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onyourside-my.sharepoint.com/personal/mardisw_nationwide_com1/Documents/Documents/"/>
    </mc:Choice>
  </mc:AlternateContent>
  <xr:revisionPtr revIDLastSave="487" documentId="8_{C5D4BDA3-D17D-4748-B4E1-53FC7159FD18}" xr6:coauthVersionLast="47" xr6:coauthVersionMax="47" xr10:uidLastSave="{B45500E5-1239-45CE-A8A6-EA7E493C81E6}"/>
  <bookViews>
    <workbookView xWindow="-120" yWindow="-120" windowWidth="29040" windowHeight="15720" firstSheet="24" activeTab="24" xr2:uid="{00000000-000D-0000-FFFF-FFFF00000000}"/>
  </bookViews>
  <sheets>
    <sheet name="Flow Overview" sheetId="1" state="hidden" r:id="rId1"/>
    <sheet name="TEMPLATE LIST" sheetId="58" state="hidden" r:id="rId2"/>
    <sheet name="Decomm-Retention Tracking" sheetId="56" state="hidden" r:id="rId3"/>
    <sheet name="Decomm-Combined Asset Pivot" sheetId="47" state="hidden" r:id="rId4"/>
    <sheet name="Decomm-Combined Asset List" sheetId="44" state="hidden" r:id="rId5"/>
    <sheet name="Decomm-Common Attribute List" sheetId="40" state="hidden" r:id="rId6"/>
    <sheet name="Decomm-Servers" sheetId="43" state="hidden" r:id="rId7"/>
    <sheet name="Servers-Old List" sheetId="2" state="hidden" r:id="rId8"/>
    <sheet name="Decomm-Jobs" sheetId="41" state="hidden" r:id="rId9"/>
    <sheet name="Jobs-Old List" sheetId="3" state="hidden" r:id="rId10"/>
    <sheet name="Decomm-File-SQL DBs" sheetId="45" state="hidden" r:id="rId11"/>
    <sheet name="SQL Database-Old List" sheetId="51" state="hidden" r:id="rId12"/>
    <sheet name="SQL Database-Archive List" sheetId="8" state="hidden" r:id="rId13"/>
    <sheet name="Decomm-CICS Regions" sheetId="48" state="hidden" r:id="rId14"/>
    <sheet name="CICS Regions-Old List" sheetId="42" state="hidden" r:id="rId15"/>
    <sheet name="Decomm-Contracts" sheetId="49" state="hidden" r:id="rId16"/>
    <sheet name="Contracts-Old List" sheetId="7" state="hidden" r:id="rId17"/>
    <sheet name="Decomm-Support Labor" sheetId="52" state="hidden" r:id="rId18"/>
    <sheet name="Decomm-File-MF DASD" sheetId="54" state="hidden" r:id="rId19"/>
    <sheet name="Decomm-File-MF Tape" sheetId="53" state="hidden" r:id="rId20"/>
    <sheet name="Decomm-Report-MF Legacy" sheetId="55" state="hidden" r:id="rId21"/>
    <sheet name="xx" sheetId="57" state="hidden" r:id="rId22"/>
    <sheet name="NonExpense-Old List" sheetId="50" state="hidden" r:id="rId23"/>
    <sheet name="x" sheetId="9" state="hidden" r:id="rId24"/>
    <sheet name="Asset Inventory Detail" sheetId="60" r:id="rId25"/>
    <sheet name="Requests" sheetId="66" r:id="rId26"/>
    <sheet name="Certificate info" sheetId="67" r:id="rId27"/>
    <sheet name="Asset Inventory-CommonAttribute" sheetId="59" state="hidden" r:id="rId28"/>
    <sheet name="Server Template" sheetId="4" state="hidden" r:id="rId29"/>
    <sheet name="CICS Region" sheetId="46" state="hidden" r:id="rId30"/>
    <sheet name="CICS OPID" sheetId="11" state="hidden" r:id="rId31"/>
    <sheet name="Firewall Rules" sheetId="12" state="hidden" r:id="rId32"/>
    <sheet name="Generic IDs" sheetId="13" state="hidden" r:id="rId33"/>
    <sheet name="IIQ Security Profiles" sheetId="14" state="hidden" r:id="rId34"/>
    <sheet name="Batch Scripts" sheetId="16" state="hidden" r:id="rId35"/>
    <sheet name="Job" sheetId="15" state="hidden" r:id="rId36"/>
    <sheet name="Reports&amp;Forms" sheetId="17" state="hidden" r:id="rId37"/>
    <sheet name="Data Files" sheetId="18" state="hidden" r:id="rId38"/>
    <sheet name="Stored Procedure" sheetId="19" state="hidden" r:id="rId39"/>
    <sheet name="BuildDeploy Scripts" sheetId="20" state="hidden" r:id="rId40"/>
    <sheet name="CICS Tables-PPT" sheetId="21" state="hidden" r:id="rId41"/>
    <sheet name="CICS Tables-PCT" sheetId="22" state="hidden" r:id="rId42"/>
    <sheet name="CICS Tables-FCT" sheetId="23" state="hidden" r:id="rId43"/>
    <sheet name="CICS Tables-DCT" sheetId="24" state="hidden" r:id="rId44"/>
    <sheet name="CICS Tables-RCT" sheetId="25" state="hidden" r:id="rId45"/>
    <sheet name="Documentation" sheetId="28" state="hidden" r:id="rId46"/>
    <sheet name="Executables" sheetId="26" state="hidden" r:id="rId47"/>
    <sheet name="Server DirectoriesFolders" sheetId="27" state="hidden" r:id="rId48"/>
    <sheet name="Services" sheetId="29" state="hidden" r:id="rId49"/>
    <sheet name="Source-Source" sheetId="30" state="hidden" r:id="rId50"/>
    <sheet name="Source-Copybooks" sheetId="31" state="hidden" r:id="rId51"/>
    <sheet name="Source-Procs" sheetId="32" state="hidden" r:id="rId52"/>
    <sheet name="Source-JCL-RunJ" sheetId="33" state="hidden" r:id="rId53"/>
    <sheet name="Source-Ctrllib" sheetId="34" state="hidden" r:id="rId54"/>
    <sheet name="Source-Rules" sheetId="35" state="hidden" r:id="rId55"/>
    <sheet name="URLs" sheetId="36" state="hidden" r:id="rId56"/>
  </sheets>
  <definedNames>
    <definedName name="_xlnm._FilterDatabase" localSheetId="24" hidden="1">'Asset Inventory Detail'!$A$1:$K$831</definedName>
    <definedName name="_xlnm._FilterDatabase" localSheetId="4" hidden="1">'Decomm-Combined Asset List'!$A$3:$BC$1137</definedName>
    <definedName name="_xlnm._FilterDatabase" localSheetId="3" hidden="1">'Decomm-Combined Asset Pivot'!$A$25:$I$25</definedName>
    <definedName name="_xlnm._FilterDatabase" localSheetId="10" hidden="1">'Decomm-File-SQL DBs'!$A$3:$BK$656</definedName>
    <definedName name="_xlnm._FilterDatabase" localSheetId="6" hidden="1">'Decomm-Servers'!$A$3:$BJ$12</definedName>
    <definedName name="_xlnm._FilterDatabase" localSheetId="35" hidden="1">Job!$A$1:$G$28</definedName>
    <definedName name="_xlnm._FilterDatabase" localSheetId="25" hidden="1">Requests!$A$1:$B$1</definedName>
    <definedName name="_xlnm._FilterDatabase" localSheetId="12" hidden="1">'SQL Database-Archive List'!$A$4:$BH$4</definedName>
    <definedName name="_xlnm._FilterDatabase" localSheetId="11" hidden="1">'SQL Database-Old List'!$A$5:$BQ$648</definedName>
    <definedName name="ADType">#REF!</definedName>
    <definedName name="BuildDeploy">#REF!</definedName>
    <definedName name="GenericIDType">#REF!</definedName>
    <definedName name="_xlnm.Print_Area" localSheetId="24">'Asset Inventory Detail'!$A$1:$K$1</definedName>
    <definedName name="_xlnm.Print_Area" localSheetId="4">'Decomm-Combined Asset List'!$A$1:$BH$6</definedName>
    <definedName name="_xlnm.Print_Area" localSheetId="5">'Decomm-Common Attribute List'!$A$1:$BE$44</definedName>
    <definedName name="_xlnm.Print_Area" localSheetId="0">'Flow Overview'!$B$1:$W$79</definedName>
    <definedName name="ReportForm">#REF!</definedName>
    <definedName name="ReportFrequency">#REF!</definedName>
    <definedName name="Retain">#REF!</definedName>
    <definedName name="TABLE1">#REF!</definedName>
    <definedName name="TABLE2">#REF!</definedName>
    <definedName name="YesNo">#REF!</definedName>
  </definedNames>
  <calcPr calcId="191028"/>
  <pivotCaches>
    <pivotCache cacheId="2"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44" l="1"/>
  <c r="A29" i="44"/>
  <c r="A28" i="44"/>
  <c r="A27" i="44"/>
  <c r="A26" i="44"/>
  <c r="A25" i="44"/>
  <c r="A24" i="44"/>
  <c r="A23" i="44"/>
  <c r="A22" i="44"/>
  <c r="A21" i="44"/>
  <c r="A20" i="44"/>
  <c r="A19" i="44"/>
  <c r="A18" i="44"/>
  <c r="A17" i="44"/>
  <c r="A16" i="44"/>
  <c r="A15" i="44"/>
  <c r="A14" i="44"/>
  <c r="A13" i="44"/>
  <c r="X30" i="44"/>
  <c r="Y30" i="44"/>
  <c r="X29" i="44"/>
  <c r="Y29" i="44" s="1"/>
  <c r="X28" i="44"/>
  <c r="Y28" i="44" s="1"/>
  <c r="X27" i="44"/>
  <c r="Y27" i="44" s="1"/>
  <c r="X26" i="44"/>
  <c r="Y26" i="44"/>
  <c r="X25" i="44"/>
  <c r="Y25" i="44" s="1"/>
  <c r="X24" i="44"/>
  <c r="Y24" i="44" s="1"/>
  <c r="X23" i="44"/>
  <c r="Y23" i="44" s="1"/>
  <c r="X22" i="44"/>
  <c r="Y22" i="44"/>
  <c r="X21" i="44"/>
  <c r="Y21" i="44" s="1"/>
  <c r="X20" i="44"/>
  <c r="Y20" i="44" s="1"/>
  <c r="X19" i="44"/>
  <c r="Y19" i="44" s="1"/>
  <c r="X18" i="44"/>
  <c r="Y18" i="44"/>
  <c r="X17" i="44"/>
  <c r="Y17" i="44" s="1"/>
  <c r="X16" i="44"/>
  <c r="Y16" i="44" s="1"/>
  <c r="X15" i="44"/>
  <c r="Y15" i="44" s="1"/>
  <c r="X14" i="44"/>
  <c r="Y14" i="44"/>
  <c r="X13" i="44"/>
  <c r="Y13" i="44" s="1"/>
  <c r="A748" i="44"/>
  <c r="A747" i="44"/>
  <c r="A746" i="44"/>
  <c r="A745" i="44"/>
  <c r="A744" i="44"/>
  <c r="A743" i="44"/>
  <c r="A742" i="44"/>
  <c r="A741" i="44"/>
  <c r="A740" i="44"/>
  <c r="A739" i="44"/>
  <c r="A738" i="44"/>
  <c r="A737" i="44"/>
  <c r="A736" i="44"/>
  <c r="A735" i="44"/>
  <c r="A734" i="44"/>
  <c r="A733" i="44"/>
  <c r="A732" i="44"/>
  <c r="A731" i="44"/>
  <c r="A730" i="44"/>
  <c r="A729" i="44"/>
  <c r="A728" i="44"/>
  <c r="A727" i="44"/>
  <c r="A726" i="44"/>
  <c r="A725" i="44"/>
  <c r="A724" i="44"/>
  <c r="A723" i="44"/>
  <c r="A722"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59" i="44"/>
  <c r="A60" i="44"/>
  <c r="A61" i="44"/>
  <c r="A62" i="44"/>
  <c r="A63" i="44"/>
  <c r="A64" i="44"/>
  <c r="A65" i="44"/>
  <c r="A66" i="44"/>
  <c r="A67" i="44"/>
  <c r="A68" i="44"/>
  <c r="A69" i="44"/>
  <c r="A70" i="44"/>
  <c r="A71" i="44"/>
  <c r="A72" i="44"/>
  <c r="A73" i="44"/>
  <c r="A74" i="44"/>
  <c r="A75" i="44"/>
  <c r="A76" i="44"/>
  <c r="A77" i="44"/>
  <c r="A78" i="44"/>
  <c r="A79" i="44"/>
  <c r="A80" i="44"/>
  <c r="A81" i="44"/>
  <c r="A82" i="44"/>
  <c r="A83" i="44"/>
  <c r="A84" i="44"/>
  <c r="A85" i="44"/>
  <c r="A86" i="44"/>
  <c r="A87" i="44"/>
  <c r="A88" i="44"/>
  <c r="A89" i="44"/>
  <c r="A90" i="44"/>
  <c r="A91" i="44"/>
  <c r="A92" i="44"/>
  <c r="A93" i="44"/>
  <c r="A94" i="44"/>
  <c r="A95" i="44"/>
  <c r="A96" i="44"/>
  <c r="A97" i="44"/>
  <c r="A98" i="44"/>
  <c r="A99" i="44"/>
  <c r="A100" i="44"/>
  <c r="A101" i="44"/>
  <c r="W102" i="44"/>
  <c r="A103" i="44"/>
  <c r="W103" i="44"/>
  <c r="A104" i="44"/>
  <c r="W104" i="44"/>
  <c r="A105" i="44"/>
  <c r="W105" i="44"/>
  <c r="A106" i="44"/>
  <c r="W106" i="44"/>
  <c r="A107" i="44"/>
  <c r="W107" i="44"/>
  <c r="A108" i="44"/>
  <c r="W108" i="44"/>
  <c r="A109" i="44"/>
  <c r="W109" i="44"/>
  <c r="A110" i="44"/>
  <c r="W110" i="44"/>
  <c r="A111" i="44"/>
  <c r="W111" i="44"/>
  <c r="A112" i="44"/>
  <c r="W112" i="44"/>
  <c r="A113" i="44"/>
  <c r="W113" i="44"/>
  <c r="A114" i="44"/>
  <c r="W114" i="44"/>
  <c r="A115" i="44"/>
  <c r="W115" i="44"/>
  <c r="A116" i="44"/>
  <c r="W116" i="44"/>
  <c r="A117" i="44"/>
  <c r="W117" i="44"/>
  <c r="A118" i="44"/>
  <c r="W118" i="44"/>
  <c r="A119" i="44"/>
  <c r="W119" i="44"/>
  <c r="A120" i="44"/>
  <c r="W120" i="44"/>
  <c r="A121" i="44"/>
  <c r="W121" i="44"/>
  <c r="A122" i="44"/>
  <c r="W122" i="44"/>
  <c r="A123" i="44"/>
  <c r="W123" i="44"/>
  <c r="A124" i="44"/>
  <c r="W124" i="44"/>
  <c r="A125" i="44"/>
  <c r="W125" i="44"/>
  <c r="A126" i="44"/>
  <c r="W126" i="44"/>
  <c r="A127" i="44"/>
  <c r="W127" i="44"/>
  <c r="A128" i="44"/>
  <c r="W128" i="44"/>
  <c r="A129" i="44"/>
  <c r="W129" i="44"/>
  <c r="A130" i="44"/>
  <c r="W130" i="44"/>
  <c r="A131" i="44"/>
  <c r="W131" i="44"/>
  <c r="A132" i="44"/>
  <c r="W132" i="44"/>
  <c r="A133" i="44"/>
  <c r="W133" i="44"/>
  <c r="A134" i="44"/>
  <c r="W134" i="44"/>
  <c r="A135" i="44"/>
  <c r="W135" i="44"/>
  <c r="A136" i="44"/>
  <c r="W136" i="44"/>
  <c r="A137" i="44"/>
  <c r="W137" i="44"/>
  <c r="A138" i="44"/>
  <c r="W138" i="44"/>
  <c r="A139" i="44"/>
  <c r="W139" i="44"/>
  <c r="A140" i="44"/>
  <c r="W140" i="44"/>
  <c r="A141" i="44"/>
  <c r="W141" i="44"/>
  <c r="A142" i="44"/>
  <c r="W142" i="44"/>
  <c r="A143" i="44"/>
  <c r="W143" i="44"/>
  <c r="A144" i="44"/>
  <c r="W144" i="44"/>
  <c r="A145" i="44"/>
  <c r="W145" i="44"/>
  <c r="A146" i="44"/>
  <c r="W146" i="44"/>
  <c r="A147" i="44"/>
  <c r="W147" i="44"/>
  <c r="A148" i="44"/>
  <c r="W148" i="44"/>
  <c r="A149" i="44"/>
  <c r="W149" i="44"/>
  <c r="A150" i="44"/>
  <c r="W150" i="44"/>
  <c r="A151" i="44"/>
  <c r="W151" i="44"/>
  <c r="A152" i="44"/>
  <c r="W152" i="44"/>
  <c r="A153" i="44"/>
  <c r="W153" i="44"/>
  <c r="A154" i="44"/>
  <c r="W154" i="44"/>
  <c r="A155" i="44"/>
  <c r="W155" i="44"/>
  <c r="A156" i="44"/>
  <c r="W156" i="44"/>
  <c r="A157" i="44"/>
  <c r="W157" i="44"/>
  <c r="A158" i="44"/>
  <c r="W158" i="44"/>
  <c r="A159" i="44"/>
  <c r="W159" i="44"/>
  <c r="A160" i="44"/>
  <c r="W160" i="44"/>
  <c r="A161" i="44"/>
  <c r="W161" i="44"/>
  <c r="A162" i="44"/>
  <c r="W162" i="44"/>
  <c r="A163" i="44"/>
  <c r="W163" i="44"/>
  <c r="A164" i="44"/>
  <c r="W164" i="44"/>
  <c r="A165" i="44"/>
  <c r="W165" i="44"/>
  <c r="A166" i="44"/>
  <c r="W166" i="44"/>
  <c r="A167" i="44"/>
  <c r="W167" i="44"/>
  <c r="A168" i="44"/>
  <c r="W168" i="44"/>
  <c r="A169" i="44"/>
  <c r="W169" i="44"/>
  <c r="A170" i="44"/>
  <c r="W170" i="44"/>
  <c r="A171" i="44"/>
  <c r="W171" i="44"/>
  <c r="A172" i="44"/>
  <c r="W172" i="44"/>
  <c r="A173" i="44"/>
  <c r="W173" i="44"/>
  <c r="A174" i="44"/>
  <c r="W174" i="44"/>
  <c r="A175" i="44"/>
  <c r="W175" i="44"/>
  <c r="A176" i="44"/>
  <c r="W176" i="44"/>
  <c r="A177" i="44"/>
  <c r="W177" i="44"/>
  <c r="A178" i="44"/>
  <c r="W178" i="44"/>
  <c r="A179" i="44"/>
  <c r="W179" i="44"/>
  <c r="A180" i="44"/>
  <c r="W180" i="44"/>
  <c r="A181" i="44"/>
  <c r="W181" i="44"/>
  <c r="A182" i="44"/>
  <c r="W182" i="44"/>
  <c r="A183" i="44"/>
  <c r="W183" i="44"/>
  <c r="A184" i="44"/>
  <c r="W184" i="44"/>
  <c r="A185" i="44"/>
  <c r="W185" i="44"/>
  <c r="A186" i="44"/>
  <c r="W186" i="44"/>
  <c r="A187" i="44"/>
  <c r="W187" i="44"/>
  <c r="A188" i="44"/>
  <c r="W188" i="44"/>
  <c r="A189" i="44"/>
  <c r="W189" i="44"/>
  <c r="A190" i="44"/>
  <c r="W190" i="44"/>
  <c r="A191" i="44"/>
  <c r="W191" i="44"/>
  <c r="A192" i="44"/>
  <c r="W192" i="44"/>
  <c r="A193" i="44"/>
  <c r="W193" i="44"/>
  <c r="A194" i="44"/>
  <c r="W194" i="44"/>
  <c r="A195" i="44"/>
  <c r="W195" i="44"/>
  <c r="A196" i="44"/>
  <c r="W196" i="44"/>
  <c r="A197" i="44"/>
  <c r="W197" i="44"/>
  <c r="A198" i="44"/>
  <c r="W198" i="44"/>
  <c r="A199" i="44"/>
  <c r="W199" i="44"/>
  <c r="A200" i="44"/>
  <c r="W200" i="44"/>
  <c r="A201" i="44"/>
  <c r="W201" i="44"/>
  <c r="A202" i="44"/>
  <c r="W202" i="44"/>
  <c r="A203" i="44"/>
  <c r="W203" i="44"/>
  <c r="A204" i="44"/>
  <c r="W204" i="44"/>
  <c r="A205" i="44"/>
  <c r="W205" i="44"/>
  <c r="A206" i="44"/>
  <c r="W206" i="44"/>
  <c r="A207" i="44"/>
  <c r="W207" i="44"/>
  <c r="A208" i="44"/>
  <c r="W208" i="44"/>
  <c r="A209" i="44"/>
  <c r="W209" i="44"/>
  <c r="A210" i="44"/>
  <c r="W210" i="44"/>
  <c r="A211" i="44"/>
  <c r="W211" i="44"/>
  <c r="A212" i="44"/>
  <c r="W212" i="44"/>
  <c r="A213" i="44"/>
  <c r="W213" i="44"/>
  <c r="A214" i="44"/>
  <c r="W214" i="44"/>
  <c r="A215" i="44"/>
  <c r="W215" i="44"/>
  <c r="A216" i="44"/>
  <c r="W216" i="44"/>
  <c r="A217" i="44"/>
  <c r="W217" i="44"/>
  <c r="A218" i="44"/>
  <c r="W218" i="44"/>
  <c r="A219" i="44"/>
  <c r="W219" i="44"/>
  <c r="A220" i="44"/>
  <c r="W220" i="44"/>
  <c r="A221" i="44"/>
  <c r="W221" i="44"/>
  <c r="A222" i="44"/>
  <c r="W222" i="44"/>
  <c r="A223" i="44"/>
  <c r="W223" i="44"/>
  <c r="A224" i="44"/>
  <c r="W224" i="44"/>
  <c r="A225" i="44"/>
  <c r="W225" i="44"/>
  <c r="A226" i="44"/>
  <c r="W226" i="44"/>
  <c r="A227" i="44"/>
  <c r="W227" i="44"/>
  <c r="A228" i="44"/>
  <c r="W228" i="44"/>
  <c r="A229" i="44"/>
  <c r="W229" i="44"/>
  <c r="A230" i="44"/>
  <c r="W230" i="44"/>
  <c r="A231" i="44"/>
  <c r="W231" i="44"/>
  <c r="A232" i="44"/>
  <c r="W232" i="44"/>
  <c r="A233" i="44"/>
  <c r="W233" i="44"/>
  <c r="A234" i="44"/>
  <c r="W234" i="44"/>
  <c r="A235" i="44"/>
  <c r="W235" i="44"/>
  <c r="A236" i="44"/>
  <c r="W236" i="44"/>
  <c r="A237" i="44"/>
  <c r="W237" i="44"/>
  <c r="A238" i="44"/>
  <c r="W238" i="44"/>
  <c r="A239" i="44"/>
  <c r="W239" i="44"/>
  <c r="A240" i="44"/>
  <c r="W240" i="44"/>
  <c r="A241" i="44"/>
  <c r="W241" i="44"/>
  <c r="A242" i="44"/>
  <c r="W242" i="44"/>
  <c r="A243" i="44"/>
  <c r="W243" i="44"/>
  <c r="A244" i="44"/>
  <c r="W244" i="44"/>
  <c r="A245" i="44"/>
  <c r="W245" i="44"/>
  <c r="A246" i="44"/>
  <c r="W246" i="44"/>
  <c r="A247" i="44"/>
  <c r="W247" i="44"/>
  <c r="A248" i="44"/>
  <c r="W248" i="44"/>
  <c r="A249" i="44"/>
  <c r="W249" i="44"/>
  <c r="A250" i="44"/>
  <c r="W250" i="44"/>
  <c r="A251" i="44"/>
  <c r="W251" i="44"/>
  <c r="A252" i="44"/>
  <c r="W252" i="44"/>
  <c r="A253" i="44"/>
  <c r="W253" i="44"/>
  <c r="A254" i="44"/>
  <c r="W254" i="44"/>
  <c r="A255" i="44"/>
  <c r="W255" i="44"/>
  <c r="A256" i="44"/>
  <c r="W256" i="44"/>
  <c r="A257" i="44"/>
  <c r="W257" i="44"/>
  <c r="A258" i="44"/>
  <c r="W258" i="44"/>
  <c r="A259" i="44"/>
  <c r="W259" i="44"/>
  <c r="A260" i="44"/>
  <c r="W260" i="44"/>
  <c r="A261" i="44"/>
  <c r="W261" i="44"/>
  <c r="A262" i="44"/>
  <c r="W262" i="44"/>
  <c r="A263" i="44"/>
  <c r="W263" i="44"/>
  <c r="A264" i="44"/>
  <c r="W264" i="44"/>
  <c r="A265" i="44"/>
  <c r="W265" i="44"/>
  <c r="A266" i="44"/>
  <c r="W266" i="44"/>
  <c r="A267" i="44"/>
  <c r="W267" i="44"/>
  <c r="A268" i="44"/>
  <c r="W268" i="44"/>
  <c r="A269" i="44"/>
  <c r="W269" i="44"/>
  <c r="A270" i="44"/>
  <c r="W270" i="44"/>
  <c r="A271" i="44"/>
  <c r="W271" i="44"/>
  <c r="A272" i="44"/>
  <c r="W272" i="44"/>
  <c r="A273" i="44"/>
  <c r="W273" i="44"/>
  <c r="A274" i="44"/>
  <c r="W274" i="44"/>
  <c r="A275" i="44"/>
  <c r="W275" i="44"/>
  <c r="A276" i="44"/>
  <c r="W276" i="44"/>
  <c r="A277" i="44"/>
  <c r="W277" i="44"/>
  <c r="A278" i="44"/>
  <c r="W278" i="44"/>
  <c r="A279" i="44"/>
  <c r="W279" i="44"/>
  <c r="A280" i="44"/>
  <c r="W280" i="44"/>
  <c r="A281" i="44"/>
  <c r="W281" i="44"/>
  <c r="A282" i="44"/>
  <c r="W282" i="44"/>
  <c r="A283" i="44"/>
  <c r="W283" i="44"/>
  <c r="A284" i="44"/>
  <c r="W284" i="44"/>
  <c r="A285" i="44"/>
  <c r="W285" i="44"/>
  <c r="A286" i="44"/>
  <c r="W286" i="44"/>
  <c r="A287" i="44"/>
  <c r="W287" i="44"/>
  <c r="A288" i="44"/>
  <c r="W288" i="44"/>
  <c r="A289" i="44"/>
  <c r="W289" i="44"/>
  <c r="A290" i="44"/>
  <c r="W290" i="44"/>
  <c r="A291" i="44"/>
  <c r="W291" i="44"/>
  <c r="A292" i="44"/>
  <c r="W292" i="44"/>
  <c r="A293" i="44"/>
  <c r="W293" i="44"/>
  <c r="A294" i="44"/>
  <c r="W294" i="44"/>
  <c r="A295" i="44"/>
  <c r="W295" i="44"/>
  <c r="A296" i="44"/>
  <c r="W296" i="44"/>
  <c r="A297" i="44"/>
  <c r="W297" i="44"/>
  <c r="A298" i="44"/>
  <c r="W298" i="44"/>
  <c r="A299" i="44"/>
  <c r="W299" i="44"/>
  <c r="A300" i="44"/>
  <c r="W300" i="44"/>
  <c r="A301" i="44"/>
  <c r="W301" i="44"/>
  <c r="A302" i="44"/>
  <c r="W302" i="44"/>
  <c r="A303" i="44"/>
  <c r="W303" i="44"/>
  <c r="A304" i="44"/>
  <c r="W304" i="44"/>
  <c r="A305" i="44"/>
  <c r="W305" i="44"/>
  <c r="A306" i="44"/>
  <c r="W306" i="44"/>
  <c r="A307" i="44"/>
  <c r="W307" i="44"/>
  <c r="A308" i="44"/>
  <c r="W308" i="44"/>
  <c r="A309" i="44"/>
  <c r="W309" i="44"/>
  <c r="A310" i="44"/>
  <c r="W310" i="44"/>
  <c r="A311" i="44"/>
  <c r="W311" i="44"/>
  <c r="A312" i="44"/>
  <c r="W312" i="44"/>
  <c r="A313" i="44"/>
  <c r="W313" i="44"/>
  <c r="A314" i="44"/>
  <c r="W314" i="44"/>
  <c r="A315" i="44"/>
  <c r="W315" i="44"/>
  <c r="A316" i="44"/>
  <c r="W316" i="44"/>
  <c r="A317" i="44"/>
  <c r="W317" i="44"/>
  <c r="A318" i="44"/>
  <c r="W318" i="44"/>
  <c r="A319" i="44"/>
  <c r="W319" i="44"/>
  <c r="A320" i="44"/>
  <c r="W320" i="44"/>
  <c r="A321" i="44"/>
  <c r="W321" i="44"/>
  <c r="A322" i="44"/>
  <c r="W322" i="44"/>
  <c r="A323" i="44"/>
  <c r="W323" i="44"/>
  <c r="A324" i="44"/>
  <c r="W324" i="44"/>
  <c r="A325" i="44"/>
  <c r="W325" i="44"/>
  <c r="A326" i="44"/>
  <c r="W326" i="44"/>
  <c r="A327" i="44"/>
  <c r="W327" i="44"/>
  <c r="A328" i="44"/>
  <c r="W328" i="44"/>
  <c r="A329" i="44"/>
  <c r="W329" i="44"/>
  <c r="A330" i="44"/>
  <c r="W330" i="44"/>
  <c r="A331" i="44"/>
  <c r="W331" i="44"/>
  <c r="A332" i="44"/>
  <c r="W332" i="44"/>
  <c r="A333" i="44"/>
  <c r="W333" i="44"/>
  <c r="A334" i="44"/>
  <c r="W334" i="44"/>
  <c r="A335" i="44"/>
  <c r="W335" i="44"/>
  <c r="A336" i="44"/>
  <c r="W336" i="44"/>
  <c r="A337" i="44"/>
  <c r="W337" i="44"/>
  <c r="A338" i="44"/>
  <c r="W338" i="44"/>
  <c r="A339" i="44"/>
  <c r="W339" i="44"/>
  <c r="A340" i="44"/>
  <c r="W340" i="44"/>
  <c r="A341" i="44"/>
  <c r="W341" i="44"/>
  <c r="A342" i="44"/>
  <c r="W342" i="44"/>
  <c r="A343" i="44"/>
  <c r="W343" i="44"/>
  <c r="A344" i="44"/>
  <c r="W344" i="44"/>
  <c r="A345" i="44"/>
  <c r="W345" i="44"/>
  <c r="A346" i="44"/>
  <c r="W346" i="44"/>
  <c r="A347" i="44"/>
  <c r="W347" i="44"/>
  <c r="A348" i="44"/>
  <c r="W348" i="44"/>
  <c r="A349" i="44"/>
  <c r="W349" i="44"/>
  <c r="A350" i="44"/>
  <c r="W350" i="44"/>
  <c r="A351" i="44"/>
  <c r="W351" i="44"/>
  <c r="A352" i="44"/>
  <c r="W352" i="44"/>
  <c r="A353" i="44"/>
  <c r="W353" i="44"/>
  <c r="A354" i="44"/>
  <c r="W354" i="44"/>
  <c r="A355" i="44"/>
  <c r="W355" i="44"/>
  <c r="A356" i="44"/>
  <c r="W356" i="44"/>
  <c r="A357" i="44"/>
  <c r="W357" i="44"/>
  <c r="A358" i="44"/>
  <c r="W358" i="44"/>
  <c r="A359" i="44"/>
  <c r="W359" i="44"/>
  <c r="A360" i="44"/>
  <c r="W360" i="44"/>
  <c r="A361" i="44"/>
  <c r="W361" i="44"/>
  <c r="A362" i="44"/>
  <c r="W362" i="44"/>
  <c r="A363" i="44"/>
  <c r="W363" i="44"/>
  <c r="A364" i="44"/>
  <c r="W364" i="44"/>
  <c r="A365" i="44"/>
  <c r="W365" i="44"/>
  <c r="A366" i="44"/>
  <c r="W366" i="44"/>
  <c r="A367" i="44"/>
  <c r="W367" i="44"/>
  <c r="A368" i="44"/>
  <c r="W368" i="44"/>
  <c r="A369" i="44"/>
  <c r="W369" i="44"/>
  <c r="A370" i="44"/>
  <c r="W370" i="44"/>
  <c r="A371" i="44"/>
  <c r="W371" i="44"/>
  <c r="A372" i="44"/>
  <c r="W372" i="44"/>
  <c r="A373" i="44"/>
  <c r="W373" i="44"/>
  <c r="A374" i="44"/>
  <c r="W374" i="44"/>
  <c r="A375" i="44"/>
  <c r="W375" i="44"/>
  <c r="A376" i="44"/>
  <c r="W376" i="44"/>
  <c r="A377" i="44"/>
  <c r="W377" i="44"/>
  <c r="A378" i="44"/>
  <c r="W378" i="44"/>
  <c r="A379" i="44"/>
  <c r="W379" i="44"/>
  <c r="A380" i="44"/>
  <c r="W380" i="44"/>
  <c r="A381" i="44"/>
  <c r="W381" i="44"/>
  <c r="A382" i="44"/>
  <c r="W382" i="44"/>
  <c r="A383" i="44"/>
  <c r="W383" i="44"/>
  <c r="A384" i="44"/>
  <c r="W384" i="44"/>
  <c r="A385" i="44"/>
  <c r="W385" i="44"/>
  <c r="A386" i="44"/>
  <c r="W386" i="44"/>
  <c r="A387" i="44"/>
  <c r="W387" i="44"/>
  <c r="A388" i="44"/>
  <c r="W388" i="44"/>
  <c r="A389" i="44"/>
  <c r="W389" i="44"/>
  <c r="A390" i="44"/>
  <c r="W390" i="44"/>
  <c r="A391" i="44"/>
  <c r="W391" i="44"/>
  <c r="A392" i="44"/>
  <c r="W392" i="44"/>
  <c r="A393" i="44"/>
  <c r="W393" i="44"/>
  <c r="A394" i="44"/>
  <c r="W394" i="44"/>
  <c r="A395" i="44"/>
  <c r="W395" i="44"/>
  <c r="A396" i="44"/>
  <c r="W396" i="44"/>
  <c r="A397" i="44"/>
  <c r="W397" i="44"/>
  <c r="A398" i="44"/>
  <c r="W398" i="44"/>
  <c r="A399" i="44"/>
  <c r="W399" i="44"/>
  <c r="A400" i="44"/>
  <c r="W400" i="44"/>
  <c r="A401" i="44"/>
  <c r="W401" i="44"/>
  <c r="A402" i="44"/>
  <c r="W402" i="44"/>
  <c r="A403" i="44"/>
  <c r="W403" i="44"/>
  <c r="A404" i="44"/>
  <c r="W404" i="44"/>
  <c r="A405" i="44"/>
  <c r="W405" i="44"/>
  <c r="A406" i="44"/>
  <c r="W406" i="44"/>
  <c r="A407" i="44"/>
  <c r="W407" i="44"/>
  <c r="A408" i="44"/>
  <c r="W408" i="44"/>
  <c r="A409" i="44"/>
  <c r="W409" i="44"/>
  <c r="A410" i="44"/>
  <c r="W410" i="44"/>
  <c r="A411" i="44"/>
  <c r="W411" i="44"/>
  <c r="A412" i="44"/>
  <c r="W412" i="44"/>
  <c r="A413" i="44"/>
  <c r="W413" i="44"/>
  <c r="A414" i="44"/>
  <c r="W414" i="44"/>
  <c r="A415" i="44"/>
  <c r="W415" i="44"/>
  <c r="A416" i="44"/>
  <c r="W416" i="44"/>
  <c r="A417" i="44"/>
  <c r="W417" i="44"/>
  <c r="A418" i="44"/>
  <c r="W418" i="44"/>
  <c r="A419" i="44"/>
  <c r="W419" i="44"/>
  <c r="A420" i="44"/>
  <c r="W420" i="44"/>
  <c r="A421" i="44"/>
  <c r="W421" i="44"/>
  <c r="A422" i="44"/>
  <c r="W422" i="44"/>
  <c r="A423" i="44"/>
  <c r="W423" i="44"/>
  <c r="A424" i="44"/>
  <c r="W424" i="44"/>
  <c r="A425" i="44"/>
  <c r="W425" i="44"/>
  <c r="A426" i="44"/>
  <c r="W426" i="44"/>
  <c r="A427" i="44"/>
  <c r="W427" i="44"/>
  <c r="A428" i="44"/>
  <c r="W428" i="44"/>
  <c r="A429" i="44"/>
  <c r="W429" i="44"/>
  <c r="A430" i="44"/>
  <c r="W430" i="44"/>
  <c r="A431" i="44"/>
  <c r="W431" i="44"/>
  <c r="A432" i="44"/>
  <c r="W432" i="44"/>
  <c r="A433" i="44"/>
  <c r="W433" i="44"/>
  <c r="A434" i="44"/>
  <c r="W434" i="44"/>
  <c r="A435" i="44"/>
  <c r="W435" i="44"/>
  <c r="A436" i="44"/>
  <c r="W436" i="44"/>
  <c r="A437" i="44"/>
  <c r="W437" i="44"/>
  <c r="A438" i="44"/>
  <c r="W438" i="44"/>
  <c r="A439" i="44"/>
  <c r="W439" i="44"/>
  <c r="A440" i="44"/>
  <c r="W440" i="44"/>
  <c r="A441" i="44"/>
  <c r="W441" i="44"/>
  <c r="A442" i="44"/>
  <c r="W442" i="44"/>
  <c r="A443" i="44"/>
  <c r="W443" i="44"/>
  <c r="A444" i="44"/>
  <c r="W444" i="44"/>
  <c r="A445" i="44"/>
  <c r="W445" i="44"/>
  <c r="A446" i="44"/>
  <c r="W446" i="44"/>
  <c r="A447" i="44"/>
  <c r="W447" i="44"/>
  <c r="A448" i="44"/>
  <c r="W448" i="44"/>
  <c r="A449" i="44"/>
  <c r="W449" i="44"/>
  <c r="A450" i="44"/>
  <c r="W450" i="44"/>
  <c r="A451" i="44"/>
  <c r="W451" i="44"/>
  <c r="A452" i="44"/>
  <c r="W452" i="44"/>
  <c r="A453" i="44"/>
  <c r="W453" i="44"/>
  <c r="A454" i="44"/>
  <c r="W454" i="44"/>
  <c r="A455" i="44"/>
  <c r="W455" i="44"/>
  <c r="A456" i="44"/>
  <c r="W456" i="44"/>
  <c r="A457" i="44"/>
  <c r="W457" i="44"/>
  <c r="A458" i="44"/>
  <c r="W458" i="44"/>
  <c r="A459" i="44"/>
  <c r="W459" i="44"/>
  <c r="A460" i="44"/>
  <c r="W460" i="44"/>
  <c r="A461" i="44"/>
  <c r="W461" i="44"/>
  <c r="A462" i="44"/>
  <c r="W462" i="44"/>
  <c r="A463" i="44"/>
  <c r="W463" i="44"/>
  <c r="A464" i="44"/>
  <c r="W464" i="44"/>
  <c r="A465" i="44"/>
  <c r="W465" i="44"/>
  <c r="A466" i="44"/>
  <c r="W466" i="44"/>
  <c r="A467" i="44"/>
  <c r="W467" i="44"/>
  <c r="A468" i="44"/>
  <c r="W468" i="44"/>
  <c r="A469" i="44"/>
  <c r="W469" i="44"/>
  <c r="A470" i="44"/>
  <c r="W470" i="44"/>
  <c r="A471" i="44"/>
  <c r="W471" i="44"/>
  <c r="A472" i="44"/>
  <c r="W472" i="44"/>
  <c r="A473" i="44"/>
  <c r="W473" i="44"/>
  <c r="A474" i="44"/>
  <c r="W474" i="44"/>
  <c r="A475" i="44"/>
  <c r="W475" i="44"/>
  <c r="A476" i="44"/>
  <c r="W476" i="44"/>
  <c r="A477" i="44"/>
  <c r="W477" i="44"/>
  <c r="A478" i="44"/>
  <c r="W478" i="44"/>
  <c r="A479" i="44"/>
  <c r="W479" i="44"/>
  <c r="A480" i="44"/>
  <c r="W480" i="44"/>
  <c r="A481" i="44"/>
  <c r="W481" i="44"/>
  <c r="A482" i="44"/>
  <c r="W482" i="44"/>
  <c r="A483" i="44"/>
  <c r="W483" i="44"/>
  <c r="A484" i="44"/>
  <c r="W484" i="44"/>
  <c r="A485" i="44"/>
  <c r="W485" i="44"/>
  <c r="A486" i="44"/>
  <c r="W486" i="44"/>
  <c r="A487" i="44"/>
  <c r="W487" i="44"/>
  <c r="A488" i="44"/>
  <c r="W488" i="44"/>
  <c r="A489" i="44"/>
  <c r="W489" i="44"/>
  <c r="A490" i="44"/>
  <c r="W490" i="44"/>
  <c r="A491" i="44"/>
  <c r="W491" i="44"/>
  <c r="A492" i="44"/>
  <c r="W492" i="44"/>
  <c r="A493" i="44"/>
  <c r="W493" i="44"/>
  <c r="A494" i="44"/>
  <c r="W494" i="44"/>
  <c r="A495" i="44"/>
  <c r="W495" i="44"/>
  <c r="A496" i="44"/>
  <c r="W496" i="44"/>
  <c r="A497" i="44"/>
  <c r="W497" i="44"/>
  <c r="A498" i="44"/>
  <c r="W498" i="44"/>
  <c r="A499" i="44"/>
  <c r="W499" i="44"/>
  <c r="A500" i="44"/>
  <c r="W500" i="44"/>
  <c r="A501" i="44"/>
  <c r="W501" i="44"/>
  <c r="A502" i="44"/>
  <c r="W502" i="44"/>
  <c r="A503" i="44"/>
  <c r="W503" i="44"/>
  <c r="A504" i="44"/>
  <c r="W504" i="44"/>
  <c r="A505" i="44"/>
  <c r="W505" i="44"/>
  <c r="A506" i="44"/>
  <c r="W506" i="44"/>
  <c r="A507" i="44"/>
  <c r="W507" i="44"/>
  <c r="A508" i="44"/>
  <c r="W508" i="44"/>
  <c r="A509" i="44"/>
  <c r="W509" i="44"/>
  <c r="A510" i="44"/>
  <c r="W510" i="44"/>
  <c r="A511" i="44"/>
  <c r="W511" i="44"/>
  <c r="A512" i="44"/>
  <c r="W512" i="44"/>
  <c r="A513" i="44"/>
  <c r="W513" i="44"/>
  <c r="A514" i="44"/>
  <c r="W514" i="44"/>
  <c r="A515" i="44"/>
  <c r="W515" i="44"/>
  <c r="A516" i="44"/>
  <c r="W516" i="44"/>
  <c r="A517" i="44"/>
  <c r="W517" i="44"/>
  <c r="A518" i="44"/>
  <c r="W518" i="44"/>
  <c r="A519" i="44"/>
  <c r="W519" i="44"/>
  <c r="A520" i="44"/>
  <c r="W520" i="44"/>
  <c r="A521" i="44"/>
  <c r="W521" i="44"/>
  <c r="A522" i="44"/>
  <c r="W522" i="44"/>
  <c r="A523" i="44"/>
  <c r="W523" i="44"/>
  <c r="A524" i="44"/>
  <c r="W524" i="44"/>
  <c r="A525" i="44"/>
  <c r="W525" i="44"/>
  <c r="A526" i="44"/>
  <c r="W526" i="44"/>
  <c r="A527" i="44"/>
  <c r="W527" i="44"/>
  <c r="A528" i="44"/>
  <c r="W528" i="44"/>
  <c r="A529" i="44"/>
  <c r="W529" i="44"/>
  <c r="A530" i="44"/>
  <c r="W530" i="44"/>
  <c r="A531" i="44"/>
  <c r="W531" i="44"/>
  <c r="A532" i="44"/>
  <c r="W532" i="44"/>
  <c r="A533" i="44"/>
  <c r="W533" i="44"/>
  <c r="A534" i="44"/>
  <c r="W534" i="44"/>
  <c r="A535" i="44"/>
  <c r="W535" i="44"/>
  <c r="A536" i="44"/>
  <c r="W536" i="44"/>
  <c r="A537" i="44"/>
  <c r="W537" i="44"/>
  <c r="A538" i="44"/>
  <c r="W538" i="44"/>
  <c r="A539" i="44"/>
  <c r="W539" i="44"/>
  <c r="A540" i="44"/>
  <c r="W540" i="44"/>
  <c r="A541" i="44"/>
  <c r="W541" i="44"/>
  <c r="A542" i="44"/>
  <c r="W542" i="44"/>
  <c r="A543" i="44"/>
  <c r="W543" i="44"/>
  <c r="A544" i="44"/>
  <c r="W544" i="44"/>
  <c r="A545" i="44"/>
  <c r="W545" i="44"/>
  <c r="A546" i="44"/>
  <c r="W546" i="44"/>
  <c r="A547" i="44"/>
  <c r="W547" i="44"/>
  <c r="A548" i="44"/>
  <c r="W548" i="44"/>
  <c r="A549" i="44"/>
  <c r="W549" i="44"/>
  <c r="A550" i="44"/>
  <c r="W550" i="44"/>
  <c r="A551" i="44"/>
  <c r="W551" i="44"/>
  <c r="A552" i="44"/>
  <c r="W552" i="44"/>
  <c r="A553" i="44"/>
  <c r="W553" i="44"/>
  <c r="A554" i="44"/>
  <c r="W554" i="44"/>
  <c r="A555" i="44"/>
  <c r="W555" i="44"/>
  <c r="A556" i="44"/>
  <c r="W556" i="44"/>
  <c r="A557" i="44"/>
  <c r="W557" i="44"/>
  <c r="A558" i="44"/>
  <c r="W558" i="44"/>
  <c r="A559" i="44"/>
  <c r="W559" i="44"/>
  <c r="A560" i="44"/>
  <c r="W560" i="44"/>
  <c r="A561" i="44"/>
  <c r="W561" i="44"/>
  <c r="A562" i="44"/>
  <c r="W562" i="44"/>
  <c r="A563" i="44"/>
  <c r="W563" i="44"/>
  <c r="A564" i="44"/>
  <c r="W564" i="44"/>
  <c r="A565" i="44"/>
  <c r="W565" i="44"/>
  <c r="A566" i="44"/>
  <c r="W566" i="44"/>
  <c r="A567" i="44"/>
  <c r="W567" i="44"/>
  <c r="A568" i="44"/>
  <c r="W568" i="44"/>
  <c r="A569" i="44"/>
  <c r="W569" i="44"/>
  <c r="A570" i="44"/>
  <c r="W570" i="44"/>
  <c r="A571" i="44"/>
  <c r="W571" i="44"/>
  <c r="A572" i="44"/>
  <c r="W572" i="44"/>
  <c r="A573" i="44"/>
  <c r="W573" i="44"/>
  <c r="A574" i="44"/>
  <c r="W574" i="44"/>
  <c r="A575" i="44"/>
  <c r="W575" i="44"/>
  <c r="A576" i="44"/>
  <c r="W576" i="44"/>
  <c r="A577" i="44"/>
  <c r="W577" i="44"/>
  <c r="A578" i="44"/>
  <c r="W578" i="44"/>
  <c r="A579" i="44"/>
  <c r="W579" i="44"/>
  <c r="A580" i="44"/>
  <c r="W580" i="44"/>
  <c r="A581" i="44"/>
  <c r="W581" i="44"/>
  <c r="A582" i="44"/>
  <c r="W582" i="44"/>
  <c r="A583" i="44"/>
  <c r="W583" i="44"/>
  <c r="A584" i="44"/>
  <c r="W584" i="44"/>
  <c r="A585" i="44"/>
  <c r="W585" i="44"/>
  <c r="A586" i="44"/>
  <c r="W586" i="44"/>
  <c r="A587" i="44"/>
  <c r="W587" i="44"/>
  <c r="A588" i="44"/>
  <c r="W588" i="44"/>
  <c r="A589" i="44"/>
  <c r="W589" i="44"/>
  <c r="A590" i="44"/>
  <c r="W590" i="44"/>
  <c r="A591" i="44"/>
  <c r="W591" i="44"/>
  <c r="A592" i="44"/>
  <c r="W592" i="44"/>
  <c r="A593" i="44"/>
  <c r="W593" i="44"/>
  <c r="A594" i="44"/>
  <c r="W594" i="44"/>
  <c r="A595" i="44"/>
  <c r="W595" i="44"/>
  <c r="A596" i="44"/>
  <c r="W596" i="44"/>
  <c r="A597" i="44"/>
  <c r="W597" i="44"/>
  <c r="A598" i="44"/>
  <c r="W598" i="44"/>
  <c r="A599" i="44"/>
  <c r="W599" i="44"/>
  <c r="A600" i="44"/>
  <c r="W600" i="44"/>
  <c r="A601" i="44"/>
  <c r="W601" i="44"/>
  <c r="A602" i="44"/>
  <c r="W602" i="44"/>
  <c r="A603" i="44"/>
  <c r="W603" i="44"/>
  <c r="A604" i="44"/>
  <c r="W604" i="44"/>
  <c r="A605" i="44"/>
  <c r="W605" i="44"/>
  <c r="A606" i="44"/>
  <c r="W606" i="44"/>
  <c r="A607" i="44"/>
  <c r="W607" i="44"/>
  <c r="A608" i="44"/>
  <c r="W608" i="44"/>
  <c r="A609" i="44"/>
  <c r="W609" i="44"/>
  <c r="A610" i="44"/>
  <c r="W610" i="44"/>
  <c r="A611" i="44"/>
  <c r="W611" i="44"/>
  <c r="A612" i="44"/>
  <c r="W612" i="44"/>
  <c r="A613" i="44"/>
  <c r="W613" i="44"/>
  <c r="A614" i="44"/>
  <c r="W614" i="44"/>
  <c r="A615" i="44"/>
  <c r="W615" i="44"/>
  <c r="A616" i="44"/>
  <c r="W616" i="44"/>
  <c r="A617" i="44"/>
  <c r="W617" i="44"/>
  <c r="A618" i="44"/>
  <c r="W618" i="44"/>
  <c r="A619" i="44"/>
  <c r="W619" i="44"/>
  <c r="A620" i="44"/>
  <c r="W620" i="44"/>
  <c r="A621" i="44"/>
  <c r="W621" i="44"/>
  <c r="A622" i="44"/>
  <c r="W622" i="44"/>
  <c r="A623" i="44"/>
  <c r="W623" i="44"/>
  <c r="A624" i="44"/>
  <c r="W624" i="44"/>
  <c r="A625" i="44"/>
  <c r="W625" i="44"/>
  <c r="A626" i="44"/>
  <c r="W626" i="44"/>
  <c r="A627" i="44"/>
  <c r="W627" i="44"/>
  <c r="A628" i="44"/>
  <c r="W628" i="44"/>
  <c r="A629" i="44"/>
  <c r="W629" i="44"/>
  <c r="A630" i="44"/>
  <c r="W630" i="44"/>
  <c r="A631" i="44"/>
  <c r="W631" i="44"/>
  <c r="A632" i="44"/>
  <c r="W632" i="44"/>
  <c r="A633" i="44"/>
  <c r="W633" i="44"/>
  <c r="A634" i="44"/>
  <c r="W634" i="44"/>
  <c r="A635" i="44"/>
  <c r="W635" i="44"/>
  <c r="A636" i="44"/>
  <c r="W636" i="44"/>
  <c r="A637" i="44"/>
  <c r="W637" i="44"/>
  <c r="A638" i="44"/>
  <c r="W638" i="44"/>
  <c r="A639" i="44"/>
  <c r="W639" i="44"/>
  <c r="A640" i="44"/>
  <c r="W640" i="44"/>
  <c r="A641" i="44"/>
  <c r="W641" i="44"/>
  <c r="A642" i="44"/>
  <c r="W642" i="44"/>
  <c r="A643" i="44"/>
  <c r="W643" i="44"/>
  <c r="A644" i="44"/>
  <c r="W644" i="44"/>
  <c r="A645" i="44"/>
  <c r="W645" i="44"/>
  <c r="A646" i="44"/>
  <c r="W646" i="44"/>
  <c r="A647" i="44"/>
  <c r="W647" i="44"/>
  <c r="A648" i="44"/>
  <c r="W648" i="44"/>
  <c r="A649" i="44"/>
  <c r="W649" i="44"/>
  <c r="A650" i="44"/>
  <c r="W650" i="44"/>
  <c r="A651" i="44"/>
  <c r="W651" i="44"/>
  <c r="A652" i="44"/>
  <c r="W652" i="44"/>
  <c r="A653" i="44"/>
  <c r="W653" i="44"/>
  <c r="A654" i="44"/>
  <c r="W654" i="44"/>
  <c r="A655" i="44"/>
  <c r="W655" i="44"/>
  <c r="A656" i="44"/>
  <c r="W656" i="44"/>
  <c r="A657" i="44"/>
  <c r="W657" i="44"/>
  <c r="A658" i="44"/>
  <c r="W658" i="44"/>
  <c r="A659" i="44"/>
  <c r="W659" i="44"/>
  <c r="A660" i="44"/>
  <c r="W660" i="44"/>
  <c r="A661" i="44"/>
  <c r="W661" i="44"/>
  <c r="A662" i="44"/>
  <c r="W662" i="44"/>
  <c r="A663" i="44"/>
  <c r="W663" i="44"/>
  <c r="A664" i="44"/>
  <c r="W664" i="44"/>
  <c r="A665" i="44"/>
  <c r="W665" i="44"/>
  <c r="A666" i="44"/>
  <c r="W666" i="44"/>
  <c r="A667" i="44"/>
  <c r="W667" i="44"/>
  <c r="A668" i="44"/>
  <c r="W668" i="44"/>
  <c r="A669" i="44"/>
  <c r="W669" i="44"/>
  <c r="A670" i="44"/>
  <c r="W670" i="44"/>
  <c r="A671" i="44"/>
  <c r="W671" i="44"/>
  <c r="A672" i="44"/>
  <c r="W672" i="44"/>
  <c r="A673" i="44"/>
  <c r="W673" i="44"/>
  <c r="A674" i="44"/>
  <c r="W674" i="44"/>
  <c r="A675" i="44"/>
  <c r="W675" i="44"/>
  <c r="A676" i="44"/>
  <c r="W676" i="44"/>
  <c r="A677" i="44"/>
  <c r="W677" i="44"/>
  <c r="A678" i="44"/>
  <c r="W678" i="44"/>
  <c r="A679" i="44"/>
  <c r="W679" i="44"/>
  <c r="A680" i="44"/>
  <c r="W680" i="44"/>
  <c r="A681" i="44"/>
  <c r="W681" i="44"/>
  <c r="A682" i="44"/>
  <c r="W682" i="44"/>
  <c r="A683" i="44"/>
  <c r="W683" i="44"/>
  <c r="A684" i="44"/>
  <c r="W684" i="44"/>
  <c r="A685" i="44"/>
  <c r="W685" i="44"/>
  <c r="A686" i="44"/>
  <c r="W686" i="44"/>
  <c r="A687" i="44"/>
  <c r="W687" i="44"/>
  <c r="A688" i="44"/>
  <c r="W688" i="44"/>
  <c r="A689" i="44"/>
  <c r="W689" i="44"/>
  <c r="A690" i="44"/>
  <c r="W690" i="44"/>
  <c r="A691" i="44"/>
  <c r="W691" i="44"/>
  <c r="A692" i="44"/>
  <c r="W692" i="44"/>
  <c r="A693" i="44"/>
  <c r="W693" i="44"/>
  <c r="A694" i="44"/>
  <c r="W694" i="44"/>
  <c r="A695" i="44"/>
  <c r="W695" i="44"/>
  <c r="A696" i="44"/>
  <c r="W696" i="44"/>
  <c r="A697" i="44"/>
  <c r="W697" i="44"/>
  <c r="A698" i="44"/>
  <c r="W698" i="44"/>
  <c r="A699" i="44"/>
  <c r="W699" i="44"/>
  <c r="A700" i="44"/>
  <c r="W700" i="44"/>
  <c r="A701" i="44"/>
  <c r="W701" i="44"/>
  <c r="A702" i="44"/>
  <c r="W702" i="44"/>
  <c r="A703" i="44"/>
  <c r="W703" i="44"/>
  <c r="A704" i="44"/>
  <c r="W704" i="44"/>
  <c r="A705" i="44"/>
  <c r="W705" i="44"/>
  <c r="A706" i="44"/>
  <c r="W706" i="44"/>
  <c r="A707" i="44"/>
  <c r="W707" i="44"/>
  <c r="A708" i="44"/>
  <c r="W708" i="44"/>
  <c r="A709" i="44"/>
  <c r="W709" i="44"/>
  <c r="A710" i="44"/>
  <c r="W710" i="44"/>
  <c r="A711" i="44"/>
  <c r="W711" i="44"/>
  <c r="A712" i="44"/>
  <c r="W712" i="44"/>
  <c r="A713" i="44"/>
  <c r="W713" i="44"/>
  <c r="A714" i="44"/>
  <c r="W714" i="44"/>
  <c r="A715" i="44"/>
  <c r="W715" i="44"/>
  <c r="A716" i="44"/>
  <c r="W716" i="44"/>
  <c r="A717" i="44"/>
  <c r="W717" i="44"/>
  <c r="A718" i="44"/>
  <c r="W718" i="44"/>
  <c r="A719" i="44"/>
  <c r="X719" i="44"/>
  <c r="Y719" i="44"/>
  <c r="A720" i="44"/>
  <c r="X720" i="44"/>
  <c r="Y720" i="44" s="1"/>
  <c r="A721" i="44"/>
  <c r="X721" i="44"/>
  <c r="Y721" i="44" s="1"/>
  <c r="X722" i="44"/>
  <c r="Y722" i="44" s="1"/>
  <c r="X723" i="44"/>
  <c r="Y723" i="44" s="1"/>
  <c r="X724" i="44"/>
  <c r="Y724" i="44" s="1"/>
  <c r="X725" i="44"/>
  <c r="Y725" i="44" s="1"/>
  <c r="X726" i="44"/>
  <c r="Y726" i="44" s="1"/>
  <c r="X727" i="44"/>
  <c r="Y727" i="44" s="1"/>
  <c r="X728" i="44"/>
  <c r="Y728" i="44" s="1"/>
  <c r="X729" i="44"/>
  <c r="Y729" i="44" s="1"/>
  <c r="X730" i="44"/>
  <c r="Y730" i="44" s="1"/>
  <c r="X731" i="44"/>
  <c r="Y731" i="44" s="1"/>
  <c r="X732" i="44"/>
  <c r="Y732" i="44" s="1"/>
  <c r="X733" i="44"/>
  <c r="Y733" i="44" s="1"/>
  <c r="X734" i="44"/>
  <c r="Y734" i="44" s="1"/>
  <c r="X735" i="44"/>
  <c r="Y735" i="44" s="1"/>
  <c r="X736" i="44"/>
  <c r="Y736" i="44" s="1"/>
  <c r="X737" i="44"/>
  <c r="Y737" i="44" s="1"/>
  <c r="X738" i="44"/>
  <c r="Y738" i="44" s="1"/>
  <c r="X739" i="44"/>
  <c r="Y739" i="44" s="1"/>
  <c r="X740" i="44"/>
  <c r="Y740" i="44" s="1"/>
  <c r="X741" i="44"/>
  <c r="Y741" i="44" s="1"/>
  <c r="X742" i="44"/>
  <c r="Y742" i="44" s="1"/>
  <c r="X743" i="44"/>
  <c r="Y743" i="44" s="1"/>
  <c r="X744" i="44"/>
  <c r="Y744" i="44" s="1"/>
  <c r="X745" i="44"/>
  <c r="Y745" i="44" s="1"/>
  <c r="X746" i="44"/>
  <c r="Y746" i="44" s="1"/>
  <c r="X747" i="44"/>
  <c r="Y747" i="44" s="1"/>
  <c r="X748" i="44"/>
  <c r="Y748" i="44" s="1"/>
  <c r="A749" i="44"/>
  <c r="X749" i="44"/>
  <c r="Y749" i="44" s="1"/>
  <c r="A750" i="44"/>
  <c r="X750" i="44"/>
  <c r="Y750" i="44"/>
  <c r="A751" i="44"/>
  <c r="X751" i="44"/>
  <c r="Y751" i="44" s="1"/>
  <c r="A752" i="44"/>
  <c r="X752" i="44"/>
  <c r="Y752" i="44" s="1"/>
  <c r="A753" i="44"/>
  <c r="X753" i="44"/>
  <c r="Y753" i="44" s="1"/>
  <c r="A754" i="44"/>
  <c r="X754" i="44"/>
  <c r="Y754" i="44"/>
  <c r="A785" i="44"/>
  <c r="A786" i="44"/>
  <c r="A787" i="44"/>
  <c r="A788" i="44"/>
  <c r="A789" i="44"/>
  <c r="A790" i="44"/>
  <c r="A791" i="44"/>
  <c r="A792" i="44"/>
  <c r="A793" i="44"/>
  <c r="A794" i="44"/>
  <c r="A795" i="44"/>
  <c r="A796" i="44"/>
  <c r="A797" i="44"/>
  <c r="A798" i="44"/>
  <c r="A799" i="44"/>
  <c r="A800" i="44"/>
  <c r="A801" i="44"/>
  <c r="A802" i="44"/>
  <c r="A803" i="44"/>
  <c r="A804" i="44"/>
  <c r="A805" i="44"/>
  <c r="A806" i="44"/>
  <c r="A807" i="44"/>
  <c r="A808" i="44"/>
  <c r="A809" i="44"/>
  <c r="A810" i="44"/>
  <c r="A811" i="44"/>
  <c r="A812" i="44"/>
  <c r="A813" i="44"/>
  <c r="A814" i="44"/>
  <c r="A815" i="44"/>
  <c r="A816" i="44"/>
  <c r="A817" i="44"/>
  <c r="A818" i="44"/>
  <c r="A819" i="44"/>
  <c r="A820" i="44"/>
  <c r="A821" i="44"/>
  <c r="A822" i="44"/>
  <c r="A823" i="44"/>
  <c r="A824" i="44"/>
  <c r="A825" i="44"/>
  <c r="A826" i="44"/>
  <c r="A827" i="44"/>
  <c r="A828" i="44"/>
  <c r="A829" i="44"/>
  <c r="A830" i="44"/>
  <c r="A831" i="44"/>
  <c r="A832" i="44"/>
  <c r="A833" i="44"/>
  <c r="A834" i="44"/>
  <c r="A835" i="44"/>
  <c r="A836" i="44"/>
  <c r="A837" i="44"/>
  <c r="A838" i="44"/>
  <c r="A839" i="44"/>
  <c r="A840" i="44"/>
  <c r="A841" i="44"/>
  <c r="A842" i="44"/>
  <c r="A843" i="44"/>
  <c r="A844" i="44"/>
  <c r="B39" i="40"/>
  <c r="B38" i="40"/>
  <c r="B37" i="40"/>
  <c r="B36" i="40"/>
  <c r="B35" i="40"/>
  <c r="F27" i="3"/>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F63" i="3" s="1"/>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I36" i="42"/>
  <c r="I35" i="42"/>
  <c r="I34" i="42"/>
  <c r="I33" i="42"/>
  <c r="I31" i="42"/>
  <c r="I30" i="42"/>
  <c r="I29" i="42"/>
  <c r="I28" i="42"/>
  <c r="AJ626" i="8"/>
  <c r="AJ625" i="8"/>
  <c r="BE626" i="8"/>
  <c r="BE625" i="8"/>
  <c r="BE624" i="8"/>
  <c r="BE623" i="8"/>
  <c r="BE622" i="8"/>
  <c r="BE621" i="8"/>
  <c r="AJ624" i="8"/>
  <c r="AJ623" i="8"/>
  <c r="AJ622" i="8"/>
  <c r="AJ621" i="8"/>
  <c r="AJ620" i="8"/>
  <c r="AJ619" i="8"/>
  <c r="AJ618" i="8"/>
  <c r="AJ617" i="8"/>
  <c r="AJ616" i="8"/>
  <c r="AJ615" i="8"/>
  <c r="AJ614" i="8"/>
  <c r="AJ613" i="8"/>
  <c r="AJ612" i="8"/>
  <c r="AJ611" i="8"/>
  <c r="AJ610" i="8"/>
  <c r="AJ609" i="8"/>
  <c r="AJ608" i="8"/>
  <c r="AJ607" i="8"/>
  <c r="AJ606" i="8"/>
  <c r="AJ605" i="8"/>
  <c r="AJ604" i="8"/>
  <c r="AJ603" i="8"/>
  <c r="AJ602" i="8"/>
  <c r="AJ601" i="8"/>
  <c r="AJ600" i="8"/>
  <c r="AJ599" i="8"/>
  <c r="AJ598" i="8"/>
  <c r="AJ597" i="8"/>
  <c r="AJ596" i="8"/>
  <c r="AJ595" i="8"/>
  <c r="AJ594" i="8"/>
  <c r="AJ593" i="8"/>
  <c r="AJ592" i="8"/>
  <c r="AJ591" i="8"/>
  <c r="AJ590" i="8"/>
  <c r="AJ589" i="8"/>
  <c r="AJ588" i="8"/>
  <c r="AJ587" i="8"/>
  <c r="AJ586" i="8"/>
  <c r="AJ585" i="8"/>
  <c r="AJ584" i="8"/>
  <c r="AJ583" i="8"/>
  <c r="AJ582" i="8"/>
  <c r="AJ581" i="8"/>
  <c r="AJ580" i="8"/>
  <c r="AJ579" i="8"/>
  <c r="AJ578" i="8"/>
  <c r="AJ577" i="8"/>
  <c r="AJ576" i="8"/>
  <c r="AJ575" i="8"/>
  <c r="AJ574" i="8"/>
  <c r="AJ573" i="8"/>
  <c r="AJ572" i="8"/>
  <c r="AJ571" i="8"/>
  <c r="AJ570" i="8"/>
  <c r="AJ569" i="8"/>
  <c r="AJ568" i="8"/>
  <c r="AJ567" i="8"/>
  <c r="AJ566" i="8"/>
  <c r="AJ565" i="8"/>
  <c r="AJ564" i="8"/>
  <c r="AJ563" i="8"/>
  <c r="AJ562" i="8"/>
  <c r="AJ561" i="8"/>
  <c r="AJ560" i="8"/>
  <c r="AJ559" i="8"/>
  <c r="AJ558" i="8"/>
  <c r="AJ557" i="8"/>
  <c r="AJ556" i="8"/>
  <c r="AJ555" i="8"/>
  <c r="AJ554" i="8"/>
  <c r="AJ553" i="8"/>
  <c r="AJ552" i="8"/>
  <c r="AJ551" i="8"/>
  <c r="AJ550" i="8"/>
  <c r="AJ549" i="8"/>
  <c r="AJ548" i="8"/>
  <c r="AJ547" i="8"/>
  <c r="AJ546" i="8"/>
  <c r="AJ545" i="8"/>
  <c r="AJ544" i="8"/>
  <c r="AJ543" i="8"/>
  <c r="AJ542" i="8"/>
  <c r="AJ541" i="8"/>
  <c r="AJ540" i="8"/>
  <c r="AJ539" i="8"/>
  <c r="AJ538" i="8"/>
  <c r="AJ537" i="8"/>
  <c r="AJ536" i="8"/>
  <c r="AJ535" i="8"/>
  <c r="AJ534" i="8"/>
  <c r="AJ533" i="8"/>
  <c r="AJ532" i="8"/>
  <c r="AJ531" i="8"/>
  <c r="AJ530" i="8"/>
  <c r="AJ529" i="8"/>
  <c r="AJ528" i="8"/>
  <c r="AJ527" i="8"/>
  <c r="AJ526" i="8"/>
  <c r="AJ525" i="8"/>
  <c r="AJ524" i="8"/>
  <c r="AJ523" i="8"/>
  <c r="AJ522" i="8"/>
  <c r="AJ521" i="8"/>
  <c r="AJ520" i="8"/>
  <c r="AJ519" i="8"/>
  <c r="AJ518" i="8"/>
  <c r="AJ517" i="8"/>
  <c r="AJ516" i="8"/>
  <c r="AJ515" i="8"/>
  <c r="AJ514" i="8"/>
  <c r="AJ513" i="8"/>
  <c r="AJ512" i="8"/>
  <c r="AJ511" i="8"/>
  <c r="AJ510" i="8"/>
  <c r="AJ509" i="8"/>
  <c r="AJ508" i="8"/>
  <c r="AJ507" i="8"/>
  <c r="AJ506" i="8"/>
  <c r="AJ505" i="8"/>
  <c r="AJ504" i="8"/>
  <c r="AJ503" i="8"/>
  <c r="AJ502" i="8"/>
  <c r="AJ501" i="8"/>
  <c r="AJ500" i="8"/>
  <c r="AJ499" i="8"/>
  <c r="AJ498" i="8"/>
  <c r="AJ497" i="8"/>
  <c r="AJ496" i="8"/>
  <c r="AJ495" i="8"/>
  <c r="AJ494" i="8"/>
  <c r="AJ493" i="8"/>
  <c r="AJ492" i="8"/>
  <c r="AJ491" i="8"/>
  <c r="AJ490" i="8"/>
  <c r="AJ489" i="8"/>
  <c r="AJ488" i="8"/>
  <c r="AJ487" i="8"/>
  <c r="AJ486" i="8"/>
  <c r="AJ485" i="8"/>
  <c r="AJ484" i="8"/>
  <c r="AJ483" i="8"/>
  <c r="AJ482" i="8"/>
  <c r="AJ481" i="8"/>
  <c r="AJ480" i="8"/>
  <c r="AJ479" i="8"/>
  <c r="AJ478" i="8"/>
  <c r="AJ477" i="8"/>
  <c r="AJ476" i="8"/>
  <c r="AJ475" i="8"/>
  <c r="AJ474" i="8"/>
  <c r="AJ473" i="8"/>
  <c r="AJ472" i="8"/>
  <c r="AJ471" i="8"/>
  <c r="AJ470" i="8"/>
  <c r="AJ469" i="8"/>
  <c r="AJ468" i="8"/>
  <c r="AJ467" i="8"/>
  <c r="AJ466" i="8"/>
  <c r="AJ465" i="8"/>
  <c r="AJ464" i="8"/>
  <c r="AJ463" i="8"/>
  <c r="AJ462" i="8"/>
  <c r="AJ461" i="8"/>
  <c r="AJ460" i="8"/>
  <c r="AJ459" i="8"/>
  <c r="AJ458" i="8"/>
  <c r="AJ457" i="8"/>
  <c r="AJ456" i="8"/>
  <c r="AJ455" i="8"/>
  <c r="AJ454" i="8"/>
  <c r="AJ453" i="8"/>
  <c r="AJ452" i="8"/>
  <c r="AJ451" i="8"/>
  <c r="AJ450" i="8"/>
  <c r="AJ449" i="8"/>
  <c r="AJ448" i="8"/>
  <c r="AJ447" i="8"/>
  <c r="AJ446" i="8"/>
  <c r="AJ445" i="8"/>
  <c r="AJ444" i="8"/>
  <c r="AJ443" i="8"/>
  <c r="AJ442" i="8"/>
  <c r="AJ441" i="8"/>
  <c r="AJ440" i="8"/>
  <c r="AJ439" i="8"/>
  <c r="AJ438" i="8"/>
  <c r="AJ437" i="8"/>
  <c r="AJ436" i="8"/>
  <c r="AJ435" i="8"/>
  <c r="AJ434" i="8"/>
  <c r="AJ433" i="8"/>
  <c r="AJ432" i="8"/>
  <c r="AJ431" i="8"/>
  <c r="AJ430" i="8"/>
  <c r="AJ429" i="8"/>
  <c r="AJ428" i="8"/>
  <c r="AJ427" i="8"/>
  <c r="AJ426" i="8"/>
  <c r="AJ425" i="8"/>
  <c r="AJ424" i="8"/>
  <c r="AJ423" i="8"/>
  <c r="AJ422" i="8"/>
  <c r="AJ421" i="8"/>
  <c r="AJ420" i="8"/>
  <c r="AJ419" i="8"/>
  <c r="AJ418" i="8"/>
  <c r="AJ417" i="8"/>
  <c r="AJ416" i="8"/>
  <c r="AJ415" i="8"/>
  <c r="AJ414" i="8"/>
  <c r="AJ413" i="8"/>
  <c r="AJ412" i="8"/>
  <c r="AJ411" i="8"/>
  <c r="AJ410" i="8"/>
  <c r="AJ409" i="8"/>
  <c r="AJ408" i="8"/>
  <c r="AJ407" i="8"/>
  <c r="AJ406" i="8"/>
  <c r="AJ405" i="8"/>
  <c r="AJ404" i="8"/>
  <c r="AJ403" i="8"/>
  <c r="AJ402" i="8"/>
  <c r="AJ401" i="8"/>
  <c r="AJ400" i="8"/>
  <c r="AJ399" i="8"/>
  <c r="AJ398" i="8"/>
  <c r="AJ397" i="8"/>
  <c r="AJ396" i="8"/>
  <c r="AJ395" i="8"/>
  <c r="AJ394" i="8"/>
  <c r="AJ393" i="8"/>
  <c r="AJ392" i="8"/>
  <c r="AJ391" i="8"/>
  <c r="AJ390" i="8"/>
  <c r="AJ389" i="8"/>
  <c r="AJ388" i="8"/>
  <c r="AJ387" i="8"/>
  <c r="AJ386" i="8"/>
  <c r="AJ385" i="8"/>
  <c r="AJ384" i="8"/>
  <c r="AJ383" i="8"/>
  <c r="AJ382" i="8"/>
  <c r="AJ381" i="8"/>
  <c r="AJ380" i="8"/>
  <c r="AJ379" i="8"/>
  <c r="AJ378" i="8"/>
  <c r="AJ377" i="8"/>
  <c r="AJ376" i="8"/>
  <c r="AJ375" i="8"/>
  <c r="AJ374" i="8"/>
  <c r="AJ373" i="8"/>
  <c r="AJ372" i="8"/>
  <c r="AJ371" i="8"/>
  <c r="AJ370" i="8"/>
  <c r="AJ369" i="8"/>
  <c r="AJ368" i="8"/>
  <c r="AJ367" i="8"/>
  <c r="AJ366" i="8"/>
  <c r="AJ365" i="8"/>
  <c r="AJ364" i="8"/>
  <c r="AJ363" i="8"/>
  <c r="AJ362" i="8"/>
  <c r="AJ361" i="8"/>
  <c r="AJ360" i="8"/>
  <c r="AJ359" i="8"/>
  <c r="AJ358" i="8"/>
  <c r="AJ357" i="8"/>
  <c r="AJ356" i="8"/>
  <c r="AJ355" i="8"/>
  <c r="AJ354" i="8"/>
  <c r="AJ353" i="8"/>
  <c r="AJ352" i="8"/>
  <c r="AJ351" i="8"/>
  <c r="AJ350" i="8"/>
  <c r="AJ349" i="8"/>
  <c r="AJ348" i="8"/>
  <c r="AJ347" i="8"/>
  <c r="AJ346" i="8"/>
  <c r="AJ345" i="8"/>
  <c r="AJ344" i="8"/>
  <c r="AJ343" i="8"/>
  <c r="AJ342" i="8"/>
  <c r="AJ341" i="8"/>
  <c r="AJ340" i="8"/>
  <c r="AJ339" i="8"/>
  <c r="AJ338" i="8"/>
  <c r="AJ337" i="8"/>
  <c r="AJ336" i="8"/>
  <c r="AJ335" i="8"/>
  <c r="AJ334" i="8"/>
  <c r="AJ333" i="8"/>
  <c r="AJ332" i="8"/>
  <c r="AJ331" i="8"/>
  <c r="AJ330" i="8"/>
  <c r="AJ329" i="8"/>
  <c r="AJ328" i="8"/>
  <c r="AJ327" i="8"/>
  <c r="AJ326" i="8"/>
  <c r="AJ325" i="8"/>
  <c r="AJ324" i="8"/>
  <c r="AJ323" i="8"/>
  <c r="AJ322" i="8"/>
  <c r="AJ321" i="8"/>
  <c r="AJ320" i="8"/>
  <c r="AJ319" i="8"/>
  <c r="AJ318" i="8"/>
  <c r="AJ317" i="8"/>
  <c r="AJ316" i="8"/>
  <c r="AJ315" i="8"/>
  <c r="AJ314" i="8"/>
  <c r="AJ313" i="8"/>
  <c r="AJ312" i="8"/>
  <c r="AJ311" i="8"/>
  <c r="AJ310" i="8"/>
  <c r="AJ309" i="8"/>
  <c r="AJ308" i="8"/>
  <c r="AJ307" i="8"/>
  <c r="AJ306" i="8"/>
  <c r="AJ305" i="8"/>
  <c r="AJ304" i="8"/>
  <c r="AJ303" i="8"/>
  <c r="AJ302" i="8"/>
  <c r="AJ301" i="8"/>
  <c r="AJ300" i="8"/>
  <c r="AJ299" i="8"/>
  <c r="AJ298" i="8"/>
  <c r="AJ297" i="8"/>
  <c r="AJ296" i="8"/>
  <c r="AJ295" i="8"/>
  <c r="AJ294" i="8"/>
  <c r="AJ293" i="8"/>
  <c r="AJ292" i="8"/>
  <c r="AJ291" i="8"/>
  <c r="AJ290" i="8"/>
  <c r="AJ289" i="8"/>
  <c r="AJ288" i="8"/>
  <c r="AJ287" i="8"/>
  <c r="AJ286" i="8"/>
  <c r="AJ285" i="8"/>
  <c r="AJ284" i="8"/>
  <c r="AJ283" i="8"/>
  <c r="AJ282" i="8"/>
  <c r="AJ281" i="8"/>
  <c r="AJ280" i="8"/>
  <c r="AJ279" i="8"/>
  <c r="AJ278" i="8"/>
  <c r="AJ277" i="8"/>
  <c r="AJ276" i="8"/>
  <c r="AJ275" i="8"/>
  <c r="AJ274" i="8"/>
  <c r="AJ273" i="8"/>
  <c r="AJ272" i="8"/>
  <c r="AJ271" i="8"/>
  <c r="AJ270" i="8"/>
  <c r="AJ269" i="8"/>
  <c r="AJ268" i="8"/>
  <c r="AJ267" i="8"/>
  <c r="AJ266" i="8"/>
  <c r="AJ265" i="8"/>
  <c r="AJ264" i="8"/>
  <c r="AJ263" i="8"/>
  <c r="AJ262" i="8"/>
  <c r="AJ261" i="8"/>
  <c r="AJ260" i="8"/>
  <c r="AJ25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AJ198" i="8"/>
  <c r="AJ197" i="8"/>
  <c r="AJ196" i="8"/>
  <c r="AJ195" i="8"/>
  <c r="AJ194" i="8"/>
  <c r="AJ193" i="8"/>
  <c r="AJ192" i="8"/>
  <c r="AJ191" i="8"/>
  <c r="AJ190" i="8"/>
  <c r="AJ189" i="8"/>
  <c r="AJ188" i="8"/>
  <c r="AJ187" i="8"/>
  <c r="AJ186" i="8"/>
  <c r="AJ185" i="8"/>
  <c r="AJ184" i="8"/>
  <c r="AJ183" i="8"/>
  <c r="AJ182" i="8"/>
  <c r="AJ181" i="8"/>
  <c r="AJ180" i="8"/>
  <c r="AJ179" i="8"/>
  <c r="AJ178" i="8"/>
  <c r="AJ177" i="8"/>
  <c r="AJ176" i="8"/>
  <c r="AJ175" i="8"/>
  <c r="AJ174" i="8"/>
  <c r="AJ173" i="8"/>
  <c r="AJ172" i="8"/>
  <c r="AJ171" i="8"/>
  <c r="AJ170" i="8"/>
  <c r="AJ169" i="8"/>
  <c r="AJ168" i="8"/>
  <c r="AJ167" i="8"/>
  <c r="AJ166" i="8"/>
  <c r="AJ165" i="8"/>
  <c r="AJ164" i="8"/>
  <c r="AJ163" i="8"/>
  <c r="AJ162" i="8"/>
  <c r="AJ161" i="8"/>
  <c r="AJ160" i="8"/>
  <c r="AJ159" i="8"/>
  <c r="AJ158" i="8"/>
  <c r="AJ157" i="8"/>
  <c r="AJ156" i="8"/>
  <c r="AJ155" i="8"/>
  <c r="AJ154" i="8"/>
  <c r="AJ153" i="8"/>
  <c r="AJ152" i="8"/>
  <c r="AJ151" i="8"/>
  <c r="AJ150" i="8"/>
  <c r="AJ149" i="8"/>
  <c r="AJ148" i="8"/>
  <c r="AJ147" i="8"/>
  <c r="AJ146" i="8"/>
  <c r="AJ145" i="8"/>
  <c r="AJ144" i="8"/>
  <c r="AJ143" i="8"/>
  <c r="AJ142" i="8"/>
  <c r="AJ141" i="8"/>
  <c r="AJ140" i="8"/>
  <c r="AJ139" i="8"/>
  <c r="AJ138" i="8"/>
  <c r="AJ137" i="8"/>
  <c r="AJ136" i="8"/>
  <c r="AJ135" i="8"/>
  <c r="AJ134" i="8"/>
  <c r="AJ133" i="8"/>
  <c r="AJ132" i="8"/>
  <c r="AJ131" i="8"/>
  <c r="AJ130" i="8"/>
  <c r="AJ129" i="8"/>
  <c r="AJ128" i="8"/>
  <c r="AJ127" i="8"/>
  <c r="AJ126" i="8"/>
  <c r="AJ125" i="8"/>
  <c r="AJ124" i="8"/>
  <c r="AJ123" i="8"/>
  <c r="AJ122" i="8"/>
  <c r="AJ121" i="8"/>
  <c r="AJ120" i="8"/>
  <c r="AJ119" i="8"/>
  <c r="AJ118" i="8"/>
  <c r="AJ117" i="8"/>
  <c r="AJ116" i="8"/>
  <c r="AJ115" i="8"/>
  <c r="AJ114" i="8"/>
  <c r="AJ113" i="8"/>
  <c r="AJ112" i="8"/>
  <c r="AJ111" i="8"/>
  <c r="AJ110" i="8"/>
  <c r="AJ109" i="8"/>
  <c r="AJ108" i="8"/>
  <c r="AJ107" i="8"/>
  <c r="AJ106" i="8"/>
  <c r="AJ105" i="8"/>
  <c r="AJ104" i="8"/>
  <c r="AJ103" i="8"/>
  <c r="AJ102" i="8"/>
  <c r="AJ101" i="8"/>
  <c r="AJ100" i="8"/>
  <c r="AJ99" i="8"/>
  <c r="AJ98" i="8"/>
  <c r="AJ97" i="8"/>
  <c r="AJ96" i="8"/>
  <c r="AJ95" i="8"/>
  <c r="AJ94" i="8"/>
  <c r="AJ93" i="8"/>
  <c r="AJ92" i="8"/>
  <c r="AJ91" i="8"/>
  <c r="AJ90" i="8"/>
  <c r="AJ89" i="8"/>
  <c r="AJ88" i="8"/>
  <c r="AJ87" i="8"/>
  <c r="AJ86" i="8"/>
  <c r="AJ85" i="8"/>
  <c r="AJ84" i="8"/>
  <c r="AJ83" i="8"/>
  <c r="AJ82" i="8"/>
  <c r="AJ81" i="8"/>
  <c r="AJ80" i="8"/>
  <c r="AJ79" i="8"/>
  <c r="AJ78" i="8"/>
  <c r="AJ77" i="8"/>
  <c r="AJ76" i="8"/>
  <c r="AJ75" i="8"/>
  <c r="AJ74" i="8"/>
  <c r="AJ73" i="8"/>
  <c r="AJ72" i="8"/>
  <c r="AJ71" i="8"/>
  <c r="AJ70" i="8"/>
  <c r="AJ69" i="8"/>
  <c r="AJ68" i="8"/>
  <c r="AJ67" i="8"/>
  <c r="AJ66" i="8"/>
  <c r="AJ65" i="8"/>
  <c r="AJ64" i="8"/>
  <c r="AJ63" i="8"/>
  <c r="AJ62" i="8"/>
  <c r="AJ61" i="8"/>
  <c r="AJ60" i="8"/>
  <c r="AJ59" i="8"/>
  <c r="AJ58" i="8"/>
  <c r="AJ57" i="8"/>
  <c r="AJ56" i="8"/>
  <c r="AJ55" i="8"/>
  <c r="AJ54" i="8"/>
  <c r="AJ53" i="8"/>
  <c r="AJ52" i="8"/>
  <c r="AJ51" i="8"/>
  <c r="AJ50" i="8"/>
  <c r="AJ49" i="8"/>
  <c r="AJ48" i="8"/>
  <c r="AJ47" i="8"/>
  <c r="AJ46" i="8"/>
  <c r="AJ45" i="8"/>
  <c r="AJ44" i="8"/>
  <c r="AJ43" i="8"/>
  <c r="AJ42" i="8"/>
  <c r="AJ41" i="8"/>
  <c r="AJ40" i="8"/>
  <c r="AJ39" i="8"/>
  <c r="AJ38" i="8"/>
  <c r="AJ37" i="8"/>
  <c r="AJ36" i="8"/>
  <c r="AJ35" i="8"/>
  <c r="AJ34" i="8"/>
  <c r="AJ33" i="8"/>
  <c r="AJ32" i="8"/>
  <c r="AJ31" i="8"/>
  <c r="AJ30" i="8"/>
  <c r="AJ29" i="8"/>
  <c r="AJ28" i="8"/>
  <c r="AJ27" i="8"/>
  <c r="AJ26" i="8"/>
  <c r="AJ25" i="8"/>
  <c r="AJ24" i="8"/>
  <c r="AJ23" i="8"/>
  <c r="AJ22" i="8"/>
  <c r="AJ21" i="8"/>
  <c r="AJ20" i="8"/>
  <c r="AJ19" i="8"/>
  <c r="AJ18" i="8"/>
  <c r="AJ17" i="8"/>
  <c r="AJ16" i="8"/>
  <c r="AJ15" i="8"/>
  <c r="AJ14" i="8"/>
  <c r="AJ13" i="8"/>
  <c r="AJ12" i="8"/>
  <c r="AJ11" i="8"/>
  <c r="AJ10" i="8"/>
  <c r="AJ9" i="8"/>
  <c r="AJ8" i="8"/>
  <c r="AJ7" i="8"/>
  <c r="AJ6" i="8"/>
  <c r="AJ5" i="8"/>
  <c r="BE620" i="8"/>
  <c r="AS620" i="8" s="1"/>
  <c r="BE619" i="8"/>
  <c r="AS619" i="8" s="1"/>
  <c r="BE618" i="8"/>
  <c r="AS618" i="8" s="1"/>
  <c r="BE617" i="8"/>
  <c r="AS617" i="8" s="1"/>
  <c r="BE616" i="8"/>
  <c r="AS616" i="8" s="1"/>
  <c r="BE615" i="8"/>
  <c r="AS615" i="8" s="1"/>
  <c r="BE614" i="8"/>
  <c r="AS614" i="8" s="1"/>
  <c r="BE613" i="8"/>
  <c r="AS613" i="8" s="1"/>
  <c r="BE612" i="8"/>
  <c r="AS612" i="8" s="1"/>
  <c r="BE611" i="8"/>
  <c r="AS611" i="8" s="1"/>
  <c r="BE610" i="8"/>
  <c r="AS610" i="8" s="1"/>
  <c r="BE609" i="8"/>
  <c r="AS609" i="8" s="1"/>
  <c r="BE608" i="8"/>
  <c r="AS608" i="8" s="1"/>
  <c r="BE607" i="8"/>
  <c r="AS607" i="8" s="1"/>
  <c r="BE606" i="8"/>
  <c r="AS606" i="8" s="1"/>
  <c r="BE605" i="8"/>
  <c r="AS605" i="8" s="1"/>
  <c r="BE604" i="8"/>
  <c r="AS604" i="8" s="1"/>
  <c r="BE603" i="8"/>
  <c r="AS603" i="8" s="1"/>
  <c r="BE602" i="8"/>
  <c r="AS602" i="8" s="1"/>
  <c r="BE601" i="8"/>
  <c r="AS601" i="8" s="1"/>
  <c r="BE600" i="8"/>
  <c r="AS600" i="8" s="1"/>
  <c r="AS599" i="8"/>
  <c r="BE598" i="8"/>
  <c r="AS598" i="8" s="1"/>
  <c r="BE597" i="8"/>
  <c r="AS597" i="8" s="1"/>
  <c r="BE596" i="8"/>
  <c r="AS596" i="8" s="1"/>
  <c r="BE595" i="8"/>
  <c r="AS595" i="8" s="1"/>
  <c r="BE594" i="8"/>
  <c r="AS594" i="8" s="1"/>
  <c r="BE593" i="8"/>
  <c r="AS593" i="8" s="1"/>
  <c r="BE592" i="8"/>
  <c r="AS592" i="8" s="1"/>
  <c r="BE591" i="8"/>
  <c r="AS591" i="8" s="1"/>
  <c r="BE590" i="8"/>
  <c r="AS590" i="8" s="1"/>
  <c r="AS589" i="8"/>
  <c r="BE588" i="8"/>
  <c r="AS588" i="8" s="1"/>
  <c r="BE587" i="8"/>
  <c r="AS587" i="8" s="1"/>
  <c r="BE586" i="8"/>
  <c r="AS586" i="8" s="1"/>
  <c r="AS585" i="8"/>
  <c r="BE584" i="8"/>
  <c r="AS584" i="8" s="1"/>
  <c r="BE583" i="8"/>
  <c r="AS583" i="8" s="1"/>
  <c r="BE582" i="8"/>
  <c r="AS582" i="8" s="1"/>
  <c r="AS581" i="8"/>
  <c r="BE580" i="8"/>
  <c r="AS580" i="8" s="1"/>
  <c r="BE579" i="8"/>
  <c r="AS579" i="8" s="1"/>
  <c r="BE578" i="8"/>
  <c r="AS578" i="8" s="1"/>
  <c r="BE577" i="8"/>
  <c r="AS577" i="8" s="1"/>
  <c r="AS576" i="8"/>
  <c r="BE575" i="8"/>
  <c r="AS575" i="8" s="1"/>
  <c r="BE574" i="8"/>
  <c r="AS574" i="8" s="1"/>
  <c r="BE573" i="8"/>
  <c r="AS573" i="8" s="1"/>
  <c r="AS572" i="8"/>
  <c r="BE571" i="8"/>
  <c r="AS571" i="8" s="1"/>
  <c r="BE570" i="8"/>
  <c r="AS570" i="8" s="1"/>
  <c r="BE569" i="8"/>
  <c r="AS569" i="8" s="1"/>
  <c r="BE568" i="8"/>
  <c r="AS568" i="8" s="1"/>
  <c r="AS567" i="8"/>
  <c r="BE566" i="8"/>
  <c r="AS566" i="8" s="1"/>
  <c r="BE565" i="8"/>
  <c r="AS565" i="8" s="1"/>
  <c r="BE564" i="8"/>
  <c r="AS564" i="8" s="1"/>
  <c r="AS563" i="8"/>
  <c r="BE562" i="8"/>
  <c r="AS562" i="8" s="1"/>
  <c r="BE561" i="8"/>
  <c r="AS561" i="8" s="1"/>
  <c r="BE560" i="8"/>
  <c r="AS560" i="8" s="1"/>
  <c r="BE559" i="8"/>
  <c r="AS559" i="8" s="1"/>
  <c r="BE558" i="8"/>
  <c r="AS558" i="8" s="1"/>
  <c r="BE557" i="8"/>
  <c r="AS557" i="8" s="1"/>
  <c r="BE556" i="8"/>
  <c r="AS556" i="8" s="1"/>
  <c r="BE555" i="8"/>
  <c r="AS555" i="8" s="1"/>
  <c r="BE554" i="8"/>
  <c r="AS554" i="8" s="1"/>
  <c r="BE553" i="8"/>
  <c r="AS553" i="8"/>
  <c r="BE552" i="8"/>
  <c r="AS552" i="8" s="1"/>
  <c r="BE551" i="8"/>
  <c r="AS551" i="8" s="1"/>
  <c r="BE550" i="8"/>
  <c r="AS550" i="8" s="1"/>
  <c r="BE549" i="8"/>
  <c r="AS549" i="8" s="1"/>
  <c r="BE548" i="8"/>
  <c r="AS548" i="8" s="1"/>
  <c r="BE547" i="8"/>
  <c r="AS547" i="8" s="1"/>
  <c r="BE546" i="8"/>
  <c r="AS546" i="8" s="1"/>
  <c r="BE545" i="8"/>
  <c r="AS545" i="8" s="1"/>
  <c r="BE544" i="8"/>
  <c r="AS544" i="8" s="1"/>
  <c r="BE543" i="8"/>
  <c r="AS543" i="8" s="1"/>
  <c r="BE542" i="8"/>
  <c r="AS542" i="8" s="1"/>
  <c r="BE541" i="8"/>
  <c r="AS541" i="8" s="1"/>
  <c r="BE540" i="8"/>
  <c r="AS540" i="8" s="1"/>
  <c r="BE539" i="8"/>
  <c r="AS539" i="8" s="1"/>
  <c r="BE538" i="8"/>
  <c r="AS538" i="8" s="1"/>
  <c r="BE537" i="8"/>
  <c r="AS537" i="8"/>
  <c r="BE536" i="8"/>
  <c r="AS536" i="8" s="1"/>
  <c r="BE535" i="8"/>
  <c r="AS535" i="8" s="1"/>
  <c r="BE534" i="8"/>
  <c r="AS534" i="8" s="1"/>
  <c r="BE533" i="8"/>
  <c r="AS533" i="8" s="1"/>
  <c r="BE532" i="8"/>
  <c r="AS532" i="8" s="1"/>
  <c r="BE531" i="8"/>
  <c r="AS531" i="8" s="1"/>
  <c r="BE530" i="8"/>
  <c r="AS530" i="8" s="1"/>
  <c r="BE529" i="8"/>
  <c r="AS529" i="8" s="1"/>
  <c r="BE528" i="8"/>
  <c r="AS528" i="8" s="1"/>
  <c r="BE527" i="8"/>
  <c r="AS527" i="8" s="1"/>
  <c r="BE526" i="8"/>
  <c r="AS526" i="8" s="1"/>
  <c r="BE525" i="8"/>
  <c r="AS525" i="8"/>
  <c r="BE524" i="8"/>
  <c r="AS524" i="8" s="1"/>
  <c r="BE523" i="8"/>
  <c r="AS523" i="8" s="1"/>
  <c r="BE522" i="8"/>
  <c r="AS522" i="8" s="1"/>
  <c r="BE521" i="8"/>
  <c r="AS521" i="8" s="1"/>
  <c r="BE520" i="8"/>
  <c r="AS520" i="8" s="1"/>
  <c r="BE519" i="8"/>
  <c r="AS519" i="8" s="1"/>
  <c r="BE518" i="8"/>
  <c r="AS518" i="8" s="1"/>
  <c r="BE517" i="8"/>
  <c r="AS517" i="8" s="1"/>
  <c r="BE516" i="8"/>
  <c r="AS516" i="8" s="1"/>
  <c r="BE515" i="8"/>
  <c r="AS515" i="8" s="1"/>
  <c r="BE514" i="8"/>
  <c r="AS514" i="8" s="1"/>
  <c r="BE513" i="8"/>
  <c r="AS513" i="8"/>
  <c r="BE512" i="8"/>
  <c r="AS512" i="8" s="1"/>
  <c r="BE511" i="8"/>
  <c r="AS511" i="8" s="1"/>
  <c r="BE510" i="8"/>
  <c r="AS510" i="8" s="1"/>
  <c r="BE509" i="8"/>
  <c r="AS509" i="8" s="1"/>
  <c r="BE508" i="8"/>
  <c r="AS508" i="8" s="1"/>
  <c r="BE507" i="8"/>
  <c r="AS507" i="8" s="1"/>
  <c r="BE506" i="8"/>
  <c r="AS506" i="8" s="1"/>
  <c r="BE505" i="8"/>
  <c r="AS505" i="8" s="1"/>
  <c r="BE504" i="8"/>
  <c r="AS504" i="8" s="1"/>
  <c r="BE503" i="8"/>
  <c r="AS503" i="8" s="1"/>
  <c r="BE502" i="8"/>
  <c r="AS502" i="8" s="1"/>
  <c r="BE501" i="8"/>
  <c r="AS501" i="8" s="1"/>
  <c r="BE500" i="8"/>
  <c r="AS500" i="8" s="1"/>
  <c r="BE499" i="8"/>
  <c r="AS499" i="8"/>
  <c r="BE498" i="8"/>
  <c r="AS498" i="8" s="1"/>
  <c r="BE497" i="8"/>
  <c r="AS497" i="8" s="1"/>
  <c r="BE496" i="8"/>
  <c r="AS496" i="8" s="1"/>
  <c r="BE495" i="8"/>
  <c r="AS495" i="8" s="1"/>
  <c r="BE494" i="8"/>
  <c r="AS494" i="8" s="1"/>
  <c r="BE493" i="8"/>
  <c r="AS493" i="8" s="1"/>
  <c r="BE492" i="8"/>
  <c r="AS492" i="8" s="1"/>
  <c r="BE491" i="8"/>
  <c r="AS491" i="8" s="1"/>
  <c r="BE490" i="8"/>
  <c r="AS490" i="8" s="1"/>
  <c r="BE489" i="8"/>
  <c r="AS489" i="8"/>
  <c r="BE488" i="8"/>
  <c r="AS488" i="8" s="1"/>
  <c r="BE487" i="8"/>
  <c r="AS487" i="8" s="1"/>
  <c r="BE486" i="8"/>
  <c r="AS486" i="8" s="1"/>
  <c r="BE485" i="8"/>
  <c r="AS485" i="8" s="1"/>
  <c r="BE484" i="8"/>
  <c r="AS484" i="8" s="1"/>
  <c r="BE483" i="8"/>
  <c r="AS483" i="8" s="1"/>
  <c r="BE482" i="8"/>
  <c r="AS482" i="8" s="1"/>
  <c r="BE481" i="8"/>
  <c r="AS481" i="8" s="1"/>
  <c r="BE480" i="8"/>
  <c r="AS480" i="8" s="1"/>
  <c r="BE479" i="8"/>
  <c r="AS479" i="8" s="1"/>
  <c r="BE478" i="8"/>
  <c r="AS478" i="8" s="1"/>
  <c r="BE477" i="8"/>
  <c r="AS477" i="8" s="1"/>
  <c r="BE476" i="8"/>
  <c r="AS476" i="8" s="1"/>
  <c r="BE475" i="8"/>
  <c r="AS475" i="8" s="1"/>
  <c r="BE474" i="8"/>
  <c r="AS474" i="8" s="1"/>
  <c r="BE473" i="8"/>
  <c r="AS473" i="8"/>
  <c r="BE472" i="8"/>
  <c r="AS472" i="8" s="1"/>
  <c r="BE471" i="8"/>
  <c r="AS471" i="8" s="1"/>
  <c r="BE470" i="8"/>
  <c r="AS470" i="8" s="1"/>
  <c r="BE469" i="8"/>
  <c r="AS469" i="8" s="1"/>
  <c r="BE468" i="8"/>
  <c r="AS468" i="8" s="1"/>
  <c r="BE467" i="8"/>
  <c r="AS467" i="8" s="1"/>
  <c r="BE466" i="8"/>
  <c r="AS466" i="8" s="1"/>
  <c r="BE465" i="8"/>
  <c r="AS465" i="8" s="1"/>
  <c r="BE464" i="8"/>
  <c r="AS464" i="8" s="1"/>
  <c r="BE463" i="8"/>
  <c r="AS463" i="8" s="1"/>
  <c r="BE462" i="8"/>
  <c r="AS462" i="8" s="1"/>
  <c r="BE461" i="8"/>
  <c r="AS461" i="8" s="1"/>
  <c r="BE460" i="8"/>
  <c r="AS460" i="8" s="1"/>
  <c r="BE459" i="8"/>
  <c r="AS459" i="8" s="1"/>
  <c r="BE458" i="8"/>
  <c r="AS458" i="8" s="1"/>
  <c r="BE457" i="8"/>
  <c r="AS457" i="8" s="1"/>
  <c r="BE456" i="8"/>
  <c r="AS456" i="8" s="1"/>
  <c r="BE455" i="8"/>
  <c r="AS455" i="8" s="1"/>
  <c r="BE454" i="8"/>
  <c r="AS454" i="8" s="1"/>
  <c r="BE453" i="8"/>
  <c r="AS453" i="8" s="1"/>
  <c r="BE452" i="8"/>
  <c r="AS452" i="8" s="1"/>
  <c r="BE451" i="8"/>
  <c r="AS451" i="8" s="1"/>
  <c r="BE450" i="8"/>
  <c r="AS450" i="8" s="1"/>
  <c r="BE449" i="8"/>
  <c r="AS449" i="8" s="1"/>
  <c r="BE448" i="8"/>
  <c r="AS448" i="8" s="1"/>
  <c r="BE447" i="8"/>
  <c r="AS447" i="8" s="1"/>
  <c r="BE446" i="8"/>
  <c r="AS446" i="8" s="1"/>
  <c r="BE445" i="8"/>
  <c r="AS445" i="8" s="1"/>
  <c r="BE444" i="8"/>
  <c r="AS444" i="8" s="1"/>
  <c r="BE443" i="8"/>
  <c r="AS443" i="8" s="1"/>
  <c r="BE442" i="8"/>
  <c r="AS442" i="8" s="1"/>
  <c r="BE441" i="8"/>
  <c r="AS441" i="8" s="1"/>
  <c r="BE440" i="8"/>
  <c r="AS440" i="8" s="1"/>
  <c r="BE439" i="8"/>
  <c r="AS439" i="8" s="1"/>
  <c r="BE438" i="8"/>
  <c r="AS438" i="8" s="1"/>
  <c r="BE437" i="8"/>
  <c r="AS437" i="8" s="1"/>
  <c r="BE436" i="8"/>
  <c r="AS436" i="8" s="1"/>
  <c r="BE435" i="8"/>
  <c r="AS435" i="8" s="1"/>
  <c r="BE434" i="8"/>
  <c r="AS434" i="8" s="1"/>
  <c r="BE433" i="8"/>
  <c r="AS433" i="8" s="1"/>
  <c r="BE432" i="8"/>
  <c r="AS432" i="8" s="1"/>
  <c r="BE431" i="8"/>
  <c r="AS431" i="8" s="1"/>
  <c r="BE430" i="8"/>
  <c r="AS430" i="8" s="1"/>
  <c r="BE429" i="8"/>
  <c r="AS429" i="8" s="1"/>
  <c r="BE428" i="8"/>
  <c r="AS428" i="8" s="1"/>
  <c r="BE427" i="8"/>
  <c r="AS427" i="8" s="1"/>
  <c r="BE426" i="8"/>
  <c r="AS426" i="8" s="1"/>
  <c r="BE425" i="8"/>
  <c r="AS425" i="8" s="1"/>
  <c r="BE424" i="8"/>
  <c r="AS424" i="8" s="1"/>
  <c r="BE423" i="8"/>
  <c r="AS423" i="8" s="1"/>
  <c r="BE422" i="8"/>
  <c r="AS422" i="8" s="1"/>
  <c r="BE421" i="8"/>
  <c r="AS421" i="8" s="1"/>
  <c r="BE420" i="8"/>
  <c r="AS420" i="8" s="1"/>
  <c r="BE419" i="8"/>
  <c r="AS419" i="8" s="1"/>
  <c r="BE418" i="8"/>
  <c r="AS418" i="8" s="1"/>
  <c r="BE417" i="8"/>
  <c r="AS417" i="8" s="1"/>
  <c r="BE416" i="8"/>
  <c r="AS416" i="8" s="1"/>
  <c r="BE415" i="8"/>
  <c r="AS415" i="8" s="1"/>
  <c r="AS414" i="8"/>
  <c r="BE413" i="8"/>
  <c r="AS413" i="8" s="1"/>
  <c r="BE412" i="8"/>
  <c r="AS412" i="8" s="1"/>
  <c r="BE411" i="8"/>
  <c r="AS411" i="8" s="1"/>
  <c r="BE410" i="8"/>
  <c r="AS410" i="8" s="1"/>
  <c r="BE409" i="8"/>
  <c r="AS409" i="8" s="1"/>
  <c r="AS408" i="8"/>
  <c r="BE407" i="8"/>
  <c r="AS407" i="8" s="1"/>
  <c r="BE406" i="8"/>
  <c r="AS406" i="8" s="1"/>
  <c r="BE405" i="8"/>
  <c r="AS405" i="8" s="1"/>
  <c r="BE404" i="8"/>
  <c r="AS404" i="8" s="1"/>
  <c r="BE403" i="8"/>
  <c r="AS403" i="8" s="1"/>
  <c r="BE402" i="8"/>
  <c r="AS402" i="8"/>
  <c r="AS401" i="8"/>
  <c r="BE400" i="8"/>
  <c r="AS400" i="8" s="1"/>
  <c r="BE399" i="8"/>
  <c r="AS399" i="8"/>
  <c r="BE398" i="8"/>
  <c r="AS398" i="8" s="1"/>
  <c r="BE397" i="8"/>
  <c r="AS397" i="8" s="1"/>
  <c r="AS396" i="8"/>
  <c r="BE395" i="8"/>
  <c r="AS395" i="8" s="1"/>
  <c r="BE394" i="8"/>
  <c r="AS394" i="8" s="1"/>
  <c r="BE393" i="8"/>
  <c r="AS393" i="8" s="1"/>
  <c r="BE392" i="8"/>
  <c r="AS392" i="8" s="1"/>
  <c r="AS391" i="8"/>
  <c r="BE390" i="8"/>
  <c r="AS390" i="8" s="1"/>
  <c r="BE389" i="8"/>
  <c r="AS389" i="8" s="1"/>
  <c r="BE388" i="8"/>
  <c r="AS388" i="8" s="1"/>
  <c r="BE387" i="8"/>
  <c r="AS387" i="8" s="1"/>
  <c r="BE386" i="8"/>
  <c r="AS386" i="8"/>
  <c r="BE385" i="8"/>
  <c r="AS385" i="8" s="1"/>
  <c r="BE384" i="8"/>
  <c r="AS384" i="8" s="1"/>
  <c r="BE383" i="8"/>
  <c r="AS383" i="8" s="1"/>
  <c r="BE382" i="8"/>
  <c r="AS382" i="8" s="1"/>
  <c r="BE381" i="8"/>
  <c r="AS381" i="8" s="1"/>
  <c r="BE380" i="8"/>
  <c r="AS380" i="8" s="1"/>
  <c r="BE379" i="8"/>
  <c r="AS379" i="8" s="1"/>
  <c r="AS378" i="8"/>
  <c r="BE377" i="8"/>
  <c r="AS377" i="8" s="1"/>
  <c r="BE376" i="8"/>
  <c r="AS376" i="8" s="1"/>
  <c r="BE375" i="8"/>
  <c r="AS375" i="8" s="1"/>
  <c r="BE374" i="8"/>
  <c r="AS374" i="8"/>
  <c r="BE373" i="8"/>
  <c r="AS373" i="8" s="1"/>
  <c r="BE372" i="8"/>
  <c r="AS372" i="8" s="1"/>
  <c r="BE371" i="8"/>
  <c r="AS371" i="8" s="1"/>
  <c r="BE370" i="8"/>
  <c r="AS370" i="8" s="1"/>
  <c r="BE369" i="8"/>
  <c r="AS369" i="8" s="1"/>
  <c r="BE368" i="8"/>
  <c r="AS368" i="8" s="1"/>
  <c r="BE367" i="8"/>
  <c r="AS367" i="8" s="1"/>
  <c r="BE366" i="8"/>
  <c r="AS366" i="8"/>
  <c r="AS365" i="8"/>
  <c r="BE364" i="8"/>
  <c r="AS364" i="8" s="1"/>
  <c r="BE363" i="8"/>
  <c r="AS363" i="8"/>
  <c r="BE362" i="8"/>
  <c r="AS362" i="8" s="1"/>
  <c r="AS361" i="8"/>
  <c r="BE360" i="8"/>
  <c r="AS360" i="8"/>
  <c r="BE359" i="8"/>
  <c r="AS359" i="8"/>
  <c r="BE358" i="8"/>
  <c r="AS358" i="8"/>
  <c r="AS357" i="8"/>
  <c r="BE356" i="8"/>
  <c r="AS356" i="8" s="1"/>
  <c r="BE355" i="8"/>
  <c r="AS355" i="8" s="1"/>
  <c r="BE354" i="8"/>
  <c r="AS354" i="8" s="1"/>
  <c r="BE353" i="8"/>
  <c r="AS353" i="8" s="1"/>
  <c r="BE352" i="8"/>
  <c r="AS352" i="8" s="1"/>
  <c r="BE351" i="8"/>
  <c r="AS351" i="8" s="1"/>
  <c r="BE350" i="8"/>
  <c r="AS350" i="8" s="1"/>
  <c r="AS349" i="8"/>
  <c r="AS348" i="8"/>
  <c r="AS347" i="8"/>
  <c r="BE346" i="8"/>
  <c r="AS346" i="8"/>
  <c r="BE345" i="8"/>
  <c r="AS345" i="8"/>
  <c r="BE344" i="8"/>
  <c r="AS344" i="8"/>
  <c r="BE343" i="8"/>
  <c r="AS343" i="8"/>
  <c r="BE342" i="8"/>
  <c r="AS342" i="8"/>
  <c r="BE341" i="8"/>
  <c r="AS341" i="8"/>
  <c r="AS340" i="8"/>
  <c r="BE339" i="8"/>
  <c r="AS339" i="8" s="1"/>
  <c r="BE338" i="8"/>
  <c r="AS338" i="8"/>
  <c r="BE337" i="8"/>
  <c r="AS337" i="8" s="1"/>
  <c r="BE336" i="8"/>
  <c r="AS336" i="8" s="1"/>
  <c r="BE335" i="8"/>
  <c r="AS335" i="8" s="1"/>
  <c r="BE334" i="8"/>
  <c r="AS334" i="8" s="1"/>
  <c r="BE333" i="8"/>
  <c r="AS333" i="8" s="1"/>
  <c r="BE332" i="8"/>
  <c r="AS332" i="8" s="1"/>
  <c r="BE331" i="8"/>
  <c r="AS331" i="8" s="1"/>
  <c r="BE330" i="8"/>
  <c r="AS330" i="8" s="1"/>
  <c r="BE329" i="8"/>
  <c r="AS329" i="8" s="1"/>
  <c r="BE328" i="8"/>
  <c r="AS328" i="8" s="1"/>
  <c r="BE327" i="8"/>
  <c r="AS327" i="8" s="1"/>
  <c r="BE326" i="8"/>
  <c r="AS326" i="8"/>
  <c r="BE325" i="8"/>
  <c r="AS325" i="8" s="1"/>
  <c r="BE324" i="8"/>
  <c r="AS324" i="8" s="1"/>
  <c r="BE323" i="8"/>
  <c r="AS323" i="8" s="1"/>
  <c r="BE322" i="8"/>
  <c r="AS322" i="8" s="1"/>
  <c r="BE321" i="8"/>
  <c r="AS321" i="8" s="1"/>
  <c r="BE320" i="8"/>
  <c r="AS320" i="8" s="1"/>
  <c r="BE319" i="8"/>
  <c r="AS319" i="8" s="1"/>
  <c r="BE318" i="8"/>
  <c r="AS318" i="8" s="1"/>
  <c r="BE317" i="8"/>
  <c r="AS317" i="8" s="1"/>
  <c r="BE316" i="8"/>
  <c r="AS316" i="8"/>
  <c r="BE315" i="8"/>
  <c r="AS315" i="8" s="1"/>
  <c r="BE314" i="8"/>
  <c r="AS314" i="8" s="1"/>
  <c r="BE313" i="8"/>
  <c r="AS313" i="8" s="1"/>
  <c r="BE312" i="8"/>
  <c r="AS312" i="8" s="1"/>
  <c r="BE311" i="8"/>
  <c r="AS311" i="8" s="1"/>
  <c r="BE310" i="8"/>
  <c r="AS310" i="8" s="1"/>
  <c r="BE309" i="8"/>
  <c r="AS309" i="8" s="1"/>
  <c r="BE308" i="8"/>
  <c r="AS308" i="8" s="1"/>
  <c r="BE307" i="8"/>
  <c r="AS307" i="8" s="1"/>
  <c r="BE306" i="8"/>
  <c r="AS306" i="8"/>
  <c r="BE305" i="8"/>
  <c r="AS305" i="8" s="1"/>
  <c r="BE304" i="8"/>
  <c r="AS304" i="8" s="1"/>
  <c r="BE303" i="8"/>
  <c r="AS303" i="8" s="1"/>
  <c r="BE302" i="8"/>
  <c r="AS302" i="8" s="1"/>
  <c r="BE301" i="8"/>
  <c r="AS301" i="8" s="1"/>
  <c r="AS300" i="8"/>
  <c r="BE299" i="8"/>
  <c r="AS299" i="8" s="1"/>
  <c r="BE298" i="8"/>
  <c r="AS298" i="8" s="1"/>
  <c r="BE297" i="8"/>
  <c r="AS297" i="8" s="1"/>
  <c r="BE296" i="8"/>
  <c r="AS296" i="8" s="1"/>
  <c r="BE295" i="8"/>
  <c r="AS295" i="8" s="1"/>
  <c r="BE294" i="8"/>
  <c r="AS294" i="8" s="1"/>
  <c r="BE293" i="8"/>
  <c r="AS293" i="8" s="1"/>
  <c r="BE292" i="8"/>
  <c r="AS292" i="8" s="1"/>
  <c r="BE291" i="8"/>
  <c r="AS291" i="8" s="1"/>
  <c r="BE290" i="8"/>
  <c r="AS290" i="8" s="1"/>
  <c r="BE289" i="8"/>
  <c r="AS289" i="8" s="1"/>
  <c r="BE288" i="8"/>
  <c r="AS288" i="8" s="1"/>
  <c r="BE287" i="8"/>
  <c r="AS287" i="8" s="1"/>
  <c r="BE286" i="8"/>
  <c r="AS286" i="8" s="1"/>
  <c r="BE285" i="8"/>
  <c r="AS285" i="8" s="1"/>
  <c r="BE284" i="8"/>
  <c r="AS284" i="8" s="1"/>
  <c r="BE283" i="8"/>
  <c r="AS283" i="8" s="1"/>
  <c r="BE282" i="8"/>
  <c r="AS282" i="8" s="1"/>
  <c r="BE281" i="8"/>
  <c r="AS281" i="8" s="1"/>
  <c r="BE280" i="8"/>
  <c r="AS280" i="8" s="1"/>
  <c r="BE279" i="8"/>
  <c r="AS279" i="8" s="1"/>
  <c r="BE278" i="8"/>
  <c r="AS278" i="8" s="1"/>
  <c r="BE277" i="8"/>
  <c r="AS277" i="8" s="1"/>
  <c r="BE276" i="8"/>
  <c r="AS276" i="8" s="1"/>
  <c r="AS275" i="8"/>
  <c r="BE274" i="8"/>
  <c r="AS274" i="8" s="1"/>
  <c r="AS273" i="8"/>
  <c r="AS272" i="8"/>
  <c r="BE271" i="8"/>
  <c r="AS271" i="8" s="1"/>
  <c r="AS270" i="8"/>
  <c r="BE269" i="8"/>
  <c r="AS269" i="8" s="1"/>
  <c r="AS268" i="8"/>
  <c r="BE267" i="8"/>
  <c r="AS267" i="8" s="1"/>
  <c r="BE266" i="8"/>
  <c r="AS266" i="8" s="1"/>
  <c r="BE265" i="8"/>
  <c r="AS265" i="8"/>
  <c r="BE264" i="8"/>
  <c r="AS264" i="8" s="1"/>
  <c r="BE263" i="8"/>
  <c r="AS263" i="8" s="1"/>
  <c r="BE262" i="8"/>
  <c r="AS262" i="8" s="1"/>
  <c r="BE261" i="8"/>
  <c r="AS261" i="8" s="1"/>
  <c r="BE260" i="8"/>
  <c r="AS260" i="8" s="1"/>
  <c r="BE259" i="8"/>
  <c r="AS259" i="8" s="1"/>
  <c r="BE258" i="8"/>
  <c r="AS258" i="8" s="1"/>
  <c r="BE257" i="8"/>
  <c r="AS257" i="8" s="1"/>
  <c r="BE256" i="8"/>
  <c r="AS256" i="8" s="1"/>
  <c r="BE255" i="8"/>
  <c r="AS255" i="8"/>
  <c r="BE254" i="8"/>
  <c r="AS254" i="8" s="1"/>
  <c r="BE253" i="8"/>
  <c r="AS253" i="8" s="1"/>
  <c r="BE252" i="8"/>
  <c r="AS252" i="8" s="1"/>
  <c r="BE251" i="8"/>
  <c r="AS251" i="8" s="1"/>
  <c r="BE250" i="8"/>
  <c r="AS250" i="8" s="1"/>
  <c r="BE249" i="8"/>
  <c r="AS249" i="8" s="1"/>
  <c r="BE248" i="8"/>
  <c r="AS248" i="8" s="1"/>
  <c r="BE247" i="8"/>
  <c r="AS247" i="8" s="1"/>
  <c r="BE246" i="8"/>
  <c r="AS246" i="8" s="1"/>
  <c r="BE245" i="8"/>
  <c r="AS245" i="8"/>
  <c r="BE244" i="8"/>
  <c r="AS244" i="8" s="1"/>
  <c r="BE243" i="8"/>
  <c r="AS243" i="8" s="1"/>
  <c r="BE242" i="8"/>
  <c r="AS242" i="8" s="1"/>
  <c r="BE241" i="8"/>
  <c r="AS241" i="8" s="1"/>
  <c r="BE240" i="8"/>
  <c r="AS240" i="8" s="1"/>
  <c r="BE239" i="8"/>
  <c r="AS239" i="8" s="1"/>
  <c r="BE238" i="8"/>
  <c r="AS238" i="8" s="1"/>
  <c r="BE237" i="8"/>
  <c r="AS237" i="8" s="1"/>
  <c r="BE236" i="8"/>
  <c r="AS236" i="8" s="1"/>
  <c r="BE235" i="8"/>
  <c r="AS235" i="8" s="1"/>
  <c r="BE234" i="8"/>
  <c r="AS234" i="8" s="1"/>
  <c r="BE233" i="8"/>
  <c r="AS233" i="8"/>
  <c r="BE232" i="8"/>
  <c r="AS232" i="8" s="1"/>
  <c r="BE231" i="8"/>
  <c r="AS231" i="8" s="1"/>
  <c r="BE230" i="8"/>
  <c r="AS230" i="8" s="1"/>
  <c r="BE229" i="8"/>
  <c r="AS229" i="8" s="1"/>
  <c r="BE228" i="8"/>
  <c r="AS228" i="8" s="1"/>
  <c r="BE227" i="8"/>
  <c r="AS227" i="8" s="1"/>
  <c r="BE226" i="8"/>
  <c r="AS226" i="8" s="1"/>
  <c r="BE225" i="8"/>
  <c r="AS225" i="8" s="1"/>
  <c r="BE224" i="8"/>
  <c r="AS224" i="8" s="1"/>
  <c r="BE223" i="8"/>
  <c r="AS223" i="8"/>
  <c r="BE222" i="8"/>
  <c r="AS222" i="8" s="1"/>
  <c r="BE221" i="8"/>
  <c r="AS221" i="8" s="1"/>
  <c r="BE220" i="8"/>
  <c r="AS220" i="8" s="1"/>
  <c r="BE219" i="8"/>
  <c r="AS219" i="8" s="1"/>
  <c r="BE218" i="8"/>
  <c r="AS218" i="8" s="1"/>
  <c r="BE217" i="8"/>
  <c r="AS217" i="8" s="1"/>
  <c r="BE216" i="8"/>
  <c r="AS216" i="8" s="1"/>
  <c r="BE215" i="8"/>
  <c r="AS215" i="8" s="1"/>
  <c r="BE214" i="8"/>
  <c r="AS214" i="8" s="1"/>
  <c r="BE213" i="8"/>
  <c r="AS213" i="8"/>
  <c r="BE212" i="8"/>
  <c r="AS212" i="8" s="1"/>
  <c r="BE211" i="8"/>
  <c r="AS211" i="8" s="1"/>
  <c r="BE210" i="8"/>
  <c r="AS210" i="8" s="1"/>
  <c r="AS209" i="8"/>
  <c r="BE208" i="8"/>
  <c r="AS208" i="8" s="1"/>
  <c r="BE207" i="8"/>
  <c r="AS207" i="8" s="1"/>
  <c r="BE206" i="8"/>
  <c r="AS206" i="8" s="1"/>
  <c r="BE205" i="8"/>
  <c r="AS205" i="8" s="1"/>
  <c r="AS204" i="8"/>
  <c r="AS203" i="8"/>
  <c r="BE202" i="8"/>
  <c r="AS202" i="8" s="1"/>
  <c r="BE201" i="8"/>
  <c r="AS201" i="8" s="1"/>
  <c r="BE200" i="8"/>
  <c r="AS200" i="8" s="1"/>
  <c r="BE199" i="8"/>
  <c r="AS199" i="8" s="1"/>
  <c r="BE198" i="8"/>
  <c r="AS198" i="8"/>
  <c r="BE197" i="8"/>
  <c r="AS197" i="8" s="1"/>
  <c r="BE196" i="8"/>
  <c r="AS196" i="8" s="1"/>
  <c r="BE195" i="8"/>
  <c r="AS195" i="8" s="1"/>
  <c r="BE194" i="8"/>
  <c r="AS194" i="8" s="1"/>
  <c r="BE193" i="8"/>
  <c r="AS193" i="8" s="1"/>
  <c r="BE192" i="8"/>
  <c r="AS192" i="8" s="1"/>
  <c r="BE191" i="8"/>
  <c r="AS191" i="8" s="1"/>
  <c r="BE190" i="8"/>
  <c r="AS190" i="8"/>
  <c r="BE189" i="8"/>
  <c r="AS189" i="8" s="1"/>
  <c r="BE188" i="8"/>
  <c r="AS188" i="8" s="1"/>
  <c r="BE187" i="8"/>
  <c r="AS187" i="8" s="1"/>
  <c r="AS186" i="8"/>
  <c r="BE185" i="8"/>
  <c r="AS185" i="8" s="1"/>
  <c r="BE184" i="8"/>
  <c r="AS184" i="8" s="1"/>
  <c r="AS183" i="8"/>
  <c r="BE182" i="8"/>
  <c r="AS182" i="8" s="1"/>
  <c r="BE181" i="8"/>
  <c r="AS181" i="8" s="1"/>
  <c r="BE180" i="8"/>
  <c r="AS180" i="8" s="1"/>
  <c r="BE179" i="8"/>
  <c r="AS179" i="8" s="1"/>
  <c r="BE178" i="8"/>
  <c r="AS178" i="8" s="1"/>
  <c r="BE177" i="8"/>
  <c r="AS177" i="8" s="1"/>
  <c r="BE176" i="8"/>
  <c r="AS176" i="8" s="1"/>
  <c r="BE175" i="8"/>
  <c r="AS175" i="8" s="1"/>
  <c r="BE174" i="8"/>
  <c r="AS174" i="8" s="1"/>
  <c r="BE173" i="8"/>
  <c r="AS173" i="8" s="1"/>
  <c r="BE172" i="8"/>
  <c r="AS172" i="8" s="1"/>
  <c r="BE171" i="8"/>
  <c r="AS171" i="8" s="1"/>
  <c r="BE170" i="8"/>
  <c r="AS170" i="8" s="1"/>
  <c r="BE169" i="8"/>
  <c r="AS169" i="8" s="1"/>
  <c r="BE168" i="8"/>
  <c r="AS168" i="8" s="1"/>
  <c r="BE167" i="8"/>
  <c r="AS167" i="8" s="1"/>
  <c r="BE166" i="8"/>
  <c r="AS166" i="8" s="1"/>
  <c r="BE165" i="8"/>
  <c r="AS165" i="8" s="1"/>
  <c r="BE164" i="8"/>
  <c r="AS164" i="8" s="1"/>
  <c r="BE163" i="8"/>
  <c r="AS163" i="8" s="1"/>
  <c r="BE162" i="8"/>
  <c r="AS162" i="8" s="1"/>
  <c r="BE161" i="8"/>
  <c r="AS161" i="8" s="1"/>
  <c r="BE160" i="8"/>
  <c r="AS160" i="8" s="1"/>
  <c r="BE159" i="8"/>
  <c r="AS159" i="8" s="1"/>
  <c r="BE158" i="8"/>
  <c r="AS158" i="8" s="1"/>
  <c r="BE157" i="8"/>
  <c r="AS157" i="8" s="1"/>
  <c r="BE156" i="8"/>
  <c r="AS156" i="8" s="1"/>
  <c r="BE155" i="8"/>
  <c r="AS155" i="8" s="1"/>
  <c r="BE154" i="8"/>
  <c r="AS154" i="8" s="1"/>
  <c r="BE153" i="8"/>
  <c r="AS153" i="8" s="1"/>
  <c r="BE152" i="8"/>
  <c r="AS152" i="8" s="1"/>
  <c r="BE151" i="8"/>
  <c r="AS151" i="8" s="1"/>
  <c r="BE150" i="8"/>
  <c r="AS150" i="8" s="1"/>
  <c r="BE149" i="8"/>
  <c r="AS149" i="8" s="1"/>
  <c r="BE148" i="8"/>
  <c r="AS148" i="8" s="1"/>
  <c r="BE147" i="8"/>
  <c r="AS147" i="8" s="1"/>
  <c r="BE146" i="8"/>
  <c r="AS146" i="8" s="1"/>
  <c r="BE145" i="8"/>
  <c r="AS145" i="8" s="1"/>
  <c r="BE144" i="8"/>
  <c r="AS144" i="8" s="1"/>
  <c r="BE143" i="8"/>
  <c r="AS143" i="8" s="1"/>
  <c r="BE142" i="8"/>
  <c r="AS142" i="8" s="1"/>
  <c r="BE141" i="8"/>
  <c r="AS141" i="8" s="1"/>
  <c r="BE140" i="8"/>
  <c r="AS140" i="8" s="1"/>
  <c r="BE139" i="8"/>
  <c r="AS139" i="8" s="1"/>
  <c r="BE138" i="8"/>
  <c r="AS138" i="8" s="1"/>
  <c r="BE137" i="8"/>
  <c r="AS137" i="8" s="1"/>
  <c r="BE136" i="8"/>
  <c r="AS136" i="8" s="1"/>
  <c r="BE135" i="8"/>
  <c r="AS135" i="8" s="1"/>
  <c r="BE134" i="8"/>
  <c r="AS134" i="8" s="1"/>
  <c r="BE133" i="8"/>
  <c r="AS133" i="8" s="1"/>
  <c r="BE132" i="8"/>
  <c r="AS132" i="8" s="1"/>
  <c r="BE131" i="8"/>
  <c r="AS131" i="8" s="1"/>
  <c r="BE130" i="8"/>
  <c r="AS130" i="8" s="1"/>
  <c r="BE129" i="8"/>
  <c r="AS129" i="8"/>
  <c r="BE128" i="8"/>
  <c r="AS128" i="8"/>
  <c r="BE127" i="8"/>
  <c r="AS127" i="8"/>
  <c r="BE126" i="8"/>
  <c r="AS126" i="8"/>
  <c r="BE125" i="8"/>
  <c r="AS125" i="8"/>
  <c r="BE124" i="8"/>
  <c r="AS124" i="8"/>
  <c r="BE123" i="8"/>
  <c r="AS123" i="8"/>
  <c r="BE122" i="8"/>
  <c r="AS122" i="8"/>
  <c r="BE121" i="8"/>
  <c r="AS121" i="8"/>
  <c r="BE120" i="8"/>
  <c r="AS120" i="8"/>
  <c r="BE119" i="8"/>
  <c r="AS119" i="8"/>
  <c r="BE118" i="8"/>
  <c r="AS118" i="8"/>
  <c r="BE117" i="8"/>
  <c r="AS117" i="8"/>
  <c r="BE116" i="8"/>
  <c r="AS116" i="8"/>
  <c r="BE115" i="8"/>
  <c r="AS115" i="8"/>
  <c r="BE114" i="8"/>
  <c r="AS114" i="8"/>
  <c r="BE113" i="8"/>
  <c r="AS113" i="8"/>
  <c r="BE112" i="8"/>
  <c r="AS112" i="8"/>
  <c r="BE111" i="8"/>
  <c r="AS111" i="8"/>
  <c r="BE110" i="8"/>
  <c r="AS110" i="8"/>
  <c r="BE109" i="8"/>
  <c r="AS109" i="8"/>
  <c r="BE108" i="8"/>
  <c r="AS108" i="8"/>
  <c r="BE107" i="8"/>
  <c r="AS107" i="8"/>
  <c r="BE106" i="8"/>
  <c r="AS106" i="8"/>
  <c r="BE105" i="8"/>
  <c r="AS105" i="8"/>
  <c r="BE104" i="8"/>
  <c r="AS104" i="8"/>
  <c r="BE103" i="8"/>
  <c r="AS103" i="8"/>
  <c r="BE102" i="8"/>
  <c r="AS102" i="8"/>
  <c r="BE101" i="8"/>
  <c r="AS101" i="8"/>
  <c r="BE100" i="8"/>
  <c r="AS100" i="8"/>
  <c r="BE99" i="8"/>
  <c r="AS99" i="8"/>
  <c r="AS98" i="8"/>
  <c r="AS97" i="8"/>
  <c r="BE96" i="8"/>
  <c r="AS96" i="8"/>
  <c r="BE95" i="8"/>
  <c r="AS95" i="8"/>
  <c r="BE94" i="8"/>
  <c r="AS94" i="8"/>
  <c r="BE93" i="8"/>
  <c r="AS93" i="8"/>
  <c r="BE92" i="8"/>
  <c r="AS92" i="8"/>
  <c r="BE91" i="8"/>
  <c r="AS91" i="8"/>
  <c r="BE90" i="8"/>
  <c r="AS90" i="8"/>
  <c r="BE89" i="8"/>
  <c r="AS89" i="8"/>
  <c r="BE88" i="8"/>
  <c r="AS88" i="8"/>
  <c r="BE87" i="8"/>
  <c r="AS87" i="8"/>
  <c r="BE86" i="8"/>
  <c r="AS86" i="8"/>
  <c r="BE85" i="8"/>
  <c r="AS85" i="8"/>
  <c r="BE84" i="8"/>
  <c r="AS84" i="8"/>
  <c r="BE83" i="8"/>
  <c r="AS83" i="8"/>
  <c r="BE82" i="8"/>
  <c r="AS82" i="8"/>
  <c r="BE81" i="8"/>
  <c r="AS81" i="8"/>
  <c r="BE80" i="8"/>
  <c r="AS80" i="8"/>
  <c r="BE79" i="8"/>
  <c r="AS79" i="8"/>
  <c r="BE78" i="8"/>
  <c r="AS78" i="8"/>
  <c r="BE77" i="8"/>
  <c r="AS77" i="8"/>
  <c r="AS76" i="8"/>
  <c r="AS75" i="8"/>
  <c r="BE74" i="8"/>
  <c r="AS74" i="8"/>
  <c r="BE73" i="8"/>
  <c r="AS73" i="8"/>
  <c r="BE72" i="8"/>
  <c r="AS72" i="8"/>
  <c r="BE71" i="8"/>
  <c r="AS71" i="8"/>
  <c r="BE70" i="8"/>
  <c r="AS70" i="8"/>
  <c r="BE69" i="8"/>
  <c r="AS69" i="8"/>
  <c r="BE68" i="8"/>
  <c r="AS68" i="8"/>
  <c r="BE67" i="8"/>
  <c r="AS67" i="8"/>
  <c r="BE66" i="8"/>
  <c r="AS66" i="8"/>
  <c r="BE65" i="8"/>
  <c r="AS65" i="8"/>
  <c r="BE64" i="8"/>
  <c r="AS64" i="8"/>
  <c r="BE63" i="8"/>
  <c r="AS63" i="8"/>
  <c r="BE62" i="8"/>
  <c r="AS62" i="8"/>
  <c r="BE61" i="8"/>
  <c r="AS61" i="8"/>
  <c r="BE60" i="8"/>
  <c r="AS60" i="8"/>
  <c r="BE59" i="8"/>
  <c r="AS59" i="8"/>
  <c r="BE58" i="8"/>
  <c r="AS58" i="8"/>
  <c r="AS57" i="8"/>
  <c r="BE56" i="8"/>
  <c r="AS56" i="8" s="1"/>
  <c r="BE55" i="8"/>
  <c r="AS55" i="8" s="1"/>
  <c r="BE54" i="8"/>
  <c r="AS54" i="8" s="1"/>
  <c r="BE53" i="8"/>
  <c r="AS53" i="8" s="1"/>
  <c r="BE52" i="8"/>
  <c r="AS52" i="8" s="1"/>
  <c r="BE51" i="8"/>
  <c r="AS51" i="8" s="1"/>
  <c r="BE50" i="8"/>
  <c r="AS50" i="8"/>
  <c r="BE49" i="8"/>
  <c r="AS49" i="8" s="1"/>
  <c r="BE48" i="8"/>
  <c r="AS48" i="8" s="1"/>
  <c r="BE47" i="8"/>
  <c r="AS47" i="8" s="1"/>
  <c r="BE46" i="8"/>
  <c r="AS46" i="8" s="1"/>
  <c r="BE45" i="8"/>
  <c r="AS45" i="8" s="1"/>
  <c r="BE44" i="8"/>
  <c r="AS44" i="8" s="1"/>
  <c r="BE43" i="8"/>
  <c r="AS43" i="8" s="1"/>
  <c r="AS42" i="8"/>
  <c r="BE41" i="8"/>
  <c r="AS41" i="8" s="1"/>
  <c r="BE40" i="8"/>
  <c r="AS40" i="8" s="1"/>
  <c r="AS39" i="8"/>
  <c r="AS38" i="8"/>
  <c r="BE37" i="8"/>
  <c r="AS37" i="8" s="1"/>
  <c r="AS36" i="8"/>
  <c r="BE35" i="8"/>
  <c r="AS35" i="8" s="1"/>
  <c r="BE34" i="8"/>
  <c r="AS34" i="8" s="1"/>
  <c r="BE33" i="8"/>
  <c r="AS33" i="8" s="1"/>
  <c r="BE32" i="8"/>
  <c r="AS32" i="8"/>
  <c r="BE31" i="8"/>
  <c r="AS31" i="8" s="1"/>
  <c r="BE30" i="8"/>
  <c r="AS30" i="8" s="1"/>
  <c r="BE29" i="8"/>
  <c r="AS29" i="8" s="1"/>
  <c r="BE28" i="8"/>
  <c r="AS28" i="8" s="1"/>
  <c r="BE27" i="8"/>
  <c r="AS27" i="8" s="1"/>
  <c r="BE26" i="8"/>
  <c r="AS26" i="8" s="1"/>
  <c r="BE25" i="8"/>
  <c r="AS25" i="8" s="1"/>
  <c r="BE24" i="8"/>
  <c r="AS24" i="8"/>
  <c r="BE23" i="8"/>
  <c r="AS23" i="8" s="1"/>
  <c r="BE22" i="8"/>
  <c r="AS22" i="8" s="1"/>
  <c r="BE21" i="8"/>
  <c r="AS21" i="8" s="1"/>
  <c r="BE20" i="8"/>
  <c r="AS20" i="8" s="1"/>
  <c r="BE19" i="8"/>
  <c r="AS19" i="8" s="1"/>
  <c r="BE18" i="8"/>
  <c r="AS18" i="8" s="1"/>
  <c r="BE17" i="8"/>
  <c r="AS17" i="8" s="1"/>
  <c r="BE16" i="8"/>
  <c r="AS16" i="8"/>
  <c r="BE15" i="8"/>
  <c r="AS15" i="8" s="1"/>
  <c r="BE14" i="8"/>
  <c r="AS14" i="8" s="1"/>
  <c r="BE13" i="8"/>
  <c r="AS13" i="8" s="1"/>
  <c r="BE12" i="8"/>
  <c r="AS12" i="8" s="1"/>
  <c r="BE11" i="8"/>
  <c r="AS11" i="8" s="1"/>
  <c r="BE10" i="8"/>
  <c r="AS10" i="8" s="1"/>
  <c r="BE9" i="8"/>
  <c r="AS9" i="8" s="1"/>
  <c r="BE8" i="8"/>
  <c r="AS8" i="8"/>
  <c r="BE7" i="8"/>
  <c r="AS7" i="8" s="1"/>
  <c r="BE6" i="8"/>
  <c r="AS6" i="8" s="1"/>
  <c r="AS5" i="8"/>
  <c r="AX3" i="8"/>
  <c r="AW3" i="8"/>
  <c r="AV3" i="8"/>
  <c r="AU3" i="8"/>
  <c r="AT3" i="8"/>
  <c r="U11" i="2"/>
  <c r="T11" i="2"/>
  <c r="U10" i="2"/>
  <c r="T10" i="2"/>
  <c r="U9" i="2"/>
  <c r="T9" i="2"/>
  <c r="U8" i="2"/>
  <c r="T8" i="2"/>
  <c r="U7" i="2"/>
  <c r="T7" i="2"/>
  <c r="U6" i="2"/>
  <c r="T6" i="2"/>
  <c r="U5" i="2"/>
  <c r="T5" i="2"/>
  <c r="U4" i="2"/>
  <c r="T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R4" authorId="0" shapeId="0" xr:uid="{00000000-0006-0000-0700-000001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5" authorId="0" shapeId="0" xr:uid="{00000000-0006-0000-0700-000002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10" authorId="0" shapeId="0" xr:uid="{00000000-0006-0000-0700-000003000000}">
      <text>
        <r>
          <rPr>
            <b/>
            <sz val="9"/>
            <color indexed="81"/>
            <rFont val="Tahoma"/>
            <family val="2"/>
          </rPr>
          <t>Phillion, David:</t>
        </r>
        <r>
          <rPr>
            <sz val="9"/>
            <color indexed="81"/>
            <rFont val="Tahoma"/>
            <family val="2"/>
          </rPr>
          <t xml:space="preserve">
From: McCarthy, Robert W (Bob) 
Sent: Thursday, March 22, 2018 2:38 PM
To: Phillion, David &lt;phild11@nationwide.com&gt;
Cc: Matkowski, Peter E &lt;peter.matkowski@nationwide.com&gt;
Subject: RE: Another Server that I 'think' is Decommissioned
Yes this was decommissioned in Jan 2018. 
Robert W. McCarthy
Sr. Consultant, Infrastructure Engineer
Proud Nationwide Member
IDL | Commercial Lines Solutions
W 215-513-8113
C 215-859-7183
rmccart@nationwide.com
</t>
        </r>
      </text>
    </comment>
    <comment ref="M13" authorId="0" shapeId="0" xr:uid="{00000000-0006-0000-0700-000004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4" authorId="0" shapeId="0" xr:uid="{00000000-0006-0000-0700-000005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5" authorId="0" shapeId="0" xr:uid="{00000000-0006-0000-0700-000006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6" authorId="0" shapeId="0" xr:uid="{00000000-0006-0000-0700-000007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7" authorId="0" shapeId="0" xr:uid="{00000000-0006-0000-0700-000008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8" authorId="0" shapeId="0" xr:uid="{00000000-0006-0000-0700-000009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19" authorId="0" shapeId="0" xr:uid="{00000000-0006-0000-0700-00000A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0" authorId="0" shapeId="0" xr:uid="{00000000-0006-0000-0700-00000B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1" authorId="0" shapeId="0" xr:uid="{00000000-0006-0000-0700-00000C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2" authorId="0" shapeId="0" xr:uid="{00000000-0006-0000-0700-00000D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3" authorId="0" shapeId="0" xr:uid="{00000000-0006-0000-0700-00000E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4" authorId="0" shapeId="0" xr:uid="{00000000-0006-0000-0700-00000F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5" authorId="0" shapeId="0" xr:uid="{00000000-0006-0000-0700-000010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6" authorId="0" shapeId="0" xr:uid="{00000000-0006-0000-0700-000011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7" authorId="0" shapeId="0" xr:uid="{00000000-0006-0000-0700-000012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8" authorId="0" shapeId="0" xr:uid="{00000000-0006-0000-0700-000013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29" authorId="0" shapeId="0" xr:uid="{00000000-0006-0000-0700-000014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M30" authorId="0" shapeId="0" xr:uid="{00000000-0006-0000-0700-000015000000}">
      <text>
        <r>
          <rPr>
            <b/>
            <sz val="9"/>
            <color indexed="81"/>
            <rFont val="Tahoma"/>
            <family val="2"/>
          </rPr>
          <t>Phillion, David:</t>
        </r>
        <r>
          <rPr>
            <sz val="9"/>
            <color indexed="81"/>
            <rFont val="Tahoma"/>
            <family val="2"/>
          </rPr>
          <t xml:space="preserve">
From: Friday, Chester J 
Sent: Thursday, April 12, 2018 1:38 PM
To: Phillion, David &lt;phild11@nationwide.com&gt;
Cc: Matkowski, Peter E &lt;peter.matkowski@nationwide.com&gt;; Kunz, Sandra L (Sandy Kunz) &lt;SKunz@nationwide.com&gt;
Subject: RE: Jobs Associated with Retired Applications that were still running as of February 2018 - FOLLOWUP
Dave – 
I believe you’re right – these can probably be changed to nonrun.  
I’m meeting with Cindy on Monday to go over what she’s done so far with the “Deb G” list of tasks to review programs, although I don’t believe she’s looked at any of these yet.   
If she hasn’t, they’re now highlighted on the task list as ones that should be looked at next.
Concerning the programs she has researched, next week I will provide a list and/or update the master spreadsheet if they’ve been determined as nonrun candidates.
Chip
From: Phillion, David 
Sent: Tuesday, April 10, 2018 1:21 PM
To: Friday, Chester J &lt;cfriday@nationwide.com&gt;
Subject: FW: Jobs Associated with Retired Applications that were still running as of February 2018 - FOLLOWUP
Hi Chip.  I know you have been busy with the overall Jobs Master List review but was wondering (as there are some dollars involved here) if your group has had a chance to look at these?   
From: Phillion, David 
Sent: Thursday, March 22, 2018 12:07 PM
To: Friday, Chester J &lt;cfriday@nationwide.com&gt;
Cc: Matkowski, Peter E &lt;peter.matkowski@nationwide.com&gt;; Kunz, Sandra L (Sandy Kunz) &lt;SKunz@nationwide.com&gt;
Subject: Jobs Associated with Retired Applications that were still running as of February 2018
Hi Chip.  I am going thru all the Asset Inventory lists that Joe Gavanus and/or Christine Cline assembled as they were reviewing all the Applications that were tagged as Retired.    I took all the Jobs and ran them against the February ‘Monthly Jobs Listing’ to see if I found any that were still running.   I found the below list.  
  MY QUESTION:  Since the Application they are associated with is Retired, can we ‘Non-Run’ these?   I seem to remember some of these you were already looking at.   
NOTE: the ‘sum of Row Count’ Column indicates the number of times I found that job in the February ‘Monthly Jobs Listing’.    
     Values   
JOB_NAME Combined Asset Inv List-APRM RACF_USER_ID PRIMENP Job Period Sum of ROW Count Sum of TOTAL CPU Sum of TOTALCOST-Mth Sum of TOTALCOST-Annual
ARD05 5291-HV-Disbursements PRODUSER PRIME Feb-18 20 0.0305 $2.69  $32.28
ARM20 5407-HV-Recon Check Free(Recon Plus) PRODUSER PRIME Feb-18 1 0.0037 $0.33  $3.96
ARW10 5407-HV-Recon Check Free(Recon Plus) PRODUSER PRIME Feb-18 19 0.0291 $2.64  $31.68
CKD10 5291-HV-Disbursements PRODUSER NONPRIME Feb-18 19 0.3034 $15.17  $182.04
CKT05 5291-HV-Disbursements PRODUSER NONPRIME Feb-18 3 0.0284 $1.41  $16.92
DCD01 5291-HV-Disbursements PRODUSER PRIME Feb-18 20 0.3330 $29.95  $359.40
DCW34 5291-HV-Disbursements PRODUSER PRIME Feb-18 20 0.2990 $26.91  $322.92
DSD05 5291-HV-Disbursements PRODUSER PRIME Feb-18 20 0.0132 $1.17  $14.04
DSM25 5291-HV-Disbursements PRODUSER NONPRIME Feb-18 1 0.0006 $0.03  $0.36
GLD31 5295-HV-General Ledger PRODUSER NONPRIME Feb-18 19 1.2328 $61.65  $739.80
GLD32 5295-HV-General Ledger PRODUSER NONPRIME Feb-18 19 0.9866 $49.32  $591.84
GLD33 5295-HV-General Ledger PRODUSER NONPRIME Feb-18 19 1.1401 $56.67  $680.04
GLD42 5295-HV-General Ledger PRODUSER NONPRIME Feb-18 19 1.2046 $60.25  $723.00
GLM15 5295-HV-General Ledger PRODUSER NONPRIME Feb-18 1 0.0009 $0.05  $0.60
GLM32 5295-HV-General Ledger PRODUSER NONPRIME Feb-18 2 0.0002 $0.02  $0.24
GLW01 5295-HV-General Ledger PRODUSER PRIME Feb-18 4 0.6255 $56.31  $675.72
Grand Total     206 6.2316 $364.57  $4,374.84
</t>
        </r>
      </text>
    </comment>
    <comment ref="H172" authorId="0" shapeId="0" xr:uid="{00000000-0006-0000-0700-000016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280" authorId="0" shapeId="0" xr:uid="{00000000-0006-0000-0700-000017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283" authorId="0" shapeId="0" xr:uid="{00000000-0006-0000-0700-000018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397" authorId="0" shapeId="0" xr:uid="{00000000-0006-0000-0700-000019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710" authorId="0" shapeId="0" xr:uid="{00000000-0006-0000-0700-00001A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1" authorId="0" shapeId="0" xr:uid="{00000000-0006-0000-0700-00001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2" authorId="0" shapeId="0" xr:uid="{00000000-0006-0000-0700-00001C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3" authorId="0" shapeId="0" xr:uid="{00000000-0006-0000-0700-00001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4" authorId="0" shapeId="0" xr:uid="{00000000-0006-0000-0700-00001E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5" authorId="0" shapeId="0" xr:uid="{00000000-0006-0000-0700-00001F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6" authorId="0" shapeId="0" xr:uid="{00000000-0006-0000-0700-000020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7" authorId="0" shapeId="0" xr:uid="{00000000-0006-0000-0700-000021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718" authorId="0" shapeId="0" xr:uid="{00000000-0006-0000-0700-000022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R4" authorId="0" shapeId="0" xr:uid="{00000000-0006-0000-0900-000001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5" authorId="0" shapeId="0" xr:uid="{00000000-0006-0000-0900-000002000000}">
      <text>
        <r>
          <rPr>
            <b/>
            <sz val="9"/>
            <color indexed="81"/>
            <rFont val="Tahoma"/>
            <family val="2"/>
          </rPr>
          <t>Phillion, David:</t>
        </r>
        <r>
          <rPr>
            <sz val="9"/>
            <color indexed="81"/>
            <rFont val="Tahoma"/>
            <family val="2"/>
          </rPr>
          <t xml:space="preserve">
From: McCarthy, Robert W (Bob) 
Sent: Thursday, March 22, 2018 1:14 PM
To: Phillion, David &lt;phild11@nationwide.com&gt;
Cc: Matkowski, Peter E &lt;peter.matkowski@nationwide.com&gt;; Friday, Chester J &lt;cfriday@nationwide.com&gt;
Subject: RE: Question on 2 Servers associated with Contact Center - S/B Decommissioned ??
Dave,
Both of these servers were decommissioned in 11/2017.
US73SFTP01
US73UCMRTM01
</t>
        </r>
      </text>
    </comment>
    <comment ref="R10" authorId="0" shapeId="0" xr:uid="{00000000-0006-0000-0900-000003000000}">
      <text>
        <r>
          <rPr>
            <b/>
            <sz val="9"/>
            <color indexed="81"/>
            <rFont val="Tahoma"/>
            <family val="2"/>
          </rPr>
          <t>Phillion, David:</t>
        </r>
        <r>
          <rPr>
            <sz val="9"/>
            <color indexed="81"/>
            <rFont val="Tahoma"/>
            <family val="2"/>
          </rPr>
          <t xml:space="preserve">
From: McCarthy, Robert W (Bob) 
Sent: Thursday, March 22, 2018 2:38 PM
To: Phillion, David &lt;phild11@nationwide.com&gt;
Cc: Matkowski, Peter E &lt;peter.matkowski@nationwide.com&gt;
Subject: RE: Another Server that I 'think' is Decommissioned
Yes this was decommissioned in Jan 2018. 
Robert W. McCarthy
Sr. Consultant, Infrastructure Engineer
Proud Nationwide Member
IDL | Commercial Lines Solutions
W 215-513-8113
C 215-859-7183
rmccart@nationwide.com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H74" authorId="0" shapeId="0" xr:uid="{00000000-0006-0000-0D00-000001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182" authorId="0" shapeId="0" xr:uid="{00000000-0006-0000-0D00-000002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185" authorId="0" shapeId="0" xr:uid="{00000000-0006-0000-0D00-000003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299" authorId="0" shapeId="0" xr:uid="{00000000-0006-0000-0D00-000004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H612" authorId="0" shapeId="0" xr:uid="{00000000-0006-0000-0D00-00000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3" authorId="0" shapeId="0" xr:uid="{00000000-0006-0000-0D00-000006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4" authorId="0" shapeId="0" xr:uid="{00000000-0006-0000-0D00-000007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5" authorId="0" shapeId="0" xr:uid="{00000000-0006-0000-0D00-000008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6" authorId="0" shapeId="0" xr:uid="{00000000-0006-0000-0D00-000009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7" authorId="0" shapeId="0" xr:uid="{00000000-0006-0000-0D00-00000A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8" authorId="0" shapeId="0" xr:uid="{00000000-0006-0000-0D00-00000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19" authorId="0" shapeId="0" xr:uid="{00000000-0006-0000-0D00-00000C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H620" authorId="0" shapeId="0" xr:uid="{00000000-0006-0000-0D00-00000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Phillion, David</author>
  </authors>
  <commentList>
    <comment ref="AA31" authorId="0" shapeId="0" xr:uid="{00000000-0006-0000-0F00-000001000000}">
      <text>
        <r>
          <rPr>
            <b/>
            <sz val="9"/>
            <color indexed="81"/>
            <rFont val="Tahoma"/>
            <family val="2"/>
          </rPr>
          <t>Phillion, David:</t>
        </r>
        <r>
          <rPr>
            <sz val="9"/>
            <color indexed="81"/>
            <rFont val="Tahoma"/>
            <family val="2"/>
          </rPr>
          <t xml:space="preserve">
DBI #618936
Title: Delete below listed Databases off Server DS73SQL8DEV01        
Created by: Phillion, David 
Created Date: Tuesday, June 20, 2017 
Changed by: TFSSERVICE
Changed at: Friday, July 07, 2017 10:07:25 AM 
Current State: Deployed
Deployment Type: Database
Deployment Activity: Other
Business Area: Corporate Systems
System: Corp Unknown
Target Env: Dev
Deployment Slot:
• 7/7/2017
• Between 12:00 PM and 1:00 PM
</t>
        </r>
      </text>
    </comment>
    <comment ref="BA31" authorId="0" shapeId="0" xr:uid="{00000000-0006-0000-0F00-000002000000}">
      <text>
        <r>
          <rPr>
            <b/>
            <sz val="9"/>
            <color indexed="81"/>
            <rFont val="Tahoma"/>
            <family val="2"/>
          </rPr>
          <t>Phillion, David:</t>
        </r>
        <r>
          <rPr>
            <sz val="9"/>
            <color indexed="81"/>
            <rFont val="Tahoma"/>
            <family val="2"/>
          </rPr>
          <t xml:space="preserve">
DBI #618936
Title: Delete below listed Databases off Server DS73SQL8DEV01        
Created by: Phillion, David 
Created Date: Tuesday, June 20, 2017 
Changed by: TFSSERVICE
Changed at: Friday, July 07, 2017 10:07:25 AM 
Current State: Deployed
Deployment Type: Database
Deployment Activity: Other
Business Area: Corporate Systems
System: Corp Unknown
Target Env: Dev
Deployment Slot:
• 7/7/2017
• Between 12:00 PM and 1:00 PM
</t>
        </r>
      </text>
    </comment>
    <comment ref="C75" authorId="0" shapeId="0" xr:uid="{00000000-0006-0000-0F00-000003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75" authorId="0" shapeId="0" xr:uid="{00000000-0006-0000-0F00-000004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160" authorId="0" shapeId="0" xr:uid="{00000000-0006-0000-0F00-000005000000}">
      <text>
        <r>
          <rPr>
            <b/>
            <sz val="9"/>
            <color indexed="81"/>
            <rFont val="Tahoma"/>
            <family val="2"/>
          </rPr>
          <t>Phillion, David:</t>
        </r>
        <r>
          <rPr>
            <sz val="9"/>
            <color indexed="81"/>
            <rFont val="Tahoma"/>
            <family val="2"/>
          </rPr>
          <t xml:space="preserve">
DBI #618941
Title: Delete below listed Databases off Server OHNALAOD0007N1        
Created by: Phillion, David 
Created Date: Tuesday, June 20, 2017 
Changed by: TFSSERVICE
Changed at: Friday, July 07, 2017 10:18:49 AM 
Current State: Deployed
Deployment Type: Database
Deployment Activity: Other
Business Area: Corporate Systems
System: Corp Unknown
Target Env: Dev
Deployment Slot:
• 7/7/2017
• Between 12:00 PM and 1:00 PM
</t>
        </r>
      </text>
    </comment>
    <comment ref="BA160" authorId="0" shapeId="0" xr:uid="{00000000-0006-0000-0F00-000006000000}">
      <text>
        <r>
          <rPr>
            <b/>
            <sz val="9"/>
            <color indexed="81"/>
            <rFont val="Tahoma"/>
            <family val="2"/>
          </rPr>
          <t>Phillion, David:</t>
        </r>
        <r>
          <rPr>
            <sz val="9"/>
            <color indexed="81"/>
            <rFont val="Tahoma"/>
            <family val="2"/>
          </rPr>
          <t xml:space="preserve">
DBI #618941
Title: Delete below listed Databases off Server OHNALAOD0007N1        
Created by: Phillion, David 
Created Date: Tuesday, June 20, 2017 
Changed by: TFSSERVICE
Changed at: Friday, July 07, 2017 10:18:49 AM 
Current State: Deployed
Deployment Type: Database
Deployment Activity: Other
Business Area: Corporate Systems
System: Corp Unknown
Target Env: Dev
Deployment Slot:
• 7/7/2017
• Between 12:00 PM and 1:00 PM
</t>
        </r>
      </text>
    </comment>
    <comment ref="AA161" authorId="0" shapeId="0" xr:uid="{00000000-0006-0000-0F00-000007000000}">
      <text>
        <r>
          <rPr>
            <b/>
            <sz val="9"/>
            <color indexed="81"/>
            <rFont val="Tahoma"/>
            <family val="2"/>
          </rPr>
          <t>Phillion, David:</t>
        </r>
        <r>
          <rPr>
            <sz val="9"/>
            <color indexed="81"/>
            <rFont val="Tahoma"/>
            <family val="2"/>
          </rPr>
          <t xml:space="preserve">
DBI #618942
Title: Delete below listed Databases off Server OHNALAOD0007N2        
Created by: Phillion, David 
Created Date: Tuesday, June 20, 2017 
Changed by: TFSSERVICE
Changed at: Friday, July 07, 2017 10:19:58 AM 
Current State: Deployed
Deployment Type: Database
Deployment Activity: Other
Business Area: Corporate Systems
System: Corp Unknown
Target Env: Dev
Deployment Slot:
• 7/7/2017
• Between 12:00 PM and 1:00 PM
</t>
        </r>
      </text>
    </comment>
    <comment ref="BA161" authorId="0" shapeId="0" xr:uid="{00000000-0006-0000-0F00-000008000000}">
      <text>
        <r>
          <rPr>
            <b/>
            <sz val="9"/>
            <color indexed="81"/>
            <rFont val="Tahoma"/>
            <family val="2"/>
          </rPr>
          <t>Phillion, David:</t>
        </r>
        <r>
          <rPr>
            <sz val="9"/>
            <color indexed="81"/>
            <rFont val="Tahoma"/>
            <family val="2"/>
          </rPr>
          <t xml:space="preserve">
DBI #618942
Title: Delete below listed Databases off Server OHNALAOD0007N2        
Created by: Phillion, David 
Created Date: Tuesday, June 20, 2017 
Changed by: TFSSERVICE
Changed at: Friday, July 07, 2017 10:19:58 AM 
Current State: Deployed
Deployment Type: Database
Deployment Activity: Other
Business Area: Corporate Systems
System: Corp Unknown
Target Env: Dev
Deployment Slot:
• 7/7/2017
• Between 12:00 PM and 1:00 PM
</t>
        </r>
      </text>
    </comment>
    <comment ref="C183" authorId="0" shapeId="0" xr:uid="{00000000-0006-0000-0F00-000009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183" authorId="0" shapeId="0" xr:uid="{00000000-0006-0000-0F00-00000A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185" authorId="0" shapeId="0" xr:uid="{00000000-0006-0000-0F00-00000B000000}">
      <text>
        <r>
          <rPr>
            <b/>
            <sz val="9"/>
            <color indexed="81"/>
            <rFont val="Tahoma"/>
            <family val="2"/>
          </rPr>
          <t>Phillion, David:</t>
        </r>
        <r>
          <rPr>
            <sz val="9"/>
            <color indexed="81"/>
            <rFont val="Tahoma"/>
            <family val="2"/>
          </rPr>
          <t xml:space="preserve">
DBI #618940
Title: Delete below listed Databases off Server DS73SQL8DEV03        
Created by: Phillion, David 
Created Date: Tuesday, June 20, 2017 
Changed by: TFSSERVICE
Changed at: Friday, July 07, 2017 10:11:05 AM 
Current State: Deployed
Deployment Type: Database
Deployment Activity: Other
Business Area: Corporate Systems
System: Corp Unknown
Target Env: Dev
Deployment Slot:
• 7/7/2017
• Between 12:00 PM and 1:00 PM
</t>
        </r>
      </text>
    </comment>
    <comment ref="BA185" authorId="0" shapeId="0" xr:uid="{00000000-0006-0000-0F00-00000C000000}">
      <text>
        <r>
          <rPr>
            <b/>
            <sz val="9"/>
            <color indexed="81"/>
            <rFont val="Tahoma"/>
            <family val="2"/>
          </rPr>
          <t>Phillion, David:</t>
        </r>
        <r>
          <rPr>
            <sz val="9"/>
            <color indexed="81"/>
            <rFont val="Tahoma"/>
            <family val="2"/>
          </rPr>
          <t xml:space="preserve">
DBI #618940
Title: Delete below listed Databases off Server DS73SQL8DEV03        
Created by: Phillion, David 
Created Date: Tuesday, June 20, 2017 
Changed by: TFSSERVICE
Changed at: Friday, July 07, 2017 10:11:05 AM 
Current State: Deployed
Deployment Type: Database
Deployment Activity: Other
Business Area: Corporate Systems
System: Corp Unknown
Target Env: Dev
Deployment Slot:
• 7/7/2017
• Between 12:00 PM and 1:00 PM
</t>
        </r>
      </text>
    </comment>
    <comment ref="C186" authorId="0" shapeId="0" xr:uid="{00000000-0006-0000-0F00-00000D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186" authorId="0" shapeId="0" xr:uid="{00000000-0006-0000-0F00-00000E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215" authorId="0" shapeId="0" xr:uid="{00000000-0006-0000-0F00-00000F000000}">
      <text>
        <r>
          <rPr>
            <b/>
            <sz val="9"/>
            <color indexed="81"/>
            <rFont val="Tahoma"/>
            <family val="2"/>
          </rPr>
          <t>Phillion, David:</t>
        </r>
        <r>
          <rPr>
            <sz val="9"/>
            <color indexed="81"/>
            <rFont val="Tahoma"/>
            <family val="2"/>
          </rPr>
          <t xml:space="preserve">
DBI #618938
Title: Delete below listed Databases off Server OHNALAOD0008N1        
Created by: Phillion, David 
Created Date: Tuesday, June 20, 2017 
Changed by: TFSSERVICE
Changed at: Friday, July 07, 2017 10:09:47 AM 
Current State: Deployed
Deployment Type: Database
Deployment Activity: Other
Business Area: Corporate Systems
System: Risk Control
Target Env: Dev
Deployment Slot:
• 7/7/2017
• Between 12:00 PM and 1:00 PM
</t>
        </r>
      </text>
    </comment>
    <comment ref="BA215" authorId="0" shapeId="0" xr:uid="{00000000-0006-0000-0F00-000010000000}">
      <text>
        <r>
          <rPr>
            <b/>
            <sz val="9"/>
            <color indexed="81"/>
            <rFont val="Tahoma"/>
            <family val="2"/>
          </rPr>
          <t>Phillion, David:</t>
        </r>
        <r>
          <rPr>
            <sz val="9"/>
            <color indexed="81"/>
            <rFont val="Tahoma"/>
            <family val="2"/>
          </rPr>
          <t xml:space="preserve">
DBI #618938
Title: Delete below listed Databases off Server OHNALAOD0008N1        
Created by: Phillion, David 
Created Date: Tuesday, June 20, 2017 
Changed by: TFSSERVICE
Changed at: Friday, July 07, 2017 10:09:47 AM 
Current State: Deployed
Deployment Type: Database
Deployment Activity: Other
Business Area: Corporate Systems
System: Risk Control
Target Env: Dev
Deployment Slot:
• 7/7/2017
• Between 12:00 PM and 1:00 PM
</t>
        </r>
      </text>
    </comment>
    <comment ref="AA219" authorId="0" shapeId="0" xr:uid="{00000000-0006-0000-0F00-000011000000}">
      <text>
        <r>
          <rPr>
            <b/>
            <sz val="9"/>
            <color indexed="81"/>
            <rFont val="Tahoma"/>
            <family val="2"/>
          </rPr>
          <t>Phillion, David:</t>
        </r>
        <r>
          <rPr>
            <sz val="9"/>
            <color indexed="81"/>
            <rFont val="Tahoma"/>
            <family val="2"/>
          </rPr>
          <t xml:space="preserve">
DBI #618947
Title: Delete below listed Databases off Server DS73SQL8DEV02        
Created by: Phillion, David 
Created Date: Tuesday, June 20, 2017 
Changed by: TFSSERVICE
Changed at: Friday, July 07, 2017 10:38:47 AM 
Current State: Deployed
Deployment Type: Database
Deployment Activity: Other
Business Area: Corporate Systems
System: Corp Unknown
Target Env: Dev02
Deployment Slot:
• 7/10/2017
• Between 8:00 AM and 9:00 AM
</t>
        </r>
      </text>
    </comment>
    <comment ref="BA219" authorId="0" shapeId="0" xr:uid="{00000000-0006-0000-0F00-000012000000}">
      <text>
        <r>
          <rPr>
            <b/>
            <sz val="9"/>
            <color indexed="81"/>
            <rFont val="Tahoma"/>
            <family val="2"/>
          </rPr>
          <t>Phillion, David:</t>
        </r>
        <r>
          <rPr>
            <sz val="9"/>
            <color indexed="81"/>
            <rFont val="Tahoma"/>
            <family val="2"/>
          </rPr>
          <t xml:space="preserve">
DBI #618947
Title: Delete below listed Databases off Server DS73SQL8DEV02        
Created by: Phillion, David 
Created Date: Tuesday, June 20, 2017 
Changed by: TFSSERVICE
Changed at: Friday, July 07, 2017 10:38:47 AM 
Current State: Deployed
Deployment Type: Database
Deployment Activity: Other
Business Area: Corporate Systems
System: Corp Unknown
Target Env: Dev02
Deployment Slot:
• 7/10/2017
• Between 8:00 AM and 9:00 AM
</t>
        </r>
      </text>
    </comment>
    <comment ref="C300" authorId="0" shapeId="0" xr:uid="{00000000-0006-0000-0F00-000013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L300" authorId="0" shapeId="0" xr:uid="{00000000-0006-0000-0F00-000014000000}">
      <text>
        <r>
          <rPr>
            <b/>
            <sz val="9"/>
            <color indexed="81"/>
            <rFont val="Tahoma"/>
            <family val="2"/>
          </rPr>
          <t>Phillion, David:</t>
        </r>
        <r>
          <rPr>
            <sz val="9"/>
            <color indexed="81"/>
            <rFont val="Tahoma"/>
            <family val="2"/>
          </rPr>
          <t xml:space="preserve">
From: Bingham III, Ira J 
Sent: Tuesday, June 27, 2017 2:29 PM
To: Phillion, David &lt;dphilli@nationwide.com&gt;; Pick, Naftoli &lt;npick@nationwide.com&gt;
Subject: RE: Inquiry - just verifying that the below listed Databases on Server OHLEWDBP0240N1 (DS73OLAP8PRDSVR.CORP.HGICNET.NET,1021) have been OFFLINED
Auto_Staging_temp
And
POLMST_Extract 
Are offline.
HO_Polmst_Extract
And 
HO_Polmst_Inforce
Are not there at all
</t>
        </r>
      </text>
    </comment>
    <comment ref="AA307" authorId="0" shapeId="0" xr:uid="{00000000-0006-0000-0F00-000015000000}">
      <text>
        <r>
          <rPr>
            <b/>
            <sz val="9"/>
            <color indexed="81"/>
            <rFont val="Tahoma"/>
            <family val="2"/>
          </rPr>
          <t>Phillion, David:</t>
        </r>
        <r>
          <rPr>
            <sz val="9"/>
            <color indexed="81"/>
            <rFont val="Tahoma"/>
            <family val="2"/>
          </rPr>
          <t xml:space="preserve">
DBI #618948
Title: Delete below listed Databases off Server OHNALAOD0007N1        
Created by: Phillion, David 
Created Date: Tuesday, June 20, 2017 
Changed by: TFSSERVICE
Changed at: Friday, July 07, 2017 10:39:50 AM 
Current State: Deployed
Deployment Type: Database
Deployment Activity: Other
Business Area: Corporate Systems
System: Corp Unknown
Target Env: Dev
Deployment Slot:
• 7/10/2017
• Between 8:00 AM and 9:00 AM
</t>
        </r>
      </text>
    </comment>
    <comment ref="BA307" authorId="0" shapeId="0" xr:uid="{00000000-0006-0000-0F00-000016000000}">
      <text>
        <r>
          <rPr>
            <b/>
            <sz val="9"/>
            <color indexed="81"/>
            <rFont val="Tahoma"/>
            <family val="2"/>
          </rPr>
          <t>Phillion, David:</t>
        </r>
        <r>
          <rPr>
            <sz val="9"/>
            <color indexed="81"/>
            <rFont val="Tahoma"/>
            <family val="2"/>
          </rPr>
          <t xml:space="preserve">
DBI #618948
Title: Delete below listed Databases off Server OHNALAOD0007N1        
Created by: Phillion, David 
Created Date: Tuesday, June 20, 2017 
Changed by: TFSSERVICE
Changed at: Friday, July 07, 2017 10:39:50 AM 
Current State: Deployed
Deployment Type: Database
Deployment Activity: Other
Business Area: Corporate Systems
System: Corp Unknown
Target Env: Dev
Deployment Slot:
• 7/10/2017
• Between 8:00 AM and 9:00 AM
</t>
        </r>
      </text>
    </comment>
    <comment ref="AA308" authorId="0" shapeId="0" xr:uid="{00000000-0006-0000-0F00-000017000000}">
      <text>
        <r>
          <rPr>
            <b/>
            <sz val="9"/>
            <color indexed="81"/>
            <rFont val="Tahoma"/>
            <family val="2"/>
          </rPr>
          <t>Phillion, David:</t>
        </r>
        <r>
          <rPr>
            <sz val="9"/>
            <color indexed="81"/>
            <rFont val="Tahoma"/>
            <family val="2"/>
          </rPr>
          <t xml:space="preserve">
DBI #618949
Title: Delete below listed Databases off Server OHNALAOD0007N2        
Created by: Phillion, David 
Created Date: Tuesday, June 20, 2017 
Changed by: TFSSERVICE
Changed at: Friday, July 07, 2017 10:32:01 AM 
Current State: Deployed
Deployment Type: Database
Deployment Activity: Other
Business Area: Corporate Systems
System: Corp Unknown
Target Env: Dev
Deployment Slot:
• 7/7/2017
• Between 12:00 PM and 1:00 PM
</t>
        </r>
      </text>
    </comment>
    <comment ref="BA308" authorId="0" shapeId="0" xr:uid="{00000000-0006-0000-0F00-000018000000}">
      <text>
        <r>
          <rPr>
            <b/>
            <sz val="9"/>
            <color indexed="81"/>
            <rFont val="Tahoma"/>
            <family val="2"/>
          </rPr>
          <t>Phillion, David:</t>
        </r>
        <r>
          <rPr>
            <sz val="9"/>
            <color indexed="81"/>
            <rFont val="Tahoma"/>
            <family val="2"/>
          </rPr>
          <t xml:space="preserve">
DBI #618949
Title: Delete below listed Databases off Server OHNALAOD0007N2        
Created by: Phillion, David 
Created Date: Tuesday, June 20, 2017 
Changed by: TFSSERVICE
Changed at: Friday, July 07, 2017 10:32:01 AM 
Current State: Deployed
Deployment Type: Database
Deployment Activity: Other
Business Area: Corporate Systems
System: Corp Unknown
Target Env: Dev
Deployment Slot:
• 7/7/2017
• Between 12:00 PM and 1:00 PM
</t>
        </r>
      </text>
    </comment>
    <comment ref="AA347" authorId="0" shapeId="0" xr:uid="{00000000-0006-0000-0F00-000019000000}">
      <text>
        <r>
          <rPr>
            <b/>
            <sz val="9"/>
            <color indexed="81"/>
            <rFont val="Tahoma"/>
            <family val="2"/>
          </rPr>
          <t>Phillion, David:</t>
        </r>
        <r>
          <rPr>
            <sz val="9"/>
            <color indexed="81"/>
            <rFont val="Tahoma"/>
            <family val="2"/>
          </rPr>
          <t xml:space="preserve">
DBI #618945
Title: Delete below listed Databases off Server OHNALAOD0007N2 (was DS73SQLDEV02)        
Created by: Phillion, David 
Created Date: Tuesday, June 20, 2017 
Changed by: TFSSERVICE
Changed at: Friday, July 07, 2017 10:37:44 AM 
Current State: Deployed
Deployment Type: Database
Deployment Activity: Other
Business Area: Corporate Systems
System: Corp Unknown
Target Env: Dev02
Deployment Slot:
• 7/10/2017
• Between 8:00 AM and 9:00 AM
</t>
        </r>
      </text>
    </comment>
    <comment ref="BA347" authorId="0" shapeId="0" xr:uid="{00000000-0006-0000-0F00-00001A000000}">
      <text>
        <r>
          <rPr>
            <b/>
            <sz val="9"/>
            <color indexed="81"/>
            <rFont val="Tahoma"/>
            <family val="2"/>
          </rPr>
          <t>Phillion, David:</t>
        </r>
        <r>
          <rPr>
            <sz val="9"/>
            <color indexed="81"/>
            <rFont val="Tahoma"/>
            <family val="2"/>
          </rPr>
          <t xml:space="preserve">
DBI #618945
Title: Delete below listed Databases off Server OHNALAOD0007N2 (was DS73SQLDEV02)        
Created by: Phillion, David 
Created Date: Tuesday, June 20, 2017 
Changed by: TFSSERVICE
Changed at: Friday, July 07, 2017 10:37:44 AM 
Current State: Deployed
Deployment Type: Database
Deployment Activity: Other
Business Area: Corporate Systems
System: Corp Unknown
Target Env: Dev02
Deployment Slot:
• 7/10/2017
• Between 8:00 AM and 9:00 AM
</t>
        </r>
      </text>
    </comment>
    <comment ref="AA348" authorId="0" shapeId="0" xr:uid="{00000000-0006-0000-0F00-00001B000000}">
      <text>
        <r>
          <rPr>
            <b/>
            <sz val="9"/>
            <color indexed="81"/>
            <rFont val="Tahoma"/>
            <family val="2"/>
          </rPr>
          <t>Phillion, David:</t>
        </r>
        <r>
          <rPr>
            <sz val="9"/>
            <color indexed="81"/>
            <rFont val="Tahoma"/>
            <family val="2"/>
          </rPr>
          <t xml:space="preserve">
DBI #618946
Title: Delete below listed Databases off Server OHNALDBD0142 (was DS73SQLASY01)        
Created by: Phillion, David 
Created Date: Tuesday, June 20, 2017 
Changed by: TFSSERVICE
Changed at: Friday, July 07, 2017 10:36:22 AM 
Current State: Deployed
Deployment Type: Database
Deployment Activity: Other
Business Area: Corporate Systems
System: Corp Unknown
Target Env: Assembly
Deployment Slot:
• 7/7/2017
• Between 12:00 PM and 1:00 PM
</t>
        </r>
      </text>
    </comment>
    <comment ref="BA348" authorId="0" shapeId="0" xr:uid="{00000000-0006-0000-0F00-00001C000000}">
      <text>
        <r>
          <rPr>
            <b/>
            <sz val="9"/>
            <color indexed="81"/>
            <rFont val="Tahoma"/>
            <family val="2"/>
          </rPr>
          <t>Phillion, David:</t>
        </r>
        <r>
          <rPr>
            <sz val="9"/>
            <color indexed="81"/>
            <rFont val="Tahoma"/>
            <family val="2"/>
          </rPr>
          <t xml:space="preserve">
DBI #618946
Title: Delete below listed Databases off Server OHNALDBD0142 (was DS73SQLASY01)        
Created by: Phillion, David 
Created Date: Tuesday, June 20, 2017 
Changed by: TFSSERVICE
Changed at: Friday, July 07, 2017 10:36:22 AM 
Current State: Deployed
Deployment Type: Database
Deployment Activity: Other
Business Area: Corporate Systems
System: Corp Unknown
Target Env: Assembly
Deployment Slot:
• 7/7/2017
• Between 12:00 PM and 1:00 PM
</t>
        </r>
      </text>
    </comment>
    <comment ref="AA352" authorId="0" shapeId="0" xr:uid="{00000000-0006-0000-0F00-00001D000000}">
      <text>
        <r>
          <rPr>
            <b/>
            <sz val="9"/>
            <color indexed="81"/>
            <rFont val="Tahoma"/>
            <family val="2"/>
          </rPr>
          <t>Phillion, David:</t>
        </r>
        <r>
          <rPr>
            <sz val="9"/>
            <color indexed="81"/>
            <rFont val="Tahoma"/>
            <family val="2"/>
          </rPr>
          <t xml:space="preserve">
DBI #618937
Title: Delete below listed Databases off Server DS73SQL8DEV01        
Created by: Phillion, David 
Created Date: Tuesday, June 20, 2017 
Changed by: TFSSERVICE
Changed at: Friday, July 07, 2017 10:07:37 AM 
Current State: Deployed
Deployment Type: Database
Deployment Activity: Other
Business Area: Corporate Systems
System: Corp Unknown
Target Env: Dev
Deployment Slot:
• 7/7/2017
• Between 12:00 PM and 1:00 PM
</t>
        </r>
      </text>
    </comment>
    <comment ref="BA352" authorId="0" shapeId="0" xr:uid="{00000000-0006-0000-0F00-00001E000000}">
      <text>
        <r>
          <rPr>
            <b/>
            <sz val="9"/>
            <color indexed="81"/>
            <rFont val="Tahoma"/>
            <family val="2"/>
          </rPr>
          <t>Phillion, David:</t>
        </r>
        <r>
          <rPr>
            <sz val="9"/>
            <color indexed="81"/>
            <rFont val="Tahoma"/>
            <family val="2"/>
          </rPr>
          <t xml:space="preserve">
DBI #618937
Title: Delete below listed Databases off Server DS73SQL8DEV01        
Created by: Phillion, David 
Created Date: Tuesday, June 20, 2017 
Changed by: TFSSERVICE
Changed at: Friday, July 07, 2017 10:07:37 AM 
Current State: Deployed
Deployment Type: Database
Deployment Activity: Other
Business Area: Corporate Systems
System: Corp Unknown
Target Env: Dev
Deployment Slot:
• 7/7/2017
• Between 12:00 PM and 1:00 PM
</t>
        </r>
      </text>
    </comment>
    <comment ref="AA601" authorId="0" shapeId="0" xr:uid="{00000000-0006-0000-0F00-00001F000000}">
      <text>
        <r>
          <rPr>
            <b/>
            <sz val="9"/>
            <color indexed="81"/>
            <rFont val="Tahoma"/>
            <family val="2"/>
          </rPr>
          <t>Phillion, David:</t>
        </r>
        <r>
          <rPr>
            <sz val="9"/>
            <color indexed="81"/>
            <rFont val="Tahoma"/>
            <family val="2"/>
          </rPr>
          <t xml:space="preserve">
DBI #618934
Title: Delete below listed Database off Server OHNALAOD0007N1        
Created by: Phillion, David 
Created Date: Tuesday, June 20, 2017 
Changed by: TFSSERVICE
Changed at: Friday, July 07, 2017 10:00:12 AM 
Current State: Deployed
Deployment Type: Database
Deployment Activity: Other
Business Area: Corporate Systems
System: Corp Unknown
Target Env: Dev
Deployment Slot:
• 7/7/2017
• Between 12:00 PM and 1:00 PM
</t>
        </r>
      </text>
    </comment>
    <comment ref="BA601" authorId="0" shapeId="0" xr:uid="{00000000-0006-0000-0F00-000020000000}">
      <text>
        <r>
          <rPr>
            <b/>
            <sz val="9"/>
            <color indexed="81"/>
            <rFont val="Tahoma"/>
            <family val="2"/>
          </rPr>
          <t>Phillion, David:</t>
        </r>
        <r>
          <rPr>
            <sz val="9"/>
            <color indexed="81"/>
            <rFont val="Tahoma"/>
            <family val="2"/>
          </rPr>
          <t xml:space="preserve">
DBI #618934
Title: Delete below listed Database off Server OHNALAOD0007N1        
Created by: Phillion, David 
Created Date: Tuesday, June 20, 2017 
Changed by: TFSSERVICE
Changed at: Friday, July 07, 2017 10:00:12 AM 
Current State: Deployed
Deployment Type: Database
Deployment Activity: Other
Business Area: Corporate Systems
System: Corp Unknown
Target Env: Dev
Deployment Slot:
• 7/7/2017
• Between 12:00 PM and 1:00 PM
</t>
        </r>
      </text>
    </comment>
    <comment ref="AA602" authorId="0" shapeId="0" xr:uid="{00000000-0006-0000-0F00-000021000000}">
      <text>
        <r>
          <rPr>
            <b/>
            <sz val="9"/>
            <color indexed="81"/>
            <rFont val="Tahoma"/>
            <family val="2"/>
          </rPr>
          <t>Phillion, David:</t>
        </r>
        <r>
          <rPr>
            <sz val="9"/>
            <color indexed="81"/>
            <rFont val="Tahoma"/>
            <family val="2"/>
          </rPr>
          <t xml:space="preserve">
DBI #618935
Title: Delete below listed Databases off Server OHNALAOD0007N2        
Created by: Phillion, David 
Created Date: Tuesday, June 20, 2017 
Changed by: TFSSERVICE
Changed at: Friday, July 07, 2017 10:02:27 AM 
Current State: Deployed
Deployment Type: Database
Deployment Activity: Other
Business Area: Corporate Systems
System: Corp Unknown
Target Env: Dev
Deployment Slot:
• 7/7/2017
• Between 12:00 PM and 1:00 PM
</t>
        </r>
      </text>
    </comment>
    <comment ref="BA602" authorId="0" shapeId="0" xr:uid="{00000000-0006-0000-0F00-000022000000}">
      <text>
        <r>
          <rPr>
            <b/>
            <sz val="9"/>
            <color indexed="81"/>
            <rFont val="Tahoma"/>
            <family val="2"/>
          </rPr>
          <t>Phillion, David:</t>
        </r>
        <r>
          <rPr>
            <sz val="9"/>
            <color indexed="81"/>
            <rFont val="Tahoma"/>
            <family val="2"/>
          </rPr>
          <t xml:space="preserve">
DBI #618935
Title: Delete below listed Databases off Server OHNALAOD0007N2        
Created by: Phillion, David 
Created Date: Tuesday, June 20, 2017 
Changed by: TFSSERVICE
Changed at: Friday, July 07, 2017 10:02:27 AM 
Current State: Deployed
Deployment Type: Database
Deployment Activity: Other
Business Area: Corporate Systems
System: Corp Unknown
Target Env: Dev
Deployment Slot:
• 7/7/2017
• Between 12:00 PM and 1:00 PM
</t>
        </r>
      </text>
    </comment>
    <comment ref="C612" authorId="0" shapeId="0" xr:uid="{00000000-0006-0000-0F00-000023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2" authorId="0" shapeId="0" xr:uid="{00000000-0006-0000-0F00-000024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AL612" authorId="0" shapeId="0" xr:uid="{00000000-0006-0000-0F00-00002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2" authorId="0" shapeId="0" xr:uid="{00000000-0006-0000-0F00-000026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C613" authorId="0" shapeId="0" xr:uid="{00000000-0006-0000-0F00-000027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3" authorId="0" shapeId="0" xr:uid="{00000000-0006-0000-0F00-000028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AL613" authorId="0" shapeId="0" xr:uid="{00000000-0006-0000-0F00-000029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3" authorId="0" shapeId="0" xr:uid="{00000000-0006-0000-0F00-00002A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C614" authorId="0" shapeId="0" xr:uid="{00000000-0006-0000-0F00-00002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4" authorId="0" shapeId="0" xr:uid="{00000000-0006-0000-0F00-00002C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AL614" authorId="0" shapeId="0" xr:uid="{00000000-0006-0000-0F00-00002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4" authorId="0" shapeId="0" xr:uid="{00000000-0006-0000-0F00-00002E000000}">
      <text>
        <r>
          <rPr>
            <b/>
            <sz val="9"/>
            <color indexed="81"/>
            <rFont val="Tahoma"/>
            <family val="2"/>
          </rPr>
          <t>Phillion, David:</t>
        </r>
        <r>
          <rPr>
            <sz val="9"/>
            <color indexed="81"/>
            <rFont val="Tahoma"/>
            <family val="2"/>
          </rPr>
          <t xml:space="preserve">
DBI #619329
Title: Take below list of Databases OFFLINE on Server DS73SQL8DEV01        
Created by: Phillion, David 
Created Date: Friday, July 07, 2017 
Changed by: TFSSERVICE
Changed at: Tuesday, July 11, 2017 8:06:23 AM 
Current State: Deployed
Deployment Type: Database
Deployment Activity: Other
Business Area: Corporate Systems
System: Corp Unknown
Target Env: Dev
Deployment Slot:
• 7/11/2017
• Between 8:00 AM and 9:00 AM
</t>
        </r>
      </text>
    </comment>
    <comment ref="C615" authorId="0" shapeId="0" xr:uid="{00000000-0006-0000-0F00-00002F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5" authorId="0" shapeId="0" xr:uid="{00000000-0006-0000-0F00-000030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AL615" authorId="0" shapeId="0" xr:uid="{00000000-0006-0000-0F00-000031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5" authorId="0" shapeId="0" xr:uid="{00000000-0006-0000-0F00-000032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C616" authorId="0" shapeId="0" xr:uid="{00000000-0006-0000-0F00-000033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6" authorId="0" shapeId="0" xr:uid="{00000000-0006-0000-0F00-000034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AL616" authorId="0" shapeId="0" xr:uid="{00000000-0006-0000-0F00-00003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6" authorId="0" shapeId="0" xr:uid="{00000000-0006-0000-0F00-000036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C617" authorId="0" shapeId="0" xr:uid="{00000000-0006-0000-0F00-000037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7" authorId="0" shapeId="0" xr:uid="{00000000-0006-0000-0F00-000038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AL617" authorId="0" shapeId="0" xr:uid="{00000000-0006-0000-0F00-000039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7" authorId="0" shapeId="0" xr:uid="{00000000-0006-0000-0F00-00003A000000}">
      <text>
        <r>
          <rPr>
            <b/>
            <sz val="9"/>
            <color indexed="81"/>
            <rFont val="Tahoma"/>
            <family val="2"/>
          </rPr>
          <t>Phillion, David:</t>
        </r>
        <r>
          <rPr>
            <sz val="9"/>
            <color indexed="81"/>
            <rFont val="Tahoma"/>
            <family val="2"/>
          </rPr>
          <t xml:space="preserve">
DBI #619330
Title: Take below list of Databases OFFLINE on Server OHNALAOD0007N1        
Created by: Phillion, David 
Created Date: Friday, July 07, 2017 
Changed by: TFSSERVICE
Changed at: Tuesday, July 11, 2017 8:15:16 AM 
Current State: Deployed
Deployment Type: Database
Deployment Activity: Other
Business Area: Corporate Systems
System: Corp Unknown
Target Env: Dev
Deployment Slot:
• 7/11/2017
• Between 8:00 AM and 9:00 AM
</t>
        </r>
      </text>
    </comment>
    <comment ref="C618" authorId="0" shapeId="0" xr:uid="{00000000-0006-0000-0F00-00003B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8" authorId="0" shapeId="0" xr:uid="{00000000-0006-0000-0F00-00003C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AL618" authorId="0" shapeId="0" xr:uid="{00000000-0006-0000-0F00-00003D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8" authorId="0" shapeId="0" xr:uid="{00000000-0006-0000-0F00-00003E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C619" authorId="0" shapeId="0" xr:uid="{00000000-0006-0000-0F00-00003F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19" authorId="0" shapeId="0" xr:uid="{00000000-0006-0000-0F00-000040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AL619" authorId="0" shapeId="0" xr:uid="{00000000-0006-0000-0F00-000041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19" authorId="0" shapeId="0" xr:uid="{00000000-0006-0000-0F00-000042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C620" authorId="0" shapeId="0" xr:uid="{00000000-0006-0000-0F00-000043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AB620" authorId="0" shapeId="0" xr:uid="{00000000-0006-0000-0F00-000044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 ref="AL620" authorId="0" shapeId="0" xr:uid="{00000000-0006-0000-0F00-000045000000}">
      <text>
        <r>
          <rPr>
            <b/>
            <sz val="9"/>
            <color indexed="81"/>
            <rFont val="Tahoma"/>
            <family val="2"/>
          </rPr>
          <t>Phillion, David:</t>
        </r>
        <r>
          <rPr>
            <sz val="9"/>
            <color indexed="81"/>
            <rFont val="Tahoma"/>
            <family val="2"/>
          </rPr>
          <t xml:space="preserve">
Approved to put in OffLine status by Chip Friday on 7/6/17 during 3:00pm meeting to discuss list of additional 'Decommission Eligible'  SQL DBs</t>
        </r>
      </text>
    </comment>
    <comment ref="BB620" authorId="0" shapeId="0" xr:uid="{00000000-0006-0000-0F00-000046000000}">
      <text>
        <r>
          <rPr>
            <b/>
            <sz val="9"/>
            <color indexed="81"/>
            <rFont val="Tahoma"/>
            <family val="2"/>
          </rPr>
          <t>Phillion, David:</t>
        </r>
        <r>
          <rPr>
            <sz val="9"/>
            <color indexed="81"/>
            <rFont val="Tahoma"/>
            <family val="2"/>
          </rPr>
          <t xml:space="preserve">
DBI #619331
Title: Take below list of Databases OFFLINE on Server OHNALAOD0007N2        
Created by: Phillion, David 
Created Date: Friday, July 07, 2017 
Changed by: TFSSERVICE
Changed at: Tuesday, July 11, 2017 8:12:48 AM 
Current State: Deployed
Deployment Type: Database
Deployment Activity: Other
Business Area: Corporate Systems
System: Corp Unknown
Target Env: Dev
Deployment Slot:
• 7/11/2017
• Between 8:00 AM and 9:00 AM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D20" authorId="0" shapeId="0" xr:uid="{00000000-0006-0000-1E00-000001000000}">
      <text>
        <r>
          <rPr>
            <sz val="9"/>
            <color indexed="81"/>
            <rFont val="Tahoma"/>
            <family val="2"/>
          </rPr>
          <t xml:space="preserve">If Database, refer toi SITS tool
</t>
        </r>
      </text>
    </comment>
    <comment ref="D21" authorId="0" shapeId="0" xr:uid="{00000000-0006-0000-1E00-000002000000}">
      <text>
        <r>
          <rPr>
            <sz val="9"/>
            <color indexed="81"/>
            <rFont val="Tahoma"/>
            <family val="2"/>
          </rPr>
          <t xml:space="preserve">If Database, refer toi SITS tool
</t>
        </r>
      </text>
    </comment>
    <comment ref="N31" authorId="0" shapeId="0" xr:uid="{00000000-0006-0000-1E00-000003000000}">
      <text>
        <r>
          <rPr>
            <sz val="9"/>
            <color indexed="81"/>
            <rFont val="Tahoma"/>
            <family val="2"/>
          </rPr>
          <t>Identify the middleware platform on which the service resides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C1" authorId="0" shapeId="0" xr:uid="{00000000-0006-0000-2800-000001000000}">
      <text>
        <r>
          <rPr>
            <sz val="9"/>
            <color indexed="81"/>
            <rFont val="Tahoma"/>
            <family val="2"/>
          </rPr>
          <t xml:space="preserve">If Database, refer toi SITS tool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C1" authorId="0" shapeId="0" xr:uid="{00000000-0006-0000-2900-000001000000}">
      <text>
        <r>
          <rPr>
            <sz val="9"/>
            <color indexed="81"/>
            <rFont val="Tahoma"/>
            <family val="2"/>
          </rPr>
          <t xml:space="preserve">If Database, refer toi SITS tool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Gavanus, Joseph</author>
  </authors>
  <commentList>
    <comment ref="C1" authorId="0" shapeId="0" xr:uid="{00000000-0006-0000-3300-000001000000}">
      <text>
        <r>
          <rPr>
            <sz val="9"/>
            <color indexed="81"/>
            <rFont val="Tahoma"/>
            <family val="2"/>
          </rPr>
          <t>Identify the middleware platform on which the service resides</t>
        </r>
      </text>
    </comment>
  </commentList>
</comments>
</file>

<file path=xl/sharedStrings.xml><?xml version="1.0" encoding="utf-8"?>
<sst xmlns="http://schemas.openxmlformats.org/spreadsheetml/2006/main" count="67173" uniqueCount="2959">
  <si>
    <t>STANDARDIZED DECOMM ASSET TRACKING WORKSHEETS *</t>
  </si>
  <si>
    <t>* Each Worksheet has the same Format allowing Consolidation</t>
  </si>
  <si>
    <t>Data File</t>
  </si>
  <si>
    <t xml:space="preserve"> </t>
  </si>
  <si>
    <t>CURRENT INVENTORY OF ASSET LISTS</t>
  </si>
  <si>
    <t>- Data File-Distributed SQL</t>
  </si>
  <si>
    <t xml:space="preserve"> - Master Jobs Inventory list - PROD &amp; E2E Combined</t>
  </si>
  <si>
    <t>- Data File-MF Tape</t>
  </si>
  <si>
    <t xml:space="preserve"> - Updated MF DEV DASD Files </t>
  </si>
  <si>
    <t>- Data File-MF DASD</t>
  </si>
  <si>
    <t xml:space="preserve"> - Updated MF TAPE Files </t>
  </si>
  <si>
    <t>- Data File-MF DB2</t>
  </si>
  <si>
    <t>ENVIRONMENT OPTIMIZATION ASSET INVENTORY LIST</t>
  </si>
  <si>
    <t xml:space="preserve"> - MF Legacy Reports - Printed</t>
  </si>
  <si>
    <t>- Stored Procedure</t>
  </si>
  <si>
    <t>Expect One per Asset Type</t>
  </si>
  <si>
    <t xml:space="preserve"> - VDE/VDF - Jonathan List</t>
  </si>
  <si>
    <t>Report/Form</t>
  </si>
  <si>
    <t>&lt;== Decommission Tagged</t>
  </si>
  <si>
    <t>Asset List generated by SME -- format will vary beween Asset Lists</t>
  </si>
  <si>
    <t>Retention Tagged ==&gt;</t>
  </si>
  <si>
    <t>- Legacy MF Report</t>
  </si>
  <si>
    <t>- Cognos Report</t>
  </si>
  <si>
    <t>APPLICATION ASSET INVENTORY TEMPLATE</t>
  </si>
  <si>
    <t>RETENTION ASSET TRACKING</t>
  </si>
  <si>
    <t>- Focus Report</t>
  </si>
  <si>
    <t xml:space="preserve">One per each APRM ID </t>
  </si>
  <si>
    <t>TEMPLATE</t>
  </si>
  <si>
    <t>- Form</t>
  </si>
  <si>
    <t>Steering Committee Dashboard</t>
  </si>
  <si>
    <t>Consolidated Asset Tracking Worksheet-Pivot</t>
  </si>
  <si>
    <t>Consolidated Asset Tracking Worksheet</t>
  </si>
  <si>
    <t>Standardized Application Asset Inv Template</t>
  </si>
  <si>
    <t>Retention Worksheet</t>
  </si>
  <si>
    <t xml:space="preserve">Scheduling </t>
  </si>
  <si>
    <t>- Job</t>
  </si>
  <si>
    <t>- Batch Script</t>
  </si>
  <si>
    <t>Server</t>
  </si>
  <si>
    <t>Consolidated Application Asset Inv Template</t>
  </si>
  <si>
    <t>- Server</t>
  </si>
  <si>
    <t>Software Licensing</t>
  </si>
  <si>
    <t>Consolidated Application Asset Inv - Pivot</t>
  </si>
  <si>
    <t>- Contract</t>
  </si>
  <si>
    <t>Supporting Tool</t>
  </si>
  <si>
    <t>Statistics on Applications reviewed &amp; related Inventory Counts</t>
  </si>
  <si>
    <t>- Tool</t>
  </si>
  <si>
    <t>Application Source</t>
  </si>
  <si>
    <t>- Source</t>
  </si>
  <si>
    <t>- Copybooks</t>
  </si>
  <si>
    <t>- Procs</t>
  </si>
  <si>
    <t>- JCl RunJ</t>
  </si>
  <si>
    <t>- Ctrllib</t>
  </si>
  <si>
    <t>- Rules</t>
  </si>
  <si>
    <t>Support Labor</t>
  </si>
  <si>
    <t>CICS System Tables</t>
  </si>
  <si>
    <t xml:space="preserve">   - PPT</t>
  </si>
  <si>
    <t xml:space="preserve">   - PCT</t>
  </si>
  <si>
    <t xml:space="preserve">   - FCT</t>
  </si>
  <si>
    <t xml:space="preserve">   - DCT</t>
  </si>
  <si>
    <t xml:space="preserve">   - RCT</t>
  </si>
  <si>
    <t xml:space="preserve"> IDE/Test Environments</t>
  </si>
  <si>
    <t>- CICS Region</t>
  </si>
  <si>
    <t>- Distributed Environment</t>
  </si>
  <si>
    <t>Other</t>
  </si>
  <si>
    <t>- Executable</t>
  </si>
  <si>
    <t>- URL</t>
  </si>
  <si>
    <t>- Services</t>
  </si>
  <si>
    <t>- Documentation</t>
  </si>
  <si>
    <t>- Build/Deploy Script</t>
  </si>
  <si>
    <t>- Server Directory</t>
  </si>
  <si>
    <t>Security</t>
  </si>
  <si>
    <t>- CICS OP ID</t>
  </si>
  <si>
    <t>- Firewall Rule</t>
  </si>
  <si>
    <t>- Generic ID</t>
  </si>
  <si>
    <t>- IIQ Security Profile</t>
  </si>
  <si>
    <t>DECOMMISSION ASSET TRACKING TEMPLATES</t>
  </si>
  <si>
    <t>Decomm-Retention Tracking</t>
  </si>
  <si>
    <t>This is the original Retention Tracking Worksheet - designed to register and track any inventoried Application Asset (see Asset Inventory Templates listed below associated with the Application Planning Guide) that was reviewed and identified as an Asset that is subject to the Nationwide Retention policy.</t>
  </si>
  <si>
    <t>Decomm-Combined Asset Pivot</t>
  </si>
  <si>
    <t>Represents a Pivot table view of the below 'Decomm-Combined Asset List' - Used to reconcile to and feed the Decomm Steering Committee Benefit Slides</t>
  </si>
  <si>
    <t>Decomm-Combined Asset List</t>
  </si>
  <si>
    <t xml:space="preserve">Represents ALL the Decomm Records in all the below 'Asset Specific' Decomm Tracking Worksheets  </t>
  </si>
  <si>
    <t>Decomm-Common Attribute List</t>
  </si>
  <si>
    <t>This is the worksheet used to identify the 'Common', 'New Common' &amp; 'Asset Specific' Attributes that every below Tracking Worksheet will have</t>
  </si>
  <si>
    <t>Decomm-Servers</t>
  </si>
  <si>
    <t>'Asset Specific' Decomm Tracking Worksheet for Servers</t>
  </si>
  <si>
    <t>Decomm-Jobs</t>
  </si>
  <si>
    <t>'Asset Specific' Decomm Tracking Worksheet for Jobs</t>
  </si>
  <si>
    <t>Decomm-File-SQL DB</t>
  </si>
  <si>
    <t>'Asset Specific' Decomm Tracking Worksheet for File-SQL DB</t>
  </si>
  <si>
    <t>Decomm-CICS Regions</t>
  </si>
  <si>
    <t>'Asset Specific' Decomm Tracking Worksheet for CICS Regions</t>
  </si>
  <si>
    <t>Decomm-Contracts</t>
  </si>
  <si>
    <t>'Asset Specific' Decomm Tracking Worksheet for Contracts</t>
  </si>
  <si>
    <t>Decomm-Suport Labor</t>
  </si>
  <si>
    <t>'Asset Specific' Decomm Tracking Worksheet for Suport Labor</t>
  </si>
  <si>
    <t>Decomm-File-MF DASD</t>
  </si>
  <si>
    <t>'Asset Specific' Decomm Tracking Worksheet for File-MF DASD</t>
  </si>
  <si>
    <t>Decomm-File-MF Tape</t>
  </si>
  <si>
    <t>'Asset Specific' Decomm Tracking Worksheet for File-MF Tape</t>
  </si>
  <si>
    <t>Decomm-Reports-MF Legacy</t>
  </si>
  <si>
    <t>'Asset Specific' Decomm Tracking Worksheet for Reports-MF Legacy</t>
  </si>
  <si>
    <t>NonExpense-Old List</t>
  </si>
  <si>
    <t xml:space="preserve">This worksheet was originally intended to just capture information on Assets reviewed (counts especially) that could not have a cost estimate assigned to.  It seems to have evolved into an overall 'Decomm Application Profile' of Summary Counts of all identified and inventoried Asset Types associated with that Application. </t>
  </si>
  <si>
    <t xml:space="preserve">APPLICATION PLANNING GUIDE </t>
  </si>
  <si>
    <t>Asset Checklist</t>
  </si>
  <si>
    <t xml:space="preserve">Represents a List of all known 'commonly present' Asset Types -- Application Owner or SME who completes 'Application Planning Guide' is directed to 'check-off' those listed Asset types the Application has associated with it and then to use the appropriate 'Asset Inventory' Templates below to register the inventory of such Asset Type.  </t>
  </si>
  <si>
    <t>Asset Inventory-Common Attribute List</t>
  </si>
  <si>
    <t>This is the worksheet used to identify the 'Common', 'New Common' &amp; 'Asset Specific' Attributes that every below Tracking Worksheet will have.  It is also a 'proposed' single Asset Inventory Template wich could replace all the below Asset Inventory Templates</t>
  </si>
  <si>
    <t>Asset Inventory-Server</t>
  </si>
  <si>
    <t>Asset Inventory-CICS Region</t>
  </si>
  <si>
    <t>Asset Inventory-CICS OPID</t>
  </si>
  <si>
    <t>Asset Inventory-Firewall Rules</t>
  </si>
  <si>
    <t>Asset Inventory-Generic IDs</t>
  </si>
  <si>
    <t>Asset Inventory-IIQ Security</t>
  </si>
  <si>
    <t>Asset Inventory-Batch Scripts</t>
  </si>
  <si>
    <t>Asset Inventory-Job</t>
  </si>
  <si>
    <t>Asset Inventory-Reports&amp;Forms</t>
  </si>
  <si>
    <t>Asset Inventory-Data Files</t>
  </si>
  <si>
    <t>Asset Inventory-Stored Procedures</t>
  </si>
  <si>
    <t>Asset Inventory-BuildDeploy Scripts</t>
  </si>
  <si>
    <t>Asset Inventory-CICS Tables-PPT</t>
  </si>
  <si>
    <t>Asset Inventory-CICS Tables-PCT</t>
  </si>
  <si>
    <t>Asset Inventory-CICS Tables-FCT</t>
  </si>
  <si>
    <t>Asset Inventory-CICS Tables-DCT</t>
  </si>
  <si>
    <t>Asset Inventory-CICS Tables-RCT</t>
  </si>
  <si>
    <t>Asset Inventory-Documentation</t>
  </si>
  <si>
    <t>Asset Inventory-Executables</t>
  </si>
  <si>
    <t>Asset Inventory-Server DirectoriesFolders</t>
  </si>
  <si>
    <t>Asset Inventory-Services</t>
  </si>
  <si>
    <t>Asset Inventory-Source-Source</t>
  </si>
  <si>
    <t>Asset Inventory-Source-Copybooks</t>
  </si>
  <si>
    <t>Asset Inventory-Source-Procs</t>
  </si>
  <si>
    <t>Asset Inventory-Source-JCL-RunJ</t>
  </si>
  <si>
    <t>Asset Inventory-Source-Ctrllib</t>
  </si>
  <si>
    <t>Asset Inventory-Source-Rules</t>
  </si>
  <si>
    <t>Asset Inventory-URLs</t>
  </si>
  <si>
    <t>Tracking</t>
  </si>
  <si>
    <t>IT Asset</t>
  </si>
  <si>
    <t xml:space="preserve">Record Retention               </t>
  </si>
  <si>
    <t>Application</t>
  </si>
  <si>
    <t xml:space="preserve">Owner </t>
  </si>
  <si>
    <t>Retention Override</t>
  </si>
  <si>
    <t>Record ID</t>
  </si>
  <si>
    <t>Date Entered</t>
  </si>
  <si>
    <t>Business Context Name</t>
  </si>
  <si>
    <t>Destroy Date</t>
  </si>
  <si>
    <t>Description</t>
  </si>
  <si>
    <t>Assset Type</t>
  </si>
  <si>
    <t>Refer To List</t>
  </si>
  <si>
    <t xml:space="preserve">Location                                                      </t>
  </si>
  <si>
    <t>Medium</t>
  </si>
  <si>
    <t>Class Code</t>
  </si>
  <si>
    <t>Class Name</t>
  </si>
  <si>
    <t>Retention    Period</t>
  </si>
  <si>
    <t>Rolling Delete</t>
  </si>
  <si>
    <t xml:space="preserve">APRM ID </t>
  </si>
  <si>
    <t>APRM Name</t>
  </si>
  <si>
    <t>Shutdown Date</t>
  </si>
  <si>
    <t>Organization</t>
  </si>
  <si>
    <t>Role</t>
  </si>
  <si>
    <t>Name</t>
  </si>
  <si>
    <t>Email Address</t>
  </si>
  <si>
    <t xml:space="preserve">Work Number </t>
  </si>
  <si>
    <t>Legal Hold</t>
  </si>
  <si>
    <t>Override Destroy Date</t>
  </si>
  <si>
    <t xml:space="preserve">Notes </t>
  </si>
  <si>
    <t>Source Code</t>
  </si>
  <si>
    <t>Mainframe General Ledger Source Code</t>
  </si>
  <si>
    <t>Source</t>
  </si>
  <si>
    <t>Y</t>
  </si>
  <si>
    <t>ChangeMan (HV.GL)</t>
  </si>
  <si>
    <t>Electronic</t>
  </si>
  <si>
    <t>ISY100</t>
  </si>
  <si>
    <t>Application Documentation and Source Code</t>
  </si>
  <si>
    <t>*1</t>
  </si>
  <si>
    <t>N</t>
  </si>
  <si>
    <t>HV-General Ledger</t>
  </si>
  <si>
    <t>CLS BSA</t>
  </si>
  <si>
    <t>App Owner</t>
  </si>
  <si>
    <t>Chip Friday</t>
  </si>
  <si>
    <t>cfriday@nationwide.com</t>
  </si>
  <si>
    <t>215-256-5174</t>
  </si>
  <si>
    <t>Source programs to be archived;  source program names are listed in the Decomm List - Source</t>
  </si>
  <si>
    <t>Reports (Existing)</t>
  </si>
  <si>
    <t>Consult Records Mgmt</t>
  </si>
  <si>
    <t>General Ledger Reports</t>
  </si>
  <si>
    <t>Reports</t>
  </si>
  <si>
    <t>Image Repository</t>
  </si>
  <si>
    <t>ACC250</t>
  </si>
  <si>
    <t>General Ledger</t>
  </si>
  <si>
    <t>Indefinite</t>
  </si>
  <si>
    <t>Jobs</t>
  </si>
  <si>
    <t>General Ledger Jobs</t>
  </si>
  <si>
    <t>Destroy date already past; source program names are listed in the Decomm List - Jobs</t>
  </si>
  <si>
    <t>Application Documentation</t>
  </si>
  <si>
    <t>Performance Mgmt App Documentation</t>
  </si>
  <si>
    <t>Documentation</t>
  </si>
  <si>
    <t>HV Shared Drives</t>
  </si>
  <si>
    <t>HV-Performance Management</t>
  </si>
  <si>
    <t>Destroy date already past; doumentation folder names are listed in the Decomm List - Documentation</t>
  </si>
  <si>
    <t>Online Forms</t>
  </si>
  <si>
    <t>HTML Forms</t>
  </si>
  <si>
    <t>Forms</t>
  </si>
  <si>
    <t>http://thelink/HR/performance/</t>
  </si>
  <si>
    <t>Destroy date already past; Form names are listed in the Decomm List - Forms</t>
  </si>
  <si>
    <t>SQL Data Base</t>
  </si>
  <si>
    <t>Loss Control Surveys</t>
  </si>
  <si>
    <t>Data</t>
  </si>
  <si>
    <t>SQL Server: OHLEWDBP0248N1</t>
  </si>
  <si>
    <t>UND120</t>
  </si>
  <si>
    <t>Commercial Lines Property and Casualty</t>
  </si>
  <si>
    <t>HV-Loss Control Risk Control</t>
  </si>
  <si>
    <t>Jamie Simak</t>
  </si>
  <si>
    <t>jsimak@nationwide.com</t>
  </si>
  <si>
    <t>215-513-8094</t>
  </si>
  <si>
    <t>Survey Data is to be retained indefinitely</t>
  </si>
  <si>
    <t>See Notes column</t>
  </si>
  <si>
    <t>WPGoals databases</t>
  </si>
  <si>
    <t>SQL Servers</t>
  </si>
  <si>
    <t>SAL-170</t>
  </si>
  <si>
    <t>Sales Reporting and Analysis</t>
  </si>
  <si>
    <t>Max 3 Yrs</t>
  </si>
  <si>
    <t>HV-Agency Business Plan</t>
  </si>
  <si>
    <t xml:space="preserve">Per app owner, Jamie Simak, the WPGoals databases cannot be removed until two other applications that use it are addressed: the retirement of HV-Agency Fact Sheet; and, the elimination of the use of WPGoals in the HV-Agent Portal.  </t>
  </si>
  <si>
    <t>Delete Count</t>
  </si>
  <si>
    <t>(Multiple Items)</t>
  </si>
  <si>
    <t>Values</t>
  </si>
  <si>
    <t>Work Stream</t>
  </si>
  <si>
    <t>Asset Type</t>
  </si>
  <si>
    <t xml:space="preserve">Unique Asset ID </t>
  </si>
  <si>
    <t>Decomm Credit Start-QQ-YYYY</t>
  </si>
  <si>
    <t>Related Application - App Suite Name</t>
  </si>
  <si>
    <t>NOTES</t>
  </si>
  <si>
    <t>Sum of Annual Cost Savings</t>
  </si>
  <si>
    <t>Sum of Row Count</t>
  </si>
  <si>
    <t>Sum of Job-Average CPU Consumption</t>
  </si>
  <si>
    <t>Application Decommission-Early Opportunity</t>
  </si>
  <si>
    <t>Server - Server</t>
  </si>
  <si>
    <t>US60VMWARE01 Worcester,MA</t>
  </si>
  <si>
    <t>Q1 2018</t>
  </si>
  <si>
    <t>Contact Center</t>
  </si>
  <si>
    <t>Server cost only - no Contact Center databases on this server</t>
  </si>
  <si>
    <t>US73SFTP01 Harleysville,PA</t>
  </si>
  <si>
    <t>US73UCMRTM01 Harleysville,PA</t>
  </si>
  <si>
    <t>Application Decommission-Retired</t>
  </si>
  <si>
    <t>Scheduling - Job</t>
  </si>
  <si>
    <t>ARD05 ACCTP01</t>
  </si>
  <si>
    <t>Pending</t>
  </si>
  <si>
    <t>HV-Recon</t>
  </si>
  <si>
    <t>4/12/18-Chip thinks these can be 'nonrun'</t>
  </si>
  <si>
    <t>ARM20 ACCTR03</t>
  </si>
  <si>
    <t>4/12/18-Chip thinks these can be 'nonrun' - Job is still running in production as of Jan 2018</t>
  </si>
  <si>
    <t>ARW10 ACCTR04</t>
  </si>
  <si>
    <t>CKD10 BILLI01</t>
  </si>
  <si>
    <t>DCW34 CLAIM04</t>
  </si>
  <si>
    <t>DCD01 CLAIM05</t>
  </si>
  <si>
    <t>DSD05 CLAIM05</t>
  </si>
  <si>
    <t>GLD31 CSDAI01</t>
  </si>
  <si>
    <t>DSM25 DISBM02</t>
  </si>
  <si>
    <t>GLD32 FIMMA01</t>
  </si>
  <si>
    <t>GLM32 FIMMA02</t>
  </si>
  <si>
    <t>GLD33 HICDA01</t>
  </si>
  <si>
    <t>GLD42 HICDA01</t>
  </si>
  <si>
    <t>GLM15 HICPR02</t>
  </si>
  <si>
    <t>DSM25 HICPR02</t>
  </si>
  <si>
    <t>CKT05 LIFEC01</t>
  </si>
  <si>
    <t>CKT05 LIFEE02</t>
  </si>
  <si>
    <t>GLW01 WEEKE01</t>
  </si>
  <si>
    <t>Environment Optimization-Job Clean-up</t>
  </si>
  <si>
    <t>DBB04V VDIRE02</t>
  </si>
  <si>
    <t>Q2 2018</t>
  </si>
  <si>
    <t>N/A</t>
  </si>
  <si>
    <t>Counting CPU 'nonrun' cost savings</t>
  </si>
  <si>
    <t>DBB08V VDIRE02</t>
  </si>
  <si>
    <t>DBB12V VDIRE02</t>
  </si>
  <si>
    <t>DBM02V VDIRE02</t>
  </si>
  <si>
    <t>DBM03V VDIRE02</t>
  </si>
  <si>
    <t>DBM05V VDIRE02</t>
  </si>
  <si>
    <t>DBM07V VDIRE02</t>
  </si>
  <si>
    <t>DBM10V VDIRE02</t>
  </si>
  <si>
    <t>DBM11V VDIRE02</t>
  </si>
  <si>
    <t>DBM13V VDIRE02</t>
  </si>
  <si>
    <t>DBM40V VDIRE02</t>
  </si>
  <si>
    <t>DBT02V VDIRE02</t>
  </si>
  <si>
    <t>DBT03V VDIRE02</t>
  </si>
  <si>
    <t>DBT04V VDIRE02</t>
  </si>
  <si>
    <t>DOT92V VDIRE01</t>
  </si>
  <si>
    <t>DOT94V VDIRE01</t>
  </si>
  <si>
    <t>MPM50V VDIRE02</t>
  </si>
  <si>
    <t>ABB37V VACCT02</t>
  </si>
  <si>
    <t>ABM37V VACCT02</t>
  </si>
  <si>
    <t>CSM50V VACCT02</t>
  </si>
  <si>
    <t>CSM60V VACCT02</t>
  </si>
  <si>
    <t>BIM74V VACCT02</t>
  </si>
  <si>
    <t>AUR10V VAURE01</t>
  </si>
  <si>
    <t>AUR11V VAURE01</t>
  </si>
  <si>
    <t>AUR12V VAURE01</t>
  </si>
  <si>
    <t>PSM87V VCSE001</t>
  </si>
  <si>
    <t>PSM20V VCSE001</t>
  </si>
  <si>
    <t>PSM07V VCSE001</t>
  </si>
  <si>
    <t>PSX18V VCSE001</t>
  </si>
  <si>
    <t>PSM81V VCSE001</t>
  </si>
  <si>
    <t>PSM54V VCSE001</t>
  </si>
  <si>
    <t>WPM05V VCSE001</t>
  </si>
  <si>
    <t>PSM34V VCSE001</t>
  </si>
  <si>
    <t>PSM56V VCSE001</t>
  </si>
  <si>
    <t>PSM86V VCSE001</t>
  </si>
  <si>
    <t>LSM04V VCSE001</t>
  </si>
  <si>
    <t>LSM62V VCSE001</t>
  </si>
  <si>
    <t>LSM66V VCSE001</t>
  </si>
  <si>
    <t>WLM15V VCSE001</t>
  </si>
  <si>
    <t>LSM06V VCSE001</t>
  </si>
  <si>
    <t>LSM60V VCSE001</t>
  </si>
  <si>
    <t>WLM05V VCSE001</t>
  </si>
  <si>
    <t>LSM92V VCSE001</t>
  </si>
  <si>
    <t>LSM94V VCSE001</t>
  </si>
  <si>
    <t>LSM54V VCSE001</t>
  </si>
  <si>
    <t>LSM10V VCSE001</t>
  </si>
  <si>
    <t>LSM29V VCSE001</t>
  </si>
  <si>
    <t>DBM15V VDBIL01</t>
  </si>
  <si>
    <t>BIM71V VFOCU02</t>
  </si>
  <si>
    <t>BIM49V VFOCU02</t>
  </si>
  <si>
    <t>BIM70V VFOCU02</t>
  </si>
  <si>
    <t>BIM61V VFOCU02</t>
  </si>
  <si>
    <t>BIM62V VFOCU02</t>
  </si>
  <si>
    <t>BIM66V VFOCU02</t>
  </si>
  <si>
    <t>BIM99V VFOCU02</t>
  </si>
  <si>
    <t>BIM96V VFOCU02</t>
  </si>
  <si>
    <t>BIM2LV VFOCU02</t>
  </si>
  <si>
    <t>BIM2DV VFOCU02</t>
  </si>
  <si>
    <t>LDPM01V VFOCU02</t>
  </si>
  <si>
    <t>CLM0002V SERVER JOB</t>
  </si>
  <si>
    <t>Environment Optimization-Distr SQL DB Clean-up</t>
  </si>
  <si>
    <t>Data File - Distributed SQL</t>
  </si>
  <si>
    <t>AIS_EOY OHNALDBD0173</t>
  </si>
  <si>
    <t>Deleted May 2017 - Deleted just before D.Phillion left but Tracking WS not updated - Srinivasa Confirmed 4.9.18 - Taking Credit for in 2018</t>
  </si>
  <si>
    <t>AIS_MONTHLY_52911 OHLEWDBP0247N1</t>
  </si>
  <si>
    <t>Deleted July 2017 - Deleted right after D.Phillion left but Tracking WS not updated - Srinivasa Confirmed 4.9.18 - Taking Credit for in 2018</t>
  </si>
  <si>
    <t>AIS_SS_DD OHLEWDBP0247N1</t>
  </si>
  <si>
    <t>Audit_Control DS73SQLPRE01</t>
  </si>
  <si>
    <t>Audit_Control OHLEWDBP0247N1</t>
  </si>
  <si>
    <t>IADB_NP DS73SQLPRE01</t>
  </si>
  <si>
    <t>IMAGERIGHT OHNALDBD0047</t>
  </si>
  <si>
    <t>(blank)</t>
  </si>
  <si>
    <t>IMAGERIGHT OHNALDBD0171</t>
  </si>
  <si>
    <t>ImageRightDW OHNALDBD0171</t>
  </si>
  <si>
    <t>QUOTE OHLEWDBP0247N1</t>
  </si>
  <si>
    <t>Quote_Purge OHLEWDBP0247N1</t>
  </si>
  <si>
    <t>Quote_Reporting DS73SQLPRE01</t>
  </si>
  <si>
    <t>QUOTE_STG OHLEWDBP0247N1</t>
  </si>
  <si>
    <t>Environment Optimization-MF Tape file Clean-up</t>
  </si>
  <si>
    <t>Data File - MF Tape</t>
  </si>
  <si>
    <t>CORP00DN.CLMS.ACC09.IIQ</t>
  </si>
  <si>
    <t>Claims</t>
  </si>
  <si>
    <t>no longer listed</t>
  </si>
  <si>
    <t>CORP00DN.CLMS.ACC19.IIQ</t>
  </si>
  <si>
    <t>CORP00DN.CLMS.ACC21.IIQ</t>
  </si>
  <si>
    <t>CORP00DN.CLMS.ACC21.IIQ1</t>
  </si>
  <si>
    <t>CORP00DN.CLMS.ACC9.IIQ</t>
  </si>
  <si>
    <t>CORP00DN.CLMS.CRA.FLAT</t>
  </si>
  <si>
    <t>CORP00DN.CLMS.DC20000.DELIMIT.SYS014</t>
  </si>
  <si>
    <t>CORP00DN.CLMS.DC20000.SYS011.PDF.G0001V00</t>
  </si>
  <si>
    <t>CORP00DN.CLMS.DC20000.SYS011.PDF.G0002V00</t>
  </si>
  <si>
    <t>CORP00DN.CLMS.DC20000.SYS011.PDF.G0003V00</t>
  </si>
  <si>
    <t>CORP00DN.CLMS.DC20000.SYS011.PDF.G0004V00</t>
  </si>
  <si>
    <t>CORP00DN.CLMS.DC20000.SYS011.TEXT</t>
  </si>
  <si>
    <t>CORP00DN.CLMS.DC20000.SYS012.PDF.G0001V00</t>
  </si>
  <si>
    <t>CORP00DN.CLMS.DC20000.SYS012.PDF.G0002V00</t>
  </si>
  <si>
    <t>CORP00DN.CLMS.DC20000.SYS012.PDF.G0003V00</t>
  </si>
  <si>
    <t>CORP00DN.CLMS.DC20000.SYS012.TEXT</t>
  </si>
  <si>
    <t>CORP00DN.CLMS.DC20000.SYS014.PDF.G0001V00</t>
  </si>
  <si>
    <t>CORP00DN.CLMS.DC20000.SYS014.PDF.G0002V00</t>
  </si>
  <si>
    <t>CORP00DN.CLMS.DC20000.SYS014.PDF.G0003V00</t>
  </si>
  <si>
    <t>CORP00DN.CLMS.DC20000.SYS014.TEXT</t>
  </si>
  <si>
    <t>CORP00DN.CLMS.DC2026.CLU.AUTO.TEST</t>
  </si>
  <si>
    <t>CORP00DN.CLMS.DC2026.CLU.HOME.TEST</t>
  </si>
  <si>
    <t>CORP00DN.CLMS.DC20270.DELIMIT</t>
  </si>
  <si>
    <t>CORP00DN.CLMS.DC2057.AIBTRNS.BKUP.G0001V00</t>
  </si>
  <si>
    <t>CORP00DN.CLMS.DC20730.IMAGE</t>
  </si>
  <si>
    <t>CORP00DN.CLMS.DC21610.SYS015.PDF.G0001V00</t>
  </si>
  <si>
    <t>CORP00DN.CLMS.DC21610.SYS015.PDF.G0002V00</t>
  </si>
  <si>
    <t>CORP00DN.CLMS.DC21610.SYS015.PDF.G0003V00</t>
  </si>
  <si>
    <t>CORP00DN.CLMS.DC21610.SYS015.PDF.G0004V00</t>
  </si>
  <si>
    <t>CORP00DN.CLMS.DC21610.SYS015.TEXT</t>
  </si>
  <si>
    <t>CORP00DN.CLMS.DC22550.SYS012.PDF.G0001V00</t>
  </si>
  <si>
    <t>CORP00DN.CLMS.DC22550.SYS012.PDF.G0002V00</t>
  </si>
  <si>
    <t>CORP00DN.CLMS.DC22550.SYS012.TEXT</t>
  </si>
  <si>
    <t>CORP00DN.CLMS.DC22550.SYS013.PDF.G0001V00</t>
  </si>
  <si>
    <t>CORP00DN.CLMS.DC22550.SYS013.TEXT</t>
  </si>
  <si>
    <t>CORP00DN.CLMS.DC23020.SYS011.PDF</t>
  </si>
  <si>
    <t>CORP00DN.CLMS.DC23020.SYS011.TEXT</t>
  </si>
  <si>
    <t>CORP00DN.CLMS.OPID.BILL</t>
  </si>
  <si>
    <t>CORP00DN.CLMS.OPID.CLAIMS</t>
  </si>
  <si>
    <t>CORP00DN.CLMS.USERID.ADJ</t>
  </si>
  <si>
    <t>CORP00DV.CLMS.DC20280.WORK.C</t>
  </si>
  <si>
    <t>CORP00DV.CLMS.DC2161.TRANS2.C</t>
  </si>
  <si>
    <t>CORP00DV.CLMS.DC2161.TRANS3.C</t>
  </si>
  <si>
    <t>CORP00DV.CLMS.DN.DRAFT.MASTER.C</t>
  </si>
  <si>
    <t>CORP00DV.CLMS.ERROR.CORR.YTD.C</t>
  </si>
  <si>
    <t>CORP00DV.CLMS.ERROR.CORR.YTDBKP.C</t>
  </si>
  <si>
    <t>CORP00DV.CLMS.MAH.FILE178.C</t>
  </si>
  <si>
    <t>CORP00DV.CLMS.MAH.STAT.OUTPUT.C</t>
  </si>
  <si>
    <t>CORP00DV.CLMS.MASTER.STEVE2.C</t>
  </si>
  <si>
    <t>CORP00TV.CLMS.NBRS.C</t>
  </si>
  <si>
    <t>CORP00VN.CLMS.DCM01.S35201</t>
  </si>
  <si>
    <t>CORP00VN.CLMS.DCM01.S35202</t>
  </si>
  <si>
    <t>CORP00VN.CLMS.DCM01.S35203</t>
  </si>
  <si>
    <t>CORP00VN.CLMS.DCM01.S35204</t>
  </si>
  <si>
    <t>CORP00VN.CLMS.DCM01.S35205</t>
  </si>
  <si>
    <t>CORP00VN.CLMS.DCM01A.S004</t>
  </si>
  <si>
    <t>CORP00VN.CLMS.DCM01A.S007</t>
  </si>
  <si>
    <t>CORP00VN.CLMS.DCM1A.S8801</t>
  </si>
  <si>
    <t>CORP00VN.CLMS.OPID.CLAIMS</t>
  </si>
  <si>
    <t>not found</t>
  </si>
  <si>
    <t>CORP00VN.CLMS.SUBRO.EXTRACT.AGENT.SORTED</t>
  </si>
  <si>
    <t>CORP00VN.CLMS.SUBRO.EXTRACT.FILE</t>
  </si>
  <si>
    <t>CORP00VN.CLMS.SUBRO.EXTRACT.PROFIT.SORTED</t>
  </si>
  <si>
    <t>CORP00VN.CLMS.UNIV.ZIP.FILE</t>
  </si>
  <si>
    <t>CORP00VV.CLMS.DC20280.WORK.C</t>
  </si>
  <si>
    <t>CORP00VV.CLMS.DC22370.MAGNIFY.C</t>
  </si>
  <si>
    <t>CORP00VV.CLMS.DC25200.UNIT.STAT.C</t>
  </si>
  <si>
    <t>Grand Total</t>
  </si>
  <si>
    <t>Common Attribute List</t>
  </si>
  <si>
    <t xml:space="preserve">New Common </t>
  </si>
  <si>
    <t>Asset Specific Attribute Fields</t>
  </si>
  <si>
    <t>OLD VALUES</t>
  </si>
  <si>
    <t>Calculate</t>
  </si>
  <si>
    <t>Add-DD</t>
  </si>
  <si>
    <t>From Inv List</t>
  </si>
  <si>
    <t>From Inv List-DD</t>
  </si>
  <si>
    <t>Add</t>
  </si>
  <si>
    <t>Need for Unique Key</t>
  </si>
  <si>
    <t xml:space="preserve">FILE - DISTR - SQL DB  </t>
  </si>
  <si>
    <t xml:space="preserve">SERVER  </t>
  </si>
  <si>
    <t xml:space="preserve">JOB </t>
  </si>
  <si>
    <t>FILE - MF</t>
  </si>
  <si>
    <t xml:space="preserve">CONTRACT  </t>
  </si>
  <si>
    <t>SME Name</t>
  </si>
  <si>
    <t>Application Owner Name</t>
  </si>
  <si>
    <t>Asset Name</t>
  </si>
  <si>
    <t>ASSET Description</t>
  </si>
  <si>
    <t>Location</t>
  </si>
  <si>
    <t>Environment</t>
  </si>
  <si>
    <t>Working Inventory Source and Location</t>
  </si>
  <si>
    <t>Decommission Status</t>
  </si>
  <si>
    <t>Row Count</t>
  </si>
  <si>
    <t>Offline Count</t>
  </si>
  <si>
    <t>Offline Date</t>
  </si>
  <si>
    <t>Delete Date</t>
  </si>
  <si>
    <t>Deletion Process</t>
  </si>
  <si>
    <t>Type Savings</t>
  </si>
  <si>
    <t>Costing method</t>
  </si>
  <si>
    <t>Mthly Cost Savings</t>
  </si>
  <si>
    <t>Qrtly Cost Savings</t>
  </si>
  <si>
    <t>Annual Cost Savings</t>
  </si>
  <si>
    <t>Job that Creates this Asset</t>
  </si>
  <si>
    <t>Pgm that Creates this Asset</t>
  </si>
  <si>
    <t>File Associated with this Asset</t>
  </si>
  <si>
    <t>Frequency (Job or Report)</t>
  </si>
  <si>
    <t>File SQL DB - Server Name on</t>
  </si>
  <si>
    <t>File SQL DB - DELETE DBI Submit Date</t>
  </si>
  <si>
    <t>File SQL DB - DELETE PCR/DBI Number</t>
  </si>
  <si>
    <t>File SQL DB - OFFLINE DBI Number</t>
  </si>
  <si>
    <t>File SQL DB - OFFLINE DBI Submit Date</t>
  </si>
  <si>
    <t>Server - Type Server</t>
  </si>
  <si>
    <t>Server - Virtual Server Host Name</t>
  </si>
  <si>
    <t>Server - OS</t>
  </si>
  <si>
    <t>Server - RFS #</t>
  </si>
  <si>
    <t>Server - RFS Start Date</t>
  </si>
  <si>
    <t>Server - RFS Complete Date</t>
  </si>
  <si>
    <t>Job-Platform</t>
  </si>
  <si>
    <t>Job-Description</t>
  </si>
  <si>
    <t>Job-ESP Package Name</t>
  </si>
  <si>
    <t>Job-Average CPU Consumption</t>
  </si>
  <si>
    <t>Job-Average Cost Savings</t>
  </si>
  <si>
    <t>Job-Prime or Non-Prime</t>
  </si>
  <si>
    <t>Job-Service Now #</t>
  </si>
  <si>
    <t>Job-Service Now Start Date</t>
  </si>
  <si>
    <t>Job-Service Now Complete Date</t>
  </si>
  <si>
    <t>File-Allocated Gigabytes</t>
  </si>
  <si>
    <t>File-Allocated tracks</t>
  </si>
  <si>
    <t>File-Used tracks</t>
  </si>
  <si>
    <t>File-Created</t>
  </si>
  <si>
    <t>File-LastRef</t>
  </si>
  <si>
    <t>Contract Vendor Name</t>
  </si>
  <si>
    <t>Contract-Non Renew</t>
  </si>
  <si>
    <t>Contract-Non Renew date</t>
  </si>
  <si>
    <t>Contract - Description</t>
  </si>
  <si>
    <t>VOLSER</t>
  </si>
  <si>
    <t>ALLOC KB</t>
  </si>
  <si>
    <t>MGMTCLAS</t>
  </si>
  <si>
    <t>MIGRATED DATE</t>
  </si>
  <si>
    <t>HSM BACKUP</t>
  </si>
  <si>
    <t>EXP DATE</t>
  </si>
  <si>
    <t>HV-VOIP Services</t>
  </si>
  <si>
    <t>Colleen Esposito</t>
  </si>
  <si>
    <t>US73SFTP01</t>
  </si>
  <si>
    <t>Harleysville,PA</t>
  </si>
  <si>
    <t>Old Decomm Asset Tracking WS</t>
  </si>
  <si>
    <t>Deleted</t>
  </si>
  <si>
    <t>RFS</t>
  </si>
  <si>
    <t>Cost Reduction</t>
  </si>
  <si>
    <t>I&amp;O Server Cost Rpt</t>
  </si>
  <si>
    <t>Virtual</t>
  </si>
  <si>
    <t>Windows</t>
  </si>
  <si>
    <t>HV-Cisco Unified Communications Manager (UCM)</t>
  </si>
  <si>
    <t>US73UCMRTM01</t>
  </si>
  <si>
    <t>USHICAQM01 Harleysville,PA</t>
  </si>
  <si>
    <t>HV-Advance Quality Management (AQM)</t>
  </si>
  <si>
    <t>USHICAQM01</t>
  </si>
  <si>
    <t>Not on December BCR</t>
  </si>
  <si>
    <t>Q4 2017</t>
  </si>
  <si>
    <t>Physical</t>
  </si>
  <si>
    <t>USHICSPCH01 Harleysville,PA</t>
  </si>
  <si>
    <t>HV-Cisco Unified Call Center Express (UCCX)</t>
  </si>
  <si>
    <t>USHICSPCH01</t>
  </si>
  <si>
    <t>UCHICSPCH02 Harleysville,PA</t>
  </si>
  <si>
    <t>UCHICSPCH02</t>
  </si>
  <si>
    <t>USHICWFM01 Harleysville,PA</t>
  </si>
  <si>
    <t>HV-Work Force Management (WFM)</t>
  </si>
  <si>
    <t>USHICWFM01</t>
  </si>
  <si>
    <t>US60VMWARE01</t>
  </si>
  <si>
    <t>Worcester,MA</t>
  </si>
  <si>
    <t>AS73INOVAPRD02 Harleysville,PA</t>
  </si>
  <si>
    <t>HV-Inova LightLink</t>
  </si>
  <si>
    <t>AS73INOVAPRD02</t>
  </si>
  <si>
    <t>12/7/17 - (blairl) .  Server AS73INOVAPRD02 has been decommisioned</t>
  </si>
  <si>
    <t>LUN on Corvette_zr1</t>
  </si>
  <si>
    <t>Corvette Server</t>
  </si>
  <si>
    <t>Gdrive on Corvette</t>
  </si>
  <si>
    <t>Eliminate G drive on Corvette</t>
  </si>
  <si>
    <t>Special Handling</t>
  </si>
  <si>
    <t>Bob McCarthy Supplied Cost</t>
  </si>
  <si>
    <t>HV-Recon Check Free (Recon Plus)</t>
  </si>
  <si>
    <t>Cindy</t>
  </si>
  <si>
    <t>ARD05</t>
  </si>
  <si>
    <t xml:space="preserve">ACCTPAYABLE - ACCOUNTS PAYABLE DAILY           </t>
  </si>
  <si>
    <t>Mainframe</t>
  </si>
  <si>
    <t>PROD-MF</t>
  </si>
  <si>
    <t>Dennis Kristie Master JOB Inventory List</t>
  </si>
  <si>
    <t xml:space="preserve">Pending </t>
  </si>
  <si>
    <t>CPU Consumption Cost</t>
  </si>
  <si>
    <t xml:space="preserve">WORKDAYS                 </t>
  </si>
  <si>
    <t>ACCTP01</t>
  </si>
  <si>
    <t>Prime</t>
  </si>
  <si>
    <t>ARM20</t>
  </si>
  <si>
    <t xml:space="preserve">ACCTRECMTHLY - ACCT RECEIVABLE MONTHLY            </t>
  </si>
  <si>
    <t xml:space="preserve">LAST WORKDAY OF MONT     </t>
  </si>
  <si>
    <t>ACCTR03</t>
  </si>
  <si>
    <t>ARW10</t>
  </si>
  <si>
    <t xml:space="preserve">ACCTRECWKLY                   </t>
  </si>
  <si>
    <t>ACCTR04</t>
  </si>
  <si>
    <t>CKD10</t>
  </si>
  <si>
    <t>BILLINGCHECKS - BILLINGCHECKWRITER</t>
  </si>
  <si>
    <t>BILLI01</t>
  </si>
  <si>
    <t>NonPrime</t>
  </si>
  <si>
    <t>DCW34</t>
  </si>
  <si>
    <t>CLAIMSCHECKS - CLAIMSCHECKPRINT</t>
  </si>
  <si>
    <t>CLAIM04</t>
  </si>
  <si>
    <t>DCD01</t>
  </si>
  <si>
    <t>CLAIMSDAILY - CLAIMSDAILYCYCLE</t>
  </si>
  <si>
    <t>CLAIM05</t>
  </si>
  <si>
    <t>DSD05</t>
  </si>
  <si>
    <t>GLD31</t>
  </si>
  <si>
    <t>GLD31: Collect billing and stat data/print summary -- CSDAILY - CORPSTATDAILYEDIT</t>
  </si>
  <si>
    <t>CSDAI01</t>
  </si>
  <si>
    <t>DSM25</t>
  </si>
  <si>
    <t>DISBMONTHLY - DISBURSEMENTSMONTHLY</t>
  </si>
  <si>
    <t xml:space="preserve">ANY                      </t>
  </si>
  <si>
    <t>DISBM02</t>
  </si>
  <si>
    <t>GLD32</t>
  </si>
  <si>
    <t>GLD32: Collect FIMMAS data/print summary -- FIMMASDAILY - FIMMASDAILY</t>
  </si>
  <si>
    <t>FIMMA01</t>
  </si>
  <si>
    <t>GLM32</t>
  </si>
  <si>
    <t>GLM32: Copy FIMMAS data to GDG -- FIMMASEOM</t>
  </si>
  <si>
    <t>FIMMA02</t>
  </si>
  <si>
    <t>GLD33</t>
  </si>
  <si>
    <t>GLD33: Collect AB and DB data -- HICDAILYCLOSE - DAILYLEDGERCLOSE</t>
  </si>
  <si>
    <t>HICDA01</t>
  </si>
  <si>
    <t>GLD42</t>
  </si>
  <si>
    <t>GLD 42: Print summary -- HICDAILYCLOSE - DAILYLEDGERCLOSE</t>
  </si>
  <si>
    <t>GLM15</t>
  </si>
  <si>
    <t>GLM15: Collect billing source 16(everyday) -- HICPREMIUMEOM - HICPREMIUMEOM</t>
  </si>
  <si>
    <t>HICPR02</t>
  </si>
  <si>
    <t>HICPREMIUMEOM - HICPREMIUMEOM</t>
  </si>
  <si>
    <t>CKT05</t>
  </si>
  <si>
    <t>LIFECOMMISSIONS - LIFECOMMISSIONSMIDMO.</t>
  </si>
  <si>
    <t xml:space="preserve">15TH DAY OF MONTH LE     </t>
  </si>
  <si>
    <t>LIFEC01</t>
  </si>
  <si>
    <t>LIFEEOM - LIFEEOMSCHEDULE</t>
  </si>
  <si>
    <t>LIFEE02</t>
  </si>
  <si>
    <t>GLW01</t>
  </si>
  <si>
    <t>GLW01: Reorganize MISC files -- XDELOITTELOADALL - SYST13DELOITTELOADALL</t>
  </si>
  <si>
    <t xml:space="preserve">SAT                      </t>
  </si>
  <si>
    <t>WEEKE01</t>
  </si>
  <si>
    <t>Life</t>
  </si>
  <si>
    <t>Bob Croll</t>
  </si>
  <si>
    <t>LFA10</t>
  </si>
  <si>
    <t>Q2-2017</t>
  </si>
  <si>
    <t>LFA20</t>
  </si>
  <si>
    <t>LFA30</t>
  </si>
  <si>
    <t>LFA40</t>
  </si>
  <si>
    <t>LFA50</t>
  </si>
  <si>
    <t>LFA60</t>
  </si>
  <si>
    <t>LFAGINFD</t>
  </si>
  <si>
    <t>PROD-Distr</t>
  </si>
  <si>
    <t>LFAGINFK</t>
  </si>
  <si>
    <t>LFAGINFP</t>
  </si>
  <si>
    <t>LFD02</t>
  </si>
  <si>
    <t>LFD03</t>
  </si>
  <si>
    <t>LFD04</t>
  </si>
  <si>
    <t>LFD05</t>
  </si>
  <si>
    <t>LFD06</t>
  </si>
  <si>
    <t>LFD07</t>
  </si>
  <si>
    <t>LFD08</t>
  </si>
  <si>
    <t>LFD09</t>
  </si>
  <si>
    <t>LFD11</t>
  </si>
  <si>
    <t>LFD13</t>
  </si>
  <si>
    <t>LFD15</t>
  </si>
  <si>
    <t>LFD17</t>
  </si>
  <si>
    <t>LFD19</t>
  </si>
  <si>
    <t>LFD21</t>
  </si>
  <si>
    <t>LFD23</t>
  </si>
  <si>
    <t>LFD25</t>
  </si>
  <si>
    <t>LFD27</t>
  </si>
  <si>
    <t>LFD29</t>
  </si>
  <si>
    <t>LFD31</t>
  </si>
  <si>
    <t>LFD32</t>
  </si>
  <si>
    <t>LFD33</t>
  </si>
  <si>
    <t>LFD35</t>
  </si>
  <si>
    <t>LFD37</t>
  </si>
  <si>
    <t>LFD39</t>
  </si>
  <si>
    <t>LFD41</t>
  </si>
  <si>
    <t>LFD43</t>
  </si>
  <si>
    <t>LFD70</t>
  </si>
  <si>
    <t>LFD70A</t>
  </si>
  <si>
    <t>LFD71</t>
  </si>
  <si>
    <t>LFD81</t>
  </si>
  <si>
    <t>LFD83</t>
  </si>
  <si>
    <t>LFD85</t>
  </si>
  <si>
    <t>LFD99</t>
  </si>
  <si>
    <t>LFM10</t>
  </si>
  <si>
    <t>LFM30</t>
  </si>
  <si>
    <t>LFM40</t>
  </si>
  <si>
    <t>LFM50</t>
  </si>
  <si>
    <t>LFM88</t>
  </si>
  <si>
    <t>LFM89</t>
  </si>
  <si>
    <t>LFQ88</t>
  </si>
  <si>
    <t>LFQUOTEK</t>
  </si>
  <si>
    <t>LFR05</t>
  </si>
  <si>
    <t>LFR07</t>
  </si>
  <si>
    <t>LFR85</t>
  </si>
  <si>
    <t>LFT10</t>
  </si>
  <si>
    <t>LFU01</t>
  </si>
  <si>
    <t>LFU10</t>
  </si>
  <si>
    <t>LFU14</t>
  </si>
  <si>
    <t>LFU15</t>
  </si>
  <si>
    <t>LFU25</t>
  </si>
  <si>
    <t>LFU39</t>
  </si>
  <si>
    <t>LFU40</t>
  </si>
  <si>
    <t>LFW02</t>
  </si>
  <si>
    <t>LIFE10CM</t>
  </si>
  <si>
    <t>LIFE11CM</t>
  </si>
  <si>
    <t>LIFE15CM</t>
  </si>
  <si>
    <t>LIFE20CM</t>
  </si>
  <si>
    <t>LIFE25CM</t>
  </si>
  <si>
    <t>LIFE30CM</t>
  </si>
  <si>
    <t>LIFE31CM</t>
  </si>
  <si>
    <t>LIFE35CM</t>
  </si>
  <si>
    <t>LIFE99CM</t>
  </si>
  <si>
    <t>Not Applicable - Multiple DBs on Mult Servers - Part of Priority 1 work that Mickey did</t>
  </si>
  <si>
    <t>Various</t>
  </si>
  <si>
    <t>Various-DBs not copied forward as result of Priority 1 work that Mickey did</t>
  </si>
  <si>
    <t>Yes-Pre 1.20.17</t>
  </si>
  <si>
    <t>RFP</t>
  </si>
  <si>
    <t>BCR DBA Support Cost</t>
  </si>
  <si>
    <t>Q1 2017</t>
  </si>
  <si>
    <t>DELETED</t>
  </si>
  <si>
    <t>HV-Agency Systems</t>
  </si>
  <si>
    <t>Research - Chip Friday</t>
  </si>
  <si>
    <t>Agency</t>
  </si>
  <si>
    <t>DC-East</t>
  </si>
  <si>
    <t>DEV-Distr</t>
  </si>
  <si>
    <t>Offlined in 3/14/2017-actual delete-4/21/2017</t>
  </si>
  <si>
    <t>DS73SQL8DEV01</t>
  </si>
  <si>
    <t>DC-North</t>
  </si>
  <si>
    <t>Yes - PCR 617415 - 04/04/2017 -- This DB was already Offlined -- Proposed status pending PCR</t>
  </si>
  <si>
    <t>Q2 2017</t>
  </si>
  <si>
    <t>OHLEWDBP0240N1</t>
  </si>
  <si>
    <t>PCR 617415 / DBI 617288</t>
  </si>
  <si>
    <t>Srinivasa Velaga</t>
  </si>
  <si>
    <t>Agency_Information_Systems</t>
  </si>
  <si>
    <t>PCR for 6/18/2017 - complete</t>
  </si>
  <si>
    <t>Q3 2017</t>
  </si>
  <si>
    <t>OHLEWAOP0023N1</t>
  </si>
  <si>
    <t>618775/618773</t>
  </si>
  <si>
    <t>OFFLINE - 6/18/17 - Complete - 7/16 DELETE Complete</t>
  </si>
  <si>
    <t>OHLEWAOP0023N2</t>
  </si>
  <si>
    <t>DC-East (DR=North)</t>
  </si>
  <si>
    <t>PROD DR-Distr</t>
  </si>
  <si>
    <t>OHNALAOP0023N1</t>
  </si>
  <si>
    <t>Agency_Information_Systems_new_DDL</t>
  </si>
  <si>
    <t>Offlined in 3/13/2017-actual delete-4/21/2017</t>
  </si>
  <si>
    <t>OHNALDBD0143</t>
  </si>
  <si>
    <t>Agency_Information_Systems_SS</t>
  </si>
  <si>
    <t>Agency_Information_Systems_Wes_1</t>
  </si>
  <si>
    <t>Agency_Information_Systems_Wes_2</t>
  </si>
  <si>
    <t>Agency_Information_Systems_Wes_3</t>
  </si>
  <si>
    <t>Agency_License</t>
  </si>
  <si>
    <t>Agency_Master</t>
  </si>
  <si>
    <t>Agency_PFT</t>
  </si>
  <si>
    <t>Agency_Portal_Billing</t>
  </si>
  <si>
    <t>AgencyUpload</t>
  </si>
  <si>
    <t>AgencyUpload_ProdBackup</t>
  </si>
  <si>
    <t>OFFLINE - 6/13/17 - complete - 7/7 DELETE Complete</t>
  </si>
  <si>
    <t>AHCL_Renewal</t>
  </si>
  <si>
    <t>OFFLINE - 6/18/17 - Complete - 7/16 DELETE Failed Repl Resubmit 7/21</t>
  </si>
  <si>
    <t>HV-AIS</t>
  </si>
  <si>
    <t>AIS_1128</t>
  </si>
  <si>
    <t>OHNALDBD0144</t>
  </si>
  <si>
    <t>AIS_EOY</t>
  </si>
  <si>
    <t>Yes - PCR 617760 - 5.7.17 - Complete</t>
  </si>
  <si>
    <t>OHLEWDBP0257N2 (DS73SQLPRDOLAP.corp.hgicnet.net)</t>
  </si>
  <si>
    <t>AIS_MONTHLY_52911</t>
  </si>
  <si>
    <t>OHLEWDBP0247N2 (ds73sqlprdoltp.corp.hgicnet.net,1021)</t>
  </si>
  <si>
    <t>PCR 617760 / DBI 617443</t>
  </si>
  <si>
    <t xml:space="preserve">Yes - PCR 617760 - 5.7.17 - Complete </t>
  </si>
  <si>
    <t>YES - PCR 617760 - 5.7.17 - Complete</t>
  </si>
  <si>
    <t>AIS_Monthly_AFS_2010EOY</t>
  </si>
  <si>
    <t>OHNALDBD0142</t>
  </si>
  <si>
    <t>AIS_SS_DD</t>
  </si>
  <si>
    <t>OFFLINE - DELETE PCR Resumitted for 7/16/17 complete</t>
  </si>
  <si>
    <t>APADB</t>
  </si>
  <si>
    <t>HV-Agent Portal</t>
  </si>
  <si>
    <t>APADB_2010</t>
  </si>
  <si>
    <t>DS73SQLPRE01</t>
  </si>
  <si>
    <t>APADB_Chat</t>
  </si>
  <si>
    <t>APADB_old</t>
  </si>
  <si>
    <t>APADB_PROD_COPY</t>
  </si>
  <si>
    <t>APADB_Test</t>
  </si>
  <si>
    <t>HV-AQS</t>
  </si>
  <si>
    <t>Terry Reed</t>
  </si>
  <si>
    <t>AQS_Sales_Report</t>
  </si>
  <si>
    <t>Yes - PCR 618930 / DBI 618928 - 5.7.17 - resubmit for 7/16/17</t>
  </si>
  <si>
    <t>OHLEWDBP0257N1 (DS73SQLPRDOLAP.corp.hgicnet.net)</t>
  </si>
  <si>
    <t xml:space="preserve">OFFLINE - 7/16/17 - Complete  / DELETE Aug Release 8/13 Complete  </t>
  </si>
  <si>
    <t>OHNALAOD0007N1</t>
  </si>
  <si>
    <t>OHNALAOD0007N2</t>
  </si>
  <si>
    <t>AQSXML_Stage</t>
  </si>
  <si>
    <t>ARW_Reporting</t>
  </si>
  <si>
    <t>DS73SQLDEV02OLD</t>
  </si>
  <si>
    <t>aspnetdb</t>
  </si>
  <si>
    <t>ASPSessionState</t>
  </si>
  <si>
    <t>ASPState</t>
  </si>
  <si>
    <t>DS73DCTDEV01</t>
  </si>
  <si>
    <t>Jay Mills</t>
  </si>
  <si>
    <t>ATS_CL_Freq_Sev_DEV</t>
  </si>
  <si>
    <t>HV-ACE - Premium Audit</t>
  </si>
  <si>
    <t>Audit_Control</t>
  </si>
  <si>
    <t>Auto_Staging_Temp</t>
  </si>
  <si>
    <t>Yes - PCR 617760 / DBI 617470 - 5.7.17 - Complete</t>
  </si>
  <si>
    <t>6/21/2017-resubmit</t>
  </si>
  <si>
    <t>OHLEWDBP0240N1 (DS73OLAP8PRDSVR.CORP.HGICNET.NET,1021)</t>
  </si>
  <si>
    <t>OFFLINE - 5/07/17 - complete - 7/16 DELETE complete</t>
  </si>
  <si>
    <t>BI_Sandbox</t>
  </si>
  <si>
    <t xml:space="preserve">PCR 619769 8/13/17 </t>
  </si>
  <si>
    <t>OHLEWDBP0366</t>
  </si>
  <si>
    <t>REQ0220500 / RITM0234103</t>
  </si>
  <si>
    <t xml:space="preserve">OFFLINE 8/13/2017 Completed; DELETE 9/10/2017 Completed  </t>
  </si>
  <si>
    <t>booksmart_agencyport_com</t>
  </si>
  <si>
    <t>Sean Domineske</t>
  </si>
  <si>
    <t>Campaign</t>
  </si>
  <si>
    <t>OHNALDBD0170</t>
  </si>
  <si>
    <t>CL_Balancing_Reports</t>
  </si>
  <si>
    <t>CL_Balancing_Reports_Regression</t>
  </si>
  <si>
    <t>CL_ODS_HistoryLoad</t>
  </si>
  <si>
    <t>HV-Policy ODS (Services)</t>
  </si>
  <si>
    <t>CL_ODS_HistoryLoad_SQLParser</t>
  </si>
  <si>
    <t>Offlined in 3/23/2017-actual delete-4/21/2017</t>
  </si>
  <si>
    <t>HV-Agency Download</t>
  </si>
  <si>
    <t>Claims_Download_Stage_TEST</t>
  </si>
  <si>
    <t>HV-Claims Portal</t>
  </si>
  <si>
    <t>Claims_Portal_PROD_dbi587158_20160720</t>
  </si>
  <si>
    <t>DS73SQL8DEV03</t>
  </si>
  <si>
    <t>CLDR</t>
  </si>
  <si>
    <t>CLDR_2013</t>
  </si>
  <si>
    <t>Yes - PCR 617792 / DBI 617260 - 5.7.17 - Complete</t>
  </si>
  <si>
    <t>CLDR_2014</t>
  </si>
  <si>
    <t>CLDR_Reporting</t>
  </si>
  <si>
    <t>CLDR_TEST</t>
  </si>
  <si>
    <t>CLDR_XML_Test</t>
  </si>
  <si>
    <t>HV-Clarify</t>
  </si>
  <si>
    <t>CLFYprd</t>
  </si>
  <si>
    <t>DS73SQL8TST03</t>
  </si>
  <si>
    <t>CLS_ODS_STAGING</t>
  </si>
  <si>
    <t>OHNALDBD0171</t>
  </si>
  <si>
    <t>HV-Direct Bill Commission</t>
  </si>
  <si>
    <t>Commission_Report</t>
  </si>
  <si>
    <t>Rejected - server already offline</t>
  </si>
  <si>
    <t>OHNALAOD0008N2</t>
  </si>
  <si>
    <t>Conformed_Dimensions</t>
  </si>
  <si>
    <t>Srinivasa Velaga ?</t>
  </si>
  <si>
    <t>DB2_Auxiliary</t>
  </si>
  <si>
    <t>This DB was already Offlined &amp; Deleted</t>
  </si>
  <si>
    <t>ohlewdbp0240N1</t>
  </si>
  <si>
    <t>PCR 617404 / DBI 617401</t>
  </si>
  <si>
    <t>DB2_Extract</t>
  </si>
  <si>
    <t>Ira Bingham</t>
  </si>
  <si>
    <t>dba</t>
  </si>
  <si>
    <t>OFFLINE - 6/18/17 - Complete - 7/16 DELETE Complete / Pending Deletion 11/14</t>
  </si>
  <si>
    <t>DBA</t>
  </si>
  <si>
    <t>DBA_Clean</t>
  </si>
  <si>
    <t>DS73SQLDEV01</t>
  </si>
  <si>
    <t>Completed refer to Offline and Delete Dates  11/28 excel issue</t>
  </si>
  <si>
    <t>DBA_Maint_History</t>
  </si>
  <si>
    <t>DBA_prod_RiskClass</t>
  </si>
  <si>
    <t>DBA_syst13_RiskClass</t>
  </si>
  <si>
    <t>DBA_TEST</t>
  </si>
  <si>
    <t>DS73SQLDEV04</t>
  </si>
  <si>
    <t>DBA_TEST2</t>
  </si>
  <si>
    <t>HV-Duck Creek</t>
  </si>
  <si>
    <t>White, Lynda</t>
  </si>
  <si>
    <t>DCT35</t>
  </si>
  <si>
    <t>DCT6</t>
  </si>
  <si>
    <t>DCT61</t>
  </si>
  <si>
    <t>DDLAuditDW</t>
  </si>
  <si>
    <t>DotNet_ExampleData</t>
  </si>
  <si>
    <t>Download_Stats</t>
  </si>
  <si>
    <t>DS73DCTDev01</t>
  </si>
  <si>
    <t>DSDEwM7e2eArchive</t>
  </si>
  <si>
    <t>DSDEwM7e2eCluster</t>
  </si>
  <si>
    <t>DSDEwM7e2eCluster2</t>
  </si>
  <si>
    <t>DSDEwM7e2eIS</t>
  </si>
  <si>
    <t>DSDEwM7e2eMWS</t>
  </si>
  <si>
    <t>DSDEwM7preArchive</t>
  </si>
  <si>
    <t>DSDEwM7preCluster</t>
  </si>
  <si>
    <t>DSDEwM7preCluster2</t>
  </si>
  <si>
    <t>DSDEwM7preIS</t>
  </si>
  <si>
    <t>DSDEwM7preMWS</t>
  </si>
  <si>
    <t>DSDEwM7qa2Archive</t>
  </si>
  <si>
    <t>DSDEwM7qa2Cluster</t>
  </si>
  <si>
    <t>DSDEwM7qa2Cluster2</t>
  </si>
  <si>
    <t>DSDEwM7qa2IS</t>
  </si>
  <si>
    <t>DSDEwM7qa2MWS</t>
  </si>
  <si>
    <t>DSDEwM7trnIS</t>
  </si>
  <si>
    <t>DSDEwM7trnMWS</t>
  </si>
  <si>
    <t>DSDEwM7tst1IS</t>
  </si>
  <si>
    <t>DSDEwM7tst1MWS</t>
  </si>
  <si>
    <t>EDR</t>
  </si>
  <si>
    <t>EDR_Reference</t>
  </si>
  <si>
    <t>Enterprise_Tables</t>
  </si>
  <si>
    <t>ExampleData21_temp</t>
  </si>
  <si>
    <t>DS73DCTTRN01</t>
  </si>
  <si>
    <t>ExampleHGICTools</t>
  </si>
  <si>
    <t>ExampleSession21</t>
  </si>
  <si>
    <t>HV-CL 2.0 (Access Express)</t>
  </si>
  <si>
    <t>EZQUOTE222</t>
  </si>
  <si>
    <t>DS73SQL8TST01</t>
  </si>
  <si>
    <t>HV-Informatica</t>
  </si>
  <si>
    <t>Hari_Informatica_Sandbox</t>
  </si>
  <si>
    <t>Research</t>
  </si>
  <si>
    <t>HarleysvilleMigrations</t>
  </si>
  <si>
    <t>HIW</t>
  </si>
  <si>
    <t>OHNALDBD0173</t>
  </si>
  <si>
    <t>HIWA</t>
  </si>
  <si>
    <t>HIWB</t>
  </si>
  <si>
    <t>hmi_ewsicc</t>
  </si>
  <si>
    <t>HMICData</t>
  </si>
  <si>
    <t>HO_Polmst_Extract</t>
  </si>
  <si>
    <t>Yes - PCR 617760 / DBI 617460 - 5.7.17 - Complete</t>
  </si>
  <si>
    <t>HO_Polmst_Inforce</t>
  </si>
  <si>
    <t>HR_AQS_DocumentEdit_REL</t>
  </si>
  <si>
    <t>DS73AQSDEV01</t>
  </si>
  <si>
    <t>HR_AQS_Policy_ARCHIVE_orig</t>
  </si>
  <si>
    <t>OHNALDBD0047</t>
  </si>
  <si>
    <t>HR_AQS_Resource_QA_Fan</t>
  </si>
  <si>
    <t>IADB</t>
  </si>
  <si>
    <t>Informatica_Tutorial</t>
  </si>
  <si>
    <t>DELETED / Pending Deletion 11/14</t>
  </si>
  <si>
    <t>InstantUpdates</t>
  </si>
  <si>
    <t>Yes - PCR 617720 / DBI 617710 - 5.7.17 - Future dated DBIs and Submitted 4.24.17</t>
  </si>
  <si>
    <t>DS73SQL8PRD04</t>
  </si>
  <si>
    <t>OFFLINE - 5/07/17 - complete - 7/16 DELETE complete / Pending Deletion 11/14</t>
  </si>
  <si>
    <t>DS73SQL8ASY01</t>
  </si>
  <si>
    <t>DS73SQL8E2E01</t>
  </si>
  <si>
    <t>DS73SQL8PRE01</t>
  </si>
  <si>
    <t>DS73SQL8TRN01</t>
  </si>
  <si>
    <t>DS73SQL8TST02</t>
  </si>
  <si>
    <t>ISOMatrix</t>
  </si>
  <si>
    <t>Yes - PCR 617720 - 5.7.17 - Complete</t>
  </si>
  <si>
    <t>ISOMATRIX</t>
  </si>
  <si>
    <t>Yes - 6/16/2017 - complete</t>
  </si>
  <si>
    <t>OHNALDBD0145 (was DS73SQLTRN01 before migrated to 2012 Server)</t>
  </si>
  <si>
    <t>OFFLINE - 6/16/17 - complete - 7/7 DELETE complete</t>
  </si>
  <si>
    <t>4/11/2017  -- Rejected-Resubmitted ok</t>
  </si>
  <si>
    <t>DS73SQLDEVOLAP</t>
  </si>
  <si>
    <t>Anthony Borzillo</t>
  </si>
  <si>
    <t>IT_PROJECTS</t>
  </si>
  <si>
    <t>Yes - PCR 617791 / DBI 617790 - 5.7.17 - Complete</t>
  </si>
  <si>
    <t>PCR 617791 / DBI 617259</t>
  </si>
  <si>
    <t>HV-Risk Control Loss Control</t>
  </si>
  <si>
    <t>LC_PrefVend</t>
  </si>
  <si>
    <t>Yes - PCR 617794 / DBI 617553 - 5.7.17 - Complete</t>
  </si>
  <si>
    <t>LC_Service</t>
  </si>
  <si>
    <t>OHNALAOD0008N1</t>
  </si>
  <si>
    <t>Legacy_Conversion</t>
  </si>
  <si>
    <t>LoadTest</t>
  </si>
  <si>
    <t>DS73SQL8DEV02</t>
  </si>
  <si>
    <t>mRemote</t>
  </si>
  <si>
    <t>AS73TFSTST02</t>
  </si>
  <si>
    <t>mRemoteNG</t>
  </si>
  <si>
    <t>Jill Conley</t>
  </si>
  <si>
    <t>Northwind</t>
  </si>
  <si>
    <t xml:space="preserve">DELETED - Server Decommissioned  </t>
  </si>
  <si>
    <t>OD-HV-W-IS-2</t>
  </si>
  <si>
    <t>Offlined in 3/14/2017-actual delete-4/6/2017</t>
  </si>
  <si>
    <t>OD-HV-W-IS-2-DR</t>
  </si>
  <si>
    <t>wMtempDB</t>
  </si>
  <si>
    <t xml:space="preserve">DELETED </t>
  </si>
  <si>
    <t>HV-Legacy Claims</t>
  </si>
  <si>
    <t>Online_Claim_Form</t>
  </si>
  <si>
    <t>Operational_Tables</t>
  </si>
  <si>
    <t>PL_Balancing_Reports</t>
  </si>
  <si>
    <t>Lynda White</t>
  </si>
  <si>
    <t>PL_ChoicePoint_DB_Repository</t>
  </si>
  <si>
    <t>PL_Documaker_Batch</t>
  </si>
  <si>
    <t>PL_Download</t>
  </si>
  <si>
    <t>PL_ISO_BEGS_20140811</t>
  </si>
  <si>
    <t>PL_ISO_LOCATION_RPT</t>
  </si>
  <si>
    <t>PL_RENEWAL_CONVERSION</t>
  </si>
  <si>
    <t>PL_Renewqal_Conversion_DEV</t>
  </si>
  <si>
    <t>PL_RMV_Reports</t>
  </si>
  <si>
    <t>PL_RS_Conversion</t>
  </si>
  <si>
    <t>PL_RS_Conversion_Archive_2007</t>
  </si>
  <si>
    <t>3/13/2017 -- Rejected - server already offline</t>
  </si>
  <si>
    <t>PL_RS_Conversion_Archive_2008</t>
  </si>
  <si>
    <t>PL_RS_Conversion_Archive_2009</t>
  </si>
  <si>
    <t>PL_RS_Reporting</t>
  </si>
  <si>
    <t>PL_UnderWriter_Test</t>
  </si>
  <si>
    <t>PL_UPLOAD</t>
  </si>
  <si>
    <t>PLDR</t>
  </si>
  <si>
    <t>PLDR_Archive_2007</t>
  </si>
  <si>
    <t>Yes - PCR 617416 / DBI 617258, 617290 - completed 6/9/2017</t>
  </si>
  <si>
    <t>PCR 617416 / DBI 617258 - Carolyn Schmidt will approve</t>
  </si>
  <si>
    <t>OFFLINE - 6/11/17 - complete - 7/16 DELETE complete</t>
  </si>
  <si>
    <t>PLDR_Archive_2008</t>
  </si>
  <si>
    <t>PLDR_Archive_2009</t>
  </si>
  <si>
    <t>PLDR_Archive_2010</t>
  </si>
  <si>
    <t>PLDR_ARCHIVE_2011</t>
  </si>
  <si>
    <t>PCR 617416 / DBI 617290 - Carolyn Schmidt will approve</t>
  </si>
  <si>
    <t>PLRS_RegressionDB</t>
  </si>
  <si>
    <t>PLTools</t>
  </si>
  <si>
    <t>PM_Factors</t>
  </si>
  <si>
    <t>PM_Renewal</t>
  </si>
  <si>
    <t>PMADB</t>
  </si>
  <si>
    <t>Policy_Holder_Reports</t>
  </si>
  <si>
    <t>Policy_Output</t>
  </si>
  <si>
    <t>Policyholder</t>
  </si>
  <si>
    <t>Polmst_Extract</t>
  </si>
  <si>
    <t>Predictive_Modeling_NB</t>
  </si>
  <si>
    <t>Product_Templates_P114933ARIN</t>
  </si>
  <si>
    <t>pubs</t>
  </si>
  <si>
    <t>QA_CORP_TEST</t>
  </si>
  <si>
    <t>QuestionDB</t>
  </si>
  <si>
    <t>QUestionDB_SingleEntry</t>
  </si>
  <si>
    <t>QuestionDB_WC_29551</t>
  </si>
  <si>
    <t>QUOTE</t>
  </si>
  <si>
    <t>Orig in June 2017 - Resubmit 7/16</t>
  </si>
  <si>
    <t>OFFLINE - DELETE PCR Resumitted for 7/16/17 Failed Repl Resubmit 7/21</t>
  </si>
  <si>
    <t>Quote_Purge</t>
  </si>
  <si>
    <t>QUOTE_STG</t>
  </si>
  <si>
    <t>Quote_URE_Override</t>
  </si>
  <si>
    <t>Renewal_Automation</t>
  </si>
  <si>
    <t>Renewal_Automation_080110</t>
  </si>
  <si>
    <t>Renewal_Automation2</t>
  </si>
  <si>
    <t>HV-Renewal Conversion</t>
  </si>
  <si>
    <t>Renewal_Conversion</t>
  </si>
  <si>
    <t>Renewal_Conversion_Balancing</t>
  </si>
  <si>
    <t>Yes - DB Offlined &amp; Deleted</t>
  </si>
  <si>
    <t>ReportServer</t>
  </si>
  <si>
    <t>DS73SQLASY01OLD</t>
  </si>
  <si>
    <t>6/1/2017 - complete</t>
  </si>
  <si>
    <t>OHNALAOD0007N2 (was DS73SQLDEV02)</t>
  </si>
  <si>
    <t>OHNALDBD0142 (was DS73SQLASY01)</t>
  </si>
  <si>
    <t>ReportServerTempDB</t>
  </si>
  <si>
    <t>Sample</t>
  </si>
  <si>
    <t>SCWebService_Test</t>
  </si>
  <si>
    <t>HV- Service Center Workbench</t>
  </si>
  <si>
    <t>Service_Center2</t>
  </si>
  <si>
    <t>HV-HGPortal - Windows SharePoint Services</t>
  </si>
  <si>
    <t>SharedServices_DB</t>
  </si>
  <si>
    <t>Server Offlined - Rejected - server already offline</t>
  </si>
  <si>
    <t>SharedServices_Search_DB</t>
  </si>
  <si>
    <t>SharedServices01_DB</t>
  </si>
  <si>
    <t>Yes - PCR 617109 - 4.9.17 -- Complete</t>
  </si>
  <si>
    <t>Yes - PCR 617109 - 4.4.17 -- Complete</t>
  </si>
  <si>
    <t>PCR 617109 / DBI 617251</t>
  </si>
  <si>
    <t>Rejected-Resubmit under Prod PCR</t>
  </si>
  <si>
    <t>SharedServices01_Search_DB</t>
  </si>
  <si>
    <t>SharedServices1_DB</t>
  </si>
  <si>
    <t>OHNALDBD0172</t>
  </si>
  <si>
    <t>SharedServices1_DB_MossDev02</t>
  </si>
  <si>
    <t>SharedServices1_DB_MOSSDEV04</t>
  </si>
  <si>
    <t>SharedServices1_DB1</t>
  </si>
  <si>
    <t>SharedServices1_Search_DB</t>
  </si>
  <si>
    <t>SharedServices1_Search_DB_MossDev02</t>
  </si>
  <si>
    <t>SharedServices1_Search_DB_MOSSDEV04</t>
  </si>
  <si>
    <t>SharedServices1_Search_DB1</t>
  </si>
  <si>
    <t>SharePoint_AdminContent_19484d54-7a4e-4425-b26e-3b8749520044</t>
  </si>
  <si>
    <t>Yes - PCR 617800/617398 - 5.7.17/4.4.17 -- Future date added to DBI - PCR now seems to be 'Approved'</t>
  </si>
  <si>
    <t xml:space="preserve">617245/617803 </t>
  </si>
  <si>
    <t>Yes - PCR 617800/617398 - 5.7.17 - Complete</t>
  </si>
  <si>
    <t>OHLEWDBP0247N1 (ds73sqlprdoltp.corp.hgicnet.net,1021)</t>
  </si>
  <si>
    <t>617805/617247</t>
  </si>
  <si>
    <t>4/21/2017  3/28/2017</t>
  </si>
  <si>
    <t>DELETED-Not on go forward Server</t>
  </si>
  <si>
    <t>617804/617246</t>
  </si>
  <si>
    <t>SharePoint_AdminContent_3f431fbb-a347-4ae4-8fe8-ab77900bf5df</t>
  </si>
  <si>
    <t>SharePoint_AdminContent_774df33c-8c8e-4e95-a9fb-b92b9f493719</t>
  </si>
  <si>
    <t>SharePoint_AdminContent_972d65ef-5c8f-4647-8a9e-5c67e70d2716</t>
  </si>
  <si>
    <t>SharePoint_AdminContent_9913b547-a7a1-4048-baba-cfca879898d0</t>
  </si>
  <si>
    <t>SharePoint_AdminContent_a0549be4-3800-40f4-b035-942a650d313b</t>
  </si>
  <si>
    <t>SharePoint_AdminContent_a65cd8d9-87a4-4e2f-ac64-7e96fd651aab</t>
  </si>
  <si>
    <t>SharePoint_AdminContent_ecca5f44-e7fb-4e59-a2ac-35fe13eb89ad</t>
  </si>
  <si>
    <t>SharePoint_AdminContent_ee9c1fbe-ccee-48e6-8283-a05d28607141</t>
  </si>
  <si>
    <t>SharePoint_AdminContent_eeedca0f-0d3b-4fbd-a27d-dcb21772a2d8</t>
  </si>
  <si>
    <t>SharePoint_Config</t>
  </si>
  <si>
    <t>SharePoint_Config_as73wsstst01</t>
  </si>
  <si>
    <t>SharePoint_Config_Dev01</t>
  </si>
  <si>
    <t>SharePoint_Config_Qte01</t>
  </si>
  <si>
    <t>ShredDBCC</t>
  </si>
  <si>
    <t>ShredDBPK</t>
  </si>
  <si>
    <t>Not HV BSA</t>
  </si>
  <si>
    <t>SQLEvents</t>
  </si>
  <si>
    <t>HV-Microsoft Team Foundation Server (TFS)</t>
  </si>
  <si>
    <t>SRM_Logging</t>
  </si>
  <si>
    <t>SRM_TFS_Deploys</t>
  </si>
  <si>
    <t>SRMTest</t>
  </si>
  <si>
    <t>HV-Starteam</t>
  </si>
  <si>
    <t>StarTeamTest</t>
  </si>
  <si>
    <t>HV-Stat Browser</t>
  </si>
  <si>
    <t>Stat_Browser_Bkp</t>
  </si>
  <si>
    <t>Stat_Feeds_AQS</t>
  </si>
  <si>
    <t>HV-Midstream Stat Creation</t>
  </si>
  <si>
    <t>stat_feeds_aqs_agent</t>
  </si>
  <si>
    <t>stat_feeds_aqs_agent1</t>
  </si>
  <si>
    <t>stat_feeds_aqs_agent2</t>
  </si>
  <si>
    <t>stat_feeds_aqs_agent3</t>
  </si>
  <si>
    <t>stat_feeds_aqs_agent4</t>
  </si>
  <si>
    <t>stat_feeds_aqs_CL</t>
  </si>
  <si>
    <t>stat_feeds_aqs_cl_agent_ba1</t>
  </si>
  <si>
    <t>stat_feeds_aqs_cl_agent_ba2</t>
  </si>
  <si>
    <t>stat_feeds_aqs_cl_agent_ba3</t>
  </si>
  <si>
    <t>stat_feeds_aqs_cl_ba1</t>
  </si>
  <si>
    <t>stat_feeds_aqs_cl_ba2</t>
  </si>
  <si>
    <t>stat_feeds_aqs_cl_ba3</t>
  </si>
  <si>
    <t>stat_feeds_aqs_cl1</t>
  </si>
  <si>
    <t>stat_feeds_aqs_cl2</t>
  </si>
  <si>
    <t>stat_feeds_aqs_cl3</t>
  </si>
  <si>
    <t>stat_feeds_aqs_cl4</t>
  </si>
  <si>
    <t>Stat_Feeds_AQS_DMV</t>
  </si>
  <si>
    <t>Stat_Feeds_AQS_Main</t>
  </si>
  <si>
    <t>Stat_Feeds_AQS_Parser</t>
  </si>
  <si>
    <t>Stat_Feeds_AQS_Regression</t>
  </si>
  <si>
    <t>Stat_Feeds_AQS_VSAM</t>
  </si>
  <si>
    <t>SYSTEM_RESTORE</t>
  </si>
  <si>
    <t>Yes - PCR 617792 / DBI 617289 - 5.7.17 - Complete</t>
  </si>
  <si>
    <t>OHLEWDBP0253N1</t>
  </si>
  <si>
    <t>TempPL</t>
  </si>
  <si>
    <t>testie</t>
  </si>
  <si>
    <t>Testie</t>
  </si>
  <si>
    <t>HV-Microsoft Test Manager (MTM)</t>
  </si>
  <si>
    <t>TestPartner_ConversionAutoamtionDB</t>
  </si>
  <si>
    <t>Testpartners</t>
  </si>
  <si>
    <t>Tfs_2005</t>
  </si>
  <si>
    <t>OFFLINE SUCESSFUL - PCR 617796 - 5.7.17 - Complete</t>
  </si>
  <si>
    <t>OHLEWDBP0239</t>
  </si>
  <si>
    <t>Tfs_AppFabric_Monitoring</t>
  </si>
  <si>
    <t>Still showing up on Feb 2018 BCR</t>
  </si>
  <si>
    <t>Tfs_AppFabric_Persistence</t>
  </si>
  <si>
    <t>Tfs_IntegrationPlatform</t>
  </si>
  <si>
    <t>tfs_integrationplatform_AQS</t>
  </si>
  <si>
    <t>TfsServiceData</t>
  </si>
  <si>
    <t>TfsTimesheet</t>
  </si>
  <si>
    <t>TP_Scripts_DB</t>
  </si>
  <si>
    <t>tpccdb</t>
  </si>
  <si>
    <t>Trace_Replay</t>
  </si>
  <si>
    <t>OFFLINE - 6/18/17 - Complete - 7/16 DELETE Complete 11/28</t>
  </si>
  <si>
    <t>U_517_Report</t>
  </si>
  <si>
    <t>HV-UWWB - Underwriter WorkBench</t>
  </si>
  <si>
    <t>U_517_Report_17032015</t>
  </si>
  <si>
    <t>UNDERWRITER_JENN</t>
  </si>
  <si>
    <t>Underwriter_Workbench_20160311</t>
  </si>
  <si>
    <t>HV-Underwriting Rules Engine (URE)</t>
  </si>
  <si>
    <t>URE_Referral_v2</t>
  </si>
  <si>
    <t>Offlined in 3/6/2017-actual delete-4/21/2017</t>
  </si>
  <si>
    <t>UserSecurityLoad</t>
  </si>
  <si>
    <t>UW_RulesEngine</t>
  </si>
  <si>
    <t>UW_RulesEngine_Maint</t>
  </si>
  <si>
    <t>wM7Archive</t>
  </si>
  <si>
    <t>DS73SQLPRD03</t>
  </si>
  <si>
    <t>wM7asyIS</t>
  </si>
  <si>
    <t>wM7asyMWS</t>
  </si>
  <si>
    <t>wM7Cluster1</t>
  </si>
  <si>
    <t>wM7Cluster2</t>
  </si>
  <si>
    <t>wM7devIS</t>
  </si>
  <si>
    <t>wM7devMWS</t>
  </si>
  <si>
    <t>wM7e2eArchive</t>
  </si>
  <si>
    <t>wM7e2eCluster</t>
  </si>
  <si>
    <t>wM7e2eCluster2</t>
  </si>
  <si>
    <t>wM7e2eIS</t>
  </si>
  <si>
    <t>wM7e2eMWS</t>
  </si>
  <si>
    <t>wM7IS</t>
  </si>
  <si>
    <t>wM7MWS</t>
  </si>
  <si>
    <t>wM7preArchive</t>
  </si>
  <si>
    <t>wM7preCluster</t>
  </si>
  <si>
    <t>wM7preCluster2</t>
  </si>
  <si>
    <t>wM7preIS</t>
  </si>
  <si>
    <t>wM7preMWS</t>
  </si>
  <si>
    <t>wM7qa2Archive</t>
  </si>
  <si>
    <t>wM7qa2Cluster</t>
  </si>
  <si>
    <t>wM7qa2Cluster2</t>
  </si>
  <si>
    <t>wM7qa2IS</t>
  </si>
  <si>
    <t>wM7qa2MWS</t>
  </si>
  <si>
    <t>wM7sbxIS</t>
  </si>
  <si>
    <t>wM7sbxMWS</t>
  </si>
  <si>
    <t>wM7trnIS</t>
  </si>
  <si>
    <t>wM7trnMWS</t>
  </si>
  <si>
    <t>wM7tst1IS</t>
  </si>
  <si>
    <t>wM7tst1MWS</t>
  </si>
  <si>
    <t>WSS_Content</t>
  </si>
  <si>
    <t>WSS_Content_12716aae4bd047b097bb2156a6138617</t>
  </si>
  <si>
    <t>WSS_Content_194ab3d45fab4e1ea78a0c26344d5769</t>
  </si>
  <si>
    <t>YES - PCR 617800/617398 - 5.7.17 - Complete</t>
  </si>
  <si>
    <t>WSS_Content_285bd2c4c82f473ebb9aa2b30be8aee6</t>
  </si>
  <si>
    <t>WSS_Content_2f910e5a4357489695830ac2f9cec24d</t>
  </si>
  <si>
    <t>WSS_Content_4daa1d4a8d724d2a80794338bc5a2ed0</t>
  </si>
  <si>
    <t>WSS_Content_56867e20b6594e7dbf22810e9af082d1</t>
  </si>
  <si>
    <t>WSS_Content_5f8a9f3b69a94bf596e973092c03bcf6</t>
  </si>
  <si>
    <t>WSS_Content_832ede4e461a4d19b140c5fec4b70db5</t>
  </si>
  <si>
    <t>WSS_Content_8b8d194ed8af4dc78c9e5e50f7cd02b3</t>
  </si>
  <si>
    <t>WSS_Content_98be869aa4ec4ffca834c03b77b63372</t>
  </si>
  <si>
    <t>WSS_Content_b6726661c7ff45e39b5163eb6d08c2a7</t>
  </si>
  <si>
    <t>WSS_Content_d2344a7f6cd14684863d39f59e973f91</t>
  </si>
  <si>
    <t>WSS_Content_dcf50627a39e44c6bd82a8fc5b29244b</t>
  </si>
  <si>
    <t>WSS_Content_f3fc461610134d6d91a9a0329f7e9e3c</t>
  </si>
  <si>
    <t>WSS_Content_f42767b960284289a33b57a72e6abf2e</t>
  </si>
  <si>
    <t>WSS_Content_f5fb2ab97ff44c48b213948dd7e1c811</t>
  </si>
  <si>
    <t>WSS_Content_f77db7b67dc349929fbb7d18f9a8f7f1</t>
  </si>
  <si>
    <t>WSS_Content_NP</t>
  </si>
  <si>
    <t>WSS_Content_TESTSSP</t>
  </si>
  <si>
    <t>WSS_Content_TFS2010TEST</t>
  </si>
  <si>
    <t>WSS_Search_AS73WSSTST01</t>
  </si>
  <si>
    <t>WSS_Search1_AS73MOSSPRD01</t>
  </si>
  <si>
    <t>WST_RenConv</t>
  </si>
  <si>
    <t>CLMSE2E_AB</t>
  </si>
  <si>
    <t>7/11/17 - complete</t>
  </si>
  <si>
    <t>OFFLINE - 7/10/17 - complete  DELETE - 8/9/17</t>
  </si>
  <si>
    <t>CLMSE2E_CC</t>
  </si>
  <si>
    <t>CLMSE2E_CC_External</t>
  </si>
  <si>
    <t>CLMSDEV_CC_EXTERNAL</t>
  </si>
  <si>
    <t>CLMSTST_CC_EXTERNAL</t>
  </si>
  <si>
    <t>GW_DW_CCW</t>
  </si>
  <si>
    <t>HV-ImageRight</t>
  </si>
  <si>
    <t>Branch_workflow_tst</t>
  </si>
  <si>
    <t>RITM0268638</t>
  </si>
  <si>
    <t>OFFLINE - 9/28/2017; DELETE - 11/10/2017</t>
  </si>
  <si>
    <t>IMAGERIGHT</t>
  </si>
  <si>
    <t>REQ0273748\RITM0290533</t>
  </si>
  <si>
    <t>OFFLINE - 11/10/17; DELETE - 12/6/17</t>
  </si>
  <si>
    <t xml:space="preserve">REQ0273716\RITM0290487  </t>
  </si>
  <si>
    <t>ImageRightDW</t>
  </si>
  <si>
    <t>REQ0273716\RITM0290488</t>
  </si>
  <si>
    <t>Vlad Levin</t>
  </si>
  <si>
    <t>2018 last SQL DB round</t>
  </si>
  <si>
    <t>Residual SQL DB Decomm Eligible List</t>
  </si>
  <si>
    <t>ServiceNow</t>
  </si>
  <si>
    <t>OFFLINE - incomplete; DELETE - incomplete</t>
  </si>
  <si>
    <t>QUOTE_Archive</t>
  </si>
  <si>
    <t>DS73SQLDEVOLAP-OLAP Migration</t>
  </si>
  <si>
    <t>OHNALDBD0047 - OLAP 2008 SQL Server for E2E environment -</t>
  </si>
  <si>
    <t>OHNALDBD0142-Phase I - Non-Production Stand Alone Servers (Basic)</t>
  </si>
  <si>
    <t xml:space="preserve">OHNALDBD0144 -  SQL Database Test Server </t>
  </si>
  <si>
    <t>Quote_Archive_original</t>
  </si>
  <si>
    <t>Quote_Archive_With_Identity</t>
  </si>
  <si>
    <t>Quote_Archive1</t>
  </si>
  <si>
    <t>Quote_Reporting</t>
  </si>
  <si>
    <t>DS73SQLPRE01 - SQL Database Preproduction Server -</t>
  </si>
  <si>
    <t>July 2017</t>
  </si>
  <si>
    <t>OHNALDBD0143-Phase I - Non-Production Stand Alone Servers (Basic)</t>
  </si>
  <si>
    <t xml:space="preserve">OHNALDBD0145 -  SQL 2005 Training Server </t>
  </si>
  <si>
    <t>OHNALDBD0145</t>
  </si>
  <si>
    <t>#N/A</t>
  </si>
  <si>
    <t>OHLEWDBP0247N1</t>
  </si>
  <si>
    <t>Pending Decommission Eligibilty Tag</t>
  </si>
  <si>
    <t>Shif, Boris</t>
  </si>
  <si>
    <t>Retired?</t>
  </si>
  <si>
    <t>Financial_Accounting</t>
  </si>
  <si>
    <t>OHNALDBD0170-SQL 2012 DEV01 server in HV data cage</t>
  </si>
  <si>
    <t>OHNALDBD0173-SQL 2012 DEV05 server in HV data cage</t>
  </si>
  <si>
    <t>None Assigned</t>
  </si>
  <si>
    <t>IADB_NP</t>
  </si>
  <si>
    <t>Kreisher, Steven B / Larisa Ulanova</t>
  </si>
  <si>
    <t>Claims_Litigation</t>
  </si>
  <si>
    <t>OHLEWDBP0240N1 - Harleysville OLAP 2008 DB Prod Cluster -</t>
  </si>
  <si>
    <t>Jeitner, Wesley T</t>
  </si>
  <si>
    <t>May 2017</t>
  </si>
  <si>
    <t>INovaMessenger</t>
  </si>
  <si>
    <t>Delete - December</t>
  </si>
  <si>
    <t>Lightlink</t>
  </si>
  <si>
    <t>CWFM</t>
  </si>
  <si>
    <t>Delete - November</t>
  </si>
  <si>
    <t>SQMDB</t>
  </si>
  <si>
    <t>Delete - October</t>
  </si>
  <si>
    <t>Hibernate</t>
  </si>
  <si>
    <t>HMACICS</t>
  </si>
  <si>
    <t>Environment Optimization-CICS Region</t>
  </si>
  <si>
    <t>IDE/Test Environment - CICS Region</t>
  </si>
  <si>
    <t>CICS Test Region</t>
  </si>
  <si>
    <t>Complete</t>
  </si>
  <si>
    <t>HMACICSA</t>
  </si>
  <si>
    <t>HMACICSB</t>
  </si>
  <si>
    <t>HMACWI</t>
  </si>
  <si>
    <t>HMBCICS</t>
  </si>
  <si>
    <t>HMBCWI</t>
  </si>
  <si>
    <t>HMECICS</t>
  </si>
  <si>
    <t>HMECWI</t>
  </si>
  <si>
    <t>HMFCICS</t>
  </si>
  <si>
    <t>HMFCWI</t>
  </si>
  <si>
    <t>HMLCICS</t>
  </si>
  <si>
    <t>HMLCWI</t>
  </si>
  <si>
    <t>HMMCICS</t>
  </si>
  <si>
    <t>HMMCWI</t>
  </si>
  <si>
    <t>HMNCICS</t>
  </si>
  <si>
    <t>HMNCWI</t>
  </si>
  <si>
    <t>HMRCICS</t>
  </si>
  <si>
    <t>HMRCWI</t>
  </si>
  <si>
    <t>HMUCICS</t>
  </si>
  <si>
    <t>HMUCICSA</t>
  </si>
  <si>
    <t>HMUCICSB</t>
  </si>
  <si>
    <t>HMUCWI</t>
  </si>
  <si>
    <t>HMXCICS</t>
  </si>
  <si>
    <t>HMXCWI</t>
  </si>
  <si>
    <t>HMTCICS</t>
  </si>
  <si>
    <t>HMTCICSA</t>
  </si>
  <si>
    <t>HMTCICSB</t>
  </si>
  <si>
    <t>HMTCWI</t>
  </si>
  <si>
    <t xml:space="preserve">2017 Managed Network </t>
  </si>
  <si>
    <t>Software Licensing - Contract</t>
  </si>
  <si>
    <t xml:space="preserve">Annual service monitoring </t>
  </si>
  <si>
    <t>Cost savings per Bob McNulty; per Bob McCarthy: the Presidio contract covered all the CC tools components as well as the core CISCO VOIP environment. I &amp; O Network group was responsible for paying for this contract</t>
  </si>
  <si>
    <t>Expired/NonRenew</t>
  </si>
  <si>
    <t>Non-Renew</t>
  </si>
  <si>
    <t>SMS Contract Cost (License/Maint)</t>
  </si>
  <si>
    <t>Presidio</t>
  </si>
  <si>
    <t>Expired</t>
  </si>
  <si>
    <t>Run Support Labor-Contact Center</t>
  </si>
  <si>
    <t>RUN Support - Labor</t>
  </si>
  <si>
    <t>Redeployed</t>
  </si>
  <si>
    <t xml:space="preserve">RUN Cost Allocation </t>
  </si>
  <si>
    <t>Dennis Kristie</t>
  </si>
  <si>
    <t>DBB04V</t>
  </si>
  <si>
    <t>Direct Bill Commission EOM Processing</t>
  </si>
  <si>
    <t>E2E-MF</t>
  </si>
  <si>
    <t>Non-Run</t>
  </si>
  <si>
    <t>Not Deleted but counting CPU cost savings</t>
  </si>
  <si>
    <t>Non-run</t>
  </si>
  <si>
    <t>Monthly</t>
  </si>
  <si>
    <t xml:space="preserve">Mainframe   </t>
  </si>
  <si>
    <t>VDIRE02</t>
  </si>
  <si>
    <t>PRIME</t>
  </si>
  <si>
    <t>DBB08V</t>
  </si>
  <si>
    <t>DBB12V</t>
  </si>
  <si>
    <t>DBM02V</t>
  </si>
  <si>
    <t>DBM03V</t>
  </si>
  <si>
    <t>DBM05V</t>
  </si>
  <si>
    <t>DBM07V</t>
  </si>
  <si>
    <t>DBM10V</t>
  </si>
  <si>
    <t>DBM11V</t>
  </si>
  <si>
    <t>DBM13V</t>
  </si>
  <si>
    <t>DBM40V</t>
  </si>
  <si>
    <t>DBT02V</t>
  </si>
  <si>
    <t>DBT03V</t>
  </si>
  <si>
    <t>DBT04V</t>
  </si>
  <si>
    <t>DOT92V</t>
  </si>
  <si>
    <t>DB Commission Statements and Checks</t>
  </si>
  <si>
    <t>VDIRE01</t>
  </si>
  <si>
    <t>DOT94V</t>
  </si>
  <si>
    <t>MPM50V</t>
  </si>
  <si>
    <t>HV-Accounts Receivable</t>
  </si>
  <si>
    <t>ABB37V</t>
  </si>
  <si>
    <t xml:space="preserve">Accounts Receivable </t>
  </si>
  <si>
    <t>VACCT02</t>
  </si>
  <si>
    <t>ABM37V</t>
  </si>
  <si>
    <t>CSM50V</t>
  </si>
  <si>
    <t>Unkwn</t>
  </si>
  <si>
    <t>CSM60V</t>
  </si>
  <si>
    <t>BIM74V</t>
  </si>
  <si>
    <t>Not on APRM-File Reorg</t>
  </si>
  <si>
    <t>AUR10V</t>
  </si>
  <si>
    <t>VAUREORGEOM</t>
  </si>
  <si>
    <t>VAURE01</t>
  </si>
  <si>
    <t>AUR11V</t>
  </si>
  <si>
    <t>AUR12V</t>
  </si>
  <si>
    <t>Not on APRM-Next Series of Rpt Creation Jobs</t>
  </si>
  <si>
    <t>PSM87V</t>
  </si>
  <si>
    <t>VCSEOMNEXTDAY</t>
  </si>
  <si>
    <t>VCSE001</t>
  </si>
  <si>
    <t>PSM20V</t>
  </si>
  <si>
    <t>PSM07V</t>
  </si>
  <si>
    <t>PSX18V</t>
  </si>
  <si>
    <t>PSM81V</t>
  </si>
  <si>
    <t>PSM54V</t>
  </si>
  <si>
    <t>WPM05V</t>
  </si>
  <si>
    <t>PSM34V</t>
  </si>
  <si>
    <t>PSM56V</t>
  </si>
  <si>
    <t>PSM86V</t>
  </si>
  <si>
    <t>LSM04V</t>
  </si>
  <si>
    <t>LSM62V</t>
  </si>
  <si>
    <t>LSM66V</t>
  </si>
  <si>
    <t>WLM15V</t>
  </si>
  <si>
    <t>LSM06V</t>
  </si>
  <si>
    <t>LSM60V</t>
  </si>
  <si>
    <t>WLM05V</t>
  </si>
  <si>
    <t>LSM92V</t>
  </si>
  <si>
    <t>LSM94V</t>
  </si>
  <si>
    <t>LSM54V</t>
  </si>
  <si>
    <t>LSM10V</t>
  </si>
  <si>
    <t>LSM29V</t>
  </si>
  <si>
    <t>DBM15V</t>
  </si>
  <si>
    <t>DB Download</t>
  </si>
  <si>
    <t>VDBIL01</t>
  </si>
  <si>
    <t>Not on APRM-Focus</t>
  </si>
  <si>
    <t>BIM71V</t>
  </si>
  <si>
    <t>Focus Monthly</t>
  </si>
  <si>
    <t>VFOCU02</t>
  </si>
  <si>
    <t>BIM49V</t>
  </si>
  <si>
    <t>BIM70V</t>
  </si>
  <si>
    <t>BIM61V</t>
  </si>
  <si>
    <t>BIM62V</t>
  </si>
  <si>
    <t>BIM66V</t>
  </si>
  <si>
    <t>BIM99V</t>
  </si>
  <si>
    <t>BIM96V</t>
  </si>
  <si>
    <t>BIM2LV</t>
  </si>
  <si>
    <t>BIM2DV</t>
  </si>
  <si>
    <t>LDPM01V</t>
  </si>
  <si>
    <t>CLM0002V</t>
  </si>
  <si>
    <t>Not available</t>
  </si>
  <si>
    <t>Distributed</t>
  </si>
  <si>
    <t>SERVER JOB</t>
  </si>
  <si>
    <t>Procede_ModelOffice DS73SQLDEV</t>
  </si>
  <si>
    <t>HV-Procede Reinsurance System</t>
  </si>
  <si>
    <t>Sandy Kunz</t>
  </si>
  <si>
    <t>Procede_ModelOffice</t>
  </si>
  <si>
    <t>Reinsurance</t>
  </si>
  <si>
    <t>DS73SQLDEV</t>
  </si>
  <si>
    <t>Sandy Kunz coordinated this</t>
  </si>
  <si>
    <t>May 2016</t>
  </si>
  <si>
    <t xml:space="preserve">Pre-Decomm </t>
  </si>
  <si>
    <t>Procede_Bridge DS73SQLDEV</t>
  </si>
  <si>
    <t>Procede_Bridge</t>
  </si>
  <si>
    <t>Procede_Dev DS73SQLDEV</t>
  </si>
  <si>
    <t>Procede_Dev</t>
  </si>
  <si>
    <t>Procede_Test DS73SQLDEV</t>
  </si>
  <si>
    <t>Procede_Test</t>
  </si>
  <si>
    <t xml:space="preserve">Procede_Prod DS73SQL8PRD06 </t>
  </si>
  <si>
    <t>Procede_Prod</t>
  </si>
  <si>
    <t xml:space="preserve">DS73SQL8PRD06 </t>
  </si>
  <si>
    <t xml:space="preserve">Procede_Prod DS73SQLPRD03 </t>
  </si>
  <si>
    <t xml:space="preserve">DS73SQLPRD03 </t>
  </si>
  <si>
    <t xml:space="preserve">SCHEDF_PROD DS73SQL8PRD06 </t>
  </si>
  <si>
    <t>HV-Schedule F (Procede)</t>
  </si>
  <si>
    <t>SCHEDF_PROD</t>
  </si>
  <si>
    <t>Schedf_Preprod DS73SQL8PRE01</t>
  </si>
  <si>
    <t>Schedf_Preprod</t>
  </si>
  <si>
    <t xml:space="preserve">SCHEDF_PROD DS73SQLPRD03 </t>
  </si>
  <si>
    <t>Beverly Yates</t>
  </si>
  <si>
    <t>MF Tape File - Claims - IIQ</t>
  </si>
  <si>
    <t>DVLT-MF</t>
  </si>
  <si>
    <t>Beverly Yates-MF File Cleanup-CLMS</t>
  </si>
  <si>
    <t>pending</t>
  </si>
  <si>
    <t>Cost Avoidance</t>
  </si>
  <si>
    <t>Storage Cost per Gigabyte-NW Rate</t>
  </si>
  <si>
    <t>TSTNVSAM</t>
  </si>
  <si>
    <t>H49402</t>
  </si>
  <si>
    <t>Completed</t>
  </si>
  <si>
    <t>H72790</t>
  </si>
  <si>
    <t>MF Tape File - Claims</t>
  </si>
  <si>
    <t>H88150</t>
  </si>
  <si>
    <t>H57935</t>
  </si>
  <si>
    <t>H61182</t>
  </si>
  <si>
    <t>H46026</t>
  </si>
  <si>
    <t>H24194</t>
  </si>
  <si>
    <t>MF Tape File - Claims - CLU Home Test</t>
  </si>
  <si>
    <t>MF Tape File - Claims - Image</t>
  </si>
  <si>
    <t>H88228</t>
  </si>
  <si>
    <t>H15434</t>
  </si>
  <si>
    <t>H24731</t>
  </si>
  <si>
    <t>TESTVSAM</t>
  </si>
  <si>
    <t>MF Tape File - Claims - YTD Error Correction</t>
  </si>
  <si>
    <t>H77061</t>
  </si>
  <si>
    <t>MF Tape File - Claims - YTD Error Correction BKUP</t>
  </si>
  <si>
    <t>H50811</t>
  </si>
  <si>
    <t>H59857</t>
  </si>
  <si>
    <t>LSYSNON</t>
  </si>
  <si>
    <t>H13974</t>
  </si>
  <si>
    <t>H13841</t>
  </si>
  <si>
    <t>MF Tape File - Claims - Subrogation - Agent Sorted</t>
  </si>
  <si>
    <t>MF Tape File - Claims - Univ ZIP File</t>
  </si>
  <si>
    <t>LSYSVSM</t>
  </si>
  <si>
    <t>H02229</t>
  </si>
  <si>
    <t>MF Tape File - Claims - Unit Stat</t>
  </si>
  <si>
    <t xml:space="preserve">                       </t>
  </si>
  <si>
    <t>STOP</t>
  </si>
  <si>
    <t>Derived</t>
  </si>
  <si>
    <t>Asset ID</t>
  </si>
  <si>
    <t>Owner Name</t>
  </si>
  <si>
    <t>Related Application - APRM ID</t>
  </si>
  <si>
    <t>Related Application - Name</t>
  </si>
  <si>
    <t>Frequency</t>
  </si>
  <si>
    <t>Job-Scheduler Application Name</t>
  </si>
  <si>
    <t>COMMON ATTRIBUTE FIELDS</t>
  </si>
  <si>
    <t>If needed to make Row ID Unique, a unique Concatenation Key -- Examples: JOB: Unique Asset ID = Concatentation of Job Name &amp; Environment  SERVER: Unique Asset ID = Concatentation of Server Name &amp; Environment</t>
  </si>
  <si>
    <t>Ie, Job, Server, Report, Program, File-SQL DB, File-MF Tape, File-DASD, etc</t>
  </si>
  <si>
    <t>The ID assigned to the Asset</t>
  </si>
  <si>
    <t>The Name assigned to the Asset (can be same as Asset ID)</t>
  </si>
  <si>
    <t>Environment Optimization; Application Decommission-Retired/Early Opportunity/Transformation/Unplanned</t>
  </si>
  <si>
    <t>Examples:  Development, Test or Production</t>
  </si>
  <si>
    <t>Not Started; Pending Offline; Offline; Pending Deletion; Deleted</t>
  </si>
  <si>
    <t>Every row gets a '1'</t>
  </si>
  <si>
    <t xml:space="preserve">A '0' until actually Offlined -- then change to '1'.  </t>
  </si>
  <si>
    <t>Date asset 'non-run' or 'Offlined'</t>
  </si>
  <si>
    <t xml:space="preserve">A '0' until actually Decommisioned (ie Deleted) -- then change to '1'.  </t>
  </si>
  <si>
    <t xml:space="preserve">Date asset actually Decommisioned (ie Deleted) </t>
  </si>
  <si>
    <t>Name of process used to actually 'decommission (aka Delete) the asset.   Example (Service Now Request)</t>
  </si>
  <si>
    <t>Cost Reduction; Cost Avoidance; Non-Expense</t>
  </si>
  <si>
    <t>Method by which costs are determined (ie CPU usage)</t>
  </si>
  <si>
    <t>Using Costing method, calculated Monthly savings</t>
  </si>
  <si>
    <t>Using Costing method, calculated Quarterly savings</t>
  </si>
  <si>
    <t>Using Costing method, calculated Annual savings</t>
  </si>
  <si>
    <t>The first Quarter/Year (QQ-YYYY) that savings actually occur</t>
  </si>
  <si>
    <t>The name of assigned SME working on reviewing this asset to determine Decommission Eligibility</t>
  </si>
  <si>
    <t>The name of registered App Owner in APRM</t>
  </si>
  <si>
    <t xml:space="preserve">Where it can be determined, The APRM ID of the application this asset belongs to </t>
  </si>
  <si>
    <t>Where there is an APRM ID, The Descriptive Name associated with this APRM ID</t>
  </si>
  <si>
    <t>Notes</t>
  </si>
  <si>
    <t xml:space="preserve">Any pertinant notes about this Asset </t>
  </si>
  <si>
    <t>Job name (ID) that executes the Pgm that creates this asset</t>
  </si>
  <si>
    <t>Pgm name (ID) that creates this asset</t>
  </si>
  <si>
    <t>File name (ID) that houses data this asset contains</t>
  </si>
  <si>
    <t>The frequency by which this asset is produced (ie Daily, Monthly, etc)</t>
  </si>
  <si>
    <r>
      <t xml:space="preserve">ASSET SPECIFIC ATTRIBUTE FIELDS &lt;== NOTE: </t>
    </r>
    <r>
      <rPr>
        <sz val="11"/>
        <color theme="1"/>
        <rFont val="Calibri"/>
        <family val="2"/>
        <scheme val="minor"/>
      </rPr>
      <t>These are fields that were part of the old Decommission Tracking Template for a specific Asset that have not been made part of the Common Attribute Template</t>
    </r>
  </si>
  <si>
    <t>Name of Server that SQL DB file is on (this field used t create 'unique key' for this asset)</t>
  </si>
  <si>
    <t>Expense Reduction</t>
  </si>
  <si>
    <t>I&amp;O Server Rpt</t>
  </si>
  <si>
    <t>Per BMCarthy</t>
  </si>
  <si>
    <t>Server Name</t>
  </si>
  <si>
    <t>Type Server</t>
  </si>
  <si>
    <t>Virtual Server Host Name</t>
  </si>
  <si>
    <t>OS</t>
  </si>
  <si>
    <t xml:space="preserve">APRM ID  </t>
  </si>
  <si>
    <t xml:space="preserve">Owner Name  </t>
  </si>
  <si>
    <t>RFS #</t>
  </si>
  <si>
    <t>RFS Start Date</t>
  </si>
  <si>
    <t>RFS Complete Date</t>
  </si>
  <si>
    <t>Current Status</t>
  </si>
  <si>
    <t>Qtr Credit Starts for DELETE</t>
  </si>
  <si>
    <t>Found on I &amp; O server rpt?</t>
  </si>
  <si>
    <t>Contains Databases? (Y/N)</t>
  </si>
  <si>
    <t>Monthly Cost Savings</t>
  </si>
  <si>
    <t>App Decomm - Early Opp</t>
  </si>
  <si>
    <t>GLD31 PROD</t>
  </si>
  <si>
    <t>GLD31: Collect billing and stat data/print summary.</t>
  </si>
  <si>
    <t>PROD</t>
  </si>
  <si>
    <t>Job is still running in production as of Jan 2018</t>
  </si>
  <si>
    <t>CPU Consumption</t>
  </si>
  <si>
    <t>Daily</t>
  </si>
  <si>
    <t>?</t>
  </si>
  <si>
    <t>GLD32 PROD</t>
  </si>
  <si>
    <t>GLD32: Collect FIMMAS data/print summary.</t>
  </si>
  <si>
    <t>GLD33 PROD</t>
  </si>
  <si>
    <t>GLD33: Collect AB and DB data.</t>
  </si>
  <si>
    <t>GLD42 PROD</t>
  </si>
  <si>
    <t>GLD 42: Print summary.</t>
  </si>
  <si>
    <t>GLM15 PROD</t>
  </si>
  <si>
    <t>GLM15: Collect billing source 16(everyday).</t>
  </si>
  <si>
    <t>GLM32 PROD</t>
  </si>
  <si>
    <t>GLM32: Copy FIMMAS data to GDG.</t>
  </si>
  <si>
    <t>GLW01 PROD</t>
  </si>
  <si>
    <t xml:space="preserve">GLW01: Reorganize MISC files. </t>
  </si>
  <si>
    <t>Weekly</t>
  </si>
  <si>
    <t>ARW10 PROD</t>
  </si>
  <si>
    <t>ARM20 PROD</t>
  </si>
  <si>
    <t>LFA10 PROD</t>
  </si>
  <si>
    <t>LFA20 PROD</t>
  </si>
  <si>
    <t>LFA30 PROD</t>
  </si>
  <si>
    <t>LFA40 PROD</t>
  </si>
  <si>
    <t>LFA50 PROD</t>
  </si>
  <si>
    <t>LFA60 PROD</t>
  </si>
  <si>
    <t>LFAGINFD PROD</t>
  </si>
  <si>
    <t>LFAGINFK PROD</t>
  </si>
  <si>
    <t>LFAGINFP PROD</t>
  </si>
  <si>
    <t>LFD02 PROD</t>
  </si>
  <si>
    <t>LFD03 PROD</t>
  </si>
  <si>
    <t>LFD04 PROD</t>
  </si>
  <si>
    <t>LFD05 PROD</t>
  </si>
  <si>
    <t>LFD06 PROD</t>
  </si>
  <si>
    <t>LFD07 PROD</t>
  </si>
  <si>
    <t>LFD08 PROD</t>
  </si>
  <si>
    <t>LFD09 PROD</t>
  </si>
  <si>
    <t>LFD11 PROD</t>
  </si>
  <si>
    <t>LFD13 PROD</t>
  </si>
  <si>
    <t>LFD15 PROD</t>
  </si>
  <si>
    <t>LFD17 PROD</t>
  </si>
  <si>
    <t>LFD19 PROD</t>
  </si>
  <si>
    <t>LFD21 PROD</t>
  </si>
  <si>
    <t>LFD23 PROD</t>
  </si>
  <si>
    <t>LFD25 PROD</t>
  </si>
  <si>
    <t>LFD27 PROD</t>
  </si>
  <si>
    <t>LFD29 PROD</t>
  </si>
  <si>
    <t>LFD31 PROD</t>
  </si>
  <si>
    <t>LFD32 PROD</t>
  </si>
  <si>
    <t>LFD33 PROD</t>
  </si>
  <si>
    <t>LFD35 PROD</t>
  </si>
  <si>
    <t>LFD37 PROD</t>
  </si>
  <si>
    <t>LFD39 PROD</t>
  </si>
  <si>
    <t>LFD41 PROD</t>
  </si>
  <si>
    <t>LFD43 PROD</t>
  </si>
  <si>
    <t>LFD70 PROD</t>
  </si>
  <si>
    <t>LFD70A PROD</t>
  </si>
  <si>
    <t>LFD71 PROD</t>
  </si>
  <si>
    <t>LFD81 PROD</t>
  </si>
  <si>
    <t>LFD83 PROD</t>
  </si>
  <si>
    <t>LFD85 PROD</t>
  </si>
  <si>
    <t>LFD99 PROD</t>
  </si>
  <si>
    <t>LFM10 PROD</t>
  </si>
  <si>
    <t>LFM30 PROD</t>
  </si>
  <si>
    <t>LFM40 PROD</t>
  </si>
  <si>
    <t>LFM50 PROD</t>
  </si>
  <si>
    <t>LFM88 PROD</t>
  </si>
  <si>
    <t>LFM89 PROD</t>
  </si>
  <si>
    <t>LFQ88 PROD</t>
  </si>
  <si>
    <t>LFQUOTEK PROD</t>
  </si>
  <si>
    <t>LFR05 PROD</t>
  </si>
  <si>
    <t>LFR07 PROD</t>
  </si>
  <si>
    <t>LFR85 PROD</t>
  </si>
  <si>
    <t>LFT10 PROD</t>
  </si>
  <si>
    <t>LFU01 PROD</t>
  </si>
  <si>
    <t>LFU10 PROD</t>
  </si>
  <si>
    <t>LFU14 PROD</t>
  </si>
  <si>
    <t>LFU15 PROD</t>
  </si>
  <si>
    <t>LFU25 PROD</t>
  </si>
  <si>
    <t>LFU39 PROD</t>
  </si>
  <si>
    <t>LFU40 PROD</t>
  </si>
  <si>
    <t>LFW02 PROD</t>
  </si>
  <si>
    <t>LIFE10CM PROD</t>
  </si>
  <si>
    <t>LIFE11CM PROD</t>
  </si>
  <si>
    <t>LIFE15CM PROD</t>
  </si>
  <si>
    <t>LIFE20CM PROD</t>
  </si>
  <si>
    <t>LIFE25CM PROD</t>
  </si>
  <si>
    <t>LIFE30CM PROD</t>
  </si>
  <si>
    <t>LIFE31CM PROD</t>
  </si>
  <si>
    <t>LIFE35CM PROD</t>
  </si>
  <si>
    <t>LIFE99CM PROD</t>
  </si>
  <si>
    <t>DBB04V E2E</t>
  </si>
  <si>
    <t>E2E</t>
  </si>
  <si>
    <t>Sandy Kunz is coordinating with Chip on this</t>
  </si>
  <si>
    <t xml:space="preserve">Pending  </t>
  </si>
  <si>
    <t>DBB08V E2E</t>
  </si>
  <si>
    <t>DBB12V E2E</t>
  </si>
  <si>
    <t>DBM02V E2E</t>
  </si>
  <si>
    <t>DBM03V E2E</t>
  </si>
  <si>
    <t>DBM05V E2E</t>
  </si>
  <si>
    <t>DBM07V E2E</t>
  </si>
  <si>
    <t>DBM10V E2E</t>
  </si>
  <si>
    <t>DBM11V E2E</t>
  </si>
  <si>
    <t>DBM13V E2E</t>
  </si>
  <si>
    <t>DBM40V E2E</t>
  </si>
  <si>
    <t>DBT02V E2E</t>
  </si>
  <si>
    <t>DBT03V E2E</t>
  </si>
  <si>
    <t>DBT04V E2E</t>
  </si>
  <si>
    <t>DOT92V E2E</t>
  </si>
  <si>
    <t>DOT94V E2E</t>
  </si>
  <si>
    <t>MPM50V E2E</t>
  </si>
  <si>
    <t>Job Name</t>
  </si>
  <si>
    <t>Job Frequency</t>
  </si>
  <si>
    <t>Job Platform</t>
  </si>
  <si>
    <t>Job Environment</t>
  </si>
  <si>
    <t>Job Description</t>
  </si>
  <si>
    <t>Job Scheduler Application Name</t>
  </si>
  <si>
    <t>Service Now #</t>
  </si>
  <si>
    <t>Service Now Start Date</t>
  </si>
  <si>
    <t>Service Now Complete Date</t>
  </si>
  <si>
    <t>Found on Monthly Job List?</t>
  </si>
  <si>
    <t>Average CPU Consumption</t>
  </si>
  <si>
    <t>Average Cost Savings</t>
  </si>
  <si>
    <t>Production</t>
  </si>
  <si>
    <t>Collects billing &amp; stat data/print summary</t>
  </si>
  <si>
    <t>App Decomm - Retired</t>
  </si>
  <si>
    <t>Based on 2016 rates</t>
  </si>
  <si>
    <t>Collect FIMMAS data/print summary.</t>
  </si>
  <si>
    <t>Collect AB and DB data.</t>
  </si>
  <si>
    <t>Print summary.</t>
  </si>
  <si>
    <t>Collect billing source 16(everyday).</t>
  </si>
  <si>
    <t>Copy FIMMAS data to GDG.</t>
  </si>
  <si>
    <t xml:space="preserve">Reorganize MISC files. </t>
  </si>
  <si>
    <t>Row Labels</t>
  </si>
  <si>
    <t>Sum of Job Executions</t>
  </si>
  <si>
    <t>Sum of TOTAL COST</t>
  </si>
  <si>
    <t>BCR-DBA Support</t>
  </si>
  <si>
    <t>Agency DS73SQL8DEV01</t>
  </si>
  <si>
    <t>DEV</t>
  </si>
  <si>
    <t>Agency OHLEWDBP0240N1</t>
  </si>
  <si>
    <t>Agency_Information_Systems OHLEWAOP0023N1</t>
  </si>
  <si>
    <t>Agency_Information_Systems OHLEWAOP0023N2</t>
  </si>
  <si>
    <t>Agency_Information_Systems OHNALAOP0023N1</t>
  </si>
  <si>
    <t>PROD-DR</t>
  </si>
  <si>
    <t>Agency_Information_Systems_new_DDL OHNALDBD0143</t>
  </si>
  <si>
    <t>Agency_Information_Systems_SS OHLEWAOP0023N1</t>
  </si>
  <si>
    <t>Agency_Information_Systems_SS OHLEWAOP0023N2</t>
  </si>
  <si>
    <t>Agency_Information_Systems_SS OHNALAOP0023N1</t>
  </si>
  <si>
    <t>Agency_Information_Systems_Wes_1 DS73SQL8DEV01</t>
  </si>
  <si>
    <t>Agency_Information_Systems_Wes_2 DS73SQL8DEV01</t>
  </si>
  <si>
    <t>Agency_Information_Systems_Wes_3 DS73SQL8DEV01</t>
  </si>
  <si>
    <t>Agency_License OHLEWAOP0023N1</t>
  </si>
  <si>
    <t>Agency_License OHLEWAOP0023N2</t>
  </si>
  <si>
    <t>Agency_License OHNALAOP0023N1</t>
  </si>
  <si>
    <t>Agency_Master OHLEWAOP0023N1</t>
  </si>
  <si>
    <t>Agency_Master OHLEWAOP0023N2</t>
  </si>
  <si>
    <t>Agency_Master OHNALAOP0023N1</t>
  </si>
  <si>
    <t>Agency_PFT DS73SQL8DEV01</t>
  </si>
  <si>
    <t>Agency_Portal_Billing OHLEWAOP0023N1</t>
  </si>
  <si>
    <t>Agency_Portal_Billing OHLEWAOP0023N2</t>
  </si>
  <si>
    <t>Agency_Portal_Billing OHNALAOP0023N1</t>
  </si>
  <si>
    <t>AgencyUpload OHLEWAOP0023N1</t>
  </si>
  <si>
    <t>AgencyUpload OHLEWAOP0023N2</t>
  </si>
  <si>
    <t>AgencyUpload OHNALAOP0023N1</t>
  </si>
  <si>
    <t>AgencyUpload_ProdBackup DS73SQL8DEV01</t>
  </si>
  <si>
    <t>AHCL_Renewal OHLEWAOP0023N1</t>
  </si>
  <si>
    <t>AHCL_Renewal OHLEWAOP0023N2</t>
  </si>
  <si>
    <t>AHCL_Renewal OHNALAOP0023N1</t>
  </si>
  <si>
    <t>AIS_1128 OHNALDBD0144</t>
  </si>
  <si>
    <t>AIS_EOY OHLEWDBP0257N2 (DS73SQLPRDOLAP.corp.hgicnet.net)</t>
  </si>
  <si>
    <t>AIS_MONTHLY_52911 OHLEWAOP0023N1</t>
  </si>
  <si>
    <t>AIS_MONTHLY_52911 OHLEWDBP0257N2 (DS73SQLPRDOLAP.corp.hgicnet.net)</t>
  </si>
  <si>
    <t>AIS_MONTHLY_52911 OHLEWDBP0247N2 (ds73sqlprdoltp.corp.hgicnet.net,1021)</t>
  </si>
  <si>
    <t>AIS_MONTHLY_52911 OHLEWAOP0023N2</t>
  </si>
  <si>
    <t>AIS_MONTHLY_52911 OHNALAOP0023N1</t>
  </si>
  <si>
    <t>AIS_Monthly_AFS_2010EOY OHLEWDBP0257N2 (DS73SQLPRDOLAP.corp.hgicnet.net)</t>
  </si>
  <si>
    <t>AIS_Monthly_AFS_2010EOY OHNALDBD0142</t>
  </si>
  <si>
    <t>AIS_SS_DD OHLEWAOP0023N1</t>
  </si>
  <si>
    <t>AIS_SS_DD OHLEWAOP0023N2</t>
  </si>
  <si>
    <t>AIS_SS_DD OHNALAOP0023N1</t>
  </si>
  <si>
    <t>APADB OHLEWAOP0023N1</t>
  </si>
  <si>
    <t>APADB OHLEWAOP0023N2</t>
  </si>
  <si>
    <t>APADB OHNALAOP0023N1</t>
  </si>
  <si>
    <t>APADB_2010 DS73SQLPRE01</t>
  </si>
  <si>
    <t>APADB_Chat OHLEWAOP0023N1</t>
  </si>
  <si>
    <t>APADB_Chat OHLEWAOP0023N2</t>
  </si>
  <si>
    <t>APADB_Chat OHNALAOP0023N1</t>
  </si>
  <si>
    <t>APADB_old DS73SQLPRE01</t>
  </si>
  <si>
    <t>APADB_PROD_COPY DS73SQL8DEV01</t>
  </si>
  <si>
    <t>APADB_Test DS73SQL8DEV01</t>
  </si>
  <si>
    <t>AQS_Sales_Report OHLEWDBP0257N1 (DS73SQLPRDOLAP.corp.hgicnet.net)</t>
  </si>
  <si>
    <t>AQS_Sales_Report OHNALAOD0007N1</t>
  </si>
  <si>
    <t>AQS_Sales_Report OHNALAOD0007N2</t>
  </si>
  <si>
    <t>AQSXML_Stage OHLEWAOP0023N1</t>
  </si>
  <si>
    <t>AQSXML_Stage OHLEWAOP0023N2</t>
  </si>
  <si>
    <t>AQSXML_Stage OHNALAOP0023N1</t>
  </si>
  <si>
    <t>ARW_Reporting DS73SQLDEV02OLD</t>
  </si>
  <si>
    <t>aspnetdb OHLEWAOP0023N1</t>
  </si>
  <si>
    <t>aspnetdb OHLEWAOP0023N2</t>
  </si>
  <si>
    <t>aspnetdb OHNALAOP0023N1</t>
  </si>
  <si>
    <t>ASPSessionState OHLEWAOP0023N1</t>
  </si>
  <si>
    <t>ASPSessionState OHLEWAOP0023N2</t>
  </si>
  <si>
    <t>ASPSessionState OHNALAOP0023N1</t>
  </si>
  <si>
    <t>ASPState DS73DCTDEV01</t>
  </si>
  <si>
    <t>ATS_CL_Freq_Sev_DEV DS73SQLDEV02OLD</t>
  </si>
  <si>
    <t>Audit_Control OHLEWAOP0023N1</t>
  </si>
  <si>
    <t>Audit_Control OHLEWAOP0023N2</t>
  </si>
  <si>
    <t>Audit_Control OHNALAOP0023N1</t>
  </si>
  <si>
    <t>Auto_Staging_Temp OHLEWDBP0240N1 (DS73OLAP8PRDSVR.CORP.HGICNET.NET,1021)</t>
  </si>
  <si>
    <t>BI_Sandbox OHLEWDBP0366</t>
  </si>
  <si>
    <t>booksmart_agencyport_com DS73DCTDEV01</t>
  </si>
  <si>
    <t>Campaign OHNALAOD0007N1</t>
  </si>
  <si>
    <t>Campaign OHNALAOD0007N2</t>
  </si>
  <si>
    <t>Campaign OHNALDBD0170</t>
  </si>
  <si>
    <t>CL_Balancing_Reports OHLEWAOP0023N1</t>
  </si>
  <si>
    <t>CL_Balancing_Reports OHLEWAOP0023N2</t>
  </si>
  <si>
    <t>CL_Balancing_Reports OHNALAOP0023N1</t>
  </si>
  <si>
    <t>CL_Balancing_Reports_Regression OHNALAOD0007N1</t>
  </si>
  <si>
    <t>CL_Balancing_Reports_Regression OHNALAOD0007N2</t>
  </si>
  <si>
    <t>CL_ODS_HistoryLoad OHLEWAOP0023N1</t>
  </si>
  <si>
    <t>CL_ODS_HistoryLoad OHLEWAOP0023N2</t>
  </si>
  <si>
    <t>CL_ODS_HistoryLoad OHNALAOP0023N1</t>
  </si>
  <si>
    <t>CL_ODS_HistoryLoad_SQLParser OHNALAOD0007N1</t>
  </si>
  <si>
    <t>CL_ODS_HistoryLoad_SQLParser OHNALAOD0007N2</t>
  </si>
  <si>
    <t>Claims_Download_Stage_TEST OHNALAOD0007N1</t>
  </si>
  <si>
    <t>Claims_Download_Stage_TEST OHNALAOD0007N2</t>
  </si>
  <si>
    <t>Claims_Portal_PROD_dbi587158_20160720 DS73SQL8DEV03</t>
  </si>
  <si>
    <t>CLDR OHLEWAOP0023N1</t>
  </si>
  <si>
    <t>CLDR OHLEWAOP0023N2</t>
  </si>
  <si>
    <t>CLDR OHNALAOP0023N1</t>
  </si>
  <si>
    <t>CLDR_2013 OHLEWDBP0257N1 (DS73SQLPRDOLAP.corp.hgicnet.net)</t>
  </si>
  <si>
    <t>CLDR_2014 OHLEWDBP0257N1 (DS73SQLPRDOLAP.corp.hgicnet.net)</t>
  </si>
  <si>
    <t>CLDR_Reporting OHLEWAOP0023N1</t>
  </si>
  <si>
    <t>CLDR_Reporting OHLEWAOP0023N2</t>
  </si>
  <si>
    <t>CLDR_Reporting OHNALAOP0023N1</t>
  </si>
  <si>
    <t>CLDR_TEST OHNALAOD0007N1</t>
  </si>
  <si>
    <t>CLDR_TEST OHNALAOD0007N2</t>
  </si>
  <si>
    <t>CLDR_TEST OHNALDBD0142</t>
  </si>
  <si>
    <t>CLDR_XML_Test OHNALAOD0007N1</t>
  </si>
  <si>
    <t>CLDR_XML_Test OHNALAOD0007N2</t>
  </si>
  <si>
    <t>CLFYprd DS73SQL8TST03</t>
  </si>
  <si>
    <t>CLS_ODS_STAGING OHNALDBD0171</t>
  </si>
  <si>
    <t>Commission_Report OHNALAOD0008N2</t>
  </si>
  <si>
    <t>Commission_Report OHNALAOD0007N1</t>
  </si>
  <si>
    <t>Commission_Report OHNALAOD0007N2</t>
  </si>
  <si>
    <t>Conformed_Dimensions OHLEWAOP0023N1</t>
  </si>
  <si>
    <t>Conformed_Dimensions OHLEWAOP0023N2</t>
  </si>
  <si>
    <t>Conformed_Dimensions OHNALAOP0023N1</t>
  </si>
  <si>
    <t>DB2_Auxiliary ohlewdbp0240N1</t>
  </si>
  <si>
    <t>DB2_Extract DS73SQL8DEV01</t>
  </si>
  <si>
    <t>DB2_Extract ohlewdbp0240N1</t>
  </si>
  <si>
    <t>dba OHLEWAOP0023N1</t>
  </si>
  <si>
    <t>DBA OHLEWAOP0023N2</t>
  </si>
  <si>
    <t>DBA OHNALAOP0023N1</t>
  </si>
  <si>
    <t>DBA_Clean DS73SQLDEV01</t>
  </si>
  <si>
    <t>DBA_Clean OHNALDBD0170</t>
  </si>
  <si>
    <t>DBA_Maint_History DS73SQLDEV01</t>
  </si>
  <si>
    <t>DBA_Maint_History OHNALDBD0170</t>
  </si>
  <si>
    <t>DBA_prod_RiskClass DS73SQLDEV02OLD</t>
  </si>
  <si>
    <t>DBA_prod_RiskClass OHNALAOD0007N2</t>
  </si>
  <si>
    <t>DBA_syst13_RiskClass DS73SQLDEV02OLD</t>
  </si>
  <si>
    <t>DBA_syst13_RiskClass OHNALAOD0007N2</t>
  </si>
  <si>
    <t>DBA_TEST DS73SQLDEV04</t>
  </si>
  <si>
    <t>DBA_TEST2 DS73SQLDEV04</t>
  </si>
  <si>
    <t>DCT35 DS73SQL8DEV01</t>
  </si>
  <si>
    <t>DCT6 DS73SQL8DEV01</t>
  </si>
  <si>
    <t>DCT61 DS73SQL8DEV01</t>
  </si>
  <si>
    <t>DDLAuditDW DS73SQLDEV01</t>
  </si>
  <si>
    <t>DDLAuditDW OHNALDBD0170</t>
  </si>
  <si>
    <t>DotNet_ExampleData DS73DCTDEV01</t>
  </si>
  <si>
    <t>Download_Stats OHLEWAOP0023N1</t>
  </si>
  <si>
    <t>Download_Stats OHLEWAOP0023N2</t>
  </si>
  <si>
    <t>Download_Stats OHNALAOP0023N1</t>
  </si>
  <si>
    <t>DS73DCTDev01 DS73DCTDEV01</t>
  </si>
  <si>
    <t>DSDEwM7e2eArchive DS73SQLDEV04</t>
  </si>
  <si>
    <t>DSDEwM7e2eCluster DS73SQLDEV04</t>
  </si>
  <si>
    <t>DSDEwM7e2eCluster2 DS73SQLDEV04</t>
  </si>
  <si>
    <t>DSDEwM7e2eIS DS73SQLDEV04</t>
  </si>
  <si>
    <t>DSDEwM7e2eMWS DS73SQLDEV04</t>
  </si>
  <si>
    <t>DSDEwM7preArchive DS73SQLDEV04</t>
  </si>
  <si>
    <t>DSDEwM7preCluster DS73SQLDEV04</t>
  </si>
  <si>
    <t>DSDEwM7preCluster2 DS73SQLDEV04</t>
  </si>
  <si>
    <t>DSDEwM7preIS DS73SQLDEV04</t>
  </si>
  <si>
    <t>DSDEwM7preMWS DS73SQLDEV04</t>
  </si>
  <si>
    <t>DSDEwM7qa2Archive DS73SQLDEV04</t>
  </si>
  <si>
    <t>DSDEwM7qa2Cluster DS73SQLDEV04</t>
  </si>
  <si>
    <t>DSDEwM7qa2Cluster2 DS73SQLDEV04</t>
  </si>
  <si>
    <t>DSDEwM7qa2IS DS73SQLDEV04</t>
  </si>
  <si>
    <t>DSDEwM7qa2MWS DS73SQLDEV04</t>
  </si>
  <si>
    <t>DSDEwM7trnIS DS73SQLDEV04</t>
  </si>
  <si>
    <t>DSDEwM7trnMWS DS73SQLDEV04</t>
  </si>
  <si>
    <t>DSDEwM7tst1IS DS73SQLDEV04</t>
  </si>
  <si>
    <t>DSDEwM7tst1MWS DS73SQLDEV04</t>
  </si>
  <si>
    <t>EDR OHNALAOD0007N1</t>
  </si>
  <si>
    <t>EDR OHNALAOD0007N2</t>
  </si>
  <si>
    <t>EDR_Reference OHLEWAOP0023N1</t>
  </si>
  <si>
    <t>EDR_Reference OHLEWAOP0023N2</t>
  </si>
  <si>
    <t>EDR_Reference OHNALAOP0023N1</t>
  </si>
  <si>
    <t>Enterprise_Tables OHLEWAOP0023N1</t>
  </si>
  <si>
    <t>Enterprise_Tables OHLEWAOP0023N2</t>
  </si>
  <si>
    <t>Enterprise_Tables OHNALAOP0023N1</t>
  </si>
  <si>
    <t>ExampleData21_temp DS73DCTTRN01</t>
  </si>
  <si>
    <t>ExampleHGICTools DS73DCTDEV01</t>
  </si>
  <si>
    <t>ExampleSession21 DS73DCTDEV01</t>
  </si>
  <si>
    <t>EZQUOTE222 DS73SQL8TST01</t>
  </si>
  <si>
    <t>Hari_Informatica_Sandbox OHNALAOD0007N1</t>
  </si>
  <si>
    <t>Hari_Informatica_Sandbox OHNALAOD0007N2</t>
  </si>
  <si>
    <t>HarleysvilleMigrations OHLEWAOP0023N1</t>
  </si>
  <si>
    <t>HIW OHNALDBD0173</t>
  </si>
  <si>
    <t>HIWA OHNALDBD0173</t>
  </si>
  <si>
    <t>HIWB OHNALDBD0173</t>
  </si>
  <si>
    <t>hmi_ewsicc OHLEWAOP0023N1</t>
  </si>
  <si>
    <t>hmi_ewsicc OHLEWAOP0023N2</t>
  </si>
  <si>
    <t>hmi_ewsicc OHNALAOP0023N1</t>
  </si>
  <si>
    <t>HMICData DS73DCTDEV01</t>
  </si>
  <si>
    <t>HO_Polmst_Extract DS73SQL8DEV03</t>
  </si>
  <si>
    <t>HO_Polmst_Extract OHLEWDBP0240N1 (DS73OLAP8PRDSVR.CORP.HGICNET.NET,1021)</t>
  </si>
  <si>
    <t>HO_Polmst_Extract DS73SQL8DEV01</t>
  </si>
  <si>
    <t>HO_Polmst_Inforce DS73SQL8DEV03</t>
  </si>
  <si>
    <t>HO_Polmst_Inforce OHLEWDBP0240N1 (DS73OLAP8PRDSVR.CORP.HGICNET.NET,1021)</t>
  </si>
  <si>
    <t>HR_AQS_DocumentEdit_REL DS73AQSDEV01</t>
  </si>
  <si>
    <t>HR_AQS_Policy_ARCHIVE_orig OHNALDBD0047</t>
  </si>
  <si>
    <t>HR_AQS_Resource_QA_Fan OHNALDBD0142</t>
  </si>
  <si>
    <t>IADB OHLEWAOP0023N1</t>
  </si>
  <si>
    <t>IADB OHLEWAOP0023N2</t>
  </si>
  <si>
    <t>IADB OHNALAOP0023N1</t>
  </si>
  <si>
    <t>Informatica_Tutorial DS73SQL8DEV01</t>
  </si>
  <si>
    <t>InstantUpdates DS73SQL8PRD04</t>
  </si>
  <si>
    <t>InstantUpdates DS73SQL8ASY01</t>
  </si>
  <si>
    <t>InstantUpdates DS73SQL8DEV01</t>
  </si>
  <si>
    <t>InstantUpdates DS73SQL8E2E01</t>
  </si>
  <si>
    <t>InstantUpdates DS73SQL8PRE01</t>
  </si>
  <si>
    <t>InstantUpdates DS73SQL8TRN01</t>
  </si>
  <si>
    <t>InstantUpdates DS73SQL8TST01</t>
  </si>
  <si>
    <t>InstantUpdates DS73SQL8TST02</t>
  </si>
  <si>
    <t>ISOMatrix OHLEWAOP0023N1</t>
  </si>
  <si>
    <t>ISOMATRIX OHNALDBD0145 (was DS73SQLTRN01 before migrated to 2012 Server)</t>
  </si>
  <si>
    <t>ISOMatrix OHLEWDBP0257N2 (DS73SQLPRDOLAP.corp.hgicnet.net)</t>
  </si>
  <si>
    <t>ISOMatrix DS73SQLDEVOLAP</t>
  </si>
  <si>
    <t>ISOMatrix DS73SQLPRE01</t>
  </si>
  <si>
    <t>ISOMatrix OHLEWAOP0023N2</t>
  </si>
  <si>
    <t>ISOMatrix OHNALAOP0023N1</t>
  </si>
  <si>
    <t>IT_PROJECTS OHLEWDBP0257N2 (DS73SQLPRDOLAP.corp.hgicnet.net)</t>
  </si>
  <si>
    <t>LC_PrefVend DS73SQL8DEV01</t>
  </si>
  <si>
    <t>LC_PrefVend DS73SQL8PRD04</t>
  </si>
  <si>
    <t>LC_PrefVend DS73SQL8TST01</t>
  </si>
  <si>
    <t>LC_Service OHNALAOD0007N1</t>
  </si>
  <si>
    <t>LC_Service OHNALAOD0007N2</t>
  </si>
  <si>
    <t>LC_Service OHNALAOD0008N1</t>
  </si>
  <si>
    <t>Legacy_Conversion OHLEWAOP0023N1</t>
  </si>
  <si>
    <t>Legacy_Conversion OHLEWAOP0023N2</t>
  </si>
  <si>
    <t>Legacy_Conversion OHNALAOP0023N1</t>
  </si>
  <si>
    <t>LoadTest DS73SQL8DEV02</t>
  </si>
  <si>
    <t>mRemote AS73TFSTST02</t>
  </si>
  <si>
    <t>mRemoteNG AS73TFSTST02</t>
  </si>
  <si>
    <t>Northwind OD-HV-W-IS-2</t>
  </si>
  <si>
    <t>Northwind OD-HV-W-IS-2-DR</t>
  </si>
  <si>
    <t>wMtempDB DS73SQLDEV04</t>
  </si>
  <si>
    <t>Online_Claim_Form DS73SQL8DEV01</t>
  </si>
  <si>
    <t>Online_Claim_Form OHLEWAOP0023N1</t>
  </si>
  <si>
    <t>Online_Claim_Form OHLEWAOP0023N2</t>
  </si>
  <si>
    <t>Online_Claim_Form OHNALAOP0023N1</t>
  </si>
  <si>
    <t>Operational_Tables OHLEWAOP0023N1</t>
  </si>
  <si>
    <t>Operational_Tables OHLEWAOP0023N2</t>
  </si>
  <si>
    <t>Operational_Tables OHNALAOP0023N1</t>
  </si>
  <si>
    <t>PL_Balancing_Reports OHLEWAOP0023N1</t>
  </si>
  <si>
    <t>PL_Balancing_Reports OHLEWAOP0023N2</t>
  </si>
  <si>
    <t>PL_Balancing_Reports OHNALAOP0023N1</t>
  </si>
  <si>
    <t>PL_ChoicePoint_DB_Repository OHLEWAOP0023N1</t>
  </si>
  <si>
    <t>PL_ChoicePoint_DB_Repository OHLEWAOP0023N2</t>
  </si>
  <si>
    <t>PL_ChoicePoint_DB_Repository OHNALAOP0023N1</t>
  </si>
  <si>
    <t>PL_Documaker_Batch DS73DCTDEV01</t>
  </si>
  <si>
    <t>PL_Download OHLEWAOP0023N1</t>
  </si>
  <si>
    <t>PL_Download OHLEWAOP0023N2</t>
  </si>
  <si>
    <t>PL_Download OHNALAOP0023N1</t>
  </si>
  <si>
    <t>PL_ISO_BEGS_20140811 DS73DCTDEV01</t>
  </si>
  <si>
    <t>PL_ISO_LOCATION_RPT DS73DCTDEV01</t>
  </si>
  <si>
    <t>PL_RENEWAL_CONVERSION OHLEWAOP0023N1</t>
  </si>
  <si>
    <t>PL_RENEWAL_CONVERSION OHLEWAOP0023N2</t>
  </si>
  <si>
    <t>PL_RENEWAL_CONVERSION OHNALAOP0023N1</t>
  </si>
  <si>
    <t>PL_Renewqal_Conversion_DEV OHNALAOD0007N1</t>
  </si>
  <si>
    <t>PL_Renewqal_Conversion_DEV OHNALAOD0007N2</t>
  </si>
  <si>
    <t>PL_RMV_Reports OHLEWAOP0023N1</t>
  </si>
  <si>
    <t>PL_RMV_Reports OHLEWAOP0023N2</t>
  </si>
  <si>
    <t>PL_RMV_Reports OHNALAOP0023N1</t>
  </si>
  <si>
    <t>PL_RS_Conversion OHLEWAOP0023N1</t>
  </si>
  <si>
    <t>PL_RS_Conversion OHLEWAOP0023N2</t>
  </si>
  <si>
    <t>PL_RS_Conversion OHNALAOP0023N1</t>
  </si>
  <si>
    <t>PL_RS_Conversion_Archive_2007 OHNALAOD0008N2</t>
  </si>
  <si>
    <t>PL_RS_Conversion_Archive_2008 OHNALAOD0008N2</t>
  </si>
  <si>
    <t>PL_RS_Conversion_Archive_2009 OHNALAOD0008N2</t>
  </si>
  <si>
    <t>PL_RS_Reporting OHLEWAOP0023N1</t>
  </si>
  <si>
    <t>PL_RS_Reporting OHLEWAOP0023N2</t>
  </si>
  <si>
    <t>PL_RS_Reporting OHNALAOP0023N1</t>
  </si>
  <si>
    <t>PL_UnderWriter_Test DS73DCTDEV01</t>
  </si>
  <si>
    <t>PL_UPLOAD OHLEWAOP0023N1</t>
  </si>
  <si>
    <t>PL_UPLOAD OHLEWAOP0023N2</t>
  </si>
  <si>
    <t>PL_UPLOAD OHNALAOP0023N1</t>
  </si>
  <si>
    <t>PLDR OHLEWAOP0023N1</t>
  </si>
  <si>
    <t>PLDR OHLEWAOP0023N2</t>
  </si>
  <si>
    <t>PLDR OHNALAOP0023N1</t>
  </si>
  <si>
    <t>PLDR_Archive_2007 OHLEWDBP0257N1 (DS73SQLPRDOLAP.corp.hgicnet.net)</t>
  </si>
  <si>
    <t>PLDR_Archive_2007 OHNALAOD0008N2</t>
  </si>
  <si>
    <t>PLDR_Archive_2008 OHLEWDBP0257N1 (DS73SQLPRDOLAP.corp.hgicnet.net)</t>
  </si>
  <si>
    <t>PLDR_Archive_2008 OHNALAOD0008N2</t>
  </si>
  <si>
    <t>PLDR_Archive_2009 OHLEWDBP0257N1 (DS73SQLPRDOLAP.corp.hgicnet.net)</t>
  </si>
  <si>
    <t>PLDR_Archive_2010 OHLEWDBP0257N1 (DS73SQLPRDOLAP.corp.hgicnet.net)</t>
  </si>
  <si>
    <t>PLDR_ARCHIVE_2011 OHLEWDBP0240N1</t>
  </si>
  <si>
    <t>PLDR_ARCHIVE_2011 OHLEWDBP0257N1 (DS73SQLPRDOLAP.corp.hgicnet.net)</t>
  </si>
  <si>
    <t>PLDR_ARCHIVE_2011 OHNALAOD0007N1</t>
  </si>
  <si>
    <t>PLDR_ARCHIVE_2011 OHNALAOD0007N2</t>
  </si>
  <si>
    <t>PLRS_RegressionDB OHNALAOD0007N1</t>
  </si>
  <si>
    <t>PLRS_RegressionDB OHNALAOD0007N2</t>
  </si>
  <si>
    <t>PLTools DS73DCTDEV01</t>
  </si>
  <si>
    <t>PM_Factors OHLEWAOP0023N1</t>
  </si>
  <si>
    <t>PM_Factors OHLEWAOP0023N2</t>
  </si>
  <si>
    <t>PM_Factors OHNALAOP0023N1</t>
  </si>
  <si>
    <t>PM_Renewal OHLEWAOP0023N1</t>
  </si>
  <si>
    <t>PM_Renewal OHLEWAOP0023N2</t>
  </si>
  <si>
    <t>PM_Renewal OHNALAOP0023N1</t>
  </si>
  <si>
    <t>PMADB OHLEWAOP0023N1</t>
  </si>
  <si>
    <t>PMADB OHLEWAOP0023N2</t>
  </si>
  <si>
    <t>PMADB OHNALAOP0023N1</t>
  </si>
  <si>
    <t>Policy_Holder_Reports OHLEWAOP0023N1</t>
  </si>
  <si>
    <t>Policy_Holder_Reports OHLEWAOP0023N2</t>
  </si>
  <si>
    <t>Policy_Holder_Reports OHNALAOP0023N1</t>
  </si>
  <si>
    <t>Policy_Output OHLEWAOP0023N1</t>
  </si>
  <si>
    <t>Policy_Output OHLEWAOP0023N2</t>
  </si>
  <si>
    <t>Policy_Output OHNALAOP0023N1</t>
  </si>
  <si>
    <t>Policyholder OHLEWAOP0023N1</t>
  </si>
  <si>
    <t>Policyholder OHLEWAOP0023N2</t>
  </si>
  <si>
    <t>Policyholder OHNALAOP0023N1</t>
  </si>
  <si>
    <t>Polmst_Extract DS73SQL8DEV03</t>
  </si>
  <si>
    <t>Polmst_Extract OHLEWDBP0240N1 (DS73OLAP8PRDSVR.CORP.HGICNET.NET,1021)</t>
  </si>
  <si>
    <t>Predictive_Modeling_NB OHLEWAOP0023N1</t>
  </si>
  <si>
    <t>Predictive_Modeling_NB OHLEWAOP0023N2</t>
  </si>
  <si>
    <t>Predictive_Modeling_NB OHNALAOP0023N1</t>
  </si>
  <si>
    <t>Product_Templates_P114933ARIN DS73SQL8DEV01</t>
  </si>
  <si>
    <t>pubs OD-HV-W-IS-2</t>
  </si>
  <si>
    <t>pubs OD-HV-W-IS-2-DR</t>
  </si>
  <si>
    <t>QA_CORP_TEST OHNALAOD0007N1</t>
  </si>
  <si>
    <t>QA_CORP_TEST OHNALAOD0007N2</t>
  </si>
  <si>
    <t>QuestionDB OHLEWAOP0023N1</t>
  </si>
  <si>
    <t>QuestionDB OHLEWAOP0023N2</t>
  </si>
  <si>
    <t>QuestionDB OHNALAOP0023N1</t>
  </si>
  <si>
    <t>QUestionDB_SingleEntry OHNALAOD0007N1</t>
  </si>
  <si>
    <t>QUestionDB_SingleEntry OHNALAOD0007N2</t>
  </si>
  <si>
    <t>QuestionDB_WC_29551 OHNALAOD0007N1</t>
  </si>
  <si>
    <t>QuestionDB_WC_29551 OHNALAOD0007N2</t>
  </si>
  <si>
    <t>QUOTE OHLEWAOP0023N1</t>
  </si>
  <si>
    <t>QUOTE OHLEWAOP0023N2</t>
  </si>
  <si>
    <t>QUOTE OHNALAOP0023N1</t>
  </si>
  <si>
    <t>Quote_Purge OHLEWAOP0023N1</t>
  </si>
  <si>
    <t>Quote_Purge OHLEWAOP0023N2</t>
  </si>
  <si>
    <t>Quote_Purge OHNALAOP0023N1</t>
  </si>
  <si>
    <t>QUOTE_STG OHLEWAOP0023N1</t>
  </si>
  <si>
    <t>QUOTE_STG OHLEWAOP0023N2</t>
  </si>
  <si>
    <t>QUOTE_STG OHNALAOP0023N1</t>
  </si>
  <si>
    <t>Quote_URE_Override OHLEWAOP0023N1</t>
  </si>
  <si>
    <t>Quote_URE_Override OHLEWAOP0023N2</t>
  </si>
  <si>
    <t>Quote_URE_Override OHNALAOP0023N1</t>
  </si>
  <si>
    <t>Renewal_Automation OHLEWAOP0023N1</t>
  </si>
  <si>
    <t>Renewal_Automation OHLEWAOP0023N2</t>
  </si>
  <si>
    <t>Renewal_Automation OHNALAOP0023N1</t>
  </si>
  <si>
    <t>Renewal_Automation_080110 OHLEWAOP0023N1</t>
  </si>
  <si>
    <t>Renewal_Automation_080110 OHLEWAOP0023N2</t>
  </si>
  <si>
    <t>Renewal_Automation_080110 OHNALAOP0023N1</t>
  </si>
  <si>
    <t>Renewal_Automation2 OHLEWAOP0023N1</t>
  </si>
  <si>
    <t>Renewal_Automation2 OHLEWAOP0023N2</t>
  </si>
  <si>
    <t>Renewal_Automation2 OHNALAOP0023N1</t>
  </si>
  <si>
    <t>Renewal_Conversion OHLEWAOP0023N1</t>
  </si>
  <si>
    <t>Renewal_Conversion OHLEWAOP0023N2</t>
  </si>
  <si>
    <t>Renewal_Conversion OHNALAOP0023N1</t>
  </si>
  <si>
    <t>Renewal_Conversion_Balancing OHLEWDBP0247N2 (ds73sqlprdoltp.corp.hgicnet.net,1021)</t>
  </si>
  <si>
    <t>ReportServer DS73DCTDEV01</t>
  </si>
  <si>
    <t>ReportServer DS73DCTTRN01</t>
  </si>
  <si>
    <t>ReportServer DS73SQLASY01OLD</t>
  </si>
  <si>
    <t>ReportServer DS73SQLDEV01</t>
  </si>
  <si>
    <t>ReportServer DS73SQLDEV02OLD</t>
  </si>
  <si>
    <t>ReportServer DS73SQLDEV04</t>
  </si>
  <si>
    <t>ReportServer OHNALAOD0007N2 (was DS73SQLDEV02)</t>
  </si>
  <si>
    <t>ReportServer OHNALDBD0142 (was DS73SQLASY01)</t>
  </si>
  <si>
    <t>ReportServer OHLEWDBP0247N2 (ds73sqlprdoltp.corp.hgicnet.net,1021)</t>
  </si>
  <si>
    <t>ReportServerTempDB DS73DCTTRN01</t>
  </si>
  <si>
    <t>Sample DS73DCTDEV01</t>
  </si>
  <si>
    <t>SCWebService_Test DS73SQL8DEV01</t>
  </si>
  <si>
    <t>Service_Center2 DS73SQL8DEV01</t>
  </si>
  <si>
    <t>SharedServices_DB OHNALDBD0143</t>
  </si>
  <si>
    <t>SharedServices_Search_DB OHNALDBD0143</t>
  </si>
  <si>
    <t>SharedServices01_DB OHLEWAOP0023N1</t>
  </si>
  <si>
    <t>SharedServices01_DB OHLEWDBP0247N2 (ds73sqlprdoltp.corp.hgicnet.net,1021)</t>
  </si>
  <si>
    <t>SharedServices01_DB OHLEWAOP0023N2</t>
  </si>
  <si>
    <t>SharedServices01_DB OHNALAOP0023N1</t>
  </si>
  <si>
    <t>SharedServices01_Search_DB OHLEWAOP0023N1</t>
  </si>
  <si>
    <t>SharedServices01_Search_DB OHLEWDBP0247N2 (ds73sqlprdoltp.corp.hgicnet.net,1021)</t>
  </si>
  <si>
    <t>SharedServices01_Search_DB OHLEWAOP0023N2</t>
  </si>
  <si>
    <t>SharedServices01_Search_DB OHNALAOP0023N1</t>
  </si>
  <si>
    <t>SharedServices1_DB OHLEWAOP0023N1</t>
  </si>
  <si>
    <t>SharedServices1_DB OHLEWDBP0247N2 (ds73sqlprdoltp.corp.hgicnet.net,1021)</t>
  </si>
  <si>
    <t>SharedServices1_DB DS73SQLPRE01</t>
  </si>
  <si>
    <t>SharedServices1_DB OHNALDBD0171</t>
  </si>
  <si>
    <t>SharedServices1_DB OHNALDBD0172</t>
  </si>
  <si>
    <t>SharedServices1_DB OHNALDBD0143</t>
  </si>
  <si>
    <t>SharedServices1_DB OHNALDBD0144</t>
  </si>
  <si>
    <t>SharedServices1_DB OHLEWAOP0023N2</t>
  </si>
  <si>
    <t>SharedServices1_DB OHNALAOP0023N1</t>
  </si>
  <si>
    <t>SharedServices1_DB_MossDev02 OHNALDBD0172</t>
  </si>
  <si>
    <t>SharedServices1_DB_MOSSDEV04 OHNALDBD0172</t>
  </si>
  <si>
    <t>SharedServices1_DB1 OHNALDBD0172</t>
  </si>
  <si>
    <t>SharedServices1_DB1 OHNALDBD0144</t>
  </si>
  <si>
    <t>SharedServices1_Search_DB OHLEWAOP0023N1</t>
  </si>
  <si>
    <t>SharedServices1_Search_DB OHLEWDBP0247N2 (ds73sqlprdoltp.corp.hgicnet.net,1021)</t>
  </si>
  <si>
    <t>SharedServices1_Search_DB DS73SQLPRE01</t>
  </si>
  <si>
    <t>SharedServices1_Search_DB OHNALDBD0171</t>
  </si>
  <si>
    <t>SharedServices1_Search_DB OHNALDBD0172</t>
  </si>
  <si>
    <t>SharedServices1_Search_DB OHNALDBD0143</t>
  </si>
  <si>
    <t>SharedServices1_Search_DB OHNALDBD0144</t>
  </si>
  <si>
    <t>SharedServices1_Search_DB OHLEWAOP0023N2</t>
  </si>
  <si>
    <t>SharedServices1_Search_DB OHNALAOP0023N1</t>
  </si>
  <si>
    <t>SharedServices1_Search_DB_MossDev02 OHNALDBD0172</t>
  </si>
  <si>
    <t>SharedServices1_Search_DB_MOSSDEV04 OHNALDBD0172</t>
  </si>
  <si>
    <t>SharedServices1_Search_DB1 OHNALDBD0172</t>
  </si>
  <si>
    <t>SharedServices1_Search_DB1 OHNALDBD0144</t>
  </si>
  <si>
    <t>SharePoint_AdminContent_19484d54-7a4e-4425-b26e-3b8749520044 OHLEWAOP0023N1</t>
  </si>
  <si>
    <t>SharePoint_AdminContent_19484d54-7a4e-4425-b26e-3b8749520044 OHLEWDBP0247N1 (ds73sqlprdoltp.corp.hgicnet.net,1021)</t>
  </si>
  <si>
    <t>SharePoint_AdminContent_19484d54-7a4e-4425-b26e-3b8749520044 OHLEWAOP0023N2</t>
  </si>
  <si>
    <t>SharePoint_AdminContent_19484d54-7a4e-4425-b26e-3b8749520044 OHNALAOP0023N1</t>
  </si>
  <si>
    <t>SharePoint_AdminContent_3f431fbb-a347-4ae4-8fe8-ab77900bf5df OHNALDBD0172</t>
  </si>
  <si>
    <t>SharePoint_AdminContent_774df33c-8c8e-4e95-a9fb-b92b9f493719 OHLEWAOP0023N1</t>
  </si>
  <si>
    <t>SharePoint_AdminContent_774df33c-8c8e-4e95-a9fb-b92b9f493719 OHLEWDBP0247N1 (ds73sqlprdoltp.corp.hgicnet.net,1021)</t>
  </si>
  <si>
    <t>SharePoint_AdminContent_774df33c-8c8e-4e95-a9fb-b92b9f493719 OHLEWAOP0023N2</t>
  </si>
  <si>
    <t>SharePoint_AdminContent_774df33c-8c8e-4e95-a9fb-b92b9f493719 OHNALAOP0023N1</t>
  </si>
  <si>
    <t>SharePoint_AdminContent_972d65ef-5c8f-4647-8a9e-5c67e70d2716 OHNALDBD0143</t>
  </si>
  <si>
    <t>SharePoint_AdminContent_9913b547-a7a1-4048-baba-cfca879898d0 OHLEWAOP0023N1</t>
  </si>
  <si>
    <t>SharePoint_AdminContent_9913b547-a7a1-4048-baba-cfca879898d0 OHLEWDBP0247N1 (ds73sqlprdoltp.corp.hgicnet.net,1021)</t>
  </si>
  <si>
    <t>SharePoint_AdminContent_9913b547-a7a1-4048-baba-cfca879898d0 OHLEWAOP0023N2</t>
  </si>
  <si>
    <t>SharePoint_AdminContent_9913b547-a7a1-4048-baba-cfca879898d0 OHNALAOP0023N1</t>
  </si>
  <si>
    <t>SharePoint_AdminContent_a0549be4-3800-40f4-b035-942a650d313b DS73SQLPRE01</t>
  </si>
  <si>
    <t>SharePoint_AdminContent_a65cd8d9-87a4-4e2f-ac64-7e96fd651aab OHNALDBD0143</t>
  </si>
  <si>
    <t>SharePoint_AdminContent_ecca5f44-e7fb-4e59-a2ac-35fe13eb89ad OHNALDBD0172</t>
  </si>
  <si>
    <t>SharePoint_AdminContent_ee9c1fbe-ccee-48e6-8283-a05d28607141 OHLEWAOP0023N1</t>
  </si>
  <si>
    <t>SharePoint_AdminContent_ee9c1fbe-ccee-48e6-8283-a05d28607141 OHLEWDBP0247N1 (ds73sqlprdoltp.corp.hgicnet.net,1021)</t>
  </si>
  <si>
    <t>SharePoint_AdminContent_ee9c1fbe-ccee-48e6-8283-a05d28607141 OHLEWAOP0023N2</t>
  </si>
  <si>
    <t>SharePoint_AdminContent_ee9c1fbe-ccee-48e6-8283-a05d28607141 OHNALAOP0023N1</t>
  </si>
  <si>
    <t>SharePoint_AdminContent_eeedca0f-0d3b-4fbd-a27d-dcb21772a2d8 OHNALDBD0171</t>
  </si>
  <si>
    <t>SharePoint_Config OHLEWAOP0023N1</t>
  </si>
  <si>
    <t>SharePoint_Config OHLEWAOP0023N2</t>
  </si>
  <si>
    <t>SharePoint_Config OHLEWDBP0247N1 (ds73sqlprdoltp.corp.hgicnet.net,1021)</t>
  </si>
  <si>
    <t>SharePoint_Config DS73SQLPRE01</t>
  </si>
  <si>
    <t>SharePoint_Config OHNALDBD0171</t>
  </si>
  <si>
    <t>SharePoint_Config OHNALAOP0023N1</t>
  </si>
  <si>
    <t>SharePoint_Config_as73wsstst01 OHNALDBD0143</t>
  </si>
  <si>
    <t>SharePoint_Config_Dev01 OHNALDBD0172</t>
  </si>
  <si>
    <t>SharePoint_Config_Qte01 OHNALDBD0143</t>
  </si>
  <si>
    <t>ShredDBCC DS73DCTDEV01</t>
  </si>
  <si>
    <t>ShredDBPK DS73DCTDEV01</t>
  </si>
  <si>
    <t>SQLEvents OHLEWAOP0023N1</t>
  </si>
  <si>
    <t>SQLEvents OHLEWAOP0023N2</t>
  </si>
  <si>
    <t>SQLEvents OHNALAOP0023N1</t>
  </si>
  <si>
    <t>SRM_Logging DS73SQL8DEV01</t>
  </si>
  <si>
    <t>SRM_TFS_Deploys OHNALDBD0172</t>
  </si>
  <si>
    <t>SRMTest OHNALAOD0007N1</t>
  </si>
  <si>
    <t>SRMTest OHNALAOD0007N2</t>
  </si>
  <si>
    <t>SRMTest OHNALDBD0171</t>
  </si>
  <si>
    <t>StarTeamTest DS73SQL8TST02</t>
  </si>
  <si>
    <t>Stat_Browser_Bkp DS73SQL8DEV01</t>
  </si>
  <si>
    <t>Stat_Feeds_AQS OHLEWAOP0023N1</t>
  </si>
  <si>
    <t>Stat_Feeds_AQS OHLEWAOP0023N2</t>
  </si>
  <si>
    <t>Stat_Feeds_AQS OHNALAOP0023N1</t>
  </si>
  <si>
    <t>stat_feeds_aqs_agent OHNALAOD0007N1</t>
  </si>
  <si>
    <t>stat_feeds_aqs_agent OHNALAOD0007N2</t>
  </si>
  <si>
    <t>stat_feeds_aqs_agent1 OHNALAOD0007N1</t>
  </si>
  <si>
    <t>stat_feeds_aqs_agent1 OHNALAOD0007N2</t>
  </si>
  <si>
    <t>stat_feeds_aqs_agent2 OHNALAOD0007N1</t>
  </si>
  <si>
    <t>stat_feeds_aqs_agent2 OHNALAOD0007N2</t>
  </si>
  <si>
    <t>stat_feeds_aqs_agent3 OHNALAOD0007N1</t>
  </si>
  <si>
    <t>stat_feeds_aqs_agent3 OHNALAOD0007N2</t>
  </si>
  <si>
    <t>stat_feeds_aqs_agent4 OHNALAOD0007N1</t>
  </si>
  <si>
    <t>stat_feeds_aqs_agent4 OHNALAOD0007N2</t>
  </si>
  <si>
    <t>stat_feeds_aqs_CL OHNALAOD0007N1</t>
  </si>
  <si>
    <t>stat_feeds_aqs_CL OHNALAOD0007N2</t>
  </si>
  <si>
    <t>stat_feeds_aqs_cl_agent_ba1 OHNALAOD0007N1</t>
  </si>
  <si>
    <t>stat_feeds_aqs_cl_agent_ba1 OHNALAOD0007N2</t>
  </si>
  <si>
    <t>stat_feeds_aqs_cl_agent_ba2 OHNALAOD0007N1</t>
  </si>
  <si>
    <t>stat_feeds_aqs_cl_agent_ba2 OHNALAOD0007N2</t>
  </si>
  <si>
    <t>stat_feeds_aqs_cl_agent_ba3 OHNALAOD0007N1</t>
  </si>
  <si>
    <t>stat_feeds_aqs_cl_agent_ba3 OHNALAOD0007N2</t>
  </si>
  <si>
    <t>stat_feeds_aqs_cl_ba1 OHNALAOD0007N1</t>
  </si>
  <si>
    <t>stat_feeds_aqs_cl_ba1 OHNALAOD0007N2</t>
  </si>
  <si>
    <t>stat_feeds_aqs_cl_ba2 OHNALAOD0007N1</t>
  </si>
  <si>
    <t>stat_feeds_aqs_cl_ba2 OHNALAOD0007N2</t>
  </si>
  <si>
    <t>stat_feeds_aqs_cl_ba3 OHNALAOD0007N1</t>
  </si>
  <si>
    <t>stat_feeds_aqs_cl_ba3 OHNALAOD0007N2</t>
  </si>
  <si>
    <t>stat_feeds_aqs_cl1 OHNALAOD0007N1</t>
  </si>
  <si>
    <t>stat_feeds_aqs_cl1 OHNALAOD0007N2</t>
  </si>
  <si>
    <t>stat_feeds_aqs_cl2 OHNALAOD0007N1</t>
  </si>
  <si>
    <t>stat_feeds_aqs_cl2 OHNALAOD0007N2</t>
  </si>
  <si>
    <t>stat_feeds_aqs_cl3 OHNALAOD0007N1</t>
  </si>
  <si>
    <t>stat_feeds_aqs_cl3 OHNALAOD0007N2</t>
  </si>
  <si>
    <t>stat_feeds_aqs_cl4 OHNALAOD0007N1</t>
  </si>
  <si>
    <t>stat_feeds_aqs_cl4 OHNALAOD0007N2</t>
  </si>
  <si>
    <t>Stat_Feeds_AQS_DMV DS73SQL8DEV02</t>
  </si>
  <si>
    <t>Stat_Feeds_AQS_Main OHNALAOD0007N1</t>
  </si>
  <si>
    <t>Stat_Feeds_AQS_Main OHNALAOD0007N2</t>
  </si>
  <si>
    <t>Stat_Feeds_AQS_Parser OHLEWAOP0023N1</t>
  </si>
  <si>
    <t>Stat_Feeds_AQS_Parser OHLEWAOP0023N2</t>
  </si>
  <si>
    <t>Stat_Feeds_AQS_Parser OHNALAOP0023N1</t>
  </si>
  <si>
    <t>Stat_Feeds_AQS_Regression OHNALAOD0007N1</t>
  </si>
  <si>
    <t>Stat_Feeds_AQS_Regression OHNALAOD0007N2</t>
  </si>
  <si>
    <t>Stat_Feeds_AQS_VSAM OHLEWAOP0023N1</t>
  </si>
  <si>
    <t>Stat_Feeds_AQS_VSAM OHLEWAOP0023N2</t>
  </si>
  <si>
    <t>Stat_Feeds_AQS_VSAM OHNALAOP0023N1</t>
  </si>
  <si>
    <t>SYSTEM_RESTORE OHLEWDBP0253N1</t>
  </si>
  <si>
    <t>TempPL DS73DCTDEV01</t>
  </si>
  <si>
    <t>testie OHLEWAOP0023N1</t>
  </si>
  <si>
    <t>Testie OHLEWAOP0023N2</t>
  </si>
  <si>
    <t>testie OHNALAOP0023N1</t>
  </si>
  <si>
    <t>TestPartner_ConversionAutoamtionDB OHNALAOD0007N1</t>
  </si>
  <si>
    <t>TestPartner_ConversionAutoamtionDB OHNALAOD0007N2</t>
  </si>
  <si>
    <t>Testpartners OHNALAOD0007N1</t>
  </si>
  <si>
    <t>Testpartners OHNALAOD0007N2</t>
  </si>
  <si>
    <t>Tfs_2005 AS73TFSTST02</t>
  </si>
  <si>
    <t>Tfs_2005 OHLEWDBP0239</t>
  </si>
  <si>
    <t>Tfs_AppFabric_Monitoring DS73SQL8DEV01</t>
  </si>
  <si>
    <t>Tfs_AppFabric_Persistence DS73SQL8DEV01</t>
  </si>
  <si>
    <t>Tfs_IntegrationPlatform AS73TFSTST02</t>
  </si>
  <si>
    <t>Tfs_IntegrationPlatform DS73SQL8DEV01</t>
  </si>
  <si>
    <t>tfs_integrationplatform_AQS DS73SQL8DEV01</t>
  </si>
  <si>
    <t>TfsServiceData DS73SQL8ASY01</t>
  </si>
  <si>
    <t>TfsServiceData DS73SQL8DEV01</t>
  </si>
  <si>
    <t>TfsServiceData DS73SQL8TST01</t>
  </si>
  <si>
    <t>TfsTimesheet AS73TFSTST02</t>
  </si>
  <si>
    <t>TP_Scripts_DB OHNALAOD0007N1</t>
  </si>
  <si>
    <t>TP_Scripts_DB OHNALAOD0007N2</t>
  </si>
  <si>
    <t>tpccdb OHLEWAOP0023N1</t>
  </si>
  <si>
    <t>tpccdb OHLEWAOP0023N2</t>
  </si>
  <si>
    <t>tpccdb OHNALAOP0023N1</t>
  </si>
  <si>
    <t>Trace_Replay OHLEWAOP0023N2</t>
  </si>
  <si>
    <t>U_517_Report OHLEWAOP0023N1</t>
  </si>
  <si>
    <t>U_517_Report OHLEWAOP0023N2</t>
  </si>
  <si>
    <t>U_517_Report OHNALAOP0023N1</t>
  </si>
  <si>
    <t>U_517_Report_17032015 OHNALAOD0007N1</t>
  </si>
  <si>
    <t>U_517_Report_17032015 OHNALAOD0007N2</t>
  </si>
  <si>
    <t>UNDERWRITER_JENN DS73SQL8TST01</t>
  </si>
  <si>
    <t>Underwriter_Workbench_20160311 DS73SQL8DEV02</t>
  </si>
  <si>
    <t>URE_Referral_v2 DS73SQL8E2E01</t>
  </si>
  <si>
    <t>UserSecurityLoad OHLEWAOP0023N1</t>
  </si>
  <si>
    <t>UserSecurityLoad OHLEWAOP0023N2</t>
  </si>
  <si>
    <t>UserSecurityLoad OHNALAOP0023N1</t>
  </si>
  <si>
    <t>UW_RulesEngine OHLEWAOP0023N1</t>
  </si>
  <si>
    <t>UW_RulesEngine OHLEWAOP0023N2</t>
  </si>
  <si>
    <t>UW_RulesEngine OHNALAOP0023N1</t>
  </si>
  <si>
    <t>UW_RulesEngine_Maint OHNALAOD0007N1</t>
  </si>
  <si>
    <t>UW_RulesEngine_Maint OHNALAOD0007N2</t>
  </si>
  <si>
    <t>UW_RulesEngine_Maint OHNALDBD0142</t>
  </si>
  <si>
    <t>wM7Archive DS73SQLPRD03</t>
  </si>
  <si>
    <t>wM7asyIS DS73SQLDEV04</t>
  </si>
  <si>
    <t>wM7asyMWS DS73SQLDEV04</t>
  </si>
  <si>
    <t>wM7Cluster1 DS73SQLPRD03</t>
  </si>
  <si>
    <t>wM7Cluster2 DS73SQLPRD03</t>
  </si>
  <si>
    <t>wM7devIS DS73SQLDEV04</t>
  </si>
  <si>
    <t>wM7devMWS DS73SQLDEV04</t>
  </si>
  <si>
    <t>wM7e2eArchive DS73SQLDEV04</t>
  </si>
  <si>
    <t>wM7e2eCluster DS73SQLDEV04</t>
  </si>
  <si>
    <t>wM7e2eCluster2 DS73SQLDEV04</t>
  </si>
  <si>
    <t>wM7e2eIS DS73SQLDEV04</t>
  </si>
  <si>
    <t>wM7e2eMWS DS73SQLDEV04</t>
  </si>
  <si>
    <t>wM7IS DS73SQLPRD03</t>
  </si>
  <si>
    <t>wM7MWS DS73SQLPRD03</t>
  </si>
  <si>
    <t>wM7preArchive DS73SQLDEV04</t>
  </si>
  <si>
    <t>wM7preCluster DS73SQLDEV04</t>
  </si>
  <si>
    <t>wM7preCluster2 DS73SQLDEV04</t>
  </si>
  <si>
    <t>wM7preIS DS73SQLDEV04</t>
  </si>
  <si>
    <t>wM7preMWS DS73SQLDEV04</t>
  </si>
  <si>
    <t>wM7qa2Archive DS73SQLDEV04</t>
  </si>
  <si>
    <t>wM7qa2Cluster DS73SQLDEV04</t>
  </si>
  <si>
    <t>wM7qa2Cluster2 DS73SQLDEV04</t>
  </si>
  <si>
    <t>wM7qa2IS DS73SQLDEV04</t>
  </si>
  <si>
    <t>wM7qa2MWS DS73SQLDEV04</t>
  </si>
  <si>
    <t>wM7sbxIS DS73SQLDEV04</t>
  </si>
  <si>
    <t>wM7sbxMWS DS73SQLDEV04</t>
  </si>
  <si>
    <t>wM7trnIS DS73SQLDEV04</t>
  </si>
  <si>
    <t>wM7trnMWS DS73SQLDEV04</t>
  </si>
  <si>
    <t>wM7tst1IS DS73SQLDEV04</t>
  </si>
  <si>
    <t>wM7tst1MWS DS73SQLDEV04</t>
  </si>
  <si>
    <t>WSS_Content OHLEWAOP0023N1</t>
  </si>
  <si>
    <t>WSS_Content OHLEWAOP0023N2</t>
  </si>
  <si>
    <t>WSS_Content OHLEWDBP0247N1 (ds73sqlprdoltp.corp.hgicnet.net,1021)</t>
  </si>
  <si>
    <t>WSS_Content OHNALAOD0008N2</t>
  </si>
  <si>
    <t>WSS_Content OHNALDBD0143</t>
  </si>
  <si>
    <t>WSS_Content OHNALDBD0171</t>
  </si>
  <si>
    <t>WSS_Content AS73TFSTST02</t>
  </si>
  <si>
    <t>WSS_Content OHNALAOP0023N1</t>
  </si>
  <si>
    <t>WSS_Content_12716aae4bd047b097bb2156a6138617 OHNALDBD0172</t>
  </si>
  <si>
    <t>WSS_Content_194ab3d45fab4e1ea78a0c26344d5769 OHLEWAOP0023N1</t>
  </si>
  <si>
    <t>WSS_Content_194ab3d45fab4e1ea78a0c26344d5769 OHLEWAOP0023N2</t>
  </si>
  <si>
    <t>WSS_Content_194ab3d45fab4e1ea78a0c26344d5769 OHLEWDBP0247N1 (ds73sqlprdoltp.corp.hgicnet.net,1021)</t>
  </si>
  <si>
    <t>WSS_Content_194ab3d45fab4e1ea78a0c26344d5769 OHNALAOP0023N1</t>
  </si>
  <si>
    <t>WSS_Content_285bd2c4c82f473ebb9aa2b30be8aee6 OHLEWAOP0023N1</t>
  </si>
  <si>
    <t>WSS_Content_285bd2c4c82f473ebb9aa2b30be8aee6 OHLEWAOP0023N2</t>
  </si>
  <si>
    <t>WSS_Content_285bd2c4c82f473ebb9aa2b30be8aee6 OHLEWDBP0247N1 (ds73sqlprdoltp.corp.hgicnet.net,1021)</t>
  </si>
  <si>
    <t>WSS_Content_285bd2c4c82f473ebb9aa2b30be8aee6 OHNALAOP0023N1</t>
  </si>
  <si>
    <t>WSS_Content_2f910e5a4357489695830ac2f9cec24d OHNALDBD0172</t>
  </si>
  <si>
    <t>WSS_Content_4daa1d4a8d724d2a80794338bc5a2ed0 OHLEWAOP0023N1</t>
  </si>
  <si>
    <t>WSS_Content_4daa1d4a8d724d2a80794338bc5a2ed0 OHLEWAOP0023N2</t>
  </si>
  <si>
    <t>WSS_Content_4daa1d4a8d724d2a80794338bc5a2ed0 OHLEWDBP0247N1 (ds73sqlprdoltp.corp.hgicnet.net,1021)</t>
  </si>
  <si>
    <t>WSS_Content_4daa1d4a8d724d2a80794338bc5a2ed0 OHNALAOP0023N1</t>
  </si>
  <si>
    <t>WSS_Content_56867e20b6594e7dbf22810e9af082d1 OHLEWAOP0023N1</t>
  </si>
  <si>
    <t>WSS_Content_56867e20b6594e7dbf22810e9af082d1 OHLEWAOP0023N2</t>
  </si>
  <si>
    <t>WSS_Content_56867e20b6594e7dbf22810e9af082d1 OHLEWDBP0247N1 (ds73sqlprdoltp.corp.hgicnet.net,1021)</t>
  </si>
  <si>
    <t>WSS_Content_56867e20b6594e7dbf22810e9af082d1 OHNALAOP0023N1</t>
  </si>
  <si>
    <t>WSS_Content_5f8a9f3b69a94bf596e973092c03bcf6 OHNALDBD0143</t>
  </si>
  <si>
    <t>WSS_Content_832ede4e461a4d19b140c5fec4b70db5 OHLEWAOP0023N1</t>
  </si>
  <si>
    <t>WSS_Content_832ede4e461a4d19b140c5fec4b70db5 OHLEWAOP0023N2</t>
  </si>
  <si>
    <t>WSS_Content_832ede4e461a4d19b140c5fec4b70db5 OHLEWDBP0247N1 (ds73sqlprdoltp.corp.hgicnet.net,1021)</t>
  </si>
  <si>
    <t>WSS_Content_832ede4e461a4d19b140c5fec4b70db5 OHNALAOP0023N1</t>
  </si>
  <si>
    <t>WSS_Content_8b8d194ed8af4dc78c9e5e50f7cd02b3 OHLEWAOP0023N1</t>
  </si>
  <si>
    <t>WSS_Content_8b8d194ed8af4dc78c9e5e50f7cd02b3 OHLEWAOP0023N2</t>
  </si>
  <si>
    <t>WSS_Content_8b8d194ed8af4dc78c9e5e50f7cd02b3 OHLEWDBP0247N1 (ds73sqlprdoltp.corp.hgicnet.net,1021)</t>
  </si>
  <si>
    <t>WSS_Content_8b8d194ed8af4dc78c9e5e50f7cd02b3 OHNALAOP0023N1</t>
  </si>
  <si>
    <t>WSS_Content_98be869aa4ec4ffca834c03b77b63372 OHLEWAOP0023N1</t>
  </si>
  <si>
    <t>WSS_Content_98be869aa4ec4ffca834c03b77b63372 OHLEWAOP0023N2</t>
  </si>
  <si>
    <t>WSS_Content_98be869aa4ec4ffca834c03b77b63372 OHLEWDBP0247N1 (ds73sqlprdoltp.corp.hgicnet.net,1021)</t>
  </si>
  <si>
    <t>WSS_Content_98be869aa4ec4ffca834c03b77b63372 OHNALAOP0023N1</t>
  </si>
  <si>
    <t>WSS_Content_b6726661c7ff45e39b5163eb6d08c2a7 OHNALDBD0171</t>
  </si>
  <si>
    <t>WSS_Content_d2344a7f6cd14684863d39f59e973f91 OHNALDBD0143</t>
  </si>
  <si>
    <t>WSS_Content_dcf50627a39e44c6bd82a8fc5b29244b OHNALDBD0143</t>
  </si>
  <si>
    <t>WSS_Content_f3fc461610134d6d91a9a0329f7e9e3c OHNALDBD0171</t>
  </si>
  <si>
    <t>WSS_Content_f42767b960284289a33b57a72e6abf2e OHNALDBD0172</t>
  </si>
  <si>
    <t>WSS_Content_f5fb2ab97ff44c48b213948dd7e1c811 OHNALDBD0143</t>
  </si>
  <si>
    <t>WSS_Content_f77db7b67dc349929fbb7d18f9a8f7f1 OHLEWAOP0023N1</t>
  </si>
  <si>
    <t>WSS_Content_f77db7b67dc349929fbb7d18f9a8f7f1 OHLEWAOP0023N2</t>
  </si>
  <si>
    <t>WSS_Content_f77db7b67dc349929fbb7d18f9a8f7f1 OHLEWDBP0247N1 (ds73sqlprdoltp.corp.hgicnet.net,1021)</t>
  </si>
  <si>
    <t>WSS_Content_f77db7b67dc349929fbb7d18f9a8f7f1 OHNALAOP0023N1</t>
  </si>
  <si>
    <t>WSS_Content_NP OHNALAOD0007N1</t>
  </si>
  <si>
    <t>WSS_Content_NP OHNALAOD0007N2</t>
  </si>
  <si>
    <t>WSS_Content_TESTSSP OHNALDBD0143</t>
  </si>
  <si>
    <t>WSS_Content_TFS2010TEST OHNALDBD0143</t>
  </si>
  <si>
    <t>WSS_Search_AS73WSSTST01 OHNALDBD0143</t>
  </si>
  <si>
    <t>WSS_Search1_AS73MOSSPRD01 OHLEWAOP0023N1</t>
  </si>
  <si>
    <t>WSS_Search1_AS73MOSSPRD01 OHLEWAOP0023N2</t>
  </si>
  <si>
    <t>WSS_Search1_AS73MOSSPRD01 OHNALAOP0023N1</t>
  </si>
  <si>
    <t>WST_RenConv OHLEWAOP0023N1</t>
  </si>
  <si>
    <t>WST_RenConv OHLEWAOP0023N2</t>
  </si>
  <si>
    <t>WST_RenConv OHNALAOP0023N1</t>
  </si>
  <si>
    <t>CLMSE2E_AB DS73SQL8DEV01</t>
  </si>
  <si>
    <t>CLMSE2E_CC DS73SQL8DEV01</t>
  </si>
  <si>
    <t>CLMSE2E_CC_External DS73SQL8DEV01</t>
  </si>
  <si>
    <t>CLMSDEV_CC_EXTERNAL OHNALAOD0007N1</t>
  </si>
  <si>
    <t>CLMSTST_CC_EXTERNAL OHNALAOD0007N1</t>
  </si>
  <si>
    <t>GW_DW_CCW OHNALAOD0007N1</t>
  </si>
  <si>
    <t>CLMSDEV_CC_EXTERNAL OHNALAOD0007N2</t>
  </si>
  <si>
    <t>CLMSTST_CC_EXTERNAL OHNALAOD0007N2</t>
  </si>
  <si>
    <t>GW_DW_CCW OHNALAOD0007N2</t>
  </si>
  <si>
    <t>Branch_workflow_tst OHNALDBD0171</t>
  </si>
  <si>
    <t>QUOTE DS73SQLDEVOLAP</t>
  </si>
  <si>
    <t>QUOTE_Archive DS73SQLDEVOLAP</t>
  </si>
  <si>
    <t>QUOTE_Archive OHNALDBD0047</t>
  </si>
  <si>
    <t>QUOTE_Archive OHNALDBD0142</t>
  </si>
  <si>
    <t>QUOTE_Archive OHNALDBD0144</t>
  </si>
  <si>
    <t>Quote_Archive_original OHNALDBD0047</t>
  </si>
  <si>
    <t>Quote_Archive_With_Identity DS73SQLDEVOLAP</t>
  </si>
  <si>
    <t>Quote_Archive1 DS73SQLDEVOLAP</t>
  </si>
  <si>
    <t>Quote_Reporting OHNALDBD0142</t>
  </si>
  <si>
    <t>Quote_Reporting OHNALDBD0143</t>
  </si>
  <si>
    <t>Quote_Reporting OHNALDBD0145</t>
  </si>
  <si>
    <t>QUOTE_STG DS73SQLDEVOLAP</t>
  </si>
  <si>
    <t>QUOTE OHLEWDBP0366</t>
  </si>
  <si>
    <t>Quote_Purge OHNALDBD0142</t>
  </si>
  <si>
    <t>Financial_Accounting OHNALDBD0170</t>
  </si>
  <si>
    <t>Financial_Accounting OHNALDBD0173</t>
  </si>
  <si>
    <t>Claims_Litigation OHLEWDBP0240N1</t>
  </si>
  <si>
    <t>INovaMessenger AS73INOVAPRD02</t>
  </si>
  <si>
    <t>Lightlink AS73INOVAPRD02</t>
  </si>
  <si>
    <t>CWFM USHICWFM01</t>
  </si>
  <si>
    <t>SQMDB USHICAQM01</t>
  </si>
  <si>
    <t>DBA USHICWFM01</t>
  </si>
  <si>
    <t>Hibernate USHICWFM01</t>
  </si>
  <si>
    <t>Fields Unique To Asset Type</t>
  </si>
  <si>
    <t>Cost Saving Capability</t>
  </si>
  <si>
    <t>Offlne Count</t>
  </si>
  <si>
    <t>Found on Dec BCR?</t>
  </si>
  <si>
    <t>DELETE DBI Submit Date</t>
  </si>
  <si>
    <t>DELETE PCR/DBI Number</t>
  </si>
  <si>
    <t>OFFLINE DBI Complete Date</t>
  </si>
  <si>
    <t>OFFLINE DBI Number</t>
  </si>
  <si>
    <t>OFFLINE DBI Submit Date</t>
  </si>
  <si>
    <t xml:space="preserve">Found on BCR? #N/A means NO  </t>
  </si>
  <si>
    <t>Xref to 5.7 SITS</t>
  </si>
  <si>
    <t xml:space="preserve">SQL DB Reduction - Initiative Breakout </t>
  </si>
  <si>
    <t>DECOMM ANSWER</t>
  </si>
  <si>
    <t>DB Server Combo</t>
  </si>
  <si>
    <t>Type Asset</t>
  </si>
  <si>
    <t xml:space="preserve">Database Name </t>
  </si>
  <si>
    <t>CURRENT STATUS</t>
  </si>
  <si>
    <t>ROW Count</t>
  </si>
  <si>
    <t>Qtr Cost Savings</t>
  </si>
  <si>
    <t>APRM ID</t>
  </si>
  <si>
    <t>Revised Owner Name</t>
  </si>
  <si>
    <t>SQL Database</t>
  </si>
  <si>
    <t>Environment Optimization</t>
  </si>
  <si>
    <t>Yes</t>
  </si>
  <si>
    <t>No</t>
  </si>
  <si>
    <t>Deleted pre-1.20.17 SITs</t>
  </si>
  <si>
    <t>Yes - Not on May BCR</t>
  </si>
  <si>
    <t>SQL DB-Priority 1</t>
  </si>
  <si>
    <t>Priority 1 DB Decomm</t>
  </si>
  <si>
    <t>Yes - 617735</t>
  </si>
  <si>
    <t>SQL DB-Priority 2</t>
  </si>
  <si>
    <t>Priority 2 DB Decomm</t>
  </si>
  <si>
    <t>REJECTED - SERVER Offlined - DB Deleted - 4.4.2017: Wesley Jeitner oked this DB to be Deleted</t>
  </si>
  <si>
    <t>Yes - PCR 617415 / DBI 617414 - REJECTED - Ira had already deleted</t>
  </si>
  <si>
    <t>6/19/17 for 7/16/17 Release</t>
  </si>
  <si>
    <t>Yes - PCR 618907 / DBI 618906</t>
  </si>
  <si>
    <t>Y-0023N</t>
  </si>
  <si>
    <t>04/21/17 -- Added 3.6.17 SITs</t>
  </si>
  <si>
    <t>Yes - 617729</t>
  </si>
  <si>
    <t>Yes - 617730</t>
  </si>
  <si>
    <t>7/7 DBI 618936 - DELETE - Complete 7/7/17</t>
  </si>
  <si>
    <t>6/19/17 for 7/16/17 Release 7/21</t>
  </si>
  <si>
    <t>Yes - 617731</t>
  </si>
  <si>
    <t>AIS_EOY OHLEWDBP0257N2</t>
  </si>
  <si>
    <t>PCR for 6/11/2017 - complete 6/9/17</t>
  </si>
  <si>
    <t>Yes - PCR 618133 / DBI 618637_DELETED</t>
  </si>
  <si>
    <t>AIS_MONTHLY_52911 OHLEWDBP0257N2</t>
  </si>
  <si>
    <t>AIS_MONTHLY_52911 OHLEWDBP0247N2</t>
  </si>
  <si>
    <t>Yes - PCR 618133 / DBI 618638_DELETED</t>
  </si>
  <si>
    <t>Yes - PCR 618133 / DBI 618639_DELETED</t>
  </si>
  <si>
    <t>AIS_Monthly_AFS_2010EOY OHLEWDBP0257N2</t>
  </si>
  <si>
    <t>5/5/2017 - complete</t>
  </si>
  <si>
    <t>Yes - 618100</t>
  </si>
  <si>
    <t>AIS_MONTHLY_AFS_2010EOY OHNALDBD0142</t>
  </si>
  <si>
    <t>PCR resubmit for 7/16/2017  complete</t>
  </si>
  <si>
    <t xml:space="preserve">Yes - PCR 619313 / DBI 619304 </t>
  </si>
  <si>
    <t xml:space="preserve">PCR resubmit for 7/16/2017  </t>
  </si>
  <si>
    <t>Yes - PCR 619313 / DBI 619303</t>
  </si>
  <si>
    <t>PCR resubmit for 7/16/2017 - no delete confirmation</t>
  </si>
  <si>
    <t>Yes - PCR 619313 / DBI 619307</t>
  </si>
  <si>
    <t>Yes - 618013</t>
  </si>
  <si>
    <t>Yes - 618012</t>
  </si>
  <si>
    <t>AQS_Sales_Report OHLEWDBP0257N1</t>
  </si>
  <si>
    <t xml:space="preserve">On May BCR  </t>
  </si>
  <si>
    <t xml:space="preserve">PCR 618987 / DBI 618979 </t>
  </si>
  <si>
    <t>Yes - 617725</t>
  </si>
  <si>
    <t>Yes - 617726</t>
  </si>
  <si>
    <t>Not in APRM</t>
  </si>
  <si>
    <t>Y -2003 only</t>
  </si>
  <si>
    <t>Yes - PCR 619313 / DBI 619304</t>
  </si>
  <si>
    <t>Auto_Staging_Temp OHLEWDBP0240N1</t>
  </si>
  <si>
    <t>Yes - PCR 618992 / DBI 618974 - 7/16/17 complete</t>
  </si>
  <si>
    <t>PCR 620159 / REQ0236327 / RITM0250865</t>
  </si>
  <si>
    <t>Yes - 617891</t>
  </si>
  <si>
    <t>Yes - 617893</t>
  </si>
  <si>
    <t>Yes - 617892</t>
  </si>
  <si>
    <t>Yes - 617774</t>
  </si>
  <si>
    <t>Yes - 617775</t>
  </si>
  <si>
    <t>Yes - 618086</t>
  </si>
  <si>
    <t>Yes - 618087</t>
  </si>
  <si>
    <t>Yes - 618072</t>
  </si>
  <si>
    <t>CLDR_2013 OHLEWDBP0257N1</t>
  </si>
  <si>
    <t>Yes - PCR 618980 / DBI 618977 - 7/16/17</t>
  </si>
  <si>
    <t>CLDR_2014 OHLEWDBP0257N1</t>
  </si>
  <si>
    <t>Resubmit - 6/13/17 - Delete complete</t>
  </si>
  <si>
    <t>Yes - 617777</t>
  </si>
  <si>
    <t>Yes - 617745</t>
  </si>
  <si>
    <t>Yes - 617816</t>
  </si>
  <si>
    <t>Deleted - Added 3.6.17 SITs</t>
  </si>
  <si>
    <t>Yes - 617728</t>
  </si>
  <si>
    <t>Yes - 617732</t>
  </si>
  <si>
    <t>Delete as result of SERVER Offline - 4.4.2017: Larisa Ulanova oked this DB to be Deleted</t>
  </si>
  <si>
    <t>Yes - 617404/617401 - Server offline</t>
  </si>
  <si>
    <t>P</t>
  </si>
  <si>
    <t>Yes - 618098</t>
  </si>
  <si>
    <t>Yes - 618010</t>
  </si>
  <si>
    <t>Yes - 617818</t>
  </si>
  <si>
    <t>Yes - 617821</t>
  </si>
  <si>
    <t>Yes - 617817</t>
  </si>
  <si>
    <t>Webmethods</t>
  </si>
  <si>
    <t>7/7 DBI 618941 - DELETE - Complete 7/7/17</t>
  </si>
  <si>
    <t>7/7 DBI 618942 - DELETE - Complete 7/7/17</t>
  </si>
  <si>
    <t>Yes - 618084</t>
  </si>
  <si>
    <t>5/05/17 - complete</t>
  </si>
  <si>
    <t>Yes - 618101</t>
  </si>
  <si>
    <t>Yes - 617882</t>
  </si>
  <si>
    <t>HO_Polmst_Extract OHLEWDBP0240N1</t>
  </si>
  <si>
    <t>Yes - PCR 618992 / DBI 618974 - DELETED</t>
  </si>
  <si>
    <t>4/25/17 - complete on 6/1/17</t>
  </si>
  <si>
    <t>Yes - 617881</t>
  </si>
  <si>
    <t>7/7 DBI 618940 - DELETE - Complete 7/7/17</t>
  </si>
  <si>
    <t xml:space="preserve">Y </t>
  </si>
  <si>
    <t>HO_Polmst_Inforce OHLEWDBP0240N1</t>
  </si>
  <si>
    <t>Rejected - Resubmitted OK after fixing DB name</t>
  </si>
  <si>
    <t>Yes - 617724</t>
  </si>
  <si>
    <t>Yes - 617727</t>
  </si>
  <si>
    <t>04/21/17 - complete</t>
  </si>
  <si>
    <t>Yes - PCR 618991 / DBI 618975 - 7/16/17 complete</t>
  </si>
  <si>
    <t>Yes - 618069</t>
  </si>
  <si>
    <t>Yes - 618070</t>
  </si>
  <si>
    <t>Yes - 618073</t>
  </si>
  <si>
    <t>Yes - 618082</t>
  </si>
  <si>
    <t>Yes - 618083</t>
  </si>
  <si>
    <t>Yes - 618085</t>
  </si>
  <si>
    <t>ISOMATRIX OHLEWAOP0023N1</t>
  </si>
  <si>
    <t>ISOMATRIX OHNALDBD0145</t>
  </si>
  <si>
    <t>7/7 DBI 618939 - DELETE - complete</t>
  </si>
  <si>
    <t>ISOMatrix OHLEWDBP0257N2</t>
  </si>
  <si>
    <t>Yes - 618014</t>
  </si>
  <si>
    <t>ISOMATRIX OHLEWAOP0023N2</t>
  </si>
  <si>
    <t>ISOMATRIX OHNALAOP0023N1</t>
  </si>
  <si>
    <t>IT_PROJECTS OHLEWDBP0257N2</t>
  </si>
  <si>
    <t>PCR for 6/11/2017-DB not migrated to new Server -will DELETE</t>
  </si>
  <si>
    <t>Yes - PCR 617415 / DBI 618623</t>
  </si>
  <si>
    <t>Retired App</t>
  </si>
  <si>
    <t>7/7 DBI 618938 - DELETE - Complete 7/7/17</t>
  </si>
  <si>
    <t>7/7 DBI 618947 - DELETE - Complete 7/7/17</t>
  </si>
  <si>
    <t>Yes - 617740</t>
  </si>
  <si>
    <t>Yes - 617744</t>
  </si>
  <si>
    <t>Yes - Not on 5.7. SITS</t>
  </si>
  <si>
    <t>Yes - 617822</t>
  </si>
  <si>
    <t>Yes - 617823</t>
  </si>
  <si>
    <t>PLDR_Archive_2007 OHLEWDBP0257N1</t>
  </si>
  <si>
    <t>PCR for 7/16/2017</t>
  </si>
  <si>
    <t>Yes - PCR 617795 / DBI 617728 - 7/16/2017 complete</t>
  </si>
  <si>
    <t>PLDR_Archive_2008 OHLEWDBP0257N1</t>
  </si>
  <si>
    <t>PLDR_Archive_2009 OHLEWDBP0257N1</t>
  </si>
  <si>
    <t>PLDR_Archive_2010 OHLEWDBP0257N1</t>
  </si>
  <si>
    <t>Yes - PCR 617795 / DBI 617732 - 7/16/2017 complete</t>
  </si>
  <si>
    <t>PLDR_Archive_2011 OHLEWDBP0240N1</t>
  </si>
  <si>
    <t>PLDR_ARCHIVE_2011 OHLEWDBP0257N1</t>
  </si>
  <si>
    <t>Yes - PCR 617795 / DBI 617734 - 7/16/2017 - complete</t>
  </si>
  <si>
    <t>Yes - 618099</t>
  </si>
  <si>
    <t>Polmst_Extract OHLEWDBP0240N1</t>
  </si>
  <si>
    <t>7/7 DBI 618948 - DELETE - Complete 7/7/17</t>
  </si>
  <si>
    <t>7/7 DBI 618949 - DELETE - Complete 7/7/17</t>
  </si>
  <si>
    <t>PCR resubmit for 7/16/2017  7/21</t>
  </si>
  <si>
    <t>Renewal_Conversion_Balancing OHLEWDBP0247N2</t>
  </si>
  <si>
    <t>ReportServer OHNALAOD0007N2</t>
  </si>
  <si>
    <t>7/7 DBI 618945 - DELETE - Complete 7/7/17</t>
  </si>
  <si>
    <t>ReportServer OHNALDBD0142</t>
  </si>
  <si>
    <t>7/7 DBI 618946 - DELETE - Complete 7/7/17</t>
  </si>
  <si>
    <t>ReportServer OHLEWDBP0247N2</t>
  </si>
  <si>
    <t>7/7 DBI 618937 - DELETE - Complete 7/7/17</t>
  </si>
  <si>
    <t>4.28.17 - Added 3.6.17 SITs</t>
  </si>
  <si>
    <t>Yes - 617996</t>
  </si>
  <si>
    <t xml:space="preserve">Yes - PCR 618107 / DBI 618106 </t>
  </si>
  <si>
    <t>SharedServices01_DB OHLEWDBP0247N2</t>
  </si>
  <si>
    <t>Yes - PCR 618107 / DBI 618105</t>
  </si>
  <si>
    <t>PCR for 6/11/2017 - DB deleted already</t>
  </si>
  <si>
    <t>Yes - PCR 618003/ DBI 618002</t>
  </si>
  <si>
    <t>Yes - PCR 618107 / DBI 618106</t>
  </si>
  <si>
    <t>SharedServices01_Search_DB OHLEWDBP0247N2</t>
  </si>
  <si>
    <t>SharedServices1_DB OHLEWDBP0247N2</t>
  </si>
  <si>
    <t>4/27/2017 - Completed on 6/1/2017</t>
  </si>
  <si>
    <t>Yes - 618005</t>
  </si>
  <si>
    <t>Yes - 617820</t>
  </si>
  <si>
    <t>Yes - 617819</t>
  </si>
  <si>
    <t>Yes - 617997</t>
  </si>
  <si>
    <t>SharedServices1_Search_DB OHLEWDBP0247N2</t>
  </si>
  <si>
    <t>04/24/17  616294 Rejected -- RE-Submitted 3/6/2017</t>
  </si>
  <si>
    <t>Yes - 617815</t>
  </si>
  <si>
    <t>Yes - PCR 618133 / DBI 618130</t>
  </si>
  <si>
    <t>SharePoint_AdminContent_19484d54-7a4e-4425-b26e-3b8749520044 OHLEWDBP0247N1</t>
  </si>
  <si>
    <t>Yes - PCR 617404 / DBI 617401</t>
  </si>
  <si>
    <t>Yes - PCR 618133 / DBI 618131</t>
  </si>
  <si>
    <t>05/05/17 - Successful Delete -- Had been REJECTED &amp; RESUBMITTED -Prod Server - Needed to Resubmitted under PCR</t>
  </si>
  <si>
    <t>Yes - PCR 617824 / DBI 617736 - 05/07/2017</t>
  </si>
  <si>
    <t>Yes - 617737</t>
  </si>
  <si>
    <t>SharePoint_AdminContent_774df33c-8c8e-4e95-a9fb-b92b9f493719 OHLEWDBP0247N1</t>
  </si>
  <si>
    <t>Yes - 617738</t>
  </si>
  <si>
    <t>SharePoint_AdminContent_9913b547-a7a1-4048-baba-cfca879898d0 OHLEWDBP0247N1</t>
  </si>
  <si>
    <t>Yes - 617749</t>
  </si>
  <si>
    <t>SharePoint_AdminContent_ee9c1fbe-ccee-48e6-8283-a05d28607141 OHLEWDBP0247N1</t>
  </si>
  <si>
    <t>Yes - 617739</t>
  </si>
  <si>
    <t>SharePoint_Config OHLEWDBP0247N1</t>
  </si>
  <si>
    <t>Yes - 617746</t>
  </si>
  <si>
    <t>Yes - 617741</t>
  </si>
  <si>
    <t>Yes - 617750</t>
  </si>
  <si>
    <t>Yes - 617751</t>
  </si>
  <si>
    <t>Yes - 617748</t>
  </si>
  <si>
    <t>Yes - 617776</t>
  </si>
  <si>
    <t>Yes - PCR 618980 / DBI 618978 - 7/16/17 - complete</t>
  </si>
  <si>
    <t>PCR for 6/11/2017 - Completed 6/9/2017</t>
  </si>
  <si>
    <t>Yes - PCR 618133 / DBI 618132</t>
  </si>
  <si>
    <t>Yes - 617747</t>
  </si>
  <si>
    <t>Yes - 618103</t>
  </si>
  <si>
    <t>Yes - 618071</t>
  </si>
  <si>
    <t>Yes - 617752</t>
  </si>
  <si>
    <t>Yes - 617753</t>
  </si>
  <si>
    <t>Yes - 617754</t>
  </si>
  <si>
    <t>Yes - 617755</t>
  </si>
  <si>
    <t>5/8/2017 - complete</t>
  </si>
  <si>
    <t>Yes - 618104</t>
  </si>
  <si>
    <t>WSS_Content_194ab3d45fab4e1ea78a0c26344d5769 OHLEWDBP0247N1</t>
  </si>
  <si>
    <t>WSS_Content_285bd2c4c82f473ebb9aa2b30be8aee6 OHLEWDBP0247N1</t>
  </si>
  <si>
    <t>WSS_Content_4daa1d4a8d724d2a80794338bc5a2ed0 OHLEWDBP0247N1</t>
  </si>
  <si>
    <t>WSS_Content_56867e20b6594e7dbf22810e9af082d1 OHLEWDBP0247N1</t>
  </si>
  <si>
    <t>WSS_Content_832ede4e461a4d19b140c5fec4b70db5 OHLEWDBP0247N1</t>
  </si>
  <si>
    <t>WSS_Content_8b8d194ed8af4dc78c9e5e50f7cd02b3 OHLEWDBP0247N1</t>
  </si>
  <si>
    <t>WSS_Content_98be869aa4ec4ffca834c03b77b63372 OHLEWDBP0247N1</t>
  </si>
  <si>
    <t>WSS_Content_f77db7b67dc349929fbb7d18f9a8f7f1 OHLEWDBP0247N1</t>
  </si>
  <si>
    <t>7/7 DBI 618934 - DELETE - Complete 7/7/17</t>
  </si>
  <si>
    <t>7/7 DBI 618935 - DELETE - Complete 7/7/17</t>
  </si>
  <si>
    <t>8/7 Submitted; 8/10 Deleted</t>
  </si>
  <si>
    <t>REQ0222540 / RITM0236286</t>
  </si>
  <si>
    <t>REQ0273716\RITM0290489</t>
  </si>
  <si>
    <t>12/5/2017 Submitted; 12/6/2017 Deleted</t>
  </si>
  <si>
    <t>REQ0298211\RITM0316556</t>
  </si>
  <si>
    <t>ImageRight OHNALDBD0171</t>
  </si>
  <si>
    <t>REQ0298211\RITM0316555</t>
  </si>
  <si>
    <t>REQ0298211\RITM0316554</t>
  </si>
  <si>
    <t>Quote DS73SQLDEVOLAP</t>
  </si>
  <si>
    <t>Quote_Archive DS73SQLDEVOLAP</t>
  </si>
  <si>
    <t>Quote_Archive OHNALDBD0047</t>
  </si>
  <si>
    <t>Quote_Archive OHNALDBD0142</t>
  </si>
  <si>
    <t>Quote_Archive OHNALDBD0144</t>
  </si>
  <si>
    <t>RFS 7236 / Deleted: 12/7/2017</t>
  </si>
  <si>
    <t>RFS 7034</t>
  </si>
  <si>
    <t>Q1-17</t>
  </si>
  <si>
    <t>DELETE  PROCESS</t>
  </si>
  <si>
    <t>OFFLINE  PROCESS</t>
  </si>
  <si>
    <t>Found on June BCR?</t>
  </si>
  <si>
    <t xml:space="preserve">Found on JUNE BCR? #N/A means NO  </t>
  </si>
  <si>
    <t>Unique Asset ID = Concatentation of DB Name &amp; Server it is on</t>
  </si>
  <si>
    <t>COMPARE TO OTHER SOURCES</t>
  </si>
  <si>
    <t>Unique Asset ID</t>
  </si>
  <si>
    <t>OFFLINE - 6/18/17 - Complete - 7/16 DELETE Pending</t>
  </si>
  <si>
    <t>4/21/2017 -- Added 3.6.17 SITs</t>
  </si>
  <si>
    <t>OFFLINE - DELETE PCR Resumitted for 7/16/17 Pending</t>
  </si>
  <si>
    <t>OFFLINE - 7/16/17 - requested - DELETE Aug Release Pending</t>
  </si>
  <si>
    <t>On May BCR</t>
  </si>
  <si>
    <t>Yes - PCR 618987 / DBI 618979 - 8/13/17</t>
  </si>
  <si>
    <t xml:space="preserve">OFFLINE - 5/07/17 - complete - 7/16 DELETE Pending </t>
  </si>
  <si>
    <t>Yes - PCR 618992 / DBI 618974 - 7/16/17</t>
  </si>
  <si>
    <t>BI_Sandbox OHLEWDBP0257N1</t>
  </si>
  <si>
    <t>Reactivated and then taken Off-line again</t>
  </si>
  <si>
    <t>Yes - PCR 618992 / DBI 618976 - Pulled DBI - DELETED</t>
  </si>
  <si>
    <t>Yes - PCR 617760 / DBI 617261 - 5.7.17 - Completed -- REINSTATED &amp; THEN OFFLINED AGAIN</t>
  </si>
  <si>
    <t>SQL DB-Priority 1 - Webmethods</t>
  </si>
  <si>
    <t>4/21/17 - complete</t>
  </si>
  <si>
    <t>Yes - PCR 618991 / DBI 618975 - 7/16/17</t>
  </si>
  <si>
    <t>OFFLINE - 6/16/17 - complete - 7/7 DELETE Pending</t>
  </si>
  <si>
    <t xml:space="preserve">7/7 DBI 618939 - DELETE - Approved  </t>
  </si>
  <si>
    <t>Not Sure Unknown</t>
  </si>
  <si>
    <t>Not Sure</t>
  </si>
  <si>
    <t>Unknown</t>
  </si>
  <si>
    <t>OFFLINE - 6/11/17 - complete - 7/16 DELETE Pending</t>
  </si>
  <si>
    <t>Yes - PCR 617795 / DBI 617728 - 7/16/2017</t>
  </si>
  <si>
    <t>Yes - PCR 617795 / DBI 617732 - 7/16/2017</t>
  </si>
  <si>
    <t>Yes - PCR 617795 / DBI 617734 - 7/16/2017</t>
  </si>
  <si>
    <r>
      <t>Yes - PCR 619313 / DBI 61930</t>
    </r>
    <r>
      <rPr>
        <u/>
        <sz val="8"/>
        <color theme="1"/>
        <rFont val="Arial"/>
        <family val="2"/>
      </rPr>
      <t>4</t>
    </r>
  </si>
  <si>
    <t>Yes - PCR 618980 / DBI 618978 - 7/16/17</t>
  </si>
  <si>
    <t>OFFLINE - 7/10/17 - complete  DELETE - date TBD</t>
  </si>
  <si>
    <t>DBI to be prepared after 3 wks Offline</t>
  </si>
  <si>
    <t>App Decomm - Standalone</t>
  </si>
  <si>
    <t>CPU Utilization</t>
  </si>
  <si>
    <t>CICS Region</t>
  </si>
  <si>
    <t>Count of TRAN ID</t>
  </si>
  <si>
    <t>Sum of TRANSACTION_COUNT</t>
  </si>
  <si>
    <t>Sum of NORMCPU</t>
  </si>
  <si>
    <t>Sum of COST</t>
  </si>
  <si>
    <t xml:space="preserve">Monthly Savings - Jan </t>
  </si>
  <si>
    <t>Annual Savings</t>
  </si>
  <si>
    <t>Additional CICS Regions to Be Offlined April 10th 2017</t>
  </si>
  <si>
    <t>Contract Renew Cost</t>
  </si>
  <si>
    <t>Contract Name</t>
  </si>
  <si>
    <t>Contract Description</t>
  </si>
  <si>
    <t>Vendor Name</t>
  </si>
  <si>
    <t>Non-Renew Effective Date</t>
  </si>
  <si>
    <t xml:space="preserve">Found on BCR? </t>
  </si>
  <si>
    <t>Periodic Cost Savings</t>
  </si>
  <si>
    <t>Period Multiplier</t>
  </si>
  <si>
    <t xml:space="preserve"> N</t>
  </si>
  <si>
    <t>Run Cost Allocation</t>
  </si>
  <si>
    <t xml:space="preserve">  </t>
  </si>
  <si>
    <t>TAB BREAK</t>
  </si>
  <si>
    <t xml:space="preserve">APRM  </t>
  </si>
  <si>
    <t>Reports / Forms</t>
  </si>
  <si>
    <t>Scheduling</t>
  </si>
  <si>
    <t>Servers</t>
  </si>
  <si>
    <t>Supporting Tools</t>
  </si>
  <si>
    <t>Application Name</t>
  </si>
  <si>
    <t>Number of Source Modules</t>
  </si>
  <si>
    <t>Number of Copybooks</t>
  </si>
  <si>
    <t>Number of Procs</t>
  </si>
  <si>
    <t>Number of Jobs</t>
  </si>
  <si>
    <t>Number of Cntllibs</t>
  </si>
  <si>
    <t>Number of Build / Deploy Scripts</t>
  </si>
  <si>
    <t>Number of CICS Table Entries</t>
  </si>
  <si>
    <t>Number of URLs</t>
  </si>
  <si>
    <t>Number of Executables</t>
  </si>
  <si>
    <t>Number of Server Directories</t>
  </si>
  <si>
    <t>Number of Middleware Services</t>
  </si>
  <si>
    <t>Number of Stored Procedures</t>
  </si>
  <si>
    <t>Number of Data Files</t>
  </si>
  <si>
    <t>Number of Reports / Forms</t>
  </si>
  <si>
    <t>Number of Batch Scripts</t>
  </si>
  <si>
    <t>Number of CICS Op IDs</t>
  </si>
  <si>
    <t>Number of Firewall Rules</t>
  </si>
  <si>
    <t>Number of Generic IDs</t>
  </si>
  <si>
    <t>Number of IIQ Security Profiles</t>
  </si>
  <si>
    <t>Number of Servers</t>
  </si>
  <si>
    <t>Number of Tools</t>
  </si>
  <si>
    <t>Additional Info</t>
  </si>
  <si>
    <t>HV-Accounts Payable</t>
  </si>
  <si>
    <t xml:space="preserve">What is the purpose of the Non-Expense tracking Worksheet?   I think it has changed from being a worksheet to track Decommissioned asset types that cannot be assigned a dollar cost savings to a Worksheet that identifies all the Application to a Count Reistry of every Asset Type associated with an Application </t>
  </si>
  <si>
    <t>X</t>
  </si>
  <si>
    <t>ASSET Type</t>
  </si>
  <si>
    <t>Decomm / Retain</t>
  </si>
  <si>
    <t>Decomm</t>
  </si>
  <si>
    <t>Report Frequency</t>
  </si>
  <si>
    <t>Source - Objects</t>
  </si>
  <si>
    <t>Retain</t>
  </si>
  <si>
    <t>Build Script</t>
  </si>
  <si>
    <t>Deploy Script</t>
  </si>
  <si>
    <t>PROPOSED COMMON SET OF ATTRIBUTES &amp; A COMMON ASSET INVENTORY TEMPLATE</t>
  </si>
  <si>
    <t>Common Attributes - All Asset Types</t>
  </si>
  <si>
    <t>Asset Specific Attributes</t>
  </si>
  <si>
    <t xml:space="preserve">ASSET ID </t>
  </si>
  <si>
    <t>ASSET Name/Description</t>
  </si>
  <si>
    <t>Location/Environment</t>
  </si>
  <si>
    <t>APRM</t>
  </si>
  <si>
    <t>APRM Description</t>
  </si>
  <si>
    <t>Decomm Eligible (Y/N)</t>
  </si>
  <si>
    <t>Retention Eligible (Y/N)</t>
  </si>
  <si>
    <t>Report-Print Room Impacts</t>
  </si>
  <si>
    <t>Service-Middleware Technology</t>
  </si>
  <si>
    <t>GenericID-AD Type (if applicable)</t>
  </si>
  <si>
    <t>REARRANGED INVENTORY ATTRIBUTES ASSOCIATED WITH CURRENT SET OF ASSET INVENTORY TEMPLATES</t>
  </si>
  <si>
    <t>Duplication</t>
  </si>
  <si>
    <t>Still Need??</t>
  </si>
  <si>
    <t>Description (optional)</t>
  </si>
  <si>
    <t>Decomm Eligible?</t>
  </si>
  <si>
    <t>Retention Eligible?</t>
  </si>
  <si>
    <t>Retain ? (Yes or No)</t>
  </si>
  <si>
    <t>CICS Op ID</t>
  </si>
  <si>
    <t>Firewall Number</t>
  </si>
  <si>
    <t>Generic ID Name</t>
  </si>
  <si>
    <t>Type</t>
  </si>
  <si>
    <t>Primary ID Owner</t>
  </si>
  <si>
    <t>AD Type (if applicable)</t>
  </si>
  <si>
    <t>IIQ Application Profile Name</t>
  </si>
  <si>
    <t>Batch Script Name</t>
  </si>
  <si>
    <t>ESP Package Name</t>
  </si>
  <si>
    <t>Month Cost</t>
  </si>
  <si>
    <t>Report / Form Name</t>
  </si>
  <si>
    <t>Report or Form</t>
  </si>
  <si>
    <t>Print Room Impacts</t>
  </si>
  <si>
    <t>Data File / Data Base Name</t>
  </si>
  <si>
    <t>Location (If necessary)</t>
  </si>
  <si>
    <t xml:space="preserve">Retain </t>
  </si>
  <si>
    <t>Stored Procedure Name</t>
  </si>
  <si>
    <t>Script Name</t>
  </si>
  <si>
    <t>Script Description (Optional)</t>
  </si>
  <si>
    <t>Build / Deploy</t>
  </si>
  <si>
    <t>CICS Table Entry Name - PPT</t>
  </si>
  <si>
    <t>CICS Table Entry Name - PCT</t>
  </si>
  <si>
    <t>CICS Table Entry Name - FCT</t>
  </si>
  <si>
    <t>DSN Name</t>
  </si>
  <si>
    <t>CICS Table Entry Name - DCT</t>
  </si>
  <si>
    <t>CICS Table Entry Name - RCT</t>
  </si>
  <si>
    <t>DB2 Plan Name</t>
  </si>
  <si>
    <t>Document Name (see Note above)</t>
  </si>
  <si>
    <t>Document Location / Path</t>
  </si>
  <si>
    <t>Executable Name</t>
  </si>
  <si>
    <t>Executable Description (Optional)</t>
  </si>
  <si>
    <t>Path / Location</t>
  </si>
  <si>
    <t>Server Name-Directories/Folders</t>
  </si>
  <si>
    <t>Folder Name</t>
  </si>
  <si>
    <t>Service Name</t>
  </si>
  <si>
    <t>Service Description</t>
  </si>
  <si>
    <t>Middleware Technology</t>
  </si>
  <si>
    <t>Source-Rules Name</t>
  </si>
  <si>
    <t>Description (Optional)</t>
  </si>
  <si>
    <t>Location (Optional)</t>
  </si>
  <si>
    <t>Source-Copybook Name</t>
  </si>
  <si>
    <t>Source-Proc Name</t>
  </si>
  <si>
    <t>Source-JCL-RunJ Name</t>
  </si>
  <si>
    <t>Source-Cntllib Name</t>
  </si>
  <si>
    <t>URL Path / Location</t>
  </si>
  <si>
    <t>URL Description (Optional)</t>
  </si>
  <si>
    <t>GLU90</t>
  </si>
  <si>
    <t>CONVERTS 250 TABLE TO NEW LAYOUT AND SIZE, CONVERTS SURCHARGE CODE SPECIAL CHARACTERS.</t>
  </si>
  <si>
    <t>No GLU* jobs ran in production from March 2016 thru April 2017</t>
  </si>
  <si>
    <t>GLU91</t>
  </si>
  <si>
    <t>SORTS CONVERTED FILE IN KEY SEQUENCE AND REPROS TO PRODUCTION REPOSITORY FILE.</t>
  </si>
  <si>
    <t>GLU92</t>
  </si>
  <si>
    <t>REPROS VSAM FILE TO SEQUENTIAL 'WORK' FILE.</t>
  </si>
  <si>
    <t>GLU93</t>
  </si>
  <si>
    <t>JOB TO SORT AND COMPARE WORK FILE TO PROD FILE AND CREATE TEMP FILE.</t>
  </si>
  <si>
    <t>GLU94</t>
  </si>
  <si>
    <t>BACKS UP VSAM TO GDG, RECREATES PROD VSAM WITH PENDING FILE, COMPARES PENDING TO BACKUP</t>
  </si>
  <si>
    <t>GLA10</t>
  </si>
  <si>
    <t>Annual rollover to retained earnings</t>
  </si>
  <si>
    <t>Job did not run in production from March 2016 thru April 2017</t>
  </si>
  <si>
    <t>GLD18</t>
  </si>
  <si>
    <t>GLD18: Collect billing data.</t>
  </si>
  <si>
    <t>Y?</t>
  </si>
  <si>
    <t>GLD42: Print summary.</t>
  </si>
  <si>
    <t>GLM10</t>
  </si>
  <si>
    <t>GLM10: Collect CAMRA data.</t>
  </si>
  <si>
    <t>GLM60</t>
  </si>
  <si>
    <t>GLM60: Collect P/L discount data</t>
  </si>
  <si>
    <t>GLR90</t>
  </si>
  <si>
    <t>GLR90: Restore G/L.</t>
  </si>
  <si>
    <t>No GLR* jobs ran in production from March 2016 thru April 2017</t>
  </si>
  <si>
    <t>GLR95</t>
  </si>
  <si>
    <t>GLR 95 Restore match key.</t>
  </si>
  <si>
    <t>GLU08</t>
  </si>
  <si>
    <t>GLU08: Excel load to disbursement.</t>
  </si>
  <si>
    <t>GLU10</t>
  </si>
  <si>
    <t>GLU10: Exception report.</t>
  </si>
  <si>
    <t>GLU18</t>
  </si>
  <si>
    <t>GLU18: Collect manual entries.</t>
  </si>
  <si>
    <t>GLU20</t>
  </si>
  <si>
    <t>GLU20: Post to G/L (backup reruns).</t>
  </si>
  <si>
    <t>GLU21</t>
  </si>
  <si>
    <t>GLU21: Print summary.</t>
  </si>
  <si>
    <t>Match key process - file current VSAM.</t>
  </si>
  <si>
    <t>GLU93: Match key process - compares the work file (not sure about this)</t>
  </si>
  <si>
    <t xml:space="preserve">GLU94: Match key process - copies to the work file. </t>
  </si>
  <si>
    <t>LSM26</t>
  </si>
  <si>
    <t>LSM26: Collect loss data.</t>
  </si>
  <si>
    <t xml:space="preserve">General posting detail </t>
  </si>
  <si>
    <t>Report</t>
  </si>
  <si>
    <t>On-going</t>
  </si>
  <si>
    <t xml:space="preserve">General posting detail and that come as the entry come into the system and being a 2 side entry System the balance has to match which give detail report about posting with errors if any. </t>
  </si>
  <si>
    <t>Trial Balance</t>
  </si>
  <si>
    <t>just a consolidated look of the general ledger.</t>
  </si>
  <si>
    <t>FINA00PV.GLED.MATCH.TBL.C</t>
  </si>
  <si>
    <t xml:space="preserve">VSAM Data Set </t>
  </si>
  <si>
    <t>FINA00PV.GLED.MATCH.PEND.C</t>
  </si>
  <si>
    <t>FINA00PV.GLED.PROD.CNTL.C</t>
  </si>
  <si>
    <t>FINA00PV.GLED.JOURNAL.C</t>
  </si>
  <si>
    <t>FINA00PV.GLED.MASTER.C</t>
  </si>
  <si>
    <t>FINA00PN.GLED.GL.MATCH.WORK</t>
  </si>
  <si>
    <t xml:space="preserve">Flat File </t>
  </si>
  <si>
    <t>FINA00PN.GLED.MATCH.BKUP</t>
  </si>
  <si>
    <t>FINA00PN.GLED.TBL250.CONV</t>
  </si>
  <si>
    <r>
      <rPr>
        <u/>
        <sz val="11"/>
        <color theme="1"/>
        <rFont val="Calibri"/>
        <family val="2"/>
        <scheme val="minor"/>
      </rPr>
      <t xml:space="preserve">Note:  ISY100 - Application Documentation: </t>
    </r>
    <r>
      <rPr>
        <sz val="11"/>
        <color theme="1"/>
        <rFont val="Calibri"/>
        <family val="2"/>
        <scheme val="minor"/>
      </rPr>
      <t xml:space="preserve">Records used to document the architecture and run Nationwide's computer systems.  Includes source codes for Nationwide owned software that is either internally or externally developed and used internally by associates.                                                                </t>
    </r>
    <r>
      <rPr>
        <b/>
        <u/>
        <sz val="11"/>
        <color theme="1"/>
        <rFont val="Calibri"/>
        <family val="2"/>
        <scheme val="minor"/>
      </rPr>
      <t>Examples:</t>
    </r>
    <r>
      <rPr>
        <sz val="11"/>
        <color theme="1"/>
        <rFont val="Calibri"/>
        <family val="2"/>
        <scheme val="minor"/>
      </rPr>
      <t xml:space="preserve"> Batch Schedules;Physical Data Model;Program Code;System
Context Diagram;Technical
Design Documents</t>
    </r>
  </si>
  <si>
    <t>I:\Financial Systems\01 - Financial subsystems\GL match key project</t>
  </si>
  <si>
    <t>I:\Financial Systems\01 - Financial subsystems\GL Documentation</t>
  </si>
  <si>
    <t xml:space="preserve"> K:\Project Office\PROJECT Deliverables\Corporate Project Folder\109134 Transition of Legacy Programs\Financial\scanned copies   </t>
  </si>
  <si>
    <t>PP99250</t>
  </si>
  <si>
    <t>PP99093</t>
  </si>
  <si>
    <t>SNOW #</t>
  </si>
  <si>
    <t>RITM….</t>
  </si>
  <si>
    <t>list specifics of any submitted decom requests</t>
  </si>
  <si>
    <t>Bill Mardis</t>
  </si>
  <si>
    <t>Prod</t>
  </si>
  <si>
    <t>Test</t>
  </si>
  <si>
    <t>Prod/Test</t>
  </si>
  <si>
    <t>SQL Server Database</t>
  </si>
  <si>
    <t>New Relic - Alert Policy</t>
  </si>
  <si>
    <t>New Relic - Alert Condition</t>
  </si>
  <si>
    <t>New Relic - Synthetic Monitor</t>
  </si>
  <si>
    <t>New Relic - Synthetic Monitor Downtime</t>
  </si>
  <si>
    <t xml:space="preserve">Daily schedule to only run during Agent Center SLA.  So would stop at night and start up early AM.  </t>
  </si>
  <si>
    <t>Sunday schedule had a later start time in the AM</t>
  </si>
  <si>
    <t>New Relic - Secure credentials</t>
  </si>
  <si>
    <t>New Relic - APM</t>
  </si>
  <si>
    <t>New Relic APM</t>
  </si>
  <si>
    <t>New Relic - Browser</t>
  </si>
  <si>
    <t>New Relic Browser</t>
  </si>
  <si>
    <t>New Relic - Key Transaction</t>
  </si>
  <si>
    <t>New Relic Key Transaction</t>
  </si>
  <si>
    <t>Security - Generic ID SOA</t>
  </si>
  <si>
    <t>Build / Deploy Script</t>
  </si>
  <si>
    <t>Configuration</t>
  </si>
  <si>
    <t>TEST-Distr</t>
  </si>
  <si>
    <t>github repo</t>
  </si>
  <si>
    <t>Source Code (github repo)</t>
  </si>
  <si>
    <t>Jenkins-test script</t>
  </si>
  <si>
    <t xml:space="preserve">Jenkins script </t>
  </si>
  <si>
    <t>Splunk Dashboard</t>
  </si>
  <si>
    <t>Splunk Alert</t>
  </si>
  <si>
    <t>Splunk Report</t>
  </si>
  <si>
    <t>Issued DN</t>
  </si>
  <si>
    <t>ImportDate</t>
  </si>
  <si>
    <t>Effective Date</t>
  </si>
  <si>
    <t>Expiration Date</t>
  </si>
  <si>
    <t>Issued CN</t>
  </si>
  <si>
    <t>Certificate Authority Name</t>
  </si>
  <si>
    <t>Template Display Name</t>
  </si>
  <si>
    <t>Principal</t>
  </si>
  <si>
    <t>Requester</t>
  </si>
  <si>
    <t>Key Type</t>
  </si>
  <si>
    <t>Key Size</t>
  </si>
  <si>
    <t>Certificate State</t>
  </si>
  <si>
    <t>Thumbprint</t>
  </si>
  <si>
    <t>Certificates</t>
  </si>
  <si>
    <t>Website certificates</t>
  </si>
  <si>
    <t>Decomm?</t>
  </si>
  <si>
    <t>sgccrf</t>
  </si>
  <si>
    <t>Vault - nw/pnc/cls-cis/prod/ad/sgccrf</t>
  </si>
  <si>
    <t>CCRF Agent Center</t>
  </si>
  <si>
    <t>sgccrftst</t>
  </si>
  <si>
    <t>ID used for connecting to SOA from test</t>
  </si>
  <si>
    <t>ID used for connecting to SOA from prod</t>
  </si>
  <si>
    <t>Vault - nw/pnc/cls-cis/test/ad/sgccrftst</t>
  </si>
  <si>
    <t>Once CCRF is turned off, revoke the ID in IIQ</t>
  </si>
  <si>
    <t>ccrfeflt</t>
  </si>
  <si>
    <t>Security - Generic ID SFTP</t>
  </si>
  <si>
    <t>ID used for SFTP from test</t>
  </si>
  <si>
    <t>Vault - nw/pnc/cls-cis/test/ad/ccrfeflt</t>
  </si>
  <si>
    <t>ccrfeflp</t>
  </si>
  <si>
    <t>ID used for SFTP from prod</t>
  </si>
  <si>
    <t>Vault - nw/pnc/cls-cis/prod/ad/ccrfeflp</t>
  </si>
  <si>
    <t>cssqldbd</t>
  </si>
  <si>
    <t>Security - Generic ID SQL Server</t>
  </si>
  <si>
    <t>ID used for SQL Server from dev</t>
  </si>
  <si>
    <t>Dev</t>
  </si>
  <si>
    <t>DO NOT REVOKE THIS ID!  It is a shared ID used by COI also.</t>
  </si>
  <si>
    <t>ccrfd1</t>
  </si>
  <si>
    <t>Security - Generic ID DB2</t>
  </si>
  <si>
    <t>ID used for DB2 from dev</t>
  </si>
  <si>
    <t>Vault - nw/pnc/cls-cis/dev/sql/cssqldbd</t>
  </si>
  <si>
    <t>Vault - nw/pnc/cls-cis/dev/racf/ccrfd1</t>
  </si>
  <si>
    <t xml:space="preserve">Be careful with this ID.  Think it may ultimately only used by CCRF, but see it also listed under some config files for COI.  I think the COI reference is old and is no longer needed after a change was made on how COI data gets pulled from PolicyCenter.  I think the ID can ultimately be revoked in IIQ after CCRF is turned off, but before doing maybe try to remove from these COI related references (cis-config-dev/cis-commservicing/cis-coi-wte.properties, cis-config-test/cis-commservicing/cis-coi.properties, cis-config/cis-commservicing/cis-coi-prod.properties) and make sure COI works fine for pulling data back from PolicyCenter. </t>
  </si>
  <si>
    <t>cssqldbt</t>
  </si>
  <si>
    <t>Vault - nw/pnc/cls-cis/test/sql/cssqldbt</t>
  </si>
  <si>
    <t>ccrft1</t>
  </si>
  <si>
    <t>ID used for SQL Server from test</t>
  </si>
  <si>
    <t>ID used for DB2 from test</t>
  </si>
  <si>
    <t>Vault - nw/pnc/cls-cis/test/racf/ccrft1</t>
  </si>
  <si>
    <t>cssqldbp</t>
  </si>
  <si>
    <t>ID used for SQL Server from prod</t>
  </si>
  <si>
    <t>Vault - nw/pnc/cls-cis/prod/sql/cssqldbp</t>
  </si>
  <si>
    <t>ccrf01</t>
  </si>
  <si>
    <t>ID used for DB2 from prod</t>
  </si>
  <si>
    <t>Vault - nw/pnc/cls-cis/prod/racf/ccrf01</t>
  </si>
  <si>
    <t>PH4DD001DEV</t>
  </si>
  <si>
    <t>SQL Server database with amendment details</t>
  </si>
  <si>
    <t>PH4DD001DEV on cis-msql-server-test.dba.nwie.net,1433</t>
  </si>
  <si>
    <r>
      <t xml:space="preserve">The CCRF data is in the PH4_* tables.  ACCRF (app previously turned off) data is in CCRF2_* tables.  No need to keep anything under PH4DD001DEV.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</si>
  <si>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PH4DD001IT</t>
  </si>
  <si>
    <r>
      <t xml:space="preserve">The CCRF data is in the PH4_* tables.  ACCRF (app previously turned off) data is in CCRF2_* tables.  No need to keep anything under PH4DD001IT.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</si>
  <si>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PH4DD001PT</t>
  </si>
  <si>
    <t>PH4DD001PT on cis-msql-server-test.dba.nwie.net,1433</t>
  </si>
  <si>
    <t>PH4DD001IT on cis-msql-server-test.dba.nwie.net,1433</t>
  </si>
  <si>
    <r>
      <t xml:space="preserve">The CCRF data is in the PH4_* tables.  ACCRF (app previously turned off) data is in CCRF2_* tables.  No need to keep anything under PH4DD001PT.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</si>
  <si>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PH4DD001RT1</t>
  </si>
  <si>
    <t>PH4DD001RT1 on cis-msql-server-test.dba.nwie.net,1433</t>
  </si>
  <si>
    <r>
      <t xml:space="preserve">The CCRF data is in the PH4_* tables, there are no ACCRF (app previously turned off) tables like other environments.  No need to keep anything under PH4DD001RT1.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</si>
  <si>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PH4DD001RT2</t>
  </si>
  <si>
    <t>PH4DD001RT2 on cis-msql-server-test.dba.nwie.net,1433</t>
  </si>
  <si>
    <r>
      <t xml:space="preserve">The CCRF data is in the PH4_* tables, there are no ACCRF (app previously turned off) tables like other environments.  No need to keep anything under PH4DD001RT2.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</si>
  <si>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PH4DD001ST</t>
  </si>
  <si>
    <t>PH4DD001ST on cis-msql-server-test.dba.nwie.net,1433</t>
  </si>
  <si>
    <r>
      <t xml:space="preserve">The CCRF data is in the PH4_* tables.  ACCRF (app previously turned off) data is in CCRF2_* tables.  No need to keep anything under PH4DD001ST.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</si>
  <si>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PH4DD001</t>
  </si>
  <si>
    <t>PH4DD001 on cis-msql-server-prod.dba.nwie.net,1433</t>
  </si>
  <si>
    <r>
      <t xml:space="preserve">The CCRF data is in the PH4_* tables.  ACCRF (app previously turned off) data is in CCRF2_* tables.  No need to keep anything under PH4DD001.  </t>
    </r>
    <r>
      <rPr>
        <sz val="8"/>
        <color rgb="FFFF0000"/>
        <rFont val="Arial"/>
        <family val="2"/>
      </rPr>
      <t>Submit a DBA request asking them to see what ids/systems have accessed the table recently to see if anyone needs to be notified that it is going to be deleted.  Once confirmed or announced that it is going to be deleted, then submit a DBA request asking them to temporarily rename the database and then delete in 30 days if no one complains.</t>
    </r>
  </si>
  <si>
    <t>cis-config-dev/cis-commservicing/cis-ccrf-wte.properties</t>
  </si>
  <si>
    <t>Build/Deploy Script</t>
  </si>
  <si>
    <t>https://github.nwie.net/Nationwide/cis-config-dev/blob/main/cis-commservicing/cis-ccrf-wte.properties</t>
  </si>
  <si>
    <t>cis-config-dev/cis-commservicing/cis-commservicing-datasource-wte.properties</t>
  </si>
  <si>
    <t>https://github.nwie.net/Nationwide/cis-config-dev/blob/main/cis-commservicing/cis-commservicing-datasource-wte.properties</t>
  </si>
  <si>
    <t>cis-config-test/cis-commservicing/cis-ccrf-it1.properties</t>
  </si>
  <si>
    <t>https://github.nwie.net/Nationwide/cis-config-test/blob/main/cis-commservicing/cis-ccrf-it1.properties</t>
  </si>
  <si>
    <t>cis-config-test/cis-commservicing/cis-ccrf-it2.properties</t>
  </si>
  <si>
    <t>https://github.nwie.net/Nationwide/cis-config-test/blob/main/cis-commservicing/cis-ccrf-it2.properties</t>
  </si>
  <si>
    <t>cis-config-test/cis-commservicing/cis-ccrf-pt.properties</t>
  </si>
  <si>
    <t>https://github.nwie.net/Nationwide/cis-config-test/blob/main/cis-commservicing/cis-ccrf-pt.properties</t>
  </si>
  <si>
    <t>cis-config-test/cis-commservicing/cis-ccrf-rt1.properties</t>
  </si>
  <si>
    <t>https://github.nwie.net/Nationwide/cis-config-test/blob/main/cis-commservicing/cis-ccrf-rt1.properties</t>
  </si>
  <si>
    <t>cis-config-test/cis-commservicing/cis-ccrf-rt2.properties</t>
  </si>
  <si>
    <t>https://github.nwie.net/Nationwide/cis-config-test/blob/main/cis-commservicing/cis-ccrf-rt2.properties</t>
  </si>
  <si>
    <t>cis-config-test/cis-commservicing/cis-ccrf-st1.properties</t>
  </si>
  <si>
    <t>https://github.nwie.net/Nationwide/cis-config-test/blob/main/cis-commservicing/cis-ccrf-st1.properties</t>
  </si>
  <si>
    <t>cis-config-test/cis-commservicing/cis-ccrf.properties</t>
  </si>
  <si>
    <t>https://github.nwie.net/Nationwide/cis-config-test/blob/main/cis-commservicing/cis-ccrf.properties</t>
  </si>
  <si>
    <t>cis-config-test/cis-commservicing/cis-commservicing-datasource-it1.properties</t>
  </si>
  <si>
    <t>https://github.nwie.net/Nationwide/cis-config-test/blob/main/cis-commservicing/cis-commservicing-datasource-it1.properties</t>
  </si>
  <si>
    <t xml:space="preserve">This is a shared properties file used by CCRF, COI, and CRN.  The ccrf.jdbc entry can be removed when CCRF is turned off, but the rest needs to stay for the other apps.  </t>
  </si>
  <si>
    <t>cis-config-test/cis-commservicing/cis-commservicing-datasource-it2.properties</t>
  </si>
  <si>
    <t>https://github.nwie.net/Nationwide/cis-config-test/blob/main/cis-commservicing/cis-commservicing-datasource-it2.properties</t>
  </si>
  <si>
    <t>cis-config-test/cis-commservicing/cis-commservicing-datasource-pt.properties</t>
  </si>
  <si>
    <t>https://github.nwie.net/Nationwide/cis-config-test/blob/main/cis-commservicing/cis-commservicing-datasource-pt.properties</t>
  </si>
  <si>
    <t>cis-config-test/cis-commservicing/cis-commservicing-datasource-rt1.properties</t>
  </si>
  <si>
    <t>https://github.nwie.net/Nationwide/cis-config-test/blob/main/cis-commservicing/cis-commservicing-datasource-rt1.properties</t>
  </si>
  <si>
    <t>cis-config-test/cis-commservicing/cis-commservicing-datasource-rt2.properties</t>
  </si>
  <si>
    <t>https://github.nwie.net/Nationwide/cis-config-test/blob/main/cis-commservicing/cis-commservicing-datasource-rt2.properties</t>
  </si>
  <si>
    <t>cis-config-test/cis-commservicing/cis-commservicing-datasource-st1.properties</t>
  </si>
  <si>
    <t>https://github.nwie.net/Nationwide/cis-config-test/blob/main/cis-commservicing/cis-commservicing-datasource-st1.properties</t>
  </si>
  <si>
    <t>cis-config-test/cis-commservicing/cis-commservicing-datasource.properties</t>
  </si>
  <si>
    <t>https://github.nwie.net/Nationwide/cis-config-test/blob/main/cis-commservicing/cis-commservicing-datasource.properties</t>
  </si>
  <si>
    <t>This is a shared properties file used by CCRF, COI, and CRN.  The ccrf.jdbc entries can be removed when CCRF is turned off, but the rest needs to stay for the other apps.  
Do NOT delete the db2.jdbc section even though the id is CCRFT1.  This property and ID is used by COI also</t>
  </si>
  <si>
    <t>This is a shared properties file used by CCRF, COI, and CRN.  The ccrf.jdbc entries can be removed when CCRF is turned off, but the rest needs to stay for the other apps.  
Do NOT delete the db2.jdbc section even though the id is CCRFD1.  This property and ID is used by COI also</t>
  </si>
  <si>
    <t>cis-config/cis-commservicing/cis-ccrf-prod.properties</t>
  </si>
  <si>
    <t>https://github.nwie.net/Nationwide/cis-config/blob/main/cis-commservicing/cis-ccrf-prod.properties</t>
  </si>
  <si>
    <t>cis-config/cis-commservicing/cis-commservicing-datasource-prod.properties</t>
  </si>
  <si>
    <t>https://github.nwie.net/Nationwide/cis-config/blob/main/cis-commservicing/cis-commservicing-datasource-prod.properties</t>
  </si>
  <si>
    <t>This is a shared properties file used by CCRF, COI, and CRN.  The ccrf.jdbc entries can be removed when CCRF is turned off, but the rest needs to stay for the other apps.  
Do NOT delete the db2.jdbc section even though the id is CCRF01.  This property and ID is used by COI also</t>
  </si>
  <si>
    <t>https://github.nwie.net/Nationwide/cis_commservicing</t>
  </si>
  <si>
    <t>This is a shared repository between CCRF, COI, and CRN.  Do NOT delete the repository</t>
  </si>
  <si>
    <t>https://cis-jenkins-test.cp.nwie.net/job/Apps/job/cis-commservicing/</t>
  </si>
  <si>
    <t>https://cis-jenkins.cp.nwie.net/job/Apps/job/cis-commservicing/</t>
  </si>
  <si>
    <t>This is a shared script where CCRF, COI, and CRN all get built together.  Do NOT do anything to break COI and CRN</t>
  </si>
  <si>
    <t>PROD_ICA_ACCCRF_2918:Email</t>
  </si>
  <si>
    <t>New Relic Alert Policy that was used for alerts that just generated emails when triggered.  This was for events we wanted awareness but weren't ready for them to cut tickets automatically.  These could have been things we were just trying or ones specific for troubleshooting.  Alert conditions under were Apdex (Low), retrieveCommentsAttachmentsApdexLow, retrieveGeneralInformationApdexLow, retrievePendingRequestsApdexLow</t>
  </si>
  <si>
    <t>https://onenr.io/0vjA9WDkDjP</t>
  </si>
  <si>
    <t>Once CCRF is turned off, delete from New Relic</t>
  </si>
  <si>
    <t>PROD_ICA_ACCCRF_2918:Ticket</t>
  </si>
  <si>
    <t>New Relic Alert Policy that was used for alerts that triggered incident tickets.  Alert conditions under were CCRF_APRM_P2</t>
  </si>
  <si>
    <t>https://onenr.io/0bRKdXGZ9jE</t>
  </si>
  <si>
    <t>Apdex (Low)</t>
  </si>
  <si>
    <t>New Relic Alert Condition - NRQL check if Apdex score is less than .8 for 10 minutes</t>
  </si>
  <si>
    <t>https://onenr.io/08woykYEWjx</t>
  </si>
  <si>
    <t>CCRF_APRM_P2</t>
  </si>
  <si>
    <t>Synthetics Monitor Failure condition if failing on 2 or more locations</t>
  </si>
  <si>
    <t>https://onenr.io/08wpA5mlWRO</t>
  </si>
  <si>
    <t>retrieveCommentsAttachmentsApdexLow</t>
  </si>
  <si>
    <t>NRQL check if below .8 for 15 minutes - SELECT apdex(apm.key.transaction.apdex) FROM Metric WHERE entity.guid IN ('MTA5MjU5MXxFWFR8S0VZX1RSQU5TQUNUSU9OfDE0NzkwMjQ2MTQ2NDM5NTM4MTY2') FACET entity.guid</t>
  </si>
  <si>
    <t>https://onenr.io/08jqy0o5xjl</t>
  </si>
  <si>
    <t>retrieveGeneralInformationApdexLow</t>
  </si>
  <si>
    <t>NRQL check if below .8 for 15 minutes - SELECT apdex(apm.key.transaction.apdex) FROM Metric WHERE entity.guid IN ('MTA5MjU5MXxFWFR8S0VZX1RSQU5TQUNUSU9OfDg2NjI5MzU1NTQyMDM3NDM0MDQ') FACET entity.guid</t>
  </si>
  <si>
    <t>https://onenr.io/0dQe5kYzNQe</t>
  </si>
  <si>
    <t>retrievePendingRequestsApdexLow</t>
  </si>
  <si>
    <t>NRQL check if below .8 for 15 minutes - SELECT apdex(apm.key.transaction.apdex) FROM Metric WHERE entity.guid IN ('MTA5MjU5MXxFWFR8S0VZX1RSQU5TQUNUSU9OfDQ2NDM4MDc2MTEyMDEwMjE0OTY') FACET entity.guid</t>
  </si>
  <si>
    <t>https://onenr.io/01wZZpXzXw6</t>
  </si>
  <si>
    <t>PROD_CLS_CCRF_2918:AC_CCRF</t>
  </si>
  <si>
    <t xml:space="preserve">Script logged in with CCRFMO id through Agent Center login, then made sure CCRF was up.  </t>
  </si>
  <si>
    <t>https://onenr.io/0qQaZbJ1Vw1</t>
  </si>
  <si>
    <t>Once app is turned off, delete from New Relic</t>
  </si>
  <si>
    <t>Security - Generic ID</t>
  </si>
  <si>
    <t>Used by New Relic monitor to log into the app</t>
  </si>
  <si>
    <t>Once New Relic monitor is turned off, revoke ID in IIQ</t>
  </si>
  <si>
    <t>ccrfmo</t>
  </si>
  <si>
    <t>Vault - nw/pnc/cls-cis/prod/racf/ccrfmo</t>
  </si>
  <si>
    <t>PROD_ICA_AC_CCRF_2918:Daily</t>
  </si>
  <si>
    <t>https://onenr.io/0EjOZXmO9R6</t>
  </si>
  <si>
    <t>PROD_ICA_AC_CCRF_2918:Sun</t>
  </si>
  <si>
    <t>https://onenr.io/0ERPZGykvQW</t>
  </si>
  <si>
    <t>PROD_CCRFMO</t>
  </si>
  <si>
    <t>Secure credential used for logging into Agent Center to get into CCRF</t>
  </si>
  <si>
    <t>https://onenr.io/0kjnWAN29Qo</t>
  </si>
  <si>
    <t>ST_ICA_ACCCRF_2918:AC_CCRFcom</t>
  </si>
  <si>
    <t>Old script for ST, not sure it ever was used</t>
  </si>
  <si>
    <t>https://onenr.io/0bRKdXKNljE</t>
  </si>
  <si>
    <r>
      <t xml:space="preserve">New Relic will automatically delete after 93 days.  </t>
    </r>
    <r>
      <rPr>
        <sz val="8"/>
        <color rgb="FFFF0000"/>
        <rFont val="Arial"/>
        <family val="2"/>
      </rPr>
      <t>Verify after app has been turned off for 93 days</t>
    </r>
  </si>
  <si>
    <t>PROD_CLS_CISCCRF_2918</t>
  </si>
  <si>
    <t>https://onenr.io/0EjOZX5oAR6</t>
  </si>
  <si>
    <t>IT1_CLS_CISCCRF_2918</t>
  </si>
  <si>
    <t>https://onenr.io/0oR89YOWgjG</t>
  </si>
  <si>
    <t>PT_CLS_CISCCRF_2918</t>
  </si>
  <si>
    <t>https://onenr.io/0oR89YOLYjG</t>
  </si>
  <si>
    <t>RT1_CLS_CISCCRF_2918</t>
  </si>
  <si>
    <t>https://onenr.io/02R598noVRb</t>
  </si>
  <si>
    <t>ST_CLS_CISCCRF_2918</t>
  </si>
  <si>
    <t>https://onenr.io/0ERzy5ADdwr</t>
  </si>
  <si>
    <t>https://onenr.io/0qQaZbM6zw1</t>
  </si>
  <si>
    <t>https://onenr.io/07wkdkpMYRL</t>
  </si>
  <si>
    <t>https://onenr.io/0qQaZbMe5w1</t>
  </si>
  <si>
    <t>https://onenr.io/0bRKdXKnEjE</t>
  </si>
  <si>
    <t>https://onenr.io/0ZQWZJnLxjW</t>
  </si>
  <si>
    <t>PROD_ICA_ACCCRF_2918:retrieveCommentsAttachments</t>
  </si>
  <si>
    <t>https://onenr.io/0ERPZGyVDQW</t>
  </si>
  <si>
    <t>PROD_ICA_ACCCRF_2918:retrieveGeneralInformation</t>
  </si>
  <si>
    <t>https://onenr.io/01wZZpOYEw6</t>
  </si>
  <si>
    <t>PROD_ICA_ACCCRF_2918:retrievePendingRequests</t>
  </si>
  <si>
    <t>https://onenr.io/0EjOZX5lDR6</t>
  </si>
  <si>
    <t>CCRF (APRM_ID 2918) Unique Users Per Day</t>
  </si>
  <si>
    <t>https://nationwide.splunkcloud.com/en-US/app/search/ccrf_unique_users_per_day</t>
  </si>
  <si>
    <t>CCRF pods writing to Splunk</t>
  </si>
  <si>
    <t>https://nationwide.splunkcloud.com/en-US/app/search/alert?s=%2FservicesNS%2Fnobody%2Fsearch%2Fsaved%2Fsearches%2FCCRF%2520pods%2520writing%2520to%2520Splunk</t>
  </si>
  <si>
    <t>Once app is turned off, delete from Splunk</t>
  </si>
  <si>
    <t>CCRF New Relic monitor</t>
  </si>
  <si>
    <t>https://nationwide.splunkcloud.com/en-US/app/search/report?locale=en-US&amp;s=CCRF%20New%20Relic%20monitor</t>
  </si>
  <si>
    <t>CCRF New Relic montior start to delete steps</t>
  </si>
  <si>
    <t>https://nationwide.splunkcloud.com/en-US/app/search/report?locale=en-US&amp;s=CCRF%20New%20Relic%20montior%20start%20to%20delete%20steps</t>
  </si>
  <si>
    <t>CCRF Prod exceptions</t>
  </si>
  <si>
    <t>https://nationwide.splunkcloud.com/en-US/app/search/report?locale=en-US&amp;s=CCRF%20Prod%20exceptions</t>
  </si>
  <si>
    <t>CCRF submit table by user policynumber</t>
  </si>
  <si>
    <t>https://nationwide.splunkcloud.com/en-US/app/search/report?locale=en-US&amp;s=CCRF%20submit%20table%20by%20user%20policynumber</t>
  </si>
  <si>
    <t>CIS CCRF Unique Users by Hour</t>
  </si>
  <si>
    <t>https://nationwide.splunkcloud.com/en-US/app/search/report?locale=en-US&amp;s=CIS%20CCRF%20Unique%20Users%20by%20Hour</t>
  </si>
  <si>
    <t>farm amendments happening on standard CCRF</t>
  </si>
  <si>
    <t>https://nationwide.splunkcloud.com/en-US/app/search/report?locale=en-US&amp;s=farm%20amendments%20happening%20on%20standard%20CCRF</t>
  </si>
  <si>
    <t>standard CCRF commercial submit count by day</t>
  </si>
  <si>
    <t>https://nationwide.splunkcloud.com/en-US/app/search/report?locale=en-US&amp;s=standard%20CCRF%20commercial%20submit%20count%20by%20day</t>
  </si>
  <si>
    <t>standard CCRF efile docs sent</t>
  </si>
  <si>
    <t>https://nationwide.splunkcloud.com/en-US/app/search/report?locale=en-US&amp;s=standard%20CCRF%20efile%20docs%20sent</t>
  </si>
  <si>
    <t>???</t>
  </si>
  <si>
    <t>Since CCRF gets bundled with COI &amp; CRN apps, not sure if website certificate information is specifc to each app or is listed under the common name "CommServicing".  Have House Band development line research like what was done when CIQ was turned off.  If there are any certificates specific to CCRF, then retire them.  If the certificates are indeed shared at CommServicing level, then do NOT retire them as COI and CRN are go-forward applications.</t>
  </si>
  <si>
    <t>SINCE CCRF IS BUNDLED UNDER COMMSERVICING, SEE IF CERTIFICATE INFORMATION IS SPECIFIC TO CCRF OR SHARED ACROSS APPS????  Only retire certificates if they are specific to CCRF.  Anything shared as "CommServicing" needs to continue on as COI &amp; CRN under CommServicing are go-forward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</si>
</sst>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164" formatCode="mm/dd/yy;@"/>
    <numFmt numFmtId="165" formatCode="m/d/yyyy;@"/>
    <numFmt numFmtId="166" formatCode="&quot;$&quot;#,##0"/>
    <numFmt numFmtId="167" formatCode="00000"/>
    <numFmt numFmtId="168" formatCode="0_);[Red]\(0\)"/>
    <numFmt numFmtId="169" formatCode="&quot;$&quot;#,##0.0_);[Red]\(&quot;$&quot;#,##0.0\)"/>
    <numFmt numFmtId="170" formatCode="0.0000_);[Red]\(0.0000\)"/>
    <numFmt numFmtId="171" formatCode="0.0000"/>
  </numFmts>
  <fonts count="37" x14ac:knownFonts="1">
    <font>
      <sz val="11"/>
      <color theme="1"/>
      <name val="Calibri"/>
      <family val="2"/>
      <scheme val="minor"/>
    </font>
    <font>
      <sz val="8"/>
      <color theme="1"/>
      <name val="Arial"/>
      <family val="2"/>
    </font>
    <font>
      <u/>
      <sz val="8"/>
      <color theme="1"/>
      <name val="Arial"/>
      <family val="2"/>
    </font>
    <font>
      <b/>
      <sz val="9"/>
      <color indexed="81"/>
      <name val="Tahoma"/>
      <family val="2"/>
    </font>
    <font>
      <sz val="9"/>
      <color indexed="81"/>
      <name val="Tahoma"/>
      <family val="2"/>
    </font>
    <font>
      <b/>
      <sz val="11"/>
      <color theme="1"/>
      <name val="Calibri"/>
      <family val="2"/>
      <scheme val="minor"/>
    </font>
    <font>
      <b/>
      <sz val="8"/>
      <color theme="1"/>
      <name val="Arial"/>
      <family val="2"/>
    </font>
    <font>
      <b/>
      <sz val="12"/>
      <color theme="1"/>
      <name val="Calibri"/>
      <family val="2"/>
      <scheme val="minor"/>
    </font>
    <font>
      <sz val="12"/>
      <color theme="1"/>
      <name val="Times New Roman"/>
      <family val="1"/>
    </font>
    <font>
      <u/>
      <sz val="11"/>
      <color theme="1"/>
      <name val="Calibri"/>
      <family val="2"/>
      <scheme val="minor"/>
    </font>
    <font>
      <b/>
      <u/>
      <sz val="11"/>
      <color theme="1"/>
      <name val="Calibri"/>
      <family val="2"/>
      <scheme val="minor"/>
    </font>
    <font>
      <sz val="9"/>
      <color theme="1"/>
      <name val="Arial"/>
      <family val="2"/>
    </font>
    <font>
      <sz val="8"/>
      <color rgb="FFFF0000"/>
      <name val="Arial"/>
      <family val="2"/>
    </font>
    <font>
      <b/>
      <sz val="11"/>
      <color rgb="FF000000"/>
      <name val="Calibri"/>
      <family val="2"/>
    </font>
    <font>
      <sz val="11"/>
      <color rgb="FF000000"/>
      <name val="Calibri"/>
      <family val="2"/>
    </font>
    <font>
      <sz val="11"/>
      <color theme="1"/>
      <name val="Arial"/>
      <family val="2"/>
    </font>
    <font>
      <sz val="10"/>
      <color theme="1"/>
      <name val="Arial"/>
      <family val="2"/>
    </font>
    <font>
      <b/>
      <sz val="11"/>
      <color theme="1"/>
      <name val="Arial"/>
      <family val="2"/>
    </font>
    <font>
      <b/>
      <sz val="10"/>
      <color theme="1"/>
      <name val="Arial"/>
      <family val="2"/>
    </font>
    <font>
      <sz val="8"/>
      <color theme="1"/>
      <name val="Calibri"/>
      <family val="2"/>
      <scheme val="minor"/>
    </font>
    <font>
      <sz val="8"/>
      <color rgb="FF000000"/>
      <name val="Arial"/>
      <family val="2"/>
    </font>
    <font>
      <i/>
      <sz val="8"/>
      <color theme="1"/>
      <name val="Arial"/>
      <family val="2"/>
    </font>
    <font>
      <u/>
      <sz val="11"/>
      <color theme="10"/>
      <name val="Calibri"/>
      <family val="2"/>
      <scheme val="minor"/>
    </font>
    <font>
      <u/>
      <sz val="8"/>
      <color theme="10"/>
      <name val="Arial"/>
      <family val="2"/>
    </font>
    <font>
      <sz val="12"/>
      <color theme="1"/>
      <name val="Calibri"/>
      <family val="2"/>
      <scheme val="minor"/>
    </font>
    <font>
      <sz val="9"/>
      <color theme="1"/>
      <name val="Calibri"/>
      <family val="2"/>
      <scheme val="minor"/>
    </font>
    <font>
      <sz val="9"/>
      <name val="Calibri"/>
      <family val="2"/>
      <scheme val="minor"/>
    </font>
    <font>
      <b/>
      <sz val="14"/>
      <color theme="1"/>
      <name val="Calibri"/>
      <family val="2"/>
      <scheme val="minor"/>
    </font>
    <font>
      <b/>
      <sz val="9"/>
      <color theme="4" tint="-0.249977111117893"/>
      <name val="Arial"/>
      <family val="2"/>
    </font>
    <font>
      <sz val="8"/>
      <color theme="4" tint="-0.249977111117893"/>
      <name val="Arial"/>
      <family val="2"/>
    </font>
    <font>
      <b/>
      <sz val="10"/>
      <color theme="4" tint="-0.249977111117893"/>
      <name val="Arial"/>
      <family val="2"/>
    </font>
    <font>
      <b/>
      <sz val="8"/>
      <color theme="1"/>
      <name val="Calibri"/>
      <family val="2"/>
      <scheme val="minor"/>
    </font>
    <font>
      <sz val="8"/>
      <name val="Arial"/>
      <family val="2"/>
    </font>
    <font>
      <sz val="8"/>
      <name val="Calibri"/>
      <family val="2"/>
      <scheme val="minor"/>
    </font>
    <font>
      <sz val="10"/>
      <color theme="1"/>
      <name val="Calibri"/>
      <family val="2"/>
      <scheme val="minor"/>
    </font>
    <font>
      <b/>
      <sz val="10"/>
      <color theme="1"/>
      <name val="Calibri"/>
      <family val="2"/>
      <scheme val="minor"/>
    </font>
    <font>
      <sz val="11"/>
      <color rgb="FFFF0000"/>
      <name val="Calibri"/>
      <family val="2"/>
      <scheme val="minor"/>
    </font>
  </fonts>
  <fills count="55">
    <fill>
      <patternFill patternType="none"/>
    </fill>
    <fill>
      <patternFill patternType="gray125"/>
    </fill>
    <fill>
      <patternFill patternType="solid">
        <fgColor indexed="65"/>
        <bgColor theme="0"/>
      </patternFill>
    </fill>
    <fill>
      <patternFill patternType="solid">
        <fgColor theme="4" tint="0.59999389629810485"/>
        <bgColor theme="0"/>
      </patternFill>
    </fill>
    <fill>
      <patternFill patternType="solid">
        <fgColor theme="9" tint="0.79998168889431442"/>
        <bgColor theme="0"/>
      </patternFill>
    </fill>
    <fill>
      <patternFill patternType="solid">
        <fgColor theme="7" tint="0.39997558519241921"/>
        <bgColor theme="0"/>
      </patternFill>
    </fill>
    <fill>
      <patternFill patternType="solid">
        <fgColor theme="5" tint="0.59999389629810485"/>
        <bgColor theme="0"/>
      </patternFill>
    </fill>
    <fill>
      <patternFill patternType="solid">
        <fgColor rgb="FFFFFF00"/>
        <bgColor theme="0"/>
      </patternFill>
    </fill>
    <fill>
      <patternFill patternType="solid">
        <fgColor theme="0"/>
        <bgColor theme="0"/>
      </patternFill>
    </fill>
    <fill>
      <patternFill patternType="solid">
        <fgColor indexed="65"/>
        <bgColor indexed="64"/>
      </patternFill>
    </fill>
    <fill>
      <patternFill patternType="solid">
        <fgColor rgb="FF92D050"/>
        <bgColor theme="0"/>
      </patternFill>
    </fill>
    <fill>
      <patternFill patternType="solid">
        <fgColor theme="8" tint="0.59999389629810485"/>
        <bgColor theme="0"/>
      </patternFill>
    </fill>
    <fill>
      <patternFill patternType="solid">
        <fgColor theme="9" tint="0.59999389629810485"/>
        <bgColor theme="0"/>
      </patternFill>
    </fill>
    <fill>
      <patternFill patternType="solid">
        <fgColor theme="8" tint="0.79998168889431442"/>
        <bgColor theme="0"/>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
      <patternFill patternType="gray0625">
        <fgColor theme="0"/>
      </patternFill>
    </fill>
    <fill>
      <patternFill patternType="solid">
        <fgColor theme="8" tint="0.79998168889431442"/>
        <bgColor indexed="64"/>
      </patternFill>
    </fill>
    <fill>
      <patternFill patternType="solid">
        <fgColor theme="0"/>
        <bgColor indexed="64"/>
      </patternFill>
    </fill>
    <fill>
      <patternFill patternType="gray0625">
        <fgColor theme="0"/>
        <bgColor theme="9" tint="0.79998168889431442"/>
      </patternFill>
    </fill>
    <fill>
      <patternFill patternType="gray0625">
        <fgColor theme="0"/>
        <bgColor theme="8" tint="0.79998168889431442"/>
      </patternFill>
    </fill>
    <fill>
      <patternFill patternType="gray0625">
        <fgColor theme="0"/>
        <bgColor theme="0"/>
      </patternFill>
    </fill>
    <fill>
      <patternFill patternType="gray0625">
        <fgColor theme="0"/>
        <bgColor rgb="FFFFFF00"/>
      </patternFill>
    </fill>
    <fill>
      <patternFill patternType="gray0625">
        <fgColor theme="0"/>
        <bgColor theme="4" tint="0.59999389629810485"/>
      </patternFill>
    </fill>
    <fill>
      <patternFill patternType="solid">
        <fgColor rgb="FF00B050"/>
        <bgColor indexed="64"/>
      </patternFill>
    </fill>
    <fill>
      <patternFill patternType="gray0625">
        <fgColor theme="0"/>
        <bgColor theme="0" tint="-0.14999847407452621"/>
      </patternFill>
    </fill>
    <fill>
      <patternFill patternType="solid">
        <fgColor theme="6" tint="0.79998168889431442"/>
        <bgColor theme="0"/>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gray0625">
        <fgColor theme="0"/>
        <bgColor rgb="FFFFC000"/>
      </patternFill>
    </fill>
    <fill>
      <patternFill patternType="gray0625">
        <fgColor theme="0"/>
        <bgColor rgb="FF00B0F0"/>
      </patternFill>
    </fill>
    <fill>
      <patternFill patternType="gray0625">
        <fgColor theme="0"/>
        <bgColor rgb="FF00B050"/>
      </patternFill>
    </fill>
    <fill>
      <patternFill patternType="gray0625">
        <fgColor theme="0"/>
        <bgColor rgb="FFD9D9D9"/>
      </patternFill>
    </fill>
    <fill>
      <patternFill patternType="gray0625">
        <fgColor theme="0"/>
        <bgColor theme="7" tint="0.79998168889431442"/>
      </patternFill>
    </fill>
    <fill>
      <patternFill patternType="solid">
        <fgColor rgb="FFDDEBF7"/>
        <bgColor theme="0"/>
      </patternFill>
    </fill>
    <fill>
      <patternFill patternType="gray0625">
        <fgColor theme="0"/>
        <bgColor theme="8" tint="0.59999389629810485"/>
      </patternFill>
    </fill>
    <fill>
      <patternFill patternType="gray0625">
        <fgColor theme="0"/>
        <bgColor theme="6" tint="0.79998168889431442"/>
      </patternFill>
    </fill>
    <fill>
      <patternFill patternType="gray0625">
        <fgColor theme="0"/>
        <bgColor theme="3" tint="0.79998168889431442"/>
      </patternFill>
    </fill>
    <fill>
      <patternFill patternType="solid">
        <fgColor theme="0" tint="-0.14999847407452621"/>
        <bgColor theme="0"/>
      </patternFill>
    </fill>
    <fill>
      <patternFill patternType="solid">
        <fgColor theme="8"/>
        <bgColor indexed="64"/>
      </patternFill>
    </fill>
    <fill>
      <patternFill patternType="solid">
        <fgColor indexed="65"/>
        <bgColor rgb="FFFFFFFF"/>
      </patternFill>
    </fill>
    <fill>
      <patternFill patternType="solid">
        <fgColor rgb="FFFFFF00"/>
        <bgColor rgb="FFFFFFFF"/>
      </patternFill>
    </fill>
  </fills>
  <borders count="73">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theme="0" tint="-0.24994659260841701"/>
      </left>
      <right style="thin">
        <color theme="0" tint="-0.24994659260841701"/>
      </right>
      <top style="hair">
        <color theme="4" tint="0.39994506668294322"/>
      </top>
      <bottom style="thin">
        <color theme="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thin">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indexed="64"/>
      </left>
      <right style="medium">
        <color indexed="64"/>
      </right>
      <top/>
      <bottom style="medium">
        <color indexed="64"/>
      </bottom>
      <diagonal/>
    </border>
    <border>
      <left/>
      <right/>
      <top/>
      <bottom style="medium">
        <color auto="1"/>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top/>
      <bottom style="thin">
        <color theme="4" tint="0.39997558519241921"/>
      </bottom>
      <diagonal/>
    </border>
    <border>
      <left/>
      <right/>
      <top/>
      <bottom style="medium">
        <color rgb="FF9BC2E6"/>
      </bottom>
      <diagonal/>
    </border>
    <border>
      <left/>
      <right/>
      <top style="medium">
        <color rgb="FF9BC2E6"/>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bottom style="hair">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hair">
        <color auto="1"/>
      </top>
      <bottom style="thin">
        <color auto="1"/>
      </bottom>
      <diagonal/>
    </border>
    <border>
      <left style="medium">
        <color auto="1"/>
      </left>
      <right/>
      <top style="thin">
        <color auto="1"/>
      </top>
      <bottom/>
      <diagonal/>
    </border>
    <border>
      <left style="medium">
        <color auto="1"/>
      </left>
      <right/>
      <top/>
      <bottom style="thin">
        <color auto="1"/>
      </bottom>
      <diagonal/>
    </border>
    <border>
      <left style="thick">
        <color auto="1"/>
      </left>
      <right style="thick">
        <color auto="1"/>
      </right>
      <top style="thick">
        <color auto="1"/>
      </top>
      <bottom style="thick">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s>
  <cellStyleXfs count="2">
    <xf numFmtId="0" fontId="0" fillId="0" borderId="0"/>
    <xf numFmtId="0" fontId="22" fillId="0" borderId="0" applyNumberFormat="0" applyFill="0" applyBorder="0" applyAlignment="0" applyProtection="0"/>
  </cellStyleXfs>
  <cellXfs count="884">
    <xf numFmtId="0" fontId="0" fillId="0" borderId="0" xfId="0"/>
    <xf numFmtId="0" fontId="1" fillId="2" borderId="0" xfId="0" applyFont="1" applyFill="1"/>
    <xf numFmtId="0" fontId="1" fillId="0" borderId="0" xfId="0" applyFont="1"/>
    <xf numFmtId="0" fontId="1" fillId="0" borderId="0" xfId="0" applyFont="1" applyAlignment="1">
      <alignment horizontal="center"/>
    </xf>
    <xf numFmtId="0" fontId="1" fillId="3" borderId="8" xfId="0" applyFont="1" applyFill="1" applyBorder="1" applyAlignment="1">
      <alignment horizontal="center" vertical="top" wrapText="1"/>
    </xf>
    <xf numFmtId="0" fontId="1" fillId="4" borderId="8" xfId="0" applyFont="1" applyFill="1" applyBorder="1" applyAlignment="1">
      <alignment horizontal="center" vertical="top" wrapText="1"/>
    </xf>
    <xf numFmtId="0" fontId="1" fillId="4" borderId="9"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6" borderId="8" xfId="0" applyFont="1" applyFill="1" applyBorder="1" applyAlignment="1">
      <alignment horizontal="center" vertical="top" wrapText="1"/>
    </xf>
    <xf numFmtId="164" fontId="1" fillId="6" borderId="9" xfId="0" applyNumberFormat="1" applyFont="1" applyFill="1" applyBorder="1" applyAlignment="1">
      <alignment horizontal="center" vertical="top" wrapText="1"/>
    </xf>
    <xf numFmtId="164" fontId="1" fillId="7" borderId="9" xfId="0" applyNumberFormat="1" applyFont="1" applyFill="1" applyBorder="1" applyAlignment="1">
      <alignment horizontal="center" vertical="top" wrapText="1"/>
    </xf>
    <xf numFmtId="0" fontId="1" fillId="7" borderId="9" xfId="0" applyFont="1" applyFill="1" applyBorder="1" applyAlignment="1">
      <alignment horizontal="center" vertical="top" wrapText="1"/>
    </xf>
    <xf numFmtId="0" fontId="1" fillId="2" borderId="0" xfId="0" applyFont="1" applyFill="1" applyAlignment="1">
      <alignment wrapText="1"/>
    </xf>
    <xf numFmtId="6" fontId="1" fillId="10" borderId="9" xfId="0" applyNumberFormat="1" applyFont="1" applyFill="1" applyBorder="1" applyAlignment="1">
      <alignment horizontal="center" vertical="top" wrapText="1"/>
    </xf>
    <xf numFmtId="0" fontId="1" fillId="11" borderId="0" xfId="0" applyFont="1" applyFill="1" applyAlignment="1">
      <alignment horizontal="center" vertical="top" wrapText="1"/>
    </xf>
    <xf numFmtId="0" fontId="0" fillId="0" borderId="0" xfId="0" applyAlignment="1">
      <alignment horizontal="center"/>
    </xf>
    <xf numFmtId="164" fontId="1" fillId="8" borderId="8" xfId="0" applyNumberFormat="1" applyFont="1" applyFill="1" applyBorder="1" applyAlignment="1">
      <alignment horizontal="center" vertical="top" wrapText="1"/>
    </xf>
    <xf numFmtId="0" fontId="1" fillId="9" borderId="9" xfId="0" applyFont="1" applyFill="1" applyBorder="1" applyAlignment="1">
      <alignment horizontal="left" vertical="top"/>
    </xf>
    <xf numFmtId="0" fontId="1" fillId="0" borderId="10" xfId="0" applyFont="1" applyBorder="1" applyAlignment="1">
      <alignment horizontal="left" vertical="top"/>
    </xf>
    <xf numFmtId="0" fontId="1" fillId="9" borderId="10" xfId="0" applyFont="1" applyFill="1" applyBorder="1" applyAlignment="1">
      <alignment horizontal="left" vertical="top"/>
    </xf>
    <xf numFmtId="0" fontId="1" fillId="0" borderId="10" xfId="0" applyFont="1" applyBorder="1" applyAlignment="1">
      <alignment vertical="top"/>
    </xf>
    <xf numFmtId="0" fontId="1" fillId="2" borderId="10" xfId="0" applyFont="1" applyFill="1" applyBorder="1" applyAlignment="1">
      <alignment horizontal="center" vertical="top"/>
    </xf>
    <xf numFmtId="0" fontId="1" fillId="2" borderId="10" xfId="0" applyFont="1" applyFill="1" applyBorder="1" applyAlignment="1">
      <alignment vertical="top"/>
    </xf>
    <xf numFmtId="14" fontId="1" fillId="2" borderId="10" xfId="0" applyNumberFormat="1" applyFont="1" applyFill="1" applyBorder="1" applyAlignment="1">
      <alignment vertical="top"/>
    </xf>
    <xf numFmtId="165" fontId="1" fillId="2" borderId="10" xfId="0" applyNumberFormat="1" applyFont="1" applyFill="1" applyBorder="1" applyAlignment="1">
      <alignment vertical="top"/>
    </xf>
    <xf numFmtId="164" fontId="1" fillId="8" borderId="10" xfId="0" applyNumberFormat="1" applyFont="1" applyFill="1" applyBorder="1" applyAlignment="1">
      <alignment vertical="top"/>
    </xf>
    <xf numFmtId="1" fontId="1" fillId="8" borderId="10" xfId="0" applyNumberFormat="1" applyFont="1" applyFill="1" applyBorder="1" applyAlignment="1">
      <alignment vertical="top"/>
    </xf>
    <xf numFmtId="164" fontId="1" fillId="8" borderId="10" xfId="0" applyNumberFormat="1" applyFont="1" applyFill="1" applyBorder="1" applyAlignment="1">
      <alignment horizontal="center" vertical="top"/>
    </xf>
    <xf numFmtId="164" fontId="1" fillId="8" borderId="9" xfId="0" applyNumberFormat="1" applyFont="1" applyFill="1" applyBorder="1" applyAlignment="1">
      <alignment horizontal="center" vertical="top"/>
    </xf>
    <xf numFmtId="6" fontId="1" fillId="2" borderId="9" xfId="0" applyNumberFormat="1" applyFont="1" applyFill="1" applyBorder="1" applyAlignment="1">
      <alignment horizontal="center" vertical="top"/>
    </xf>
    <xf numFmtId="166" fontId="1" fillId="8" borderId="9" xfId="0" applyNumberFormat="1" applyFont="1" applyFill="1" applyBorder="1" applyAlignment="1">
      <alignment vertical="top"/>
    </xf>
    <xf numFmtId="167" fontId="1" fillId="2" borderId="9" xfId="0" applyNumberFormat="1" applyFont="1" applyFill="1" applyBorder="1" applyAlignment="1">
      <alignment vertical="top"/>
    </xf>
    <xf numFmtId="0" fontId="1" fillId="0" borderId="0" xfId="0" applyFont="1" applyAlignment="1">
      <alignment vertical="top"/>
    </xf>
    <xf numFmtId="5" fontId="1" fillId="0" borderId="11" xfId="0" applyNumberFormat="1" applyFont="1" applyBorder="1" applyAlignment="1">
      <alignment horizontal="center" vertical="top"/>
    </xf>
    <xf numFmtId="6" fontId="1" fillId="0" borderId="9" xfId="0" applyNumberFormat="1" applyFont="1" applyBorder="1" applyAlignment="1">
      <alignment horizontal="center" vertical="top"/>
    </xf>
    <xf numFmtId="0" fontId="1" fillId="2" borderId="9" xfId="0" applyFont="1" applyFill="1" applyBorder="1" applyAlignment="1">
      <alignment vertical="top"/>
    </xf>
    <xf numFmtId="0" fontId="1" fillId="2" borderId="9" xfId="0" applyFont="1" applyFill="1" applyBorder="1" applyAlignment="1">
      <alignment horizontal="center" vertical="top"/>
    </xf>
    <xf numFmtId="14" fontId="1" fillId="2" borderId="9" xfId="0" applyNumberFormat="1" applyFont="1" applyFill="1" applyBorder="1" applyAlignment="1">
      <alignment vertical="top"/>
    </xf>
    <xf numFmtId="165" fontId="1" fillId="2" borderId="8" xfId="0" applyNumberFormat="1" applyFont="1" applyFill="1" applyBorder="1" applyAlignment="1">
      <alignment vertical="top"/>
    </xf>
    <xf numFmtId="164" fontId="1" fillId="8" borderId="9" xfId="0" applyNumberFormat="1" applyFont="1" applyFill="1" applyBorder="1" applyAlignment="1">
      <alignment vertical="top"/>
    </xf>
    <xf numFmtId="1" fontId="1" fillId="8" borderId="9" xfId="0" applyNumberFormat="1" applyFont="1" applyFill="1" applyBorder="1" applyAlignment="1">
      <alignment vertical="top"/>
    </xf>
    <xf numFmtId="3" fontId="1" fillId="8" borderId="9" xfId="0" applyNumberFormat="1" applyFont="1" applyFill="1" applyBorder="1" applyAlignment="1">
      <alignment vertical="top"/>
    </xf>
    <xf numFmtId="0" fontId="1" fillId="2" borderId="12" xfId="0" applyFont="1" applyFill="1" applyBorder="1" applyAlignment="1">
      <alignment vertical="top"/>
    </xf>
    <xf numFmtId="165" fontId="1" fillId="2" borderId="9" xfId="0" applyNumberFormat="1" applyFont="1" applyFill="1" applyBorder="1" applyAlignment="1">
      <alignment vertical="top"/>
    </xf>
    <xf numFmtId="165" fontId="1" fillId="2" borderId="13" xfId="0" applyNumberFormat="1" applyFont="1" applyFill="1" applyBorder="1" applyAlignment="1">
      <alignment vertical="top"/>
    </xf>
    <xf numFmtId="0" fontId="1" fillId="2" borderId="0" xfId="0" applyFont="1" applyFill="1" applyAlignment="1">
      <alignment vertical="top"/>
    </xf>
    <xf numFmtId="0" fontId="1" fillId="2" borderId="0" xfId="0" applyFont="1" applyFill="1" applyAlignment="1">
      <alignment horizontal="center" vertical="top"/>
    </xf>
    <xf numFmtId="165" fontId="1" fillId="2" borderId="0" xfId="0" applyNumberFormat="1" applyFont="1" applyFill="1" applyAlignment="1">
      <alignment vertical="top"/>
    </xf>
    <xf numFmtId="164" fontId="1" fillId="8" borderId="0" xfId="0" applyNumberFormat="1" applyFont="1" applyFill="1" applyAlignment="1">
      <alignment vertical="top"/>
    </xf>
    <xf numFmtId="164" fontId="1" fillId="8" borderId="0" xfId="0" applyNumberFormat="1" applyFont="1" applyFill="1" applyAlignment="1">
      <alignment horizontal="center" vertical="top"/>
    </xf>
    <xf numFmtId="0" fontId="1" fillId="0" borderId="0" xfId="0" applyFont="1" applyAlignment="1">
      <alignment vertical="top" wrapText="1"/>
    </xf>
    <xf numFmtId="0" fontId="1" fillId="0" borderId="9" xfId="0" applyFont="1" applyBorder="1" applyAlignment="1">
      <alignment horizontal="center" vertical="top" wrapText="1"/>
    </xf>
    <xf numFmtId="164" fontId="1" fillId="10" borderId="8" xfId="0" applyNumberFormat="1" applyFont="1" applyFill="1" applyBorder="1" applyAlignment="1">
      <alignment horizontal="center" vertical="top" wrapText="1"/>
    </xf>
    <xf numFmtId="1" fontId="1" fillId="2" borderId="0" xfId="0" applyNumberFormat="1" applyFont="1" applyFill="1" applyAlignment="1">
      <alignment vertical="top"/>
    </xf>
    <xf numFmtId="0" fontId="1" fillId="0" borderId="0" xfId="0" applyFont="1" applyAlignment="1">
      <alignment horizontal="center" vertical="top"/>
    </xf>
    <xf numFmtId="0" fontId="1" fillId="3" borderId="9" xfId="0" applyFont="1" applyFill="1" applyBorder="1" applyAlignment="1">
      <alignment horizontal="center" vertical="top" wrapText="1"/>
    </xf>
    <xf numFmtId="0" fontId="1" fillId="3" borderId="9" xfId="0" applyFont="1" applyFill="1" applyBorder="1" applyAlignment="1">
      <alignment vertical="top" wrapText="1"/>
    </xf>
    <xf numFmtId="0" fontId="1" fillId="3" borderId="9" xfId="0" applyFont="1" applyFill="1" applyBorder="1" applyAlignment="1">
      <alignment horizontal="left" vertical="top" wrapText="1"/>
    </xf>
    <xf numFmtId="164" fontId="1" fillId="13" borderId="9" xfId="0" applyNumberFormat="1" applyFont="1" applyFill="1" applyBorder="1" applyAlignment="1">
      <alignment horizontal="center" vertical="top" wrapText="1"/>
    </xf>
    <xf numFmtId="164" fontId="1" fillId="12" borderId="9" xfId="0" applyNumberFormat="1" applyFont="1" applyFill="1" applyBorder="1" applyAlignment="1">
      <alignment horizontal="left" vertical="top" wrapText="1"/>
    </xf>
    <xf numFmtId="0" fontId="1" fillId="12" borderId="9" xfId="0" applyFont="1" applyFill="1" applyBorder="1" applyAlignment="1">
      <alignment horizontal="left" vertical="top" wrapText="1"/>
    </xf>
    <xf numFmtId="164"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164" fontId="1" fillId="4" borderId="9" xfId="0" applyNumberFormat="1" applyFont="1" applyFill="1" applyBorder="1" applyAlignment="1">
      <alignment horizontal="center" vertical="top" wrapText="1"/>
    </xf>
    <xf numFmtId="0" fontId="1" fillId="13" borderId="9" xfId="0" applyFont="1" applyFill="1" applyBorder="1" applyAlignment="1">
      <alignment horizontal="center" vertical="top" wrapText="1"/>
    </xf>
    <xf numFmtId="0" fontId="1" fillId="2" borderId="0" xfId="0" applyFont="1" applyFill="1" applyAlignment="1">
      <alignment horizontal="left" vertical="top"/>
    </xf>
    <xf numFmtId="0" fontId="1" fillId="0" borderId="0" xfId="0" applyFont="1" applyAlignment="1">
      <alignment horizontal="left" vertical="top"/>
    </xf>
    <xf numFmtId="164" fontId="1" fillId="2" borderId="0" xfId="0" applyNumberFormat="1" applyFont="1" applyFill="1" applyAlignment="1">
      <alignment vertical="top"/>
    </xf>
    <xf numFmtId="6" fontId="1" fillId="11" borderId="0" xfId="0" applyNumberFormat="1" applyFont="1" applyFill="1" applyAlignment="1">
      <alignment horizontal="center" vertical="top"/>
    </xf>
    <xf numFmtId="0" fontId="1" fillId="8" borderId="19" xfId="0" applyFont="1" applyFill="1" applyBorder="1" applyAlignment="1">
      <alignment horizontal="left" vertical="top"/>
    </xf>
    <xf numFmtId="0" fontId="1" fillId="8" borderId="19" xfId="0" applyFont="1" applyFill="1" applyBorder="1" applyAlignment="1">
      <alignment horizontal="center" vertical="top"/>
    </xf>
    <xf numFmtId="0" fontId="1" fillId="8" borderId="19" xfId="0" applyFont="1" applyFill="1" applyBorder="1" applyAlignment="1">
      <alignment vertical="top"/>
    </xf>
    <xf numFmtId="164" fontId="1" fillId="8" borderId="19" xfId="0" applyNumberFormat="1" applyFont="1" applyFill="1" applyBorder="1" applyAlignment="1">
      <alignment vertical="top"/>
    </xf>
    <xf numFmtId="0" fontId="1" fillId="8" borderId="10" xfId="0" applyFont="1" applyFill="1" applyBorder="1" applyAlignment="1">
      <alignment horizontal="center" vertical="top"/>
    </xf>
    <xf numFmtId="6" fontId="1" fillId="8" borderId="19" xfId="0" applyNumberFormat="1" applyFont="1" applyFill="1" applyBorder="1" applyAlignment="1">
      <alignment horizontal="center" vertical="top"/>
    </xf>
    <xf numFmtId="164" fontId="1" fillId="8" borderId="19" xfId="0" applyNumberFormat="1" applyFont="1" applyFill="1" applyBorder="1" applyAlignment="1">
      <alignment horizontal="left" vertical="top"/>
    </xf>
    <xf numFmtId="164" fontId="1" fillId="8" borderId="19" xfId="0" applyNumberFormat="1" applyFont="1" applyFill="1" applyBorder="1" applyAlignment="1">
      <alignment horizontal="center" vertical="top"/>
    </xf>
    <xf numFmtId="0" fontId="1" fillId="8" borderId="0" xfId="0" applyFont="1" applyFill="1" applyAlignment="1">
      <alignment vertical="top"/>
    </xf>
    <xf numFmtId="0" fontId="1" fillId="8" borderId="10" xfId="0" applyFont="1" applyFill="1" applyBorder="1" applyAlignment="1">
      <alignment horizontal="left" vertical="top"/>
    </xf>
    <xf numFmtId="0" fontId="1" fillId="8" borderId="10" xfId="0" applyFont="1" applyFill="1" applyBorder="1" applyAlignment="1">
      <alignment vertical="top"/>
    </xf>
    <xf numFmtId="6" fontId="1" fillId="8" borderId="10" xfId="0" applyNumberFormat="1" applyFont="1" applyFill="1" applyBorder="1" applyAlignment="1">
      <alignment horizontal="center" vertical="top"/>
    </xf>
    <xf numFmtId="164" fontId="1" fillId="8" borderId="10" xfId="0" applyNumberFormat="1" applyFont="1" applyFill="1" applyBorder="1" applyAlignment="1">
      <alignment horizontal="left" vertical="top"/>
    </xf>
    <xf numFmtId="6" fontId="1" fillId="8" borderId="10" xfId="0" applyNumberFormat="1" applyFont="1" applyFill="1" applyBorder="1" applyAlignment="1">
      <alignment vertical="top"/>
    </xf>
    <xf numFmtId="0" fontId="1" fillId="13" borderId="10" xfId="0" applyFont="1" applyFill="1" applyBorder="1" applyAlignment="1">
      <alignment vertical="top"/>
    </xf>
    <xf numFmtId="0" fontId="1" fillId="8" borderId="20" xfId="0" applyFont="1" applyFill="1" applyBorder="1" applyAlignment="1">
      <alignment vertical="top"/>
    </xf>
    <xf numFmtId="0" fontId="1" fillId="8" borderId="9" xfId="0" applyFont="1" applyFill="1" applyBorder="1" applyAlignment="1">
      <alignment vertical="top"/>
    </xf>
    <xf numFmtId="16" fontId="1" fillId="8" borderId="10" xfId="0" applyNumberFormat="1" applyFont="1" applyFill="1" applyBorder="1" applyAlignment="1">
      <alignment horizontal="left" vertical="top"/>
    </xf>
    <xf numFmtId="164" fontId="1" fillId="13" borderId="10" xfId="0" applyNumberFormat="1" applyFont="1" applyFill="1" applyBorder="1" applyAlignment="1">
      <alignment horizontal="left" vertical="top"/>
    </xf>
    <xf numFmtId="0" fontId="1" fillId="13" borderId="10" xfId="0" applyFont="1" applyFill="1" applyBorder="1" applyAlignment="1">
      <alignment horizontal="left" vertical="top"/>
    </xf>
    <xf numFmtId="164" fontId="1" fillId="13" borderId="10" xfId="0" applyNumberFormat="1" applyFont="1" applyFill="1" applyBorder="1" applyAlignment="1">
      <alignment horizontal="center" vertical="top"/>
    </xf>
    <xf numFmtId="0" fontId="1" fillId="2" borderId="20" xfId="0" applyFont="1" applyFill="1" applyBorder="1" applyAlignment="1">
      <alignment vertical="top"/>
    </xf>
    <xf numFmtId="6" fontId="1" fillId="0" borderId="0" xfId="0" applyNumberFormat="1" applyFont="1"/>
    <xf numFmtId="0" fontId="1" fillId="2" borderId="0" xfId="0" applyFont="1" applyFill="1" applyAlignment="1">
      <alignment horizontal="center"/>
    </xf>
    <xf numFmtId="0" fontId="1" fillId="8" borderId="19" xfId="0" applyFont="1" applyFill="1" applyBorder="1" applyAlignment="1">
      <alignment horizontal="center"/>
    </xf>
    <xf numFmtId="0" fontId="1" fillId="8" borderId="10" xfId="0" applyFont="1" applyFill="1" applyBorder="1" applyAlignment="1">
      <alignment horizontal="center"/>
    </xf>
    <xf numFmtId="0" fontId="1" fillId="2" borderId="10" xfId="0" applyFont="1" applyFill="1" applyBorder="1" applyAlignment="1">
      <alignment horizontal="center"/>
    </xf>
    <xf numFmtId="0" fontId="1" fillId="7" borderId="21" xfId="0" applyFont="1" applyFill="1" applyBorder="1" applyAlignment="1">
      <alignment horizontal="center"/>
    </xf>
    <xf numFmtId="164" fontId="1" fillId="2" borderId="0" xfId="0" applyNumberFormat="1" applyFont="1" applyFill="1" applyAlignment="1">
      <alignment horizontal="center"/>
    </xf>
    <xf numFmtId="164" fontId="1" fillId="0" borderId="0" xfId="0" applyNumberFormat="1" applyFont="1" applyAlignment="1">
      <alignment horizontal="center"/>
    </xf>
    <xf numFmtId="0" fontId="1" fillId="8" borderId="19" xfId="0" applyFont="1" applyFill="1" applyBorder="1" applyAlignment="1">
      <alignment horizontal="left"/>
    </xf>
    <xf numFmtId="0" fontId="1" fillId="8" borderId="10" xfId="0" applyFont="1" applyFill="1" applyBorder="1" applyAlignment="1">
      <alignment horizontal="left"/>
    </xf>
    <xf numFmtId="0" fontId="1" fillId="8" borderId="10" xfId="0" applyFont="1" applyFill="1" applyBorder="1"/>
    <xf numFmtId="0" fontId="1" fillId="2" borderId="0" xfId="0" applyFont="1" applyFill="1" applyAlignment="1">
      <alignment horizontal="center" vertical="top" wrapText="1"/>
    </xf>
    <xf numFmtId="0" fontId="1" fillId="0" borderId="0" xfId="0" applyFont="1" applyAlignment="1">
      <alignment horizontal="center" vertical="top" wrapText="1"/>
    </xf>
    <xf numFmtId="0" fontId="1" fillId="0" borderId="22" xfId="0" applyFont="1" applyBorder="1"/>
    <xf numFmtId="0" fontId="1" fillId="2" borderId="9" xfId="0" applyFont="1" applyFill="1" applyBorder="1" applyAlignment="1">
      <alignment horizontal="center"/>
    </xf>
    <xf numFmtId="0" fontId="1" fillId="9" borderId="9" xfId="0" applyFont="1" applyFill="1" applyBorder="1" applyAlignment="1">
      <alignment horizontal="left"/>
    </xf>
    <xf numFmtId="14" fontId="1" fillId="2" borderId="9" xfId="0" applyNumberFormat="1" applyFont="1" applyFill="1" applyBorder="1"/>
    <xf numFmtId="164" fontId="1" fillId="8" borderId="9" xfId="0" applyNumberFormat="1" applyFont="1" applyFill="1" applyBorder="1"/>
    <xf numFmtId="1" fontId="1" fillId="8" borderId="9" xfId="0" applyNumberFormat="1" applyFont="1" applyFill="1" applyBorder="1"/>
    <xf numFmtId="164" fontId="1" fillId="8" borderId="23" xfId="0" applyNumberFormat="1" applyFont="1" applyFill="1" applyBorder="1" applyAlignment="1">
      <alignment horizontal="center"/>
    </xf>
    <xf numFmtId="164" fontId="1" fillId="8" borderId="9" xfId="0" applyNumberFormat="1" applyFont="1" applyFill="1" applyBorder="1" applyAlignment="1">
      <alignment horizontal="center"/>
    </xf>
    <xf numFmtId="164" fontId="1" fillId="8" borderId="10" xfId="0" applyNumberFormat="1" applyFont="1" applyFill="1" applyBorder="1"/>
    <xf numFmtId="6" fontId="1" fillId="2" borderId="9" xfId="0" applyNumberFormat="1" applyFont="1" applyFill="1" applyBorder="1" applyAlignment="1">
      <alignment horizontal="center"/>
    </xf>
    <xf numFmtId="166" fontId="1" fillId="8" borderId="9" xfId="0" applyNumberFormat="1" applyFont="1" applyFill="1" applyBorder="1"/>
    <xf numFmtId="167" fontId="1" fillId="2" borderId="9" xfId="0" applyNumberFormat="1" applyFont="1" applyFill="1" applyBorder="1" applyAlignment="1">
      <alignment wrapText="1"/>
    </xf>
    <xf numFmtId="0" fontId="1" fillId="2" borderId="22" xfId="0" applyFont="1" applyFill="1" applyBorder="1"/>
    <xf numFmtId="0" fontId="1" fillId="2" borderId="9" xfId="0" applyFont="1" applyFill="1" applyBorder="1"/>
    <xf numFmtId="167" fontId="1" fillId="2" borderId="9" xfId="0" applyNumberFormat="1" applyFont="1" applyFill="1" applyBorder="1"/>
    <xf numFmtId="6" fontId="1" fillId="2" borderId="9" xfId="0" applyNumberFormat="1" applyFont="1" applyFill="1" applyBorder="1"/>
    <xf numFmtId="3" fontId="1" fillId="8" borderId="9" xfId="0" applyNumberFormat="1" applyFont="1" applyFill="1" applyBorder="1"/>
    <xf numFmtId="164" fontId="1" fillId="8" borderId="0" xfId="0" applyNumberFormat="1" applyFont="1" applyFill="1"/>
    <xf numFmtId="164" fontId="1" fillId="8" borderId="0" xfId="0" applyNumberFormat="1" applyFont="1" applyFill="1" applyAlignment="1">
      <alignment horizontal="center"/>
    </xf>
    <xf numFmtId="6" fontId="6" fillId="2" borderId="0" xfId="0" applyNumberFormat="1" applyFont="1" applyFill="1"/>
    <xf numFmtId="166" fontId="6" fillId="8" borderId="0" xfId="0" applyNumberFormat="1" applyFont="1" applyFill="1"/>
    <xf numFmtId="6" fontId="1" fillId="2" borderId="0" xfId="0" applyNumberFormat="1" applyFont="1" applyFill="1"/>
    <xf numFmtId="0" fontId="0" fillId="2" borderId="0" xfId="0" applyFill="1"/>
    <xf numFmtId="0" fontId="0" fillId="2" borderId="0" xfId="0" applyFill="1" applyAlignment="1">
      <alignment horizontal="center"/>
    </xf>
    <xf numFmtId="0" fontId="0" fillId="2" borderId="0" xfId="0" applyFill="1" applyAlignment="1">
      <alignment wrapText="1"/>
    </xf>
    <xf numFmtId="0" fontId="0" fillId="0" borderId="0" xfId="0" applyAlignment="1">
      <alignment wrapText="1"/>
    </xf>
    <xf numFmtId="0" fontId="7" fillId="14" borderId="9" xfId="0" applyFont="1" applyFill="1" applyBorder="1" applyAlignment="1">
      <alignment horizontal="center" wrapText="1"/>
    </xf>
    <xf numFmtId="0" fontId="0" fillId="0" borderId="9" xfId="0" applyBorder="1" applyAlignment="1">
      <alignment wrapText="1"/>
    </xf>
    <xf numFmtId="0" fontId="7" fillId="14" borderId="9" xfId="0" applyFont="1" applyFill="1" applyBorder="1" applyAlignment="1">
      <alignment horizontal="center"/>
    </xf>
    <xf numFmtId="0" fontId="0" fillId="0" borderId="9" xfId="0" applyBorder="1"/>
    <xf numFmtId="0" fontId="7" fillId="16" borderId="9" xfId="0" applyFont="1" applyFill="1" applyBorder="1" applyAlignment="1">
      <alignment horizontal="center"/>
    </xf>
    <xf numFmtId="0" fontId="7" fillId="16" borderId="9" xfId="0" applyFont="1" applyFill="1" applyBorder="1" applyAlignment="1">
      <alignment horizontal="center" wrapText="1"/>
    </xf>
    <xf numFmtId="0" fontId="7" fillId="14" borderId="8" xfId="0" applyFont="1" applyFill="1" applyBorder="1" applyAlignment="1">
      <alignment horizontal="center" wrapText="1"/>
    </xf>
    <xf numFmtId="0" fontId="0" fillId="0" borderId="12" xfId="0" applyBorder="1" applyAlignment="1">
      <alignment wrapText="1"/>
    </xf>
    <xf numFmtId="0" fontId="8" fillId="0" borderId="0" xfId="0" applyFont="1" applyAlignment="1">
      <alignment horizontal="left" vertical="center" wrapText="1"/>
    </xf>
    <xf numFmtId="0" fontId="0" fillId="0" borderId="17" xfId="0" applyBorder="1" applyAlignment="1">
      <alignment vertical="top" wrapText="1"/>
    </xf>
    <xf numFmtId="0" fontId="0" fillId="0" borderId="18" xfId="0" applyBorder="1" applyAlignment="1">
      <alignment wrapText="1"/>
    </xf>
    <xf numFmtId="0" fontId="7" fillId="14" borderId="9" xfId="0" applyFont="1" applyFill="1" applyBorder="1" applyAlignment="1">
      <alignment wrapText="1"/>
    </xf>
    <xf numFmtId="0" fontId="0" fillId="0" borderId="18" xfId="0" applyBorder="1" applyAlignment="1">
      <alignment vertical="top" wrapText="1"/>
    </xf>
    <xf numFmtId="0" fontId="5" fillId="14" borderId="9" xfId="0" applyFont="1" applyFill="1" applyBorder="1" applyAlignment="1">
      <alignment horizontal="center" wrapText="1"/>
    </xf>
    <xf numFmtId="0" fontId="11" fillId="0" borderId="0" xfId="0" applyFont="1"/>
    <xf numFmtId="0" fontId="11" fillId="0" borderId="0" xfId="0" applyFont="1" applyAlignment="1">
      <alignment vertical="top"/>
    </xf>
    <xf numFmtId="0" fontId="11" fillId="0" borderId="0" xfId="0" applyFont="1" applyAlignment="1">
      <alignment horizontal="center" vertical="top"/>
    </xf>
    <xf numFmtId="0" fontId="11" fillId="0" borderId="0" xfId="0" applyFont="1" applyAlignment="1">
      <alignment horizontal="center"/>
    </xf>
    <xf numFmtId="0" fontId="0" fillId="18" borderId="0" xfId="0" applyFill="1"/>
    <xf numFmtId="0" fontId="0" fillId="0" borderId="0" xfId="0" applyAlignment="1">
      <alignment vertical="top" wrapText="1"/>
    </xf>
    <xf numFmtId="0" fontId="1" fillId="12" borderId="9" xfId="0" applyFont="1" applyFill="1" applyBorder="1" applyAlignment="1">
      <alignment horizontal="center" vertical="top" wrapText="1"/>
    </xf>
    <xf numFmtId="0" fontId="0" fillId="0" borderId="0" xfId="0" applyAlignment="1">
      <alignment horizontal="left"/>
    </xf>
    <xf numFmtId="0" fontId="0" fillId="0" borderId="0" xfId="0" applyAlignment="1">
      <alignment horizontal="center" vertical="center" wrapText="1"/>
    </xf>
    <xf numFmtId="0" fontId="1" fillId="19" borderId="9" xfId="0" applyFont="1" applyFill="1" applyBorder="1" applyAlignment="1">
      <alignment horizontal="center" vertical="top" wrapText="1"/>
    </xf>
    <xf numFmtId="0" fontId="1" fillId="19" borderId="9" xfId="0" applyFont="1" applyFill="1" applyBorder="1" applyAlignment="1">
      <alignment vertical="top" wrapText="1"/>
    </xf>
    <xf numFmtId="0" fontId="1" fillId="0" borderId="19" xfId="0" applyFont="1" applyBorder="1" applyAlignment="1">
      <alignment vertical="top"/>
    </xf>
    <xf numFmtId="0" fontId="1" fillId="2" borderId="19" xfId="0" applyFont="1" applyFill="1" applyBorder="1" applyAlignment="1">
      <alignment vertical="top"/>
    </xf>
    <xf numFmtId="0" fontId="1" fillId="2" borderId="19" xfId="0" applyFont="1" applyFill="1" applyBorder="1" applyAlignment="1">
      <alignment horizontal="left" vertical="top"/>
    </xf>
    <xf numFmtId="0" fontId="1" fillId="2" borderId="19" xfId="0" applyFont="1" applyFill="1" applyBorder="1" applyAlignment="1">
      <alignment horizontal="center" vertical="top"/>
    </xf>
    <xf numFmtId="0" fontId="1" fillId="0" borderId="10" xfId="0" applyFont="1" applyBorder="1" applyAlignment="1">
      <alignment horizontal="center" vertical="top"/>
    </xf>
    <xf numFmtId="0" fontId="1" fillId="0" borderId="21" xfId="0" applyFont="1" applyBorder="1" applyAlignment="1">
      <alignment vertical="top"/>
    </xf>
    <xf numFmtId="0" fontId="1" fillId="20" borderId="0" xfId="0" applyFont="1" applyFill="1" applyAlignment="1">
      <alignment horizontal="center"/>
    </xf>
    <xf numFmtId="0" fontId="1" fillId="18" borderId="0" xfId="0" applyFont="1" applyFill="1" applyAlignment="1">
      <alignment vertical="top" wrapText="1"/>
    </xf>
    <xf numFmtId="0" fontId="1" fillId="18" borderId="0" xfId="0" applyFont="1" applyFill="1" applyAlignment="1">
      <alignment horizontal="center"/>
    </xf>
    <xf numFmtId="0" fontId="1" fillId="18" borderId="0" xfId="0" applyFont="1" applyFill="1" applyAlignment="1">
      <alignment vertical="top"/>
    </xf>
    <xf numFmtId="0" fontId="1" fillId="21" borderId="9" xfId="0" applyFont="1" applyFill="1" applyBorder="1" applyAlignment="1">
      <alignment horizontal="center" vertical="top" wrapText="1"/>
    </xf>
    <xf numFmtId="0" fontId="1" fillId="22" borderId="9" xfId="0" applyFont="1" applyFill="1" applyBorder="1" applyAlignment="1">
      <alignment horizontal="center" vertical="top" wrapText="1"/>
    </xf>
    <xf numFmtId="164" fontId="1" fillId="22" borderId="9" xfId="0" applyNumberFormat="1" applyFont="1" applyFill="1" applyBorder="1" applyAlignment="1">
      <alignment horizontal="center" vertical="top" wrapText="1"/>
    </xf>
    <xf numFmtId="164" fontId="1" fillId="21" borderId="9" xfId="0" applyNumberFormat="1" applyFont="1" applyFill="1" applyBorder="1" applyAlignment="1">
      <alignment horizontal="center" vertical="top" wrapText="1"/>
    </xf>
    <xf numFmtId="6" fontId="1" fillId="21" borderId="9" xfId="0" applyNumberFormat="1" applyFont="1" applyFill="1" applyBorder="1" applyAlignment="1">
      <alignment horizontal="center" vertical="top" wrapText="1"/>
    </xf>
    <xf numFmtId="0" fontId="1" fillId="18" borderId="19" xfId="0" applyFont="1" applyFill="1" applyBorder="1" applyAlignment="1">
      <alignment vertical="top"/>
    </xf>
    <xf numFmtId="0" fontId="1" fillId="18" borderId="19" xfId="0" applyFont="1" applyFill="1" applyBorder="1" applyAlignment="1">
      <alignment horizontal="center" vertical="top"/>
    </xf>
    <xf numFmtId="0" fontId="1" fillId="18" borderId="19" xfId="0" applyFont="1" applyFill="1" applyBorder="1" applyAlignment="1">
      <alignment horizontal="left" vertical="top"/>
    </xf>
    <xf numFmtId="0" fontId="1" fillId="18" borderId="10" xfId="0" applyFont="1" applyFill="1" applyBorder="1" applyAlignment="1">
      <alignment horizontal="center" vertical="top"/>
    </xf>
    <xf numFmtId="0" fontId="1" fillId="18" borderId="10" xfId="0" applyFont="1" applyFill="1" applyBorder="1" applyAlignment="1">
      <alignment vertical="top"/>
    </xf>
    <xf numFmtId="0" fontId="1" fillId="18" borderId="0" xfId="0" applyFont="1" applyFill="1" applyAlignment="1">
      <alignment horizontal="center" vertical="top"/>
    </xf>
    <xf numFmtId="0" fontId="1" fillId="0" borderId="8" xfId="0" applyFont="1" applyBorder="1" applyAlignment="1">
      <alignment horizontal="center" vertical="top" wrapText="1"/>
    </xf>
    <xf numFmtId="0" fontId="1" fillId="5" borderId="8" xfId="0" applyFont="1" applyFill="1" applyBorder="1" applyAlignment="1">
      <alignment horizontal="center" vertical="top" wrapText="1"/>
    </xf>
    <xf numFmtId="1" fontId="1" fillId="7" borderId="8" xfId="0" applyNumberFormat="1" applyFont="1" applyFill="1" applyBorder="1" applyAlignment="1">
      <alignment horizontal="center" vertical="top" wrapText="1"/>
    </xf>
    <xf numFmtId="0" fontId="1" fillId="7" borderId="8" xfId="0" applyFont="1" applyFill="1" applyBorder="1" applyAlignment="1">
      <alignment horizontal="center" vertical="top" wrapText="1"/>
    </xf>
    <xf numFmtId="6" fontId="1" fillId="10" borderId="8" xfId="0" applyNumberFormat="1" applyFont="1" applyFill="1" applyBorder="1" applyAlignment="1">
      <alignment horizontal="center" vertical="top" wrapText="1"/>
    </xf>
    <xf numFmtId="0" fontId="1" fillId="9" borderId="19" xfId="0" applyFont="1" applyFill="1" applyBorder="1" applyAlignment="1">
      <alignment horizontal="left" vertical="top"/>
    </xf>
    <xf numFmtId="14" fontId="1" fillId="2" borderId="19" xfId="0" applyNumberFormat="1" applyFont="1" applyFill="1" applyBorder="1" applyAlignment="1">
      <alignment vertical="top"/>
    </xf>
    <xf numFmtId="165" fontId="1" fillId="2" borderId="19" xfId="0" applyNumberFormat="1" applyFont="1" applyFill="1" applyBorder="1" applyAlignment="1">
      <alignment vertical="top"/>
    </xf>
    <xf numFmtId="1" fontId="1" fillId="8" borderId="19" xfId="0" applyNumberFormat="1" applyFont="1" applyFill="1" applyBorder="1" applyAlignment="1">
      <alignment vertical="top"/>
    </xf>
    <xf numFmtId="6" fontId="1" fillId="2" borderId="19" xfId="0" applyNumberFormat="1" applyFont="1" applyFill="1" applyBorder="1" applyAlignment="1">
      <alignment vertical="top"/>
    </xf>
    <xf numFmtId="166" fontId="1" fillId="8" borderId="19" xfId="0" applyNumberFormat="1" applyFont="1" applyFill="1" applyBorder="1" applyAlignment="1">
      <alignment vertical="top"/>
    </xf>
    <xf numFmtId="167" fontId="1" fillId="2" borderId="19" xfId="0" applyNumberFormat="1" applyFont="1" applyFill="1" applyBorder="1" applyAlignment="1">
      <alignment vertical="top"/>
    </xf>
    <xf numFmtId="6" fontId="1" fillId="2" borderId="10" xfId="0" applyNumberFormat="1" applyFont="1" applyFill="1" applyBorder="1" applyAlignment="1">
      <alignment vertical="top"/>
    </xf>
    <xf numFmtId="166" fontId="1" fillId="8" borderId="10" xfId="0" applyNumberFormat="1" applyFont="1" applyFill="1" applyBorder="1" applyAlignment="1">
      <alignment vertical="top"/>
    </xf>
    <xf numFmtId="167" fontId="1" fillId="2" borderId="10" xfId="0" applyNumberFormat="1" applyFont="1" applyFill="1" applyBorder="1" applyAlignment="1">
      <alignment vertical="top"/>
    </xf>
    <xf numFmtId="3" fontId="1" fillId="8" borderId="10" xfId="0" applyNumberFormat="1" applyFont="1" applyFill="1" applyBorder="1" applyAlignment="1">
      <alignment vertical="top"/>
    </xf>
    <xf numFmtId="0" fontId="1" fillId="2" borderId="21" xfId="0" applyFont="1" applyFill="1" applyBorder="1" applyAlignment="1">
      <alignment vertical="top"/>
    </xf>
    <xf numFmtId="0" fontId="1" fillId="2" borderId="21" xfId="0" applyFont="1" applyFill="1" applyBorder="1" applyAlignment="1">
      <alignment horizontal="center" vertical="top"/>
    </xf>
    <xf numFmtId="165" fontId="1" fillId="2" borderId="21" xfId="0" applyNumberFormat="1" applyFont="1" applyFill="1" applyBorder="1" applyAlignment="1">
      <alignment vertical="top"/>
    </xf>
    <xf numFmtId="1" fontId="1" fillId="8" borderId="21" xfId="0" applyNumberFormat="1" applyFont="1" applyFill="1" applyBorder="1" applyAlignment="1">
      <alignment vertical="top"/>
    </xf>
    <xf numFmtId="164" fontId="1" fillId="8" borderId="21" xfId="0" applyNumberFormat="1" applyFont="1" applyFill="1" applyBorder="1" applyAlignment="1">
      <alignment horizontal="center" vertical="top"/>
    </xf>
    <xf numFmtId="164" fontId="1" fillId="8" borderId="21" xfId="0" applyNumberFormat="1" applyFont="1" applyFill="1" applyBorder="1" applyAlignment="1">
      <alignment vertical="top"/>
    </xf>
    <xf numFmtId="6" fontId="1" fillId="2" borderId="21" xfId="0" applyNumberFormat="1" applyFont="1" applyFill="1" applyBorder="1" applyAlignment="1">
      <alignment vertical="top"/>
    </xf>
    <xf numFmtId="3" fontId="1" fillId="8" borderId="21" xfId="0" applyNumberFormat="1" applyFont="1" applyFill="1" applyBorder="1" applyAlignment="1">
      <alignment vertical="top"/>
    </xf>
    <xf numFmtId="167" fontId="1" fillId="2" borderId="21" xfId="0" applyNumberFormat="1" applyFont="1" applyFill="1" applyBorder="1" applyAlignment="1">
      <alignment vertical="top"/>
    </xf>
    <xf numFmtId="0" fontId="1" fillId="18" borderId="10" xfId="0" applyFont="1" applyFill="1" applyBorder="1" applyAlignment="1">
      <alignment horizontal="left" vertical="top"/>
    </xf>
    <xf numFmtId="164" fontId="1" fillId="23" borderId="10" xfId="0" applyNumberFormat="1" applyFont="1" applyFill="1" applyBorder="1" applyAlignment="1">
      <alignment horizontal="center" vertical="top"/>
    </xf>
    <xf numFmtId="164" fontId="1" fillId="23" borderId="21" xfId="0" applyNumberFormat="1" applyFont="1" applyFill="1" applyBorder="1" applyAlignment="1">
      <alignment horizontal="center" vertical="top"/>
    </xf>
    <xf numFmtId="0" fontId="1" fillId="18" borderId="12" xfId="0" applyFont="1" applyFill="1" applyBorder="1" applyAlignment="1">
      <alignment vertical="top"/>
    </xf>
    <xf numFmtId="6" fontId="1" fillId="15" borderId="0" xfId="0" applyNumberFormat="1" applyFont="1" applyFill="1"/>
    <xf numFmtId="6" fontId="1" fillId="20" borderId="0" xfId="0" applyNumberFormat="1" applyFont="1" applyFill="1"/>
    <xf numFmtId="6" fontId="1" fillId="19" borderId="0" xfId="0" applyNumberFormat="1" applyFont="1" applyFill="1"/>
    <xf numFmtId="0" fontId="1" fillId="9" borderId="0" xfId="0" applyFont="1" applyFill="1"/>
    <xf numFmtId="0" fontId="6" fillId="0" borderId="28" xfId="0" applyFont="1" applyBorder="1"/>
    <xf numFmtId="0" fontId="1" fillId="15" borderId="0" xfId="0" applyFont="1" applyFill="1"/>
    <xf numFmtId="0" fontId="6" fillId="15" borderId="28" xfId="0" applyFont="1" applyFill="1" applyBorder="1"/>
    <xf numFmtId="0" fontId="1" fillId="20" borderId="0" xfId="0" applyFont="1" applyFill="1"/>
    <xf numFmtId="0" fontId="6" fillId="20" borderId="28" xfId="0" applyFont="1" applyFill="1" applyBorder="1"/>
    <xf numFmtId="0" fontId="1" fillId="9" borderId="0" xfId="0" applyFont="1" applyFill="1" applyAlignment="1">
      <alignment horizontal="center"/>
    </xf>
    <xf numFmtId="6" fontId="1" fillId="9" borderId="0" xfId="0" applyNumberFormat="1" applyFont="1" applyFill="1"/>
    <xf numFmtId="0" fontId="6" fillId="9" borderId="0" xfId="0" applyFont="1" applyFill="1"/>
    <xf numFmtId="0" fontId="13" fillId="20" borderId="29" xfId="0" applyFont="1" applyFill="1" applyBorder="1" applyAlignment="1">
      <alignment vertical="top" wrapText="1"/>
    </xf>
    <xf numFmtId="0" fontId="13" fillId="20" borderId="29" xfId="0" applyFont="1" applyFill="1" applyBorder="1" applyAlignment="1">
      <alignment horizontal="center" vertical="top" wrapText="1"/>
    </xf>
    <xf numFmtId="0" fontId="0" fillId="20" borderId="0" xfId="0" applyFill="1"/>
    <xf numFmtId="0" fontId="14" fillId="20" borderId="0" xfId="0" applyFont="1" applyFill="1" applyAlignment="1">
      <alignment vertical="center"/>
    </xf>
    <xf numFmtId="0" fontId="14" fillId="20" borderId="0" xfId="0" applyFont="1" applyFill="1" applyAlignment="1">
      <alignment horizontal="center" vertical="center"/>
    </xf>
    <xf numFmtId="0" fontId="14" fillId="20" borderId="0" xfId="0" applyFont="1" applyFill="1" applyAlignment="1">
      <alignment horizontal="right" vertical="center"/>
    </xf>
    <xf numFmtId="0" fontId="13" fillId="20" borderId="30" xfId="0" applyFont="1" applyFill="1" applyBorder="1" applyAlignment="1">
      <alignment vertical="center"/>
    </xf>
    <xf numFmtId="0" fontId="13" fillId="20" borderId="30" xfId="0" applyFont="1" applyFill="1" applyBorder="1" applyAlignment="1">
      <alignment horizontal="center" vertical="center"/>
    </xf>
    <xf numFmtId="0" fontId="13" fillId="20" borderId="30" xfId="0" applyFont="1" applyFill="1" applyBorder="1" applyAlignment="1">
      <alignment horizontal="right" vertical="center"/>
    </xf>
    <xf numFmtId="0" fontId="0" fillId="20" borderId="0" xfId="0" applyFill="1" applyAlignment="1">
      <alignment vertical="center"/>
    </xf>
    <xf numFmtId="0" fontId="0" fillId="20" borderId="0" xfId="0" applyFill="1" applyAlignment="1">
      <alignment horizontal="center"/>
    </xf>
    <xf numFmtId="164" fontId="1" fillId="18" borderId="0" xfId="0" applyNumberFormat="1" applyFont="1" applyFill="1" applyAlignment="1">
      <alignment horizontal="center"/>
    </xf>
    <xf numFmtId="164" fontId="0" fillId="0" borderId="0" xfId="0" applyNumberFormat="1"/>
    <xf numFmtId="40" fontId="1" fillId="18" borderId="10" xfId="0" applyNumberFormat="1" applyFont="1" applyFill="1" applyBorder="1" applyAlignment="1">
      <alignment vertical="top"/>
    </xf>
    <xf numFmtId="40" fontId="0" fillId="0" borderId="0" xfId="0" applyNumberFormat="1"/>
    <xf numFmtId="8" fontId="1" fillId="18" borderId="0" xfId="0" applyNumberFormat="1" applyFont="1" applyFill="1" applyAlignment="1">
      <alignment horizontal="center"/>
    </xf>
    <xf numFmtId="8" fontId="1" fillId="21" borderId="9" xfId="0" applyNumberFormat="1" applyFont="1" applyFill="1" applyBorder="1" applyAlignment="1">
      <alignment horizontal="center" vertical="top" wrapText="1"/>
    </xf>
    <xf numFmtId="8" fontId="1" fillId="18" borderId="19" xfId="0" applyNumberFormat="1" applyFont="1" applyFill="1" applyBorder="1" applyAlignment="1">
      <alignment vertical="top"/>
    </xf>
    <xf numFmtId="8" fontId="1" fillId="18" borderId="10" xfId="0" applyNumberFormat="1" applyFont="1" applyFill="1" applyBorder="1" applyAlignment="1">
      <alignment vertical="top"/>
    </xf>
    <xf numFmtId="0" fontId="1" fillId="21" borderId="10" xfId="0" applyFont="1" applyFill="1" applyBorder="1" applyAlignment="1">
      <alignment horizontal="center" vertical="top"/>
    </xf>
    <xf numFmtId="0" fontId="1" fillId="18" borderId="0" xfId="0" applyFont="1" applyFill="1"/>
    <xf numFmtId="0" fontId="1" fillId="8" borderId="0" xfId="0" applyFont="1" applyFill="1"/>
    <xf numFmtId="40" fontId="1" fillId="0" borderId="0" xfId="0" applyNumberFormat="1" applyFont="1"/>
    <xf numFmtId="164" fontId="1" fillId="0" borderId="0" xfId="0" applyNumberFormat="1" applyFont="1"/>
    <xf numFmtId="0" fontId="1" fillId="21" borderId="8" xfId="0" applyFont="1" applyFill="1" applyBorder="1" applyAlignment="1">
      <alignment horizontal="center" vertical="top" wrapText="1"/>
    </xf>
    <xf numFmtId="0" fontId="1" fillId="22" borderId="8" xfId="0" applyFont="1" applyFill="1" applyBorder="1" applyAlignment="1">
      <alignment horizontal="center" vertical="top" wrapText="1"/>
    </xf>
    <xf numFmtId="164" fontId="1" fillId="22" borderId="8" xfId="0" applyNumberFormat="1" applyFont="1" applyFill="1" applyBorder="1" applyAlignment="1">
      <alignment horizontal="center" vertical="top" wrapText="1"/>
    </xf>
    <xf numFmtId="164" fontId="1" fillId="21" borderId="8" xfId="0" applyNumberFormat="1" applyFont="1" applyFill="1" applyBorder="1" applyAlignment="1">
      <alignment horizontal="center" vertical="top" wrapText="1"/>
    </xf>
    <xf numFmtId="6" fontId="1" fillId="21" borderId="8" xfId="0" applyNumberFormat="1" applyFont="1" applyFill="1" applyBorder="1" applyAlignment="1">
      <alignment horizontal="center" vertical="top" wrapText="1"/>
    </xf>
    <xf numFmtId="164" fontId="1" fillId="0" borderId="10" xfId="0" applyNumberFormat="1" applyFont="1" applyBorder="1" applyAlignment="1">
      <alignment vertical="top"/>
    </xf>
    <xf numFmtId="0" fontId="1" fillId="0" borderId="10" xfId="0" applyFont="1" applyBorder="1"/>
    <xf numFmtId="0" fontId="1" fillId="0" borderId="10" xfId="0" applyFont="1" applyBorder="1" applyAlignment="1">
      <alignment horizontal="center"/>
    </xf>
    <xf numFmtId="164" fontId="1" fillId="0" borderId="10" xfId="0" applyNumberFormat="1" applyFont="1" applyBorder="1"/>
    <xf numFmtId="40" fontId="1" fillId="0" borderId="10" xfId="0" applyNumberFormat="1" applyFont="1" applyBorder="1"/>
    <xf numFmtId="0" fontId="1" fillId="8" borderId="0" xfId="0" applyFont="1" applyFill="1" applyAlignment="1">
      <alignment wrapText="1"/>
    </xf>
    <xf numFmtId="0" fontId="0" fillId="23" borderId="0" xfId="0" applyFill="1" applyAlignment="1">
      <alignment horizontal="center"/>
    </xf>
    <xf numFmtId="8" fontId="0" fillId="0" borderId="0" xfId="0" applyNumberFormat="1"/>
    <xf numFmtId="0" fontId="1" fillId="15" borderId="0" xfId="0" applyFont="1" applyFill="1" applyAlignment="1">
      <alignment vertical="top"/>
    </xf>
    <xf numFmtId="0" fontId="1" fillId="18" borderId="0" xfId="0" applyFont="1" applyFill="1" applyAlignment="1">
      <alignment horizontal="left"/>
    </xf>
    <xf numFmtId="0" fontId="1" fillId="26" borderId="0" xfId="0" applyFont="1" applyFill="1" applyAlignment="1">
      <alignment vertical="top"/>
    </xf>
    <xf numFmtId="0" fontId="1" fillId="12" borderId="31" xfId="0" applyFont="1" applyFill="1" applyBorder="1" applyAlignment="1">
      <alignment horizontal="center" vertical="top"/>
    </xf>
    <xf numFmtId="0" fontId="1" fillId="12" borderId="32" xfId="0" applyFont="1" applyFill="1" applyBorder="1" applyAlignment="1">
      <alignment horizontal="center" vertical="top"/>
    </xf>
    <xf numFmtId="0" fontId="1" fillId="4" borderId="33" xfId="0" applyFont="1" applyFill="1" applyBorder="1" applyAlignment="1">
      <alignment horizontal="center" vertical="top"/>
    </xf>
    <xf numFmtId="0" fontId="1" fillId="4" borderId="34" xfId="0" applyFont="1" applyFill="1" applyBorder="1" applyAlignment="1">
      <alignment horizontal="center" vertical="top"/>
    </xf>
    <xf numFmtId="0" fontId="1" fillId="4" borderId="35" xfId="0" applyFont="1" applyFill="1" applyBorder="1" applyAlignment="1">
      <alignment horizontal="center" vertical="top"/>
    </xf>
    <xf numFmtId="0" fontId="1" fillId="3" borderId="13" xfId="0" applyFont="1" applyFill="1" applyBorder="1" applyAlignment="1">
      <alignment vertical="top" wrapText="1"/>
    </xf>
    <xf numFmtId="0" fontId="1" fillId="7" borderId="13" xfId="0" applyFont="1" applyFill="1" applyBorder="1" applyAlignment="1">
      <alignment horizontal="center" vertical="top" wrapText="1"/>
    </xf>
    <xf numFmtId="164" fontId="1" fillId="12" borderId="13" xfId="0" applyNumberFormat="1" applyFont="1" applyFill="1" applyBorder="1" applyAlignment="1">
      <alignment horizontal="left" vertical="top" wrapText="1"/>
    </xf>
    <xf numFmtId="0" fontId="1" fillId="12" borderId="13" xfId="0" applyFont="1" applyFill="1" applyBorder="1" applyAlignment="1">
      <alignment horizontal="left" vertical="top" wrapText="1"/>
    </xf>
    <xf numFmtId="164" fontId="1" fillId="4" borderId="13" xfId="0" applyNumberFormat="1" applyFont="1" applyFill="1" applyBorder="1" applyAlignment="1">
      <alignment horizontal="left" vertical="top" wrapText="1"/>
    </xf>
    <xf numFmtId="0" fontId="1" fillId="4" borderId="13" xfId="0" applyFont="1" applyFill="1" applyBorder="1" applyAlignment="1">
      <alignment horizontal="left" vertical="top" wrapText="1"/>
    </xf>
    <xf numFmtId="164" fontId="1" fillId="4" borderId="13" xfId="0" applyNumberFormat="1" applyFont="1" applyFill="1" applyBorder="1" applyAlignment="1">
      <alignment horizontal="center" vertical="top" wrapText="1"/>
    </xf>
    <xf numFmtId="0" fontId="1" fillId="13" borderId="13" xfId="0" applyFont="1" applyFill="1" applyBorder="1" applyAlignment="1">
      <alignment horizontal="center" vertical="top" wrapText="1"/>
    </xf>
    <xf numFmtId="0" fontId="1" fillId="11" borderId="9" xfId="0" applyFont="1" applyFill="1" applyBorder="1" applyAlignment="1">
      <alignment horizontal="center" vertical="top" wrapText="1"/>
    </xf>
    <xf numFmtId="0" fontId="1" fillId="0" borderId="0" xfId="0" applyFont="1" applyAlignment="1">
      <alignment horizontal="left"/>
    </xf>
    <xf numFmtId="0" fontId="1" fillId="23" borderId="10" xfId="0" applyFont="1" applyFill="1" applyBorder="1" applyAlignment="1">
      <alignment horizontal="center" vertical="top"/>
    </xf>
    <xf numFmtId="0" fontId="0" fillId="18" borderId="31" xfId="0" applyFill="1" applyBorder="1"/>
    <xf numFmtId="0" fontId="0" fillId="0" borderId="31" xfId="0" applyBorder="1"/>
    <xf numFmtId="0" fontId="1" fillId="23" borderId="19" xfId="0" applyFont="1" applyFill="1" applyBorder="1" applyAlignment="1">
      <alignment horizontal="center" vertical="top"/>
    </xf>
    <xf numFmtId="0" fontId="1" fillId="18" borderId="10" xfId="0" applyFont="1" applyFill="1" applyBorder="1"/>
    <xf numFmtId="0" fontId="1" fillId="18" borderId="21" xfId="0" applyFont="1" applyFill="1" applyBorder="1"/>
    <xf numFmtId="0" fontId="1" fillId="24" borderId="8" xfId="0" applyFont="1" applyFill="1" applyBorder="1" applyAlignment="1">
      <alignment horizontal="center" vertical="top" wrapText="1"/>
    </xf>
    <xf numFmtId="0" fontId="16" fillId="0" borderId="9" xfId="0" applyFont="1" applyBorder="1"/>
    <xf numFmtId="0" fontId="16" fillId="0" borderId="0" xfId="0" applyFont="1"/>
    <xf numFmtId="0" fontId="16" fillId="0" borderId="0" xfId="0" applyFont="1" applyAlignment="1">
      <alignment horizontal="center"/>
    </xf>
    <xf numFmtId="0" fontId="0" fillId="0" borderId="9" xfId="0" applyBorder="1" applyAlignment="1">
      <alignment vertical="top"/>
    </xf>
    <xf numFmtId="0" fontId="0" fillId="0" borderId="0" xfId="0" applyAlignment="1">
      <alignment vertical="top"/>
    </xf>
    <xf numFmtId="0" fontId="16" fillId="0" borderId="0" xfId="0" applyFont="1" applyAlignment="1">
      <alignment horizontal="center" vertical="top"/>
    </xf>
    <xf numFmtId="0" fontId="7" fillId="14" borderId="9" xfId="0" applyFont="1" applyFill="1" applyBorder="1" applyAlignment="1">
      <alignment horizontal="center" vertical="top" wrapText="1"/>
    </xf>
    <xf numFmtId="0" fontId="7" fillId="14" borderId="0" xfId="0" applyFont="1" applyFill="1" applyAlignment="1">
      <alignment vertical="top" wrapText="1"/>
    </xf>
    <xf numFmtId="0" fontId="0" fillId="0" borderId="18" xfId="0" applyBorder="1" applyAlignment="1">
      <alignment vertical="top"/>
    </xf>
    <xf numFmtId="0" fontId="1" fillId="7" borderId="0" xfId="0" applyFont="1" applyFill="1"/>
    <xf numFmtId="0" fontId="1" fillId="15" borderId="0" xfId="0" applyFont="1" applyFill="1" applyAlignment="1">
      <alignment horizontal="center"/>
    </xf>
    <xf numFmtId="0" fontId="11" fillId="2" borderId="0" xfId="0" applyFont="1" applyFill="1" applyAlignment="1">
      <alignment vertical="top"/>
    </xf>
    <xf numFmtId="0" fontId="0" fillId="2" borderId="0" xfId="0" applyFill="1" applyAlignment="1">
      <alignment vertical="top"/>
    </xf>
    <xf numFmtId="0" fontId="0" fillId="18" borderId="0" xfId="0" applyFill="1" applyAlignment="1">
      <alignment horizontal="center" vertical="top" wrapText="1"/>
    </xf>
    <xf numFmtId="0" fontId="17" fillId="14" borderId="9" xfId="0" applyFont="1" applyFill="1" applyBorder="1" applyAlignment="1">
      <alignment horizontal="center" vertical="top" wrapText="1"/>
    </xf>
    <xf numFmtId="0" fontId="17" fillId="15" borderId="31" xfId="0" applyFont="1" applyFill="1" applyBorder="1" applyAlignment="1">
      <alignment horizontal="center" vertical="top" wrapText="1"/>
    </xf>
    <xf numFmtId="0" fontId="15" fillId="0" borderId="0" xfId="0" applyFont="1" applyAlignment="1">
      <alignment horizontal="center" vertical="top" wrapText="1"/>
    </xf>
    <xf numFmtId="0" fontId="15" fillId="15" borderId="0" xfId="0" applyFont="1" applyFill="1" applyAlignment="1">
      <alignment horizontal="center" vertical="top" wrapText="1"/>
    </xf>
    <xf numFmtId="8" fontId="16" fillId="0" borderId="0" xfId="0" applyNumberFormat="1" applyFont="1"/>
    <xf numFmtId="164" fontId="1" fillId="18" borderId="19" xfId="0" applyNumberFormat="1" applyFont="1" applyFill="1" applyBorder="1" applyAlignment="1">
      <alignment horizontal="center" vertical="top"/>
    </xf>
    <xf numFmtId="164" fontId="1" fillId="18" borderId="10" xfId="0" applyNumberFormat="1" applyFont="1" applyFill="1" applyBorder="1" applyAlignment="1">
      <alignment horizontal="center" vertical="top"/>
    </xf>
    <xf numFmtId="164" fontId="0" fillId="0" borderId="0" xfId="0" applyNumberFormat="1" applyAlignment="1">
      <alignment horizontal="center"/>
    </xf>
    <xf numFmtId="0" fontId="0" fillId="2" borderId="0" xfId="0" applyFill="1" applyAlignment="1">
      <alignment horizontal="left"/>
    </xf>
    <xf numFmtId="0" fontId="1" fillId="2" borderId="9" xfId="0" applyFont="1" applyFill="1" applyBorder="1" applyAlignment="1">
      <alignment horizontal="center" vertical="top" wrapText="1"/>
    </xf>
    <xf numFmtId="0" fontId="1" fillId="2" borderId="9" xfId="0" applyFont="1" applyFill="1" applyBorder="1" applyAlignment="1">
      <alignment vertical="top" wrapText="1"/>
    </xf>
    <xf numFmtId="0" fontId="1" fillId="8" borderId="19" xfId="0" applyFont="1" applyFill="1" applyBorder="1"/>
    <xf numFmtId="164" fontId="1" fillId="8" borderId="19" xfId="0" applyNumberFormat="1" applyFont="1" applyFill="1" applyBorder="1"/>
    <xf numFmtId="6" fontId="1" fillId="8" borderId="19" xfId="0" applyNumberFormat="1" applyFont="1" applyFill="1" applyBorder="1" applyAlignment="1">
      <alignment horizontal="center"/>
    </xf>
    <xf numFmtId="164" fontId="1" fillId="8" borderId="19" xfId="0" applyNumberFormat="1" applyFont="1" applyFill="1" applyBorder="1" applyAlignment="1">
      <alignment horizontal="left"/>
    </xf>
    <xf numFmtId="164" fontId="1" fillId="8" borderId="19" xfId="0" applyNumberFormat="1" applyFont="1" applyFill="1" applyBorder="1" applyAlignment="1">
      <alignment horizontal="center"/>
    </xf>
    <xf numFmtId="6" fontId="1" fillId="8" borderId="10" xfId="0" applyNumberFormat="1" applyFont="1" applyFill="1" applyBorder="1" applyAlignment="1">
      <alignment horizontal="center"/>
    </xf>
    <xf numFmtId="0" fontId="1" fillId="28" borderId="10" xfId="0" applyFont="1" applyFill="1" applyBorder="1" applyAlignment="1">
      <alignment horizontal="center"/>
    </xf>
    <xf numFmtId="164" fontId="1" fillId="8" borderId="10" xfId="0" applyNumberFormat="1" applyFont="1" applyFill="1" applyBorder="1" applyAlignment="1">
      <alignment horizontal="left"/>
    </xf>
    <xf numFmtId="164" fontId="1" fillId="8" borderId="10" xfId="0" applyNumberFormat="1" applyFont="1" applyFill="1" applyBorder="1" applyAlignment="1">
      <alignment horizontal="center"/>
    </xf>
    <xf numFmtId="6" fontId="1" fillId="8" borderId="10" xfId="0" applyNumberFormat="1" applyFont="1" applyFill="1" applyBorder="1"/>
    <xf numFmtId="0" fontId="1" fillId="13" borderId="10" xfId="0" applyFont="1" applyFill="1" applyBorder="1"/>
    <xf numFmtId="0" fontId="1" fillId="7" borderId="10" xfId="0" applyFont="1" applyFill="1" applyBorder="1" applyAlignment="1">
      <alignment horizontal="center"/>
    </xf>
    <xf numFmtId="16" fontId="1" fillId="8" borderId="10" xfId="0" applyNumberFormat="1" applyFont="1" applyFill="1" applyBorder="1" applyAlignment="1">
      <alignment horizontal="left"/>
    </xf>
    <xf numFmtId="164" fontId="1" fillId="13" borderId="10" xfId="0" applyNumberFormat="1" applyFont="1" applyFill="1" applyBorder="1" applyAlignment="1">
      <alignment horizontal="left"/>
    </xf>
    <xf numFmtId="0" fontId="1" fillId="13" borderId="10" xfId="0" applyFont="1" applyFill="1" applyBorder="1" applyAlignment="1">
      <alignment horizontal="left"/>
    </xf>
    <xf numFmtId="164" fontId="1" fillId="13" borderId="10" xfId="0" applyNumberFormat="1" applyFont="1" applyFill="1" applyBorder="1" applyAlignment="1">
      <alignment horizontal="center"/>
    </xf>
    <xf numFmtId="14" fontId="1" fillId="18" borderId="10" xfId="0" applyNumberFormat="1" applyFont="1" applyFill="1" applyBorder="1" applyAlignment="1">
      <alignment horizontal="left"/>
    </xf>
    <xf numFmtId="14" fontId="1" fillId="18" borderId="10" xfId="0" applyNumberFormat="1" applyFont="1" applyFill="1" applyBorder="1"/>
    <xf numFmtId="0" fontId="1" fillId="2" borderId="10" xfId="0" applyFont="1" applyFill="1" applyBorder="1"/>
    <xf numFmtId="0" fontId="1" fillId="2" borderId="10" xfId="0" applyFont="1" applyFill="1" applyBorder="1" applyAlignment="1">
      <alignment horizontal="left"/>
    </xf>
    <xf numFmtId="164" fontId="1" fillId="2" borderId="10" xfId="0" applyNumberFormat="1" applyFont="1" applyFill="1" applyBorder="1"/>
    <xf numFmtId="6" fontId="1" fillId="2" borderId="10" xfId="0" applyNumberFormat="1" applyFont="1" applyFill="1" applyBorder="1" applyAlignment="1">
      <alignment horizontal="center"/>
    </xf>
    <xf numFmtId="164" fontId="1" fillId="2" borderId="10" xfId="0" applyNumberFormat="1" applyFont="1" applyFill="1" applyBorder="1" applyAlignment="1">
      <alignment horizontal="left"/>
    </xf>
    <xf numFmtId="164" fontId="1" fillId="2" borderId="10" xfId="0" applyNumberFormat="1" applyFont="1" applyFill="1" applyBorder="1" applyAlignment="1">
      <alignment horizontal="center"/>
    </xf>
    <xf numFmtId="0" fontId="1" fillId="2" borderId="21" xfId="0" applyFont="1" applyFill="1" applyBorder="1" applyAlignment="1">
      <alignment horizontal="left"/>
    </xf>
    <xf numFmtId="0" fontId="1" fillId="2" borderId="21" xfId="0" applyFont="1" applyFill="1" applyBorder="1" applyAlignment="1">
      <alignment horizontal="center"/>
    </xf>
    <xf numFmtId="6" fontId="1" fillId="2" borderId="21" xfId="0" applyNumberFormat="1" applyFont="1" applyFill="1" applyBorder="1" applyAlignment="1">
      <alignment horizontal="center"/>
    </xf>
    <xf numFmtId="0" fontId="1" fillId="2" borderId="21" xfId="0" applyFont="1" applyFill="1" applyBorder="1"/>
    <xf numFmtId="0" fontId="1" fillId="7" borderId="13" xfId="0" applyFont="1" applyFill="1" applyBorder="1" applyAlignment="1">
      <alignment horizontal="left"/>
    </xf>
    <xf numFmtId="0" fontId="1" fillId="7" borderId="13" xfId="0" applyFont="1" applyFill="1" applyBorder="1" applyAlignment="1">
      <alignment horizontal="center"/>
    </xf>
    <xf numFmtId="0" fontId="1" fillId="7" borderId="13" xfId="0" applyFont="1" applyFill="1" applyBorder="1"/>
    <xf numFmtId="164" fontId="1" fillId="7" borderId="13" xfId="0" applyNumberFormat="1" applyFont="1" applyFill="1" applyBorder="1" applyAlignment="1">
      <alignment horizontal="left"/>
    </xf>
    <xf numFmtId="164" fontId="1" fillId="7" borderId="13" xfId="0" applyNumberFormat="1" applyFont="1" applyFill="1" applyBorder="1" applyAlignment="1">
      <alignment horizontal="center"/>
    </xf>
    <xf numFmtId="164" fontId="1" fillId="2" borderId="0" xfId="0" applyNumberFormat="1" applyFont="1" applyFill="1" applyAlignment="1">
      <alignment horizontal="left"/>
    </xf>
    <xf numFmtId="6" fontId="6" fillId="8" borderId="10" xfId="0" applyNumberFormat="1" applyFont="1" applyFill="1" applyBorder="1" applyAlignment="1">
      <alignment horizontal="center"/>
    </xf>
    <xf numFmtId="169" fontId="1" fillId="8" borderId="10" xfId="0" applyNumberFormat="1" applyFont="1" applyFill="1" applyBorder="1" applyAlignment="1">
      <alignment horizontal="center"/>
    </xf>
    <xf numFmtId="0" fontId="19" fillId="2" borderId="0" xfId="0" applyFont="1" applyFill="1" applyAlignment="1">
      <alignment horizontal="center"/>
    </xf>
    <xf numFmtId="0" fontId="19" fillId="2" borderId="0" xfId="0" applyFont="1" applyFill="1"/>
    <xf numFmtId="0" fontId="19" fillId="0" borderId="0" xfId="0" applyFont="1"/>
    <xf numFmtId="0" fontId="19" fillId="2" borderId="0" xfId="0" applyFont="1" applyFill="1" applyAlignment="1">
      <alignment horizontal="left"/>
    </xf>
    <xf numFmtId="164" fontId="19" fillId="2" borderId="0" xfId="0" applyNumberFormat="1" applyFont="1" applyFill="1" applyAlignment="1">
      <alignment horizontal="left"/>
    </xf>
    <xf numFmtId="164" fontId="19" fillId="2" borderId="0" xfId="0" applyNumberFormat="1" applyFont="1" applyFill="1" applyAlignment="1">
      <alignment horizontal="center"/>
    </xf>
    <xf numFmtId="164" fontId="0" fillId="2" borderId="0" xfId="0" applyNumberFormat="1" applyFill="1" applyAlignment="1">
      <alignment horizontal="left"/>
    </xf>
    <xf numFmtId="164" fontId="0" fillId="2" borderId="0" xfId="0" applyNumberFormat="1" applyFill="1" applyAlignment="1">
      <alignment horizontal="center"/>
    </xf>
    <xf numFmtId="164" fontId="0" fillId="0" borderId="0" xfId="0" applyNumberFormat="1" applyAlignment="1">
      <alignment horizontal="left"/>
    </xf>
    <xf numFmtId="0" fontId="18" fillId="12" borderId="14" xfId="0" applyFont="1" applyFill="1" applyBorder="1" applyAlignment="1">
      <alignment horizontal="center"/>
    </xf>
    <xf numFmtId="0" fontId="18" fillId="12" borderId="15" xfId="0" applyFont="1" applyFill="1" applyBorder="1" applyAlignment="1">
      <alignment horizontal="center"/>
    </xf>
    <xf numFmtId="0" fontId="18" fillId="4" borderId="14" xfId="0" applyFont="1" applyFill="1" applyBorder="1" applyAlignment="1">
      <alignment horizontal="center"/>
    </xf>
    <xf numFmtId="0" fontId="18" fillId="4" borderId="36" xfId="0" applyFont="1" applyFill="1" applyBorder="1" applyAlignment="1">
      <alignment horizontal="center"/>
    </xf>
    <xf numFmtId="0" fontId="18" fillId="4" borderId="15" xfId="0" applyFont="1" applyFill="1" applyBorder="1" applyAlignment="1">
      <alignment horizontal="center"/>
    </xf>
    <xf numFmtId="0" fontId="18" fillId="2" borderId="36" xfId="0" applyFont="1" applyFill="1" applyBorder="1" applyAlignment="1">
      <alignment horizontal="center"/>
    </xf>
    <xf numFmtId="0" fontId="18" fillId="2" borderId="15" xfId="0" applyFont="1" applyFill="1" applyBorder="1" applyAlignment="1">
      <alignment horizontal="center"/>
    </xf>
    <xf numFmtId="0" fontId="0" fillId="22" borderId="16" xfId="0" applyFill="1" applyBorder="1" applyAlignment="1">
      <alignment horizontal="center"/>
    </xf>
    <xf numFmtId="0" fontId="0" fillId="22" borderId="17" xfId="0" applyFill="1" applyBorder="1" applyAlignment="1">
      <alignment horizontal="center"/>
    </xf>
    <xf numFmtId="0" fontId="0" fillId="22" borderId="18" xfId="0" applyFill="1" applyBorder="1" applyAlignment="1">
      <alignment horizontal="center"/>
    </xf>
    <xf numFmtId="0" fontId="1" fillId="13" borderId="8" xfId="0" applyFont="1" applyFill="1" applyBorder="1" applyAlignment="1">
      <alignment horizontal="center" vertical="top" wrapText="1"/>
    </xf>
    <xf numFmtId="0" fontId="1" fillId="2" borderId="8" xfId="0" applyFont="1" applyFill="1" applyBorder="1" applyAlignment="1">
      <alignment horizontal="center" vertical="top" wrapText="1"/>
    </xf>
    <xf numFmtId="164" fontId="1" fillId="13" borderId="8" xfId="0" applyNumberFormat="1" applyFont="1" applyFill="1" applyBorder="1" applyAlignment="1">
      <alignment horizontal="center" vertical="top" wrapText="1"/>
    </xf>
    <xf numFmtId="0" fontId="1" fillId="0" borderId="8" xfId="0" applyFont="1" applyBorder="1" applyAlignment="1">
      <alignment vertical="top"/>
    </xf>
    <xf numFmtId="6" fontId="1" fillId="2" borderId="8" xfId="0" applyNumberFormat="1" applyFont="1" applyFill="1" applyBorder="1" applyAlignment="1">
      <alignment horizontal="center" vertical="top" wrapText="1"/>
    </xf>
    <xf numFmtId="0" fontId="1" fillId="2" borderId="8" xfId="0" applyFont="1" applyFill="1" applyBorder="1" applyAlignment="1">
      <alignment horizontal="left" vertical="top" wrapText="1"/>
    </xf>
    <xf numFmtId="0" fontId="11" fillId="4" borderId="8" xfId="0" applyFont="1" applyFill="1" applyBorder="1" applyAlignment="1">
      <alignment horizontal="center" vertical="top" wrapText="1"/>
    </xf>
    <xf numFmtId="0" fontId="1" fillId="2" borderId="37" xfId="0" applyFont="1" applyFill="1" applyBorder="1"/>
    <xf numFmtId="0" fontId="1" fillId="2" borderId="37" xfId="0" applyFont="1" applyFill="1" applyBorder="1" applyAlignment="1">
      <alignment horizontal="left"/>
    </xf>
    <xf numFmtId="0" fontId="1" fillId="2" borderId="37" xfId="0" applyFont="1" applyFill="1" applyBorder="1" applyAlignment="1">
      <alignment horizontal="center"/>
    </xf>
    <xf numFmtId="6" fontId="1" fillId="2" borderId="37" xfId="0" applyNumberFormat="1" applyFont="1" applyFill="1" applyBorder="1" applyAlignment="1">
      <alignment horizontal="center"/>
    </xf>
    <xf numFmtId="0" fontId="1" fillId="0" borderId="19" xfId="0" applyFont="1" applyBorder="1"/>
    <xf numFmtId="0" fontId="1" fillId="20" borderId="10" xfId="0" applyFont="1" applyFill="1" applyBorder="1"/>
    <xf numFmtId="14" fontId="1" fillId="0" borderId="10" xfId="0" applyNumberFormat="1" applyFont="1" applyBorder="1"/>
    <xf numFmtId="14" fontId="1" fillId="20" borderId="10" xfId="0" applyNumberFormat="1" applyFont="1" applyFill="1" applyBorder="1"/>
    <xf numFmtId="14" fontId="1" fillId="0" borderId="19" xfId="0" applyNumberFormat="1" applyFont="1" applyBorder="1"/>
    <xf numFmtId="17" fontId="1" fillId="0" borderId="10" xfId="0" applyNumberFormat="1" applyFont="1" applyBorder="1"/>
    <xf numFmtId="0" fontId="18" fillId="2" borderId="0" xfId="0" applyFont="1" applyFill="1" applyAlignment="1">
      <alignment horizontal="center"/>
    </xf>
    <xf numFmtId="0" fontId="0" fillId="18" borderId="0" xfId="0" applyFill="1" applyAlignment="1">
      <alignment horizontal="center"/>
    </xf>
    <xf numFmtId="0" fontId="0" fillId="21" borderId="0" xfId="0" applyFill="1" applyAlignment="1">
      <alignment horizontal="center" vertical="top" wrapText="1"/>
    </xf>
    <xf numFmtId="0" fontId="0" fillId="0" borderId="40" xfId="0" applyBorder="1" applyAlignment="1">
      <alignment wrapText="1"/>
    </xf>
    <xf numFmtId="0" fontId="0" fillId="0" borderId="9" xfId="0" applyBorder="1" applyAlignment="1">
      <alignment vertical="top" wrapText="1"/>
    </xf>
    <xf numFmtId="0" fontId="11" fillId="18" borderId="0" xfId="0" applyFont="1" applyFill="1" applyAlignment="1">
      <alignment horizontal="center"/>
    </xf>
    <xf numFmtId="0" fontId="11" fillId="18" borderId="0" xfId="0" applyFont="1" applyFill="1" applyAlignment="1">
      <alignment horizontal="left"/>
    </xf>
    <xf numFmtId="0" fontId="11" fillId="0" borderId="0" xfId="0" applyFont="1" applyAlignment="1">
      <alignment horizontal="left"/>
    </xf>
    <xf numFmtId="0" fontId="1" fillId="18" borderId="7" xfId="0" applyFont="1" applyFill="1" applyBorder="1"/>
    <xf numFmtId="0" fontId="1" fillId="18" borderId="42" xfId="0" applyFont="1" applyFill="1" applyBorder="1"/>
    <xf numFmtId="0" fontId="1" fillId="18" borderId="2" xfId="0" applyFont="1" applyFill="1" applyBorder="1"/>
    <xf numFmtId="0" fontId="1" fillId="18" borderId="5" xfId="0" applyFont="1" applyFill="1" applyBorder="1"/>
    <xf numFmtId="0" fontId="1" fillId="18" borderId="0" xfId="0" quotePrefix="1" applyFont="1" applyFill="1" applyAlignment="1">
      <alignment horizontal="left" vertical="top"/>
    </xf>
    <xf numFmtId="0" fontId="1" fillId="18" borderId="0" xfId="0" applyFont="1" applyFill="1" applyAlignment="1">
      <alignment horizontal="left" vertical="top"/>
    </xf>
    <xf numFmtId="0" fontId="1" fillId="18" borderId="6" xfId="0" applyFont="1" applyFill="1" applyBorder="1"/>
    <xf numFmtId="0" fontId="1" fillId="18" borderId="24" xfId="0" applyFont="1" applyFill="1" applyBorder="1"/>
    <xf numFmtId="0" fontId="1" fillId="18" borderId="1" xfId="0" applyFont="1" applyFill="1" applyBorder="1"/>
    <xf numFmtId="0" fontId="1" fillId="18" borderId="0" xfId="0" applyFont="1" applyFill="1" applyAlignment="1">
      <alignment horizontal="center" vertical="center" wrapText="1"/>
    </xf>
    <xf numFmtId="0" fontId="1" fillId="18" borderId="7" xfId="0" applyFont="1" applyFill="1" applyBorder="1" applyAlignment="1">
      <alignment horizontal="center" vertical="center" wrapText="1"/>
    </xf>
    <xf numFmtId="0" fontId="1" fillId="18" borderId="0" xfId="0" quotePrefix="1" applyFont="1" applyFill="1" applyAlignment="1">
      <alignment horizontal="left" vertical="center" wrapText="1"/>
    </xf>
    <xf numFmtId="0" fontId="0" fillId="0" borderId="0" xfId="0" applyAlignment="1">
      <alignment horizontal="center" wrapText="1"/>
    </xf>
    <xf numFmtId="0" fontId="1" fillId="15" borderId="10" xfId="0" applyFont="1" applyFill="1" applyBorder="1" applyAlignment="1">
      <alignment vertical="top"/>
    </xf>
    <xf numFmtId="0" fontId="23" fillId="0" borderId="10" xfId="1" applyFont="1" applyBorder="1" applyAlignment="1">
      <alignment vertical="top"/>
    </xf>
    <xf numFmtId="0" fontId="0" fillId="0" borderId="10" xfId="0" applyBorder="1" applyAlignment="1">
      <alignment horizontal="center"/>
    </xf>
    <xf numFmtId="0" fontId="0" fillId="0" borderId="10" xfId="0" applyBorder="1"/>
    <xf numFmtId="0" fontId="0" fillId="0" borderId="10" xfId="0" applyBorder="1" applyAlignment="1">
      <alignment horizontal="center" wrapText="1"/>
    </xf>
    <xf numFmtId="0" fontId="0" fillId="0" borderId="10" xfId="0" applyBorder="1" applyAlignment="1">
      <alignment wrapText="1"/>
    </xf>
    <xf numFmtId="0" fontId="0" fillId="0" borderId="21" xfId="0" applyBorder="1" applyAlignment="1">
      <alignment horizontal="center"/>
    </xf>
    <xf numFmtId="0" fontId="0" fillId="0" borderId="21" xfId="0" applyBorder="1"/>
    <xf numFmtId="0" fontId="0" fillId="0" borderId="21" xfId="0" applyBorder="1" applyAlignment="1">
      <alignment horizontal="center" wrapText="1"/>
    </xf>
    <xf numFmtId="0" fontId="0" fillId="0" borderId="21" xfId="0" applyBorder="1" applyAlignment="1">
      <alignment wrapText="1"/>
    </xf>
    <xf numFmtId="14" fontId="1" fillId="0" borderId="10" xfId="0" applyNumberFormat="1" applyFont="1" applyBorder="1" applyAlignment="1">
      <alignment horizontal="left" vertical="top"/>
    </xf>
    <xf numFmtId="0" fontId="0" fillId="18" borderId="0" xfId="0" applyFill="1" applyAlignment="1">
      <alignment horizontal="center" vertical="center" wrapText="1"/>
    </xf>
    <xf numFmtId="0" fontId="1" fillId="25" borderId="9" xfId="0" applyFont="1" applyFill="1" applyBorder="1" applyAlignment="1">
      <alignment horizontal="center" vertical="top" wrapText="1"/>
    </xf>
    <xf numFmtId="0" fontId="1" fillId="18" borderId="0" xfId="0" applyFont="1" applyFill="1" applyAlignment="1">
      <alignment horizontal="center" vertical="top" wrapText="1"/>
    </xf>
    <xf numFmtId="0" fontId="0" fillId="18" borderId="0" xfId="0" applyFill="1" applyAlignment="1">
      <alignment vertical="top" wrapText="1"/>
    </xf>
    <xf numFmtId="0" fontId="11" fillId="18" borderId="0" xfId="0" applyFont="1" applyFill="1" applyAlignment="1">
      <alignment horizontal="center" vertical="center" wrapText="1"/>
    </xf>
    <xf numFmtId="0" fontId="11" fillId="18" borderId="0" xfId="0" applyFont="1" applyFill="1"/>
    <xf numFmtId="0" fontId="5" fillId="18" borderId="0" xfId="0" applyFont="1" applyFill="1" applyAlignment="1">
      <alignment horizontal="center" vertical="center" wrapText="1"/>
    </xf>
    <xf numFmtId="164" fontId="1" fillId="0" borderId="10" xfId="0" applyNumberFormat="1" applyFont="1" applyBorder="1" applyAlignment="1">
      <alignment horizontal="left" vertical="top"/>
    </xf>
    <xf numFmtId="0" fontId="1" fillId="25" borderId="9" xfId="0" applyFont="1" applyFill="1" applyBorder="1" applyAlignment="1">
      <alignment vertical="top" wrapText="1"/>
    </xf>
    <xf numFmtId="164" fontId="1" fillId="25" borderId="9" xfId="0" applyNumberFormat="1" applyFont="1" applyFill="1" applyBorder="1" applyAlignment="1">
      <alignment horizontal="center" vertical="top" wrapText="1"/>
    </xf>
    <xf numFmtId="164" fontId="1" fillId="0" borderId="0" xfId="0" applyNumberFormat="1" applyFont="1" applyAlignment="1">
      <alignment horizontal="left"/>
    </xf>
    <xf numFmtId="0" fontId="1" fillId="19" borderId="10" xfId="0" applyFont="1" applyFill="1" applyBorder="1" applyAlignment="1">
      <alignment vertical="top"/>
    </xf>
    <xf numFmtId="0" fontId="1" fillId="13" borderId="10" xfId="0" applyFont="1" applyFill="1" applyBorder="1" applyAlignment="1">
      <alignment horizontal="center"/>
    </xf>
    <xf numFmtId="0" fontId="1" fillId="13" borderId="10" xfId="0" applyFont="1" applyFill="1" applyBorder="1" applyAlignment="1">
      <alignment horizontal="center" vertical="top"/>
    </xf>
    <xf numFmtId="0" fontId="1" fillId="4" borderId="10" xfId="0" applyFont="1" applyFill="1" applyBorder="1" applyAlignment="1">
      <alignment horizontal="center" vertical="top"/>
    </xf>
    <xf numFmtId="164" fontId="1" fillId="19" borderId="10" xfId="0" applyNumberFormat="1" applyFont="1" applyFill="1" applyBorder="1" applyAlignment="1">
      <alignment vertical="top"/>
    </xf>
    <xf numFmtId="164" fontId="1" fillId="0" borderId="10" xfId="0" applyNumberFormat="1" applyFont="1" applyBorder="1" applyAlignment="1">
      <alignment horizontal="center" vertical="top"/>
    </xf>
    <xf numFmtId="164" fontId="1" fillId="0" borderId="10" xfId="0" applyNumberFormat="1" applyFont="1" applyBorder="1" applyAlignment="1">
      <alignment horizontal="center"/>
    </xf>
    <xf numFmtId="0" fontId="24" fillId="21" borderId="0" xfId="0" applyFont="1" applyFill="1" applyAlignment="1">
      <alignment horizontal="center"/>
    </xf>
    <xf numFmtId="0" fontId="24" fillId="25" borderId="0" xfId="0" applyFont="1" applyFill="1" applyAlignment="1">
      <alignment horizontal="center" vertical="top"/>
    </xf>
    <xf numFmtId="0" fontId="6" fillId="0" borderId="0" xfId="0" applyFont="1"/>
    <xf numFmtId="164" fontId="1" fillId="18" borderId="0" xfId="0" applyNumberFormat="1" applyFont="1" applyFill="1" applyAlignment="1">
      <alignment horizontal="center" vertical="top" wrapText="1"/>
    </xf>
    <xf numFmtId="0" fontId="12" fillId="23" borderId="0" xfId="0" applyFont="1" applyFill="1" applyAlignment="1">
      <alignment horizontal="center" vertical="top" wrapText="1"/>
    </xf>
    <xf numFmtId="0" fontId="11" fillId="23" borderId="0" xfId="0" applyFont="1" applyFill="1" applyAlignment="1">
      <alignment horizontal="left"/>
    </xf>
    <xf numFmtId="0" fontId="11" fillId="23" borderId="0" xfId="0" applyFont="1" applyFill="1" applyAlignment="1">
      <alignment horizontal="center"/>
    </xf>
    <xf numFmtId="164" fontId="11" fillId="18" borderId="0" xfId="0" applyNumberFormat="1" applyFont="1" applyFill="1" applyAlignment="1">
      <alignment horizontal="left"/>
    </xf>
    <xf numFmtId="0" fontId="11" fillId="24" borderId="0" xfId="0" applyFont="1" applyFill="1" applyAlignment="1">
      <alignment horizontal="center"/>
    </xf>
    <xf numFmtId="0" fontId="1" fillId="24" borderId="9" xfId="0" applyFont="1" applyFill="1" applyBorder="1" applyAlignment="1">
      <alignment horizontal="center" vertical="top" wrapText="1"/>
    </xf>
    <xf numFmtId="0" fontId="5" fillId="24" borderId="0" xfId="0" applyFont="1" applyFill="1" applyAlignment="1">
      <alignment horizontal="left" vertical="top"/>
    </xf>
    <xf numFmtId="0" fontId="5" fillId="21" borderId="0" xfId="0" applyFont="1" applyFill="1" applyAlignment="1">
      <alignment horizontal="left" vertical="top"/>
    </xf>
    <xf numFmtId="0" fontId="5" fillId="25" borderId="0" xfId="0" applyFont="1" applyFill="1" applyAlignment="1">
      <alignment horizontal="left" vertical="top"/>
    </xf>
    <xf numFmtId="0" fontId="11" fillId="25" borderId="0" xfId="0" applyFont="1" applyFill="1" applyAlignment="1">
      <alignment horizontal="center"/>
    </xf>
    <xf numFmtId="164" fontId="1" fillId="21" borderId="16" xfId="0" applyNumberFormat="1" applyFont="1" applyFill="1" applyBorder="1" applyAlignment="1">
      <alignment horizontal="center" vertical="top" wrapText="1"/>
    </xf>
    <xf numFmtId="6" fontId="1" fillId="21" borderId="18" xfId="0" applyNumberFormat="1" applyFont="1" applyFill="1" applyBorder="1" applyAlignment="1">
      <alignment horizontal="center" vertical="top" wrapText="1"/>
    </xf>
    <xf numFmtId="0" fontId="1" fillId="18" borderId="1" xfId="0" applyFont="1" applyFill="1" applyBorder="1" applyAlignment="1">
      <alignment horizontal="center"/>
    </xf>
    <xf numFmtId="0" fontId="1" fillId="18" borderId="42" xfId="0" applyFont="1" applyFill="1" applyBorder="1" applyAlignment="1">
      <alignment horizontal="center"/>
    </xf>
    <xf numFmtId="164" fontId="1" fillId="23" borderId="42" xfId="0" applyNumberFormat="1" applyFont="1" applyFill="1" applyBorder="1" applyAlignment="1">
      <alignment horizontal="center"/>
    </xf>
    <xf numFmtId="164" fontId="1" fillId="18" borderId="2" xfId="0" applyNumberFormat="1" applyFont="1" applyFill="1" applyBorder="1" applyAlignment="1">
      <alignment horizontal="center"/>
    </xf>
    <xf numFmtId="0" fontId="1" fillId="21" borderId="43" xfId="0" applyFont="1" applyFill="1" applyBorder="1" applyAlignment="1">
      <alignment horizontal="center" vertical="top" wrapText="1"/>
    </xf>
    <xf numFmtId="6" fontId="1" fillId="21" borderId="44" xfId="0" applyNumberFormat="1" applyFont="1" applyFill="1" applyBorder="1" applyAlignment="1">
      <alignment horizontal="center" vertical="top" wrapText="1"/>
    </xf>
    <xf numFmtId="164" fontId="1" fillId="21" borderId="44" xfId="0" applyNumberFormat="1" applyFont="1" applyFill="1" applyBorder="1" applyAlignment="1">
      <alignment horizontal="left" vertical="top" wrapText="1"/>
    </xf>
    <xf numFmtId="164" fontId="1" fillId="21" borderId="45" xfId="0" applyNumberFormat="1" applyFont="1" applyFill="1" applyBorder="1" applyAlignment="1">
      <alignment horizontal="left" vertical="top" wrapText="1"/>
    </xf>
    <xf numFmtId="0" fontId="24" fillId="21" borderId="31" xfId="0" applyFont="1" applyFill="1" applyBorder="1" applyAlignment="1">
      <alignment horizontal="left"/>
    </xf>
    <xf numFmtId="164" fontId="1" fillId="21" borderId="33" xfId="0" applyNumberFormat="1" applyFont="1" applyFill="1" applyBorder="1" applyAlignment="1">
      <alignment horizontal="center" vertical="top" wrapText="1"/>
    </xf>
    <xf numFmtId="0" fontId="1" fillId="21" borderId="46" xfId="0" applyFont="1" applyFill="1" applyBorder="1" applyAlignment="1">
      <alignment horizontal="center" vertical="top" wrapText="1"/>
    </xf>
    <xf numFmtId="0" fontId="1" fillId="0" borderId="21" xfId="0" applyFont="1" applyBorder="1"/>
    <xf numFmtId="0" fontId="1" fillId="0" borderId="21" xfId="0" applyFont="1" applyBorder="1" applyAlignment="1">
      <alignment horizontal="center"/>
    </xf>
    <xf numFmtId="164" fontId="1" fillId="0" borderId="21" xfId="0" applyNumberFormat="1" applyFont="1" applyBorder="1" applyAlignment="1">
      <alignment horizontal="center"/>
    </xf>
    <xf numFmtId="40" fontId="1" fillId="0" borderId="21" xfId="0" applyNumberFormat="1" applyFont="1" applyBorder="1"/>
    <xf numFmtId="0" fontId="24" fillId="25" borderId="0" xfId="0" applyFont="1" applyFill="1" applyAlignment="1">
      <alignment horizontal="left" vertical="top"/>
    </xf>
    <xf numFmtId="0" fontId="1" fillId="18" borderId="37" xfId="0" applyFont="1" applyFill="1" applyBorder="1" applyAlignment="1">
      <alignment horizontal="center" vertical="top"/>
    </xf>
    <xf numFmtId="164" fontId="1" fillId="23" borderId="37" xfId="0" applyNumberFormat="1" applyFont="1" applyFill="1" applyBorder="1" applyAlignment="1">
      <alignment horizontal="center" vertical="top"/>
    </xf>
    <xf numFmtId="164" fontId="1" fillId="18" borderId="37" xfId="0" applyNumberFormat="1" applyFont="1" applyFill="1" applyBorder="1" applyAlignment="1">
      <alignment horizontal="center" vertical="top"/>
    </xf>
    <xf numFmtId="164" fontId="1" fillId="21" borderId="47" xfId="0" applyNumberFormat="1" applyFont="1" applyFill="1" applyBorder="1" applyAlignment="1">
      <alignment horizontal="center" vertical="top" wrapText="1"/>
    </xf>
    <xf numFmtId="0" fontId="1" fillId="0" borderId="37" xfId="0" applyFont="1" applyBorder="1" applyAlignment="1">
      <alignment vertical="top"/>
    </xf>
    <xf numFmtId="0" fontId="1" fillId="41" borderId="10" xfId="0" applyFont="1" applyFill="1" applyBorder="1" applyAlignment="1">
      <alignment horizontal="center" vertical="top"/>
    </xf>
    <xf numFmtId="0" fontId="1" fillId="8" borderId="21" xfId="0" applyFont="1" applyFill="1" applyBorder="1" applyAlignment="1">
      <alignment vertical="top"/>
    </xf>
    <xf numFmtId="0" fontId="1" fillId="8" borderId="21" xfId="0" applyFont="1" applyFill="1" applyBorder="1" applyAlignment="1">
      <alignment horizontal="left"/>
    </xf>
    <xf numFmtId="0" fontId="1" fillId="8" borderId="21" xfId="0" applyFont="1" applyFill="1" applyBorder="1" applyAlignment="1">
      <alignment horizontal="left" vertical="top"/>
    </xf>
    <xf numFmtId="0" fontId="1" fillId="8" borderId="21" xfId="0" applyFont="1" applyFill="1" applyBorder="1" applyAlignment="1">
      <alignment horizontal="center" vertical="top"/>
    </xf>
    <xf numFmtId="164" fontId="1" fillId="8" borderId="21" xfId="0" applyNumberFormat="1" applyFont="1" applyFill="1" applyBorder="1" applyAlignment="1">
      <alignment horizontal="left" vertical="top"/>
    </xf>
    <xf numFmtId="164" fontId="1" fillId="0" borderId="21" xfId="0" applyNumberFormat="1" applyFont="1" applyBorder="1" applyAlignment="1">
      <alignment horizontal="left" vertical="top"/>
    </xf>
    <xf numFmtId="6" fontId="1" fillId="8" borderId="21" xfId="0" applyNumberFormat="1" applyFont="1" applyFill="1" applyBorder="1" applyAlignment="1">
      <alignment horizontal="center" vertical="top"/>
    </xf>
    <xf numFmtId="0" fontId="1" fillId="8" borderId="21" xfId="0" applyFont="1" applyFill="1" applyBorder="1" applyAlignment="1">
      <alignment horizontal="center"/>
    </xf>
    <xf numFmtId="164" fontId="1" fillId="0" borderId="21" xfId="0" applyNumberFormat="1" applyFont="1" applyBorder="1" applyAlignment="1">
      <alignment vertical="top"/>
    </xf>
    <xf numFmtId="0" fontId="1" fillId="23" borderId="37" xfId="0" applyFont="1" applyFill="1" applyBorder="1" applyAlignment="1">
      <alignment horizontal="center" vertical="top"/>
    </xf>
    <xf numFmtId="0" fontId="24" fillId="21" borderId="0" xfId="0" applyFont="1" applyFill="1" applyAlignment="1">
      <alignment horizontal="left"/>
    </xf>
    <xf numFmtId="0" fontId="0" fillId="0" borderId="0" xfId="0" applyAlignment="1">
      <alignment horizontal="center" vertical="top"/>
    </xf>
    <xf numFmtId="0" fontId="11" fillId="0" borderId="40" xfId="0" applyFont="1" applyBorder="1" applyAlignment="1">
      <alignment wrapText="1"/>
    </xf>
    <xf numFmtId="0" fontId="11" fillId="0" borderId="0" xfId="0" applyFont="1" applyAlignment="1">
      <alignment wrapText="1"/>
    </xf>
    <xf numFmtId="0" fontId="11" fillId="0" borderId="18" xfId="0" applyFont="1" applyBorder="1" applyAlignment="1">
      <alignment horizontal="center" wrapText="1"/>
    </xf>
    <xf numFmtId="0" fontId="11" fillId="0" borderId="9" xfId="0" applyFont="1" applyBorder="1" applyAlignment="1">
      <alignment horizontal="center" wrapText="1"/>
    </xf>
    <xf numFmtId="0" fontId="11" fillId="0" borderId="40" xfId="0" applyFont="1" applyBorder="1" applyAlignment="1">
      <alignment horizontal="center" wrapText="1"/>
    </xf>
    <xf numFmtId="0" fontId="11" fillId="0" borderId="38" xfId="0" applyFont="1" applyBorder="1" applyAlignment="1">
      <alignment horizontal="center" wrapText="1"/>
    </xf>
    <xf numFmtId="0" fontId="11" fillId="0" borderId="39" xfId="0" applyFont="1" applyBorder="1" applyAlignment="1">
      <alignment horizontal="center" wrapText="1"/>
    </xf>
    <xf numFmtId="0" fontId="0" fillId="0" borderId="18" xfId="0" applyBorder="1" applyAlignment="1">
      <alignment horizontal="center" wrapText="1"/>
    </xf>
    <xf numFmtId="0" fontId="0" fillId="0" borderId="9" xfId="0" applyBorder="1" applyAlignment="1">
      <alignment horizontal="center" wrapText="1"/>
    </xf>
    <xf numFmtId="0" fontId="0" fillId="0" borderId="40" xfId="0" applyBorder="1" applyAlignment="1">
      <alignment horizontal="center" wrapText="1"/>
    </xf>
    <xf numFmtId="0" fontId="0" fillId="0" borderId="38" xfId="0" applyBorder="1" applyAlignment="1">
      <alignment horizontal="center" wrapText="1"/>
    </xf>
    <xf numFmtId="0" fontId="0" fillId="0" borderId="39" xfId="0" applyBorder="1" applyAlignment="1">
      <alignment horizontal="center" wrapText="1"/>
    </xf>
    <xf numFmtId="0" fontId="0" fillId="0" borderId="6" xfId="0" applyBorder="1" applyAlignment="1">
      <alignment horizontal="center" wrapText="1"/>
    </xf>
    <xf numFmtId="0" fontId="0" fillId="0" borderId="41" xfId="0" applyBorder="1" applyAlignment="1">
      <alignment horizontal="center" wrapText="1"/>
    </xf>
    <xf numFmtId="0" fontId="1" fillId="0" borderId="52" xfId="0" applyFont="1" applyBorder="1" applyAlignment="1">
      <alignment vertical="top"/>
    </xf>
    <xf numFmtId="14" fontId="1" fillId="0" borderId="53" xfId="0" applyNumberFormat="1" applyFont="1" applyBorder="1" applyAlignment="1">
      <alignment horizontal="left" vertical="top"/>
    </xf>
    <xf numFmtId="0" fontId="1" fillId="0" borderId="53" xfId="0" applyFont="1" applyBorder="1" applyAlignment="1">
      <alignment horizontal="left" vertical="top"/>
    </xf>
    <xf numFmtId="0" fontId="1" fillId="0" borderId="53" xfId="0" applyFont="1" applyBorder="1" applyAlignment="1">
      <alignment vertical="top"/>
    </xf>
    <xf numFmtId="0" fontId="1" fillId="0" borderId="53" xfId="0" applyFont="1" applyBorder="1" applyAlignment="1">
      <alignment horizontal="center" vertical="top"/>
    </xf>
    <xf numFmtId="0" fontId="1" fillId="0" borderId="54" xfId="0" applyFont="1" applyBorder="1" applyAlignment="1">
      <alignment horizontal="center" vertical="top"/>
    </xf>
    <xf numFmtId="0" fontId="1" fillId="0" borderId="55" xfId="0" applyFont="1" applyBorder="1" applyAlignment="1">
      <alignment vertical="top"/>
    </xf>
    <xf numFmtId="0" fontId="1" fillId="0" borderId="56" xfId="0" applyFont="1" applyBorder="1" applyAlignment="1">
      <alignment horizontal="center" vertical="top"/>
    </xf>
    <xf numFmtId="0" fontId="0" fillId="0" borderId="55" xfId="0" applyBorder="1"/>
    <xf numFmtId="0" fontId="0" fillId="0" borderId="56" xfId="0" applyBorder="1" applyAlignment="1">
      <alignment horizontal="center"/>
    </xf>
    <xf numFmtId="0" fontId="0" fillId="0" borderId="57" xfId="0" applyBorder="1"/>
    <xf numFmtId="0" fontId="0" fillId="0" borderId="58" xfId="0" applyBorder="1" applyAlignment="1">
      <alignment horizontal="center"/>
    </xf>
    <xf numFmtId="0" fontId="1" fillId="0" borderId="59" xfId="0" applyFont="1" applyBorder="1" applyAlignment="1">
      <alignment vertical="top"/>
    </xf>
    <xf numFmtId="0" fontId="1" fillId="0" borderId="60" xfId="0" applyFont="1" applyBorder="1" applyAlignment="1">
      <alignment horizontal="center" vertical="top"/>
    </xf>
    <xf numFmtId="0" fontId="1" fillId="0" borderId="52" xfId="0" applyFont="1" applyBorder="1" applyAlignment="1">
      <alignment horizontal="center" vertical="top"/>
    </xf>
    <xf numFmtId="14" fontId="1" fillId="0" borderId="54" xfId="0" applyNumberFormat="1" applyFont="1" applyBorder="1" applyAlignment="1">
      <alignment horizontal="center" vertical="top"/>
    </xf>
    <xf numFmtId="0" fontId="1" fillId="0" borderId="55" xfId="0" applyFont="1" applyBorder="1" applyAlignment="1">
      <alignment horizontal="center" vertical="top"/>
    </xf>
    <xf numFmtId="14" fontId="1" fillId="0" borderId="56" xfId="0" applyNumberFormat="1" applyFont="1" applyBorder="1" applyAlignment="1">
      <alignment horizontal="center" vertical="top"/>
    </xf>
    <xf numFmtId="0" fontId="0" fillId="0" borderId="55" xfId="0" applyBorder="1" applyAlignment="1">
      <alignment horizontal="center"/>
    </xf>
    <xf numFmtId="0" fontId="0" fillId="0" borderId="57" xfId="0" applyBorder="1" applyAlignment="1">
      <alignment horizontal="center"/>
    </xf>
    <xf numFmtId="0" fontId="23" fillId="0" borderId="37" xfId="1" applyFont="1" applyBorder="1" applyAlignment="1">
      <alignment vertical="top"/>
    </xf>
    <xf numFmtId="14" fontId="1" fillId="0" borderId="54" xfId="0" applyNumberFormat="1" applyFont="1" applyBorder="1" applyAlignment="1">
      <alignment vertical="top"/>
    </xf>
    <xf numFmtId="14" fontId="1" fillId="0" borderId="56" xfId="0" applyNumberFormat="1" applyFont="1" applyBorder="1" applyAlignment="1">
      <alignment vertical="top"/>
    </xf>
    <xf numFmtId="0" fontId="1" fillId="0" borderId="56" xfId="0" applyFont="1" applyBorder="1" applyAlignment="1">
      <alignment vertical="top"/>
    </xf>
    <xf numFmtId="0" fontId="0" fillId="0" borderId="56" xfId="0" applyBorder="1"/>
    <xf numFmtId="0" fontId="0" fillId="0" borderId="58" xfId="0" applyBorder="1"/>
    <xf numFmtId="0" fontId="1" fillId="0" borderId="60" xfId="0" applyFont="1" applyBorder="1" applyAlignment="1">
      <alignment vertical="top"/>
    </xf>
    <xf numFmtId="0" fontId="0" fillId="34" borderId="48" xfId="0" applyFill="1" applyBorder="1"/>
    <xf numFmtId="0" fontId="0" fillId="34" borderId="50" xfId="0" applyFill="1" applyBorder="1"/>
    <xf numFmtId="0" fontId="0" fillId="0" borderId="8" xfId="0" applyBorder="1" applyAlignment="1">
      <alignment vertical="top" wrapText="1"/>
    </xf>
    <xf numFmtId="0" fontId="0" fillId="17" borderId="51" xfId="0" applyFill="1" applyBorder="1" applyAlignment="1">
      <alignment vertical="top" wrapText="1"/>
    </xf>
    <xf numFmtId="0" fontId="1" fillId="0" borderId="26" xfId="0" applyFont="1" applyBorder="1" applyAlignment="1">
      <alignment vertical="top"/>
    </xf>
    <xf numFmtId="0" fontId="1" fillId="0" borderId="27" xfId="0" applyFont="1" applyBorder="1" applyAlignment="1">
      <alignment vertical="top"/>
    </xf>
    <xf numFmtId="0" fontId="20" fillId="0" borderId="27" xfId="0" applyFont="1" applyBorder="1" applyAlignment="1">
      <alignment vertical="top"/>
    </xf>
    <xf numFmtId="0" fontId="0" fillId="0" borderId="27" xfId="0" applyBorder="1" applyAlignment="1">
      <alignment vertical="top" wrapText="1"/>
    </xf>
    <xf numFmtId="0" fontId="0" fillId="0" borderId="65" xfId="0" applyBorder="1" applyAlignment="1">
      <alignment vertical="top" wrapText="1"/>
    </xf>
    <xf numFmtId="0" fontId="1" fillId="0" borderId="0" xfId="0" applyFont="1" applyAlignment="1">
      <alignment vertical="center" wrapText="1"/>
    </xf>
    <xf numFmtId="0" fontId="6" fillId="14" borderId="13" xfId="0" applyFont="1" applyFill="1" applyBorder="1" applyAlignment="1">
      <alignment horizontal="center" vertical="center" wrapText="1"/>
    </xf>
    <xf numFmtId="0" fontId="6" fillId="14" borderId="69" xfId="0" applyFont="1" applyFill="1" applyBorder="1" applyAlignment="1">
      <alignment horizontal="center" vertical="center" wrapText="1"/>
    </xf>
    <xf numFmtId="0" fontId="6" fillId="14" borderId="15" xfId="0" applyFont="1" applyFill="1" applyBorder="1" applyAlignment="1">
      <alignment horizontal="center" vertical="center" wrapText="1"/>
    </xf>
    <xf numFmtId="0" fontId="6" fillId="14" borderId="70" xfId="0" applyFont="1" applyFill="1" applyBorder="1" applyAlignment="1">
      <alignment horizontal="center" vertical="center" wrapText="1"/>
    </xf>
    <xf numFmtId="0" fontId="6" fillId="14" borderId="71" xfId="0" applyFont="1" applyFill="1" applyBorder="1" applyAlignment="1">
      <alignment horizontal="center" vertical="center" wrapText="1"/>
    </xf>
    <xf numFmtId="0" fontId="6" fillId="37" borderId="71" xfId="0" applyFont="1" applyFill="1" applyBorder="1" applyAlignment="1">
      <alignment horizontal="center" vertical="center" wrapText="1"/>
    </xf>
    <xf numFmtId="0" fontId="0" fillId="31" borderId="68" xfId="0" applyFill="1" applyBorder="1" applyAlignment="1">
      <alignment horizontal="center" vertical="center" wrapText="1"/>
    </xf>
    <xf numFmtId="0" fontId="0" fillId="34" borderId="68" xfId="0" applyFill="1" applyBorder="1" applyAlignment="1">
      <alignment horizontal="center" vertical="center" wrapText="1"/>
    </xf>
    <xf numFmtId="0" fontId="0" fillId="35" borderId="68" xfId="0" applyFill="1" applyBorder="1" applyAlignment="1">
      <alignment horizontal="center" vertical="center" wrapText="1"/>
    </xf>
    <xf numFmtId="0" fontId="0" fillId="36" borderId="68" xfId="0" applyFill="1" applyBorder="1" applyAlignment="1">
      <alignment horizontal="center" vertical="center" wrapText="1"/>
    </xf>
    <xf numFmtId="0" fontId="0" fillId="0" borderId="0" xfId="0" applyAlignment="1">
      <alignment vertical="center" wrapText="1"/>
    </xf>
    <xf numFmtId="0" fontId="25" fillId="38" borderId="43" xfId="0" applyFont="1" applyFill="1" applyBorder="1" applyAlignment="1">
      <alignment horizontal="center" vertical="top" wrapText="1"/>
    </xf>
    <xf numFmtId="0" fontId="25" fillId="38" borderId="45" xfId="0" applyFont="1" applyFill="1" applyBorder="1" applyAlignment="1">
      <alignment horizontal="center" vertical="top" wrapText="1"/>
    </xf>
    <xf numFmtId="0" fontId="25" fillId="39" borderId="43" xfId="0" applyFont="1" applyFill="1" applyBorder="1" applyAlignment="1">
      <alignment horizontal="center" vertical="top" wrapText="1"/>
    </xf>
    <xf numFmtId="0" fontId="25" fillId="39" borderId="44" xfId="0" applyFont="1" applyFill="1" applyBorder="1" applyAlignment="1">
      <alignment horizontal="center" vertical="top" wrapText="1"/>
    </xf>
    <xf numFmtId="0" fontId="26" fillId="39" borderId="44" xfId="0" applyFont="1" applyFill="1" applyBorder="1" applyAlignment="1">
      <alignment horizontal="center" vertical="top" wrapText="1"/>
    </xf>
    <xf numFmtId="0" fontId="26" fillId="39" borderId="45" xfId="0" applyFont="1" applyFill="1" applyBorder="1" applyAlignment="1">
      <alignment horizontal="center" vertical="top" wrapText="1"/>
    </xf>
    <xf numFmtId="0" fontId="25" fillId="40" borderId="43" xfId="0" applyFont="1" applyFill="1" applyBorder="1" applyAlignment="1">
      <alignment horizontal="center" vertical="top" wrapText="1"/>
    </xf>
    <xf numFmtId="0" fontId="25" fillId="40" borderId="44" xfId="0" applyFont="1" applyFill="1" applyBorder="1" applyAlignment="1">
      <alignment horizontal="center" vertical="top" wrapText="1"/>
    </xf>
    <xf numFmtId="0" fontId="25" fillId="40" borderId="45" xfId="0" applyFont="1" applyFill="1" applyBorder="1" applyAlignment="1">
      <alignment horizontal="center" vertical="top" wrapText="1"/>
    </xf>
    <xf numFmtId="0" fontId="25" fillId="16" borderId="43" xfId="0" applyFont="1" applyFill="1" applyBorder="1" applyAlignment="1">
      <alignment horizontal="center" vertical="top" wrapText="1"/>
    </xf>
    <xf numFmtId="0" fontId="25" fillId="16" borderId="44" xfId="0" applyFont="1" applyFill="1" applyBorder="1" applyAlignment="1">
      <alignment horizontal="center" vertical="top" wrapText="1"/>
    </xf>
    <xf numFmtId="0" fontId="25" fillId="16" borderId="45" xfId="0" applyFont="1" applyFill="1" applyBorder="1" applyAlignment="1">
      <alignment horizontal="center" vertical="top" wrapText="1"/>
    </xf>
    <xf numFmtId="0" fontId="25" fillId="17" borderId="43" xfId="0" applyFont="1" applyFill="1" applyBorder="1" applyAlignment="1">
      <alignment horizontal="center" vertical="top" wrapText="1"/>
    </xf>
    <xf numFmtId="0" fontId="25" fillId="17" borderId="44" xfId="0" applyFont="1" applyFill="1" applyBorder="1" applyAlignment="1">
      <alignment horizontal="center" vertical="top" wrapText="1"/>
    </xf>
    <xf numFmtId="0" fontId="25" fillId="17" borderId="45" xfId="0" applyFont="1" applyFill="1" applyBorder="1" applyAlignment="1">
      <alignment horizontal="center" vertical="top" wrapText="1"/>
    </xf>
    <xf numFmtId="0" fontId="25" fillId="34" borderId="43" xfId="0" applyFont="1" applyFill="1" applyBorder="1" applyAlignment="1">
      <alignment horizontal="center" vertical="top" wrapText="1"/>
    </xf>
    <xf numFmtId="0" fontId="25" fillId="34" borderId="45" xfId="0" applyFont="1" applyFill="1" applyBorder="1" applyAlignment="1">
      <alignment horizontal="center" vertical="top" wrapText="1"/>
    </xf>
    <xf numFmtId="0" fontId="25" fillId="17" borderId="64" xfId="0" applyFont="1" applyFill="1" applyBorder="1" applyAlignment="1">
      <alignment horizontal="center" vertical="top" wrapText="1"/>
    </xf>
    <xf numFmtId="0" fontId="25" fillId="0" borderId="0" xfId="0" applyFont="1" applyAlignment="1">
      <alignment horizontal="center" vertical="top" wrapText="1"/>
    </xf>
    <xf numFmtId="1" fontId="24" fillId="21" borderId="0" xfId="0" applyNumberFormat="1" applyFont="1" applyFill="1" applyAlignment="1">
      <alignment horizontal="center"/>
    </xf>
    <xf numFmtId="1" fontId="1" fillId="18" borderId="42" xfId="0" applyNumberFormat="1" applyFont="1" applyFill="1" applyBorder="1" applyAlignment="1">
      <alignment horizontal="center"/>
    </xf>
    <xf numFmtId="164" fontId="24" fillId="21" borderId="0" xfId="0" applyNumberFormat="1" applyFont="1" applyFill="1" applyAlignment="1">
      <alignment horizontal="center"/>
    </xf>
    <xf numFmtId="1" fontId="1" fillId="18" borderId="10" xfId="0" applyNumberFormat="1" applyFont="1" applyFill="1" applyBorder="1" applyAlignment="1">
      <alignment horizontal="center" vertical="top"/>
    </xf>
    <xf numFmtId="1" fontId="0" fillId="0" borderId="0" xfId="0" applyNumberFormat="1" applyAlignment="1">
      <alignment horizontal="center"/>
    </xf>
    <xf numFmtId="164" fontId="24" fillId="25" borderId="0" xfId="0" applyNumberFormat="1" applyFont="1" applyFill="1" applyAlignment="1">
      <alignment horizontal="center" vertical="top"/>
    </xf>
    <xf numFmtId="0" fontId="1" fillId="19" borderId="10" xfId="0" applyFont="1" applyFill="1" applyBorder="1" applyAlignment="1">
      <alignment horizontal="left" vertical="top"/>
    </xf>
    <xf numFmtId="1" fontId="1" fillId="21" borderId="8" xfId="0" applyNumberFormat="1" applyFont="1" applyFill="1" applyBorder="1" applyAlignment="1">
      <alignment horizontal="center" vertical="top" wrapText="1"/>
    </xf>
    <xf numFmtId="0" fontId="1" fillId="18" borderId="37" xfId="0" applyFont="1" applyFill="1" applyBorder="1" applyAlignment="1">
      <alignment vertical="top"/>
    </xf>
    <xf numFmtId="0" fontId="1" fillId="18" borderId="37" xfId="0" applyFont="1" applyFill="1" applyBorder="1" applyAlignment="1">
      <alignment horizontal="left" vertical="top"/>
    </xf>
    <xf numFmtId="1" fontId="1" fillId="18" borderId="37" xfId="0" applyNumberFormat="1" applyFont="1" applyFill="1" applyBorder="1" applyAlignment="1">
      <alignment horizontal="center" vertical="top"/>
    </xf>
    <xf numFmtId="8" fontId="1" fillId="18" borderId="37" xfId="0" applyNumberFormat="1" applyFont="1" applyFill="1" applyBorder="1" applyAlignment="1">
      <alignment vertical="top"/>
    </xf>
    <xf numFmtId="164" fontId="1" fillId="0" borderId="19" xfId="0" applyNumberFormat="1" applyFont="1" applyBorder="1"/>
    <xf numFmtId="0" fontId="0" fillId="18" borderId="42" xfId="0" applyFill="1" applyBorder="1"/>
    <xf numFmtId="0" fontId="0" fillId="18" borderId="2" xfId="0" applyFill="1" applyBorder="1"/>
    <xf numFmtId="0" fontId="27" fillId="22" borderId="0" xfId="0" applyFont="1" applyFill="1"/>
    <xf numFmtId="0" fontId="0" fillId="18" borderId="6" xfId="0" applyFill="1" applyBorder="1"/>
    <xf numFmtId="0" fontId="0" fillId="23" borderId="0" xfId="0" applyFill="1" applyAlignment="1">
      <alignment vertical="top" wrapText="1"/>
    </xf>
    <xf numFmtId="0" fontId="0" fillId="18" borderId="0" xfId="0" applyFill="1" applyAlignment="1">
      <alignment horizontal="left" vertical="top" wrapText="1"/>
    </xf>
    <xf numFmtId="0" fontId="0" fillId="42" borderId="0" xfId="0" applyFill="1"/>
    <xf numFmtId="0" fontId="0" fillId="18" borderId="0" xfId="0" quotePrefix="1" applyFill="1"/>
    <xf numFmtId="0" fontId="0" fillId="43" borderId="0" xfId="0" applyFill="1"/>
    <xf numFmtId="0" fontId="0" fillId="18" borderId="25" xfId="0" applyFill="1" applyBorder="1"/>
    <xf numFmtId="0" fontId="0" fillId="18" borderId="4" xfId="0" applyFill="1" applyBorder="1"/>
    <xf numFmtId="0" fontId="0" fillId="18" borderId="1" xfId="0" applyFill="1" applyBorder="1"/>
    <xf numFmtId="0" fontId="0" fillId="18" borderId="5" xfId="0" applyFill="1" applyBorder="1"/>
    <xf numFmtId="0" fontId="0" fillId="18" borderId="3" xfId="0" applyFill="1" applyBorder="1"/>
    <xf numFmtId="0" fontId="0" fillId="18" borderId="42" xfId="0" applyFill="1" applyBorder="1" applyAlignment="1">
      <alignment horizontal="left" vertical="top" wrapText="1"/>
    </xf>
    <xf numFmtId="0" fontId="0" fillId="24" borderId="0" xfId="0" applyFill="1"/>
    <xf numFmtId="0" fontId="15" fillId="0" borderId="0" xfId="0" applyFont="1"/>
    <xf numFmtId="0" fontId="1" fillId="0" borderId="0" xfId="0" applyFont="1" applyAlignment="1">
      <alignment horizontal="left" vertical="top" wrapText="1"/>
    </xf>
    <xf numFmtId="0" fontId="6" fillId="14" borderId="0" xfId="0" applyFont="1" applyFill="1" applyAlignment="1">
      <alignment vertical="top" wrapText="1"/>
    </xf>
    <xf numFmtId="0" fontId="1" fillId="0" borderId="0" xfId="0" applyFont="1" applyAlignment="1">
      <alignment wrapText="1"/>
    </xf>
    <xf numFmtId="0" fontId="7" fillId="18" borderId="0" xfId="0" applyFont="1" applyFill="1" applyAlignment="1">
      <alignment horizontal="left"/>
    </xf>
    <xf numFmtId="0" fontId="24" fillId="18" borderId="0" xfId="0" applyFont="1" applyFill="1" applyAlignment="1">
      <alignment horizontal="left"/>
    </xf>
    <xf numFmtId="0" fontId="0" fillId="18" borderId="0" xfId="0" applyFill="1" applyAlignment="1">
      <alignment horizontal="left"/>
    </xf>
    <xf numFmtId="0" fontId="6" fillId="18" borderId="0" xfId="0" applyFont="1" applyFill="1" applyAlignment="1">
      <alignment horizontal="left"/>
    </xf>
    <xf numFmtId="0" fontId="6" fillId="18" borderId="0" xfId="0" applyFont="1" applyFill="1"/>
    <xf numFmtId="0" fontId="1" fillId="44" borderId="0" xfId="0" applyFont="1" applyFill="1" applyAlignment="1">
      <alignment horizontal="left"/>
    </xf>
    <xf numFmtId="0" fontId="1" fillId="44" borderId="0" xfId="0" applyFont="1" applyFill="1"/>
    <xf numFmtId="0" fontId="6" fillId="24" borderId="0" xfId="0" applyFont="1" applyFill="1" applyAlignment="1">
      <alignment horizontal="left"/>
    </xf>
    <xf numFmtId="0" fontId="6" fillId="27" borderId="9" xfId="0" applyFont="1" applyFill="1" applyBorder="1" applyAlignment="1">
      <alignment horizontal="left" wrapText="1"/>
    </xf>
    <xf numFmtId="0" fontId="1" fillId="24" borderId="0" xfId="0" applyFont="1" applyFill="1" applyAlignment="1">
      <alignment horizontal="left" vertical="top" wrapText="1"/>
    </xf>
    <xf numFmtId="0" fontId="6" fillId="27" borderId="8" xfId="0" applyFont="1" applyFill="1" applyBorder="1" applyAlignment="1">
      <alignment horizontal="left" wrapText="1"/>
    </xf>
    <xf numFmtId="0" fontId="6" fillId="27" borderId="9" xfId="0" applyFont="1" applyFill="1" applyBorder="1" applyAlignment="1">
      <alignment horizontal="left" vertical="top" wrapText="1"/>
    </xf>
    <xf numFmtId="0" fontId="1" fillId="18" borderId="0" xfId="0" applyFont="1" applyFill="1" applyAlignment="1">
      <alignment horizontal="left" vertical="top" wrapText="1"/>
    </xf>
    <xf numFmtId="0" fontId="1" fillId="18" borderId="0" xfId="0" applyFont="1" applyFill="1" applyAlignment="1">
      <alignment wrapText="1"/>
    </xf>
    <xf numFmtId="0" fontId="15" fillId="18" borderId="0" xfId="0" applyFont="1" applyFill="1" applyAlignment="1">
      <alignment horizontal="left"/>
    </xf>
    <xf numFmtId="0" fontId="15" fillId="18" borderId="0" xfId="0" applyFont="1" applyFill="1"/>
    <xf numFmtId="0" fontId="6" fillId="18" borderId="9" xfId="0" applyFont="1" applyFill="1" applyBorder="1" applyAlignment="1">
      <alignment horizontal="center" vertical="top" wrapText="1"/>
    </xf>
    <xf numFmtId="0" fontId="6" fillId="18" borderId="0" xfId="0" applyFont="1" applyFill="1" applyAlignment="1">
      <alignment horizontal="center" vertical="top" wrapText="1"/>
    </xf>
    <xf numFmtId="0" fontId="6" fillId="0" borderId="0" xfId="0" applyFont="1" applyAlignment="1">
      <alignment horizontal="center" vertical="top" wrapText="1"/>
    </xf>
    <xf numFmtId="0" fontId="6" fillId="24" borderId="0" xfId="0" applyFont="1" applyFill="1"/>
    <xf numFmtId="0" fontId="6" fillId="45" borderId="19" xfId="0" applyFont="1" applyFill="1" applyBorder="1" applyAlignment="1">
      <alignment horizontal="left" wrapText="1"/>
    </xf>
    <xf numFmtId="0" fontId="6" fillId="27" borderId="19" xfId="0" applyFont="1" applyFill="1" applyBorder="1" applyAlignment="1">
      <alignment horizontal="left" wrapText="1"/>
    </xf>
    <xf numFmtId="0" fontId="1" fillId="18" borderId="19" xfId="0" applyFont="1" applyFill="1" applyBorder="1" applyAlignment="1">
      <alignment horizontal="left"/>
    </xf>
    <xf numFmtId="0" fontId="6" fillId="24" borderId="19" xfId="0" applyFont="1" applyFill="1" applyBorder="1" applyAlignment="1">
      <alignment horizontal="left" vertical="top" wrapText="1"/>
    </xf>
    <xf numFmtId="0" fontId="1" fillId="24" borderId="19" xfId="0" applyFont="1" applyFill="1" applyBorder="1" applyAlignment="1">
      <alignment horizontal="left" vertical="top" wrapText="1"/>
    </xf>
    <xf numFmtId="0" fontId="6" fillId="27" borderId="10" xfId="0" applyFont="1" applyFill="1" applyBorder="1" applyAlignment="1">
      <alignment horizontal="left" wrapText="1"/>
    </xf>
    <xf numFmtId="0" fontId="1" fillId="18" borderId="10" xfId="0" applyFont="1" applyFill="1" applyBorder="1" applyAlignment="1">
      <alignment horizontal="left"/>
    </xf>
    <xf numFmtId="0" fontId="6" fillId="24" borderId="10" xfId="0" applyFont="1" applyFill="1" applyBorder="1" applyAlignment="1">
      <alignment horizontal="left" vertical="top" wrapText="1"/>
    </xf>
    <xf numFmtId="0" fontId="1" fillId="24" borderId="10" xfId="0" applyFont="1" applyFill="1" applyBorder="1" applyAlignment="1">
      <alignment horizontal="left" vertical="top" wrapText="1"/>
    </xf>
    <xf numFmtId="0" fontId="6" fillId="27" borderId="10" xfId="0" applyFont="1" applyFill="1" applyBorder="1" applyAlignment="1">
      <alignment horizontal="left"/>
    </xf>
    <xf numFmtId="0" fontId="6" fillId="45" borderId="10" xfId="0" applyFont="1" applyFill="1" applyBorder="1" applyAlignment="1">
      <alignment horizontal="left"/>
    </xf>
    <xf numFmtId="0" fontId="6" fillId="45" borderId="10" xfId="0" applyFont="1" applyFill="1" applyBorder="1" applyAlignment="1">
      <alignment horizontal="left" wrapText="1"/>
    </xf>
    <xf numFmtId="0" fontId="6" fillId="23" borderId="10" xfId="0" applyFont="1" applyFill="1" applyBorder="1" applyAlignment="1">
      <alignment vertical="top" wrapText="1"/>
    </xf>
    <xf numFmtId="0" fontId="6" fillId="27" borderId="10" xfId="0" applyFont="1" applyFill="1" applyBorder="1" applyAlignment="1">
      <alignment horizontal="left" vertical="top" wrapText="1"/>
    </xf>
    <xf numFmtId="0" fontId="1" fillId="18" borderId="10" xfId="0" applyFont="1" applyFill="1" applyBorder="1" applyAlignment="1">
      <alignment horizontal="left" vertical="top" wrapText="1"/>
    </xf>
    <xf numFmtId="0" fontId="1" fillId="18" borderId="10" xfId="0" applyFont="1" applyFill="1" applyBorder="1" applyAlignment="1">
      <alignment wrapText="1"/>
    </xf>
    <xf numFmtId="0" fontId="6" fillId="23" borderId="10" xfId="0" applyFont="1" applyFill="1" applyBorder="1" applyAlignment="1">
      <alignment horizontal="left" wrapText="1"/>
    </xf>
    <xf numFmtId="0" fontId="6" fillId="27" borderId="21" xfId="0" applyFont="1" applyFill="1" applyBorder="1" applyAlignment="1">
      <alignment horizontal="left" wrapText="1"/>
    </xf>
    <xf numFmtId="0" fontId="6" fillId="24" borderId="21" xfId="0" applyFont="1" applyFill="1" applyBorder="1" applyAlignment="1">
      <alignment horizontal="left" vertical="top" wrapText="1"/>
    </xf>
    <xf numFmtId="0" fontId="1" fillId="24" borderId="21" xfId="0" applyFont="1" applyFill="1" applyBorder="1" applyAlignment="1">
      <alignment horizontal="left" vertical="top" wrapText="1"/>
    </xf>
    <xf numFmtId="0" fontId="1" fillId="18" borderId="21" xfId="0" applyFont="1" applyFill="1" applyBorder="1" applyAlignment="1">
      <alignment horizontal="left"/>
    </xf>
    <xf numFmtId="0" fontId="6" fillId="23" borderId="19" xfId="0" applyFont="1" applyFill="1" applyBorder="1" applyAlignment="1">
      <alignment horizontal="left" wrapText="1"/>
    </xf>
    <xf numFmtId="0" fontId="6" fillId="23" borderId="10" xfId="0" applyFont="1" applyFill="1" applyBorder="1" applyAlignment="1">
      <alignment horizontal="left"/>
    </xf>
    <xf numFmtId="0" fontId="6" fillId="23" borderId="10" xfId="0" applyFont="1" applyFill="1" applyBorder="1" applyAlignment="1">
      <alignment horizontal="left" vertical="top" wrapText="1"/>
    </xf>
    <xf numFmtId="0" fontId="6" fillId="23" borderId="21" xfId="0" applyFont="1" applyFill="1" applyBorder="1" applyAlignment="1">
      <alignment horizontal="left" wrapText="1"/>
    </xf>
    <xf numFmtId="6" fontId="1" fillId="21" borderId="34" xfId="0" applyNumberFormat="1" applyFont="1" applyFill="1" applyBorder="1" applyAlignment="1">
      <alignment horizontal="center" vertical="top" wrapText="1"/>
    </xf>
    <xf numFmtId="8" fontId="1" fillId="18" borderId="42" xfId="0" applyNumberFormat="1" applyFont="1" applyFill="1" applyBorder="1" applyAlignment="1">
      <alignment horizontal="center"/>
    </xf>
    <xf numFmtId="0" fontId="1" fillId="18" borderId="2" xfId="0" applyFont="1" applyFill="1" applyBorder="1" applyAlignment="1">
      <alignment horizontal="center"/>
    </xf>
    <xf numFmtId="0" fontId="1" fillId="21" borderId="72" xfId="0" applyFont="1" applyFill="1" applyBorder="1" applyAlignment="1">
      <alignment horizontal="center" vertical="top" wrapText="1"/>
    </xf>
    <xf numFmtId="0" fontId="1" fillId="21" borderId="40" xfId="0" applyFont="1" applyFill="1" applyBorder="1" applyAlignment="1">
      <alignment horizontal="center" vertical="top" wrapText="1"/>
    </xf>
    <xf numFmtId="0" fontId="21" fillId="18" borderId="0" xfId="0" applyFont="1" applyFill="1" applyAlignment="1">
      <alignment horizontal="center"/>
    </xf>
    <xf numFmtId="0" fontId="1" fillId="18" borderId="41" xfId="0" applyFont="1" applyFill="1" applyBorder="1"/>
    <xf numFmtId="0" fontId="21" fillId="18" borderId="6" xfId="0" quotePrefix="1" applyFont="1" applyFill="1" applyBorder="1" applyAlignment="1">
      <alignment horizontal="center"/>
    </xf>
    <xf numFmtId="0" fontId="21" fillId="18" borderId="7" xfId="0" quotePrefix="1" applyFont="1" applyFill="1" applyBorder="1" applyAlignment="1">
      <alignment horizontal="center"/>
    </xf>
    <xf numFmtId="0" fontId="1" fillId="18" borderId="3" xfId="0" applyFont="1" applyFill="1" applyBorder="1"/>
    <xf numFmtId="0" fontId="1" fillId="18" borderId="4" xfId="0" applyFont="1" applyFill="1" applyBorder="1"/>
    <xf numFmtId="0" fontId="1" fillId="18" borderId="2" xfId="0" applyFont="1" applyFill="1" applyBorder="1" applyAlignment="1">
      <alignment horizontal="right"/>
    </xf>
    <xf numFmtId="0" fontId="1" fillId="18" borderId="6" xfId="0" applyFont="1" applyFill="1" applyBorder="1" applyAlignment="1">
      <alignment horizontal="center" vertical="center" wrapText="1"/>
    </xf>
    <xf numFmtId="0" fontId="1" fillId="18" borderId="0" xfId="0" quotePrefix="1" applyFont="1" applyFill="1"/>
    <xf numFmtId="0" fontId="28" fillId="18" borderId="0" xfId="0" applyFont="1" applyFill="1"/>
    <xf numFmtId="0" fontId="29" fillId="18" borderId="0" xfId="0" quotePrefix="1" applyFont="1" applyFill="1" applyAlignment="1">
      <alignment horizontal="left"/>
    </xf>
    <xf numFmtId="0" fontId="29" fillId="18" borderId="0" xfId="0" applyFont="1" applyFill="1"/>
    <xf numFmtId="0" fontId="29" fillId="18" borderId="0" xfId="0" applyFont="1" applyFill="1" applyAlignment="1">
      <alignment horizontal="left"/>
    </xf>
    <xf numFmtId="0" fontId="29" fillId="18" borderId="0" xfId="0" applyFont="1" applyFill="1" applyAlignment="1">
      <alignment horizontal="center"/>
    </xf>
    <xf numFmtId="0" fontId="29" fillId="18" borderId="5" xfId="0" applyFont="1" applyFill="1" applyBorder="1"/>
    <xf numFmtId="0" fontId="30" fillId="18" borderId="0" xfId="0" applyFont="1" applyFill="1" applyAlignment="1">
      <alignment horizontal="left"/>
    </xf>
    <xf numFmtId="0" fontId="1" fillId="18" borderId="1" xfId="0" applyFont="1" applyFill="1" applyBorder="1" applyAlignment="1">
      <alignment horizontal="right"/>
    </xf>
    <xf numFmtId="0" fontId="1" fillId="18" borderId="5" xfId="0" applyFont="1" applyFill="1" applyBorder="1" applyAlignment="1">
      <alignment vertical="top"/>
    </xf>
    <xf numFmtId="0" fontId="1" fillId="18" borderId="4" xfId="0" applyFont="1" applyFill="1" applyBorder="1" applyAlignment="1">
      <alignment vertical="top"/>
    </xf>
    <xf numFmtId="0" fontId="1" fillId="18" borderId="3" xfId="0" applyFont="1" applyFill="1" applyBorder="1" applyAlignment="1">
      <alignment horizontal="right" vertical="top"/>
    </xf>
    <xf numFmtId="170" fontId="24" fillId="25" borderId="0" xfId="0" applyNumberFormat="1" applyFont="1" applyFill="1" applyAlignment="1">
      <alignment horizontal="center" vertical="top"/>
    </xf>
    <xf numFmtId="170" fontId="1" fillId="0" borderId="19" xfId="0" applyNumberFormat="1" applyFont="1" applyBorder="1"/>
    <xf numFmtId="170" fontId="1" fillId="0" borderId="10" xfId="0" applyNumberFormat="1" applyFont="1" applyBorder="1"/>
    <xf numFmtId="170" fontId="1" fillId="0" borderId="10" xfId="0" applyNumberFormat="1" applyFont="1" applyBorder="1" applyAlignment="1">
      <alignment vertical="top"/>
    </xf>
    <xf numFmtId="170" fontId="1" fillId="0" borderId="0" xfId="0" applyNumberFormat="1" applyFont="1"/>
    <xf numFmtId="170" fontId="0" fillId="0" borderId="0" xfId="0" applyNumberFormat="1"/>
    <xf numFmtId="0" fontId="24" fillId="21" borderId="0" xfId="0" applyFont="1" applyFill="1" applyAlignment="1">
      <alignment horizontal="right"/>
    </xf>
    <xf numFmtId="0" fontId="1" fillId="18" borderId="19" xfId="0" applyFont="1" applyFill="1" applyBorder="1" applyAlignment="1">
      <alignment horizontal="right" vertical="top"/>
    </xf>
    <xf numFmtId="0" fontId="1" fillId="18" borderId="10" xfId="0" applyFont="1" applyFill="1" applyBorder="1" applyAlignment="1">
      <alignment horizontal="right" vertical="top"/>
    </xf>
    <xf numFmtId="0" fontId="1" fillId="8" borderId="10" xfId="0" applyFont="1" applyFill="1" applyBorder="1" applyAlignment="1">
      <alignment horizontal="right"/>
    </xf>
    <xf numFmtId="0" fontId="1" fillId="22" borderId="10" xfId="0" applyFont="1" applyFill="1" applyBorder="1" applyAlignment="1">
      <alignment horizontal="right"/>
    </xf>
    <xf numFmtId="0" fontId="1" fillId="18" borderId="37" xfId="0" applyFont="1" applyFill="1" applyBorder="1" applyAlignment="1">
      <alignment horizontal="right" vertical="top"/>
    </xf>
    <xf numFmtId="0" fontId="1" fillId="25" borderId="72" xfId="0" applyFont="1" applyFill="1" applyBorder="1" applyAlignment="1">
      <alignment horizontal="center" vertical="top" wrapText="1"/>
    </xf>
    <xf numFmtId="170" fontId="1" fillId="25" borderId="9" xfId="0" applyNumberFormat="1" applyFont="1" applyFill="1" applyBorder="1" applyAlignment="1">
      <alignment horizontal="center" vertical="top" wrapText="1"/>
    </xf>
    <xf numFmtId="0" fontId="1" fillId="25" borderId="40" xfId="0" applyFont="1" applyFill="1" applyBorder="1" applyAlignment="1">
      <alignment horizontal="center" vertical="top" wrapText="1"/>
    </xf>
    <xf numFmtId="0" fontId="1" fillId="24" borderId="21" xfId="0" applyFont="1" applyFill="1" applyBorder="1" applyAlignment="1">
      <alignment vertical="top"/>
    </xf>
    <xf numFmtId="0" fontId="1" fillId="24" borderId="21" xfId="0" applyFont="1" applyFill="1" applyBorder="1" applyAlignment="1">
      <alignment horizontal="left" vertical="top"/>
    </xf>
    <xf numFmtId="0" fontId="1" fillId="15" borderId="21" xfId="0" applyFont="1" applyFill="1" applyBorder="1"/>
    <xf numFmtId="0" fontId="1" fillId="24" borderId="21" xfId="0" applyFont="1" applyFill="1" applyBorder="1" applyAlignment="1">
      <alignment horizontal="center" vertical="top"/>
    </xf>
    <xf numFmtId="164" fontId="1" fillId="24" borderId="21" xfId="0" applyNumberFormat="1" applyFont="1" applyFill="1" applyBorder="1" applyAlignment="1">
      <alignment horizontal="center" vertical="top"/>
    </xf>
    <xf numFmtId="1" fontId="1" fillId="24" borderId="21" xfId="0" applyNumberFormat="1" applyFont="1" applyFill="1" applyBorder="1" applyAlignment="1">
      <alignment horizontal="center" vertical="top"/>
    </xf>
    <xf numFmtId="8" fontId="1" fillId="24" borderId="21" xfId="0" applyNumberFormat="1" applyFont="1" applyFill="1" applyBorder="1" applyAlignment="1">
      <alignment vertical="top"/>
    </xf>
    <xf numFmtId="164" fontId="1" fillId="15" borderId="21" xfId="0" applyNumberFormat="1" applyFont="1" applyFill="1" applyBorder="1"/>
    <xf numFmtId="170" fontId="1" fillId="15" borderId="21" xfId="0" applyNumberFormat="1" applyFont="1" applyFill="1" applyBorder="1"/>
    <xf numFmtId="0" fontId="11" fillId="2" borderId="0" xfId="0" applyFont="1" applyFill="1"/>
    <xf numFmtId="1" fontId="1" fillId="24" borderId="19" xfId="0" applyNumberFormat="1" applyFont="1" applyFill="1" applyBorder="1" applyAlignment="1">
      <alignment horizontal="center" vertical="top"/>
    </xf>
    <xf numFmtId="1" fontId="1" fillId="24" borderId="10" xfId="0" applyNumberFormat="1" applyFont="1" applyFill="1" applyBorder="1" applyAlignment="1">
      <alignment horizontal="center" vertical="top"/>
    </xf>
    <xf numFmtId="8" fontId="24" fillId="21" borderId="0" xfId="0" applyNumberFormat="1" applyFont="1" applyFill="1" applyAlignment="1">
      <alignment horizontal="right"/>
    </xf>
    <xf numFmtId="8" fontId="1" fillId="21" borderId="9" xfId="0" applyNumberFormat="1" applyFont="1" applyFill="1" applyBorder="1" applyAlignment="1">
      <alignment horizontal="right" vertical="top" wrapText="1"/>
    </xf>
    <xf numFmtId="8" fontId="1" fillId="18" borderId="19" xfId="0" applyNumberFormat="1" applyFont="1" applyFill="1" applyBorder="1" applyAlignment="1">
      <alignment horizontal="right" vertical="top"/>
    </xf>
    <xf numFmtId="8" fontId="1" fillId="23" borderId="19" xfId="0" applyNumberFormat="1" applyFont="1" applyFill="1" applyBorder="1" applyAlignment="1">
      <alignment horizontal="right" vertical="top"/>
    </xf>
    <xf numFmtId="8" fontId="1" fillId="18" borderId="10" xfId="0" applyNumberFormat="1" applyFont="1" applyFill="1" applyBorder="1" applyAlignment="1">
      <alignment horizontal="right" vertical="top"/>
    </xf>
    <xf numFmtId="8" fontId="1" fillId="23" borderId="10" xfId="0" applyNumberFormat="1" applyFont="1" applyFill="1" applyBorder="1" applyAlignment="1">
      <alignment horizontal="right" vertical="top"/>
    </xf>
    <xf numFmtId="8" fontId="1" fillId="8" borderId="10" xfId="0" applyNumberFormat="1" applyFont="1" applyFill="1" applyBorder="1" applyAlignment="1">
      <alignment horizontal="right" vertical="top"/>
    </xf>
    <xf numFmtId="8" fontId="1" fillId="13" borderId="10" xfId="0" applyNumberFormat="1" applyFont="1" applyFill="1" applyBorder="1" applyAlignment="1">
      <alignment horizontal="right" vertical="top"/>
    </xf>
    <xf numFmtId="8" fontId="1" fillId="24" borderId="21" xfId="0" applyNumberFormat="1" applyFont="1" applyFill="1" applyBorder="1" applyAlignment="1">
      <alignment horizontal="right" vertical="top"/>
    </xf>
    <xf numFmtId="8" fontId="1" fillId="18" borderId="37" xfId="0" applyNumberFormat="1" applyFont="1" applyFill="1" applyBorder="1" applyAlignment="1">
      <alignment horizontal="right" vertical="top"/>
    </xf>
    <xf numFmtId="8" fontId="1" fillId="23" borderId="37" xfId="0" applyNumberFormat="1" applyFont="1" applyFill="1" applyBorder="1" applyAlignment="1">
      <alignment horizontal="right" vertical="top"/>
    </xf>
    <xf numFmtId="8" fontId="0" fillId="0" borderId="0" xfId="0" applyNumberFormat="1" applyAlignment="1">
      <alignment horizontal="right"/>
    </xf>
    <xf numFmtId="164" fontId="1" fillId="19" borderId="10" xfId="0" applyNumberFormat="1" applyFont="1" applyFill="1" applyBorder="1" applyAlignment="1">
      <alignment horizontal="center" vertical="top"/>
    </xf>
    <xf numFmtId="0" fontId="1" fillId="22" borderId="35" xfId="0" applyFont="1" applyFill="1" applyBorder="1" applyAlignment="1">
      <alignment horizontal="center" vertical="top" wrapText="1"/>
    </xf>
    <xf numFmtId="0" fontId="1" fillId="0" borderId="37" xfId="0" applyFont="1" applyBorder="1"/>
    <xf numFmtId="0" fontId="24" fillId="21" borderId="0" xfId="0" applyFont="1" applyFill="1"/>
    <xf numFmtId="0" fontId="1" fillId="24" borderId="0" xfId="0" applyFont="1" applyFill="1" applyAlignment="1">
      <alignment horizontal="center"/>
    </xf>
    <xf numFmtId="0" fontId="1" fillId="21" borderId="8" xfId="0" applyFont="1" applyFill="1" applyBorder="1" applyAlignment="1">
      <alignment horizontal="left" vertical="top" wrapText="1"/>
    </xf>
    <xf numFmtId="0" fontId="1" fillId="48" borderId="0" xfId="0" applyFont="1" applyFill="1" applyAlignment="1">
      <alignment horizontal="center"/>
    </xf>
    <xf numFmtId="0" fontId="1" fillId="18" borderId="1" xfId="0" applyFont="1" applyFill="1" applyBorder="1" applyAlignment="1">
      <alignment horizontal="center" vertical="top" wrapText="1"/>
    </xf>
    <xf numFmtId="0" fontId="1" fillId="25" borderId="18" xfId="0" applyFont="1" applyFill="1" applyBorder="1" applyAlignment="1">
      <alignment horizontal="center" vertical="top" wrapText="1"/>
    </xf>
    <xf numFmtId="164" fontId="1" fillId="25" borderId="40" xfId="0" applyNumberFormat="1" applyFont="1" applyFill="1" applyBorder="1" applyAlignment="1">
      <alignment horizontal="center" vertical="top" wrapText="1"/>
    </xf>
    <xf numFmtId="0" fontId="1" fillId="24" borderId="33" xfId="0" applyFont="1" applyFill="1" applyBorder="1" applyAlignment="1">
      <alignment horizontal="center" vertical="top" wrapText="1"/>
    </xf>
    <xf numFmtId="0" fontId="1" fillId="24" borderId="1" xfId="0" applyFont="1" applyFill="1" applyBorder="1" applyAlignment="1">
      <alignment horizontal="center"/>
    </xf>
    <xf numFmtId="0" fontId="1" fillId="24" borderId="42" xfId="0" applyFont="1" applyFill="1" applyBorder="1" applyAlignment="1">
      <alignment horizontal="center"/>
    </xf>
    <xf numFmtId="8" fontId="1" fillId="2" borderId="19" xfId="0" applyNumberFormat="1" applyFont="1" applyFill="1" applyBorder="1"/>
    <xf numFmtId="8" fontId="1" fillId="2" borderId="10" xfId="0" applyNumberFormat="1" applyFont="1" applyFill="1" applyBorder="1"/>
    <xf numFmtId="0" fontId="1" fillId="24" borderId="2" xfId="0" applyFont="1" applyFill="1" applyBorder="1" applyAlignment="1">
      <alignment horizontal="center"/>
    </xf>
    <xf numFmtId="4" fontId="24" fillId="25" borderId="0" xfId="0" applyNumberFormat="1" applyFont="1" applyFill="1" applyAlignment="1">
      <alignment horizontal="center" vertical="top"/>
    </xf>
    <xf numFmtId="4" fontId="1" fillId="25" borderId="9" xfId="0" applyNumberFormat="1" applyFont="1" applyFill="1" applyBorder="1" applyAlignment="1">
      <alignment horizontal="center" vertical="top" wrapText="1"/>
    </xf>
    <xf numFmtId="4" fontId="1" fillId="0" borderId="19" xfId="0" applyNumberFormat="1" applyFont="1" applyBorder="1"/>
    <xf numFmtId="4" fontId="1" fillId="0" borderId="10" xfId="0" applyNumberFormat="1" applyFont="1" applyBorder="1"/>
    <xf numFmtId="4" fontId="1" fillId="0" borderId="10" xfId="0" applyNumberFormat="1" applyFont="1" applyBorder="1" applyAlignment="1">
      <alignment vertical="top"/>
    </xf>
    <xf numFmtId="4" fontId="1" fillId="18" borderId="10" xfId="0" applyNumberFormat="1" applyFont="1" applyFill="1" applyBorder="1" applyAlignment="1">
      <alignment vertical="top"/>
    </xf>
    <xf numFmtId="4" fontId="1" fillId="15" borderId="21" xfId="0" applyNumberFormat="1" applyFont="1" applyFill="1" applyBorder="1"/>
    <xf numFmtId="4" fontId="1" fillId="0" borderId="0" xfId="0" applyNumberFormat="1" applyFont="1"/>
    <xf numFmtId="4" fontId="0" fillId="0" borderId="0" xfId="0" applyNumberFormat="1"/>
    <xf numFmtId="0" fontId="1" fillId="2" borderId="19" xfId="0" applyFont="1" applyFill="1" applyBorder="1"/>
    <xf numFmtId="171" fontId="1" fillId="2" borderId="0" xfId="0" applyNumberFormat="1" applyFont="1" applyFill="1"/>
    <xf numFmtId="171" fontId="0" fillId="2" borderId="0" xfId="0" applyNumberFormat="1" applyFill="1"/>
    <xf numFmtId="171" fontId="0" fillId="0" borderId="0" xfId="0" applyNumberFormat="1"/>
    <xf numFmtId="171" fontId="11" fillId="0" borderId="0" xfId="0" applyNumberFormat="1" applyFont="1"/>
    <xf numFmtId="168" fontId="1" fillId="2" borderId="19" xfId="0" applyNumberFormat="1" applyFont="1" applyFill="1" applyBorder="1" applyAlignment="1">
      <alignment horizontal="center"/>
    </xf>
    <xf numFmtId="171" fontId="1" fillId="2" borderId="19" xfId="0" applyNumberFormat="1" applyFont="1" applyFill="1" applyBorder="1" applyAlignment="1">
      <alignment horizontal="center"/>
    </xf>
    <xf numFmtId="168" fontId="1" fillId="2" borderId="10" xfId="0" applyNumberFormat="1" applyFont="1" applyFill="1" applyBorder="1" applyAlignment="1">
      <alignment horizontal="center"/>
    </xf>
    <xf numFmtId="171" fontId="1" fillId="2" borderId="10" xfId="0" applyNumberFormat="1" applyFont="1" applyFill="1" applyBorder="1" applyAlignment="1">
      <alignment horizontal="center"/>
    </xf>
    <xf numFmtId="0" fontId="1" fillId="0" borderId="10" xfId="0" applyFont="1" applyBorder="1" applyAlignment="1">
      <alignment horizontal="left"/>
    </xf>
    <xf numFmtId="164" fontId="1" fillId="23" borderId="10" xfId="0" quotePrefix="1" applyNumberFormat="1" applyFont="1" applyFill="1" applyBorder="1" applyAlignment="1">
      <alignment horizontal="center" vertical="top"/>
    </xf>
    <xf numFmtId="0" fontId="1" fillId="2" borderId="0" xfId="0" applyFont="1" applyFill="1" applyAlignment="1">
      <alignment horizontal="left"/>
    </xf>
    <xf numFmtId="0" fontId="6" fillId="13" borderId="16" xfId="0" applyFont="1" applyFill="1" applyBorder="1" applyAlignment="1">
      <alignment horizontal="center" vertical="center" wrapText="1"/>
    </xf>
    <xf numFmtId="0" fontId="1" fillId="2" borderId="37" xfId="0" applyFont="1" applyFill="1" applyBorder="1" applyAlignment="1">
      <alignment horizontal="left" vertical="top"/>
    </xf>
    <xf numFmtId="0" fontId="6" fillId="21" borderId="8" xfId="0" applyFont="1" applyFill="1" applyBorder="1" applyAlignment="1">
      <alignment horizontal="center" vertical="top" wrapText="1"/>
    </xf>
    <xf numFmtId="0" fontId="6" fillId="22" borderId="8" xfId="0" applyFont="1" applyFill="1" applyBorder="1" applyAlignment="1">
      <alignment horizontal="center" vertical="top" wrapText="1"/>
    </xf>
    <xf numFmtId="0" fontId="6" fillId="22" borderId="35" xfId="0" applyFont="1" applyFill="1" applyBorder="1" applyAlignment="1">
      <alignment horizontal="center" vertical="top" wrapText="1"/>
    </xf>
    <xf numFmtId="164" fontId="6" fillId="22" borderId="8" xfId="0" applyNumberFormat="1" applyFont="1" applyFill="1" applyBorder="1" applyAlignment="1">
      <alignment horizontal="center" vertical="top" wrapText="1"/>
    </xf>
    <xf numFmtId="0" fontId="6" fillId="21" borderId="8" xfId="0" applyFont="1" applyFill="1" applyBorder="1" applyAlignment="1">
      <alignment horizontal="left" vertical="top" wrapText="1"/>
    </xf>
    <xf numFmtId="164" fontId="6" fillId="21" borderId="33" xfId="0" applyNumberFormat="1" applyFont="1" applyFill="1" applyBorder="1" applyAlignment="1">
      <alignment horizontal="center" vertical="top" wrapText="1"/>
    </xf>
    <xf numFmtId="0" fontId="6" fillId="21" borderId="46" xfId="0" applyFont="1" applyFill="1" applyBorder="1" applyAlignment="1">
      <alignment horizontal="center" vertical="top" wrapText="1"/>
    </xf>
    <xf numFmtId="6" fontId="6" fillId="21" borderId="8" xfId="0" applyNumberFormat="1" applyFont="1" applyFill="1" applyBorder="1" applyAlignment="1">
      <alignment horizontal="center" vertical="top" wrapText="1"/>
    </xf>
    <xf numFmtId="164" fontId="6" fillId="21" borderId="8" xfId="0" applyNumberFormat="1" applyFont="1" applyFill="1" applyBorder="1" applyAlignment="1">
      <alignment horizontal="center" vertical="top" wrapText="1"/>
    </xf>
    <xf numFmtId="1" fontId="6" fillId="21" borderId="8" xfId="0" applyNumberFormat="1" applyFont="1" applyFill="1" applyBorder="1" applyAlignment="1">
      <alignment horizontal="center" vertical="top" wrapText="1"/>
    </xf>
    <xf numFmtId="164" fontId="6" fillId="21" borderId="47" xfId="0" applyNumberFormat="1" applyFont="1" applyFill="1" applyBorder="1" applyAlignment="1">
      <alignment horizontal="center" vertical="top" wrapText="1"/>
    </xf>
    <xf numFmtId="6" fontId="6" fillId="21" borderId="34" xfId="0" applyNumberFormat="1" applyFont="1" applyFill="1" applyBorder="1" applyAlignment="1">
      <alignment horizontal="center" vertical="top" wrapText="1"/>
    </xf>
    <xf numFmtId="0" fontId="6" fillId="21" borderId="72" xfId="0" applyFont="1" applyFill="1" applyBorder="1" applyAlignment="1">
      <alignment horizontal="center" vertical="top" wrapText="1"/>
    </xf>
    <xf numFmtId="0" fontId="6" fillId="21" borderId="9" xfId="0" applyFont="1" applyFill="1" applyBorder="1" applyAlignment="1">
      <alignment horizontal="center" vertical="top" wrapText="1"/>
    </xf>
    <xf numFmtId="8" fontId="6" fillId="21" borderId="9" xfId="0" applyNumberFormat="1" applyFont="1" applyFill="1" applyBorder="1" applyAlignment="1">
      <alignment horizontal="right" vertical="top" wrapText="1"/>
    </xf>
    <xf numFmtId="0" fontId="6" fillId="21" borderId="40" xfId="0" applyFont="1" applyFill="1" applyBorder="1" applyAlignment="1">
      <alignment horizontal="center" vertical="top" wrapText="1"/>
    </xf>
    <xf numFmtId="1" fontId="1" fillId="0" borderId="10" xfId="0" applyNumberFormat="1" applyFont="1" applyBorder="1"/>
    <xf numFmtId="0" fontId="31" fillId="16" borderId="0" xfId="0" applyFont="1" applyFill="1" applyAlignment="1">
      <alignment horizontal="center" vertical="top" wrapText="1"/>
    </xf>
    <xf numFmtId="0" fontId="1" fillId="47" borderId="9" xfId="0" applyFont="1" applyFill="1" applyBorder="1" applyAlignment="1">
      <alignment horizontal="center" vertical="top" wrapText="1"/>
    </xf>
    <xf numFmtId="0" fontId="1" fillId="47" borderId="18" xfId="0" applyFont="1" applyFill="1" applyBorder="1" applyAlignment="1">
      <alignment horizontal="center" vertical="top" wrapText="1"/>
    </xf>
    <xf numFmtId="0" fontId="1" fillId="4" borderId="35" xfId="0" applyFont="1" applyFill="1" applyBorder="1" applyAlignment="1">
      <alignment horizontal="center" vertical="top" wrapText="1"/>
    </xf>
    <xf numFmtId="0" fontId="1" fillId="7" borderId="10" xfId="0" applyFont="1" applyFill="1" applyBorder="1" applyAlignment="1">
      <alignment vertical="top"/>
    </xf>
    <xf numFmtId="8" fontId="1" fillId="2" borderId="21" xfId="0" applyNumberFormat="1" applyFont="1" applyFill="1" applyBorder="1"/>
    <xf numFmtId="168" fontId="1" fillId="2" borderId="21" xfId="0" applyNumberFormat="1" applyFont="1" applyFill="1" applyBorder="1" applyAlignment="1">
      <alignment horizontal="center"/>
    </xf>
    <xf numFmtId="171" fontId="1" fillId="2" borderId="21" xfId="0" applyNumberFormat="1" applyFont="1" applyFill="1" applyBorder="1" applyAlignment="1">
      <alignment horizontal="center"/>
    </xf>
    <xf numFmtId="0" fontId="1" fillId="15" borderId="10" xfId="0" applyFont="1" applyFill="1" applyBorder="1" applyAlignment="1">
      <alignment horizontal="left" vertical="top"/>
    </xf>
    <xf numFmtId="0" fontId="1" fillId="24" borderId="10" xfId="0" applyFont="1" applyFill="1" applyBorder="1" applyAlignment="1">
      <alignment horizontal="center" vertical="top"/>
    </xf>
    <xf numFmtId="164" fontId="1" fillId="19" borderId="10" xfId="0" quotePrefix="1" applyNumberFormat="1" applyFont="1" applyFill="1" applyBorder="1" applyAlignment="1">
      <alignment horizontal="center" vertical="top"/>
    </xf>
    <xf numFmtId="164" fontId="1" fillId="18" borderId="10" xfId="0" applyNumberFormat="1" applyFont="1" applyFill="1" applyBorder="1" applyAlignment="1">
      <alignment horizontal="left" vertical="top"/>
    </xf>
    <xf numFmtId="0" fontId="1" fillId="13" borderId="18" xfId="0" applyFont="1" applyFill="1" applyBorder="1" applyAlignment="1">
      <alignment horizontal="center" vertical="top" wrapText="1"/>
    </xf>
    <xf numFmtId="0" fontId="1" fillId="24" borderId="10" xfId="0" applyFont="1" applyFill="1" applyBorder="1" applyAlignment="1">
      <alignment vertical="top"/>
    </xf>
    <xf numFmtId="0" fontId="1" fillId="22" borderId="10" xfId="0" applyFont="1" applyFill="1" applyBorder="1" applyAlignment="1">
      <alignment horizontal="center"/>
    </xf>
    <xf numFmtId="8" fontId="1" fillId="0" borderId="0" xfId="0" applyNumberFormat="1" applyFont="1" applyAlignment="1">
      <alignment horizontal="center"/>
    </xf>
    <xf numFmtId="0" fontId="1" fillId="0" borderId="0" xfId="0" quotePrefix="1" applyFont="1"/>
    <xf numFmtId="0" fontId="1" fillId="2" borderId="10" xfId="0" applyFont="1" applyFill="1" applyBorder="1" applyAlignment="1">
      <alignment wrapText="1"/>
    </xf>
    <xf numFmtId="0" fontId="35" fillId="0" borderId="0" xfId="0" applyFont="1"/>
    <xf numFmtId="0" fontId="35" fillId="52" borderId="0" xfId="0" applyFont="1" applyFill="1"/>
    <xf numFmtId="0" fontId="6" fillId="51" borderId="9" xfId="0" applyFont="1" applyFill="1" applyBorder="1" applyAlignment="1">
      <alignment horizontal="center" vertical="center"/>
    </xf>
    <xf numFmtId="0" fontId="6" fillId="13" borderId="9" xfId="0" applyFont="1" applyFill="1" applyBorder="1" applyAlignment="1">
      <alignment horizontal="center" vertical="center"/>
    </xf>
    <xf numFmtId="0" fontId="6" fillId="4" borderId="40" xfId="0" applyFont="1" applyFill="1" applyBorder="1" applyAlignment="1">
      <alignment horizontal="center" vertical="center"/>
    </xf>
    <xf numFmtId="0" fontId="6" fillId="4" borderId="9" xfId="0" applyFont="1" applyFill="1" applyBorder="1" applyAlignment="1">
      <alignment horizontal="center" vertical="center"/>
    </xf>
    <xf numFmtId="0" fontId="6" fillId="0" borderId="0" xfId="0" applyFont="1" applyAlignment="1">
      <alignment horizontal="center" vertical="center"/>
    </xf>
    <xf numFmtId="0" fontId="1" fillId="0" borderId="37" xfId="0" applyFont="1" applyBorder="1" applyAlignment="1">
      <alignment horizontal="center"/>
    </xf>
    <xf numFmtId="0" fontId="1" fillId="0" borderId="37" xfId="0" applyFont="1" applyBorder="1" applyAlignment="1">
      <alignment horizontal="left" vertical="top"/>
    </xf>
    <xf numFmtId="0" fontId="32" fillId="0" borderId="10" xfId="0" applyFont="1" applyBorder="1" applyAlignment="1">
      <alignment wrapText="1"/>
    </xf>
    <xf numFmtId="0" fontId="22" fillId="2" borderId="10" xfId="1" applyFill="1" applyBorder="1" applyAlignment="1"/>
    <xf numFmtId="0" fontId="32" fillId="0" borderId="10" xfId="0" applyFont="1" applyBorder="1"/>
    <xf numFmtId="0" fontId="12" fillId="0" borderId="10" xfId="0" applyFont="1" applyBorder="1" applyAlignment="1">
      <alignment wrapText="1"/>
    </xf>
    <xf numFmtId="0" fontId="6" fillId="13" borderId="9" xfId="0" applyFont="1" applyFill="1" applyBorder="1" applyAlignment="1">
      <alignment horizontal="center" vertical="center" wrapText="1"/>
    </xf>
    <xf numFmtId="0" fontId="1" fillId="0" borderId="10" xfId="0" applyFont="1" applyBorder="1" applyAlignment="1">
      <alignment wrapText="1"/>
    </xf>
    <xf numFmtId="0" fontId="22" fillId="0" borderId="10" xfId="1" applyBorder="1"/>
    <xf numFmtId="0" fontId="35" fillId="52" borderId="0" xfId="0" applyFont="1" applyFill="1" applyAlignment="1">
      <alignment wrapText="1"/>
    </xf>
    <xf numFmtId="0" fontId="34" fillId="0" borderId="0" xfId="0" applyFont="1" applyAlignment="1">
      <alignment wrapText="1"/>
    </xf>
    <xf numFmtId="0" fontId="20" fillId="53" borderId="37" xfId="0" applyFont="1" applyFill="1" applyBorder="1" applyAlignment="1">
      <alignment horizontal="center"/>
    </xf>
    <xf numFmtId="0" fontId="20" fillId="53" borderId="10" xfId="0" applyFont="1" applyFill="1" applyBorder="1" applyAlignment="1">
      <alignment horizontal="left"/>
    </xf>
    <xf numFmtId="0" fontId="20" fillId="53" borderId="37" xfId="0" applyFont="1" applyFill="1" applyBorder="1" applyAlignment="1">
      <alignment horizontal="left" vertical="top"/>
    </xf>
    <xf numFmtId="0" fontId="20" fillId="53" borderId="10" xfId="0" applyFont="1" applyFill="1" applyBorder="1"/>
    <xf numFmtId="0" fontId="20" fillId="53" borderId="10" xfId="0" applyFont="1" applyFill="1" applyBorder="1" applyAlignment="1">
      <alignment horizontal="center"/>
    </xf>
    <xf numFmtId="0" fontId="22" fillId="53" borderId="10" xfId="1" applyFill="1" applyBorder="1"/>
    <xf numFmtId="0" fontId="34" fillId="0" borderId="0" xfId="0" applyFont="1" applyAlignment="1">
      <alignment horizontal="left" wrapText="1"/>
    </xf>
    <xf numFmtId="0" fontId="36" fillId="0" borderId="0" xfId="0" applyFont="1"/>
    <xf numFmtId="0" fontId="32" fillId="0" borderId="37" xfId="0" applyFont="1" applyBorder="1" applyAlignment="1">
      <alignment horizontal="center"/>
    </xf>
    <xf numFmtId="0" fontId="12" fillId="15" borderId="10" xfId="0" applyFont="1" applyFill="1" applyBorder="1" applyAlignment="1">
      <alignment wrapText="1"/>
    </xf>
    <xf numFmtId="0" fontId="12" fillId="15" borderId="37" xfId="0" applyFont="1" applyFill="1" applyBorder="1" applyAlignment="1">
      <alignment horizontal="center"/>
    </xf>
    <xf numFmtId="0" fontId="12" fillId="7" borderId="10" xfId="0" applyFont="1" applyFill="1" applyBorder="1" applyAlignment="1">
      <alignment wrapText="1"/>
    </xf>
    <xf numFmtId="0" fontId="12" fillId="54" borderId="10" xfId="0" applyFont="1" applyFill="1" applyBorder="1" applyAlignment="1">
      <alignment wrapText="1"/>
    </xf>
    <xf numFmtId="0" fontId="1" fillId="46" borderId="1" xfId="0" applyFont="1" applyFill="1" applyBorder="1" applyAlignment="1">
      <alignment horizontal="center" vertical="center" wrapText="1"/>
    </xf>
    <xf numFmtId="0" fontId="1" fillId="46" borderId="2" xfId="0" applyFont="1" applyFill="1" applyBorder="1" applyAlignment="1">
      <alignment horizontal="center" vertical="center" wrapText="1"/>
    </xf>
    <xf numFmtId="0" fontId="1" fillId="46" borderId="3" xfId="0" applyFont="1" applyFill="1" applyBorder="1" applyAlignment="1">
      <alignment horizontal="center" vertical="center" wrapText="1"/>
    </xf>
    <xf numFmtId="0" fontId="1" fillId="46" borderId="4"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2"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4"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2" xfId="0" applyFont="1" applyFill="1" applyBorder="1" applyAlignment="1">
      <alignment horizontal="center" vertical="center" wrapText="1"/>
    </xf>
    <xf numFmtId="0" fontId="1" fillId="18" borderId="3" xfId="0" applyFont="1" applyFill="1" applyBorder="1" applyAlignment="1">
      <alignment horizontal="center" vertical="center" wrapText="1"/>
    </xf>
    <xf numFmtId="0" fontId="1" fillId="18" borderId="4" xfId="0" applyFont="1" applyFill="1" applyBorder="1" applyAlignment="1">
      <alignment horizontal="center" vertical="center" wrapText="1"/>
    </xf>
    <xf numFmtId="0" fontId="28" fillId="18" borderId="0" xfId="0" applyFont="1" applyFill="1" applyAlignment="1">
      <alignment horizontal="left"/>
    </xf>
    <xf numFmtId="0" fontId="28" fillId="18" borderId="5" xfId="0" applyFont="1" applyFill="1" applyBorder="1" applyAlignment="1">
      <alignment horizontal="center"/>
    </xf>
    <xf numFmtId="0" fontId="28" fillId="18" borderId="0" xfId="0" applyFont="1" applyFill="1" applyAlignment="1">
      <alignment horizontal="center"/>
    </xf>
    <xf numFmtId="0" fontId="1" fillId="18" borderId="0" xfId="0" quotePrefix="1" applyFont="1" applyFill="1" applyAlignment="1">
      <alignment horizontal="left" vertical="center" wrapText="1"/>
    </xf>
    <xf numFmtId="0" fontId="1" fillId="18" borderId="42" xfId="0" quotePrefix="1" applyFont="1" applyFill="1" applyBorder="1" applyAlignment="1">
      <alignment horizontal="left" vertical="center" wrapText="1"/>
    </xf>
    <xf numFmtId="0" fontId="0" fillId="18" borderId="0" xfId="0" applyFill="1" applyAlignment="1">
      <alignment horizontal="left" vertical="top" wrapText="1"/>
    </xf>
    <xf numFmtId="0" fontId="0" fillId="18" borderId="25" xfId="0" applyFill="1" applyBorder="1" applyAlignment="1">
      <alignment horizontal="left" vertical="top" wrapText="1"/>
    </xf>
    <xf numFmtId="0" fontId="0" fillId="38" borderId="48" xfId="0" applyFill="1" applyBorder="1" applyAlignment="1">
      <alignment horizontal="center"/>
    </xf>
    <xf numFmtId="0" fontId="0" fillId="38" borderId="50" xfId="0" applyFill="1" applyBorder="1" applyAlignment="1">
      <alignment horizontal="center"/>
    </xf>
    <xf numFmtId="0" fontId="0" fillId="39" borderId="48" xfId="0" applyFill="1" applyBorder="1" applyAlignment="1">
      <alignment horizontal="center"/>
    </xf>
    <xf numFmtId="0" fontId="0" fillId="39" borderId="49" xfId="0" applyFill="1" applyBorder="1" applyAlignment="1">
      <alignment horizontal="center"/>
    </xf>
    <xf numFmtId="0" fontId="0" fillId="39" borderId="50" xfId="0" applyFill="1" applyBorder="1" applyAlignment="1">
      <alignment horizontal="center"/>
    </xf>
    <xf numFmtId="0" fontId="0" fillId="40" borderId="48" xfId="0" applyFill="1" applyBorder="1" applyAlignment="1">
      <alignment horizontal="center"/>
    </xf>
    <xf numFmtId="0" fontId="0" fillId="40" borderId="49" xfId="0" applyFill="1" applyBorder="1" applyAlignment="1">
      <alignment horizontal="center"/>
    </xf>
    <xf numFmtId="0" fontId="0" fillId="40" borderId="50" xfId="0" applyFill="1" applyBorder="1" applyAlignment="1">
      <alignment horizontal="center"/>
    </xf>
    <xf numFmtId="0" fontId="0" fillId="16" borderId="48" xfId="0" applyFill="1" applyBorder="1" applyAlignment="1">
      <alignment horizontal="center"/>
    </xf>
    <xf numFmtId="0" fontId="0" fillId="16" borderId="49" xfId="0" applyFill="1" applyBorder="1" applyAlignment="1">
      <alignment horizontal="center"/>
    </xf>
    <xf numFmtId="0" fontId="0" fillId="16" borderId="50" xfId="0" applyFill="1" applyBorder="1" applyAlignment="1">
      <alignment horizontal="center"/>
    </xf>
    <xf numFmtId="0" fontId="0" fillId="17" borderId="61" xfId="0" applyFill="1" applyBorder="1" applyAlignment="1">
      <alignment horizontal="center"/>
    </xf>
    <xf numFmtId="0" fontId="0" fillId="17" borderId="62" xfId="0" applyFill="1" applyBorder="1" applyAlignment="1">
      <alignment horizontal="center"/>
    </xf>
    <xf numFmtId="0" fontId="0" fillId="17" borderId="63" xfId="0" applyFill="1" applyBorder="1" applyAlignment="1">
      <alignment horizontal="center"/>
    </xf>
    <xf numFmtId="164" fontId="1" fillId="18" borderId="49" xfId="0" applyNumberFormat="1" applyFont="1" applyFill="1" applyBorder="1" applyAlignment="1">
      <alignment horizontal="center" vertical="top" wrapText="1"/>
    </xf>
    <xf numFmtId="164" fontId="1" fillId="18" borderId="50" xfId="0" applyNumberFormat="1" applyFont="1" applyFill="1" applyBorder="1" applyAlignment="1">
      <alignment horizontal="center" vertical="top" wrapText="1"/>
    </xf>
    <xf numFmtId="0" fontId="24" fillId="24" borderId="0" xfId="0" applyFont="1" applyFill="1" applyAlignment="1">
      <alignment horizontal="center" vertical="top"/>
    </xf>
    <xf numFmtId="0" fontId="1" fillId="50" borderId="48" xfId="0" applyFont="1" applyFill="1" applyBorder="1" applyAlignment="1">
      <alignment horizontal="center" vertical="top" wrapText="1"/>
    </xf>
    <xf numFmtId="0" fontId="1" fillId="50" borderId="49" xfId="0" applyFont="1" applyFill="1" applyBorder="1" applyAlignment="1">
      <alignment horizontal="center" vertical="top" wrapText="1"/>
    </xf>
    <xf numFmtId="0" fontId="1" fillId="50" borderId="50" xfId="0" applyFont="1" applyFill="1" applyBorder="1" applyAlignment="1">
      <alignment horizontal="center" vertical="top" wrapText="1"/>
    </xf>
    <xf numFmtId="0" fontId="1" fillId="49" borderId="48" xfId="0" applyFont="1" applyFill="1" applyBorder="1" applyAlignment="1">
      <alignment horizontal="center" vertical="top"/>
    </xf>
    <xf numFmtId="0" fontId="1" fillId="49" borderId="49" xfId="0" applyFont="1" applyFill="1" applyBorder="1" applyAlignment="1">
      <alignment horizontal="center" vertical="top"/>
    </xf>
    <xf numFmtId="0" fontId="1" fillId="49" borderId="50" xfId="0" applyFont="1" applyFill="1" applyBorder="1" applyAlignment="1">
      <alignment horizontal="center" vertical="top"/>
    </xf>
    <xf numFmtId="0" fontId="1" fillId="21" borderId="48" xfId="0" applyFont="1" applyFill="1" applyBorder="1" applyAlignment="1">
      <alignment horizontal="center" vertical="top"/>
    </xf>
    <xf numFmtId="0" fontId="1" fillId="21" borderId="49" xfId="0" applyFont="1" applyFill="1" applyBorder="1" applyAlignment="1">
      <alignment horizontal="center" vertical="top"/>
    </xf>
    <xf numFmtId="0" fontId="1" fillId="21" borderId="50" xfId="0" applyFont="1" applyFill="1" applyBorder="1" applyAlignment="1">
      <alignment horizontal="center" vertical="top"/>
    </xf>
    <xf numFmtId="0" fontId="1" fillId="18" borderId="48" xfId="0" applyFont="1" applyFill="1" applyBorder="1" applyAlignment="1">
      <alignment horizontal="center" vertical="top" wrapText="1"/>
    </xf>
    <xf numFmtId="0" fontId="1" fillId="18" borderId="49" xfId="0" applyFont="1" applyFill="1" applyBorder="1" applyAlignment="1">
      <alignment horizontal="center" vertical="top" wrapText="1"/>
    </xf>
    <xf numFmtId="0" fontId="1" fillId="18" borderId="50" xfId="0" applyFont="1" applyFill="1" applyBorder="1" applyAlignment="1">
      <alignment horizontal="center" vertical="top" wrapText="1"/>
    </xf>
    <xf numFmtId="0" fontId="0" fillId="21" borderId="0" xfId="0" applyFill="1" applyAlignment="1">
      <alignment horizontal="center"/>
    </xf>
    <xf numFmtId="0" fontId="1" fillId="12" borderId="14" xfId="0" applyFont="1" applyFill="1" applyBorder="1" applyAlignment="1">
      <alignment horizontal="center" vertical="top"/>
    </xf>
    <xf numFmtId="0" fontId="1" fillId="12" borderId="15" xfId="0" applyFont="1" applyFill="1" applyBorder="1" applyAlignment="1">
      <alignment horizontal="center" vertical="top"/>
    </xf>
    <xf numFmtId="0" fontId="1" fillId="4" borderId="16" xfId="0" applyFont="1" applyFill="1" applyBorder="1" applyAlignment="1">
      <alignment horizontal="center" vertical="top"/>
    </xf>
    <xf numFmtId="0" fontId="1" fillId="4" borderId="17" xfId="0" applyFont="1" applyFill="1" applyBorder="1" applyAlignment="1">
      <alignment horizontal="center" vertical="top"/>
    </xf>
    <xf numFmtId="0" fontId="1" fillId="4" borderId="18" xfId="0" applyFont="1" applyFill="1" applyBorder="1" applyAlignment="1">
      <alignment horizontal="center" vertical="top"/>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0" fillId="22" borderId="0" xfId="0" applyFill="1" applyAlignment="1">
      <alignment horizontal="center"/>
    </xf>
    <xf numFmtId="0" fontId="5" fillId="21" borderId="0" xfId="0" applyFont="1" applyFill="1" applyAlignment="1">
      <alignment horizontal="center"/>
    </xf>
    <xf numFmtId="0" fontId="0" fillId="33" borderId="68" xfId="0" applyFill="1" applyBorder="1" applyAlignment="1">
      <alignment horizontal="center" vertical="center" wrapText="1"/>
    </xf>
    <xf numFmtId="0" fontId="11" fillId="0" borderId="66" xfId="0" applyFont="1" applyBorder="1" applyAlignment="1">
      <alignment horizontal="left" vertical="top" wrapText="1"/>
    </xf>
    <xf numFmtId="0" fontId="11" fillId="0" borderId="34" xfId="0" applyFont="1" applyBorder="1" applyAlignment="1">
      <alignment horizontal="left" vertical="top" wrapText="1"/>
    </xf>
    <xf numFmtId="0" fontId="11" fillId="0" borderId="35"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32" xfId="0" applyFont="1" applyBorder="1" applyAlignment="1">
      <alignment horizontal="left" vertical="top" wrapText="1"/>
    </xf>
    <xf numFmtId="0" fontId="11" fillId="0" borderId="67" xfId="0" applyFont="1" applyBorder="1" applyAlignment="1">
      <alignment horizontal="left" vertical="top" wrapText="1"/>
    </xf>
    <xf numFmtId="0" fontId="11" fillId="0" borderId="36" xfId="0" applyFont="1" applyBorder="1" applyAlignment="1">
      <alignment horizontal="left" vertical="top" wrapText="1"/>
    </xf>
    <xf numFmtId="0" fontId="11" fillId="0" borderId="15" xfId="0" applyFont="1" applyBorder="1" applyAlignment="1">
      <alignment horizontal="left" vertical="top" wrapText="1"/>
    </xf>
    <xf numFmtId="0" fontId="0" fillId="16" borderId="68" xfId="0" applyFill="1" applyBorder="1" applyAlignment="1">
      <alignment horizontal="center" vertical="center" wrapText="1"/>
    </xf>
    <xf numFmtId="0" fontId="0" fillId="29" borderId="68" xfId="0" applyFill="1" applyBorder="1" applyAlignment="1">
      <alignment horizontal="center" vertical="center" wrapText="1"/>
    </xf>
    <xf numFmtId="0" fontId="0" fillId="30" borderId="68" xfId="0" applyFill="1" applyBorder="1" applyAlignment="1">
      <alignment horizontal="center" vertical="center" wrapText="1"/>
    </xf>
    <xf numFmtId="0" fontId="0" fillId="32" borderId="68" xfId="0" applyFill="1" applyBorder="1" applyAlignment="1">
      <alignment horizontal="center" vertical="center" wrapText="1"/>
    </xf>
    <xf numFmtId="0" fontId="6" fillId="22" borderId="16" xfId="0" applyFont="1" applyFill="1" applyBorder="1" applyAlignment="1">
      <alignment horizontal="center"/>
    </xf>
    <xf numFmtId="0" fontId="6" fillId="22" borderId="17" xfId="0" applyFont="1" applyFill="1" applyBorder="1" applyAlignment="1">
      <alignment horizontal="center"/>
    </xf>
    <xf numFmtId="0" fontId="6" fillId="22" borderId="18" xfId="0" applyFont="1" applyFill="1" applyBorder="1" applyAlignment="1">
      <alignment horizontal="center"/>
    </xf>
    <xf numFmtId="0" fontId="6" fillId="21" borderId="16" xfId="0" applyFont="1" applyFill="1" applyBorder="1" applyAlignment="1">
      <alignment horizontal="center"/>
    </xf>
    <xf numFmtId="0" fontId="6" fillId="21" borderId="17" xfId="0" applyFont="1" applyFill="1" applyBorder="1" applyAlignment="1">
      <alignment horizontal="center"/>
    </xf>
    <xf numFmtId="0" fontId="6" fillId="21" borderId="18" xfId="0" applyFont="1" applyFill="1" applyBorder="1" applyAlignment="1">
      <alignment horizontal="center"/>
    </xf>
    <xf numFmtId="0" fontId="12" fillId="53" borderId="37" xfId="0" applyFont="1" applyFill="1" applyBorder="1" applyAlignment="1">
      <alignment horizontal="center"/>
    </xf>
  </cellXfs>
  <cellStyles count="2">
    <cellStyle name="Hyperlink" xfId="1" builtinId="8"/>
    <cellStyle name="Normal" xfId="0" builtinId="0"/>
  </cellStyles>
  <dxfs count="2900">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top style="thin">
          <color auto="1"/>
        </top>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left style="thin">
          <color auto="1"/>
        </left>
        <bottom style="thin">
          <color auto="1"/>
        </bottom>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border>
        <bottom style="thin">
          <color auto="1"/>
        </bottom>
        <vertical style="thin">
          <color auto="1"/>
        </vertical>
      </border>
    </dxf>
    <dxf>
      <fill>
        <patternFill>
          <bgColor theme="8" tint="0.79998168889431442"/>
        </patternFill>
      </fill>
    </dxf>
    <dxf>
      <alignment horizontal="center"/>
    </dxf>
    <dxf>
      <alignment vertical="top" wrapText="1"/>
      <border>
        <right style="thin">
          <color auto="1"/>
        </right>
        <top style="thin">
          <color auto="1"/>
        </top>
        <bottom style="thin">
          <color auto="1"/>
        </bottom>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border>
        <left style="thin">
          <color auto="1"/>
        </left>
        <bottom style="hair">
          <color auto="1"/>
        </bottom>
        <vertical style="thin">
          <color auto="1"/>
        </vertic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alignment horizontal="center"/>
    </dxf>
    <dxf>
      <alignment horizontal="center"/>
    </dxf>
    <dxf>
      <alignment horizontal="center"/>
    </dxf>
    <dxf>
      <alignment vertical="top" wrapText="1"/>
      <border>
        <right style="thin">
          <color auto="1"/>
        </right>
        <top style="thin">
          <color auto="1"/>
        </top>
      </border>
    </dxf>
    <dxf>
      <fill>
        <patternFill>
          <bgColor theme="9" tint="0.79998168889431442"/>
        </patternFill>
      </fill>
    </dxf>
    <dxf>
      <numFmt numFmtId="171" formatCode="0.0000"/>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alignment horizontal="center"/>
    </dxf>
    <dxf>
      <fill>
        <patternFill>
          <bgColor theme="8" tint="0.79998168889431442"/>
        </patternFill>
      </fill>
    </dxf>
    <dxf>
      <fill>
        <patternFill>
          <bgColor theme="9" tint="0.79998168889431442"/>
        </patternFill>
      </fill>
    </dxf>
    <dxf>
      <alignment vertical="top" wrapText="1"/>
      <border>
        <right style="thin">
          <color auto="1"/>
        </right>
        <top style="thin">
          <color auto="1"/>
        </top>
        <bottom style="thin">
          <color auto="1"/>
        </bottom>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border>
        <left style="thin">
          <color auto="1"/>
        </left>
        <bottom style="thin">
          <color auto="1"/>
        </bottom>
        <vertical style="thin">
          <color auto="1"/>
        </vertical>
        <horizontal style="hair">
          <color auto="1"/>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2" formatCode="&quot;$&quot;#,##0.00_);[Red]\(&quot;$&quot;#,##0.00\)"/>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right style="thin">
          <color auto="1"/>
        </right>
        <top style="thin">
          <color auto="1"/>
        </top>
        <vertical style="thin">
          <color auto="1"/>
        </vertical>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border>
        <left style="thin">
          <color auto="1"/>
        </left>
        <right style="thin">
          <color auto="1"/>
        </right>
        <top style="thin">
          <color auto="1"/>
        </top>
        <bottom style="hair">
          <color auto="1"/>
        </bottom>
        <vertical style="thin">
          <color auto="1"/>
        </vertical>
        <horizontal style="hair">
          <color auto="1"/>
        </horizontal>
      </border>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bgColor theme="8" tint="0.79998168889431442"/>
        </patternFill>
      </fill>
    </dxf>
    <dxf>
      <alignment horizontal="center"/>
    </dxf>
    <dxf>
      <alignment vertical="top" wrapText="1"/>
      <border>
        <left style="thin">
          <color auto="1"/>
        </left>
        <top style="thin">
          <color auto="1"/>
        </top>
        <bottom style="thin">
          <color auto="1"/>
        </bottom>
      </border>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alignment vertical="top" wrapText="1"/>
    </dxf>
    <dxf>
      <alignment horizontal="center"/>
    </dxf>
    <dxf>
      <alignment vertical="top" wrapText="1"/>
      <border>
        <right style="thin">
          <color auto="1"/>
        </right>
        <top style="thin">
          <color auto="1"/>
        </top>
        <bottom style="thin">
          <color auto="1"/>
        </bottom>
      </border>
    </dxf>
    <dxf>
      <fill>
        <patternFill>
          <bgColor rgb="FFDDEBF7"/>
        </patternFill>
      </fill>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fill>
        <patternFill>
          <bgColor rgb="FFDDEBF7"/>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fill>
        <patternFill patternType="gray0625">
          <fgColor theme="0"/>
        </patternFill>
      </fill>
    </dxf>
    <dxf>
      <numFmt numFmtId="168" formatCode="0_);[Red]\(0\)"/>
    </dxf>
    <dxf>
      <numFmt numFmtId="10" formatCode="&quot;$&quot;#,##0_);[Red]\(&quot;$&quot;#,##0\)"/>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alignment vertical="top" wrapText="1"/>
    </dxf>
    <dxf>
      <alignment vertical="top" wrapText="1"/>
    </dxf>
    <dxf>
      <alignment vertical="top" wrapText="1"/>
    </dxf>
  </dxfs>
  <tableStyles count="0" defaultTableStyle="TableStyleMedium2" defaultPivotStyle="PivotStyleLight16"/>
  <colors>
    <mruColors>
      <color rgb="FFD9D9D9"/>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18</xdr:col>
      <xdr:colOff>1379220</xdr:colOff>
      <xdr:row>17</xdr:row>
      <xdr:rowOff>190500</xdr:rowOff>
    </xdr:from>
    <xdr:to>
      <xdr:col>18</xdr:col>
      <xdr:colOff>1546860</xdr:colOff>
      <xdr:row>18</xdr:row>
      <xdr:rowOff>42672</xdr:rowOff>
    </xdr:to>
    <xdr:sp macro="" textlink="">
      <xdr:nvSpPr>
        <xdr:cNvPr id="2" name="Arrow: Right 1">
          <a:extLst>
            <a:ext uri="{FF2B5EF4-FFF2-40B4-BE49-F238E27FC236}">
              <a16:creationId xmlns:a16="http://schemas.microsoft.com/office/drawing/2014/main" id="{00000000-0008-0000-0000-000002000000}"/>
            </a:ext>
          </a:extLst>
        </xdr:cNvPr>
        <xdr:cNvSpPr/>
      </xdr:nvSpPr>
      <xdr:spPr>
        <a:xfrm>
          <a:off x="11567160" y="3520440"/>
          <a:ext cx="167640" cy="9601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601980</xdr:colOff>
      <xdr:row>3</xdr:row>
      <xdr:rowOff>205740</xdr:rowOff>
    </xdr:from>
    <xdr:to>
      <xdr:col>10</xdr:col>
      <xdr:colOff>137160</xdr:colOff>
      <xdr:row>4</xdr:row>
      <xdr:rowOff>50292</xdr:rowOff>
    </xdr:to>
    <xdr:sp macro="" textlink="">
      <xdr:nvSpPr>
        <xdr:cNvPr id="3" name="Arrow: Left 2">
          <a:extLst>
            <a:ext uri="{FF2B5EF4-FFF2-40B4-BE49-F238E27FC236}">
              <a16:creationId xmlns:a16="http://schemas.microsoft.com/office/drawing/2014/main" id="{00000000-0008-0000-0000-000003000000}"/>
            </a:ext>
          </a:extLst>
        </xdr:cNvPr>
        <xdr:cNvSpPr/>
      </xdr:nvSpPr>
      <xdr:spPr>
        <a:xfrm>
          <a:off x="5478780" y="9372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xdr:colOff>
      <xdr:row>17</xdr:row>
      <xdr:rowOff>198120</xdr:rowOff>
    </xdr:from>
    <xdr:to>
      <xdr:col>9</xdr:col>
      <xdr:colOff>160020</xdr:colOff>
      <xdr:row>18</xdr:row>
      <xdr:rowOff>42672</xdr:rowOff>
    </xdr:to>
    <xdr:sp macro="" textlink="">
      <xdr:nvSpPr>
        <xdr:cNvPr id="5" name="Arrow: Left 4">
          <a:extLst>
            <a:ext uri="{FF2B5EF4-FFF2-40B4-BE49-F238E27FC236}">
              <a16:creationId xmlns:a16="http://schemas.microsoft.com/office/drawing/2014/main" id="{00000000-0008-0000-0000-000005000000}"/>
            </a:ext>
          </a:extLst>
        </xdr:cNvPr>
        <xdr:cNvSpPr/>
      </xdr:nvSpPr>
      <xdr:spPr>
        <a:xfrm>
          <a:off x="4892040" y="32461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7620</xdr:colOff>
      <xdr:row>3</xdr:row>
      <xdr:rowOff>205740</xdr:rowOff>
    </xdr:from>
    <xdr:to>
      <xdr:col>13</xdr:col>
      <xdr:colOff>152400</xdr:colOff>
      <xdr:row>4</xdr:row>
      <xdr:rowOff>50292</xdr:rowOff>
    </xdr:to>
    <xdr:sp macro="" textlink="">
      <xdr:nvSpPr>
        <xdr:cNvPr id="6" name="Arrow: Left 5">
          <a:extLst>
            <a:ext uri="{FF2B5EF4-FFF2-40B4-BE49-F238E27FC236}">
              <a16:creationId xmlns:a16="http://schemas.microsoft.com/office/drawing/2014/main" id="{00000000-0008-0000-0000-000006000000}"/>
            </a:ext>
          </a:extLst>
        </xdr:cNvPr>
        <xdr:cNvSpPr/>
      </xdr:nvSpPr>
      <xdr:spPr>
        <a:xfrm>
          <a:off x="7322820" y="9372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xdr:colOff>
      <xdr:row>17</xdr:row>
      <xdr:rowOff>190500</xdr:rowOff>
    </xdr:from>
    <xdr:to>
      <xdr:col>6</xdr:col>
      <xdr:colOff>152400</xdr:colOff>
      <xdr:row>18</xdr:row>
      <xdr:rowOff>35052</xdr:rowOff>
    </xdr:to>
    <xdr:sp macro="" textlink="">
      <xdr:nvSpPr>
        <xdr:cNvPr id="7" name="Arrow: Left 6">
          <a:extLst>
            <a:ext uri="{FF2B5EF4-FFF2-40B4-BE49-F238E27FC236}">
              <a16:creationId xmlns:a16="http://schemas.microsoft.com/office/drawing/2014/main" id="{00000000-0008-0000-0000-000007000000}"/>
            </a:ext>
          </a:extLst>
        </xdr:cNvPr>
        <xdr:cNvSpPr/>
      </xdr:nvSpPr>
      <xdr:spPr>
        <a:xfrm>
          <a:off x="3055620" y="32385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17</xdr:row>
      <xdr:rowOff>205740</xdr:rowOff>
    </xdr:from>
    <xdr:to>
      <xdr:col>3</xdr:col>
      <xdr:colOff>160020</xdr:colOff>
      <xdr:row>18</xdr:row>
      <xdr:rowOff>50292</xdr:rowOff>
    </xdr:to>
    <xdr:sp macro="" textlink="">
      <xdr:nvSpPr>
        <xdr:cNvPr id="8" name="Arrow: Left 7">
          <a:extLst>
            <a:ext uri="{FF2B5EF4-FFF2-40B4-BE49-F238E27FC236}">
              <a16:creationId xmlns:a16="http://schemas.microsoft.com/office/drawing/2014/main" id="{00000000-0008-0000-0000-000008000000}"/>
            </a:ext>
          </a:extLst>
        </xdr:cNvPr>
        <xdr:cNvSpPr/>
      </xdr:nvSpPr>
      <xdr:spPr>
        <a:xfrm>
          <a:off x="1234440" y="32537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11</xdr:row>
      <xdr:rowOff>205740</xdr:rowOff>
    </xdr:from>
    <xdr:to>
      <xdr:col>10</xdr:col>
      <xdr:colOff>144780</xdr:colOff>
      <xdr:row>12</xdr:row>
      <xdr:rowOff>50292</xdr:rowOff>
    </xdr:to>
    <xdr:sp macro="" textlink="">
      <xdr:nvSpPr>
        <xdr:cNvPr id="9" name="Arrow: Left 8">
          <a:extLst>
            <a:ext uri="{FF2B5EF4-FFF2-40B4-BE49-F238E27FC236}">
              <a16:creationId xmlns:a16="http://schemas.microsoft.com/office/drawing/2014/main" id="{00000000-0008-0000-0000-000009000000}"/>
            </a:ext>
          </a:extLst>
        </xdr:cNvPr>
        <xdr:cNvSpPr/>
      </xdr:nvSpPr>
      <xdr:spPr>
        <a:xfrm>
          <a:off x="548640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xdr:colOff>
      <xdr:row>17</xdr:row>
      <xdr:rowOff>198120</xdr:rowOff>
    </xdr:from>
    <xdr:to>
      <xdr:col>15</xdr:col>
      <xdr:colOff>175260</xdr:colOff>
      <xdr:row>18</xdr:row>
      <xdr:rowOff>42672</xdr:rowOff>
    </xdr:to>
    <xdr:sp macro="" textlink="">
      <xdr:nvSpPr>
        <xdr:cNvPr id="10" name="Arrow: Left 9">
          <a:extLst>
            <a:ext uri="{FF2B5EF4-FFF2-40B4-BE49-F238E27FC236}">
              <a16:creationId xmlns:a16="http://schemas.microsoft.com/office/drawing/2014/main" id="{00000000-0008-0000-0000-00000A000000}"/>
            </a:ext>
          </a:extLst>
        </xdr:cNvPr>
        <xdr:cNvSpPr/>
      </xdr:nvSpPr>
      <xdr:spPr>
        <a:xfrm>
          <a:off x="8221980" y="35280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11</xdr:row>
      <xdr:rowOff>205740</xdr:rowOff>
    </xdr:from>
    <xdr:to>
      <xdr:col>13</xdr:col>
      <xdr:colOff>160020</xdr:colOff>
      <xdr:row>12</xdr:row>
      <xdr:rowOff>50292</xdr:rowOff>
    </xdr:to>
    <xdr:sp macro="" textlink="">
      <xdr:nvSpPr>
        <xdr:cNvPr id="11" name="Arrow: Left 10">
          <a:extLst>
            <a:ext uri="{FF2B5EF4-FFF2-40B4-BE49-F238E27FC236}">
              <a16:creationId xmlns:a16="http://schemas.microsoft.com/office/drawing/2014/main" id="{00000000-0008-0000-0000-00000B000000}"/>
            </a:ext>
          </a:extLst>
        </xdr:cNvPr>
        <xdr:cNvSpPr/>
      </xdr:nvSpPr>
      <xdr:spPr>
        <a:xfrm>
          <a:off x="733044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24</xdr:row>
      <xdr:rowOff>190500</xdr:rowOff>
    </xdr:from>
    <xdr:to>
      <xdr:col>10</xdr:col>
      <xdr:colOff>152400</xdr:colOff>
      <xdr:row>25</xdr:row>
      <xdr:rowOff>35052</xdr:rowOff>
    </xdr:to>
    <xdr:sp macro="" textlink="">
      <xdr:nvSpPr>
        <xdr:cNvPr id="12" name="Arrow: Left 11">
          <a:extLst>
            <a:ext uri="{FF2B5EF4-FFF2-40B4-BE49-F238E27FC236}">
              <a16:creationId xmlns:a16="http://schemas.microsoft.com/office/drawing/2014/main" id="{00000000-0008-0000-0000-00000C000000}"/>
            </a:ext>
          </a:extLst>
        </xdr:cNvPr>
        <xdr:cNvSpPr/>
      </xdr:nvSpPr>
      <xdr:spPr>
        <a:xfrm>
          <a:off x="5494020" y="37261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18</xdr:row>
      <xdr:rowOff>205740</xdr:rowOff>
    </xdr:from>
    <xdr:to>
      <xdr:col>10</xdr:col>
      <xdr:colOff>144780</xdr:colOff>
      <xdr:row>19</xdr:row>
      <xdr:rowOff>50292</xdr:rowOff>
    </xdr:to>
    <xdr:sp macro="" textlink="">
      <xdr:nvSpPr>
        <xdr:cNvPr id="13" name="Arrow: Left 12">
          <a:extLst>
            <a:ext uri="{FF2B5EF4-FFF2-40B4-BE49-F238E27FC236}">
              <a16:creationId xmlns:a16="http://schemas.microsoft.com/office/drawing/2014/main" id="{00000000-0008-0000-0000-00000D000000}"/>
            </a:ext>
          </a:extLst>
        </xdr:cNvPr>
        <xdr:cNvSpPr/>
      </xdr:nvSpPr>
      <xdr:spPr>
        <a:xfrm>
          <a:off x="548640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561594</xdr:colOff>
      <xdr:row>23</xdr:row>
      <xdr:rowOff>2286</xdr:rowOff>
    </xdr:from>
    <xdr:to>
      <xdr:col>17</xdr:col>
      <xdr:colOff>40386</xdr:colOff>
      <xdr:row>23</xdr:row>
      <xdr:rowOff>147066</xdr:rowOff>
    </xdr:to>
    <xdr:sp macro="" textlink="">
      <xdr:nvSpPr>
        <xdr:cNvPr id="14" name="Arrow: Left 13">
          <a:extLst>
            <a:ext uri="{FF2B5EF4-FFF2-40B4-BE49-F238E27FC236}">
              <a16:creationId xmlns:a16="http://schemas.microsoft.com/office/drawing/2014/main" id="{00000000-0008-0000-0000-00000E000000}"/>
            </a:ext>
          </a:extLst>
        </xdr:cNvPr>
        <xdr:cNvSpPr/>
      </xdr:nvSpPr>
      <xdr:spPr>
        <a:xfrm rot="16200000">
          <a:off x="9502140" y="42443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18</xdr:row>
      <xdr:rowOff>205740</xdr:rowOff>
    </xdr:from>
    <xdr:to>
      <xdr:col>13</xdr:col>
      <xdr:colOff>160020</xdr:colOff>
      <xdr:row>19</xdr:row>
      <xdr:rowOff>50292</xdr:rowOff>
    </xdr:to>
    <xdr:sp macro="" textlink="">
      <xdr:nvSpPr>
        <xdr:cNvPr id="15" name="Arrow: Left 14">
          <a:extLst>
            <a:ext uri="{FF2B5EF4-FFF2-40B4-BE49-F238E27FC236}">
              <a16:creationId xmlns:a16="http://schemas.microsoft.com/office/drawing/2014/main" id="{00000000-0008-0000-0000-00000F000000}"/>
            </a:ext>
          </a:extLst>
        </xdr:cNvPr>
        <xdr:cNvSpPr/>
      </xdr:nvSpPr>
      <xdr:spPr>
        <a:xfrm>
          <a:off x="7330440" y="21259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24</xdr:row>
      <xdr:rowOff>205740</xdr:rowOff>
    </xdr:from>
    <xdr:to>
      <xdr:col>13</xdr:col>
      <xdr:colOff>160020</xdr:colOff>
      <xdr:row>25</xdr:row>
      <xdr:rowOff>50292</xdr:rowOff>
    </xdr:to>
    <xdr:sp macro="" textlink="">
      <xdr:nvSpPr>
        <xdr:cNvPr id="16" name="Arrow: Left 15">
          <a:extLst>
            <a:ext uri="{FF2B5EF4-FFF2-40B4-BE49-F238E27FC236}">
              <a16:creationId xmlns:a16="http://schemas.microsoft.com/office/drawing/2014/main" id="{00000000-0008-0000-0000-000010000000}"/>
            </a:ext>
          </a:extLst>
        </xdr:cNvPr>
        <xdr:cNvSpPr/>
      </xdr:nvSpPr>
      <xdr:spPr>
        <a:xfrm>
          <a:off x="6987540" y="34975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563880</xdr:colOff>
      <xdr:row>27</xdr:row>
      <xdr:rowOff>99060</xdr:rowOff>
    </xdr:from>
    <xdr:to>
      <xdr:col>17</xdr:col>
      <xdr:colOff>42672</xdr:colOff>
      <xdr:row>28</xdr:row>
      <xdr:rowOff>0</xdr:rowOff>
    </xdr:to>
    <xdr:sp macro="" textlink="">
      <xdr:nvSpPr>
        <xdr:cNvPr id="19" name="Arrow: Left 18">
          <a:extLst>
            <a:ext uri="{FF2B5EF4-FFF2-40B4-BE49-F238E27FC236}">
              <a16:creationId xmlns:a16="http://schemas.microsoft.com/office/drawing/2014/main" id="{00000000-0008-0000-0000-000013000000}"/>
            </a:ext>
          </a:extLst>
        </xdr:cNvPr>
        <xdr:cNvSpPr/>
      </xdr:nvSpPr>
      <xdr:spPr>
        <a:xfrm rot="16200000">
          <a:off x="9504426" y="5232654"/>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563880</xdr:colOff>
      <xdr:row>31</xdr:row>
      <xdr:rowOff>99060</xdr:rowOff>
    </xdr:from>
    <xdr:to>
      <xdr:col>17</xdr:col>
      <xdr:colOff>42672</xdr:colOff>
      <xdr:row>32</xdr:row>
      <xdr:rowOff>0</xdr:rowOff>
    </xdr:to>
    <xdr:sp macro="" textlink="">
      <xdr:nvSpPr>
        <xdr:cNvPr id="20" name="Arrow: Left 19">
          <a:extLst>
            <a:ext uri="{FF2B5EF4-FFF2-40B4-BE49-F238E27FC236}">
              <a16:creationId xmlns:a16="http://schemas.microsoft.com/office/drawing/2014/main" id="{00000000-0008-0000-0000-000014000000}"/>
            </a:ext>
          </a:extLst>
        </xdr:cNvPr>
        <xdr:cNvSpPr/>
      </xdr:nvSpPr>
      <xdr:spPr>
        <a:xfrm rot="16200000">
          <a:off x="9504426" y="5232654"/>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28</xdr:row>
      <xdr:rowOff>205740</xdr:rowOff>
    </xdr:from>
    <xdr:to>
      <xdr:col>13</xdr:col>
      <xdr:colOff>160020</xdr:colOff>
      <xdr:row>29</xdr:row>
      <xdr:rowOff>50292</xdr:rowOff>
    </xdr:to>
    <xdr:sp macro="" textlink="">
      <xdr:nvSpPr>
        <xdr:cNvPr id="21" name="Arrow: Left 20">
          <a:extLst>
            <a:ext uri="{FF2B5EF4-FFF2-40B4-BE49-F238E27FC236}">
              <a16:creationId xmlns:a16="http://schemas.microsoft.com/office/drawing/2014/main" id="{00000000-0008-0000-0000-000015000000}"/>
            </a:ext>
          </a:extLst>
        </xdr:cNvPr>
        <xdr:cNvSpPr/>
      </xdr:nvSpPr>
      <xdr:spPr>
        <a:xfrm>
          <a:off x="6987540" y="45796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32</xdr:row>
      <xdr:rowOff>205740</xdr:rowOff>
    </xdr:from>
    <xdr:to>
      <xdr:col>13</xdr:col>
      <xdr:colOff>160020</xdr:colOff>
      <xdr:row>33</xdr:row>
      <xdr:rowOff>50292</xdr:rowOff>
    </xdr:to>
    <xdr:sp macro="" textlink="">
      <xdr:nvSpPr>
        <xdr:cNvPr id="22" name="Arrow: Left 21">
          <a:extLst>
            <a:ext uri="{FF2B5EF4-FFF2-40B4-BE49-F238E27FC236}">
              <a16:creationId xmlns:a16="http://schemas.microsoft.com/office/drawing/2014/main" id="{00000000-0008-0000-0000-000016000000}"/>
            </a:ext>
          </a:extLst>
        </xdr:cNvPr>
        <xdr:cNvSpPr/>
      </xdr:nvSpPr>
      <xdr:spPr>
        <a:xfrm>
          <a:off x="6987540" y="45796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36</xdr:row>
      <xdr:rowOff>205740</xdr:rowOff>
    </xdr:from>
    <xdr:to>
      <xdr:col>13</xdr:col>
      <xdr:colOff>160020</xdr:colOff>
      <xdr:row>37</xdr:row>
      <xdr:rowOff>50292</xdr:rowOff>
    </xdr:to>
    <xdr:sp macro="" textlink="">
      <xdr:nvSpPr>
        <xdr:cNvPr id="23" name="Arrow: Left 22">
          <a:extLst>
            <a:ext uri="{FF2B5EF4-FFF2-40B4-BE49-F238E27FC236}">
              <a16:creationId xmlns:a16="http://schemas.microsoft.com/office/drawing/2014/main" id="{00000000-0008-0000-0000-000017000000}"/>
            </a:ext>
          </a:extLst>
        </xdr:cNvPr>
        <xdr:cNvSpPr/>
      </xdr:nvSpPr>
      <xdr:spPr>
        <a:xfrm>
          <a:off x="6987540" y="457962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28</xdr:row>
      <xdr:rowOff>190500</xdr:rowOff>
    </xdr:from>
    <xdr:to>
      <xdr:col>10</xdr:col>
      <xdr:colOff>152400</xdr:colOff>
      <xdr:row>29</xdr:row>
      <xdr:rowOff>35052</xdr:rowOff>
    </xdr:to>
    <xdr:sp macro="" textlink="">
      <xdr:nvSpPr>
        <xdr:cNvPr id="24" name="Arrow: Left 23">
          <a:extLst>
            <a:ext uri="{FF2B5EF4-FFF2-40B4-BE49-F238E27FC236}">
              <a16:creationId xmlns:a16="http://schemas.microsoft.com/office/drawing/2014/main" id="{00000000-0008-0000-0000-000018000000}"/>
            </a:ext>
          </a:extLst>
        </xdr:cNvPr>
        <xdr:cNvSpPr/>
      </xdr:nvSpPr>
      <xdr:spPr>
        <a:xfrm>
          <a:off x="5151120" y="45643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32</xdr:row>
      <xdr:rowOff>190500</xdr:rowOff>
    </xdr:from>
    <xdr:to>
      <xdr:col>10</xdr:col>
      <xdr:colOff>152400</xdr:colOff>
      <xdr:row>33</xdr:row>
      <xdr:rowOff>35052</xdr:rowOff>
    </xdr:to>
    <xdr:sp macro="" textlink="">
      <xdr:nvSpPr>
        <xdr:cNvPr id="25" name="Arrow: Left 24">
          <a:extLst>
            <a:ext uri="{FF2B5EF4-FFF2-40B4-BE49-F238E27FC236}">
              <a16:creationId xmlns:a16="http://schemas.microsoft.com/office/drawing/2014/main" id="{00000000-0008-0000-0000-000019000000}"/>
            </a:ext>
          </a:extLst>
        </xdr:cNvPr>
        <xdr:cNvSpPr/>
      </xdr:nvSpPr>
      <xdr:spPr>
        <a:xfrm>
          <a:off x="5151120" y="45643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36</xdr:row>
      <xdr:rowOff>190500</xdr:rowOff>
    </xdr:from>
    <xdr:to>
      <xdr:col>10</xdr:col>
      <xdr:colOff>152400</xdr:colOff>
      <xdr:row>37</xdr:row>
      <xdr:rowOff>35052</xdr:rowOff>
    </xdr:to>
    <xdr:sp macro="" textlink="">
      <xdr:nvSpPr>
        <xdr:cNvPr id="26" name="Arrow: Left 25">
          <a:extLst>
            <a:ext uri="{FF2B5EF4-FFF2-40B4-BE49-F238E27FC236}">
              <a16:creationId xmlns:a16="http://schemas.microsoft.com/office/drawing/2014/main" id="{00000000-0008-0000-0000-00001A000000}"/>
            </a:ext>
          </a:extLst>
        </xdr:cNvPr>
        <xdr:cNvSpPr/>
      </xdr:nvSpPr>
      <xdr:spPr>
        <a:xfrm>
          <a:off x="5151120" y="45643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45</xdr:row>
      <xdr:rowOff>205740</xdr:rowOff>
    </xdr:from>
    <xdr:to>
      <xdr:col>13</xdr:col>
      <xdr:colOff>160020</xdr:colOff>
      <xdr:row>46</xdr:row>
      <xdr:rowOff>50292</xdr:rowOff>
    </xdr:to>
    <xdr:sp macro="" textlink="">
      <xdr:nvSpPr>
        <xdr:cNvPr id="27" name="Arrow: Left 26">
          <a:extLst>
            <a:ext uri="{FF2B5EF4-FFF2-40B4-BE49-F238E27FC236}">
              <a16:creationId xmlns:a16="http://schemas.microsoft.com/office/drawing/2014/main" id="{00000000-0008-0000-0000-00001B000000}"/>
            </a:ext>
          </a:extLst>
        </xdr:cNvPr>
        <xdr:cNvSpPr/>
      </xdr:nvSpPr>
      <xdr:spPr>
        <a:xfrm>
          <a:off x="6987540" y="75057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49</xdr:row>
      <xdr:rowOff>205740</xdr:rowOff>
    </xdr:from>
    <xdr:to>
      <xdr:col>13</xdr:col>
      <xdr:colOff>160020</xdr:colOff>
      <xdr:row>50</xdr:row>
      <xdr:rowOff>50292</xdr:rowOff>
    </xdr:to>
    <xdr:sp macro="" textlink="">
      <xdr:nvSpPr>
        <xdr:cNvPr id="28" name="Arrow: Left 27">
          <a:extLst>
            <a:ext uri="{FF2B5EF4-FFF2-40B4-BE49-F238E27FC236}">
              <a16:creationId xmlns:a16="http://schemas.microsoft.com/office/drawing/2014/main" id="{00000000-0008-0000-0000-00001C000000}"/>
            </a:ext>
          </a:extLst>
        </xdr:cNvPr>
        <xdr:cNvSpPr/>
      </xdr:nvSpPr>
      <xdr:spPr>
        <a:xfrm>
          <a:off x="6987540" y="75057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57</xdr:row>
      <xdr:rowOff>205740</xdr:rowOff>
    </xdr:from>
    <xdr:to>
      <xdr:col>13</xdr:col>
      <xdr:colOff>160020</xdr:colOff>
      <xdr:row>58</xdr:row>
      <xdr:rowOff>50292</xdr:rowOff>
    </xdr:to>
    <xdr:sp macro="" textlink="">
      <xdr:nvSpPr>
        <xdr:cNvPr id="29" name="Arrow: Left 28">
          <a:extLst>
            <a:ext uri="{FF2B5EF4-FFF2-40B4-BE49-F238E27FC236}">
              <a16:creationId xmlns:a16="http://schemas.microsoft.com/office/drawing/2014/main" id="{00000000-0008-0000-0000-00001D000000}"/>
            </a:ext>
          </a:extLst>
        </xdr:cNvPr>
        <xdr:cNvSpPr/>
      </xdr:nvSpPr>
      <xdr:spPr>
        <a:xfrm>
          <a:off x="6987540" y="750570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45</xdr:row>
      <xdr:rowOff>190500</xdr:rowOff>
    </xdr:from>
    <xdr:to>
      <xdr:col>10</xdr:col>
      <xdr:colOff>152400</xdr:colOff>
      <xdr:row>46</xdr:row>
      <xdr:rowOff>35052</xdr:rowOff>
    </xdr:to>
    <xdr:sp macro="" textlink="">
      <xdr:nvSpPr>
        <xdr:cNvPr id="30" name="Arrow: Left 29">
          <a:extLst>
            <a:ext uri="{FF2B5EF4-FFF2-40B4-BE49-F238E27FC236}">
              <a16:creationId xmlns:a16="http://schemas.microsoft.com/office/drawing/2014/main" id="{00000000-0008-0000-0000-00001E000000}"/>
            </a:ext>
          </a:extLst>
        </xdr:cNvPr>
        <xdr:cNvSpPr/>
      </xdr:nvSpPr>
      <xdr:spPr>
        <a:xfrm>
          <a:off x="5151120" y="7490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49</xdr:row>
      <xdr:rowOff>190500</xdr:rowOff>
    </xdr:from>
    <xdr:to>
      <xdr:col>10</xdr:col>
      <xdr:colOff>152400</xdr:colOff>
      <xdr:row>50</xdr:row>
      <xdr:rowOff>35052</xdr:rowOff>
    </xdr:to>
    <xdr:sp macro="" textlink="">
      <xdr:nvSpPr>
        <xdr:cNvPr id="31" name="Arrow: Left 30">
          <a:extLst>
            <a:ext uri="{FF2B5EF4-FFF2-40B4-BE49-F238E27FC236}">
              <a16:creationId xmlns:a16="http://schemas.microsoft.com/office/drawing/2014/main" id="{00000000-0008-0000-0000-00001F000000}"/>
            </a:ext>
          </a:extLst>
        </xdr:cNvPr>
        <xdr:cNvSpPr/>
      </xdr:nvSpPr>
      <xdr:spPr>
        <a:xfrm>
          <a:off x="5151120" y="7490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57</xdr:row>
      <xdr:rowOff>190500</xdr:rowOff>
    </xdr:from>
    <xdr:to>
      <xdr:col>10</xdr:col>
      <xdr:colOff>152400</xdr:colOff>
      <xdr:row>58</xdr:row>
      <xdr:rowOff>35052</xdr:rowOff>
    </xdr:to>
    <xdr:sp macro="" textlink="">
      <xdr:nvSpPr>
        <xdr:cNvPr id="33" name="Arrow: Left 32">
          <a:extLst>
            <a:ext uri="{FF2B5EF4-FFF2-40B4-BE49-F238E27FC236}">
              <a16:creationId xmlns:a16="http://schemas.microsoft.com/office/drawing/2014/main" id="{00000000-0008-0000-0000-000021000000}"/>
            </a:ext>
          </a:extLst>
        </xdr:cNvPr>
        <xdr:cNvSpPr/>
      </xdr:nvSpPr>
      <xdr:spPr>
        <a:xfrm>
          <a:off x="5151120" y="7490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62</xdr:row>
      <xdr:rowOff>205740</xdr:rowOff>
    </xdr:from>
    <xdr:to>
      <xdr:col>13</xdr:col>
      <xdr:colOff>160020</xdr:colOff>
      <xdr:row>63</xdr:row>
      <xdr:rowOff>50292</xdr:rowOff>
    </xdr:to>
    <xdr:sp macro="" textlink="">
      <xdr:nvSpPr>
        <xdr:cNvPr id="35" name="Arrow: Left 34">
          <a:extLst>
            <a:ext uri="{FF2B5EF4-FFF2-40B4-BE49-F238E27FC236}">
              <a16:creationId xmlns:a16="http://schemas.microsoft.com/office/drawing/2014/main" id="{00000000-0008-0000-0000-000023000000}"/>
            </a:ext>
          </a:extLst>
        </xdr:cNvPr>
        <xdr:cNvSpPr/>
      </xdr:nvSpPr>
      <xdr:spPr>
        <a:xfrm>
          <a:off x="6987540" y="112547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xdr:colOff>
      <xdr:row>62</xdr:row>
      <xdr:rowOff>198120</xdr:rowOff>
    </xdr:from>
    <xdr:to>
      <xdr:col>10</xdr:col>
      <xdr:colOff>160020</xdr:colOff>
      <xdr:row>63</xdr:row>
      <xdr:rowOff>42672</xdr:rowOff>
    </xdr:to>
    <xdr:sp macro="" textlink="">
      <xdr:nvSpPr>
        <xdr:cNvPr id="36" name="Arrow: Left 35">
          <a:extLst>
            <a:ext uri="{FF2B5EF4-FFF2-40B4-BE49-F238E27FC236}">
              <a16:creationId xmlns:a16="http://schemas.microsoft.com/office/drawing/2014/main" id="{00000000-0008-0000-0000-000024000000}"/>
            </a:ext>
          </a:extLst>
        </xdr:cNvPr>
        <xdr:cNvSpPr/>
      </xdr:nvSpPr>
      <xdr:spPr>
        <a:xfrm>
          <a:off x="5158740" y="12222480"/>
          <a:ext cx="144780" cy="960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71</xdr:row>
      <xdr:rowOff>205740</xdr:rowOff>
    </xdr:from>
    <xdr:to>
      <xdr:col>13</xdr:col>
      <xdr:colOff>160020</xdr:colOff>
      <xdr:row>72</xdr:row>
      <xdr:rowOff>50292</xdr:rowOff>
    </xdr:to>
    <xdr:sp macro="" textlink="">
      <xdr:nvSpPr>
        <xdr:cNvPr id="39" name="Arrow: Left 38">
          <a:extLst>
            <a:ext uri="{FF2B5EF4-FFF2-40B4-BE49-F238E27FC236}">
              <a16:creationId xmlns:a16="http://schemas.microsoft.com/office/drawing/2014/main" id="{00000000-0008-0000-0000-000027000000}"/>
            </a:ext>
          </a:extLst>
        </xdr:cNvPr>
        <xdr:cNvSpPr/>
      </xdr:nvSpPr>
      <xdr:spPr>
        <a:xfrm>
          <a:off x="6987540" y="12230100"/>
          <a:ext cx="144780" cy="960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xdr:colOff>
      <xdr:row>71</xdr:row>
      <xdr:rowOff>198120</xdr:rowOff>
    </xdr:from>
    <xdr:to>
      <xdr:col>10</xdr:col>
      <xdr:colOff>152400</xdr:colOff>
      <xdr:row>72</xdr:row>
      <xdr:rowOff>42672</xdr:rowOff>
    </xdr:to>
    <xdr:sp macro="" textlink="">
      <xdr:nvSpPr>
        <xdr:cNvPr id="40" name="Arrow: Left 39">
          <a:extLst>
            <a:ext uri="{FF2B5EF4-FFF2-40B4-BE49-F238E27FC236}">
              <a16:creationId xmlns:a16="http://schemas.microsoft.com/office/drawing/2014/main" id="{00000000-0008-0000-0000-000028000000}"/>
            </a:ext>
          </a:extLst>
        </xdr:cNvPr>
        <xdr:cNvSpPr/>
      </xdr:nvSpPr>
      <xdr:spPr>
        <a:xfrm>
          <a:off x="5151120" y="13830300"/>
          <a:ext cx="144780" cy="11125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7620</xdr:colOff>
      <xdr:row>14</xdr:row>
      <xdr:rowOff>144779</xdr:rowOff>
    </xdr:from>
    <xdr:to>
      <xdr:col>14</xdr:col>
      <xdr:colOff>152400</xdr:colOff>
      <xdr:row>15</xdr:row>
      <xdr:rowOff>53338</xdr:rowOff>
    </xdr:to>
    <xdr:sp macro="" textlink="">
      <xdr:nvSpPr>
        <xdr:cNvPr id="41" name="Arrow: Left 40">
          <a:extLst>
            <a:ext uri="{FF2B5EF4-FFF2-40B4-BE49-F238E27FC236}">
              <a16:creationId xmlns:a16="http://schemas.microsoft.com/office/drawing/2014/main" id="{00000000-0008-0000-0000-000029000000}"/>
            </a:ext>
          </a:extLst>
        </xdr:cNvPr>
        <xdr:cNvSpPr/>
      </xdr:nvSpPr>
      <xdr:spPr>
        <a:xfrm flipV="1">
          <a:off x="7589520" y="2956559"/>
          <a:ext cx="144780" cy="10667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xdr:colOff>
      <xdr:row>11</xdr:row>
      <xdr:rowOff>190500</xdr:rowOff>
    </xdr:from>
    <xdr:to>
      <xdr:col>15</xdr:col>
      <xdr:colOff>175260</xdr:colOff>
      <xdr:row>12</xdr:row>
      <xdr:rowOff>35052</xdr:rowOff>
    </xdr:to>
    <xdr:sp macro="" textlink="">
      <xdr:nvSpPr>
        <xdr:cNvPr id="42" name="Arrow: Left 41">
          <a:extLst>
            <a:ext uri="{FF2B5EF4-FFF2-40B4-BE49-F238E27FC236}">
              <a16:creationId xmlns:a16="http://schemas.microsoft.com/office/drawing/2014/main" id="{00000000-0008-0000-0000-00002A000000}"/>
            </a:ext>
          </a:extLst>
        </xdr:cNvPr>
        <xdr:cNvSpPr/>
      </xdr:nvSpPr>
      <xdr:spPr>
        <a:xfrm>
          <a:off x="8221980" y="235458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982980</xdr:colOff>
      <xdr:row>17</xdr:row>
      <xdr:rowOff>190500</xdr:rowOff>
    </xdr:from>
    <xdr:to>
      <xdr:col>18</xdr:col>
      <xdr:colOff>1127760</xdr:colOff>
      <xdr:row>18</xdr:row>
      <xdr:rowOff>35052</xdr:rowOff>
    </xdr:to>
    <xdr:sp macro="" textlink="">
      <xdr:nvSpPr>
        <xdr:cNvPr id="44" name="Arrow: Left 43">
          <a:extLst>
            <a:ext uri="{FF2B5EF4-FFF2-40B4-BE49-F238E27FC236}">
              <a16:creationId xmlns:a16="http://schemas.microsoft.com/office/drawing/2014/main" id="{00000000-0008-0000-0000-00002C000000}"/>
            </a:ext>
          </a:extLst>
        </xdr:cNvPr>
        <xdr:cNvSpPr/>
      </xdr:nvSpPr>
      <xdr:spPr>
        <a:xfrm rot="10800000">
          <a:off x="9989820" y="352044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561594</xdr:colOff>
      <xdr:row>12</xdr:row>
      <xdr:rowOff>101346</xdr:rowOff>
    </xdr:from>
    <xdr:to>
      <xdr:col>20</xdr:col>
      <xdr:colOff>40386</xdr:colOff>
      <xdr:row>13</xdr:row>
      <xdr:rowOff>2286</xdr:rowOff>
    </xdr:to>
    <xdr:sp macro="" textlink="">
      <xdr:nvSpPr>
        <xdr:cNvPr id="45" name="Arrow: Left 44">
          <a:extLst>
            <a:ext uri="{FF2B5EF4-FFF2-40B4-BE49-F238E27FC236}">
              <a16:creationId xmlns:a16="http://schemas.microsoft.com/office/drawing/2014/main" id="{00000000-0008-0000-0000-00002D000000}"/>
            </a:ext>
          </a:extLst>
        </xdr:cNvPr>
        <xdr:cNvSpPr/>
      </xdr:nvSpPr>
      <xdr:spPr>
        <a:xfrm rot="16200000">
          <a:off x="10690860" y="2537460"/>
          <a:ext cx="144780" cy="883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on, David" refreshedDate="43203.389671874997" createdVersion="6" refreshedVersion="6" minRefreshableVersion="3" recordCount="1133" xr:uid="{00000000-000A-0000-FFFF-FFFF12000000}">
  <cacheSource type="worksheet">
    <worksheetSource ref="A3:BG1136" sheet="Decomm-Combined Asset List"/>
  </cacheSource>
  <cacheFields count="59">
    <cacheField name="Unique Asset ID " numFmtId="0">
      <sharedItems containsBlank="1" count="1147">
        <s v="US73SFTP01 Harleysville,PA"/>
        <s v="US73UCMRTM01 Harleysville,PA"/>
        <s v="USHICAQM01 Harleysville,PA"/>
        <s v="USHICSPCH01 Harleysville,PA"/>
        <s v="UCHICSPCH02 Harleysville,PA"/>
        <s v="USHICWFM01 Harleysville,PA"/>
        <s v="US60VMWARE01 Worcester,MA"/>
        <s v="AS73INOVAPRD02 Harleysville,PA"/>
        <s v="LUN on Corvette_zr1"/>
        <s v="ARD05 ACCTP01"/>
        <s v="ARM20 ACCTR03"/>
        <s v="ARW10 ACCTR04"/>
        <s v="CKD10 BILLI01"/>
        <s v="DCW34 CLAIM04"/>
        <s v="DCD01 CLAIM05"/>
        <s v="DSD05 CLAIM05"/>
        <s v="GLD31 CSDAI01"/>
        <s v="DSM25 DISBM02"/>
        <s v="GLD32 FIMMA01"/>
        <s v="GLM32 FIMMA02"/>
        <s v="GLD33 HICDA01"/>
        <s v="GLD42 HICDA01"/>
        <s v="GLM15 HICPR02"/>
        <s v="DSM25 HICPR02"/>
        <s v="CKT05 LIFEC01"/>
        <s v="CKT05 LIFEE02"/>
        <s v="GLW01 WEEKE01"/>
        <s v="LFA10"/>
        <s v="LFA20"/>
        <s v="LFA30"/>
        <s v="LFA40"/>
        <s v="LFA50"/>
        <s v="LFA60"/>
        <s v="LFAGINFD"/>
        <s v="LFAGINFK"/>
        <s v="LFAGINFP"/>
        <s v="LFD02"/>
        <s v="LFD03"/>
        <s v="LFD04"/>
        <s v="LFD05"/>
        <s v="LFD06"/>
        <s v="LFD07"/>
        <s v="LFD08"/>
        <s v="LFD09"/>
        <s v="LFD11"/>
        <s v="LFD13"/>
        <s v="LFD15"/>
        <s v="LFD17"/>
        <s v="LFD19"/>
        <s v="LFD21"/>
        <s v="LFD23"/>
        <s v="LFD25"/>
        <s v="LFD27"/>
        <s v="LFD29"/>
        <s v="LFD31"/>
        <s v="LFD32"/>
        <s v="LFD33"/>
        <s v="LFD35"/>
        <s v="LFD37"/>
        <s v="LFD39"/>
        <s v="LFD41"/>
        <s v="LFD43"/>
        <s v="LFD70"/>
        <s v="LFD70A"/>
        <s v="LFD71"/>
        <s v="LFD81"/>
        <s v="LFD83"/>
        <s v="LFD85"/>
        <s v="LFD99"/>
        <s v="LFM10"/>
        <s v="LFM30"/>
        <s v="LFM40"/>
        <s v="LFM50"/>
        <s v="LFM88"/>
        <s v="LFM89"/>
        <s v="LFQ88"/>
        <s v="LFQUOTEK"/>
        <s v="LFR05"/>
        <s v="LFR07"/>
        <s v="LFR85"/>
        <s v="LFT10"/>
        <s v="LFU01"/>
        <s v="LFU10"/>
        <s v="LFU14"/>
        <s v="LFU15"/>
        <s v="LFU25"/>
        <s v="LFU39"/>
        <s v="LFU40"/>
        <s v="LFW02"/>
        <s v="LIFE10CM"/>
        <s v="LIFE11CM"/>
        <s v="LIFE15CM"/>
        <s v="LIFE20CM"/>
        <s v="LIFE25CM"/>
        <s v="LIFE30CM"/>
        <s v="LIFE31CM"/>
        <s v="LIFE35CM"/>
        <s v="LIFE99CM"/>
        <s v="Not Applicable - Multiple DBs on Mult Servers - Part of Priority 1 work that Mickey did"/>
        <s v="Agency DS73SQL8DEV01"/>
        <s v="Agency OHLEWDBP0240N1"/>
        <s v="Agency_Information_Systems OHLEWAOP0023N1"/>
        <s v="Agency_Information_Systems OHLEWAOP0023N2"/>
        <s v="Agency_Information_Systems OHNALAOP0023N1"/>
        <s v="Agency_Information_Systems_new_DDL OHNALDBD0143"/>
        <s v="Agency_Information_Systems_SS OHLEWAOP0023N1"/>
        <s v="Agency_Information_Systems_SS OHLEWAOP0023N2"/>
        <s v="Agency_Information_Systems_SS OHNALAOP0023N1"/>
        <s v="Agency_Information_Systems_Wes_1 DS73SQL8DEV01"/>
        <s v="Agency_Information_Systems_Wes_2 DS73SQL8DEV01"/>
        <s v="Agency_Information_Systems_Wes_3 DS73SQL8DEV01"/>
        <s v="Agency_License OHLEWAOP0023N1"/>
        <s v="Agency_License OHLEWAOP0023N2"/>
        <s v="Agency_License OHNALAOP0023N1"/>
        <s v="Agency_Master OHLEWAOP0023N1"/>
        <s v="Agency_Master OHLEWAOP0023N2"/>
        <s v="Agency_Master OHNALAOP0023N1"/>
        <s v="Agency_PFT DS73SQL8DEV01"/>
        <s v="Agency_Portal_Billing OHLEWAOP0023N1"/>
        <s v="Agency_Portal_Billing OHLEWAOP0023N2"/>
        <s v="Agency_Portal_Billing OHNALAOP0023N1"/>
        <s v="AgencyUpload OHLEWAOP0023N1"/>
        <s v="AgencyUpload OHLEWAOP0023N2"/>
        <s v="AgencyUpload OHNALAOP0023N1"/>
        <s v="AgencyUpload_ProdBackup DS73SQL8DEV01"/>
        <s v="AHCL_Renewal OHLEWAOP0023N1"/>
        <s v="AHCL_Renewal OHLEWAOP0023N2"/>
        <s v="AHCL_Renewal OHNALAOP0023N1"/>
        <s v="AIS_1128 OHNALDBD0144"/>
        <s v="AIS_EOY OHLEWDBP0257N2 (DS73SQLPRDOLAP.corp.hgicnet.net)"/>
        <s v="AIS_MONTHLY_52911 OHLEWAOP0023N1"/>
        <s v="AIS_MONTHLY_52911 OHLEWDBP0257N2 (DS73SQLPRDOLAP.corp.hgicnet.net)"/>
        <s v="AIS_MONTHLY_52911 OHLEWDBP0247N2 (ds73sqlprdoltp.corp.hgicnet.net,1021)"/>
        <s v="AIS_MONTHLY_52911 OHLEWAOP0023N2"/>
        <s v="AIS_MONTHLY_52911 OHNALAOP0023N1"/>
        <s v="AIS_Monthly_AFS_2010EOY OHLEWDBP0257N2 (DS73SQLPRDOLAP.corp.hgicnet.net)"/>
        <s v="AIS_Monthly_AFS_2010EOY OHNALDBD0142"/>
        <s v="AIS_SS_DD OHLEWAOP0023N1"/>
        <s v="AIS_SS_DD OHLEWAOP0023N2"/>
        <s v="AIS_SS_DD OHNALAOP0023N1"/>
        <s v="APADB OHLEWAOP0023N1"/>
        <s v="APADB OHLEWAOP0023N2"/>
        <s v="APADB OHNALAOP0023N1"/>
        <s v="APADB_2010 DS73SQLPRE01"/>
        <s v="APADB_Chat OHLEWAOP0023N1"/>
        <s v="APADB_Chat OHLEWAOP0023N2"/>
        <s v="APADB_Chat OHNALAOP0023N1"/>
        <s v="APADB_old DS73SQLPRE01"/>
        <s v="APADB_PROD_COPY DS73SQL8DEV01"/>
        <s v="APADB_Test DS73SQL8DEV01"/>
        <s v="AQS_Sales_Report OHLEWDBP0257N1 (DS73SQLPRDOLAP.corp.hgicnet.net)"/>
        <s v="AQS_Sales_Report OHNALAOD0007N1"/>
        <s v="AQS_Sales_Report OHNALAOD0007N2"/>
        <s v="AQSXML_Stage OHLEWAOP0023N1"/>
        <s v="AQSXML_Stage OHLEWAOP0023N2"/>
        <s v="AQSXML_Stage OHNALAOP0023N1"/>
        <s v="ARW_Reporting DS73SQLDEV02OLD"/>
        <s v="aspnetdb OHLEWAOP0023N1"/>
        <s v="aspnetdb OHLEWAOP0023N2"/>
        <s v="aspnetdb OHNALAOP0023N1"/>
        <s v="ASPSessionState OHLEWAOP0023N1"/>
        <s v="ASPSessionState OHLEWAOP0023N2"/>
        <s v="ASPSessionState OHNALAOP0023N1"/>
        <s v="ASPState DS73DCTDEV01"/>
        <s v="ATS_CL_Freq_Sev_DEV DS73SQLDEV02OLD"/>
        <s v="Audit_Control OHLEWAOP0023N1"/>
        <s v="Audit_Control OHLEWAOP0023N2"/>
        <s v="Audit_Control OHNALAOP0023N1"/>
        <s v="Auto_Staging_Temp OHLEWDBP0240N1 (DS73OLAP8PRDSVR.CORP.HGICNET.NET,1021)"/>
        <s v="BI_Sandbox OHLEWDBP0366"/>
        <s v="booksmart_agencyport_com DS73DCTDEV01"/>
        <s v="Campaign OHNALAOD0007N1"/>
        <s v="Campaign OHNALAOD0007N2"/>
        <s v="Campaign OHNALDBD0170"/>
        <s v="CL_Balancing_Reports OHLEWAOP0023N1"/>
        <s v="CL_Balancing_Reports OHLEWAOP0023N2"/>
        <s v="CL_Balancing_Reports OHNALAOP0023N1"/>
        <s v="CL_Balancing_Reports_Regression OHNALAOD0007N1"/>
        <s v="CL_Balancing_Reports_Regression OHNALAOD0007N2"/>
        <s v="CL_ODS_HistoryLoad OHLEWAOP0023N1"/>
        <s v="CL_ODS_HistoryLoad OHLEWAOP0023N2"/>
        <s v="CL_ODS_HistoryLoad OHNALAOP0023N1"/>
        <s v="CL_ODS_HistoryLoad_SQLParser OHNALAOD0007N1"/>
        <s v="CL_ODS_HistoryLoad_SQLParser OHNALAOD0007N2"/>
        <s v="Claims_Download_Stage_TEST OHNALAOD0007N1"/>
        <s v="Claims_Download_Stage_TEST OHNALAOD0007N2"/>
        <s v="Claims_Portal_PROD_dbi587158_20160720 DS73SQL8DEV03"/>
        <s v="CLDR OHLEWAOP0023N1"/>
        <s v="CLDR OHLEWAOP0023N2"/>
        <s v="CLDR OHNALAOP0023N1"/>
        <s v="CLDR_2013 OHLEWDBP0257N1 (DS73SQLPRDOLAP.corp.hgicnet.net)"/>
        <s v="CLDR_2014 OHLEWDBP0257N1 (DS73SQLPRDOLAP.corp.hgicnet.net)"/>
        <s v="CLDR_Reporting OHLEWAOP0023N1"/>
        <s v="CLDR_Reporting OHLEWAOP0023N2"/>
        <s v="CLDR_Reporting OHNALAOP0023N1"/>
        <s v="CLDR_TEST OHNALAOD0007N1"/>
        <s v="CLDR_TEST OHNALAOD0007N2"/>
        <s v="CLDR_TEST OHNALDBD0142"/>
        <s v="CLDR_XML_Test OHNALAOD0007N1"/>
        <s v="CLDR_XML_Test OHNALAOD0007N2"/>
        <s v="CLFYprd DS73SQL8TST03"/>
        <s v="CLS_ODS_STAGING OHNALDBD0171"/>
        <s v="Commission_Report OHNALAOD0008N2"/>
        <s v="Commission_Report OHNALAOD0007N1"/>
        <s v="Commission_Report OHNALAOD0007N2"/>
        <s v="Conformed_Dimensions OHLEWAOP0023N1"/>
        <s v="Conformed_Dimensions OHLEWAOP0023N2"/>
        <s v="Conformed_Dimensions OHNALAOP0023N1"/>
        <s v="DB2_Auxiliary ohlewdbp0240N1"/>
        <s v="DB2_Extract DS73SQL8DEV01"/>
        <s v="DB2_Extract ohlewdbp0240N1"/>
        <s v="dba OHLEWAOP0023N1"/>
        <s v="DBA OHLEWAOP0023N2"/>
        <s v="DBA OHNALAOP0023N1"/>
        <s v="DBA_Clean DS73SQLDEV01"/>
        <s v="DBA_Clean OHNALDBD0170"/>
        <s v="DBA_Maint_History DS73SQLDEV01"/>
        <s v="DBA_Maint_History OHNALDBD0170"/>
        <s v="DBA_prod_RiskClass DS73SQLDEV02OLD"/>
        <s v="DBA_prod_RiskClass OHNALAOD0007N2"/>
        <s v="DBA_syst13_RiskClass DS73SQLDEV02OLD"/>
        <s v="DBA_syst13_RiskClass OHNALAOD0007N2"/>
        <s v="DBA_TEST DS73SQLDEV04"/>
        <s v="DBA_TEST2 DS73SQLDEV04"/>
        <s v="DCT35 DS73SQL8DEV01"/>
        <s v="DCT6 DS73SQL8DEV01"/>
        <s v="DCT61 DS73SQL8DEV01"/>
        <s v="DDLAuditDW DS73SQLDEV01"/>
        <s v="DDLAuditDW OHNALDBD0170"/>
        <s v="DotNet_ExampleData DS73DCTDEV01"/>
        <s v="Download_Stats OHLEWAOP0023N1"/>
        <s v="Download_Stats OHLEWAOP0023N2"/>
        <s v="Download_Stats OHNALAOP0023N1"/>
        <s v="DS73DCTDev01 DS73DCTDEV01"/>
        <s v="DSDEwM7e2eArchive DS73SQLDEV04"/>
        <s v="DSDEwM7e2eCluster DS73SQLDEV04"/>
        <s v="DSDEwM7e2eCluster2 DS73SQLDEV04"/>
        <s v="DSDEwM7e2eIS DS73SQLDEV04"/>
        <s v="DSDEwM7e2eMWS DS73SQLDEV04"/>
        <s v="DSDEwM7preArchive DS73SQLDEV04"/>
        <s v="DSDEwM7preCluster DS73SQLDEV04"/>
        <s v="DSDEwM7preCluster2 DS73SQLDEV04"/>
        <s v="DSDEwM7preIS DS73SQLDEV04"/>
        <s v="DSDEwM7preMWS DS73SQLDEV04"/>
        <s v="DSDEwM7qa2Archive DS73SQLDEV04"/>
        <s v="DSDEwM7qa2Cluster DS73SQLDEV04"/>
        <s v="DSDEwM7qa2Cluster2 DS73SQLDEV04"/>
        <s v="DSDEwM7qa2IS DS73SQLDEV04"/>
        <s v="DSDEwM7qa2MWS DS73SQLDEV04"/>
        <s v="DSDEwM7trnIS DS73SQLDEV04"/>
        <s v="DSDEwM7trnMWS DS73SQLDEV04"/>
        <s v="DSDEwM7tst1IS DS73SQLDEV04"/>
        <s v="DSDEwM7tst1MWS DS73SQLDEV04"/>
        <s v="EDR OHNALAOD0007N1"/>
        <s v="EDR OHNALAOD0007N2"/>
        <s v="EDR_Reference OHLEWAOP0023N1"/>
        <s v="EDR_Reference OHLEWAOP0023N2"/>
        <s v="EDR_Reference OHNALAOP0023N1"/>
        <s v="Enterprise_Tables OHLEWAOP0023N1"/>
        <s v="Enterprise_Tables OHLEWAOP0023N2"/>
        <s v="Enterprise_Tables OHNALAOP0023N1"/>
        <s v="ExampleData21_temp DS73DCTTRN01"/>
        <s v="ExampleHGICTools DS73DCTDEV01"/>
        <s v="ExampleSession21 DS73DCTDEV01"/>
        <s v="EZQUOTE222 DS73SQL8TST01"/>
        <s v="Hari_Informatica_Sandbox OHNALAOD0007N1"/>
        <s v="Hari_Informatica_Sandbox OHNALAOD0007N2"/>
        <s v="HarleysvilleMigrations OHLEWAOP0023N1"/>
        <s v="HIW OHNALDBD0173"/>
        <s v="HIWA OHNALDBD0173"/>
        <s v="HIWB OHNALDBD0173"/>
        <s v="hmi_ewsicc OHLEWAOP0023N1"/>
        <s v="hmi_ewsicc OHLEWAOP0023N2"/>
        <s v="hmi_ewsicc OHNALAOP0023N1"/>
        <s v="HMICData DS73DCTDEV01"/>
        <s v="HO_Polmst_Extract DS73SQL8DEV03"/>
        <s v="HO_Polmst_Extract OHLEWDBP0240N1 (DS73OLAP8PRDSVR.CORP.HGICNET.NET,1021)"/>
        <s v="HO_Polmst_Extract DS73SQL8DEV01"/>
        <s v="HO_Polmst_Inforce DS73SQL8DEV03"/>
        <s v="HO_Polmst_Inforce OHLEWDBP0240N1 (DS73OLAP8PRDSVR.CORP.HGICNET.NET,1021)"/>
        <s v="HR_AQS_DocumentEdit_REL DS73AQSDEV01"/>
        <s v="HR_AQS_Policy_ARCHIVE_orig OHNALDBD0047"/>
        <s v="HR_AQS_Resource_QA_Fan OHNALDBD0142"/>
        <s v="IADB OHLEWAOP0023N1"/>
        <s v="IADB OHLEWAOP0023N2"/>
        <s v="IADB OHNALAOP0023N1"/>
        <s v="Informatica_Tutorial DS73SQL8DEV01"/>
        <s v="InstantUpdates DS73SQL8PRD04"/>
        <s v="InstantUpdates DS73SQL8ASY01"/>
        <s v="InstantUpdates DS73SQL8DEV01"/>
        <s v="InstantUpdates DS73SQL8E2E01"/>
        <s v="InstantUpdates DS73SQL8PRE01"/>
        <s v="InstantUpdates DS73SQL8TRN01"/>
        <s v="InstantUpdates DS73SQL8TST01"/>
        <s v="InstantUpdates DS73SQL8TST02"/>
        <s v="ISOMatrix OHLEWAOP0023N1"/>
        <s v="ISOMATRIX OHNALDBD0145 (was DS73SQLTRN01 before migrated to 2012 Server)"/>
        <s v="ISOMatrix OHLEWDBP0257N2 (DS73SQLPRDOLAP.corp.hgicnet.net)"/>
        <s v="ISOMatrix DS73SQLDEVOLAP"/>
        <s v="ISOMatrix DS73SQLPRE01"/>
        <s v="ISOMatrix OHLEWAOP0023N2"/>
        <s v="ISOMatrix OHNALAOP0023N1"/>
        <s v="IT_PROJECTS OHLEWDBP0257N2 (DS73SQLPRDOLAP.corp.hgicnet.net)"/>
        <s v="LC_PrefVend DS73SQL8DEV01"/>
        <s v="LC_PrefVend DS73SQL8PRD04"/>
        <s v="LC_PrefVend DS73SQL8TST01"/>
        <s v="LC_Service OHNALAOD0007N1"/>
        <s v="LC_Service OHNALAOD0007N2"/>
        <s v="LC_Service OHNALAOD0008N1"/>
        <s v="Legacy_Conversion OHLEWAOP0023N1"/>
        <s v="Legacy_Conversion OHLEWAOP0023N2"/>
        <s v="Legacy_Conversion OHNALAOP0023N1"/>
        <s v="LoadTest DS73SQL8DEV02"/>
        <s v="mRemote AS73TFSTST02"/>
        <s v="mRemoteNG AS73TFSTST02"/>
        <s v="Northwind OD-HV-W-IS-2"/>
        <s v="Northwind OD-HV-W-IS-2-DR"/>
        <s v="wMtempDB DS73SQLDEV04"/>
        <s v="Online_Claim_Form DS73SQL8DEV01"/>
        <s v="Online_Claim_Form OHLEWAOP0023N1"/>
        <s v="Online_Claim_Form OHLEWAOP0023N2"/>
        <s v="Online_Claim_Form OHNALAOP0023N1"/>
        <s v="Operational_Tables OHLEWAOP0023N1"/>
        <s v="Operational_Tables OHLEWAOP0023N2"/>
        <s v="Operational_Tables OHNALAOP0023N1"/>
        <s v="PL_Balancing_Reports OHLEWAOP0023N1"/>
        <s v="PL_Balancing_Reports OHLEWAOP0023N2"/>
        <s v="PL_Balancing_Reports OHNALAOP0023N1"/>
        <s v="PL_ChoicePoint_DB_Repository OHLEWAOP0023N1"/>
        <s v="PL_ChoicePoint_DB_Repository OHLEWAOP0023N2"/>
        <s v="PL_ChoicePoint_DB_Repository OHNALAOP0023N1"/>
        <s v="PL_Documaker_Batch DS73DCTDEV01"/>
        <s v="PL_Download OHLEWAOP0023N1"/>
        <s v="PL_Download OHLEWAOP0023N2"/>
        <s v="PL_Download OHNALAOP0023N1"/>
        <s v="PL_ISO_BEGS_20140811 DS73DCTDEV01"/>
        <s v="PL_ISO_LOCATION_RPT DS73DCTDEV01"/>
        <s v="PL_RENEWAL_CONVERSION OHLEWAOP0023N1"/>
        <s v="PL_RENEWAL_CONVERSION OHLEWAOP0023N2"/>
        <s v="PL_RENEWAL_CONVERSION OHNALAOP0023N1"/>
        <s v="PL_Renewqal_Conversion_DEV OHNALAOD0007N1"/>
        <s v="PL_Renewqal_Conversion_DEV OHNALAOD0007N2"/>
        <s v="PL_RMV_Reports OHLEWAOP0023N1"/>
        <s v="PL_RMV_Reports OHLEWAOP0023N2"/>
        <s v="PL_RMV_Reports OHNALAOP0023N1"/>
        <s v="PL_RS_Conversion OHLEWAOP0023N1"/>
        <s v="PL_RS_Conversion OHLEWAOP0023N2"/>
        <s v="PL_RS_Conversion OHNALAOP0023N1"/>
        <s v="PL_RS_Conversion_Archive_2007 OHNALAOD0008N2"/>
        <s v="PL_RS_Conversion_Archive_2008 OHNALAOD0008N2"/>
        <s v="PL_RS_Conversion_Archive_2009 OHNALAOD0008N2"/>
        <s v="PL_RS_Reporting OHLEWAOP0023N1"/>
        <s v="PL_RS_Reporting OHLEWAOP0023N2"/>
        <s v="PL_RS_Reporting OHNALAOP0023N1"/>
        <s v="PL_UnderWriter_Test DS73DCTDEV01"/>
        <s v="PL_UPLOAD OHLEWAOP0023N1"/>
        <s v="PL_UPLOAD OHLEWAOP0023N2"/>
        <s v="PL_UPLOAD OHNALAOP0023N1"/>
        <s v="PLDR OHLEWAOP0023N1"/>
        <s v="PLDR OHLEWAOP0023N2"/>
        <s v="PLDR OHNALAOP0023N1"/>
        <s v="PLDR_Archive_2007 OHLEWDBP0257N1 (DS73SQLPRDOLAP.corp.hgicnet.net)"/>
        <s v="PLDR_Archive_2007 OHNALAOD0008N2"/>
        <s v="PLDR_Archive_2008 OHLEWDBP0257N1 (DS73SQLPRDOLAP.corp.hgicnet.net)"/>
        <s v="PLDR_Archive_2008 OHNALAOD0008N2"/>
        <s v="PLDR_Archive_2009 OHLEWDBP0257N1 (DS73SQLPRDOLAP.corp.hgicnet.net)"/>
        <s v="PLDR_Archive_2010 OHLEWDBP0257N1 (DS73SQLPRDOLAP.corp.hgicnet.net)"/>
        <s v="PLDR_ARCHIVE_2011 OHLEWDBP0240N1"/>
        <s v="PLDR_ARCHIVE_2011 OHLEWDBP0257N1 (DS73SQLPRDOLAP.corp.hgicnet.net)"/>
        <s v="PLDR_ARCHIVE_2011 OHNALAOD0007N1"/>
        <s v="PLDR_ARCHIVE_2011 OHNALAOD0007N2"/>
        <s v="PLRS_RegressionDB OHNALAOD0007N1"/>
        <s v="PLRS_RegressionDB OHNALAOD0007N2"/>
        <s v="PLTools DS73DCTDEV01"/>
        <s v="PM_Factors OHLEWAOP0023N1"/>
        <s v="PM_Factors OHLEWAOP0023N2"/>
        <s v="PM_Factors OHNALAOP0023N1"/>
        <s v="PM_Renewal OHLEWAOP0023N1"/>
        <s v="PM_Renewal OHLEWAOP0023N2"/>
        <s v="PM_Renewal OHNALAOP0023N1"/>
        <s v="PMADB OHLEWAOP0023N1"/>
        <s v="PMADB OHLEWAOP0023N2"/>
        <s v="PMADB OHNALAOP0023N1"/>
        <s v="Policy_Holder_Reports OHLEWAOP0023N1"/>
        <s v="Policy_Holder_Reports OHLEWAOP0023N2"/>
        <s v="Policy_Holder_Reports OHNALAOP0023N1"/>
        <s v="Policy_Output OHLEWAOP0023N1"/>
        <s v="Policy_Output OHLEWAOP0023N2"/>
        <s v="Policy_Output OHNALAOP0023N1"/>
        <s v="Policyholder OHLEWAOP0023N1"/>
        <s v="Policyholder OHLEWAOP0023N2"/>
        <s v="Policyholder OHNALAOP0023N1"/>
        <s v="Polmst_Extract DS73SQL8DEV03"/>
        <s v="Polmst_Extract OHLEWDBP0240N1 (DS73OLAP8PRDSVR.CORP.HGICNET.NET,1021)"/>
        <s v="Predictive_Modeling_NB OHLEWAOP0023N1"/>
        <s v="Predictive_Modeling_NB OHLEWAOP0023N2"/>
        <s v="Predictive_Modeling_NB OHNALAOP0023N1"/>
        <s v="Product_Templates_P114933ARIN DS73SQL8DEV01"/>
        <s v="pubs OD-HV-W-IS-2"/>
        <s v="pubs OD-HV-W-IS-2-DR"/>
        <s v="QA_CORP_TEST OHNALAOD0007N1"/>
        <s v="QA_CORP_TEST OHNALAOD0007N2"/>
        <s v="QuestionDB OHLEWAOP0023N1"/>
        <s v="QuestionDB OHLEWAOP0023N2"/>
        <s v="QuestionDB OHNALAOP0023N1"/>
        <s v="QUestionDB_SingleEntry OHNALAOD0007N1"/>
        <s v="QUestionDB_SingleEntry OHNALAOD0007N2"/>
        <s v="QuestionDB_WC_29551 OHNALAOD0007N1"/>
        <s v="QuestionDB_WC_29551 OHNALAOD0007N2"/>
        <s v="QUOTE OHLEWAOP0023N1"/>
        <s v="QUOTE OHLEWAOP0023N2"/>
        <s v="QUOTE OHNALAOP0023N1"/>
        <s v="Quote_Purge OHLEWAOP0023N1"/>
        <s v="Quote_Purge OHLEWAOP0023N2"/>
        <s v="Quote_Purge OHNALAOP0023N1"/>
        <s v="QUOTE_STG OHLEWAOP0023N1"/>
        <s v="QUOTE_STG OHLEWAOP0023N2"/>
        <s v="QUOTE_STG OHNALAOP0023N1"/>
        <s v="Quote_URE_Override OHLEWAOP0023N1"/>
        <s v="Quote_URE_Override OHLEWAOP0023N2"/>
        <s v="Quote_URE_Override OHNALAOP0023N1"/>
        <s v="Renewal_Automation OHLEWAOP0023N1"/>
        <s v="Renewal_Automation OHLEWAOP0023N2"/>
        <s v="Renewal_Automation OHNALAOP0023N1"/>
        <s v="Renewal_Automation_080110 OHLEWAOP0023N1"/>
        <s v="Renewal_Automation_080110 OHLEWAOP0023N2"/>
        <s v="Renewal_Automation_080110 OHNALAOP0023N1"/>
        <s v="Renewal_Automation2 OHLEWAOP0023N1"/>
        <s v="Renewal_Automation2 OHLEWAOP0023N2"/>
        <s v="Renewal_Automation2 OHNALAOP0023N1"/>
        <s v="Renewal_Conversion OHLEWAOP0023N1"/>
        <s v="Renewal_Conversion OHLEWAOP0023N2"/>
        <s v="Renewal_Conversion OHNALAOP0023N1"/>
        <s v="Renewal_Conversion_Balancing OHLEWDBP0247N2 (ds73sqlprdoltp.corp.hgicnet.net,1021)"/>
        <s v="ReportServer DS73DCTDEV01"/>
        <s v="ReportServer DS73DCTTRN01"/>
        <s v="ReportServer DS73SQLASY01OLD"/>
        <s v="ReportServer DS73SQLDEV01"/>
        <s v="ReportServer DS73SQLDEV02OLD"/>
        <s v="ReportServer DS73SQLDEV04"/>
        <s v="ReportServer OHNALAOD0007N2 (was DS73SQLDEV02)"/>
        <s v="ReportServer OHNALDBD0142 (was DS73SQLASY01)"/>
        <s v="ReportServer OHLEWDBP0247N2 (ds73sqlprdoltp.corp.hgicnet.net,1021)"/>
        <s v="ReportServerTempDB DS73DCTTRN01"/>
        <s v="Sample DS73DCTDEV01"/>
        <s v="SCWebService_Test DS73SQL8DEV01"/>
        <s v="Service_Center2 DS73SQL8DEV01"/>
        <s v="SharedServices_DB OHNALDBD0143"/>
        <s v="SharedServices_Search_DB OHNALDBD0143"/>
        <s v="SharedServices01_DB OHLEWAOP0023N1"/>
        <s v="SharedServices01_DB OHLEWDBP0247N2 (ds73sqlprdoltp.corp.hgicnet.net,1021)"/>
        <s v="SharedServices01_DB OHLEWAOP0023N2"/>
        <s v="SharedServices01_DB OHNALAOP0023N1"/>
        <s v="SharedServices01_Search_DB OHLEWAOP0023N1"/>
        <s v="SharedServices01_Search_DB OHLEWDBP0247N2 (ds73sqlprdoltp.corp.hgicnet.net,1021)"/>
        <s v="SharedServices01_Search_DB OHLEWAOP0023N2"/>
        <s v="SharedServices01_Search_DB OHNALAOP0023N1"/>
        <s v="SharedServices1_DB OHLEWAOP0023N1"/>
        <s v="SharedServices1_DB OHLEWDBP0247N2 (ds73sqlprdoltp.corp.hgicnet.net,1021)"/>
        <s v="SharedServices1_DB DS73SQLPRE01"/>
        <s v="SharedServices1_DB OHNALDBD0171"/>
        <s v="SharedServices1_DB OHNALDBD0172"/>
        <s v="SharedServices1_DB OHNALDBD0143"/>
        <s v="SharedServices1_DB OHNALDBD0144"/>
        <s v="SharedServices1_DB OHLEWAOP0023N2"/>
        <s v="SharedServices1_DB OHNALAOP0023N1"/>
        <s v="SharedServices1_DB_MossDev02 OHNALDBD0172"/>
        <s v="SharedServices1_DB_MOSSDEV04 OHNALDBD0172"/>
        <s v="SharedServices1_DB1 OHNALDBD0172"/>
        <s v="SharedServices1_DB1 OHNALDBD0144"/>
        <s v="SharedServices1_Search_DB OHLEWAOP0023N1"/>
        <s v="SharedServices1_Search_DB OHLEWDBP0247N2 (ds73sqlprdoltp.corp.hgicnet.net,1021)"/>
        <s v="SharedServices1_Search_DB DS73SQLPRE01"/>
        <s v="SharedServices1_Search_DB OHNALDBD0171"/>
        <s v="SharedServices1_Search_DB OHNALDBD0172"/>
        <s v="SharedServices1_Search_DB OHNALDBD0143"/>
        <s v="SharedServices1_Search_DB OHNALDBD0144"/>
        <s v="SharedServices1_Search_DB OHLEWAOP0023N2"/>
        <s v="SharedServices1_Search_DB OHNALAOP0023N1"/>
        <s v="SharedServices1_Search_DB_MossDev02 OHNALDBD0172"/>
        <s v="SharedServices1_Search_DB_MOSSDEV04 OHNALDBD0172"/>
        <s v="SharedServices1_Search_DB1 OHNALDBD0172"/>
        <s v="SharedServices1_Search_DB1 OHNALDBD0144"/>
        <s v="SharePoint_AdminContent_19484d54-7a4e-4425-b26e-3b8749520044 OHLEWAOP0023N1"/>
        <s v="SharePoint_AdminContent_19484d54-7a4e-4425-b26e-3b8749520044 OHLEWDBP0247N1 (ds73sqlprdoltp.corp.hgicnet.net,1021)"/>
        <s v="SharePoint_AdminContent_19484d54-7a4e-4425-b26e-3b8749520044 OHLEWAOP0023N2"/>
        <s v="SharePoint_AdminContent_19484d54-7a4e-4425-b26e-3b8749520044 OHNALAOP0023N1"/>
        <s v="SharePoint_AdminContent_3f431fbb-a347-4ae4-8fe8-ab77900bf5df OHNALDBD0172"/>
        <s v="SharePoint_AdminContent_774df33c-8c8e-4e95-a9fb-b92b9f493719 OHLEWAOP0023N1"/>
        <s v="SharePoint_AdminContent_774df33c-8c8e-4e95-a9fb-b92b9f493719 OHLEWDBP0247N1 (ds73sqlprdoltp.corp.hgicnet.net,1021)"/>
        <s v="SharePoint_AdminContent_774df33c-8c8e-4e95-a9fb-b92b9f493719 OHLEWAOP0023N2"/>
        <s v="SharePoint_AdminContent_774df33c-8c8e-4e95-a9fb-b92b9f493719 OHNALAOP0023N1"/>
        <s v="SharePoint_AdminContent_972d65ef-5c8f-4647-8a9e-5c67e70d2716 OHNALDBD0143"/>
        <s v="SharePoint_AdminContent_9913b547-a7a1-4048-baba-cfca879898d0 OHLEWAOP0023N1"/>
        <s v="SharePoint_AdminContent_9913b547-a7a1-4048-baba-cfca879898d0 OHLEWDBP0247N1 (ds73sqlprdoltp.corp.hgicnet.net,1021)"/>
        <s v="SharePoint_AdminContent_9913b547-a7a1-4048-baba-cfca879898d0 OHLEWAOP0023N2"/>
        <s v="SharePoint_AdminContent_9913b547-a7a1-4048-baba-cfca879898d0 OHNALAOP0023N1"/>
        <s v="SharePoint_AdminContent_a0549be4-3800-40f4-b035-942a650d313b DS73SQLPRE01"/>
        <s v="SharePoint_AdminContent_a65cd8d9-87a4-4e2f-ac64-7e96fd651aab OHNALDBD0143"/>
        <s v="SharePoint_AdminContent_ecca5f44-e7fb-4e59-a2ac-35fe13eb89ad OHNALDBD0172"/>
        <s v="SharePoint_AdminContent_ee9c1fbe-ccee-48e6-8283-a05d28607141 OHLEWAOP0023N1"/>
        <s v="SharePoint_AdminContent_ee9c1fbe-ccee-48e6-8283-a05d28607141 OHLEWDBP0247N1 (ds73sqlprdoltp.corp.hgicnet.net,1021)"/>
        <s v="SharePoint_AdminContent_ee9c1fbe-ccee-48e6-8283-a05d28607141 OHLEWAOP0023N2"/>
        <s v="SharePoint_AdminContent_ee9c1fbe-ccee-48e6-8283-a05d28607141 OHNALAOP0023N1"/>
        <s v="SharePoint_AdminContent_eeedca0f-0d3b-4fbd-a27d-dcb21772a2d8 OHNALDBD0171"/>
        <s v="SharePoint_Config OHLEWAOP0023N1"/>
        <s v="SharePoint_Config OHLEWAOP0023N2"/>
        <s v="SharePoint_Config OHLEWDBP0247N1 (ds73sqlprdoltp.corp.hgicnet.net,1021)"/>
        <s v="SharePoint_Config DS73SQLPRE01"/>
        <s v="SharePoint_Config OHNALDBD0171"/>
        <s v="SharePoint_Config OHNALAOP0023N1"/>
        <s v="SharePoint_Config_as73wsstst01 OHNALDBD0143"/>
        <s v="SharePoint_Config_Dev01 OHNALDBD0172"/>
        <s v="SharePoint_Config_Qte01 OHNALDBD0143"/>
        <s v="ShredDBCC DS73DCTDEV01"/>
        <s v="ShredDBPK DS73DCTDEV01"/>
        <s v="SQLEvents OHLEWAOP0023N1"/>
        <s v="SQLEvents OHLEWAOP0023N2"/>
        <s v="SQLEvents OHNALAOP0023N1"/>
        <s v="SRM_Logging DS73SQL8DEV01"/>
        <s v="SRM_TFS_Deploys OHNALDBD0172"/>
        <s v="SRMTest OHNALAOD0007N1"/>
        <s v="SRMTest OHNALAOD0007N2"/>
        <s v="SRMTest OHNALDBD0171"/>
        <s v="StarTeamTest DS73SQL8TST02"/>
        <s v="Stat_Browser_Bkp DS73SQL8DEV01"/>
        <s v="Stat_Feeds_AQS OHLEWAOP0023N1"/>
        <s v="Stat_Feeds_AQS OHLEWAOP0023N2"/>
        <s v="Stat_Feeds_AQS OHNALAOP0023N1"/>
        <s v="stat_feeds_aqs_agent OHNALAOD0007N1"/>
        <s v="stat_feeds_aqs_agent OHNALAOD0007N2"/>
        <s v="stat_feeds_aqs_agent1 OHNALAOD0007N1"/>
        <s v="stat_feeds_aqs_agent1 OHNALAOD0007N2"/>
        <s v="stat_feeds_aqs_agent2 OHNALAOD0007N1"/>
        <s v="stat_feeds_aqs_agent2 OHNALAOD0007N2"/>
        <s v="stat_feeds_aqs_agent3 OHNALAOD0007N1"/>
        <s v="stat_feeds_aqs_agent3 OHNALAOD0007N2"/>
        <s v="stat_feeds_aqs_agent4 OHNALAOD0007N1"/>
        <s v="stat_feeds_aqs_agent4 OHNALAOD0007N2"/>
        <s v="stat_feeds_aqs_CL OHNALAOD0007N1"/>
        <s v="stat_feeds_aqs_CL OHNALAOD0007N2"/>
        <s v="stat_feeds_aqs_cl_agent_ba1 OHNALAOD0007N1"/>
        <s v="stat_feeds_aqs_cl_agent_ba1 OHNALAOD0007N2"/>
        <s v="stat_feeds_aqs_cl_agent_ba2 OHNALAOD0007N1"/>
        <s v="stat_feeds_aqs_cl_agent_ba2 OHNALAOD0007N2"/>
        <s v="stat_feeds_aqs_cl_agent_ba3 OHNALAOD0007N1"/>
        <s v="stat_feeds_aqs_cl_agent_ba3 OHNALAOD0007N2"/>
        <s v="stat_feeds_aqs_cl_ba1 OHNALAOD0007N1"/>
        <s v="stat_feeds_aqs_cl_ba1 OHNALAOD0007N2"/>
        <s v="stat_feeds_aqs_cl_ba2 OHNALAOD0007N1"/>
        <s v="stat_feeds_aqs_cl_ba2 OHNALAOD0007N2"/>
        <s v="stat_feeds_aqs_cl_ba3 OHNALAOD0007N1"/>
        <s v="stat_feeds_aqs_cl_ba3 OHNALAOD0007N2"/>
        <s v="stat_feeds_aqs_cl1 OHNALAOD0007N1"/>
        <s v="stat_feeds_aqs_cl1 OHNALAOD0007N2"/>
        <s v="stat_feeds_aqs_cl2 OHNALAOD0007N1"/>
        <s v="stat_feeds_aqs_cl2 OHNALAOD0007N2"/>
        <s v="stat_feeds_aqs_cl3 OHNALAOD0007N1"/>
        <s v="stat_feeds_aqs_cl3 OHNALAOD0007N2"/>
        <s v="stat_feeds_aqs_cl4 OHNALAOD0007N1"/>
        <s v="stat_feeds_aqs_cl4 OHNALAOD0007N2"/>
        <s v="Stat_Feeds_AQS_DMV DS73SQL8DEV02"/>
        <s v="Stat_Feeds_AQS_Main OHNALAOD0007N1"/>
        <s v="Stat_Feeds_AQS_Main OHNALAOD0007N2"/>
        <s v="Stat_Feeds_AQS_Parser OHLEWAOP0023N1"/>
        <s v="Stat_Feeds_AQS_Parser OHLEWAOP0023N2"/>
        <s v="Stat_Feeds_AQS_Parser OHNALAOP0023N1"/>
        <s v="Stat_Feeds_AQS_Regression OHNALAOD0007N1"/>
        <s v="Stat_Feeds_AQS_Regression OHNALAOD0007N2"/>
        <s v="Stat_Feeds_AQS_VSAM OHLEWAOP0023N1"/>
        <s v="Stat_Feeds_AQS_VSAM OHLEWAOP0023N2"/>
        <s v="Stat_Feeds_AQS_VSAM OHNALAOP0023N1"/>
        <s v="SYSTEM_RESTORE OHLEWDBP0253N1"/>
        <s v="TempPL DS73DCTDEV01"/>
        <s v="testie OHLEWAOP0023N1"/>
        <s v="Testie OHLEWAOP0023N2"/>
        <s v="testie OHNALAOP0023N1"/>
        <s v="TestPartner_ConversionAutoamtionDB OHNALAOD0007N1"/>
        <s v="TestPartner_ConversionAutoamtionDB OHNALAOD0007N2"/>
        <s v="Testpartners OHNALAOD0007N1"/>
        <s v="Testpartners OHNALAOD0007N2"/>
        <s v="Tfs_2005 AS73TFSTST02"/>
        <s v="Tfs_2005 OHLEWDBP0239"/>
        <s v="Tfs_AppFabric_Monitoring DS73SQL8DEV01"/>
        <s v="Tfs_AppFabric_Persistence DS73SQL8DEV01"/>
        <s v="Tfs_IntegrationPlatform AS73TFSTST02"/>
        <s v="Tfs_IntegrationPlatform DS73SQL8DEV01"/>
        <s v="tfs_integrationplatform_AQS DS73SQL8DEV01"/>
        <s v="TfsServiceData DS73SQL8ASY01"/>
        <s v="TfsServiceData DS73SQL8DEV01"/>
        <s v="TfsServiceData DS73SQL8TST01"/>
        <s v="TfsTimesheet AS73TFSTST02"/>
        <s v="TP_Scripts_DB OHNALAOD0007N1"/>
        <s v="TP_Scripts_DB OHNALAOD0007N2"/>
        <s v="tpccdb OHLEWAOP0023N1"/>
        <s v="tpccdb OHLEWAOP0023N2"/>
        <s v="tpccdb OHNALAOP0023N1"/>
        <s v="Trace_Replay OHLEWAOP0023N2"/>
        <s v="U_517_Report OHLEWAOP0023N1"/>
        <s v="U_517_Report OHLEWAOP0023N2"/>
        <s v="U_517_Report OHNALAOP0023N1"/>
        <s v="U_517_Report_17032015 OHNALAOD0007N1"/>
        <s v="U_517_Report_17032015 OHNALAOD0007N2"/>
        <s v="UNDERWRITER_JENN DS73SQL8TST01"/>
        <s v="Underwriter_Workbench_20160311 DS73SQL8DEV02"/>
        <s v="URE_Referral_v2 DS73SQL8E2E01"/>
        <s v="UserSecurityLoad OHLEWAOP0023N1"/>
        <s v="UserSecurityLoad OHLEWAOP0023N2"/>
        <s v="UserSecurityLoad OHNALAOP0023N1"/>
        <s v="UW_RulesEngine OHLEWAOP0023N1"/>
        <s v="UW_RulesEngine OHLEWAOP0023N2"/>
        <s v="UW_RulesEngine OHNALAOP0023N1"/>
        <s v="UW_RulesEngine_Maint OHNALAOD0007N1"/>
        <s v="UW_RulesEngine_Maint OHNALAOD0007N2"/>
        <s v="UW_RulesEngine_Maint OHNALDBD0142"/>
        <s v="wM7Archive DS73SQLPRD03"/>
        <s v="wM7asyIS DS73SQLDEV04"/>
        <s v="wM7asyMWS DS73SQLDEV04"/>
        <s v="wM7Cluster1 DS73SQLPRD03"/>
        <s v="wM7Cluster2 DS73SQLPRD03"/>
        <s v="wM7devIS DS73SQLDEV04"/>
        <s v="wM7devMWS DS73SQLDEV04"/>
        <s v="wM7e2eArchive DS73SQLDEV04"/>
        <s v="wM7e2eCluster DS73SQLDEV04"/>
        <s v="wM7e2eCluster2 DS73SQLDEV04"/>
        <s v="wM7e2eIS DS73SQLDEV04"/>
        <s v="wM7e2eMWS DS73SQLDEV04"/>
        <s v="wM7IS DS73SQLPRD03"/>
        <s v="wM7MWS DS73SQLPRD03"/>
        <s v="wM7preArchive DS73SQLDEV04"/>
        <s v="wM7preCluster DS73SQLDEV04"/>
        <s v="wM7preCluster2 DS73SQLDEV04"/>
        <s v="wM7preIS DS73SQLDEV04"/>
        <s v="wM7preMWS DS73SQLDEV04"/>
        <s v="wM7qa2Archive DS73SQLDEV04"/>
        <s v="wM7qa2Cluster DS73SQLDEV04"/>
        <s v="wM7qa2Cluster2 DS73SQLDEV04"/>
        <s v="wM7qa2IS DS73SQLDEV04"/>
        <s v="wM7qa2MWS DS73SQLDEV04"/>
        <s v="wM7sbxIS DS73SQLDEV04"/>
        <s v="wM7sbxMWS DS73SQLDEV04"/>
        <s v="wM7trnIS DS73SQLDEV04"/>
        <s v="wM7trnMWS DS73SQLDEV04"/>
        <s v="wM7tst1IS DS73SQLDEV04"/>
        <s v="wM7tst1MWS DS73SQLDEV04"/>
        <s v="WSS_Content OHLEWAOP0023N1"/>
        <s v="WSS_Content OHLEWAOP0023N2"/>
        <s v="WSS_Content OHLEWDBP0247N1 (ds73sqlprdoltp.corp.hgicnet.net,1021)"/>
        <s v="WSS_Content OHNALAOD0008N2"/>
        <s v="WSS_Content OHNALDBD0143"/>
        <s v="WSS_Content OHNALDBD0171"/>
        <s v="WSS_Content AS73TFSTST02"/>
        <s v="WSS_Content OHNALAOP0023N1"/>
        <s v="WSS_Content_12716aae4bd047b097bb2156a6138617 OHNALDBD0172"/>
        <s v="WSS_Content_194ab3d45fab4e1ea78a0c26344d5769 OHLEWAOP0023N1"/>
        <s v="WSS_Content_194ab3d45fab4e1ea78a0c26344d5769 OHLEWAOP0023N2"/>
        <s v="WSS_Content_194ab3d45fab4e1ea78a0c26344d5769 OHLEWDBP0247N1 (ds73sqlprdoltp.corp.hgicnet.net,1021)"/>
        <s v="WSS_Content_194ab3d45fab4e1ea78a0c26344d5769 OHNALAOP0023N1"/>
        <s v="WSS_Content_285bd2c4c82f473ebb9aa2b30be8aee6 OHLEWAOP0023N1"/>
        <s v="WSS_Content_285bd2c4c82f473ebb9aa2b30be8aee6 OHLEWAOP0023N2"/>
        <s v="WSS_Content_285bd2c4c82f473ebb9aa2b30be8aee6 OHLEWDBP0247N1 (ds73sqlprdoltp.corp.hgicnet.net,1021)"/>
        <s v="WSS_Content_285bd2c4c82f473ebb9aa2b30be8aee6 OHNALAOP0023N1"/>
        <s v="WSS_Content_2f910e5a4357489695830ac2f9cec24d OHNALDBD0172"/>
        <s v="WSS_Content_4daa1d4a8d724d2a80794338bc5a2ed0 OHLEWAOP0023N1"/>
        <s v="WSS_Content_4daa1d4a8d724d2a80794338bc5a2ed0 OHLEWAOP0023N2"/>
        <s v="WSS_Content_4daa1d4a8d724d2a80794338bc5a2ed0 OHLEWDBP0247N1 (ds73sqlprdoltp.corp.hgicnet.net,1021)"/>
        <s v="WSS_Content_4daa1d4a8d724d2a80794338bc5a2ed0 OHNALAOP0023N1"/>
        <s v="WSS_Content_56867e20b6594e7dbf22810e9af082d1 OHLEWAOP0023N1"/>
        <s v="WSS_Content_56867e20b6594e7dbf22810e9af082d1 OHLEWAOP0023N2"/>
        <s v="WSS_Content_56867e20b6594e7dbf22810e9af082d1 OHLEWDBP0247N1 (ds73sqlprdoltp.corp.hgicnet.net,1021)"/>
        <s v="WSS_Content_56867e20b6594e7dbf22810e9af082d1 OHNALAOP0023N1"/>
        <s v="WSS_Content_5f8a9f3b69a94bf596e973092c03bcf6 OHNALDBD0143"/>
        <s v="WSS_Content_832ede4e461a4d19b140c5fec4b70db5 OHLEWAOP0023N1"/>
        <s v="WSS_Content_832ede4e461a4d19b140c5fec4b70db5 OHLEWAOP0023N2"/>
        <s v="WSS_Content_832ede4e461a4d19b140c5fec4b70db5 OHLEWDBP0247N1 (ds73sqlprdoltp.corp.hgicnet.net,1021)"/>
        <s v="WSS_Content_832ede4e461a4d19b140c5fec4b70db5 OHNALAOP0023N1"/>
        <s v="WSS_Content_8b8d194ed8af4dc78c9e5e50f7cd02b3 OHLEWAOP0023N1"/>
        <s v="WSS_Content_8b8d194ed8af4dc78c9e5e50f7cd02b3 OHLEWAOP0023N2"/>
        <s v="WSS_Content_8b8d194ed8af4dc78c9e5e50f7cd02b3 OHLEWDBP0247N1 (ds73sqlprdoltp.corp.hgicnet.net,1021)"/>
        <s v="WSS_Content_8b8d194ed8af4dc78c9e5e50f7cd02b3 OHNALAOP0023N1"/>
        <s v="WSS_Content_98be869aa4ec4ffca834c03b77b63372 OHLEWAOP0023N1"/>
        <s v="WSS_Content_98be869aa4ec4ffca834c03b77b63372 OHLEWAOP0023N2"/>
        <s v="WSS_Content_98be869aa4ec4ffca834c03b77b63372 OHLEWDBP0247N1 (ds73sqlprdoltp.corp.hgicnet.net,1021)"/>
        <s v="WSS_Content_98be869aa4ec4ffca834c03b77b63372 OHNALAOP0023N1"/>
        <s v="WSS_Content_b6726661c7ff45e39b5163eb6d08c2a7 OHNALDBD0171"/>
        <s v="WSS_Content_d2344a7f6cd14684863d39f59e973f91 OHNALDBD0143"/>
        <s v="WSS_Content_dcf50627a39e44c6bd82a8fc5b29244b OHNALDBD0143"/>
        <s v="WSS_Content_f3fc461610134d6d91a9a0329f7e9e3c OHNALDBD0171"/>
        <s v="WSS_Content_f42767b960284289a33b57a72e6abf2e OHNALDBD0172"/>
        <s v="WSS_Content_f5fb2ab97ff44c48b213948dd7e1c811 OHNALDBD0143"/>
        <s v="WSS_Content_f77db7b67dc349929fbb7d18f9a8f7f1 OHLEWAOP0023N1"/>
        <s v="WSS_Content_f77db7b67dc349929fbb7d18f9a8f7f1 OHLEWAOP0023N2"/>
        <s v="WSS_Content_f77db7b67dc349929fbb7d18f9a8f7f1 OHLEWDBP0247N1 (ds73sqlprdoltp.corp.hgicnet.net,1021)"/>
        <s v="WSS_Content_f77db7b67dc349929fbb7d18f9a8f7f1 OHNALAOP0023N1"/>
        <s v="WSS_Content_NP OHNALAOD0007N1"/>
        <s v="WSS_Content_NP OHNALAOD0007N2"/>
        <s v="WSS_Content_TESTSSP OHNALDBD0143"/>
        <s v="WSS_Content_TFS2010TEST OHNALDBD0143"/>
        <s v="WSS_Search_AS73WSSTST01 OHNALDBD0143"/>
        <s v="WSS_Search1_AS73MOSSPRD01 OHLEWAOP0023N1"/>
        <s v="WSS_Search1_AS73MOSSPRD01 OHLEWAOP0023N2"/>
        <s v="WSS_Search1_AS73MOSSPRD01 OHNALAOP0023N1"/>
        <s v="WST_RenConv OHLEWAOP0023N1"/>
        <s v="WST_RenConv OHLEWAOP0023N2"/>
        <s v="WST_RenConv OHNALAOP0023N1"/>
        <s v="CLMSE2E_AB DS73SQL8DEV01"/>
        <s v="CLMSE2E_CC DS73SQL8DEV01"/>
        <s v="CLMSE2E_CC_External DS73SQL8DEV01"/>
        <s v="CLMSDEV_CC_EXTERNAL OHNALAOD0007N1"/>
        <s v="CLMSTST_CC_EXTERNAL OHNALAOD0007N1"/>
        <s v="GW_DW_CCW OHNALAOD0007N1"/>
        <s v="CLMSDEV_CC_EXTERNAL OHNALAOD0007N2"/>
        <s v="CLMSTST_CC_EXTERNAL OHNALAOD0007N2"/>
        <s v="GW_DW_CCW OHNALAOD0007N2"/>
        <s v="Branch_workflow_tst OHNALDBD0171"/>
        <s v="IMAGERIGHT OHNALDBD0047"/>
        <s v="IMAGERIGHT OHNALDBD0171"/>
        <s v="ImageRightDW OHNALDBD0171"/>
        <s v="QUOTE DS73SQLDEVOLAP"/>
        <s v="QUOTE_Archive DS73SQLDEVOLAP"/>
        <s v="QUOTE_Archive OHNALDBD0047"/>
        <s v="QUOTE_Archive OHNALDBD0142"/>
        <s v="QUOTE_Archive OHNALDBD0144"/>
        <s v="Quote_Archive_original OHNALDBD0047"/>
        <s v="Quote_Archive_With_Identity DS73SQLDEVOLAP"/>
        <s v="Quote_Archive1 DS73SQLDEVOLAP"/>
        <s v="Quote_Reporting DS73SQLPRE01"/>
        <s v="Quote_Reporting OHNALDBD0142"/>
        <s v="Quote_Reporting OHNALDBD0143"/>
        <s v="Quote_Reporting OHNALDBD0145"/>
        <s v="QUOTE_STG DS73SQLDEVOLAP"/>
        <s v="Audit_Control DS73SQLPRE01"/>
        <s v="QUOTE OHLEWDBP0247N1"/>
        <s v="Quote_Purge OHLEWDBP0247N1"/>
        <s v="QUOTE_STG OHLEWDBP0247N1"/>
        <s v="Audit_Control OHLEWDBP0247N1"/>
        <s v="QUOTE OHLEWDBP0366"/>
        <s v="Quote_Purge OHNALDBD0142"/>
        <s v="AIS_SS_DD OHLEWDBP0247N1"/>
        <s v="Financial_Accounting OHNALDBD0170"/>
        <s v="Financial_Accounting OHNALDBD0173"/>
        <s v="IADB_NP DS73SQLPRE01"/>
        <s v="Claims_Litigation OHLEWDBP0240N1"/>
        <s v="AIS_MONTHLY_52911 OHLEWDBP0247N1"/>
        <s v="AIS_EOY OHNALDBD0173"/>
        <s v="INovaMessenger AS73INOVAPRD02"/>
        <s v="Lightlink AS73INOVAPRD02"/>
        <s v="CWFM USHICWFM01"/>
        <s v="SQMDB USHICAQM01"/>
        <s v="DBA USHICWFM01"/>
        <s v="Hibernate USHICWFM01"/>
        <s v="HMACICS"/>
        <s v="HMACICSA"/>
        <s v="HMACICSB"/>
        <s v="HMACWI"/>
        <s v="HMBCICS"/>
        <s v="HMBCWI"/>
        <s v="HMECICS"/>
        <s v="HMECWI"/>
        <s v="HMFCICS"/>
        <s v="HMFCWI"/>
        <s v="HMLCICS"/>
        <s v="HMLCWI"/>
        <s v="HMMCICS"/>
        <s v="HMMCWI"/>
        <s v="HMNCICS"/>
        <s v="HMNCWI"/>
        <s v="HMRCICS"/>
        <s v="HMRCWI"/>
        <s v="HMUCICS"/>
        <s v="HMUCICSA"/>
        <s v="HMUCICSB"/>
        <s v="HMUCWI"/>
        <s v="HMXCICS"/>
        <s v="HMXCWI"/>
        <s v="HMTCICS"/>
        <s v="HMTCICSA"/>
        <s v="HMTCICSB"/>
        <s v="HMTCWI"/>
        <s v="2017 Managed Network "/>
        <s v="Run Support Labor-Contact Center"/>
        <s v="DBB04V VDIRE02"/>
        <s v="DBB08V VDIRE02"/>
        <s v="DBB12V VDIRE02"/>
        <s v="DBM02V VDIRE02"/>
        <s v="DBM03V VDIRE02"/>
        <s v="DBM05V VDIRE02"/>
        <s v="DBM07V VDIRE02"/>
        <s v="DBM10V VDIRE02"/>
        <s v="DBM11V VDIRE02"/>
        <s v="DBM13V VDIRE02"/>
        <s v="DBM40V VDIRE02"/>
        <s v="DBT02V VDIRE02"/>
        <s v="DBT03V VDIRE02"/>
        <s v="DBT04V VDIRE02"/>
        <s v="DOT92V VDIRE01"/>
        <s v="DOT94V VDIRE01"/>
        <s v="MPM50V VDIRE02"/>
        <s v="ABB37V VACCT02"/>
        <s v="ABM37V VACCT02"/>
        <s v="CSM50V VACCT02"/>
        <s v="CSM60V VACCT02"/>
        <s v="BIM74V VACCT02"/>
        <s v="AUR10V VAURE01"/>
        <s v="AUR11V VAURE01"/>
        <s v="AUR12V VAURE01"/>
        <s v="PSM87V VCSE001"/>
        <s v="PSM20V VCSE001"/>
        <s v="PSM07V VCSE001"/>
        <s v="PSX18V VCSE001"/>
        <s v="PSM81V VCSE001"/>
        <s v="PSM54V VCSE001"/>
        <s v="WPM05V VCSE001"/>
        <s v="PSM34V VCSE001"/>
        <s v="PSM56V VCSE001"/>
        <s v="PSM86V VCSE001"/>
        <s v="LSM04V VCSE001"/>
        <s v="LSM62V VCSE001"/>
        <s v="LSM66V VCSE001"/>
        <s v="WLM15V VCSE001"/>
        <s v="LSM06V VCSE001"/>
        <s v="LSM60V VCSE001"/>
        <s v="WLM05V VCSE001"/>
        <s v="LSM92V VCSE001"/>
        <s v="LSM94V VCSE001"/>
        <s v="LSM54V VCSE001"/>
        <s v="LSM10V VCSE001"/>
        <s v="LSM29V VCSE001"/>
        <s v="DBM15V VDBIL01"/>
        <s v="BIM71V VFOCU02"/>
        <s v="BIM49V VFOCU02"/>
        <s v="BIM70V VFOCU02"/>
        <s v="BIM61V VFOCU02"/>
        <s v="BIM62V VFOCU02"/>
        <s v="BIM66V VFOCU02"/>
        <s v="BIM99V VFOCU02"/>
        <s v="BIM96V VFOCU02"/>
        <s v="BIM2LV VFOCU02"/>
        <s v="BIM2DV VFOCU02"/>
        <s v="LDPM01V VFOCU02"/>
        <s v="CLM0002V SERVER JOB"/>
        <s v="Procede_ModelOffice DS73SQLDEV"/>
        <s v="Procede_Bridge DS73SQLDEV"/>
        <s v="Procede_Dev DS73SQLDEV"/>
        <s v="Procede_Test DS73SQLDEV"/>
        <s v="Procede_Prod DS73SQL8PRD06 "/>
        <s v="Procede_Prod DS73SQLPRD03 "/>
        <s v="SCHEDF_PROD DS73SQL8PRD06 "/>
        <s v="Schedf_Preprod DS73SQL8PRE01"/>
        <s v="SCHEDF_PROD DS73SQLPRD03 "/>
        <s v="CORP00DN.CLMS.ACC09.IIQ"/>
        <s v="CORP00DN.CLMS.ACC19.IIQ"/>
        <s v="CORP00DN.CLMS.ACC21.IIQ"/>
        <s v="CORP00DN.CLMS.ACC21.IIQ1"/>
        <s v="CORP00DN.CLMS.ACC9.IIQ"/>
        <s v="CORP00DN.CLMS.CRA.FLAT"/>
        <s v="CORP00DN.CLMS.DC20000.DELIMIT.SYS014"/>
        <s v="CORP00DN.CLMS.DC20000.SYS011.PDF.G0001V00"/>
        <s v="CORP00DN.CLMS.DC20000.SYS011.PDF.G0002V00"/>
        <s v="CORP00DN.CLMS.DC20000.SYS011.PDF.G0003V00"/>
        <s v="CORP00DN.CLMS.DC20000.SYS011.PDF.G0004V00"/>
        <s v="CORP00DN.CLMS.DC20000.SYS011.TEXT"/>
        <s v="CORP00DN.CLMS.DC20000.SYS012.PDF.G0001V00"/>
        <s v="CORP00DN.CLMS.DC20000.SYS012.PDF.G0002V00"/>
        <s v="CORP00DN.CLMS.DC20000.SYS012.PDF.G0003V00"/>
        <s v="CORP00DN.CLMS.DC20000.SYS012.TEXT"/>
        <s v="CORP00DN.CLMS.DC20000.SYS014.PDF.G0001V00"/>
        <s v="CORP00DN.CLMS.DC20000.SYS014.PDF.G0002V00"/>
        <s v="CORP00DN.CLMS.DC20000.SYS014.PDF.G0003V00"/>
        <s v="CORP00DN.CLMS.DC20000.SYS014.TEXT"/>
        <s v="CORP00DN.CLMS.DC2026.CLU.AUTO.TEST"/>
        <s v="CORP00DN.CLMS.DC2026.CLU.HOME.TEST"/>
        <s v="CORP00DN.CLMS.DC20270.DELIMIT"/>
        <s v="CORP00DN.CLMS.DC2057.AIBTRNS.BKUP.G0001V00"/>
        <s v="CORP00DN.CLMS.DC20730.IMAGE"/>
        <s v="CORP00DN.CLMS.DC21610.SYS015.PDF.G0001V00"/>
        <s v="CORP00DN.CLMS.DC21610.SYS015.PDF.G0002V00"/>
        <s v="CORP00DN.CLMS.DC21610.SYS015.PDF.G0003V00"/>
        <s v="CORP00DN.CLMS.DC21610.SYS015.PDF.G0004V00"/>
        <s v="CORP00DN.CLMS.DC21610.SYS015.TEXT"/>
        <s v="CORP00DN.CLMS.DC22550.SYS012.PDF.G0001V00"/>
        <s v="CORP00DN.CLMS.DC22550.SYS012.PDF.G0002V00"/>
        <s v="CORP00DN.CLMS.DC22550.SYS012.TEXT"/>
        <s v="CORP00DN.CLMS.DC22550.SYS013.PDF.G0001V00"/>
        <s v="CORP00DN.CLMS.DC22550.SYS013.TEXT"/>
        <s v="CORP00DN.CLMS.DC23020.SYS011.PDF"/>
        <s v="CORP00DN.CLMS.DC23020.SYS011.TEXT"/>
        <s v="CORP00DN.CLMS.OPID.BILL"/>
        <s v="CORP00DN.CLMS.OPID.CLAIMS"/>
        <s v="CORP00DN.CLMS.USERID.ADJ"/>
        <s v="CORP00DV.CLMS.DC20280.WORK.C"/>
        <s v="CORP00DV.CLMS.DC2161.TRANS2.C"/>
        <s v="CORP00DV.CLMS.DC2161.TRANS3.C"/>
        <s v="CORP00DV.CLMS.DN.DRAFT.MASTER.C"/>
        <s v="CORP00DV.CLMS.ERROR.CORR.YTD.C"/>
        <s v="CORP00DV.CLMS.ERROR.CORR.YTDBKP.C"/>
        <s v="CORP00DV.CLMS.MAH.FILE178.C"/>
        <s v="CORP00DV.CLMS.MAH.STAT.OUTPUT.C"/>
        <s v="CORP00DV.CLMS.MASTER.STEVE2.C"/>
        <s v="CORP00TV.CLMS.NBRS.C"/>
        <s v="CORP00VN.CLMS.DCM01.S35201"/>
        <s v="CORP00VN.CLMS.DCM01.S35202"/>
        <s v="CORP00VN.CLMS.DCM01.S35203"/>
        <s v="CORP00VN.CLMS.DCM01.S35204"/>
        <s v="CORP00VN.CLMS.DCM01.S35205"/>
        <s v="CORP00VN.CLMS.DCM01A.S004"/>
        <s v="CORP00VN.CLMS.DCM01A.S007"/>
        <s v="CORP00VN.CLMS.DCM1A.S8801"/>
        <s v="CORP00VN.CLMS.OPID.CLAIMS"/>
        <s v="CORP00VN.CLMS.SUBRO.EXTRACT.AGENT.SORTED"/>
        <s v="CORP00VN.CLMS.SUBRO.EXTRACT.FILE"/>
        <s v="CORP00VN.CLMS.SUBRO.EXTRACT.PROFIT.SORTED"/>
        <s v="CORP00VN.CLMS.UNIV.ZIP.FILE"/>
        <s v="CORP00VV.CLMS.DC20280.WORK.C"/>
        <s v="CORP00VV.CLMS.DC22370.MAGNIFY.C"/>
        <s v="CORP00VV.CLMS.DC25200.UNIT.STAT.C"/>
        <m/>
        <s v="LFT10 Production" u="1"/>
        <s v="Auto_Staging_Temp OHLEWDBP0240N1" u="1"/>
        <s v="LFU10 Production" u="1"/>
        <s v="LFU14 Production" u="1"/>
        <s v="LFU15 Production" u="1"/>
        <s v="PSM86V" u="1"/>
        <s v="LFA20 Production" u="1"/>
        <s v="LFD21 Production" u="1"/>
        <s v="LFD23 Production" u="1"/>
        <s v="LFD25 Production" u="1"/>
        <s v="LFD27 Production" u="1"/>
        <s v="LFD29 Production" u="1"/>
        <s v="GLD42 Production" u="1"/>
        <s v="PSM87V" u="1"/>
        <s v="COMM00FV.COMM.AQS.ACCT.STAT.EDIT.MASTER.C Development" u="1"/>
        <s v="LFU25 Production" u="1"/>
        <s v="SharedServices01_Search_DB OHLEWDBP0247N2" u="1"/>
        <s v="LFA30 Production" u="1"/>
        <s v="SharePoint_Config OHLEWDBP0247N1" u="1"/>
        <s v="LFD31 Production" u="1"/>
        <s v="LFD32 Production" u="1"/>
        <s v="LFD33 Production" u="1"/>
        <s v="LFD35 Production" u="1"/>
        <s v="LFD37 Production" u="1"/>
        <s v="LFD39 Production" u="1"/>
        <s v="ABB37V" u="1"/>
        <s v="LFM30 Production" u="1"/>
        <s v="ABM37V" u="1"/>
        <s v="LFU39 Production" u="1"/>
        <s v="AQS_Sales_Report OHLEWDBP0257N1" u="1"/>
        <s v="LFA40 Production" u="1"/>
        <s v="LFD41 Production" u="1"/>
        <s v="LFD43 Production" u="1"/>
        <s v="LFM40 Production" u="1"/>
        <s v="GLW01" u="1"/>
        <s v="LFU40 Production" u="1"/>
        <s v="LFA50 Production" u="1"/>
        <s v="LFM50 Production" u="1"/>
        <s v="HO_Polmst_Extract OHLEWDBP0240N1" u="1"/>
        <s v="HO_Polmst_Inforce OHLEWDBP0240N1" u="1"/>
        <s v="LFA60 Production" u="1"/>
        <s v="SharePoint_AdminContent_19484d54-7a4e-4425-b26e-3b8749520044 OHLEWDBP0247N1" u="1"/>
        <s v="SharePoint_AdminContent_774df33c-8c8e-4e95-a9fb-b92b9f493719 OHLEWDBP0247N1" u="1"/>
        <s v="SharePoint_AdminContent_9913b547-a7a1-4048-baba-cfca879898d0 OHLEWDBP0247N1" u="1"/>
        <s v="SharePoint_AdminContent_ee9c1fbe-ccee-48e6-8283-a05d28607141 OHLEWDBP0247N1" u="1"/>
        <s v="GLD31" u="1"/>
        <s v="H15075 FOCS00PN.BI.PCG.NEW.SICDESC.BKUP.G0034V00" u="1"/>
        <s v="LFD70 Production" u="1"/>
        <s v="LFD71 Production" u="1"/>
        <s v="SharedServices1_DB OHLEWDBP0247N2" u="1"/>
        <s v="GLM15" u="1"/>
        <s v="GLD32" u="1"/>
        <s v="GLM32" u="1"/>
        <s v="GLD33" u="1"/>
        <s v="CLM0002V" u="1"/>
        <s v="LFD81 Production" u="1"/>
        <s v="LFD83 Production" u="1"/>
        <s v="LFD85 Production" u="1"/>
        <s v="CSM50V" u="1"/>
        <s v="LFM88 Production" u="1"/>
        <s v="LFM89 Production" u="1"/>
        <s v="GLD42" u="1"/>
        <s v="LFQ88 Production" u="1"/>
        <s v="LFR85 Production" u="1"/>
        <s v="WSS_Content_194ab3d45fab4e1ea78a0c26344d5769 OHLEWDBP0247N1" u="1"/>
        <s v="WSS_Content_285bd2c4c82f473ebb9aa2b30be8aee6 OHLEWDBP0247N1" u="1"/>
        <s v="WSS_Content_4daa1d4a8d724d2a80794338bc5a2ed0 OHLEWDBP0247N1" u="1"/>
        <s v="WSS_Content_56867e20b6594e7dbf22810e9af082d1 OHLEWDBP0247N1" u="1"/>
        <s v="WSS_Content_832ede4e461a4d19b140c5fec4b70db5 OHLEWDBP0247N1" u="1"/>
        <s v="WSS_Content_8b8d194ed8af4dc78c9e5e50f7cd02b3 OHLEWDBP0247N1" u="1"/>
        <s v="WSS_Content_98be869aa4ec4ffca834c03b77b63372 OHLEWDBP0247N1" u="1"/>
        <s v="WSS_Content_f77db7b67dc349929fbb7d18f9a8f7f1 OHLEWDBP0247N1" u="1"/>
        <s v="COMM00EV.COMM.ML.MP.EDIT.MASTER.C Development" u="1"/>
        <s v="LFD99 Production" u="1"/>
        <s v="H55320 FOCS00PN.BI.PCG.NEW.SICDESC.BKUP.G0030V00" u="1"/>
        <s v="CSM60V" u="1"/>
        <s v="CLDR_2013 OHLEWDBP0257N1" u="1"/>
        <s v="CLDR_2014 OHLEWDBP0257N1" u="1"/>
        <s v="ReportServer OHLEWDBP0247N2" u="1"/>
        <s v="DBM02V E2E" u="1"/>
        <s v="DBM10V E2E" u="1"/>
        <s v="DBT02V E2E" u="1"/>
        <s v="DBM03V E2E" u="1"/>
        <s v="DBM11V E2E" u="1"/>
        <s v="DBB04V E2E" u="1"/>
        <s v="DBB12V E2E" u="1"/>
        <s v="DBT03V E2E" u="1"/>
        <s v="BIM61V" u="1"/>
        <s v="DBT04V E2E" u="1"/>
        <s v="SharedServices1_Search_DB OHLEWDBP0247N2" u="1"/>
        <s v="BIM62V" u="1"/>
        <s v="BIM70V" u="1"/>
        <s v="DBM05V E2E" u="1"/>
        <s v="DBM13V E2E" u="1"/>
        <s v="BIM71V" u="1"/>
        <s v="H18721 FOCS00PN.BI.BID38.B38TRFLE.BKUP.G0001V00" u="1"/>
        <s v="DSD05" u="1"/>
        <s v="H30557 FOCS00PN.BI.PCG.NEW.SICDESC.BKUP.G0029V00" u="1"/>
        <s v="DCD01" u="1"/>
        <s v="DBM07V E2E" u="1"/>
        <s v="DBB08V E2E" u="1"/>
        <s v="BIM49V" u="1"/>
        <s v="ISOMATRIX OHNALDBD0145" u="1"/>
        <s v="DBM40V E2E" u="1"/>
        <s v="ARW10 Production" u="1"/>
        <s v="BIM66V" u="1"/>
        <s v="BIM74V" u="1"/>
        <s v="ARM20 Production" u="1"/>
        <s v="MPM50V E2E" u="1"/>
        <s v="DSM25" u="1"/>
        <s v="DBM02V" u="1"/>
        <s v="DBM10V" u="1"/>
        <s v="DBT02V" u="1"/>
        <s v="DBM03V" u="1"/>
        <s v="DBM11V" u="1"/>
        <s v="DBB04V" u="1"/>
        <s v="DBB12V" u="1"/>
        <s v="DBT03V" u="1"/>
        <s v="LFQUOTEK Production" u="1"/>
        <s v="DBT04V" u="1"/>
        <s v="BIM2DV" u="1"/>
        <s v="DBM05V" u="1"/>
        <s v="DBM13V" u="1"/>
        <s v="COMM00FN.COMM.AQS.CLAIMS.EXPOSURE.DETAIL Development" u="1"/>
        <s v="COMM00FN.COMM.AQS.CLAIMS.EXPOSURE.TOTALS Development" u="1"/>
        <s v="BIM96V" u="1"/>
        <s v="H24251 FOCS00PN.BI.PCG.NEW.SICDESC.BKUP.G0032V00" u="1"/>
        <s v="DBM07V" u="1"/>
        <s v="DBM15V" u="1"/>
        <s v="LFD70A Production" u="1"/>
        <s v="PLDR_Archive_2007 OHLEWDBP0257N1" u="1"/>
        <s v="PLDR_Archive_2008 OHLEWDBP0257N1" u="1"/>
        <s v="PLDR_Archive_2009 OHLEWDBP0257N1" u="1"/>
        <s v="PLDR_Archive_2010 OHLEWDBP0257N1" u="1"/>
        <s v="PLDR_ARCHIVE_2011 OHLEWDBP0257N1" u="1"/>
        <s v="DBB08V" u="1"/>
        <s v="DCW34" u="1"/>
        <s v="AIS_Monthly_AFS_2010EOY OHLEWDBP0257N2" u="1"/>
        <s v="COMM00FV.COMM.AQS.BE.CONTROL.MASTER.C Development" u="1"/>
        <s v="COMM00FV.COMM.AQS.BEI.DETAIL.MASTER.C Development" u="1"/>
        <s v="DBM40V" u="1"/>
        <s v="H29330 FOCS00PN.BI.PCG.NEW.SICDESC.BKUP.G0031V00" u="1"/>
        <s v="BIM99V" u="1"/>
        <s v="ReportServer OHNALDBD0142" u="1"/>
        <s v="Renewal_Conversion_Balancing OHLEWDBP0247N2" u="1"/>
        <s v="ARW10" u="1"/>
        <s v="SharedServices01_DB OHLEWDBP0247N2" u="1"/>
        <s v="H29476 FOCS00PN.BI.PCG.NEW.SICDESC.BKUP.G0033V00" u="1"/>
        <s v="WPM05V" u="1"/>
        <s v="MPM50V" u="1"/>
        <s v="ARM20" u="1"/>
        <s v="WLM05V" u="1"/>
        <s v="ARD05" u="1"/>
        <s v="AUR10V" u="1"/>
        <s v="AIS_EOY OHLEWDBP0257N2" u="1"/>
        <s v="BIM2LV" u="1"/>
        <s v="AUR11V" u="1"/>
        <s v="WLM15V" u="1"/>
        <s v="AUR12V" u="1"/>
        <s v="AIS_MONTHLY_52911 OHLEWDBP0257N2" u="1"/>
        <s v="AIS_MONTHLY_52911 OHLEWDBP0247N2" u="1"/>
        <s v="LIFE10CM Production" u="1"/>
        <s v="LIFE11CM Production" u="1"/>
        <s v="LIFE15CM Production" u="1"/>
        <s v="LIFE20CM Production" u="1"/>
        <s v="LIFE25CM Production" u="1"/>
        <s v="LIFE30CM Production" u="1"/>
        <s v="LIFE31CM Production" u="1"/>
        <s v="LIFE35CM Production" u="1"/>
        <s v="LIFE99CM Production" u="1"/>
        <s v="LSM10V" u="1"/>
        <s v="LSM04V" u="1"/>
        <s v="LSM06V" u="1"/>
        <s v="PSM20V" u="1"/>
        <s v="COMM00FV.COMM.AQS.ACCT.ST.DSSUINIT.C Development" u="1"/>
        <s v="COMM00FV.COMM.AQS.BE.DETAIL.MASTER.C Development" u="1"/>
        <s v="ReportServer OHNALAOD0007N2" u="1"/>
        <s v="DOT92V E2E" u="1"/>
        <s v="PSM07V" u="1"/>
        <s v="DOT94V E2E" u="1"/>
        <s v="PSM34V" u="1"/>
        <s v="CKD10" u="1"/>
        <s v="LSM60V" u="1"/>
        <s v="PSX18V" u="1"/>
        <s v="LSM29V" u="1"/>
        <s v="LDPM01V" u="1"/>
        <s v="LSM54V" u="1"/>
        <s v="LSM62V" u="1"/>
        <s v="CKT05" u="1"/>
        <s v="PSM54V" u="1"/>
        <s v="COMM00FV.CCMS.RISKCL.QUOTE.C Development" u="1"/>
        <s v="ISOMatrix OHLEWDBP0257N2" u="1"/>
        <s v="IT_PROJECTS OHLEWDBP0257N2" u="1"/>
        <s v="DOT92V" u="1"/>
        <s v="PSM56V" u="1"/>
        <s v="LSM66V" u="1"/>
        <s v="GLW01 Production" u="1"/>
        <s v="PSM81V" u="1"/>
        <s v="GLM15 Production" u="1"/>
        <s v="DOT94V" u="1"/>
        <s v="LSM92V" u="1"/>
        <s v="LFD02 Production" u="1"/>
        <s v="LFD03 Production" u="1"/>
        <s v="LFD04 Production" u="1"/>
        <s v="LFD05 Production" u="1"/>
        <s v="LFD06 Production" u="1"/>
        <s v="LFD07 Production" u="1"/>
        <s v="LFD08 Production" u="1"/>
        <s v="LFD09 Production" u="1"/>
        <s v="COMM00FV.CAUT.RATE.MASTER.C Development" u="1"/>
        <s v="LFR05 Production" u="1"/>
        <s v="LFR07 Production" u="1"/>
        <s v="Polmst_Extract OHLEWDBP0240N1" u="1"/>
        <s v="LFU01 Production" u="1"/>
        <s v="LFW02 Production" u="1"/>
        <s v="LSM94V" u="1"/>
        <s v="LFAGINFD Production" u="1"/>
        <s v="LFAGINFK Production" u="1"/>
        <s v="LFAGINFP Production" u="1"/>
        <s v="LFA10 Production" u="1"/>
        <s v="LFD11 Production" u="1"/>
        <s v="LFD13 Production" u="1"/>
        <s v="LFD15 Production" u="1"/>
        <s v="LFD17 Production" u="1"/>
        <s v="LFD19 Production" u="1"/>
        <s v="GLD31 Production" u="1"/>
        <s v="GLD32 Production" u="1"/>
        <s v="GLD33 Production" u="1"/>
        <s v="LFM10 Production" u="1"/>
        <s v="GLM32 Production" u="1"/>
      </sharedItems>
    </cacheField>
    <cacheField name="Work Stream" numFmtId="0">
      <sharedItems containsBlank="1" count="9">
        <s v="Application Decommission-Early Opportunity"/>
        <s v="Application Decommission-Retired"/>
        <s v="Environment Optimization-Job Clean-up"/>
        <s v="Environment Optimization-Distr SQL DB Clean-up"/>
        <s v="Environment Optimization-CICS Region"/>
        <s v="Environment Optimization-MF Tape file Clean-up"/>
        <m/>
        <s v="Environment Optimization-MF DASD Clean-up" u="1"/>
        <s v="Environment Optimization-MF Tape Clean-up" u="1"/>
      </sharedItems>
    </cacheField>
    <cacheField name="Related Application - App Suite Name" numFmtId="0">
      <sharedItems containsBlank="1" count="7">
        <s v="Contact Center"/>
        <s v="HV-Recon"/>
        <s v="HV-General Ledger"/>
        <m/>
        <s v=" "/>
        <s v="N/A"/>
        <s v="Claims"/>
      </sharedItems>
    </cacheField>
    <cacheField name="APRM Name" numFmtId="0">
      <sharedItems containsBlank="1"/>
    </cacheField>
    <cacheField name="Asset Type" numFmtId="0">
      <sharedItems containsBlank="1" count="17">
        <s v="Server - Server"/>
        <s v="Scheduling - Job"/>
        <s v="Data File - Distributed SQL"/>
        <s v="IDE/Test Environment - CICS Region"/>
        <s v="Software Licensing - Contract"/>
        <s v="RUN Support - Labor"/>
        <s v="Data File - MF Tape"/>
        <m/>
        <s v="                       "/>
        <s v="File-Tape" u="1"/>
        <s v="File-DASD" u="1"/>
        <s v="Job" u="1"/>
        <s v="Run Support Labor" u="1"/>
        <s v="CICS Region" u="1"/>
        <s v="Server" u="1"/>
        <s v="SQL Database" u="1"/>
        <s v="Contract" u="1"/>
      </sharedItems>
    </cacheField>
    <cacheField name="SME Name" numFmtId="0">
      <sharedItems containsBlank="1"/>
    </cacheField>
    <cacheField name="Application Owner Name" numFmtId="0">
      <sharedItems containsBlank="1"/>
    </cacheField>
    <cacheField name="Asset Name" numFmtId="0">
      <sharedItems containsBlank="1"/>
    </cacheField>
    <cacheField name="ASSET Description" numFmtId="0">
      <sharedItems containsBlank="1"/>
    </cacheField>
    <cacheField name="Location" numFmtId="0">
      <sharedItems containsBlank="1"/>
    </cacheField>
    <cacheField name="Environment" numFmtId="0">
      <sharedItems containsBlank="1"/>
    </cacheField>
    <cacheField name="Working Inventory Source and Location" numFmtId="0">
      <sharedItems containsBlank="1"/>
    </cacheField>
    <cacheField name="NOTES" numFmtId="0">
      <sharedItems containsBlank="1" count="21">
        <s v=" "/>
        <s v="Not on December BCR"/>
        <s v="Server cost only - no Contact Center databases on this server"/>
        <s v="12/7/17 - (blairl) .  Server AS73INOVAPRD02 has been decommisioned"/>
        <s v="Eliminate G drive on Corvette"/>
        <s v="4/12/18-Chip thinks these can be 'nonrun'"/>
        <s v="4/12/18-Chip thinks these can be 'nonrun' - Job is still running in production as of Jan 2018"/>
        <m/>
        <s v="Still showing up on Feb 2018 BCR"/>
        <s v="Deleted July 2017 - Deleted right after D.Phillion left but Tracking WS not updated - Srinivasa Confirmed 4.9.18 - Taking Credit for in 2018"/>
        <s v="Deleted May 2017 - Deleted just before D.Phillion left but Tracking WS not updated - Srinivasa Confirmed 4.9.18 - Taking Credit for in 2018"/>
        <s v="Cost savings per Bob McNulty; per Bob McCarthy: the Presidio contract covered all the CC tools components as well as the core CISCO VOIP environment. I &amp; O Network group was responsible for paying for this contract"/>
        <s v="Counting CPU 'nonrun' cost savings"/>
        <s v="Sandy Kunz coordinated this"/>
        <s v="no longer listed"/>
        <s v="not found"/>
        <s v="Sandy Kunz is coordinating with Chip on this" u="1"/>
        <s v="Job is still running in production as of Jan 2018" u="1"/>
        <s v="Deleted May 2017 - This delete confirmed just before D.Phillion left but Tracking WS not updated - Taking Credit for in 2018" u="1"/>
        <s v="Deleted July 2017 - This delete confirmed right after D.Phillion left but Tracking WS not updated - Taking Credit for in 2018" u="1"/>
        <s v="Not Deleted but counting CPU cost savings" u="1"/>
      </sharedItems>
    </cacheField>
    <cacheField name="Decommission Status" numFmtId="0">
      <sharedItems containsBlank="1"/>
    </cacheField>
    <cacheField name="Row Count" numFmtId="0">
      <sharedItems containsBlank="1" containsMixedTypes="1" containsNumber="1" containsInteger="1" minValue="0" maxValue="33"/>
    </cacheField>
    <cacheField name="Offline Count" numFmtId="0">
      <sharedItems containsBlank="1" containsMixedTypes="1" containsNumber="1" containsInteger="1" minValue="0" maxValue="33"/>
    </cacheField>
    <cacheField name="Offline Date" numFmtId="0">
      <sharedItems containsDate="1" containsBlank="1" containsMixedTypes="1" minDate="2017-03-06T00:00:00" maxDate="2018-04-18T00:00:00"/>
    </cacheField>
    <cacheField name="Delete Count" numFmtId="0">
      <sharedItems containsBlank="1" containsMixedTypes="1" containsNumber="1" containsInteger="1" minValue="0" maxValue="33" count="5">
        <n v="1"/>
        <n v="0"/>
        <n v="33"/>
        <s v=" "/>
        <m/>
      </sharedItems>
    </cacheField>
    <cacheField name="Delete Date" numFmtId="164">
      <sharedItems containsDate="1" containsBlank="1" containsMixedTypes="1" minDate="2017-01-20T00:00:00" maxDate="2018-04-03T00:00:00"/>
    </cacheField>
    <cacheField name="Deletion Process" numFmtId="0">
      <sharedItems containsBlank="1"/>
    </cacheField>
    <cacheField name="Type Savings" numFmtId="0">
      <sharedItems containsBlank="1"/>
    </cacheField>
    <cacheField name="Costing method" numFmtId="8">
      <sharedItems containsBlank="1"/>
    </cacheField>
    <cacheField name="Mthly Cost Savings" numFmtId="8">
      <sharedItems containsString="0" containsBlank="1" containsNumber="1" minValue="0" maxValue="3630"/>
    </cacheField>
    <cacheField name="Qrtly Cost Savings" numFmtId="8">
      <sharedItems containsString="0" containsBlank="1" containsNumber="1" minValue="0" maxValue="21662.75"/>
    </cacheField>
    <cacheField name="Annual Cost Savings" numFmtId="8">
      <sharedItems containsString="0" containsBlank="1" containsNumber="1" minValue="0" maxValue="86651"/>
    </cacheField>
    <cacheField name="Decomm Credit Start-QQ-YYYY" numFmtId="0">
      <sharedItems containsBlank="1" count="11">
        <s v="Q1 2018"/>
        <s v="Q4 2017"/>
        <s v="Pending"/>
        <s v="Q2-2017"/>
        <s v="Q1 2017"/>
        <s v="Q2 2017"/>
        <s v="Q3 2017"/>
        <m/>
        <s v="Q2 2018"/>
        <s v="Pre-Decomm "/>
        <s v=" "/>
      </sharedItems>
    </cacheField>
    <cacheField name="Job that Creates this Asset" numFmtId="0">
      <sharedItems containsBlank="1"/>
    </cacheField>
    <cacheField name="Pgm that Creates this Asset" numFmtId="0">
      <sharedItems containsBlank="1"/>
    </cacheField>
    <cacheField name="File Associated with this Asset" numFmtId="0">
      <sharedItems containsBlank="1"/>
    </cacheField>
    <cacheField name="Frequency (Job or Report)" numFmtId="0">
      <sharedItems containsBlank="1"/>
    </cacheField>
    <cacheField name="File SQL DB - Server Name on" numFmtId="0">
      <sharedItems containsBlank="1"/>
    </cacheField>
    <cacheField name="File SQL DB - DELETE DBI Submit Date" numFmtId="164">
      <sharedItems containsDate="1" containsBlank="1" containsMixedTypes="1" minDate="2017-03-06T00:00:00" maxDate="2017-11-11T00:00:00"/>
    </cacheField>
    <cacheField name="File SQL DB - DELETE PCR/DBI Number" numFmtId="0">
      <sharedItems containsBlank="1" containsMixedTypes="1" containsNumber="1" containsInteger="1" minValue="616541" maxValue="619331"/>
    </cacheField>
    <cacheField name="File SQL DB - OFFLINE DBI Number" numFmtId="0">
      <sharedItems containsBlank="1" containsMixedTypes="1" containsNumber="1" containsInteger="1" minValue="616541" maxValue="619331"/>
    </cacheField>
    <cacheField name="File SQL DB - OFFLINE DBI Submit Date" numFmtId="164">
      <sharedItems containsDate="1" containsBlank="1" containsMixedTypes="1" minDate="2017-03-02T00:00:00" maxDate="2017-10-27T00:00:00"/>
    </cacheField>
    <cacheField name="Server - Type Server" numFmtId="0">
      <sharedItems containsBlank="1"/>
    </cacheField>
    <cacheField name="Server - Virtual Server Host Name" numFmtId="0">
      <sharedItems containsNonDate="0" containsString="0" containsBlank="1"/>
    </cacheField>
    <cacheField name="Server - OS" numFmtId="0">
      <sharedItems containsBlank="1"/>
    </cacheField>
    <cacheField name="Server - RFS #" numFmtId="0">
      <sharedItems containsString="0" containsBlank="1" containsNumber="1" containsInteger="1" minValue="7034" maxValue="7236"/>
    </cacheField>
    <cacheField name="Server - RFS Start Date" numFmtId="164">
      <sharedItems containsNonDate="0" containsDate="1" containsString="0" containsBlank="1" minDate="2017-10-02T00:00:00" maxDate="2017-10-03T00:00:00"/>
    </cacheField>
    <cacheField name="Server - RFS Complete Date" numFmtId="164">
      <sharedItems containsNonDate="0" containsDate="1" containsString="0" containsBlank="1" minDate="2017-12-07T00:00:00" maxDate="2017-12-08T00:00:00"/>
    </cacheField>
    <cacheField name="Job-Platform" numFmtId="0">
      <sharedItems containsBlank="1"/>
    </cacheField>
    <cacheField name="Job-Description" numFmtId="0">
      <sharedItems containsBlank="1"/>
    </cacheField>
    <cacheField name="Job-ESP Package Name" numFmtId="0">
      <sharedItems containsBlank="1"/>
    </cacheField>
    <cacheField name="Job-Average CPU Consumption" numFmtId="0">
      <sharedItems containsString="0" containsBlank="1" containsNumber="1" minValue="0" maxValue="1.2748000000000002" count="54">
        <m/>
        <n v="3.2000000000000001E-2"/>
        <n v="3.8999999999999998E-3"/>
        <n v="3.0899999999999997E-2"/>
        <n v="0.30420000000000003"/>
        <n v="0.31630000000000003"/>
        <n v="0.34910000000000008"/>
        <n v="1.3699999999999999E-2"/>
        <n v="1.2748000000000002"/>
        <n v="5.9999999999999995E-4"/>
        <n v="0.98970000000000002"/>
        <n v="1E-4"/>
        <n v="1.2264999999999999"/>
        <n v="1.2399"/>
        <n v="8.9999999999999998E-4"/>
        <n v="1.8700000000000001E-2"/>
        <n v="0.61860000000000004"/>
        <n v="4.0000000000000002E-4"/>
        <n v="7.3333333333333334E-4"/>
        <n v="5.0000000000000001E-4"/>
        <n v="6.333333333333333E-4"/>
        <n v="3.0066666666666669E-2"/>
        <n v="9.0000000000000008E-4"/>
        <n v="1.1633333333333334E-2"/>
        <n v="2.9999999999999997E-4"/>
        <n v="4.4333333333333334E-3"/>
        <n v="7.566666666666666E-3"/>
        <n v="7.3233333333333331E-2"/>
        <n v="4.7000000000000002E-3"/>
        <n v="1.6666666666666666E-4"/>
        <n v="1.8566666666666665E-2"/>
        <n v="1.6299999999999999E-2"/>
        <n v="2.6066666666666665E-2"/>
        <n v="2.3333333333333333E-4"/>
        <n v="7.3000000000000009E-3"/>
        <n v="0"/>
        <n v="6.6199999999999995E-2"/>
        <n v="5.21E-2"/>
        <n v="6.9999999999999999E-4"/>
        <n v="7.3333333333333323E-4"/>
        <n v="2.0366666666666668E-2"/>
        <n v="2.2000000000000001E-3"/>
        <n v="6.486666666666667E-2"/>
        <n v="8.0000000000000004E-4"/>
        <n v="2.0000000000000001E-4"/>
        <n v="6.3999999999999994E-3"/>
        <n v="3.966666666666667E-3"/>
        <n v="1.9E-3"/>
        <n v="1.6666666666666668E-3"/>
        <n v="3.5666666666666672E-3"/>
        <n v="5.3333333333333325E-4"/>
        <n v="4.6666666666666666E-4"/>
        <n v="1.4999999999999998E-3"/>
        <n v="3.3333333333333332E-4" u="1"/>
      </sharedItems>
    </cacheField>
    <cacheField name="Job-Average Cost Savings" numFmtId="4">
      <sharedItems containsString="0" containsBlank="1" containsNumber="1" minValue="0" maxValue="63.730000000000004"/>
    </cacheField>
    <cacheField name="Job-Prime or Non-Prime" numFmtId="0">
      <sharedItems containsBlank="1"/>
    </cacheField>
    <cacheField name="Job-Service Now #" numFmtId="0">
      <sharedItems containsString="0" containsBlank="1" containsNumber="1" containsInteger="1" minValue="10000300002" maxValue="10000300002"/>
    </cacheField>
    <cacheField name="Job-Service Now Start Date" numFmtId="164">
      <sharedItems containsNonDate="0" containsString="0" containsBlank="1"/>
    </cacheField>
    <cacheField name="Job-Service Now Complete Date" numFmtId="164">
      <sharedItems containsNonDate="0" containsString="0" containsBlank="1"/>
    </cacheField>
    <cacheField name="File-Allocated Gigabytes" numFmtId="0">
      <sharedItems containsNonDate="0" containsString="0" containsBlank="1"/>
    </cacheField>
    <cacheField name="File-Allocated tracks" numFmtId="0">
      <sharedItems containsString="0" containsBlank="1" containsNumber="1" containsInteger="1" minValue="3" maxValue="38715"/>
    </cacheField>
    <cacheField name="File-Used tracks" numFmtId="0">
      <sharedItems containsNonDate="0" containsString="0" containsBlank="1"/>
    </cacheField>
    <cacheField name="File-Created" numFmtId="0">
      <sharedItems containsString="0" containsBlank="1" containsNumber="1" containsInteger="1" minValue="2005095" maxValue="2017289"/>
    </cacheField>
    <cacheField name="File-LastRef" numFmtId="0">
      <sharedItems containsString="0" containsBlank="1" containsNumber="1" containsInteger="1" minValue="2017003" maxValue="2017298"/>
    </cacheField>
    <cacheField name="Contract Vendor Name" numFmtId="0">
      <sharedItems containsBlank="1"/>
    </cacheField>
    <cacheField name="Contract-Non Renew" numFmtId="0">
      <sharedItems containsBlank="1"/>
    </cacheField>
    <cacheField name="Contract-Non Renew date" numFmtId="164">
      <sharedItems containsNonDate="0" containsString="0" containsBlank="1"/>
    </cacheField>
    <cacheField name="Contract - Descrip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33">
  <r>
    <x v="0"/>
    <x v="0"/>
    <x v="0"/>
    <s v="HV-VOIP Services"/>
    <x v="0"/>
    <m/>
    <s v="Colleen Esposito"/>
    <s v="US73SFTP01"/>
    <m/>
    <s v="Harleysville,PA"/>
    <m/>
    <s v="Old Decomm Asset Tracking WS"/>
    <x v="0"/>
    <s v="Deleted"/>
    <n v="1"/>
    <s v=" "/>
    <m/>
    <x v="0"/>
    <d v="2017-11-01T00:00:00"/>
    <s v="RFS"/>
    <s v="Cost Reduction"/>
    <s v="I&amp;O Server Cost Rpt"/>
    <n v="468"/>
    <n v="1404"/>
    <n v="5616"/>
    <x v="0"/>
    <m/>
    <m/>
    <m/>
    <m/>
    <m/>
    <m/>
    <m/>
    <m/>
    <m/>
    <s v="Virtual"/>
    <m/>
    <s v="Windows"/>
    <n v="7034"/>
    <d v="2017-10-02T00:00:00"/>
    <m/>
    <m/>
    <m/>
    <m/>
    <x v="0"/>
    <m/>
    <m/>
    <m/>
    <m/>
    <m/>
    <m/>
    <m/>
    <m/>
    <m/>
    <m/>
    <m/>
    <m/>
    <m/>
    <m/>
  </r>
  <r>
    <x v="1"/>
    <x v="0"/>
    <x v="0"/>
    <s v="HV-Cisco Unified Communications Manager (UCM)"/>
    <x v="0"/>
    <m/>
    <s v="Colleen Esposito"/>
    <s v="US73UCMRTM01"/>
    <m/>
    <s v="Harleysville,PA"/>
    <m/>
    <s v="Old Decomm Asset Tracking WS"/>
    <x v="0"/>
    <s v="Deleted"/>
    <n v="1"/>
    <s v=" "/>
    <m/>
    <x v="0"/>
    <d v="2017-11-01T00:00:00"/>
    <s v="RFS"/>
    <s v="Cost Reduction"/>
    <s v="I&amp;O Server Cost Rpt"/>
    <n v="282"/>
    <n v="846"/>
    <n v="3384"/>
    <x v="0"/>
    <m/>
    <m/>
    <m/>
    <m/>
    <m/>
    <m/>
    <m/>
    <m/>
    <m/>
    <s v="Virtual"/>
    <m/>
    <s v="Windows"/>
    <n v="7034"/>
    <d v="2017-10-02T00:00:00"/>
    <m/>
    <m/>
    <m/>
    <m/>
    <x v="0"/>
    <m/>
    <m/>
    <m/>
    <m/>
    <m/>
    <m/>
    <m/>
    <m/>
    <m/>
    <m/>
    <m/>
    <m/>
    <m/>
    <m/>
  </r>
  <r>
    <x v="2"/>
    <x v="0"/>
    <x v="0"/>
    <s v="HV-Advance Quality Management (AQM)"/>
    <x v="0"/>
    <m/>
    <s v="Colleen Esposito"/>
    <s v="USHICAQM01"/>
    <m/>
    <s v="Harleysville,PA"/>
    <m/>
    <s v="Old Decomm Asset Tracking WS"/>
    <x v="1"/>
    <s v="Deleted"/>
    <n v="1"/>
    <s v=" "/>
    <m/>
    <x v="0"/>
    <m/>
    <s v="RFS"/>
    <s v="Cost Reduction"/>
    <s v="I&amp;O Server Cost Rpt"/>
    <n v="245"/>
    <n v="735"/>
    <n v="2940"/>
    <x v="1"/>
    <m/>
    <m/>
    <m/>
    <m/>
    <m/>
    <m/>
    <m/>
    <m/>
    <m/>
    <s v="Physical"/>
    <m/>
    <s v="Windows"/>
    <n v="7034"/>
    <d v="2017-10-02T00:00:00"/>
    <m/>
    <m/>
    <m/>
    <m/>
    <x v="0"/>
    <m/>
    <m/>
    <m/>
    <m/>
    <m/>
    <m/>
    <m/>
    <m/>
    <m/>
    <m/>
    <m/>
    <m/>
    <m/>
    <m/>
  </r>
  <r>
    <x v="3"/>
    <x v="0"/>
    <x v="0"/>
    <s v="HV-Cisco Unified Call Center Express (UCCX)"/>
    <x v="0"/>
    <m/>
    <s v="Colleen Esposito"/>
    <s v="USHICSPCH01"/>
    <m/>
    <s v="Harleysville,PA"/>
    <m/>
    <s v="Old Decomm Asset Tracking WS"/>
    <x v="1"/>
    <s v="Deleted"/>
    <n v="1"/>
    <s v=" "/>
    <m/>
    <x v="0"/>
    <m/>
    <s v="RFS"/>
    <s v="Cost Reduction"/>
    <s v="I&amp;O Server Cost Rpt"/>
    <n v="245"/>
    <n v="735"/>
    <n v="2940"/>
    <x v="1"/>
    <m/>
    <m/>
    <m/>
    <m/>
    <m/>
    <m/>
    <m/>
    <m/>
    <m/>
    <s v="Virtual"/>
    <m/>
    <s v="Windows"/>
    <n v="7034"/>
    <d v="2017-10-02T00:00:00"/>
    <m/>
    <m/>
    <m/>
    <m/>
    <x v="0"/>
    <m/>
    <m/>
    <m/>
    <m/>
    <m/>
    <m/>
    <m/>
    <m/>
    <m/>
    <m/>
    <m/>
    <m/>
    <m/>
    <m/>
  </r>
  <r>
    <x v="4"/>
    <x v="0"/>
    <x v="0"/>
    <s v="HV-Cisco Unified Call Center Express (UCCX)"/>
    <x v="0"/>
    <m/>
    <s v="Colleen Esposito"/>
    <s v="UCHICSPCH02"/>
    <m/>
    <s v="Harleysville,PA"/>
    <m/>
    <s v="Old Decomm Asset Tracking WS"/>
    <x v="1"/>
    <s v="Deleted"/>
    <n v="1"/>
    <s v=" "/>
    <m/>
    <x v="0"/>
    <m/>
    <s v="RFS"/>
    <s v="Cost Reduction"/>
    <s v="I&amp;O Server Cost Rpt"/>
    <n v="245"/>
    <n v="735"/>
    <n v="2940"/>
    <x v="1"/>
    <m/>
    <m/>
    <m/>
    <m/>
    <m/>
    <m/>
    <m/>
    <m/>
    <m/>
    <s v="Virtual"/>
    <m/>
    <s v="Windows"/>
    <n v="7034"/>
    <d v="2017-10-02T00:00:00"/>
    <m/>
    <m/>
    <m/>
    <m/>
    <x v="0"/>
    <m/>
    <m/>
    <m/>
    <m/>
    <m/>
    <m/>
    <m/>
    <m/>
    <m/>
    <m/>
    <m/>
    <m/>
    <m/>
    <m/>
  </r>
  <r>
    <x v="5"/>
    <x v="0"/>
    <x v="0"/>
    <s v="HV-Work Force Management (WFM)"/>
    <x v="0"/>
    <m/>
    <s v="Colleen Esposito"/>
    <s v="USHICWFM01"/>
    <m/>
    <s v="Harleysville,PA"/>
    <m/>
    <s v="Old Decomm Asset Tracking WS"/>
    <x v="1"/>
    <s v="Deleted"/>
    <n v="1"/>
    <s v=" "/>
    <m/>
    <x v="0"/>
    <m/>
    <s v="RFS"/>
    <s v="Cost Reduction"/>
    <s v="I&amp;O Server Cost Rpt"/>
    <n v="245"/>
    <n v="735"/>
    <n v="2940"/>
    <x v="1"/>
    <m/>
    <m/>
    <m/>
    <m/>
    <m/>
    <m/>
    <m/>
    <m/>
    <m/>
    <s v="Virtual"/>
    <m/>
    <s v="Windows"/>
    <n v="7034"/>
    <d v="2017-10-02T00:00:00"/>
    <m/>
    <m/>
    <m/>
    <m/>
    <x v="0"/>
    <m/>
    <m/>
    <m/>
    <m/>
    <m/>
    <m/>
    <m/>
    <m/>
    <m/>
    <m/>
    <m/>
    <m/>
    <m/>
    <m/>
  </r>
  <r>
    <x v="6"/>
    <x v="0"/>
    <x v="0"/>
    <s v="HV-Cisco Unified Communications Manager (UCM)"/>
    <x v="0"/>
    <m/>
    <s v="Colleen Esposito"/>
    <s v="US60VMWARE01"/>
    <m/>
    <s v="Worcester,MA"/>
    <m/>
    <s v="Old Decomm Asset Tracking WS"/>
    <x v="2"/>
    <s v="Deleted"/>
    <n v="1"/>
    <s v=" "/>
    <m/>
    <x v="0"/>
    <d v="2018-01-01T00:00:00"/>
    <s v="RFS"/>
    <s v="Cost Reduction"/>
    <s v="I&amp;O Server Cost Rpt"/>
    <n v="245"/>
    <n v="735"/>
    <n v="2940"/>
    <x v="0"/>
    <m/>
    <m/>
    <m/>
    <m/>
    <m/>
    <m/>
    <m/>
    <m/>
    <m/>
    <s v="Physical"/>
    <m/>
    <s v="Windows"/>
    <n v="7034"/>
    <d v="2017-10-02T00:00:00"/>
    <m/>
    <m/>
    <m/>
    <m/>
    <x v="0"/>
    <m/>
    <m/>
    <m/>
    <m/>
    <m/>
    <m/>
    <m/>
    <m/>
    <m/>
    <m/>
    <m/>
    <m/>
    <m/>
    <m/>
  </r>
  <r>
    <x v="7"/>
    <x v="0"/>
    <x v="0"/>
    <s v="HV-Inova LightLink"/>
    <x v="0"/>
    <m/>
    <s v="Colleen Esposito"/>
    <s v="AS73INOVAPRD02"/>
    <m/>
    <s v="Harleysville,PA"/>
    <m/>
    <s v="Old Decomm Asset Tracking WS"/>
    <x v="3"/>
    <s v="Deleted"/>
    <n v="1"/>
    <s v=" "/>
    <m/>
    <x v="0"/>
    <d v="2017-12-07T00:00:00"/>
    <s v="RFS"/>
    <s v="Cost Reduction"/>
    <s v="I&amp;O Server Cost Rpt"/>
    <n v="318"/>
    <n v="954"/>
    <n v="3816"/>
    <x v="1"/>
    <m/>
    <m/>
    <m/>
    <m/>
    <m/>
    <m/>
    <m/>
    <m/>
    <m/>
    <s v="Virtual"/>
    <m/>
    <s v="Windows"/>
    <n v="7236"/>
    <d v="2017-10-02T00:00:00"/>
    <d v="2017-12-07T00:00:00"/>
    <m/>
    <m/>
    <m/>
    <x v="0"/>
    <m/>
    <m/>
    <m/>
    <m/>
    <m/>
    <m/>
    <m/>
    <m/>
    <m/>
    <m/>
    <m/>
    <m/>
    <m/>
    <m/>
  </r>
  <r>
    <x v="8"/>
    <x v="0"/>
    <x v="0"/>
    <s v="Corvette Server"/>
    <x v="0"/>
    <m/>
    <s v="Colleen Esposito"/>
    <s v="Gdrive on Corvette"/>
    <m/>
    <s v="Harleysville,PA"/>
    <m/>
    <s v="Old Decomm Asset Tracking WS"/>
    <x v="4"/>
    <s v="Deleted"/>
    <n v="1"/>
    <s v=" "/>
    <m/>
    <x v="0"/>
    <m/>
    <s v="Special Handling"/>
    <s v="Cost Reduction"/>
    <s v="Bob McCarthy Supplied Cost"/>
    <n v="283"/>
    <n v="849"/>
    <n v="3396"/>
    <x v="1"/>
    <m/>
    <m/>
    <m/>
    <m/>
    <m/>
    <m/>
    <m/>
    <m/>
    <m/>
    <s v="Physical"/>
    <m/>
    <m/>
    <m/>
    <m/>
    <m/>
    <m/>
    <m/>
    <m/>
    <x v="0"/>
    <m/>
    <m/>
    <m/>
    <m/>
    <m/>
    <m/>
    <m/>
    <m/>
    <m/>
    <m/>
    <m/>
    <m/>
    <m/>
    <m/>
  </r>
  <r>
    <x v="9"/>
    <x v="1"/>
    <x v="1"/>
    <s v="HV-Recon Check Free (Recon Plus)"/>
    <x v="1"/>
    <s v="Cindy"/>
    <s v="Chip Friday"/>
    <s v="ARD05"/>
    <s v="ACCTPAYABLE - ACCOUNTS PAYABLE DAILY           "/>
    <s v="Mainframe"/>
    <s v="PROD-MF"/>
    <s v="Dennis Kristie Master JOB Inventory List"/>
    <x v="5"/>
    <s v="Pending "/>
    <n v="1"/>
    <n v="0"/>
    <m/>
    <x v="1"/>
    <m/>
    <m/>
    <s v="Cost Reduction"/>
    <s v="CPU Consumption Cost"/>
    <n v="2.8699999999999997"/>
    <n v="8.61"/>
    <n v="34.44"/>
    <x v="2"/>
    <m/>
    <m/>
    <m/>
    <s v="WORKDAYS                 "/>
    <m/>
    <m/>
    <m/>
    <m/>
    <m/>
    <m/>
    <m/>
    <m/>
    <m/>
    <m/>
    <m/>
    <s v="Mainframe"/>
    <m/>
    <s v="ACCTP01"/>
    <x v="1"/>
    <n v="2.8699999999999997"/>
    <s v="Prime"/>
    <m/>
    <m/>
    <m/>
    <m/>
    <m/>
    <m/>
    <m/>
    <m/>
    <m/>
    <m/>
    <m/>
    <m/>
  </r>
  <r>
    <x v="10"/>
    <x v="1"/>
    <x v="1"/>
    <s v="HV-Recon Check Free (Recon Plus)"/>
    <x v="1"/>
    <s v="Cindy"/>
    <s v="Chip Friday"/>
    <s v="ARM20"/>
    <s v="ACCTRECMTHLY - ACCT RECEIVABLE MONTHLY            "/>
    <s v="Mainframe"/>
    <s v="PROD-MF"/>
    <s v="Dennis Kristie Master JOB Inventory List"/>
    <x v="6"/>
    <s v="Pending "/>
    <n v="1"/>
    <n v="0"/>
    <m/>
    <x v="1"/>
    <m/>
    <m/>
    <s v="Cost Reduction"/>
    <s v="CPU Consumption Cost"/>
    <n v="0.35"/>
    <n v="1.0499999999999998"/>
    <n v="4.1999999999999993"/>
    <x v="2"/>
    <m/>
    <m/>
    <m/>
    <s v="LAST WORKDAY OF MONT     "/>
    <m/>
    <m/>
    <m/>
    <m/>
    <m/>
    <m/>
    <m/>
    <m/>
    <m/>
    <m/>
    <m/>
    <s v="Mainframe"/>
    <m/>
    <s v="ACCTR03"/>
    <x v="2"/>
    <n v="0.35"/>
    <s v="Prime"/>
    <m/>
    <m/>
    <m/>
    <m/>
    <m/>
    <m/>
    <m/>
    <m/>
    <m/>
    <m/>
    <m/>
    <m/>
  </r>
  <r>
    <x v="11"/>
    <x v="1"/>
    <x v="1"/>
    <s v="HV-Recon Check Free (Recon Plus)"/>
    <x v="1"/>
    <s v="Cindy"/>
    <s v="Chip Friday"/>
    <s v="ARW10"/>
    <s v="ACCTRECWKLY                   "/>
    <s v="Mainframe"/>
    <s v="PROD-MF"/>
    <s v="Dennis Kristie Master JOB Inventory List"/>
    <x v="6"/>
    <s v="Pending "/>
    <n v="1"/>
    <n v="0"/>
    <m/>
    <x v="1"/>
    <m/>
    <m/>
    <s v="Cost Reduction"/>
    <s v="CPU Consumption Cost"/>
    <n v="2.8000000000000012"/>
    <n v="8.4000000000000039"/>
    <n v="33.600000000000016"/>
    <x v="2"/>
    <m/>
    <m/>
    <m/>
    <s v="WORKDAYS                 "/>
    <m/>
    <m/>
    <m/>
    <m/>
    <m/>
    <m/>
    <m/>
    <m/>
    <m/>
    <m/>
    <m/>
    <s v="Mainframe"/>
    <m/>
    <s v="ACCTR04"/>
    <x v="3"/>
    <n v="2.8000000000000012"/>
    <s v="Prime"/>
    <m/>
    <m/>
    <m/>
    <m/>
    <m/>
    <m/>
    <m/>
    <m/>
    <m/>
    <m/>
    <m/>
    <m/>
  </r>
  <r>
    <x v="12"/>
    <x v="1"/>
    <x v="2"/>
    <s v="HV-General Ledger"/>
    <x v="1"/>
    <s v="Cindy"/>
    <s v="Chip Friday"/>
    <s v="CKD10"/>
    <s v="BILLINGCHECKS - BILLINGCHECKWRITER"/>
    <s v="Mainframe"/>
    <s v="PROD-MF"/>
    <s v="Dennis Kristie Master JOB Inventory List"/>
    <x v="5"/>
    <s v="Pending "/>
    <n v="1"/>
    <n v="0"/>
    <m/>
    <x v="1"/>
    <m/>
    <m/>
    <s v="Cost Reduction"/>
    <s v="CPU Consumption Cost"/>
    <n v="15.209999999999997"/>
    <n v="45.629999999999995"/>
    <n v="182.51999999999998"/>
    <x v="2"/>
    <m/>
    <m/>
    <m/>
    <s v="WORKDAYS                 "/>
    <m/>
    <m/>
    <m/>
    <m/>
    <m/>
    <m/>
    <m/>
    <m/>
    <m/>
    <m/>
    <m/>
    <s v="Mainframe"/>
    <m/>
    <s v="BILLI01"/>
    <x v="4"/>
    <n v="15.209999999999997"/>
    <s v="NonPrime"/>
    <m/>
    <m/>
    <m/>
    <m/>
    <m/>
    <m/>
    <m/>
    <m/>
    <m/>
    <m/>
    <m/>
    <m/>
  </r>
  <r>
    <x v="13"/>
    <x v="1"/>
    <x v="2"/>
    <s v="HV-General Ledger"/>
    <x v="1"/>
    <s v="Cindy"/>
    <s v="Chip Friday"/>
    <s v="DCW34"/>
    <s v="CLAIMSCHECKS - CLAIMSCHECKPRINT"/>
    <s v="Mainframe"/>
    <s v="PROD-MF"/>
    <s v="Dennis Kristie Master JOB Inventory List"/>
    <x v="5"/>
    <s v="Pending "/>
    <n v="1"/>
    <n v="0"/>
    <m/>
    <x v="1"/>
    <m/>
    <m/>
    <s v="Cost Reduction"/>
    <s v="CPU Consumption Cost"/>
    <n v="28.499999999999996"/>
    <n v="85.499999999999986"/>
    <n v="341.99999999999994"/>
    <x v="2"/>
    <m/>
    <m/>
    <m/>
    <s v="WORKDAYS                 "/>
    <m/>
    <m/>
    <m/>
    <m/>
    <m/>
    <m/>
    <m/>
    <m/>
    <m/>
    <m/>
    <m/>
    <s v="Mainframe"/>
    <m/>
    <s v="CLAIM04"/>
    <x v="5"/>
    <n v="28.499999999999996"/>
    <s v="Prime"/>
    <m/>
    <m/>
    <m/>
    <m/>
    <m/>
    <m/>
    <m/>
    <m/>
    <m/>
    <m/>
    <m/>
    <m/>
  </r>
  <r>
    <x v="14"/>
    <x v="1"/>
    <x v="2"/>
    <s v="HV-General Ledger"/>
    <x v="1"/>
    <s v="Cindy"/>
    <s v="Chip Friday"/>
    <s v="DCD01"/>
    <s v="CLAIMSDAILY - CLAIMSDAILYCYCLE"/>
    <s v="Mainframe"/>
    <s v="PROD-MF"/>
    <s v="Dennis Kristie Master JOB Inventory List"/>
    <x v="5"/>
    <s v="Pending "/>
    <n v="1"/>
    <n v="0"/>
    <m/>
    <x v="1"/>
    <m/>
    <m/>
    <s v="Cost Reduction"/>
    <s v="CPU Consumption Cost"/>
    <n v="31.419999999999995"/>
    <n v="94.259999999999991"/>
    <n v="377.03999999999996"/>
    <x v="2"/>
    <m/>
    <m/>
    <m/>
    <s v="WORKDAYS                 "/>
    <m/>
    <m/>
    <m/>
    <m/>
    <m/>
    <m/>
    <m/>
    <m/>
    <m/>
    <m/>
    <m/>
    <s v="Mainframe"/>
    <m/>
    <s v="CLAIM05"/>
    <x v="6"/>
    <n v="31.419999999999995"/>
    <s v="Prime"/>
    <m/>
    <m/>
    <m/>
    <m/>
    <m/>
    <m/>
    <m/>
    <m/>
    <m/>
    <m/>
    <m/>
    <m/>
  </r>
  <r>
    <x v="15"/>
    <x v="1"/>
    <x v="2"/>
    <s v="HV-General Ledger"/>
    <x v="1"/>
    <s v="Cindy"/>
    <s v="Chip Friday"/>
    <s v="DSD05"/>
    <s v="CLAIMSDAILY - CLAIMSDAILYCYCLE"/>
    <s v="Mainframe"/>
    <s v="PROD-MF"/>
    <s v="Dennis Kristie Master JOB Inventory List"/>
    <x v="5"/>
    <s v="Pending "/>
    <n v="1"/>
    <n v="0"/>
    <m/>
    <x v="1"/>
    <m/>
    <m/>
    <s v="Cost Reduction"/>
    <s v="CPU Consumption Cost"/>
    <n v="1.2000000000000006"/>
    <n v="3.6000000000000019"/>
    <n v="14.400000000000007"/>
    <x v="2"/>
    <m/>
    <m/>
    <m/>
    <s v="WORKDAYS                 "/>
    <m/>
    <m/>
    <m/>
    <m/>
    <m/>
    <m/>
    <m/>
    <m/>
    <m/>
    <m/>
    <m/>
    <s v="Mainframe"/>
    <m/>
    <s v="CLAIM05"/>
    <x v="7"/>
    <n v="1.2000000000000006"/>
    <s v="Prime"/>
    <m/>
    <m/>
    <m/>
    <m/>
    <m/>
    <m/>
    <m/>
    <m/>
    <m/>
    <m/>
    <m/>
    <m/>
  </r>
  <r>
    <x v="16"/>
    <x v="1"/>
    <x v="2"/>
    <s v="HV-General Ledger"/>
    <x v="1"/>
    <s v="Cindy"/>
    <s v="Chip Friday"/>
    <s v="GLD31"/>
    <s v="GLD31: Collect billing and stat data/print summary -- CSDAILY - CORPSTATDAILYEDIT"/>
    <s v="Mainframe"/>
    <s v="PROD-MF"/>
    <s v="Dennis Kristie Master JOB Inventory List"/>
    <x v="6"/>
    <s v="Pending "/>
    <n v="1"/>
    <n v="0"/>
    <m/>
    <x v="1"/>
    <m/>
    <m/>
    <s v="Cost Reduction"/>
    <s v="CPU Consumption Cost"/>
    <n v="63.730000000000004"/>
    <n v="191.19"/>
    <n v="764.76"/>
    <x v="2"/>
    <m/>
    <m/>
    <m/>
    <s v="WORKDAYS                 "/>
    <m/>
    <m/>
    <m/>
    <m/>
    <m/>
    <m/>
    <m/>
    <m/>
    <m/>
    <m/>
    <m/>
    <s v="Mainframe"/>
    <m/>
    <s v="CSDAI01"/>
    <x v="8"/>
    <n v="63.730000000000004"/>
    <s v="NonPrime"/>
    <m/>
    <m/>
    <m/>
    <m/>
    <m/>
    <m/>
    <m/>
    <m/>
    <m/>
    <m/>
    <m/>
    <m/>
  </r>
  <r>
    <x v="17"/>
    <x v="1"/>
    <x v="2"/>
    <s v="HV-General Ledger"/>
    <x v="1"/>
    <s v="Cindy"/>
    <s v="Chip Friday"/>
    <s v="DSM25"/>
    <s v="DISBMONTHLY - DISBURSEMENTSMONTHLY"/>
    <s v="Mainframe"/>
    <s v="PROD-MF"/>
    <s v="Dennis Kristie Master JOB Inventory List"/>
    <x v="5"/>
    <s v="Pending "/>
    <n v="1"/>
    <n v="0"/>
    <m/>
    <x v="1"/>
    <m/>
    <m/>
    <s v="Cost Reduction"/>
    <s v="CPU Consumption Cost"/>
    <n v="0.03"/>
    <n v="0.09"/>
    <n v="0.36"/>
    <x v="2"/>
    <m/>
    <m/>
    <m/>
    <s v="ANY                      "/>
    <m/>
    <m/>
    <m/>
    <m/>
    <m/>
    <m/>
    <m/>
    <m/>
    <m/>
    <m/>
    <m/>
    <s v="Mainframe"/>
    <m/>
    <s v="DISBM02"/>
    <x v="9"/>
    <n v="0.03"/>
    <s v="NonPrime"/>
    <m/>
    <m/>
    <m/>
    <m/>
    <m/>
    <m/>
    <m/>
    <m/>
    <m/>
    <m/>
    <m/>
    <m/>
  </r>
  <r>
    <x v="18"/>
    <x v="1"/>
    <x v="2"/>
    <s v="HV-General Ledger"/>
    <x v="1"/>
    <s v="Cindy"/>
    <s v="Chip Friday"/>
    <s v="GLD32"/>
    <s v="GLD32: Collect FIMMAS data/print summary -- FIMMASDAILY - FIMMASDAILY"/>
    <s v="Mainframe"/>
    <s v="PROD-MF"/>
    <s v="Dennis Kristie Master JOB Inventory List"/>
    <x v="6"/>
    <s v="Pending "/>
    <n v="1"/>
    <n v="0"/>
    <m/>
    <x v="1"/>
    <m/>
    <m/>
    <s v="Cost Reduction"/>
    <s v="CPU Consumption Cost"/>
    <n v="49.51"/>
    <n v="148.53"/>
    <n v="594.12"/>
    <x v="2"/>
    <m/>
    <m/>
    <m/>
    <s v="WORKDAYS                 "/>
    <m/>
    <m/>
    <m/>
    <m/>
    <m/>
    <m/>
    <m/>
    <m/>
    <m/>
    <m/>
    <m/>
    <s v="Mainframe"/>
    <m/>
    <s v="FIMMA01"/>
    <x v="10"/>
    <n v="49.51"/>
    <s v="NonPrime"/>
    <m/>
    <m/>
    <m/>
    <m/>
    <m/>
    <m/>
    <m/>
    <m/>
    <m/>
    <m/>
    <m/>
    <m/>
  </r>
  <r>
    <x v="19"/>
    <x v="1"/>
    <x v="2"/>
    <s v="HV-General Ledger"/>
    <x v="1"/>
    <s v="Cindy"/>
    <s v="Chip Friday"/>
    <s v="GLM32"/>
    <s v="GLM32: Copy FIMMAS data to GDG -- FIMMASEOM"/>
    <s v="Mainframe"/>
    <s v="PROD-MF"/>
    <s v="Dennis Kristie Master JOB Inventory List"/>
    <x v="5"/>
    <s v="Pending "/>
    <n v="1"/>
    <n v="0"/>
    <m/>
    <x v="1"/>
    <m/>
    <m/>
    <s v="Cost Reduction"/>
    <s v="CPU Consumption Cost"/>
    <n v="0.01"/>
    <n v="0.03"/>
    <n v="0.12"/>
    <x v="2"/>
    <m/>
    <m/>
    <m/>
    <s v="LAST WORKDAY OF MONT     "/>
    <m/>
    <m/>
    <m/>
    <m/>
    <m/>
    <m/>
    <m/>
    <m/>
    <m/>
    <m/>
    <m/>
    <s v="Mainframe"/>
    <m/>
    <s v="FIMMA02"/>
    <x v="11"/>
    <n v="0.01"/>
    <s v="NonPrime"/>
    <m/>
    <m/>
    <m/>
    <m/>
    <m/>
    <m/>
    <m/>
    <m/>
    <m/>
    <m/>
    <m/>
    <m/>
  </r>
  <r>
    <x v="20"/>
    <x v="1"/>
    <x v="2"/>
    <s v="HV-General Ledger"/>
    <x v="1"/>
    <s v="Cindy"/>
    <s v="Chip Friday"/>
    <s v="GLD33"/>
    <s v="GLD33: Collect AB and DB data -- HICDAILYCLOSE - DAILYLEDGERCLOSE"/>
    <s v="Mainframe"/>
    <s v="PROD-MF"/>
    <s v="Dennis Kristie Master JOB Inventory List"/>
    <x v="6"/>
    <s v="Pending "/>
    <n v="1"/>
    <n v="0"/>
    <m/>
    <x v="1"/>
    <m/>
    <m/>
    <s v="Cost Reduction"/>
    <s v="CPU Consumption Cost"/>
    <n v="60.969999999999985"/>
    <n v="182.90999999999997"/>
    <n v="731.63999999999987"/>
    <x v="2"/>
    <m/>
    <m/>
    <m/>
    <s v="WORKDAYS                 "/>
    <m/>
    <m/>
    <m/>
    <m/>
    <m/>
    <m/>
    <m/>
    <m/>
    <m/>
    <m/>
    <m/>
    <s v="Mainframe"/>
    <m/>
    <s v="HICDA01"/>
    <x v="12"/>
    <n v="60.969999999999985"/>
    <s v="NonPrime"/>
    <m/>
    <m/>
    <m/>
    <m/>
    <m/>
    <m/>
    <m/>
    <m/>
    <m/>
    <m/>
    <m/>
    <m/>
  </r>
  <r>
    <x v="21"/>
    <x v="1"/>
    <x v="2"/>
    <s v="HV-General Ledger"/>
    <x v="1"/>
    <s v="Cindy"/>
    <s v="Chip Friday"/>
    <s v="GLD42"/>
    <s v="GLD 42: Print summary -- HICDAILYCLOSE - DAILYLEDGERCLOSE"/>
    <s v="Mainframe"/>
    <s v="PROD-MF"/>
    <s v="Dennis Kristie Master JOB Inventory List"/>
    <x v="6"/>
    <s v="Pending "/>
    <n v="1"/>
    <n v="0"/>
    <m/>
    <x v="1"/>
    <m/>
    <m/>
    <s v="Cost Reduction"/>
    <s v="CPU Consumption Cost"/>
    <n v="62.000000000000007"/>
    <n v="186.00000000000003"/>
    <n v="744.00000000000011"/>
    <x v="2"/>
    <m/>
    <m/>
    <m/>
    <s v="WORKDAYS                 "/>
    <m/>
    <m/>
    <m/>
    <m/>
    <m/>
    <m/>
    <m/>
    <m/>
    <m/>
    <m/>
    <m/>
    <s v="Mainframe"/>
    <m/>
    <s v="HICDA01"/>
    <x v="13"/>
    <n v="62.000000000000007"/>
    <s v="NonPrime"/>
    <m/>
    <m/>
    <m/>
    <m/>
    <m/>
    <m/>
    <m/>
    <m/>
    <m/>
    <m/>
    <m/>
    <m/>
  </r>
  <r>
    <x v="22"/>
    <x v="1"/>
    <x v="2"/>
    <s v="HV-General Ledger"/>
    <x v="1"/>
    <s v="Cindy"/>
    <s v="Chip Friday"/>
    <s v="GLM15"/>
    <s v="GLM15: Collect billing source 16(everyday) -- HICPREMIUMEOM - HICPREMIUMEOM"/>
    <s v="Mainframe"/>
    <s v="PROD-MF"/>
    <s v="Dennis Kristie Master JOB Inventory List"/>
    <x v="6"/>
    <s v="Pending "/>
    <n v="1"/>
    <n v="0"/>
    <m/>
    <x v="1"/>
    <m/>
    <m/>
    <s v="Cost Reduction"/>
    <s v="CPU Consumption Cost"/>
    <n v="0.05"/>
    <n v="0.15000000000000002"/>
    <n v="0.60000000000000009"/>
    <x v="2"/>
    <m/>
    <m/>
    <m/>
    <s v="LAST WORKDAY OF MONT     "/>
    <m/>
    <m/>
    <m/>
    <m/>
    <m/>
    <m/>
    <m/>
    <m/>
    <m/>
    <m/>
    <m/>
    <s v="Mainframe"/>
    <m/>
    <s v="HICPR02"/>
    <x v="14"/>
    <n v="0.05"/>
    <s v="NonPrime"/>
    <m/>
    <m/>
    <m/>
    <m/>
    <m/>
    <m/>
    <m/>
    <m/>
    <m/>
    <m/>
    <m/>
    <m/>
  </r>
  <r>
    <x v="23"/>
    <x v="1"/>
    <x v="2"/>
    <s v="HV-General Ledger"/>
    <x v="1"/>
    <s v="Cindy"/>
    <s v="Chip Friday"/>
    <s v="DSM25"/>
    <s v="HICPREMIUMEOM - HICPREMIUMEOM"/>
    <s v="Mainframe"/>
    <s v="PROD-MF"/>
    <s v="Dennis Kristie Master JOB Inventory List"/>
    <x v="5"/>
    <s v="Pending "/>
    <n v="1"/>
    <n v="0"/>
    <m/>
    <x v="1"/>
    <m/>
    <m/>
    <s v="Cost Reduction"/>
    <s v="CPU Consumption Cost"/>
    <n v="0.03"/>
    <n v="0.09"/>
    <n v="0.36"/>
    <x v="2"/>
    <m/>
    <m/>
    <m/>
    <s v="LAST WORKDAY OF MONT     "/>
    <m/>
    <m/>
    <m/>
    <m/>
    <m/>
    <m/>
    <m/>
    <m/>
    <m/>
    <m/>
    <m/>
    <s v="Mainframe"/>
    <m/>
    <s v="HICPR02"/>
    <x v="9"/>
    <n v="0.03"/>
    <s v="NonPrime"/>
    <m/>
    <m/>
    <m/>
    <m/>
    <m/>
    <m/>
    <m/>
    <m/>
    <m/>
    <m/>
    <m/>
    <m/>
  </r>
  <r>
    <x v="24"/>
    <x v="1"/>
    <x v="2"/>
    <s v="HV-General Ledger"/>
    <x v="1"/>
    <s v="Cindy"/>
    <s v="Chip Friday"/>
    <s v="CKT05"/>
    <s v="LIFECOMMISSIONS - LIFECOMMISSIONSMIDMO."/>
    <s v="Mainframe"/>
    <s v="PROD-MF"/>
    <s v="Dennis Kristie Master JOB Inventory List"/>
    <x v="5"/>
    <s v="Pending "/>
    <n v="1"/>
    <n v="0"/>
    <m/>
    <x v="1"/>
    <m/>
    <m/>
    <s v="Cost Reduction"/>
    <s v="CPU Consumption Cost"/>
    <n v="0.92999999999999994"/>
    <n v="2.79"/>
    <n v="11.16"/>
    <x v="2"/>
    <m/>
    <m/>
    <m/>
    <s v="15TH DAY OF MONTH LE     "/>
    <m/>
    <m/>
    <m/>
    <m/>
    <m/>
    <m/>
    <m/>
    <m/>
    <m/>
    <m/>
    <m/>
    <s v="Mainframe"/>
    <m/>
    <s v="LIFEC01"/>
    <x v="15"/>
    <n v="0.92999999999999994"/>
    <s v="NonPrime"/>
    <m/>
    <m/>
    <m/>
    <m/>
    <m/>
    <m/>
    <m/>
    <m/>
    <m/>
    <m/>
    <m/>
    <m/>
  </r>
  <r>
    <x v="25"/>
    <x v="1"/>
    <x v="2"/>
    <s v="HV-General Ledger"/>
    <x v="1"/>
    <s v="Cindy"/>
    <s v="Chip Friday"/>
    <s v="CKT05"/>
    <s v="LIFEEOM - LIFEEOMSCHEDULE"/>
    <s v="Mainframe"/>
    <s v="PROD-MF"/>
    <s v="Dennis Kristie Master JOB Inventory List"/>
    <x v="5"/>
    <s v="Pending "/>
    <n v="1"/>
    <n v="0"/>
    <m/>
    <x v="1"/>
    <m/>
    <m/>
    <s v="Cost Reduction"/>
    <s v="CPU Consumption Cost"/>
    <n v="0.92999999999999994"/>
    <n v="2.79"/>
    <n v="11.16"/>
    <x v="2"/>
    <m/>
    <m/>
    <m/>
    <s v="LAST WORKDAY OF MONT     "/>
    <m/>
    <m/>
    <m/>
    <m/>
    <m/>
    <m/>
    <m/>
    <m/>
    <m/>
    <m/>
    <m/>
    <s v="Mainframe"/>
    <m/>
    <s v="LIFEE02"/>
    <x v="15"/>
    <n v="0.92999999999999994"/>
    <s v="NonPrime"/>
    <m/>
    <m/>
    <m/>
    <m/>
    <m/>
    <m/>
    <m/>
    <m/>
    <m/>
    <m/>
    <m/>
    <m/>
  </r>
  <r>
    <x v="26"/>
    <x v="1"/>
    <x v="2"/>
    <s v="HV-General Ledger"/>
    <x v="1"/>
    <s v="Cindy"/>
    <s v="Chip Friday"/>
    <s v="GLW01"/>
    <s v="GLW01: Reorganize MISC files -- XDELOITTELOADALL - SYST13DELOITTELOADALL"/>
    <s v="Mainframe"/>
    <s v="PROD-MF"/>
    <s v="Dennis Kristie Master JOB Inventory List"/>
    <x v="6"/>
    <s v="Pending "/>
    <n v="1"/>
    <n v="0"/>
    <m/>
    <x v="1"/>
    <m/>
    <m/>
    <s v="Cost Reduction"/>
    <s v="CPU Consumption Cost"/>
    <n v="55.68"/>
    <n v="167.04"/>
    <n v="668.16"/>
    <x v="2"/>
    <m/>
    <m/>
    <m/>
    <s v="SAT                      "/>
    <m/>
    <m/>
    <m/>
    <m/>
    <m/>
    <m/>
    <m/>
    <m/>
    <m/>
    <m/>
    <m/>
    <s v="Mainframe"/>
    <m/>
    <s v="WEEKE01"/>
    <x v="16"/>
    <n v="55.68"/>
    <s v="Prime"/>
    <m/>
    <m/>
    <m/>
    <m/>
    <m/>
    <m/>
    <m/>
    <m/>
    <m/>
    <m/>
    <m/>
    <m/>
  </r>
  <r>
    <x v="27"/>
    <x v="2"/>
    <x v="3"/>
    <s v="Life"/>
    <x v="1"/>
    <m/>
    <s v="Bob Croll"/>
    <s v="LFA10"/>
    <m/>
    <s v=" "/>
    <s v="PROD-MF"/>
    <s v="Old Decomm Asset Tracking WS"/>
    <x v="7"/>
    <s v="Deleted"/>
    <n v="1"/>
    <n v="1"/>
    <m/>
    <x v="0"/>
    <d v="2017-06-15T00:00:00"/>
    <m/>
    <s v="Cost Reduction"/>
    <s v="CPU Consumption Cost"/>
    <n v="0.23166666666666666"/>
    <n v="0.69499999999999995"/>
    <n v="2.78"/>
    <x v="3"/>
    <m/>
    <m/>
    <m/>
    <m/>
    <m/>
    <m/>
    <m/>
    <m/>
    <m/>
    <m/>
    <m/>
    <m/>
    <m/>
    <m/>
    <m/>
    <m/>
    <m/>
    <m/>
    <x v="0"/>
    <m/>
    <m/>
    <m/>
    <m/>
    <m/>
    <m/>
    <m/>
    <m/>
    <m/>
    <m/>
    <m/>
    <m/>
    <m/>
    <m/>
  </r>
  <r>
    <x v="28"/>
    <x v="2"/>
    <x v="3"/>
    <s v="Life"/>
    <x v="1"/>
    <m/>
    <s v="Bob Croll"/>
    <s v="LFA20"/>
    <m/>
    <s v=" "/>
    <s v="PROD-MF"/>
    <s v="Old Decomm Asset Tracking WS"/>
    <x v="7"/>
    <s v="Deleted"/>
    <n v="1"/>
    <n v="1"/>
    <m/>
    <x v="0"/>
    <d v="2017-06-15T00:00:00"/>
    <m/>
    <s v="Cost Reduction"/>
    <s v="CPU Consumption Cost"/>
    <n v="0.11166666666666668"/>
    <n v="0.33500000000000002"/>
    <n v="1.34"/>
    <x v="3"/>
    <m/>
    <m/>
    <m/>
    <m/>
    <m/>
    <m/>
    <m/>
    <m/>
    <m/>
    <m/>
    <m/>
    <m/>
    <m/>
    <m/>
    <m/>
    <m/>
    <m/>
    <m/>
    <x v="0"/>
    <m/>
    <m/>
    <m/>
    <m/>
    <m/>
    <m/>
    <m/>
    <m/>
    <m/>
    <m/>
    <m/>
    <m/>
    <m/>
    <m/>
  </r>
  <r>
    <x v="29"/>
    <x v="2"/>
    <x v="3"/>
    <s v="Life"/>
    <x v="1"/>
    <m/>
    <s v="Bob Croll"/>
    <s v="LFA30"/>
    <m/>
    <s v=" "/>
    <s v="PROD-MF"/>
    <s v="Old Decomm Asset Tracking WS"/>
    <x v="7"/>
    <s v="Deleted"/>
    <n v="1"/>
    <n v="1"/>
    <m/>
    <x v="0"/>
    <d v="2017-06-15T00:00:00"/>
    <m/>
    <s v="Cost Reduction"/>
    <s v="CPU Consumption Cost"/>
    <n v="0.15916666666666665"/>
    <n v="0.47749999999999998"/>
    <n v="1.91"/>
    <x v="3"/>
    <m/>
    <m/>
    <m/>
    <m/>
    <m/>
    <m/>
    <m/>
    <m/>
    <m/>
    <m/>
    <m/>
    <m/>
    <m/>
    <m/>
    <m/>
    <m/>
    <m/>
    <m/>
    <x v="0"/>
    <m/>
    <m/>
    <m/>
    <m/>
    <m/>
    <m/>
    <m/>
    <m/>
    <m/>
    <m/>
    <m/>
    <m/>
    <m/>
    <m/>
  </r>
  <r>
    <x v="30"/>
    <x v="2"/>
    <x v="3"/>
    <s v="Life"/>
    <x v="1"/>
    <m/>
    <s v="Bob Croll"/>
    <s v="LFA40"/>
    <m/>
    <s v=" "/>
    <s v="PROD-MF"/>
    <s v="Old Decomm Asset Tracking WS"/>
    <x v="7"/>
    <s v="Deleted"/>
    <n v="1"/>
    <n v="1"/>
    <m/>
    <x v="0"/>
    <d v="2017-06-15T00:00:00"/>
    <m/>
    <s v="Cost Reduction"/>
    <s v="CPU Consumption Cost"/>
    <n v="5.1666666666666666E-2"/>
    <n v="0.155"/>
    <n v="0.62"/>
    <x v="3"/>
    <m/>
    <m/>
    <m/>
    <m/>
    <m/>
    <m/>
    <m/>
    <m/>
    <m/>
    <m/>
    <m/>
    <m/>
    <m/>
    <m/>
    <m/>
    <m/>
    <m/>
    <m/>
    <x v="0"/>
    <m/>
    <m/>
    <m/>
    <m/>
    <m/>
    <m/>
    <m/>
    <m/>
    <m/>
    <m/>
    <m/>
    <m/>
    <m/>
    <m/>
  </r>
  <r>
    <x v="31"/>
    <x v="2"/>
    <x v="3"/>
    <s v="Life"/>
    <x v="1"/>
    <m/>
    <s v="Bob Croll"/>
    <s v="LFA50"/>
    <m/>
    <s v=" "/>
    <s v="PROD-MF"/>
    <s v="Old Decomm Asset Tracking WS"/>
    <x v="7"/>
    <s v="Deleted"/>
    <n v="1"/>
    <n v="1"/>
    <m/>
    <x v="0"/>
    <d v="2017-06-15T00:00:00"/>
    <m/>
    <s v="Cost Reduction"/>
    <s v="CPU Consumption Cost"/>
    <n v="8.3333333333333332E-3"/>
    <n v="2.5000000000000001E-2"/>
    <n v="0.1"/>
    <x v="3"/>
    <m/>
    <m/>
    <m/>
    <m/>
    <m/>
    <m/>
    <m/>
    <m/>
    <m/>
    <m/>
    <m/>
    <m/>
    <m/>
    <m/>
    <m/>
    <m/>
    <m/>
    <m/>
    <x v="0"/>
    <m/>
    <m/>
    <m/>
    <m/>
    <m/>
    <m/>
    <m/>
    <m/>
    <m/>
    <m/>
    <m/>
    <m/>
    <m/>
    <m/>
  </r>
  <r>
    <x v="32"/>
    <x v="2"/>
    <x v="3"/>
    <s v="Life"/>
    <x v="1"/>
    <m/>
    <s v="Bob Croll"/>
    <s v="LFA60"/>
    <m/>
    <s v=" "/>
    <s v="PROD-MF"/>
    <s v="Old Decomm Asset Tracking WS"/>
    <x v="7"/>
    <s v="Deleted"/>
    <n v="1"/>
    <n v="1"/>
    <m/>
    <x v="0"/>
    <d v="2017-06-15T00:00:00"/>
    <m/>
    <s v="Cost Reduction"/>
    <s v="CPU Consumption Cost"/>
    <n v="7.4166666666666672E-2"/>
    <n v="0.2225"/>
    <n v="0.89"/>
    <x v="3"/>
    <m/>
    <m/>
    <m/>
    <m/>
    <m/>
    <m/>
    <m/>
    <m/>
    <m/>
    <m/>
    <m/>
    <m/>
    <m/>
    <m/>
    <m/>
    <m/>
    <m/>
    <m/>
    <x v="0"/>
    <m/>
    <m/>
    <m/>
    <m/>
    <m/>
    <m/>
    <m/>
    <m/>
    <m/>
    <m/>
    <m/>
    <m/>
    <m/>
    <m/>
  </r>
  <r>
    <x v="33"/>
    <x v="2"/>
    <x v="3"/>
    <s v="Life"/>
    <x v="1"/>
    <m/>
    <s v="Bob Croll"/>
    <s v="LFAGINFD"/>
    <m/>
    <s v=" "/>
    <s v="PROD-Distr"/>
    <s v="Old Decomm Asset Tracking WS"/>
    <x v="7"/>
    <s v="Deleted"/>
    <n v="1"/>
    <n v="1"/>
    <m/>
    <x v="0"/>
    <d v="2017-06-15T00:00:00"/>
    <m/>
    <s v="Cost Reduction"/>
    <s v="CPU Consumption Cost"/>
    <n v="4.4008333333333338"/>
    <n v="13.202500000000001"/>
    <n v="52.81"/>
    <x v="3"/>
    <m/>
    <m/>
    <m/>
    <m/>
    <m/>
    <m/>
    <m/>
    <m/>
    <m/>
    <m/>
    <m/>
    <m/>
    <m/>
    <m/>
    <m/>
    <m/>
    <m/>
    <m/>
    <x v="0"/>
    <m/>
    <m/>
    <m/>
    <m/>
    <m/>
    <m/>
    <m/>
    <m/>
    <m/>
    <m/>
    <m/>
    <m/>
    <m/>
    <m/>
  </r>
  <r>
    <x v="34"/>
    <x v="2"/>
    <x v="3"/>
    <s v="Life"/>
    <x v="1"/>
    <m/>
    <s v="Bob Croll"/>
    <s v="LFAGINFK"/>
    <m/>
    <s v=" "/>
    <s v="PROD-Distr"/>
    <s v="Old Decomm Asset Tracking WS"/>
    <x v="7"/>
    <s v="Deleted"/>
    <n v="1"/>
    <n v="1"/>
    <m/>
    <x v="0"/>
    <d v="2017-06-15T00:00:00"/>
    <m/>
    <s v="Cost Reduction"/>
    <s v="CPU Consumption Cost"/>
    <n v="0.53249999999999997"/>
    <n v="1.5974999999999999"/>
    <n v="6.39"/>
    <x v="3"/>
    <m/>
    <m/>
    <m/>
    <m/>
    <m/>
    <m/>
    <m/>
    <m/>
    <m/>
    <m/>
    <m/>
    <m/>
    <m/>
    <m/>
    <m/>
    <m/>
    <m/>
    <m/>
    <x v="0"/>
    <m/>
    <m/>
    <m/>
    <m/>
    <m/>
    <m/>
    <m/>
    <m/>
    <m/>
    <m/>
    <m/>
    <m/>
    <m/>
    <m/>
  </r>
  <r>
    <x v="35"/>
    <x v="2"/>
    <x v="3"/>
    <s v="Life"/>
    <x v="1"/>
    <m/>
    <s v="Bob Croll"/>
    <s v="LFAGINFP"/>
    <m/>
    <s v=" "/>
    <s v="PROD-Distr"/>
    <s v="Old Decomm Asset Tracking WS"/>
    <x v="7"/>
    <s v="Deleted"/>
    <n v="1"/>
    <n v="1"/>
    <m/>
    <x v="0"/>
    <d v="2017-06-15T00:00:00"/>
    <m/>
    <s v="Cost Reduction"/>
    <s v="CPU Consumption Cost"/>
    <n v="39.138333333333335"/>
    <n v="117.41500000000001"/>
    <n v="469.66"/>
    <x v="3"/>
    <m/>
    <m/>
    <m/>
    <m/>
    <m/>
    <m/>
    <m/>
    <m/>
    <m/>
    <m/>
    <m/>
    <m/>
    <m/>
    <m/>
    <m/>
    <m/>
    <m/>
    <m/>
    <x v="0"/>
    <m/>
    <m/>
    <m/>
    <m/>
    <m/>
    <m/>
    <m/>
    <m/>
    <m/>
    <m/>
    <m/>
    <m/>
    <m/>
    <m/>
  </r>
  <r>
    <x v="36"/>
    <x v="2"/>
    <x v="3"/>
    <s v="Life"/>
    <x v="1"/>
    <m/>
    <s v="Bob Croll"/>
    <s v="LFD02"/>
    <m/>
    <s v=" "/>
    <s v="PROD-MF"/>
    <s v="Old Decomm Asset Tracking WS"/>
    <x v="7"/>
    <s v="Deleted"/>
    <n v="1"/>
    <n v="1"/>
    <m/>
    <x v="0"/>
    <d v="2017-06-15T00:00:00"/>
    <m/>
    <s v="Cost Reduction"/>
    <s v="CPU Consumption Cost"/>
    <n v="1.9358333333333333"/>
    <n v="5.8075000000000001"/>
    <n v="23.23"/>
    <x v="3"/>
    <m/>
    <m/>
    <m/>
    <m/>
    <m/>
    <m/>
    <m/>
    <m/>
    <m/>
    <m/>
    <m/>
    <m/>
    <m/>
    <m/>
    <m/>
    <m/>
    <m/>
    <m/>
    <x v="0"/>
    <m/>
    <m/>
    <m/>
    <m/>
    <m/>
    <m/>
    <m/>
    <m/>
    <m/>
    <m/>
    <m/>
    <m/>
    <m/>
    <m/>
  </r>
  <r>
    <x v="37"/>
    <x v="2"/>
    <x v="3"/>
    <s v="Life"/>
    <x v="1"/>
    <m/>
    <s v="Bob Croll"/>
    <s v="LFD03"/>
    <m/>
    <s v=" "/>
    <s v="PROD-MF"/>
    <s v="Old Decomm Asset Tracking WS"/>
    <x v="7"/>
    <s v="Deleted"/>
    <n v="1"/>
    <n v="1"/>
    <m/>
    <x v="0"/>
    <d v="2017-06-15T00:00:00"/>
    <m/>
    <s v="Cost Reduction"/>
    <s v="CPU Consumption Cost"/>
    <n v="48.854999999999997"/>
    <n v="146.565"/>
    <n v="586.26"/>
    <x v="3"/>
    <m/>
    <m/>
    <m/>
    <m/>
    <m/>
    <m/>
    <m/>
    <m/>
    <m/>
    <m/>
    <m/>
    <m/>
    <m/>
    <m/>
    <m/>
    <m/>
    <m/>
    <m/>
    <x v="0"/>
    <m/>
    <m/>
    <m/>
    <m/>
    <m/>
    <m/>
    <m/>
    <m/>
    <m/>
    <m/>
    <m/>
    <m/>
    <m/>
    <m/>
  </r>
  <r>
    <x v="38"/>
    <x v="2"/>
    <x v="3"/>
    <s v="Life"/>
    <x v="1"/>
    <m/>
    <s v="Bob Croll"/>
    <s v="LFD04"/>
    <m/>
    <s v=" "/>
    <s v="PROD-MF"/>
    <s v="Old Decomm Asset Tracking WS"/>
    <x v="7"/>
    <s v="Deleted"/>
    <n v="1"/>
    <n v="1"/>
    <m/>
    <x v="0"/>
    <d v="2017-06-15T00:00:00"/>
    <m/>
    <s v="Cost Reduction"/>
    <s v="CPU Consumption Cost"/>
    <n v="0.67083333333333339"/>
    <n v="2.0125000000000002"/>
    <n v="8.0500000000000007"/>
    <x v="3"/>
    <m/>
    <m/>
    <m/>
    <m/>
    <m/>
    <m/>
    <m/>
    <m/>
    <m/>
    <m/>
    <m/>
    <m/>
    <m/>
    <m/>
    <m/>
    <m/>
    <m/>
    <m/>
    <x v="0"/>
    <m/>
    <m/>
    <m/>
    <m/>
    <m/>
    <m/>
    <m/>
    <m/>
    <m/>
    <m/>
    <m/>
    <m/>
    <m/>
    <m/>
  </r>
  <r>
    <x v="39"/>
    <x v="2"/>
    <x v="3"/>
    <s v="Life"/>
    <x v="1"/>
    <m/>
    <s v="Bob Croll"/>
    <s v="LFD05"/>
    <m/>
    <s v=" "/>
    <s v="PROD-MF"/>
    <s v="Old Decomm Asset Tracking WS"/>
    <x v="7"/>
    <s v="Deleted"/>
    <n v="1"/>
    <n v="1"/>
    <m/>
    <x v="0"/>
    <d v="2017-06-15T00:00:00"/>
    <m/>
    <s v="Cost Reduction"/>
    <s v="CPU Consumption Cost"/>
    <n v="2.4274999999999998"/>
    <n v="7.2824999999999998"/>
    <n v="29.13"/>
    <x v="3"/>
    <m/>
    <m/>
    <m/>
    <m/>
    <m/>
    <m/>
    <m/>
    <m/>
    <m/>
    <m/>
    <m/>
    <m/>
    <m/>
    <m/>
    <m/>
    <m/>
    <m/>
    <m/>
    <x v="0"/>
    <m/>
    <m/>
    <m/>
    <m/>
    <m/>
    <m/>
    <m/>
    <m/>
    <m/>
    <m/>
    <m/>
    <m/>
    <m/>
    <m/>
  </r>
  <r>
    <x v="40"/>
    <x v="2"/>
    <x v="3"/>
    <s v="Life"/>
    <x v="1"/>
    <m/>
    <s v="Bob Croll"/>
    <s v="LFD06"/>
    <m/>
    <s v=" "/>
    <s v="PROD-MF"/>
    <s v="Old Decomm Asset Tracking WS"/>
    <x v="7"/>
    <s v="Deleted"/>
    <n v="1"/>
    <n v="1"/>
    <m/>
    <x v="0"/>
    <d v="2017-06-15T00:00:00"/>
    <m/>
    <s v="Cost Reduction"/>
    <s v="CPU Consumption Cost"/>
    <n v="0.10166666666666667"/>
    <n v="0.30499999999999999"/>
    <n v="1.22"/>
    <x v="3"/>
    <m/>
    <m/>
    <m/>
    <m/>
    <m/>
    <m/>
    <m/>
    <m/>
    <m/>
    <m/>
    <m/>
    <m/>
    <m/>
    <m/>
    <m/>
    <m/>
    <m/>
    <m/>
    <x v="0"/>
    <m/>
    <m/>
    <m/>
    <m/>
    <m/>
    <m/>
    <m/>
    <m/>
    <m/>
    <m/>
    <m/>
    <m/>
    <m/>
    <m/>
  </r>
  <r>
    <x v="41"/>
    <x v="2"/>
    <x v="3"/>
    <s v="Life"/>
    <x v="1"/>
    <m/>
    <s v="Bob Croll"/>
    <s v="LFD07"/>
    <m/>
    <s v=" "/>
    <s v="PROD-MF"/>
    <s v="Old Decomm Asset Tracking WS"/>
    <x v="7"/>
    <s v="Deleted"/>
    <n v="1"/>
    <n v="1"/>
    <m/>
    <x v="0"/>
    <d v="2017-06-15T00:00:00"/>
    <m/>
    <s v="Cost Reduction"/>
    <s v="CPU Consumption Cost"/>
    <n v="60.1175"/>
    <n v="180.35249999999999"/>
    <n v="721.41"/>
    <x v="3"/>
    <m/>
    <m/>
    <m/>
    <m/>
    <m/>
    <m/>
    <m/>
    <m/>
    <m/>
    <m/>
    <m/>
    <m/>
    <m/>
    <m/>
    <m/>
    <m/>
    <m/>
    <m/>
    <x v="0"/>
    <m/>
    <m/>
    <m/>
    <m/>
    <m/>
    <m/>
    <m/>
    <m/>
    <m/>
    <m/>
    <m/>
    <m/>
    <m/>
    <m/>
  </r>
  <r>
    <x v="42"/>
    <x v="2"/>
    <x v="3"/>
    <s v="Life"/>
    <x v="1"/>
    <m/>
    <s v="Bob Croll"/>
    <s v="LFD08"/>
    <m/>
    <s v=" "/>
    <s v="PROD-MF"/>
    <s v="Old Decomm Asset Tracking WS"/>
    <x v="7"/>
    <s v="Deleted"/>
    <n v="1"/>
    <n v="1"/>
    <m/>
    <x v="0"/>
    <d v="2017-06-15T00:00:00"/>
    <m/>
    <s v="Cost Reduction"/>
    <s v="CPU Consumption Cost"/>
    <n v="0.66583333333333339"/>
    <n v="1.9975000000000001"/>
    <n v="7.99"/>
    <x v="3"/>
    <m/>
    <m/>
    <m/>
    <m/>
    <m/>
    <m/>
    <m/>
    <m/>
    <m/>
    <m/>
    <m/>
    <m/>
    <m/>
    <m/>
    <m/>
    <m/>
    <m/>
    <m/>
    <x v="0"/>
    <m/>
    <m/>
    <m/>
    <m/>
    <m/>
    <m/>
    <m/>
    <m/>
    <m/>
    <m/>
    <m/>
    <m/>
    <m/>
    <m/>
  </r>
  <r>
    <x v="43"/>
    <x v="2"/>
    <x v="3"/>
    <s v="Life"/>
    <x v="1"/>
    <m/>
    <s v="Bob Croll"/>
    <s v="LFD09"/>
    <m/>
    <s v=" "/>
    <s v="PROD-MF"/>
    <s v="Old Decomm Asset Tracking WS"/>
    <x v="7"/>
    <s v="Deleted"/>
    <n v="1"/>
    <n v="1"/>
    <m/>
    <x v="0"/>
    <d v="2017-06-15T00:00:00"/>
    <m/>
    <s v="Cost Reduction"/>
    <s v="CPU Consumption Cost"/>
    <n v="60.955000000000005"/>
    <n v="182.86500000000001"/>
    <n v="731.46"/>
    <x v="3"/>
    <m/>
    <m/>
    <m/>
    <m/>
    <m/>
    <m/>
    <m/>
    <m/>
    <m/>
    <m/>
    <m/>
    <m/>
    <m/>
    <m/>
    <m/>
    <m/>
    <m/>
    <m/>
    <x v="0"/>
    <m/>
    <m/>
    <m/>
    <m/>
    <m/>
    <m/>
    <m/>
    <m/>
    <m/>
    <m/>
    <m/>
    <m/>
    <m/>
    <m/>
  </r>
  <r>
    <x v="44"/>
    <x v="2"/>
    <x v="3"/>
    <s v="Life"/>
    <x v="1"/>
    <m/>
    <s v="Bob Croll"/>
    <s v="LFD11"/>
    <m/>
    <s v=" "/>
    <s v="PROD-MF"/>
    <s v="Old Decomm Asset Tracking WS"/>
    <x v="7"/>
    <s v="Deleted"/>
    <n v="1"/>
    <n v="1"/>
    <m/>
    <x v="0"/>
    <d v="2017-06-15T00:00:00"/>
    <m/>
    <s v="Cost Reduction"/>
    <s v="CPU Consumption Cost"/>
    <n v="0.9458333333333333"/>
    <n v="2.8374999999999999"/>
    <n v="11.35"/>
    <x v="3"/>
    <m/>
    <m/>
    <m/>
    <m/>
    <m/>
    <m/>
    <m/>
    <m/>
    <m/>
    <m/>
    <m/>
    <m/>
    <m/>
    <m/>
    <m/>
    <m/>
    <m/>
    <m/>
    <x v="0"/>
    <m/>
    <m/>
    <m/>
    <m/>
    <m/>
    <m/>
    <m/>
    <m/>
    <m/>
    <m/>
    <m/>
    <m/>
    <m/>
    <m/>
  </r>
  <r>
    <x v="45"/>
    <x v="2"/>
    <x v="3"/>
    <s v="Life"/>
    <x v="1"/>
    <m/>
    <s v="Bob Croll"/>
    <s v="LFD13"/>
    <m/>
    <s v=" "/>
    <s v="PROD-MF"/>
    <s v="Old Decomm Asset Tracking WS"/>
    <x v="7"/>
    <s v="Deleted"/>
    <n v="1"/>
    <n v="1"/>
    <m/>
    <x v="0"/>
    <d v="2017-06-15T00:00:00"/>
    <m/>
    <s v="Cost Reduction"/>
    <s v="CPU Consumption Cost"/>
    <n v="29.868333333333336"/>
    <n v="89.605000000000004"/>
    <n v="358.42"/>
    <x v="3"/>
    <m/>
    <m/>
    <m/>
    <m/>
    <m/>
    <m/>
    <m/>
    <m/>
    <m/>
    <m/>
    <m/>
    <m/>
    <m/>
    <m/>
    <m/>
    <m/>
    <m/>
    <m/>
    <x v="0"/>
    <m/>
    <m/>
    <m/>
    <m/>
    <m/>
    <m/>
    <m/>
    <m/>
    <m/>
    <m/>
    <m/>
    <m/>
    <m/>
    <m/>
  </r>
  <r>
    <x v="46"/>
    <x v="2"/>
    <x v="3"/>
    <s v="Life"/>
    <x v="1"/>
    <m/>
    <s v="Bob Croll"/>
    <s v="LFD15"/>
    <m/>
    <s v=" "/>
    <s v="PROD-MF"/>
    <s v="Old Decomm Asset Tracking WS"/>
    <x v="7"/>
    <s v="Deleted"/>
    <n v="1"/>
    <n v="1"/>
    <m/>
    <x v="0"/>
    <d v="2017-06-15T00:00:00"/>
    <m/>
    <s v="Cost Reduction"/>
    <s v="CPU Consumption Cost"/>
    <n v="0.30833333333333335"/>
    <n v="0.92500000000000004"/>
    <n v="3.7"/>
    <x v="3"/>
    <m/>
    <m/>
    <m/>
    <m/>
    <m/>
    <m/>
    <m/>
    <m/>
    <m/>
    <m/>
    <m/>
    <m/>
    <m/>
    <m/>
    <m/>
    <m/>
    <m/>
    <m/>
    <x v="0"/>
    <m/>
    <m/>
    <m/>
    <m/>
    <m/>
    <m/>
    <m/>
    <m/>
    <m/>
    <m/>
    <m/>
    <m/>
    <m/>
    <m/>
  </r>
  <r>
    <x v="47"/>
    <x v="2"/>
    <x v="3"/>
    <s v="Life"/>
    <x v="1"/>
    <m/>
    <s v="Bob Croll"/>
    <s v="LFD17"/>
    <m/>
    <s v=" "/>
    <s v="PROD-MF"/>
    <s v="Old Decomm Asset Tracking WS"/>
    <x v="7"/>
    <s v="Deleted"/>
    <n v="1"/>
    <n v="1"/>
    <m/>
    <x v="0"/>
    <d v="2017-06-15T00:00:00"/>
    <m/>
    <s v="Cost Reduction"/>
    <s v="CPU Consumption Cost"/>
    <n v="0.19750000000000001"/>
    <n v="0.59250000000000003"/>
    <n v="2.37"/>
    <x v="3"/>
    <m/>
    <m/>
    <m/>
    <m/>
    <m/>
    <m/>
    <m/>
    <m/>
    <m/>
    <m/>
    <m/>
    <m/>
    <m/>
    <m/>
    <m/>
    <m/>
    <m/>
    <m/>
    <x v="0"/>
    <m/>
    <m/>
    <m/>
    <m/>
    <m/>
    <m/>
    <m/>
    <m/>
    <m/>
    <m/>
    <m/>
    <m/>
    <m/>
    <m/>
  </r>
  <r>
    <x v="48"/>
    <x v="2"/>
    <x v="3"/>
    <s v="Life"/>
    <x v="1"/>
    <m/>
    <s v="Bob Croll"/>
    <s v="LFD19"/>
    <m/>
    <s v=" "/>
    <s v="PROD-MF"/>
    <s v="Old Decomm Asset Tracking WS"/>
    <x v="7"/>
    <s v="Deleted"/>
    <n v="1"/>
    <n v="1"/>
    <m/>
    <x v="0"/>
    <d v="2017-06-15T00:00:00"/>
    <m/>
    <s v="Cost Reduction"/>
    <s v="CPU Consumption Cost"/>
    <n v="8.5833333333333331E-2"/>
    <n v="0.25750000000000001"/>
    <n v="1.03"/>
    <x v="3"/>
    <m/>
    <m/>
    <m/>
    <m/>
    <m/>
    <m/>
    <m/>
    <m/>
    <m/>
    <m/>
    <m/>
    <m/>
    <m/>
    <m/>
    <m/>
    <m/>
    <m/>
    <m/>
    <x v="0"/>
    <m/>
    <m/>
    <m/>
    <m/>
    <m/>
    <m/>
    <m/>
    <m/>
    <m/>
    <m/>
    <m/>
    <m/>
    <m/>
    <m/>
  </r>
  <r>
    <x v="49"/>
    <x v="2"/>
    <x v="3"/>
    <s v="Life"/>
    <x v="1"/>
    <m/>
    <s v="Bob Croll"/>
    <s v="LFD21"/>
    <m/>
    <s v=" "/>
    <s v="PROD-MF"/>
    <s v="Old Decomm Asset Tracking WS"/>
    <x v="7"/>
    <s v="Deleted"/>
    <n v="1"/>
    <n v="1"/>
    <m/>
    <x v="0"/>
    <d v="2017-06-15T00:00:00"/>
    <m/>
    <s v="Cost Reduction"/>
    <s v="CPU Consumption Cost"/>
    <n v="0.38916666666666666"/>
    <n v="1.1675"/>
    <n v="4.67"/>
    <x v="3"/>
    <m/>
    <m/>
    <m/>
    <m/>
    <m/>
    <m/>
    <m/>
    <m/>
    <m/>
    <m/>
    <m/>
    <m/>
    <m/>
    <m/>
    <m/>
    <m/>
    <m/>
    <m/>
    <x v="0"/>
    <m/>
    <m/>
    <m/>
    <m/>
    <m/>
    <m/>
    <m/>
    <m/>
    <m/>
    <m/>
    <m/>
    <m/>
    <m/>
    <m/>
  </r>
  <r>
    <x v="50"/>
    <x v="2"/>
    <x v="3"/>
    <s v="Life"/>
    <x v="1"/>
    <m/>
    <s v="Bob Croll"/>
    <s v="LFD23"/>
    <m/>
    <s v=" "/>
    <s v="PROD-MF"/>
    <s v="Old Decomm Asset Tracking WS"/>
    <x v="7"/>
    <s v="Deleted"/>
    <n v="1"/>
    <n v="1"/>
    <m/>
    <x v="0"/>
    <d v="2017-06-15T00:00:00"/>
    <m/>
    <s v="Cost Reduction"/>
    <s v="CPU Consumption Cost"/>
    <n v="0.60250000000000004"/>
    <n v="1.8075000000000001"/>
    <n v="7.23"/>
    <x v="3"/>
    <m/>
    <m/>
    <m/>
    <m/>
    <m/>
    <m/>
    <m/>
    <m/>
    <m/>
    <m/>
    <m/>
    <m/>
    <m/>
    <m/>
    <m/>
    <m/>
    <m/>
    <m/>
    <x v="0"/>
    <m/>
    <m/>
    <m/>
    <m/>
    <m/>
    <m/>
    <m/>
    <m/>
    <m/>
    <m/>
    <m/>
    <m/>
    <m/>
    <m/>
  </r>
  <r>
    <x v="51"/>
    <x v="2"/>
    <x v="3"/>
    <s v="Life"/>
    <x v="1"/>
    <m/>
    <s v="Bob Croll"/>
    <s v="LFD25"/>
    <m/>
    <s v=" "/>
    <s v="PROD-MF"/>
    <s v="Old Decomm Asset Tracking WS"/>
    <x v="7"/>
    <s v="Deleted"/>
    <n v="1"/>
    <n v="1"/>
    <m/>
    <x v="0"/>
    <d v="2017-06-15T00:00:00"/>
    <m/>
    <s v="Cost Reduction"/>
    <s v="CPU Consumption Cost"/>
    <n v="7.6666666666666675E-2"/>
    <n v="0.23"/>
    <n v="0.92"/>
    <x v="3"/>
    <m/>
    <m/>
    <m/>
    <m/>
    <m/>
    <m/>
    <m/>
    <m/>
    <m/>
    <m/>
    <m/>
    <m/>
    <m/>
    <m/>
    <m/>
    <m/>
    <m/>
    <m/>
    <x v="0"/>
    <m/>
    <m/>
    <m/>
    <m/>
    <m/>
    <m/>
    <m/>
    <m/>
    <m/>
    <m/>
    <m/>
    <m/>
    <m/>
    <m/>
  </r>
  <r>
    <x v="52"/>
    <x v="2"/>
    <x v="3"/>
    <s v="Life"/>
    <x v="1"/>
    <m/>
    <s v="Bob Croll"/>
    <s v="LFD27"/>
    <m/>
    <s v=" "/>
    <s v="PROD-MF"/>
    <s v="Old Decomm Asset Tracking WS"/>
    <x v="7"/>
    <s v="Deleted"/>
    <n v="1"/>
    <n v="1"/>
    <m/>
    <x v="0"/>
    <d v="2017-06-15T00:00:00"/>
    <m/>
    <s v="Cost Reduction"/>
    <s v="CPU Consumption Cost"/>
    <n v="0.27166666666666667"/>
    <n v="0.81499999999999995"/>
    <n v="3.26"/>
    <x v="3"/>
    <m/>
    <m/>
    <m/>
    <m/>
    <m/>
    <m/>
    <m/>
    <m/>
    <m/>
    <m/>
    <m/>
    <m/>
    <m/>
    <m/>
    <m/>
    <m/>
    <m/>
    <m/>
    <x v="0"/>
    <m/>
    <m/>
    <m/>
    <m/>
    <m/>
    <m/>
    <m/>
    <m/>
    <m/>
    <m/>
    <m/>
    <m/>
    <m/>
    <m/>
  </r>
  <r>
    <x v="53"/>
    <x v="2"/>
    <x v="3"/>
    <s v="Life"/>
    <x v="1"/>
    <m/>
    <s v="Bob Croll"/>
    <s v="LFD29"/>
    <m/>
    <s v=" "/>
    <s v="PROD-MF"/>
    <s v="Old Decomm Asset Tracking WS"/>
    <x v="7"/>
    <s v="Deleted"/>
    <n v="1"/>
    <n v="1"/>
    <m/>
    <x v="0"/>
    <d v="2017-06-15T00:00:00"/>
    <m/>
    <s v="Cost Reduction"/>
    <s v="CPU Consumption Cost"/>
    <n v="1.7141666666666666"/>
    <n v="5.1425000000000001"/>
    <n v="20.57"/>
    <x v="3"/>
    <m/>
    <m/>
    <m/>
    <m/>
    <m/>
    <m/>
    <m/>
    <m/>
    <m/>
    <m/>
    <m/>
    <m/>
    <m/>
    <m/>
    <m/>
    <m/>
    <m/>
    <m/>
    <x v="0"/>
    <m/>
    <m/>
    <m/>
    <m/>
    <m/>
    <m/>
    <m/>
    <m/>
    <m/>
    <m/>
    <m/>
    <m/>
    <m/>
    <m/>
  </r>
  <r>
    <x v="54"/>
    <x v="2"/>
    <x v="3"/>
    <s v="Life"/>
    <x v="1"/>
    <m/>
    <s v="Bob Croll"/>
    <s v="LFD31"/>
    <m/>
    <s v=" "/>
    <s v="PROD-MF"/>
    <s v="Old Decomm Asset Tracking WS"/>
    <x v="7"/>
    <s v="Deleted"/>
    <n v="1"/>
    <n v="1"/>
    <m/>
    <x v="0"/>
    <d v="2017-06-15T00:00:00"/>
    <m/>
    <s v="Cost Reduction"/>
    <s v="CPU Consumption Cost"/>
    <n v="0.125"/>
    <n v="0.375"/>
    <n v="1.5"/>
    <x v="3"/>
    <m/>
    <m/>
    <m/>
    <m/>
    <m/>
    <m/>
    <m/>
    <m/>
    <m/>
    <m/>
    <m/>
    <m/>
    <m/>
    <m/>
    <m/>
    <m/>
    <m/>
    <m/>
    <x v="0"/>
    <m/>
    <m/>
    <m/>
    <m/>
    <m/>
    <m/>
    <m/>
    <m/>
    <m/>
    <m/>
    <m/>
    <m/>
    <m/>
    <m/>
  </r>
  <r>
    <x v="55"/>
    <x v="2"/>
    <x v="3"/>
    <s v="Life"/>
    <x v="1"/>
    <m/>
    <s v="Bob Croll"/>
    <s v="LFD32"/>
    <m/>
    <s v=" "/>
    <s v="PROD-MF"/>
    <s v="Old Decomm Asset Tracking WS"/>
    <x v="7"/>
    <s v="Deleted"/>
    <n v="1"/>
    <n v="1"/>
    <m/>
    <x v="0"/>
    <d v="2017-06-15T00:00:00"/>
    <m/>
    <s v="Cost Reduction"/>
    <s v="CPU Consumption Cost"/>
    <n v="0.38500000000000001"/>
    <n v="1.155"/>
    <n v="4.62"/>
    <x v="3"/>
    <m/>
    <m/>
    <m/>
    <m/>
    <m/>
    <m/>
    <m/>
    <m/>
    <m/>
    <m/>
    <m/>
    <m/>
    <m/>
    <m/>
    <m/>
    <m/>
    <m/>
    <m/>
    <x v="0"/>
    <m/>
    <m/>
    <m/>
    <m/>
    <m/>
    <m/>
    <m/>
    <m/>
    <m/>
    <m/>
    <m/>
    <m/>
    <m/>
    <m/>
  </r>
  <r>
    <x v="56"/>
    <x v="2"/>
    <x v="3"/>
    <s v="Life"/>
    <x v="1"/>
    <m/>
    <s v="Bob Croll"/>
    <s v="LFD33"/>
    <m/>
    <s v=" "/>
    <s v="PROD-MF"/>
    <s v="Old Decomm Asset Tracking WS"/>
    <x v="7"/>
    <s v="Deleted"/>
    <n v="1"/>
    <n v="1"/>
    <m/>
    <x v="0"/>
    <d v="2017-06-15T00:00:00"/>
    <m/>
    <s v="Cost Reduction"/>
    <s v="CPU Consumption Cost"/>
    <n v="0.61499999999999999"/>
    <n v="1.845"/>
    <n v="7.38"/>
    <x v="3"/>
    <m/>
    <m/>
    <m/>
    <m/>
    <m/>
    <m/>
    <m/>
    <m/>
    <m/>
    <m/>
    <m/>
    <m/>
    <m/>
    <m/>
    <m/>
    <m/>
    <m/>
    <m/>
    <x v="0"/>
    <m/>
    <m/>
    <m/>
    <m/>
    <m/>
    <m/>
    <m/>
    <m/>
    <m/>
    <m/>
    <m/>
    <m/>
    <m/>
    <m/>
  </r>
  <r>
    <x v="57"/>
    <x v="2"/>
    <x v="3"/>
    <s v="Life"/>
    <x v="1"/>
    <m/>
    <s v="Bob Croll"/>
    <s v="LFD35"/>
    <m/>
    <s v=" "/>
    <s v="PROD-MF"/>
    <s v="Old Decomm Asset Tracking WS"/>
    <x v="7"/>
    <s v="Deleted"/>
    <n v="1"/>
    <n v="1"/>
    <m/>
    <x v="0"/>
    <d v="2017-06-15T00:00:00"/>
    <m/>
    <s v="Cost Reduction"/>
    <s v="CPU Consumption Cost"/>
    <n v="4.7641666666666671"/>
    <n v="14.2925"/>
    <n v="57.17"/>
    <x v="3"/>
    <m/>
    <m/>
    <m/>
    <m/>
    <m/>
    <m/>
    <m/>
    <m/>
    <m/>
    <m/>
    <m/>
    <m/>
    <m/>
    <m/>
    <m/>
    <m/>
    <m/>
    <m/>
    <x v="0"/>
    <m/>
    <m/>
    <m/>
    <m/>
    <m/>
    <m/>
    <m/>
    <m/>
    <m/>
    <m/>
    <m/>
    <m/>
    <m/>
    <m/>
  </r>
  <r>
    <x v="58"/>
    <x v="2"/>
    <x v="3"/>
    <s v="Life"/>
    <x v="1"/>
    <m/>
    <s v="Bob Croll"/>
    <s v="LFD37"/>
    <m/>
    <s v=" "/>
    <s v="PROD-MF"/>
    <s v="Old Decomm Asset Tracking WS"/>
    <x v="7"/>
    <s v="Deleted"/>
    <n v="1"/>
    <n v="1"/>
    <m/>
    <x v="0"/>
    <d v="2017-06-15T00:00:00"/>
    <m/>
    <s v="Cost Reduction"/>
    <s v="CPU Consumption Cost"/>
    <n v="9.4999999999999987E-2"/>
    <n v="0.28499999999999998"/>
    <n v="1.1399999999999999"/>
    <x v="3"/>
    <m/>
    <m/>
    <m/>
    <m/>
    <m/>
    <m/>
    <m/>
    <m/>
    <m/>
    <m/>
    <m/>
    <m/>
    <m/>
    <m/>
    <m/>
    <m/>
    <m/>
    <m/>
    <x v="0"/>
    <m/>
    <m/>
    <m/>
    <m/>
    <m/>
    <m/>
    <m/>
    <m/>
    <m/>
    <m/>
    <m/>
    <m/>
    <m/>
    <m/>
  </r>
  <r>
    <x v="59"/>
    <x v="2"/>
    <x v="3"/>
    <s v="Life"/>
    <x v="1"/>
    <m/>
    <s v="Bob Croll"/>
    <s v="LFD39"/>
    <m/>
    <s v=" "/>
    <s v="PROD-MF"/>
    <s v="Old Decomm Asset Tracking WS"/>
    <x v="7"/>
    <s v="Deleted"/>
    <n v="1"/>
    <n v="1"/>
    <m/>
    <x v="0"/>
    <d v="2017-06-15T00:00:00"/>
    <m/>
    <s v="Cost Reduction"/>
    <s v="CPU Consumption Cost"/>
    <n v="1.1283333333333332"/>
    <n v="3.3849999999999998"/>
    <n v="13.54"/>
    <x v="3"/>
    <m/>
    <m/>
    <m/>
    <m/>
    <m/>
    <m/>
    <m/>
    <m/>
    <m/>
    <m/>
    <m/>
    <m/>
    <m/>
    <m/>
    <m/>
    <m/>
    <m/>
    <m/>
    <x v="0"/>
    <m/>
    <m/>
    <m/>
    <m/>
    <m/>
    <m/>
    <m/>
    <m/>
    <m/>
    <m/>
    <m/>
    <m/>
    <m/>
    <m/>
  </r>
  <r>
    <x v="60"/>
    <x v="2"/>
    <x v="3"/>
    <s v="Life"/>
    <x v="1"/>
    <m/>
    <s v="Bob Croll"/>
    <s v="LFD41"/>
    <m/>
    <s v=" "/>
    <s v="PROD-MF"/>
    <s v="Old Decomm Asset Tracking WS"/>
    <x v="7"/>
    <s v="Deleted"/>
    <n v="1"/>
    <n v="1"/>
    <m/>
    <x v="0"/>
    <d v="2017-06-15T00:00:00"/>
    <m/>
    <s v="Cost Reduction"/>
    <s v="CPU Consumption Cost"/>
    <n v="0.11333333333333334"/>
    <n v="0.34"/>
    <n v="1.36"/>
    <x v="3"/>
    <m/>
    <m/>
    <m/>
    <m/>
    <m/>
    <m/>
    <m/>
    <m/>
    <m/>
    <m/>
    <m/>
    <m/>
    <m/>
    <m/>
    <m/>
    <m/>
    <m/>
    <m/>
    <x v="0"/>
    <m/>
    <m/>
    <m/>
    <m/>
    <m/>
    <m/>
    <m/>
    <m/>
    <m/>
    <m/>
    <m/>
    <m/>
    <m/>
    <m/>
  </r>
  <r>
    <x v="61"/>
    <x v="2"/>
    <x v="3"/>
    <s v="Life"/>
    <x v="1"/>
    <m/>
    <s v="Bob Croll"/>
    <s v="LFD43"/>
    <m/>
    <s v=" "/>
    <s v="PROD-MF"/>
    <s v="Old Decomm Asset Tracking WS"/>
    <x v="7"/>
    <s v="Deleted"/>
    <n v="1"/>
    <n v="1"/>
    <m/>
    <x v="0"/>
    <d v="2017-06-15T00:00:00"/>
    <m/>
    <s v="Cost Reduction"/>
    <s v="CPU Consumption Cost"/>
    <n v="7.5833333333333336E-2"/>
    <n v="0.22750000000000001"/>
    <n v="0.91"/>
    <x v="3"/>
    <m/>
    <m/>
    <m/>
    <m/>
    <m/>
    <m/>
    <m/>
    <m/>
    <m/>
    <m/>
    <m/>
    <m/>
    <m/>
    <m/>
    <m/>
    <m/>
    <m/>
    <m/>
    <x v="0"/>
    <m/>
    <m/>
    <m/>
    <m/>
    <m/>
    <m/>
    <m/>
    <m/>
    <m/>
    <m/>
    <m/>
    <m/>
    <m/>
    <m/>
  </r>
  <r>
    <x v="62"/>
    <x v="2"/>
    <x v="3"/>
    <s v="Life"/>
    <x v="1"/>
    <m/>
    <s v="Bob Croll"/>
    <s v="LFD70"/>
    <m/>
    <s v=" "/>
    <s v="PROD-MF"/>
    <s v="Old Decomm Asset Tracking WS"/>
    <x v="7"/>
    <s v="Deleted"/>
    <n v="1"/>
    <n v="1"/>
    <m/>
    <x v="0"/>
    <d v="2017-06-15T00:00:00"/>
    <m/>
    <s v="Cost Reduction"/>
    <s v="CPU Consumption Cost"/>
    <n v="559.53666666666663"/>
    <n v="1678.61"/>
    <n v="6714.44"/>
    <x v="3"/>
    <m/>
    <m/>
    <m/>
    <m/>
    <m/>
    <m/>
    <m/>
    <m/>
    <m/>
    <m/>
    <m/>
    <m/>
    <m/>
    <m/>
    <m/>
    <m/>
    <m/>
    <m/>
    <x v="0"/>
    <m/>
    <m/>
    <m/>
    <m/>
    <m/>
    <m/>
    <m/>
    <m/>
    <m/>
    <m/>
    <m/>
    <m/>
    <m/>
    <m/>
  </r>
  <r>
    <x v="63"/>
    <x v="2"/>
    <x v="3"/>
    <s v="Life"/>
    <x v="1"/>
    <m/>
    <s v="Bob Croll"/>
    <s v="LFD70A"/>
    <m/>
    <s v=" "/>
    <s v="PROD-MF"/>
    <s v="Old Decomm Asset Tracking WS"/>
    <x v="7"/>
    <s v="Deleted"/>
    <n v="1"/>
    <n v="1"/>
    <m/>
    <x v="0"/>
    <d v="2017-06-15T00:00:00"/>
    <m/>
    <s v="Cost Reduction"/>
    <s v="CPU Consumption Cost"/>
    <n v="4.4799999999999995"/>
    <n v="13.44"/>
    <n v="53.76"/>
    <x v="3"/>
    <m/>
    <m/>
    <m/>
    <m/>
    <m/>
    <m/>
    <m/>
    <m/>
    <m/>
    <m/>
    <m/>
    <m/>
    <m/>
    <m/>
    <m/>
    <m/>
    <m/>
    <m/>
    <x v="0"/>
    <m/>
    <m/>
    <m/>
    <m/>
    <m/>
    <m/>
    <m/>
    <m/>
    <m/>
    <m/>
    <m/>
    <m/>
    <m/>
    <m/>
  </r>
  <r>
    <x v="64"/>
    <x v="2"/>
    <x v="3"/>
    <s v="Life"/>
    <x v="1"/>
    <m/>
    <s v="Bob Croll"/>
    <s v="LFD71"/>
    <m/>
    <s v=" "/>
    <s v="PROD-MF"/>
    <s v="Old Decomm Asset Tracking WS"/>
    <x v="7"/>
    <s v="Deleted"/>
    <n v="1"/>
    <n v="1"/>
    <m/>
    <x v="0"/>
    <d v="2017-06-15T00:00:00"/>
    <m/>
    <s v="Cost Reduction"/>
    <s v="CPU Consumption Cost"/>
    <n v="722.59416666666664"/>
    <n v="2167.7824999999998"/>
    <n v="8671.1299999999992"/>
    <x v="3"/>
    <m/>
    <m/>
    <m/>
    <m/>
    <m/>
    <m/>
    <m/>
    <m/>
    <m/>
    <m/>
    <m/>
    <m/>
    <m/>
    <m/>
    <m/>
    <m/>
    <m/>
    <m/>
    <x v="0"/>
    <m/>
    <m/>
    <m/>
    <m/>
    <m/>
    <m/>
    <m/>
    <m/>
    <m/>
    <m/>
    <m/>
    <m/>
    <m/>
    <m/>
  </r>
  <r>
    <x v="65"/>
    <x v="2"/>
    <x v="3"/>
    <s v="Life"/>
    <x v="1"/>
    <m/>
    <s v="Bob Croll"/>
    <s v="LFD81"/>
    <m/>
    <s v=" "/>
    <s v="PROD-MF"/>
    <s v="Old Decomm Asset Tracking WS"/>
    <x v="7"/>
    <s v="Deleted"/>
    <n v="1"/>
    <n v="1"/>
    <m/>
    <x v="0"/>
    <d v="2017-06-15T00:00:00"/>
    <m/>
    <s v="Cost Reduction"/>
    <s v="CPU Consumption Cost"/>
    <n v="6.689166666666666"/>
    <n v="20.067499999999999"/>
    <n v="80.27"/>
    <x v="3"/>
    <m/>
    <m/>
    <m/>
    <m/>
    <m/>
    <m/>
    <m/>
    <m/>
    <m/>
    <m/>
    <m/>
    <m/>
    <m/>
    <m/>
    <m/>
    <m/>
    <m/>
    <m/>
    <x v="0"/>
    <m/>
    <m/>
    <m/>
    <m/>
    <m/>
    <m/>
    <m/>
    <m/>
    <m/>
    <m/>
    <m/>
    <m/>
    <m/>
    <m/>
  </r>
  <r>
    <x v="66"/>
    <x v="2"/>
    <x v="3"/>
    <s v="Life"/>
    <x v="1"/>
    <m/>
    <s v="Bob Croll"/>
    <s v="LFD83"/>
    <m/>
    <s v=" "/>
    <s v="PROD-MF"/>
    <s v="Old Decomm Asset Tracking WS"/>
    <x v="7"/>
    <s v="Deleted"/>
    <n v="1"/>
    <n v="1"/>
    <m/>
    <x v="0"/>
    <d v="2017-06-15T00:00:00"/>
    <m/>
    <s v="Cost Reduction"/>
    <s v="CPU Consumption Cost"/>
    <n v="1.8841666666666665"/>
    <n v="5.6524999999999999"/>
    <n v="22.61"/>
    <x v="3"/>
    <m/>
    <m/>
    <m/>
    <m/>
    <m/>
    <m/>
    <m/>
    <m/>
    <m/>
    <m/>
    <m/>
    <m/>
    <m/>
    <m/>
    <m/>
    <m/>
    <m/>
    <m/>
    <x v="0"/>
    <m/>
    <m/>
    <m/>
    <m/>
    <m/>
    <m/>
    <m/>
    <m/>
    <m/>
    <m/>
    <m/>
    <m/>
    <m/>
    <m/>
  </r>
  <r>
    <x v="67"/>
    <x v="2"/>
    <x v="3"/>
    <s v="Life"/>
    <x v="1"/>
    <m/>
    <s v="Bob Croll"/>
    <s v="LFD85"/>
    <m/>
    <s v=" "/>
    <s v="PROD-MF"/>
    <s v="Old Decomm Asset Tracking WS"/>
    <x v="7"/>
    <s v="Deleted"/>
    <n v="1"/>
    <n v="1"/>
    <m/>
    <x v="0"/>
    <d v="2017-06-15T00:00:00"/>
    <m/>
    <s v="Cost Reduction"/>
    <s v="CPU Consumption Cost"/>
    <n v="155.85916666666665"/>
    <n v="467.57749999999999"/>
    <n v="1870.31"/>
    <x v="3"/>
    <m/>
    <m/>
    <m/>
    <m/>
    <m/>
    <m/>
    <m/>
    <m/>
    <m/>
    <m/>
    <m/>
    <m/>
    <m/>
    <m/>
    <m/>
    <m/>
    <m/>
    <m/>
    <x v="0"/>
    <m/>
    <m/>
    <m/>
    <m/>
    <m/>
    <m/>
    <m/>
    <m/>
    <m/>
    <m/>
    <m/>
    <m/>
    <m/>
    <m/>
  </r>
  <r>
    <x v="68"/>
    <x v="2"/>
    <x v="3"/>
    <s v="Life"/>
    <x v="1"/>
    <m/>
    <s v="Bob Croll"/>
    <s v="LFD99"/>
    <m/>
    <s v=" "/>
    <s v="PROD-MF"/>
    <s v="Old Decomm Asset Tracking WS"/>
    <x v="7"/>
    <s v="Deleted"/>
    <n v="1"/>
    <n v="1"/>
    <m/>
    <x v="0"/>
    <d v="2017-06-15T00:00:00"/>
    <m/>
    <s v="Cost Reduction"/>
    <s v="CPU Consumption Cost"/>
    <n v="37.699999999999996"/>
    <n v="113.1"/>
    <n v="452.4"/>
    <x v="3"/>
    <m/>
    <m/>
    <m/>
    <m/>
    <m/>
    <m/>
    <m/>
    <m/>
    <m/>
    <m/>
    <m/>
    <m/>
    <m/>
    <m/>
    <m/>
    <m/>
    <m/>
    <m/>
    <x v="0"/>
    <m/>
    <m/>
    <m/>
    <m/>
    <m/>
    <m/>
    <m/>
    <m/>
    <m/>
    <m/>
    <m/>
    <m/>
    <m/>
    <m/>
  </r>
  <r>
    <x v="69"/>
    <x v="2"/>
    <x v="3"/>
    <s v="Life"/>
    <x v="1"/>
    <m/>
    <s v="Bob Croll"/>
    <s v="LFM10"/>
    <m/>
    <s v=" "/>
    <s v="PROD-MF"/>
    <s v="Old Decomm Asset Tracking WS"/>
    <x v="7"/>
    <s v="Deleted"/>
    <n v="1"/>
    <n v="1"/>
    <m/>
    <x v="0"/>
    <d v="2017-06-15T00:00:00"/>
    <m/>
    <s v="Cost Reduction"/>
    <s v="CPU Consumption Cost"/>
    <n v="4.4591666666666665"/>
    <n v="13.3775"/>
    <n v="53.51"/>
    <x v="3"/>
    <m/>
    <m/>
    <m/>
    <m/>
    <m/>
    <m/>
    <m/>
    <m/>
    <m/>
    <m/>
    <m/>
    <m/>
    <m/>
    <m/>
    <m/>
    <m/>
    <m/>
    <m/>
    <x v="0"/>
    <m/>
    <m/>
    <m/>
    <m/>
    <m/>
    <m/>
    <m/>
    <m/>
    <m/>
    <m/>
    <m/>
    <m/>
    <m/>
    <m/>
  </r>
  <r>
    <x v="70"/>
    <x v="2"/>
    <x v="3"/>
    <s v="Life"/>
    <x v="1"/>
    <m/>
    <s v="Bob Croll"/>
    <s v="LFM30"/>
    <m/>
    <s v=" "/>
    <s v="PROD-MF"/>
    <s v="Old Decomm Asset Tracking WS"/>
    <x v="7"/>
    <s v="Deleted"/>
    <n v="1"/>
    <n v="1"/>
    <m/>
    <x v="0"/>
    <d v="2017-06-15T00:00:00"/>
    <m/>
    <s v="Cost Reduction"/>
    <s v="CPU Consumption Cost"/>
    <n v="0.58916666666666673"/>
    <n v="1.7675000000000001"/>
    <n v="7.07"/>
    <x v="3"/>
    <m/>
    <m/>
    <m/>
    <m/>
    <m/>
    <m/>
    <m/>
    <m/>
    <m/>
    <m/>
    <m/>
    <m/>
    <m/>
    <m/>
    <m/>
    <m/>
    <m/>
    <m/>
    <x v="0"/>
    <m/>
    <m/>
    <m/>
    <m/>
    <m/>
    <m/>
    <m/>
    <m/>
    <m/>
    <m/>
    <m/>
    <m/>
    <m/>
    <m/>
  </r>
  <r>
    <x v="71"/>
    <x v="2"/>
    <x v="3"/>
    <s v="Life"/>
    <x v="1"/>
    <m/>
    <s v="Bob Croll"/>
    <s v="LFM40"/>
    <m/>
    <s v=" "/>
    <s v="PROD-MF"/>
    <s v="Old Decomm Asset Tracking WS"/>
    <x v="7"/>
    <s v="Deleted"/>
    <n v="1"/>
    <n v="1"/>
    <m/>
    <x v="0"/>
    <d v="2017-06-15T00:00:00"/>
    <m/>
    <s v="Cost Reduction"/>
    <s v="CPU Consumption Cost"/>
    <n v="17.428333333333331"/>
    <n v="52.284999999999997"/>
    <n v="209.14"/>
    <x v="3"/>
    <m/>
    <m/>
    <m/>
    <m/>
    <m/>
    <m/>
    <m/>
    <m/>
    <m/>
    <m/>
    <m/>
    <m/>
    <m/>
    <m/>
    <m/>
    <m/>
    <m/>
    <m/>
    <x v="0"/>
    <m/>
    <m/>
    <m/>
    <m/>
    <m/>
    <m/>
    <m/>
    <m/>
    <m/>
    <m/>
    <m/>
    <m/>
    <m/>
    <m/>
  </r>
  <r>
    <x v="72"/>
    <x v="2"/>
    <x v="3"/>
    <s v="Life"/>
    <x v="1"/>
    <m/>
    <s v="Bob Croll"/>
    <s v="LFM50"/>
    <m/>
    <s v=" "/>
    <s v="PROD-MF"/>
    <s v="Old Decomm Asset Tracking WS"/>
    <x v="7"/>
    <s v="Deleted"/>
    <n v="1"/>
    <n v="1"/>
    <m/>
    <x v="0"/>
    <d v="2017-06-15T00:00:00"/>
    <m/>
    <s v="Cost Reduction"/>
    <s v="CPU Consumption Cost"/>
    <n v="6.4058333333333337"/>
    <n v="19.217500000000001"/>
    <n v="76.87"/>
    <x v="3"/>
    <m/>
    <m/>
    <m/>
    <m/>
    <m/>
    <m/>
    <m/>
    <m/>
    <m/>
    <m/>
    <m/>
    <m/>
    <m/>
    <m/>
    <m/>
    <m/>
    <m/>
    <m/>
    <x v="0"/>
    <m/>
    <m/>
    <m/>
    <m/>
    <m/>
    <m/>
    <m/>
    <m/>
    <m/>
    <m/>
    <m/>
    <m/>
    <m/>
    <m/>
  </r>
  <r>
    <x v="73"/>
    <x v="2"/>
    <x v="3"/>
    <s v="Life"/>
    <x v="1"/>
    <m/>
    <s v="Bob Croll"/>
    <s v="LFM88"/>
    <m/>
    <s v=" "/>
    <s v="PROD-MF"/>
    <s v="Old Decomm Asset Tracking WS"/>
    <x v="7"/>
    <s v="Deleted"/>
    <n v="1"/>
    <n v="1"/>
    <m/>
    <x v="0"/>
    <d v="2017-06-15T00:00:00"/>
    <m/>
    <s v="Cost Reduction"/>
    <s v="CPU Consumption Cost"/>
    <n v="0.22750000000000001"/>
    <n v="0.6825"/>
    <n v="2.73"/>
    <x v="3"/>
    <m/>
    <m/>
    <m/>
    <m/>
    <m/>
    <m/>
    <m/>
    <m/>
    <m/>
    <m/>
    <m/>
    <m/>
    <m/>
    <m/>
    <m/>
    <m/>
    <m/>
    <m/>
    <x v="0"/>
    <m/>
    <m/>
    <m/>
    <m/>
    <m/>
    <m/>
    <m/>
    <m/>
    <m/>
    <m/>
    <m/>
    <m/>
    <m/>
    <m/>
  </r>
  <r>
    <x v="74"/>
    <x v="2"/>
    <x v="3"/>
    <s v="Life"/>
    <x v="1"/>
    <m/>
    <s v="Bob Croll"/>
    <s v="LFM89"/>
    <m/>
    <s v=" "/>
    <s v="PROD-MF"/>
    <s v="Old Decomm Asset Tracking WS"/>
    <x v="7"/>
    <s v="Deleted"/>
    <n v="1"/>
    <n v="1"/>
    <m/>
    <x v="0"/>
    <d v="2017-06-15T00:00:00"/>
    <m/>
    <s v="Cost Reduction"/>
    <s v="CPU Consumption Cost"/>
    <n v="2.3333333333333334E-2"/>
    <n v="7.0000000000000007E-2"/>
    <n v="0.28000000000000003"/>
    <x v="3"/>
    <m/>
    <m/>
    <m/>
    <m/>
    <m/>
    <m/>
    <m/>
    <m/>
    <m/>
    <m/>
    <m/>
    <m/>
    <m/>
    <m/>
    <m/>
    <m/>
    <m/>
    <m/>
    <x v="0"/>
    <m/>
    <m/>
    <m/>
    <m/>
    <m/>
    <m/>
    <m/>
    <m/>
    <m/>
    <m/>
    <m/>
    <m/>
    <m/>
    <m/>
  </r>
  <r>
    <x v="75"/>
    <x v="2"/>
    <x v="3"/>
    <s v="Life"/>
    <x v="1"/>
    <m/>
    <s v="Bob Croll"/>
    <s v="LFQ88"/>
    <m/>
    <s v=" "/>
    <s v="PROD-MF"/>
    <s v="Old Decomm Asset Tracking WS"/>
    <x v="7"/>
    <s v="Deleted"/>
    <n v="1"/>
    <n v="1"/>
    <m/>
    <x v="0"/>
    <d v="2017-06-15T00:00:00"/>
    <m/>
    <s v="Cost Reduction"/>
    <s v="CPU Consumption Cost"/>
    <n v="6.6666666666666671E-3"/>
    <n v="0.02"/>
    <n v="0.08"/>
    <x v="3"/>
    <m/>
    <m/>
    <m/>
    <m/>
    <m/>
    <m/>
    <m/>
    <m/>
    <m/>
    <m/>
    <m/>
    <m/>
    <m/>
    <m/>
    <m/>
    <m/>
    <m/>
    <m/>
    <x v="0"/>
    <m/>
    <m/>
    <m/>
    <m/>
    <m/>
    <m/>
    <m/>
    <m/>
    <m/>
    <m/>
    <m/>
    <m/>
    <m/>
    <m/>
  </r>
  <r>
    <x v="76"/>
    <x v="2"/>
    <x v="3"/>
    <s v="Life"/>
    <x v="1"/>
    <m/>
    <s v="Bob Croll"/>
    <s v="LFQUOTEK"/>
    <m/>
    <s v=" "/>
    <s v="PROD-MF"/>
    <s v="Old Decomm Asset Tracking WS"/>
    <x v="7"/>
    <s v="Deleted"/>
    <n v="1"/>
    <n v="1"/>
    <m/>
    <x v="0"/>
    <d v="2017-06-15T00:00:00"/>
    <m/>
    <s v="Cost Reduction"/>
    <s v="CPU Consumption Cost"/>
    <n v="0"/>
    <n v="0"/>
    <n v="0"/>
    <x v="3"/>
    <m/>
    <m/>
    <m/>
    <m/>
    <m/>
    <m/>
    <m/>
    <m/>
    <m/>
    <m/>
    <m/>
    <m/>
    <m/>
    <m/>
    <m/>
    <m/>
    <m/>
    <m/>
    <x v="0"/>
    <m/>
    <m/>
    <m/>
    <m/>
    <m/>
    <m/>
    <m/>
    <m/>
    <m/>
    <m/>
    <m/>
    <m/>
    <m/>
    <m/>
  </r>
  <r>
    <x v="77"/>
    <x v="2"/>
    <x v="3"/>
    <s v="Life"/>
    <x v="1"/>
    <m/>
    <s v="Bob Croll"/>
    <s v="LFR05"/>
    <m/>
    <s v=" "/>
    <s v="PROD-MF"/>
    <s v="Old Decomm Asset Tracking WS"/>
    <x v="7"/>
    <s v="Deleted"/>
    <n v="1"/>
    <n v="1"/>
    <m/>
    <x v="0"/>
    <d v="2017-06-15T00:00:00"/>
    <m/>
    <s v="Cost Reduction"/>
    <s v="CPU Consumption Cost"/>
    <n v="9.1666666666666667E-3"/>
    <n v="2.75E-2"/>
    <n v="0.11"/>
    <x v="3"/>
    <m/>
    <m/>
    <m/>
    <m/>
    <m/>
    <m/>
    <m/>
    <m/>
    <m/>
    <m/>
    <m/>
    <m/>
    <m/>
    <m/>
    <m/>
    <m/>
    <m/>
    <m/>
    <x v="0"/>
    <m/>
    <m/>
    <m/>
    <m/>
    <m/>
    <m/>
    <m/>
    <m/>
    <m/>
    <m/>
    <m/>
    <m/>
    <m/>
    <m/>
  </r>
  <r>
    <x v="78"/>
    <x v="2"/>
    <x v="3"/>
    <s v="Life"/>
    <x v="1"/>
    <m/>
    <s v="Bob Croll"/>
    <s v="LFR07"/>
    <m/>
    <s v=" "/>
    <s v="PROD-MF"/>
    <s v="Old Decomm Asset Tracking WS"/>
    <x v="7"/>
    <s v="Deleted"/>
    <n v="1"/>
    <n v="1"/>
    <m/>
    <x v="0"/>
    <d v="2017-06-15T00:00:00"/>
    <m/>
    <s v="Cost Reduction"/>
    <s v="CPU Consumption Cost"/>
    <n v="0.17333333333333334"/>
    <n v="0.52"/>
    <n v="2.08"/>
    <x v="3"/>
    <m/>
    <m/>
    <m/>
    <m/>
    <m/>
    <m/>
    <m/>
    <m/>
    <m/>
    <m/>
    <m/>
    <m/>
    <m/>
    <m/>
    <m/>
    <m/>
    <m/>
    <m/>
    <x v="0"/>
    <m/>
    <m/>
    <m/>
    <m/>
    <m/>
    <m/>
    <m/>
    <m/>
    <m/>
    <m/>
    <m/>
    <m/>
    <m/>
    <m/>
  </r>
  <r>
    <x v="79"/>
    <x v="2"/>
    <x v="3"/>
    <s v="Life"/>
    <x v="1"/>
    <m/>
    <s v="Bob Croll"/>
    <s v="LFR85"/>
    <m/>
    <s v=" "/>
    <s v="PROD-MF"/>
    <s v="Old Decomm Asset Tracking WS"/>
    <x v="7"/>
    <s v="Deleted"/>
    <n v="1"/>
    <n v="1"/>
    <m/>
    <x v="0"/>
    <d v="2017-06-15T00:00:00"/>
    <m/>
    <s v="Cost Reduction"/>
    <s v="CPU Consumption Cost"/>
    <n v="3.3333333333333335E-3"/>
    <n v="0.01"/>
    <n v="0.04"/>
    <x v="3"/>
    <m/>
    <m/>
    <m/>
    <m/>
    <m/>
    <m/>
    <m/>
    <m/>
    <m/>
    <m/>
    <m/>
    <m/>
    <m/>
    <m/>
    <m/>
    <m/>
    <m/>
    <m/>
    <x v="0"/>
    <m/>
    <m/>
    <m/>
    <m/>
    <m/>
    <m/>
    <m/>
    <m/>
    <m/>
    <m/>
    <m/>
    <m/>
    <m/>
    <m/>
  </r>
  <r>
    <x v="80"/>
    <x v="2"/>
    <x v="3"/>
    <s v="Life"/>
    <x v="1"/>
    <m/>
    <s v="Bob Croll"/>
    <s v="LFT10"/>
    <m/>
    <s v=" "/>
    <s v="PROD-MF"/>
    <s v="Old Decomm Asset Tracking WS"/>
    <x v="7"/>
    <s v="Deleted"/>
    <n v="1"/>
    <n v="1"/>
    <m/>
    <x v="0"/>
    <d v="2017-06-15T00:00:00"/>
    <m/>
    <s v="Cost Reduction"/>
    <s v="CPU Consumption Cost"/>
    <n v="4.8908333333333331"/>
    <n v="14.672499999999999"/>
    <n v="58.69"/>
    <x v="3"/>
    <m/>
    <m/>
    <m/>
    <m/>
    <m/>
    <m/>
    <m/>
    <m/>
    <m/>
    <m/>
    <m/>
    <m/>
    <m/>
    <m/>
    <m/>
    <m/>
    <m/>
    <m/>
    <x v="0"/>
    <m/>
    <m/>
    <m/>
    <m/>
    <m/>
    <m/>
    <m/>
    <m/>
    <m/>
    <m/>
    <m/>
    <m/>
    <m/>
    <m/>
  </r>
  <r>
    <x v="81"/>
    <x v="2"/>
    <x v="3"/>
    <s v="Life"/>
    <x v="1"/>
    <m/>
    <s v="Bob Croll"/>
    <s v="LFU01"/>
    <m/>
    <s v=" "/>
    <s v="PROD-MF"/>
    <s v="Old Decomm Asset Tracking WS"/>
    <x v="7"/>
    <s v="Deleted"/>
    <n v="1"/>
    <n v="1"/>
    <m/>
    <x v="0"/>
    <d v="2017-06-15T00:00:00"/>
    <m/>
    <s v="Cost Reduction"/>
    <s v="CPU Consumption Cost"/>
    <n v="2.5000000000000001E-3"/>
    <n v="7.4999999999999997E-3"/>
    <n v="0.03"/>
    <x v="3"/>
    <m/>
    <m/>
    <m/>
    <m/>
    <m/>
    <m/>
    <m/>
    <m/>
    <m/>
    <m/>
    <m/>
    <m/>
    <m/>
    <m/>
    <m/>
    <m/>
    <m/>
    <m/>
    <x v="0"/>
    <m/>
    <m/>
    <m/>
    <m/>
    <m/>
    <m/>
    <m/>
    <m/>
    <m/>
    <m/>
    <m/>
    <m/>
    <m/>
    <m/>
  </r>
  <r>
    <x v="82"/>
    <x v="2"/>
    <x v="3"/>
    <s v="Life"/>
    <x v="1"/>
    <m/>
    <s v="Bob Croll"/>
    <s v="LFU10"/>
    <m/>
    <s v=" "/>
    <s v="PROD-MF"/>
    <s v="Old Decomm Asset Tracking WS"/>
    <x v="7"/>
    <s v="Deleted"/>
    <n v="1"/>
    <n v="1"/>
    <m/>
    <x v="0"/>
    <d v="2017-06-15T00:00:00"/>
    <m/>
    <s v="Cost Reduction"/>
    <s v="CPU Consumption Cost"/>
    <n v="6.9166666666666668E-2"/>
    <n v="0.20749999999999999"/>
    <n v="0.83"/>
    <x v="3"/>
    <m/>
    <m/>
    <m/>
    <m/>
    <m/>
    <m/>
    <m/>
    <m/>
    <m/>
    <m/>
    <m/>
    <m/>
    <m/>
    <m/>
    <m/>
    <m/>
    <m/>
    <m/>
    <x v="0"/>
    <m/>
    <m/>
    <m/>
    <m/>
    <m/>
    <m/>
    <m/>
    <m/>
    <m/>
    <m/>
    <m/>
    <m/>
    <m/>
    <m/>
  </r>
  <r>
    <x v="83"/>
    <x v="2"/>
    <x v="3"/>
    <s v="Life"/>
    <x v="1"/>
    <m/>
    <s v="Bob Croll"/>
    <s v="LFU14"/>
    <m/>
    <s v=" "/>
    <s v="PROD-MF"/>
    <s v="Old Decomm Asset Tracking WS"/>
    <x v="7"/>
    <s v="Deleted"/>
    <n v="1"/>
    <n v="1"/>
    <m/>
    <x v="0"/>
    <d v="2017-06-15T00:00:00"/>
    <m/>
    <s v="Cost Reduction"/>
    <s v="CPU Consumption Cost"/>
    <n v="1.4166666666666668E-2"/>
    <n v="4.2500000000000003E-2"/>
    <n v="0.17"/>
    <x v="3"/>
    <m/>
    <m/>
    <m/>
    <m/>
    <m/>
    <m/>
    <m/>
    <m/>
    <m/>
    <m/>
    <m/>
    <m/>
    <m/>
    <m/>
    <m/>
    <m/>
    <m/>
    <m/>
    <x v="0"/>
    <m/>
    <m/>
    <m/>
    <m/>
    <m/>
    <m/>
    <m/>
    <m/>
    <m/>
    <m/>
    <m/>
    <m/>
    <m/>
    <m/>
  </r>
  <r>
    <x v="84"/>
    <x v="2"/>
    <x v="3"/>
    <s v="Life"/>
    <x v="1"/>
    <m/>
    <s v="Bob Croll"/>
    <s v="LFU15"/>
    <m/>
    <s v=" "/>
    <s v="PROD-MF"/>
    <s v="Old Decomm Asset Tracking WS"/>
    <x v="7"/>
    <s v="Deleted"/>
    <n v="1"/>
    <n v="1"/>
    <m/>
    <x v="0"/>
    <d v="2017-06-15T00:00:00"/>
    <m/>
    <s v="Cost Reduction"/>
    <s v="CPU Consumption Cost"/>
    <n v="7.166666666666667E-2"/>
    <n v="0.215"/>
    <n v="0.86"/>
    <x v="3"/>
    <m/>
    <m/>
    <m/>
    <m/>
    <m/>
    <m/>
    <m/>
    <m/>
    <m/>
    <m/>
    <m/>
    <m/>
    <m/>
    <m/>
    <m/>
    <m/>
    <m/>
    <m/>
    <x v="0"/>
    <m/>
    <m/>
    <m/>
    <m/>
    <m/>
    <m/>
    <m/>
    <m/>
    <m/>
    <m/>
    <m/>
    <m/>
    <m/>
    <m/>
  </r>
  <r>
    <x v="85"/>
    <x v="2"/>
    <x v="3"/>
    <s v="Life"/>
    <x v="1"/>
    <m/>
    <s v="Bob Croll"/>
    <s v="LFU25"/>
    <m/>
    <s v=" "/>
    <s v="PROD-MF"/>
    <s v="Old Decomm Asset Tracking WS"/>
    <x v="7"/>
    <s v="Deleted"/>
    <n v="1"/>
    <n v="1"/>
    <m/>
    <x v="0"/>
    <d v="2017-06-15T00:00:00"/>
    <m/>
    <s v="Cost Reduction"/>
    <s v="CPU Consumption Cost"/>
    <n v="0.16083333333333333"/>
    <n v="0.48249999999999998"/>
    <n v="1.93"/>
    <x v="3"/>
    <m/>
    <m/>
    <m/>
    <m/>
    <m/>
    <m/>
    <m/>
    <m/>
    <m/>
    <m/>
    <m/>
    <m/>
    <m/>
    <m/>
    <m/>
    <m/>
    <m/>
    <m/>
    <x v="0"/>
    <m/>
    <m/>
    <m/>
    <m/>
    <m/>
    <m/>
    <m/>
    <m/>
    <m/>
    <m/>
    <m/>
    <m/>
    <m/>
    <m/>
  </r>
  <r>
    <x v="86"/>
    <x v="2"/>
    <x v="3"/>
    <s v="Life"/>
    <x v="1"/>
    <m/>
    <s v="Bob Croll"/>
    <s v="LFU39"/>
    <m/>
    <s v=" "/>
    <s v="PROD-MF"/>
    <s v="Old Decomm Asset Tracking WS"/>
    <x v="7"/>
    <s v="Deleted"/>
    <n v="1"/>
    <n v="1"/>
    <m/>
    <x v="0"/>
    <d v="2017-06-15T00:00:00"/>
    <m/>
    <s v="Cost Reduction"/>
    <s v="CPU Consumption Cost"/>
    <n v="1.6666666666666668E-3"/>
    <n v="5.0000000000000001E-3"/>
    <n v="0.02"/>
    <x v="3"/>
    <m/>
    <m/>
    <m/>
    <m/>
    <m/>
    <m/>
    <m/>
    <m/>
    <m/>
    <m/>
    <m/>
    <m/>
    <m/>
    <m/>
    <m/>
    <m/>
    <m/>
    <m/>
    <x v="0"/>
    <m/>
    <m/>
    <m/>
    <m/>
    <m/>
    <m/>
    <m/>
    <m/>
    <m/>
    <m/>
    <m/>
    <m/>
    <m/>
    <m/>
  </r>
  <r>
    <x v="87"/>
    <x v="2"/>
    <x v="3"/>
    <s v="Life"/>
    <x v="1"/>
    <m/>
    <s v="Bob Croll"/>
    <s v="LFU40"/>
    <m/>
    <s v=" "/>
    <s v="PROD-MF"/>
    <s v="Old Decomm Asset Tracking WS"/>
    <x v="7"/>
    <s v="Deleted"/>
    <n v="1"/>
    <n v="1"/>
    <m/>
    <x v="0"/>
    <d v="2017-06-15T00:00:00"/>
    <m/>
    <s v="Cost Reduction"/>
    <s v="CPU Consumption Cost"/>
    <n v="5.8333333333333336E-3"/>
    <n v="1.7500000000000002E-2"/>
    <n v="7.0000000000000007E-2"/>
    <x v="3"/>
    <m/>
    <m/>
    <m/>
    <m/>
    <m/>
    <m/>
    <m/>
    <m/>
    <m/>
    <m/>
    <m/>
    <m/>
    <m/>
    <m/>
    <m/>
    <m/>
    <m/>
    <m/>
    <x v="0"/>
    <m/>
    <m/>
    <m/>
    <m/>
    <m/>
    <m/>
    <m/>
    <m/>
    <m/>
    <m/>
    <m/>
    <m/>
    <m/>
    <m/>
  </r>
  <r>
    <x v="88"/>
    <x v="2"/>
    <x v="3"/>
    <s v="Life"/>
    <x v="1"/>
    <m/>
    <s v="Bob Croll"/>
    <s v="LFW02"/>
    <m/>
    <s v=" "/>
    <s v="PROD-MF"/>
    <s v="Old Decomm Asset Tracking WS"/>
    <x v="7"/>
    <s v="Deleted"/>
    <n v="1"/>
    <n v="1"/>
    <m/>
    <x v="0"/>
    <d v="2017-06-15T00:00:00"/>
    <m/>
    <s v="Cost Reduction"/>
    <s v="CPU Consumption Cost"/>
    <n v="34.505000000000003"/>
    <n v="103.515"/>
    <n v="414.06"/>
    <x v="3"/>
    <m/>
    <m/>
    <m/>
    <m/>
    <m/>
    <m/>
    <m/>
    <m/>
    <m/>
    <m/>
    <m/>
    <m/>
    <m/>
    <m/>
    <m/>
    <m/>
    <m/>
    <m/>
    <x v="0"/>
    <m/>
    <m/>
    <m/>
    <m/>
    <m/>
    <m/>
    <m/>
    <m/>
    <m/>
    <m/>
    <m/>
    <m/>
    <m/>
    <m/>
  </r>
  <r>
    <x v="89"/>
    <x v="2"/>
    <x v="3"/>
    <s v="Life"/>
    <x v="1"/>
    <m/>
    <s v="Bob Croll"/>
    <s v="LIFE10CM"/>
    <m/>
    <s v=" "/>
    <s v="PROD-MF"/>
    <s v="Old Decomm Asset Tracking WS"/>
    <x v="7"/>
    <s v="Deleted"/>
    <n v="1"/>
    <n v="1"/>
    <m/>
    <x v="0"/>
    <d v="2017-06-15T00:00:00"/>
    <m/>
    <s v="Cost Reduction"/>
    <s v="CPU Consumption Cost"/>
    <n v="1.8333333333333333E-2"/>
    <n v="5.5E-2"/>
    <n v="0.22"/>
    <x v="3"/>
    <m/>
    <m/>
    <m/>
    <m/>
    <m/>
    <m/>
    <m/>
    <m/>
    <m/>
    <m/>
    <m/>
    <m/>
    <m/>
    <m/>
    <m/>
    <m/>
    <m/>
    <m/>
    <x v="0"/>
    <m/>
    <m/>
    <m/>
    <m/>
    <m/>
    <m/>
    <m/>
    <m/>
    <m/>
    <m/>
    <m/>
    <m/>
    <m/>
    <m/>
  </r>
  <r>
    <x v="90"/>
    <x v="2"/>
    <x v="3"/>
    <s v="Life"/>
    <x v="1"/>
    <m/>
    <s v="Bob Croll"/>
    <s v="LIFE11CM"/>
    <m/>
    <s v=" "/>
    <s v="PROD-MF"/>
    <s v="Old Decomm Asset Tracking WS"/>
    <x v="7"/>
    <s v="Deleted"/>
    <n v="1"/>
    <n v="1"/>
    <m/>
    <x v="0"/>
    <d v="2017-06-15T00:00:00"/>
    <m/>
    <s v="Cost Reduction"/>
    <s v="CPU Consumption Cost"/>
    <n v="1.8333333333333333E-2"/>
    <n v="5.5E-2"/>
    <n v="0.22"/>
    <x v="3"/>
    <m/>
    <m/>
    <m/>
    <m/>
    <m/>
    <m/>
    <m/>
    <m/>
    <m/>
    <m/>
    <m/>
    <m/>
    <m/>
    <m/>
    <m/>
    <m/>
    <m/>
    <m/>
    <x v="0"/>
    <m/>
    <m/>
    <m/>
    <m/>
    <m/>
    <m/>
    <m/>
    <m/>
    <m/>
    <m/>
    <m/>
    <m/>
    <m/>
    <m/>
  </r>
  <r>
    <x v="91"/>
    <x v="2"/>
    <x v="3"/>
    <s v="Life"/>
    <x v="1"/>
    <m/>
    <s v="Bob Croll"/>
    <s v="LIFE15CM"/>
    <m/>
    <s v=" "/>
    <s v="PROD-MF"/>
    <s v="Old Decomm Asset Tracking WS"/>
    <x v="7"/>
    <s v="Deleted"/>
    <n v="1"/>
    <n v="1"/>
    <m/>
    <x v="0"/>
    <d v="2017-06-15T00:00:00"/>
    <m/>
    <s v="Cost Reduction"/>
    <s v="CPU Consumption Cost"/>
    <n v="1.8333333333333333E-2"/>
    <n v="5.5E-2"/>
    <n v="0.22"/>
    <x v="3"/>
    <m/>
    <m/>
    <m/>
    <m/>
    <m/>
    <m/>
    <m/>
    <m/>
    <m/>
    <m/>
    <m/>
    <m/>
    <m/>
    <m/>
    <m/>
    <m/>
    <m/>
    <m/>
    <x v="0"/>
    <m/>
    <m/>
    <m/>
    <m/>
    <m/>
    <m/>
    <m/>
    <m/>
    <m/>
    <m/>
    <m/>
    <m/>
    <m/>
    <m/>
  </r>
  <r>
    <x v="92"/>
    <x v="2"/>
    <x v="3"/>
    <s v="Life"/>
    <x v="1"/>
    <m/>
    <s v="Bob Croll"/>
    <s v="LIFE20CM"/>
    <m/>
    <s v=" "/>
    <s v="PROD-MF"/>
    <s v="Old Decomm Asset Tracking WS"/>
    <x v="7"/>
    <s v="Deleted"/>
    <n v="1"/>
    <n v="1"/>
    <m/>
    <x v="0"/>
    <d v="2017-06-15T00:00:00"/>
    <m/>
    <s v="Cost Reduction"/>
    <s v="CPU Consumption Cost"/>
    <n v="0.10583333333333333"/>
    <n v="0.3175"/>
    <n v="1.27"/>
    <x v="3"/>
    <m/>
    <m/>
    <m/>
    <m/>
    <m/>
    <m/>
    <m/>
    <m/>
    <m/>
    <m/>
    <m/>
    <m/>
    <m/>
    <m/>
    <m/>
    <m/>
    <m/>
    <m/>
    <x v="0"/>
    <m/>
    <m/>
    <m/>
    <m/>
    <m/>
    <m/>
    <m/>
    <m/>
    <m/>
    <m/>
    <m/>
    <m/>
    <m/>
    <m/>
  </r>
  <r>
    <x v="93"/>
    <x v="2"/>
    <x v="3"/>
    <s v="Life"/>
    <x v="1"/>
    <m/>
    <s v="Bob Croll"/>
    <s v="LIFE25CM"/>
    <m/>
    <s v=" "/>
    <s v="PROD-MF"/>
    <s v="Old Decomm Asset Tracking WS"/>
    <x v="7"/>
    <s v="Deleted"/>
    <n v="1"/>
    <n v="1"/>
    <m/>
    <x v="0"/>
    <d v="2017-06-15T00:00:00"/>
    <m/>
    <s v="Cost Reduction"/>
    <s v="CPU Consumption Cost"/>
    <n v="1.4999999999999999E-2"/>
    <n v="4.4999999999999998E-2"/>
    <n v="0.18"/>
    <x v="3"/>
    <m/>
    <m/>
    <m/>
    <m/>
    <m/>
    <m/>
    <m/>
    <m/>
    <m/>
    <m/>
    <m/>
    <m/>
    <m/>
    <m/>
    <m/>
    <m/>
    <m/>
    <m/>
    <x v="0"/>
    <m/>
    <m/>
    <m/>
    <m/>
    <m/>
    <m/>
    <m/>
    <m/>
    <m/>
    <m/>
    <m/>
    <m/>
    <m/>
    <m/>
  </r>
  <r>
    <x v="94"/>
    <x v="2"/>
    <x v="3"/>
    <s v="Life"/>
    <x v="1"/>
    <m/>
    <s v="Bob Croll"/>
    <s v="LIFE30CM"/>
    <m/>
    <s v=" "/>
    <s v="PROD-MF"/>
    <s v="Old Decomm Asset Tracking WS"/>
    <x v="7"/>
    <s v="Deleted"/>
    <n v="1"/>
    <n v="1"/>
    <m/>
    <x v="0"/>
    <d v="2017-06-15T00:00:00"/>
    <m/>
    <s v="Cost Reduction"/>
    <s v="CPU Consumption Cost"/>
    <n v="0.54333333333333333"/>
    <n v="1.63"/>
    <n v="6.52"/>
    <x v="3"/>
    <m/>
    <m/>
    <m/>
    <m/>
    <m/>
    <m/>
    <m/>
    <m/>
    <m/>
    <m/>
    <m/>
    <m/>
    <m/>
    <m/>
    <m/>
    <m/>
    <m/>
    <m/>
    <x v="0"/>
    <m/>
    <m/>
    <m/>
    <m/>
    <m/>
    <m/>
    <m/>
    <m/>
    <m/>
    <m/>
    <m/>
    <m/>
    <m/>
    <m/>
  </r>
  <r>
    <x v="95"/>
    <x v="2"/>
    <x v="3"/>
    <s v="Life"/>
    <x v="1"/>
    <m/>
    <s v="Bob Croll"/>
    <s v="LIFE31CM"/>
    <m/>
    <s v=" "/>
    <s v="PROD-MF"/>
    <s v="Old Decomm Asset Tracking WS"/>
    <x v="7"/>
    <s v="Deleted"/>
    <n v="1"/>
    <n v="1"/>
    <m/>
    <x v="0"/>
    <d v="2017-06-15T00:00:00"/>
    <m/>
    <s v="Cost Reduction"/>
    <s v="CPU Consumption Cost"/>
    <n v="1.6666666666666668E-3"/>
    <n v="5.0000000000000001E-3"/>
    <n v="0.02"/>
    <x v="3"/>
    <m/>
    <m/>
    <m/>
    <m/>
    <m/>
    <m/>
    <m/>
    <m/>
    <m/>
    <m/>
    <m/>
    <m/>
    <m/>
    <m/>
    <m/>
    <m/>
    <m/>
    <m/>
    <x v="0"/>
    <m/>
    <m/>
    <m/>
    <m/>
    <m/>
    <m/>
    <m/>
    <m/>
    <m/>
    <m/>
    <m/>
    <m/>
    <m/>
    <m/>
  </r>
  <r>
    <x v="96"/>
    <x v="2"/>
    <x v="3"/>
    <s v="Life"/>
    <x v="1"/>
    <m/>
    <s v="Bob Croll"/>
    <s v="LIFE35CM"/>
    <m/>
    <s v=" "/>
    <s v="PROD-MF"/>
    <s v="Old Decomm Asset Tracking WS"/>
    <x v="7"/>
    <s v="Deleted"/>
    <n v="1"/>
    <n v="1"/>
    <m/>
    <x v="0"/>
    <d v="2017-06-15T00:00:00"/>
    <m/>
    <s v="Cost Reduction"/>
    <s v="CPU Consumption Cost"/>
    <n v="1.6666666666666668E-3"/>
    <n v="5.0000000000000001E-3"/>
    <n v="0.02"/>
    <x v="3"/>
    <m/>
    <m/>
    <m/>
    <m/>
    <m/>
    <m/>
    <m/>
    <m/>
    <m/>
    <m/>
    <m/>
    <m/>
    <m/>
    <m/>
    <m/>
    <m/>
    <m/>
    <m/>
    <x v="0"/>
    <m/>
    <m/>
    <m/>
    <m/>
    <m/>
    <m/>
    <m/>
    <m/>
    <m/>
    <m/>
    <m/>
    <m/>
    <m/>
    <m/>
  </r>
  <r>
    <x v="97"/>
    <x v="2"/>
    <x v="3"/>
    <s v="Life"/>
    <x v="1"/>
    <m/>
    <s v="Bob Croll"/>
    <s v="LIFE99CM"/>
    <m/>
    <s v=" "/>
    <s v="PROD-MF"/>
    <s v="Old Decomm Asset Tracking WS"/>
    <x v="7"/>
    <s v="Deleted"/>
    <n v="1"/>
    <n v="1"/>
    <m/>
    <x v="0"/>
    <d v="2017-06-15T00:00:00"/>
    <m/>
    <s v="Cost Reduction"/>
    <s v="CPU Consumption Cost"/>
    <n v="0.39583333333333331"/>
    <n v="1.1875"/>
    <n v="4.75"/>
    <x v="3"/>
    <m/>
    <m/>
    <m/>
    <m/>
    <m/>
    <m/>
    <m/>
    <m/>
    <m/>
    <m/>
    <m/>
    <m/>
    <m/>
    <m/>
    <m/>
    <m/>
    <m/>
    <m/>
    <x v="0"/>
    <m/>
    <m/>
    <m/>
    <m/>
    <m/>
    <m/>
    <m/>
    <m/>
    <m/>
    <m/>
    <m/>
    <m/>
    <m/>
    <m/>
  </r>
  <r>
    <x v="98"/>
    <x v="3"/>
    <x v="3"/>
    <m/>
    <x v="2"/>
    <m/>
    <s v="Various"/>
    <s v="Various-DBs not copied forward as result of Priority 1 work that Mickey did"/>
    <m/>
    <s v="Various"/>
    <m/>
    <s v="Old Decomm Asset Tracking WS"/>
    <x v="7"/>
    <s v="Deleted"/>
    <n v="33"/>
    <n v="33"/>
    <s v="Yes-Pre 1.20.17"/>
    <x v="2"/>
    <d v="2017-01-20T00:00:00"/>
    <s v="RFP"/>
    <s v="Cost Reduction"/>
    <s v="BCR DBA Support Cost"/>
    <n v="3630"/>
    <n v="10890"/>
    <n v="43560"/>
    <x v="4"/>
    <m/>
    <m/>
    <m/>
    <m/>
    <s v="Various"/>
    <s v="Yes-Pre 1.20.17"/>
    <s v="N/A"/>
    <s v="N/A"/>
    <s v="N/A"/>
    <m/>
    <m/>
    <m/>
    <m/>
    <m/>
    <m/>
    <m/>
    <m/>
    <m/>
    <x v="0"/>
    <m/>
    <m/>
    <m/>
    <m/>
    <m/>
    <m/>
    <m/>
    <m/>
    <m/>
    <m/>
    <m/>
    <m/>
    <m/>
    <m/>
  </r>
  <r>
    <x v="99"/>
    <x v="3"/>
    <x v="3"/>
    <s v="HV-Agency Systems"/>
    <x v="2"/>
    <m/>
    <s v="Research - Chip Friday"/>
    <s v="Agency"/>
    <m/>
    <s v="DC-East"/>
    <s v="DEV-Distr"/>
    <s v="Old Decomm Asset Tracking WS"/>
    <x v="7"/>
    <s v="Deleted"/>
    <n v="1"/>
    <n v="1"/>
    <d v="2017-03-14T00:00:00"/>
    <x v="0"/>
    <s v="Offlined in 3/14/2017-actual delete-4/21/2017"/>
    <s v="RFP"/>
    <s v="Cost Reduction"/>
    <s v="BCR DBA Support Cost"/>
    <n v="45"/>
    <n v="135"/>
    <n v="540"/>
    <x v="4"/>
    <m/>
    <m/>
    <m/>
    <m/>
    <s v="DS73SQL8DEV01"/>
    <d v="2017-03-14T00:00:00"/>
    <n v="616835"/>
    <n v="616835"/>
    <d v="2017-03-13T00:00:00"/>
    <m/>
    <m/>
    <m/>
    <m/>
    <m/>
    <m/>
    <m/>
    <m/>
    <m/>
    <x v="0"/>
    <m/>
    <m/>
    <m/>
    <m/>
    <m/>
    <m/>
    <m/>
    <m/>
    <m/>
    <m/>
    <m/>
    <m/>
    <m/>
    <m/>
  </r>
  <r>
    <x v="100"/>
    <x v="3"/>
    <x v="3"/>
    <s v="HV-Agency Systems"/>
    <x v="2"/>
    <m/>
    <s v="Research - Chip Friday"/>
    <s v="Agency"/>
    <m/>
    <s v="DC-North"/>
    <s v="PROD-Distr"/>
    <s v="Old Decomm Asset Tracking WS"/>
    <x v="7"/>
    <s v="Deleted"/>
    <n v="1"/>
    <n v="1"/>
    <s v="Yes - PCR 617415 - 04/04/2017 -- This DB was already Offlined -- Proposed status pending PCR"/>
    <x v="0"/>
    <d v="2017-04-04T00:00:00"/>
    <s v="RFP"/>
    <s v="Cost Reduction"/>
    <s v="BCR DBA Support Cost"/>
    <n v="110"/>
    <n v="330"/>
    <n v="1320"/>
    <x v="5"/>
    <m/>
    <m/>
    <m/>
    <m/>
    <s v="OHLEWDBP0240N1"/>
    <s v="Yes - PCR 617415 - 04/04/2017 -- This DB was already Offlined -- Proposed status pending PCR"/>
    <s v="PCR 617415 / DBI 617288"/>
    <s v="PCR 617415 / DBI 617288"/>
    <d v="2017-03-29T00:00:00"/>
    <m/>
    <m/>
    <m/>
    <m/>
    <m/>
    <m/>
    <m/>
    <m/>
    <m/>
    <x v="0"/>
    <m/>
    <m/>
    <m/>
    <m/>
    <m/>
    <m/>
    <m/>
    <m/>
    <m/>
    <m/>
    <m/>
    <m/>
    <m/>
    <m/>
  </r>
  <r>
    <x v="101"/>
    <x v="3"/>
    <x v="3"/>
    <m/>
    <x v="2"/>
    <m/>
    <s v="Srinivasa Velaga"/>
    <s v="Agency_Information_System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02"/>
    <x v="3"/>
    <x v="3"/>
    <m/>
    <x v="2"/>
    <m/>
    <s v="Srinivasa Velaga"/>
    <s v="Agency_Information_System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03"/>
    <x v="3"/>
    <x v="3"/>
    <m/>
    <x v="2"/>
    <m/>
    <s v="Srinivasa Velaga"/>
    <s v="Agency_Information_System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04"/>
    <x v="3"/>
    <x v="3"/>
    <m/>
    <x v="2"/>
    <m/>
    <s v="Srinivasa Velaga"/>
    <s v="Agency_Information_Systems_new_DDL"/>
    <m/>
    <s v="DC-East"/>
    <s v="DEV-Distr"/>
    <s v="Old Decomm Asset Tracking WS"/>
    <x v="7"/>
    <s v="Deleted"/>
    <n v="1"/>
    <n v="1"/>
    <d v="2017-03-13T00:00:00"/>
    <x v="0"/>
    <s v="Offlined in 3/13/2017-actual delete-4/21/2017"/>
    <s v="RFP"/>
    <s v="Cost Reduction"/>
    <s v="BCR DBA Support Cost"/>
    <n v="45"/>
    <n v="135"/>
    <n v="540"/>
    <x v="4"/>
    <m/>
    <m/>
    <m/>
    <m/>
    <s v="OHNALDBD0143"/>
    <d v="2017-03-13T00:00:00"/>
    <n v="616742"/>
    <n v="616742"/>
    <d v="2017-03-10T00:00:00"/>
    <m/>
    <m/>
    <m/>
    <m/>
    <m/>
    <m/>
    <m/>
    <m/>
    <m/>
    <x v="0"/>
    <m/>
    <m/>
    <m/>
    <m/>
    <m/>
    <m/>
    <m/>
    <m/>
    <m/>
    <m/>
    <m/>
    <m/>
    <m/>
    <m/>
  </r>
  <r>
    <x v="105"/>
    <x v="3"/>
    <x v="3"/>
    <m/>
    <x v="2"/>
    <m/>
    <s v="Srinivasa Velaga"/>
    <s v="Agency_Information_Systems_S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06"/>
    <x v="3"/>
    <x v="3"/>
    <m/>
    <x v="2"/>
    <m/>
    <s v="Srinivasa Velaga"/>
    <s v="Agency_Information_Systems_S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07"/>
    <x v="3"/>
    <x v="3"/>
    <m/>
    <x v="2"/>
    <m/>
    <s v="Srinivasa Velaga"/>
    <s v="Agency_Information_Systems_S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08"/>
    <x v="3"/>
    <x v="3"/>
    <m/>
    <x v="2"/>
    <m/>
    <s v="Srinivasa Velaga"/>
    <s v="Agency_Information_Systems_Wes_1"/>
    <m/>
    <s v="DC-East"/>
    <s v="DEV-Distr"/>
    <s v="Old Decomm Asset Tracking WS"/>
    <x v="7"/>
    <s v="Deleted"/>
    <n v="1"/>
    <n v="1"/>
    <d v="2017-03-13T00:00:00"/>
    <x v="0"/>
    <s v="Offlined in 3/13/2017-actual delete-4/21/2017"/>
    <s v="RFP"/>
    <s v="Cost Reduction"/>
    <s v="BCR DBA Support Cost"/>
    <n v="45"/>
    <n v="135"/>
    <n v="540"/>
    <x v="4"/>
    <m/>
    <m/>
    <m/>
    <m/>
    <s v="DS73SQL8DEV01"/>
    <d v="2017-03-13T00:00:00"/>
    <n v="616743"/>
    <n v="616743"/>
    <d v="2017-03-10T00:00:00"/>
    <m/>
    <m/>
    <m/>
    <m/>
    <m/>
    <m/>
    <m/>
    <m/>
    <m/>
    <x v="0"/>
    <m/>
    <m/>
    <m/>
    <m/>
    <m/>
    <m/>
    <m/>
    <m/>
    <m/>
    <m/>
    <m/>
    <m/>
    <m/>
    <m/>
  </r>
  <r>
    <x v="109"/>
    <x v="3"/>
    <x v="3"/>
    <m/>
    <x v="2"/>
    <m/>
    <s v="Srinivasa Velaga"/>
    <s v="Agency_Information_Systems_Wes_2"/>
    <m/>
    <s v="DC-East"/>
    <s v="DEV-Distr"/>
    <s v="Old Decomm Asset Tracking WS"/>
    <x v="7"/>
    <s v="Deleted"/>
    <n v="1"/>
    <n v="1"/>
    <d v="2017-03-13T00:00:00"/>
    <x v="0"/>
    <s v="Offlined in 3/13/2017-actual delete-4/21/2017"/>
    <s v="RFP"/>
    <s v="Cost Reduction"/>
    <s v="BCR DBA Support Cost"/>
    <n v="45"/>
    <n v="135"/>
    <n v="540"/>
    <x v="4"/>
    <m/>
    <m/>
    <m/>
    <m/>
    <s v="DS73SQL8DEV01"/>
    <d v="2017-03-13T00:00:00"/>
    <n v="616744"/>
    <n v="616744"/>
    <d v="2017-03-10T00:00:00"/>
    <m/>
    <m/>
    <m/>
    <m/>
    <m/>
    <m/>
    <m/>
    <m/>
    <m/>
    <x v="0"/>
    <m/>
    <m/>
    <m/>
    <m/>
    <m/>
    <m/>
    <m/>
    <m/>
    <m/>
    <m/>
    <m/>
    <m/>
    <m/>
    <m/>
  </r>
  <r>
    <x v="110"/>
    <x v="3"/>
    <x v="3"/>
    <m/>
    <x v="2"/>
    <m/>
    <s v="Srinivasa Velaga"/>
    <s v="Agency_Information_Systems_Wes_3"/>
    <m/>
    <s v="DC-East"/>
    <s v="DEV-Distr"/>
    <s v="Old Decomm Asset Tracking WS"/>
    <x v="7"/>
    <s v="Deleted"/>
    <n v="1"/>
    <n v="1"/>
    <d v="2017-03-13T00:00:00"/>
    <x v="0"/>
    <s v="Offlined in 3/13/2017-actual delete-4/21/2017"/>
    <s v="RFP"/>
    <s v="Cost Reduction"/>
    <s v="BCR DBA Support Cost"/>
    <n v="45"/>
    <n v="135"/>
    <n v="540"/>
    <x v="4"/>
    <m/>
    <m/>
    <m/>
    <m/>
    <s v="DS73SQL8DEV01"/>
    <d v="2017-03-13T00:00:00"/>
    <n v="616745"/>
    <n v="616745"/>
    <d v="2017-03-10T00:00:00"/>
    <m/>
    <m/>
    <m/>
    <m/>
    <m/>
    <m/>
    <m/>
    <m/>
    <m/>
    <x v="0"/>
    <m/>
    <m/>
    <m/>
    <m/>
    <m/>
    <m/>
    <m/>
    <m/>
    <m/>
    <m/>
    <m/>
    <m/>
    <m/>
    <m/>
  </r>
  <r>
    <x v="111"/>
    <x v="3"/>
    <x v="3"/>
    <m/>
    <x v="2"/>
    <m/>
    <s v="Srinivasa Velaga"/>
    <s v="Agency_Licens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12"/>
    <x v="3"/>
    <x v="3"/>
    <m/>
    <x v="2"/>
    <m/>
    <s v="Srinivasa Velaga"/>
    <s v="Agency_Licens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13"/>
    <x v="3"/>
    <x v="3"/>
    <m/>
    <x v="2"/>
    <m/>
    <s v="Srinivasa Velaga"/>
    <s v="Agency_Licens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14"/>
    <x v="3"/>
    <x v="3"/>
    <m/>
    <x v="2"/>
    <m/>
    <s v="Srinivasa Velaga"/>
    <s v="Agency_Maste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15"/>
    <x v="3"/>
    <x v="3"/>
    <m/>
    <x v="2"/>
    <m/>
    <s v="Srinivasa Velaga"/>
    <s v="Agency_Maste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16"/>
    <x v="3"/>
    <x v="3"/>
    <m/>
    <x v="2"/>
    <m/>
    <s v="Srinivasa Velaga"/>
    <s v="Agency_Maste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17"/>
    <x v="3"/>
    <x v="3"/>
    <m/>
    <x v="2"/>
    <m/>
    <s v="Research - Chip Friday"/>
    <s v="Agency_PFT"/>
    <m/>
    <s v="DC-East"/>
    <s v="DEV-Distr"/>
    <s v="Old Decomm Asset Tracking WS"/>
    <x v="7"/>
    <s v="Deleted"/>
    <n v="1"/>
    <n v="1"/>
    <d v="2017-03-14T00:00:00"/>
    <x v="0"/>
    <s v="Offlined in 3/14/2017-actual delete-4/21/2017"/>
    <s v="RFP"/>
    <s v="Cost Reduction"/>
    <s v="BCR DBA Support Cost"/>
    <n v="45"/>
    <n v="135"/>
    <n v="540"/>
    <x v="4"/>
    <m/>
    <m/>
    <m/>
    <m/>
    <s v="DS73SQL8DEV01"/>
    <d v="2017-03-14T00:00:00"/>
    <n v="616836"/>
    <n v="616836"/>
    <d v="2017-03-13T00:00:00"/>
    <m/>
    <m/>
    <m/>
    <m/>
    <m/>
    <m/>
    <m/>
    <m/>
    <m/>
    <x v="0"/>
    <m/>
    <m/>
    <m/>
    <m/>
    <m/>
    <m/>
    <m/>
    <m/>
    <m/>
    <m/>
    <m/>
    <m/>
    <m/>
    <m/>
  </r>
  <r>
    <x v="118"/>
    <x v="3"/>
    <x v="3"/>
    <m/>
    <x v="2"/>
    <m/>
    <s v="Jamie Simak"/>
    <s v="Agency_Portal_Billing"/>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19"/>
    <x v="3"/>
    <x v="3"/>
    <m/>
    <x v="2"/>
    <m/>
    <s v="Jamie Simak"/>
    <s v="Agency_Portal_Billing"/>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20"/>
    <x v="3"/>
    <x v="3"/>
    <m/>
    <x v="2"/>
    <m/>
    <s v="Jamie Simak"/>
    <s v="Agency_Portal_Billing"/>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21"/>
    <x v="3"/>
    <x v="3"/>
    <m/>
    <x v="2"/>
    <m/>
    <s v="Jamie Simak"/>
    <s v="AgencyUp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22"/>
    <x v="3"/>
    <x v="3"/>
    <m/>
    <x v="2"/>
    <m/>
    <s v="Jamie Simak"/>
    <s v="AgencyUp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23"/>
    <x v="3"/>
    <x v="3"/>
    <m/>
    <x v="2"/>
    <m/>
    <s v="Jamie Simak"/>
    <s v="AgencyUp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24"/>
    <x v="3"/>
    <x v="3"/>
    <m/>
    <x v="2"/>
    <m/>
    <s v="Jamie Simak"/>
    <s v="AgencyUpload_ProdBackup"/>
    <m/>
    <s v="DC-East"/>
    <s v="DEV-Distr"/>
    <s v="Old Decomm Asset Tracking WS"/>
    <x v="7"/>
    <s v="Deleted"/>
    <n v="1"/>
    <n v="1"/>
    <d v="2017-06-12T00:00:00"/>
    <x v="0"/>
    <d v="2017-06-20T00:00:00"/>
    <s v="RFP"/>
    <s v="Cost Reduction"/>
    <s v="BCR DBA Support Cost"/>
    <n v="45"/>
    <n v="135"/>
    <n v="540"/>
    <x v="5"/>
    <m/>
    <m/>
    <m/>
    <m/>
    <s v="DS73SQL8DEV01"/>
    <d v="2017-06-12T00:00:00"/>
    <n v="618792"/>
    <n v="618792"/>
    <d v="2017-06-12T00:00:00"/>
    <m/>
    <m/>
    <m/>
    <m/>
    <m/>
    <m/>
    <m/>
    <m/>
    <m/>
    <x v="0"/>
    <m/>
    <m/>
    <m/>
    <m/>
    <m/>
    <m/>
    <m/>
    <m/>
    <m/>
    <m/>
    <m/>
    <m/>
    <m/>
    <m/>
  </r>
  <r>
    <x v="125"/>
    <x v="3"/>
    <x v="3"/>
    <m/>
    <x v="2"/>
    <m/>
    <s v="Srinivasa Velaga"/>
    <s v="AHCL_Renewal"/>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26"/>
    <x v="3"/>
    <x v="3"/>
    <m/>
    <x v="2"/>
    <m/>
    <s v="Srinivasa Velaga"/>
    <s v="AHCL_Renewal"/>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27"/>
    <x v="3"/>
    <x v="3"/>
    <m/>
    <x v="2"/>
    <m/>
    <s v="Srinivasa Velaga"/>
    <s v="AHCL_Renewal"/>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28"/>
    <x v="3"/>
    <x v="3"/>
    <s v="HV-AIS"/>
    <x v="2"/>
    <m/>
    <s v="Srinivasa Velaga"/>
    <s v="AIS_1128"/>
    <m/>
    <s v="DC-East"/>
    <s v="DEV-Distr"/>
    <s v="Old Decomm Asset Tracking WS"/>
    <x v="7"/>
    <s v="Deleted"/>
    <n v="1"/>
    <n v="1"/>
    <d v="2017-03-13T00:00:00"/>
    <x v="0"/>
    <s v="Offlined in 3/13/2017-actual delete-4/21/2017"/>
    <s v="RFP"/>
    <s v="Cost Reduction"/>
    <s v="BCR DBA Support Cost"/>
    <n v="45"/>
    <n v="135"/>
    <n v="540"/>
    <x v="4"/>
    <m/>
    <m/>
    <m/>
    <m/>
    <s v="OHNALDBD0144"/>
    <d v="2017-03-13T00:00:00"/>
    <n v="616747"/>
    <n v="616747"/>
    <d v="2017-03-10T00:00:00"/>
    <m/>
    <m/>
    <m/>
    <m/>
    <m/>
    <m/>
    <m/>
    <m/>
    <m/>
    <x v="0"/>
    <m/>
    <m/>
    <m/>
    <m/>
    <m/>
    <m/>
    <m/>
    <m/>
    <m/>
    <m/>
    <m/>
    <m/>
    <m/>
    <m/>
  </r>
  <r>
    <x v="129"/>
    <x v="3"/>
    <x v="3"/>
    <s v="HV-AIS"/>
    <x v="2"/>
    <m/>
    <s v="Srinivasa Velaga"/>
    <s v="AIS_EOY"/>
    <m/>
    <s v="DC-North"/>
    <s v="PROD-Distr"/>
    <s v="Old Decomm Asset Tracking WS"/>
    <x v="7"/>
    <s v="Deleted"/>
    <n v="1"/>
    <n v="1"/>
    <s v="Yes - PCR 617760 - 5.7.17 - Complete"/>
    <x v="0"/>
    <d v="2017-04-01T00:00:00"/>
    <s v="RFP"/>
    <s v="Cost Reduction"/>
    <s v="BCR DBA Support Cost"/>
    <n v="110"/>
    <n v="330"/>
    <n v="1320"/>
    <x v="5"/>
    <m/>
    <m/>
    <m/>
    <m/>
    <s v="OHLEWDBP0257N2 (DS73SQLPRDOLAP.corp.hgicnet.net)"/>
    <s v="Yes - PCR 617760 - 5.7.17 - Complete"/>
    <n v="617461"/>
    <n v="617461"/>
    <d v="2017-04-06T00:00:00"/>
    <m/>
    <m/>
    <m/>
    <m/>
    <m/>
    <m/>
    <m/>
    <m/>
    <m/>
    <x v="0"/>
    <m/>
    <m/>
    <m/>
    <m/>
    <m/>
    <m/>
    <m/>
    <m/>
    <m/>
    <m/>
    <m/>
    <m/>
    <m/>
    <m/>
  </r>
  <r>
    <x v="130"/>
    <x v="3"/>
    <x v="3"/>
    <s v="HV-AIS"/>
    <x v="2"/>
    <m/>
    <s v="Srinivasa Velaga"/>
    <s v="AIS_MONTHLY_52911"/>
    <m/>
    <s v="DC-North"/>
    <s v="PROD-Distr"/>
    <s v="Old Decomm Asset Tracking WS"/>
    <x v="7"/>
    <s v="Deleted"/>
    <n v="1"/>
    <n v="1"/>
    <s v="Yes - PCR 617760 - 5.7.17 - Complete"/>
    <x v="0"/>
    <d v="2017-06-09T00:00:00"/>
    <s v="RFP"/>
    <s v="Cost Reduction"/>
    <s v="BCR DBA Support Cost"/>
    <n v="110"/>
    <n v="330"/>
    <n v="1320"/>
    <x v="5"/>
    <m/>
    <m/>
    <m/>
    <m/>
    <s v="OHLEWAOP0023N1"/>
    <s v="Yes - PCR 617760 - 5.7.17 - Complete"/>
    <n v="617457"/>
    <n v="617457"/>
    <d v="2017-04-06T00:00:00"/>
    <m/>
    <m/>
    <m/>
    <m/>
    <m/>
    <m/>
    <m/>
    <m/>
    <m/>
    <x v="0"/>
    <m/>
    <m/>
    <m/>
    <m/>
    <m/>
    <m/>
    <m/>
    <m/>
    <m/>
    <m/>
    <m/>
    <m/>
    <m/>
    <m/>
  </r>
  <r>
    <x v="131"/>
    <x v="3"/>
    <x v="3"/>
    <s v="HV-AIS"/>
    <x v="2"/>
    <m/>
    <s v="Srinivasa Velaga"/>
    <s v="AIS_MONTHLY_52911"/>
    <m/>
    <s v="DC-North"/>
    <s v="PROD-Distr"/>
    <s v="Old Decomm Asset Tracking WS"/>
    <x v="7"/>
    <s v="Deleted"/>
    <n v="1"/>
    <n v="1"/>
    <s v="Yes - PCR 617760 - 5.7.17 - Complete"/>
    <x v="0"/>
    <d v="2017-04-01T00:00:00"/>
    <s v="RFP"/>
    <s v="Cost Reduction"/>
    <s v="BCR DBA Support Cost"/>
    <n v="110"/>
    <n v="330"/>
    <n v="1320"/>
    <x v="5"/>
    <m/>
    <m/>
    <m/>
    <m/>
    <s v="OHLEWDBP0257N2 (DS73SQLPRDOLAP.corp.hgicnet.net)"/>
    <s v="Yes - PCR 617760 - 5.7.17 - Complete"/>
    <n v="617461"/>
    <n v="617461"/>
    <d v="2017-04-06T00:00:00"/>
    <m/>
    <m/>
    <m/>
    <m/>
    <m/>
    <m/>
    <m/>
    <m/>
    <m/>
    <x v="0"/>
    <m/>
    <m/>
    <m/>
    <m/>
    <m/>
    <m/>
    <m/>
    <m/>
    <m/>
    <m/>
    <m/>
    <m/>
    <m/>
    <m/>
  </r>
  <r>
    <x v="132"/>
    <x v="3"/>
    <x v="3"/>
    <s v="HV-AIS"/>
    <x v="2"/>
    <m/>
    <s v="Srinivasa Velaga"/>
    <s v="AIS_MONTHLY_52911"/>
    <m/>
    <s v="DC-East (DR=North)"/>
    <s v="PROD DR-Distr"/>
    <s v="Old Decomm Asset Tracking WS"/>
    <x v="7"/>
    <s v="Deleted"/>
    <n v="1"/>
    <n v="1"/>
    <s v="Yes - PCR 617760 - 5.7.17 - Complete"/>
    <x v="0"/>
    <d v="2017-04-01T00:00:00"/>
    <s v="RFP"/>
    <s v="Cost Reduction"/>
    <s v="BCR DBA Support Cost"/>
    <n v="110"/>
    <n v="330"/>
    <n v="1320"/>
    <x v="5"/>
    <m/>
    <m/>
    <m/>
    <m/>
    <s v="OHLEWDBP0247N2 (ds73sqlprdoltp.corp.hgicnet.net,1021)"/>
    <s v="Yes - PCR 617760 - 5.7.17 - Complete"/>
    <s v="PCR 617760 / DBI 617443"/>
    <s v="PCR 617760 / DBI 617443"/>
    <d v="2017-04-06T00:00:00"/>
    <m/>
    <m/>
    <m/>
    <m/>
    <m/>
    <m/>
    <m/>
    <m/>
    <m/>
    <x v="0"/>
    <m/>
    <m/>
    <m/>
    <m/>
    <m/>
    <m/>
    <m/>
    <m/>
    <m/>
    <m/>
    <m/>
    <m/>
    <m/>
    <m/>
  </r>
  <r>
    <x v="133"/>
    <x v="3"/>
    <x v="3"/>
    <s v="HV-AIS"/>
    <x v="2"/>
    <m/>
    <s v="Srinivasa Velaga"/>
    <s v="AIS_MONTHLY_52911"/>
    <m/>
    <s v="DC-North"/>
    <s v="PROD-Distr"/>
    <s v="Old Decomm Asset Tracking WS"/>
    <x v="7"/>
    <s v="Deleted"/>
    <n v="1"/>
    <n v="1"/>
    <s v="Yes - PCR 617760 - 5.7.17 - Complete "/>
    <x v="0"/>
    <d v="2017-06-09T00:00:00"/>
    <s v="RFP"/>
    <s v="Cost Reduction"/>
    <s v="BCR DBA Support Cost"/>
    <n v="110"/>
    <n v="330"/>
    <n v="1320"/>
    <x v="5"/>
    <m/>
    <m/>
    <m/>
    <m/>
    <s v="OHLEWAOP0023N2"/>
    <s v="Yes - PCR 617760 - 5.7.17 - Complete "/>
    <n v="617458"/>
    <n v="617458"/>
    <d v="2017-04-06T00:00:00"/>
    <m/>
    <m/>
    <m/>
    <m/>
    <m/>
    <m/>
    <m/>
    <m/>
    <m/>
    <x v="0"/>
    <m/>
    <m/>
    <m/>
    <m/>
    <m/>
    <m/>
    <m/>
    <m/>
    <m/>
    <m/>
    <m/>
    <m/>
    <m/>
    <m/>
  </r>
  <r>
    <x v="134"/>
    <x v="3"/>
    <x v="3"/>
    <s v="HV-AIS"/>
    <x v="2"/>
    <m/>
    <s v="Srinivasa Velaga"/>
    <s v="AIS_MONTHLY_52911"/>
    <m/>
    <s v="DC-East (DR=North)"/>
    <s v="PROD DR-Distr"/>
    <s v="Old Decomm Asset Tracking WS"/>
    <x v="7"/>
    <s v="Deleted"/>
    <n v="1"/>
    <n v="1"/>
    <s v="Yes - PCR 617760 - 5.7.17 - Complete"/>
    <x v="0"/>
    <d v="2017-06-09T00:00:00"/>
    <s v="RFP"/>
    <s v="Cost Reduction"/>
    <s v="BCR DBA Support Cost"/>
    <n v="110"/>
    <n v="330"/>
    <n v="1320"/>
    <x v="5"/>
    <m/>
    <m/>
    <m/>
    <m/>
    <s v="OHNALAOP0023N1"/>
    <s v="Yes - PCR 617760 - 5.7.17 - Complete"/>
    <n v="617445"/>
    <n v="617445"/>
    <d v="2017-04-06T00:00:00"/>
    <m/>
    <m/>
    <m/>
    <m/>
    <m/>
    <m/>
    <m/>
    <m/>
    <m/>
    <x v="0"/>
    <m/>
    <m/>
    <m/>
    <m/>
    <m/>
    <m/>
    <m/>
    <m/>
    <m/>
    <m/>
    <m/>
    <m/>
    <m/>
    <m/>
  </r>
  <r>
    <x v="135"/>
    <x v="3"/>
    <x v="3"/>
    <s v="HV-AIS"/>
    <x v="2"/>
    <m/>
    <s v="Srinivasa Velaga"/>
    <s v="AIS_Monthly_AFS_2010EOY"/>
    <m/>
    <s v="DC-North"/>
    <s v="PROD-Distr"/>
    <s v="Old Decomm Asset Tracking WS"/>
    <x v="7"/>
    <s v="Deleted"/>
    <n v="1"/>
    <n v="1"/>
    <s v="Yes - PCR 617760 - 5.7.17 - Complete"/>
    <x v="0"/>
    <d v="2017-04-01T00:00:00"/>
    <s v="RFP"/>
    <s v="Cost Reduction"/>
    <s v="BCR DBA Support Cost"/>
    <n v="110"/>
    <n v="330"/>
    <n v="1320"/>
    <x v="5"/>
    <m/>
    <m/>
    <m/>
    <m/>
    <s v="OHLEWDBP0257N2 (DS73SQLPRDOLAP.corp.hgicnet.net)"/>
    <s v="Yes - PCR 617760 - 5.7.17 - Complete"/>
    <n v="617461"/>
    <n v="617461"/>
    <d v="2017-04-06T00:00:00"/>
    <m/>
    <m/>
    <m/>
    <m/>
    <m/>
    <m/>
    <m/>
    <m/>
    <m/>
    <x v="0"/>
    <m/>
    <m/>
    <m/>
    <m/>
    <m/>
    <m/>
    <m/>
    <m/>
    <m/>
    <m/>
    <m/>
    <m/>
    <m/>
    <m/>
  </r>
  <r>
    <x v="136"/>
    <x v="3"/>
    <x v="3"/>
    <s v="HV-AIS"/>
    <x v="2"/>
    <m/>
    <s v="Srinivasa Velaga"/>
    <s v="AIS_Monthly_AFS_2010EOY"/>
    <m/>
    <s v="DC-East"/>
    <s v="DEV-Distr"/>
    <s v="Old Decomm Asset Tracking WS"/>
    <x v="7"/>
    <s v="Deleted"/>
    <n v="1"/>
    <n v="1"/>
    <d v="2017-04-07T00:00:00"/>
    <x v="0"/>
    <d v="2017-05-05T00:00:00"/>
    <s v="RFP"/>
    <s v="Cost Reduction"/>
    <s v="BCR DBA Support Cost"/>
    <n v="45"/>
    <n v="135"/>
    <n v="540"/>
    <x v="5"/>
    <m/>
    <m/>
    <m/>
    <m/>
    <s v="OHNALDBD0142"/>
    <d v="2017-04-07T00:00:00"/>
    <n v="617446"/>
    <n v="617446"/>
    <d v="2017-04-06T00:00:00"/>
    <m/>
    <m/>
    <m/>
    <m/>
    <m/>
    <m/>
    <m/>
    <m/>
    <m/>
    <x v="0"/>
    <m/>
    <m/>
    <m/>
    <m/>
    <m/>
    <m/>
    <m/>
    <m/>
    <m/>
    <m/>
    <m/>
    <m/>
    <m/>
    <m/>
  </r>
  <r>
    <x v="137"/>
    <x v="3"/>
    <x v="3"/>
    <s v="HV-AIS"/>
    <x v="2"/>
    <m/>
    <s v="Srinivasa Velaga"/>
    <s v="AIS_SS_DD"/>
    <m/>
    <s v="DC-North"/>
    <s v="PROD-Distr"/>
    <s v="Old Decomm Asset Tracking WS"/>
    <x v="7"/>
    <s v="Deleted"/>
    <n v="1"/>
    <n v="1"/>
    <s v="N/A"/>
    <x v="0"/>
    <d v="2017-07-16T00:00:00"/>
    <s v="RFP"/>
    <s v="Cost Reduction"/>
    <s v="BCR DBA Support Cost"/>
    <n v="110"/>
    <n v="330"/>
    <n v="1320"/>
    <x v="6"/>
    <m/>
    <m/>
    <m/>
    <m/>
    <s v="OHLEWAOP0023N1"/>
    <s v="N/A"/>
    <s v="N/A"/>
    <s v="N/A"/>
    <s v="N/A"/>
    <m/>
    <m/>
    <m/>
    <m/>
    <m/>
    <m/>
    <m/>
    <m/>
    <m/>
    <x v="0"/>
    <m/>
    <m/>
    <m/>
    <m/>
    <m/>
    <m/>
    <m/>
    <m/>
    <m/>
    <m/>
    <m/>
    <m/>
    <m/>
    <m/>
  </r>
  <r>
    <x v="138"/>
    <x v="3"/>
    <x v="3"/>
    <s v="HV-AIS"/>
    <x v="2"/>
    <m/>
    <s v="Srinivasa Velaga"/>
    <s v="AIS_SS_DD"/>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139"/>
    <x v="3"/>
    <x v="3"/>
    <s v="HV-AIS"/>
    <x v="2"/>
    <m/>
    <s v="Srinivasa Velaga"/>
    <s v="AIS_SS_DD"/>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140"/>
    <x v="3"/>
    <x v="3"/>
    <m/>
    <x v="2"/>
    <m/>
    <s v="Jamie Simak"/>
    <s v="APA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41"/>
    <x v="3"/>
    <x v="3"/>
    <m/>
    <x v="2"/>
    <m/>
    <s v="Jamie Simak"/>
    <s v="APA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42"/>
    <x v="3"/>
    <x v="3"/>
    <m/>
    <x v="2"/>
    <m/>
    <s v="Jamie Simak"/>
    <s v="APA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43"/>
    <x v="3"/>
    <x v="3"/>
    <s v="HV-Agent Portal"/>
    <x v="2"/>
    <m/>
    <s v="Jamie Simak"/>
    <s v="APADB_2010"/>
    <m/>
    <s v="DC-East"/>
    <s v="DEV-Distr"/>
    <s v="Old Decomm Asset Tracking WS"/>
    <x v="7"/>
    <s v="Deleted"/>
    <n v="1"/>
    <n v="1"/>
    <d v="2017-03-11T00:00:00"/>
    <x v="0"/>
    <d v="2017-04-28T00:00:00"/>
    <s v="RFP"/>
    <s v="Cost Reduction"/>
    <s v="BCR DBA Support Cost"/>
    <n v="45"/>
    <n v="135"/>
    <n v="540"/>
    <x v="5"/>
    <m/>
    <m/>
    <m/>
    <m/>
    <s v="DS73SQLPRE01"/>
    <d v="2017-03-11T00:00:00"/>
    <n v="616838"/>
    <n v="616838"/>
    <d v="2017-03-13T00:00:00"/>
    <m/>
    <m/>
    <m/>
    <m/>
    <m/>
    <m/>
    <m/>
    <m/>
    <m/>
    <x v="0"/>
    <m/>
    <m/>
    <m/>
    <m/>
    <m/>
    <m/>
    <m/>
    <m/>
    <m/>
    <m/>
    <m/>
    <m/>
    <m/>
    <m/>
  </r>
  <r>
    <x v="144"/>
    <x v="3"/>
    <x v="3"/>
    <m/>
    <x v="2"/>
    <m/>
    <s v="Jamie Simak"/>
    <s v="APADB_Chat"/>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45"/>
    <x v="3"/>
    <x v="3"/>
    <m/>
    <x v="2"/>
    <m/>
    <s v="Jamie Simak"/>
    <s v="APADB_Chat"/>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46"/>
    <x v="3"/>
    <x v="3"/>
    <m/>
    <x v="2"/>
    <m/>
    <s v="Jamie Simak"/>
    <s v="APADB_Chat"/>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47"/>
    <x v="3"/>
    <x v="3"/>
    <s v="HV-Agent Portal"/>
    <x v="2"/>
    <m/>
    <s v="Jamie Simak"/>
    <s v="APADB_old"/>
    <m/>
    <s v="DC-East"/>
    <s v="DEV-Distr"/>
    <s v="Old Decomm Asset Tracking WS"/>
    <x v="7"/>
    <s v="Deleted"/>
    <n v="1"/>
    <n v="1"/>
    <d v="2017-04-11T00:00:00"/>
    <x v="0"/>
    <d v="2017-04-28T00:00:00"/>
    <s v="RFP"/>
    <s v="Cost Reduction"/>
    <s v="BCR DBA Support Cost"/>
    <n v="45"/>
    <n v="135"/>
    <n v="540"/>
    <x v="5"/>
    <m/>
    <m/>
    <m/>
    <m/>
    <s v="DS73SQLPRE01"/>
    <d v="2017-04-11T00:00:00"/>
    <n v="617541"/>
    <n v="617541"/>
    <d v="2017-04-10T00:00:00"/>
    <m/>
    <m/>
    <m/>
    <m/>
    <m/>
    <m/>
    <m/>
    <m/>
    <m/>
    <x v="0"/>
    <m/>
    <m/>
    <m/>
    <m/>
    <m/>
    <m/>
    <m/>
    <m/>
    <m/>
    <m/>
    <m/>
    <m/>
    <m/>
    <m/>
  </r>
  <r>
    <x v="148"/>
    <x v="3"/>
    <x v="3"/>
    <s v="HV-Agent Portal"/>
    <x v="2"/>
    <m/>
    <s v="Jamie Simak"/>
    <s v="APADB_PROD_COPY"/>
    <m/>
    <s v="DC-East"/>
    <s v="DEV-Distr"/>
    <s v="Old Decomm Asset Tracking WS"/>
    <x v="7"/>
    <s v="Deleted"/>
    <n v="1"/>
    <n v="1"/>
    <d v="2017-04-11T00:00:00"/>
    <x v="0"/>
    <d v="2017-04-28T00:00:00"/>
    <s v="RFP"/>
    <s v="Cost Reduction"/>
    <s v="BCR DBA Support Cost"/>
    <n v="45"/>
    <n v="135"/>
    <n v="540"/>
    <x v="5"/>
    <m/>
    <m/>
    <m/>
    <m/>
    <s v="DS73SQL8DEV01"/>
    <d v="2017-04-11T00:00:00"/>
    <n v="617538"/>
    <n v="617538"/>
    <d v="2017-04-10T00:00:00"/>
    <m/>
    <m/>
    <m/>
    <m/>
    <m/>
    <m/>
    <m/>
    <m/>
    <m/>
    <x v="0"/>
    <m/>
    <m/>
    <m/>
    <m/>
    <m/>
    <m/>
    <m/>
    <m/>
    <m/>
    <m/>
    <m/>
    <m/>
    <m/>
    <m/>
  </r>
  <r>
    <x v="149"/>
    <x v="3"/>
    <x v="3"/>
    <s v="HV-Agent Portal"/>
    <x v="2"/>
    <m/>
    <s v="Jamie Simak"/>
    <s v="APADB_Test"/>
    <m/>
    <s v="DC-East"/>
    <s v="DEV-Distr"/>
    <s v="Old Decomm Asset Tracking WS"/>
    <x v="7"/>
    <s v="Deleted"/>
    <n v="1"/>
    <n v="1"/>
    <d v="2017-04-11T00:00:00"/>
    <x v="0"/>
    <d v="2017-04-28T00:00:00"/>
    <s v="RFP"/>
    <s v="Cost Reduction"/>
    <s v="BCR DBA Support Cost"/>
    <n v="45"/>
    <n v="135"/>
    <n v="540"/>
    <x v="5"/>
    <m/>
    <m/>
    <m/>
    <m/>
    <s v="DS73SQL8DEV01"/>
    <d v="2017-04-11T00:00:00"/>
    <n v="617538"/>
    <n v="617538"/>
    <d v="2017-04-10T00:00:00"/>
    <m/>
    <m/>
    <m/>
    <m/>
    <m/>
    <m/>
    <m/>
    <m/>
    <m/>
    <x v="0"/>
    <m/>
    <m/>
    <m/>
    <m/>
    <m/>
    <m/>
    <m/>
    <m/>
    <m/>
    <m/>
    <m/>
    <m/>
    <m/>
    <m/>
  </r>
  <r>
    <x v="150"/>
    <x v="3"/>
    <x v="3"/>
    <s v="HV-AQS"/>
    <x v="2"/>
    <m/>
    <s v="Terry Reed"/>
    <s v="AQS_Sales_Report"/>
    <m/>
    <s v="DC-North"/>
    <s v="PROD-Distr"/>
    <s v="Old Decomm Asset Tracking WS"/>
    <x v="7"/>
    <s v="Deleted"/>
    <n v="1"/>
    <n v="1"/>
    <s v="Yes - PCR 618930 / DBI 618928 - 5.7.17 - resubmit for 7/16/17"/>
    <x v="0"/>
    <d v="2017-08-13T00:00:00"/>
    <s v="RFP"/>
    <s v="Cost Reduction"/>
    <s v="BCR DBA Support Cost"/>
    <n v="110"/>
    <n v="330"/>
    <n v="1320"/>
    <x v="5"/>
    <m/>
    <m/>
    <m/>
    <m/>
    <s v="OHLEWDBP0257N1 (DS73SQLPRDOLAP.corp.hgicnet.net)"/>
    <s v="Yes - PCR 618930 / DBI 618928 - 5.7.17 - resubmit for 7/16/17"/>
    <n v="618928"/>
    <n v="618928"/>
    <d v="2017-06-20T00:00:00"/>
    <m/>
    <m/>
    <m/>
    <m/>
    <m/>
    <m/>
    <m/>
    <m/>
    <m/>
    <x v="0"/>
    <m/>
    <m/>
    <m/>
    <m/>
    <m/>
    <m/>
    <m/>
    <m/>
    <m/>
    <m/>
    <m/>
    <m/>
    <m/>
    <m/>
  </r>
  <r>
    <x v="151"/>
    <x v="3"/>
    <x v="3"/>
    <s v="HV-AQS"/>
    <x v="2"/>
    <m/>
    <s v="Terry Reed"/>
    <s v="AQS_Sales_Report"/>
    <m/>
    <s v="DC-East"/>
    <s v="DEV-Distr"/>
    <s v="Old Decomm Asset Tracking WS"/>
    <x v="7"/>
    <s v="Deleted"/>
    <n v="1"/>
    <n v="1"/>
    <d v="2017-03-13T00:00:00"/>
    <x v="0"/>
    <s v="Offlined in 3/13/2017-actual delete-4/21/2017"/>
    <s v="RFP"/>
    <s v="Cost Reduction"/>
    <s v="BCR DBA Support Cost"/>
    <n v="45"/>
    <n v="135"/>
    <n v="540"/>
    <x v="4"/>
    <m/>
    <m/>
    <m/>
    <m/>
    <s v="OHNALAOD0007N1"/>
    <d v="2017-03-13T00:00:00"/>
    <n v="616761"/>
    <n v="616761"/>
    <d v="2017-03-10T00:00:00"/>
    <m/>
    <m/>
    <m/>
    <m/>
    <m/>
    <m/>
    <m/>
    <m/>
    <m/>
    <x v="0"/>
    <m/>
    <m/>
    <m/>
    <m/>
    <m/>
    <m/>
    <m/>
    <m/>
    <m/>
    <m/>
    <m/>
    <m/>
    <m/>
    <m/>
  </r>
  <r>
    <x v="152"/>
    <x v="3"/>
    <x v="3"/>
    <s v="HV-AQS"/>
    <x v="2"/>
    <m/>
    <s v="Terry Reed"/>
    <s v="AQS_Sales_Report"/>
    <m/>
    <s v="DC-East"/>
    <s v="DEV-Distr"/>
    <s v="Old Decomm Asset Tracking WS"/>
    <x v="7"/>
    <s v="Deleted"/>
    <n v="1"/>
    <n v="1"/>
    <d v="2017-03-13T00:00:00"/>
    <x v="0"/>
    <s v="Offlined in 3/13/2017-actual delete-4/21/2017"/>
    <s v="RFP"/>
    <s v="Cost Reduction"/>
    <s v="BCR DBA Support Cost"/>
    <n v="45"/>
    <n v="135"/>
    <n v="540"/>
    <x v="4"/>
    <m/>
    <m/>
    <m/>
    <m/>
    <s v="OHNALAOD0007N2"/>
    <d v="2017-03-13T00:00:00"/>
    <n v="616762"/>
    <n v="616762"/>
    <d v="2017-03-10T00:00:00"/>
    <m/>
    <m/>
    <m/>
    <m/>
    <m/>
    <m/>
    <m/>
    <m/>
    <m/>
    <x v="0"/>
    <m/>
    <m/>
    <m/>
    <m/>
    <m/>
    <m/>
    <m/>
    <m/>
    <m/>
    <m/>
    <m/>
    <m/>
    <m/>
    <m/>
  </r>
  <r>
    <x v="153"/>
    <x v="3"/>
    <x v="3"/>
    <m/>
    <x v="2"/>
    <m/>
    <s v="Srinivasa Velaga"/>
    <s v="AQSXML_Stag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54"/>
    <x v="3"/>
    <x v="3"/>
    <m/>
    <x v="2"/>
    <m/>
    <s v="Srinivasa Velaga"/>
    <s v="AQSXML_Stag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55"/>
    <x v="3"/>
    <x v="3"/>
    <m/>
    <x v="2"/>
    <m/>
    <s v="Srinivasa Velaga"/>
    <s v="AQSXML_Stag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56"/>
    <x v="3"/>
    <x v="3"/>
    <m/>
    <x v="2"/>
    <m/>
    <s v="Jamie Simak"/>
    <s v="ARW_Reporting"/>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157"/>
    <x v="3"/>
    <x v="3"/>
    <m/>
    <x v="2"/>
    <m/>
    <s v="Jamie Simak"/>
    <s v="aspnet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58"/>
    <x v="3"/>
    <x v="3"/>
    <m/>
    <x v="2"/>
    <m/>
    <s v="Jamie Simak"/>
    <s v="aspnet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59"/>
    <x v="3"/>
    <x v="3"/>
    <m/>
    <x v="2"/>
    <m/>
    <s v="Jamie Simak"/>
    <s v="aspnet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60"/>
    <x v="3"/>
    <x v="3"/>
    <m/>
    <x v="2"/>
    <m/>
    <s v="Jamie Simak"/>
    <s v="ASPSessionStat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61"/>
    <x v="3"/>
    <x v="3"/>
    <m/>
    <x v="2"/>
    <m/>
    <s v="Jamie Simak"/>
    <s v="ASPSessionStat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62"/>
    <x v="3"/>
    <x v="3"/>
    <m/>
    <x v="2"/>
    <m/>
    <s v="Jamie Simak"/>
    <s v="ASPSessionStat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63"/>
    <x v="3"/>
    <x v="3"/>
    <m/>
    <x v="2"/>
    <m/>
    <m/>
    <s v="ASPState"/>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164"/>
    <x v="3"/>
    <x v="3"/>
    <m/>
    <x v="2"/>
    <m/>
    <s v="Jay Mills"/>
    <s v="ATS_CL_Freq_Sev_DEV"/>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165"/>
    <x v="3"/>
    <x v="3"/>
    <s v="HV-ACE - Premium Audit"/>
    <x v="2"/>
    <m/>
    <s v="Terry Reed"/>
    <s v="Audit_Control"/>
    <m/>
    <s v="DC-North"/>
    <s v="PROD-Distr"/>
    <s v="Old Decomm Asset Tracking WS"/>
    <x v="7"/>
    <s v="Deleted"/>
    <n v="1"/>
    <n v="1"/>
    <s v="N/A"/>
    <x v="0"/>
    <d v="2017-07-16T00:00:00"/>
    <s v="RFP"/>
    <s v="Cost Reduction"/>
    <s v="BCR DBA Support Cost"/>
    <n v="110"/>
    <n v="330"/>
    <n v="1320"/>
    <x v="6"/>
    <m/>
    <m/>
    <m/>
    <m/>
    <s v="OHLEWAOP0023N1"/>
    <s v="N/A"/>
    <s v="N/A"/>
    <s v="N/A"/>
    <s v="N/A"/>
    <m/>
    <m/>
    <m/>
    <m/>
    <m/>
    <m/>
    <m/>
    <m/>
    <m/>
    <x v="0"/>
    <m/>
    <m/>
    <m/>
    <m/>
    <m/>
    <m/>
    <m/>
    <m/>
    <m/>
    <m/>
    <m/>
    <m/>
    <m/>
    <m/>
  </r>
  <r>
    <x v="166"/>
    <x v="3"/>
    <x v="3"/>
    <s v="HV-ACE - Premium Audit"/>
    <x v="2"/>
    <m/>
    <s v="Terry Reed"/>
    <s v="Audit_Control"/>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167"/>
    <x v="3"/>
    <x v="3"/>
    <s v="HV-ACE - Premium Audit"/>
    <x v="2"/>
    <m/>
    <s v="Terry Reed"/>
    <s v="Audit_Control"/>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168"/>
    <x v="3"/>
    <x v="3"/>
    <m/>
    <x v="2"/>
    <m/>
    <s v="Srinivasa Velaga"/>
    <s v="Auto_Staging_Temp"/>
    <m/>
    <s v="DC-North"/>
    <s v="PROD-Distr"/>
    <s v="Old Decomm Asset Tracking WS"/>
    <x v="7"/>
    <s v="Deleted"/>
    <n v="1"/>
    <n v="1"/>
    <s v="Yes - PCR 617760 / DBI 617470 - 5.7.17 - Complete"/>
    <x v="0"/>
    <s v="6/21/2017-resubmit"/>
    <s v="RFP"/>
    <s v="Cost Reduction"/>
    <s v="BCR DBA Support Cost"/>
    <n v="110"/>
    <n v="330"/>
    <n v="1320"/>
    <x v="5"/>
    <m/>
    <m/>
    <m/>
    <m/>
    <s v="OHLEWDBP0240N1 (DS73OLAP8PRDSVR.CORP.HGICNET.NET,1021)"/>
    <s v="Yes - PCR 617760 / DBI 617470 - 5.7.17 - Complete"/>
    <n v="617460"/>
    <n v="617460"/>
    <d v="2017-04-06T00:00:00"/>
    <m/>
    <m/>
    <m/>
    <m/>
    <m/>
    <m/>
    <m/>
    <m/>
    <m/>
    <x v="0"/>
    <m/>
    <m/>
    <m/>
    <m/>
    <m/>
    <m/>
    <m/>
    <m/>
    <m/>
    <m/>
    <m/>
    <m/>
    <m/>
    <m/>
  </r>
  <r>
    <x v="169"/>
    <x v="3"/>
    <x v="3"/>
    <m/>
    <x v="2"/>
    <m/>
    <s v="Srinivasa Velaga"/>
    <s v="BI_Sandbox"/>
    <m/>
    <s v="DC-North"/>
    <s v="PROD-Distr"/>
    <s v="Old Decomm Asset Tracking WS"/>
    <x v="7"/>
    <s v="Deleted"/>
    <n v="1"/>
    <n v="1"/>
    <s v="PCR 619769 8/13/17 "/>
    <x v="0"/>
    <d v="2017-09-10T00:00:00"/>
    <s v="RFP"/>
    <s v="Cost Reduction"/>
    <s v="BCR DBA Support Cost"/>
    <n v="110"/>
    <n v="330"/>
    <n v="1320"/>
    <x v="6"/>
    <m/>
    <m/>
    <m/>
    <m/>
    <s v="OHLEWDBP0366"/>
    <s v="PCR 619769 8/13/17 "/>
    <s v="REQ0220500 / RITM0234103"/>
    <s v="REQ0220500 / RITM0234103"/>
    <d v="2017-08-03T00:00:00"/>
    <m/>
    <m/>
    <m/>
    <m/>
    <m/>
    <m/>
    <m/>
    <m/>
    <m/>
    <x v="0"/>
    <m/>
    <m/>
    <m/>
    <m/>
    <m/>
    <m/>
    <m/>
    <m/>
    <m/>
    <m/>
    <m/>
    <m/>
    <m/>
    <m/>
  </r>
  <r>
    <x v="170"/>
    <x v="3"/>
    <x v="3"/>
    <m/>
    <x v="2"/>
    <m/>
    <m/>
    <s v="booksmart_agencyport_com"/>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171"/>
    <x v="3"/>
    <x v="3"/>
    <m/>
    <x v="2"/>
    <m/>
    <s v="Sean Domineske"/>
    <s v="Campaign"/>
    <m/>
    <s v="DC-East"/>
    <s v="DEV-Distr"/>
    <s v="Old Decomm Asset Tracking WS"/>
    <x v="7"/>
    <s v="Deleted"/>
    <n v="1"/>
    <n v="1"/>
    <d v="2017-03-13T00:00:00"/>
    <x v="0"/>
    <d v="2017-04-26T00:00:00"/>
    <s v="RFP"/>
    <s v="Cost Reduction"/>
    <s v="BCR DBA Support Cost"/>
    <n v="45"/>
    <n v="135"/>
    <n v="540"/>
    <x v="5"/>
    <m/>
    <m/>
    <m/>
    <m/>
    <s v="OHNALAOD0007N1"/>
    <d v="2017-03-13T00:00:00"/>
    <n v="616756"/>
    <n v="616756"/>
    <d v="2017-03-10T00:00:00"/>
    <m/>
    <m/>
    <m/>
    <m/>
    <m/>
    <m/>
    <m/>
    <m/>
    <m/>
    <x v="0"/>
    <m/>
    <m/>
    <m/>
    <m/>
    <m/>
    <m/>
    <m/>
    <m/>
    <m/>
    <m/>
    <m/>
    <m/>
    <m/>
    <m/>
  </r>
  <r>
    <x v="172"/>
    <x v="3"/>
    <x v="3"/>
    <m/>
    <x v="2"/>
    <m/>
    <s v="Sean Domineske"/>
    <s v="Campaign"/>
    <m/>
    <s v="DC-East"/>
    <s v="DEV-Distr"/>
    <s v="Old Decomm Asset Tracking WS"/>
    <x v="7"/>
    <s v="Deleted"/>
    <n v="1"/>
    <n v="1"/>
    <d v="2017-03-13T00:00:00"/>
    <x v="0"/>
    <d v="2017-04-26T00:00:00"/>
    <s v="RFP"/>
    <s v="Cost Reduction"/>
    <s v="BCR DBA Support Cost"/>
    <n v="45"/>
    <n v="135"/>
    <n v="540"/>
    <x v="5"/>
    <m/>
    <m/>
    <m/>
    <m/>
    <s v="OHNALAOD0007N2"/>
    <d v="2017-03-13T00:00:00"/>
    <n v="616757"/>
    <n v="616757"/>
    <d v="2017-03-10T00:00:00"/>
    <m/>
    <m/>
    <m/>
    <m/>
    <m/>
    <m/>
    <m/>
    <m/>
    <m/>
    <x v="0"/>
    <m/>
    <m/>
    <m/>
    <m/>
    <m/>
    <m/>
    <m/>
    <m/>
    <m/>
    <m/>
    <m/>
    <m/>
    <m/>
    <m/>
  </r>
  <r>
    <x v="173"/>
    <x v="3"/>
    <x v="3"/>
    <m/>
    <x v="2"/>
    <m/>
    <s v="Sean Domineske"/>
    <s v="Campaign"/>
    <m/>
    <s v="DC-East"/>
    <s v="DEV-Distr"/>
    <s v="Old Decomm Asset Tracking WS"/>
    <x v="7"/>
    <s v="Deleted"/>
    <n v="1"/>
    <n v="1"/>
    <d v="2017-03-13T00:00:00"/>
    <x v="0"/>
    <d v="2017-04-26T00:00:00"/>
    <s v="RFP"/>
    <s v="Cost Reduction"/>
    <s v="BCR DBA Support Cost"/>
    <n v="45"/>
    <n v="135"/>
    <n v="540"/>
    <x v="5"/>
    <m/>
    <m/>
    <m/>
    <m/>
    <s v="OHNALDBD0170"/>
    <d v="2017-03-13T00:00:00"/>
    <n v="616758"/>
    <n v="616758"/>
    <d v="2017-03-10T00:00:00"/>
    <m/>
    <m/>
    <m/>
    <m/>
    <m/>
    <m/>
    <m/>
    <m/>
    <m/>
    <x v="0"/>
    <m/>
    <m/>
    <m/>
    <m/>
    <m/>
    <m/>
    <m/>
    <m/>
    <m/>
    <m/>
    <m/>
    <m/>
    <m/>
    <m/>
  </r>
  <r>
    <x v="174"/>
    <x v="3"/>
    <x v="3"/>
    <m/>
    <x v="2"/>
    <m/>
    <s v="Terry Reed"/>
    <s v="CL_Balancing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75"/>
    <x v="3"/>
    <x v="3"/>
    <m/>
    <x v="2"/>
    <m/>
    <s v="Terry Reed"/>
    <s v="CL_Balancing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76"/>
    <x v="3"/>
    <x v="3"/>
    <m/>
    <x v="2"/>
    <m/>
    <s v="Terry Reed"/>
    <s v="CL_Balancing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77"/>
    <x v="3"/>
    <x v="3"/>
    <s v="HV-AQS"/>
    <x v="2"/>
    <m/>
    <s v="Terry Reed"/>
    <s v="CL_Balancing_Reports_Regression"/>
    <m/>
    <s v="DC-East"/>
    <s v="DEV-Distr"/>
    <s v="Old Decomm Asset Tracking WS"/>
    <x v="7"/>
    <s v="Deleted"/>
    <n v="1"/>
    <n v="1"/>
    <d v="2017-03-13T00:00:00"/>
    <x v="0"/>
    <s v="Offlined in 3/13/2017-actual delete-4/21/2017"/>
    <s v="RFP"/>
    <s v="Cost Reduction"/>
    <s v="BCR DBA Support Cost"/>
    <n v="45"/>
    <n v="135"/>
    <n v="540"/>
    <x v="4"/>
    <m/>
    <m/>
    <m/>
    <m/>
    <s v="OHNALAOD0007N1"/>
    <d v="2017-03-13T00:00:00"/>
    <n v="616763"/>
    <n v="616763"/>
    <d v="2017-03-10T00:00:00"/>
    <m/>
    <m/>
    <m/>
    <m/>
    <m/>
    <m/>
    <m/>
    <m/>
    <m/>
    <x v="0"/>
    <m/>
    <m/>
    <m/>
    <m/>
    <m/>
    <m/>
    <m/>
    <m/>
    <m/>
    <m/>
    <m/>
    <m/>
    <m/>
    <m/>
  </r>
  <r>
    <x v="178"/>
    <x v="3"/>
    <x v="3"/>
    <s v="HV-AQS"/>
    <x v="2"/>
    <m/>
    <s v="Terry Reed"/>
    <s v="CL_Balancing_Reports_Regression"/>
    <m/>
    <s v="DC-East"/>
    <s v="DEV-Distr"/>
    <s v="Old Decomm Asset Tracking WS"/>
    <x v="7"/>
    <s v="Deleted"/>
    <n v="1"/>
    <n v="1"/>
    <d v="2017-03-13T00:00:00"/>
    <x v="0"/>
    <s v="Offlined in 3/13/2017-actual delete-4/21/2017"/>
    <s v="RFP"/>
    <s v="Cost Reduction"/>
    <s v="BCR DBA Support Cost"/>
    <n v="45"/>
    <n v="135"/>
    <n v="540"/>
    <x v="4"/>
    <m/>
    <m/>
    <m/>
    <m/>
    <s v="OHNALAOD0007N2"/>
    <d v="2017-03-13T00:00:00"/>
    <n v="616765"/>
    <n v="616765"/>
    <d v="2017-03-10T00:00:00"/>
    <m/>
    <m/>
    <m/>
    <m/>
    <m/>
    <m/>
    <m/>
    <m/>
    <m/>
    <x v="0"/>
    <m/>
    <m/>
    <m/>
    <m/>
    <m/>
    <m/>
    <m/>
    <m/>
    <m/>
    <m/>
    <m/>
    <m/>
    <m/>
    <m/>
  </r>
  <r>
    <x v="179"/>
    <x v="3"/>
    <x v="3"/>
    <m/>
    <x v="2"/>
    <m/>
    <s v="Srinivasa Velaga"/>
    <s v="CL_ODS_History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80"/>
    <x v="3"/>
    <x v="3"/>
    <m/>
    <x v="2"/>
    <m/>
    <s v="Srinivasa Velaga"/>
    <s v="CL_ODS_History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81"/>
    <x v="3"/>
    <x v="3"/>
    <m/>
    <x v="2"/>
    <m/>
    <s v="Srinivasa Velaga"/>
    <s v="CL_ODS_History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82"/>
    <x v="3"/>
    <x v="3"/>
    <s v="HV-Policy ODS (Services)"/>
    <x v="2"/>
    <m/>
    <s v="Srinivasa Velaga"/>
    <s v="CL_ODS_HistoryLoad_SQLParser"/>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183"/>
    <x v="3"/>
    <x v="3"/>
    <s v="HV-Policy ODS (Services)"/>
    <x v="2"/>
    <m/>
    <s v="Srinivasa Velaga"/>
    <s v="CL_ODS_HistoryLoad_SQLParser"/>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184"/>
    <x v="3"/>
    <x v="3"/>
    <s v="HV-Agency Download"/>
    <x v="2"/>
    <m/>
    <s v="Jamie Simak"/>
    <s v="Claims_Download_Stage_TEST"/>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185"/>
    <x v="3"/>
    <x v="3"/>
    <s v="HV-Agency Download"/>
    <x v="2"/>
    <m/>
    <s v="Jamie Simak"/>
    <s v="Claims_Download_Stage_TEST"/>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186"/>
    <x v="3"/>
    <x v="3"/>
    <s v="HV-Claims Portal"/>
    <x v="2"/>
    <m/>
    <s v="Jamie Simak"/>
    <s v="Claims_Portal_PROD_dbi587158_20160720"/>
    <m/>
    <s v="DC-East"/>
    <s v="DEV-Distr"/>
    <s v="Old Decomm Asset Tracking WS"/>
    <x v="7"/>
    <s v="Deleted"/>
    <n v="1"/>
    <n v="1"/>
    <d v="2017-04-11T00:00:00"/>
    <x v="0"/>
    <d v="2017-05-03T00:00:00"/>
    <s v="RFP"/>
    <s v="Cost Reduction"/>
    <s v="BCR DBA Support Cost"/>
    <n v="45"/>
    <n v="135"/>
    <n v="540"/>
    <x v="5"/>
    <m/>
    <m/>
    <m/>
    <m/>
    <s v="DS73SQL8DEV03"/>
    <d v="2017-04-11T00:00:00"/>
    <n v="617549"/>
    <n v="617549"/>
    <d v="2017-04-10T00:00:00"/>
    <m/>
    <m/>
    <m/>
    <m/>
    <m/>
    <m/>
    <m/>
    <m/>
    <m/>
    <x v="0"/>
    <m/>
    <m/>
    <m/>
    <m/>
    <m/>
    <m/>
    <m/>
    <m/>
    <m/>
    <m/>
    <m/>
    <m/>
    <m/>
    <m/>
  </r>
  <r>
    <x v="187"/>
    <x v="3"/>
    <x v="3"/>
    <m/>
    <x v="2"/>
    <m/>
    <s v="Srinivasa Velaga"/>
    <s v="CLD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88"/>
    <x v="3"/>
    <x v="3"/>
    <m/>
    <x v="2"/>
    <m/>
    <s v="Srinivasa Velaga"/>
    <s v="CLD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89"/>
    <x v="3"/>
    <x v="3"/>
    <m/>
    <x v="2"/>
    <m/>
    <s v="Srinivasa Velaga"/>
    <s v="CLD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90"/>
    <x v="3"/>
    <x v="3"/>
    <s v="HV-AQS"/>
    <x v="2"/>
    <m/>
    <s v="Terry Reed"/>
    <s v="CLDR_2013"/>
    <m/>
    <s v="DC-North"/>
    <s v="PROD-Distr"/>
    <s v="Old Decomm Asset Tracking WS"/>
    <x v="7"/>
    <s v="Deleted"/>
    <n v="1"/>
    <n v="1"/>
    <s v="Yes - PCR 617792 / DBI 617260 - 5.7.17 - Complete"/>
    <x v="0"/>
    <s v="6/21/2017-resubmit"/>
    <s v="RFP"/>
    <s v="Cost Reduction"/>
    <s v="BCR DBA Support Cost"/>
    <n v="110"/>
    <n v="330"/>
    <n v="1320"/>
    <x v="5"/>
    <m/>
    <m/>
    <m/>
    <m/>
    <s v="OHLEWDBP0257N1 (DS73SQLPRDOLAP.corp.hgicnet.net)"/>
    <s v="Yes - PCR 617792 / DBI 617260 - 5.7.17 - Complete"/>
    <n v="617260"/>
    <n v="617260"/>
    <d v="2017-03-28T00:00:00"/>
    <m/>
    <m/>
    <m/>
    <m/>
    <m/>
    <m/>
    <m/>
    <m/>
    <m/>
    <x v="0"/>
    <m/>
    <m/>
    <m/>
    <m/>
    <m/>
    <m/>
    <m/>
    <m/>
    <m/>
    <m/>
    <m/>
    <m/>
    <m/>
    <m/>
  </r>
  <r>
    <x v="191"/>
    <x v="3"/>
    <x v="3"/>
    <s v="HV-AQS"/>
    <x v="2"/>
    <m/>
    <s v="Terry Reed"/>
    <s v="CLDR_2014"/>
    <m/>
    <s v="DC-North"/>
    <s v="PROD-Distr"/>
    <s v="Old Decomm Asset Tracking WS"/>
    <x v="7"/>
    <s v="Deleted"/>
    <n v="1"/>
    <n v="1"/>
    <s v="Yes - PCR 617792 / DBI 617260 - 5.7.17 - Complete"/>
    <x v="0"/>
    <s v="6/21/2017-resubmit"/>
    <s v="RFP"/>
    <s v="Cost Reduction"/>
    <s v="BCR DBA Support Cost"/>
    <n v="110"/>
    <n v="330"/>
    <n v="1320"/>
    <x v="5"/>
    <m/>
    <m/>
    <m/>
    <m/>
    <s v="OHLEWDBP0257N1 (DS73SQLPRDOLAP.corp.hgicnet.net)"/>
    <s v="Yes - PCR 617792 / DBI 617260 - 5.7.17 - Complete"/>
    <n v="617260"/>
    <n v="617260"/>
    <d v="2017-03-28T00:00:00"/>
    <m/>
    <m/>
    <m/>
    <m/>
    <m/>
    <m/>
    <m/>
    <m/>
    <m/>
    <x v="0"/>
    <m/>
    <m/>
    <m/>
    <m/>
    <m/>
    <m/>
    <m/>
    <m/>
    <m/>
    <m/>
    <m/>
    <m/>
    <m/>
    <m/>
  </r>
  <r>
    <x v="192"/>
    <x v="3"/>
    <x v="3"/>
    <m/>
    <x v="2"/>
    <m/>
    <s v="Srinivasa Velaga"/>
    <s v="CLDR_Reporting"/>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193"/>
    <x v="3"/>
    <x v="3"/>
    <m/>
    <x v="2"/>
    <m/>
    <s v="Srinivasa Velaga"/>
    <s v="CLDR_Reporting"/>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194"/>
    <x v="3"/>
    <x v="3"/>
    <m/>
    <x v="2"/>
    <m/>
    <s v="Srinivasa Velaga"/>
    <s v="CLDR_Reporting"/>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195"/>
    <x v="3"/>
    <x v="3"/>
    <s v="HV-AQS"/>
    <x v="2"/>
    <m/>
    <s v="Srinivasa Velaga"/>
    <s v="CLDR_TEST"/>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196"/>
    <x v="3"/>
    <x v="3"/>
    <s v="HV-AQS"/>
    <x v="2"/>
    <m/>
    <s v="Srinivasa Velaga"/>
    <s v="CLDR_TEST"/>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197"/>
    <x v="3"/>
    <x v="3"/>
    <s v="HV-AQS"/>
    <x v="2"/>
    <m/>
    <s v="Srinivasa Velaga"/>
    <s v="CLDR_TEST"/>
    <m/>
    <s v="DC-East"/>
    <s v="DEV-Distr"/>
    <s v="Old Decomm Asset Tracking WS"/>
    <x v="7"/>
    <s v="Deleted"/>
    <n v="1"/>
    <n v="1"/>
    <d v="2017-03-23T00:00:00"/>
    <x v="0"/>
    <d v="2017-06-13T00:00:00"/>
    <s v="RFP"/>
    <s v="Cost Reduction"/>
    <s v="BCR DBA Support Cost"/>
    <n v="45"/>
    <n v="135"/>
    <n v="540"/>
    <x v="5"/>
    <m/>
    <m/>
    <m/>
    <m/>
    <s v="OHNALDBD0142"/>
    <d v="2017-03-23T00:00:00"/>
    <n v="617068"/>
    <n v="617068"/>
    <d v="2017-03-21T00:00:00"/>
    <m/>
    <m/>
    <m/>
    <m/>
    <m/>
    <m/>
    <m/>
    <m/>
    <m/>
    <x v="0"/>
    <m/>
    <m/>
    <m/>
    <m/>
    <m/>
    <m/>
    <m/>
    <m/>
    <m/>
    <m/>
    <m/>
    <m/>
    <m/>
    <m/>
  </r>
  <r>
    <x v="198"/>
    <x v="3"/>
    <x v="3"/>
    <s v="HV-AQS"/>
    <x v="2"/>
    <m/>
    <s v="Srinivasa Velaga"/>
    <s v="CLDR_XML_Test"/>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199"/>
    <x v="3"/>
    <x v="3"/>
    <s v="HV-AQS"/>
    <x v="2"/>
    <m/>
    <s v="Srinivasa Velaga"/>
    <s v="CLDR_XML_Test"/>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200"/>
    <x v="3"/>
    <x v="3"/>
    <s v="HV-Clarify"/>
    <x v="2"/>
    <m/>
    <s v="Colleen Esposito"/>
    <s v="CLFYprd"/>
    <m/>
    <s v="DC-East"/>
    <s v="DEV-Distr"/>
    <s v="Old Decomm Asset Tracking WS"/>
    <x v="7"/>
    <s v="Deleted"/>
    <n v="1"/>
    <n v="1"/>
    <d v="2017-03-14T00:00:00"/>
    <x v="0"/>
    <s v="Offlined in 3/14/2017-actual delete-4/21/2017"/>
    <s v="RFP"/>
    <s v="Cost Reduction"/>
    <s v="BCR DBA Support Cost"/>
    <n v="45"/>
    <n v="135"/>
    <n v="540"/>
    <x v="4"/>
    <m/>
    <m/>
    <m/>
    <m/>
    <s v="DS73SQL8TST03"/>
    <d v="2017-03-14T00:00:00"/>
    <n v="616839"/>
    <n v="616839"/>
    <d v="2017-03-13T00:00:00"/>
    <m/>
    <m/>
    <m/>
    <m/>
    <m/>
    <m/>
    <m/>
    <m/>
    <m/>
    <x v="0"/>
    <m/>
    <m/>
    <m/>
    <m/>
    <m/>
    <m/>
    <m/>
    <m/>
    <m/>
    <m/>
    <m/>
    <m/>
    <m/>
    <m/>
  </r>
  <r>
    <x v="201"/>
    <x v="3"/>
    <x v="3"/>
    <m/>
    <x v="2"/>
    <m/>
    <s v="Srinivasa Velaga"/>
    <s v="CLS_ODS_STAGING"/>
    <m/>
    <s v="DC-East"/>
    <s v="DEV-Distr"/>
    <s v="Old Decomm Asset Tracking WS"/>
    <x v="7"/>
    <s v="Deleted"/>
    <n v="1"/>
    <n v="1"/>
    <d v="2017-03-24T00:00:00"/>
    <x v="0"/>
    <d v="2017-04-24T00:00:00"/>
    <s v="RFP"/>
    <s v="Cost Reduction"/>
    <s v="BCR DBA Support Cost"/>
    <n v="45"/>
    <n v="135"/>
    <n v="540"/>
    <x v="5"/>
    <m/>
    <m/>
    <m/>
    <m/>
    <s v="OHNALDBD0171"/>
    <d v="2017-03-24T00:00:00"/>
    <n v="617094"/>
    <n v="617094"/>
    <d v="2017-03-23T00:00:00"/>
    <m/>
    <m/>
    <m/>
    <m/>
    <m/>
    <m/>
    <m/>
    <m/>
    <m/>
    <x v="0"/>
    <m/>
    <m/>
    <m/>
    <m/>
    <m/>
    <m/>
    <m/>
    <m/>
    <m/>
    <m/>
    <m/>
    <m/>
    <m/>
    <m/>
  </r>
  <r>
    <x v="202"/>
    <x v="3"/>
    <x v="3"/>
    <s v="HV-Direct Bill Commission"/>
    <x v="2"/>
    <m/>
    <s v="Srinivasa Velaga"/>
    <s v="Commission_Report"/>
    <m/>
    <s v="DC-East"/>
    <s v="DEV-Distr"/>
    <s v="Old Decomm Asset Tracking WS"/>
    <x v="7"/>
    <s v="Deleted"/>
    <n v="1"/>
    <n v="1"/>
    <s v="Rejected - server already offline"/>
    <x v="0"/>
    <d v="2017-04-01T00:00:00"/>
    <s v="RFP"/>
    <s v="Cost Reduction"/>
    <s v="BCR DBA Support Cost"/>
    <n v="45"/>
    <n v="135"/>
    <n v="540"/>
    <x v="5"/>
    <m/>
    <m/>
    <m/>
    <m/>
    <s v="OHNALAOD0008N2"/>
    <s v="Rejected - server already offline"/>
    <n v="616748"/>
    <n v="616748"/>
    <d v="2017-03-10T00:00:00"/>
    <m/>
    <m/>
    <m/>
    <m/>
    <m/>
    <m/>
    <m/>
    <m/>
    <m/>
    <x v="0"/>
    <m/>
    <m/>
    <m/>
    <m/>
    <m/>
    <m/>
    <m/>
    <m/>
    <m/>
    <m/>
    <m/>
    <m/>
    <m/>
    <m/>
  </r>
  <r>
    <x v="203"/>
    <x v="3"/>
    <x v="3"/>
    <s v="HV-Direct Bill Commission"/>
    <x v="2"/>
    <m/>
    <s v="Srinivasa Velaga"/>
    <s v="Commission_Report"/>
    <m/>
    <s v="DC-East"/>
    <s v="DEV-Distr"/>
    <s v="Old Decomm Asset Tracking WS"/>
    <x v="7"/>
    <s v="Deleted"/>
    <n v="1"/>
    <n v="1"/>
    <d v="2017-03-13T00:00:00"/>
    <x v="0"/>
    <d v="2017-04-01T00:00:00"/>
    <s v="RFP"/>
    <s v="Cost Reduction"/>
    <s v="BCR DBA Support Cost"/>
    <n v="45"/>
    <n v="135"/>
    <n v="540"/>
    <x v="5"/>
    <m/>
    <m/>
    <m/>
    <m/>
    <s v="OHNALAOD0007N1"/>
    <d v="2017-03-13T00:00:00"/>
    <n v="616749"/>
    <n v="616749"/>
    <d v="2017-03-10T00:00:00"/>
    <m/>
    <m/>
    <m/>
    <m/>
    <m/>
    <m/>
    <m/>
    <m/>
    <m/>
    <x v="0"/>
    <m/>
    <m/>
    <m/>
    <m/>
    <m/>
    <m/>
    <m/>
    <m/>
    <m/>
    <m/>
    <m/>
    <m/>
    <m/>
    <m/>
  </r>
  <r>
    <x v="204"/>
    <x v="3"/>
    <x v="3"/>
    <s v="HV-Direct Bill Commission"/>
    <x v="2"/>
    <m/>
    <s v="Srinivasa Velaga"/>
    <s v="Commission_Report"/>
    <m/>
    <s v="DC-East"/>
    <s v="DEV-Distr"/>
    <s v="Old Decomm Asset Tracking WS"/>
    <x v="7"/>
    <s v="Deleted"/>
    <n v="1"/>
    <n v="1"/>
    <d v="2017-03-13T00:00:00"/>
    <x v="0"/>
    <d v="2017-04-01T00:00:00"/>
    <s v="RFP"/>
    <s v="Cost Reduction"/>
    <s v="BCR DBA Support Cost"/>
    <n v="45"/>
    <n v="135"/>
    <n v="540"/>
    <x v="5"/>
    <m/>
    <m/>
    <m/>
    <m/>
    <s v="OHNALAOD0007N2"/>
    <d v="2017-03-13T00:00:00"/>
    <n v="616750"/>
    <n v="616750"/>
    <d v="2017-03-10T00:00:00"/>
    <m/>
    <m/>
    <m/>
    <m/>
    <m/>
    <m/>
    <m/>
    <m/>
    <m/>
    <x v="0"/>
    <m/>
    <m/>
    <m/>
    <m/>
    <m/>
    <m/>
    <m/>
    <m/>
    <m/>
    <m/>
    <m/>
    <m/>
    <m/>
    <m/>
  </r>
  <r>
    <x v="205"/>
    <x v="3"/>
    <x v="3"/>
    <m/>
    <x v="2"/>
    <m/>
    <s v="Srinivasa Velaga"/>
    <s v="Conformed_Dimension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06"/>
    <x v="3"/>
    <x v="3"/>
    <m/>
    <x v="2"/>
    <m/>
    <s v="Srinivasa Velaga"/>
    <s v="Conformed_Dimension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07"/>
    <x v="3"/>
    <x v="3"/>
    <m/>
    <x v="2"/>
    <m/>
    <s v="Srinivasa Velaga"/>
    <s v="Conformed_Dimension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08"/>
    <x v="3"/>
    <x v="3"/>
    <m/>
    <x v="2"/>
    <m/>
    <s v="Srinivasa Velaga ?"/>
    <s v="DB2_Auxiliary"/>
    <m/>
    <s v="DC-North"/>
    <s v="PROD-Distr"/>
    <s v="Old Decomm Asset Tracking WS"/>
    <x v="7"/>
    <s v="Deleted"/>
    <n v="1"/>
    <n v="1"/>
    <s v="This DB was already Offlined &amp; Deleted"/>
    <x v="0"/>
    <d v="2017-04-04T00:00:00"/>
    <s v="RFP"/>
    <s v="Cost Reduction"/>
    <s v="BCR DBA Support Cost"/>
    <n v="110"/>
    <n v="330"/>
    <n v="1320"/>
    <x v="5"/>
    <m/>
    <m/>
    <m/>
    <m/>
    <s v="OHLEWDBP0240N1"/>
    <s v="This DB was already Offlined &amp; Deleted"/>
    <s v="PCR 617404 / DBI 617401"/>
    <s v="PCR 617404 / DBI 617401"/>
    <d v="2017-04-04T00:00:00"/>
    <m/>
    <m/>
    <m/>
    <m/>
    <m/>
    <m/>
    <m/>
    <m/>
    <m/>
    <x v="0"/>
    <m/>
    <m/>
    <m/>
    <m/>
    <m/>
    <m/>
    <m/>
    <m/>
    <m/>
    <m/>
    <m/>
    <m/>
    <m/>
    <m/>
  </r>
  <r>
    <x v="209"/>
    <x v="3"/>
    <x v="3"/>
    <m/>
    <x v="2"/>
    <m/>
    <s v="Srinivasa Velaga ?"/>
    <s v="DB2_Extract"/>
    <m/>
    <s v="DC-East"/>
    <s v="DEV-Distr"/>
    <s v="Old Decomm Asset Tracking WS"/>
    <x v="7"/>
    <s v="Deleted"/>
    <n v="1"/>
    <n v="1"/>
    <d v="2017-03-23T00:00:00"/>
    <x v="0"/>
    <d v="2017-05-04T00:00:00"/>
    <s v="RFP"/>
    <s v="Cost Reduction"/>
    <s v="BCR DBA Support Cost"/>
    <n v="45"/>
    <n v="135"/>
    <n v="540"/>
    <x v="5"/>
    <m/>
    <m/>
    <m/>
    <m/>
    <s v="DS73SQL8DEV01"/>
    <d v="2017-03-23T00:00:00"/>
    <n v="617070"/>
    <n v="617070"/>
    <d v="2017-03-21T00:00:00"/>
    <m/>
    <m/>
    <m/>
    <m/>
    <m/>
    <m/>
    <m/>
    <m/>
    <m/>
    <x v="0"/>
    <m/>
    <m/>
    <m/>
    <m/>
    <m/>
    <m/>
    <m/>
    <m/>
    <m/>
    <m/>
    <m/>
    <m/>
    <m/>
    <m/>
  </r>
  <r>
    <x v="210"/>
    <x v="3"/>
    <x v="3"/>
    <m/>
    <x v="2"/>
    <m/>
    <s v="Srinivasa Velaga ?"/>
    <s v="DB2_Extract"/>
    <m/>
    <s v="DC-North"/>
    <s v="PROD-Distr"/>
    <s v="Old Decomm Asset Tracking WS"/>
    <x v="7"/>
    <s v="Deleted"/>
    <n v="1"/>
    <n v="1"/>
    <s v="This DB was already Offlined &amp; Deleted"/>
    <x v="0"/>
    <d v="2017-04-04T00:00:00"/>
    <s v="RFP"/>
    <s v="Cost Reduction"/>
    <s v="BCR DBA Support Cost"/>
    <n v="110"/>
    <n v="330"/>
    <n v="1320"/>
    <x v="5"/>
    <m/>
    <m/>
    <m/>
    <m/>
    <s v="OHLEWDBP0240N1"/>
    <s v="This DB was already Offlined &amp; Deleted"/>
    <s v="PCR 617404 / DBI 617401"/>
    <s v="PCR 617404 / DBI 617401"/>
    <d v="2017-04-04T00:00:00"/>
    <m/>
    <m/>
    <m/>
    <m/>
    <m/>
    <m/>
    <m/>
    <m/>
    <m/>
    <x v="0"/>
    <m/>
    <m/>
    <m/>
    <m/>
    <m/>
    <m/>
    <m/>
    <m/>
    <m/>
    <m/>
    <m/>
    <m/>
    <m/>
    <m/>
  </r>
  <r>
    <x v="211"/>
    <x v="3"/>
    <x v="3"/>
    <m/>
    <x v="2"/>
    <m/>
    <s v="Ira Bingham"/>
    <s v="dba"/>
    <m/>
    <s v="DC-North"/>
    <s v="PROD-Distr"/>
    <s v="Old Decomm Asset Tracking WS"/>
    <x v="7"/>
    <s v="Deleted"/>
    <n v="1"/>
    <n v="1"/>
    <s v="PCR for 6/18/2017 - complete"/>
    <x v="0"/>
    <d v="2017-11-14T00:00:00"/>
    <s v="RFP"/>
    <s v="Cost Reduction"/>
    <s v="BCR DBA Support Cost"/>
    <n v="110"/>
    <n v="330"/>
    <n v="1320"/>
    <x v="1"/>
    <m/>
    <m/>
    <m/>
    <m/>
    <s v="OHLEWAOP0023N1"/>
    <s v="PCR for 6/18/2017 - complete"/>
    <s v="618775/618773"/>
    <s v="618775/618773"/>
    <d v="2017-06-09T00:00:00"/>
    <m/>
    <m/>
    <m/>
    <m/>
    <m/>
    <m/>
    <m/>
    <m/>
    <m/>
    <x v="0"/>
    <m/>
    <m/>
    <m/>
    <m/>
    <m/>
    <m/>
    <m/>
    <m/>
    <m/>
    <m/>
    <m/>
    <m/>
    <m/>
    <m/>
  </r>
  <r>
    <x v="212"/>
    <x v="3"/>
    <x v="3"/>
    <m/>
    <x v="2"/>
    <m/>
    <s v="Ira Bingham"/>
    <s v="DBA"/>
    <m/>
    <s v="DC-North"/>
    <s v="PROD-Distr"/>
    <s v="Old Decomm Asset Tracking WS"/>
    <x v="7"/>
    <s v="Deleted"/>
    <n v="1"/>
    <n v="1"/>
    <s v="PCR for 6/18/2017 - complete"/>
    <x v="0"/>
    <d v="2017-11-14T00:00:00"/>
    <s v="RFP"/>
    <s v="Cost Reduction"/>
    <s v="BCR DBA Support Cost"/>
    <n v="110"/>
    <n v="330"/>
    <n v="1320"/>
    <x v="1"/>
    <m/>
    <m/>
    <m/>
    <m/>
    <s v="OHLEWAOP0023N2"/>
    <s v="PCR for 6/18/2017 - complete"/>
    <s v="618775/618773"/>
    <s v="618775/618773"/>
    <d v="2017-06-09T00:00:00"/>
    <m/>
    <m/>
    <m/>
    <m/>
    <m/>
    <m/>
    <m/>
    <m/>
    <m/>
    <x v="0"/>
    <m/>
    <m/>
    <m/>
    <m/>
    <m/>
    <m/>
    <m/>
    <m/>
    <m/>
    <m/>
    <m/>
    <m/>
    <m/>
    <m/>
  </r>
  <r>
    <x v="213"/>
    <x v="3"/>
    <x v="3"/>
    <m/>
    <x v="2"/>
    <m/>
    <s v="Ira Bingham"/>
    <s v="DBA"/>
    <m/>
    <s v="DC-East (DR=North)"/>
    <s v="PROD DR-Distr"/>
    <s v="Old Decomm Asset Tracking WS"/>
    <x v="7"/>
    <s v="Deleted"/>
    <n v="1"/>
    <n v="1"/>
    <s v="PCR for 6/18/2017 - complete"/>
    <x v="0"/>
    <d v="2017-11-14T00:00:00"/>
    <s v="RFP"/>
    <s v="Cost Reduction"/>
    <s v="BCR DBA Support Cost"/>
    <n v="110"/>
    <n v="330"/>
    <n v="1320"/>
    <x v="1"/>
    <m/>
    <m/>
    <m/>
    <m/>
    <s v="OHNALAOP0023N1"/>
    <s v="PCR for 6/18/2017 - complete"/>
    <s v="618775/618773"/>
    <s v="618775/618773"/>
    <d v="2017-06-09T00:00:00"/>
    <m/>
    <m/>
    <m/>
    <m/>
    <m/>
    <m/>
    <m/>
    <m/>
    <m/>
    <x v="0"/>
    <m/>
    <m/>
    <m/>
    <m/>
    <m/>
    <m/>
    <m/>
    <m/>
    <m/>
    <m/>
    <m/>
    <m/>
    <m/>
    <m/>
  </r>
  <r>
    <x v="214"/>
    <x v="3"/>
    <x v="3"/>
    <m/>
    <x v="2"/>
    <m/>
    <m/>
    <s v="DBA_Clean"/>
    <m/>
    <s v="DC-East"/>
    <s v="DEV-Distr"/>
    <s v="Old Decomm Asset Tracking WS"/>
    <x v="7"/>
    <s v="Deleted"/>
    <n v="1"/>
    <n v="1"/>
    <s v="Yes-Pre 1.20.17"/>
    <x v="0"/>
    <d v="2017-01-20T00:00:00"/>
    <s v="RFP"/>
    <s v="Cost Reduction"/>
    <s v="BCR DBA Support Cost"/>
    <n v="45"/>
    <n v="135"/>
    <n v="540"/>
    <x v="4"/>
    <m/>
    <m/>
    <m/>
    <m/>
    <s v="DS73SQLDEV01"/>
    <s v="Yes-Pre 1.20.17"/>
    <s v="N/A"/>
    <s v="N/A"/>
    <s v="N/A"/>
    <m/>
    <m/>
    <m/>
    <m/>
    <m/>
    <m/>
    <m/>
    <m/>
    <m/>
    <x v="0"/>
    <m/>
    <m/>
    <m/>
    <m/>
    <m/>
    <m/>
    <m/>
    <m/>
    <m/>
    <m/>
    <m/>
    <m/>
    <m/>
    <m/>
  </r>
  <r>
    <x v="215"/>
    <x v="3"/>
    <x v="3"/>
    <m/>
    <x v="2"/>
    <m/>
    <s v="Ira Bingham"/>
    <s v="DBA_Clean"/>
    <m/>
    <s v="DC-East"/>
    <s v="DEV-Distr"/>
    <s v="Old Decomm Asset Tracking WS"/>
    <x v="7"/>
    <s v="Deleted"/>
    <n v="1"/>
    <n v="1"/>
    <d v="2017-03-23T00:00:00"/>
    <x v="0"/>
    <d v="2017-04-28T00:00:00"/>
    <s v="RFP"/>
    <s v="Cost Reduction"/>
    <s v="BCR DBA Support Cost"/>
    <n v="45"/>
    <n v="135"/>
    <n v="540"/>
    <x v="5"/>
    <m/>
    <m/>
    <m/>
    <m/>
    <s v="OHNALDBD0170"/>
    <d v="2017-03-23T00:00:00"/>
    <n v="617072"/>
    <n v="617072"/>
    <d v="2017-03-21T00:00:00"/>
    <m/>
    <m/>
    <m/>
    <m/>
    <m/>
    <m/>
    <m/>
    <m/>
    <m/>
    <x v="0"/>
    <m/>
    <m/>
    <m/>
    <m/>
    <m/>
    <m/>
    <m/>
    <m/>
    <m/>
    <m/>
    <m/>
    <m/>
    <m/>
    <m/>
  </r>
  <r>
    <x v="216"/>
    <x v="3"/>
    <x v="3"/>
    <m/>
    <x v="2"/>
    <m/>
    <m/>
    <s v="DBA_Maint_History"/>
    <m/>
    <s v="DC-East"/>
    <s v="DEV-Distr"/>
    <s v="Old Decomm Asset Tracking WS"/>
    <x v="7"/>
    <s v="Deleted"/>
    <n v="1"/>
    <n v="1"/>
    <s v="Yes-Pre 1.20.17"/>
    <x v="0"/>
    <d v="2017-01-20T00:00:00"/>
    <s v="RFP"/>
    <s v="Cost Reduction"/>
    <s v="BCR DBA Support Cost"/>
    <n v="45"/>
    <n v="135"/>
    <n v="540"/>
    <x v="4"/>
    <m/>
    <m/>
    <m/>
    <m/>
    <s v="DS73SQLDEV01"/>
    <s v="Yes-Pre 1.20.17"/>
    <s v="N/A"/>
    <s v="N/A"/>
    <s v="N/A"/>
    <m/>
    <m/>
    <m/>
    <m/>
    <m/>
    <m/>
    <m/>
    <m/>
    <m/>
    <x v="0"/>
    <m/>
    <m/>
    <m/>
    <m/>
    <m/>
    <m/>
    <m/>
    <m/>
    <m/>
    <m/>
    <m/>
    <m/>
    <m/>
    <m/>
  </r>
  <r>
    <x v="217"/>
    <x v="3"/>
    <x v="3"/>
    <m/>
    <x v="2"/>
    <m/>
    <s v="Ira Bingham"/>
    <s v="DBA_Maint_History"/>
    <m/>
    <s v="DC-East"/>
    <s v="DEV-Distr"/>
    <s v="Old Decomm Asset Tracking WS"/>
    <x v="7"/>
    <s v="Deleted"/>
    <n v="1"/>
    <n v="1"/>
    <d v="2017-03-23T00:00:00"/>
    <x v="0"/>
    <d v="2017-04-28T00:00:00"/>
    <s v="RFP"/>
    <s v="Cost Reduction"/>
    <s v="BCR DBA Support Cost"/>
    <n v="45"/>
    <n v="135"/>
    <n v="540"/>
    <x v="5"/>
    <m/>
    <m/>
    <m/>
    <m/>
    <s v="OHNALDBD0170"/>
    <d v="2017-03-23T00:00:00"/>
    <n v="617071"/>
    <n v="617071"/>
    <d v="2017-03-21T00:00:00"/>
    <m/>
    <m/>
    <m/>
    <m/>
    <m/>
    <m/>
    <m/>
    <m/>
    <m/>
    <x v="0"/>
    <m/>
    <m/>
    <m/>
    <m/>
    <m/>
    <m/>
    <m/>
    <m/>
    <m/>
    <m/>
    <m/>
    <m/>
    <m/>
    <m/>
  </r>
  <r>
    <x v="218"/>
    <x v="3"/>
    <x v="3"/>
    <m/>
    <x v="2"/>
    <m/>
    <s v="Ira Bingham"/>
    <s v="DBA_prod_RiskClass"/>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219"/>
    <x v="3"/>
    <x v="3"/>
    <m/>
    <x v="2"/>
    <m/>
    <s v="Ira Bingham"/>
    <s v="DBA_prod_RiskClass"/>
    <m/>
    <s v="DC-East"/>
    <s v="DEV-Distr"/>
    <s v="Old Decomm Asset Tracking WS"/>
    <x v="7"/>
    <s v="Deleted"/>
    <n v="1"/>
    <n v="1"/>
    <d v="2017-03-24T00:00:00"/>
    <x v="0"/>
    <d v="2017-04-24T00:00:00"/>
    <s v="RFP"/>
    <s v="Cost Reduction"/>
    <s v="BCR DBA Support Cost"/>
    <n v="45"/>
    <n v="135"/>
    <n v="540"/>
    <x v="5"/>
    <m/>
    <m/>
    <m/>
    <m/>
    <s v="OHNALAOD0007N2"/>
    <d v="2017-03-24T00:00:00"/>
    <n v="617092"/>
    <n v="617092"/>
    <d v="2017-03-23T00:00:00"/>
    <m/>
    <m/>
    <m/>
    <m/>
    <m/>
    <m/>
    <m/>
    <m/>
    <m/>
    <x v="0"/>
    <m/>
    <m/>
    <m/>
    <m/>
    <m/>
    <m/>
    <m/>
    <m/>
    <m/>
    <m/>
    <m/>
    <m/>
    <m/>
    <m/>
  </r>
  <r>
    <x v="220"/>
    <x v="3"/>
    <x v="3"/>
    <m/>
    <x v="2"/>
    <m/>
    <s v="Ira Bingham"/>
    <s v="DBA_syst13_RiskClass"/>
    <m/>
    <s v="DC-East"/>
    <s v="DEV-Distr"/>
    <s v="Old Decomm Asset Tracking WS"/>
    <x v="7"/>
    <s v="Deleted"/>
    <n v="1"/>
    <n v="1"/>
    <s v="Yes-Pre 1.20.17"/>
    <x v="0"/>
    <d v="2017-01-20T00:00:00"/>
    <s v="RFP"/>
    <s v="Cost Reduction"/>
    <s v="BCR DBA Support Cost"/>
    <n v="45"/>
    <n v="135"/>
    <n v="540"/>
    <x v="4"/>
    <m/>
    <m/>
    <m/>
    <m/>
    <s v="DS73SQLDEV02OLD"/>
    <s v="Yes-Pre 1.20.17"/>
    <s v="N/A"/>
    <s v="N/A"/>
    <s v="N/A"/>
    <m/>
    <m/>
    <m/>
    <m/>
    <m/>
    <m/>
    <m/>
    <m/>
    <m/>
    <x v="0"/>
    <m/>
    <m/>
    <m/>
    <m/>
    <m/>
    <m/>
    <m/>
    <m/>
    <m/>
    <m/>
    <m/>
    <m/>
    <m/>
    <m/>
  </r>
  <r>
    <x v="221"/>
    <x v="3"/>
    <x v="3"/>
    <m/>
    <x v="2"/>
    <m/>
    <s v="Ira Bingham"/>
    <s v="DBA_syst13_RiskClass"/>
    <m/>
    <s v="DC-East"/>
    <s v="DEV-Distr"/>
    <s v="Old Decomm Asset Tracking WS"/>
    <x v="7"/>
    <s v="Deleted"/>
    <n v="1"/>
    <n v="1"/>
    <d v="2017-03-24T00:00:00"/>
    <x v="0"/>
    <d v="2017-04-24T00:00:00"/>
    <s v="RFP"/>
    <s v="Cost Reduction"/>
    <s v="BCR DBA Support Cost"/>
    <n v="45"/>
    <n v="135"/>
    <n v="540"/>
    <x v="5"/>
    <m/>
    <m/>
    <m/>
    <m/>
    <s v="OHNALAOD0007N2"/>
    <d v="2017-03-24T00:00:00"/>
    <n v="617093"/>
    <n v="617093"/>
    <d v="2017-03-23T00:00:00"/>
    <m/>
    <m/>
    <m/>
    <m/>
    <m/>
    <m/>
    <m/>
    <m/>
    <m/>
    <x v="0"/>
    <m/>
    <m/>
    <m/>
    <m/>
    <m/>
    <m/>
    <m/>
    <m/>
    <m/>
    <m/>
    <m/>
    <m/>
    <m/>
    <m/>
  </r>
  <r>
    <x v="222"/>
    <x v="3"/>
    <x v="3"/>
    <m/>
    <x v="2"/>
    <m/>
    <m/>
    <s v="DBA_TEST"/>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23"/>
    <x v="3"/>
    <x v="3"/>
    <m/>
    <x v="2"/>
    <m/>
    <m/>
    <s v="DBA_TEST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24"/>
    <x v="3"/>
    <x v="3"/>
    <s v="HV-Duck Creek"/>
    <x v="2"/>
    <m/>
    <s v="White, Lynda"/>
    <s v="DCT35"/>
    <m/>
    <s v="DC-East"/>
    <s v="DEV-Distr"/>
    <s v="Old Decomm Asset Tracking WS"/>
    <x v="7"/>
    <s v="Deleted"/>
    <n v="1"/>
    <n v="1"/>
    <d v="2017-03-14T00:00:00"/>
    <x v="0"/>
    <d v="2017-04-24T00:00:00"/>
    <s v="RFP"/>
    <s v="Cost Reduction"/>
    <s v="BCR DBA Support Cost"/>
    <n v="45"/>
    <n v="135"/>
    <n v="540"/>
    <x v="5"/>
    <m/>
    <m/>
    <m/>
    <m/>
    <s v="DS73SQL8DEV01"/>
    <d v="2017-03-14T00:00:00"/>
    <n v="616812"/>
    <n v="616812"/>
    <d v="2017-03-13T00:00:00"/>
    <m/>
    <m/>
    <m/>
    <m/>
    <m/>
    <m/>
    <m/>
    <m/>
    <m/>
    <x v="0"/>
    <m/>
    <m/>
    <m/>
    <m/>
    <m/>
    <m/>
    <m/>
    <m/>
    <m/>
    <m/>
    <m/>
    <m/>
    <m/>
    <m/>
  </r>
  <r>
    <x v="225"/>
    <x v="3"/>
    <x v="3"/>
    <s v="HV-Duck Creek"/>
    <x v="2"/>
    <m/>
    <s v="White, Lynda"/>
    <s v="DCT6"/>
    <m/>
    <s v="DC-East"/>
    <s v="DEV-Distr"/>
    <s v="Old Decomm Asset Tracking WS"/>
    <x v="7"/>
    <s v="Deleted"/>
    <n v="1"/>
    <n v="1"/>
    <d v="2017-03-14T00:00:00"/>
    <x v="0"/>
    <d v="2017-04-24T00:00:00"/>
    <s v="RFP"/>
    <s v="Cost Reduction"/>
    <s v="BCR DBA Support Cost"/>
    <n v="45"/>
    <n v="135"/>
    <n v="540"/>
    <x v="5"/>
    <m/>
    <m/>
    <m/>
    <m/>
    <s v="DS73SQL8DEV01"/>
    <d v="2017-03-14T00:00:00"/>
    <n v="616813"/>
    <n v="616813"/>
    <d v="2017-03-13T00:00:00"/>
    <m/>
    <m/>
    <m/>
    <m/>
    <m/>
    <m/>
    <m/>
    <m/>
    <m/>
    <x v="0"/>
    <m/>
    <m/>
    <m/>
    <m/>
    <m/>
    <m/>
    <m/>
    <m/>
    <m/>
    <m/>
    <m/>
    <m/>
    <m/>
    <m/>
  </r>
  <r>
    <x v="226"/>
    <x v="3"/>
    <x v="3"/>
    <s v="HV-Duck Creek"/>
    <x v="2"/>
    <m/>
    <s v="White, Lynda"/>
    <s v="DCT61"/>
    <m/>
    <s v="DC-East"/>
    <s v="DEV-Distr"/>
    <s v="Old Decomm Asset Tracking WS"/>
    <x v="7"/>
    <s v="Deleted"/>
    <n v="1"/>
    <n v="1"/>
    <d v="2017-03-14T00:00:00"/>
    <x v="0"/>
    <d v="2017-04-24T00:00:00"/>
    <s v="RFP"/>
    <s v="Cost Reduction"/>
    <s v="BCR DBA Support Cost"/>
    <n v="45"/>
    <n v="135"/>
    <n v="540"/>
    <x v="5"/>
    <m/>
    <m/>
    <m/>
    <m/>
    <s v="DS73SQL8DEV01"/>
    <d v="2017-03-14T00:00:00"/>
    <n v="616819"/>
    <n v="616819"/>
    <d v="2017-03-13T00:00:00"/>
    <m/>
    <m/>
    <m/>
    <m/>
    <m/>
    <m/>
    <m/>
    <m/>
    <m/>
    <x v="0"/>
    <m/>
    <m/>
    <m/>
    <m/>
    <m/>
    <m/>
    <m/>
    <m/>
    <m/>
    <m/>
    <m/>
    <m/>
    <m/>
    <m/>
  </r>
  <r>
    <x v="227"/>
    <x v="3"/>
    <x v="3"/>
    <m/>
    <x v="2"/>
    <m/>
    <m/>
    <s v="DDLAuditDW"/>
    <m/>
    <s v="DC-East"/>
    <s v="DEV-Distr"/>
    <s v="Old Decomm Asset Tracking WS"/>
    <x v="7"/>
    <s v="Deleted"/>
    <n v="1"/>
    <n v="1"/>
    <s v="Yes-Pre 1.20.17"/>
    <x v="0"/>
    <d v="2017-01-20T00:00:00"/>
    <s v="RFP"/>
    <s v="Cost Reduction"/>
    <s v="BCR DBA Support Cost"/>
    <n v="45"/>
    <n v="135"/>
    <n v="540"/>
    <x v="4"/>
    <m/>
    <m/>
    <m/>
    <m/>
    <s v="DS73SQLDEV01"/>
    <s v="Yes-Pre 1.20.17"/>
    <s v="N/A"/>
    <s v="N/A"/>
    <s v="N/A"/>
    <m/>
    <m/>
    <m/>
    <m/>
    <m/>
    <m/>
    <m/>
    <m/>
    <m/>
    <x v="0"/>
    <m/>
    <m/>
    <m/>
    <m/>
    <m/>
    <m/>
    <m/>
    <m/>
    <m/>
    <m/>
    <m/>
    <m/>
    <m/>
    <m/>
  </r>
  <r>
    <x v="228"/>
    <x v="3"/>
    <x v="3"/>
    <m/>
    <x v="2"/>
    <m/>
    <s v="Ira Bingham"/>
    <s v="DDLAuditDW"/>
    <m/>
    <s v="DC-East"/>
    <s v="DEV-Distr"/>
    <s v="Old Decomm Asset Tracking WS"/>
    <x v="7"/>
    <s v="Deleted"/>
    <n v="1"/>
    <n v="1"/>
    <d v="2017-03-28T00:00:00"/>
    <x v="0"/>
    <d v="2017-04-24T00:00:00"/>
    <s v="RFP"/>
    <s v="Cost Reduction"/>
    <s v="BCR DBA Support Cost"/>
    <n v="45"/>
    <n v="135"/>
    <n v="540"/>
    <x v="5"/>
    <m/>
    <m/>
    <m/>
    <m/>
    <s v="OHNALDBD0170"/>
    <d v="2017-03-28T00:00:00"/>
    <n v="617211"/>
    <n v="617211"/>
    <d v="2017-03-27T00:00:00"/>
    <m/>
    <m/>
    <m/>
    <m/>
    <m/>
    <m/>
    <m/>
    <m/>
    <m/>
    <x v="0"/>
    <m/>
    <m/>
    <m/>
    <m/>
    <m/>
    <m/>
    <m/>
    <m/>
    <m/>
    <m/>
    <m/>
    <m/>
    <m/>
    <m/>
  </r>
  <r>
    <x v="229"/>
    <x v="3"/>
    <x v="3"/>
    <m/>
    <x v="2"/>
    <m/>
    <m/>
    <s v="DotNet_ExampleData"/>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30"/>
    <x v="3"/>
    <x v="3"/>
    <m/>
    <x v="2"/>
    <m/>
    <s v="Jamie Simak"/>
    <s v="Download_Sta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31"/>
    <x v="3"/>
    <x v="3"/>
    <m/>
    <x v="2"/>
    <m/>
    <s v="Jamie Simak"/>
    <s v="Download_Sta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32"/>
    <x v="3"/>
    <x v="3"/>
    <m/>
    <x v="2"/>
    <m/>
    <s v="Jamie Simak"/>
    <s v="Download_Sta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33"/>
    <x v="3"/>
    <x v="3"/>
    <m/>
    <x v="2"/>
    <m/>
    <m/>
    <s v="DS73DCTDev01"/>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34"/>
    <x v="3"/>
    <x v="3"/>
    <m/>
    <x v="2"/>
    <m/>
    <s v="Srinivasa Velaga"/>
    <s v="DSDEwM7e2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5"/>
    <x v="3"/>
    <x v="3"/>
    <m/>
    <x v="2"/>
    <m/>
    <s v="Srinivasa Velaga"/>
    <s v="DSDEwM7e2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6"/>
    <x v="3"/>
    <x v="3"/>
    <m/>
    <x v="2"/>
    <m/>
    <s v="Srinivasa Velaga"/>
    <s v="DSDEwM7e2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7"/>
    <x v="3"/>
    <x v="3"/>
    <m/>
    <x v="2"/>
    <m/>
    <s v="Srinivasa Velaga"/>
    <s v="DSDEwM7e2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8"/>
    <x v="3"/>
    <x v="3"/>
    <m/>
    <x v="2"/>
    <m/>
    <s v="Srinivasa Velaga"/>
    <s v="DSDEwM7e2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39"/>
    <x v="3"/>
    <x v="3"/>
    <m/>
    <x v="2"/>
    <m/>
    <s v="Srinivasa Velaga"/>
    <s v="DSDEwM7pr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0"/>
    <x v="3"/>
    <x v="3"/>
    <m/>
    <x v="2"/>
    <m/>
    <s v="Srinivasa Velaga"/>
    <s v="DSDEwM7pr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1"/>
    <x v="3"/>
    <x v="3"/>
    <m/>
    <x v="2"/>
    <m/>
    <s v="Srinivasa Velaga"/>
    <s v="DSDEwM7pr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2"/>
    <x v="3"/>
    <x v="3"/>
    <m/>
    <x v="2"/>
    <m/>
    <s v="Srinivasa Velaga"/>
    <s v="DSDEwM7pr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3"/>
    <x v="3"/>
    <x v="3"/>
    <m/>
    <x v="2"/>
    <m/>
    <s v="Srinivasa Velaga"/>
    <s v="DSDEwM7pr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4"/>
    <x v="3"/>
    <x v="3"/>
    <m/>
    <x v="2"/>
    <m/>
    <s v="Srinivasa Velaga"/>
    <s v="DSDEwM7qa2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5"/>
    <x v="3"/>
    <x v="3"/>
    <m/>
    <x v="2"/>
    <m/>
    <s v="Srinivasa Velaga"/>
    <s v="DSDEwM7qa2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6"/>
    <x v="3"/>
    <x v="3"/>
    <m/>
    <x v="2"/>
    <m/>
    <s v="Srinivasa Velaga"/>
    <s v="DSDEwM7qa2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7"/>
    <x v="3"/>
    <x v="3"/>
    <m/>
    <x v="2"/>
    <m/>
    <s v="Srinivasa Velaga"/>
    <s v="DSDEwM7qa2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8"/>
    <x v="3"/>
    <x v="3"/>
    <m/>
    <x v="2"/>
    <m/>
    <s v="Srinivasa Velaga"/>
    <s v="DSDEwM7qa2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49"/>
    <x v="3"/>
    <x v="3"/>
    <m/>
    <x v="2"/>
    <m/>
    <s v="Srinivasa Velaga"/>
    <s v="DSDEwM7trn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0"/>
    <x v="3"/>
    <x v="3"/>
    <m/>
    <x v="2"/>
    <m/>
    <s v="Srinivasa Velaga"/>
    <s v="DSDEwM7trn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1"/>
    <x v="3"/>
    <x v="3"/>
    <m/>
    <x v="2"/>
    <m/>
    <s v="Srinivasa Velaga"/>
    <s v="DSDEwM7tst1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2"/>
    <x v="3"/>
    <x v="3"/>
    <m/>
    <x v="2"/>
    <m/>
    <s v="Srinivasa Velaga"/>
    <s v="DSDEwM7tst1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253"/>
    <x v="3"/>
    <x v="3"/>
    <m/>
    <x v="2"/>
    <m/>
    <s v="Srinivasa Velaga"/>
    <s v="EDR"/>
    <m/>
    <s v="DC-East"/>
    <s v="DEV-Distr"/>
    <s v="Old Decomm Asset Tracking WS"/>
    <x v="7"/>
    <s v="Deleted"/>
    <n v="1"/>
    <n v="1"/>
    <d v="2017-06-12T00:00:00"/>
    <x v="0"/>
    <d v="2017-06-20T00:00:00"/>
    <s v="RFP"/>
    <s v="Cost Reduction"/>
    <s v="BCR DBA Support Cost"/>
    <n v="45"/>
    <n v="135"/>
    <n v="540"/>
    <x v="5"/>
    <m/>
    <m/>
    <m/>
    <m/>
    <s v="OHNALAOD0007N1"/>
    <d v="2017-06-12T00:00:00"/>
    <n v="618793"/>
    <n v="618793"/>
    <d v="2017-06-12T00:00:00"/>
    <m/>
    <m/>
    <m/>
    <m/>
    <m/>
    <m/>
    <m/>
    <m/>
    <m/>
    <x v="0"/>
    <m/>
    <m/>
    <m/>
    <m/>
    <m/>
    <m/>
    <m/>
    <m/>
    <m/>
    <m/>
    <m/>
    <m/>
    <m/>
    <m/>
  </r>
  <r>
    <x v="254"/>
    <x v="3"/>
    <x v="3"/>
    <m/>
    <x v="2"/>
    <m/>
    <s v="Srinivasa Velaga"/>
    <s v="EDR"/>
    <m/>
    <s v="DC-East"/>
    <s v="DEV-Distr"/>
    <s v="Old Decomm Asset Tracking WS"/>
    <x v="7"/>
    <s v="Deleted"/>
    <n v="1"/>
    <n v="1"/>
    <d v="2017-06-12T00:00:00"/>
    <x v="0"/>
    <d v="2017-06-20T00:00:00"/>
    <s v="RFP"/>
    <s v="Cost Reduction"/>
    <s v="BCR DBA Support Cost"/>
    <n v="45"/>
    <n v="135"/>
    <n v="540"/>
    <x v="5"/>
    <m/>
    <m/>
    <m/>
    <m/>
    <s v="OHNALAOD0007N2"/>
    <d v="2017-06-12T00:00:00"/>
    <n v="618794"/>
    <n v="618794"/>
    <d v="2017-06-12T00:00:00"/>
    <m/>
    <m/>
    <m/>
    <m/>
    <m/>
    <m/>
    <m/>
    <m/>
    <m/>
    <x v="0"/>
    <m/>
    <m/>
    <m/>
    <m/>
    <m/>
    <m/>
    <m/>
    <m/>
    <m/>
    <m/>
    <m/>
    <m/>
    <m/>
    <m/>
  </r>
  <r>
    <x v="255"/>
    <x v="3"/>
    <x v="3"/>
    <m/>
    <x v="2"/>
    <m/>
    <s v="Srinivasa Velaga"/>
    <s v="EDR_Referenc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56"/>
    <x v="3"/>
    <x v="3"/>
    <m/>
    <x v="2"/>
    <m/>
    <s v="Srinivasa Velaga"/>
    <s v="EDR_Referenc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57"/>
    <x v="3"/>
    <x v="3"/>
    <m/>
    <x v="2"/>
    <m/>
    <s v="Srinivasa Velaga"/>
    <s v="EDR_Referenc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58"/>
    <x v="3"/>
    <x v="3"/>
    <m/>
    <x v="2"/>
    <m/>
    <s v="Srinivasa Velaga"/>
    <s v="Enterprise_Table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59"/>
    <x v="3"/>
    <x v="3"/>
    <m/>
    <x v="2"/>
    <m/>
    <s v="Srinivasa Velaga"/>
    <s v="Enterprise_Table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60"/>
    <x v="3"/>
    <x v="3"/>
    <m/>
    <x v="2"/>
    <m/>
    <s v="Srinivasa Velaga"/>
    <s v="Enterprise_Table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61"/>
    <x v="3"/>
    <x v="3"/>
    <m/>
    <x v="2"/>
    <m/>
    <m/>
    <s v="ExampleData21_temp"/>
    <m/>
    <s v="DC-East"/>
    <s v="DEV-Distr"/>
    <s v="Old Decomm Asset Tracking WS"/>
    <x v="7"/>
    <s v="Deleted"/>
    <n v="1"/>
    <n v="1"/>
    <s v="Yes-Pre 1.20.17"/>
    <x v="0"/>
    <d v="2017-01-20T00:00:00"/>
    <s v="RFP"/>
    <s v="Cost Reduction"/>
    <s v="BCR DBA Support Cost"/>
    <n v="45"/>
    <n v="135"/>
    <n v="540"/>
    <x v="4"/>
    <m/>
    <m/>
    <m/>
    <m/>
    <s v="DS73DCTTRN01"/>
    <s v="Yes-Pre 1.20.17"/>
    <s v="N/A"/>
    <s v="N/A"/>
    <s v="N/A"/>
    <m/>
    <m/>
    <m/>
    <m/>
    <m/>
    <m/>
    <m/>
    <m/>
    <m/>
    <x v="0"/>
    <m/>
    <m/>
    <m/>
    <m/>
    <m/>
    <m/>
    <m/>
    <m/>
    <m/>
    <m/>
    <m/>
    <m/>
    <m/>
    <m/>
  </r>
  <r>
    <x v="262"/>
    <x v="3"/>
    <x v="3"/>
    <m/>
    <x v="2"/>
    <m/>
    <m/>
    <s v="ExampleHGICTools"/>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63"/>
    <x v="3"/>
    <x v="3"/>
    <m/>
    <x v="2"/>
    <m/>
    <m/>
    <s v="ExampleSession21"/>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64"/>
    <x v="3"/>
    <x v="3"/>
    <s v="HV-CL 2.0 (Access Express)"/>
    <x v="2"/>
    <m/>
    <s v="Jamie Simak"/>
    <s v="EZQUOTE222"/>
    <m/>
    <s v="DC-East"/>
    <s v="DEV-Distr"/>
    <s v="Old Decomm Asset Tracking WS"/>
    <x v="7"/>
    <s v="Deleted"/>
    <n v="1"/>
    <n v="1"/>
    <d v="2017-04-17T00:00:00"/>
    <x v="0"/>
    <d v="2017-05-03T00:00:00"/>
    <s v="RFP"/>
    <s v="Cost Reduction"/>
    <s v="BCR DBA Support Cost"/>
    <n v="45"/>
    <n v="135"/>
    <n v="540"/>
    <x v="5"/>
    <m/>
    <m/>
    <m/>
    <m/>
    <s v="DS73SQL8TST01"/>
    <d v="2017-04-17T00:00:00"/>
    <n v="617539"/>
    <n v="617539"/>
    <d v="2017-04-10T00:00:00"/>
    <m/>
    <m/>
    <m/>
    <m/>
    <m/>
    <m/>
    <m/>
    <m/>
    <m/>
    <x v="0"/>
    <m/>
    <m/>
    <m/>
    <m/>
    <m/>
    <m/>
    <m/>
    <m/>
    <m/>
    <m/>
    <m/>
    <m/>
    <m/>
    <m/>
  </r>
  <r>
    <x v="265"/>
    <x v="3"/>
    <x v="3"/>
    <s v="HV-Informatica"/>
    <x v="2"/>
    <m/>
    <s v="Srinivasa Velaga"/>
    <s v="Hari_Informatica_Sandbox"/>
    <m/>
    <s v="DC-East"/>
    <s v="DEV-Distr"/>
    <s v="Old Decomm Asset Tracking WS"/>
    <x v="7"/>
    <s v="Deleted"/>
    <n v="1"/>
    <n v="1"/>
    <d v="2017-03-13T00:00:00"/>
    <x v="0"/>
    <d v="2017-05-31T00:00:00"/>
    <s v="RFP"/>
    <s v="Cost Reduction"/>
    <s v="BCR DBA Support Cost"/>
    <n v="45"/>
    <n v="135"/>
    <n v="540"/>
    <x v="5"/>
    <m/>
    <m/>
    <m/>
    <m/>
    <s v="OHNALAOD0007N1"/>
    <d v="2017-03-13T00:00:00"/>
    <n v="616751"/>
    <n v="616751"/>
    <d v="2017-03-10T00:00:00"/>
    <m/>
    <m/>
    <m/>
    <m/>
    <m/>
    <m/>
    <m/>
    <m/>
    <m/>
    <x v="0"/>
    <m/>
    <m/>
    <m/>
    <m/>
    <m/>
    <m/>
    <m/>
    <m/>
    <m/>
    <m/>
    <m/>
    <m/>
    <m/>
    <m/>
  </r>
  <r>
    <x v="266"/>
    <x v="3"/>
    <x v="3"/>
    <s v="HV-Informatica"/>
    <x v="2"/>
    <m/>
    <s v="Srinivasa Velaga"/>
    <s v="Hari_Informatica_Sandbox"/>
    <m/>
    <s v="DC-East"/>
    <s v="DEV-Distr"/>
    <s v="Old Decomm Asset Tracking WS"/>
    <x v="7"/>
    <s v="Deleted"/>
    <n v="1"/>
    <n v="1"/>
    <d v="2017-03-13T00:00:00"/>
    <x v="0"/>
    <d v="2017-05-01T00:00:00"/>
    <s v="RFP"/>
    <s v="Cost Reduction"/>
    <s v="BCR DBA Support Cost"/>
    <n v="45"/>
    <n v="135"/>
    <n v="540"/>
    <x v="5"/>
    <m/>
    <m/>
    <m/>
    <m/>
    <s v="OHNALAOD0007N2"/>
    <d v="2017-03-13T00:00:00"/>
    <n v="616752"/>
    <n v="616752"/>
    <d v="2017-03-10T00:00:00"/>
    <m/>
    <m/>
    <m/>
    <m/>
    <m/>
    <m/>
    <m/>
    <m/>
    <m/>
    <x v="0"/>
    <m/>
    <m/>
    <m/>
    <m/>
    <m/>
    <m/>
    <m/>
    <m/>
    <m/>
    <m/>
    <m/>
    <m/>
    <m/>
    <m/>
  </r>
  <r>
    <x v="267"/>
    <x v="3"/>
    <x v="3"/>
    <m/>
    <x v="2"/>
    <m/>
    <s v="Research"/>
    <s v="HarleysvilleMigrations"/>
    <m/>
    <s v="DC-North"/>
    <s v="PROD-Distr"/>
    <s v="Old Decomm Asset Tracking WS"/>
    <x v="7"/>
    <s v="Deleted"/>
    <n v="1"/>
    <n v="1"/>
    <s v="PCR for 6/18/2017 - complete"/>
    <x v="0"/>
    <d v="2017-07-16T00:00:00"/>
    <s v="RFP"/>
    <s v="Cost Reduction"/>
    <s v="BCR DBA Support Cost"/>
    <n v="110"/>
    <n v="330"/>
    <n v="1320"/>
    <x v="1"/>
    <m/>
    <m/>
    <m/>
    <m/>
    <s v="OHLEWAOP0023N1"/>
    <s v="PCR for 6/18/2017 - complete"/>
    <s v="618775/618773"/>
    <s v="618775/618773"/>
    <d v="2017-06-09T00:00:00"/>
    <m/>
    <m/>
    <m/>
    <m/>
    <m/>
    <m/>
    <m/>
    <m/>
    <m/>
    <x v="0"/>
    <m/>
    <m/>
    <m/>
    <m/>
    <m/>
    <m/>
    <m/>
    <m/>
    <m/>
    <m/>
    <m/>
    <m/>
    <m/>
    <m/>
  </r>
  <r>
    <x v="268"/>
    <x v="3"/>
    <x v="3"/>
    <m/>
    <x v="2"/>
    <m/>
    <s v="Srinivasa Velaga"/>
    <s v="HIW"/>
    <m/>
    <s v="DC-East"/>
    <s v="DEV-Distr"/>
    <s v="Old Decomm Asset Tracking WS"/>
    <x v="7"/>
    <s v="Deleted"/>
    <n v="1"/>
    <n v="1"/>
    <d v="2017-04-07T00:00:00"/>
    <x v="0"/>
    <d v="2017-05-05T00:00:00"/>
    <s v="RFP"/>
    <s v="Cost Reduction"/>
    <s v="BCR DBA Support Cost"/>
    <n v="45"/>
    <n v="135"/>
    <n v="540"/>
    <x v="5"/>
    <m/>
    <m/>
    <m/>
    <m/>
    <s v="OHNALDBD0173"/>
    <d v="2017-04-07T00:00:00"/>
    <n v="617447"/>
    <n v="617447"/>
    <d v="2017-04-06T00:00:00"/>
    <m/>
    <m/>
    <m/>
    <m/>
    <m/>
    <m/>
    <m/>
    <m/>
    <m/>
    <x v="0"/>
    <m/>
    <m/>
    <m/>
    <m/>
    <m/>
    <m/>
    <m/>
    <m/>
    <m/>
    <m/>
    <m/>
    <m/>
    <m/>
    <m/>
  </r>
  <r>
    <x v="269"/>
    <x v="3"/>
    <x v="3"/>
    <m/>
    <x v="2"/>
    <m/>
    <s v="Srinivasa Velaga"/>
    <s v="HIWA"/>
    <m/>
    <s v="DC-East"/>
    <s v="DEV-Distr"/>
    <s v="Old Decomm Asset Tracking WS"/>
    <x v="7"/>
    <s v="Deleted"/>
    <n v="1"/>
    <n v="1"/>
    <d v="2017-04-07T00:00:00"/>
    <x v="0"/>
    <d v="2017-05-05T00:00:00"/>
    <s v="RFP"/>
    <s v="Cost Reduction"/>
    <s v="BCR DBA Support Cost"/>
    <n v="45"/>
    <n v="135"/>
    <n v="540"/>
    <x v="5"/>
    <m/>
    <m/>
    <m/>
    <m/>
    <s v="OHNALDBD0173"/>
    <d v="2017-04-07T00:00:00"/>
    <n v="617447"/>
    <n v="617447"/>
    <d v="2017-04-06T00:00:00"/>
    <m/>
    <m/>
    <m/>
    <m/>
    <m/>
    <m/>
    <m/>
    <m/>
    <m/>
    <x v="0"/>
    <m/>
    <m/>
    <m/>
    <m/>
    <m/>
    <m/>
    <m/>
    <m/>
    <m/>
    <m/>
    <m/>
    <m/>
    <m/>
    <m/>
  </r>
  <r>
    <x v="270"/>
    <x v="3"/>
    <x v="3"/>
    <m/>
    <x v="2"/>
    <m/>
    <s v="Srinivasa Velaga"/>
    <s v="HIWB"/>
    <m/>
    <s v="DC-East"/>
    <s v="DEV-Distr"/>
    <s v="Old Decomm Asset Tracking WS"/>
    <x v="7"/>
    <s v="Deleted"/>
    <n v="1"/>
    <n v="1"/>
    <d v="2017-04-07T00:00:00"/>
    <x v="0"/>
    <d v="2017-05-05T00:00:00"/>
    <s v="RFP"/>
    <s v="Cost Reduction"/>
    <s v="BCR DBA Support Cost"/>
    <n v="45"/>
    <n v="135"/>
    <n v="540"/>
    <x v="5"/>
    <m/>
    <m/>
    <m/>
    <m/>
    <s v="OHNALDBD0173"/>
    <d v="2017-04-07T00:00:00"/>
    <n v="617447"/>
    <n v="617447"/>
    <d v="2017-04-06T00:00:00"/>
    <m/>
    <m/>
    <m/>
    <m/>
    <m/>
    <m/>
    <m/>
    <m/>
    <m/>
    <x v="0"/>
    <m/>
    <m/>
    <m/>
    <m/>
    <m/>
    <m/>
    <m/>
    <m/>
    <m/>
    <m/>
    <m/>
    <m/>
    <m/>
    <m/>
  </r>
  <r>
    <x v="271"/>
    <x v="3"/>
    <x v="3"/>
    <m/>
    <x v="2"/>
    <m/>
    <s v="Srinivasa Velaga"/>
    <s v="hmi_ewsicc"/>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72"/>
    <x v="3"/>
    <x v="3"/>
    <m/>
    <x v="2"/>
    <m/>
    <s v="Srinivasa Velaga"/>
    <s v="hmi_ewsicc"/>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73"/>
    <x v="3"/>
    <x v="3"/>
    <m/>
    <x v="2"/>
    <m/>
    <s v="Srinivasa Velaga"/>
    <s v="hmi_ewsicc"/>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274"/>
    <x v="3"/>
    <x v="3"/>
    <m/>
    <x v="2"/>
    <m/>
    <m/>
    <s v="HMICData"/>
    <m/>
    <s v="DC-East"/>
    <s v="DEV-Distr"/>
    <s v="Old Decomm Asset Tracking WS"/>
    <x v="7"/>
    <s v="Deleted"/>
    <n v="1"/>
    <n v="1"/>
    <s v="Yes-Pre 1.20.17"/>
    <x v="0"/>
    <d v="2017-01-20T00:00:00"/>
    <s v="RFP"/>
    <s v="Cost Reduction"/>
    <s v="BCR DBA Support Cost"/>
    <n v="45"/>
    <n v="135"/>
    <n v="540"/>
    <x v="4"/>
    <m/>
    <m/>
    <m/>
    <m/>
    <s v="DS73DCTDEV01"/>
    <s v="Yes-Pre 1.20.17"/>
    <s v="N/A"/>
    <s v="N/A"/>
    <s v="N/A"/>
    <m/>
    <m/>
    <m/>
    <m/>
    <m/>
    <m/>
    <m/>
    <m/>
    <m/>
    <x v="0"/>
    <m/>
    <m/>
    <m/>
    <m/>
    <m/>
    <m/>
    <m/>
    <m/>
    <m/>
    <m/>
    <m/>
    <m/>
    <m/>
    <m/>
  </r>
  <r>
    <x v="275"/>
    <x v="3"/>
    <x v="3"/>
    <m/>
    <x v="2"/>
    <m/>
    <s v="Srinivasa Velaga"/>
    <s v="HO_Polmst_Extract"/>
    <m/>
    <s v="DC-East"/>
    <s v="DEV-Distr"/>
    <s v="Old Decomm Asset Tracking WS"/>
    <x v="7"/>
    <s v="Deleted"/>
    <n v="1"/>
    <n v="1"/>
    <d v="2017-03-23T00:00:00"/>
    <x v="0"/>
    <d v="2017-04-26T00:00:00"/>
    <s v="RFP"/>
    <s v="Cost Reduction"/>
    <s v="BCR DBA Support Cost"/>
    <n v="45"/>
    <n v="135"/>
    <n v="540"/>
    <x v="5"/>
    <m/>
    <m/>
    <m/>
    <m/>
    <s v="DS73SQL8DEV03"/>
    <d v="2017-03-23T00:00:00"/>
    <n v="617073"/>
    <n v="617073"/>
    <d v="2017-03-21T00:00:00"/>
    <m/>
    <m/>
    <m/>
    <m/>
    <m/>
    <m/>
    <m/>
    <m/>
    <m/>
    <x v="0"/>
    <m/>
    <m/>
    <m/>
    <m/>
    <m/>
    <m/>
    <m/>
    <m/>
    <m/>
    <m/>
    <m/>
    <m/>
    <m/>
    <m/>
  </r>
  <r>
    <x v="276"/>
    <x v="3"/>
    <x v="3"/>
    <m/>
    <x v="2"/>
    <m/>
    <s v="Srinivasa Velaga"/>
    <s v="HO_Polmst_Extract"/>
    <m/>
    <s v="DC-North"/>
    <s v="PROD-Distr"/>
    <s v="Old Decomm Asset Tracking WS"/>
    <x v="7"/>
    <s v="Deleted"/>
    <n v="1"/>
    <n v="1"/>
    <s v="Yes - PCR 617760 / DBI 617460 - 5.7.17 - Complete"/>
    <x v="0"/>
    <d v="2017-06-21T00:00:00"/>
    <s v="RFP"/>
    <s v="Cost Reduction"/>
    <s v="BCR DBA Support Cost"/>
    <n v="110"/>
    <n v="330"/>
    <n v="1320"/>
    <x v="5"/>
    <m/>
    <m/>
    <m/>
    <m/>
    <s v="OHLEWDBP0240N1 (DS73OLAP8PRDSVR.CORP.HGICNET.NET,1021)"/>
    <s v="Yes - PCR 617760 / DBI 617460 - 5.7.17 - Complete"/>
    <n v="617460"/>
    <n v="617460"/>
    <d v="2017-04-06T00:00:00"/>
    <m/>
    <m/>
    <m/>
    <m/>
    <m/>
    <m/>
    <m/>
    <m/>
    <m/>
    <x v="0"/>
    <m/>
    <m/>
    <m/>
    <m/>
    <m/>
    <m/>
    <m/>
    <m/>
    <m/>
    <m/>
    <m/>
    <m/>
    <m/>
    <m/>
  </r>
  <r>
    <x v="277"/>
    <x v="3"/>
    <x v="3"/>
    <m/>
    <x v="2"/>
    <m/>
    <s v="Srinivasa Velaga"/>
    <s v="HO_Polmst_Extract"/>
    <m/>
    <s v="DC-East"/>
    <s v="DEV-Distr"/>
    <s v="Old Decomm Asset Tracking WS"/>
    <x v="7"/>
    <s v="Deleted"/>
    <n v="1"/>
    <n v="1"/>
    <d v="2017-04-07T00:00:00"/>
    <x v="0"/>
    <d v="2017-04-25T00:00:00"/>
    <s v="RFP"/>
    <s v="Cost Reduction"/>
    <s v="BCR DBA Support Cost"/>
    <n v="45"/>
    <n v="135"/>
    <n v="540"/>
    <x v="5"/>
    <m/>
    <m/>
    <m/>
    <m/>
    <s v="DS73SQL8DEV01"/>
    <d v="2017-04-07T00:00:00"/>
    <n v="617439"/>
    <n v="617439"/>
    <d v="2017-04-06T00:00:00"/>
    <m/>
    <m/>
    <m/>
    <m/>
    <m/>
    <m/>
    <m/>
    <m/>
    <m/>
    <x v="0"/>
    <m/>
    <m/>
    <m/>
    <m/>
    <m/>
    <m/>
    <m/>
    <m/>
    <m/>
    <m/>
    <m/>
    <m/>
    <m/>
    <m/>
  </r>
  <r>
    <x v="278"/>
    <x v="3"/>
    <x v="3"/>
    <m/>
    <x v="2"/>
    <m/>
    <s v="Srinivasa Velaga"/>
    <s v="HO_Polmst_Inforce"/>
    <m/>
    <s v="DC-East"/>
    <s v="DEV-Distr"/>
    <s v="Old Decomm Asset Tracking WS"/>
    <x v="7"/>
    <s v="Deleted"/>
    <n v="1"/>
    <n v="1"/>
    <d v="2017-06-15T00:00:00"/>
    <x v="0"/>
    <d v="2017-06-20T00:00:00"/>
    <s v="RFP"/>
    <s v="Cost Reduction"/>
    <s v="BCR DBA Support Cost"/>
    <n v="45"/>
    <n v="135"/>
    <n v="540"/>
    <x v="5"/>
    <m/>
    <m/>
    <m/>
    <m/>
    <s v="DS73SQL8DEV03"/>
    <d v="2017-06-15T00:00:00"/>
    <n v="618866"/>
    <n v="618866"/>
    <d v="2017-06-14T00:00:00"/>
    <m/>
    <m/>
    <m/>
    <m/>
    <m/>
    <m/>
    <m/>
    <m/>
    <m/>
    <x v="0"/>
    <m/>
    <m/>
    <m/>
    <m/>
    <m/>
    <m/>
    <m/>
    <m/>
    <m/>
    <m/>
    <m/>
    <m/>
    <m/>
    <m/>
  </r>
  <r>
    <x v="279"/>
    <x v="3"/>
    <x v="3"/>
    <m/>
    <x v="2"/>
    <m/>
    <s v="Srinivasa Velaga"/>
    <s v="HO_Polmst_Inforce"/>
    <m/>
    <s v="DC-North"/>
    <s v="PROD-Distr"/>
    <s v="Old Decomm Asset Tracking WS"/>
    <x v="7"/>
    <s v="Deleted"/>
    <n v="1"/>
    <n v="1"/>
    <s v="Yes - PCR 617760 / DBI 617460 - 5.7.17 - Complete"/>
    <x v="0"/>
    <d v="2017-06-21T00:00:00"/>
    <s v="RFP"/>
    <s v="Cost Reduction"/>
    <s v="BCR DBA Support Cost"/>
    <n v="110"/>
    <n v="330"/>
    <n v="1320"/>
    <x v="5"/>
    <m/>
    <m/>
    <m/>
    <m/>
    <s v="OHLEWDBP0240N1 (DS73OLAP8PRDSVR.CORP.HGICNET.NET,1021)"/>
    <s v="Yes - PCR 617760 / DBI 617460 - 5.7.17 - Complete"/>
    <n v="617460"/>
    <n v="617460"/>
    <d v="2017-04-06T00:00:00"/>
    <m/>
    <m/>
    <m/>
    <m/>
    <m/>
    <m/>
    <m/>
    <m/>
    <m/>
    <x v="0"/>
    <m/>
    <m/>
    <m/>
    <m/>
    <m/>
    <m/>
    <m/>
    <m/>
    <m/>
    <m/>
    <m/>
    <m/>
    <m/>
    <m/>
  </r>
  <r>
    <x v="280"/>
    <x v="3"/>
    <x v="3"/>
    <s v="HV-AQS"/>
    <x v="2"/>
    <m/>
    <m/>
    <s v="HR_AQS_DocumentEdit_REL"/>
    <m/>
    <s v="DC-East"/>
    <s v="DEV-Distr"/>
    <s v="Old Decomm Asset Tracking WS"/>
    <x v="7"/>
    <s v="Deleted"/>
    <n v="1"/>
    <n v="1"/>
    <s v="Yes-Pre 1.20.17"/>
    <x v="0"/>
    <d v="2017-01-20T00:00:00"/>
    <s v="RFP"/>
    <s v="Cost Reduction"/>
    <s v="BCR DBA Support Cost"/>
    <n v="45"/>
    <n v="135"/>
    <n v="540"/>
    <x v="4"/>
    <m/>
    <m/>
    <m/>
    <m/>
    <s v="DS73AQSDEV01"/>
    <s v="Yes-Pre 1.20.17"/>
    <s v="N/A"/>
    <s v="N/A"/>
    <s v="N/A"/>
    <m/>
    <m/>
    <m/>
    <m/>
    <m/>
    <m/>
    <m/>
    <m/>
    <m/>
    <x v="0"/>
    <m/>
    <m/>
    <m/>
    <m/>
    <m/>
    <m/>
    <m/>
    <m/>
    <m/>
    <m/>
    <m/>
    <m/>
    <m/>
    <m/>
  </r>
  <r>
    <x v="281"/>
    <x v="3"/>
    <x v="3"/>
    <s v="HV-AQS"/>
    <x v="2"/>
    <m/>
    <s v="Terry Reed"/>
    <s v="HR_AQS_Policy_ARCHIVE_orig"/>
    <m/>
    <s v="DC-East"/>
    <s v="DEV-Distr"/>
    <s v="Old Decomm Asset Tracking WS"/>
    <x v="7"/>
    <s v="Deleted"/>
    <n v="1"/>
    <n v="1"/>
    <d v="2017-03-13T00:00:00"/>
    <x v="0"/>
    <d v="2017-04-01T00:00:00"/>
    <s v="RFP"/>
    <s v="Cost Reduction"/>
    <s v="BCR DBA Support Cost"/>
    <n v="45"/>
    <n v="135"/>
    <n v="540"/>
    <x v="5"/>
    <m/>
    <m/>
    <m/>
    <m/>
    <s v="OHNALDBD0047"/>
    <d v="2017-03-13T00:00:00"/>
    <n v="616760"/>
    <n v="616760"/>
    <d v="2017-03-10T00:00:00"/>
    <m/>
    <m/>
    <m/>
    <m/>
    <m/>
    <m/>
    <m/>
    <m/>
    <m/>
    <x v="0"/>
    <m/>
    <m/>
    <m/>
    <m/>
    <m/>
    <m/>
    <m/>
    <m/>
    <m/>
    <m/>
    <m/>
    <m/>
    <m/>
    <m/>
  </r>
  <r>
    <x v="282"/>
    <x v="3"/>
    <x v="3"/>
    <s v="HV-AQS"/>
    <x v="2"/>
    <m/>
    <s v="Terry Reed"/>
    <s v="HR_AQS_Resource_QA_Fan"/>
    <m/>
    <s v="DC-East"/>
    <s v="DEV-Distr"/>
    <s v="Old Decomm Asset Tracking WS"/>
    <x v="7"/>
    <s v="Deleted"/>
    <n v="1"/>
    <n v="1"/>
    <d v="2017-03-13T00:00:00"/>
    <x v="0"/>
    <s v="Offlined in 3/13/2017-actual delete-4/21/2017"/>
    <s v="RFP"/>
    <s v="Cost Reduction"/>
    <s v="BCR DBA Support Cost"/>
    <n v="45"/>
    <n v="135"/>
    <n v="540"/>
    <x v="4"/>
    <m/>
    <m/>
    <m/>
    <m/>
    <s v="OHNALDBD0142"/>
    <d v="2017-03-13T00:00:00"/>
    <n v="616766"/>
    <n v="616766"/>
    <d v="2017-03-10T00:00:00"/>
    <m/>
    <m/>
    <m/>
    <m/>
    <m/>
    <m/>
    <m/>
    <m/>
    <m/>
    <x v="0"/>
    <m/>
    <m/>
    <m/>
    <m/>
    <m/>
    <m/>
    <m/>
    <m/>
    <m/>
    <m/>
    <m/>
    <m/>
    <m/>
    <m/>
  </r>
  <r>
    <x v="283"/>
    <x v="3"/>
    <x v="3"/>
    <m/>
    <x v="2"/>
    <m/>
    <s v="Srinivasa Velaga ?"/>
    <s v="IA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284"/>
    <x v="3"/>
    <x v="3"/>
    <m/>
    <x v="2"/>
    <m/>
    <s v="Srinivasa Velaga ?"/>
    <s v="IA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285"/>
    <x v="3"/>
    <x v="3"/>
    <m/>
    <x v="2"/>
    <m/>
    <s v="Srinivasa Velaga ?"/>
    <s v="IADB"/>
    <m/>
    <s v="DC-East (DR=North)"/>
    <s v="PROD DR-Distr"/>
    <s v="Old Decomm Asset Tracking WS"/>
    <x v="7"/>
    <s v="Deleted"/>
    <n v="1"/>
    <n v="1"/>
    <s v="PCR for 6/18/2017 - complete"/>
    <x v="0"/>
    <d v="2017-07-21T00:00:00"/>
    <s v="RFP"/>
    <s v="Cost Reduction"/>
    <s v="BCR DBA Support Cost"/>
    <n v="110"/>
    <n v="330"/>
    <n v="1320"/>
    <x v="6"/>
    <m/>
    <m/>
    <m/>
    <m/>
    <s v="OHNALAOP0023N1"/>
    <s v="PCR for 6/18/2017 - complete"/>
    <s v="618775/618773"/>
    <s v="618775/618773"/>
    <d v="2017-06-09T00:00:00"/>
    <m/>
    <m/>
    <m/>
    <m/>
    <m/>
    <m/>
    <m/>
    <m/>
    <m/>
    <x v="0"/>
    <m/>
    <m/>
    <m/>
    <m/>
    <m/>
    <m/>
    <m/>
    <m/>
    <m/>
    <m/>
    <m/>
    <m/>
    <m/>
    <m/>
  </r>
  <r>
    <x v="286"/>
    <x v="3"/>
    <x v="3"/>
    <s v="HV-Informatica"/>
    <x v="2"/>
    <m/>
    <s v="Srinivasa Velaga"/>
    <s v="Informatica_Tutorial"/>
    <m/>
    <s v="DC-East"/>
    <s v="DEV-Distr"/>
    <s v="Old Decomm Asset Tracking WS"/>
    <x v="7"/>
    <s v="Deleted"/>
    <n v="1"/>
    <n v="1"/>
    <d v="2017-03-23T00:00:00"/>
    <x v="0"/>
    <d v="2017-11-14T00:00:00"/>
    <s v="RFP"/>
    <s v="Cost Reduction"/>
    <s v="BCR DBA Support Cost"/>
    <n v="45"/>
    <n v="135"/>
    <n v="540"/>
    <x v="4"/>
    <m/>
    <m/>
    <m/>
    <m/>
    <s v="DS73SQL8DEV01"/>
    <d v="2017-03-23T00:00:00"/>
    <n v="617066"/>
    <n v="617066"/>
    <d v="2017-03-21T00:00:00"/>
    <m/>
    <m/>
    <m/>
    <m/>
    <m/>
    <m/>
    <m/>
    <m/>
    <m/>
    <x v="0"/>
    <m/>
    <m/>
    <m/>
    <m/>
    <m/>
    <m/>
    <m/>
    <m/>
    <m/>
    <m/>
    <m/>
    <m/>
    <m/>
    <m/>
  </r>
  <r>
    <x v="287"/>
    <x v="3"/>
    <x v="3"/>
    <s v="HV-Agent Portal"/>
    <x v="2"/>
    <m/>
    <s v="Jamie Simak"/>
    <s v="InstantUpdates"/>
    <m/>
    <s v="DC-North"/>
    <s v="PROD-Distr"/>
    <s v="Old Decomm Asset Tracking WS"/>
    <x v="7"/>
    <s v="Deleted"/>
    <n v="1"/>
    <n v="1"/>
    <s v="Yes - PCR 617720 / DBI 617710 - 5.7.17 - Future dated DBIs and Submitted 4.24.17"/>
    <x v="0"/>
    <d v="2017-06-21T00:00:00"/>
    <s v="RFP"/>
    <s v="Cost Reduction"/>
    <s v="BCR DBA Support Cost"/>
    <n v="110"/>
    <n v="330"/>
    <n v="1320"/>
    <x v="5"/>
    <m/>
    <m/>
    <m/>
    <m/>
    <s v="DS73SQL8PRD04"/>
    <s v="Yes - PCR 617720 / DBI 617710 - 5.7.17 - Future dated DBIs and Submitted 4.24.17"/>
    <n v="617710"/>
    <n v="617710"/>
    <d v="2017-04-18T00:00:00"/>
    <m/>
    <m/>
    <m/>
    <m/>
    <m/>
    <m/>
    <m/>
    <m/>
    <m/>
    <x v="0"/>
    <m/>
    <m/>
    <m/>
    <m/>
    <m/>
    <m/>
    <m/>
    <m/>
    <m/>
    <m/>
    <m/>
    <m/>
    <m/>
    <m/>
  </r>
  <r>
    <x v="288"/>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ASY01"/>
    <d v="2017-04-07T00:00:00"/>
    <n v="617430"/>
    <n v="617430"/>
    <d v="2017-04-06T00:00:00"/>
    <m/>
    <m/>
    <m/>
    <m/>
    <m/>
    <m/>
    <m/>
    <m/>
    <m/>
    <x v="0"/>
    <m/>
    <m/>
    <m/>
    <m/>
    <m/>
    <m/>
    <m/>
    <m/>
    <m/>
    <m/>
    <m/>
    <m/>
    <m/>
    <m/>
  </r>
  <r>
    <x v="289"/>
    <x v="3"/>
    <x v="3"/>
    <s v="HV-Agent Portal"/>
    <x v="2"/>
    <m/>
    <s v="Jamie Simak"/>
    <s v="InstantUpdates"/>
    <m/>
    <s v="DC-East"/>
    <s v="DEV-Distr"/>
    <s v="Old Decomm Asset Tracking WS"/>
    <x v="7"/>
    <s v="Deleted"/>
    <n v="1"/>
    <n v="1"/>
    <d v="2017-04-07T00:00:00"/>
    <x v="0"/>
    <d v="2017-05-08T00:00:00"/>
    <s v="RFP"/>
    <s v="Cost Reduction"/>
    <s v="BCR DBA Support Cost"/>
    <n v="45"/>
    <n v="135"/>
    <n v="540"/>
    <x v="5"/>
    <m/>
    <m/>
    <m/>
    <m/>
    <s v="DS73SQL8DEV01"/>
    <d v="2017-04-07T00:00:00"/>
    <n v="617440"/>
    <n v="617440"/>
    <d v="2017-04-06T00:00:00"/>
    <m/>
    <m/>
    <m/>
    <m/>
    <m/>
    <m/>
    <m/>
    <m/>
    <m/>
    <x v="0"/>
    <m/>
    <m/>
    <m/>
    <m/>
    <m/>
    <m/>
    <m/>
    <m/>
    <m/>
    <m/>
    <m/>
    <m/>
    <m/>
    <m/>
  </r>
  <r>
    <x v="290"/>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E2E01"/>
    <d v="2017-04-07T00:00:00"/>
    <n v="617432"/>
    <n v="617432"/>
    <d v="2017-04-06T00:00:00"/>
    <m/>
    <m/>
    <m/>
    <m/>
    <m/>
    <m/>
    <m/>
    <m/>
    <m/>
    <x v="0"/>
    <m/>
    <m/>
    <m/>
    <m/>
    <m/>
    <m/>
    <m/>
    <m/>
    <m/>
    <m/>
    <m/>
    <m/>
    <m/>
    <m/>
  </r>
  <r>
    <x v="291"/>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PRE01"/>
    <d v="2017-04-07T00:00:00"/>
    <n v="617433"/>
    <n v="617433"/>
    <d v="2017-04-06T00:00:00"/>
    <m/>
    <m/>
    <m/>
    <m/>
    <m/>
    <m/>
    <m/>
    <m/>
    <m/>
    <x v="0"/>
    <m/>
    <m/>
    <m/>
    <m/>
    <m/>
    <m/>
    <m/>
    <m/>
    <m/>
    <m/>
    <m/>
    <m/>
    <m/>
    <m/>
  </r>
  <r>
    <x v="292"/>
    <x v="3"/>
    <x v="3"/>
    <s v="HV-Agent Portal"/>
    <x v="2"/>
    <m/>
    <s v="Jamie Simak"/>
    <s v="InstantUpdates"/>
    <m/>
    <s v="DC-East"/>
    <s v="DEV-Distr"/>
    <s v="Old Decomm Asset Tracking WS"/>
    <x v="7"/>
    <s v="Deleted"/>
    <n v="1"/>
    <n v="1"/>
    <d v="2017-04-06T00:00:00"/>
    <x v="0"/>
    <d v="2017-05-04T00:00:00"/>
    <s v="RFP"/>
    <s v="Cost Reduction"/>
    <s v="BCR DBA Support Cost"/>
    <n v="45"/>
    <n v="135"/>
    <n v="540"/>
    <x v="5"/>
    <m/>
    <m/>
    <m/>
    <m/>
    <s v="DS73SQL8TRN01"/>
    <d v="2017-04-06T00:00:00"/>
    <n v="617434"/>
    <n v="617434"/>
    <d v="2017-04-06T00:00:00"/>
    <m/>
    <m/>
    <m/>
    <m/>
    <m/>
    <m/>
    <m/>
    <m/>
    <m/>
    <x v="0"/>
    <m/>
    <m/>
    <m/>
    <m/>
    <m/>
    <m/>
    <m/>
    <m/>
    <m/>
    <m/>
    <m/>
    <m/>
    <m/>
    <m/>
  </r>
  <r>
    <x v="293"/>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TST01"/>
    <d v="2017-04-07T00:00:00"/>
    <n v="617441"/>
    <n v="617441"/>
    <d v="2017-04-06T00:00:00"/>
    <m/>
    <m/>
    <m/>
    <m/>
    <m/>
    <m/>
    <m/>
    <m/>
    <m/>
    <x v="0"/>
    <m/>
    <m/>
    <m/>
    <m/>
    <m/>
    <m/>
    <m/>
    <m/>
    <m/>
    <m/>
    <m/>
    <m/>
    <m/>
    <m/>
  </r>
  <r>
    <x v="294"/>
    <x v="3"/>
    <x v="3"/>
    <s v="HV-Agent Portal"/>
    <x v="2"/>
    <m/>
    <s v="Jamie Simak"/>
    <s v="InstantUpdates"/>
    <m/>
    <s v="DC-East"/>
    <s v="DEV-Distr"/>
    <s v="Old Decomm Asset Tracking WS"/>
    <x v="7"/>
    <s v="Deleted"/>
    <n v="1"/>
    <n v="1"/>
    <d v="2017-04-07T00:00:00"/>
    <x v="0"/>
    <d v="2017-05-03T00:00:00"/>
    <s v="RFP"/>
    <s v="Cost Reduction"/>
    <s v="BCR DBA Support Cost"/>
    <n v="45"/>
    <n v="135"/>
    <n v="540"/>
    <x v="5"/>
    <m/>
    <m/>
    <m/>
    <m/>
    <s v="DS73SQL8TST02"/>
    <d v="2017-04-07T00:00:00"/>
    <n v="617438"/>
    <n v="617438"/>
    <d v="2017-04-06T00:00:00"/>
    <m/>
    <m/>
    <m/>
    <m/>
    <m/>
    <m/>
    <m/>
    <m/>
    <m/>
    <x v="0"/>
    <m/>
    <m/>
    <m/>
    <m/>
    <m/>
    <m/>
    <m/>
    <m/>
    <m/>
    <m/>
    <m/>
    <m/>
    <m/>
    <m/>
  </r>
  <r>
    <x v="295"/>
    <x v="3"/>
    <x v="3"/>
    <s v="HV-Agent Portal"/>
    <x v="2"/>
    <m/>
    <s v="Jamie Simak"/>
    <s v="ISOMatrix"/>
    <m/>
    <s v="DC-North"/>
    <s v="PROD-Distr"/>
    <s v="Old Decomm Asset Tracking WS"/>
    <x v="7"/>
    <s v="Deleted"/>
    <n v="1"/>
    <n v="1"/>
    <s v="Yes - PCR 617720 - 5.7.17 - Complete"/>
    <x v="0"/>
    <d v="2017-06-09T00:00:00"/>
    <s v="RFP"/>
    <s v="Cost Reduction"/>
    <s v="BCR DBA Support Cost"/>
    <n v="110"/>
    <n v="330"/>
    <n v="1320"/>
    <x v="5"/>
    <m/>
    <m/>
    <m/>
    <m/>
    <s v="OHLEWAOP0023N1"/>
    <s v="Yes - PCR 617720 - 5.7.17 - Complete"/>
    <n v="617712"/>
    <n v="617712"/>
    <d v="2017-04-18T00:00:00"/>
    <m/>
    <m/>
    <m/>
    <m/>
    <m/>
    <m/>
    <m/>
    <m/>
    <m/>
    <x v="0"/>
    <m/>
    <m/>
    <m/>
    <m/>
    <m/>
    <m/>
    <m/>
    <m/>
    <m/>
    <m/>
    <m/>
    <m/>
    <m/>
    <m/>
  </r>
  <r>
    <x v="296"/>
    <x v="3"/>
    <x v="3"/>
    <s v="HV-Agent Portal"/>
    <x v="2"/>
    <m/>
    <s v="Jamie Simak"/>
    <s v="ISOMATRIX"/>
    <m/>
    <s v="DC-East"/>
    <s v="DEV-Distr"/>
    <s v="Old Decomm Asset Tracking WS"/>
    <x v="7"/>
    <s v="Deleted"/>
    <n v="1"/>
    <n v="1"/>
    <s v="Yes - 6/16/2017 - complete"/>
    <x v="0"/>
    <d v="2017-06-20T00:00:00"/>
    <s v="RFP"/>
    <s v="Cost Reduction"/>
    <s v="BCR DBA Support Cost"/>
    <n v="45"/>
    <n v="135"/>
    <n v="540"/>
    <x v="5"/>
    <m/>
    <m/>
    <m/>
    <m/>
    <s v="OHNALDBD0145 (was DS73SQLTRN01 before migrated to 2012 Server)"/>
    <s v="Yes - 6/16/2017 - complete"/>
    <n v="618870"/>
    <n v="618870"/>
    <d v="2017-06-15T00:00:00"/>
    <m/>
    <m/>
    <m/>
    <m/>
    <m/>
    <m/>
    <m/>
    <m/>
    <m/>
    <x v="0"/>
    <m/>
    <m/>
    <m/>
    <m/>
    <m/>
    <m/>
    <m/>
    <m/>
    <m/>
    <m/>
    <m/>
    <m/>
    <m/>
    <m/>
  </r>
  <r>
    <x v="297"/>
    <x v="3"/>
    <x v="3"/>
    <s v="HV-Agent Portal"/>
    <x v="2"/>
    <m/>
    <s v="Jamie Simak"/>
    <s v="ISOMatrix"/>
    <m/>
    <s v="DC-North"/>
    <s v="PROD-Distr"/>
    <s v="Old Decomm Asset Tracking WS"/>
    <x v="7"/>
    <s v="Deleted"/>
    <n v="1"/>
    <n v="1"/>
    <s v="Yes - PCR 617720 - 5.7.17 - Complete"/>
    <x v="0"/>
    <d v="2017-04-01T00:00:00"/>
    <s v="RFP"/>
    <s v="Cost Reduction"/>
    <s v="BCR DBA Support Cost"/>
    <n v="110"/>
    <n v="330"/>
    <n v="1320"/>
    <x v="5"/>
    <m/>
    <m/>
    <m/>
    <m/>
    <s v="OHLEWDBP0257N2 (DS73SQLPRDOLAP.corp.hgicnet.net)"/>
    <s v="Yes - PCR 617720 - 5.7.17 - Complete"/>
    <n v="617717"/>
    <n v="617717"/>
    <d v="2017-04-18T00:00:00"/>
    <m/>
    <m/>
    <m/>
    <m/>
    <m/>
    <m/>
    <m/>
    <m/>
    <m/>
    <x v="0"/>
    <m/>
    <m/>
    <m/>
    <m/>
    <m/>
    <m/>
    <m/>
    <m/>
    <m/>
    <m/>
    <m/>
    <m/>
    <m/>
    <m/>
  </r>
  <r>
    <x v="298"/>
    <x v="3"/>
    <x v="3"/>
    <s v="HV-Agent Portal"/>
    <x v="2"/>
    <m/>
    <s v="Jamie Simak"/>
    <s v="ISOMatrix"/>
    <m/>
    <s v="DC-East"/>
    <s v="DEV-Distr"/>
    <s v="Old Decomm Asset Tracking WS"/>
    <x v="7"/>
    <s v="Deleted"/>
    <n v="1"/>
    <n v="1"/>
    <s v="4/11/2017  -- Rejected-Resubmitted ok"/>
    <x v="0"/>
    <d v="2017-04-28T00:00:00"/>
    <s v="RFP"/>
    <s v="Cost Reduction"/>
    <s v="BCR DBA Support Cost"/>
    <n v="45"/>
    <n v="135"/>
    <n v="540"/>
    <x v="5"/>
    <m/>
    <m/>
    <m/>
    <m/>
    <s v="DS73SQLDEVOLAP"/>
    <s v="4/11/2017  -- Rejected-Resubmitted ok"/>
    <n v="617558"/>
    <n v="617558"/>
    <d v="2017-04-10T00:00:00"/>
    <m/>
    <m/>
    <m/>
    <m/>
    <m/>
    <m/>
    <m/>
    <m/>
    <m/>
    <x v="0"/>
    <m/>
    <m/>
    <m/>
    <m/>
    <m/>
    <m/>
    <m/>
    <m/>
    <m/>
    <m/>
    <m/>
    <m/>
    <m/>
    <m/>
  </r>
  <r>
    <x v="299"/>
    <x v="3"/>
    <x v="3"/>
    <s v="HV-Agent Portal"/>
    <x v="2"/>
    <m/>
    <s v="Jamie Simak"/>
    <s v="ISOMatrix"/>
    <m/>
    <s v="DC-East"/>
    <s v="DEV-Distr"/>
    <s v="Old Decomm Asset Tracking WS"/>
    <x v="7"/>
    <s v="Deleted"/>
    <n v="1"/>
    <n v="1"/>
    <d v="2017-04-11T00:00:00"/>
    <x v="0"/>
    <d v="2017-04-28T00:00:00"/>
    <s v="RFP"/>
    <s v="Cost Reduction"/>
    <s v="BCR DBA Support Cost"/>
    <n v="45"/>
    <n v="135"/>
    <n v="540"/>
    <x v="5"/>
    <m/>
    <m/>
    <m/>
    <m/>
    <s v="DS73SQLPRE01"/>
    <d v="2017-04-11T00:00:00"/>
    <n v="617541"/>
    <n v="617541"/>
    <d v="2017-04-10T00:00:00"/>
    <m/>
    <m/>
    <m/>
    <m/>
    <m/>
    <m/>
    <m/>
    <m/>
    <m/>
    <x v="0"/>
    <m/>
    <m/>
    <m/>
    <m/>
    <m/>
    <m/>
    <m/>
    <m/>
    <m/>
    <m/>
    <m/>
    <m/>
    <m/>
    <m/>
  </r>
  <r>
    <x v="300"/>
    <x v="3"/>
    <x v="3"/>
    <s v="HV-Agent Portal"/>
    <x v="2"/>
    <m/>
    <s v="Jamie Simak"/>
    <s v="ISOMatrix"/>
    <m/>
    <s v="DC-North"/>
    <s v="PROD-Distr"/>
    <s v="Old Decomm Asset Tracking WS"/>
    <x v="7"/>
    <s v="Deleted"/>
    <n v="1"/>
    <n v="1"/>
    <s v="Yes - PCR 617720 - 5.7.17 - Complete"/>
    <x v="0"/>
    <d v="2017-06-09T00:00:00"/>
    <s v="RFP"/>
    <s v="Cost Reduction"/>
    <s v="BCR DBA Support Cost"/>
    <n v="110"/>
    <n v="330"/>
    <n v="1320"/>
    <x v="5"/>
    <m/>
    <m/>
    <m/>
    <m/>
    <s v="OHLEWAOP0023N2"/>
    <s v="Yes - PCR 617720 - 5.7.17 - Complete"/>
    <n v="617713"/>
    <n v="617713"/>
    <d v="2017-04-18T00:00:00"/>
    <m/>
    <m/>
    <m/>
    <m/>
    <m/>
    <m/>
    <m/>
    <m/>
    <m/>
    <x v="0"/>
    <m/>
    <m/>
    <m/>
    <m/>
    <m/>
    <m/>
    <m/>
    <m/>
    <m/>
    <m/>
    <m/>
    <m/>
    <m/>
    <m/>
  </r>
  <r>
    <x v="301"/>
    <x v="3"/>
    <x v="3"/>
    <s v="HV-Agent Portal"/>
    <x v="2"/>
    <m/>
    <s v="Jamie Simak"/>
    <s v="ISOMatrix"/>
    <m/>
    <s v="DC-North"/>
    <s v="PROD-Distr"/>
    <s v="Old Decomm Asset Tracking WS"/>
    <x v="7"/>
    <s v="Deleted"/>
    <n v="1"/>
    <n v="1"/>
    <s v="Yes - PCR 617720 - 5.7.17 - Complete"/>
    <x v="0"/>
    <d v="2017-06-09T00:00:00"/>
    <s v="RFP"/>
    <s v="Cost Reduction"/>
    <s v="BCR DBA Support Cost"/>
    <n v="110"/>
    <n v="330"/>
    <n v="1320"/>
    <x v="5"/>
    <m/>
    <m/>
    <m/>
    <m/>
    <s v="OHNALAOP0023N1"/>
    <s v="Yes - PCR 617720 - 5.7.17 - Complete"/>
    <n v="617718"/>
    <n v="617718"/>
    <d v="2017-04-18T00:00:00"/>
    <m/>
    <m/>
    <m/>
    <m/>
    <m/>
    <m/>
    <m/>
    <m/>
    <m/>
    <x v="0"/>
    <m/>
    <m/>
    <m/>
    <m/>
    <m/>
    <m/>
    <m/>
    <m/>
    <m/>
    <m/>
    <m/>
    <m/>
    <m/>
    <m/>
  </r>
  <r>
    <x v="302"/>
    <x v="3"/>
    <x v="3"/>
    <m/>
    <x v="2"/>
    <m/>
    <s v="Anthony Borzillo"/>
    <s v="IT_PROJECTS"/>
    <m/>
    <s v="DC-North"/>
    <s v="PROD-Distr"/>
    <s v="Old Decomm Asset Tracking WS"/>
    <x v="7"/>
    <s v="Deleted"/>
    <n v="1"/>
    <n v="1"/>
    <s v="Yes - PCR 617791 / DBI 617790 - 5.7.17 - Complete"/>
    <x v="0"/>
    <d v="2017-06-11T00:00:00"/>
    <s v="RFP"/>
    <s v="Cost Reduction"/>
    <s v="BCR DBA Support Cost"/>
    <n v="110"/>
    <n v="330"/>
    <n v="1320"/>
    <x v="5"/>
    <m/>
    <m/>
    <m/>
    <m/>
    <s v="OHLEWDBP0257N2 (DS73SQLPRDOLAP.corp.hgicnet.net)"/>
    <s v="Yes - PCR 617791 / DBI 617790 - 5.7.17 - Complete"/>
    <s v="PCR 617791 / DBI 617259"/>
    <s v="PCR 617791 / DBI 617259"/>
    <d v="2017-05-04T00:00:00"/>
    <m/>
    <m/>
    <m/>
    <m/>
    <m/>
    <m/>
    <m/>
    <m/>
    <m/>
    <x v="0"/>
    <m/>
    <m/>
    <m/>
    <m/>
    <m/>
    <m/>
    <m/>
    <m/>
    <m/>
    <m/>
    <m/>
    <m/>
    <m/>
    <m/>
  </r>
  <r>
    <x v="303"/>
    <x v="3"/>
    <x v="3"/>
    <s v="HV-Risk Control Loss Control"/>
    <x v="2"/>
    <m/>
    <s v="Jamie Simak"/>
    <s v="LC_PrefVend"/>
    <m/>
    <s v="DC-East"/>
    <s v="DEV-Distr"/>
    <s v="Old Decomm Asset Tracking WS"/>
    <x v="7"/>
    <s v="Deleted"/>
    <n v="1"/>
    <n v="1"/>
    <d v="2017-04-11T00:00:00"/>
    <x v="0"/>
    <d v="2017-05-08T00:00:00"/>
    <s v="RFP"/>
    <s v="Cost Reduction"/>
    <s v="BCR DBA Support Cost"/>
    <n v="45"/>
    <n v="135"/>
    <n v="540"/>
    <x v="5"/>
    <m/>
    <m/>
    <m/>
    <m/>
    <s v="DS73SQL8DEV01"/>
    <d v="2017-04-11T00:00:00"/>
    <n v="617538"/>
    <n v="617538"/>
    <d v="2017-04-10T00:00:00"/>
    <m/>
    <m/>
    <m/>
    <m/>
    <m/>
    <m/>
    <m/>
    <m/>
    <m/>
    <x v="0"/>
    <m/>
    <m/>
    <m/>
    <m/>
    <m/>
    <m/>
    <m/>
    <m/>
    <m/>
    <m/>
    <m/>
    <m/>
    <m/>
    <m/>
  </r>
  <r>
    <x v="304"/>
    <x v="3"/>
    <x v="3"/>
    <s v="HV-Risk Control Loss Control"/>
    <x v="2"/>
    <m/>
    <s v="Jamie Simak"/>
    <s v="LC_PrefVend"/>
    <m/>
    <s v="DC-East (DR=North)"/>
    <s v="PROD DR-Distr"/>
    <s v="Old Decomm Asset Tracking WS"/>
    <x v="7"/>
    <s v="Deleted"/>
    <n v="1"/>
    <n v="1"/>
    <s v="Yes - PCR 617794 / DBI 617553 - 5.7.17 - Complete"/>
    <x v="0"/>
    <d v="2017-06-21T00:00:00"/>
    <s v="RFP"/>
    <s v="Cost Reduction"/>
    <s v="BCR DBA Support Cost"/>
    <n v="110"/>
    <n v="330"/>
    <n v="1320"/>
    <x v="5"/>
    <m/>
    <m/>
    <m/>
    <m/>
    <s v="DS73SQL8PRD04"/>
    <s v="Yes - PCR 617794 / DBI 617553 - 5.7.17 - Complete"/>
    <n v="617553"/>
    <n v="617553"/>
    <d v="2017-04-10T00:00:00"/>
    <m/>
    <m/>
    <m/>
    <m/>
    <m/>
    <m/>
    <m/>
    <m/>
    <m/>
    <x v="0"/>
    <m/>
    <m/>
    <m/>
    <m/>
    <m/>
    <m/>
    <m/>
    <m/>
    <m/>
    <m/>
    <m/>
    <m/>
    <m/>
    <m/>
  </r>
  <r>
    <x v="305"/>
    <x v="3"/>
    <x v="3"/>
    <s v="HV-Risk Control Loss Control"/>
    <x v="2"/>
    <m/>
    <s v="Jamie Simak"/>
    <s v="LC_PrefVend"/>
    <m/>
    <s v="DC-East"/>
    <s v="DEV-Distr"/>
    <s v="Old Decomm Asset Tracking WS"/>
    <x v="7"/>
    <s v="Deleted"/>
    <n v="1"/>
    <n v="1"/>
    <d v="2017-04-17T00:00:00"/>
    <x v="0"/>
    <d v="2017-05-03T00:00:00"/>
    <s v="RFP"/>
    <s v="Cost Reduction"/>
    <s v="BCR DBA Support Cost"/>
    <n v="45"/>
    <n v="135"/>
    <n v="540"/>
    <x v="5"/>
    <m/>
    <m/>
    <m/>
    <m/>
    <s v="DS73SQL8TST01"/>
    <d v="2017-04-17T00:00:00"/>
    <n v="617539"/>
    <n v="617539"/>
    <d v="2017-04-10T00:00:00"/>
    <m/>
    <m/>
    <m/>
    <m/>
    <m/>
    <m/>
    <m/>
    <m/>
    <m/>
    <x v="0"/>
    <m/>
    <m/>
    <m/>
    <m/>
    <m/>
    <m/>
    <m/>
    <m/>
    <m/>
    <m/>
    <m/>
    <m/>
    <m/>
    <m/>
  </r>
  <r>
    <x v="306"/>
    <x v="1"/>
    <x v="3"/>
    <s v="HV-Risk Control Loss Control"/>
    <x v="2"/>
    <m/>
    <s v="Jamie Simak"/>
    <s v="LC_Service"/>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307"/>
    <x v="1"/>
    <x v="3"/>
    <s v="HV-Risk Control Loss Control"/>
    <x v="2"/>
    <m/>
    <s v="Jamie Simak"/>
    <s v="LC_Service"/>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308"/>
    <x v="1"/>
    <x v="3"/>
    <s v="HV-Risk Control Loss Control"/>
    <x v="2"/>
    <m/>
    <s v="Jamie Simak"/>
    <s v="LC_Service"/>
    <m/>
    <s v="DC-East"/>
    <s v="DEV-Distr"/>
    <s v="Old Decomm Asset Tracking WS"/>
    <x v="7"/>
    <s v="Deleted"/>
    <n v="1"/>
    <n v="1"/>
    <d v="2017-04-11T00:00:00"/>
    <x v="0"/>
    <d v="2017-06-20T00:00:00"/>
    <s v="RFP"/>
    <s v="Cost Reduction"/>
    <s v="BCR DBA Support Cost"/>
    <n v="45"/>
    <n v="135"/>
    <n v="540"/>
    <x v="6"/>
    <m/>
    <m/>
    <m/>
    <m/>
    <s v="OHNALAOD0008N1"/>
    <d v="2017-04-11T00:00:00"/>
    <n v="617559"/>
    <n v="617559"/>
    <d v="2017-04-10T00:00:00"/>
    <m/>
    <m/>
    <m/>
    <m/>
    <m/>
    <m/>
    <m/>
    <m/>
    <m/>
    <x v="0"/>
    <m/>
    <m/>
    <m/>
    <m/>
    <m/>
    <m/>
    <m/>
    <m/>
    <m/>
    <m/>
    <m/>
    <m/>
    <m/>
    <m/>
  </r>
  <r>
    <x v="309"/>
    <x v="3"/>
    <x v="3"/>
    <m/>
    <x v="2"/>
    <m/>
    <s v="Srinivasa Velaga"/>
    <s v="Legacy_Convers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10"/>
    <x v="3"/>
    <x v="3"/>
    <m/>
    <x v="2"/>
    <m/>
    <s v="Srinivasa Velaga"/>
    <s v="Legacy_Convers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11"/>
    <x v="3"/>
    <x v="3"/>
    <m/>
    <x v="2"/>
    <m/>
    <s v="Srinivasa Velaga"/>
    <s v="Legacy_Convers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12"/>
    <x v="3"/>
    <x v="3"/>
    <m/>
    <x v="2"/>
    <m/>
    <s v="White, Lynda"/>
    <s v="LoadTest"/>
    <m/>
    <s v="DC-East"/>
    <s v="DEV-Distr"/>
    <s v="Old Decomm Asset Tracking WS"/>
    <x v="7"/>
    <s v="Deleted"/>
    <n v="1"/>
    <n v="1"/>
    <d v="2017-06-13T00:00:00"/>
    <x v="0"/>
    <d v="2017-06-20T00:00:00"/>
    <s v="RFP"/>
    <s v="Cost Reduction"/>
    <s v="BCR DBA Support Cost"/>
    <n v="45"/>
    <n v="135"/>
    <n v="540"/>
    <x v="5"/>
    <m/>
    <m/>
    <m/>
    <m/>
    <s v="DS73SQL8DEV02"/>
    <d v="2017-06-13T00:00:00"/>
    <n v="618795"/>
    <n v="618795"/>
    <d v="2017-06-12T00:00:00"/>
    <m/>
    <m/>
    <m/>
    <m/>
    <m/>
    <m/>
    <m/>
    <m/>
    <m/>
    <x v="0"/>
    <m/>
    <m/>
    <m/>
    <m/>
    <m/>
    <m/>
    <m/>
    <m/>
    <m/>
    <m/>
    <m/>
    <m/>
    <m/>
    <m/>
  </r>
  <r>
    <x v="313"/>
    <x v="3"/>
    <x v="3"/>
    <m/>
    <x v="2"/>
    <m/>
    <s v="Colleen Esposito"/>
    <s v="mRemote"/>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314"/>
    <x v="3"/>
    <x v="3"/>
    <m/>
    <x v="2"/>
    <m/>
    <s v="Colleen Esposito"/>
    <s v="mRemoteNG"/>
    <m/>
    <s v="DC-East"/>
    <s v="DEV-Distr"/>
    <s v="Old Decomm Asset Tracking WS"/>
    <x v="7"/>
    <s v="Deleted"/>
    <n v="1"/>
    <n v="1"/>
    <d v="2017-03-23T00:00:00"/>
    <x v="0"/>
    <d v="2017-04-21T00:00:00"/>
    <s v="RFP"/>
    <s v="Cost Reduction"/>
    <s v="BCR DBA Support Cost"/>
    <n v="45"/>
    <n v="135"/>
    <n v="540"/>
    <x v="5"/>
    <m/>
    <m/>
    <m/>
    <m/>
    <s v="AS73TFSTST02"/>
    <d v="2017-03-23T00:00:00"/>
    <n v="617076"/>
    <n v="617076"/>
    <d v="2017-03-21T00:00:00"/>
    <m/>
    <m/>
    <m/>
    <m/>
    <m/>
    <m/>
    <m/>
    <m/>
    <m/>
    <x v="0"/>
    <m/>
    <m/>
    <m/>
    <m/>
    <m/>
    <m/>
    <m/>
    <m/>
    <m/>
    <m/>
    <m/>
    <m/>
    <m/>
    <m/>
  </r>
  <r>
    <x v="315"/>
    <x v="3"/>
    <x v="3"/>
    <m/>
    <x v="2"/>
    <m/>
    <s v="Jill Conley"/>
    <s v="Northwind"/>
    <m/>
    <s v="DC-North"/>
    <s v="PROD-Distr"/>
    <s v="Old Decomm Asset Tracking WS"/>
    <x v="7"/>
    <s v="Deleted"/>
    <n v="1"/>
    <n v="1"/>
    <s v="DELETED - Server Decommissioned  "/>
    <x v="0"/>
    <d v="2017-04-01T00:00:00"/>
    <s v="RFP"/>
    <s v="Cost Reduction"/>
    <s v="BCR DBA Support Cost"/>
    <n v="110"/>
    <n v="330"/>
    <n v="1320"/>
    <x v="5"/>
    <m/>
    <m/>
    <m/>
    <m/>
    <s v="OD-HV-W-IS-2"/>
    <s v="DELETED - Server Decommissioned  "/>
    <s v=" "/>
    <s v=" "/>
    <s v=" "/>
    <m/>
    <m/>
    <m/>
    <m/>
    <m/>
    <m/>
    <m/>
    <m/>
    <m/>
    <x v="0"/>
    <m/>
    <m/>
    <m/>
    <m/>
    <m/>
    <m/>
    <m/>
    <m/>
    <m/>
    <m/>
    <m/>
    <m/>
    <m/>
    <m/>
  </r>
  <r>
    <x v="316"/>
    <x v="3"/>
    <x v="3"/>
    <m/>
    <x v="2"/>
    <m/>
    <s v="Jill Conley"/>
    <s v="Northwind"/>
    <m/>
    <s v="DC-East"/>
    <s v="DEV-Distr"/>
    <s v="Old Decomm Asset Tracking WS"/>
    <x v="7"/>
    <s v="Deleted"/>
    <n v="1"/>
    <n v="1"/>
    <s v="DELETED - Server Decommissioned  "/>
    <x v="0"/>
    <s v="Offlined in 3/14/2017-actual delete-4/6/2017"/>
    <s v="RFP"/>
    <s v="Cost Reduction"/>
    <s v="BCR DBA Support Cost"/>
    <n v="45"/>
    <n v="135"/>
    <n v="540"/>
    <x v="4"/>
    <m/>
    <m/>
    <m/>
    <m/>
    <s v="OD-HV-W-IS-2-DR"/>
    <s v="DELETED - Server Decommissioned  "/>
    <n v="617442"/>
    <n v="617442"/>
    <d v="2017-04-06T00:00:00"/>
    <m/>
    <m/>
    <m/>
    <m/>
    <m/>
    <m/>
    <m/>
    <m/>
    <m/>
    <x v="0"/>
    <m/>
    <m/>
    <m/>
    <m/>
    <m/>
    <m/>
    <m/>
    <m/>
    <m/>
    <m/>
    <m/>
    <m/>
    <m/>
    <m/>
  </r>
  <r>
    <x v="317"/>
    <x v="3"/>
    <x v="3"/>
    <m/>
    <x v="2"/>
    <m/>
    <s v="Srinivasa Velaga"/>
    <s v="wMtempDB"/>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318"/>
    <x v="3"/>
    <x v="3"/>
    <s v="HV-Legacy Claims"/>
    <x v="2"/>
    <m/>
    <s v="Srinivasa Velaga"/>
    <s v="Online_Claim_Form"/>
    <m/>
    <s v="DC-East"/>
    <s v="DEV-Distr"/>
    <s v="Old Decomm Asset Tracking WS"/>
    <x v="7"/>
    <s v="Deleted"/>
    <n v="1"/>
    <n v="1"/>
    <d v="2017-03-23T00:00:00"/>
    <x v="0"/>
    <d v="2017-05-04T00:00:00"/>
    <s v="RFP"/>
    <s v="Cost Reduction"/>
    <s v="BCR DBA Support Cost"/>
    <n v="45"/>
    <n v="135"/>
    <n v="540"/>
    <x v="5"/>
    <m/>
    <m/>
    <m/>
    <m/>
    <s v="DS73SQL8DEV01"/>
    <d v="2017-03-23T00:00:00"/>
    <n v="617077"/>
    <n v="617077"/>
    <d v="2017-03-21T00:00:00"/>
    <m/>
    <m/>
    <m/>
    <m/>
    <m/>
    <m/>
    <m/>
    <m/>
    <m/>
    <x v="0"/>
    <m/>
    <m/>
    <m/>
    <m/>
    <m/>
    <m/>
    <m/>
    <m/>
    <m/>
    <m/>
    <m/>
    <m/>
    <m/>
    <m/>
  </r>
  <r>
    <x v="319"/>
    <x v="3"/>
    <x v="3"/>
    <m/>
    <x v="2"/>
    <m/>
    <e v="#N/A"/>
    <s v="Online_Claim_Form"/>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0"/>
    <x v="3"/>
    <x v="3"/>
    <m/>
    <x v="2"/>
    <m/>
    <e v="#N/A"/>
    <s v="Online_Claim_Form"/>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21"/>
    <x v="3"/>
    <x v="3"/>
    <m/>
    <x v="2"/>
    <m/>
    <e v="#N/A"/>
    <s v="Online_Claim_Form"/>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22"/>
    <x v="3"/>
    <x v="3"/>
    <m/>
    <x v="2"/>
    <m/>
    <s v="Srinivasa Velaga"/>
    <s v="Operational_Table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3"/>
    <x v="3"/>
    <x v="3"/>
    <m/>
    <x v="2"/>
    <m/>
    <s v="Srinivasa Velaga"/>
    <s v="Operational_Table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24"/>
    <x v="3"/>
    <x v="3"/>
    <m/>
    <x v="2"/>
    <m/>
    <s v="Srinivasa Velaga"/>
    <s v="Operational_Table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25"/>
    <x v="3"/>
    <x v="3"/>
    <m/>
    <x v="2"/>
    <m/>
    <s v="White, Lynda"/>
    <s v="PL_Balancing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6"/>
    <x v="3"/>
    <x v="3"/>
    <m/>
    <x v="2"/>
    <m/>
    <s v="White, Lynda"/>
    <s v="PL_Balancing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27"/>
    <x v="3"/>
    <x v="3"/>
    <m/>
    <x v="2"/>
    <m/>
    <s v="White, Lynda"/>
    <s v="PL_Balancing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28"/>
    <x v="3"/>
    <x v="3"/>
    <m/>
    <x v="2"/>
    <m/>
    <s v="Lynda White"/>
    <s v="PL_ChoicePoint_DB_Repository"/>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29"/>
    <x v="3"/>
    <x v="3"/>
    <m/>
    <x v="2"/>
    <m/>
    <s v="Lynda White"/>
    <s v="PL_ChoicePoint_DB_Repository"/>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30"/>
    <x v="3"/>
    <x v="3"/>
    <m/>
    <x v="2"/>
    <m/>
    <s v="Lynda White"/>
    <s v="PL_ChoicePoint_DB_Repository"/>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31"/>
    <x v="3"/>
    <x v="3"/>
    <m/>
    <x v="2"/>
    <m/>
    <m/>
    <s v="PL_Documaker_Batch"/>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32"/>
    <x v="3"/>
    <x v="3"/>
    <m/>
    <x v="2"/>
    <m/>
    <s v="Jamie Simak"/>
    <s v="PL_Down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33"/>
    <x v="3"/>
    <x v="3"/>
    <m/>
    <x v="2"/>
    <m/>
    <s v="Jamie Simak"/>
    <s v="PL_Down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34"/>
    <x v="3"/>
    <x v="3"/>
    <m/>
    <x v="2"/>
    <m/>
    <s v="Jamie Simak"/>
    <s v="PL_Down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35"/>
    <x v="3"/>
    <x v="3"/>
    <m/>
    <x v="2"/>
    <m/>
    <m/>
    <s v="PL_ISO_BEGS_20140811"/>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36"/>
    <x v="3"/>
    <x v="3"/>
    <m/>
    <x v="2"/>
    <m/>
    <m/>
    <s v="PL_ISO_LOCATION_RPT"/>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37"/>
    <x v="3"/>
    <x v="3"/>
    <m/>
    <x v="2"/>
    <m/>
    <s v="White, Lynda"/>
    <s v="PL_RENEWAL_CONVERS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38"/>
    <x v="3"/>
    <x v="3"/>
    <m/>
    <x v="2"/>
    <m/>
    <s v="White, Lynda"/>
    <s v="PL_RENEWAL_CONVERS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39"/>
    <x v="3"/>
    <x v="3"/>
    <m/>
    <x v="2"/>
    <m/>
    <s v="White, Lynda"/>
    <s v="PL_RENEWAL_CONVERS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40"/>
    <x v="3"/>
    <x v="3"/>
    <s v="HV-Duck Creek"/>
    <x v="2"/>
    <m/>
    <s v="White, Lynda"/>
    <s v="PL_Renewqal_Conversion_DEV"/>
    <m/>
    <s v="DC-East"/>
    <s v="DEV-Distr"/>
    <s v="Old Decomm Asset Tracking WS"/>
    <x v="7"/>
    <s v="Deleted"/>
    <n v="1"/>
    <n v="1"/>
    <d v="2017-03-14T00:00:00"/>
    <x v="0"/>
    <d v="2017-04-24T00:00:00"/>
    <s v="RFP"/>
    <s v="Cost Reduction"/>
    <s v="BCR DBA Support Cost"/>
    <n v="45"/>
    <n v="135"/>
    <n v="540"/>
    <x v="5"/>
    <m/>
    <m/>
    <m/>
    <m/>
    <s v="OHNALAOD0007N1"/>
    <d v="2017-03-14T00:00:00"/>
    <n v="616820"/>
    <n v="616820"/>
    <d v="2017-03-13T00:00:00"/>
    <m/>
    <m/>
    <m/>
    <m/>
    <m/>
    <m/>
    <m/>
    <m/>
    <m/>
    <x v="0"/>
    <m/>
    <m/>
    <m/>
    <m/>
    <m/>
    <m/>
    <m/>
    <m/>
    <m/>
    <m/>
    <m/>
    <m/>
    <m/>
    <m/>
  </r>
  <r>
    <x v="341"/>
    <x v="3"/>
    <x v="3"/>
    <s v="HV-Duck Creek"/>
    <x v="2"/>
    <m/>
    <s v="White, Lynda"/>
    <s v="PL_Renewqal_Conversion_DEV"/>
    <m/>
    <s v="DC-East"/>
    <s v="DEV-Distr"/>
    <s v="Old Decomm Asset Tracking WS"/>
    <x v="7"/>
    <s v="Deleted"/>
    <n v="1"/>
    <n v="1"/>
    <d v="2017-03-14T00:00:00"/>
    <x v="0"/>
    <d v="2017-04-24T00:00:00"/>
    <s v="RFP"/>
    <s v="Cost Reduction"/>
    <s v="BCR DBA Support Cost"/>
    <n v="45"/>
    <n v="135"/>
    <n v="540"/>
    <x v="5"/>
    <m/>
    <m/>
    <m/>
    <m/>
    <s v="OHNALAOD0007N2"/>
    <d v="2017-03-14T00:00:00"/>
    <n v="616821"/>
    <n v="616821"/>
    <d v="2017-03-13T00:00:00"/>
    <m/>
    <m/>
    <m/>
    <m/>
    <m/>
    <m/>
    <m/>
    <m/>
    <m/>
    <x v="0"/>
    <m/>
    <m/>
    <m/>
    <m/>
    <m/>
    <m/>
    <m/>
    <m/>
    <m/>
    <m/>
    <m/>
    <m/>
    <m/>
    <m/>
  </r>
  <r>
    <x v="342"/>
    <x v="3"/>
    <x v="3"/>
    <m/>
    <x v="2"/>
    <m/>
    <s v="White, Lynda"/>
    <s v="PL_RMV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43"/>
    <x v="3"/>
    <x v="3"/>
    <m/>
    <x v="2"/>
    <m/>
    <s v="White, Lynda"/>
    <s v="PL_RMV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44"/>
    <x v="3"/>
    <x v="3"/>
    <m/>
    <x v="2"/>
    <m/>
    <s v="White, Lynda"/>
    <s v="PL_RMV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45"/>
    <x v="3"/>
    <x v="3"/>
    <m/>
    <x v="2"/>
    <m/>
    <s v="White, Lynda"/>
    <s v="PL_RS_Convers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46"/>
    <x v="3"/>
    <x v="3"/>
    <m/>
    <x v="2"/>
    <m/>
    <s v="White, Lynda"/>
    <s v="PL_RS_Convers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47"/>
    <x v="3"/>
    <x v="3"/>
    <m/>
    <x v="2"/>
    <m/>
    <s v="White, Lynda"/>
    <s v="PL_RS_Convers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48"/>
    <x v="3"/>
    <x v="3"/>
    <s v="HV-Duck Creek"/>
    <x v="2"/>
    <m/>
    <s v="White, Lynda"/>
    <s v="PL_RS_Conversion_Archive_2007"/>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32"/>
    <n v="616832"/>
    <d v="2017-03-13T00:00:00"/>
    <m/>
    <m/>
    <m/>
    <m/>
    <m/>
    <m/>
    <m/>
    <m/>
    <m/>
    <x v="0"/>
    <m/>
    <m/>
    <m/>
    <m/>
    <m/>
    <m/>
    <m/>
    <m/>
    <m/>
    <m/>
    <m/>
    <m/>
    <m/>
    <m/>
  </r>
  <r>
    <x v="349"/>
    <x v="3"/>
    <x v="3"/>
    <s v="HV-Duck Creek"/>
    <x v="2"/>
    <m/>
    <s v="White, Lynda"/>
    <s v="PL_RS_Conversion_Archive_2008"/>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33"/>
    <n v="616833"/>
    <d v="2017-03-13T00:00:00"/>
    <m/>
    <m/>
    <m/>
    <m/>
    <m/>
    <m/>
    <m/>
    <m/>
    <m/>
    <x v="0"/>
    <m/>
    <m/>
    <m/>
    <m/>
    <m/>
    <m/>
    <m/>
    <m/>
    <m/>
    <m/>
    <m/>
    <m/>
    <m/>
    <m/>
  </r>
  <r>
    <x v="350"/>
    <x v="3"/>
    <x v="3"/>
    <s v="HV-Duck Creek"/>
    <x v="2"/>
    <m/>
    <s v="White, Lynda"/>
    <s v="PL_RS_Conversion_Archive_2009"/>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34"/>
    <n v="616834"/>
    <d v="2017-03-13T00:00:00"/>
    <m/>
    <m/>
    <m/>
    <m/>
    <m/>
    <m/>
    <m/>
    <m/>
    <m/>
    <x v="0"/>
    <m/>
    <m/>
    <m/>
    <m/>
    <m/>
    <m/>
    <m/>
    <m/>
    <m/>
    <m/>
    <m/>
    <m/>
    <m/>
    <m/>
  </r>
  <r>
    <x v="351"/>
    <x v="3"/>
    <x v="3"/>
    <m/>
    <x v="2"/>
    <m/>
    <s v="White, Lynda"/>
    <s v="PL_RS_Reporting"/>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52"/>
    <x v="3"/>
    <x v="3"/>
    <m/>
    <x v="2"/>
    <m/>
    <s v="White, Lynda"/>
    <s v="PL_RS_Reporting"/>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53"/>
    <x v="3"/>
    <x v="3"/>
    <m/>
    <x v="2"/>
    <m/>
    <s v="White, Lynda"/>
    <s v="PL_RS_Reporting"/>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54"/>
    <x v="3"/>
    <x v="3"/>
    <m/>
    <x v="2"/>
    <m/>
    <m/>
    <s v="PL_UnderWriter_Test"/>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55"/>
    <x v="3"/>
    <x v="3"/>
    <m/>
    <x v="2"/>
    <m/>
    <s v="Jamie Simak"/>
    <s v="PL_UP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56"/>
    <x v="3"/>
    <x v="3"/>
    <m/>
    <x v="2"/>
    <m/>
    <s v="Jamie Simak"/>
    <s v="PL_UP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57"/>
    <x v="3"/>
    <x v="3"/>
    <m/>
    <x v="2"/>
    <m/>
    <s v="Jamie Simak"/>
    <s v="PL_UP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58"/>
    <x v="3"/>
    <x v="3"/>
    <m/>
    <x v="2"/>
    <m/>
    <s v="White, Lynda"/>
    <s v="PLD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59"/>
    <x v="3"/>
    <x v="3"/>
    <m/>
    <x v="2"/>
    <m/>
    <s v="White, Lynda"/>
    <s v="PLD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60"/>
    <x v="3"/>
    <x v="3"/>
    <m/>
    <x v="2"/>
    <m/>
    <s v="White, Lynda"/>
    <s v="PLD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61"/>
    <x v="3"/>
    <x v="3"/>
    <s v="HV-Duck Creek"/>
    <x v="2"/>
    <m/>
    <s v="White, Lynda"/>
    <s v="PLDR_Archive_2007"/>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2"/>
    <x v="3"/>
    <x v="3"/>
    <s v="HV-Duck Creek"/>
    <x v="2"/>
    <m/>
    <s v="White, Lynda"/>
    <s v="PLDR_Archive_2007"/>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24"/>
    <n v="616824"/>
    <d v="2017-03-13T00:00:00"/>
    <m/>
    <m/>
    <m/>
    <m/>
    <m/>
    <m/>
    <m/>
    <m/>
    <m/>
    <x v="0"/>
    <m/>
    <m/>
    <m/>
    <m/>
    <m/>
    <m/>
    <m/>
    <m/>
    <m/>
    <m/>
    <m/>
    <m/>
    <m/>
    <m/>
  </r>
  <r>
    <x v="363"/>
    <x v="3"/>
    <x v="3"/>
    <s v="HV-Duck Creek"/>
    <x v="2"/>
    <m/>
    <s v="White, Lynda"/>
    <s v="PLDR_Archive_2008"/>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4"/>
    <x v="3"/>
    <x v="3"/>
    <s v="HV-Duck Creek"/>
    <x v="2"/>
    <m/>
    <s v="White, Lynda"/>
    <s v="PLDR_Archive_2008"/>
    <m/>
    <s v="DC-East"/>
    <s v="DEV-Distr"/>
    <s v="Old Decomm Asset Tracking WS"/>
    <x v="7"/>
    <s v="Deleted"/>
    <n v="1"/>
    <n v="1"/>
    <s v="3/13/2017 -- Rejected - server already offline"/>
    <x v="0"/>
    <d v="2017-04-01T00:00:00"/>
    <s v="RFP"/>
    <s v="Cost Reduction"/>
    <s v="BCR DBA Support Cost"/>
    <n v="45"/>
    <n v="135"/>
    <n v="540"/>
    <x v="5"/>
    <m/>
    <m/>
    <m/>
    <m/>
    <s v="OHNALAOD0008N2"/>
    <s v="3/13/2017 -- Rejected - server already offline"/>
    <n v="616825"/>
    <n v="616825"/>
    <d v="2017-03-13T00:00:00"/>
    <m/>
    <m/>
    <m/>
    <m/>
    <m/>
    <m/>
    <m/>
    <m/>
    <m/>
    <x v="0"/>
    <m/>
    <m/>
    <m/>
    <m/>
    <m/>
    <m/>
    <m/>
    <m/>
    <m/>
    <m/>
    <m/>
    <m/>
    <m/>
    <m/>
  </r>
  <r>
    <x v="365"/>
    <x v="3"/>
    <x v="3"/>
    <s v="HV-Duck Creek"/>
    <x v="2"/>
    <m/>
    <s v="White, Lynda"/>
    <s v="PLDR_Archive_2009"/>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6"/>
    <x v="3"/>
    <x v="3"/>
    <s v="HV-Duck Creek"/>
    <x v="2"/>
    <m/>
    <s v="White, Lynda"/>
    <s v="PLDR_Archive_2010"/>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7"/>
    <x v="3"/>
    <x v="3"/>
    <s v="HV-Duck Creek"/>
    <x v="2"/>
    <m/>
    <s v="White, Lynda"/>
    <s v="PLDR_ARCHIVE_2011"/>
    <m/>
    <s v="DC-North"/>
    <s v="PROD-Distr"/>
    <s v="Old Decomm Asset Tracking WS"/>
    <x v="7"/>
    <s v="Deleted"/>
    <n v="1"/>
    <n v="1"/>
    <s v="Yes - PCR 617416 / DBI 617258, 617290 - completed 6/9/2017"/>
    <x v="0"/>
    <d v="2017-07-16T00:00:00"/>
    <s v="RFP"/>
    <s v="Cost Reduction"/>
    <s v="BCR DBA Support Cost"/>
    <n v="110"/>
    <n v="330"/>
    <n v="1320"/>
    <x v="6"/>
    <m/>
    <m/>
    <m/>
    <m/>
    <s v="OHLEWDBP0240N1"/>
    <s v="Yes - PCR 617416 / DBI 617258, 617290 - completed 6/9/2017"/>
    <s v="PCR 617416 / DBI 617290 - Carolyn Schmidt will approve"/>
    <s v="PCR 617416 / DBI 617290 - Carolyn Schmidt will approve"/>
    <d v="2017-06-11T00:00:00"/>
    <m/>
    <m/>
    <m/>
    <m/>
    <m/>
    <m/>
    <m/>
    <m/>
    <m/>
    <x v="0"/>
    <m/>
    <m/>
    <m/>
    <m/>
    <m/>
    <m/>
    <m/>
    <m/>
    <m/>
    <m/>
    <m/>
    <m/>
    <m/>
    <m/>
  </r>
  <r>
    <x v="368"/>
    <x v="3"/>
    <x v="3"/>
    <s v="HV-Duck Creek"/>
    <x v="2"/>
    <m/>
    <s v="White, Lynda"/>
    <s v="PLDR_ARCHIVE_2011"/>
    <m/>
    <s v="DC-North"/>
    <s v="PROD-Distr"/>
    <s v="Old Decomm Asset Tracking WS"/>
    <x v="7"/>
    <s v="Deleted"/>
    <n v="1"/>
    <n v="1"/>
    <s v="Yes - PCR 617416 / DBI 617258, 617290 - completed 6/9/2017"/>
    <x v="0"/>
    <d v="2017-07-16T00:00:00"/>
    <s v="RFP"/>
    <s v="Cost Reduction"/>
    <s v="BCR DBA Support Cost"/>
    <n v="110"/>
    <n v="330"/>
    <n v="1320"/>
    <x v="6"/>
    <m/>
    <m/>
    <m/>
    <m/>
    <s v="OHLEWDBP0257N1 (DS73SQLPRDOLAP.corp.hgicnet.net)"/>
    <s v="Yes - PCR 617416 / DBI 617258, 617290 - completed 6/9/2017"/>
    <s v="PCR 617416 / DBI 617258 - Carolyn Schmidt will approve"/>
    <s v="PCR 617416 / DBI 617258 - Carolyn Schmidt will approve"/>
    <d v="2017-06-11T00:00:00"/>
    <m/>
    <m/>
    <m/>
    <m/>
    <m/>
    <m/>
    <m/>
    <m/>
    <m/>
    <x v="0"/>
    <m/>
    <m/>
    <m/>
    <m/>
    <m/>
    <m/>
    <m/>
    <m/>
    <m/>
    <m/>
    <m/>
    <m/>
    <m/>
    <m/>
  </r>
  <r>
    <x v="369"/>
    <x v="3"/>
    <x v="3"/>
    <s v="HV-Duck Creek"/>
    <x v="2"/>
    <m/>
    <s v="White, Lynda"/>
    <s v="PLDR_ARCHIVE_2011"/>
    <m/>
    <s v="DC-East"/>
    <s v="DEV-Distr"/>
    <s v="Old Decomm Asset Tracking WS"/>
    <x v="7"/>
    <s v="Deleted"/>
    <n v="1"/>
    <n v="1"/>
    <d v="2017-03-14T00:00:00"/>
    <x v="0"/>
    <d v="2017-04-24T00:00:00"/>
    <s v="RFP"/>
    <s v="Cost Reduction"/>
    <s v="BCR DBA Support Cost"/>
    <n v="45"/>
    <n v="135"/>
    <n v="540"/>
    <x v="5"/>
    <m/>
    <m/>
    <m/>
    <m/>
    <s v="OHNALAOD0007N1"/>
    <d v="2017-03-14T00:00:00"/>
    <n v="616826"/>
    <n v="616826"/>
    <d v="2017-03-13T00:00:00"/>
    <m/>
    <m/>
    <m/>
    <m/>
    <m/>
    <m/>
    <m/>
    <m/>
    <m/>
    <x v="0"/>
    <m/>
    <m/>
    <m/>
    <m/>
    <m/>
    <m/>
    <m/>
    <m/>
    <m/>
    <m/>
    <m/>
    <m/>
    <m/>
    <m/>
  </r>
  <r>
    <x v="370"/>
    <x v="3"/>
    <x v="3"/>
    <s v="HV-Duck Creek"/>
    <x v="2"/>
    <m/>
    <s v="White, Lynda"/>
    <s v="PLDR_ARCHIVE_2011"/>
    <m/>
    <s v="DC-East"/>
    <s v="DEV-Distr"/>
    <s v="Old Decomm Asset Tracking WS"/>
    <x v="7"/>
    <s v="Deleted"/>
    <n v="1"/>
    <n v="1"/>
    <d v="2017-03-14T00:00:00"/>
    <x v="0"/>
    <d v="2017-04-24T00:00:00"/>
    <s v="RFP"/>
    <s v="Cost Reduction"/>
    <s v="BCR DBA Support Cost"/>
    <n v="45"/>
    <n v="135"/>
    <n v="540"/>
    <x v="5"/>
    <m/>
    <m/>
    <m/>
    <m/>
    <s v="OHNALAOD0007N2"/>
    <d v="2017-03-14T00:00:00"/>
    <n v="616827"/>
    <n v="616827"/>
    <d v="2017-03-13T00:00:00"/>
    <m/>
    <m/>
    <m/>
    <m/>
    <m/>
    <m/>
    <m/>
    <m/>
    <m/>
    <x v="0"/>
    <m/>
    <m/>
    <m/>
    <m/>
    <m/>
    <m/>
    <m/>
    <m/>
    <m/>
    <m/>
    <m/>
    <m/>
    <m/>
    <m/>
  </r>
  <r>
    <x v="371"/>
    <x v="3"/>
    <x v="3"/>
    <s v="HV-Duck Creek"/>
    <x v="2"/>
    <m/>
    <s v="White, Lynda"/>
    <s v="PLRS_RegressionDB"/>
    <m/>
    <s v="DC-East"/>
    <s v="DEV-Distr"/>
    <s v="Old Decomm Asset Tracking WS"/>
    <x v="7"/>
    <s v="Deleted"/>
    <n v="1"/>
    <n v="1"/>
    <d v="2017-03-14T00:00:00"/>
    <x v="0"/>
    <d v="2017-04-24T00:00:00"/>
    <s v="RFP"/>
    <s v="Cost Reduction"/>
    <s v="BCR DBA Support Cost"/>
    <n v="45"/>
    <n v="135"/>
    <n v="540"/>
    <x v="5"/>
    <m/>
    <m/>
    <m/>
    <m/>
    <s v="OHNALAOD0007N1"/>
    <d v="2017-03-14T00:00:00"/>
    <n v="616829"/>
    <n v="616829"/>
    <d v="2017-03-13T00:00:00"/>
    <m/>
    <m/>
    <m/>
    <m/>
    <m/>
    <m/>
    <m/>
    <m/>
    <m/>
    <x v="0"/>
    <m/>
    <m/>
    <m/>
    <m/>
    <m/>
    <m/>
    <m/>
    <m/>
    <m/>
    <m/>
    <m/>
    <m/>
    <m/>
    <m/>
  </r>
  <r>
    <x v="372"/>
    <x v="3"/>
    <x v="3"/>
    <s v="HV-Duck Creek"/>
    <x v="2"/>
    <m/>
    <s v="White, Lynda"/>
    <s v="PLRS_RegressionDB"/>
    <m/>
    <s v="DC-East"/>
    <s v="DEV-Distr"/>
    <s v="Old Decomm Asset Tracking WS"/>
    <x v="7"/>
    <s v="Deleted"/>
    <n v="1"/>
    <n v="1"/>
    <d v="2017-03-14T00:00:00"/>
    <x v="0"/>
    <d v="2017-04-24T00:00:00"/>
    <s v="RFP"/>
    <s v="Cost Reduction"/>
    <s v="BCR DBA Support Cost"/>
    <n v="45"/>
    <n v="135"/>
    <n v="540"/>
    <x v="5"/>
    <m/>
    <m/>
    <m/>
    <m/>
    <s v="OHNALAOD0007N2"/>
    <d v="2017-03-14T00:00:00"/>
    <n v="616831"/>
    <n v="616831"/>
    <d v="2017-03-13T00:00:00"/>
    <m/>
    <m/>
    <m/>
    <m/>
    <m/>
    <m/>
    <m/>
    <m/>
    <m/>
    <x v="0"/>
    <m/>
    <m/>
    <m/>
    <m/>
    <m/>
    <m/>
    <m/>
    <m/>
    <m/>
    <m/>
    <m/>
    <m/>
    <m/>
    <m/>
  </r>
  <r>
    <x v="373"/>
    <x v="3"/>
    <x v="3"/>
    <m/>
    <x v="2"/>
    <m/>
    <m/>
    <s v="PLTools"/>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374"/>
    <x v="3"/>
    <x v="3"/>
    <m/>
    <x v="2"/>
    <m/>
    <s v="Srinivasa Velaga"/>
    <s v="PM_Factor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75"/>
    <x v="3"/>
    <x v="3"/>
    <m/>
    <x v="2"/>
    <m/>
    <s v="Srinivasa Velaga"/>
    <s v="PM_Factor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76"/>
    <x v="3"/>
    <x v="3"/>
    <m/>
    <x v="2"/>
    <m/>
    <s v="Srinivasa Velaga"/>
    <s v="PM_Factor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77"/>
    <x v="3"/>
    <x v="3"/>
    <m/>
    <x v="2"/>
    <m/>
    <s v="Srinivasa Velaga"/>
    <s v="PM_Renewal"/>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78"/>
    <x v="3"/>
    <x v="3"/>
    <m/>
    <x v="2"/>
    <m/>
    <s v="Srinivasa Velaga"/>
    <s v="PM_Renewal"/>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79"/>
    <x v="3"/>
    <x v="3"/>
    <m/>
    <x v="2"/>
    <m/>
    <s v="Srinivasa Velaga"/>
    <s v="PM_Renewal"/>
    <m/>
    <s v="DC-East (DR=North)"/>
    <s v="PROD DR-Distr"/>
    <s v="Old Decomm Asset Tracking WS"/>
    <x v="7"/>
    <s v="Deleted"/>
    <n v="1"/>
    <n v="1"/>
    <s v="PCR for 6/18/2017 - complete"/>
    <x v="0"/>
    <d v="2017-06-18T00:00:00"/>
    <s v="RFP"/>
    <s v="Cost Reduction"/>
    <s v="BCR DBA Support Cost"/>
    <n v="110"/>
    <n v="330"/>
    <n v="1320"/>
    <x v="6"/>
    <m/>
    <m/>
    <m/>
    <m/>
    <s v="OHNALAOP0023N1"/>
    <s v="PCR for 6/18/2017 - complete"/>
    <s v="618775/618773"/>
    <s v="618775/618773"/>
    <d v="2017-06-09T00:00:00"/>
    <m/>
    <m/>
    <m/>
    <m/>
    <m/>
    <m/>
    <m/>
    <m/>
    <m/>
    <x v="0"/>
    <m/>
    <m/>
    <m/>
    <m/>
    <m/>
    <m/>
    <m/>
    <m/>
    <m/>
    <m/>
    <m/>
    <m/>
    <m/>
    <m/>
  </r>
  <r>
    <x v="380"/>
    <x v="3"/>
    <x v="3"/>
    <m/>
    <x v="2"/>
    <m/>
    <s v="Srinivasa Velaga"/>
    <s v="PMA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81"/>
    <x v="3"/>
    <x v="3"/>
    <m/>
    <x v="2"/>
    <m/>
    <s v="Srinivasa Velaga"/>
    <s v="PMA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82"/>
    <x v="3"/>
    <x v="3"/>
    <m/>
    <x v="2"/>
    <m/>
    <s v="Srinivasa Velaga"/>
    <s v="PMADB"/>
    <m/>
    <s v="DC-East (DR=North)"/>
    <s v="PROD DR-Distr"/>
    <s v="Old Decomm Asset Tracking WS"/>
    <x v="7"/>
    <s v="Deleted"/>
    <n v="1"/>
    <n v="1"/>
    <s v="PCR for 6/18/2017 - complete"/>
    <x v="0"/>
    <d v="2017-07-21T00:00:00"/>
    <s v="RFP"/>
    <s v="Cost Reduction"/>
    <s v="BCR DBA Support Cost"/>
    <n v="110"/>
    <n v="330"/>
    <n v="1320"/>
    <x v="6"/>
    <m/>
    <m/>
    <m/>
    <m/>
    <s v="OHNALAOP0023N1"/>
    <s v="PCR for 6/18/2017 - complete"/>
    <s v="618775/618773"/>
    <s v="618775/618773"/>
    <d v="2017-06-09T00:00:00"/>
    <m/>
    <m/>
    <m/>
    <m/>
    <m/>
    <m/>
    <m/>
    <m/>
    <m/>
    <x v="0"/>
    <m/>
    <m/>
    <m/>
    <m/>
    <m/>
    <m/>
    <m/>
    <m/>
    <m/>
    <m/>
    <m/>
    <m/>
    <m/>
    <m/>
  </r>
  <r>
    <x v="383"/>
    <x v="3"/>
    <x v="3"/>
    <m/>
    <x v="2"/>
    <m/>
    <s v="Srinivasa Velaga"/>
    <s v="Policy_Holder_Repor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84"/>
    <x v="3"/>
    <x v="3"/>
    <m/>
    <x v="2"/>
    <m/>
    <s v="Srinivasa Velaga"/>
    <s v="Policy_Holder_Repor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85"/>
    <x v="3"/>
    <x v="3"/>
    <m/>
    <x v="2"/>
    <m/>
    <s v="Srinivasa Velaga"/>
    <s v="Policy_Holder_Repor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86"/>
    <x v="3"/>
    <x v="3"/>
    <m/>
    <x v="2"/>
    <m/>
    <s v="Terry Reed"/>
    <s v="Policy_Output"/>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87"/>
    <x v="3"/>
    <x v="3"/>
    <m/>
    <x v="2"/>
    <m/>
    <s v="Terry Reed"/>
    <s v="Policy_Output"/>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88"/>
    <x v="3"/>
    <x v="3"/>
    <m/>
    <x v="2"/>
    <m/>
    <s v="Terry Reed"/>
    <s v="Policy_Output"/>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89"/>
    <x v="3"/>
    <x v="3"/>
    <m/>
    <x v="2"/>
    <m/>
    <s v="Srinivasa Velaga"/>
    <s v="Policyholde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90"/>
    <x v="3"/>
    <x v="3"/>
    <m/>
    <x v="2"/>
    <m/>
    <s v="Srinivasa Velaga"/>
    <s v="Policyholde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91"/>
    <x v="3"/>
    <x v="3"/>
    <m/>
    <x v="2"/>
    <m/>
    <s v="Srinivasa Velaga"/>
    <s v="Policyholde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92"/>
    <x v="3"/>
    <x v="3"/>
    <m/>
    <x v="2"/>
    <m/>
    <s v="Srinivasa Velaga"/>
    <s v="Polmst_Extract"/>
    <m/>
    <s v="DC-East"/>
    <s v="DEV-Distr"/>
    <s v="Old Decomm Asset Tracking WS"/>
    <x v="7"/>
    <s v="Deleted"/>
    <n v="1"/>
    <n v="1"/>
    <d v="2017-03-23T00:00:00"/>
    <x v="0"/>
    <d v="2017-05-04T00:00:00"/>
    <s v="RFP"/>
    <s v="Cost Reduction"/>
    <s v="BCR DBA Support Cost"/>
    <n v="45"/>
    <n v="135"/>
    <n v="540"/>
    <x v="5"/>
    <m/>
    <m/>
    <m/>
    <m/>
    <s v="DS73SQL8DEV03"/>
    <d v="2017-03-23T00:00:00"/>
    <n v="617078"/>
    <n v="617078"/>
    <d v="2017-03-21T00:00:00"/>
    <m/>
    <m/>
    <m/>
    <m/>
    <m/>
    <m/>
    <m/>
    <m/>
    <m/>
    <x v="0"/>
    <m/>
    <m/>
    <m/>
    <m/>
    <m/>
    <m/>
    <m/>
    <m/>
    <m/>
    <m/>
    <m/>
    <m/>
    <m/>
    <m/>
  </r>
  <r>
    <x v="393"/>
    <x v="3"/>
    <x v="3"/>
    <m/>
    <x v="2"/>
    <m/>
    <s v="Srinivasa Velaga"/>
    <s v="Polmst_Extract"/>
    <m/>
    <s v="DC-North"/>
    <s v="PROD-Distr"/>
    <s v="Old Decomm Asset Tracking WS"/>
    <x v="7"/>
    <s v="Deleted"/>
    <n v="1"/>
    <n v="1"/>
    <s v="Yes - PCR 617760 / DBI 617460 - 5.7.17 - Complete"/>
    <x v="0"/>
    <s v="6/21/2017-resubmit"/>
    <s v="RFP"/>
    <s v="Cost Reduction"/>
    <s v="BCR DBA Support Cost"/>
    <n v="110"/>
    <n v="330"/>
    <n v="1320"/>
    <x v="5"/>
    <m/>
    <m/>
    <m/>
    <m/>
    <s v="OHLEWDBP0240N1 (DS73OLAP8PRDSVR.CORP.HGICNET.NET,1021)"/>
    <s v="Yes - PCR 617760 / DBI 617460 - 5.7.17 - Complete"/>
    <n v="617460"/>
    <n v="617460"/>
    <d v="2017-04-06T00:00:00"/>
    <m/>
    <m/>
    <m/>
    <m/>
    <m/>
    <m/>
    <m/>
    <m/>
    <m/>
    <x v="0"/>
    <m/>
    <m/>
    <m/>
    <m/>
    <m/>
    <m/>
    <m/>
    <m/>
    <m/>
    <m/>
    <m/>
    <m/>
    <m/>
    <m/>
  </r>
  <r>
    <x v="394"/>
    <x v="3"/>
    <x v="3"/>
    <m/>
    <x v="2"/>
    <m/>
    <s v="Srinivasa Velaga"/>
    <s v="Predictive_Modeling_N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395"/>
    <x v="3"/>
    <x v="3"/>
    <m/>
    <x v="2"/>
    <m/>
    <s v="Srinivasa Velaga"/>
    <s v="Predictive_Modeling_N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396"/>
    <x v="3"/>
    <x v="3"/>
    <m/>
    <x v="2"/>
    <m/>
    <s v="Srinivasa Velaga"/>
    <s v="Predictive_Modeling_N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397"/>
    <x v="3"/>
    <x v="3"/>
    <s v="HV-CL 2.0 (Access Express)"/>
    <x v="2"/>
    <m/>
    <s v="Jamie Simak"/>
    <s v="Product_Templates_P114933ARIN"/>
    <m/>
    <s v="DC-East"/>
    <s v="DEV-Distr"/>
    <s v="Old Decomm Asset Tracking WS"/>
    <x v="7"/>
    <s v="Deleted"/>
    <n v="1"/>
    <n v="1"/>
    <d v="2017-04-11T00:00:00"/>
    <x v="0"/>
    <d v="2017-05-08T00:00:00"/>
    <s v="RFP"/>
    <s v="Cost Reduction"/>
    <s v="BCR DBA Support Cost"/>
    <n v="45"/>
    <n v="135"/>
    <n v="540"/>
    <x v="5"/>
    <m/>
    <m/>
    <m/>
    <m/>
    <s v="DS73SQL8DEV01"/>
    <d v="2017-04-11T00:00:00"/>
    <n v="617538"/>
    <n v="617538"/>
    <d v="2017-04-10T00:00:00"/>
    <m/>
    <m/>
    <m/>
    <m/>
    <m/>
    <m/>
    <m/>
    <m/>
    <m/>
    <x v="0"/>
    <m/>
    <m/>
    <m/>
    <m/>
    <m/>
    <m/>
    <m/>
    <m/>
    <m/>
    <m/>
    <m/>
    <m/>
    <m/>
    <m/>
  </r>
  <r>
    <x v="398"/>
    <x v="3"/>
    <x v="3"/>
    <m/>
    <x v="2"/>
    <m/>
    <s v="Jill Conley"/>
    <s v="pubs"/>
    <m/>
    <s v="DC-North"/>
    <s v="PROD-Distr"/>
    <s v="Old Decomm Asset Tracking WS"/>
    <x v="7"/>
    <s v="Deleted"/>
    <n v="1"/>
    <n v="1"/>
    <s v="DELETED - Server Decommissioned  "/>
    <x v="0"/>
    <d v="2017-04-01T00:00:00"/>
    <s v="RFP"/>
    <s v="Cost Reduction"/>
    <s v="BCR DBA Support Cost"/>
    <n v="110"/>
    <n v="330"/>
    <n v="1320"/>
    <x v="5"/>
    <m/>
    <m/>
    <m/>
    <m/>
    <s v="OD-HV-W-IS-2"/>
    <s v="DELETED - Server Decommissioned  "/>
    <s v=" "/>
    <s v=" "/>
    <s v=" "/>
    <m/>
    <m/>
    <m/>
    <m/>
    <m/>
    <m/>
    <m/>
    <m/>
    <m/>
    <x v="0"/>
    <m/>
    <m/>
    <m/>
    <m/>
    <m/>
    <m/>
    <m/>
    <m/>
    <m/>
    <m/>
    <m/>
    <m/>
    <m/>
    <m/>
  </r>
  <r>
    <x v="399"/>
    <x v="3"/>
    <x v="3"/>
    <m/>
    <x v="2"/>
    <m/>
    <s v="Jill Conley"/>
    <s v="pubs"/>
    <m/>
    <s v="DC-East"/>
    <s v="DEV-Distr"/>
    <s v="Old Decomm Asset Tracking WS"/>
    <x v="7"/>
    <s v="Deleted"/>
    <n v="1"/>
    <n v="1"/>
    <s v="DELETED - Server Decommissioned  "/>
    <x v="0"/>
    <s v="Offlined in 3/14/2017-actual delete-4/6/2017"/>
    <s v="RFP"/>
    <s v="Cost Reduction"/>
    <s v="BCR DBA Support Cost"/>
    <n v="45"/>
    <n v="135"/>
    <n v="540"/>
    <x v="4"/>
    <m/>
    <m/>
    <m/>
    <m/>
    <s v="OD-HV-W-IS-2-DR"/>
    <s v="DELETED - Server Decommissioned  "/>
    <n v="617442"/>
    <n v="617442"/>
    <d v="2017-04-06T00:00:00"/>
    <m/>
    <m/>
    <m/>
    <m/>
    <m/>
    <m/>
    <m/>
    <m/>
    <m/>
    <x v="0"/>
    <m/>
    <m/>
    <m/>
    <m/>
    <m/>
    <m/>
    <m/>
    <m/>
    <m/>
    <m/>
    <m/>
    <m/>
    <m/>
    <m/>
  </r>
  <r>
    <x v="400"/>
    <x v="3"/>
    <x v="3"/>
    <m/>
    <x v="2"/>
    <m/>
    <s v="White, Lynda"/>
    <s v="QA_CORP_TEST"/>
    <m/>
    <s v="DC-East"/>
    <s v="DEV-Distr"/>
    <s v="Old Decomm Asset Tracking WS"/>
    <x v="7"/>
    <s v="Deleted"/>
    <n v="1"/>
    <n v="1"/>
    <d v="2017-06-12T00:00:00"/>
    <x v="0"/>
    <d v="2017-06-20T00:00:00"/>
    <s v="RFP"/>
    <s v="Cost Reduction"/>
    <s v="BCR DBA Support Cost"/>
    <n v="45"/>
    <n v="135"/>
    <n v="540"/>
    <x v="5"/>
    <m/>
    <m/>
    <m/>
    <m/>
    <s v="OHNALAOD0007N1"/>
    <d v="2017-06-12T00:00:00"/>
    <n v="618796"/>
    <n v="618796"/>
    <d v="2017-06-12T00:00:00"/>
    <m/>
    <m/>
    <m/>
    <m/>
    <m/>
    <m/>
    <m/>
    <m/>
    <m/>
    <x v="0"/>
    <m/>
    <m/>
    <m/>
    <m/>
    <m/>
    <m/>
    <m/>
    <m/>
    <m/>
    <m/>
    <m/>
    <m/>
    <m/>
    <m/>
  </r>
  <r>
    <x v="401"/>
    <x v="3"/>
    <x v="3"/>
    <m/>
    <x v="2"/>
    <m/>
    <s v="White, Lynda"/>
    <s v="QA_CORP_TEST"/>
    <m/>
    <s v="DC-East"/>
    <s v="DEV-Distr"/>
    <s v="Old Decomm Asset Tracking WS"/>
    <x v="7"/>
    <s v="Deleted"/>
    <n v="1"/>
    <n v="1"/>
    <d v="2017-06-12T00:00:00"/>
    <x v="0"/>
    <d v="2017-06-20T00:00:00"/>
    <s v="RFP"/>
    <s v="Cost Reduction"/>
    <s v="BCR DBA Support Cost"/>
    <n v="45"/>
    <n v="135"/>
    <n v="540"/>
    <x v="5"/>
    <m/>
    <m/>
    <m/>
    <m/>
    <s v="OHNALAOD0007N2"/>
    <d v="2017-06-12T00:00:00"/>
    <n v="618797"/>
    <n v="618797"/>
    <d v="2017-06-12T00:00:00"/>
    <m/>
    <m/>
    <m/>
    <m/>
    <m/>
    <m/>
    <m/>
    <m/>
    <m/>
    <x v="0"/>
    <m/>
    <m/>
    <m/>
    <m/>
    <m/>
    <m/>
    <m/>
    <m/>
    <m/>
    <m/>
    <m/>
    <m/>
    <m/>
    <m/>
  </r>
  <r>
    <x v="402"/>
    <x v="3"/>
    <x v="3"/>
    <m/>
    <x v="2"/>
    <m/>
    <s v="Jamie Simak"/>
    <s v="Question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03"/>
    <x v="3"/>
    <x v="3"/>
    <m/>
    <x v="2"/>
    <m/>
    <s v="Jamie Simak"/>
    <s v="Question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04"/>
    <x v="3"/>
    <x v="3"/>
    <m/>
    <x v="2"/>
    <m/>
    <s v="Jamie Simak"/>
    <s v="Question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05"/>
    <x v="3"/>
    <x v="3"/>
    <s v="HV-CL 2.0 (Access Express)"/>
    <x v="2"/>
    <m/>
    <s v="Jamie Simak"/>
    <s v="QUestionDB_SingleEntry"/>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406"/>
    <x v="3"/>
    <x v="3"/>
    <s v="HV-CL 2.0 (Access Express)"/>
    <x v="2"/>
    <m/>
    <s v="Jamie Simak"/>
    <s v="QUestionDB_SingleEntry"/>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407"/>
    <x v="3"/>
    <x v="3"/>
    <s v="HV-CL 2.0 (Access Express)"/>
    <x v="2"/>
    <m/>
    <s v="Jamie Simak"/>
    <s v="QuestionDB_WC_29551"/>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408"/>
    <x v="3"/>
    <x v="3"/>
    <s v="HV-CL 2.0 (Access Express)"/>
    <x v="2"/>
    <m/>
    <s v="Jamie Simak"/>
    <s v="QuestionDB_WC_29551"/>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409"/>
    <x v="3"/>
    <x v="3"/>
    <s v="HV-AQS"/>
    <x v="2"/>
    <m/>
    <s v="Srinivasa Velaga"/>
    <s v="QUOTE"/>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10"/>
    <x v="3"/>
    <x v="3"/>
    <s v="HV-AQS"/>
    <x v="2"/>
    <m/>
    <s v="Srinivasa Velaga"/>
    <s v="QUOTE"/>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11"/>
    <x v="3"/>
    <x v="3"/>
    <s v="HV-AQS"/>
    <x v="2"/>
    <m/>
    <s v="Srinivasa Velaga"/>
    <s v="QUOTE"/>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412"/>
    <x v="3"/>
    <x v="3"/>
    <s v="HV-AQS"/>
    <x v="2"/>
    <m/>
    <s v="Srinivasa Velaga"/>
    <s v="Quote_Purge"/>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13"/>
    <x v="3"/>
    <x v="3"/>
    <s v="HV-AQS"/>
    <x v="2"/>
    <m/>
    <s v="Srinivasa Velaga"/>
    <s v="Quote_Purge"/>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14"/>
    <x v="3"/>
    <x v="3"/>
    <s v="HV-AQS"/>
    <x v="2"/>
    <m/>
    <s v="Srinivasa Velaga"/>
    <s v="Quote_Purge"/>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415"/>
    <x v="3"/>
    <x v="3"/>
    <s v="HV-AQS"/>
    <x v="2"/>
    <m/>
    <s v="Srinivasa Velaga"/>
    <s v="QUOTE_STG"/>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16"/>
    <x v="3"/>
    <x v="3"/>
    <s v="HV-AQS"/>
    <x v="2"/>
    <m/>
    <s v="Srinivasa Velaga"/>
    <s v="QUOTE_STG"/>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17"/>
    <x v="3"/>
    <x v="3"/>
    <s v="HV-AQS"/>
    <x v="2"/>
    <m/>
    <s v="Srinivasa Velaga"/>
    <s v="QUOTE_STG"/>
    <m/>
    <s v="DC-East (DR=North)"/>
    <s v="PROD DR-Distr"/>
    <s v="Old Decomm Asset Tracking WS"/>
    <x v="7"/>
    <s v="Deleted"/>
    <n v="1"/>
    <n v="1"/>
    <s v="N/A"/>
    <x v="0"/>
    <d v="2017-07-16T00:00:00"/>
    <s v="RFP"/>
    <s v="Cost Reduction"/>
    <s v="BCR DBA Support Cost"/>
    <n v="110"/>
    <n v="330"/>
    <n v="1320"/>
    <x v="6"/>
    <m/>
    <m/>
    <m/>
    <m/>
    <s v="OHNALAOP0023N1"/>
    <s v="N/A"/>
    <s v="N/A"/>
    <s v="N/A"/>
    <s v="N/A"/>
    <m/>
    <m/>
    <m/>
    <m/>
    <m/>
    <m/>
    <m/>
    <m/>
    <m/>
    <x v="0"/>
    <m/>
    <m/>
    <m/>
    <m/>
    <m/>
    <m/>
    <m/>
    <m/>
    <m/>
    <m/>
    <m/>
    <m/>
    <m/>
    <m/>
  </r>
  <r>
    <x v="418"/>
    <x v="3"/>
    <x v="3"/>
    <m/>
    <x v="2"/>
    <m/>
    <s v="Srinivasa Velaga"/>
    <s v="Quote_URE_Overrid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19"/>
    <x v="3"/>
    <x v="3"/>
    <m/>
    <x v="2"/>
    <m/>
    <s v="Srinivasa Velaga"/>
    <s v="Quote_URE_Overrid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0"/>
    <x v="3"/>
    <x v="3"/>
    <m/>
    <x v="2"/>
    <m/>
    <s v="Srinivasa Velaga"/>
    <s v="Quote_URE_Override"/>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21"/>
    <x v="3"/>
    <x v="3"/>
    <m/>
    <x v="2"/>
    <m/>
    <s v="Srinivasa Velaga"/>
    <s v="Renewal_Automation"/>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22"/>
    <x v="3"/>
    <x v="3"/>
    <m/>
    <x v="2"/>
    <m/>
    <s v="Srinivasa Velaga"/>
    <s v="Renewal_Automation"/>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3"/>
    <x v="3"/>
    <x v="3"/>
    <m/>
    <x v="2"/>
    <m/>
    <s v="Srinivasa Velaga"/>
    <s v="Renewal_Automation"/>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24"/>
    <x v="3"/>
    <x v="3"/>
    <m/>
    <x v="2"/>
    <m/>
    <s v="Srinivasa Velaga"/>
    <s v="Renewal_Automation_080110"/>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25"/>
    <x v="3"/>
    <x v="3"/>
    <m/>
    <x v="2"/>
    <m/>
    <s v="Srinivasa Velaga"/>
    <s v="Renewal_Automation_080110"/>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6"/>
    <x v="3"/>
    <x v="3"/>
    <m/>
    <x v="2"/>
    <m/>
    <s v="Srinivasa Velaga"/>
    <s v="Renewal_Automation_080110"/>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27"/>
    <x v="3"/>
    <x v="3"/>
    <m/>
    <x v="2"/>
    <m/>
    <s v="Srinivasa Velaga"/>
    <s v="Renewal_Automation2"/>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428"/>
    <x v="3"/>
    <x v="3"/>
    <m/>
    <x v="2"/>
    <m/>
    <s v="Srinivasa Velaga"/>
    <s v="Renewal_Automation2"/>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429"/>
    <x v="3"/>
    <x v="3"/>
    <m/>
    <x v="2"/>
    <m/>
    <s v="Srinivasa Velaga"/>
    <s v="Renewal_Automation2"/>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430"/>
    <x v="3"/>
    <x v="3"/>
    <s v="HV-Renewal Conversion"/>
    <x v="2"/>
    <m/>
    <s v="Srinivasa Velaga"/>
    <s v="Renewal_Conversion"/>
    <m/>
    <s v="DC-North"/>
    <s v="PROD-Distr"/>
    <s v="Old Decomm Asset Tracking WS"/>
    <x v="7"/>
    <s v="Deleted"/>
    <n v="1"/>
    <n v="1"/>
    <s v="N/A"/>
    <x v="0"/>
    <s v="Orig in June 2017 - Resubmit 7/16"/>
    <s v="RFP"/>
    <s v="Cost Reduction"/>
    <s v="BCR DBA Support Cost"/>
    <n v="110"/>
    <n v="330"/>
    <n v="1320"/>
    <x v="5"/>
    <m/>
    <m/>
    <m/>
    <m/>
    <s v="OHLEWAOP0023N1"/>
    <s v="N/A"/>
    <s v="N/A"/>
    <s v="N/A"/>
    <s v="N/A"/>
    <m/>
    <m/>
    <m/>
    <m/>
    <m/>
    <m/>
    <m/>
    <m/>
    <m/>
    <x v="0"/>
    <m/>
    <m/>
    <m/>
    <m/>
    <m/>
    <m/>
    <m/>
    <m/>
    <m/>
    <m/>
    <m/>
    <m/>
    <m/>
    <m/>
  </r>
  <r>
    <x v="431"/>
    <x v="3"/>
    <x v="3"/>
    <s v="HV-Renewal Conversion"/>
    <x v="2"/>
    <m/>
    <s v="Srinivasa Velaga"/>
    <s v="Renewal_Conversion"/>
    <m/>
    <s v="DC-North"/>
    <s v="PROD-Distr"/>
    <s v="Old Decomm Asset Tracking WS"/>
    <x v="7"/>
    <s v="Deleted"/>
    <n v="1"/>
    <n v="1"/>
    <s v="N/A"/>
    <x v="0"/>
    <d v="2017-07-16T00:00:00"/>
    <s v="RFP"/>
    <s v="Cost Reduction"/>
    <s v="BCR DBA Support Cost"/>
    <n v="110"/>
    <n v="330"/>
    <n v="1320"/>
    <x v="6"/>
    <m/>
    <m/>
    <m/>
    <m/>
    <s v="OHLEWAOP0023N2"/>
    <s v="N/A"/>
    <s v="N/A"/>
    <s v="N/A"/>
    <s v="N/A"/>
    <m/>
    <m/>
    <m/>
    <m/>
    <m/>
    <m/>
    <m/>
    <m/>
    <m/>
    <x v="0"/>
    <m/>
    <m/>
    <m/>
    <m/>
    <m/>
    <m/>
    <m/>
    <m/>
    <m/>
    <m/>
    <m/>
    <m/>
    <m/>
    <m/>
  </r>
  <r>
    <x v="432"/>
    <x v="3"/>
    <x v="3"/>
    <s v="HV-Renewal Conversion"/>
    <x v="2"/>
    <m/>
    <s v="Srinivasa Velaga"/>
    <s v="Renewal_Conversion"/>
    <m/>
    <s v="DC-East (DR=North)"/>
    <s v="PROD DR-Distr"/>
    <s v="Old Decomm Asset Tracking WS"/>
    <x v="7"/>
    <s v="Deleted"/>
    <n v="1"/>
    <n v="1"/>
    <s v="N/A"/>
    <x v="0"/>
    <d v="2017-07-21T00:00:00"/>
    <s v="RFP"/>
    <s v="Cost Reduction"/>
    <s v="BCR DBA Support Cost"/>
    <n v="110"/>
    <n v="330"/>
    <n v="1320"/>
    <x v="6"/>
    <m/>
    <m/>
    <m/>
    <m/>
    <s v="OHNALAOP0023N1"/>
    <s v="N/A"/>
    <s v="N/A"/>
    <s v="N/A"/>
    <s v="N/A"/>
    <m/>
    <m/>
    <m/>
    <m/>
    <m/>
    <m/>
    <m/>
    <m/>
    <m/>
    <x v="0"/>
    <m/>
    <m/>
    <m/>
    <m/>
    <m/>
    <m/>
    <m/>
    <m/>
    <m/>
    <m/>
    <m/>
    <m/>
    <m/>
    <m/>
  </r>
  <r>
    <x v="433"/>
    <x v="3"/>
    <x v="3"/>
    <s v="HV-Renewal Conversion"/>
    <x v="2"/>
    <m/>
    <s v="Srinivasa Velaga"/>
    <s v="Renewal_Conversion_Balancing"/>
    <m/>
    <s v="DC-North"/>
    <s v="PROD-Distr"/>
    <s v="Old Decomm Asset Tracking WS"/>
    <x v="7"/>
    <s v="Deleted"/>
    <n v="1"/>
    <n v="1"/>
    <s v="Yes - DB Offlined &amp; Deleted"/>
    <x v="0"/>
    <d v="2017-04-04T00:00:00"/>
    <s v="RFP"/>
    <s v="Cost Reduction"/>
    <s v="BCR DBA Support Cost"/>
    <n v="110"/>
    <n v="330"/>
    <n v="1320"/>
    <x v="5"/>
    <m/>
    <m/>
    <m/>
    <m/>
    <s v="OHLEWDBP0247N2 (ds73sqlprdoltp.corp.hgicnet.net,1021)"/>
    <s v="Yes - DB Offlined &amp; Deleted"/>
    <s v="PCR 617404 / DBI 617401"/>
    <s v="PCR 617404 / DBI 617401"/>
    <d v="2017-04-04T00:00:00"/>
    <m/>
    <m/>
    <m/>
    <m/>
    <m/>
    <m/>
    <m/>
    <m/>
    <m/>
    <x v="0"/>
    <m/>
    <m/>
    <m/>
    <m/>
    <m/>
    <m/>
    <m/>
    <m/>
    <m/>
    <m/>
    <m/>
    <m/>
    <m/>
    <m/>
  </r>
  <r>
    <x v="434"/>
    <x v="3"/>
    <x v="3"/>
    <m/>
    <x v="2"/>
    <m/>
    <m/>
    <s v="ReportServer"/>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435"/>
    <x v="3"/>
    <x v="3"/>
    <m/>
    <x v="2"/>
    <m/>
    <m/>
    <s v="ReportServer"/>
    <m/>
    <s v="DC-East"/>
    <s v="DEV-Distr"/>
    <s v="Old Decomm Asset Tracking WS"/>
    <x v="7"/>
    <s v="Deleted"/>
    <n v="1"/>
    <n v="1"/>
    <s v="N/A"/>
    <x v="0"/>
    <d v="2017-01-20T00:00:00"/>
    <s v="RFP"/>
    <s v="Cost Reduction"/>
    <s v="BCR DBA Support Cost"/>
    <n v="45"/>
    <n v="135"/>
    <n v="540"/>
    <x v="4"/>
    <m/>
    <m/>
    <m/>
    <m/>
    <s v="DS73DCTTRN01"/>
    <s v="N/A"/>
    <s v="N/A"/>
    <s v="N/A"/>
    <s v="N/A"/>
    <m/>
    <m/>
    <m/>
    <m/>
    <m/>
    <m/>
    <m/>
    <m/>
    <m/>
    <x v="0"/>
    <m/>
    <m/>
    <m/>
    <m/>
    <m/>
    <m/>
    <m/>
    <m/>
    <m/>
    <m/>
    <m/>
    <m/>
    <m/>
    <m/>
  </r>
  <r>
    <x v="436"/>
    <x v="3"/>
    <x v="3"/>
    <m/>
    <x v="2"/>
    <m/>
    <m/>
    <s v="ReportServer"/>
    <m/>
    <s v="DC-East"/>
    <s v="DEV-Distr"/>
    <s v="Old Decomm Asset Tracking WS"/>
    <x v="7"/>
    <s v="Deleted"/>
    <n v="1"/>
    <n v="1"/>
    <s v="N/A"/>
    <x v="0"/>
    <d v="2017-01-20T00:00:00"/>
    <s v="RFP"/>
    <s v="Cost Reduction"/>
    <s v="BCR DBA Support Cost"/>
    <n v="45"/>
    <n v="135"/>
    <n v="540"/>
    <x v="4"/>
    <m/>
    <m/>
    <m/>
    <m/>
    <s v="DS73SQLASY01OLD"/>
    <s v="N/A"/>
    <s v="N/A"/>
    <s v="N/A"/>
    <s v="N/A"/>
    <m/>
    <m/>
    <m/>
    <m/>
    <m/>
    <m/>
    <m/>
    <m/>
    <m/>
    <x v="0"/>
    <m/>
    <m/>
    <m/>
    <m/>
    <m/>
    <m/>
    <m/>
    <m/>
    <m/>
    <m/>
    <m/>
    <m/>
    <m/>
    <m/>
  </r>
  <r>
    <x v="437"/>
    <x v="3"/>
    <x v="3"/>
    <m/>
    <x v="2"/>
    <m/>
    <m/>
    <s v="ReportServer"/>
    <m/>
    <s v="DC-East"/>
    <s v="DEV-Distr"/>
    <s v="Old Decomm Asset Tracking WS"/>
    <x v="7"/>
    <s v="Deleted"/>
    <n v="1"/>
    <n v="1"/>
    <s v="N/A"/>
    <x v="0"/>
    <d v="2017-01-20T00:00:00"/>
    <s v="RFP"/>
    <s v="Cost Reduction"/>
    <s v="BCR DBA Support Cost"/>
    <n v="45"/>
    <n v="135"/>
    <n v="540"/>
    <x v="4"/>
    <m/>
    <m/>
    <m/>
    <m/>
    <s v="DS73SQLDEV01"/>
    <s v="N/A"/>
    <s v="N/A"/>
    <s v="N/A"/>
    <s v="N/A"/>
    <m/>
    <m/>
    <m/>
    <m/>
    <m/>
    <m/>
    <m/>
    <m/>
    <m/>
    <x v="0"/>
    <m/>
    <m/>
    <m/>
    <m/>
    <m/>
    <m/>
    <m/>
    <m/>
    <m/>
    <m/>
    <m/>
    <m/>
    <m/>
    <m/>
  </r>
  <r>
    <x v="438"/>
    <x v="3"/>
    <x v="3"/>
    <m/>
    <x v="2"/>
    <m/>
    <s v="Srinivasa Velaga"/>
    <s v="ReportServer"/>
    <m/>
    <s v="DC-East"/>
    <s v="DEV-Distr"/>
    <s v="Old Decomm Asset Tracking WS"/>
    <x v="7"/>
    <s v="Deleted"/>
    <n v="1"/>
    <n v="1"/>
    <s v="N/A"/>
    <x v="0"/>
    <d v="2017-01-20T00:00:00"/>
    <s v="RFP"/>
    <s v="Cost Reduction"/>
    <s v="BCR DBA Support Cost"/>
    <n v="45"/>
    <n v="135"/>
    <n v="540"/>
    <x v="4"/>
    <m/>
    <m/>
    <m/>
    <m/>
    <s v="DS73SQLDEV02OLD"/>
    <s v="N/A"/>
    <s v="N/A"/>
    <s v="N/A"/>
    <s v="N/A"/>
    <m/>
    <m/>
    <m/>
    <m/>
    <m/>
    <m/>
    <m/>
    <m/>
    <m/>
    <x v="0"/>
    <m/>
    <m/>
    <m/>
    <m/>
    <m/>
    <m/>
    <m/>
    <m/>
    <m/>
    <m/>
    <m/>
    <m/>
    <m/>
    <m/>
  </r>
  <r>
    <x v="439"/>
    <x v="3"/>
    <x v="3"/>
    <m/>
    <x v="2"/>
    <m/>
    <m/>
    <s v="ReportServer"/>
    <m/>
    <s v="DC-East"/>
    <s v="DEV-Distr"/>
    <s v="Old Decomm Asset Tracking WS"/>
    <x v="7"/>
    <s v="Deleted"/>
    <n v="1"/>
    <n v="1"/>
    <s v="N/A"/>
    <x v="0"/>
    <d v="2017-01-20T00:00:00"/>
    <s v="RFP"/>
    <s v="Cost Reduction"/>
    <s v="BCR DBA Support Cost"/>
    <n v="45"/>
    <n v="135"/>
    <n v="540"/>
    <x v="4"/>
    <m/>
    <m/>
    <m/>
    <m/>
    <s v="DS73SQLDEV04"/>
    <s v="N/A"/>
    <s v="N/A"/>
    <s v="N/A"/>
    <s v="N/A"/>
    <m/>
    <m/>
    <m/>
    <m/>
    <m/>
    <m/>
    <m/>
    <m/>
    <m/>
    <x v="0"/>
    <m/>
    <m/>
    <m/>
    <m/>
    <m/>
    <m/>
    <m/>
    <m/>
    <m/>
    <m/>
    <m/>
    <m/>
    <m/>
    <m/>
  </r>
  <r>
    <x v="440"/>
    <x v="3"/>
    <x v="3"/>
    <m/>
    <x v="2"/>
    <m/>
    <s v="Srinivasa Velaga"/>
    <s v="ReportServer"/>
    <m/>
    <s v="DC-East"/>
    <s v="DEV-Distr"/>
    <s v="Old Decomm Asset Tracking WS"/>
    <x v="7"/>
    <s v="Deleted"/>
    <n v="1"/>
    <n v="1"/>
    <s v="6/1/2017 - complete"/>
    <x v="0"/>
    <d v="2017-06-20T00:00:00"/>
    <s v="RFP"/>
    <s v="Cost Reduction"/>
    <s v="BCR DBA Support Cost"/>
    <n v="45"/>
    <n v="135"/>
    <n v="540"/>
    <x v="5"/>
    <m/>
    <m/>
    <m/>
    <m/>
    <s v="OHNALAOD0007N2 (was DS73SQLDEV02)"/>
    <s v="6/1/2017 - complete"/>
    <n v="618620"/>
    <n v="618620"/>
    <d v="2017-05-31T00:00:00"/>
    <m/>
    <m/>
    <m/>
    <m/>
    <m/>
    <m/>
    <m/>
    <m/>
    <m/>
    <x v="0"/>
    <m/>
    <m/>
    <m/>
    <m/>
    <m/>
    <m/>
    <m/>
    <m/>
    <m/>
    <m/>
    <m/>
    <m/>
    <m/>
    <m/>
  </r>
  <r>
    <x v="441"/>
    <x v="3"/>
    <x v="3"/>
    <m/>
    <x v="2"/>
    <m/>
    <s v="Srinivasa Velaga"/>
    <s v="ReportServer"/>
    <m/>
    <s v="DC-East"/>
    <s v="DEV-Distr"/>
    <s v="Old Decomm Asset Tracking WS"/>
    <x v="7"/>
    <s v="Deleted"/>
    <n v="1"/>
    <n v="1"/>
    <s v="6/1/2017 - complete"/>
    <x v="0"/>
    <d v="2017-06-20T00:00:00"/>
    <s v="RFP"/>
    <s v="Cost Reduction"/>
    <s v="BCR DBA Support Cost"/>
    <n v="45"/>
    <n v="135"/>
    <n v="540"/>
    <x v="5"/>
    <m/>
    <m/>
    <m/>
    <m/>
    <s v="OHNALDBD0142 (was DS73SQLASY01)"/>
    <s v="6/1/2017 - complete"/>
    <n v="618619"/>
    <n v="618619"/>
    <d v="2017-05-31T00:00:00"/>
    <m/>
    <m/>
    <m/>
    <m/>
    <m/>
    <m/>
    <m/>
    <m/>
    <m/>
    <x v="0"/>
    <m/>
    <m/>
    <m/>
    <m/>
    <m/>
    <m/>
    <m/>
    <m/>
    <m/>
    <m/>
    <m/>
    <m/>
    <m/>
    <m/>
  </r>
  <r>
    <x v="442"/>
    <x v="3"/>
    <x v="3"/>
    <m/>
    <x v="2"/>
    <m/>
    <s v="Srinivasa Velaga"/>
    <s v="ReportServer"/>
    <m/>
    <s v="DC-North"/>
    <s v="PROD-Distr"/>
    <s v="Old Decomm Asset Tracking WS"/>
    <x v="7"/>
    <s v="Deleted"/>
    <n v="1"/>
    <n v="1"/>
    <s v="Yes - DB Offlined &amp; Deleted"/>
    <x v="0"/>
    <d v="2017-01-20T00:00:00"/>
    <s v="RFP"/>
    <s v="Cost Reduction"/>
    <s v="BCR DBA Support Cost"/>
    <n v="110"/>
    <n v="330"/>
    <n v="1320"/>
    <x v="4"/>
    <m/>
    <m/>
    <m/>
    <m/>
    <s v="OHLEWDBP0247N2 (ds73sqlprdoltp.corp.hgicnet.net,1021)"/>
    <s v="Yes - DB Offlined &amp; Deleted"/>
    <s v="N/A"/>
    <s v="N/A"/>
    <s v="N/A"/>
    <m/>
    <m/>
    <m/>
    <m/>
    <m/>
    <m/>
    <m/>
    <m/>
    <m/>
    <x v="0"/>
    <m/>
    <m/>
    <m/>
    <m/>
    <m/>
    <m/>
    <m/>
    <m/>
    <m/>
    <m/>
    <m/>
    <m/>
    <m/>
    <m/>
  </r>
  <r>
    <x v="443"/>
    <x v="3"/>
    <x v="3"/>
    <m/>
    <x v="2"/>
    <m/>
    <m/>
    <s v="ReportServerTempDB"/>
    <m/>
    <s v="DC-East"/>
    <s v="DEV-Distr"/>
    <s v="Old Decomm Asset Tracking WS"/>
    <x v="7"/>
    <s v="Deleted"/>
    <n v="1"/>
    <n v="1"/>
    <s v="N/A"/>
    <x v="0"/>
    <d v="2017-01-20T00:00:00"/>
    <s v="RFP"/>
    <s v="Cost Reduction"/>
    <s v="BCR DBA Support Cost"/>
    <n v="45"/>
    <n v="135"/>
    <n v="540"/>
    <x v="4"/>
    <m/>
    <m/>
    <m/>
    <m/>
    <s v="DS73DCTTRN01"/>
    <s v="N/A"/>
    <s v="N/A"/>
    <s v="N/A"/>
    <s v="N/A"/>
    <m/>
    <m/>
    <m/>
    <m/>
    <m/>
    <m/>
    <m/>
    <m/>
    <m/>
    <x v="0"/>
    <m/>
    <m/>
    <m/>
    <m/>
    <m/>
    <m/>
    <m/>
    <m/>
    <m/>
    <m/>
    <m/>
    <m/>
    <m/>
    <m/>
  </r>
  <r>
    <x v="444"/>
    <x v="3"/>
    <x v="3"/>
    <m/>
    <x v="2"/>
    <m/>
    <m/>
    <s v="Sample"/>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445"/>
    <x v="3"/>
    <x v="3"/>
    <m/>
    <x v="2"/>
    <m/>
    <s v="Jamie Simak"/>
    <s v="SCWebService_Test"/>
    <m/>
    <s v="DC-East"/>
    <s v="DEV-Distr"/>
    <s v="Old Decomm Asset Tracking WS"/>
    <x v="7"/>
    <s v="Deleted"/>
    <n v="1"/>
    <n v="1"/>
    <d v="2017-06-15T00:00:00"/>
    <x v="0"/>
    <d v="2017-06-20T00:00:00"/>
    <s v="RFP"/>
    <s v="Cost Reduction"/>
    <s v="BCR DBA Support Cost"/>
    <n v="45"/>
    <n v="135"/>
    <n v="540"/>
    <x v="5"/>
    <m/>
    <m/>
    <m/>
    <m/>
    <s v="DS73SQL8DEV01"/>
    <d v="2017-06-15T00:00:00"/>
    <n v="618859"/>
    <n v="618859"/>
    <d v="2017-06-14T00:00:00"/>
    <m/>
    <m/>
    <m/>
    <m/>
    <m/>
    <m/>
    <m/>
    <m/>
    <m/>
    <x v="0"/>
    <m/>
    <m/>
    <m/>
    <m/>
    <m/>
    <m/>
    <m/>
    <m/>
    <m/>
    <m/>
    <m/>
    <m/>
    <m/>
    <m/>
  </r>
  <r>
    <x v="446"/>
    <x v="3"/>
    <x v="3"/>
    <s v="HV- Service Center Workbench"/>
    <x v="2"/>
    <m/>
    <s v="Jamie Simak"/>
    <s v="Service_Center2"/>
    <m/>
    <s v="DC-East"/>
    <s v="DEV-Distr"/>
    <s v="Old Decomm Asset Tracking WS"/>
    <x v="7"/>
    <s v="Deleted"/>
    <n v="1"/>
    <n v="1"/>
    <d v="2017-04-11T00:00:00"/>
    <x v="0"/>
    <d v="2017-05-08T00:00:00"/>
    <s v="RFP"/>
    <s v="Cost Reduction"/>
    <s v="BCR DBA Support Cost"/>
    <n v="45"/>
    <n v="135"/>
    <n v="540"/>
    <x v="5"/>
    <m/>
    <m/>
    <m/>
    <m/>
    <s v="DS73SQL8DEV01"/>
    <d v="2017-04-11T00:00:00"/>
    <n v="617538"/>
    <n v="617538"/>
    <d v="2017-04-10T00:00:00"/>
    <m/>
    <m/>
    <m/>
    <m/>
    <m/>
    <m/>
    <m/>
    <m/>
    <m/>
    <x v="0"/>
    <m/>
    <m/>
    <m/>
    <m/>
    <m/>
    <m/>
    <m/>
    <m/>
    <m/>
    <m/>
    <m/>
    <m/>
    <m/>
    <m/>
  </r>
  <r>
    <x v="447"/>
    <x v="3"/>
    <x v="3"/>
    <s v="HV-HGPortal - Windows SharePoint Services"/>
    <x v="2"/>
    <m/>
    <s v="Bob Croll"/>
    <s v="SharedServices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40"/>
    <n v="616740"/>
    <d v="2017-03-10T00:00:00"/>
    <m/>
    <m/>
    <m/>
    <m/>
    <m/>
    <m/>
    <m/>
    <m/>
    <m/>
    <x v="0"/>
    <m/>
    <m/>
    <m/>
    <m/>
    <m/>
    <m/>
    <m/>
    <m/>
    <m/>
    <m/>
    <m/>
    <m/>
    <m/>
    <m/>
  </r>
  <r>
    <x v="448"/>
    <x v="3"/>
    <x v="3"/>
    <s v="HV-HGPortal - Windows SharePoint Services"/>
    <x v="2"/>
    <m/>
    <s v="Bob Croll"/>
    <s v="SharedServices_Search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41"/>
    <n v="616741"/>
    <d v="2017-03-10T00:00:00"/>
    <m/>
    <m/>
    <m/>
    <m/>
    <m/>
    <m/>
    <m/>
    <m/>
    <m/>
    <x v="0"/>
    <m/>
    <m/>
    <m/>
    <m/>
    <m/>
    <m/>
    <m/>
    <m/>
    <m/>
    <m/>
    <m/>
    <m/>
    <m/>
    <m/>
  </r>
  <r>
    <x v="449"/>
    <x v="3"/>
    <x v="3"/>
    <s v="HV-HGPortal - Windows SharePoint Services"/>
    <x v="2"/>
    <m/>
    <s v="Bob Croll"/>
    <s v="SharedServices01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50"/>
    <x v="3"/>
    <x v="3"/>
    <s v="HV-HGPortal - Windows SharePoint Services"/>
    <x v="2"/>
    <m/>
    <s v="Bob Croll"/>
    <s v="SharedServices01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51"/>
    <x v="3"/>
    <x v="3"/>
    <s v="HV-HGPortal - Windows SharePoint Services"/>
    <x v="2"/>
    <m/>
    <s v="Bob Croll"/>
    <s v="SharedServices01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52"/>
    <x v="3"/>
    <x v="3"/>
    <s v="HV-HGPortal - Windows SharePoint Services"/>
    <x v="2"/>
    <m/>
    <s v="Bob Croll"/>
    <s v="SharedServices01_DB"/>
    <m/>
    <s v="DC-East (DR=North)"/>
    <s v="PROD DR-Distr"/>
    <s v="Old Decomm Asset Tracking WS"/>
    <x v="7"/>
    <s v="Deleted"/>
    <n v="1"/>
    <n v="1"/>
    <s v="Rejected-Resubmit under Prod PCR"/>
    <x v="0"/>
    <d v="2017-06-11T00:00:00"/>
    <s v="RFP"/>
    <s v="Cost Reduction"/>
    <s v="BCR DBA Support Cost"/>
    <n v="110"/>
    <n v="330"/>
    <n v="1320"/>
    <x v="5"/>
    <m/>
    <m/>
    <m/>
    <m/>
    <s v="OHNALAOP0023N1"/>
    <s v="Rejected-Resubmit under Prod PCR"/>
    <n v="616543"/>
    <n v="616543"/>
    <d v="2017-03-06T00:00:00"/>
    <m/>
    <m/>
    <m/>
    <m/>
    <m/>
    <m/>
    <m/>
    <m/>
    <m/>
    <x v="0"/>
    <m/>
    <m/>
    <m/>
    <m/>
    <m/>
    <m/>
    <m/>
    <m/>
    <m/>
    <m/>
    <m/>
    <m/>
    <m/>
    <m/>
  </r>
  <r>
    <x v="453"/>
    <x v="3"/>
    <x v="3"/>
    <s v="HV-HGPortal - Windows SharePoint Services"/>
    <x v="2"/>
    <m/>
    <s v="Bob Croll"/>
    <s v="SharedServices01_Search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54"/>
    <x v="3"/>
    <x v="3"/>
    <s v="HV-HGPortal - Windows SharePoint Services"/>
    <x v="2"/>
    <m/>
    <s v="Bob Croll"/>
    <s v="SharedServices01_Search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55"/>
    <x v="3"/>
    <x v="3"/>
    <s v="HV-HGPortal - Windows SharePoint Services"/>
    <x v="2"/>
    <m/>
    <s v="Bob Croll"/>
    <s v="SharedServices01_Search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56"/>
    <x v="3"/>
    <x v="3"/>
    <s v="HV-HGPortal - Windows SharePoint Services"/>
    <x v="2"/>
    <m/>
    <s v="Bob Croll"/>
    <s v="SharedServices01_Search_DB"/>
    <m/>
    <s v="DC-East (DR=North)"/>
    <s v="PROD DR-Distr"/>
    <s v="Old Decomm Asset Tracking WS"/>
    <x v="7"/>
    <s v="Deleted"/>
    <n v="1"/>
    <n v="1"/>
    <s v="Rejected-Resubmit under Prod PCR"/>
    <x v="0"/>
    <d v="2017-06-11T00:00:00"/>
    <s v="RFP"/>
    <s v="Cost Reduction"/>
    <s v="BCR DBA Support Cost"/>
    <n v="110"/>
    <n v="330"/>
    <n v="1320"/>
    <x v="5"/>
    <m/>
    <m/>
    <m/>
    <m/>
    <s v="OHNALAOP0023N1"/>
    <s v="Rejected-Resubmit under Prod PCR"/>
    <n v="616544"/>
    <n v="616544"/>
    <d v="2017-03-06T00:00:00"/>
    <m/>
    <m/>
    <m/>
    <m/>
    <m/>
    <m/>
    <m/>
    <m/>
    <m/>
    <x v="0"/>
    <m/>
    <m/>
    <m/>
    <m/>
    <m/>
    <m/>
    <m/>
    <m/>
    <m/>
    <m/>
    <m/>
    <m/>
    <m/>
    <m/>
  </r>
  <r>
    <x v="457"/>
    <x v="3"/>
    <x v="3"/>
    <s v="HV-HGPortal - Windows SharePoint Services"/>
    <x v="2"/>
    <m/>
    <s v="Bob Croll"/>
    <s v="SharedServices1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58"/>
    <x v="3"/>
    <x v="3"/>
    <s v="HV-HGPortal - Windows SharePoint Services"/>
    <x v="2"/>
    <m/>
    <s v="Bob Croll"/>
    <s v="SharedServices1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59"/>
    <x v="3"/>
    <x v="3"/>
    <s v="HV-HGPortal - Windows SharePoint Services"/>
    <x v="2"/>
    <m/>
    <s v="Bob Croll"/>
    <s v="SharedServices1_DB"/>
    <m/>
    <s v="DC-East"/>
    <s v="DEV-Distr"/>
    <s v="Old Decomm Asset Tracking WS"/>
    <x v="7"/>
    <s v="Deleted"/>
    <n v="1"/>
    <n v="1"/>
    <s v="Server Offlined - Rejected - server already offline"/>
    <x v="0"/>
    <d v="2017-06-01T00:00:00"/>
    <s v="RFP"/>
    <s v="Cost Reduction"/>
    <s v="BCR DBA Support Cost"/>
    <n v="45"/>
    <n v="135"/>
    <n v="540"/>
    <x v="5"/>
    <m/>
    <m/>
    <m/>
    <m/>
    <s v="DS73SQLPRE01"/>
    <s v="Server Offlined - Rejected - server already offline"/>
    <n v="617287"/>
    <n v="617287"/>
    <d v="2017-03-29T00:00:00"/>
    <m/>
    <m/>
    <m/>
    <m/>
    <m/>
    <m/>
    <m/>
    <m/>
    <m/>
    <x v="0"/>
    <m/>
    <m/>
    <m/>
    <m/>
    <m/>
    <m/>
    <m/>
    <m/>
    <m/>
    <m/>
    <m/>
    <m/>
    <m/>
    <m/>
  </r>
  <r>
    <x v="460"/>
    <x v="3"/>
    <x v="3"/>
    <s v="HV-HGPortal - Windows SharePoint Services"/>
    <x v="2"/>
    <m/>
    <s v="Bob Croll"/>
    <s v="SharedServices1_DB"/>
    <m/>
    <s v="DC-East"/>
    <s v="DEV-Distr"/>
    <s v="Old Decomm Asset Tracking WS"/>
    <x v="7"/>
    <s v="Deleted"/>
    <n v="1"/>
    <n v="1"/>
    <d v="2017-03-06T00:00:00"/>
    <x v="0"/>
    <d v="2017-04-24T00:00:00"/>
    <s v="RFP"/>
    <s v="Cost Reduction"/>
    <s v="BCR DBA Support Cost"/>
    <n v="45"/>
    <n v="135"/>
    <n v="540"/>
    <x v="5"/>
    <m/>
    <m/>
    <m/>
    <m/>
    <s v="OHNALDBD0171"/>
    <d v="2017-03-06T00:00:00"/>
    <n v="616549"/>
    <n v="616549"/>
    <d v="2017-03-06T00:00:00"/>
    <m/>
    <m/>
    <m/>
    <m/>
    <m/>
    <m/>
    <m/>
    <m/>
    <m/>
    <x v="0"/>
    <m/>
    <m/>
    <m/>
    <m/>
    <m/>
    <m/>
    <m/>
    <m/>
    <m/>
    <m/>
    <m/>
    <m/>
    <m/>
    <m/>
  </r>
  <r>
    <x v="461"/>
    <x v="3"/>
    <x v="3"/>
    <s v="HV-HGPortal - Windows SharePoint Services"/>
    <x v="2"/>
    <m/>
    <s v="Bob Croll"/>
    <s v="SharedServices1_DB"/>
    <m/>
    <s v="DC-East"/>
    <s v="DEV-Distr"/>
    <s v="Old Decomm Asset Tracking WS"/>
    <x v="7"/>
    <s v="Deleted"/>
    <n v="1"/>
    <n v="1"/>
    <d v="2017-03-06T00:00:00"/>
    <x v="0"/>
    <d v="2017-04-24T00:00:00"/>
    <s v="RFP"/>
    <s v="Cost Reduction"/>
    <s v="BCR DBA Support Cost"/>
    <n v="45"/>
    <n v="135"/>
    <n v="540"/>
    <x v="5"/>
    <m/>
    <m/>
    <m/>
    <m/>
    <s v="OHNALDBD0172"/>
    <d v="2017-03-06T00:00:00"/>
    <n v="616551"/>
    <n v="616551"/>
    <d v="2017-03-06T00:00:00"/>
    <m/>
    <m/>
    <m/>
    <m/>
    <m/>
    <m/>
    <m/>
    <m/>
    <m/>
    <x v="0"/>
    <m/>
    <m/>
    <m/>
    <m/>
    <m/>
    <m/>
    <m/>
    <m/>
    <m/>
    <m/>
    <m/>
    <m/>
    <m/>
    <m/>
  </r>
  <r>
    <x v="462"/>
    <x v="3"/>
    <x v="3"/>
    <s v="HV-HGPortal - Windows SharePoint Services"/>
    <x v="2"/>
    <m/>
    <s v="Bob Croll"/>
    <s v="SharedServices1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17"/>
    <n v="616717"/>
    <d v="2017-03-09T00:00:00"/>
    <m/>
    <m/>
    <m/>
    <m/>
    <m/>
    <m/>
    <m/>
    <m/>
    <m/>
    <x v="0"/>
    <m/>
    <m/>
    <m/>
    <m/>
    <m/>
    <m/>
    <m/>
    <m/>
    <m/>
    <m/>
    <m/>
    <m/>
    <m/>
    <m/>
  </r>
  <r>
    <x v="463"/>
    <x v="3"/>
    <x v="3"/>
    <s v="HV-HGPortal - Windows SharePoint Services"/>
    <x v="2"/>
    <m/>
    <s v="Bob Croll"/>
    <s v="SharedServices1_DB"/>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16"/>
    <n v="616716"/>
    <d v="2017-03-09T00:00:00"/>
    <m/>
    <m/>
    <m/>
    <m/>
    <m/>
    <m/>
    <m/>
    <m/>
    <m/>
    <x v="0"/>
    <m/>
    <m/>
    <m/>
    <m/>
    <m/>
    <m/>
    <m/>
    <m/>
    <m/>
    <m/>
    <m/>
    <m/>
    <m/>
    <m/>
  </r>
  <r>
    <x v="464"/>
    <x v="3"/>
    <x v="3"/>
    <s v="HV-HGPortal - Windows SharePoint Services"/>
    <x v="2"/>
    <m/>
    <s v="Bob Croll"/>
    <s v="SharedServices1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65"/>
    <x v="3"/>
    <x v="3"/>
    <s v="HV-HGPortal - Windows SharePoint Services"/>
    <x v="2"/>
    <m/>
    <s v="Bob Croll"/>
    <s v="SharedServices1_DB"/>
    <m/>
    <s v="DC-East (DR=North)"/>
    <s v="PROD DR-Distr"/>
    <s v="Old Decomm Asset Tracking WS"/>
    <x v="7"/>
    <s v="Deleted"/>
    <n v="1"/>
    <n v="1"/>
    <s v="Rejected-Resubmit under Prod PCR"/>
    <x v="0"/>
    <d v="2017-06-11T00:00:00"/>
    <s v="RFP"/>
    <s v="Cost Reduction"/>
    <s v="BCR DBA Support Cost"/>
    <n v="110"/>
    <n v="330"/>
    <n v="1320"/>
    <x v="5"/>
    <m/>
    <m/>
    <m/>
    <m/>
    <s v="OHNALAOP0023N1"/>
    <s v="Rejected-Resubmit under Prod PCR"/>
    <n v="616545"/>
    <n v="616545"/>
    <d v="2017-03-06T00:00:00"/>
    <m/>
    <m/>
    <m/>
    <m/>
    <m/>
    <m/>
    <m/>
    <m/>
    <m/>
    <x v="0"/>
    <m/>
    <m/>
    <m/>
    <m/>
    <m/>
    <m/>
    <m/>
    <m/>
    <m/>
    <m/>
    <m/>
    <m/>
    <m/>
    <m/>
  </r>
  <r>
    <x v="466"/>
    <x v="3"/>
    <x v="3"/>
    <s v="HV-HGPortal - Windows SharePoint Services"/>
    <x v="2"/>
    <m/>
    <s v="Bob Croll"/>
    <s v="SharedServices1_DB_MossDev02"/>
    <m/>
    <s v="DC-East"/>
    <s v="DEV-Distr"/>
    <s v="Old Decomm Asset Tracking WS"/>
    <x v="7"/>
    <s v="Deleted"/>
    <n v="1"/>
    <n v="1"/>
    <d v="2017-03-06T00:00:00"/>
    <x v="0"/>
    <d v="2017-04-24T00:00:00"/>
    <s v="RFP"/>
    <s v="Cost Reduction"/>
    <s v="BCR DBA Support Cost"/>
    <n v="45"/>
    <n v="135"/>
    <n v="540"/>
    <x v="5"/>
    <m/>
    <m/>
    <m/>
    <m/>
    <s v="OHNALDBD0172"/>
    <d v="2017-03-06T00:00:00"/>
    <n v="616552"/>
    <n v="616552"/>
    <d v="2017-03-06T00:00:00"/>
    <m/>
    <m/>
    <m/>
    <m/>
    <m/>
    <m/>
    <m/>
    <m/>
    <m/>
    <x v="0"/>
    <m/>
    <m/>
    <m/>
    <m/>
    <m/>
    <m/>
    <m/>
    <m/>
    <m/>
    <m/>
    <m/>
    <m/>
    <m/>
    <m/>
  </r>
  <r>
    <x v="467"/>
    <x v="3"/>
    <x v="3"/>
    <s v="HV-HGPortal - Windows SharePoint Services"/>
    <x v="2"/>
    <m/>
    <s v="Bob Croll"/>
    <s v="SharedServices1_DB_MOSSDEV04"/>
    <m/>
    <s v="DC-East"/>
    <s v="DEV-Distr"/>
    <s v="Old Decomm Asset Tracking WS"/>
    <x v="7"/>
    <s v="Deleted"/>
    <n v="1"/>
    <n v="1"/>
    <d v="2017-03-06T00:00:00"/>
    <x v="0"/>
    <d v="2017-04-24T00:00:00"/>
    <s v="RFP"/>
    <s v="Cost Reduction"/>
    <s v="BCR DBA Support Cost"/>
    <n v="45"/>
    <n v="135"/>
    <n v="540"/>
    <x v="5"/>
    <m/>
    <m/>
    <m/>
    <m/>
    <s v="OHNALDBD0172"/>
    <d v="2017-03-06T00:00:00"/>
    <n v="616558"/>
    <n v="616558"/>
    <d v="2017-03-06T00:00:00"/>
    <m/>
    <m/>
    <m/>
    <m/>
    <m/>
    <m/>
    <m/>
    <m/>
    <m/>
    <x v="0"/>
    <m/>
    <m/>
    <m/>
    <m/>
    <m/>
    <m/>
    <m/>
    <m/>
    <m/>
    <m/>
    <m/>
    <m/>
    <m/>
    <m/>
  </r>
  <r>
    <x v="468"/>
    <x v="3"/>
    <x v="3"/>
    <s v="HV-HGPortal - Windows SharePoint Services"/>
    <x v="2"/>
    <m/>
    <s v="Bob Croll"/>
    <s v="SharedServices1_DB1"/>
    <m/>
    <s v="DC-East"/>
    <s v="DEV-Distr"/>
    <s v="Old Decomm Asset Tracking WS"/>
    <x v="7"/>
    <s v="Deleted"/>
    <n v="1"/>
    <n v="1"/>
    <d v="2017-03-06T00:00:00"/>
    <x v="0"/>
    <d v="2017-04-24T00:00:00"/>
    <s v="RFP"/>
    <s v="Cost Reduction"/>
    <s v="BCR DBA Support Cost"/>
    <n v="45"/>
    <n v="135"/>
    <n v="540"/>
    <x v="5"/>
    <m/>
    <m/>
    <m/>
    <m/>
    <s v="OHNALDBD0172"/>
    <d v="2017-03-06T00:00:00"/>
    <n v="616559"/>
    <n v="616559"/>
    <d v="2017-03-06T00:00:00"/>
    <m/>
    <m/>
    <m/>
    <m/>
    <m/>
    <m/>
    <m/>
    <m/>
    <m/>
    <x v="0"/>
    <m/>
    <m/>
    <m/>
    <m/>
    <m/>
    <m/>
    <m/>
    <m/>
    <m/>
    <m/>
    <m/>
    <m/>
    <m/>
    <m/>
  </r>
  <r>
    <x v="469"/>
    <x v="3"/>
    <x v="3"/>
    <s v="HV-HGPortal - Windows SharePoint Services"/>
    <x v="2"/>
    <m/>
    <s v="Bob Croll"/>
    <s v="SharedServices1_DB1"/>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18"/>
    <n v="616718"/>
    <d v="2017-03-09T00:00:00"/>
    <m/>
    <m/>
    <m/>
    <m/>
    <m/>
    <m/>
    <m/>
    <m/>
    <m/>
    <x v="0"/>
    <m/>
    <m/>
    <m/>
    <m/>
    <m/>
    <m/>
    <m/>
    <m/>
    <m/>
    <m/>
    <m/>
    <m/>
    <m/>
    <m/>
  </r>
  <r>
    <x v="470"/>
    <x v="3"/>
    <x v="3"/>
    <s v="HV-HGPortal - Windows SharePoint Services"/>
    <x v="2"/>
    <m/>
    <s v="Bob Croll"/>
    <s v="SharedServices1_Search_DB"/>
    <m/>
    <s v="DC-North"/>
    <s v="PROD-Distr"/>
    <s v="Old Decomm Asset Tracking WS"/>
    <x v="7"/>
    <s v="Deleted"/>
    <n v="1"/>
    <n v="1"/>
    <s v="Yes - PCR 617109 - 4.9.17 -- Complete"/>
    <x v="0"/>
    <d v="2017-06-09T00:00:00"/>
    <s v="RFP"/>
    <s v="Cost Reduction"/>
    <s v="BCR DBA Support Cost"/>
    <n v="110"/>
    <n v="330"/>
    <n v="1320"/>
    <x v="5"/>
    <m/>
    <m/>
    <m/>
    <m/>
    <s v="OHLEWAOP0023N1"/>
    <s v="Yes - PCR 617109 - 4.9.17 -- Complete"/>
    <n v="617250"/>
    <n v="617250"/>
    <d v="2017-03-28T00:00:00"/>
    <m/>
    <m/>
    <m/>
    <m/>
    <m/>
    <m/>
    <m/>
    <m/>
    <m/>
    <x v="0"/>
    <m/>
    <m/>
    <m/>
    <m/>
    <m/>
    <m/>
    <m/>
    <m/>
    <m/>
    <m/>
    <m/>
    <m/>
    <m/>
    <m/>
  </r>
  <r>
    <x v="471"/>
    <x v="3"/>
    <x v="3"/>
    <s v="HV-HGPortal - Windows SharePoint Services"/>
    <x v="2"/>
    <m/>
    <s v="Bob Croll"/>
    <s v="SharedServices1_Search_DB"/>
    <m/>
    <s v="DC-North"/>
    <s v="PROD-Distr"/>
    <s v="Old Decomm Asset Tracking WS"/>
    <x v="7"/>
    <s v="Deleted"/>
    <n v="1"/>
    <n v="1"/>
    <s v="Yes - PCR 617109 - 4.4.17 -- Complete"/>
    <x v="0"/>
    <d v="2017-04-01T00:00:00"/>
    <s v="RFP"/>
    <s v="Cost Reduction"/>
    <s v="BCR DBA Support Cost"/>
    <n v="110"/>
    <n v="330"/>
    <n v="1320"/>
    <x v="5"/>
    <m/>
    <m/>
    <m/>
    <m/>
    <s v="OHLEWDBP0247N2 (ds73sqlprdoltp.corp.hgicnet.net,1021)"/>
    <s v="Yes - PCR 617109 - 4.4.17 -- Complete"/>
    <s v="PCR 617109 / DBI 617251"/>
    <s v="PCR 617109 / DBI 617251"/>
    <d v="2017-03-28T00:00:00"/>
    <m/>
    <m/>
    <m/>
    <m/>
    <m/>
    <m/>
    <m/>
    <m/>
    <m/>
    <x v="0"/>
    <m/>
    <m/>
    <m/>
    <m/>
    <m/>
    <m/>
    <m/>
    <m/>
    <m/>
    <m/>
    <m/>
    <m/>
    <m/>
    <m/>
  </r>
  <r>
    <x v="472"/>
    <x v="3"/>
    <x v="3"/>
    <s v="HV-HGPortal - Windows SharePoint Services"/>
    <x v="2"/>
    <m/>
    <s v="Bob Croll"/>
    <s v="SharedServices1_Search_DB"/>
    <m/>
    <s v="DC-East"/>
    <s v="DEV-Distr"/>
    <s v="Old Decomm Asset Tracking WS"/>
    <x v="7"/>
    <s v="Deleted"/>
    <n v="1"/>
    <n v="1"/>
    <d v="2017-03-06T00:00:00"/>
    <x v="0"/>
    <d v="2017-04-24T00:00:00"/>
    <s v="RFP"/>
    <s v="Cost Reduction"/>
    <s v="BCR DBA Support Cost"/>
    <n v="45"/>
    <n v="135"/>
    <n v="540"/>
    <x v="5"/>
    <m/>
    <m/>
    <m/>
    <m/>
    <s v="DS73SQLPRE01"/>
    <d v="2017-03-06T00:00:00"/>
    <n v="616541"/>
    <n v="616541"/>
    <d v="2017-03-02T00:00:00"/>
    <m/>
    <m/>
    <m/>
    <m/>
    <m/>
    <m/>
    <m/>
    <m/>
    <m/>
    <x v="0"/>
    <m/>
    <m/>
    <m/>
    <m/>
    <m/>
    <m/>
    <m/>
    <m/>
    <m/>
    <m/>
    <m/>
    <m/>
    <m/>
    <m/>
  </r>
  <r>
    <x v="473"/>
    <x v="3"/>
    <x v="3"/>
    <s v="HV-HGPortal - Windows SharePoint Services"/>
    <x v="2"/>
    <m/>
    <s v="Bob Croll"/>
    <s v="SharedServices1_Search_DB"/>
    <m/>
    <s v="DC-East"/>
    <s v="DEV-Distr"/>
    <s v="Old Decomm Asset Tracking WS"/>
    <x v="7"/>
    <s v="Deleted"/>
    <n v="1"/>
    <n v="1"/>
    <d v="2017-03-06T00:00:00"/>
    <x v="0"/>
    <d v="2017-04-24T00:00:00"/>
    <s v="RFP"/>
    <s v="Cost Reduction"/>
    <s v="BCR DBA Support Cost"/>
    <n v="45"/>
    <n v="135"/>
    <n v="540"/>
    <x v="5"/>
    <m/>
    <m/>
    <m/>
    <m/>
    <s v="OHNALDBD0171"/>
    <d v="2017-03-06T00:00:00"/>
    <n v="616550"/>
    <n v="616550"/>
    <d v="2017-03-06T00:00:00"/>
    <m/>
    <m/>
    <m/>
    <m/>
    <m/>
    <m/>
    <m/>
    <m/>
    <m/>
    <x v="0"/>
    <m/>
    <m/>
    <m/>
    <m/>
    <m/>
    <m/>
    <m/>
    <m/>
    <m/>
    <m/>
    <m/>
    <m/>
    <m/>
    <m/>
  </r>
  <r>
    <x v="474"/>
    <x v="3"/>
    <x v="3"/>
    <s v="HV-HGPortal - Windows SharePoint Services"/>
    <x v="2"/>
    <m/>
    <s v="Bob Croll"/>
    <s v="SharedServices1_Search_DB"/>
    <m/>
    <s v="DC-East"/>
    <s v="DEV-Distr"/>
    <s v="Old Decomm Asset Tracking WS"/>
    <x v="7"/>
    <s v="Deleted"/>
    <n v="1"/>
    <n v="1"/>
    <d v="2017-03-06T00:00:00"/>
    <x v="0"/>
    <d v="2017-04-24T00:00:00"/>
    <s v="RFP"/>
    <s v="Cost Reduction"/>
    <s v="BCR DBA Support Cost"/>
    <n v="45"/>
    <n v="135"/>
    <n v="540"/>
    <x v="5"/>
    <m/>
    <m/>
    <m/>
    <m/>
    <s v="OHNALDBD0172"/>
    <d v="2017-03-06T00:00:00"/>
    <n v="616560"/>
    <n v="616560"/>
    <d v="2017-03-06T00:00:00"/>
    <m/>
    <m/>
    <m/>
    <m/>
    <m/>
    <m/>
    <m/>
    <m/>
    <m/>
    <x v="0"/>
    <m/>
    <m/>
    <m/>
    <m/>
    <m/>
    <m/>
    <m/>
    <m/>
    <m/>
    <m/>
    <m/>
    <m/>
    <m/>
    <m/>
  </r>
  <r>
    <x v="475"/>
    <x v="3"/>
    <x v="3"/>
    <s v="HV-HGPortal - Windows SharePoint Services"/>
    <x v="2"/>
    <m/>
    <s v="Bob Croll"/>
    <s v="SharedServices1_Search_DB"/>
    <m/>
    <s v="DC-East"/>
    <s v="DEV-Distr"/>
    <s v="Old Decomm Asset Tracking WS"/>
    <x v="7"/>
    <s v="Deleted"/>
    <n v="1"/>
    <n v="1"/>
    <s v="Server Offlined - Rejected - server already offline"/>
    <x v="0"/>
    <d v="2017-04-28T00:00:00"/>
    <s v="RFP"/>
    <s v="Cost Reduction"/>
    <s v="BCR DBA Support Cost"/>
    <n v="45"/>
    <n v="135"/>
    <n v="540"/>
    <x v="5"/>
    <m/>
    <m/>
    <m/>
    <m/>
    <s v="OHNALDBD0143"/>
    <s v="Server Offlined - Rejected - server already offline"/>
    <n v="616719"/>
    <n v="616719"/>
    <d v="2017-03-09T00:00:00"/>
    <m/>
    <m/>
    <m/>
    <m/>
    <m/>
    <m/>
    <m/>
    <m/>
    <m/>
    <x v="0"/>
    <m/>
    <m/>
    <m/>
    <m/>
    <m/>
    <m/>
    <m/>
    <m/>
    <m/>
    <m/>
    <m/>
    <m/>
    <m/>
    <m/>
  </r>
  <r>
    <x v="476"/>
    <x v="3"/>
    <x v="3"/>
    <s v="HV-HGPortal - Windows SharePoint Services"/>
    <x v="2"/>
    <m/>
    <s v="Bob Croll"/>
    <s v="SharedServices1_Search_DB"/>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20"/>
    <n v="616720"/>
    <d v="2017-03-09T00:00:00"/>
    <m/>
    <m/>
    <m/>
    <m/>
    <m/>
    <m/>
    <m/>
    <m/>
    <m/>
    <x v="0"/>
    <m/>
    <m/>
    <m/>
    <m/>
    <m/>
    <m/>
    <m/>
    <m/>
    <m/>
    <m/>
    <m/>
    <m/>
    <m/>
    <m/>
  </r>
  <r>
    <x v="477"/>
    <x v="3"/>
    <x v="3"/>
    <s v="HV-HGPortal - Windows SharePoint Services"/>
    <x v="2"/>
    <m/>
    <s v="Bob Croll"/>
    <s v="SharedServices1_Search_DB"/>
    <m/>
    <s v="DC-North"/>
    <s v="PROD-Distr"/>
    <s v="Old Decomm Asset Tracking WS"/>
    <x v="7"/>
    <s v="Deleted"/>
    <n v="1"/>
    <n v="1"/>
    <s v="Yes - PCR 617109 - 4.9.17 -- Complete"/>
    <x v="0"/>
    <d v="2017-06-09T00:00:00"/>
    <s v="RFP"/>
    <s v="Cost Reduction"/>
    <s v="BCR DBA Support Cost"/>
    <n v="110"/>
    <n v="330"/>
    <n v="1320"/>
    <x v="5"/>
    <m/>
    <m/>
    <m/>
    <m/>
    <s v="OHLEWAOP0023N2"/>
    <s v="Yes - PCR 617109 - 4.9.17 -- Complete"/>
    <n v="617249"/>
    <n v="617249"/>
    <d v="2017-03-28T00:00:00"/>
    <m/>
    <m/>
    <m/>
    <m/>
    <m/>
    <m/>
    <m/>
    <m/>
    <m/>
    <x v="0"/>
    <m/>
    <m/>
    <m/>
    <m/>
    <m/>
    <m/>
    <m/>
    <m/>
    <m/>
    <m/>
    <m/>
    <m/>
    <m/>
    <m/>
  </r>
  <r>
    <x v="478"/>
    <x v="3"/>
    <x v="3"/>
    <s v="HV-HGPortal - Windows SharePoint Services"/>
    <x v="2"/>
    <m/>
    <s v="Bob Croll"/>
    <s v="SharedServices1_Search_DB"/>
    <m/>
    <s v="DC-East (DR=North)"/>
    <s v="PROD DR-Distr"/>
    <s v="Old Decomm Asset Tracking WS"/>
    <x v="7"/>
    <s v="Deleted"/>
    <n v="1"/>
    <n v="1"/>
    <d v="2017-03-06T00:00:00"/>
    <x v="0"/>
    <d v="2017-06-11T00:00:00"/>
    <s v="RFP"/>
    <s v="Cost Reduction"/>
    <s v="BCR DBA Support Cost"/>
    <n v="110"/>
    <n v="330"/>
    <n v="1320"/>
    <x v="5"/>
    <m/>
    <m/>
    <m/>
    <m/>
    <s v="OHNALAOP0023N1"/>
    <d v="2017-03-06T00:00:00"/>
    <n v="616547"/>
    <n v="616547"/>
    <d v="2017-03-06T00:00:00"/>
    <m/>
    <m/>
    <m/>
    <m/>
    <m/>
    <m/>
    <m/>
    <m/>
    <m/>
    <x v="0"/>
    <m/>
    <m/>
    <m/>
    <m/>
    <m/>
    <m/>
    <m/>
    <m/>
    <m/>
    <m/>
    <m/>
    <m/>
    <m/>
    <m/>
  </r>
  <r>
    <x v="479"/>
    <x v="3"/>
    <x v="3"/>
    <s v="HV-HGPortal - Windows SharePoint Services"/>
    <x v="2"/>
    <m/>
    <s v="Bob Croll"/>
    <s v="SharedServices1_Search_DB_MossDev02"/>
    <m/>
    <s v="DC-East"/>
    <s v="DEV-Distr"/>
    <s v="Old Decomm Asset Tracking WS"/>
    <x v="7"/>
    <s v="Deleted"/>
    <n v="1"/>
    <n v="1"/>
    <d v="2017-03-06T00:00:00"/>
    <x v="0"/>
    <d v="2017-04-24T00:00:00"/>
    <s v="RFP"/>
    <s v="Cost Reduction"/>
    <s v="BCR DBA Support Cost"/>
    <n v="45"/>
    <n v="135"/>
    <n v="540"/>
    <x v="5"/>
    <m/>
    <m/>
    <m/>
    <m/>
    <s v="OHNALDBD0172"/>
    <d v="2017-03-06T00:00:00"/>
    <n v="616563"/>
    <n v="616563"/>
    <d v="2017-03-06T00:00:00"/>
    <m/>
    <m/>
    <m/>
    <m/>
    <m/>
    <m/>
    <m/>
    <m/>
    <m/>
    <x v="0"/>
    <m/>
    <m/>
    <m/>
    <m/>
    <m/>
    <m/>
    <m/>
    <m/>
    <m/>
    <m/>
    <m/>
    <m/>
    <m/>
    <m/>
  </r>
  <r>
    <x v="480"/>
    <x v="3"/>
    <x v="3"/>
    <s v="HV-HGPortal - Windows SharePoint Services"/>
    <x v="2"/>
    <m/>
    <s v="Bob Croll"/>
    <s v="SharedServices1_Search_DB_MOSSDEV04"/>
    <m/>
    <s v="DC-East"/>
    <s v="DEV-Distr"/>
    <s v="Old Decomm Asset Tracking WS"/>
    <x v="7"/>
    <s v="Deleted"/>
    <n v="1"/>
    <n v="1"/>
    <d v="2017-03-06T00:00:00"/>
    <x v="0"/>
    <d v="2017-04-24T00:00:00"/>
    <s v="RFP"/>
    <s v="Cost Reduction"/>
    <s v="BCR DBA Support Cost"/>
    <n v="45"/>
    <n v="135"/>
    <n v="540"/>
    <x v="5"/>
    <m/>
    <m/>
    <m/>
    <m/>
    <s v="OHNALDBD0172"/>
    <d v="2017-03-06T00:00:00"/>
    <n v="616564"/>
    <n v="616564"/>
    <d v="2017-03-06T00:00:00"/>
    <m/>
    <m/>
    <m/>
    <m/>
    <m/>
    <m/>
    <m/>
    <m/>
    <m/>
    <x v="0"/>
    <m/>
    <m/>
    <m/>
    <m/>
    <m/>
    <m/>
    <m/>
    <m/>
    <m/>
    <m/>
    <m/>
    <m/>
    <m/>
    <m/>
  </r>
  <r>
    <x v="481"/>
    <x v="3"/>
    <x v="3"/>
    <s v="HV-HGPortal - Windows SharePoint Services"/>
    <x v="2"/>
    <m/>
    <s v="Bob Croll"/>
    <s v="SharedServices1_Search_DB1"/>
    <m/>
    <s v="DC-East"/>
    <s v="DEV-Distr"/>
    <s v="Old Decomm Asset Tracking WS"/>
    <x v="7"/>
    <s v="Deleted"/>
    <n v="1"/>
    <n v="1"/>
    <d v="2017-03-06T00:00:00"/>
    <x v="0"/>
    <d v="2017-04-24T00:00:00"/>
    <s v="RFP"/>
    <s v="Cost Reduction"/>
    <s v="BCR DBA Support Cost"/>
    <n v="45"/>
    <n v="135"/>
    <n v="540"/>
    <x v="5"/>
    <m/>
    <m/>
    <m/>
    <m/>
    <s v="OHNALDBD0172"/>
    <d v="2017-03-06T00:00:00"/>
    <n v="616565"/>
    <n v="616565"/>
    <d v="2017-03-06T00:00:00"/>
    <m/>
    <m/>
    <m/>
    <m/>
    <m/>
    <m/>
    <m/>
    <m/>
    <m/>
    <x v="0"/>
    <m/>
    <m/>
    <m/>
    <m/>
    <m/>
    <m/>
    <m/>
    <m/>
    <m/>
    <m/>
    <m/>
    <m/>
    <m/>
    <m/>
  </r>
  <r>
    <x v="482"/>
    <x v="3"/>
    <x v="3"/>
    <s v="HV-HGPortal - Windows SharePoint Services"/>
    <x v="2"/>
    <m/>
    <s v="Bob Croll"/>
    <s v="SharedServices1_Search_DB1"/>
    <m/>
    <s v="DC-East"/>
    <s v="DEV-Distr"/>
    <s v="Old Decomm Asset Tracking WS"/>
    <x v="7"/>
    <s v="Deleted"/>
    <n v="1"/>
    <n v="1"/>
    <s v="Server Offlined - Rejected - server already offline"/>
    <x v="0"/>
    <d v="2017-04-28T00:00:00"/>
    <s v="RFP"/>
    <s v="Cost Reduction"/>
    <s v="BCR DBA Support Cost"/>
    <n v="45"/>
    <n v="135"/>
    <n v="540"/>
    <x v="5"/>
    <m/>
    <m/>
    <m/>
    <m/>
    <s v="OHNALDBD0144"/>
    <s v="Server Offlined - Rejected - server already offline"/>
    <n v="616721"/>
    <n v="616721"/>
    <d v="2017-03-09T00:00:00"/>
    <m/>
    <m/>
    <m/>
    <m/>
    <m/>
    <m/>
    <m/>
    <m/>
    <m/>
    <x v="0"/>
    <m/>
    <m/>
    <m/>
    <m/>
    <m/>
    <m/>
    <m/>
    <m/>
    <m/>
    <m/>
    <m/>
    <m/>
    <m/>
    <m/>
  </r>
  <r>
    <x v="483"/>
    <x v="3"/>
    <x v="3"/>
    <s v="HV-HGPortal - Windows SharePoint Services"/>
    <x v="2"/>
    <m/>
    <s v="Colleen Esposito"/>
    <s v="SharePoint_AdminContent_19484d54-7a4e-4425-b26e-3b8749520044"/>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484"/>
    <x v="3"/>
    <x v="3"/>
    <s v="HV-HGPortal - Windows SharePoint Services"/>
    <x v="2"/>
    <m/>
    <s v="Colleen Esposito"/>
    <s v="SharePoint_AdminContent_19484d54-7a4e-4425-b26e-3b8749520044"/>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485"/>
    <x v="3"/>
    <x v="3"/>
    <s v="HV-HGPortal - Windows SharePoint Services"/>
    <x v="2"/>
    <m/>
    <s v="Colleen Esposito"/>
    <s v="SharePoint_AdminContent_19484d54-7a4e-4425-b26e-3b8749520044"/>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486"/>
    <x v="3"/>
    <x v="3"/>
    <s v="HV-HGPortal - Windows SharePoint Services"/>
    <x v="2"/>
    <m/>
    <s v="Colleen Esposito"/>
    <s v="SharePoint_AdminContent_19484d54-7a4e-4425-b26e-3b8749520044"/>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487"/>
    <x v="3"/>
    <x v="3"/>
    <s v="HV-HGPortal - Windows SharePoint Services"/>
    <x v="2"/>
    <m/>
    <s v="Colleen Esposito"/>
    <s v="SharePoint_AdminContent_3f431fbb-a347-4ae4-8fe8-ab77900bf5df"/>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488"/>
    <x v="3"/>
    <x v="3"/>
    <s v="HV-HGPortal - Windows SharePoint Services"/>
    <x v="2"/>
    <m/>
    <s v="Colleen Esposito"/>
    <s v="SharePoint_AdminContent_774df33c-8c8e-4e95-a9fb-b92b9f493719"/>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489"/>
    <x v="3"/>
    <x v="3"/>
    <m/>
    <x v="2"/>
    <m/>
    <s v="Colleen Esposito"/>
    <s v="SharePoint_AdminContent_774df33c-8c8e-4e95-a9fb-b92b9f493719"/>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490"/>
    <x v="3"/>
    <x v="3"/>
    <s v="HV-HGPortal - Windows SharePoint Services"/>
    <x v="2"/>
    <m/>
    <s v="Colleen Esposito"/>
    <s v="SharePoint_AdminContent_774df33c-8c8e-4e95-a9fb-b92b9f493719"/>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491"/>
    <x v="3"/>
    <x v="3"/>
    <s v="HV-HGPortal - Windows SharePoint Services"/>
    <x v="2"/>
    <m/>
    <s v="Colleen Esposito"/>
    <s v="SharePoint_AdminContent_774df33c-8c8e-4e95-a9fb-b92b9f493719"/>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492"/>
    <x v="3"/>
    <x v="3"/>
    <s v="HV-HGPortal - Windows SharePoint Services"/>
    <x v="2"/>
    <m/>
    <s v="Colleen Esposito"/>
    <s v="SharePoint_AdminContent_972d65ef-5c8f-4647-8a9e-5c67e70d2716"/>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493"/>
    <x v="3"/>
    <x v="3"/>
    <s v="HV-HGPortal - Windows SharePoint Services"/>
    <x v="2"/>
    <m/>
    <s v="Colleen Esposito"/>
    <s v="SharePoint_AdminContent_9913b547-a7a1-4048-baba-cfca879898d0"/>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494"/>
    <x v="3"/>
    <x v="3"/>
    <s v="HV-HGPortal - Windows SharePoint Services"/>
    <x v="2"/>
    <m/>
    <s v="Colleen Esposito"/>
    <s v="SharePoint_AdminContent_9913b547-a7a1-4048-baba-cfca879898d0"/>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495"/>
    <x v="3"/>
    <x v="3"/>
    <s v="HV-HGPortal - Windows SharePoint Services"/>
    <x v="2"/>
    <m/>
    <s v="Colleen Esposito"/>
    <s v="SharePoint_AdminContent_9913b547-a7a1-4048-baba-cfca879898d0"/>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496"/>
    <x v="3"/>
    <x v="3"/>
    <s v="HV-HGPortal - Windows SharePoint Services"/>
    <x v="2"/>
    <m/>
    <s v="Colleen Esposito"/>
    <s v="SharePoint_AdminContent_9913b547-a7a1-4048-baba-cfca879898d0"/>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497"/>
    <x v="3"/>
    <x v="3"/>
    <s v="HV-HGPortal - Windows SharePoint Services"/>
    <x v="2"/>
    <m/>
    <s v="Colleen Esposito"/>
    <s v="SharePoint_AdminContent_a0549be4-3800-40f4-b035-942a650d313b"/>
    <m/>
    <s v="DC-East"/>
    <s v="DEV-Distr"/>
    <s v="Old Decomm Asset Tracking WS"/>
    <x v="7"/>
    <s v="Deleted"/>
    <n v="1"/>
    <n v="1"/>
    <d v="2017-03-29T00:00:00"/>
    <x v="0"/>
    <s v="Offlined in 3/23/2017-actual delete-4/21/2017"/>
    <s v="RFP"/>
    <s v="Cost Reduction"/>
    <s v="BCR DBA Support Cost"/>
    <n v="45"/>
    <n v="135"/>
    <n v="540"/>
    <x v="4"/>
    <m/>
    <m/>
    <m/>
    <m/>
    <s v="DS73SQLPRE01"/>
    <d v="2017-03-29T00:00:00"/>
    <n v="617214"/>
    <n v="617214"/>
    <d v="2017-03-27T00:00:00"/>
    <m/>
    <m/>
    <m/>
    <m/>
    <m/>
    <m/>
    <m/>
    <m/>
    <m/>
    <x v="0"/>
    <m/>
    <m/>
    <m/>
    <m/>
    <m/>
    <m/>
    <m/>
    <m/>
    <m/>
    <m/>
    <m/>
    <m/>
    <m/>
    <m/>
  </r>
  <r>
    <x v="498"/>
    <x v="3"/>
    <x v="3"/>
    <s v="HV-HGPortal - Windows SharePoint Services"/>
    <x v="2"/>
    <m/>
    <s v="Colleen Esposito"/>
    <s v="SharePoint_AdminContent_a65cd8d9-87a4-4e2f-ac64-7e96fd651aab"/>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499"/>
    <x v="3"/>
    <x v="3"/>
    <s v="HV-HGPortal - Windows SharePoint Services"/>
    <x v="2"/>
    <m/>
    <s v="Colleen Esposito"/>
    <s v="SharePoint_AdminContent_ecca5f44-e7fb-4e59-a2ac-35fe13eb89ad"/>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500"/>
    <x v="3"/>
    <x v="3"/>
    <s v="HV-HGPortal - Windows SharePoint Services"/>
    <x v="2"/>
    <m/>
    <s v="Colleen Esposito"/>
    <s v="SharePoint_AdminContent_ee9c1fbe-ccee-48e6-8283-a05d28607141"/>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501"/>
    <x v="3"/>
    <x v="3"/>
    <s v="HV-HGPortal - Windows SharePoint Services"/>
    <x v="2"/>
    <m/>
    <s v="Colleen Esposito"/>
    <s v="SharePoint_AdminContent_ee9c1fbe-ccee-48e6-8283-a05d28607141"/>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502"/>
    <x v="3"/>
    <x v="3"/>
    <s v="HV-HGPortal - Windows SharePoint Services"/>
    <x v="2"/>
    <m/>
    <s v="Colleen Esposito"/>
    <s v="SharePoint_AdminContent_ee9c1fbe-ccee-48e6-8283-a05d28607141"/>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503"/>
    <x v="3"/>
    <x v="3"/>
    <s v="HV-HGPortal - Windows SharePoint Services"/>
    <x v="2"/>
    <m/>
    <s v="Colleen Esposito"/>
    <s v="SharePoint_AdminContent_ee9c1fbe-ccee-48e6-8283-a05d28607141"/>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504"/>
    <x v="3"/>
    <x v="3"/>
    <s v="HV-HGPortal - Windows SharePoint Services"/>
    <x v="2"/>
    <m/>
    <s v="Colleen Esposito"/>
    <s v="SharePoint_AdminContent_eeedca0f-0d3b-4fbd-a27d-dcb21772a2d8"/>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505"/>
    <x v="3"/>
    <x v="3"/>
    <s v="HV-HGPortal - Windows SharePoint Services"/>
    <x v="2"/>
    <m/>
    <s v="Colleen Esposito"/>
    <s v="SharePoint_Config"/>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506"/>
    <x v="3"/>
    <x v="3"/>
    <s v="HV-HGPortal - Windows SharePoint Services"/>
    <x v="2"/>
    <m/>
    <s v="Colleen Esposito"/>
    <s v="SharePoint_Config"/>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507"/>
    <x v="3"/>
    <x v="3"/>
    <s v="HV-HGPortal - Windows SharePoint Services"/>
    <x v="2"/>
    <m/>
    <s v="Colleen Esposito"/>
    <s v="SharePoint_Config"/>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508"/>
    <x v="3"/>
    <x v="3"/>
    <s v="HV-HGPortal - Windows SharePoint Services"/>
    <x v="2"/>
    <m/>
    <s v="Colleen Esposito"/>
    <s v="SharePoint_Config"/>
    <m/>
    <s v="DC-East"/>
    <s v="DEV-Distr"/>
    <s v="Old Decomm Asset Tracking WS"/>
    <x v="7"/>
    <s v="Deleted"/>
    <n v="1"/>
    <n v="1"/>
    <d v="2017-03-29T00:00:00"/>
    <x v="0"/>
    <s v="Offlined in 3/23/2017-actual delete-4/21/2017"/>
    <s v="RFP"/>
    <s v="Cost Reduction"/>
    <s v="BCR DBA Support Cost"/>
    <n v="45"/>
    <n v="135"/>
    <n v="540"/>
    <x v="4"/>
    <m/>
    <m/>
    <m/>
    <m/>
    <s v="DS73SQLPRE01"/>
    <d v="2017-03-29T00:00:00"/>
    <n v="617215"/>
    <n v="617215"/>
    <d v="2017-03-27T00:00:00"/>
    <m/>
    <m/>
    <m/>
    <m/>
    <m/>
    <m/>
    <m/>
    <m/>
    <m/>
    <x v="0"/>
    <m/>
    <m/>
    <m/>
    <m/>
    <m/>
    <m/>
    <m/>
    <m/>
    <m/>
    <m/>
    <m/>
    <m/>
    <m/>
    <m/>
  </r>
  <r>
    <x v="509"/>
    <x v="3"/>
    <x v="3"/>
    <s v="HV-HGPortal - Windows SharePoint Services"/>
    <x v="2"/>
    <m/>
    <s v="Colleen Esposito"/>
    <s v="SharePoint_Config"/>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510"/>
    <x v="3"/>
    <x v="3"/>
    <s v="HV-HGPortal - Windows SharePoint Services"/>
    <x v="2"/>
    <m/>
    <s v="Colleen Esposito"/>
    <s v="SharePoint_Config"/>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511"/>
    <x v="3"/>
    <x v="3"/>
    <s v="HV-HGPortal - Windows SharePoint Services"/>
    <x v="2"/>
    <m/>
    <s v="Colleen Esposito"/>
    <s v="SharePoint_Config_as73wsstst01"/>
    <m/>
    <s v="DC-East"/>
    <s v="DEV-Distr"/>
    <s v="Old Decomm Asset Tracking WS"/>
    <x v="7"/>
    <s v="Deleted"/>
    <n v="1"/>
    <n v="1"/>
    <d v="2017-03-24T00:00:00"/>
    <x v="0"/>
    <s v="Offlined in 3/23/2017-actual delete-4/21/2017"/>
    <s v="RFP"/>
    <s v="Cost Reduction"/>
    <s v="BCR DBA Support Cost"/>
    <n v="45"/>
    <n v="135"/>
    <n v="540"/>
    <x v="4"/>
    <m/>
    <m/>
    <m/>
    <m/>
    <s v="OHNALDBD0143"/>
    <d v="2017-03-24T00:00:00"/>
    <n v="617091"/>
    <n v="617091"/>
    <d v="2017-03-23T00:00:00"/>
    <m/>
    <m/>
    <m/>
    <m/>
    <m/>
    <m/>
    <m/>
    <m/>
    <m/>
    <x v="0"/>
    <m/>
    <m/>
    <m/>
    <m/>
    <m/>
    <m/>
    <m/>
    <m/>
    <m/>
    <m/>
    <m/>
    <m/>
    <m/>
    <m/>
  </r>
  <r>
    <x v="512"/>
    <x v="3"/>
    <x v="3"/>
    <s v="HV-HGPortal - Windows SharePoint Services"/>
    <x v="2"/>
    <m/>
    <s v="Colleen Esposito"/>
    <s v="SharePoint_Config_Dev01"/>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513"/>
    <x v="3"/>
    <x v="3"/>
    <s v="HV-HGPortal - Windows SharePoint Services"/>
    <x v="2"/>
    <m/>
    <s v="Colleen Esposito"/>
    <s v="SharePoint_Config_Qte0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514"/>
    <x v="3"/>
    <x v="3"/>
    <m/>
    <x v="2"/>
    <m/>
    <m/>
    <s v="ShredDBCC"/>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515"/>
    <x v="3"/>
    <x v="3"/>
    <m/>
    <x v="2"/>
    <m/>
    <m/>
    <s v="ShredDBPK"/>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516"/>
    <x v="3"/>
    <x v="3"/>
    <m/>
    <x v="2"/>
    <m/>
    <s v="Not HV BSA"/>
    <s v="SQLEvent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17"/>
    <x v="3"/>
    <x v="3"/>
    <m/>
    <x v="2"/>
    <m/>
    <s v="Not HV BSA"/>
    <s v="SQLEvent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18"/>
    <x v="3"/>
    <x v="3"/>
    <m/>
    <x v="2"/>
    <m/>
    <s v="Not HV BSA"/>
    <s v="SQLEvent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19"/>
    <x v="3"/>
    <x v="3"/>
    <s v="HV-Microsoft Team Foundation Server (TFS)"/>
    <x v="2"/>
    <m/>
    <s v="Colleen Esposito"/>
    <s v="SRM_Logging"/>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20"/>
    <x v="3"/>
    <x v="3"/>
    <s v="HV-Microsoft Team Foundation Server (TFS)"/>
    <x v="2"/>
    <m/>
    <s v="Colleen Esposito"/>
    <s v="SRM_TFS_Deploys"/>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521"/>
    <x v="3"/>
    <x v="3"/>
    <s v="HV-Microsoft Team Foundation Server (TFS)"/>
    <x v="2"/>
    <m/>
    <s v="Colleen Esposito"/>
    <s v="SRMTest"/>
    <m/>
    <s v="DC-East"/>
    <s v="DEV-Distr"/>
    <s v="Old Decomm Asset Tracking WS"/>
    <x v="7"/>
    <s v="Deleted"/>
    <n v="1"/>
    <n v="1"/>
    <d v="2017-03-28T00:00:00"/>
    <x v="0"/>
    <s v="Offlined in 3/23/2017-actual delete-4/21/2017"/>
    <s v="RFP"/>
    <s v="Cost Reduction"/>
    <s v="BCR DBA Support Cost"/>
    <n v="45"/>
    <n v="135"/>
    <n v="540"/>
    <x v="4"/>
    <m/>
    <m/>
    <m/>
    <m/>
    <s v="OHNALAOD0007N1"/>
    <d v="2017-03-28T00:00:00"/>
    <n v="617216"/>
    <n v="617216"/>
    <d v="2017-03-27T00:00:00"/>
    <m/>
    <m/>
    <m/>
    <m/>
    <m/>
    <m/>
    <m/>
    <m/>
    <m/>
    <x v="0"/>
    <m/>
    <m/>
    <m/>
    <m/>
    <m/>
    <m/>
    <m/>
    <m/>
    <m/>
    <m/>
    <m/>
    <m/>
    <m/>
    <m/>
  </r>
  <r>
    <x v="522"/>
    <x v="3"/>
    <x v="3"/>
    <s v="HV-Microsoft Team Foundation Server (TFS)"/>
    <x v="2"/>
    <m/>
    <s v="Colleen Esposito"/>
    <s v="SRMTest"/>
    <m/>
    <s v="DC-East"/>
    <s v="DEV-Distr"/>
    <s v="Old Decomm Asset Tracking WS"/>
    <x v="7"/>
    <s v="Deleted"/>
    <n v="1"/>
    <n v="1"/>
    <d v="2017-03-28T00:00:00"/>
    <x v="0"/>
    <s v="Offlined in 3/23/2017-actual delete-4/21/2017"/>
    <s v="RFP"/>
    <s v="Cost Reduction"/>
    <s v="BCR DBA Support Cost"/>
    <n v="45"/>
    <n v="135"/>
    <n v="540"/>
    <x v="4"/>
    <m/>
    <m/>
    <m/>
    <m/>
    <s v="OHNALAOD0007N2"/>
    <d v="2017-03-28T00:00:00"/>
    <n v="617217"/>
    <n v="617217"/>
    <d v="2017-03-27T00:00:00"/>
    <m/>
    <m/>
    <m/>
    <m/>
    <m/>
    <m/>
    <m/>
    <m/>
    <m/>
    <x v="0"/>
    <m/>
    <m/>
    <m/>
    <m/>
    <m/>
    <m/>
    <m/>
    <m/>
    <m/>
    <m/>
    <m/>
    <m/>
    <m/>
    <m/>
  </r>
  <r>
    <x v="523"/>
    <x v="3"/>
    <x v="3"/>
    <s v="HV-Microsoft Team Foundation Server (TFS)"/>
    <x v="2"/>
    <m/>
    <s v="Colleen Esposito"/>
    <s v="SRMTest"/>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524"/>
    <x v="3"/>
    <x v="3"/>
    <s v="HV-Starteam"/>
    <x v="2"/>
    <m/>
    <s v="Colleen Esposito"/>
    <s v="StarTeamTest"/>
    <m/>
    <s v="DC-East"/>
    <s v="DEV-Distr"/>
    <s v="Old Decomm Asset Tracking WS"/>
    <x v="7"/>
    <s v="Deleted"/>
    <n v="1"/>
    <n v="1"/>
    <d v="2017-03-29T00:00:00"/>
    <x v="0"/>
    <s v="Offlined in 3/23/2017-actual delete-4/21/2017"/>
    <s v="RFP"/>
    <s v="Cost Reduction"/>
    <s v="BCR DBA Support Cost"/>
    <n v="45"/>
    <n v="135"/>
    <n v="540"/>
    <x v="4"/>
    <m/>
    <m/>
    <m/>
    <m/>
    <s v="DS73SQL8TST02"/>
    <d v="2017-03-29T00:00:00"/>
    <n v="617213"/>
    <n v="617213"/>
    <d v="2017-03-27T00:00:00"/>
    <m/>
    <m/>
    <m/>
    <m/>
    <m/>
    <m/>
    <m/>
    <m/>
    <m/>
    <x v="0"/>
    <m/>
    <m/>
    <m/>
    <m/>
    <m/>
    <m/>
    <m/>
    <m/>
    <m/>
    <m/>
    <m/>
    <m/>
    <m/>
    <m/>
  </r>
  <r>
    <x v="525"/>
    <x v="3"/>
    <x v="3"/>
    <s v="HV-Stat Browser"/>
    <x v="2"/>
    <m/>
    <s v="Jamie Simak"/>
    <s v="Stat_Browser_Bkp"/>
    <m/>
    <s v="DC-East"/>
    <s v="DEV-Distr"/>
    <s v="Old Decomm Asset Tracking WS"/>
    <x v="7"/>
    <s v="Deleted"/>
    <n v="1"/>
    <n v="1"/>
    <d v="2017-04-07T00:00:00"/>
    <x v="0"/>
    <d v="2017-05-08T00:00:00"/>
    <s v="RFP"/>
    <s v="Cost Reduction"/>
    <s v="BCR DBA Support Cost"/>
    <n v="45"/>
    <n v="135"/>
    <n v="540"/>
    <x v="5"/>
    <m/>
    <m/>
    <m/>
    <m/>
    <s v="DS73SQL8DEV01"/>
    <d v="2017-04-07T00:00:00"/>
    <n v="617440"/>
    <n v="617440"/>
    <d v="2017-04-06T00:00:00"/>
    <m/>
    <m/>
    <m/>
    <m/>
    <m/>
    <m/>
    <m/>
    <m/>
    <m/>
    <x v="0"/>
    <m/>
    <m/>
    <m/>
    <m/>
    <m/>
    <m/>
    <m/>
    <m/>
    <m/>
    <m/>
    <m/>
    <m/>
    <m/>
    <m/>
  </r>
  <r>
    <x v="526"/>
    <x v="3"/>
    <x v="3"/>
    <m/>
    <x v="2"/>
    <m/>
    <s v="Srinivasa Velaga"/>
    <s v="Stat_Feeds_AQS"/>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27"/>
    <x v="3"/>
    <x v="3"/>
    <m/>
    <x v="2"/>
    <m/>
    <s v="Srinivasa Velaga"/>
    <s v="Stat_Feeds_AQS"/>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28"/>
    <x v="3"/>
    <x v="3"/>
    <m/>
    <x v="2"/>
    <m/>
    <s v="Srinivasa Velaga"/>
    <s v="Stat_Feeds_AQS"/>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29"/>
    <x v="3"/>
    <x v="3"/>
    <s v="HV-Midstream Stat Creation"/>
    <x v="2"/>
    <m/>
    <s v="Srinivasa Velaga"/>
    <s v="stat_feeds_aqs_agent"/>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0"/>
    <x v="3"/>
    <x v="3"/>
    <s v="HV-Midstream Stat Creation"/>
    <x v="2"/>
    <m/>
    <s v="Srinivasa Velaga"/>
    <s v="stat_feeds_aqs_agent"/>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1"/>
    <x v="3"/>
    <x v="3"/>
    <s v="HV-Midstream Stat Creation"/>
    <x v="2"/>
    <m/>
    <s v="Srinivasa Velaga"/>
    <s v="stat_feeds_aqs_agent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2"/>
    <x v="3"/>
    <x v="3"/>
    <s v="HV-Midstream Stat Creation"/>
    <x v="2"/>
    <m/>
    <s v="Srinivasa Velaga"/>
    <s v="stat_feeds_aqs_agent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3"/>
    <x v="3"/>
    <x v="3"/>
    <s v="HV-Midstream Stat Creation"/>
    <x v="2"/>
    <m/>
    <s v="Srinivasa Velaga"/>
    <s v="stat_feeds_aqs_agent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4"/>
    <x v="3"/>
    <x v="3"/>
    <s v="HV-Midstream Stat Creation"/>
    <x v="2"/>
    <m/>
    <s v="Srinivasa Velaga"/>
    <s v="stat_feeds_aqs_agent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5"/>
    <x v="3"/>
    <x v="3"/>
    <s v="HV-Midstream Stat Creation"/>
    <x v="2"/>
    <m/>
    <s v="Srinivasa Velaga"/>
    <s v="stat_feeds_aqs_agent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6"/>
    <x v="3"/>
    <x v="3"/>
    <s v="HV-Midstream Stat Creation"/>
    <x v="2"/>
    <m/>
    <s v="Srinivasa Velaga"/>
    <s v="stat_feeds_aqs_agent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7"/>
    <x v="3"/>
    <x v="3"/>
    <s v="HV-Midstream Stat Creation"/>
    <x v="2"/>
    <m/>
    <s v="Srinivasa Velaga"/>
    <s v="stat_feeds_aqs_agent4"/>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38"/>
    <x v="3"/>
    <x v="3"/>
    <s v="HV-Midstream Stat Creation"/>
    <x v="2"/>
    <m/>
    <s v="Srinivasa Velaga"/>
    <s v="stat_feeds_aqs_agent4"/>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39"/>
    <x v="3"/>
    <x v="3"/>
    <s v="HV-Midstream Stat Creation"/>
    <x v="2"/>
    <m/>
    <s v="Srinivasa Velaga"/>
    <s v="stat_feeds_aqs_CL"/>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0"/>
    <x v="3"/>
    <x v="3"/>
    <s v="HV-Midstream Stat Creation"/>
    <x v="2"/>
    <m/>
    <s v="Srinivasa Velaga"/>
    <s v="stat_feeds_aqs_CL"/>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1"/>
    <x v="3"/>
    <x v="3"/>
    <s v="HV-Midstream Stat Creation"/>
    <x v="2"/>
    <m/>
    <s v="Srinivasa Velaga"/>
    <s v="stat_feeds_aqs_cl_agent_ba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2"/>
    <x v="3"/>
    <x v="3"/>
    <s v="HV-Midstream Stat Creation"/>
    <x v="2"/>
    <m/>
    <s v="Srinivasa Velaga"/>
    <s v="stat_feeds_aqs_cl_agent_ba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3"/>
    <x v="3"/>
    <x v="3"/>
    <s v="HV-Midstream Stat Creation"/>
    <x v="2"/>
    <m/>
    <s v="Srinivasa Velaga"/>
    <s v="stat_feeds_aqs_cl_agent_ba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4"/>
    <x v="3"/>
    <x v="3"/>
    <s v="HV-Midstream Stat Creation"/>
    <x v="2"/>
    <m/>
    <s v="Srinivasa Velaga"/>
    <s v="stat_feeds_aqs_cl_agent_ba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5"/>
    <x v="3"/>
    <x v="3"/>
    <s v="HV-Midstream Stat Creation"/>
    <x v="2"/>
    <m/>
    <s v="Srinivasa Velaga"/>
    <s v="stat_feeds_aqs_cl_agent_ba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6"/>
    <x v="3"/>
    <x v="3"/>
    <s v="HV-Midstream Stat Creation"/>
    <x v="2"/>
    <m/>
    <s v="Srinivasa Velaga"/>
    <s v="stat_feeds_aqs_cl_agent_ba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7"/>
    <x v="3"/>
    <x v="3"/>
    <s v="HV-Midstream Stat Creation"/>
    <x v="2"/>
    <m/>
    <s v="Srinivasa Velaga"/>
    <s v="stat_feeds_aqs_cl_ba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48"/>
    <x v="3"/>
    <x v="3"/>
    <s v="HV-Midstream Stat Creation"/>
    <x v="2"/>
    <m/>
    <s v="Srinivasa Velaga"/>
    <s v="stat_feeds_aqs_cl_ba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49"/>
    <x v="3"/>
    <x v="3"/>
    <s v="HV-Midstream Stat Creation"/>
    <x v="2"/>
    <m/>
    <s v="Srinivasa Velaga"/>
    <s v="stat_feeds_aqs_cl_ba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0"/>
    <x v="3"/>
    <x v="3"/>
    <s v="HV-Midstream Stat Creation"/>
    <x v="2"/>
    <m/>
    <s v="Srinivasa Velaga"/>
    <s v="stat_feeds_aqs_cl_ba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1"/>
    <x v="3"/>
    <x v="3"/>
    <s v="HV-Midstream Stat Creation"/>
    <x v="2"/>
    <m/>
    <s v="Srinivasa Velaga"/>
    <s v="stat_feeds_aqs_cl_ba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2"/>
    <x v="3"/>
    <x v="3"/>
    <s v="HV-Midstream Stat Creation"/>
    <x v="2"/>
    <m/>
    <s v="Srinivasa Velaga"/>
    <s v="stat_feeds_aqs_cl_ba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3"/>
    <x v="3"/>
    <x v="3"/>
    <s v="HV-Midstream Stat Creation"/>
    <x v="2"/>
    <m/>
    <s v="Srinivasa Velaga"/>
    <s v="stat_feeds_aqs_cl1"/>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4"/>
    <x v="3"/>
    <x v="3"/>
    <s v="HV-Midstream Stat Creation"/>
    <x v="2"/>
    <m/>
    <s v="Srinivasa Velaga"/>
    <s v="stat_feeds_aqs_cl1"/>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5"/>
    <x v="3"/>
    <x v="3"/>
    <s v="HV-Midstream Stat Creation"/>
    <x v="2"/>
    <m/>
    <s v="Srinivasa Velaga"/>
    <s v="stat_feeds_aqs_cl2"/>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6"/>
    <x v="3"/>
    <x v="3"/>
    <s v="HV-Midstream Stat Creation"/>
    <x v="2"/>
    <m/>
    <s v="Srinivasa Velaga"/>
    <s v="stat_feeds_aqs_cl2"/>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7"/>
    <x v="3"/>
    <x v="3"/>
    <s v="HV-Midstream Stat Creation"/>
    <x v="2"/>
    <m/>
    <s v="Srinivasa Velaga"/>
    <s v="stat_feeds_aqs_cl3"/>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58"/>
    <x v="3"/>
    <x v="3"/>
    <s v="HV-Midstream Stat Creation"/>
    <x v="2"/>
    <m/>
    <s v="Srinivasa Velaga"/>
    <s v="stat_feeds_aqs_cl3"/>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59"/>
    <x v="3"/>
    <x v="3"/>
    <s v="HV-Midstream Stat Creation"/>
    <x v="2"/>
    <m/>
    <s v="Srinivasa Velaga"/>
    <s v="stat_feeds_aqs_cl4"/>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60"/>
    <x v="3"/>
    <x v="3"/>
    <s v="HV-Midstream Stat Creation"/>
    <x v="2"/>
    <m/>
    <s v="Srinivasa Velaga"/>
    <s v="stat_feeds_aqs_cl4"/>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61"/>
    <x v="3"/>
    <x v="3"/>
    <s v="HV-Midstream Stat Creation"/>
    <x v="2"/>
    <m/>
    <s v="Srinivasa Velaga"/>
    <s v="Stat_Feeds_AQS_DMV"/>
    <m/>
    <s v="DC-East"/>
    <s v="DEV-Distr"/>
    <s v="Old Decomm Asset Tracking WS"/>
    <x v="7"/>
    <s v="Deleted"/>
    <n v="1"/>
    <n v="1"/>
    <d v="2017-03-29T00:00:00"/>
    <x v="0"/>
    <s v="Offlined in 3/23/2017-actual delete-4/21/2017"/>
    <s v="RFP"/>
    <s v="Cost Reduction"/>
    <s v="BCR DBA Support Cost"/>
    <n v="45"/>
    <n v="135"/>
    <n v="540"/>
    <x v="4"/>
    <m/>
    <m/>
    <m/>
    <m/>
    <s v="DS73SQL8DEV02"/>
    <d v="2017-03-29T00:00:00"/>
    <n v="617065"/>
    <n v="617065"/>
    <d v="2017-03-21T00:00:00"/>
    <m/>
    <m/>
    <m/>
    <m/>
    <m/>
    <m/>
    <m/>
    <m/>
    <m/>
    <x v="0"/>
    <m/>
    <m/>
    <m/>
    <m/>
    <m/>
    <m/>
    <m/>
    <m/>
    <m/>
    <m/>
    <m/>
    <m/>
    <m/>
    <m/>
  </r>
  <r>
    <x v="562"/>
    <x v="3"/>
    <x v="3"/>
    <s v="HV-Midstream Stat Creation"/>
    <x v="2"/>
    <m/>
    <s v="Srinivasa Velaga"/>
    <s v="Stat_Feeds_AQS_Main"/>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63"/>
    <x v="3"/>
    <x v="3"/>
    <s v="HV-Midstream Stat Creation"/>
    <x v="2"/>
    <m/>
    <s v="Srinivasa Velaga"/>
    <s v="Stat_Feeds_AQS_Main"/>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64"/>
    <x v="3"/>
    <x v="3"/>
    <m/>
    <x v="2"/>
    <m/>
    <s v="Srinivasa Velaga"/>
    <s v="Stat_Feeds_AQS_Parser"/>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65"/>
    <x v="3"/>
    <x v="3"/>
    <m/>
    <x v="2"/>
    <m/>
    <s v="Srinivasa Velaga"/>
    <s v="Stat_Feeds_AQS_Parser"/>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66"/>
    <x v="3"/>
    <x v="3"/>
    <m/>
    <x v="2"/>
    <m/>
    <s v="Srinivasa Velaga"/>
    <s v="Stat_Feeds_AQS_Parser"/>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67"/>
    <x v="3"/>
    <x v="3"/>
    <s v="HV-Midstream Stat Creation"/>
    <x v="2"/>
    <m/>
    <s v="Srinivasa Velaga"/>
    <s v="Stat_Feeds_AQS_Regression"/>
    <m/>
    <s v="DC-East"/>
    <s v="DEV-Distr"/>
    <s v="Old Decomm Asset Tracking WS"/>
    <x v="7"/>
    <s v="Deleted"/>
    <n v="1"/>
    <n v="1"/>
    <d v="2017-03-23T00:00:00"/>
    <x v="0"/>
    <s v="Offlined in 3/23/2017-actual delete-4/21/2017"/>
    <s v="RFP"/>
    <s v="Cost Reduction"/>
    <s v="BCR DBA Support Cost"/>
    <n v="45"/>
    <n v="135"/>
    <n v="540"/>
    <x v="4"/>
    <m/>
    <m/>
    <m/>
    <m/>
    <s v="OHNALAOD0007N1"/>
    <d v="2017-03-23T00:00:00"/>
    <n v="617062"/>
    <n v="617062"/>
    <d v="2017-03-21T00:00:00"/>
    <m/>
    <m/>
    <m/>
    <m/>
    <m/>
    <m/>
    <m/>
    <m/>
    <m/>
    <x v="0"/>
    <m/>
    <m/>
    <m/>
    <m/>
    <m/>
    <m/>
    <m/>
    <m/>
    <m/>
    <m/>
    <m/>
    <m/>
    <m/>
    <m/>
  </r>
  <r>
    <x v="568"/>
    <x v="3"/>
    <x v="3"/>
    <s v="HV-Midstream Stat Creation"/>
    <x v="2"/>
    <m/>
    <s v="Srinivasa Velaga"/>
    <s v="Stat_Feeds_AQS_Regression"/>
    <m/>
    <s v="DC-East"/>
    <s v="DEV-Distr"/>
    <s v="Old Decomm Asset Tracking WS"/>
    <x v="7"/>
    <s v="Deleted"/>
    <n v="1"/>
    <n v="1"/>
    <d v="2017-03-23T00:00:00"/>
    <x v="0"/>
    <s v="Offlined in 3/23/2017-actual delete-4/21/2017"/>
    <s v="RFP"/>
    <s v="Cost Reduction"/>
    <s v="BCR DBA Support Cost"/>
    <n v="45"/>
    <n v="135"/>
    <n v="540"/>
    <x v="4"/>
    <m/>
    <m/>
    <m/>
    <m/>
    <s v="OHNALAOD0007N2"/>
    <d v="2017-03-23T00:00:00"/>
    <n v="617064"/>
    <n v="617064"/>
    <d v="2017-03-21T00:00:00"/>
    <m/>
    <m/>
    <m/>
    <m/>
    <m/>
    <m/>
    <m/>
    <m/>
    <m/>
    <x v="0"/>
    <m/>
    <m/>
    <m/>
    <m/>
    <m/>
    <m/>
    <m/>
    <m/>
    <m/>
    <m/>
    <m/>
    <m/>
    <m/>
    <m/>
  </r>
  <r>
    <x v="569"/>
    <x v="3"/>
    <x v="3"/>
    <m/>
    <x v="2"/>
    <m/>
    <s v="Srinivasa Velaga"/>
    <s v="Stat_Feeds_AQS_VSAM"/>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70"/>
    <x v="3"/>
    <x v="3"/>
    <m/>
    <x v="2"/>
    <m/>
    <s v="Srinivasa Velaga"/>
    <s v="Stat_Feeds_AQS_VSAM"/>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71"/>
    <x v="3"/>
    <x v="3"/>
    <m/>
    <x v="2"/>
    <m/>
    <s v="Srinivasa Velaga"/>
    <s v="Stat_Feeds_AQS_VSAM"/>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72"/>
    <x v="3"/>
    <x v="3"/>
    <s v="HV-AQS"/>
    <x v="2"/>
    <m/>
    <s v="Terry Reed"/>
    <s v="SYSTEM_RESTORE"/>
    <m/>
    <s v="DC-North"/>
    <s v="PROD-Distr"/>
    <s v="Old Decomm Asset Tracking WS"/>
    <x v="7"/>
    <s v="Deleted"/>
    <n v="1"/>
    <n v="1"/>
    <s v="Yes - PCR 617792 / DBI 617289 - 5.7.17 - Complete"/>
    <x v="0"/>
    <d v="2017-07-16T00:00:00"/>
    <s v="RFP"/>
    <s v="Cost Reduction"/>
    <s v="BCR DBA Support Cost"/>
    <n v="110"/>
    <n v="330"/>
    <n v="1320"/>
    <x v="6"/>
    <m/>
    <m/>
    <m/>
    <m/>
    <s v="OHLEWDBP0253N1"/>
    <s v="Yes - PCR 617792 / DBI 617289 - 5.7.17 - Complete"/>
    <n v="617289"/>
    <n v="617289"/>
    <d v="2017-03-29T00:00:00"/>
    <m/>
    <m/>
    <m/>
    <m/>
    <m/>
    <m/>
    <m/>
    <m/>
    <m/>
    <x v="0"/>
    <m/>
    <m/>
    <m/>
    <m/>
    <m/>
    <m/>
    <m/>
    <m/>
    <m/>
    <m/>
    <m/>
    <m/>
    <m/>
    <m/>
  </r>
  <r>
    <x v="573"/>
    <x v="3"/>
    <x v="3"/>
    <m/>
    <x v="2"/>
    <m/>
    <m/>
    <s v="TempPL"/>
    <m/>
    <s v="DC-East"/>
    <s v="DEV-Distr"/>
    <s v="Old Decomm Asset Tracking WS"/>
    <x v="7"/>
    <s v="Deleted"/>
    <n v="1"/>
    <n v="1"/>
    <s v="N/A"/>
    <x v="0"/>
    <d v="2017-01-20T00:00:00"/>
    <s v="RFP"/>
    <s v="Cost Reduction"/>
    <s v="BCR DBA Support Cost"/>
    <n v="45"/>
    <n v="135"/>
    <n v="540"/>
    <x v="4"/>
    <m/>
    <m/>
    <m/>
    <m/>
    <s v="DS73DCTDEV01"/>
    <s v="N/A"/>
    <s v="N/A"/>
    <s v="N/A"/>
    <s v="N/A"/>
    <m/>
    <m/>
    <m/>
    <m/>
    <m/>
    <m/>
    <m/>
    <m/>
    <m/>
    <x v="0"/>
    <m/>
    <m/>
    <m/>
    <m/>
    <m/>
    <m/>
    <m/>
    <m/>
    <m/>
    <m/>
    <m/>
    <m/>
    <m/>
    <m/>
  </r>
  <r>
    <x v="574"/>
    <x v="3"/>
    <x v="3"/>
    <m/>
    <x v="2"/>
    <m/>
    <s v="Research"/>
    <s v="testie"/>
    <m/>
    <s v="DC-North"/>
    <s v="PROD-Distr"/>
    <s v="Old Decomm Asset Tracking WS"/>
    <x v="7"/>
    <s v="Deleted"/>
    <n v="1"/>
    <n v="1"/>
    <s v="PCR for 6/18/2017 - complete"/>
    <x v="0"/>
    <d v="2017-07-16T00:00:00"/>
    <s v="RFP"/>
    <s v="Cost Reduction"/>
    <s v="BCR DBA Support Cost"/>
    <n v="110"/>
    <n v="330"/>
    <n v="1320"/>
    <x v="1"/>
    <m/>
    <m/>
    <m/>
    <m/>
    <s v="OHLEWAOP0023N1"/>
    <s v="PCR for 6/18/2017 - complete"/>
    <s v="618775/618773"/>
    <s v="618775/618773"/>
    <d v="2017-06-09T00:00:00"/>
    <m/>
    <m/>
    <m/>
    <m/>
    <m/>
    <m/>
    <m/>
    <m/>
    <m/>
    <x v="0"/>
    <m/>
    <m/>
    <m/>
    <m/>
    <m/>
    <m/>
    <m/>
    <m/>
    <m/>
    <m/>
    <m/>
    <m/>
    <m/>
    <m/>
  </r>
  <r>
    <x v="575"/>
    <x v="3"/>
    <x v="3"/>
    <m/>
    <x v="2"/>
    <m/>
    <s v="Research"/>
    <s v="Testie"/>
    <m/>
    <s v="DC-North"/>
    <s v="PROD-Distr"/>
    <s v="Old Decomm Asset Tracking WS"/>
    <x v="7"/>
    <s v="Deleted"/>
    <n v="1"/>
    <n v="1"/>
    <s v="PCR for 6/18/2017 - complete"/>
    <x v="0"/>
    <d v="2017-07-16T00:00:00"/>
    <s v="RFP"/>
    <s v="Cost Reduction"/>
    <s v="BCR DBA Support Cost"/>
    <n v="110"/>
    <n v="330"/>
    <n v="1320"/>
    <x v="1"/>
    <m/>
    <m/>
    <m/>
    <m/>
    <s v="OHLEWAOP0023N2"/>
    <s v="PCR for 6/18/2017 - complete"/>
    <s v="618775/618773"/>
    <s v="618775/618773"/>
    <d v="2017-06-09T00:00:00"/>
    <m/>
    <m/>
    <m/>
    <m/>
    <m/>
    <m/>
    <m/>
    <m/>
    <m/>
    <x v="0"/>
    <m/>
    <m/>
    <m/>
    <m/>
    <m/>
    <m/>
    <m/>
    <m/>
    <m/>
    <m/>
    <m/>
    <m/>
    <m/>
    <m/>
  </r>
  <r>
    <x v="576"/>
    <x v="3"/>
    <x v="3"/>
    <m/>
    <x v="2"/>
    <m/>
    <s v="Research"/>
    <s v="testie"/>
    <m/>
    <s v="DC-East (DR=North)"/>
    <s v="PROD DR-Distr"/>
    <s v="Old Decomm Asset Tracking WS"/>
    <x v="7"/>
    <s v="Deleted"/>
    <n v="1"/>
    <n v="1"/>
    <s v="PCR for 6/18/2017 - complete"/>
    <x v="0"/>
    <d v="2017-07-16T00:00:00"/>
    <s v="RFP"/>
    <s v="Cost Reduction"/>
    <s v="BCR DBA Support Cost"/>
    <n v="110"/>
    <n v="330"/>
    <n v="1320"/>
    <x v="1"/>
    <m/>
    <m/>
    <m/>
    <m/>
    <s v="OHNALAOP0023N1"/>
    <s v="PCR for 6/18/2017 - complete"/>
    <s v="618775/618773"/>
    <s v="618775/618773"/>
    <d v="2017-06-09T00:00:00"/>
    <m/>
    <m/>
    <m/>
    <m/>
    <m/>
    <m/>
    <m/>
    <m/>
    <m/>
    <x v="0"/>
    <m/>
    <m/>
    <m/>
    <m/>
    <m/>
    <m/>
    <m/>
    <m/>
    <m/>
    <m/>
    <m/>
    <m/>
    <m/>
    <m/>
  </r>
  <r>
    <x v="577"/>
    <x v="3"/>
    <x v="3"/>
    <s v="HV-Microsoft Test Manager (MTM)"/>
    <x v="2"/>
    <m/>
    <s v="White, Lynda"/>
    <s v="TestPartner_ConversionAutoamtionDB"/>
    <m/>
    <s v="DC-East"/>
    <s v="DEV-Distr"/>
    <s v="Old Decomm Asset Tracking WS"/>
    <x v="7"/>
    <s v="Deleted"/>
    <n v="1"/>
    <n v="1"/>
    <d v="2017-03-13T00:00:00"/>
    <x v="0"/>
    <d v="2017-04-24T00:00:00"/>
    <s v="RFP"/>
    <s v="Cost Reduction"/>
    <s v="BCR DBA Support Cost"/>
    <n v="45"/>
    <n v="135"/>
    <n v="540"/>
    <x v="5"/>
    <m/>
    <m/>
    <m/>
    <m/>
    <s v="OHNALAOD0007N1"/>
    <d v="2017-03-13T00:00:00"/>
    <n v="616767"/>
    <n v="616767"/>
    <d v="2017-03-10T00:00:00"/>
    <m/>
    <m/>
    <m/>
    <m/>
    <m/>
    <m/>
    <m/>
    <m/>
    <m/>
    <x v="0"/>
    <m/>
    <m/>
    <m/>
    <m/>
    <m/>
    <m/>
    <m/>
    <m/>
    <m/>
    <m/>
    <m/>
    <m/>
    <m/>
    <m/>
  </r>
  <r>
    <x v="578"/>
    <x v="3"/>
    <x v="3"/>
    <s v="HV-Microsoft Test Manager (MTM)"/>
    <x v="2"/>
    <m/>
    <s v="White, Lynda"/>
    <s v="TestPartner_ConversionAutoamtionDB"/>
    <m/>
    <s v="DC-East"/>
    <s v="DEV-Distr"/>
    <s v="Old Decomm Asset Tracking WS"/>
    <x v="7"/>
    <s v="Deleted"/>
    <n v="1"/>
    <n v="1"/>
    <d v="2017-03-13T00:00:00"/>
    <x v="0"/>
    <d v="2017-04-24T00:00:00"/>
    <s v="RFP"/>
    <s v="Cost Reduction"/>
    <s v="BCR DBA Support Cost"/>
    <n v="45"/>
    <n v="135"/>
    <n v="540"/>
    <x v="5"/>
    <m/>
    <m/>
    <m/>
    <m/>
    <s v="OHNALAOD0007N2"/>
    <d v="2017-03-13T00:00:00"/>
    <n v="616768"/>
    <n v="616768"/>
    <d v="2017-03-10T00:00:00"/>
    <m/>
    <m/>
    <m/>
    <m/>
    <m/>
    <m/>
    <m/>
    <m/>
    <m/>
    <x v="0"/>
    <m/>
    <m/>
    <m/>
    <m/>
    <m/>
    <m/>
    <m/>
    <m/>
    <m/>
    <m/>
    <m/>
    <m/>
    <m/>
    <m/>
  </r>
  <r>
    <x v="579"/>
    <x v="3"/>
    <x v="3"/>
    <s v="HV-Microsoft Test Manager (MTM)"/>
    <x v="2"/>
    <m/>
    <s v="White, Lynda"/>
    <s v="Testpartners"/>
    <m/>
    <s v="DC-East"/>
    <s v="DEV-Distr"/>
    <s v="Old Decomm Asset Tracking WS"/>
    <x v="7"/>
    <s v="Deleted"/>
    <n v="1"/>
    <n v="1"/>
    <d v="2017-03-13T00:00:00"/>
    <x v="0"/>
    <d v="2017-04-24T00:00:00"/>
    <s v="RFP"/>
    <s v="Cost Reduction"/>
    <s v="BCR DBA Support Cost"/>
    <n v="45"/>
    <n v="135"/>
    <n v="540"/>
    <x v="5"/>
    <m/>
    <m/>
    <m/>
    <m/>
    <s v="OHNALAOD0007N1"/>
    <d v="2017-03-13T00:00:00"/>
    <n v="616770"/>
    <n v="616770"/>
    <d v="2017-03-10T00:00:00"/>
    <m/>
    <m/>
    <m/>
    <m/>
    <m/>
    <m/>
    <m/>
    <m/>
    <m/>
    <x v="0"/>
    <m/>
    <m/>
    <m/>
    <m/>
    <m/>
    <m/>
    <m/>
    <m/>
    <m/>
    <m/>
    <m/>
    <m/>
    <m/>
    <m/>
  </r>
  <r>
    <x v="580"/>
    <x v="3"/>
    <x v="3"/>
    <s v="HV-Microsoft Test Manager (MTM)"/>
    <x v="2"/>
    <m/>
    <s v="White, Lynda"/>
    <s v="Testpartners"/>
    <m/>
    <s v="DC-East"/>
    <s v="DEV-Distr"/>
    <s v="Old Decomm Asset Tracking WS"/>
    <x v="7"/>
    <s v="Deleted"/>
    <n v="1"/>
    <n v="1"/>
    <d v="2017-03-13T00:00:00"/>
    <x v="0"/>
    <d v="2017-04-24T00:00:00"/>
    <s v="RFP"/>
    <s v="Cost Reduction"/>
    <s v="BCR DBA Support Cost"/>
    <n v="45"/>
    <n v="135"/>
    <n v="540"/>
    <x v="5"/>
    <m/>
    <m/>
    <m/>
    <m/>
    <s v="OHNALAOD0007N2"/>
    <d v="2017-03-13T00:00:00"/>
    <n v="616771"/>
    <n v="616771"/>
    <d v="2017-03-10T00:00:00"/>
    <m/>
    <m/>
    <m/>
    <m/>
    <m/>
    <m/>
    <m/>
    <m/>
    <m/>
    <x v="0"/>
    <m/>
    <m/>
    <m/>
    <m/>
    <m/>
    <m/>
    <m/>
    <m/>
    <m/>
    <m/>
    <m/>
    <m/>
    <m/>
    <m/>
  </r>
  <r>
    <x v="581"/>
    <x v="3"/>
    <x v="3"/>
    <s v="HV-Microsoft Team Foundation Server (TFS)"/>
    <x v="2"/>
    <m/>
    <s v="Colleen Esposito"/>
    <s v="Tfs_2005"/>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582"/>
    <x v="3"/>
    <x v="3"/>
    <s v="HV-Microsoft Team Foundation Server (TFS)"/>
    <x v="2"/>
    <m/>
    <s v="Colleen Esposito"/>
    <s v="Tfs_2005"/>
    <m/>
    <s v="DC-North"/>
    <s v="PROD-Distr"/>
    <s v="Old Decomm Asset Tracking WS"/>
    <x v="7"/>
    <s v="Deleted"/>
    <n v="1"/>
    <n v="1"/>
    <s v="OFFLINE SUCESSFUL - PCR 617796 - 5.7.17 - Complete"/>
    <x v="0"/>
    <d v="2017-06-09T00:00:00"/>
    <s v="RFP"/>
    <s v="Cost Reduction"/>
    <s v="BCR DBA Support Cost"/>
    <n v="110"/>
    <n v="330"/>
    <n v="1320"/>
    <x v="5"/>
    <m/>
    <m/>
    <m/>
    <m/>
    <s v="OHLEWDBP0239"/>
    <s v="OFFLINE SUCESSFUL - PCR 617796 - 5.7.17 - Complete"/>
    <n v="617459"/>
    <n v="617459"/>
    <d v="2017-04-06T00:00:00"/>
    <m/>
    <m/>
    <m/>
    <m/>
    <m/>
    <m/>
    <m/>
    <m/>
    <m/>
    <x v="0"/>
    <m/>
    <m/>
    <m/>
    <m/>
    <m/>
    <m/>
    <m/>
    <m/>
    <m/>
    <m/>
    <m/>
    <m/>
    <m/>
    <m/>
  </r>
  <r>
    <x v="583"/>
    <x v="3"/>
    <x v="3"/>
    <s v="HV-Microsoft Team Foundation Server (TFS)"/>
    <x v="2"/>
    <m/>
    <s v="Colleen Esposito"/>
    <s v="Tfs_AppFabric_Monitoring"/>
    <m/>
    <s v="DC-East"/>
    <s v="DEV-Distr"/>
    <s v="Old Decomm Asset Tracking WS"/>
    <x v="8"/>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4"/>
    <x v="3"/>
    <x v="3"/>
    <s v="HV-Microsoft Team Foundation Server (TFS)"/>
    <x v="2"/>
    <m/>
    <s v="Colleen Esposito"/>
    <s v="Tfs_AppFabric_Persistence"/>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5"/>
    <x v="3"/>
    <x v="3"/>
    <s v="HV-Microsoft Team Foundation Server (TFS)"/>
    <x v="2"/>
    <m/>
    <s v="Colleen Esposito"/>
    <s v="Tfs_IntegrationPlatform"/>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586"/>
    <x v="3"/>
    <x v="3"/>
    <s v="HV-Microsoft Team Foundation Server (TFS)"/>
    <x v="2"/>
    <m/>
    <s v="Colleen Esposito"/>
    <s v="Tfs_IntegrationPlatform"/>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7"/>
    <x v="3"/>
    <x v="3"/>
    <s v="HV-Microsoft Team Foundation Server (TFS)"/>
    <x v="2"/>
    <m/>
    <s v="Colleen Esposito"/>
    <s v="tfs_integrationplatform_AQS"/>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88"/>
    <x v="3"/>
    <x v="3"/>
    <s v="HV-Microsoft Team Foundation Server (TFS)"/>
    <x v="2"/>
    <m/>
    <s v="Colleen Esposito"/>
    <s v="TfsServiceData"/>
    <m/>
    <s v="DC-East"/>
    <s v="DEV-Distr"/>
    <s v="Old Decomm Asset Tracking WS"/>
    <x v="7"/>
    <s v="Deleted"/>
    <n v="1"/>
    <n v="1"/>
    <d v="2017-03-28T00:00:00"/>
    <x v="0"/>
    <s v="Offlined in 3/23/2017-actual delete-4/21/2017"/>
    <s v="RFP"/>
    <s v="Cost Reduction"/>
    <s v="BCR DBA Support Cost"/>
    <n v="45"/>
    <n v="135"/>
    <n v="540"/>
    <x v="4"/>
    <m/>
    <m/>
    <m/>
    <m/>
    <s v="DS73SQL8ASY01"/>
    <d v="2017-03-28T00:00:00"/>
    <n v="617212"/>
    <n v="617212"/>
    <d v="2017-03-27T00:00:00"/>
    <m/>
    <m/>
    <m/>
    <m/>
    <m/>
    <m/>
    <m/>
    <m/>
    <m/>
    <x v="0"/>
    <m/>
    <m/>
    <m/>
    <m/>
    <m/>
    <m/>
    <m/>
    <m/>
    <m/>
    <m/>
    <m/>
    <m/>
    <m/>
    <m/>
  </r>
  <r>
    <x v="589"/>
    <x v="3"/>
    <x v="3"/>
    <s v="HV-Microsoft Team Foundation Server (TFS)"/>
    <x v="2"/>
    <m/>
    <s v="Colleen Esposito"/>
    <s v="TfsServiceData"/>
    <m/>
    <s v="DC-East"/>
    <s v="DEV-Distr"/>
    <s v="Old Decomm Asset Tracking WS"/>
    <x v="7"/>
    <s v="Deleted"/>
    <n v="1"/>
    <n v="1"/>
    <d v="2017-03-28T00:00:00"/>
    <x v="0"/>
    <s v="Offlined in 3/23/2017-actual delete-4/21/2017"/>
    <s v="RFP"/>
    <s v="Cost Reduction"/>
    <s v="BCR DBA Support Cost"/>
    <n v="45"/>
    <n v="135"/>
    <n v="540"/>
    <x v="4"/>
    <m/>
    <m/>
    <m/>
    <m/>
    <s v="DS73SQL8DEV01"/>
    <d v="2017-03-28T00:00:00"/>
    <n v="617195"/>
    <n v="617195"/>
    <d v="2017-03-27T00:00:00"/>
    <m/>
    <m/>
    <m/>
    <m/>
    <m/>
    <m/>
    <m/>
    <m/>
    <m/>
    <x v="0"/>
    <m/>
    <m/>
    <m/>
    <m/>
    <m/>
    <m/>
    <m/>
    <m/>
    <m/>
    <m/>
    <m/>
    <m/>
    <m/>
    <m/>
  </r>
  <r>
    <x v="590"/>
    <x v="3"/>
    <x v="3"/>
    <s v="HV-Microsoft Team Foundation Server (TFS)"/>
    <x v="2"/>
    <m/>
    <s v="Colleen Esposito"/>
    <s v="TfsServiceData"/>
    <m/>
    <s v="DC-East"/>
    <s v="DEV-Distr"/>
    <s v="Old Decomm Asset Tracking WS"/>
    <x v="7"/>
    <s v="Deleted"/>
    <n v="1"/>
    <n v="1"/>
    <d v="2017-04-07T00:00:00"/>
    <x v="0"/>
    <d v="2017-05-05T00:00:00"/>
    <s v="RFP"/>
    <s v="Cost Reduction"/>
    <s v="BCR DBA Support Cost"/>
    <n v="45"/>
    <n v="135"/>
    <n v="540"/>
    <x v="5"/>
    <m/>
    <m/>
    <m/>
    <m/>
    <s v="DS73SQL8TST01"/>
    <d v="2017-04-07T00:00:00"/>
    <n v="617436"/>
    <n v="617436"/>
    <d v="2017-04-06T00:00:00"/>
    <m/>
    <m/>
    <m/>
    <m/>
    <m/>
    <m/>
    <m/>
    <m/>
    <m/>
    <x v="0"/>
    <m/>
    <m/>
    <m/>
    <m/>
    <m/>
    <m/>
    <m/>
    <m/>
    <m/>
    <m/>
    <m/>
    <m/>
    <m/>
    <m/>
  </r>
  <r>
    <x v="591"/>
    <x v="3"/>
    <x v="3"/>
    <s v="HV-Microsoft Team Foundation Server (TFS)"/>
    <x v="2"/>
    <m/>
    <s v="Colleen Esposito"/>
    <s v="TfsTimesheet"/>
    <m/>
    <s v="DC-East"/>
    <s v="DEV-Distr"/>
    <s v="Old Decomm Asset Tracking WS"/>
    <x v="7"/>
    <s v="Deleted"/>
    <n v="1"/>
    <n v="1"/>
    <d v="2017-03-28T00:00:00"/>
    <x v="0"/>
    <s v="Offlined in 3/23/2017-actual delete-4/21/2017"/>
    <s v="RFP"/>
    <s v="Cost Reduction"/>
    <s v="BCR DBA Support Cost"/>
    <n v="45"/>
    <n v="135"/>
    <n v="540"/>
    <x v="4"/>
    <m/>
    <m/>
    <m/>
    <m/>
    <s v="AS73TFSTST02"/>
    <d v="2017-03-28T00:00:00"/>
    <n v="617194"/>
    <n v="617194"/>
    <d v="2017-03-27T00:00:00"/>
    <m/>
    <m/>
    <m/>
    <m/>
    <m/>
    <m/>
    <m/>
    <m/>
    <m/>
    <x v="0"/>
    <m/>
    <m/>
    <m/>
    <m/>
    <m/>
    <m/>
    <m/>
    <m/>
    <m/>
    <m/>
    <m/>
    <m/>
    <m/>
    <m/>
  </r>
  <r>
    <x v="592"/>
    <x v="3"/>
    <x v="3"/>
    <s v="HV-Microsoft Test Manager (MTM)"/>
    <x v="2"/>
    <m/>
    <s v="White, Lynda"/>
    <s v="TP_Scripts_DB"/>
    <m/>
    <s v="DC-East"/>
    <s v="DEV-Distr"/>
    <s v="Old Decomm Asset Tracking WS"/>
    <x v="7"/>
    <s v="Deleted"/>
    <n v="1"/>
    <n v="1"/>
    <d v="2017-03-13T00:00:00"/>
    <x v="0"/>
    <d v="2017-04-24T00:00:00"/>
    <s v="RFP"/>
    <s v="Cost Reduction"/>
    <s v="BCR DBA Support Cost"/>
    <n v="45"/>
    <n v="135"/>
    <n v="540"/>
    <x v="5"/>
    <m/>
    <m/>
    <m/>
    <m/>
    <s v="OHNALAOD0007N1"/>
    <d v="2017-03-13T00:00:00"/>
    <n v="616772"/>
    <n v="616772"/>
    <d v="2017-03-10T00:00:00"/>
    <m/>
    <m/>
    <m/>
    <m/>
    <m/>
    <m/>
    <m/>
    <m/>
    <m/>
    <x v="0"/>
    <m/>
    <m/>
    <m/>
    <m/>
    <m/>
    <m/>
    <m/>
    <m/>
    <m/>
    <m/>
    <m/>
    <m/>
    <m/>
    <m/>
  </r>
  <r>
    <x v="593"/>
    <x v="3"/>
    <x v="3"/>
    <s v="HV-Microsoft Test Manager (MTM)"/>
    <x v="2"/>
    <m/>
    <s v="White, Lynda"/>
    <s v="TP_Scripts_DB"/>
    <m/>
    <s v="DC-East"/>
    <s v="DEV-Distr"/>
    <s v="Old Decomm Asset Tracking WS"/>
    <x v="7"/>
    <s v="Deleted"/>
    <n v="1"/>
    <n v="1"/>
    <d v="2017-03-14T00:00:00"/>
    <x v="0"/>
    <d v="2017-04-24T00:00:00"/>
    <s v="RFP"/>
    <s v="Cost Reduction"/>
    <s v="BCR DBA Support Cost"/>
    <n v="45"/>
    <n v="135"/>
    <n v="540"/>
    <x v="5"/>
    <m/>
    <m/>
    <m/>
    <m/>
    <s v="OHNALAOD0007N2"/>
    <d v="2017-03-14T00:00:00"/>
    <n v="616810"/>
    <n v="616810"/>
    <d v="2017-03-13T00:00:00"/>
    <m/>
    <m/>
    <m/>
    <m/>
    <m/>
    <m/>
    <m/>
    <m/>
    <m/>
    <x v="0"/>
    <m/>
    <m/>
    <m/>
    <m/>
    <m/>
    <m/>
    <m/>
    <m/>
    <m/>
    <m/>
    <m/>
    <m/>
    <m/>
    <m/>
  </r>
  <r>
    <x v="594"/>
    <x v="3"/>
    <x v="3"/>
    <m/>
    <x v="2"/>
    <m/>
    <s v="Research"/>
    <s v="tpccdb"/>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95"/>
    <x v="3"/>
    <x v="3"/>
    <m/>
    <x v="2"/>
    <m/>
    <s v="Research"/>
    <s v="tpccdb"/>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596"/>
    <x v="3"/>
    <x v="3"/>
    <m/>
    <x v="2"/>
    <m/>
    <s v="Research"/>
    <s v="tpccdb"/>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597"/>
    <x v="3"/>
    <x v="3"/>
    <m/>
    <x v="2"/>
    <m/>
    <s v="Research"/>
    <s v="Trace_Replay"/>
    <m/>
    <s v="DC-North"/>
    <s v="PROD-Distr"/>
    <s v="Old Decomm Asset Tracking WS"/>
    <x v="7"/>
    <s v="Deleted"/>
    <n v="1"/>
    <n v="1"/>
    <s v="PCR for 6/18/2017 - complete"/>
    <x v="0"/>
    <d v="2017-07-16T00:00:00"/>
    <s v="RFP"/>
    <s v="Cost Reduction"/>
    <s v="BCR DBA Support Cost"/>
    <n v="110"/>
    <n v="330"/>
    <n v="1320"/>
    <x v="1"/>
    <m/>
    <m/>
    <m/>
    <m/>
    <s v="OHLEWAOP0023N2"/>
    <s v="PCR for 6/18/2017 - complete"/>
    <s v="618775/618773"/>
    <s v="618775/618773"/>
    <d v="2017-06-09T00:00:00"/>
    <m/>
    <m/>
    <m/>
    <m/>
    <m/>
    <m/>
    <m/>
    <m/>
    <m/>
    <x v="0"/>
    <m/>
    <m/>
    <m/>
    <m/>
    <m/>
    <m/>
    <m/>
    <m/>
    <m/>
    <m/>
    <m/>
    <m/>
    <m/>
    <m/>
  </r>
  <r>
    <x v="598"/>
    <x v="3"/>
    <x v="3"/>
    <m/>
    <x v="2"/>
    <m/>
    <s v="Jamie Simak"/>
    <s v="U_517_Report"/>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599"/>
    <x v="3"/>
    <x v="3"/>
    <m/>
    <x v="2"/>
    <m/>
    <s v="Jamie Simak"/>
    <s v="U_517_Report"/>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600"/>
    <x v="3"/>
    <x v="3"/>
    <m/>
    <x v="2"/>
    <m/>
    <s v="Jamie Simak"/>
    <s v="U_517_Report"/>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601"/>
    <x v="3"/>
    <x v="3"/>
    <s v="HV-UWWB - Underwriter WorkBench"/>
    <x v="2"/>
    <m/>
    <s v="Jamie Simak"/>
    <s v="U_517_Report_17032015"/>
    <m/>
    <s v="DC-East"/>
    <s v="DEV-Distr"/>
    <s v="Old Decomm Asset Tracking WS"/>
    <x v="7"/>
    <s v="Deleted"/>
    <n v="1"/>
    <n v="1"/>
    <d v="2017-04-11T00:00:00"/>
    <x v="0"/>
    <d v="2017-05-04T00:00:00"/>
    <s v="RFP"/>
    <s v="Cost Reduction"/>
    <s v="BCR DBA Support Cost"/>
    <n v="45"/>
    <n v="135"/>
    <n v="540"/>
    <x v="5"/>
    <m/>
    <m/>
    <m/>
    <m/>
    <s v="OHNALAOD0007N1"/>
    <d v="2017-04-11T00:00:00"/>
    <n v="617542"/>
    <n v="617542"/>
    <d v="2017-04-10T00:00:00"/>
    <m/>
    <m/>
    <m/>
    <m/>
    <m/>
    <m/>
    <m/>
    <m/>
    <m/>
    <x v="0"/>
    <m/>
    <m/>
    <m/>
    <m/>
    <m/>
    <m/>
    <m/>
    <m/>
    <m/>
    <m/>
    <m/>
    <m/>
    <m/>
    <m/>
  </r>
  <r>
    <x v="602"/>
    <x v="3"/>
    <x v="3"/>
    <s v="HV-UWWB - Underwriter WorkBench"/>
    <x v="2"/>
    <m/>
    <s v="Jamie Simak"/>
    <s v="U_517_Report_17032015"/>
    <m/>
    <s v="DC-East"/>
    <s v="DEV-Distr"/>
    <s v="Old Decomm Asset Tracking WS"/>
    <x v="7"/>
    <s v="Deleted"/>
    <n v="1"/>
    <n v="1"/>
    <d v="2017-04-11T00:00:00"/>
    <x v="0"/>
    <d v="2017-05-04T00:00:00"/>
    <s v="RFP"/>
    <s v="Cost Reduction"/>
    <s v="BCR DBA Support Cost"/>
    <n v="45"/>
    <n v="135"/>
    <n v="540"/>
    <x v="5"/>
    <m/>
    <m/>
    <m/>
    <m/>
    <s v="OHNALAOD0007N2"/>
    <d v="2017-04-11T00:00:00"/>
    <n v="617543"/>
    <n v="617543"/>
    <d v="2017-04-10T00:00:00"/>
    <m/>
    <m/>
    <m/>
    <m/>
    <m/>
    <m/>
    <m/>
    <m/>
    <m/>
    <x v="0"/>
    <m/>
    <m/>
    <m/>
    <m/>
    <m/>
    <m/>
    <m/>
    <m/>
    <m/>
    <m/>
    <m/>
    <m/>
    <m/>
    <m/>
  </r>
  <r>
    <x v="603"/>
    <x v="3"/>
    <x v="3"/>
    <s v="HV-UWWB - Underwriter WorkBench"/>
    <x v="2"/>
    <m/>
    <s v="Jamie Simak"/>
    <s v="UNDERWRITER_JENN"/>
    <m/>
    <s v="DC-East"/>
    <s v="DEV-Distr"/>
    <s v="Old Decomm Asset Tracking WS"/>
    <x v="7"/>
    <s v="Deleted"/>
    <n v="1"/>
    <n v="1"/>
    <d v="2017-04-07T00:00:00"/>
    <x v="0"/>
    <d v="2017-05-03T00:00:00"/>
    <s v="RFP"/>
    <s v="Cost Reduction"/>
    <s v="BCR DBA Support Cost"/>
    <n v="45"/>
    <n v="135"/>
    <n v="540"/>
    <x v="5"/>
    <m/>
    <m/>
    <m/>
    <m/>
    <s v="DS73SQL8TST01"/>
    <d v="2017-04-07T00:00:00"/>
    <n v="617441"/>
    <n v="617441"/>
    <d v="2017-04-06T00:00:00"/>
    <m/>
    <m/>
    <m/>
    <m/>
    <m/>
    <m/>
    <m/>
    <m/>
    <m/>
    <x v="0"/>
    <m/>
    <m/>
    <m/>
    <m/>
    <m/>
    <m/>
    <m/>
    <m/>
    <m/>
    <m/>
    <m/>
    <m/>
    <m/>
    <m/>
  </r>
  <r>
    <x v="604"/>
    <x v="3"/>
    <x v="3"/>
    <m/>
    <x v="2"/>
    <m/>
    <s v="Jamie Simak"/>
    <s v="Underwriter_Workbench_20160311"/>
    <m/>
    <s v="DC-East"/>
    <s v="DEV-Distr"/>
    <s v="Old Decomm Asset Tracking WS"/>
    <x v="7"/>
    <s v="Deleted"/>
    <n v="1"/>
    <n v="1"/>
    <d v="2017-04-11T00:00:00"/>
    <x v="0"/>
    <d v="2017-05-08T00:00:00"/>
    <s v="RFP"/>
    <s v="Cost Reduction"/>
    <s v="BCR DBA Support Cost"/>
    <n v="45"/>
    <n v="135"/>
    <n v="540"/>
    <x v="5"/>
    <m/>
    <m/>
    <m/>
    <m/>
    <s v="DS73SQL8DEV02"/>
    <d v="2017-04-11T00:00:00"/>
    <n v="617556"/>
    <n v="617556"/>
    <d v="2017-04-10T00:00:00"/>
    <m/>
    <m/>
    <m/>
    <m/>
    <m/>
    <m/>
    <m/>
    <m/>
    <m/>
    <x v="0"/>
    <m/>
    <m/>
    <m/>
    <m/>
    <m/>
    <m/>
    <m/>
    <m/>
    <m/>
    <m/>
    <m/>
    <m/>
    <m/>
    <m/>
  </r>
  <r>
    <x v="605"/>
    <x v="3"/>
    <x v="3"/>
    <s v="HV-Underwriting Rules Engine (URE)"/>
    <x v="2"/>
    <m/>
    <s v="Srinivasa Velaga"/>
    <s v="URE_Referral_v2"/>
    <m/>
    <s v="DC-East"/>
    <s v="DEV-Distr"/>
    <s v="Old Decomm Asset Tracking WS"/>
    <x v="7"/>
    <s v="Deleted"/>
    <n v="1"/>
    <n v="1"/>
    <d v="2017-03-06T00:00:00"/>
    <x v="0"/>
    <s v="Offlined in 3/6/2017-actual delete-4/21/2017"/>
    <s v="RFP"/>
    <s v="Cost Reduction"/>
    <s v="BCR DBA Support Cost"/>
    <n v="45"/>
    <n v="135"/>
    <n v="540"/>
    <x v="4"/>
    <m/>
    <m/>
    <m/>
    <m/>
    <s v="DS73SQL8E2E01"/>
    <d v="2017-03-06T00:00:00"/>
    <n v="616569"/>
    <n v="616569"/>
    <d v="2017-03-06T00:00:00"/>
    <m/>
    <m/>
    <m/>
    <m/>
    <m/>
    <m/>
    <m/>
    <m/>
    <m/>
    <x v="0"/>
    <m/>
    <m/>
    <m/>
    <m/>
    <m/>
    <m/>
    <m/>
    <m/>
    <m/>
    <m/>
    <m/>
    <m/>
    <m/>
    <m/>
  </r>
  <r>
    <x v="606"/>
    <x v="3"/>
    <x v="3"/>
    <m/>
    <x v="2"/>
    <m/>
    <s v="Srinivasa Velaga"/>
    <s v="UserSecurityLoad"/>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607"/>
    <x v="3"/>
    <x v="3"/>
    <m/>
    <x v="2"/>
    <m/>
    <s v="Srinivasa Velaga"/>
    <s v="UserSecurityLoad"/>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608"/>
    <x v="3"/>
    <x v="3"/>
    <m/>
    <x v="2"/>
    <m/>
    <s v="Srinivasa Velaga"/>
    <s v="UserSecurityLoad"/>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609"/>
    <x v="3"/>
    <x v="3"/>
    <m/>
    <x v="2"/>
    <m/>
    <s v="Srinivasa Velaga"/>
    <s v="UW_RulesEngine"/>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610"/>
    <x v="3"/>
    <x v="3"/>
    <m/>
    <x v="2"/>
    <m/>
    <s v="Srinivasa Velaga"/>
    <s v="UW_RulesEngine"/>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611"/>
    <x v="3"/>
    <x v="3"/>
    <m/>
    <x v="2"/>
    <m/>
    <s v="Srinivasa Velaga"/>
    <s v="UW_RulesEngine"/>
    <m/>
    <s v="DC-East (DR=North)"/>
    <s v="PROD DR-Distr"/>
    <s v="Old Decomm Asset Tracking WS"/>
    <x v="7"/>
    <s v="Deleted"/>
    <n v="1"/>
    <n v="1"/>
    <s v="PCR for 6/18/2017 - complete"/>
    <x v="0"/>
    <d v="2017-07-21T00:00:00"/>
    <s v="RFP"/>
    <s v="Cost Reduction"/>
    <s v="BCR DBA Support Cost"/>
    <n v="110"/>
    <n v="330"/>
    <n v="1320"/>
    <x v="6"/>
    <m/>
    <m/>
    <m/>
    <m/>
    <s v="OHNALAOP0023N1"/>
    <s v="PCR for 6/18/2017 - complete"/>
    <s v="618775/618773"/>
    <s v="618775/618773"/>
    <d v="2017-06-09T00:00:00"/>
    <m/>
    <m/>
    <m/>
    <m/>
    <m/>
    <m/>
    <m/>
    <m/>
    <m/>
    <x v="0"/>
    <m/>
    <m/>
    <m/>
    <m/>
    <m/>
    <m/>
    <m/>
    <m/>
    <m/>
    <m/>
    <m/>
    <m/>
    <m/>
    <m/>
  </r>
  <r>
    <x v="612"/>
    <x v="3"/>
    <x v="3"/>
    <s v="HV-Underwriting Rules Engine (URE)"/>
    <x v="2"/>
    <m/>
    <s v="Srinivasa Velaga"/>
    <s v="UW_RulesEngine_Maint"/>
    <m/>
    <s v="DC-East"/>
    <s v="DEV-Distr"/>
    <s v="Old Decomm Asset Tracking WS"/>
    <x v="7"/>
    <s v="Deleted"/>
    <n v="1"/>
    <n v="1"/>
    <d v="2017-03-13T00:00:00"/>
    <x v="0"/>
    <s v="Offlined in 3/13/2017-actual delete-4/21/2017"/>
    <s v="RFP"/>
    <s v="Cost Reduction"/>
    <s v="BCR DBA Support Cost"/>
    <n v="45"/>
    <n v="135"/>
    <n v="540"/>
    <x v="4"/>
    <m/>
    <m/>
    <m/>
    <m/>
    <s v="OHNALAOD0007N1"/>
    <d v="2017-03-13T00:00:00"/>
    <n v="616753"/>
    <n v="616753"/>
    <d v="2017-03-10T00:00:00"/>
    <m/>
    <m/>
    <m/>
    <m/>
    <m/>
    <m/>
    <m/>
    <m/>
    <m/>
    <x v="0"/>
    <m/>
    <m/>
    <m/>
    <m/>
    <m/>
    <m/>
    <m/>
    <m/>
    <m/>
    <m/>
    <m/>
    <m/>
    <m/>
    <m/>
  </r>
  <r>
    <x v="613"/>
    <x v="3"/>
    <x v="3"/>
    <s v="HV-Underwriting Rules Engine (URE)"/>
    <x v="2"/>
    <m/>
    <s v="Srinivasa Velaga"/>
    <s v="UW_RulesEngine_Maint"/>
    <m/>
    <s v="DC-East"/>
    <s v="DEV-Distr"/>
    <s v="Old Decomm Asset Tracking WS"/>
    <x v="7"/>
    <s v="Deleted"/>
    <n v="1"/>
    <n v="1"/>
    <d v="2017-03-13T00:00:00"/>
    <x v="0"/>
    <s v="Offlined in 3/13/2017-actual delete-4/21/2017"/>
    <s v="RFP"/>
    <s v="Cost Reduction"/>
    <s v="BCR DBA Support Cost"/>
    <n v="45"/>
    <n v="135"/>
    <n v="540"/>
    <x v="4"/>
    <m/>
    <m/>
    <m/>
    <m/>
    <s v="OHNALAOD0007N2"/>
    <d v="2017-03-13T00:00:00"/>
    <n v="616754"/>
    <n v="616754"/>
    <d v="2017-03-10T00:00:00"/>
    <m/>
    <m/>
    <m/>
    <m/>
    <m/>
    <m/>
    <m/>
    <m/>
    <m/>
    <x v="0"/>
    <m/>
    <m/>
    <m/>
    <m/>
    <m/>
    <m/>
    <m/>
    <m/>
    <m/>
    <m/>
    <m/>
    <m/>
    <m/>
    <m/>
  </r>
  <r>
    <x v="614"/>
    <x v="3"/>
    <x v="3"/>
    <s v="HV-Underwriting Rules Engine (URE)"/>
    <x v="2"/>
    <m/>
    <s v="Srinivasa Velaga"/>
    <s v="UW_RulesEngine_Maint"/>
    <m/>
    <s v="DC-East"/>
    <s v="DEV-Distr"/>
    <s v="Old Decomm Asset Tracking WS"/>
    <x v="7"/>
    <s v="Deleted"/>
    <n v="1"/>
    <n v="1"/>
    <d v="2017-03-13T00:00:00"/>
    <x v="0"/>
    <s v="Offlined in 3/13/2017-actual delete-4/21/2017"/>
    <s v="RFP"/>
    <s v="Cost Reduction"/>
    <s v="BCR DBA Support Cost"/>
    <n v="45"/>
    <n v="135"/>
    <n v="540"/>
    <x v="4"/>
    <m/>
    <m/>
    <m/>
    <m/>
    <s v="OHNALDBD0142"/>
    <d v="2017-03-13T00:00:00"/>
    <n v="616755"/>
    <n v="616755"/>
    <d v="2017-03-10T00:00:00"/>
    <m/>
    <m/>
    <m/>
    <m/>
    <m/>
    <m/>
    <m/>
    <m/>
    <m/>
    <x v="0"/>
    <m/>
    <m/>
    <m/>
    <m/>
    <m/>
    <m/>
    <m/>
    <m/>
    <m/>
    <m/>
    <m/>
    <m/>
    <m/>
    <m/>
  </r>
  <r>
    <x v="615"/>
    <x v="3"/>
    <x v="3"/>
    <m/>
    <x v="2"/>
    <m/>
    <s v="Srinivasa Velaga"/>
    <s v="wM7Archive"/>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16"/>
    <x v="3"/>
    <x v="3"/>
    <m/>
    <x v="2"/>
    <m/>
    <s v="Srinivasa Velaga"/>
    <s v="wM7asy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17"/>
    <x v="3"/>
    <x v="3"/>
    <m/>
    <x v="2"/>
    <m/>
    <s v="Srinivasa Velaga"/>
    <s v="wM7asy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18"/>
    <x v="3"/>
    <x v="3"/>
    <m/>
    <x v="2"/>
    <m/>
    <s v="Srinivasa Velaga"/>
    <s v="wM7Cluster1"/>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19"/>
    <x v="3"/>
    <x v="3"/>
    <m/>
    <x v="2"/>
    <m/>
    <s v="Srinivasa Velaga"/>
    <s v="wM7Cluster2"/>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20"/>
    <x v="3"/>
    <x v="3"/>
    <m/>
    <x v="2"/>
    <m/>
    <s v="Srinivasa Velaga"/>
    <s v="wM7dev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1"/>
    <x v="3"/>
    <x v="3"/>
    <m/>
    <x v="2"/>
    <m/>
    <s v="Srinivasa Velaga"/>
    <s v="wM7dev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2"/>
    <x v="3"/>
    <x v="3"/>
    <m/>
    <x v="2"/>
    <m/>
    <s v="Srinivasa Velaga"/>
    <s v="wM7e2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3"/>
    <x v="3"/>
    <x v="3"/>
    <m/>
    <x v="2"/>
    <m/>
    <s v="Srinivasa Velaga"/>
    <s v="wM7e2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4"/>
    <x v="3"/>
    <x v="3"/>
    <m/>
    <x v="2"/>
    <m/>
    <s v="Srinivasa Velaga"/>
    <s v="wM7e2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5"/>
    <x v="3"/>
    <x v="3"/>
    <m/>
    <x v="2"/>
    <m/>
    <s v="Srinivasa Velaga"/>
    <s v="wM7e2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6"/>
    <x v="3"/>
    <x v="3"/>
    <m/>
    <x v="2"/>
    <m/>
    <s v="Srinivasa Velaga"/>
    <s v="wM7e2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27"/>
    <x v="3"/>
    <x v="3"/>
    <m/>
    <x v="2"/>
    <m/>
    <s v="Srinivasa Velaga"/>
    <s v="wM7IS"/>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28"/>
    <x v="3"/>
    <x v="3"/>
    <m/>
    <x v="2"/>
    <m/>
    <s v="Srinivasa Velaga"/>
    <s v="wM7MWS"/>
    <m/>
    <s v="DC-North"/>
    <s v="PROD-Distr"/>
    <s v="Old Decomm Asset Tracking WS"/>
    <x v="7"/>
    <s v="Deleted"/>
    <n v="1"/>
    <n v="1"/>
    <s v="N/A"/>
    <x v="0"/>
    <d v="2017-01-20T00:00:00"/>
    <s v="RFP"/>
    <s v="Cost Reduction"/>
    <s v="BCR DBA Support Cost"/>
    <n v="110"/>
    <n v="330"/>
    <n v="1320"/>
    <x v="4"/>
    <m/>
    <m/>
    <m/>
    <m/>
    <s v="DS73SQLPRD03"/>
    <s v="N/A"/>
    <s v="N/A"/>
    <s v="N/A"/>
    <s v="N/A"/>
    <m/>
    <m/>
    <m/>
    <m/>
    <m/>
    <m/>
    <m/>
    <m/>
    <m/>
    <x v="0"/>
    <m/>
    <m/>
    <m/>
    <m/>
    <m/>
    <m/>
    <m/>
    <m/>
    <m/>
    <m/>
    <m/>
    <m/>
    <m/>
    <m/>
  </r>
  <r>
    <x v="629"/>
    <x v="3"/>
    <x v="3"/>
    <m/>
    <x v="2"/>
    <m/>
    <s v="Srinivasa Velaga"/>
    <s v="wM7pre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0"/>
    <x v="3"/>
    <x v="3"/>
    <m/>
    <x v="2"/>
    <m/>
    <s v="Srinivasa Velaga"/>
    <s v="wM7pre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1"/>
    <x v="3"/>
    <x v="3"/>
    <m/>
    <x v="2"/>
    <m/>
    <s v="Srinivasa Velaga"/>
    <s v="wM7pre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2"/>
    <x v="3"/>
    <x v="3"/>
    <m/>
    <x v="2"/>
    <m/>
    <s v="Srinivasa Velaga"/>
    <s v="wM7pre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3"/>
    <x v="3"/>
    <x v="3"/>
    <m/>
    <x v="2"/>
    <m/>
    <s v="Srinivasa Velaga"/>
    <s v="wM7pre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4"/>
    <x v="3"/>
    <x v="3"/>
    <m/>
    <x v="2"/>
    <m/>
    <s v="Srinivasa Velaga"/>
    <s v="wM7qa2Archive"/>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5"/>
    <x v="3"/>
    <x v="3"/>
    <m/>
    <x v="2"/>
    <m/>
    <s v="Srinivasa Velaga"/>
    <s v="wM7qa2Cluster"/>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6"/>
    <x v="3"/>
    <x v="3"/>
    <m/>
    <x v="2"/>
    <m/>
    <s v="Srinivasa Velaga"/>
    <s v="wM7qa2Cluster2"/>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7"/>
    <x v="3"/>
    <x v="3"/>
    <m/>
    <x v="2"/>
    <m/>
    <s v="Srinivasa Velaga"/>
    <s v="wM7qa2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8"/>
    <x v="3"/>
    <x v="3"/>
    <m/>
    <x v="2"/>
    <m/>
    <s v="Srinivasa Velaga"/>
    <s v="wM7qa2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39"/>
    <x v="3"/>
    <x v="3"/>
    <m/>
    <x v="2"/>
    <m/>
    <s v="Srinivasa Velaga"/>
    <s v="wM7sbx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0"/>
    <x v="3"/>
    <x v="3"/>
    <m/>
    <x v="2"/>
    <m/>
    <s v="Srinivasa Velaga"/>
    <s v="wM7sbx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1"/>
    <x v="3"/>
    <x v="3"/>
    <m/>
    <x v="2"/>
    <m/>
    <s v="Srinivasa Velaga"/>
    <s v="wM7trn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2"/>
    <x v="3"/>
    <x v="3"/>
    <m/>
    <x v="2"/>
    <m/>
    <s v="Srinivasa Velaga"/>
    <s v="wM7trn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3"/>
    <x v="3"/>
    <x v="3"/>
    <m/>
    <x v="2"/>
    <m/>
    <s v="Srinivasa Velaga"/>
    <s v="wM7tst1I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4"/>
    <x v="3"/>
    <x v="3"/>
    <m/>
    <x v="2"/>
    <m/>
    <s v="Srinivasa Velaga"/>
    <s v="wM7tst1MWS"/>
    <m/>
    <s v="DC-East"/>
    <s v="DEV-Distr"/>
    <s v="Old Decomm Asset Tracking WS"/>
    <x v="7"/>
    <s v="Deleted"/>
    <n v="1"/>
    <n v="1"/>
    <s v="Yes-Pre 1.20.17"/>
    <x v="0"/>
    <d v="2017-01-20T00:00:00"/>
    <s v="RFP"/>
    <s v="Cost Reduction"/>
    <s v="BCR DBA Support Cost"/>
    <n v="45"/>
    <n v="135"/>
    <n v="540"/>
    <x v="4"/>
    <m/>
    <m/>
    <m/>
    <m/>
    <s v="DS73SQLDEV04"/>
    <s v="Yes-Pre 1.20.17"/>
    <s v="N/A"/>
    <s v="N/A"/>
    <s v="N/A"/>
    <m/>
    <m/>
    <m/>
    <m/>
    <m/>
    <m/>
    <m/>
    <m/>
    <m/>
    <x v="0"/>
    <m/>
    <m/>
    <m/>
    <m/>
    <m/>
    <m/>
    <m/>
    <m/>
    <m/>
    <m/>
    <m/>
    <m/>
    <m/>
    <m/>
  </r>
  <r>
    <x v="645"/>
    <x v="3"/>
    <x v="3"/>
    <s v="HV-HGPortal - Windows SharePoint Services"/>
    <x v="2"/>
    <m/>
    <s v="Colleen Esposito"/>
    <s v="WSS_Content"/>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46"/>
    <x v="3"/>
    <x v="3"/>
    <s v="HV-HGPortal - Windows SharePoint Services"/>
    <x v="2"/>
    <m/>
    <s v="Colleen Esposito"/>
    <s v="WSS_Content"/>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47"/>
    <x v="3"/>
    <x v="3"/>
    <s v="HV-HGPortal - Windows SharePoint Services"/>
    <x v="2"/>
    <m/>
    <s v="Colleen Esposito"/>
    <s v="WSS_Content"/>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48"/>
    <x v="3"/>
    <x v="3"/>
    <s v="HV-HGPortal - Windows SharePoint Services"/>
    <x v="2"/>
    <m/>
    <s v="Colleen Esposito"/>
    <s v="WSS_Content"/>
    <m/>
    <s v="DC-East"/>
    <s v="DEV-Distr"/>
    <s v="Old Decomm Asset Tracking WS"/>
    <x v="7"/>
    <s v="Deleted"/>
    <n v="1"/>
    <n v="1"/>
    <s v="Rejected - server already offline"/>
    <x v="0"/>
    <d v="2017-04-01T00:00:00"/>
    <s v="RFP"/>
    <s v="Cost Reduction"/>
    <s v="BCR DBA Support Cost"/>
    <n v="45"/>
    <n v="135"/>
    <n v="540"/>
    <x v="5"/>
    <m/>
    <m/>
    <m/>
    <m/>
    <s v="OHNALAOD0008N2"/>
    <s v="Rejected - server already offline"/>
    <n v="617218"/>
    <n v="617218"/>
    <d v="2017-03-27T00:00:00"/>
    <m/>
    <m/>
    <m/>
    <m/>
    <m/>
    <m/>
    <m/>
    <m/>
    <m/>
    <x v="0"/>
    <m/>
    <m/>
    <m/>
    <m/>
    <m/>
    <m/>
    <m/>
    <m/>
    <m/>
    <m/>
    <m/>
    <m/>
    <m/>
    <m/>
  </r>
  <r>
    <x v="649"/>
    <x v="3"/>
    <x v="3"/>
    <s v="HV-HGPortal - Windows SharePoint Services"/>
    <x v="2"/>
    <m/>
    <s v="Colleen Esposito"/>
    <s v="WSS_Content"/>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50"/>
    <x v="3"/>
    <x v="3"/>
    <s v="HV-HGPortal - Windows SharePoint Services"/>
    <x v="2"/>
    <m/>
    <s v="Colleen Esposito"/>
    <s v="WSS_Content"/>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651"/>
    <x v="3"/>
    <x v="3"/>
    <s v="HV-HGPortal - Windows SharePoint Services"/>
    <x v="2"/>
    <m/>
    <s v="Colleen Esposito"/>
    <s v="WSS_Content"/>
    <m/>
    <s v="DC-East"/>
    <s v="DEV-Distr"/>
    <s v="Old Decomm Asset Tracking WS"/>
    <x v="7"/>
    <s v="Deleted"/>
    <n v="1"/>
    <n v="1"/>
    <d v="2017-04-07T00:00:00"/>
    <x v="0"/>
    <d v="2017-05-08T00:00:00"/>
    <s v="RFP"/>
    <s v="Cost Reduction"/>
    <s v="BCR DBA Support Cost"/>
    <n v="45"/>
    <n v="135"/>
    <n v="540"/>
    <x v="5"/>
    <m/>
    <m/>
    <m/>
    <m/>
    <s v="AS73TFSTST02"/>
    <d v="2017-04-07T00:00:00"/>
    <n v="617435"/>
    <n v="617435"/>
    <d v="2017-04-06T00:00:00"/>
    <m/>
    <m/>
    <m/>
    <m/>
    <m/>
    <m/>
    <m/>
    <m/>
    <m/>
    <x v="0"/>
    <m/>
    <m/>
    <m/>
    <m/>
    <m/>
    <m/>
    <m/>
    <m/>
    <m/>
    <m/>
    <m/>
    <m/>
    <m/>
    <m/>
  </r>
  <r>
    <x v="652"/>
    <x v="3"/>
    <x v="3"/>
    <s v="HV-HGPortal - Windows SharePoint Services"/>
    <x v="2"/>
    <m/>
    <s v="Colleen Esposito"/>
    <s v="WSS_Content"/>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53"/>
    <x v="3"/>
    <x v="3"/>
    <s v="HV-HGPortal - Windows SharePoint Services"/>
    <x v="2"/>
    <m/>
    <s v="Colleen Esposito"/>
    <s v="WSS_Content_12716aae4bd047b097bb2156a6138617"/>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654"/>
    <x v="3"/>
    <x v="3"/>
    <s v="HV-HGPortal - Windows SharePoint Services"/>
    <x v="2"/>
    <m/>
    <s v="Colleen Esposito"/>
    <s v="WSS_Content_194ab3d45fab4e1ea78a0c26344d5769"/>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55"/>
    <x v="3"/>
    <x v="3"/>
    <s v="HV-HGPortal - Windows SharePoint Services"/>
    <x v="2"/>
    <m/>
    <s v="Colleen Esposito"/>
    <s v="WSS_Content_194ab3d45fab4e1ea78a0c26344d5769"/>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56"/>
    <x v="3"/>
    <x v="3"/>
    <s v="HV-HGPortal - Windows SharePoint Services"/>
    <x v="2"/>
    <m/>
    <s v="Colleen Esposito"/>
    <s v="WSS_Content_194ab3d45fab4e1ea78a0c26344d5769"/>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57"/>
    <x v="3"/>
    <x v="3"/>
    <s v="HV-HGPortal - Windows SharePoint Services"/>
    <x v="2"/>
    <m/>
    <s v="Colleen Esposito"/>
    <s v="WSS_Content_194ab3d45fab4e1ea78a0c26344d5769"/>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58"/>
    <x v="3"/>
    <x v="3"/>
    <s v="HV-HGPortal - Windows SharePoint Services"/>
    <x v="2"/>
    <m/>
    <s v="Colleen Esposito"/>
    <s v="WSS_Content_285bd2c4c82f473ebb9aa2b30be8aee6"/>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59"/>
    <x v="3"/>
    <x v="3"/>
    <s v="HV-HGPortal - Windows SharePoint Services"/>
    <x v="2"/>
    <m/>
    <s v="Colleen Esposito"/>
    <s v="WSS_Content_285bd2c4c82f473ebb9aa2b30be8aee6"/>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60"/>
    <x v="3"/>
    <x v="3"/>
    <s v="HV-HGPortal - Windows SharePoint Services"/>
    <x v="2"/>
    <m/>
    <s v="Colleen Esposito"/>
    <s v="WSS_Content_285bd2c4c82f473ebb9aa2b30be8aee6"/>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61"/>
    <x v="3"/>
    <x v="3"/>
    <s v="HV-HGPortal - Windows SharePoint Services"/>
    <x v="2"/>
    <m/>
    <s v="Colleen Esposito"/>
    <s v="WSS_Content_285bd2c4c82f473ebb9aa2b30be8aee6"/>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62"/>
    <x v="3"/>
    <x v="3"/>
    <s v="HV-HGPortal - Windows SharePoint Services"/>
    <x v="2"/>
    <m/>
    <s v="Colleen Esposito"/>
    <s v="WSS_Content_2f910e5a4357489695830ac2f9cec24d"/>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663"/>
    <x v="3"/>
    <x v="3"/>
    <s v="HV-HGPortal - Windows SharePoint Services"/>
    <x v="2"/>
    <m/>
    <s v="Colleen Esposito"/>
    <s v="WSS_Content_4daa1d4a8d724d2a80794338bc5a2ed0"/>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64"/>
    <x v="3"/>
    <x v="3"/>
    <s v="HV-HGPortal - Windows SharePoint Services"/>
    <x v="2"/>
    <m/>
    <s v="Colleen Esposito"/>
    <s v="WSS_Content_4daa1d4a8d724d2a80794338bc5a2ed0"/>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65"/>
    <x v="3"/>
    <x v="3"/>
    <s v="HV-HGPortal - Windows SharePoint Services"/>
    <x v="2"/>
    <m/>
    <s v="Colleen Esposito"/>
    <s v="WSS_Content_4daa1d4a8d724d2a80794338bc5a2ed0"/>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66"/>
    <x v="3"/>
    <x v="3"/>
    <s v="HV-HGPortal - Windows SharePoint Services"/>
    <x v="2"/>
    <m/>
    <s v="Colleen Esposito"/>
    <s v="WSS_Content_4daa1d4a8d724d2a80794338bc5a2ed0"/>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67"/>
    <x v="3"/>
    <x v="3"/>
    <s v="HV-HGPortal - Windows SharePoint Services"/>
    <x v="2"/>
    <m/>
    <s v="Colleen Esposito"/>
    <s v="WSS_Content_56867e20b6594e7dbf22810e9af082d1"/>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68"/>
    <x v="3"/>
    <x v="3"/>
    <s v="HV-HGPortal - Windows SharePoint Services"/>
    <x v="2"/>
    <m/>
    <s v="Colleen Esposito"/>
    <s v="WSS_Content_56867e20b6594e7dbf22810e9af082d1"/>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69"/>
    <x v="3"/>
    <x v="3"/>
    <s v="HV-HGPortal - Windows SharePoint Services"/>
    <x v="2"/>
    <m/>
    <s v="Colleen Esposito"/>
    <s v="WSS_Content_56867e20b6594e7dbf22810e9af082d1"/>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70"/>
    <x v="3"/>
    <x v="3"/>
    <s v="HV-HGPortal - Windows SharePoint Services"/>
    <x v="2"/>
    <m/>
    <s v="Colleen Esposito"/>
    <s v="WSS_Content_56867e20b6594e7dbf22810e9af082d1"/>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71"/>
    <x v="3"/>
    <x v="3"/>
    <s v="HV-HGPortal - Windows SharePoint Services"/>
    <x v="2"/>
    <m/>
    <s v="Colleen Esposito"/>
    <s v="WSS_Content_5f8a9f3b69a94bf596e973092c03bcf6"/>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72"/>
    <x v="3"/>
    <x v="3"/>
    <s v="HV-HGPortal - Windows SharePoint Services"/>
    <x v="2"/>
    <m/>
    <s v="Colleen Esposito"/>
    <s v="WSS_Content_832ede4e461a4d19b140c5fec4b70db5"/>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73"/>
    <x v="3"/>
    <x v="3"/>
    <s v="HV-HGPortal - Windows SharePoint Services"/>
    <x v="2"/>
    <m/>
    <s v="Colleen Esposito"/>
    <s v="WSS_Content_832ede4e461a4d19b140c5fec4b70db5"/>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74"/>
    <x v="3"/>
    <x v="3"/>
    <s v="HV-HGPortal - Windows SharePoint Services"/>
    <x v="2"/>
    <m/>
    <s v="Colleen Esposito"/>
    <s v="WSS_Content_832ede4e461a4d19b140c5fec4b70db5"/>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75"/>
    <x v="3"/>
    <x v="3"/>
    <s v="HV-HGPortal - Windows SharePoint Services"/>
    <x v="2"/>
    <m/>
    <s v="Colleen Esposito"/>
    <s v="WSS_Content_832ede4e461a4d19b140c5fec4b70db5"/>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76"/>
    <x v="3"/>
    <x v="3"/>
    <s v="HV-HGPortal - Windows SharePoint Services"/>
    <x v="2"/>
    <m/>
    <s v="Colleen Esposito"/>
    <s v="WSS_Content_8b8d194ed8af4dc78c9e5e50f7cd02b3"/>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77"/>
    <x v="3"/>
    <x v="3"/>
    <s v="HV-HGPortal - Windows SharePoint Services"/>
    <x v="2"/>
    <m/>
    <s v="Colleen Esposito"/>
    <s v="WSS_Content_8b8d194ed8af4dc78c9e5e50f7cd02b3"/>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78"/>
    <x v="3"/>
    <x v="3"/>
    <s v="HV-HGPortal - Windows SharePoint Services"/>
    <x v="2"/>
    <m/>
    <s v="Colleen Esposito"/>
    <s v="WSS_Content_8b8d194ed8af4dc78c9e5e50f7cd02b3"/>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79"/>
    <x v="3"/>
    <x v="3"/>
    <s v="HV-HGPortal - Windows SharePoint Services"/>
    <x v="2"/>
    <m/>
    <s v="Colleen Esposito"/>
    <s v="WSS_Content_8b8d194ed8af4dc78c9e5e50f7cd02b3"/>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80"/>
    <x v="3"/>
    <x v="3"/>
    <s v="HV-HGPortal - Windows SharePoint Services"/>
    <x v="2"/>
    <m/>
    <s v="Colleen Esposito"/>
    <s v="WSS_Content_98be869aa4ec4ffca834c03b77b63372"/>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81"/>
    <x v="3"/>
    <x v="3"/>
    <s v="HV-HGPortal - Windows SharePoint Services"/>
    <x v="2"/>
    <m/>
    <s v="Colleen Esposito"/>
    <s v="WSS_Content_98be869aa4ec4ffca834c03b77b63372"/>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82"/>
    <x v="3"/>
    <x v="3"/>
    <s v="HV-HGPortal - Windows SharePoint Services"/>
    <x v="2"/>
    <m/>
    <s v="Colleen Esposito"/>
    <s v="WSS_Content_98be869aa4ec4ffca834c03b77b63372"/>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83"/>
    <x v="3"/>
    <x v="3"/>
    <s v="HV-HGPortal - Windows SharePoint Services"/>
    <x v="2"/>
    <m/>
    <s v="Colleen Esposito"/>
    <s v="WSS_Content_98be869aa4ec4ffca834c03b77b63372"/>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84"/>
    <x v="3"/>
    <x v="3"/>
    <s v="HV-HGPortal - Windows SharePoint Services"/>
    <x v="2"/>
    <m/>
    <s v="Colleen Esposito"/>
    <s v="WSS_Content_b6726661c7ff45e39b5163eb6d08c2a7"/>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685"/>
    <x v="3"/>
    <x v="3"/>
    <s v="HV-HGPortal - Windows SharePoint Services"/>
    <x v="2"/>
    <m/>
    <s v="Colleen Esposito"/>
    <s v="WSS_Content_d2344a7f6cd14684863d39f59e973f9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86"/>
    <x v="3"/>
    <x v="3"/>
    <s v="HV-HGPortal - Windows SharePoint Services"/>
    <x v="2"/>
    <m/>
    <s v="Colleen Esposito"/>
    <s v="WSS_Content_dcf50627a39e44c6bd82a8fc5b29244b"/>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87"/>
    <x v="3"/>
    <x v="3"/>
    <s v="HV-HGPortal - Windows SharePoint Services"/>
    <x v="2"/>
    <m/>
    <s v="Colleen Esposito"/>
    <s v="WSS_Content_f3fc461610134d6d91a9a0329f7e9e3c"/>
    <m/>
    <s v="DC-East"/>
    <s v="DEV-Distr"/>
    <s v="Old Decomm Asset Tracking WS"/>
    <x v="7"/>
    <s v="Deleted"/>
    <n v="1"/>
    <n v="1"/>
    <d v="2017-03-28T00:00:00"/>
    <x v="0"/>
    <s v="Offlined in 3/23/2017-actual delete-4/21/2017"/>
    <s v="RFP"/>
    <s v="Cost Reduction"/>
    <s v="BCR DBA Support Cost"/>
    <n v="45"/>
    <n v="135"/>
    <n v="540"/>
    <x v="4"/>
    <m/>
    <m/>
    <m/>
    <m/>
    <s v="OHNALDBD0171"/>
    <d v="2017-03-28T00:00:00"/>
    <n v="617203"/>
    <n v="617203"/>
    <d v="2017-03-27T00:00:00"/>
    <m/>
    <m/>
    <m/>
    <m/>
    <m/>
    <m/>
    <m/>
    <m/>
    <m/>
    <x v="0"/>
    <m/>
    <m/>
    <m/>
    <m/>
    <m/>
    <m/>
    <m/>
    <m/>
    <m/>
    <m/>
    <m/>
    <m/>
    <m/>
    <m/>
  </r>
  <r>
    <x v="688"/>
    <x v="3"/>
    <x v="3"/>
    <s v="HV-HGPortal - Windows SharePoint Services"/>
    <x v="2"/>
    <m/>
    <s v="Colleen Esposito"/>
    <s v="WSS_Content_f42767b960284289a33b57a72e6abf2e"/>
    <m/>
    <s v="DC-East"/>
    <s v="DEV-Distr"/>
    <s v="Old Decomm Asset Tracking WS"/>
    <x v="7"/>
    <s v="Deleted"/>
    <n v="1"/>
    <n v="1"/>
    <d v="2017-03-28T00:00:00"/>
    <x v="0"/>
    <s v="Offlined in 3/23/2017-actual delete-4/21/2017"/>
    <s v="RFP"/>
    <s v="Cost Reduction"/>
    <s v="BCR DBA Support Cost"/>
    <n v="45"/>
    <n v="135"/>
    <n v="540"/>
    <x v="4"/>
    <m/>
    <m/>
    <m/>
    <m/>
    <s v="OHNALDBD0172"/>
    <d v="2017-03-28T00:00:00"/>
    <n v="617201"/>
    <n v="617201"/>
    <d v="2017-03-27T00:00:00"/>
    <m/>
    <m/>
    <m/>
    <m/>
    <m/>
    <m/>
    <m/>
    <m/>
    <m/>
    <x v="0"/>
    <m/>
    <m/>
    <m/>
    <m/>
    <m/>
    <m/>
    <m/>
    <m/>
    <m/>
    <m/>
    <m/>
    <m/>
    <m/>
    <m/>
  </r>
  <r>
    <x v="689"/>
    <x v="3"/>
    <x v="3"/>
    <s v="HV-HGPortal - Windows SharePoint Services"/>
    <x v="2"/>
    <m/>
    <s v="Colleen Esposito"/>
    <s v="WSS_Content_f5fb2ab97ff44c48b213948dd7e1c81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0"/>
    <x v="3"/>
    <x v="3"/>
    <s v="HV-HGPortal - Windows SharePoint Services"/>
    <x v="2"/>
    <m/>
    <s v="Colleen Esposito"/>
    <s v="WSS_Content_f77db7b67dc349929fbb7d18f9a8f7f1"/>
    <m/>
    <s v="DC-North"/>
    <s v="PROD-Distr"/>
    <s v="Old Decomm Asset Tracking WS"/>
    <x v="7"/>
    <s v="Deleted"/>
    <n v="1"/>
    <n v="1"/>
    <s v="Yes - PCR 617800/617398 - 5.7.17/4.4.17 -- Future date added to DBI - PCR now seems to be 'Approved'"/>
    <x v="0"/>
    <d v="2017-06-09T00:00:00"/>
    <s v="RFP"/>
    <s v="Cost Reduction"/>
    <s v="BCR DBA Support Cost"/>
    <n v="110"/>
    <n v="330"/>
    <n v="1320"/>
    <x v="5"/>
    <m/>
    <m/>
    <m/>
    <m/>
    <s v="OHLEWAOP0023N1"/>
    <s v="Yes - PCR 617800/617398 - 5.7.17/4.4.17 -- Future date added to DBI - PCR now seems to be 'Approved'"/>
    <s v="617245/617803 "/>
    <s v="617245/617803 "/>
    <d v="2017-05-07T00:00:00"/>
    <m/>
    <m/>
    <m/>
    <m/>
    <m/>
    <m/>
    <m/>
    <m/>
    <m/>
    <x v="0"/>
    <m/>
    <m/>
    <m/>
    <m/>
    <m/>
    <m/>
    <m/>
    <m/>
    <m/>
    <m/>
    <m/>
    <m/>
    <m/>
    <m/>
  </r>
  <r>
    <x v="691"/>
    <x v="3"/>
    <x v="3"/>
    <s v="HV-HGPortal - Windows SharePoint Services"/>
    <x v="2"/>
    <m/>
    <s v="Colleen Esposito"/>
    <s v="WSS_Content_f77db7b67dc349929fbb7d18f9a8f7f1"/>
    <m/>
    <s v="DC-North"/>
    <s v="PROD-Distr"/>
    <s v="Old Decomm Asset Tracking WS"/>
    <x v="7"/>
    <s v="Deleted"/>
    <n v="1"/>
    <n v="1"/>
    <s v="YES - PCR 617800/617398 - 5.7.17 - Complete"/>
    <x v="0"/>
    <d v="2017-06-09T00:00:00"/>
    <s v="RFP"/>
    <s v="Cost Reduction"/>
    <s v="BCR DBA Support Cost"/>
    <n v="110"/>
    <n v="330"/>
    <n v="1320"/>
    <x v="5"/>
    <m/>
    <m/>
    <m/>
    <m/>
    <s v="OHLEWAOP0023N2"/>
    <s v="YES - PCR 617800/617398 - 5.7.17 - Complete"/>
    <s v="617804/617246"/>
    <s v="617804/617246"/>
    <s v="4/21/2017  3/28/2017"/>
    <m/>
    <m/>
    <m/>
    <m/>
    <m/>
    <m/>
    <m/>
    <m/>
    <m/>
    <x v="0"/>
    <m/>
    <m/>
    <m/>
    <m/>
    <m/>
    <m/>
    <m/>
    <m/>
    <m/>
    <m/>
    <m/>
    <m/>
    <m/>
    <m/>
  </r>
  <r>
    <x v="692"/>
    <x v="3"/>
    <x v="3"/>
    <s v="HV-HGPortal - Windows SharePoint Services"/>
    <x v="2"/>
    <m/>
    <s v="Colleen Esposito"/>
    <s v="WSS_Content_f77db7b67dc349929fbb7d18f9a8f7f1"/>
    <m/>
    <s v="DC-North"/>
    <s v="PROD-Distr"/>
    <s v="Old Decomm Asset Tracking WS"/>
    <x v="7"/>
    <s v="Deleted"/>
    <n v="1"/>
    <n v="1"/>
    <s v="YES - PCR 617800/617398 - 5.7.17 - Complete"/>
    <x v="0"/>
    <d v="2017-06-11T00:00:00"/>
    <s v="RFP"/>
    <s v="Cost Reduction"/>
    <s v="BCR DBA Support Cost"/>
    <n v="110"/>
    <n v="330"/>
    <n v="1320"/>
    <x v="5"/>
    <m/>
    <m/>
    <m/>
    <m/>
    <s v="OHLEWDBP0247N1 (ds73sqlprdoltp.corp.hgicnet.net,1021)"/>
    <s v="YES - PCR 617800/617398 - 5.7.17 - Complete"/>
    <s v="617805/617247"/>
    <s v="617805/617247"/>
    <s v="4/21/2017  3/28/2017"/>
    <m/>
    <m/>
    <m/>
    <m/>
    <m/>
    <m/>
    <m/>
    <m/>
    <m/>
    <x v="0"/>
    <m/>
    <m/>
    <m/>
    <m/>
    <m/>
    <m/>
    <m/>
    <m/>
    <m/>
    <m/>
    <m/>
    <m/>
    <m/>
    <m/>
  </r>
  <r>
    <x v="693"/>
    <x v="3"/>
    <x v="3"/>
    <s v="HV-HGPortal - Windows SharePoint Services"/>
    <x v="2"/>
    <m/>
    <s v="Colleen Esposito"/>
    <s v="WSS_Content_f77db7b67dc349929fbb7d18f9a8f7f1"/>
    <m/>
    <s v="DC-East (DR=North)"/>
    <s v="PROD DR-Distr"/>
    <s v="Old Decomm Asset Tracking WS"/>
    <x v="7"/>
    <s v="Deleted"/>
    <n v="1"/>
    <n v="1"/>
    <d v="2017-03-28T00:00:00"/>
    <x v="0"/>
    <d v="2017-05-05T00:00:00"/>
    <s v="RFP"/>
    <s v="Cost Reduction"/>
    <s v="BCR DBA Support Cost"/>
    <n v="110"/>
    <n v="330"/>
    <n v="1320"/>
    <x v="5"/>
    <m/>
    <m/>
    <m/>
    <m/>
    <s v="OHNALAOP0023N1"/>
    <d v="2017-03-28T00:00:00"/>
    <n v="617198"/>
    <n v="617198"/>
    <d v="2017-03-27T00:00:00"/>
    <m/>
    <m/>
    <m/>
    <m/>
    <m/>
    <m/>
    <m/>
    <m/>
    <m/>
    <x v="0"/>
    <m/>
    <m/>
    <m/>
    <m/>
    <m/>
    <m/>
    <m/>
    <m/>
    <m/>
    <m/>
    <m/>
    <m/>
    <m/>
    <m/>
  </r>
  <r>
    <x v="694"/>
    <x v="3"/>
    <x v="3"/>
    <s v="HV-HGPortal - Windows SharePoint Services"/>
    <x v="2"/>
    <m/>
    <s v="Colleen Esposito"/>
    <s v="WSS_Content_NP"/>
    <m/>
    <s v="DC-East"/>
    <s v="DEV-Distr"/>
    <s v="Old Decomm Asset Tracking WS"/>
    <x v="7"/>
    <s v="Deleted"/>
    <n v="1"/>
    <n v="1"/>
    <d v="2017-06-15T00:00:00"/>
    <x v="0"/>
    <d v="2017-06-20T00:00:00"/>
    <s v="RFP"/>
    <s v="Cost Reduction"/>
    <s v="BCR DBA Support Cost"/>
    <n v="45"/>
    <n v="135"/>
    <n v="540"/>
    <x v="5"/>
    <m/>
    <m/>
    <m/>
    <m/>
    <s v="OHNALAOD0007N1"/>
    <d v="2017-06-15T00:00:00"/>
    <n v="618867"/>
    <n v="618867"/>
    <d v="2017-06-14T00:00:00"/>
    <m/>
    <m/>
    <m/>
    <m/>
    <m/>
    <m/>
    <m/>
    <m/>
    <m/>
    <x v="0"/>
    <m/>
    <m/>
    <m/>
    <m/>
    <m/>
    <m/>
    <m/>
    <m/>
    <m/>
    <m/>
    <m/>
    <m/>
    <m/>
    <m/>
  </r>
  <r>
    <x v="695"/>
    <x v="3"/>
    <x v="3"/>
    <s v="HV-HGPortal - Windows SharePoint Services"/>
    <x v="2"/>
    <m/>
    <s v="Colleen Esposito"/>
    <s v="WSS_Content_NP"/>
    <m/>
    <s v="DC-East"/>
    <s v="DEV-Distr"/>
    <s v="Old Decomm Asset Tracking WS"/>
    <x v="7"/>
    <s v="Deleted"/>
    <n v="1"/>
    <n v="1"/>
    <d v="2017-06-15T00:00:00"/>
    <x v="0"/>
    <d v="2017-06-20T00:00:00"/>
    <s v="RFP"/>
    <s v="Cost Reduction"/>
    <s v="BCR DBA Support Cost"/>
    <n v="45"/>
    <n v="135"/>
    <n v="540"/>
    <x v="5"/>
    <m/>
    <m/>
    <m/>
    <m/>
    <s v="OHNALAOD0007N2"/>
    <d v="2017-06-15T00:00:00"/>
    <n v="618868"/>
    <n v="618868"/>
    <d v="2017-06-14T00:00:00"/>
    <m/>
    <m/>
    <m/>
    <m/>
    <m/>
    <m/>
    <m/>
    <m/>
    <m/>
    <x v="0"/>
    <m/>
    <m/>
    <m/>
    <m/>
    <m/>
    <m/>
    <m/>
    <m/>
    <m/>
    <m/>
    <m/>
    <m/>
    <m/>
    <m/>
  </r>
  <r>
    <x v="696"/>
    <x v="3"/>
    <x v="3"/>
    <s v="HV-HGPortal - Windows SharePoint Services"/>
    <x v="2"/>
    <m/>
    <s v="Colleen Esposito"/>
    <s v="WSS_Content_TESTSSP"/>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7"/>
    <x v="3"/>
    <x v="3"/>
    <s v="HV-HGPortal - Windows SharePoint Services"/>
    <x v="2"/>
    <m/>
    <s v="Colleen Esposito"/>
    <s v="WSS_Content_TFS2010TEST"/>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8"/>
    <x v="3"/>
    <x v="3"/>
    <s v="HV-HGPortal - Windows SharePoint Services"/>
    <x v="2"/>
    <m/>
    <s v="Colleen Esposito"/>
    <s v="WSS_Search_AS73WSSTST01"/>
    <m/>
    <s v="DC-East"/>
    <s v="DEV-Distr"/>
    <s v="Old Decomm Asset Tracking WS"/>
    <x v="7"/>
    <s v="Deleted"/>
    <n v="1"/>
    <n v="1"/>
    <d v="2017-03-28T00:00:00"/>
    <x v="0"/>
    <s v="Offlined in 3/23/2017-actual delete-4/21/2017"/>
    <s v="RFP"/>
    <s v="Cost Reduction"/>
    <s v="BCR DBA Support Cost"/>
    <n v="45"/>
    <n v="135"/>
    <n v="540"/>
    <x v="4"/>
    <m/>
    <m/>
    <m/>
    <m/>
    <s v="OHNALDBD0143"/>
    <d v="2017-03-28T00:00:00"/>
    <n v="617205"/>
    <n v="617205"/>
    <d v="2017-03-27T00:00:00"/>
    <m/>
    <m/>
    <m/>
    <m/>
    <m/>
    <m/>
    <m/>
    <m/>
    <m/>
    <x v="0"/>
    <m/>
    <m/>
    <m/>
    <m/>
    <m/>
    <m/>
    <m/>
    <m/>
    <m/>
    <m/>
    <m/>
    <m/>
    <m/>
    <m/>
  </r>
  <r>
    <x v="699"/>
    <x v="3"/>
    <x v="3"/>
    <m/>
    <x v="2"/>
    <m/>
    <s v="Colleen Esposito"/>
    <s v="WSS_Search1_AS73MOSSPRD01"/>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700"/>
    <x v="3"/>
    <x v="3"/>
    <m/>
    <x v="2"/>
    <m/>
    <s v="Colleen Esposito"/>
    <s v="WSS_Search1_AS73MOSSPRD01"/>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701"/>
    <x v="3"/>
    <x v="3"/>
    <m/>
    <x v="2"/>
    <m/>
    <s v="Colleen Esposito"/>
    <s v="WSS_Search1_AS73MOSSPRD01"/>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702"/>
    <x v="3"/>
    <x v="3"/>
    <s v="HV-Renewal Conversion"/>
    <x v="2"/>
    <m/>
    <s v="Srinivasa Velaga"/>
    <s v="WST_RenConv"/>
    <m/>
    <s v="DC-North"/>
    <s v="PROD-Distr"/>
    <s v="Old Decomm Asset Tracking WS"/>
    <x v="7"/>
    <s v="Deleted"/>
    <n v="1"/>
    <n v="1"/>
    <s v="PCR for 6/18/2017 - complete"/>
    <x v="0"/>
    <d v="2017-07-16T00:00:00"/>
    <s v="RFP"/>
    <s v="Cost Reduction"/>
    <s v="BCR DBA Support Cost"/>
    <n v="110"/>
    <n v="330"/>
    <n v="1320"/>
    <x v="6"/>
    <m/>
    <m/>
    <m/>
    <m/>
    <s v="OHLEWAOP0023N1"/>
    <s v="PCR for 6/18/2017 - complete"/>
    <s v="618775/618773"/>
    <s v="618775/618773"/>
    <d v="2017-06-09T00:00:00"/>
    <m/>
    <m/>
    <m/>
    <m/>
    <m/>
    <m/>
    <m/>
    <m/>
    <m/>
    <x v="0"/>
    <m/>
    <m/>
    <m/>
    <m/>
    <m/>
    <m/>
    <m/>
    <m/>
    <m/>
    <m/>
    <m/>
    <m/>
    <m/>
    <m/>
  </r>
  <r>
    <x v="703"/>
    <x v="3"/>
    <x v="3"/>
    <s v="HV-Renewal Conversion"/>
    <x v="2"/>
    <m/>
    <s v="Srinivasa Velaga"/>
    <s v="WST_RenConv"/>
    <m/>
    <s v="DC-North"/>
    <s v="PROD-Distr"/>
    <s v="Old Decomm Asset Tracking WS"/>
    <x v="7"/>
    <s v="Deleted"/>
    <n v="1"/>
    <n v="1"/>
    <s v="PCR for 6/18/2017 - complete"/>
    <x v="0"/>
    <d v="2017-07-16T00:00:00"/>
    <s v="RFP"/>
    <s v="Cost Reduction"/>
    <s v="BCR DBA Support Cost"/>
    <n v="110"/>
    <n v="330"/>
    <n v="1320"/>
    <x v="6"/>
    <m/>
    <m/>
    <m/>
    <m/>
    <s v="OHLEWAOP0023N2"/>
    <s v="PCR for 6/18/2017 - complete"/>
    <s v="618775/618773"/>
    <s v="618775/618773"/>
    <d v="2017-06-09T00:00:00"/>
    <m/>
    <m/>
    <m/>
    <m/>
    <m/>
    <m/>
    <m/>
    <m/>
    <m/>
    <x v="0"/>
    <m/>
    <m/>
    <m/>
    <m/>
    <m/>
    <m/>
    <m/>
    <m/>
    <m/>
    <m/>
    <m/>
    <m/>
    <m/>
    <m/>
  </r>
  <r>
    <x v="704"/>
    <x v="3"/>
    <x v="3"/>
    <s v="HV-Renewal Conversion"/>
    <x v="2"/>
    <m/>
    <s v="Srinivasa Velaga"/>
    <s v="WST_RenConv"/>
    <m/>
    <s v="DC-East (DR=North)"/>
    <s v="PROD DR-Distr"/>
    <s v="Old Decomm Asset Tracking WS"/>
    <x v="7"/>
    <s v="Deleted"/>
    <n v="1"/>
    <n v="1"/>
    <s v="PCR for 6/18/2017 - complete"/>
    <x v="0"/>
    <d v="2017-07-16T00:00:00"/>
    <s v="RFP"/>
    <s v="Cost Reduction"/>
    <s v="BCR DBA Support Cost"/>
    <n v="110"/>
    <n v="330"/>
    <n v="1320"/>
    <x v="6"/>
    <m/>
    <m/>
    <m/>
    <m/>
    <s v="OHNALAOP0023N1"/>
    <s v="PCR for 6/18/2017 - complete"/>
    <s v="618775/618773"/>
    <s v="618775/618773"/>
    <d v="2017-06-09T00:00:00"/>
    <m/>
    <m/>
    <m/>
    <m/>
    <m/>
    <m/>
    <m/>
    <m/>
    <m/>
    <x v="0"/>
    <m/>
    <m/>
    <m/>
    <m/>
    <m/>
    <m/>
    <m/>
    <m/>
    <m/>
    <m/>
    <m/>
    <m/>
    <m/>
    <m/>
  </r>
  <r>
    <x v="705"/>
    <x v="3"/>
    <x v="3"/>
    <s v="HV-Legacy Claims"/>
    <x v="2"/>
    <m/>
    <s v="Chip Friday"/>
    <s v="CLMSE2E_AB"/>
    <m/>
    <s v="DC-East"/>
    <s v="DEV-Distr"/>
    <s v="Old Decomm Asset Tracking WS"/>
    <x v="7"/>
    <s v="Deleted"/>
    <n v="1"/>
    <n v="1"/>
    <s v="7/11/17 - complete"/>
    <x v="0"/>
    <d v="2017-08-09T00:00:00"/>
    <s v="RFP"/>
    <s v="Cost Reduction"/>
    <s v="BCR DBA Support Cost"/>
    <n v="45"/>
    <n v="135"/>
    <n v="540"/>
    <x v="6"/>
    <m/>
    <m/>
    <m/>
    <m/>
    <s v="DS73SQL8DEV01"/>
    <s v="7/11/17 - complete"/>
    <n v="619329"/>
    <n v="619329"/>
    <d v="2017-07-10T00:00:00"/>
    <m/>
    <m/>
    <m/>
    <m/>
    <m/>
    <m/>
    <m/>
    <m/>
    <m/>
    <x v="0"/>
    <m/>
    <m/>
    <m/>
    <m/>
    <m/>
    <m/>
    <m/>
    <m/>
    <m/>
    <m/>
    <m/>
    <m/>
    <m/>
    <m/>
  </r>
  <r>
    <x v="706"/>
    <x v="3"/>
    <x v="3"/>
    <s v="HV-Legacy Claims"/>
    <x v="2"/>
    <m/>
    <s v="Chip Friday"/>
    <s v="CLMSE2E_CC"/>
    <m/>
    <s v="DC-East"/>
    <s v="DEV-Distr"/>
    <s v="Old Decomm Asset Tracking WS"/>
    <x v="7"/>
    <s v="Deleted"/>
    <n v="1"/>
    <n v="1"/>
    <s v="7/11/17 - complete"/>
    <x v="0"/>
    <d v="2017-08-09T00:00:00"/>
    <s v="RFP"/>
    <s v="Cost Reduction"/>
    <s v="BCR DBA Support Cost"/>
    <n v="45"/>
    <n v="135"/>
    <n v="540"/>
    <x v="6"/>
    <m/>
    <m/>
    <m/>
    <m/>
    <s v="DS73SQL8DEV01"/>
    <s v="7/11/17 - complete"/>
    <n v="619329"/>
    <n v="619329"/>
    <d v="2017-07-10T00:00:00"/>
    <m/>
    <m/>
    <m/>
    <m/>
    <m/>
    <m/>
    <m/>
    <m/>
    <m/>
    <x v="0"/>
    <m/>
    <m/>
    <m/>
    <m/>
    <m/>
    <m/>
    <m/>
    <m/>
    <m/>
    <m/>
    <m/>
    <m/>
    <m/>
    <m/>
  </r>
  <r>
    <x v="707"/>
    <x v="3"/>
    <x v="3"/>
    <s v="HV-Legacy Claims"/>
    <x v="2"/>
    <m/>
    <s v="Chip Friday"/>
    <s v="CLMSE2E_CC_External"/>
    <m/>
    <s v="DC-East"/>
    <s v="DEV-Distr"/>
    <s v="Old Decomm Asset Tracking WS"/>
    <x v="7"/>
    <s v="Deleted"/>
    <n v="1"/>
    <n v="1"/>
    <s v="7/11/17 - complete"/>
    <x v="0"/>
    <d v="2017-08-09T00:00:00"/>
    <s v="RFP"/>
    <s v="Cost Reduction"/>
    <s v="BCR DBA Support Cost"/>
    <n v="45"/>
    <n v="135"/>
    <n v="540"/>
    <x v="6"/>
    <m/>
    <m/>
    <m/>
    <m/>
    <s v="DS73SQL8DEV01"/>
    <s v="7/11/17 - complete"/>
    <n v="619329"/>
    <n v="619329"/>
    <d v="2017-07-10T00:00:00"/>
    <m/>
    <m/>
    <m/>
    <m/>
    <m/>
    <m/>
    <m/>
    <m/>
    <m/>
    <x v="0"/>
    <m/>
    <m/>
    <m/>
    <m/>
    <m/>
    <m/>
    <m/>
    <m/>
    <m/>
    <m/>
    <m/>
    <m/>
    <m/>
    <m/>
  </r>
  <r>
    <x v="708"/>
    <x v="3"/>
    <x v="3"/>
    <s v="HV-Legacy Claims"/>
    <x v="2"/>
    <m/>
    <s v="Chip Friday"/>
    <s v="CLMSDEV_CC_EXTERNAL"/>
    <m/>
    <s v="DC-East"/>
    <s v="DEV-Distr"/>
    <s v="Old Decomm Asset Tracking WS"/>
    <x v="7"/>
    <s v="Deleted"/>
    <n v="1"/>
    <n v="1"/>
    <s v="7/11/17 - complete"/>
    <x v="0"/>
    <d v="2017-08-09T00:00:00"/>
    <s v="RFP"/>
    <s v="Cost Reduction"/>
    <s v="BCR DBA Support Cost"/>
    <n v="45"/>
    <n v="135"/>
    <n v="540"/>
    <x v="6"/>
    <m/>
    <m/>
    <m/>
    <m/>
    <s v="OHNALAOD0007N1"/>
    <s v="7/11/17 - complete"/>
    <n v="619330"/>
    <n v="619330"/>
    <d v="2017-07-10T00:00:00"/>
    <m/>
    <m/>
    <m/>
    <m/>
    <m/>
    <m/>
    <m/>
    <m/>
    <m/>
    <x v="0"/>
    <m/>
    <m/>
    <m/>
    <m/>
    <m/>
    <m/>
    <m/>
    <m/>
    <m/>
    <m/>
    <m/>
    <m/>
    <m/>
    <m/>
  </r>
  <r>
    <x v="709"/>
    <x v="3"/>
    <x v="3"/>
    <s v="HV-Legacy Claims"/>
    <x v="2"/>
    <m/>
    <s v="Chip Friday"/>
    <s v="CLMSTST_CC_EXTERNAL"/>
    <m/>
    <s v="DC-East"/>
    <s v="DEV-Distr"/>
    <s v="Old Decomm Asset Tracking WS"/>
    <x v="7"/>
    <s v="Deleted"/>
    <n v="1"/>
    <n v="1"/>
    <s v="7/11/17 - complete"/>
    <x v="0"/>
    <d v="2017-08-09T00:00:00"/>
    <s v="RFP"/>
    <s v="Cost Reduction"/>
    <s v="BCR DBA Support Cost"/>
    <n v="45"/>
    <n v="135"/>
    <n v="540"/>
    <x v="6"/>
    <m/>
    <m/>
    <m/>
    <m/>
    <s v="OHNALAOD0007N1"/>
    <s v="7/11/17 - complete"/>
    <n v="619330"/>
    <n v="619330"/>
    <d v="2017-07-10T00:00:00"/>
    <m/>
    <m/>
    <m/>
    <m/>
    <m/>
    <m/>
    <m/>
    <m/>
    <m/>
    <x v="0"/>
    <m/>
    <m/>
    <m/>
    <m/>
    <m/>
    <m/>
    <m/>
    <m/>
    <m/>
    <m/>
    <m/>
    <m/>
    <m/>
    <m/>
  </r>
  <r>
    <x v="710"/>
    <x v="3"/>
    <x v="3"/>
    <s v="HV-Legacy Claims"/>
    <x v="2"/>
    <m/>
    <s v="Chip Friday"/>
    <s v="GW_DW_CCW"/>
    <m/>
    <s v="DC-East"/>
    <s v="DEV-Distr"/>
    <s v="Old Decomm Asset Tracking WS"/>
    <x v="7"/>
    <s v="Deleted"/>
    <n v="1"/>
    <n v="1"/>
    <s v="7/11/17 - complete"/>
    <x v="0"/>
    <d v="2017-08-09T00:00:00"/>
    <s v="RFP"/>
    <s v="Cost Reduction"/>
    <s v="BCR DBA Support Cost"/>
    <n v="45"/>
    <n v="135"/>
    <n v="540"/>
    <x v="6"/>
    <m/>
    <m/>
    <m/>
    <m/>
    <s v="OHNALAOD0007N1"/>
    <s v="7/11/17 - complete"/>
    <n v="619330"/>
    <n v="619330"/>
    <d v="2017-07-10T00:00:00"/>
    <m/>
    <m/>
    <m/>
    <m/>
    <m/>
    <m/>
    <m/>
    <m/>
    <m/>
    <x v="0"/>
    <m/>
    <m/>
    <m/>
    <m/>
    <m/>
    <m/>
    <m/>
    <m/>
    <m/>
    <m/>
    <m/>
    <m/>
    <m/>
    <m/>
  </r>
  <r>
    <x v="711"/>
    <x v="3"/>
    <x v="3"/>
    <s v="HV-Legacy Claims"/>
    <x v="2"/>
    <m/>
    <s v="Chip Friday"/>
    <s v="CLMSDEV_CC_EXTERNAL"/>
    <m/>
    <s v="DC-East"/>
    <s v="DEV-Distr"/>
    <s v="Old Decomm Asset Tracking WS"/>
    <x v="7"/>
    <s v="Deleted"/>
    <n v="1"/>
    <n v="1"/>
    <s v="7/11/17 - complete"/>
    <x v="0"/>
    <d v="2017-08-09T00:00:00"/>
    <s v="RFP"/>
    <s v="Cost Reduction"/>
    <s v="BCR DBA Support Cost"/>
    <n v="45"/>
    <n v="135"/>
    <n v="540"/>
    <x v="6"/>
    <m/>
    <m/>
    <m/>
    <m/>
    <s v="OHNALAOD0007N2"/>
    <s v="7/11/17 - complete"/>
    <n v="619331"/>
    <n v="619331"/>
    <d v="2017-07-10T00:00:00"/>
    <m/>
    <m/>
    <m/>
    <m/>
    <m/>
    <m/>
    <m/>
    <m/>
    <m/>
    <x v="0"/>
    <m/>
    <m/>
    <m/>
    <m/>
    <m/>
    <m/>
    <m/>
    <m/>
    <m/>
    <m/>
    <m/>
    <m/>
    <m/>
    <m/>
  </r>
  <r>
    <x v="712"/>
    <x v="3"/>
    <x v="3"/>
    <s v="HV-Legacy Claims"/>
    <x v="2"/>
    <m/>
    <s v="Chip Friday"/>
    <s v="CLMSTST_CC_EXTERNAL"/>
    <m/>
    <s v="DC-East"/>
    <s v="DEV-Distr"/>
    <s v="Old Decomm Asset Tracking WS"/>
    <x v="7"/>
    <s v="Deleted"/>
    <n v="1"/>
    <n v="1"/>
    <s v="7/11/17 - complete"/>
    <x v="0"/>
    <d v="2017-08-09T00:00:00"/>
    <s v="RFP"/>
    <s v="Cost Reduction"/>
    <s v="BCR DBA Support Cost"/>
    <n v="45"/>
    <n v="135"/>
    <n v="540"/>
    <x v="6"/>
    <m/>
    <m/>
    <m/>
    <m/>
    <s v="OHNALAOD0007N2"/>
    <s v="7/11/17 - complete"/>
    <n v="619331"/>
    <n v="619331"/>
    <d v="2017-07-10T00:00:00"/>
    <m/>
    <m/>
    <m/>
    <m/>
    <m/>
    <m/>
    <m/>
    <m/>
    <m/>
    <x v="0"/>
    <m/>
    <m/>
    <m/>
    <m/>
    <m/>
    <m/>
    <m/>
    <m/>
    <m/>
    <m/>
    <m/>
    <m/>
    <m/>
    <m/>
  </r>
  <r>
    <x v="713"/>
    <x v="3"/>
    <x v="3"/>
    <s v="HV-Legacy Claims"/>
    <x v="2"/>
    <m/>
    <s v="Chip Friday"/>
    <s v="GW_DW_CCW"/>
    <m/>
    <s v="DC-East"/>
    <s v="DEV-Distr"/>
    <s v="Old Decomm Asset Tracking WS"/>
    <x v="7"/>
    <s v="Deleted"/>
    <n v="1"/>
    <n v="1"/>
    <s v="7/11/17 - complete"/>
    <x v="0"/>
    <d v="2017-08-09T00:00:00"/>
    <s v="RFP"/>
    <s v="Cost Reduction"/>
    <s v="BCR DBA Support Cost"/>
    <n v="45"/>
    <n v="135"/>
    <n v="540"/>
    <x v="6"/>
    <m/>
    <m/>
    <m/>
    <m/>
    <s v="OHNALAOD0007N2"/>
    <s v="7/11/17 - complete"/>
    <n v="619331"/>
    <n v="619331"/>
    <d v="2017-07-10T00:00:00"/>
    <m/>
    <m/>
    <m/>
    <m/>
    <m/>
    <m/>
    <m/>
    <m/>
    <m/>
    <x v="0"/>
    <m/>
    <m/>
    <m/>
    <m/>
    <m/>
    <m/>
    <m/>
    <m/>
    <m/>
    <m/>
    <m/>
    <m/>
    <m/>
    <m/>
  </r>
  <r>
    <x v="714"/>
    <x v="3"/>
    <x v="3"/>
    <s v="HV-ImageRight"/>
    <x v="2"/>
    <m/>
    <s v="Colleen Esposito"/>
    <s v="Branch_workflow_tst"/>
    <m/>
    <s v="DC-East"/>
    <s v="DEV-Distr"/>
    <s v="Old Decomm Asset Tracking WS"/>
    <x v="7"/>
    <s v="Deleted"/>
    <n v="1"/>
    <n v="1"/>
    <d v="2017-09-28T00:00:00"/>
    <x v="0"/>
    <d v="2017-11-10T00:00:00"/>
    <s v="RFP"/>
    <s v="Cost Reduction"/>
    <s v="BCR DBA Support Cost"/>
    <n v="45"/>
    <n v="135"/>
    <n v="540"/>
    <x v="1"/>
    <m/>
    <m/>
    <m/>
    <m/>
    <s v="OHNALDBD0171"/>
    <d v="2017-09-28T00:00:00"/>
    <s v="RITM0268638"/>
    <s v="RITM0268638"/>
    <d v="2017-09-26T00:00:00"/>
    <m/>
    <m/>
    <m/>
    <m/>
    <m/>
    <m/>
    <m/>
    <m/>
    <m/>
    <x v="0"/>
    <m/>
    <m/>
    <m/>
    <m/>
    <m/>
    <m/>
    <m/>
    <m/>
    <m/>
    <m/>
    <m/>
    <m/>
    <m/>
    <m/>
  </r>
  <r>
    <x v="715"/>
    <x v="3"/>
    <x v="3"/>
    <s v="HV-ImageRight"/>
    <x v="2"/>
    <m/>
    <s v="Colleen Esposito"/>
    <s v="IMAGERIGHT"/>
    <m/>
    <s v="DC-East"/>
    <s v="DEV-Distr"/>
    <s v="Old Decomm Asset Tracking WS"/>
    <x v="7"/>
    <s v="Deleted"/>
    <n v="1"/>
    <n v="1"/>
    <d v="2017-11-10T00:00:00"/>
    <x v="0"/>
    <d v="2017-12-06T00:00:00"/>
    <s v="RFP"/>
    <s v="Cost Reduction"/>
    <s v="BCR DBA Support Cost"/>
    <n v="55"/>
    <n v="165"/>
    <n v="660"/>
    <x v="0"/>
    <m/>
    <m/>
    <m/>
    <m/>
    <s v="OHNALDBD0047"/>
    <d v="2017-11-10T00:00:00"/>
    <s v="REQ0273748\RITM0290533"/>
    <s v="REQ0273748\RITM0290533"/>
    <d v="2017-10-26T00:00:00"/>
    <m/>
    <m/>
    <m/>
    <m/>
    <m/>
    <m/>
    <m/>
    <m/>
    <m/>
    <x v="0"/>
    <m/>
    <m/>
    <m/>
    <m/>
    <m/>
    <m/>
    <m/>
    <m/>
    <m/>
    <m/>
    <m/>
    <m/>
    <m/>
    <m/>
  </r>
  <r>
    <x v="716"/>
    <x v="3"/>
    <x v="3"/>
    <s v="HV-ImageRight"/>
    <x v="2"/>
    <m/>
    <s v="Colleen Esposito"/>
    <s v="IMAGERIGHT"/>
    <m/>
    <s v="DC-East"/>
    <s v="DEV-Distr"/>
    <s v="Old Decomm Asset Tracking WS"/>
    <x v="7"/>
    <s v="Deleted"/>
    <n v="1"/>
    <n v="1"/>
    <d v="2017-11-10T00:00:00"/>
    <x v="0"/>
    <d v="2017-12-06T00:00:00"/>
    <s v="RFP"/>
    <s v="Cost Reduction"/>
    <s v="BCR DBA Support Cost"/>
    <n v="55"/>
    <n v="165"/>
    <n v="660"/>
    <x v="0"/>
    <m/>
    <m/>
    <m/>
    <m/>
    <s v="OHNALDBD0171"/>
    <d v="2017-11-10T00:00:00"/>
    <s v="REQ0273716\RITM0290487  "/>
    <s v="REQ0273716\RITM0290487  "/>
    <d v="2017-10-26T00:00:00"/>
    <m/>
    <m/>
    <m/>
    <m/>
    <m/>
    <m/>
    <m/>
    <m/>
    <m/>
    <x v="0"/>
    <m/>
    <m/>
    <m/>
    <m/>
    <m/>
    <m/>
    <m/>
    <m/>
    <m/>
    <m/>
    <m/>
    <m/>
    <m/>
    <m/>
  </r>
  <r>
    <x v="717"/>
    <x v="3"/>
    <x v="3"/>
    <s v="HV-ImageRight"/>
    <x v="2"/>
    <m/>
    <s v="Colleen Esposito"/>
    <s v="ImageRightDW"/>
    <m/>
    <s v="DC-East"/>
    <s v="DEV-Distr"/>
    <s v="Old Decomm Asset Tracking WS"/>
    <x v="7"/>
    <s v="Deleted"/>
    <n v="1"/>
    <n v="1"/>
    <d v="2017-11-10T00:00:00"/>
    <x v="0"/>
    <d v="2017-12-06T00:00:00"/>
    <s v="RFP"/>
    <s v="Cost Reduction"/>
    <s v="BCR DBA Support Cost"/>
    <n v="55"/>
    <n v="165"/>
    <n v="660"/>
    <x v="0"/>
    <m/>
    <m/>
    <m/>
    <m/>
    <s v="OHNALDBD0171"/>
    <d v="2017-11-10T00:00:00"/>
    <s v="REQ0273716\RITM0290488"/>
    <s v="REQ0273716\RITM0290488"/>
    <d v="2017-10-26T00:00:00"/>
    <m/>
    <m/>
    <m/>
    <m/>
    <m/>
    <m/>
    <m/>
    <m/>
    <m/>
    <x v="0"/>
    <m/>
    <m/>
    <m/>
    <m/>
    <m/>
    <m/>
    <m/>
    <m/>
    <m/>
    <m/>
    <m/>
    <m/>
    <m/>
    <m/>
  </r>
  <r>
    <x v="718"/>
    <x v="3"/>
    <x v="4"/>
    <s v="HV-AQS"/>
    <x v="2"/>
    <s v="Vlad Levin"/>
    <s v="Srinivasa Velaga"/>
    <s v="QUOTE"/>
    <s v="2018 last SQL DB round"/>
    <s v="DC-East"/>
    <s v="DEV-Distr"/>
    <s v="Residual SQL DB Decomm Eligible List"/>
    <x v="7"/>
    <s v="Pending "/>
    <n v="1"/>
    <n v="0"/>
    <m/>
    <x v="1"/>
    <m/>
    <s v="ServiceNow"/>
    <s v="Cost Reduction"/>
    <s v="BCR DBA Support Cost"/>
    <n v="55"/>
    <n v="165"/>
    <n v="660"/>
    <x v="7"/>
    <m/>
    <m/>
    <m/>
    <m/>
    <s v="DS73SQLDEVOLAP"/>
    <m/>
    <m/>
    <m/>
    <m/>
    <m/>
    <m/>
    <m/>
    <m/>
    <m/>
    <m/>
    <m/>
    <m/>
    <m/>
    <x v="0"/>
    <m/>
    <m/>
    <m/>
    <m/>
    <m/>
    <m/>
    <m/>
    <m/>
    <m/>
    <m/>
    <m/>
    <m/>
    <m/>
    <m/>
  </r>
  <r>
    <x v="719"/>
    <x v="3"/>
    <x v="4"/>
    <s v="HV-AQS"/>
    <x v="2"/>
    <s v="Vlad Levin"/>
    <s v="Srinivasa Velaga"/>
    <s v="QUOTE_Archive"/>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20"/>
    <x v="3"/>
    <x v="4"/>
    <s v="HV-AQS"/>
    <x v="2"/>
    <s v="Vlad Levin"/>
    <s v="Srinivasa Velaga"/>
    <s v="QUOTE_Archive"/>
    <s v="OHNALDBD0047 - OLAP 2008 SQL Server for E2E environment -"/>
    <s v="DC-East"/>
    <s v="DEV-Distr"/>
    <s v="Residual SQL DB Decomm Eligible List"/>
    <x v="7"/>
    <s v="Pending "/>
    <n v="1"/>
    <n v="0"/>
    <m/>
    <x v="1"/>
    <m/>
    <s v="ServiceNow"/>
    <s v="Cost Reduction"/>
    <s v="BCR DBA Support Cost"/>
    <n v="55"/>
    <n v="165"/>
    <n v="660"/>
    <x v="7"/>
    <m/>
    <m/>
    <m/>
    <m/>
    <s v="OHNALDBD0047"/>
    <m/>
    <m/>
    <m/>
    <m/>
    <m/>
    <m/>
    <m/>
    <m/>
    <m/>
    <m/>
    <m/>
    <m/>
    <m/>
    <x v="0"/>
    <m/>
    <m/>
    <m/>
    <m/>
    <m/>
    <m/>
    <m/>
    <m/>
    <m/>
    <m/>
    <m/>
    <m/>
    <m/>
    <m/>
  </r>
  <r>
    <x v="721"/>
    <x v="3"/>
    <x v="4"/>
    <s v="HV-AQS"/>
    <x v="2"/>
    <s v="Vlad Levin"/>
    <s v="Srinivasa Velaga"/>
    <s v="QUOTE_Archive"/>
    <s v="OHNALDBD0142-Phase I - Non-Production Stand Alone Servers (Basic)"/>
    <s v="DC-East"/>
    <s v="DEV-Distr"/>
    <s v="Residual SQL DB Decomm Eligible List"/>
    <x v="7"/>
    <s v="Pending "/>
    <n v="1"/>
    <n v="0"/>
    <m/>
    <x v="1"/>
    <m/>
    <s v="ServiceNow"/>
    <s v="Cost Reduction"/>
    <s v="BCR DBA Support Cost"/>
    <n v="55"/>
    <n v="165"/>
    <n v="660"/>
    <x v="7"/>
    <m/>
    <m/>
    <m/>
    <m/>
    <s v="OHNALDBD0142"/>
    <m/>
    <m/>
    <m/>
    <m/>
    <m/>
    <m/>
    <m/>
    <m/>
    <m/>
    <m/>
    <m/>
    <m/>
    <m/>
    <x v="0"/>
    <m/>
    <m/>
    <m/>
    <m/>
    <m/>
    <m/>
    <m/>
    <m/>
    <m/>
    <m/>
    <m/>
    <m/>
    <m/>
    <m/>
  </r>
  <r>
    <x v="722"/>
    <x v="3"/>
    <x v="4"/>
    <s v="HV-AQS"/>
    <x v="2"/>
    <s v="Vlad Levin"/>
    <s v="Srinivasa Velaga"/>
    <s v="QUOTE_Archive"/>
    <s v="OHNALDBD0144 -  SQL Database Test Server "/>
    <s v="DC-East"/>
    <s v="DEV-Distr"/>
    <s v="Residual SQL DB Decomm Eligible List"/>
    <x v="7"/>
    <s v="Pending "/>
    <n v="1"/>
    <n v="0"/>
    <m/>
    <x v="1"/>
    <m/>
    <s v="ServiceNow"/>
    <s v="Cost Reduction"/>
    <s v="BCR DBA Support Cost"/>
    <n v="55"/>
    <n v="165"/>
    <n v="660"/>
    <x v="7"/>
    <m/>
    <m/>
    <m/>
    <m/>
    <s v="OHNALDBD0144"/>
    <m/>
    <m/>
    <m/>
    <m/>
    <m/>
    <m/>
    <m/>
    <m/>
    <m/>
    <m/>
    <m/>
    <m/>
    <m/>
    <x v="0"/>
    <m/>
    <m/>
    <m/>
    <m/>
    <m/>
    <m/>
    <m/>
    <m/>
    <m/>
    <m/>
    <m/>
    <m/>
    <m/>
    <m/>
  </r>
  <r>
    <x v="723"/>
    <x v="3"/>
    <x v="4"/>
    <s v="HV-AQS"/>
    <x v="2"/>
    <s v="Vlad Levin"/>
    <s v="Srinivasa Velaga"/>
    <s v="Quote_Archive_original"/>
    <s v="OHNALDBD0047 - OLAP 2008 SQL Server for E2E environment -"/>
    <s v="DC-East"/>
    <s v="DEV-Distr"/>
    <s v="Residual SQL DB Decomm Eligible List"/>
    <x v="7"/>
    <s v="Pending "/>
    <n v="1"/>
    <n v="0"/>
    <m/>
    <x v="1"/>
    <m/>
    <s v="ServiceNow"/>
    <s v="Cost Reduction"/>
    <s v="BCR DBA Support Cost"/>
    <n v="55"/>
    <n v="165"/>
    <n v="660"/>
    <x v="7"/>
    <m/>
    <m/>
    <m/>
    <m/>
    <s v="OHNALDBD0047"/>
    <m/>
    <m/>
    <m/>
    <m/>
    <m/>
    <m/>
    <m/>
    <m/>
    <m/>
    <m/>
    <m/>
    <m/>
    <m/>
    <x v="0"/>
    <m/>
    <m/>
    <m/>
    <m/>
    <m/>
    <m/>
    <m/>
    <m/>
    <m/>
    <m/>
    <m/>
    <m/>
    <m/>
    <m/>
  </r>
  <r>
    <x v="724"/>
    <x v="3"/>
    <x v="4"/>
    <s v="HV-AQS"/>
    <x v="2"/>
    <s v="Vlad Levin"/>
    <s v="Srinivasa Velaga"/>
    <s v="Quote_Archive_With_Identity"/>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25"/>
    <x v="3"/>
    <x v="4"/>
    <s v="HV-AQS"/>
    <x v="2"/>
    <s v="Vlad Levin"/>
    <s v="Srinivasa Velaga"/>
    <s v="Quote_Archive1"/>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26"/>
    <x v="3"/>
    <x v="4"/>
    <s v="HV-AQS"/>
    <x v="2"/>
    <s v="Vlad Levin"/>
    <s v="Srinivasa Velaga"/>
    <s v="Quote_Reporting"/>
    <s v="DS73SQLPRE01 - SQL Database Preproduction Server -"/>
    <s v="DC-East"/>
    <s v="DEV-Distr"/>
    <s v="Residual SQL DB Decomm Eligible List"/>
    <x v="9"/>
    <s v="Deleted"/>
    <n v="1"/>
    <n v="0"/>
    <m/>
    <x v="0"/>
    <s v="July 2017"/>
    <s v="RFP"/>
    <s v="Cost Reduction"/>
    <s v="BCR DBA Support Cost"/>
    <n v="55"/>
    <n v="165"/>
    <n v="660"/>
    <x v="0"/>
    <m/>
    <m/>
    <m/>
    <m/>
    <s v="DS73SQLPRE01"/>
    <m/>
    <m/>
    <m/>
    <m/>
    <m/>
    <m/>
    <m/>
    <m/>
    <m/>
    <m/>
    <m/>
    <m/>
    <m/>
    <x v="0"/>
    <m/>
    <m/>
    <m/>
    <m/>
    <m/>
    <m/>
    <m/>
    <m/>
    <m/>
    <m/>
    <m/>
    <m/>
    <m/>
    <m/>
  </r>
  <r>
    <x v="727"/>
    <x v="3"/>
    <x v="4"/>
    <s v="HV-AQS"/>
    <x v="2"/>
    <s v="Vlad Levin"/>
    <s v="Srinivasa Velaga"/>
    <s v="Quote_Reporting"/>
    <s v="OHNALDBD0142-Phase I - Non-Production Stand Alone Servers (Basic)"/>
    <s v="DC-East"/>
    <s v="DEV-Distr"/>
    <s v="Residual SQL DB Decomm Eligible List"/>
    <x v="7"/>
    <s v="Pending "/>
    <n v="1"/>
    <n v="0"/>
    <m/>
    <x v="1"/>
    <m/>
    <s v="ServiceNow"/>
    <s v="Cost Reduction"/>
    <s v="BCR DBA Support Cost"/>
    <n v="55"/>
    <n v="165"/>
    <n v="660"/>
    <x v="7"/>
    <m/>
    <m/>
    <m/>
    <m/>
    <s v="OHNALDBD0142"/>
    <m/>
    <m/>
    <m/>
    <m/>
    <m/>
    <m/>
    <m/>
    <m/>
    <m/>
    <m/>
    <m/>
    <m/>
    <m/>
    <x v="0"/>
    <m/>
    <m/>
    <m/>
    <m/>
    <m/>
    <m/>
    <m/>
    <m/>
    <m/>
    <m/>
    <m/>
    <m/>
    <m/>
    <m/>
  </r>
  <r>
    <x v="728"/>
    <x v="3"/>
    <x v="4"/>
    <s v="HV-AQS"/>
    <x v="2"/>
    <s v="Vlad Levin"/>
    <s v="Srinivasa Velaga"/>
    <s v="Quote_Reporting"/>
    <s v="OHNALDBD0143-Phase I - Non-Production Stand Alone Servers (Basic)"/>
    <s v="DC-East"/>
    <s v="DEV-Distr"/>
    <s v="Residual SQL DB Decomm Eligible List"/>
    <x v="7"/>
    <s v="Pending "/>
    <n v="1"/>
    <n v="0"/>
    <m/>
    <x v="1"/>
    <m/>
    <s v="ServiceNow"/>
    <s v="Cost Reduction"/>
    <s v="BCR DBA Support Cost"/>
    <n v="55"/>
    <n v="165"/>
    <n v="660"/>
    <x v="7"/>
    <m/>
    <m/>
    <m/>
    <m/>
    <s v="OHNALDBD0143"/>
    <m/>
    <m/>
    <m/>
    <m/>
    <m/>
    <m/>
    <m/>
    <m/>
    <m/>
    <m/>
    <m/>
    <m/>
    <m/>
    <x v="0"/>
    <m/>
    <m/>
    <m/>
    <m/>
    <m/>
    <m/>
    <m/>
    <m/>
    <m/>
    <m/>
    <m/>
    <m/>
    <m/>
    <m/>
  </r>
  <r>
    <x v="729"/>
    <x v="3"/>
    <x v="4"/>
    <s v="HV-AQS"/>
    <x v="2"/>
    <s v="Vlad Levin"/>
    <s v="Srinivasa Velaga"/>
    <s v="Quote_Reporting"/>
    <s v="OHNALDBD0145 -  SQL 2005 Training Server "/>
    <s v="DC-East"/>
    <s v="DEV-Distr"/>
    <s v="Residual SQL DB Decomm Eligible List"/>
    <x v="7"/>
    <s v="Pending "/>
    <n v="1"/>
    <n v="0"/>
    <m/>
    <x v="1"/>
    <m/>
    <s v="ServiceNow"/>
    <s v="Cost Reduction"/>
    <s v="BCR DBA Support Cost"/>
    <n v="55"/>
    <n v="165"/>
    <n v="660"/>
    <x v="7"/>
    <m/>
    <m/>
    <m/>
    <m/>
    <s v="OHNALDBD0145"/>
    <m/>
    <m/>
    <m/>
    <m/>
    <m/>
    <m/>
    <m/>
    <m/>
    <m/>
    <m/>
    <m/>
    <m/>
    <m/>
    <x v="0"/>
    <m/>
    <m/>
    <m/>
    <m/>
    <m/>
    <m/>
    <m/>
    <m/>
    <m/>
    <m/>
    <m/>
    <m/>
    <m/>
    <m/>
  </r>
  <r>
    <x v="730"/>
    <x v="3"/>
    <x v="4"/>
    <s v="HV-AQS"/>
    <x v="2"/>
    <s v="Vlad Levin"/>
    <s v="Srinivasa Velaga"/>
    <s v="QUOTE_STG"/>
    <s v="DS73SQLDEVOLAP-OLAP Migration"/>
    <s v="DC-East"/>
    <s v="DEV-Distr"/>
    <s v="Residual SQL DB Decomm Eligible List"/>
    <x v="7"/>
    <s v="Pending "/>
    <n v="1"/>
    <n v="0"/>
    <m/>
    <x v="1"/>
    <m/>
    <s v="ServiceNow"/>
    <s v="Cost Reduction"/>
    <s v="BCR DBA Support Cost"/>
    <n v="55"/>
    <n v="165"/>
    <n v="660"/>
    <x v="7"/>
    <m/>
    <m/>
    <m/>
    <m/>
    <s v="DS73SQLDEVOLAP"/>
    <m/>
    <m/>
    <m/>
    <m/>
    <m/>
    <m/>
    <m/>
    <m/>
    <m/>
    <m/>
    <m/>
    <m/>
    <m/>
    <x v="0"/>
    <m/>
    <m/>
    <m/>
    <m/>
    <m/>
    <m/>
    <m/>
    <m/>
    <m/>
    <m/>
    <m/>
    <m/>
    <m/>
    <m/>
  </r>
  <r>
    <x v="731"/>
    <x v="3"/>
    <x v="4"/>
    <s v="HV-ACE - Premium Audit"/>
    <x v="2"/>
    <s v="Vlad Levin"/>
    <s v="Srinivasa Velaga"/>
    <s v="Audit_Control"/>
    <s v="DS73SQLPRE01 - SQL Database Preproduction Server -"/>
    <s v="DC-East"/>
    <s v="DEV-Distr"/>
    <s v="Residual SQL DB Decomm Eligible List"/>
    <x v="9"/>
    <s v="Deleted"/>
    <n v="1"/>
    <n v="0"/>
    <m/>
    <x v="0"/>
    <s v="July 2017"/>
    <s v="RFP"/>
    <s v="Cost Reduction"/>
    <s v="BCR DBA Support Cost"/>
    <n v="55"/>
    <n v="165"/>
    <n v="660"/>
    <x v="0"/>
    <m/>
    <m/>
    <m/>
    <m/>
    <s v="DS73SQLPRE01"/>
    <m/>
    <m/>
    <m/>
    <m/>
    <m/>
    <m/>
    <m/>
    <m/>
    <m/>
    <m/>
    <m/>
    <m/>
    <m/>
    <x v="0"/>
    <m/>
    <m/>
    <m/>
    <m/>
    <m/>
    <m/>
    <m/>
    <m/>
    <m/>
    <m/>
    <m/>
    <m/>
    <m/>
    <m/>
  </r>
  <r>
    <x v="732"/>
    <x v="3"/>
    <x v="4"/>
    <m/>
    <x v="2"/>
    <s v="Vlad Levin"/>
    <s v="Srinivasa Velaga"/>
    <s v="QUOTE"/>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3"/>
    <x v="3"/>
    <x v="4"/>
    <m/>
    <x v="2"/>
    <s v="Vlad Levin"/>
    <s v="Srinivasa Velaga"/>
    <s v="Quote_Purge"/>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4"/>
    <x v="3"/>
    <x v="4"/>
    <m/>
    <x v="2"/>
    <s v="Vlad Levin"/>
    <s v="Srinivasa Velaga"/>
    <s v="QUOTE_STG"/>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5"/>
    <x v="3"/>
    <x v="4"/>
    <m/>
    <x v="2"/>
    <s v="Vlad Levin"/>
    <s v="Srinivasa Velaga"/>
    <s v="Audit_Control"/>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6"/>
    <x v="3"/>
    <x v="4"/>
    <m/>
    <x v="2"/>
    <s v="Vlad Levin"/>
    <s v="Srinivasa Velaga"/>
    <s v="QUOTE"/>
    <s v="#N/A"/>
    <s v=" "/>
    <s v="PROD-Distr"/>
    <s v="Residual SQL DB Decomm Eligible List"/>
    <x v="7"/>
    <s v="Deleted"/>
    <n v="0"/>
    <n v="0"/>
    <m/>
    <x v="1"/>
    <m/>
    <s v="ServiceNow"/>
    <s v="Cost Reduction"/>
    <s v="BCR DBA Support Cost"/>
    <n v="155"/>
    <n v="465"/>
    <n v="1860"/>
    <x v="7"/>
    <m/>
    <m/>
    <m/>
    <m/>
    <s v="OHLEWDBP0366"/>
    <m/>
    <m/>
    <m/>
    <m/>
    <m/>
    <m/>
    <m/>
    <m/>
    <m/>
    <m/>
    <m/>
    <m/>
    <m/>
    <x v="0"/>
    <m/>
    <m/>
    <m/>
    <m/>
    <m/>
    <m/>
    <m/>
    <m/>
    <m/>
    <m/>
    <m/>
    <m/>
    <m/>
    <m/>
  </r>
  <r>
    <x v="737"/>
    <x v="3"/>
    <x v="4"/>
    <m/>
    <x v="2"/>
    <s v="Vlad Levin"/>
    <s v="Srinivasa Velaga"/>
    <s v="Quote_Purge"/>
    <s v="OHNALDBD0142-Phase I - Non-Production Stand Alone Servers (Basic)"/>
    <s v="DC-East"/>
    <s v="DEV-Distr"/>
    <s v="Residual SQL DB Decomm Eligible List"/>
    <x v="7"/>
    <s v="Pending Decommission Eligibilty Tag"/>
    <n v="0"/>
    <n v="0"/>
    <m/>
    <x v="1"/>
    <m/>
    <s v="ServiceNow"/>
    <s v="Cost Reduction"/>
    <s v="BCR DBA Support Cost"/>
    <n v="55"/>
    <n v="165"/>
    <n v="660"/>
    <x v="7"/>
    <m/>
    <m/>
    <m/>
    <m/>
    <s v="OHNALDBD0142"/>
    <m/>
    <m/>
    <m/>
    <m/>
    <m/>
    <m/>
    <m/>
    <m/>
    <m/>
    <m/>
    <m/>
    <m/>
    <m/>
    <x v="0"/>
    <m/>
    <m/>
    <m/>
    <m/>
    <m/>
    <m/>
    <m/>
    <m/>
    <m/>
    <m/>
    <m/>
    <m/>
    <m/>
    <m/>
  </r>
  <r>
    <x v="738"/>
    <x v="3"/>
    <x v="4"/>
    <m/>
    <x v="2"/>
    <s v="Shif, Boris"/>
    <s v="Srinivasa Velaga"/>
    <s v="AIS_SS_DD"/>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39"/>
    <x v="3"/>
    <x v="4"/>
    <m/>
    <x v="2"/>
    <s v="Retired?"/>
    <s v="Srinivasa Velaga"/>
    <s v="Financial_Accounting"/>
    <s v="OHNALDBD0170-SQL 2012 DEV01 server in HV data cage"/>
    <s v="DC-East"/>
    <s v="DEV-Distr"/>
    <s v="Residual SQL DB Decomm Eligible List"/>
    <x v="7"/>
    <s v="Pending Decommission Eligibilty Tag"/>
    <n v="0"/>
    <n v="0"/>
    <m/>
    <x v="1"/>
    <m/>
    <s v="ServiceNow"/>
    <s v="Cost Reduction"/>
    <s v="BCR DBA Support Cost"/>
    <n v="55"/>
    <n v="165"/>
    <n v="660"/>
    <x v="7"/>
    <m/>
    <m/>
    <m/>
    <m/>
    <s v="OHNALDBD0170"/>
    <m/>
    <m/>
    <m/>
    <m/>
    <m/>
    <m/>
    <m/>
    <m/>
    <m/>
    <m/>
    <m/>
    <m/>
    <m/>
    <x v="0"/>
    <m/>
    <m/>
    <m/>
    <m/>
    <m/>
    <m/>
    <m/>
    <m/>
    <m/>
    <m/>
    <m/>
    <m/>
    <m/>
    <m/>
  </r>
  <r>
    <x v="740"/>
    <x v="3"/>
    <x v="4"/>
    <m/>
    <x v="2"/>
    <s v="Retired?"/>
    <s v="Srinivasa Velaga"/>
    <s v="Financial_Accounting"/>
    <s v="OHNALDBD0173-SQL 2012 DEV05 server in HV data cage"/>
    <s v="DC-East"/>
    <s v="DEV-Distr"/>
    <s v="Residual SQL DB Decomm Eligible List"/>
    <x v="7"/>
    <s v="Pending Decommission Eligibilty Tag"/>
    <n v="0"/>
    <n v="0"/>
    <m/>
    <x v="1"/>
    <m/>
    <s v="ServiceNow"/>
    <s v="Cost Reduction"/>
    <s v="BCR DBA Support Cost"/>
    <n v="55"/>
    <n v="165"/>
    <n v="660"/>
    <x v="7"/>
    <m/>
    <m/>
    <m/>
    <m/>
    <s v="OHNALDBD0173"/>
    <m/>
    <m/>
    <m/>
    <m/>
    <m/>
    <m/>
    <m/>
    <m/>
    <m/>
    <m/>
    <m/>
    <m/>
    <m/>
    <x v="0"/>
    <m/>
    <m/>
    <m/>
    <m/>
    <m/>
    <m/>
    <m/>
    <m/>
    <m/>
    <m/>
    <m/>
    <m/>
    <m/>
    <m/>
  </r>
  <r>
    <x v="741"/>
    <x v="3"/>
    <x v="4"/>
    <m/>
    <x v="2"/>
    <s v="None Assigned"/>
    <s v="Srinivasa Velaga"/>
    <s v="IADB_NP"/>
    <s v="DS73SQLPRE01 - SQL Database Preproduction Server -"/>
    <s v="DC-East"/>
    <s v="DEV-Distr"/>
    <s v="Residual SQL DB Decomm Eligible List"/>
    <x v="9"/>
    <s v="Deleted"/>
    <n v="1"/>
    <n v="0"/>
    <m/>
    <x v="0"/>
    <s v="July 2017"/>
    <s v="RFP"/>
    <s v="Cost Reduction"/>
    <s v="BCR DBA Support Cost"/>
    <n v="55"/>
    <n v="165"/>
    <n v="660"/>
    <x v="0"/>
    <m/>
    <m/>
    <m/>
    <m/>
    <s v="DS73SQLPRE01"/>
    <m/>
    <m/>
    <m/>
    <m/>
    <m/>
    <m/>
    <m/>
    <m/>
    <m/>
    <m/>
    <m/>
    <m/>
    <m/>
    <x v="0"/>
    <m/>
    <m/>
    <m/>
    <m/>
    <m/>
    <m/>
    <m/>
    <m/>
    <m/>
    <m/>
    <m/>
    <m/>
    <m/>
    <m/>
  </r>
  <r>
    <x v="742"/>
    <x v="3"/>
    <x v="4"/>
    <m/>
    <x v="2"/>
    <s v="Kreisher, Steven B / Larisa Ulanova"/>
    <s v="Srinivasa Velaga"/>
    <s v="Claims_Litigation"/>
    <s v="OHLEWDBP0240N1 - Harleysville OLAP 2008 DB Prod Cluster -"/>
    <s v=" "/>
    <s v="PROD-Distr"/>
    <s v="Residual SQL DB Decomm Eligible List"/>
    <x v="7"/>
    <s v="Pending Decommission Eligibilty Tag"/>
    <n v="0"/>
    <n v="0"/>
    <m/>
    <x v="1"/>
    <m/>
    <s v="ServiceNow"/>
    <s v="Cost Reduction"/>
    <s v="BCR DBA Support Cost"/>
    <n v="155"/>
    <n v="465"/>
    <n v="1860"/>
    <x v="7"/>
    <m/>
    <m/>
    <m/>
    <m/>
    <s v="OHLEWDBP0240N1"/>
    <m/>
    <m/>
    <m/>
    <m/>
    <m/>
    <m/>
    <m/>
    <m/>
    <m/>
    <m/>
    <m/>
    <m/>
    <m/>
    <x v="0"/>
    <m/>
    <m/>
    <m/>
    <m/>
    <m/>
    <m/>
    <m/>
    <m/>
    <m/>
    <m/>
    <m/>
    <m/>
    <m/>
    <m/>
  </r>
  <r>
    <x v="743"/>
    <x v="3"/>
    <x v="4"/>
    <m/>
    <x v="2"/>
    <s v="Jeitner, Wesley T"/>
    <s v="Srinivasa Velaga"/>
    <s v="AIS_MONTHLY_52911"/>
    <s v="#N/A"/>
    <s v=" "/>
    <s v="PROD-Distr"/>
    <s v="Residual SQL DB Decomm Eligible List"/>
    <x v="9"/>
    <s v="Deleted"/>
    <n v="1"/>
    <n v="0"/>
    <m/>
    <x v="0"/>
    <s v="July 2017"/>
    <s v="RFP"/>
    <s v="Cost Reduction"/>
    <s v="BCR DBA Support Cost"/>
    <n v="155"/>
    <n v="465"/>
    <n v="1860"/>
    <x v="0"/>
    <m/>
    <m/>
    <m/>
    <m/>
    <s v="OHLEWDBP0247N1"/>
    <m/>
    <m/>
    <m/>
    <m/>
    <m/>
    <m/>
    <m/>
    <m/>
    <m/>
    <m/>
    <m/>
    <m/>
    <m/>
    <x v="0"/>
    <m/>
    <m/>
    <m/>
    <m/>
    <m/>
    <m/>
    <m/>
    <m/>
    <m/>
    <m/>
    <m/>
    <m/>
    <m/>
    <m/>
  </r>
  <r>
    <x v="744"/>
    <x v="3"/>
    <x v="4"/>
    <m/>
    <x v="2"/>
    <s v="Jeitner, Wesley T"/>
    <s v="Srinivasa Velaga"/>
    <s v="AIS_EOY"/>
    <s v="OHNALDBD0173-SQL 2012 DEV05 server in HV data cage"/>
    <s v="DC-East"/>
    <s v="DEV-Distr"/>
    <s v="Residual SQL DB Decomm Eligible List"/>
    <x v="10"/>
    <s v="Deleted"/>
    <n v="1"/>
    <n v="0"/>
    <m/>
    <x v="0"/>
    <s v="May 2017"/>
    <s v="RFP"/>
    <s v="Cost Reduction"/>
    <s v="BCR DBA Support Cost"/>
    <n v="55"/>
    <n v="165"/>
    <n v="660"/>
    <x v="0"/>
    <m/>
    <m/>
    <m/>
    <m/>
    <s v="OHNALDBD0173"/>
    <m/>
    <m/>
    <m/>
    <m/>
    <m/>
    <m/>
    <m/>
    <m/>
    <m/>
    <m/>
    <m/>
    <m/>
    <m/>
    <x v="0"/>
    <m/>
    <m/>
    <m/>
    <m/>
    <m/>
    <m/>
    <m/>
    <m/>
    <m/>
    <m/>
    <m/>
    <m/>
    <m/>
    <m/>
  </r>
  <r>
    <x v="745"/>
    <x v="0"/>
    <x v="0"/>
    <s v="HV-Inova LightLink"/>
    <x v="2"/>
    <m/>
    <s v="Colleen Esposito"/>
    <s v="INovaMessenger"/>
    <m/>
    <s v="DC-North"/>
    <s v="PROD-Distr"/>
    <s v="Old Decomm Asset Tracking WS"/>
    <x v="7"/>
    <s v="Deleted"/>
    <n v="1"/>
    <n v="1"/>
    <m/>
    <x v="0"/>
    <d v="2017-12-07T00:00:00"/>
    <s v="RFP"/>
    <s v="Cost Reduction"/>
    <s v="BCR DBA Support Cost"/>
    <n v="155"/>
    <n v="465"/>
    <n v="1860"/>
    <x v="1"/>
    <m/>
    <m/>
    <m/>
    <m/>
    <s v="AS73INOVAPRD02"/>
    <m/>
    <m/>
    <m/>
    <m/>
    <m/>
    <m/>
    <m/>
    <m/>
    <m/>
    <m/>
    <m/>
    <m/>
    <m/>
    <x v="0"/>
    <m/>
    <m/>
    <m/>
    <m/>
    <m/>
    <m/>
    <m/>
    <m/>
    <m/>
    <m/>
    <m/>
    <m/>
    <m/>
    <m/>
  </r>
  <r>
    <x v="746"/>
    <x v="0"/>
    <x v="0"/>
    <s v="HV-Inova LightLink"/>
    <x v="2"/>
    <m/>
    <s v="Colleen Esposito"/>
    <s v="Lightlink"/>
    <m/>
    <s v="DC-North"/>
    <s v="PROD-Distr"/>
    <s v="Old Decomm Asset Tracking WS"/>
    <x v="7"/>
    <s v="Deleted"/>
    <n v="1"/>
    <n v="1"/>
    <m/>
    <x v="0"/>
    <d v="2017-12-07T00:00:00"/>
    <s v="RFP"/>
    <s v="Cost Reduction"/>
    <s v="BCR DBA Support Cost"/>
    <n v="155"/>
    <n v="465"/>
    <n v="1860"/>
    <x v="1"/>
    <m/>
    <m/>
    <m/>
    <m/>
    <s v="AS73INOVAPRD02"/>
    <m/>
    <m/>
    <m/>
    <m/>
    <m/>
    <m/>
    <m/>
    <m/>
    <m/>
    <m/>
    <m/>
    <m/>
    <m/>
    <x v="0"/>
    <m/>
    <m/>
    <m/>
    <m/>
    <m/>
    <m/>
    <m/>
    <m/>
    <m/>
    <m/>
    <m/>
    <m/>
    <m/>
    <m/>
  </r>
  <r>
    <x v="747"/>
    <x v="0"/>
    <x v="0"/>
    <s v="HV-Work Force Management (WFM)"/>
    <x v="2"/>
    <m/>
    <s v="Colleen Esposito"/>
    <s v="CWFM"/>
    <m/>
    <s v="DC-North"/>
    <s v="PROD-Distr"/>
    <s v="Old Decomm Asset Tracking WS"/>
    <x v="7"/>
    <s v="Deleted"/>
    <n v="1"/>
    <n v="1"/>
    <m/>
    <x v="0"/>
    <d v="2017-11-10T00:00:00"/>
    <s v="RFP"/>
    <s v="Cost Reduction"/>
    <s v="BCR DBA Support Cost"/>
    <n v="155"/>
    <n v="465"/>
    <n v="1860"/>
    <x v="1"/>
    <m/>
    <m/>
    <m/>
    <m/>
    <s v="USHICWFM01"/>
    <m/>
    <m/>
    <m/>
    <m/>
    <m/>
    <m/>
    <m/>
    <m/>
    <m/>
    <m/>
    <m/>
    <m/>
    <m/>
    <x v="0"/>
    <m/>
    <m/>
    <m/>
    <m/>
    <m/>
    <m/>
    <m/>
    <m/>
    <m/>
    <m/>
    <m/>
    <m/>
    <m/>
    <m/>
  </r>
  <r>
    <x v="748"/>
    <x v="0"/>
    <x v="0"/>
    <s v="HV-Advance Quality Management (AQM)"/>
    <x v="2"/>
    <m/>
    <s v="Colleen Esposito"/>
    <s v="SQMDB"/>
    <m/>
    <s v="DC-North"/>
    <s v="PROD-Distr"/>
    <s v="Old Decomm Asset Tracking WS"/>
    <x v="7"/>
    <s v="Deleted"/>
    <n v="1"/>
    <n v="1"/>
    <m/>
    <x v="0"/>
    <d v="2017-10-13T00:00:00"/>
    <s v="RFP"/>
    <s v="Cost Reduction"/>
    <s v="BCR DBA Support Cost"/>
    <n v="155"/>
    <n v="465"/>
    <n v="1860"/>
    <x v="1"/>
    <m/>
    <m/>
    <m/>
    <m/>
    <s v="USHICAQM01"/>
    <m/>
    <m/>
    <m/>
    <m/>
    <m/>
    <m/>
    <m/>
    <m/>
    <m/>
    <m/>
    <m/>
    <m/>
    <m/>
    <x v="0"/>
    <m/>
    <m/>
    <m/>
    <m/>
    <m/>
    <m/>
    <m/>
    <m/>
    <m/>
    <m/>
    <m/>
    <m/>
    <m/>
    <m/>
  </r>
  <r>
    <x v="749"/>
    <x v="0"/>
    <x v="0"/>
    <s v="HV-Work Force Management (WFM)"/>
    <x v="2"/>
    <m/>
    <s v="Colleen Esposito"/>
    <s v="DBA"/>
    <m/>
    <s v="DC-North"/>
    <s v="PROD-Distr"/>
    <s v="Old Decomm Asset Tracking WS"/>
    <x v="7"/>
    <s v="Deleted"/>
    <n v="1"/>
    <n v="1"/>
    <m/>
    <x v="0"/>
    <d v="2017-11-10T00:00:00"/>
    <s v="RFP"/>
    <s v="Cost Reduction"/>
    <s v="BCR DBA Support Cost"/>
    <n v="155"/>
    <n v="465"/>
    <n v="1860"/>
    <x v="1"/>
    <m/>
    <m/>
    <m/>
    <m/>
    <s v="USHICWFM01"/>
    <m/>
    <m/>
    <m/>
    <m/>
    <m/>
    <m/>
    <m/>
    <m/>
    <m/>
    <m/>
    <m/>
    <m/>
    <m/>
    <x v="0"/>
    <m/>
    <m/>
    <m/>
    <m/>
    <m/>
    <m/>
    <m/>
    <m/>
    <m/>
    <m/>
    <m/>
    <m/>
    <m/>
    <m/>
  </r>
  <r>
    <x v="750"/>
    <x v="0"/>
    <x v="0"/>
    <s v="HV-Work Force Management (WFM)"/>
    <x v="2"/>
    <m/>
    <s v="Colleen Esposito"/>
    <s v="Hibernate"/>
    <m/>
    <s v="DC-North"/>
    <s v="PROD-Distr"/>
    <s v="Old Decomm Asset Tracking WS"/>
    <x v="7"/>
    <s v="Deleted"/>
    <n v="1"/>
    <n v="1"/>
    <m/>
    <x v="0"/>
    <d v="2017-11-10T00:00:00"/>
    <s v="RFP"/>
    <s v="Cost Reduction"/>
    <s v="BCR DBA Support Cost"/>
    <n v="155"/>
    <n v="465"/>
    <n v="1860"/>
    <x v="1"/>
    <m/>
    <m/>
    <m/>
    <m/>
    <s v="USHICWFM01"/>
    <m/>
    <m/>
    <m/>
    <m/>
    <m/>
    <m/>
    <m/>
    <m/>
    <m/>
    <m/>
    <m/>
    <m/>
    <m/>
    <x v="0"/>
    <m/>
    <m/>
    <m/>
    <m/>
    <m/>
    <m/>
    <m/>
    <m/>
    <m/>
    <m/>
    <m/>
    <m/>
    <m/>
    <m/>
  </r>
  <r>
    <x v="751"/>
    <x v="4"/>
    <x v="3"/>
    <m/>
    <x v="3"/>
    <m/>
    <m/>
    <s v="HMACICS"/>
    <m/>
    <m/>
    <s v="CICS Test Region"/>
    <s v="Old Decomm Asset Tracking WS"/>
    <x v="7"/>
    <s v="Deleted"/>
    <n v="1"/>
    <n v="1"/>
    <m/>
    <x v="0"/>
    <d v="2017-04-10T00:00:00"/>
    <m/>
    <s v="Cost Reduction"/>
    <s v="CPU Consumption Cost"/>
    <n v="72.230000000000047"/>
    <n v="216.69000000000014"/>
    <n v="866.76000000000056"/>
    <x v="5"/>
    <m/>
    <m/>
    <m/>
    <m/>
    <m/>
    <m/>
    <m/>
    <m/>
    <m/>
    <m/>
    <m/>
    <m/>
    <m/>
    <m/>
    <m/>
    <m/>
    <m/>
    <m/>
    <x v="0"/>
    <m/>
    <m/>
    <m/>
    <m/>
    <m/>
    <m/>
    <m/>
    <m/>
    <m/>
    <m/>
    <m/>
    <m/>
    <m/>
    <m/>
  </r>
  <r>
    <x v="752"/>
    <x v="4"/>
    <x v="3"/>
    <m/>
    <x v="3"/>
    <m/>
    <m/>
    <s v="HMACICSA"/>
    <m/>
    <m/>
    <s v="CICS Test Region"/>
    <s v="Old Decomm Asset Tracking WS"/>
    <x v="7"/>
    <s v="Deleted"/>
    <n v="1"/>
    <n v="1"/>
    <m/>
    <x v="0"/>
    <d v="2017-04-10T00:00:00"/>
    <m/>
    <s v="Cost Reduction"/>
    <s v="CPU Consumption Cost"/>
    <n v="65.059999999999988"/>
    <n v="195.17999999999995"/>
    <n v="780.7199999999998"/>
    <x v="5"/>
    <m/>
    <m/>
    <m/>
    <m/>
    <m/>
    <m/>
    <m/>
    <m/>
    <m/>
    <m/>
    <m/>
    <m/>
    <m/>
    <m/>
    <m/>
    <m/>
    <m/>
    <m/>
    <x v="0"/>
    <m/>
    <m/>
    <m/>
    <m/>
    <m/>
    <m/>
    <m/>
    <m/>
    <m/>
    <m/>
    <m/>
    <m/>
    <m/>
    <m/>
  </r>
  <r>
    <x v="753"/>
    <x v="4"/>
    <x v="3"/>
    <m/>
    <x v="3"/>
    <m/>
    <m/>
    <s v="HMACICSB"/>
    <m/>
    <m/>
    <s v="CICS Test Region"/>
    <s v="Old Decomm Asset Tracking WS"/>
    <x v="7"/>
    <s v="Deleted"/>
    <n v="1"/>
    <n v="1"/>
    <m/>
    <x v="0"/>
    <d v="2017-04-10T00:00:00"/>
    <m/>
    <s v="Cost Reduction"/>
    <s v="CPU Consumption Cost"/>
    <n v="66.74000000000008"/>
    <n v="200.22000000000025"/>
    <n v="800.88000000000102"/>
    <x v="5"/>
    <m/>
    <m/>
    <m/>
    <m/>
    <m/>
    <m/>
    <m/>
    <m/>
    <m/>
    <m/>
    <m/>
    <m/>
    <m/>
    <m/>
    <m/>
    <m/>
    <m/>
    <m/>
    <x v="0"/>
    <m/>
    <m/>
    <m/>
    <m/>
    <m/>
    <m/>
    <m/>
    <m/>
    <m/>
    <m/>
    <m/>
    <m/>
    <m/>
    <m/>
  </r>
  <r>
    <x v="754"/>
    <x v="4"/>
    <x v="3"/>
    <m/>
    <x v="3"/>
    <m/>
    <m/>
    <s v="HMACWI"/>
    <m/>
    <m/>
    <s v="CICS Test Region"/>
    <s v="Old Decomm Asset Tracking WS"/>
    <x v="7"/>
    <s v="Deleted"/>
    <n v="1"/>
    <n v="1"/>
    <m/>
    <x v="0"/>
    <d v="2017-04-10T00:00:00"/>
    <m/>
    <s v="Cost Reduction"/>
    <s v="CPU Consumption Cost"/>
    <n v="68.370000000000047"/>
    <n v="205.11000000000013"/>
    <n v="820.44000000000051"/>
    <x v="5"/>
    <m/>
    <m/>
    <m/>
    <m/>
    <m/>
    <m/>
    <m/>
    <m/>
    <m/>
    <m/>
    <m/>
    <m/>
    <m/>
    <m/>
    <m/>
    <m/>
    <m/>
    <m/>
    <x v="0"/>
    <m/>
    <m/>
    <m/>
    <m/>
    <m/>
    <m/>
    <m/>
    <m/>
    <m/>
    <m/>
    <m/>
    <m/>
    <m/>
    <m/>
  </r>
  <r>
    <x v="755"/>
    <x v="4"/>
    <x v="3"/>
    <m/>
    <x v="3"/>
    <m/>
    <m/>
    <s v="HMBCICS"/>
    <m/>
    <m/>
    <s v="CICS Test Region"/>
    <s v="Old Decomm Asset Tracking WS"/>
    <x v="7"/>
    <s v="Deleted"/>
    <n v="1"/>
    <n v="1"/>
    <m/>
    <x v="0"/>
    <d v="2017-04-10T00:00:00"/>
    <m/>
    <s v="Cost Reduction"/>
    <s v="CPU Consumption Cost"/>
    <n v="70.090000000000103"/>
    <n v="210.27000000000032"/>
    <n v="841.08000000000129"/>
    <x v="5"/>
    <m/>
    <m/>
    <m/>
    <m/>
    <m/>
    <m/>
    <m/>
    <m/>
    <m/>
    <m/>
    <m/>
    <m/>
    <m/>
    <m/>
    <m/>
    <m/>
    <m/>
    <m/>
    <x v="0"/>
    <m/>
    <m/>
    <m/>
    <m/>
    <m/>
    <m/>
    <m/>
    <m/>
    <m/>
    <m/>
    <m/>
    <m/>
    <m/>
    <m/>
  </r>
  <r>
    <x v="756"/>
    <x v="4"/>
    <x v="3"/>
    <m/>
    <x v="3"/>
    <m/>
    <m/>
    <s v="HMBCWI"/>
    <m/>
    <m/>
    <s v="CICS Test Region"/>
    <s v="Old Decomm Asset Tracking WS"/>
    <x v="7"/>
    <s v="Deleted"/>
    <n v="1"/>
    <n v="1"/>
    <m/>
    <x v="0"/>
    <d v="2017-04-10T00:00:00"/>
    <m/>
    <s v="Cost Reduction"/>
    <s v="CPU Consumption Cost"/>
    <n v="57.089999999999982"/>
    <n v="171.26999999999995"/>
    <n v="685.07999999999981"/>
    <x v="5"/>
    <m/>
    <m/>
    <m/>
    <m/>
    <m/>
    <m/>
    <m/>
    <m/>
    <m/>
    <m/>
    <m/>
    <m/>
    <m/>
    <m/>
    <m/>
    <m/>
    <m/>
    <m/>
    <x v="0"/>
    <m/>
    <m/>
    <m/>
    <m/>
    <m/>
    <m/>
    <m/>
    <m/>
    <m/>
    <m/>
    <m/>
    <m/>
    <m/>
    <m/>
  </r>
  <r>
    <x v="757"/>
    <x v="4"/>
    <x v="3"/>
    <m/>
    <x v="3"/>
    <m/>
    <m/>
    <s v="HMECICS"/>
    <m/>
    <m/>
    <s v="CICS Test Region"/>
    <s v="Old Decomm Asset Tracking WS"/>
    <x v="7"/>
    <s v="Deleted"/>
    <n v="1"/>
    <n v="1"/>
    <m/>
    <x v="0"/>
    <d v="2017-04-10T00:00:00"/>
    <m/>
    <s v="Cost Reduction"/>
    <s v="CPU Consumption Cost"/>
    <n v="76.910000000000053"/>
    <n v="230.73000000000016"/>
    <n v="922.92000000000064"/>
    <x v="5"/>
    <m/>
    <m/>
    <m/>
    <m/>
    <m/>
    <m/>
    <m/>
    <m/>
    <m/>
    <m/>
    <m/>
    <m/>
    <m/>
    <m/>
    <m/>
    <m/>
    <m/>
    <m/>
    <x v="0"/>
    <m/>
    <m/>
    <m/>
    <m/>
    <m/>
    <m/>
    <m/>
    <m/>
    <m/>
    <m/>
    <m/>
    <m/>
    <m/>
    <m/>
  </r>
  <r>
    <x v="758"/>
    <x v="4"/>
    <x v="3"/>
    <m/>
    <x v="3"/>
    <m/>
    <m/>
    <s v="HMECWI"/>
    <m/>
    <m/>
    <s v="CICS Test Region"/>
    <s v="Old Decomm Asset Tracking WS"/>
    <x v="7"/>
    <s v="Deleted"/>
    <n v="1"/>
    <n v="1"/>
    <m/>
    <x v="0"/>
    <d v="2017-04-10T00:00:00"/>
    <m/>
    <s v="Cost Reduction"/>
    <s v="CPU Consumption Cost"/>
    <n v="69.07000000000005"/>
    <n v="207.21000000000015"/>
    <n v="828.8400000000006"/>
    <x v="5"/>
    <m/>
    <m/>
    <m/>
    <m/>
    <m/>
    <m/>
    <m/>
    <m/>
    <m/>
    <m/>
    <m/>
    <m/>
    <m/>
    <m/>
    <m/>
    <m/>
    <m/>
    <m/>
    <x v="0"/>
    <m/>
    <m/>
    <m/>
    <m/>
    <m/>
    <m/>
    <m/>
    <m/>
    <m/>
    <m/>
    <m/>
    <m/>
    <m/>
    <m/>
  </r>
  <r>
    <x v="759"/>
    <x v="4"/>
    <x v="3"/>
    <m/>
    <x v="3"/>
    <m/>
    <m/>
    <s v="HMFCICS"/>
    <m/>
    <m/>
    <s v="CICS Test Region"/>
    <s v="Old Decomm Asset Tracking WS"/>
    <x v="7"/>
    <s v="Deleted"/>
    <n v="1"/>
    <n v="1"/>
    <m/>
    <x v="0"/>
    <d v="2017-04-10T00:00:00"/>
    <m/>
    <s v="Cost Reduction"/>
    <s v="CPU Consumption Cost"/>
    <n v="71.190000000000083"/>
    <n v="213.57000000000025"/>
    <n v="854.280000000001"/>
    <x v="5"/>
    <m/>
    <m/>
    <m/>
    <m/>
    <m/>
    <m/>
    <m/>
    <m/>
    <m/>
    <m/>
    <m/>
    <m/>
    <m/>
    <m/>
    <m/>
    <m/>
    <m/>
    <m/>
    <x v="0"/>
    <m/>
    <m/>
    <m/>
    <m/>
    <m/>
    <m/>
    <m/>
    <m/>
    <m/>
    <m/>
    <m/>
    <m/>
    <m/>
    <m/>
  </r>
  <r>
    <x v="760"/>
    <x v="4"/>
    <x v="3"/>
    <m/>
    <x v="3"/>
    <m/>
    <m/>
    <s v="HMFCWI"/>
    <m/>
    <m/>
    <s v="CICS Test Region"/>
    <s v="Old Decomm Asset Tracking WS"/>
    <x v="7"/>
    <s v="Deleted"/>
    <n v="1"/>
    <n v="1"/>
    <m/>
    <x v="0"/>
    <d v="2017-04-10T00:00:00"/>
    <m/>
    <s v="Cost Reduction"/>
    <s v="CPU Consumption Cost"/>
    <n v="69.550000000000082"/>
    <n v="208.65000000000026"/>
    <n v="834.60000000000105"/>
    <x v="5"/>
    <m/>
    <m/>
    <m/>
    <m/>
    <m/>
    <m/>
    <m/>
    <m/>
    <m/>
    <m/>
    <m/>
    <m/>
    <m/>
    <m/>
    <m/>
    <m/>
    <m/>
    <m/>
    <x v="0"/>
    <m/>
    <m/>
    <m/>
    <m/>
    <m/>
    <m/>
    <m/>
    <m/>
    <m/>
    <m/>
    <m/>
    <m/>
    <m/>
    <m/>
  </r>
  <r>
    <x v="761"/>
    <x v="4"/>
    <x v="3"/>
    <m/>
    <x v="3"/>
    <m/>
    <m/>
    <s v="HMLCICS"/>
    <m/>
    <m/>
    <s v="CICS Test Region"/>
    <s v="Old Decomm Asset Tracking WS"/>
    <x v="7"/>
    <s v="Deleted"/>
    <n v="1"/>
    <n v="1"/>
    <m/>
    <x v="0"/>
    <d v="2017-04-10T00:00:00"/>
    <m/>
    <s v="Cost Reduction"/>
    <s v="CPU Consumption Cost"/>
    <n v="87.450000000000117"/>
    <n v="262.35000000000036"/>
    <n v="1049.4000000000015"/>
    <x v="5"/>
    <m/>
    <m/>
    <m/>
    <m/>
    <m/>
    <m/>
    <m/>
    <m/>
    <m/>
    <m/>
    <m/>
    <m/>
    <m/>
    <m/>
    <m/>
    <m/>
    <m/>
    <m/>
    <x v="0"/>
    <m/>
    <m/>
    <m/>
    <m/>
    <m/>
    <m/>
    <m/>
    <m/>
    <m/>
    <m/>
    <m/>
    <m/>
    <m/>
    <m/>
  </r>
  <r>
    <x v="762"/>
    <x v="4"/>
    <x v="3"/>
    <m/>
    <x v="3"/>
    <m/>
    <m/>
    <s v="HMLCWI"/>
    <m/>
    <m/>
    <s v="CICS Test Region"/>
    <s v="Old Decomm Asset Tracking WS"/>
    <x v="7"/>
    <s v="Deleted"/>
    <n v="1"/>
    <n v="1"/>
    <m/>
    <x v="0"/>
    <d v="2017-04-10T00:00:00"/>
    <m/>
    <s v="Cost Reduction"/>
    <s v="CPU Consumption Cost"/>
    <n v="56.51"/>
    <n v="169.53"/>
    <n v="678.12"/>
    <x v="5"/>
    <m/>
    <m/>
    <m/>
    <m/>
    <m/>
    <m/>
    <m/>
    <m/>
    <m/>
    <m/>
    <m/>
    <m/>
    <m/>
    <m/>
    <m/>
    <m/>
    <m/>
    <m/>
    <x v="0"/>
    <m/>
    <m/>
    <m/>
    <m/>
    <m/>
    <m/>
    <m/>
    <m/>
    <m/>
    <m/>
    <m/>
    <m/>
    <m/>
    <m/>
  </r>
  <r>
    <x v="763"/>
    <x v="4"/>
    <x v="3"/>
    <m/>
    <x v="3"/>
    <m/>
    <m/>
    <s v="HMMCICS"/>
    <m/>
    <m/>
    <s v="CICS Test Region"/>
    <s v="Old Decomm Asset Tracking WS"/>
    <x v="7"/>
    <s v="Deleted"/>
    <n v="1"/>
    <n v="1"/>
    <m/>
    <x v="0"/>
    <d v="2017-04-10T00:00:00"/>
    <m/>
    <s v="Cost Reduction"/>
    <s v="CPU Consumption Cost"/>
    <n v="70.180000000000078"/>
    <n v="210.54000000000025"/>
    <n v="842.16000000000099"/>
    <x v="5"/>
    <m/>
    <m/>
    <m/>
    <m/>
    <m/>
    <m/>
    <m/>
    <m/>
    <m/>
    <m/>
    <m/>
    <m/>
    <m/>
    <m/>
    <m/>
    <m/>
    <m/>
    <m/>
    <x v="0"/>
    <m/>
    <m/>
    <m/>
    <m/>
    <m/>
    <m/>
    <m/>
    <m/>
    <m/>
    <m/>
    <m/>
    <m/>
    <m/>
    <m/>
  </r>
  <r>
    <x v="764"/>
    <x v="4"/>
    <x v="3"/>
    <m/>
    <x v="3"/>
    <m/>
    <m/>
    <s v="HMMCWI"/>
    <m/>
    <m/>
    <s v="CICS Test Region"/>
    <s v="Old Decomm Asset Tracking WS"/>
    <x v="7"/>
    <s v="Deleted"/>
    <n v="1"/>
    <n v="1"/>
    <m/>
    <x v="0"/>
    <d v="2017-04-10T00:00:00"/>
    <m/>
    <s v="Cost Reduction"/>
    <s v="CPU Consumption Cost"/>
    <n v="55.829999999999984"/>
    <n v="167.48999999999995"/>
    <n v="669.95999999999981"/>
    <x v="5"/>
    <m/>
    <m/>
    <m/>
    <m/>
    <m/>
    <m/>
    <m/>
    <m/>
    <m/>
    <m/>
    <m/>
    <m/>
    <m/>
    <m/>
    <m/>
    <m/>
    <m/>
    <m/>
    <x v="0"/>
    <m/>
    <m/>
    <m/>
    <m/>
    <m/>
    <m/>
    <m/>
    <m/>
    <m/>
    <m/>
    <m/>
    <m/>
    <m/>
    <m/>
  </r>
  <r>
    <x v="765"/>
    <x v="4"/>
    <x v="3"/>
    <m/>
    <x v="3"/>
    <m/>
    <m/>
    <s v="HMNCICS"/>
    <m/>
    <m/>
    <s v="CICS Test Region"/>
    <s v="Old Decomm Asset Tracking WS"/>
    <x v="7"/>
    <s v="Deleted"/>
    <n v="1"/>
    <n v="1"/>
    <m/>
    <x v="0"/>
    <d v="2017-04-10T00:00:00"/>
    <m/>
    <s v="Cost Reduction"/>
    <s v="CPU Consumption Cost"/>
    <n v="76.460000000000122"/>
    <n v="229.38000000000036"/>
    <n v="917.52000000000146"/>
    <x v="5"/>
    <m/>
    <m/>
    <m/>
    <m/>
    <m/>
    <m/>
    <m/>
    <m/>
    <m/>
    <m/>
    <m/>
    <m/>
    <m/>
    <m/>
    <m/>
    <m/>
    <m/>
    <m/>
    <x v="0"/>
    <m/>
    <m/>
    <m/>
    <m/>
    <m/>
    <m/>
    <m/>
    <m/>
    <m/>
    <m/>
    <m/>
    <m/>
    <m/>
    <m/>
  </r>
  <r>
    <x v="766"/>
    <x v="4"/>
    <x v="3"/>
    <m/>
    <x v="3"/>
    <m/>
    <m/>
    <s v="HMNCWI"/>
    <m/>
    <m/>
    <s v="CICS Test Region"/>
    <s v="Old Decomm Asset Tracking WS"/>
    <x v="7"/>
    <s v="Deleted"/>
    <n v="1"/>
    <n v="1"/>
    <m/>
    <x v="0"/>
    <d v="2017-04-10T00:00:00"/>
    <m/>
    <s v="Cost Reduction"/>
    <s v="CPU Consumption Cost"/>
    <n v="56.749999999999979"/>
    <n v="170.24999999999994"/>
    <n v="680.99999999999977"/>
    <x v="5"/>
    <m/>
    <m/>
    <m/>
    <m/>
    <m/>
    <m/>
    <m/>
    <m/>
    <m/>
    <m/>
    <m/>
    <m/>
    <m/>
    <m/>
    <m/>
    <m/>
    <m/>
    <m/>
    <x v="0"/>
    <m/>
    <m/>
    <m/>
    <m/>
    <m/>
    <m/>
    <m/>
    <m/>
    <m/>
    <m/>
    <m/>
    <m/>
    <m/>
    <m/>
  </r>
  <r>
    <x v="767"/>
    <x v="4"/>
    <x v="3"/>
    <m/>
    <x v="3"/>
    <m/>
    <m/>
    <s v="HMRCICS"/>
    <m/>
    <m/>
    <s v="CICS Test Region"/>
    <s v="Old Decomm Asset Tracking WS"/>
    <x v="7"/>
    <s v="Deleted"/>
    <n v="1"/>
    <n v="1"/>
    <m/>
    <x v="0"/>
    <d v="2017-04-10T00:00:00"/>
    <m/>
    <s v="Cost Reduction"/>
    <s v="CPU Consumption Cost"/>
    <n v="70.450000000000173"/>
    <n v="211.35000000000053"/>
    <n v="845.40000000000214"/>
    <x v="5"/>
    <m/>
    <m/>
    <m/>
    <m/>
    <m/>
    <m/>
    <m/>
    <m/>
    <m/>
    <m/>
    <m/>
    <m/>
    <m/>
    <m/>
    <m/>
    <m/>
    <m/>
    <m/>
    <x v="0"/>
    <m/>
    <m/>
    <m/>
    <m/>
    <m/>
    <m/>
    <m/>
    <m/>
    <m/>
    <m/>
    <m/>
    <m/>
    <m/>
    <m/>
  </r>
  <r>
    <x v="768"/>
    <x v="4"/>
    <x v="3"/>
    <m/>
    <x v="3"/>
    <m/>
    <m/>
    <s v="HMRCWI"/>
    <m/>
    <m/>
    <s v="CICS Test Region"/>
    <s v="Old Decomm Asset Tracking WS"/>
    <x v="7"/>
    <s v="Deleted"/>
    <n v="1"/>
    <n v="1"/>
    <m/>
    <x v="0"/>
    <d v="2017-04-10T00:00:00"/>
    <m/>
    <s v="Cost Reduction"/>
    <s v="CPU Consumption Cost"/>
    <n v="56.21"/>
    <n v="168.63"/>
    <n v="674.52"/>
    <x v="5"/>
    <m/>
    <m/>
    <m/>
    <m/>
    <m/>
    <m/>
    <m/>
    <m/>
    <m/>
    <m/>
    <m/>
    <m/>
    <m/>
    <m/>
    <m/>
    <m/>
    <m/>
    <m/>
    <x v="0"/>
    <m/>
    <m/>
    <m/>
    <m/>
    <m/>
    <m/>
    <m/>
    <m/>
    <m/>
    <m/>
    <m/>
    <m/>
    <m/>
    <m/>
  </r>
  <r>
    <x v="769"/>
    <x v="4"/>
    <x v="3"/>
    <m/>
    <x v="3"/>
    <m/>
    <m/>
    <s v="HMUCICS"/>
    <m/>
    <m/>
    <s v="CICS Test Region"/>
    <s v="Old Decomm Asset Tracking WS"/>
    <x v="7"/>
    <s v="Deleted"/>
    <n v="1"/>
    <n v="1"/>
    <m/>
    <x v="0"/>
    <d v="2017-04-10T00:00:00"/>
    <m/>
    <s v="Cost Reduction"/>
    <s v="CPU Consumption Cost"/>
    <n v="69.650000000000063"/>
    <n v="208.95000000000019"/>
    <n v="835.80000000000075"/>
    <x v="5"/>
    <m/>
    <m/>
    <m/>
    <m/>
    <m/>
    <m/>
    <m/>
    <m/>
    <m/>
    <m/>
    <m/>
    <m/>
    <m/>
    <m/>
    <m/>
    <m/>
    <m/>
    <m/>
    <x v="0"/>
    <m/>
    <m/>
    <m/>
    <m/>
    <m/>
    <m/>
    <m/>
    <m/>
    <m/>
    <m/>
    <m/>
    <m/>
    <m/>
    <m/>
  </r>
  <r>
    <x v="770"/>
    <x v="4"/>
    <x v="3"/>
    <m/>
    <x v="3"/>
    <m/>
    <m/>
    <s v="HMUCICSA"/>
    <m/>
    <m/>
    <s v="CICS Test Region"/>
    <s v="Old Decomm Asset Tracking WS"/>
    <x v="7"/>
    <s v="Deleted"/>
    <n v="1"/>
    <n v="1"/>
    <m/>
    <x v="0"/>
    <d v="2017-04-10T00:00:00"/>
    <m/>
    <s v="Cost Reduction"/>
    <s v="CPU Consumption Cost"/>
    <n v="65.410000000000011"/>
    <n v="196.23000000000002"/>
    <n v="784.92000000000007"/>
    <x v="5"/>
    <m/>
    <m/>
    <m/>
    <m/>
    <m/>
    <m/>
    <m/>
    <m/>
    <m/>
    <m/>
    <m/>
    <m/>
    <m/>
    <m/>
    <m/>
    <m/>
    <m/>
    <m/>
    <x v="0"/>
    <m/>
    <m/>
    <m/>
    <m/>
    <m/>
    <m/>
    <m/>
    <m/>
    <m/>
    <m/>
    <m/>
    <m/>
    <m/>
    <m/>
  </r>
  <r>
    <x v="771"/>
    <x v="4"/>
    <x v="3"/>
    <m/>
    <x v="3"/>
    <m/>
    <m/>
    <s v="HMUCICSB"/>
    <m/>
    <m/>
    <s v="CICS Test Region"/>
    <s v="Old Decomm Asset Tracking WS"/>
    <x v="7"/>
    <s v="Deleted"/>
    <n v="1"/>
    <n v="1"/>
    <m/>
    <x v="0"/>
    <d v="2017-04-10T00:00:00"/>
    <m/>
    <s v="Cost Reduction"/>
    <s v="CPU Consumption Cost"/>
    <n v="66.790000000000077"/>
    <n v="200.37000000000023"/>
    <n v="801.48000000000093"/>
    <x v="5"/>
    <m/>
    <m/>
    <m/>
    <m/>
    <m/>
    <m/>
    <m/>
    <m/>
    <m/>
    <m/>
    <m/>
    <m/>
    <m/>
    <m/>
    <m/>
    <m/>
    <m/>
    <m/>
    <x v="0"/>
    <m/>
    <m/>
    <m/>
    <m/>
    <m/>
    <m/>
    <m/>
    <m/>
    <m/>
    <m/>
    <m/>
    <m/>
    <m/>
    <m/>
  </r>
  <r>
    <x v="772"/>
    <x v="4"/>
    <x v="3"/>
    <m/>
    <x v="3"/>
    <m/>
    <m/>
    <s v="HMUCWI"/>
    <m/>
    <m/>
    <s v="CICS Test Region"/>
    <s v="Old Decomm Asset Tracking WS"/>
    <x v="7"/>
    <s v="Deleted"/>
    <n v="1"/>
    <n v="1"/>
    <m/>
    <x v="0"/>
    <d v="2017-04-10T00:00:00"/>
    <m/>
    <s v="Cost Reduction"/>
    <s v="CPU Consumption Cost"/>
    <n v="56.77"/>
    <n v="170.31"/>
    <n v="681.24"/>
    <x v="5"/>
    <m/>
    <m/>
    <m/>
    <m/>
    <m/>
    <m/>
    <m/>
    <m/>
    <m/>
    <m/>
    <m/>
    <m/>
    <m/>
    <m/>
    <m/>
    <m/>
    <m/>
    <m/>
    <x v="0"/>
    <m/>
    <m/>
    <m/>
    <m/>
    <m/>
    <m/>
    <m/>
    <m/>
    <m/>
    <m/>
    <m/>
    <m/>
    <m/>
    <m/>
  </r>
  <r>
    <x v="773"/>
    <x v="4"/>
    <x v="3"/>
    <m/>
    <x v="3"/>
    <m/>
    <m/>
    <s v="HMXCICS"/>
    <m/>
    <m/>
    <s v="CICS Test Region"/>
    <s v="Old Decomm Asset Tracking WS"/>
    <x v="7"/>
    <s v="Deleted"/>
    <n v="1"/>
    <n v="1"/>
    <m/>
    <x v="0"/>
    <d v="2017-04-10T00:00:00"/>
    <m/>
    <s v="Cost Reduction"/>
    <s v="CPU Consumption Cost"/>
    <n v="57.009999999999991"/>
    <n v="171.02999999999997"/>
    <n v="684.11999999999989"/>
    <x v="5"/>
    <m/>
    <m/>
    <m/>
    <m/>
    <m/>
    <m/>
    <m/>
    <m/>
    <m/>
    <m/>
    <m/>
    <m/>
    <m/>
    <m/>
    <m/>
    <m/>
    <m/>
    <m/>
    <x v="0"/>
    <m/>
    <m/>
    <m/>
    <m/>
    <m/>
    <m/>
    <m/>
    <m/>
    <m/>
    <m/>
    <m/>
    <m/>
    <m/>
    <m/>
  </r>
  <r>
    <x v="774"/>
    <x v="4"/>
    <x v="3"/>
    <m/>
    <x v="3"/>
    <m/>
    <m/>
    <s v="HMXCWI"/>
    <m/>
    <m/>
    <s v="CICS Test Region"/>
    <s v="Old Decomm Asset Tracking WS"/>
    <x v="7"/>
    <s v="Deleted"/>
    <n v="1"/>
    <n v="1"/>
    <m/>
    <x v="0"/>
    <d v="2017-04-10T00:00:00"/>
    <m/>
    <s v="Cost Reduction"/>
    <s v="CPU Consumption Cost"/>
    <n v="46.249999999999979"/>
    <n v="138.74999999999994"/>
    <n v="554.99999999999977"/>
    <x v="5"/>
    <m/>
    <m/>
    <m/>
    <m/>
    <m/>
    <m/>
    <m/>
    <m/>
    <m/>
    <m/>
    <m/>
    <m/>
    <m/>
    <m/>
    <m/>
    <m/>
    <m/>
    <m/>
    <x v="0"/>
    <m/>
    <m/>
    <m/>
    <m/>
    <m/>
    <m/>
    <m/>
    <m/>
    <m/>
    <m/>
    <m/>
    <m/>
    <m/>
    <m/>
  </r>
  <r>
    <x v="775"/>
    <x v="4"/>
    <x v="3"/>
    <m/>
    <x v="3"/>
    <m/>
    <m/>
    <s v="HMTCICS"/>
    <m/>
    <m/>
    <s v="CICS Test Region"/>
    <s v="Old Decomm Asset Tracking WS"/>
    <x v="7"/>
    <s v="Deleted"/>
    <n v="1"/>
    <n v="1"/>
    <m/>
    <x v="0"/>
    <d v="2017-04-10T00:00:00"/>
    <m/>
    <s v="Cost Reduction"/>
    <s v="CPU Consumption Cost"/>
    <n v="71.280000000000044"/>
    <n v="213.84000000000015"/>
    <n v="855.36000000000058"/>
    <x v="5"/>
    <m/>
    <m/>
    <m/>
    <m/>
    <m/>
    <m/>
    <m/>
    <m/>
    <m/>
    <m/>
    <m/>
    <m/>
    <m/>
    <m/>
    <m/>
    <m/>
    <m/>
    <m/>
    <x v="0"/>
    <m/>
    <m/>
    <m/>
    <m/>
    <m/>
    <m/>
    <m/>
    <m/>
    <m/>
    <m/>
    <m/>
    <m/>
    <m/>
    <m/>
  </r>
  <r>
    <x v="776"/>
    <x v="4"/>
    <x v="3"/>
    <m/>
    <x v="3"/>
    <m/>
    <m/>
    <s v="HMTCICSA"/>
    <m/>
    <m/>
    <s v="CICS Test Region"/>
    <s v="Old Decomm Asset Tracking WS"/>
    <x v="7"/>
    <s v="Deleted"/>
    <n v="1"/>
    <n v="1"/>
    <m/>
    <x v="0"/>
    <d v="2017-04-10T00:00:00"/>
    <m/>
    <s v="Cost Reduction"/>
    <s v="CPU Consumption Cost"/>
    <n v="64.990000000000052"/>
    <n v="194.97000000000014"/>
    <n v="779.88000000000056"/>
    <x v="5"/>
    <m/>
    <m/>
    <m/>
    <m/>
    <m/>
    <m/>
    <m/>
    <m/>
    <m/>
    <m/>
    <m/>
    <m/>
    <m/>
    <m/>
    <m/>
    <m/>
    <m/>
    <m/>
    <x v="0"/>
    <m/>
    <m/>
    <m/>
    <m/>
    <m/>
    <m/>
    <m/>
    <m/>
    <m/>
    <m/>
    <m/>
    <m/>
    <m/>
    <m/>
  </r>
  <r>
    <x v="777"/>
    <x v="4"/>
    <x v="3"/>
    <m/>
    <x v="3"/>
    <m/>
    <m/>
    <s v="HMTCICSB"/>
    <m/>
    <m/>
    <s v="CICS Test Region"/>
    <s v="Old Decomm Asset Tracking WS"/>
    <x v="7"/>
    <s v="Deleted"/>
    <n v="1"/>
    <n v="1"/>
    <m/>
    <x v="0"/>
    <d v="2017-04-10T00:00:00"/>
    <m/>
    <s v="Cost Reduction"/>
    <s v="CPU Consumption Cost"/>
    <n v="66.230000000000047"/>
    <n v="198.69000000000014"/>
    <n v="794.76000000000056"/>
    <x v="5"/>
    <m/>
    <m/>
    <m/>
    <m/>
    <m/>
    <m/>
    <m/>
    <m/>
    <m/>
    <m/>
    <m/>
    <m/>
    <m/>
    <m/>
    <m/>
    <m/>
    <m/>
    <m/>
    <x v="0"/>
    <m/>
    <m/>
    <m/>
    <m/>
    <m/>
    <m/>
    <m/>
    <m/>
    <m/>
    <m/>
    <m/>
    <m/>
    <m/>
    <m/>
  </r>
  <r>
    <x v="778"/>
    <x v="4"/>
    <x v="3"/>
    <m/>
    <x v="3"/>
    <m/>
    <m/>
    <s v="HMTCWI"/>
    <m/>
    <m/>
    <s v="CICS Test Region"/>
    <s v="Old Decomm Asset Tracking WS"/>
    <x v="7"/>
    <s v="Deleted"/>
    <n v="1"/>
    <n v="1"/>
    <m/>
    <x v="0"/>
    <d v="2017-04-10T00:00:00"/>
    <m/>
    <s v="Cost Reduction"/>
    <s v="CPU Consumption Cost"/>
    <n v="56.360000000000042"/>
    <n v="169.08000000000013"/>
    <n v="676.3200000000005"/>
    <x v="5"/>
    <m/>
    <m/>
    <m/>
    <m/>
    <m/>
    <m/>
    <m/>
    <m/>
    <m/>
    <m/>
    <m/>
    <m/>
    <m/>
    <m/>
    <m/>
    <m/>
    <m/>
    <m/>
    <x v="0"/>
    <m/>
    <m/>
    <m/>
    <m/>
    <m/>
    <m/>
    <m/>
    <m/>
    <m/>
    <m/>
    <m/>
    <m/>
    <m/>
    <m/>
  </r>
  <r>
    <x v="779"/>
    <x v="0"/>
    <x v="0"/>
    <s v="HV-Cisco Unified Communications Manager (UCM)"/>
    <x v="4"/>
    <m/>
    <s v="Colleen Esposito"/>
    <m/>
    <s v="Annual service monitoring "/>
    <m/>
    <s v="N/A"/>
    <s v="Old Decomm Asset Tracking WS"/>
    <x v="11"/>
    <s v="Expired/NonRenew"/>
    <n v="1"/>
    <s v="N/A"/>
    <m/>
    <x v="0"/>
    <d v="2017-10-31T00:00:00"/>
    <s v="Non-Renew"/>
    <s v="Cost Reduction"/>
    <s v="SMS Contract Cost (License/Maint)"/>
    <m/>
    <n v="21662.75"/>
    <n v="86651"/>
    <x v="1"/>
    <m/>
    <m/>
    <m/>
    <m/>
    <s v=" "/>
    <m/>
    <m/>
    <m/>
    <m/>
    <m/>
    <m/>
    <m/>
    <m/>
    <m/>
    <m/>
    <m/>
    <m/>
    <m/>
    <x v="0"/>
    <m/>
    <m/>
    <m/>
    <m/>
    <m/>
    <m/>
    <m/>
    <m/>
    <m/>
    <m/>
    <s v="Presidio"/>
    <s v="Y"/>
    <m/>
    <m/>
  </r>
  <r>
    <x v="780"/>
    <x v="0"/>
    <x v="0"/>
    <m/>
    <x v="5"/>
    <m/>
    <s v="Colleen Esposito"/>
    <m/>
    <m/>
    <m/>
    <s v="N/A"/>
    <s v="Old Decomm Asset Tracking WS"/>
    <x v="7"/>
    <s v="Redeployed"/>
    <n v="1"/>
    <s v="N/A"/>
    <m/>
    <x v="0"/>
    <m/>
    <m/>
    <s v="Cost Reduction"/>
    <s v="RUN Cost Allocation "/>
    <m/>
    <n v="16380"/>
    <n v="65520"/>
    <x v="1"/>
    <m/>
    <m/>
    <m/>
    <m/>
    <m/>
    <m/>
    <m/>
    <m/>
    <m/>
    <m/>
    <m/>
    <m/>
    <m/>
    <m/>
    <m/>
    <m/>
    <m/>
    <m/>
    <x v="0"/>
    <m/>
    <m/>
    <m/>
    <m/>
    <m/>
    <m/>
    <m/>
    <m/>
    <m/>
    <m/>
    <m/>
    <m/>
    <m/>
    <m/>
  </r>
  <r>
    <x v="781"/>
    <x v="2"/>
    <x v="5"/>
    <s v="HV-Direct Bill Commission"/>
    <x v="1"/>
    <s v="Dennis Kristie"/>
    <s v="Chip Friday"/>
    <s v="DBB04V"/>
    <s v="Direct Bill Commission EOM Processing"/>
    <m/>
    <s v="E2E-MF"/>
    <s v="Dennis Kristie Master JOB Inventory List"/>
    <x v="12"/>
    <s v="Non-Run"/>
    <n v="1"/>
    <n v="0"/>
    <d v="2018-04-17T00:00:00"/>
    <x v="0"/>
    <s v="Not Deleted but counting CPU cost savings"/>
    <s v="Non-run"/>
    <s v="Cost Reduction"/>
    <s v="CPU Consumption Cost"/>
    <n v="3.6666666666666667E-2"/>
    <n v="0.11"/>
    <n v="0.44"/>
    <x v="8"/>
    <s v="N/A"/>
    <s v="N/A"/>
    <m/>
    <s v="Monthly"/>
    <m/>
    <m/>
    <m/>
    <m/>
    <m/>
    <m/>
    <m/>
    <m/>
    <m/>
    <m/>
    <m/>
    <s v="Mainframe   "/>
    <s v="Direct Bill Commission EOM Processing"/>
    <s v="VDIRE02"/>
    <x v="17"/>
    <n v="3.6666666666666667E-2"/>
    <s v="Prime"/>
    <n v="10000300002"/>
    <m/>
    <m/>
    <m/>
    <m/>
    <m/>
    <m/>
    <m/>
    <m/>
    <m/>
    <m/>
    <m/>
  </r>
  <r>
    <x v="782"/>
    <x v="2"/>
    <x v="5"/>
    <s v="HV-Direct Bill Commission"/>
    <x v="1"/>
    <s v="Dennis Kristie"/>
    <s v="Chip Friday"/>
    <s v="DBB08V"/>
    <s v="Direct Bill Commission EOM Processing"/>
    <m/>
    <s v="E2E-MF"/>
    <s v="Dennis Kristie Master JOB Inventory List"/>
    <x v="12"/>
    <s v="Non-Run"/>
    <n v="1"/>
    <n v="0"/>
    <d v="2018-04-17T00:00:00"/>
    <x v="0"/>
    <s v="Not Deleted but counting CPU cost savings"/>
    <s v="Non-run"/>
    <s v="Cost Reduction"/>
    <s v="CPU Consumption Cost"/>
    <n v="7.0000000000000007E-2"/>
    <n v="0.21000000000000002"/>
    <n v="0.84000000000000008"/>
    <x v="8"/>
    <s v="N/A"/>
    <s v="N/A"/>
    <m/>
    <s v="Monthly"/>
    <m/>
    <m/>
    <m/>
    <m/>
    <m/>
    <m/>
    <m/>
    <m/>
    <m/>
    <m/>
    <m/>
    <s v="Mainframe   "/>
    <s v="Direct Bill Commission EOM Processing"/>
    <s v="VDIRE02"/>
    <x v="18"/>
    <n v="7.0000000000000007E-2"/>
    <s v="Prime"/>
    <n v="10000300002"/>
    <m/>
    <m/>
    <m/>
    <m/>
    <m/>
    <m/>
    <m/>
    <m/>
    <m/>
    <m/>
    <m/>
  </r>
  <r>
    <x v="783"/>
    <x v="2"/>
    <x v="5"/>
    <s v="HV-Direct Bill Commission"/>
    <x v="1"/>
    <s v="Dennis Kristie"/>
    <s v="Chip Friday"/>
    <s v="DBB12V"/>
    <s v="Direct Bill Commission EOM Processing"/>
    <m/>
    <s v="E2E-MF"/>
    <s v="Dennis Kristie Master JOB Inventory List"/>
    <x v="12"/>
    <s v="Non-Run"/>
    <n v="1"/>
    <n v="0"/>
    <d v="2018-04-17T00:00:00"/>
    <x v="0"/>
    <s v="Not Deleted but counting CPU cost savings"/>
    <s v="Non-run"/>
    <s v="Cost Reduction"/>
    <s v="CPU Consumption Cost"/>
    <n v="4.6666666666666669E-2"/>
    <n v="0.14000000000000001"/>
    <n v="0.56000000000000005"/>
    <x v="8"/>
    <s v="N/A"/>
    <s v="N/A"/>
    <m/>
    <s v="Monthly"/>
    <m/>
    <m/>
    <m/>
    <m/>
    <m/>
    <m/>
    <m/>
    <m/>
    <m/>
    <m/>
    <m/>
    <s v="Mainframe   "/>
    <s v="Direct Bill Commission EOM Processing"/>
    <s v="VDIRE02"/>
    <x v="19"/>
    <n v="4.6666666666666669E-2"/>
    <s v="Prime"/>
    <n v="10000300002"/>
    <m/>
    <m/>
    <m/>
    <m/>
    <m/>
    <m/>
    <m/>
    <m/>
    <m/>
    <m/>
    <m/>
  </r>
  <r>
    <x v="784"/>
    <x v="2"/>
    <x v="5"/>
    <s v="HV-Direct Bill Commission"/>
    <x v="1"/>
    <s v="Dennis Kristie"/>
    <s v="Chip Friday"/>
    <s v="DBM02V"/>
    <s v="Direct Bill Commission EOM Processing"/>
    <m/>
    <s v="E2E-MF"/>
    <s v="Dennis Kristie Master JOB Inventory List"/>
    <x v="12"/>
    <s v="Non-Run"/>
    <n v="1"/>
    <n v="0"/>
    <d v="2018-04-17T00:00:00"/>
    <x v="0"/>
    <s v="Not Deleted but counting CPU cost savings"/>
    <s v="Non-run"/>
    <s v="Cost Reduction"/>
    <s v="CPU Consumption Cost"/>
    <n v="5.6666666666666664E-2"/>
    <n v="0.16999999999999998"/>
    <n v="0.67999999999999994"/>
    <x v="8"/>
    <s v="N/A"/>
    <s v="N/A"/>
    <m/>
    <s v="Monthly"/>
    <m/>
    <m/>
    <m/>
    <m/>
    <m/>
    <m/>
    <m/>
    <m/>
    <m/>
    <m/>
    <m/>
    <s v="Mainframe   "/>
    <s v="Direct Bill Commission EOM Processing"/>
    <s v="VDIRE02"/>
    <x v="20"/>
    <n v="5.6666666666666664E-2"/>
    <s v="Prime"/>
    <n v="10000300002"/>
    <m/>
    <m/>
    <m/>
    <m/>
    <m/>
    <m/>
    <m/>
    <m/>
    <m/>
    <m/>
    <m/>
  </r>
  <r>
    <x v="785"/>
    <x v="2"/>
    <x v="5"/>
    <s v="HV-Direct Bill Commission"/>
    <x v="1"/>
    <s v="Dennis Kristie"/>
    <s v="Chip Friday"/>
    <s v="DBM03V"/>
    <s v="Direct Bill Commission EOM Processing"/>
    <m/>
    <s v="E2E-MF"/>
    <s v="Dennis Kristie Master JOB Inventory List"/>
    <x v="12"/>
    <s v="Non-Run"/>
    <n v="1"/>
    <n v="0"/>
    <d v="2018-04-17T00:00:00"/>
    <x v="0"/>
    <s v="Not Deleted but counting CPU cost savings"/>
    <s v="Non-run"/>
    <s v="Cost Reduction"/>
    <s v="CPU Consumption Cost"/>
    <n v="2.73"/>
    <n v="8.19"/>
    <n v="32.76"/>
    <x v="8"/>
    <s v="N/A"/>
    <s v="N/A"/>
    <m/>
    <s v="Monthly"/>
    <m/>
    <m/>
    <m/>
    <m/>
    <m/>
    <m/>
    <m/>
    <m/>
    <m/>
    <m/>
    <m/>
    <s v="Mainframe   "/>
    <s v="Direct Bill Commission EOM Processing"/>
    <s v="VDIRE02"/>
    <x v="21"/>
    <n v="2.73"/>
    <s v="Prime"/>
    <n v="10000300002"/>
    <m/>
    <m/>
    <m/>
    <m/>
    <m/>
    <m/>
    <m/>
    <m/>
    <m/>
    <m/>
    <m/>
  </r>
  <r>
    <x v="786"/>
    <x v="2"/>
    <x v="5"/>
    <s v="HV-Direct Bill Commission"/>
    <x v="1"/>
    <s v="Dennis Kristie"/>
    <s v="Chip Friday"/>
    <s v="DBM05V"/>
    <s v="Direct Bill Commission EOM Processing"/>
    <m/>
    <s v="E2E-MF"/>
    <s v="Dennis Kristie Master JOB Inventory List"/>
    <x v="12"/>
    <s v="Non-Run"/>
    <n v="1"/>
    <n v="0"/>
    <d v="2018-04-17T00:00:00"/>
    <x v="0"/>
    <s v="Not Deleted but counting CPU cost savings"/>
    <s v="Non-run"/>
    <s v="Cost Reduction"/>
    <s v="CPU Consumption Cost"/>
    <n v="0.08"/>
    <n v="0.24"/>
    <n v="0.96"/>
    <x v="8"/>
    <s v="N/A"/>
    <s v="N/A"/>
    <m/>
    <s v="Monthly"/>
    <m/>
    <m/>
    <m/>
    <m/>
    <m/>
    <m/>
    <m/>
    <m/>
    <m/>
    <m/>
    <m/>
    <s v="Mainframe   "/>
    <s v="Direct Bill Commission EOM Processing"/>
    <s v="VDIRE02"/>
    <x v="22"/>
    <n v="0.08"/>
    <s v="Prime"/>
    <n v="10000300002"/>
    <m/>
    <m/>
    <m/>
    <m/>
    <m/>
    <m/>
    <m/>
    <m/>
    <m/>
    <m/>
    <m/>
  </r>
  <r>
    <x v="787"/>
    <x v="2"/>
    <x v="5"/>
    <s v="HV-Direct Bill Commission"/>
    <x v="1"/>
    <s v="Dennis Kristie"/>
    <s v="Chip Friday"/>
    <s v="DBM07V"/>
    <s v="Direct Bill Commission EOM Processing"/>
    <m/>
    <s v="E2E-MF"/>
    <s v="Dennis Kristie Master JOB Inventory List"/>
    <x v="12"/>
    <s v="Non-Run"/>
    <n v="1"/>
    <n v="0"/>
    <d v="2018-04-17T00:00:00"/>
    <x v="0"/>
    <s v="Not Deleted but counting CPU cost savings"/>
    <s v="Non-run"/>
    <s v="Cost Reduction"/>
    <s v="CPU Consumption Cost"/>
    <n v="9.0000000000000011E-2"/>
    <n v="0.27"/>
    <n v="1.08"/>
    <x v="8"/>
    <s v="N/A"/>
    <s v="N/A"/>
    <m/>
    <s v="Monthly"/>
    <m/>
    <m/>
    <m/>
    <m/>
    <m/>
    <m/>
    <m/>
    <m/>
    <m/>
    <m/>
    <m/>
    <s v="Mainframe   "/>
    <s v="Direct Bill Commission EOM Processing"/>
    <s v="VDIRE02"/>
    <x v="22"/>
    <n v="9.0000000000000011E-2"/>
    <s v="Prime"/>
    <n v="10000300002"/>
    <m/>
    <m/>
    <m/>
    <m/>
    <m/>
    <m/>
    <m/>
    <m/>
    <m/>
    <m/>
    <m/>
  </r>
  <r>
    <x v="788"/>
    <x v="2"/>
    <x v="5"/>
    <s v="HV-Direct Bill Commission"/>
    <x v="1"/>
    <s v="Dennis Kristie"/>
    <s v="Chip Friday"/>
    <s v="DBM10V"/>
    <s v="Direct Bill Commission EOM Processing"/>
    <m/>
    <s v="E2E-MF"/>
    <s v="Dennis Kristie Master JOB Inventory List"/>
    <x v="12"/>
    <s v="Non-Run"/>
    <n v="1"/>
    <n v="0"/>
    <d v="2018-04-17T00:00:00"/>
    <x v="0"/>
    <s v="Not Deleted but counting CPU cost savings"/>
    <s v="Non-run"/>
    <s v="Cost Reduction"/>
    <s v="CPU Consumption Cost"/>
    <n v="1.0433333333333332"/>
    <n v="3.13"/>
    <n v="12.52"/>
    <x v="8"/>
    <s v="N/A"/>
    <s v="N/A"/>
    <m/>
    <s v="Monthly"/>
    <m/>
    <m/>
    <m/>
    <m/>
    <m/>
    <m/>
    <m/>
    <m/>
    <m/>
    <m/>
    <m/>
    <s v="Mainframe   "/>
    <s v="Direct Bill Commission EOM Processing"/>
    <s v="VDIRE02"/>
    <x v="23"/>
    <n v="1.0433333333333332"/>
    <s v="Prime"/>
    <n v="10000300002"/>
    <m/>
    <m/>
    <m/>
    <m/>
    <m/>
    <m/>
    <m/>
    <m/>
    <m/>
    <m/>
    <m/>
  </r>
  <r>
    <x v="789"/>
    <x v="2"/>
    <x v="5"/>
    <s v="HV-Direct Bill Commission"/>
    <x v="1"/>
    <s v="Dennis Kristie"/>
    <s v="Chip Friday"/>
    <s v="DBM11V"/>
    <s v="Direct Bill Commission EOM Processing"/>
    <m/>
    <s v="E2E-MF"/>
    <s v="Dennis Kristie Master JOB Inventory List"/>
    <x v="12"/>
    <s v="Non-Run"/>
    <n v="1"/>
    <n v="0"/>
    <d v="2018-04-17T00:00:00"/>
    <x v="0"/>
    <s v="Not Deleted but counting CPU cost savings"/>
    <s v="Non-run"/>
    <s v="Cost Reduction"/>
    <s v="CPU Consumption Cost"/>
    <n v="0.03"/>
    <n v="0.09"/>
    <n v="0.36"/>
    <x v="8"/>
    <s v="N/A"/>
    <s v="N/A"/>
    <m/>
    <s v="Monthly"/>
    <m/>
    <m/>
    <m/>
    <m/>
    <m/>
    <m/>
    <m/>
    <m/>
    <m/>
    <m/>
    <m/>
    <s v="Mainframe   "/>
    <s v="Direct Bill Commission EOM Processing"/>
    <s v="VDIRE02"/>
    <x v="24"/>
    <n v="0.03"/>
    <s v="Prime"/>
    <n v="10000300002"/>
    <m/>
    <m/>
    <m/>
    <m/>
    <m/>
    <m/>
    <m/>
    <m/>
    <m/>
    <m/>
    <m/>
  </r>
  <r>
    <x v="790"/>
    <x v="2"/>
    <x v="5"/>
    <s v="HV-Direct Bill Commission"/>
    <x v="1"/>
    <s v="Dennis Kristie"/>
    <s v="Chip Friday"/>
    <s v="DBM13V"/>
    <s v="Direct Bill Commission EOM Processing"/>
    <m/>
    <s v="E2E-MF"/>
    <s v="Dennis Kristie Master JOB Inventory List"/>
    <x v="12"/>
    <s v="Non-Run"/>
    <n v="1"/>
    <n v="0"/>
    <d v="2018-04-17T00:00:00"/>
    <x v="0"/>
    <s v="Not Deleted but counting CPU cost savings"/>
    <s v="Non-run"/>
    <s v="Cost Reduction"/>
    <s v="CPU Consumption Cost"/>
    <n v="0.40333333333333332"/>
    <n v="1.21"/>
    <n v="4.84"/>
    <x v="8"/>
    <s v="N/A"/>
    <s v="N/A"/>
    <m/>
    <s v="Monthly"/>
    <m/>
    <m/>
    <m/>
    <m/>
    <m/>
    <m/>
    <m/>
    <m/>
    <m/>
    <m/>
    <m/>
    <s v="Mainframe   "/>
    <s v="Direct Bill Commission EOM Processing"/>
    <s v="VDIRE02"/>
    <x v="25"/>
    <n v="0.40333333333333332"/>
    <s v="Prime"/>
    <n v="10000300002"/>
    <m/>
    <m/>
    <m/>
    <m/>
    <m/>
    <m/>
    <m/>
    <m/>
    <m/>
    <m/>
    <m/>
  </r>
  <r>
    <x v="791"/>
    <x v="2"/>
    <x v="5"/>
    <s v="HV-Direct Bill Commission"/>
    <x v="1"/>
    <s v="Dennis Kristie"/>
    <s v="Chip Friday"/>
    <s v="DBM40V"/>
    <s v="Direct Bill Commission EOM Processing"/>
    <m/>
    <s v="E2E-MF"/>
    <s v="Dennis Kristie Master JOB Inventory List"/>
    <x v="12"/>
    <s v="Non-Run"/>
    <n v="1"/>
    <n v="0"/>
    <d v="2018-04-17T00:00:00"/>
    <x v="0"/>
    <s v="Not Deleted but counting CPU cost savings"/>
    <s v="Non-run"/>
    <s v="Cost Reduction"/>
    <s v="CPU Consumption Cost"/>
    <n v="0.68333333333333324"/>
    <n v="2.0499999999999998"/>
    <n v="8.1999999999999993"/>
    <x v="8"/>
    <s v="N/A"/>
    <s v="N/A"/>
    <m/>
    <s v="Monthly"/>
    <m/>
    <m/>
    <m/>
    <m/>
    <m/>
    <m/>
    <m/>
    <m/>
    <m/>
    <m/>
    <m/>
    <s v="Mainframe   "/>
    <s v="Direct Bill Commission EOM Processing"/>
    <s v="VDIRE02"/>
    <x v="26"/>
    <n v="0.68333333333333324"/>
    <s v="Prime"/>
    <n v="10000300002"/>
    <m/>
    <m/>
    <m/>
    <m/>
    <m/>
    <m/>
    <m/>
    <m/>
    <m/>
    <m/>
    <m/>
  </r>
  <r>
    <x v="792"/>
    <x v="2"/>
    <x v="5"/>
    <s v="HV-Direct Bill Commission"/>
    <x v="1"/>
    <s v="Dennis Kristie"/>
    <s v="Chip Friday"/>
    <s v="DBT02V"/>
    <s v="Direct Bill Commission EOM Processing"/>
    <m/>
    <s v="E2E-MF"/>
    <s v="Dennis Kristie Master JOB Inventory List"/>
    <x v="12"/>
    <s v="Non-Run"/>
    <n v="1"/>
    <n v="0"/>
    <d v="2018-04-17T00:00:00"/>
    <x v="0"/>
    <s v="Not Deleted but counting CPU cost savings"/>
    <s v="Non-run"/>
    <s v="Cost Reduction"/>
    <s v="CPU Consumption Cost"/>
    <n v="6.586666666666666"/>
    <n v="19.759999999999998"/>
    <n v="79.039999999999992"/>
    <x v="8"/>
    <s v="N/A"/>
    <s v="N/A"/>
    <m/>
    <s v="Monthly"/>
    <m/>
    <m/>
    <m/>
    <m/>
    <m/>
    <m/>
    <m/>
    <m/>
    <m/>
    <m/>
    <m/>
    <s v="Mainframe   "/>
    <s v="Direct Bill Commission EOM Processing"/>
    <s v="VDIRE02"/>
    <x v="27"/>
    <n v="6.586666666666666"/>
    <s v="Prime"/>
    <n v="10000300002"/>
    <m/>
    <m/>
    <m/>
    <m/>
    <m/>
    <m/>
    <m/>
    <m/>
    <m/>
    <m/>
    <m/>
  </r>
  <r>
    <x v="793"/>
    <x v="2"/>
    <x v="5"/>
    <s v="HV-Direct Bill Commission"/>
    <x v="1"/>
    <s v="Dennis Kristie"/>
    <s v="Chip Friday"/>
    <s v="DBT03V"/>
    <s v="Direct Bill Commission EOM Processing"/>
    <m/>
    <s v="E2E-MF"/>
    <s v="Dennis Kristie Master JOB Inventory List"/>
    <x v="12"/>
    <s v="Non-Run"/>
    <n v="1"/>
    <n v="0"/>
    <d v="2018-04-17T00:00:00"/>
    <x v="0"/>
    <s v="Not Deleted but counting CPU cost savings"/>
    <s v="Non-run"/>
    <s v="Cost Reduction"/>
    <s v="CPU Consumption Cost"/>
    <n v="0.42"/>
    <n v="1.26"/>
    <n v="5.04"/>
    <x v="8"/>
    <s v="N/A"/>
    <s v="N/A"/>
    <m/>
    <s v="Monthly"/>
    <m/>
    <m/>
    <m/>
    <m/>
    <m/>
    <m/>
    <m/>
    <m/>
    <m/>
    <m/>
    <m/>
    <s v="Mainframe   "/>
    <s v="Direct Bill Commission EOM Processing"/>
    <s v="VDIRE02"/>
    <x v="28"/>
    <n v="0.42"/>
    <s v="Prime"/>
    <n v="10000300002"/>
    <m/>
    <m/>
    <m/>
    <m/>
    <m/>
    <m/>
    <m/>
    <m/>
    <m/>
    <m/>
    <m/>
  </r>
  <r>
    <x v="794"/>
    <x v="2"/>
    <x v="5"/>
    <s v="HV-Direct Bill Commission"/>
    <x v="1"/>
    <s v="Dennis Kristie"/>
    <s v="Chip Friday"/>
    <s v="DBT04V"/>
    <s v="Direct Bill Commission EOM Processing"/>
    <m/>
    <s v="E2E-MF"/>
    <s v="Dennis Kristie Master JOB Inventory List"/>
    <x v="12"/>
    <s v="Non-Run"/>
    <n v="1"/>
    <n v="0"/>
    <d v="2018-04-17T00:00:00"/>
    <x v="0"/>
    <s v="Not Deleted but counting CPU cost savings"/>
    <s v="Non-run"/>
    <s v="Cost Reduction"/>
    <s v="CPU Consumption Cost"/>
    <n v="1.6666666666666666E-2"/>
    <n v="0.05"/>
    <n v="0.2"/>
    <x v="8"/>
    <s v="N/A"/>
    <s v="N/A"/>
    <m/>
    <s v="Monthly"/>
    <m/>
    <m/>
    <m/>
    <m/>
    <m/>
    <m/>
    <m/>
    <m/>
    <m/>
    <m/>
    <m/>
    <s v="Mainframe   "/>
    <s v="Direct Bill Commission EOM Processing"/>
    <s v="VDIRE02"/>
    <x v="29"/>
    <n v="1.6666666666666666E-2"/>
    <s v="Prime"/>
    <n v="10000300002"/>
    <m/>
    <m/>
    <m/>
    <m/>
    <m/>
    <m/>
    <m/>
    <m/>
    <m/>
    <m/>
    <m/>
  </r>
  <r>
    <x v="795"/>
    <x v="2"/>
    <x v="5"/>
    <s v="HV-Direct Bill Commission"/>
    <x v="1"/>
    <s v="Dennis Kristie"/>
    <s v="Chip Friday"/>
    <s v="DOT92V"/>
    <s v="DB Commission Statements and Checks"/>
    <m/>
    <s v="E2E-MF"/>
    <s v="Dennis Kristie Master JOB Inventory List"/>
    <x v="12"/>
    <s v="Non-Run"/>
    <n v="1"/>
    <n v="0"/>
    <d v="2018-04-17T00:00:00"/>
    <x v="0"/>
    <s v="Not Deleted but counting CPU cost savings"/>
    <s v="Non-run"/>
    <s v="Cost Reduction"/>
    <s v="CPU Consumption Cost"/>
    <n v="1.6733333333333331"/>
    <n v="5.0199999999999996"/>
    <n v="20.079999999999998"/>
    <x v="8"/>
    <s v="N/A"/>
    <s v="N/A"/>
    <m/>
    <s v="Monthly"/>
    <m/>
    <m/>
    <m/>
    <m/>
    <m/>
    <m/>
    <m/>
    <m/>
    <m/>
    <m/>
    <m/>
    <s v="Mainframe   "/>
    <s v="DB Commission Statements and Checks"/>
    <s v="VDIRE01"/>
    <x v="30"/>
    <n v="1.6733333333333331"/>
    <s v="Prime"/>
    <n v="10000300002"/>
    <m/>
    <m/>
    <m/>
    <m/>
    <m/>
    <m/>
    <m/>
    <m/>
    <m/>
    <m/>
    <m/>
  </r>
  <r>
    <x v="796"/>
    <x v="2"/>
    <x v="5"/>
    <s v="HV-Direct Bill Commission"/>
    <x v="1"/>
    <s v="Dennis Kristie"/>
    <s v="Chip Friday"/>
    <s v="DOT94V"/>
    <s v="DB Commission Statements and Checks"/>
    <m/>
    <s v="E2E-MF"/>
    <s v="Dennis Kristie Master JOB Inventory List"/>
    <x v="12"/>
    <s v="Non-Run"/>
    <n v="1"/>
    <n v="0"/>
    <d v="2018-04-17T00:00:00"/>
    <x v="0"/>
    <s v="Not Deleted but counting CPU cost savings"/>
    <s v="Non-run"/>
    <s v="Cost Reduction"/>
    <s v="CPU Consumption Cost"/>
    <n v="1.4666666666666666"/>
    <n v="4.3999999999999995"/>
    <n v="17.599999999999998"/>
    <x v="8"/>
    <s v="N/A"/>
    <s v="N/A"/>
    <m/>
    <s v="Monthly"/>
    <m/>
    <m/>
    <m/>
    <m/>
    <m/>
    <m/>
    <m/>
    <m/>
    <m/>
    <m/>
    <m/>
    <s v="Mainframe   "/>
    <s v="DB Commission Statements and Checks"/>
    <s v="VDIRE01"/>
    <x v="31"/>
    <n v="1.4666666666666666"/>
    <s v="Prime"/>
    <n v="10000300002"/>
    <m/>
    <m/>
    <m/>
    <m/>
    <m/>
    <m/>
    <m/>
    <m/>
    <m/>
    <m/>
    <m/>
  </r>
  <r>
    <x v="797"/>
    <x v="2"/>
    <x v="5"/>
    <s v="HV-Direct Bill Commission"/>
    <x v="1"/>
    <s v="Dennis Kristie"/>
    <s v="Chip Friday"/>
    <s v="MPM50V"/>
    <s v="Direct Bill Commission EOM Processing"/>
    <m/>
    <s v="E2E-MF"/>
    <s v="Dennis Kristie Master JOB Inventory List"/>
    <x v="12"/>
    <s v="Non-Run"/>
    <n v="1"/>
    <n v="0"/>
    <d v="2018-04-17T00:00:00"/>
    <x v="0"/>
    <s v="Not Deleted but counting CPU cost savings"/>
    <s v="Non-run"/>
    <s v="Cost Reduction"/>
    <s v="CPU Consumption Cost"/>
    <n v="2.3699999999999997"/>
    <n v="7.1099999999999994"/>
    <n v="28.439999999999998"/>
    <x v="8"/>
    <s v="N/A"/>
    <s v="N/A"/>
    <m/>
    <s v="Monthly"/>
    <m/>
    <m/>
    <m/>
    <m/>
    <m/>
    <m/>
    <m/>
    <m/>
    <m/>
    <m/>
    <m/>
    <s v="Mainframe   "/>
    <s v="Direct Bill Commission EOM Processing"/>
    <s v="VDIRE02"/>
    <x v="32"/>
    <n v="2.3699999999999997"/>
    <s v="Prime"/>
    <n v="10000300002"/>
    <m/>
    <m/>
    <m/>
    <m/>
    <m/>
    <m/>
    <m/>
    <m/>
    <m/>
    <m/>
    <m/>
  </r>
  <r>
    <x v="798"/>
    <x v="2"/>
    <x v="5"/>
    <s v="HV-Accounts Receivable"/>
    <x v="1"/>
    <s v="Dennis Kristie"/>
    <s v="Chip Friday"/>
    <s v="ABB37V"/>
    <s v="Accounts Receivable "/>
    <m/>
    <s v="E2E-MF"/>
    <s v="Dennis Kristie Master JOB Inventory List"/>
    <x v="12"/>
    <s v="Non-Run"/>
    <n v="1"/>
    <n v="0"/>
    <d v="2018-04-17T00:00:00"/>
    <x v="0"/>
    <s v="Not Deleted but counting CPU cost savings"/>
    <s v="Non-run"/>
    <s v="Cost Reduction"/>
    <s v="CPU Consumption Cost"/>
    <n v="2.3333333333333334E-2"/>
    <n v="7.0000000000000007E-2"/>
    <n v="0.28000000000000003"/>
    <x v="8"/>
    <s v="N/A"/>
    <s v="N/A"/>
    <m/>
    <s v="Monthly"/>
    <m/>
    <m/>
    <m/>
    <m/>
    <m/>
    <m/>
    <m/>
    <m/>
    <m/>
    <m/>
    <m/>
    <s v="Mainframe   "/>
    <s v="Accounts Receivable "/>
    <s v="VACCT02"/>
    <x v="33"/>
    <n v="2.3333333333333334E-2"/>
    <s v="Prime"/>
    <m/>
    <m/>
    <m/>
    <m/>
    <m/>
    <m/>
    <m/>
    <m/>
    <m/>
    <m/>
    <m/>
    <m/>
  </r>
  <r>
    <x v="799"/>
    <x v="2"/>
    <x v="5"/>
    <s v="HV-Accounts Receivable"/>
    <x v="1"/>
    <s v="Dennis Kristie"/>
    <s v="Chip Friday"/>
    <s v="ABM37V"/>
    <s v="Accounts Receivable "/>
    <m/>
    <s v="E2E-MF"/>
    <s v="Dennis Kristie Master JOB Inventory List"/>
    <x v="12"/>
    <s v="Non-Run"/>
    <n v="1"/>
    <n v="0"/>
    <d v="2018-04-17T00:00:00"/>
    <x v="0"/>
    <s v="Not Deleted but counting CPU cost savings"/>
    <s v="Non-run"/>
    <s v="Cost Reduction"/>
    <s v="CPU Consumption Cost"/>
    <n v="0.66333333333333344"/>
    <n v="1.9900000000000002"/>
    <n v="7.9600000000000009"/>
    <x v="8"/>
    <s v="N/A"/>
    <s v="N/A"/>
    <m/>
    <s v="Monthly"/>
    <m/>
    <m/>
    <m/>
    <m/>
    <m/>
    <m/>
    <m/>
    <m/>
    <m/>
    <m/>
    <m/>
    <s v="Mainframe   "/>
    <s v="Accounts Receivable "/>
    <s v="VACCT02"/>
    <x v="34"/>
    <n v="0.66333333333333344"/>
    <s v="Prime"/>
    <m/>
    <m/>
    <m/>
    <m/>
    <m/>
    <m/>
    <m/>
    <m/>
    <m/>
    <m/>
    <m/>
    <m/>
  </r>
  <r>
    <x v="800"/>
    <x v="2"/>
    <x v="5"/>
    <s v="HV-Accounts Receivable"/>
    <x v="1"/>
    <s v="Dennis Kristie"/>
    <s v="Chip Friday"/>
    <s v="CSM50V"/>
    <s v="Accounts Receivable "/>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Accounts Receivable "/>
    <s v="VACCT02"/>
    <x v="35"/>
    <n v="0"/>
    <s v="Unkwn"/>
    <m/>
    <m/>
    <m/>
    <m/>
    <m/>
    <m/>
    <m/>
    <m/>
    <m/>
    <m/>
    <m/>
    <m/>
  </r>
  <r>
    <x v="801"/>
    <x v="2"/>
    <x v="5"/>
    <s v="HV-Accounts Receivable"/>
    <x v="1"/>
    <s v="Dennis Kristie"/>
    <s v="Chip Friday"/>
    <s v="CSM60V"/>
    <s v="Accounts Receivable "/>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Accounts Receivable "/>
    <s v="VACCT02"/>
    <x v="35"/>
    <n v="0"/>
    <s v="Unkwn"/>
    <m/>
    <m/>
    <m/>
    <m/>
    <m/>
    <m/>
    <m/>
    <m/>
    <m/>
    <m/>
    <m/>
    <m/>
  </r>
  <r>
    <x v="802"/>
    <x v="2"/>
    <x v="5"/>
    <s v="HV-Accounts Receivable"/>
    <x v="1"/>
    <s v="Dennis Kristie"/>
    <s v="Chip Friday"/>
    <s v="BIM74V"/>
    <s v="Accounts Receivable "/>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Accounts Receivable "/>
    <s v="VACCT02"/>
    <x v="35"/>
    <n v="0"/>
    <s v="Unkwn"/>
    <m/>
    <m/>
    <m/>
    <m/>
    <m/>
    <m/>
    <m/>
    <m/>
    <m/>
    <m/>
    <m/>
    <m/>
  </r>
  <r>
    <x v="803"/>
    <x v="2"/>
    <x v="5"/>
    <s v="Not on APRM-File Reorg"/>
    <x v="1"/>
    <s v="Dennis Kristie"/>
    <s v="Chip Friday"/>
    <s v="AUR10V"/>
    <s v="VAUREORGEOM"/>
    <m/>
    <s v="E2E-MF"/>
    <s v="Dennis Kristie Master JOB Inventory List"/>
    <x v="12"/>
    <s v="Non-Run"/>
    <n v="1"/>
    <n v="0"/>
    <d v="2018-04-17T00:00:00"/>
    <x v="0"/>
    <s v="Not Deleted but counting CPU cost savings"/>
    <s v="Non-run"/>
    <s v="Cost Reduction"/>
    <s v="CPU Consumption Cost"/>
    <n v="5.9600000000000009"/>
    <n v="17.880000000000003"/>
    <n v="71.52000000000001"/>
    <x v="8"/>
    <s v="N/A"/>
    <s v="N/A"/>
    <m/>
    <s v="Monthly"/>
    <m/>
    <m/>
    <m/>
    <m/>
    <m/>
    <m/>
    <m/>
    <m/>
    <m/>
    <m/>
    <m/>
    <s v="Mainframe   "/>
    <s v="VAUREORGEOM"/>
    <s v="VAURE01"/>
    <x v="36"/>
    <n v="5.9600000000000009"/>
    <s v="Prime"/>
    <m/>
    <m/>
    <m/>
    <m/>
    <m/>
    <m/>
    <m/>
    <m/>
    <m/>
    <m/>
    <m/>
    <m/>
  </r>
  <r>
    <x v="804"/>
    <x v="2"/>
    <x v="5"/>
    <s v="Not on APRM-File Reorg"/>
    <x v="1"/>
    <s v="Dennis Kristie"/>
    <s v="Chip Friday"/>
    <s v="AUR11V"/>
    <s v="VAUREORGEOM"/>
    <m/>
    <s v="E2E-MF"/>
    <s v="Dennis Kristie Master JOB Inventory List"/>
    <x v="12"/>
    <s v="Non-Run"/>
    <n v="1"/>
    <n v="0"/>
    <d v="2018-04-17T00:00:00"/>
    <x v="0"/>
    <s v="Not Deleted but counting CPU cost savings"/>
    <s v="Non-run"/>
    <s v="Cost Reduction"/>
    <s v="CPU Consumption Cost"/>
    <n v="4.6866666666666665"/>
    <n v="14.059999999999999"/>
    <n v="56.239999999999995"/>
    <x v="8"/>
    <s v="N/A"/>
    <s v="N/A"/>
    <m/>
    <s v="Monthly"/>
    <m/>
    <m/>
    <m/>
    <m/>
    <m/>
    <m/>
    <m/>
    <m/>
    <m/>
    <m/>
    <m/>
    <s v="Mainframe   "/>
    <s v="VAUREORGEOM"/>
    <s v="VAURE01"/>
    <x v="37"/>
    <n v="4.6866666666666665"/>
    <s v="Prime"/>
    <m/>
    <m/>
    <m/>
    <m/>
    <m/>
    <m/>
    <m/>
    <m/>
    <m/>
    <m/>
    <m/>
    <m/>
  </r>
  <r>
    <x v="805"/>
    <x v="2"/>
    <x v="5"/>
    <s v="Not on APRM-File Reorg"/>
    <x v="1"/>
    <s v="Dennis Kristie"/>
    <s v="Chip Friday"/>
    <s v="AUR12V"/>
    <s v="VAUREORGEOM"/>
    <m/>
    <s v="E2E-MF"/>
    <s v="Dennis Kristie Master JOB Inventory List"/>
    <x v="12"/>
    <s v="Non-Run"/>
    <n v="1"/>
    <n v="0"/>
    <d v="2018-04-17T00:00:00"/>
    <x v="0"/>
    <s v="Not Deleted but counting CPU cost savings"/>
    <s v="Non-run"/>
    <s v="Cost Reduction"/>
    <s v="CPU Consumption Cost"/>
    <n v="0.03"/>
    <n v="0.09"/>
    <n v="0.36"/>
    <x v="8"/>
    <s v="N/A"/>
    <s v="N/A"/>
    <m/>
    <s v="Monthly"/>
    <m/>
    <m/>
    <m/>
    <m/>
    <m/>
    <m/>
    <m/>
    <m/>
    <m/>
    <m/>
    <m/>
    <s v="Mainframe   "/>
    <s v="VAUREORGEOM"/>
    <s v="VAURE01"/>
    <x v="24"/>
    <n v="0.03"/>
    <s v="Prime"/>
    <m/>
    <m/>
    <m/>
    <m/>
    <m/>
    <m/>
    <m/>
    <m/>
    <m/>
    <m/>
    <m/>
    <m/>
  </r>
  <r>
    <x v="806"/>
    <x v="2"/>
    <x v="5"/>
    <s v="Not on APRM-Next Series of Rpt Creation Jobs"/>
    <x v="1"/>
    <s v="Dennis Kristie"/>
    <s v="Chip Friday"/>
    <s v="PSM87V"/>
    <s v="VCSEOMNEXTDAY"/>
    <m/>
    <s v="E2E-MF"/>
    <s v="Dennis Kristie Master JOB Inventory List"/>
    <x v="12"/>
    <s v="Non-Run"/>
    <n v="1"/>
    <n v="0"/>
    <d v="2018-04-17T00:00:00"/>
    <x v="0"/>
    <s v="Not Deleted but counting CPU cost savings"/>
    <s v="Non-run"/>
    <s v="Cost Reduction"/>
    <s v="CPU Consumption Cost"/>
    <n v="0.01"/>
    <n v="0.03"/>
    <n v="0.12"/>
    <x v="8"/>
    <s v="N/A"/>
    <s v="N/A"/>
    <m/>
    <s v="Monthly"/>
    <m/>
    <m/>
    <m/>
    <m/>
    <m/>
    <m/>
    <m/>
    <m/>
    <m/>
    <m/>
    <m/>
    <s v="Mainframe   "/>
    <s v="VCSEOMNEXTDAY"/>
    <s v="VCSE001"/>
    <x v="11"/>
    <n v="0.01"/>
    <s v="Prime"/>
    <m/>
    <m/>
    <m/>
    <m/>
    <m/>
    <m/>
    <m/>
    <m/>
    <m/>
    <m/>
    <m/>
    <m/>
  </r>
  <r>
    <x v="807"/>
    <x v="2"/>
    <x v="5"/>
    <s v="Not on APRM-Next Series of Rpt Creation Jobs"/>
    <x v="1"/>
    <s v="Dennis Kristie"/>
    <s v="Chip Friday"/>
    <s v="PSM20V"/>
    <s v="VCSEOMNEXTDAY"/>
    <m/>
    <s v="E2E-MF"/>
    <s v="Dennis Kristie Master JOB Inventory List"/>
    <x v="12"/>
    <s v="Non-Run"/>
    <n v="1"/>
    <n v="0"/>
    <d v="2018-04-17T00:00:00"/>
    <x v="0"/>
    <s v="Not Deleted but counting CPU cost savings"/>
    <s v="Non-run"/>
    <s v="Cost Reduction"/>
    <s v="CPU Consumption Cost"/>
    <n v="0.06"/>
    <n v="0.18"/>
    <n v="0.72"/>
    <x v="8"/>
    <s v="N/A"/>
    <s v="N/A"/>
    <m/>
    <s v="Monthly"/>
    <m/>
    <m/>
    <m/>
    <m/>
    <m/>
    <m/>
    <m/>
    <m/>
    <m/>
    <m/>
    <m/>
    <s v="Mainframe   "/>
    <s v="VCSEOMNEXTDAY"/>
    <s v="VCSE001"/>
    <x v="38"/>
    <n v="0.06"/>
    <s v="Prime"/>
    <m/>
    <m/>
    <m/>
    <m/>
    <m/>
    <m/>
    <m/>
    <m/>
    <m/>
    <m/>
    <m/>
    <m/>
  </r>
  <r>
    <x v="808"/>
    <x v="2"/>
    <x v="5"/>
    <s v="Not on APRM-Next Series of Rpt Creation Jobs"/>
    <x v="1"/>
    <s v="Dennis Kristie"/>
    <s v="Chip Friday"/>
    <s v="PSM07V"/>
    <s v="VCSEOMNEXTDAY"/>
    <m/>
    <s v="E2E-MF"/>
    <s v="Dennis Kristie Master JOB Inventory List"/>
    <x v="12"/>
    <s v="Non-Run"/>
    <n v="1"/>
    <n v="0"/>
    <d v="2018-04-17T00:00:00"/>
    <x v="0"/>
    <s v="Not Deleted but counting CPU cost savings"/>
    <s v="Non-run"/>
    <s v="Cost Reduction"/>
    <s v="CPU Consumption Cost"/>
    <n v="6.6666666666666666E-2"/>
    <n v="0.2"/>
    <n v="0.8"/>
    <x v="8"/>
    <s v="N/A"/>
    <s v="N/A"/>
    <m/>
    <s v="Monthly"/>
    <m/>
    <m/>
    <m/>
    <m/>
    <m/>
    <m/>
    <m/>
    <m/>
    <m/>
    <m/>
    <m/>
    <s v="Mainframe   "/>
    <s v="VCSEOMNEXTDAY"/>
    <s v="VCSE001"/>
    <x v="39"/>
    <n v="6.6666666666666666E-2"/>
    <s v="Prime"/>
    <m/>
    <m/>
    <m/>
    <m/>
    <m/>
    <m/>
    <m/>
    <m/>
    <m/>
    <m/>
    <m/>
    <m/>
  </r>
  <r>
    <x v="809"/>
    <x v="2"/>
    <x v="5"/>
    <s v="Not on APRM-Next Series of Rpt Creation Jobs"/>
    <x v="1"/>
    <s v="Dennis Kristie"/>
    <s v="Chip Friday"/>
    <s v="PSX18V"/>
    <s v="VCSEOMNEXTDAY"/>
    <m/>
    <s v="E2E-MF"/>
    <s v="Dennis Kristie Master JOB Inventory List"/>
    <x v="12"/>
    <s v="Non-Run"/>
    <n v="1"/>
    <n v="0"/>
    <d v="2018-04-17T00:00:00"/>
    <x v="0"/>
    <s v="Not Deleted but counting CPU cost savings"/>
    <s v="Non-run"/>
    <s v="Cost Reduction"/>
    <s v="CPU Consumption Cost"/>
    <n v="1.8499999999999999"/>
    <n v="5.55"/>
    <n v="22.2"/>
    <x v="8"/>
    <s v="N/A"/>
    <s v="N/A"/>
    <m/>
    <s v="Monthly"/>
    <m/>
    <m/>
    <m/>
    <m/>
    <m/>
    <m/>
    <m/>
    <m/>
    <m/>
    <m/>
    <m/>
    <s v="Mainframe   "/>
    <s v="VCSEOMNEXTDAY"/>
    <s v="VCSE001"/>
    <x v="40"/>
    <n v="1.8499999999999999"/>
    <s v="Prime"/>
    <m/>
    <m/>
    <m/>
    <m/>
    <m/>
    <m/>
    <m/>
    <m/>
    <m/>
    <m/>
    <m/>
    <m/>
  </r>
  <r>
    <x v="810"/>
    <x v="2"/>
    <x v="5"/>
    <s v="Not on APRM-Next Series of Rpt Creation Jobs"/>
    <x v="1"/>
    <s v="Dennis Kristie"/>
    <s v="Chip Friday"/>
    <s v="PSM81V"/>
    <s v="VCSEOMNEXTDAY"/>
    <m/>
    <s v="E2E-MF"/>
    <s v="Dennis Kristie Master JOB Inventory List"/>
    <x v="12"/>
    <s v="Non-Run"/>
    <n v="1"/>
    <n v="0"/>
    <d v="2018-04-17T00:00:00"/>
    <x v="0"/>
    <s v="Not Deleted but counting CPU cost savings"/>
    <s v="Non-run"/>
    <s v="Cost Reduction"/>
    <s v="CPU Consumption Cost"/>
    <n v="0.06"/>
    <n v="0.18"/>
    <n v="0.72"/>
    <x v="8"/>
    <s v="N/A"/>
    <s v="N/A"/>
    <m/>
    <s v="Monthly"/>
    <m/>
    <m/>
    <m/>
    <m/>
    <m/>
    <m/>
    <m/>
    <m/>
    <m/>
    <m/>
    <m/>
    <s v="Mainframe   "/>
    <s v="VCSEOMNEXTDAY"/>
    <s v="VCSE001"/>
    <x v="38"/>
    <n v="0.06"/>
    <s v="Prime"/>
    <m/>
    <m/>
    <m/>
    <m/>
    <m/>
    <m/>
    <m/>
    <m/>
    <m/>
    <m/>
    <m/>
    <m/>
  </r>
  <r>
    <x v="811"/>
    <x v="2"/>
    <x v="5"/>
    <s v="Not on APRM-Next Series of Rpt Creation Jobs"/>
    <x v="1"/>
    <s v="Dennis Kristie"/>
    <s v="Chip Friday"/>
    <s v="PSM54V"/>
    <s v="VCSEOMNEXTDAY"/>
    <m/>
    <s v="E2E-MF"/>
    <s v="Dennis Kristie Master JOB Inventory List"/>
    <x v="12"/>
    <s v="Non-Run"/>
    <n v="1"/>
    <n v="0"/>
    <d v="2018-04-17T00:00:00"/>
    <x v="0"/>
    <s v="Not Deleted but counting CPU cost savings"/>
    <s v="Non-run"/>
    <s v="Cost Reduction"/>
    <s v="CPU Consumption Cost"/>
    <n v="0.19999999999999998"/>
    <n v="0.6"/>
    <n v="2.4"/>
    <x v="8"/>
    <s v="N/A"/>
    <s v="N/A"/>
    <m/>
    <s v="Monthly"/>
    <m/>
    <m/>
    <m/>
    <m/>
    <m/>
    <m/>
    <m/>
    <m/>
    <m/>
    <m/>
    <m/>
    <s v="Mainframe   "/>
    <s v="VCSEOMNEXTDAY"/>
    <s v="VCSE001"/>
    <x v="41"/>
    <n v="0.19999999999999998"/>
    <s v="Prime"/>
    <m/>
    <m/>
    <m/>
    <m/>
    <m/>
    <m/>
    <m/>
    <m/>
    <m/>
    <m/>
    <m/>
    <m/>
  </r>
  <r>
    <x v="812"/>
    <x v="2"/>
    <x v="5"/>
    <s v="Not on APRM-Next Series of Rpt Creation Jobs"/>
    <x v="1"/>
    <s v="Dennis Kristie"/>
    <s v="Chip Friday"/>
    <s v="WPM05V"/>
    <s v="VCSEOMNEXTDAY"/>
    <m/>
    <s v="E2E-MF"/>
    <s v="Dennis Kristie Master JOB Inventory List"/>
    <x v="12"/>
    <s v="Non-Run"/>
    <n v="1"/>
    <n v="0"/>
    <d v="2018-04-17T00:00:00"/>
    <x v="0"/>
    <s v="Not Deleted but counting CPU cost savings"/>
    <s v="Non-run"/>
    <s v="Cost Reduction"/>
    <s v="CPU Consumption Cost"/>
    <n v="0.06"/>
    <n v="0.18"/>
    <n v="0.72"/>
    <x v="8"/>
    <s v="N/A"/>
    <s v="N/A"/>
    <m/>
    <s v="Monthly"/>
    <m/>
    <m/>
    <m/>
    <m/>
    <m/>
    <m/>
    <m/>
    <m/>
    <m/>
    <m/>
    <m/>
    <s v="Mainframe   "/>
    <s v="VCSEOMNEXTDAY"/>
    <s v="VCSE001"/>
    <x v="38"/>
    <n v="0.06"/>
    <s v="Prime"/>
    <m/>
    <m/>
    <m/>
    <m/>
    <m/>
    <m/>
    <m/>
    <m/>
    <m/>
    <m/>
    <m/>
    <m/>
  </r>
  <r>
    <x v="813"/>
    <x v="2"/>
    <x v="5"/>
    <s v="Not on APRM-Next Series of Rpt Creation Jobs"/>
    <x v="1"/>
    <s v="Dennis Kristie"/>
    <s v="Chip Friday"/>
    <s v="PSM34V"/>
    <s v="VCSEOMNEXTDAY"/>
    <m/>
    <s v="E2E-MF"/>
    <s v="Dennis Kristie Master JOB Inventory List"/>
    <x v="12"/>
    <s v="Non-Run"/>
    <n v="1"/>
    <n v="0"/>
    <d v="2018-04-17T00:00:00"/>
    <x v="0"/>
    <s v="Not Deleted but counting CPU cost savings"/>
    <s v="Non-run"/>
    <s v="Cost Reduction"/>
    <s v="CPU Consumption Cost"/>
    <n v="5.836666666666666"/>
    <n v="17.509999999999998"/>
    <n v="70.039999999999992"/>
    <x v="8"/>
    <s v="N/A"/>
    <s v="N/A"/>
    <m/>
    <s v="Monthly"/>
    <m/>
    <m/>
    <m/>
    <m/>
    <m/>
    <m/>
    <m/>
    <m/>
    <m/>
    <m/>
    <m/>
    <s v="Mainframe   "/>
    <s v="VCSEOMNEXTDAY"/>
    <s v="VCSE001"/>
    <x v="42"/>
    <n v="5.836666666666666"/>
    <s v="Prime"/>
    <m/>
    <m/>
    <m/>
    <m/>
    <m/>
    <m/>
    <m/>
    <m/>
    <m/>
    <m/>
    <m/>
    <m/>
  </r>
  <r>
    <x v="814"/>
    <x v="2"/>
    <x v="5"/>
    <s v="Not on APRM-Next Series of Rpt Creation Jobs"/>
    <x v="1"/>
    <s v="Dennis Kristie"/>
    <s v="Chip Friday"/>
    <s v="PSM56V"/>
    <s v="VCSEOMNEXTDAY"/>
    <m/>
    <s v="E2E-MF"/>
    <s v="Dennis Kristie Master JOB Inventory List"/>
    <x v="12"/>
    <s v="Non-Run"/>
    <n v="1"/>
    <n v="0"/>
    <d v="2018-04-17T00:00:00"/>
    <x v="0"/>
    <s v="Not Deleted but counting CPU cost savings"/>
    <s v="Non-run"/>
    <s v="Cost Reduction"/>
    <s v="CPU Consumption Cost"/>
    <n v="7.3333333333333334E-2"/>
    <n v="0.22"/>
    <n v="0.88"/>
    <x v="8"/>
    <s v="N/A"/>
    <s v="N/A"/>
    <m/>
    <s v="Monthly"/>
    <m/>
    <m/>
    <m/>
    <m/>
    <m/>
    <m/>
    <m/>
    <m/>
    <m/>
    <m/>
    <m/>
    <s v="Mainframe   "/>
    <s v="VCSEOMNEXTDAY"/>
    <s v="VCSE001"/>
    <x v="43"/>
    <n v="7.3333333333333334E-2"/>
    <s v="Prime"/>
    <m/>
    <m/>
    <m/>
    <m/>
    <m/>
    <m/>
    <m/>
    <m/>
    <m/>
    <m/>
    <m/>
    <m/>
  </r>
  <r>
    <x v="815"/>
    <x v="2"/>
    <x v="5"/>
    <s v="Not on APRM-Next Series of Rpt Creation Jobs"/>
    <x v="1"/>
    <s v="Dennis Kristie"/>
    <s v="Chip Friday"/>
    <s v="PSM86V"/>
    <s v="VCSEOMNEXTDAY"/>
    <m/>
    <s v="E2E-MF"/>
    <s v="Dennis Kristie Master JOB Inventory List"/>
    <x v="12"/>
    <s v="Non-Run"/>
    <n v="1"/>
    <n v="0"/>
    <d v="2018-04-17T00:00:00"/>
    <x v="0"/>
    <s v="Not Deleted but counting CPU cost savings"/>
    <s v="Non-run"/>
    <s v="Cost Reduction"/>
    <s v="CPU Consumption Cost"/>
    <n v="0.02"/>
    <n v="0.06"/>
    <n v="0.24"/>
    <x v="8"/>
    <s v="N/A"/>
    <s v="N/A"/>
    <m/>
    <s v="Monthly"/>
    <m/>
    <m/>
    <m/>
    <m/>
    <m/>
    <m/>
    <m/>
    <m/>
    <m/>
    <m/>
    <m/>
    <s v="Mainframe   "/>
    <s v="VCSEOMNEXTDAY"/>
    <s v="VCSE001"/>
    <x v="44"/>
    <n v="0.02"/>
    <s v="Prime"/>
    <m/>
    <m/>
    <m/>
    <m/>
    <m/>
    <m/>
    <m/>
    <m/>
    <m/>
    <m/>
    <m/>
    <m/>
  </r>
  <r>
    <x v="816"/>
    <x v="2"/>
    <x v="5"/>
    <s v="Not on APRM-Next Series of Rpt Creation Jobs"/>
    <x v="1"/>
    <s v="Dennis Kristie"/>
    <s v="Chip Friday"/>
    <s v="LSM04V"/>
    <s v="VCSEOMNEXTDAY"/>
    <m/>
    <s v="E2E-MF"/>
    <s v="Dennis Kristie Master JOB Inventory List"/>
    <x v="12"/>
    <s v="Non-Run"/>
    <n v="1"/>
    <n v="0"/>
    <d v="2018-04-17T00:00:00"/>
    <x v="0"/>
    <s v="Not Deleted but counting CPU cost savings"/>
    <s v="Non-run"/>
    <s v="Cost Reduction"/>
    <s v="CPU Consumption Cost"/>
    <n v="0.57666666666666666"/>
    <n v="1.73"/>
    <n v="6.92"/>
    <x v="8"/>
    <s v="N/A"/>
    <s v="N/A"/>
    <m/>
    <s v="Monthly"/>
    <m/>
    <m/>
    <m/>
    <m/>
    <m/>
    <m/>
    <m/>
    <m/>
    <m/>
    <m/>
    <m/>
    <s v="Mainframe   "/>
    <s v="VCSEOMNEXTDAY"/>
    <s v="VCSE001"/>
    <x v="45"/>
    <n v="0.57666666666666666"/>
    <s v="Prime"/>
    <m/>
    <m/>
    <m/>
    <m/>
    <m/>
    <m/>
    <m/>
    <m/>
    <m/>
    <m/>
    <m/>
    <m/>
  </r>
  <r>
    <x v="817"/>
    <x v="2"/>
    <x v="5"/>
    <s v="Not on APRM-Next Series of Rpt Creation Jobs"/>
    <x v="1"/>
    <s v="Dennis Kristie"/>
    <s v="Chip Friday"/>
    <s v="LSM62V"/>
    <s v="VCSEOMNEXTDAY"/>
    <m/>
    <s v="E2E-MF"/>
    <s v="Dennis Kristie Master JOB Inventory List"/>
    <x v="12"/>
    <s v="Non-Run"/>
    <n v="1"/>
    <n v="0"/>
    <d v="2018-04-17T00:00:00"/>
    <x v="0"/>
    <s v="Not Deleted but counting CPU cost savings"/>
    <s v="Non-run"/>
    <s v="Cost Reduction"/>
    <s v="CPU Consumption Cost"/>
    <n v="0.35666666666666663"/>
    <n v="1.0699999999999998"/>
    <n v="4.2799999999999994"/>
    <x v="8"/>
    <s v="N/A"/>
    <s v="N/A"/>
    <m/>
    <s v="Monthly"/>
    <m/>
    <m/>
    <m/>
    <m/>
    <m/>
    <m/>
    <m/>
    <m/>
    <m/>
    <m/>
    <m/>
    <s v="Mainframe   "/>
    <s v="VCSEOMNEXTDAY"/>
    <s v="VCSE001"/>
    <x v="46"/>
    <n v="0.35666666666666663"/>
    <s v="Prime"/>
    <m/>
    <m/>
    <m/>
    <m/>
    <m/>
    <m/>
    <m/>
    <m/>
    <m/>
    <m/>
    <m/>
    <m/>
  </r>
  <r>
    <x v="818"/>
    <x v="2"/>
    <x v="5"/>
    <s v="Not on APRM-Next Series of Rpt Creation Jobs"/>
    <x v="1"/>
    <s v="Dennis Kristie"/>
    <s v="Chip Friday"/>
    <s v="LSM66V"/>
    <s v="VCSEOMNEXTDAY"/>
    <m/>
    <s v="E2E-MF"/>
    <s v="Dennis Kristie Master JOB Inventory List"/>
    <x v="12"/>
    <s v="Non-Run"/>
    <n v="1"/>
    <n v="0"/>
    <d v="2018-04-17T00:00:00"/>
    <x v="0"/>
    <s v="Not Deleted but counting CPU cost savings"/>
    <s v="Non-run"/>
    <s v="Cost Reduction"/>
    <s v="CPU Consumption Cost"/>
    <n v="0.17"/>
    <n v="0.51"/>
    <n v="2.04"/>
    <x v="8"/>
    <s v="N/A"/>
    <s v="N/A"/>
    <m/>
    <s v="Monthly"/>
    <m/>
    <m/>
    <m/>
    <m/>
    <m/>
    <m/>
    <m/>
    <m/>
    <m/>
    <m/>
    <m/>
    <s v="Mainframe   "/>
    <s v="VCSEOMNEXTDAY"/>
    <s v="VCSE001"/>
    <x v="47"/>
    <n v="0.17"/>
    <s v="Prime"/>
    <m/>
    <m/>
    <m/>
    <m/>
    <m/>
    <m/>
    <m/>
    <m/>
    <m/>
    <m/>
    <m/>
    <m/>
  </r>
  <r>
    <x v="819"/>
    <x v="2"/>
    <x v="5"/>
    <s v="Not on APRM-Next Series of Rpt Creation Jobs"/>
    <x v="1"/>
    <s v="Dennis Kristie"/>
    <s v="Chip Friday"/>
    <s v="WLM15V"/>
    <s v="VCSEOMNEXTDAY"/>
    <m/>
    <s v="E2E-MF"/>
    <s v="Dennis Kristie Master JOB Inventory List"/>
    <x v="12"/>
    <s v="Non-Run"/>
    <n v="1"/>
    <n v="0"/>
    <d v="2018-04-17T00:00:00"/>
    <x v="0"/>
    <s v="Not Deleted but counting CPU cost savings"/>
    <s v="Non-run"/>
    <s v="Cost Reduction"/>
    <s v="CPU Consumption Cost"/>
    <n v="0.15000000000000002"/>
    <n v="0.45000000000000007"/>
    <n v="1.8000000000000003"/>
    <x v="8"/>
    <s v="N/A"/>
    <s v="N/A"/>
    <m/>
    <s v="Monthly"/>
    <m/>
    <m/>
    <m/>
    <m/>
    <m/>
    <m/>
    <m/>
    <m/>
    <m/>
    <m/>
    <m/>
    <s v="Mainframe   "/>
    <s v="VCSEOMNEXTDAY"/>
    <s v="VCSE001"/>
    <x v="48"/>
    <n v="0.15000000000000002"/>
    <s v="Prime"/>
    <m/>
    <m/>
    <m/>
    <m/>
    <m/>
    <m/>
    <m/>
    <m/>
    <m/>
    <m/>
    <m/>
    <m/>
  </r>
  <r>
    <x v="820"/>
    <x v="2"/>
    <x v="5"/>
    <s v="Not on APRM-Next Series of Rpt Creation Jobs"/>
    <x v="1"/>
    <s v="Dennis Kristie"/>
    <s v="Chip Friday"/>
    <s v="LSM06V"/>
    <s v="VCSEOMNEXTDAY"/>
    <m/>
    <s v="E2E-MF"/>
    <s v="Dennis Kristie Master JOB Inventory List"/>
    <x v="12"/>
    <s v="Non-Run"/>
    <n v="1"/>
    <n v="0"/>
    <d v="2018-04-17T00:00:00"/>
    <x v="0"/>
    <s v="Not Deleted but counting CPU cost savings"/>
    <s v="Non-run"/>
    <s v="Cost Reduction"/>
    <s v="CPU Consumption Cost"/>
    <n v="0.32"/>
    <n v="0.96"/>
    <n v="3.84"/>
    <x v="8"/>
    <s v="N/A"/>
    <s v="N/A"/>
    <m/>
    <s v="Monthly"/>
    <m/>
    <m/>
    <m/>
    <m/>
    <m/>
    <m/>
    <m/>
    <m/>
    <m/>
    <m/>
    <m/>
    <s v="Mainframe   "/>
    <s v="VCSEOMNEXTDAY"/>
    <s v="VCSE001"/>
    <x v="49"/>
    <n v="0.32"/>
    <s v="Prime"/>
    <m/>
    <m/>
    <m/>
    <m/>
    <m/>
    <m/>
    <m/>
    <m/>
    <m/>
    <m/>
    <m/>
    <m/>
  </r>
  <r>
    <x v="821"/>
    <x v="2"/>
    <x v="5"/>
    <s v="Not on APRM-Next Series of Rpt Creation Jobs"/>
    <x v="1"/>
    <s v="Dennis Kristie"/>
    <s v="Chip Friday"/>
    <s v="LSM60V"/>
    <s v="VCSEOMNEXTDAY"/>
    <m/>
    <s v="E2E-MF"/>
    <s v="Dennis Kristie Master JOB Inventory List"/>
    <x v="12"/>
    <s v="Non-Run"/>
    <n v="1"/>
    <n v="0"/>
    <d v="2018-04-17T00:00:00"/>
    <x v="0"/>
    <s v="Not Deleted but counting CPU cost savings"/>
    <s v="Non-run"/>
    <s v="Cost Reduction"/>
    <s v="CPU Consumption Cost"/>
    <n v="5.000000000000001E-2"/>
    <n v="0.15000000000000002"/>
    <n v="0.60000000000000009"/>
    <x v="8"/>
    <s v="N/A"/>
    <s v="N/A"/>
    <m/>
    <s v="Monthly"/>
    <m/>
    <m/>
    <m/>
    <m/>
    <m/>
    <m/>
    <m/>
    <m/>
    <m/>
    <m/>
    <m/>
    <s v="Mainframe   "/>
    <s v="VCSEOMNEXTDAY"/>
    <s v="VCSE001"/>
    <x v="19"/>
    <n v="5.000000000000001E-2"/>
    <s v="Prime"/>
    <m/>
    <m/>
    <m/>
    <m/>
    <m/>
    <m/>
    <m/>
    <m/>
    <m/>
    <m/>
    <m/>
    <m/>
  </r>
  <r>
    <x v="822"/>
    <x v="2"/>
    <x v="5"/>
    <s v="Not on APRM-Next Series of Rpt Creation Jobs"/>
    <x v="1"/>
    <s v="Dennis Kristie"/>
    <s v="Chip Friday"/>
    <s v="WLM05V"/>
    <s v="VCSEOMNEXTDAY"/>
    <m/>
    <s v="E2E-MF"/>
    <s v="Dennis Kristie Master JOB Inventory List"/>
    <x v="12"/>
    <s v="Non-Run"/>
    <n v="1"/>
    <n v="0"/>
    <d v="2018-04-17T00:00:00"/>
    <x v="0"/>
    <s v="Not Deleted but counting CPU cost savings"/>
    <s v="Non-run"/>
    <s v="Cost Reduction"/>
    <s v="CPU Consumption Cost"/>
    <n v="5.000000000000001E-2"/>
    <n v="0.15000000000000002"/>
    <n v="0.60000000000000009"/>
    <x v="8"/>
    <s v="N/A"/>
    <s v="N/A"/>
    <m/>
    <s v="Monthly"/>
    <m/>
    <m/>
    <m/>
    <m/>
    <m/>
    <m/>
    <m/>
    <m/>
    <m/>
    <m/>
    <m/>
    <s v="Mainframe   "/>
    <s v="VCSEOMNEXTDAY"/>
    <s v="VCSE001"/>
    <x v="50"/>
    <n v="5.000000000000001E-2"/>
    <s v="Prime"/>
    <m/>
    <m/>
    <m/>
    <m/>
    <m/>
    <m/>
    <m/>
    <m/>
    <m/>
    <m/>
    <m/>
    <m/>
  </r>
  <r>
    <x v="823"/>
    <x v="2"/>
    <x v="5"/>
    <s v="Not on APRM-Next Series of Rpt Creation Jobs"/>
    <x v="1"/>
    <s v="Dennis Kristie"/>
    <s v="Chip Friday"/>
    <s v="LSM92V"/>
    <s v="VCSEOMNEXTDAY"/>
    <m/>
    <s v="E2E-MF"/>
    <s v="Dennis Kristie Master JOB Inventory List"/>
    <x v="12"/>
    <s v="Non-Run"/>
    <n v="1"/>
    <n v="0"/>
    <d v="2018-04-17T00:00:00"/>
    <x v="0"/>
    <s v="Not Deleted but counting CPU cost savings"/>
    <s v="Non-run"/>
    <s v="Cost Reduction"/>
    <s v="CPU Consumption Cost"/>
    <n v="4.3333333333333335E-2"/>
    <n v="0.13"/>
    <n v="0.52"/>
    <x v="8"/>
    <s v="N/A"/>
    <s v="N/A"/>
    <m/>
    <s v="Monthly"/>
    <m/>
    <m/>
    <m/>
    <m/>
    <m/>
    <m/>
    <m/>
    <m/>
    <m/>
    <m/>
    <m/>
    <s v="Mainframe   "/>
    <s v="VCSEOMNEXTDAY"/>
    <s v="VCSE001"/>
    <x v="51"/>
    <n v="4.3333333333333335E-2"/>
    <s v="Prime"/>
    <m/>
    <m/>
    <m/>
    <m/>
    <m/>
    <m/>
    <m/>
    <m/>
    <m/>
    <m/>
    <m/>
    <m/>
  </r>
  <r>
    <x v="824"/>
    <x v="2"/>
    <x v="5"/>
    <s v="Not on APRM-Next Series of Rpt Creation Jobs"/>
    <x v="1"/>
    <s v="Dennis Kristie"/>
    <s v="Chip Friday"/>
    <s v="LSM94V"/>
    <s v="VCSEOMNEXTDAY"/>
    <m/>
    <s v="E2E-MF"/>
    <s v="Dennis Kristie Master JOB Inventory List"/>
    <x v="12"/>
    <s v="Non-Run"/>
    <n v="1"/>
    <n v="0"/>
    <d v="2018-04-17T00:00:00"/>
    <x v="0"/>
    <s v="Not Deleted but counting CPU cost savings"/>
    <s v="Non-run"/>
    <s v="Cost Reduction"/>
    <s v="CPU Consumption Cost"/>
    <n v="0.04"/>
    <n v="0.12"/>
    <n v="0.48"/>
    <x v="8"/>
    <s v="N/A"/>
    <s v="N/A"/>
    <m/>
    <s v="Monthly"/>
    <m/>
    <m/>
    <m/>
    <m/>
    <m/>
    <m/>
    <m/>
    <m/>
    <m/>
    <m/>
    <m/>
    <s v="Mainframe   "/>
    <s v="VCSEOMNEXTDAY"/>
    <s v="VCSE001"/>
    <x v="51"/>
    <n v="0.04"/>
    <s v="Prime"/>
    <m/>
    <m/>
    <m/>
    <m/>
    <m/>
    <m/>
    <m/>
    <m/>
    <m/>
    <m/>
    <m/>
    <m/>
  </r>
  <r>
    <x v="825"/>
    <x v="2"/>
    <x v="5"/>
    <s v="Not on APRM-Next Series of Rpt Creation Jobs"/>
    <x v="1"/>
    <s v="Dennis Kristie"/>
    <s v="Chip Friday"/>
    <s v="LSM54V"/>
    <s v="VCSEOMNEXTDAY"/>
    <m/>
    <s v="E2E-MF"/>
    <s v="Dennis Kristie Master JOB Inventory List"/>
    <x v="12"/>
    <s v="Non-Run"/>
    <n v="1"/>
    <n v="0"/>
    <d v="2018-04-17T00:00:00"/>
    <x v="0"/>
    <s v="Not Deleted but counting CPU cost savings"/>
    <s v="Non-run"/>
    <s v="Cost Reduction"/>
    <s v="CPU Consumption Cost"/>
    <n v="0.13666666666666669"/>
    <n v="0.41000000000000003"/>
    <n v="1.6400000000000001"/>
    <x v="8"/>
    <s v="N/A"/>
    <s v="N/A"/>
    <m/>
    <s v="Monthly"/>
    <m/>
    <m/>
    <m/>
    <m/>
    <m/>
    <m/>
    <m/>
    <m/>
    <m/>
    <m/>
    <m/>
    <s v="Mainframe   "/>
    <s v="VCSEOMNEXTDAY"/>
    <s v="VCSE001"/>
    <x v="52"/>
    <n v="0.13666666666666669"/>
    <s v="Prime"/>
    <m/>
    <m/>
    <m/>
    <m/>
    <m/>
    <m/>
    <m/>
    <m/>
    <m/>
    <m/>
    <m/>
    <m/>
  </r>
  <r>
    <x v="826"/>
    <x v="2"/>
    <x v="5"/>
    <s v="Not on APRM-Next Series of Rpt Creation Jobs"/>
    <x v="1"/>
    <s v="Dennis Kristie"/>
    <s v="Chip Friday"/>
    <s v="LSM10V"/>
    <s v="VCSEOMNEXTDAY"/>
    <m/>
    <s v="E2E-MF"/>
    <s v="Dennis Kristie Master JOB Inventory List"/>
    <x v="12"/>
    <s v="Non-Run"/>
    <n v="1"/>
    <n v="0"/>
    <d v="2018-04-17T00:00:00"/>
    <x v="0"/>
    <s v="Not Deleted but counting CPU cost savings"/>
    <s v="Non-run"/>
    <s v="Cost Reduction"/>
    <s v="CPU Consumption Cost"/>
    <n v="5.3333333333333337E-2"/>
    <n v="0.16"/>
    <n v="0.64"/>
    <x v="8"/>
    <s v="N/A"/>
    <s v="N/A"/>
    <m/>
    <s v="Monthly"/>
    <m/>
    <m/>
    <m/>
    <m/>
    <m/>
    <m/>
    <m/>
    <m/>
    <m/>
    <m/>
    <m/>
    <s v="Mainframe   "/>
    <s v="VCSEOMNEXTDAY"/>
    <s v="VCSE001"/>
    <x v="9"/>
    <n v="5.3333333333333337E-2"/>
    <s v="Prime"/>
    <m/>
    <m/>
    <m/>
    <m/>
    <m/>
    <m/>
    <m/>
    <m/>
    <m/>
    <m/>
    <m/>
    <m/>
  </r>
  <r>
    <x v="827"/>
    <x v="2"/>
    <x v="5"/>
    <s v="Not on APRM-Next Series of Rpt Creation Jobs"/>
    <x v="1"/>
    <s v="Dennis Kristie"/>
    <s v="Chip Friday"/>
    <s v="LSM29V"/>
    <s v="VCSEOMNEXTDAY"/>
    <m/>
    <s v="E2E-MF"/>
    <s v="Dennis Kristie Master JOB Inventory List"/>
    <x v="12"/>
    <s v="Non-Run"/>
    <n v="1"/>
    <n v="0"/>
    <d v="2018-04-17T00:00:00"/>
    <x v="0"/>
    <s v="Not Deleted but counting CPU cost savings"/>
    <s v="Non-run"/>
    <s v="Cost Reduction"/>
    <s v="CPU Consumption Cost"/>
    <n v="0.02"/>
    <n v="0.06"/>
    <n v="0.24"/>
    <x v="8"/>
    <s v="N/A"/>
    <s v="N/A"/>
    <m/>
    <s v="Monthly"/>
    <m/>
    <m/>
    <m/>
    <m/>
    <m/>
    <m/>
    <m/>
    <m/>
    <m/>
    <m/>
    <m/>
    <s v="Mainframe   "/>
    <s v="VCSEOMNEXTDAY"/>
    <s v="VCSE001"/>
    <x v="44"/>
    <n v="0.02"/>
    <s v="Prime"/>
    <m/>
    <m/>
    <m/>
    <m/>
    <m/>
    <m/>
    <m/>
    <m/>
    <m/>
    <m/>
    <m/>
    <m/>
  </r>
  <r>
    <x v="828"/>
    <x v="2"/>
    <x v="5"/>
    <s v="HV-Direct Bill Commission"/>
    <x v="1"/>
    <s v="Dennis Kristie"/>
    <s v="Chip Friday"/>
    <s v="DBM15V"/>
    <s v="DB Download"/>
    <m/>
    <s v="E2E-MF"/>
    <s v="Dennis Kristie Master JOB Inventory List"/>
    <x v="12"/>
    <s v="Non-Run"/>
    <n v="1"/>
    <n v="0"/>
    <d v="2018-04-17T00:00:00"/>
    <x v="0"/>
    <s v="Not Deleted but counting CPU cost savings"/>
    <s v="Non-run"/>
    <s v="Cost Reduction"/>
    <s v="CPU Consumption Cost"/>
    <n v="3.6666666666666667E-2"/>
    <n v="0.11"/>
    <n v="0.44"/>
    <x v="8"/>
    <s v="N/A"/>
    <s v="N/A"/>
    <m/>
    <s v="Monthly"/>
    <m/>
    <m/>
    <m/>
    <m/>
    <m/>
    <m/>
    <m/>
    <m/>
    <m/>
    <m/>
    <m/>
    <s v="Mainframe   "/>
    <s v="DB Download"/>
    <s v="VDBIL01"/>
    <x v="17"/>
    <n v="3.6666666666666667E-2"/>
    <s v="Prime"/>
    <m/>
    <m/>
    <m/>
    <m/>
    <m/>
    <m/>
    <m/>
    <m/>
    <m/>
    <m/>
    <m/>
    <m/>
  </r>
  <r>
    <x v="829"/>
    <x v="2"/>
    <x v="5"/>
    <s v="Not on APRM-Focus"/>
    <x v="1"/>
    <s v="Dennis Kristie"/>
    <s v="Chip Friday"/>
    <s v="BIM71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0"/>
    <x v="2"/>
    <x v="5"/>
    <s v="Not on APRM-Focus"/>
    <x v="1"/>
    <s v="Dennis Kristie"/>
    <s v="Chip Friday"/>
    <s v="BIM49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1"/>
    <x v="2"/>
    <x v="5"/>
    <s v="Not on APRM-Focus"/>
    <x v="1"/>
    <s v="Dennis Kristie"/>
    <s v="Chip Friday"/>
    <s v="BIM70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2"/>
    <x v="2"/>
    <x v="5"/>
    <s v="Not on APRM-Focus"/>
    <x v="1"/>
    <s v="Dennis Kristie"/>
    <s v="Chip Friday"/>
    <s v="BIM61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3"/>
    <x v="2"/>
    <x v="5"/>
    <s v="Not on APRM-Focus"/>
    <x v="1"/>
    <s v="Dennis Kristie"/>
    <s v="Chip Friday"/>
    <s v="BIM62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4"/>
    <x v="2"/>
    <x v="5"/>
    <s v="Not on APRM-Focus"/>
    <x v="1"/>
    <s v="Dennis Kristie"/>
    <s v="Chip Friday"/>
    <s v="BIM66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5"/>
    <x v="2"/>
    <x v="5"/>
    <s v="Not on APRM-Focus"/>
    <x v="1"/>
    <s v="Dennis Kristie"/>
    <s v="Chip Friday"/>
    <s v="BIM99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6"/>
    <x v="2"/>
    <x v="5"/>
    <s v="Not on APRM-Focus"/>
    <x v="1"/>
    <s v="Dennis Kristie"/>
    <s v="Chip Friday"/>
    <s v="BIM96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7"/>
    <x v="2"/>
    <x v="5"/>
    <s v="Not on APRM-Focus"/>
    <x v="1"/>
    <s v="Dennis Kristie"/>
    <s v="Chip Friday"/>
    <s v="BIM2L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8"/>
    <x v="2"/>
    <x v="5"/>
    <s v="Not on APRM-Focus"/>
    <x v="1"/>
    <s v="Dennis Kristie"/>
    <s v="Chip Friday"/>
    <s v="BIM2D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39"/>
    <x v="2"/>
    <x v="5"/>
    <s v="Not on APRM-Focus"/>
    <x v="1"/>
    <s v="Dennis Kristie"/>
    <s v="Chip Friday"/>
    <s v="LDPM01V"/>
    <s v="Focus Monthly"/>
    <m/>
    <s v="E2E-MF"/>
    <s v="Dennis Kristie Master JOB Inventory List"/>
    <x v="12"/>
    <s v="Non-Run"/>
    <n v="1"/>
    <n v="0"/>
    <d v="2018-04-17T00:00:00"/>
    <x v="0"/>
    <s v="Not Deleted but counting CPU cost savings"/>
    <s v="Non-run"/>
    <s v="Cost Reduction"/>
    <s v="CPU Consumption Cost"/>
    <n v="0"/>
    <n v="0"/>
    <n v="0"/>
    <x v="8"/>
    <s v="N/A"/>
    <s v="N/A"/>
    <m/>
    <s v="Monthly"/>
    <m/>
    <m/>
    <m/>
    <m/>
    <m/>
    <m/>
    <m/>
    <m/>
    <m/>
    <m/>
    <m/>
    <s v="Mainframe   "/>
    <s v="Focus Monthly"/>
    <s v="VFOCU02"/>
    <x v="35"/>
    <n v="0"/>
    <s v="Unkwn"/>
    <m/>
    <m/>
    <m/>
    <m/>
    <m/>
    <m/>
    <m/>
    <m/>
    <m/>
    <m/>
    <m/>
    <m/>
  </r>
  <r>
    <x v="840"/>
    <x v="2"/>
    <x v="5"/>
    <s v="Not on APRM-Focus"/>
    <x v="1"/>
    <s v="Dennis Kristie"/>
    <s v="Chip Friday"/>
    <s v="CLM0002V"/>
    <s v="Not available"/>
    <m/>
    <s v="E2E-MF"/>
    <s v="Dennis Kristie Master JOB Inventory List"/>
    <x v="12"/>
    <s v="Non-Run"/>
    <n v="1"/>
    <n v="0"/>
    <d v="2018-04-17T00:00:00"/>
    <x v="0"/>
    <s v="Not Deleted but counting CPU cost savings"/>
    <s v="Non-run"/>
    <s v="Cost Reduction"/>
    <s v="CPU Consumption Cost"/>
    <n v="0"/>
    <n v="0"/>
    <n v="0"/>
    <x v="8"/>
    <s v="N/A"/>
    <s v="N/A"/>
    <m/>
    <s v="Monthly"/>
    <m/>
    <m/>
    <m/>
    <m/>
    <m/>
    <m/>
    <m/>
    <m/>
    <m/>
    <m/>
    <m/>
    <s v="Distributed"/>
    <s v="Not available"/>
    <s v="SERVER JOB"/>
    <x v="35"/>
    <n v="0"/>
    <s v="Unkwn"/>
    <m/>
    <m/>
    <m/>
    <m/>
    <m/>
    <m/>
    <m/>
    <m/>
    <m/>
    <m/>
    <m/>
    <m/>
  </r>
  <r>
    <x v="841"/>
    <x v="1"/>
    <x v="5"/>
    <s v="HV-Procede Reinsurance System"/>
    <x v="2"/>
    <s v="Sandy Kunz"/>
    <m/>
    <s v="Procede_ModelOffice"/>
    <s v="Reinsurance"/>
    <s v="DS73SQLDEV"/>
    <s v="DEV-Distr"/>
    <m/>
    <x v="13"/>
    <s v="Deleted"/>
    <n v="0"/>
    <n v="0"/>
    <s v="May 2016"/>
    <x v="1"/>
    <s v="May 2016"/>
    <s v="RFS"/>
    <s v="Cost Reduction"/>
    <s v="BCR DBA Support Cost"/>
    <n v="0"/>
    <n v="0"/>
    <n v="0"/>
    <x v="9"/>
    <m/>
    <m/>
    <m/>
    <m/>
    <m/>
    <m/>
    <m/>
    <m/>
    <m/>
    <m/>
    <m/>
    <m/>
    <m/>
    <m/>
    <m/>
    <m/>
    <m/>
    <m/>
    <x v="0"/>
    <m/>
    <m/>
    <m/>
    <m/>
    <m/>
    <m/>
    <m/>
    <m/>
    <m/>
    <m/>
    <m/>
    <m/>
    <m/>
    <m/>
  </r>
  <r>
    <x v="842"/>
    <x v="1"/>
    <x v="5"/>
    <s v="HV-Procede Reinsurance System"/>
    <x v="2"/>
    <s v="Sandy Kunz"/>
    <m/>
    <s v="Procede_Bridge"/>
    <s v="Reinsurance"/>
    <s v="DS73SQLDEV"/>
    <s v="DEV-Distr"/>
    <m/>
    <x v="13"/>
    <s v="Deleted"/>
    <n v="0"/>
    <n v="0"/>
    <s v="May 2016"/>
    <x v="1"/>
    <s v="May 2016"/>
    <s v="RFS"/>
    <s v="Cost Reduction"/>
    <s v="BCR DBA Support Cost"/>
    <n v="0"/>
    <n v="0"/>
    <n v="0"/>
    <x v="9"/>
    <m/>
    <m/>
    <m/>
    <m/>
    <m/>
    <m/>
    <m/>
    <m/>
    <m/>
    <m/>
    <m/>
    <m/>
    <m/>
    <m/>
    <m/>
    <m/>
    <m/>
    <m/>
    <x v="0"/>
    <m/>
    <m/>
    <m/>
    <m/>
    <m/>
    <m/>
    <m/>
    <m/>
    <m/>
    <m/>
    <m/>
    <m/>
    <m/>
    <m/>
  </r>
  <r>
    <x v="843"/>
    <x v="1"/>
    <x v="5"/>
    <s v="HV-Procede Reinsurance System"/>
    <x v="2"/>
    <s v="Sandy Kunz"/>
    <m/>
    <s v="Procede_Dev"/>
    <s v="Reinsurance"/>
    <s v="DS73SQLDEV"/>
    <s v="DEV-Distr"/>
    <m/>
    <x v="13"/>
    <s v="Deleted"/>
    <n v="0"/>
    <n v="0"/>
    <s v="May 2016"/>
    <x v="1"/>
    <s v="May 2016"/>
    <s v="RFS"/>
    <s v="Cost Reduction"/>
    <s v="BCR DBA Support Cost"/>
    <n v="0"/>
    <n v="0"/>
    <n v="0"/>
    <x v="9"/>
    <m/>
    <m/>
    <m/>
    <m/>
    <m/>
    <m/>
    <m/>
    <m/>
    <m/>
    <m/>
    <m/>
    <m/>
    <m/>
    <m/>
    <m/>
    <m/>
    <m/>
    <m/>
    <x v="0"/>
    <m/>
    <m/>
    <m/>
    <m/>
    <m/>
    <m/>
    <m/>
    <m/>
    <m/>
    <m/>
    <m/>
    <m/>
    <m/>
    <m/>
  </r>
  <r>
    <x v="844"/>
    <x v="1"/>
    <x v="5"/>
    <s v="HV-Procede Reinsurance System"/>
    <x v="2"/>
    <s v="Sandy Kunz"/>
    <m/>
    <s v="Procede_Test"/>
    <s v="Reinsurance"/>
    <s v="DS73SQLDEV"/>
    <s v="DEV-Distr"/>
    <m/>
    <x v="13"/>
    <s v="Deleted"/>
    <n v="0"/>
    <n v="0"/>
    <s v="May 2016"/>
    <x v="1"/>
    <s v="May 2016"/>
    <s v="RFS"/>
    <s v="Cost Reduction"/>
    <s v="BCR DBA Support Cost"/>
    <n v="0"/>
    <n v="0"/>
    <n v="0"/>
    <x v="9"/>
    <m/>
    <m/>
    <m/>
    <m/>
    <m/>
    <m/>
    <m/>
    <m/>
    <m/>
    <m/>
    <m/>
    <m/>
    <m/>
    <m/>
    <m/>
    <m/>
    <m/>
    <m/>
    <x v="0"/>
    <m/>
    <m/>
    <m/>
    <m/>
    <m/>
    <m/>
    <m/>
    <m/>
    <m/>
    <m/>
    <m/>
    <m/>
    <m/>
    <m/>
  </r>
  <r>
    <x v="845"/>
    <x v="1"/>
    <x v="5"/>
    <s v="HV-Procede Reinsurance System"/>
    <x v="2"/>
    <s v="Sandy Kunz"/>
    <m/>
    <s v="Procede_Prod"/>
    <s v="Reinsurance"/>
    <s v="DS73SQL8PRD06 "/>
    <s v="PROD-Distr"/>
    <m/>
    <x v="13"/>
    <s v="Deleted"/>
    <n v="0"/>
    <n v="0"/>
    <s v="May 2016"/>
    <x v="1"/>
    <s v="May 2016"/>
    <s v="RFS"/>
    <s v="Cost Reduction"/>
    <s v="BCR DBA Support Cost"/>
    <n v="0"/>
    <n v="0"/>
    <n v="0"/>
    <x v="9"/>
    <m/>
    <m/>
    <m/>
    <m/>
    <m/>
    <m/>
    <m/>
    <m/>
    <m/>
    <m/>
    <m/>
    <m/>
    <m/>
    <m/>
    <m/>
    <m/>
    <m/>
    <m/>
    <x v="0"/>
    <m/>
    <m/>
    <m/>
    <m/>
    <m/>
    <m/>
    <m/>
    <m/>
    <m/>
    <m/>
    <m/>
    <m/>
    <m/>
    <m/>
  </r>
  <r>
    <x v="846"/>
    <x v="1"/>
    <x v="5"/>
    <s v="HV-Procede Reinsurance System"/>
    <x v="2"/>
    <s v="Sandy Kunz"/>
    <m/>
    <s v="Procede_Prod"/>
    <s v="Reinsurance"/>
    <s v="DS73SQLPRD03 "/>
    <s v="PROD-Distr"/>
    <m/>
    <x v="13"/>
    <s v="Deleted"/>
    <n v="0"/>
    <n v="0"/>
    <s v="May 2016"/>
    <x v="1"/>
    <s v="May 2016"/>
    <s v="RFS"/>
    <s v="Cost Reduction"/>
    <s v="BCR DBA Support Cost"/>
    <n v="0"/>
    <n v="0"/>
    <n v="0"/>
    <x v="9"/>
    <m/>
    <m/>
    <m/>
    <m/>
    <m/>
    <m/>
    <m/>
    <m/>
    <m/>
    <m/>
    <m/>
    <m/>
    <m/>
    <m/>
    <m/>
    <m/>
    <m/>
    <m/>
    <x v="0"/>
    <m/>
    <m/>
    <m/>
    <m/>
    <m/>
    <m/>
    <m/>
    <m/>
    <m/>
    <m/>
    <m/>
    <m/>
    <m/>
    <m/>
  </r>
  <r>
    <x v="847"/>
    <x v="1"/>
    <x v="5"/>
    <s v="HV-Schedule F (Procede)"/>
    <x v="2"/>
    <s v="Sandy Kunz"/>
    <m/>
    <s v="SCHEDF_PROD"/>
    <s v="Reinsurance"/>
    <s v="DS73SQL8PRD06 "/>
    <s v="PROD-Distr"/>
    <m/>
    <x v="13"/>
    <s v="Deleted"/>
    <n v="0"/>
    <n v="0"/>
    <s v="May 2016"/>
    <x v="1"/>
    <s v="May 2016"/>
    <s v="RFS"/>
    <s v="Cost Reduction"/>
    <s v="BCR DBA Support Cost"/>
    <n v="0"/>
    <n v="0"/>
    <n v="0"/>
    <x v="9"/>
    <m/>
    <m/>
    <m/>
    <m/>
    <m/>
    <m/>
    <m/>
    <m/>
    <m/>
    <m/>
    <m/>
    <m/>
    <m/>
    <m/>
    <m/>
    <m/>
    <m/>
    <m/>
    <x v="0"/>
    <m/>
    <m/>
    <m/>
    <m/>
    <m/>
    <m/>
    <m/>
    <m/>
    <m/>
    <m/>
    <m/>
    <m/>
    <m/>
    <m/>
  </r>
  <r>
    <x v="848"/>
    <x v="1"/>
    <x v="5"/>
    <s v="HV-Schedule F (Procede)"/>
    <x v="2"/>
    <s v="Sandy Kunz"/>
    <m/>
    <s v="Schedf_Preprod"/>
    <s v="Reinsurance"/>
    <s v="DS73SQL8PRE01"/>
    <s v="DEV-Distr"/>
    <m/>
    <x v="13"/>
    <s v="Deleted"/>
    <n v="0"/>
    <n v="0"/>
    <s v="May 2016"/>
    <x v="1"/>
    <s v="May 2016"/>
    <s v="RFS"/>
    <s v="Cost Reduction"/>
    <s v="BCR DBA Support Cost"/>
    <n v="0"/>
    <n v="0"/>
    <n v="0"/>
    <x v="9"/>
    <m/>
    <m/>
    <m/>
    <m/>
    <m/>
    <m/>
    <m/>
    <m/>
    <m/>
    <m/>
    <m/>
    <m/>
    <m/>
    <m/>
    <m/>
    <m/>
    <m/>
    <m/>
    <x v="0"/>
    <m/>
    <m/>
    <m/>
    <m/>
    <m/>
    <m/>
    <m/>
    <m/>
    <m/>
    <m/>
    <m/>
    <m/>
    <m/>
    <m/>
  </r>
  <r>
    <x v="849"/>
    <x v="1"/>
    <x v="5"/>
    <s v="HV-Schedule F (Procede)"/>
    <x v="2"/>
    <s v="Sandy Kunz"/>
    <m/>
    <s v="SCHEDF_PROD"/>
    <s v="Reinsurance"/>
    <s v="DS73SQLPRD03 "/>
    <s v="PROD-Distr"/>
    <m/>
    <x v="13"/>
    <s v="Deleted"/>
    <n v="0"/>
    <n v="0"/>
    <s v="May 2016"/>
    <x v="1"/>
    <s v="May 2016"/>
    <s v="RFS"/>
    <s v="Cost Reduction"/>
    <s v="BCR DBA Support Cost"/>
    <n v="0"/>
    <n v="0"/>
    <n v="0"/>
    <x v="9"/>
    <m/>
    <m/>
    <m/>
    <m/>
    <m/>
    <m/>
    <m/>
    <m/>
    <m/>
    <m/>
    <m/>
    <m/>
    <m/>
    <m/>
    <m/>
    <m/>
    <m/>
    <m/>
    <x v="0"/>
    <m/>
    <m/>
    <m/>
    <m/>
    <m/>
    <m/>
    <m/>
    <m/>
    <m/>
    <m/>
    <m/>
    <m/>
    <m/>
    <m/>
  </r>
  <r>
    <x v="850"/>
    <x v="5"/>
    <x v="6"/>
    <s v="HV-Legacy Claims"/>
    <x v="6"/>
    <s v="Beverly Yates"/>
    <s v="Chip Friday"/>
    <s v="CORP00DN.CLMS.ACC09.IIQ"/>
    <s v="MF Tape File - Claims - IIQ"/>
    <s v="DC-East"/>
    <s v="DVLT-MF"/>
    <s v="Beverly Yates-MF File Cleanup-CLMS"/>
    <x v="14"/>
    <s v="pending"/>
    <n v="1"/>
    <n v="0"/>
    <s v="N/A"/>
    <x v="1"/>
    <s v=" "/>
    <s v="ServiceNow"/>
    <s v="Cost Avoidance"/>
    <s v="Storage Cost per Gigabyte-NW Rate"/>
    <m/>
    <m/>
    <m/>
    <x v="2"/>
    <m/>
    <m/>
    <s v="N/A"/>
    <m/>
    <m/>
    <m/>
    <m/>
    <m/>
    <m/>
    <m/>
    <m/>
    <m/>
    <m/>
    <m/>
    <m/>
    <m/>
    <m/>
    <m/>
    <x v="0"/>
    <m/>
    <m/>
    <m/>
    <m/>
    <m/>
    <m/>
    <n v="4"/>
    <m/>
    <n v="2017065"/>
    <n v="2017065"/>
    <m/>
    <m/>
    <m/>
    <m/>
  </r>
  <r>
    <x v="851"/>
    <x v="5"/>
    <x v="6"/>
    <s v="HV-Legacy Claims"/>
    <x v="6"/>
    <s v="Beverly Yates"/>
    <s v="Chip Friday"/>
    <s v="CORP00DN.CLMS.ACC19.IIQ"/>
    <s v="MF Tape File - Claims - IIQ"/>
    <s v="DC-East"/>
    <s v="DVLT-MF"/>
    <s v="Beverly Yates-MF File Cleanup-CLMS"/>
    <x v="7"/>
    <s v="Deleted"/>
    <n v="1"/>
    <n v="0"/>
    <s v="N/A"/>
    <x v="0"/>
    <d v="2018-03-26T00:00:00"/>
    <s v="ServiceNow"/>
    <s v="Cost Avoidance"/>
    <s v="Storage Cost per Gigabyte-NW Rate"/>
    <m/>
    <m/>
    <m/>
    <x v="0"/>
    <m/>
    <m/>
    <s v="N/A"/>
    <m/>
    <m/>
    <m/>
    <m/>
    <m/>
    <m/>
    <m/>
    <m/>
    <m/>
    <m/>
    <m/>
    <m/>
    <m/>
    <m/>
    <m/>
    <x v="0"/>
    <m/>
    <m/>
    <m/>
    <m/>
    <m/>
    <m/>
    <n v="3"/>
    <m/>
    <n v="2017219"/>
    <n v="2017219"/>
    <m/>
    <m/>
    <m/>
    <m/>
  </r>
  <r>
    <x v="852"/>
    <x v="5"/>
    <x v="6"/>
    <s v="HV-Legacy Claims"/>
    <x v="6"/>
    <s v="Beverly Yates"/>
    <s v="Chip Friday"/>
    <s v="CORP00DN.CLMS.ACC21.IIQ"/>
    <s v="MF Tape File - Claims - IIQ"/>
    <s v="DC-East"/>
    <s v="DVLT-MF"/>
    <s v="Beverly Yates-MF File Cleanup-CLMS"/>
    <x v="14"/>
    <s v="pending"/>
    <n v="1"/>
    <n v="0"/>
    <s v="N/A"/>
    <x v="1"/>
    <s v=" "/>
    <s v="ServiceNow"/>
    <s v="Cost Avoidance"/>
    <s v="Storage Cost per Gigabyte-NW Rate"/>
    <m/>
    <m/>
    <m/>
    <x v="2"/>
    <m/>
    <m/>
    <s v="N/A"/>
    <m/>
    <m/>
    <m/>
    <m/>
    <m/>
    <m/>
    <m/>
    <m/>
    <m/>
    <m/>
    <m/>
    <m/>
    <m/>
    <m/>
    <m/>
    <x v="0"/>
    <m/>
    <m/>
    <m/>
    <m/>
    <m/>
    <m/>
    <n v="15"/>
    <m/>
    <n v="2016348"/>
    <n v="2017003"/>
    <m/>
    <m/>
    <m/>
    <m/>
  </r>
  <r>
    <x v="853"/>
    <x v="5"/>
    <x v="6"/>
    <s v="HV-Legacy Claims"/>
    <x v="6"/>
    <s v="Beverly Yates"/>
    <s v="Chip Friday"/>
    <s v="CORP00DN.CLMS.ACC21.IIQ1"/>
    <s v="MF Tape File - Claims - IIQ"/>
    <s v="DC-East"/>
    <s v="DVLT-MF"/>
    <s v="Beverly Yates-MF File Cleanup-CLMS"/>
    <x v="14"/>
    <s v="pending"/>
    <n v="1"/>
    <n v="0"/>
    <s v="N/A"/>
    <x v="1"/>
    <s v=" "/>
    <s v="ServiceNow"/>
    <s v="Cost Avoidance"/>
    <s v="Storage Cost per Gigabyte-NW Rate"/>
    <m/>
    <m/>
    <m/>
    <x v="2"/>
    <m/>
    <m/>
    <s v="N/A"/>
    <m/>
    <m/>
    <m/>
    <m/>
    <m/>
    <m/>
    <m/>
    <m/>
    <m/>
    <m/>
    <m/>
    <m/>
    <m/>
    <m/>
    <m/>
    <x v="0"/>
    <m/>
    <m/>
    <m/>
    <m/>
    <m/>
    <m/>
    <n v="15"/>
    <m/>
    <n v="2017003"/>
    <n v="2017003"/>
    <m/>
    <m/>
    <m/>
    <m/>
  </r>
  <r>
    <x v="854"/>
    <x v="5"/>
    <x v="6"/>
    <s v="HV-Legacy Claims"/>
    <x v="6"/>
    <s v="Beverly Yates"/>
    <s v="Chip Friday"/>
    <s v="CORP00DN.CLMS.ACC9.IIQ"/>
    <s v="MF Tape File - Claims - IIQ"/>
    <s v="DC-East"/>
    <s v="DVLT-MF"/>
    <s v="Beverly Yates-MF File Cleanup-CLMS"/>
    <x v="14"/>
    <s v="pending"/>
    <n v="1"/>
    <n v="0"/>
    <s v="N/A"/>
    <x v="1"/>
    <s v=" "/>
    <s v="ServiceNow"/>
    <s v="Cost Avoidance"/>
    <s v="Storage Cost per Gigabyte-NW Rate"/>
    <m/>
    <m/>
    <m/>
    <x v="2"/>
    <m/>
    <m/>
    <s v="N/A"/>
    <m/>
    <m/>
    <m/>
    <m/>
    <m/>
    <m/>
    <m/>
    <m/>
    <m/>
    <m/>
    <m/>
    <m/>
    <m/>
    <m/>
    <m/>
    <x v="0"/>
    <m/>
    <m/>
    <m/>
    <m/>
    <m/>
    <m/>
    <n v="4"/>
    <m/>
    <n v="2016362"/>
    <n v="2017003"/>
    <m/>
    <m/>
    <m/>
    <m/>
  </r>
  <r>
    <x v="855"/>
    <x v="5"/>
    <x v="6"/>
    <s v="HV-Legacy Claims"/>
    <x v="6"/>
    <s v="Beverly Yates"/>
    <s v="Chip Friday"/>
    <s v="CORP00DN.CLMS.CRA.FLAT"/>
    <s v="MF Tape File - Claims"/>
    <s v="DC-East"/>
    <s v="DVLT-MF"/>
    <s v="Beverly Yates-MF File Cleanup-CLMS"/>
    <x v="7"/>
    <s v="pending"/>
    <n v="1"/>
    <n v="0"/>
    <s v="N/A"/>
    <x v="1"/>
    <s v=" "/>
    <s v="ServiceNow"/>
    <s v="Cost Avoidance"/>
    <s v="Storage Cost per Gigabyte-NW Rate"/>
    <m/>
    <m/>
    <m/>
    <x v="2"/>
    <m/>
    <m/>
    <s v="N/A"/>
    <m/>
    <m/>
    <m/>
    <m/>
    <m/>
    <m/>
    <m/>
    <m/>
    <m/>
    <m/>
    <m/>
    <m/>
    <m/>
    <m/>
    <m/>
    <x v="0"/>
    <m/>
    <m/>
    <m/>
    <m/>
    <m/>
    <m/>
    <n v="38715"/>
    <m/>
    <n v="2017271"/>
    <n v="2017277"/>
    <m/>
    <m/>
    <m/>
    <m/>
  </r>
  <r>
    <x v="856"/>
    <x v="5"/>
    <x v="6"/>
    <s v="HV-Legacy Claims"/>
    <x v="6"/>
    <s v="Beverly Yates"/>
    <s v="Chip Friday"/>
    <s v="CORP00DN.CLMS.DC20000.DELIMIT.SYS014"/>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57"/>
    <x v="5"/>
    <x v="6"/>
    <s v="HV-Legacy Claims"/>
    <x v="6"/>
    <s v="Beverly Yates"/>
    <s v="Chip Friday"/>
    <s v="CORP00DN.CLMS.DC20000.SYS011.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160"/>
    <n v="2017160"/>
    <m/>
    <m/>
    <m/>
    <m/>
  </r>
  <r>
    <x v="858"/>
    <x v="5"/>
    <x v="6"/>
    <s v="HV-Legacy Claims"/>
    <x v="6"/>
    <s v="Beverly Yates"/>
    <s v="Chip Friday"/>
    <s v="CORP00DN.CLMS.DC20000.SYS011.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59"/>
    <x v="5"/>
    <x v="6"/>
    <s v="HV-Legacy Claims"/>
    <x v="6"/>
    <s v="Beverly Yates"/>
    <s v="Chip Friday"/>
    <s v="CORP00DN.CLMS.DC20000.SYS011.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0"/>
    <x v="5"/>
    <x v="6"/>
    <s v="HV-Legacy Claims"/>
    <x v="6"/>
    <s v="Beverly Yates"/>
    <s v="Chip Friday"/>
    <s v="CORP00DN.CLMS.DC20000.SYS011.PDF.G0004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1"/>
    <x v="5"/>
    <x v="6"/>
    <s v="HV-Legacy Claims"/>
    <x v="6"/>
    <s v="Beverly Yates"/>
    <s v="Chip Friday"/>
    <s v="CORP00DN.CLMS.DC20000.SYS011.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2"/>
    <x v="5"/>
    <x v="6"/>
    <s v="HV-Legacy Claims"/>
    <x v="6"/>
    <s v="Beverly Yates"/>
    <s v="Chip Friday"/>
    <s v="CORP00DN.CLMS.DC20000.SYS012.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160"/>
    <n v="2017160"/>
    <m/>
    <m/>
    <m/>
    <m/>
  </r>
  <r>
    <x v="863"/>
    <x v="5"/>
    <x v="6"/>
    <s v="HV-Legacy Claims"/>
    <x v="6"/>
    <s v="Beverly Yates"/>
    <s v="Chip Friday"/>
    <s v="CORP00DN.CLMS.DC20000.SYS012.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4"/>
    <x v="5"/>
    <x v="6"/>
    <s v="HV-Legacy Claims"/>
    <x v="6"/>
    <s v="Beverly Yates"/>
    <s v="Chip Friday"/>
    <s v="CORP00DN.CLMS.DC20000.SYS012.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5"/>
    <x v="5"/>
    <x v="6"/>
    <s v="HV-Legacy Claims"/>
    <x v="6"/>
    <s v="Beverly Yates"/>
    <s v="Chip Friday"/>
    <s v="CORP00DN.CLMS.DC20000.SYS012.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6"/>
    <x v="5"/>
    <x v="6"/>
    <s v="HV-Legacy Claims"/>
    <x v="6"/>
    <s v="Beverly Yates"/>
    <s v="Chip Friday"/>
    <s v="CORP00DN.CLMS.DC20000.SYS014.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160"/>
    <n v="2017160"/>
    <m/>
    <m/>
    <m/>
    <m/>
  </r>
  <r>
    <x v="867"/>
    <x v="5"/>
    <x v="6"/>
    <s v="HV-Legacy Claims"/>
    <x v="6"/>
    <s v="Beverly Yates"/>
    <s v="Chip Friday"/>
    <s v="CORP00DN.CLMS.DC20000.SYS014.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8"/>
    <x v="5"/>
    <x v="6"/>
    <s v="HV-Legacy Claims"/>
    <x v="6"/>
    <s v="Beverly Yates"/>
    <s v="Chip Friday"/>
    <s v="CORP00DN.CLMS.DC20000.SYS014.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69"/>
    <x v="5"/>
    <x v="6"/>
    <s v="HV-Legacy Claims"/>
    <x v="6"/>
    <s v="Beverly Yates"/>
    <s v="Chip Friday"/>
    <s v="CORP00DN.CLMS.DC20000.SYS014.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70"/>
    <x v="5"/>
    <x v="6"/>
    <s v="HV-Legacy Claims"/>
    <x v="6"/>
    <s v="Beverly Yates"/>
    <s v="Chip Friday"/>
    <s v="CORP00DN.CLMS.DC2026.CLU.AUTO.TEST"/>
    <s v="MF Tape File - Claims"/>
    <s v="DC-East"/>
    <s v="DVLT-MF"/>
    <s v="Beverly Yates-MF File Cleanup-CLMS"/>
    <x v="7"/>
    <s v="pending"/>
    <n v="1"/>
    <n v="0"/>
    <s v="N/A"/>
    <x v="1"/>
    <s v=" "/>
    <s v="ServiceNow"/>
    <s v="Cost Avoidance"/>
    <s v="Storage Cost per Gigabyte-NW Rate"/>
    <m/>
    <m/>
    <m/>
    <x v="2"/>
    <m/>
    <m/>
    <s v="N/A"/>
    <m/>
    <m/>
    <m/>
    <m/>
    <m/>
    <m/>
    <m/>
    <m/>
    <m/>
    <m/>
    <m/>
    <m/>
    <m/>
    <m/>
    <m/>
    <x v="0"/>
    <m/>
    <m/>
    <m/>
    <m/>
    <m/>
    <m/>
    <n v="15"/>
    <m/>
    <n v="2016130"/>
    <n v="2017030"/>
    <m/>
    <m/>
    <m/>
    <m/>
  </r>
  <r>
    <x v="871"/>
    <x v="5"/>
    <x v="6"/>
    <s v="HV-Legacy Claims"/>
    <x v="6"/>
    <s v="Beverly Yates"/>
    <s v="Chip Friday"/>
    <s v="CORP00DN.CLMS.DC2026.CLU.HOME.TEST"/>
    <s v="MF Tape File - Claims - CLU Home Test"/>
    <s v="DC-East"/>
    <s v="DVLT-MF"/>
    <s v="Beverly Yates-MF File Cleanup-CLMS"/>
    <x v="7"/>
    <s v="pending"/>
    <n v="1"/>
    <n v="0"/>
    <s v="N/A"/>
    <x v="1"/>
    <s v=" "/>
    <s v="ServiceNow"/>
    <s v="Cost Avoidance"/>
    <s v="Storage Cost per Gigabyte-NW Rate"/>
    <m/>
    <m/>
    <m/>
    <x v="2"/>
    <m/>
    <m/>
    <s v="N/A"/>
    <m/>
    <m/>
    <m/>
    <m/>
    <m/>
    <m/>
    <m/>
    <m/>
    <m/>
    <m/>
    <m/>
    <m/>
    <m/>
    <m/>
    <m/>
    <x v="0"/>
    <m/>
    <m/>
    <m/>
    <m/>
    <m/>
    <m/>
    <n v="15"/>
    <m/>
    <n v="2016130"/>
    <n v="2017030"/>
    <m/>
    <m/>
    <m/>
    <m/>
  </r>
  <r>
    <x v="872"/>
    <x v="5"/>
    <x v="6"/>
    <s v="HV-Legacy Claims"/>
    <x v="6"/>
    <s v="Beverly Yates"/>
    <s v="Chip Friday"/>
    <s v="CORP00DN.CLMS.DC20270.DELIMIT"/>
    <s v="MF Tape File - Claims"/>
    <s v="DC-East"/>
    <s v="DVLT-MF"/>
    <s v="Beverly Yates-MF File Cleanup-CLMS"/>
    <x v="7"/>
    <s v="pending"/>
    <n v="1"/>
    <n v="0"/>
    <s v="N/A"/>
    <x v="1"/>
    <s v=" "/>
    <s v="ServiceNow"/>
    <s v="Cost Avoidance"/>
    <s v="Storage Cost per Gigabyte-NW Rate"/>
    <m/>
    <m/>
    <m/>
    <x v="2"/>
    <m/>
    <m/>
    <s v="N/A"/>
    <m/>
    <m/>
    <m/>
    <m/>
    <m/>
    <m/>
    <m/>
    <m/>
    <m/>
    <m/>
    <m/>
    <m/>
    <m/>
    <m/>
    <m/>
    <x v="0"/>
    <m/>
    <m/>
    <m/>
    <m/>
    <m/>
    <m/>
    <n v="15"/>
    <m/>
    <n v="2017277"/>
    <n v="2017277"/>
    <m/>
    <m/>
    <m/>
    <m/>
  </r>
  <r>
    <x v="873"/>
    <x v="5"/>
    <x v="6"/>
    <s v="HV-Legacy Claims"/>
    <x v="6"/>
    <s v="Beverly Yates"/>
    <s v="Chip Friday"/>
    <s v="CORP00DN.CLMS.DC2057.AIBTRNS.BKUP.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4"/>
    <x v="5"/>
    <x v="6"/>
    <s v="HV-Legacy Claims"/>
    <x v="6"/>
    <s v="Beverly Yates"/>
    <s v="Chip Friday"/>
    <s v="CORP00DN.CLMS.DC20730.IMAGE"/>
    <s v="MF Tape File - Claims - Image"/>
    <s v="DC-East"/>
    <s v="DVLT-MF"/>
    <s v="Beverly Yates-MF File Cleanup-CLMS"/>
    <x v="7"/>
    <s v="pending"/>
    <n v="1"/>
    <n v="0"/>
    <s v="N/A"/>
    <x v="1"/>
    <s v=" "/>
    <s v="ServiceNow"/>
    <s v="Cost Avoidance"/>
    <s v="Storage Cost per Gigabyte-NW Rate"/>
    <m/>
    <m/>
    <m/>
    <x v="2"/>
    <m/>
    <m/>
    <s v="N/A"/>
    <m/>
    <m/>
    <m/>
    <m/>
    <m/>
    <m/>
    <m/>
    <m/>
    <m/>
    <m/>
    <m/>
    <m/>
    <m/>
    <m/>
    <m/>
    <x v="0"/>
    <m/>
    <m/>
    <m/>
    <m/>
    <m/>
    <m/>
    <n v="15"/>
    <m/>
    <n v="2016258"/>
    <n v="2017090"/>
    <m/>
    <m/>
    <m/>
    <m/>
  </r>
  <r>
    <x v="875"/>
    <x v="5"/>
    <x v="6"/>
    <s v="HV-Legacy Claims"/>
    <x v="6"/>
    <s v="Beverly Yates"/>
    <s v="Chip Friday"/>
    <s v="CORP00DN.CLMS.DC21610.SYS015.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6"/>
    <x v="5"/>
    <x v="6"/>
    <s v="HV-Legacy Claims"/>
    <x v="6"/>
    <s v="Beverly Yates"/>
    <s v="Chip Friday"/>
    <s v="CORP00DN.CLMS.DC21610.SYS015.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7"/>
    <x v="5"/>
    <x v="6"/>
    <s v="HV-Legacy Claims"/>
    <x v="6"/>
    <s v="Beverly Yates"/>
    <s v="Chip Friday"/>
    <s v="CORP00DN.CLMS.DC21610.SYS015.PDF.G0003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8"/>
    <x v="5"/>
    <x v="6"/>
    <s v="HV-Legacy Claims"/>
    <x v="6"/>
    <s v="Beverly Yates"/>
    <s v="Chip Friday"/>
    <s v="CORP00DN.CLMS.DC21610.SYS015.PDF.G0004V00"/>
    <s v="MF Tape File - Claims"/>
    <s v="DC-East"/>
    <s v="DVLT-MF"/>
    <s v="Beverly Yates-MF File Cleanup-CLMS"/>
    <x v="7"/>
    <s v="pending"/>
    <n v="1"/>
    <n v="0"/>
    <s v="N/A"/>
    <x v="1"/>
    <s v=" "/>
    <s v="ServiceNow"/>
    <s v="Cost Avoidance"/>
    <s v="Storage Cost per Gigabyte-NW Rate"/>
    <m/>
    <m/>
    <m/>
    <x v="2"/>
    <m/>
    <m/>
    <s v="N/A"/>
    <m/>
    <m/>
    <m/>
    <m/>
    <m/>
    <m/>
    <m/>
    <m/>
    <m/>
    <m/>
    <m/>
    <m/>
    <m/>
    <m/>
    <m/>
    <x v="0"/>
    <m/>
    <m/>
    <m/>
    <m/>
    <m/>
    <m/>
    <n v="15"/>
    <m/>
    <n v="2017278"/>
    <n v="2017278"/>
    <m/>
    <m/>
    <m/>
    <m/>
  </r>
  <r>
    <x v="879"/>
    <x v="5"/>
    <x v="6"/>
    <s v="HV-Legacy Claims"/>
    <x v="6"/>
    <s v="Beverly Yates"/>
    <s v="Chip Friday"/>
    <s v="CORP00DN.CLMS.DC21610.SYS015.TEXT"/>
    <s v="MF Tape File - Claims"/>
    <s v="DC-East"/>
    <s v="DVLT-MF"/>
    <s v="Beverly Yates-MF File Cleanup-CLMS"/>
    <x v="7"/>
    <s v="pending"/>
    <n v="1"/>
    <n v="0"/>
    <s v="N/A"/>
    <x v="1"/>
    <s v=" "/>
    <s v="ServiceNow"/>
    <s v="Cost Avoidance"/>
    <s v="Storage Cost per Gigabyte-NW Rate"/>
    <m/>
    <m/>
    <m/>
    <x v="2"/>
    <m/>
    <m/>
    <s v="N/A"/>
    <m/>
    <m/>
    <m/>
    <m/>
    <m/>
    <m/>
    <m/>
    <m/>
    <m/>
    <m/>
    <m/>
    <m/>
    <m/>
    <m/>
    <m/>
    <x v="0"/>
    <m/>
    <m/>
    <m/>
    <m/>
    <m/>
    <m/>
    <n v="15"/>
    <m/>
    <n v="2017261"/>
    <n v="2017278"/>
    <m/>
    <m/>
    <m/>
    <m/>
  </r>
  <r>
    <x v="880"/>
    <x v="5"/>
    <x v="6"/>
    <s v="HV-Legacy Claims"/>
    <x v="6"/>
    <s v="Beverly Yates"/>
    <s v="Chip Friday"/>
    <s v="CORP00DN.CLMS.DC22550.SYS012.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1"/>
    <x v="5"/>
    <x v="6"/>
    <s v="HV-Legacy Claims"/>
    <x v="6"/>
    <s v="Beverly Yates"/>
    <s v="Chip Friday"/>
    <s v="CORP00DN.CLMS.DC22550.SYS012.PDF.G0002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2"/>
    <x v="5"/>
    <x v="6"/>
    <s v="HV-Legacy Claims"/>
    <x v="6"/>
    <s v="Beverly Yates"/>
    <s v="Chip Friday"/>
    <s v="CORP00DN.CLMS.DC22550.SYS012.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3"/>
    <x v="5"/>
    <x v="6"/>
    <s v="HV-Legacy Claims"/>
    <x v="6"/>
    <s v="Beverly Yates"/>
    <s v="Chip Friday"/>
    <s v="CORP00DN.CLMS.DC22550.SYS013.PDF.G0001V00"/>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4"/>
    <x v="5"/>
    <x v="6"/>
    <s v="HV-Legacy Claims"/>
    <x v="6"/>
    <s v="Beverly Yates"/>
    <s v="Chip Friday"/>
    <s v="CORP00DN.CLMS.DC22550.SYS013.TEXT"/>
    <s v="MF Tape File - Claims"/>
    <s v="DC-East"/>
    <s v="DVLT-MF"/>
    <s v="Beverly Yates-MF File Cleanup-CLMS"/>
    <x v="7"/>
    <s v="pending"/>
    <n v="1"/>
    <n v="0"/>
    <s v="N/A"/>
    <x v="1"/>
    <s v=" "/>
    <s v="ServiceNow"/>
    <s v="Cost Avoidance"/>
    <s v="Storage Cost per Gigabyte-NW Rate"/>
    <m/>
    <m/>
    <m/>
    <x v="2"/>
    <m/>
    <m/>
    <s v="N/A"/>
    <m/>
    <m/>
    <m/>
    <m/>
    <m/>
    <m/>
    <m/>
    <m/>
    <m/>
    <m/>
    <m/>
    <m/>
    <m/>
    <m/>
    <m/>
    <x v="0"/>
    <m/>
    <m/>
    <m/>
    <m/>
    <m/>
    <m/>
    <n v="15"/>
    <m/>
    <n v="2017279"/>
    <n v="2017279"/>
    <m/>
    <m/>
    <m/>
    <m/>
  </r>
  <r>
    <x v="885"/>
    <x v="5"/>
    <x v="6"/>
    <s v="HV-Legacy Claims"/>
    <x v="6"/>
    <s v="Beverly Yates"/>
    <s v="Chip Friday"/>
    <s v="CORP00DN.CLMS.DC23020.SYS011.PDF"/>
    <s v="MF Tape File - Claims"/>
    <s v="DC-East"/>
    <s v="DVLT-MF"/>
    <s v="Beverly Yates-MF File Cleanup-CLMS"/>
    <x v="7"/>
    <s v="pending"/>
    <n v="1"/>
    <n v="0"/>
    <s v="N/A"/>
    <x v="1"/>
    <s v=" "/>
    <s v="ServiceNow"/>
    <s v="Cost Avoidance"/>
    <s v="Storage Cost per Gigabyte-NW Rate"/>
    <m/>
    <m/>
    <m/>
    <x v="2"/>
    <m/>
    <m/>
    <s v="N/A"/>
    <m/>
    <m/>
    <m/>
    <m/>
    <m/>
    <m/>
    <m/>
    <m/>
    <m/>
    <m/>
    <m/>
    <m/>
    <m/>
    <m/>
    <m/>
    <x v="0"/>
    <m/>
    <m/>
    <m/>
    <m/>
    <m/>
    <m/>
    <n v="15"/>
    <m/>
    <n v="2017261"/>
    <n v="2017261"/>
    <m/>
    <m/>
    <m/>
    <m/>
  </r>
  <r>
    <x v="886"/>
    <x v="5"/>
    <x v="6"/>
    <s v="HV-Legacy Claims"/>
    <x v="6"/>
    <s v="Beverly Yates"/>
    <s v="Chip Friday"/>
    <s v="CORP00DN.CLMS.DC23020.SYS011.TEXT"/>
    <s v="MF Tape File - Claims"/>
    <s v="DC-East"/>
    <s v="DVLT-MF"/>
    <s v="Beverly Yates-MF File Cleanup-CLMS"/>
    <x v="7"/>
    <s v="pending"/>
    <n v="1"/>
    <n v="0"/>
    <s v="N/A"/>
    <x v="1"/>
    <s v=" "/>
    <s v="ServiceNow"/>
    <s v="Cost Avoidance"/>
    <s v="Storage Cost per Gigabyte-NW Rate"/>
    <m/>
    <m/>
    <m/>
    <x v="2"/>
    <m/>
    <m/>
    <s v="N/A"/>
    <m/>
    <m/>
    <m/>
    <m/>
    <m/>
    <m/>
    <m/>
    <m/>
    <m/>
    <m/>
    <m/>
    <m/>
    <m/>
    <m/>
    <m/>
    <x v="0"/>
    <m/>
    <m/>
    <m/>
    <m/>
    <m/>
    <m/>
    <n v="15"/>
    <m/>
    <n v="2017261"/>
    <n v="2017261"/>
    <m/>
    <m/>
    <m/>
    <m/>
  </r>
  <r>
    <x v="887"/>
    <x v="5"/>
    <x v="6"/>
    <s v="HV-Legacy Claims"/>
    <x v="6"/>
    <s v="Beverly Yates"/>
    <s v="Chip Friday"/>
    <s v="CORP00DN.CLMS.OPID.BILL"/>
    <s v="MF Tape File - Claims"/>
    <s v="DC-East"/>
    <s v="DVLT-MF"/>
    <s v="Beverly Yates-MF File Cleanup-CLMS"/>
    <x v="7"/>
    <s v="pending"/>
    <n v="1"/>
    <n v="0"/>
    <s v="N/A"/>
    <x v="1"/>
    <s v=" "/>
    <s v="ServiceNow"/>
    <s v="Cost Avoidance"/>
    <s v="Storage Cost per Gigabyte-NW Rate"/>
    <m/>
    <m/>
    <m/>
    <x v="2"/>
    <m/>
    <m/>
    <s v="N/A"/>
    <m/>
    <m/>
    <m/>
    <m/>
    <m/>
    <m/>
    <m/>
    <m/>
    <m/>
    <m/>
    <m/>
    <m/>
    <m/>
    <m/>
    <m/>
    <x v="0"/>
    <m/>
    <m/>
    <m/>
    <m/>
    <m/>
    <m/>
    <n v="5"/>
    <m/>
    <n v="2017045"/>
    <n v="2017045"/>
    <m/>
    <m/>
    <m/>
    <m/>
  </r>
  <r>
    <x v="888"/>
    <x v="5"/>
    <x v="6"/>
    <s v="HV-Legacy Claims"/>
    <x v="6"/>
    <s v="Beverly Yates"/>
    <s v="Chip Friday"/>
    <s v="CORP00DN.CLMS.OPID.CLAIMS"/>
    <s v="MF Tape File - Claims"/>
    <s v="DC-East"/>
    <s v="DVLT-MF"/>
    <s v="Beverly Yates-MF File Cleanup-CLMS"/>
    <x v="7"/>
    <s v="pending"/>
    <n v="1"/>
    <n v="0"/>
    <s v="N/A"/>
    <x v="1"/>
    <s v=" "/>
    <s v="ServiceNow"/>
    <s v="Cost Avoidance"/>
    <s v="Storage Cost per Gigabyte-NW Rate"/>
    <m/>
    <m/>
    <m/>
    <x v="2"/>
    <m/>
    <m/>
    <s v="N/A"/>
    <m/>
    <m/>
    <m/>
    <m/>
    <m/>
    <m/>
    <m/>
    <m/>
    <m/>
    <m/>
    <m/>
    <m/>
    <m/>
    <m/>
    <m/>
    <x v="0"/>
    <m/>
    <m/>
    <m/>
    <m/>
    <m/>
    <m/>
    <n v="3"/>
    <m/>
    <n v="2017285"/>
    <n v="2017285"/>
    <m/>
    <m/>
    <m/>
    <m/>
  </r>
  <r>
    <x v="889"/>
    <x v="5"/>
    <x v="6"/>
    <s v="HV-Legacy Claims"/>
    <x v="6"/>
    <s v="Beverly Yates"/>
    <s v="Chip Friday"/>
    <s v="CORP00DN.CLMS.USERID.ADJ"/>
    <s v="MF Tape File - Claims"/>
    <s v="DC-East"/>
    <s v="DVLT-MF"/>
    <s v="Beverly Yates-MF File Cleanup-CLMS"/>
    <x v="7"/>
    <s v="Deleted"/>
    <n v="1"/>
    <n v="0"/>
    <s v="N/A"/>
    <x v="0"/>
    <d v="2018-04-02T00:00:00"/>
    <s v="ServiceNow"/>
    <s v="Cost Avoidance"/>
    <s v="Storage Cost per Gigabyte-NW Rate"/>
    <m/>
    <m/>
    <m/>
    <x v="8"/>
    <m/>
    <m/>
    <s v="N/A"/>
    <m/>
    <m/>
    <m/>
    <m/>
    <m/>
    <m/>
    <m/>
    <m/>
    <m/>
    <m/>
    <m/>
    <m/>
    <m/>
    <m/>
    <m/>
    <x v="0"/>
    <m/>
    <m/>
    <m/>
    <m/>
    <m/>
    <m/>
    <n v="15"/>
    <m/>
    <n v="2017282"/>
    <n v="2017282"/>
    <m/>
    <m/>
    <m/>
    <m/>
  </r>
  <r>
    <x v="890"/>
    <x v="5"/>
    <x v="6"/>
    <s v="HV-Legacy Claims"/>
    <x v="6"/>
    <s v="Beverly Yates"/>
    <s v="Chip Friday"/>
    <s v="CORP00DV.CLMS.DC20280.WORK.C"/>
    <s v="MF Tape File - Claims"/>
    <s v="DC-East"/>
    <s v="DVLT-MF"/>
    <s v="Beverly Yates-MF File Cleanup-CLMS"/>
    <x v="7"/>
    <s v="pending"/>
    <n v="1"/>
    <n v="0"/>
    <s v="N/A"/>
    <x v="1"/>
    <s v=" "/>
    <s v="ServiceNow"/>
    <s v="Cost Avoidance"/>
    <s v="Storage Cost per Gigabyte-NW Rate"/>
    <m/>
    <m/>
    <m/>
    <x v="2"/>
    <m/>
    <m/>
    <s v="N/A"/>
    <m/>
    <m/>
    <m/>
    <m/>
    <m/>
    <m/>
    <m/>
    <m/>
    <m/>
    <m/>
    <m/>
    <m/>
    <m/>
    <m/>
    <m/>
    <x v="0"/>
    <m/>
    <m/>
    <m/>
    <m/>
    <m/>
    <m/>
    <n v="30"/>
    <m/>
    <n v="2017177"/>
    <n v="2017177"/>
    <m/>
    <m/>
    <m/>
    <m/>
  </r>
  <r>
    <x v="891"/>
    <x v="5"/>
    <x v="6"/>
    <s v="HV-Legacy Claims"/>
    <x v="6"/>
    <s v="Beverly Yates"/>
    <s v="Chip Friday"/>
    <s v="CORP00DV.CLMS.DC2161.TRANS2.C"/>
    <s v="MF Tape File - Claims"/>
    <s v="DC-East"/>
    <s v="DVLT-MF"/>
    <s v="Beverly Yates-MF File Cleanup-CLMS"/>
    <x v="7"/>
    <s v="pending"/>
    <n v="1"/>
    <n v="0"/>
    <s v="N/A"/>
    <x v="1"/>
    <s v=" "/>
    <s v="ServiceNow"/>
    <s v="Cost Avoidance"/>
    <s v="Storage Cost per Gigabyte-NW Rate"/>
    <m/>
    <m/>
    <m/>
    <x v="2"/>
    <m/>
    <m/>
    <s v="N/A"/>
    <m/>
    <m/>
    <m/>
    <m/>
    <m/>
    <m/>
    <m/>
    <m/>
    <m/>
    <m/>
    <m/>
    <m/>
    <m/>
    <m/>
    <m/>
    <x v="0"/>
    <m/>
    <m/>
    <m/>
    <m/>
    <m/>
    <m/>
    <n v="90"/>
    <m/>
    <n v="2016293"/>
    <n v="2017295"/>
    <m/>
    <m/>
    <m/>
    <m/>
  </r>
  <r>
    <x v="892"/>
    <x v="5"/>
    <x v="6"/>
    <s v="HV-Legacy Claims"/>
    <x v="6"/>
    <s v="Beverly Yates"/>
    <s v="Chip Friday"/>
    <s v="CORP00DV.CLMS.DC2161.TRANS3.C"/>
    <s v="MF Tape File - Claims"/>
    <s v="DC-East"/>
    <s v="DVLT-MF"/>
    <s v="Beverly Yates-MF File Cleanup-CLMS"/>
    <x v="7"/>
    <s v="pending"/>
    <n v="1"/>
    <n v="0"/>
    <s v="N/A"/>
    <x v="1"/>
    <s v=" "/>
    <s v="ServiceNow"/>
    <s v="Cost Avoidance"/>
    <s v="Storage Cost per Gigabyte-NW Rate"/>
    <m/>
    <m/>
    <m/>
    <x v="2"/>
    <m/>
    <m/>
    <s v="N/A"/>
    <m/>
    <m/>
    <m/>
    <m/>
    <m/>
    <m/>
    <m/>
    <m/>
    <m/>
    <m/>
    <m/>
    <m/>
    <m/>
    <m/>
    <m/>
    <x v="0"/>
    <m/>
    <m/>
    <m/>
    <m/>
    <m/>
    <m/>
    <n v="90"/>
    <m/>
    <n v="2016293"/>
    <n v="2017295"/>
    <m/>
    <m/>
    <m/>
    <m/>
  </r>
  <r>
    <x v="893"/>
    <x v="5"/>
    <x v="6"/>
    <s v="HV-Legacy Claims"/>
    <x v="6"/>
    <s v="Beverly Yates"/>
    <s v="Chip Friday"/>
    <s v="CORP00DV.CLMS.DN.DRAFT.MASTER.C"/>
    <s v="MF Tape File - Claims"/>
    <s v="DC-East"/>
    <s v="DVLT-MF"/>
    <s v="Beverly Yates-MF File Cleanup-CLMS"/>
    <x v="7"/>
    <s v="pending"/>
    <n v="1"/>
    <n v="0"/>
    <s v="N/A"/>
    <x v="1"/>
    <s v=" "/>
    <s v="ServiceNow"/>
    <s v="Cost Avoidance"/>
    <s v="Storage Cost per Gigabyte-NW Rate"/>
    <m/>
    <m/>
    <m/>
    <x v="2"/>
    <m/>
    <m/>
    <s v="N/A"/>
    <m/>
    <m/>
    <m/>
    <m/>
    <m/>
    <m/>
    <m/>
    <m/>
    <m/>
    <m/>
    <m/>
    <m/>
    <m/>
    <m/>
    <m/>
    <x v="0"/>
    <m/>
    <m/>
    <m/>
    <m/>
    <m/>
    <m/>
    <n v="5040"/>
    <m/>
    <n v="2014259"/>
    <n v="2017088"/>
    <m/>
    <m/>
    <m/>
    <m/>
  </r>
  <r>
    <x v="894"/>
    <x v="5"/>
    <x v="6"/>
    <s v="HV-Legacy Claims"/>
    <x v="6"/>
    <s v="Beverly Yates"/>
    <s v="Chip Friday"/>
    <s v="CORP00DV.CLMS.ERROR.CORR.YTD.C"/>
    <s v="MF Tape File - Claims - YTD Error Correction"/>
    <s v="DC-East"/>
    <s v="DVLT-MF"/>
    <s v="Beverly Yates-MF File Cleanup-CLMS"/>
    <x v="7"/>
    <s v="pending"/>
    <n v="1"/>
    <n v="0"/>
    <s v="N/A"/>
    <x v="1"/>
    <s v=" "/>
    <s v="ServiceNow"/>
    <s v="Cost Avoidance"/>
    <s v="Storage Cost per Gigabyte-NW Rate"/>
    <m/>
    <m/>
    <m/>
    <x v="2"/>
    <m/>
    <m/>
    <s v="N/A"/>
    <m/>
    <m/>
    <m/>
    <m/>
    <m/>
    <m/>
    <m/>
    <m/>
    <m/>
    <m/>
    <m/>
    <m/>
    <m/>
    <m/>
    <m/>
    <x v="0"/>
    <m/>
    <m/>
    <m/>
    <m/>
    <m/>
    <m/>
    <n v="180"/>
    <m/>
    <n v="2017158"/>
    <n v="2017159"/>
    <m/>
    <m/>
    <m/>
    <m/>
  </r>
  <r>
    <x v="895"/>
    <x v="5"/>
    <x v="6"/>
    <s v="HV-Legacy Claims"/>
    <x v="6"/>
    <s v="Beverly Yates"/>
    <s v="Chip Friday"/>
    <s v="CORP00DV.CLMS.ERROR.CORR.YTDBKP.C"/>
    <s v="MF Tape File - Claims - YTD Error Correction BKUP"/>
    <s v="DC-East"/>
    <s v="DVLT-MF"/>
    <s v="Beverly Yates-MF File Cleanup-CLMS"/>
    <x v="7"/>
    <s v="pending"/>
    <n v="1"/>
    <n v="0"/>
    <s v="N/A"/>
    <x v="1"/>
    <s v=" "/>
    <s v="ServiceNow"/>
    <s v="Cost Avoidance"/>
    <s v="Storage Cost per Gigabyte-NW Rate"/>
    <m/>
    <m/>
    <m/>
    <x v="2"/>
    <m/>
    <m/>
    <s v="N/A"/>
    <m/>
    <m/>
    <m/>
    <m/>
    <m/>
    <m/>
    <m/>
    <m/>
    <m/>
    <m/>
    <m/>
    <m/>
    <m/>
    <m/>
    <m/>
    <x v="0"/>
    <m/>
    <m/>
    <m/>
    <m/>
    <m/>
    <m/>
    <n v="180"/>
    <m/>
    <n v="2017158"/>
    <n v="2017158"/>
    <m/>
    <m/>
    <m/>
    <m/>
  </r>
  <r>
    <x v="896"/>
    <x v="5"/>
    <x v="6"/>
    <s v="HV-Legacy Claims"/>
    <x v="6"/>
    <s v="Beverly Yates"/>
    <s v="Chip Friday"/>
    <s v="CORP00DV.CLMS.MAH.FILE178.C"/>
    <s v="MF Tape File - Claims"/>
    <s v="DC-East"/>
    <s v="DVLT-MF"/>
    <s v="Beverly Yates-MF File Cleanup-CLMS"/>
    <x v="7"/>
    <s v="pending"/>
    <n v="1"/>
    <n v="0"/>
    <s v="N/A"/>
    <x v="1"/>
    <s v=" "/>
    <s v="ServiceNow"/>
    <s v="Cost Avoidance"/>
    <s v="Storage Cost per Gigabyte-NW Rate"/>
    <m/>
    <m/>
    <m/>
    <x v="2"/>
    <m/>
    <m/>
    <s v="N/A"/>
    <m/>
    <m/>
    <m/>
    <m/>
    <m/>
    <m/>
    <m/>
    <m/>
    <m/>
    <m/>
    <m/>
    <m/>
    <m/>
    <m/>
    <m/>
    <x v="0"/>
    <m/>
    <m/>
    <m/>
    <m/>
    <m/>
    <m/>
    <n v="45"/>
    <m/>
    <n v="2017289"/>
    <n v="2017289"/>
    <m/>
    <m/>
    <m/>
    <m/>
  </r>
  <r>
    <x v="897"/>
    <x v="5"/>
    <x v="6"/>
    <s v="HV-Legacy Claims"/>
    <x v="6"/>
    <s v="Beverly Yates"/>
    <s v="Chip Friday"/>
    <s v="CORP00DV.CLMS.MAH.STAT.OUTPUT.C"/>
    <s v="MF Tape File - Claims"/>
    <s v="DC-East"/>
    <s v="DVLT-MF"/>
    <s v="Beverly Yates-MF File Cleanup-CLMS"/>
    <x v="7"/>
    <s v="pending"/>
    <n v="1"/>
    <n v="0"/>
    <s v="N/A"/>
    <x v="1"/>
    <s v=" "/>
    <s v="ServiceNow"/>
    <s v="Cost Avoidance"/>
    <s v="Storage Cost per Gigabyte-NW Rate"/>
    <m/>
    <m/>
    <m/>
    <x v="2"/>
    <m/>
    <m/>
    <s v="N/A"/>
    <m/>
    <m/>
    <m/>
    <m/>
    <m/>
    <m/>
    <m/>
    <m/>
    <m/>
    <m/>
    <m/>
    <m/>
    <m/>
    <m/>
    <m/>
    <x v="0"/>
    <m/>
    <m/>
    <m/>
    <m/>
    <m/>
    <m/>
    <n v="60"/>
    <m/>
    <n v="2017289"/>
    <n v="2017289"/>
    <m/>
    <m/>
    <m/>
    <m/>
  </r>
  <r>
    <x v="898"/>
    <x v="5"/>
    <x v="6"/>
    <s v="HV-Legacy Claims"/>
    <x v="6"/>
    <s v="Beverly Yates"/>
    <s v="Chip Friday"/>
    <s v="CORP00DV.CLMS.MASTER.STEVE2.C"/>
    <s v="MF Tape File - Claims"/>
    <s v="DC-East"/>
    <s v="DVLT-MF"/>
    <s v="Beverly Yates-MF File Cleanup-CLMS"/>
    <x v="7"/>
    <s v="pending"/>
    <n v="1"/>
    <n v="0"/>
    <s v="N/A"/>
    <x v="1"/>
    <s v=" "/>
    <s v="ServiceNow"/>
    <s v="Cost Avoidance"/>
    <s v="Storage Cost per Gigabyte-NW Rate"/>
    <m/>
    <m/>
    <m/>
    <x v="2"/>
    <m/>
    <m/>
    <s v="N/A"/>
    <m/>
    <m/>
    <m/>
    <m/>
    <m/>
    <m/>
    <m/>
    <m/>
    <m/>
    <m/>
    <m/>
    <m/>
    <m/>
    <m/>
    <m/>
    <x v="0"/>
    <m/>
    <m/>
    <m/>
    <m/>
    <m/>
    <m/>
    <n v="30"/>
    <m/>
    <n v="2017066"/>
    <n v="2017066"/>
    <m/>
    <m/>
    <m/>
    <m/>
  </r>
  <r>
    <x v="899"/>
    <x v="5"/>
    <x v="6"/>
    <s v="HV-Legacy Claims"/>
    <x v="6"/>
    <s v="Beverly Yates"/>
    <s v="Chip Friday"/>
    <s v="CORP00TV.CLMS.NBRS.C"/>
    <s v="MF Tape File - Claims"/>
    <s v="DC-East"/>
    <s v="DVLT-MF"/>
    <s v="Beverly Yates-MF File Cleanup-CLMS"/>
    <x v="7"/>
    <s v="Deleted"/>
    <n v="1"/>
    <n v="0"/>
    <s v="N/A"/>
    <x v="0"/>
    <d v="2018-04-02T00:00:00"/>
    <s v="ServiceNow"/>
    <s v="Cost Avoidance"/>
    <s v="Storage Cost per Gigabyte-NW Rate"/>
    <m/>
    <m/>
    <m/>
    <x v="8"/>
    <m/>
    <m/>
    <s v="N/A"/>
    <m/>
    <m/>
    <m/>
    <m/>
    <m/>
    <m/>
    <m/>
    <m/>
    <m/>
    <m/>
    <m/>
    <m/>
    <m/>
    <m/>
    <m/>
    <x v="0"/>
    <m/>
    <m/>
    <m/>
    <m/>
    <m/>
    <m/>
    <n v="30"/>
    <m/>
    <n v="2005095"/>
    <n v="2017100"/>
    <m/>
    <m/>
    <m/>
    <m/>
  </r>
  <r>
    <x v="900"/>
    <x v="5"/>
    <x v="6"/>
    <s v="HV-Legacy Claims"/>
    <x v="6"/>
    <s v="Beverly Yates"/>
    <s v="Chip Friday"/>
    <s v="CORP00VN.CLMS.DCM01.S35201"/>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1"/>
    <x v="5"/>
    <x v="6"/>
    <s v="HV-Legacy Claims"/>
    <x v="6"/>
    <s v="Beverly Yates"/>
    <s v="Chip Friday"/>
    <s v="CORP00VN.CLMS.DCM01.S35202"/>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2"/>
    <x v="5"/>
    <x v="6"/>
    <s v="HV-Legacy Claims"/>
    <x v="6"/>
    <s v="Beverly Yates"/>
    <s v="Chip Friday"/>
    <s v="CORP00VN.CLMS.DCM01.S35203"/>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3"/>
    <x v="5"/>
    <x v="6"/>
    <s v="HV-Legacy Claims"/>
    <x v="6"/>
    <s v="Beverly Yates"/>
    <s v="Chip Friday"/>
    <s v="CORP00VN.CLMS.DCM01.S35204"/>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4"/>
    <x v="5"/>
    <x v="6"/>
    <s v="HV-Legacy Claims"/>
    <x v="6"/>
    <s v="Beverly Yates"/>
    <s v="Chip Friday"/>
    <s v="CORP00VN.CLMS.DCM01.S35205"/>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5"/>
    <x v="5"/>
    <x v="6"/>
    <s v="HV-Legacy Claims"/>
    <x v="6"/>
    <s v="Beverly Yates"/>
    <s v="Chip Friday"/>
    <s v="CORP00VN.CLMS.DCM01A.S004"/>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6"/>
    <x v="5"/>
    <x v="6"/>
    <s v="HV-Legacy Claims"/>
    <x v="6"/>
    <s v="Beverly Yates"/>
    <s v="Chip Friday"/>
    <s v="CORP00VN.CLMS.DCM01A.S007"/>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7"/>
    <x v="5"/>
    <x v="6"/>
    <s v="HV-Legacy Claims"/>
    <x v="6"/>
    <s v="Beverly Yates"/>
    <s v="Chip Friday"/>
    <s v="CORP00VN.CLMS.DCM1A.S8801"/>
    <s v="MF Tape File - Claims"/>
    <s v="DC-East"/>
    <s v="DVLT-MF"/>
    <s v="Beverly Yates-MF File Cleanup-CLMS"/>
    <x v="7"/>
    <s v="pending"/>
    <n v="1"/>
    <n v="0"/>
    <s v="N/A"/>
    <x v="1"/>
    <s v=" "/>
    <s v="ServiceNow"/>
    <s v="Cost Avoidance"/>
    <s v="Storage Cost per Gigabyte-NW Rate"/>
    <m/>
    <m/>
    <m/>
    <x v="2"/>
    <m/>
    <m/>
    <s v="N/A"/>
    <m/>
    <m/>
    <m/>
    <m/>
    <m/>
    <m/>
    <m/>
    <m/>
    <m/>
    <m/>
    <m/>
    <m/>
    <m/>
    <m/>
    <m/>
    <x v="0"/>
    <m/>
    <m/>
    <m/>
    <m/>
    <m/>
    <m/>
    <n v="15"/>
    <m/>
    <n v="2017142"/>
    <n v="2017142"/>
    <m/>
    <m/>
    <m/>
    <m/>
  </r>
  <r>
    <x v="908"/>
    <x v="5"/>
    <x v="6"/>
    <s v="HV-Legacy Claims"/>
    <x v="6"/>
    <s v="Beverly Yates"/>
    <s v="Chip Friday"/>
    <s v="CORP00VN.CLMS.OPID.CLAIMS"/>
    <s v="MF Tape File - Claims"/>
    <s v="DC-East"/>
    <s v="DVLT-MF"/>
    <s v="Beverly Yates-MF File Cleanup-CLMS"/>
    <x v="15"/>
    <s v="pending"/>
    <n v="1"/>
    <n v="0"/>
    <s v="N/A"/>
    <x v="1"/>
    <m/>
    <s v="ServiceNow"/>
    <s v="Cost Avoidance"/>
    <s v="Storage Cost per Gigabyte-NW Rate"/>
    <m/>
    <m/>
    <m/>
    <x v="2"/>
    <m/>
    <m/>
    <s v="N/A"/>
    <m/>
    <m/>
    <m/>
    <m/>
    <m/>
    <m/>
    <m/>
    <m/>
    <m/>
    <m/>
    <m/>
    <m/>
    <m/>
    <m/>
    <m/>
    <x v="0"/>
    <m/>
    <m/>
    <m/>
    <m/>
    <m/>
    <m/>
    <n v="3"/>
    <m/>
    <n v="2016298"/>
    <n v="2017003"/>
    <m/>
    <m/>
    <m/>
    <m/>
  </r>
  <r>
    <x v="909"/>
    <x v="5"/>
    <x v="6"/>
    <s v="HV-Legacy Claims"/>
    <x v="6"/>
    <s v="Beverly Yates"/>
    <s v="Chip Friday"/>
    <s v="CORP00VN.CLMS.SUBRO.EXTRACT.AGENT.SORTED"/>
    <s v="MF Tape File - Claims - Subrogation - Agent Sorted"/>
    <s v="DC-East"/>
    <s v="DVLT-MF"/>
    <s v="Beverly Yates-MF File Cleanup-CLMS"/>
    <x v="7"/>
    <s v="pending"/>
    <n v="1"/>
    <n v="0"/>
    <s v="N/A"/>
    <x v="1"/>
    <s v=" "/>
    <s v="ServiceNow"/>
    <s v="Cost Avoidance"/>
    <s v="Storage Cost per Gigabyte-NW Rate"/>
    <m/>
    <m/>
    <m/>
    <x v="2"/>
    <m/>
    <m/>
    <s v="N/A"/>
    <m/>
    <m/>
    <m/>
    <m/>
    <m/>
    <m/>
    <m/>
    <m/>
    <m/>
    <m/>
    <m/>
    <m/>
    <m/>
    <m/>
    <m/>
    <x v="0"/>
    <m/>
    <m/>
    <m/>
    <m/>
    <m/>
    <m/>
    <n v="15"/>
    <m/>
    <n v="2017135"/>
    <n v="2017135"/>
    <m/>
    <m/>
    <m/>
    <m/>
  </r>
  <r>
    <x v="910"/>
    <x v="5"/>
    <x v="6"/>
    <s v="HV-Legacy Claims"/>
    <x v="6"/>
    <s v="Beverly Yates"/>
    <s v="Chip Friday"/>
    <s v="CORP00VN.CLMS.SUBRO.EXTRACT.FILE"/>
    <s v="MF Tape File - Claims"/>
    <s v="DC-East"/>
    <s v="DVLT-MF"/>
    <s v="Beverly Yates-MF File Cleanup-CLMS"/>
    <x v="7"/>
    <s v="pending"/>
    <n v="1"/>
    <n v="0"/>
    <s v="N/A"/>
    <x v="1"/>
    <s v=" "/>
    <s v="ServiceNow"/>
    <s v="Cost Avoidance"/>
    <s v="Storage Cost per Gigabyte-NW Rate"/>
    <m/>
    <m/>
    <m/>
    <x v="2"/>
    <m/>
    <m/>
    <s v="N/A"/>
    <m/>
    <m/>
    <m/>
    <m/>
    <m/>
    <m/>
    <m/>
    <m/>
    <m/>
    <m/>
    <m/>
    <m/>
    <m/>
    <m/>
    <m/>
    <x v="0"/>
    <m/>
    <m/>
    <m/>
    <m/>
    <m/>
    <m/>
    <n v="15"/>
    <m/>
    <n v="2017135"/>
    <n v="2017135"/>
    <m/>
    <m/>
    <m/>
    <m/>
  </r>
  <r>
    <x v="911"/>
    <x v="5"/>
    <x v="6"/>
    <s v="HV-Legacy Claims"/>
    <x v="6"/>
    <s v="Beverly Yates"/>
    <s v="Chip Friday"/>
    <s v="CORP00VN.CLMS.SUBRO.EXTRACT.PROFIT.SORTED"/>
    <s v="MF Tape File - Claims"/>
    <s v="DC-East"/>
    <s v="DVLT-MF"/>
    <s v="Beverly Yates-MF File Cleanup-CLMS"/>
    <x v="7"/>
    <s v="pending"/>
    <n v="1"/>
    <n v="0"/>
    <s v="N/A"/>
    <x v="1"/>
    <s v=" "/>
    <s v="ServiceNow"/>
    <s v="Cost Avoidance"/>
    <s v="Storage Cost per Gigabyte-NW Rate"/>
    <m/>
    <m/>
    <m/>
    <x v="2"/>
    <m/>
    <m/>
    <s v="N/A"/>
    <m/>
    <m/>
    <m/>
    <m/>
    <m/>
    <m/>
    <m/>
    <m/>
    <m/>
    <m/>
    <m/>
    <m/>
    <m/>
    <m/>
    <m/>
    <x v="0"/>
    <m/>
    <m/>
    <m/>
    <m/>
    <m/>
    <m/>
    <n v="15"/>
    <m/>
    <n v="2017135"/>
    <n v="2017135"/>
    <m/>
    <m/>
    <m/>
    <m/>
  </r>
  <r>
    <x v="912"/>
    <x v="5"/>
    <x v="6"/>
    <s v="HV-Legacy Claims"/>
    <x v="6"/>
    <s v="Beverly Yates"/>
    <s v="Chip Friday"/>
    <s v="CORP00VN.CLMS.UNIV.ZIP.FILE"/>
    <s v="MF Tape File - Claims - Univ ZIP File"/>
    <s v="DC-East"/>
    <s v="DVLT-MF"/>
    <s v="Beverly Yates-MF File Cleanup-CLMS"/>
    <x v="7"/>
    <s v="pending"/>
    <n v="1"/>
    <n v="0"/>
    <s v="N/A"/>
    <x v="1"/>
    <s v=" "/>
    <s v="ServiceNow"/>
    <s v="Cost Avoidance"/>
    <s v="Storage Cost per Gigabyte-NW Rate"/>
    <m/>
    <m/>
    <m/>
    <x v="2"/>
    <m/>
    <m/>
    <s v="N/A"/>
    <m/>
    <m/>
    <m/>
    <m/>
    <m/>
    <m/>
    <m/>
    <m/>
    <m/>
    <m/>
    <m/>
    <m/>
    <m/>
    <m/>
    <m/>
    <x v="0"/>
    <m/>
    <m/>
    <m/>
    <m/>
    <m/>
    <m/>
    <n v="15"/>
    <m/>
    <n v="2017156"/>
    <n v="2017156"/>
    <m/>
    <m/>
    <m/>
    <m/>
  </r>
  <r>
    <x v="913"/>
    <x v="5"/>
    <x v="6"/>
    <s v="HV-Legacy Claims"/>
    <x v="6"/>
    <s v="Beverly Yates"/>
    <s v="Chip Friday"/>
    <s v="CORP00VV.CLMS.DC20280.WORK.C"/>
    <s v="MF Tape File - Claims"/>
    <s v="DC-East"/>
    <s v="DVLT-MF"/>
    <s v="Beverly Yates-MF File Cleanup-CLMS"/>
    <x v="7"/>
    <s v="pending"/>
    <n v="1"/>
    <n v="0"/>
    <s v="N/A"/>
    <x v="1"/>
    <s v=" "/>
    <s v="ServiceNow"/>
    <s v="Cost Avoidance"/>
    <s v="Storage Cost per Gigabyte-NW Rate"/>
    <m/>
    <m/>
    <m/>
    <x v="2"/>
    <m/>
    <m/>
    <s v="N/A"/>
    <m/>
    <m/>
    <m/>
    <m/>
    <m/>
    <m/>
    <m/>
    <m/>
    <m/>
    <m/>
    <m/>
    <m/>
    <m/>
    <m/>
    <m/>
    <x v="0"/>
    <m/>
    <m/>
    <m/>
    <m/>
    <m/>
    <m/>
    <n v="30"/>
    <m/>
    <n v="2017142"/>
    <n v="2017142"/>
    <m/>
    <m/>
    <m/>
    <m/>
  </r>
  <r>
    <x v="914"/>
    <x v="5"/>
    <x v="6"/>
    <s v="HV-Legacy Claims"/>
    <x v="6"/>
    <s v="Beverly Yates"/>
    <s v="Chip Friday"/>
    <s v="CORP00VV.CLMS.DC22370.MAGNIFY.C"/>
    <s v="MF Tape File - Claims"/>
    <s v="DC-East"/>
    <s v="DVLT-MF"/>
    <s v="Beverly Yates-MF File Cleanup-CLMS"/>
    <x v="7"/>
    <s v="pending"/>
    <n v="1"/>
    <n v="0"/>
    <s v="N/A"/>
    <x v="1"/>
    <s v=" "/>
    <s v="ServiceNow"/>
    <s v="Cost Avoidance"/>
    <s v="Storage Cost per Gigabyte-NW Rate"/>
    <m/>
    <m/>
    <m/>
    <x v="2"/>
    <m/>
    <m/>
    <s v="N/A"/>
    <m/>
    <m/>
    <m/>
    <m/>
    <m/>
    <m/>
    <m/>
    <m/>
    <m/>
    <m/>
    <m/>
    <m/>
    <m/>
    <m/>
    <m/>
    <x v="0"/>
    <m/>
    <m/>
    <m/>
    <m/>
    <m/>
    <m/>
    <n v="15"/>
    <m/>
    <n v="2007088"/>
    <n v="2017298"/>
    <m/>
    <m/>
    <m/>
    <m/>
  </r>
  <r>
    <x v="915"/>
    <x v="5"/>
    <x v="6"/>
    <s v="HV-Legacy Claims"/>
    <x v="6"/>
    <s v="Beverly Yates"/>
    <s v="Chip Friday"/>
    <s v="CORP00VV.CLMS.DC25200.UNIT.STAT.C"/>
    <s v="MF Tape File - Claims - Unit Stat"/>
    <s v="DC-East"/>
    <s v="DVLT-MF"/>
    <s v="Beverly Yates-MF File Cleanup-CLMS"/>
    <x v="7"/>
    <s v="pending"/>
    <n v="1"/>
    <n v="0"/>
    <s v="N/A"/>
    <x v="1"/>
    <s v=" "/>
    <s v="ServiceNow"/>
    <s v="Cost Avoidance"/>
    <s v="Storage Cost per Gigabyte-NW Rate"/>
    <m/>
    <m/>
    <m/>
    <x v="2"/>
    <m/>
    <m/>
    <s v="N/A"/>
    <m/>
    <m/>
    <m/>
    <m/>
    <m/>
    <m/>
    <m/>
    <m/>
    <m/>
    <m/>
    <m/>
    <m/>
    <m/>
    <m/>
    <m/>
    <x v="0"/>
    <m/>
    <m/>
    <m/>
    <m/>
    <m/>
    <m/>
    <n v="45"/>
    <m/>
    <n v="2015072"/>
    <n v="2017276"/>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7"/>
    <m/>
    <m/>
    <m/>
    <m/>
    <m/>
    <m/>
    <m/>
    <x v="7"/>
    <m/>
    <s v=" "/>
    <s v=" "/>
    <s v=" "/>
    <x v="3"/>
    <s v=" "/>
    <m/>
    <m/>
    <m/>
    <m/>
    <m/>
    <m/>
    <x v="7"/>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s v=" "/>
    <s v=" "/>
    <s v=" "/>
    <x v="3"/>
    <s v=" "/>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r>
    <x v="916"/>
    <x v="6"/>
    <x v="3"/>
    <m/>
    <x v="8"/>
    <m/>
    <m/>
    <m/>
    <m/>
    <m/>
    <m/>
    <m/>
    <x v="7"/>
    <m/>
    <m/>
    <m/>
    <m/>
    <x v="4"/>
    <m/>
    <m/>
    <m/>
    <m/>
    <m/>
    <m/>
    <m/>
    <x v="10"/>
    <m/>
    <m/>
    <m/>
    <m/>
    <m/>
    <m/>
    <m/>
    <m/>
    <m/>
    <m/>
    <m/>
    <m/>
    <m/>
    <m/>
    <m/>
    <m/>
    <m/>
    <m/>
    <x v="0"/>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4:I166" firstHeaderRow="1" firstDataRow="2" firstDataCol="6" rowPageCount="1" colPageCount="1"/>
  <pivotFields count="59">
    <pivotField axis="axisRow" compact="0" outline="0" subtotalTop="0" showAll="0" defaultSubtotal="0">
      <items count="1147">
        <item x="779"/>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m="1" x="1071"/>
        <item x="744"/>
        <item x="130"/>
        <item x="133"/>
        <item x="743"/>
        <item m="1" x="1077"/>
        <item m="1" x="1076"/>
        <item x="134"/>
        <item m="1" x="1054"/>
        <item x="136"/>
        <item x="137"/>
        <item x="138"/>
        <item x="738"/>
        <item x="139"/>
        <item x="140"/>
        <item x="141"/>
        <item x="142"/>
        <item x="143"/>
        <item x="144"/>
        <item x="145"/>
        <item x="146"/>
        <item x="147"/>
        <item x="148"/>
        <item x="149"/>
        <item m="1" x="946"/>
        <item x="151"/>
        <item x="152"/>
        <item x="153"/>
        <item x="154"/>
        <item x="155"/>
        <item m="1" x="1024"/>
        <item x="156"/>
        <item m="1" x="1021"/>
        <item x="7"/>
        <item x="157"/>
        <item x="158"/>
        <item x="159"/>
        <item x="160"/>
        <item x="161"/>
        <item x="162"/>
        <item x="163"/>
        <item x="164"/>
        <item x="731"/>
        <item x="165"/>
        <item x="166"/>
        <item x="735"/>
        <item x="167"/>
        <item m="1" x="918"/>
        <item x="169"/>
        <item x="170"/>
        <item x="714"/>
        <item x="171"/>
        <item x="172"/>
        <item x="173"/>
        <item x="174"/>
        <item x="175"/>
        <item x="176"/>
        <item x="177"/>
        <item x="178"/>
        <item x="179"/>
        <item x="180"/>
        <item x="181"/>
        <item x="182"/>
        <item x="183"/>
        <item x="184"/>
        <item x="185"/>
        <item x="742"/>
        <item x="186"/>
        <item x="187"/>
        <item x="188"/>
        <item x="189"/>
        <item m="1" x="993"/>
        <item m="1" x="994"/>
        <item x="192"/>
        <item x="193"/>
        <item x="194"/>
        <item x="195"/>
        <item x="196"/>
        <item x="197"/>
        <item x="198"/>
        <item x="199"/>
        <item x="200"/>
        <item x="708"/>
        <item x="711"/>
        <item x="705"/>
        <item x="706"/>
        <item x="707"/>
        <item x="709"/>
        <item x="712"/>
        <item x="201"/>
        <item m="1" x="989"/>
        <item m="1" x="1040"/>
        <item m="1" x="1041"/>
        <item m="1" x="1126"/>
        <item m="1" x="1107"/>
        <item m="1" x="1091"/>
        <item m="1" x="931"/>
        <item m="1" x="1055"/>
        <item m="1" x="1092"/>
        <item m="1" x="1056"/>
        <item x="203"/>
        <item x="204"/>
        <item x="202"/>
        <item x="205"/>
        <item x="206"/>
        <item x="207"/>
        <item x="747"/>
        <item x="208"/>
        <item x="209"/>
        <item x="210"/>
        <item x="211"/>
        <item x="212"/>
        <item x="213"/>
        <item x="749"/>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739"/>
        <item x="740"/>
        <item m="1" x="1142"/>
        <item m="1" x="1143"/>
        <item m="1" x="1144"/>
        <item m="1" x="929"/>
        <item m="1" x="1115"/>
        <item m="1" x="1146"/>
        <item m="1" x="1113"/>
        <item x="710"/>
        <item x="713"/>
        <item m="1" x="963"/>
        <item m="1" x="1012"/>
        <item m="1" x="1043"/>
        <item m="1" x="1058"/>
        <item m="1" x="1064"/>
        <item m="1" x="1014"/>
        <item m="1" x="991"/>
        <item x="265"/>
        <item x="266"/>
        <item x="267"/>
        <item x="750"/>
        <item x="268"/>
        <item x="269"/>
        <item x="270"/>
        <item x="751"/>
        <item x="752"/>
        <item x="753"/>
        <item x="754"/>
        <item x="755"/>
        <item x="756"/>
        <item x="757"/>
        <item x="758"/>
        <item x="759"/>
        <item x="760"/>
        <item x="271"/>
        <item x="272"/>
        <item x="273"/>
        <item x="274"/>
        <item x="761"/>
        <item x="762"/>
        <item x="763"/>
        <item x="764"/>
        <item x="765"/>
        <item x="766"/>
        <item x="767"/>
        <item x="768"/>
        <item x="775"/>
        <item x="776"/>
        <item x="777"/>
        <item x="778"/>
        <item x="769"/>
        <item x="770"/>
        <item x="771"/>
        <item x="772"/>
        <item x="773"/>
        <item x="774"/>
        <item x="277"/>
        <item x="275"/>
        <item m="1" x="955"/>
        <item x="278"/>
        <item m="1" x="956"/>
        <item x="280"/>
        <item x="281"/>
        <item x="282"/>
        <item x="283"/>
        <item x="284"/>
        <item x="285"/>
        <item x="741"/>
        <item x="715"/>
        <item x="716"/>
        <item x="717"/>
        <item x="286"/>
        <item x="745"/>
        <item x="288"/>
        <item x="289"/>
        <item x="290"/>
        <item x="287"/>
        <item x="291"/>
        <item x="292"/>
        <item x="293"/>
        <item x="294"/>
        <item x="298"/>
        <item x="299"/>
        <item x="295"/>
        <item x="300"/>
        <item m="1" x="1108"/>
        <item x="301"/>
        <item m="1" x="1019"/>
        <item m="1" x="1109"/>
        <item x="303"/>
        <item x="304"/>
        <item x="305"/>
        <item x="306"/>
        <item x="307"/>
        <item x="308"/>
        <item x="309"/>
        <item x="310"/>
        <item x="311"/>
        <item m="1" x="1136"/>
        <item m="1" x="923"/>
        <item m="1" x="934"/>
        <item m="1" x="947"/>
        <item m="1" x="953"/>
        <item m="1" x="957"/>
        <item m="1" x="1133"/>
        <item m="1" x="1134"/>
        <item m="1" x="1135"/>
        <item m="1" x="1118"/>
        <item m="1" x="1119"/>
        <item m="1" x="1120"/>
        <item m="1" x="1121"/>
        <item m="1" x="1122"/>
        <item m="1" x="1123"/>
        <item m="1" x="1124"/>
        <item m="1" x="1125"/>
        <item m="1" x="1137"/>
        <item m="1" x="1138"/>
        <item m="1" x="1139"/>
        <item m="1" x="1140"/>
        <item m="1" x="1141"/>
        <item m="1" x="924"/>
        <item m="1" x="925"/>
        <item m="1" x="926"/>
        <item m="1" x="927"/>
        <item m="1" x="928"/>
        <item m="1" x="936"/>
        <item m="1" x="937"/>
        <item m="1" x="938"/>
        <item m="1" x="939"/>
        <item m="1" x="940"/>
        <item m="1" x="941"/>
        <item m="1" x="948"/>
        <item m="1" x="949"/>
        <item m="1" x="964"/>
        <item m="1" x="1046"/>
        <item m="1" x="965"/>
        <item m="1" x="972"/>
        <item m="1" x="973"/>
        <item m="1" x="974"/>
        <item m="1" x="990"/>
        <item m="1" x="1145"/>
        <item m="1" x="943"/>
        <item m="1" x="950"/>
        <item m="1" x="954"/>
        <item m="1" x="976"/>
        <item m="1" x="977"/>
        <item m="1" x="979"/>
        <item m="1" x="1035"/>
        <item m="1" x="1127"/>
        <item m="1" x="1128"/>
        <item m="1" x="980"/>
        <item m="1" x="917"/>
        <item m="1" x="1130"/>
        <item m="1" x="919"/>
        <item m="1" x="920"/>
        <item m="1" x="921"/>
        <item m="1" x="932"/>
        <item m="1" x="945"/>
        <item m="1" x="952"/>
        <item m="1" x="1131"/>
        <item m="1" x="1078"/>
        <item m="1" x="1079"/>
        <item m="1" x="1080"/>
        <item m="1" x="1081"/>
        <item m="1" x="1082"/>
        <item m="1" x="1083"/>
        <item m="1" x="1084"/>
        <item m="1" x="1085"/>
        <item m="1" x="1086"/>
        <item x="746"/>
        <item x="312"/>
        <item x="8"/>
        <item x="313"/>
        <item x="314"/>
        <item x="315"/>
        <item x="316"/>
        <item x="98"/>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m="1" x="1047"/>
        <item x="362"/>
        <item m="1" x="1048"/>
        <item x="364"/>
        <item m="1" x="1049"/>
        <item m="1" x="1050"/>
        <item x="367"/>
        <item m="1" x="1051"/>
        <item x="369"/>
        <item x="370"/>
        <item x="371"/>
        <item x="372"/>
        <item x="373"/>
        <item x="374"/>
        <item x="375"/>
        <item x="376"/>
        <item x="377"/>
        <item x="378"/>
        <item x="379"/>
        <item x="380"/>
        <item x="381"/>
        <item x="382"/>
        <item x="383"/>
        <item x="384"/>
        <item x="385"/>
        <item x="386"/>
        <item x="387"/>
        <item x="388"/>
        <item x="389"/>
        <item x="390"/>
        <item x="391"/>
        <item x="392"/>
        <item m="1" x="1129"/>
        <item x="394"/>
        <item x="395"/>
        <item x="396"/>
        <item x="397"/>
        <item x="398"/>
        <item x="399"/>
        <item x="400"/>
        <item x="401"/>
        <item x="402"/>
        <item x="403"/>
        <item x="404"/>
        <item x="405"/>
        <item x="406"/>
        <item x="407"/>
        <item x="408"/>
        <item x="718"/>
        <item x="409"/>
        <item x="410"/>
        <item x="732"/>
        <item x="736"/>
        <item x="411"/>
        <item x="719"/>
        <item x="720"/>
        <item x="721"/>
        <item x="722"/>
        <item x="723"/>
        <item x="724"/>
        <item x="725"/>
        <item x="412"/>
        <item x="413"/>
        <item x="733"/>
        <item x="414"/>
        <item x="737"/>
        <item x="726"/>
        <item x="727"/>
        <item x="728"/>
        <item x="729"/>
        <item x="730"/>
        <item x="415"/>
        <item x="416"/>
        <item x="734"/>
        <item x="417"/>
        <item x="418"/>
        <item x="419"/>
        <item x="420"/>
        <item x="421"/>
        <item x="422"/>
        <item x="423"/>
        <item x="424"/>
        <item x="425"/>
        <item x="426"/>
        <item x="427"/>
        <item x="428"/>
        <item x="429"/>
        <item x="430"/>
        <item x="431"/>
        <item x="432"/>
        <item m="1" x="1061"/>
        <item x="434"/>
        <item x="435"/>
        <item x="436"/>
        <item x="437"/>
        <item x="438"/>
        <item x="439"/>
        <item m="1" x="995"/>
        <item m="1" x="1093"/>
        <item m="1" x="1060"/>
        <item x="443"/>
        <item x="780"/>
        <item x="444"/>
        <item x="445"/>
        <item x="446"/>
        <item x="447"/>
        <item x="448"/>
        <item x="449"/>
        <item x="451"/>
        <item m="1" x="1063"/>
        <item x="452"/>
        <item x="453"/>
        <item x="455"/>
        <item m="1" x="933"/>
        <item x="456"/>
        <item x="459"/>
        <item x="457"/>
        <item x="464"/>
        <item m="1" x="966"/>
        <item x="465"/>
        <item x="462"/>
        <item x="463"/>
        <item x="460"/>
        <item x="461"/>
        <item x="466"/>
        <item x="467"/>
        <item x="469"/>
        <item x="468"/>
        <item x="472"/>
        <item x="470"/>
        <item x="477"/>
        <item m="1" x="1006"/>
        <item x="478"/>
        <item x="475"/>
        <item x="476"/>
        <item x="473"/>
        <item x="474"/>
        <item x="479"/>
        <item x="480"/>
        <item x="482"/>
        <item x="481"/>
        <item x="483"/>
        <item x="485"/>
        <item m="1" x="958"/>
        <item x="486"/>
        <item x="487"/>
        <item x="488"/>
        <item x="490"/>
        <item m="1" x="959"/>
        <item x="491"/>
        <item x="492"/>
        <item x="493"/>
        <item x="495"/>
        <item m="1" x="960"/>
        <item x="496"/>
        <item x="497"/>
        <item x="498"/>
        <item x="499"/>
        <item x="500"/>
        <item x="502"/>
        <item m="1" x="961"/>
        <item x="503"/>
        <item x="504"/>
        <item x="508"/>
        <item x="505"/>
        <item x="506"/>
        <item m="1" x="935"/>
        <item x="510"/>
        <item x="509"/>
        <item x="511"/>
        <item x="512"/>
        <item x="513"/>
        <item x="514"/>
        <item x="515"/>
        <item x="516"/>
        <item x="517"/>
        <item x="518"/>
        <item x="74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4"/>
        <item x="603"/>
        <item x="604"/>
        <item x="605"/>
        <item x="6"/>
        <item x="0"/>
        <item x="1"/>
        <item x="606"/>
        <item x="607"/>
        <item x="608"/>
        <item x="2"/>
        <item x="3"/>
        <item x="5"/>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317"/>
        <item x="651"/>
        <item x="645"/>
        <item x="646"/>
        <item x="647"/>
        <item x="648"/>
        <item x="652"/>
        <item x="649"/>
        <item x="650"/>
        <item x="653"/>
        <item x="654"/>
        <item x="655"/>
        <item m="1" x="981"/>
        <item x="657"/>
        <item x="658"/>
        <item x="659"/>
        <item m="1" x="982"/>
        <item x="661"/>
        <item x="662"/>
        <item x="663"/>
        <item x="664"/>
        <item m="1" x="983"/>
        <item x="666"/>
        <item x="667"/>
        <item x="668"/>
        <item m="1" x="984"/>
        <item x="670"/>
        <item x="671"/>
        <item x="672"/>
        <item x="673"/>
        <item m="1" x="985"/>
        <item x="675"/>
        <item x="676"/>
        <item x="677"/>
        <item m="1" x="986"/>
        <item x="679"/>
        <item x="680"/>
        <item x="681"/>
        <item m="1" x="987"/>
        <item x="683"/>
        <item x="684"/>
        <item x="685"/>
        <item x="686"/>
        <item x="687"/>
        <item x="688"/>
        <item x="689"/>
        <item x="690"/>
        <item x="691"/>
        <item m="1" x="988"/>
        <item x="693"/>
        <item x="694"/>
        <item x="695"/>
        <item x="696"/>
        <item x="697"/>
        <item x="698"/>
        <item x="699"/>
        <item x="700"/>
        <item x="701"/>
        <item x="702"/>
        <item x="703"/>
        <item x="704"/>
        <item m="1" x="1001"/>
        <item m="1" x="1017"/>
        <item m="1" x="1002"/>
        <item m="1" x="996"/>
        <item m="1" x="999"/>
        <item m="1" x="1009"/>
        <item m="1" x="1016"/>
        <item m="1" x="997"/>
        <item m="1" x="1000"/>
        <item m="1" x="1010"/>
        <item m="1" x="1020"/>
        <item m="1" x="998"/>
        <item m="1" x="1003"/>
        <item m="1" x="1005"/>
        <item m="1" x="1094"/>
        <item m="1" x="1096"/>
        <item m="1" x="1025"/>
        <item x="916"/>
        <item m="1" x="962"/>
        <item m="1" x="968"/>
        <item m="1" x="970"/>
        <item m="1" x="978"/>
        <item m="1" x="967"/>
        <item m="1" x="969"/>
        <item m="1" x="951"/>
        <item m="1" x="1062"/>
        <item m="1" x="106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9"/>
        <item x="131"/>
        <item x="132"/>
        <item x="135"/>
        <item x="150"/>
        <item x="168"/>
        <item x="190"/>
        <item x="191"/>
        <item x="276"/>
        <item x="279"/>
        <item x="296"/>
        <item x="297"/>
        <item x="302"/>
        <item x="361"/>
        <item x="363"/>
        <item x="365"/>
        <item x="366"/>
        <item x="368"/>
        <item x="393"/>
        <item x="433"/>
        <item x="440"/>
        <item x="441"/>
        <item x="442"/>
        <item x="450"/>
        <item x="454"/>
        <item x="458"/>
        <item x="471"/>
        <item x="484"/>
        <item x="489"/>
        <item x="494"/>
        <item x="501"/>
        <item x="507"/>
        <item x="656"/>
        <item x="660"/>
        <item x="665"/>
        <item x="669"/>
        <item x="674"/>
        <item x="678"/>
        <item x="682"/>
        <item x="692"/>
        <item m="1" x="1032"/>
        <item m="1" x="1052"/>
        <item m="1" x="1033"/>
        <item m="1" x="1027"/>
        <item m="1" x="1030"/>
        <item m="1" x="1038"/>
        <item m="1" x="1044"/>
        <item m="1" x="1028"/>
        <item m="1" x="1031"/>
        <item m="1" x="1039"/>
        <item m="1" x="1057"/>
        <item m="1" x="1029"/>
        <item m="1" x="1034"/>
        <item m="1" x="1036"/>
        <item m="1" x="1110"/>
        <item m="1" x="1116"/>
        <item m="1" x="1066"/>
        <item m="1" x="942"/>
        <item m="1" x="944"/>
        <item m="1" x="975"/>
        <item m="1" x="992"/>
        <item m="1" x="1023"/>
        <item m="1" x="1070"/>
        <item m="1" x="1073"/>
        <item m="1" x="1075"/>
        <item m="1" x="930"/>
        <item m="1" x="1090"/>
        <item m="1" x="1095"/>
        <item m="1" x="1100"/>
        <item m="1" x="1114"/>
        <item m="1" x="1106"/>
        <item m="1" x="1065"/>
        <item m="1" x="1097"/>
        <item m="1" x="1111"/>
        <item m="1" x="922"/>
        <item m="1" x="1088"/>
        <item m="1" x="1104"/>
        <item m="1" x="1112"/>
        <item m="1" x="1074"/>
        <item m="1" x="1089"/>
        <item m="1" x="1099"/>
        <item m="1" x="1068"/>
        <item m="1" x="1117"/>
        <item m="1" x="1132"/>
        <item m="1" x="1103"/>
        <item m="1" x="1087"/>
        <item m="1" x="1101"/>
        <item m="1" x="1045"/>
        <item m="1" x="1011"/>
        <item m="1" x="1018"/>
        <item m="1" x="1008"/>
        <item m="1" x="1004"/>
        <item m="1" x="1007"/>
        <item m="1" x="1022"/>
        <item m="1" x="1059"/>
        <item m="1" x="1042"/>
        <item m="1" x="1072"/>
        <item m="1" x="1037"/>
        <item m="1" x="1102"/>
        <item m="1" x="971"/>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m="1" x="1069"/>
        <item m="1" x="1098"/>
        <item m="1" x="1053"/>
        <item m="1" x="1015"/>
        <item m="1" x="1013"/>
        <item m="1" x="1026"/>
        <item m="1" x="1105"/>
        <item x="9"/>
        <item x="10"/>
        <item x="11"/>
        <item x="12"/>
        <item x="13"/>
        <item x="14"/>
        <item x="15"/>
        <item x="16"/>
        <item x="17"/>
        <item x="18"/>
        <item x="19"/>
        <item x="20"/>
        <item x="21"/>
        <item x="22"/>
        <item x="23"/>
        <item x="24"/>
        <item x="25"/>
        <item x="26"/>
      </items>
    </pivotField>
    <pivotField axis="axisRow" compact="0" outline="0" subtotalTop="0" showAll="0" defaultSubtotal="0">
      <items count="9">
        <item x="0"/>
        <item x="1"/>
        <item x="2"/>
        <item x="3"/>
        <item x="4"/>
        <item m="1" x="7"/>
        <item m="1" x="8"/>
        <item x="6"/>
        <item x="5"/>
      </items>
    </pivotField>
    <pivotField axis="axisRow" compact="0" outline="0" subtotalTop="0" showAll="0" defaultSubtotal="0">
      <items count="7">
        <item x="0"/>
        <item x="2"/>
        <item x="1"/>
        <item x="3"/>
        <item x="5"/>
        <item x="6"/>
        <item x="4"/>
      </items>
    </pivotField>
    <pivotField compact="0" outline="0" subtotalTop="0" showAll="0"/>
    <pivotField axis="axisRow" compact="0" outline="0" subtotalTop="0" showAll="0" defaultSubtotal="0">
      <items count="17">
        <item m="1" x="11"/>
        <item m="1" x="14"/>
        <item m="1" x="15"/>
        <item m="1" x="13"/>
        <item m="1" x="16"/>
        <item m="1" x="12"/>
        <item m="1" x="10"/>
        <item m="1" x="9"/>
        <item x="7"/>
        <item x="0"/>
        <item x="1"/>
        <item x="2"/>
        <item x="3"/>
        <item x="4"/>
        <item x="5"/>
        <item x="8"/>
        <item x="6"/>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items count="22">
        <item x="0"/>
        <item x="3"/>
        <item x="11"/>
        <item m="1" x="19"/>
        <item m="1" x="18"/>
        <item x="4"/>
        <item m="1" x="17"/>
        <item x="14"/>
        <item x="15"/>
        <item x="1"/>
        <item x="13"/>
        <item m="1" x="16"/>
        <item x="2"/>
        <item x="8"/>
        <item x="7"/>
        <item m="1" x="20"/>
        <item x="12"/>
        <item x="5"/>
        <item x="6"/>
        <item x="9"/>
        <item x="10"/>
        <item t="default"/>
      </items>
    </pivotField>
    <pivotField compact="0" outline="0" subtotalTop="0" showAll="0"/>
    <pivotField dataField="1" compact="0" outline="0" subtotalTop="0" showAll="0"/>
    <pivotField compact="0" outline="0" subtotalTop="0" showAll="0"/>
    <pivotField compact="0" outline="0" subtotalTop="0" showAll="0"/>
    <pivotField axis="axisPage" compact="0" outline="0" subtotalTop="0" multipleItemSelectionAllowed="1" showAll="0">
      <items count="6">
        <item x="1"/>
        <item x="0"/>
        <item x="2"/>
        <item h="1" x="4"/>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axis="axisRow" compact="0" outline="0" subtotalTop="0" showAll="0" defaultSubtotal="0">
      <items count="11">
        <item h="1" x="4"/>
        <item x="0"/>
        <item h="1" x="5"/>
        <item h="1" x="3"/>
        <item h="1" x="6"/>
        <item h="1" x="1"/>
        <item h="1" x="7"/>
        <item x="2"/>
        <item x="8"/>
        <item h="1" x="10"/>
        <item h="1" x="9"/>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items count="55">
        <item x="29"/>
        <item x="24"/>
        <item m="1" x="53"/>
        <item x="17"/>
        <item x="20"/>
        <item x="18"/>
        <item x="22"/>
        <item x="25"/>
        <item x="28"/>
        <item x="26"/>
        <item x="23"/>
        <item x="31"/>
        <item x="30"/>
        <item x="32"/>
        <item x="21"/>
        <item x="27"/>
        <item x="0"/>
        <item x="19"/>
        <item x="33"/>
        <item x="34"/>
        <item x="35"/>
        <item x="36"/>
        <item x="37"/>
        <item x="11"/>
        <item x="38"/>
        <item x="39"/>
        <item x="40"/>
        <item x="41"/>
        <item x="42"/>
        <item x="43"/>
        <item x="44"/>
        <item x="45"/>
        <item x="46"/>
        <item x="47"/>
        <item x="48"/>
        <item x="49"/>
        <item x="50"/>
        <item x="51"/>
        <item x="52"/>
        <item x="9"/>
        <item x="1"/>
        <item x="2"/>
        <item x="3"/>
        <item x="4"/>
        <item x="5"/>
        <item x="6"/>
        <item x="7"/>
        <item x="8"/>
        <item x="10"/>
        <item x="12"/>
        <item x="13"/>
        <item x="14"/>
        <item x="15"/>
        <item x="16"/>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6">
    <field x="1"/>
    <field x="4"/>
    <field x="0"/>
    <field x="25"/>
    <field x="2"/>
    <field x="12"/>
  </rowFields>
  <rowItems count="161">
    <i>
      <x/>
      <x v="9"/>
      <x v="683"/>
      <x v="1"/>
      <x/>
      <x v="12"/>
    </i>
    <i r="2">
      <x v="684"/>
      <x v="1"/>
      <x/>
      <x/>
    </i>
    <i r="2">
      <x v="685"/>
      <x v="1"/>
      <x/>
      <x/>
    </i>
    <i>
      <x v="1"/>
      <x v="10"/>
      <x v="1129"/>
      <x v="7"/>
      <x v="2"/>
      <x v="17"/>
    </i>
    <i r="2">
      <x v="1130"/>
      <x v="7"/>
      <x v="2"/>
      <x v="18"/>
    </i>
    <i r="2">
      <x v="1131"/>
      <x v="7"/>
      <x v="2"/>
      <x v="18"/>
    </i>
    <i r="2">
      <x v="1132"/>
      <x v="7"/>
      <x v="1"/>
      <x v="17"/>
    </i>
    <i r="2">
      <x v="1133"/>
      <x v="7"/>
      <x v="1"/>
      <x v="17"/>
    </i>
    <i r="2">
      <x v="1134"/>
      <x v="7"/>
      <x v="1"/>
      <x v="17"/>
    </i>
    <i r="2">
      <x v="1135"/>
      <x v="7"/>
      <x v="1"/>
      <x v="17"/>
    </i>
    <i r="2">
      <x v="1136"/>
      <x v="7"/>
      <x v="1"/>
      <x v="18"/>
    </i>
    <i r="2">
      <x v="1137"/>
      <x v="7"/>
      <x v="1"/>
      <x v="17"/>
    </i>
    <i r="2">
      <x v="1138"/>
      <x v="7"/>
      <x v="1"/>
      <x v="18"/>
    </i>
    <i r="2">
      <x v="1139"/>
      <x v="7"/>
      <x v="1"/>
      <x v="17"/>
    </i>
    <i r="2">
      <x v="1140"/>
      <x v="7"/>
      <x v="1"/>
      <x v="18"/>
    </i>
    <i r="2">
      <x v="1141"/>
      <x v="7"/>
      <x v="1"/>
      <x v="18"/>
    </i>
    <i r="2">
      <x v="1142"/>
      <x v="7"/>
      <x v="1"/>
      <x v="18"/>
    </i>
    <i r="2">
      <x v="1143"/>
      <x v="7"/>
      <x v="1"/>
      <x v="17"/>
    </i>
    <i r="2">
      <x v="1144"/>
      <x v="7"/>
      <x v="1"/>
      <x v="17"/>
    </i>
    <i r="2">
      <x v="1145"/>
      <x v="7"/>
      <x v="1"/>
      <x v="17"/>
    </i>
    <i r="2">
      <x v="1146"/>
      <x v="7"/>
      <x v="1"/>
      <x v="18"/>
    </i>
    <i>
      <x v="2"/>
      <x v="10"/>
      <x v="987"/>
      <x v="8"/>
      <x v="4"/>
      <x v="16"/>
    </i>
    <i r="2">
      <x v="988"/>
      <x v="8"/>
      <x v="4"/>
      <x v="16"/>
    </i>
    <i r="2">
      <x v="989"/>
      <x v="8"/>
      <x v="4"/>
      <x v="16"/>
    </i>
    <i r="2">
      <x v="990"/>
      <x v="8"/>
      <x v="4"/>
      <x v="16"/>
    </i>
    <i r="2">
      <x v="991"/>
      <x v="8"/>
      <x v="4"/>
      <x v="16"/>
    </i>
    <i r="2">
      <x v="992"/>
      <x v="8"/>
      <x v="4"/>
      <x v="16"/>
    </i>
    <i r="2">
      <x v="993"/>
      <x v="8"/>
      <x v="4"/>
      <x v="16"/>
    </i>
    <i r="2">
      <x v="994"/>
      <x v="8"/>
      <x v="4"/>
      <x v="16"/>
    </i>
    <i r="2">
      <x v="995"/>
      <x v="8"/>
      <x v="4"/>
      <x v="16"/>
    </i>
    <i r="2">
      <x v="996"/>
      <x v="8"/>
      <x v="4"/>
      <x v="16"/>
    </i>
    <i r="2">
      <x v="997"/>
      <x v="8"/>
      <x v="4"/>
      <x v="16"/>
    </i>
    <i r="2">
      <x v="998"/>
      <x v="8"/>
      <x v="4"/>
      <x v="16"/>
    </i>
    <i r="2">
      <x v="999"/>
      <x v="8"/>
      <x v="4"/>
      <x v="16"/>
    </i>
    <i r="2">
      <x v="1000"/>
      <x v="8"/>
      <x v="4"/>
      <x v="16"/>
    </i>
    <i r="2">
      <x v="1001"/>
      <x v="8"/>
      <x v="4"/>
      <x v="16"/>
    </i>
    <i r="2">
      <x v="1002"/>
      <x v="8"/>
      <x v="4"/>
      <x v="16"/>
    </i>
    <i r="2">
      <x v="1003"/>
      <x v="8"/>
      <x v="4"/>
      <x v="16"/>
    </i>
    <i r="2">
      <x v="1004"/>
      <x v="8"/>
      <x v="4"/>
      <x v="16"/>
    </i>
    <i r="2">
      <x v="1005"/>
      <x v="8"/>
      <x v="4"/>
      <x v="16"/>
    </i>
    <i r="2">
      <x v="1006"/>
      <x v="8"/>
      <x v="4"/>
      <x v="16"/>
    </i>
    <i r="2">
      <x v="1007"/>
      <x v="8"/>
      <x v="4"/>
      <x v="16"/>
    </i>
    <i r="2">
      <x v="1008"/>
      <x v="8"/>
      <x v="4"/>
      <x v="16"/>
    </i>
    <i r="2">
      <x v="1009"/>
      <x v="8"/>
      <x v="4"/>
      <x v="16"/>
    </i>
    <i r="2">
      <x v="1010"/>
      <x v="8"/>
      <x v="4"/>
      <x v="16"/>
    </i>
    <i r="2">
      <x v="1011"/>
      <x v="8"/>
      <x v="4"/>
      <x v="16"/>
    </i>
    <i r="2">
      <x v="1012"/>
      <x v="8"/>
      <x v="4"/>
      <x v="16"/>
    </i>
    <i r="2">
      <x v="1013"/>
      <x v="8"/>
      <x v="4"/>
      <x v="16"/>
    </i>
    <i r="2">
      <x v="1014"/>
      <x v="8"/>
      <x v="4"/>
      <x v="16"/>
    </i>
    <i r="2">
      <x v="1015"/>
      <x v="8"/>
      <x v="4"/>
      <x v="16"/>
    </i>
    <i r="2">
      <x v="1016"/>
      <x v="8"/>
      <x v="4"/>
      <x v="16"/>
    </i>
    <i r="2">
      <x v="1017"/>
      <x v="8"/>
      <x v="4"/>
      <x v="16"/>
    </i>
    <i r="2">
      <x v="1018"/>
      <x v="8"/>
      <x v="4"/>
      <x v="16"/>
    </i>
    <i r="2">
      <x v="1019"/>
      <x v="8"/>
      <x v="4"/>
      <x v="16"/>
    </i>
    <i r="2">
      <x v="1020"/>
      <x v="8"/>
      <x v="4"/>
      <x v="16"/>
    </i>
    <i r="2">
      <x v="1021"/>
      <x v="8"/>
      <x v="4"/>
      <x v="16"/>
    </i>
    <i r="2">
      <x v="1022"/>
      <x v="8"/>
      <x v="4"/>
      <x v="16"/>
    </i>
    <i r="2">
      <x v="1023"/>
      <x v="8"/>
      <x v="4"/>
      <x v="16"/>
    </i>
    <i r="2">
      <x v="1024"/>
      <x v="8"/>
      <x v="4"/>
      <x v="16"/>
    </i>
    <i r="2">
      <x v="1025"/>
      <x v="8"/>
      <x v="4"/>
      <x v="16"/>
    </i>
    <i r="2">
      <x v="1026"/>
      <x v="8"/>
      <x v="4"/>
      <x v="16"/>
    </i>
    <i r="2">
      <x v="1027"/>
      <x v="8"/>
      <x v="4"/>
      <x v="16"/>
    </i>
    <i r="2">
      <x v="1028"/>
      <x v="8"/>
      <x v="4"/>
      <x v="16"/>
    </i>
    <i r="2">
      <x v="1029"/>
      <x v="8"/>
      <x v="4"/>
      <x v="16"/>
    </i>
    <i r="2">
      <x v="1030"/>
      <x v="8"/>
      <x v="4"/>
      <x v="16"/>
    </i>
    <i r="2">
      <x v="1031"/>
      <x v="8"/>
      <x v="4"/>
      <x v="16"/>
    </i>
    <i r="2">
      <x v="1032"/>
      <x v="8"/>
      <x v="4"/>
      <x v="16"/>
    </i>
    <i r="2">
      <x v="1033"/>
      <x v="8"/>
      <x v="4"/>
      <x v="16"/>
    </i>
    <i r="2">
      <x v="1034"/>
      <x v="8"/>
      <x v="4"/>
      <x v="16"/>
    </i>
    <i r="2">
      <x v="1035"/>
      <x v="8"/>
      <x v="4"/>
      <x v="16"/>
    </i>
    <i r="2">
      <x v="1036"/>
      <x v="8"/>
      <x v="4"/>
      <x v="16"/>
    </i>
    <i r="2">
      <x v="1037"/>
      <x v="8"/>
      <x v="4"/>
      <x v="16"/>
    </i>
    <i r="2">
      <x v="1038"/>
      <x v="8"/>
      <x v="4"/>
      <x v="16"/>
    </i>
    <i r="2">
      <x v="1039"/>
      <x v="8"/>
      <x v="4"/>
      <x v="16"/>
    </i>
    <i r="2">
      <x v="1040"/>
      <x v="8"/>
      <x v="4"/>
      <x v="16"/>
    </i>
    <i r="2">
      <x v="1041"/>
      <x v="8"/>
      <x v="4"/>
      <x v="16"/>
    </i>
    <i r="2">
      <x v="1042"/>
      <x v="8"/>
      <x v="4"/>
      <x v="16"/>
    </i>
    <i r="2">
      <x v="1043"/>
      <x v="8"/>
      <x v="4"/>
      <x v="16"/>
    </i>
    <i r="2">
      <x v="1044"/>
      <x v="8"/>
      <x v="4"/>
      <x v="16"/>
    </i>
    <i r="2">
      <x v="1045"/>
      <x v="8"/>
      <x v="4"/>
      <x v="16"/>
    </i>
    <i r="2">
      <x v="1046"/>
      <x v="8"/>
      <x v="4"/>
      <x v="16"/>
    </i>
    <i>
      <x v="3"/>
      <x v="11"/>
      <x v="32"/>
      <x v="1"/>
      <x v="6"/>
      <x v="20"/>
    </i>
    <i r="2">
      <x v="35"/>
      <x v="1"/>
      <x v="6"/>
      <x v="19"/>
    </i>
    <i r="2">
      <x v="43"/>
      <x v="1"/>
      <x v="6"/>
      <x v="19"/>
    </i>
    <i r="2">
      <x v="73"/>
      <x v="1"/>
      <x v="6"/>
      <x v="19"/>
    </i>
    <i r="2">
      <x v="76"/>
      <x v="1"/>
      <x v="6"/>
      <x v="19"/>
    </i>
    <i r="2">
      <x v="264"/>
      <x v="1"/>
      <x v="6"/>
      <x v="19"/>
    </i>
    <i r="2">
      <x v="265"/>
      <x v="1"/>
      <x v="3"/>
      <x v="14"/>
    </i>
    <i r="2">
      <x v="266"/>
      <x v="1"/>
      <x v="3"/>
      <x v="14"/>
    </i>
    <i r="2">
      <x v="267"/>
      <x v="1"/>
      <x v="3"/>
      <x v="14"/>
    </i>
    <i r="2">
      <x v="468"/>
      <x v="1"/>
      <x v="6"/>
      <x v="19"/>
    </i>
    <i r="2">
      <x v="480"/>
      <x v="1"/>
      <x v="6"/>
      <x v="19"/>
    </i>
    <i r="2">
      <x v="483"/>
      <x v="1"/>
      <x v="6"/>
      <x v="19"/>
    </i>
    <i r="2">
      <x v="490"/>
      <x v="1"/>
      <x v="6"/>
      <x v="19"/>
    </i>
    <i>
      <x v="8"/>
      <x v="16"/>
      <x v="1056"/>
      <x v="7"/>
      <x v="5"/>
      <x v="7"/>
    </i>
    <i r="2">
      <x v="1057"/>
      <x v="1"/>
      <x v="5"/>
      <x v="14"/>
    </i>
    <i r="2">
      <x v="1058"/>
      <x v="7"/>
      <x v="5"/>
      <x v="7"/>
    </i>
    <i r="2">
      <x v="1059"/>
      <x v="7"/>
      <x v="5"/>
      <x v="7"/>
    </i>
    <i r="2">
      <x v="1060"/>
      <x v="7"/>
      <x v="5"/>
      <x v="7"/>
    </i>
    <i r="2">
      <x v="1061"/>
      <x v="7"/>
      <x v="5"/>
      <x v="14"/>
    </i>
    <i r="2">
      <x v="1062"/>
      <x v="7"/>
      <x v="5"/>
      <x v="14"/>
    </i>
    <i r="2">
      <x v="1063"/>
      <x v="7"/>
      <x v="5"/>
      <x v="14"/>
    </i>
    <i r="2">
      <x v="1064"/>
      <x v="7"/>
      <x v="5"/>
      <x v="14"/>
    </i>
    <i r="2">
      <x v="1065"/>
      <x v="7"/>
      <x v="5"/>
      <x v="14"/>
    </i>
    <i r="2">
      <x v="1066"/>
      <x v="7"/>
      <x v="5"/>
      <x v="14"/>
    </i>
    <i r="2">
      <x v="1067"/>
      <x v="7"/>
      <x v="5"/>
      <x v="14"/>
    </i>
    <i r="2">
      <x v="1068"/>
      <x v="7"/>
      <x v="5"/>
      <x v="14"/>
    </i>
    <i r="2">
      <x v="1069"/>
      <x v="7"/>
      <x v="5"/>
      <x v="14"/>
    </i>
    <i r="2">
      <x v="1070"/>
      <x v="7"/>
      <x v="5"/>
      <x v="14"/>
    </i>
    <i r="2">
      <x v="1071"/>
      <x v="7"/>
      <x v="5"/>
      <x v="14"/>
    </i>
    <i r="2">
      <x v="1072"/>
      <x v="7"/>
      <x v="5"/>
      <x v="14"/>
    </i>
    <i r="2">
      <x v="1073"/>
      <x v="7"/>
      <x v="5"/>
      <x v="14"/>
    </i>
    <i r="2">
      <x v="1074"/>
      <x v="7"/>
      <x v="5"/>
      <x v="14"/>
    </i>
    <i r="2">
      <x v="1075"/>
      <x v="7"/>
      <x v="5"/>
      <x v="14"/>
    </i>
    <i r="2">
      <x v="1076"/>
      <x v="7"/>
      <x v="5"/>
      <x v="14"/>
    </i>
    <i r="2">
      <x v="1077"/>
      <x v="7"/>
      <x v="5"/>
      <x v="14"/>
    </i>
    <i r="2">
      <x v="1078"/>
      <x v="7"/>
      <x v="5"/>
      <x v="14"/>
    </i>
    <i r="2">
      <x v="1079"/>
      <x v="7"/>
      <x v="5"/>
      <x v="14"/>
    </i>
    <i r="2">
      <x v="1080"/>
      <x v="7"/>
      <x v="5"/>
      <x v="14"/>
    </i>
    <i r="2">
      <x v="1081"/>
      <x v="7"/>
      <x v="5"/>
      <x v="14"/>
    </i>
    <i r="2">
      <x v="1082"/>
      <x v="7"/>
      <x v="5"/>
      <x v="14"/>
    </i>
    <i r="2">
      <x v="1083"/>
      <x v="7"/>
      <x v="5"/>
      <x v="14"/>
    </i>
    <i r="2">
      <x v="1084"/>
      <x v="7"/>
      <x v="5"/>
      <x v="14"/>
    </i>
    <i r="2">
      <x v="1085"/>
      <x v="7"/>
      <x v="5"/>
      <x v="14"/>
    </i>
    <i r="2">
      <x v="1086"/>
      <x v="7"/>
      <x v="5"/>
      <x v="14"/>
    </i>
    <i r="2">
      <x v="1087"/>
      <x v="7"/>
      <x v="5"/>
      <x v="14"/>
    </i>
    <i r="2">
      <x v="1088"/>
      <x v="7"/>
      <x v="5"/>
      <x v="14"/>
    </i>
    <i r="2">
      <x v="1089"/>
      <x v="7"/>
      <x v="5"/>
      <x v="14"/>
    </i>
    <i r="2">
      <x v="1090"/>
      <x v="7"/>
      <x v="5"/>
      <x v="14"/>
    </i>
    <i r="2">
      <x v="1091"/>
      <x v="7"/>
      <x v="5"/>
      <x v="14"/>
    </i>
    <i r="2">
      <x v="1092"/>
      <x v="7"/>
      <x v="5"/>
      <x v="14"/>
    </i>
    <i r="2">
      <x v="1093"/>
      <x v="7"/>
      <x v="5"/>
      <x v="14"/>
    </i>
    <i r="2">
      <x v="1094"/>
      <x v="7"/>
      <x v="5"/>
      <x v="14"/>
    </i>
    <i r="2">
      <x v="1095"/>
      <x v="8"/>
      <x v="5"/>
      <x v="14"/>
    </i>
    <i r="2">
      <x v="1096"/>
      <x v="7"/>
      <x v="5"/>
      <x v="14"/>
    </i>
    <i r="2">
      <x v="1097"/>
      <x v="7"/>
      <x v="5"/>
      <x v="14"/>
    </i>
    <i r="2">
      <x v="1098"/>
      <x v="7"/>
      <x v="5"/>
      <x v="14"/>
    </i>
    <i r="2">
      <x v="1099"/>
      <x v="7"/>
      <x v="5"/>
      <x v="14"/>
    </i>
    <i r="2">
      <x v="1100"/>
      <x v="7"/>
      <x v="5"/>
      <x v="14"/>
    </i>
    <i r="2">
      <x v="1101"/>
      <x v="7"/>
      <x v="5"/>
      <x v="14"/>
    </i>
    <i r="2">
      <x v="1102"/>
      <x v="7"/>
      <x v="5"/>
      <x v="14"/>
    </i>
    <i r="2">
      <x v="1103"/>
      <x v="7"/>
      <x v="5"/>
      <x v="14"/>
    </i>
    <i r="2">
      <x v="1104"/>
      <x v="7"/>
      <x v="5"/>
      <x v="14"/>
    </i>
    <i r="2">
      <x v="1105"/>
      <x v="8"/>
      <x v="5"/>
      <x v="14"/>
    </i>
    <i r="2">
      <x v="1106"/>
      <x v="7"/>
      <x v="5"/>
      <x v="14"/>
    </i>
    <i r="2">
      <x v="1107"/>
      <x v="7"/>
      <x v="5"/>
      <x v="14"/>
    </i>
    <i r="2">
      <x v="1108"/>
      <x v="7"/>
      <x v="5"/>
      <x v="14"/>
    </i>
    <i r="2">
      <x v="1109"/>
      <x v="7"/>
      <x v="5"/>
      <x v="14"/>
    </i>
    <i r="2">
      <x v="1110"/>
      <x v="7"/>
      <x v="5"/>
      <x v="14"/>
    </i>
    <i r="2">
      <x v="1111"/>
      <x v="7"/>
      <x v="5"/>
      <x v="14"/>
    </i>
    <i r="2">
      <x v="1112"/>
      <x v="7"/>
      <x v="5"/>
      <x v="14"/>
    </i>
    <i r="2">
      <x v="1113"/>
      <x v="7"/>
      <x v="5"/>
      <x v="14"/>
    </i>
    <i r="2">
      <x v="1114"/>
      <x v="7"/>
      <x v="5"/>
      <x v="8"/>
    </i>
    <i r="2">
      <x v="1115"/>
      <x v="7"/>
      <x v="5"/>
      <x v="14"/>
    </i>
    <i r="2">
      <x v="1116"/>
      <x v="7"/>
      <x v="5"/>
      <x v="14"/>
    </i>
    <i r="2">
      <x v="1117"/>
      <x v="7"/>
      <x v="5"/>
      <x v="14"/>
    </i>
    <i r="2">
      <x v="1118"/>
      <x v="7"/>
      <x v="5"/>
      <x v="14"/>
    </i>
    <i r="2">
      <x v="1119"/>
      <x v="7"/>
      <x v="5"/>
      <x v="14"/>
    </i>
    <i r="2">
      <x v="1120"/>
      <x v="7"/>
      <x v="5"/>
      <x v="14"/>
    </i>
    <i r="2">
      <x v="1121"/>
      <x v="7"/>
      <x v="5"/>
      <x v="14"/>
    </i>
    <i t="grand">
      <x/>
    </i>
  </rowItems>
  <colFields count="1">
    <field x="-2"/>
  </colFields>
  <colItems count="3">
    <i>
      <x/>
    </i>
    <i i="1">
      <x v="1"/>
    </i>
    <i i="2">
      <x v="2"/>
    </i>
  </colItems>
  <pageFields count="1">
    <pageField fld="17" hier="-1"/>
  </pageFields>
  <dataFields count="3">
    <dataField name="Sum of Annual Cost Savings" fld="24" baseField="16" baseItem="2" numFmtId="8"/>
    <dataField name="Sum of Row Count" fld="14" baseField="16" baseItem="1" numFmtId="168"/>
    <dataField name="Sum of Job-Average CPU Consumption" fld="44" baseField="2" baseItem="4" numFmtId="171"/>
  </dataFields>
  <formats count="2900">
    <format dxfId="2899">
      <pivotArea field="1" type="button" dataOnly="0" labelOnly="1" outline="0" axis="axisRow" fieldPosition="0"/>
    </format>
    <format dxfId="2898">
      <pivotArea field="4" type="button" dataOnly="0" labelOnly="1" outline="0" axis="axisRow" fieldPosition="1"/>
    </format>
    <format dxfId="2897">
      <pivotArea field="25" type="button" dataOnly="0" labelOnly="1" outline="0" axis="axisRow" fieldPosition="3"/>
    </format>
    <format dxfId="2896">
      <pivotArea field="1" type="button" dataOnly="0" labelOnly="1" outline="0" axis="axisRow" fieldPosition="0"/>
    </format>
    <format dxfId="2895">
      <pivotArea field="4" type="button" dataOnly="0" labelOnly="1" outline="0" axis="axisRow" fieldPosition="1"/>
    </format>
    <format dxfId="2894">
      <pivotArea field="25" type="button" dataOnly="0" labelOnly="1" outline="0" axis="axisRow" fieldPosition="3"/>
    </format>
    <format dxfId="2893">
      <pivotArea field="25" type="button" dataOnly="0" labelOnly="1" outline="0" axis="axisRow" fieldPosition="3"/>
    </format>
    <format dxfId="2892">
      <pivotArea field="4" type="button" dataOnly="0" labelOnly="1" outline="0" axis="axisRow" fieldPosition="1"/>
    </format>
    <format dxfId="2891">
      <pivotArea field="1" type="button" dataOnly="0" labelOnly="1" outline="0" axis="axisRow" fieldPosition="0"/>
    </format>
    <format dxfId="2890">
      <pivotArea outline="0" fieldPosition="0">
        <references count="1">
          <reference field="4294967294" count="1">
            <x v="0"/>
          </reference>
        </references>
      </pivotArea>
    </format>
    <format dxfId="2889">
      <pivotArea outline="0" fieldPosition="0">
        <references count="1">
          <reference field="4294967294" count="1">
            <x v="1"/>
          </reference>
        </references>
      </pivotArea>
    </format>
    <format dxfId="2888">
      <pivotArea type="all" dataOnly="0" outline="0" fieldPosition="0"/>
    </format>
    <format dxfId="2887">
      <pivotArea outline="0" collapsedLevelsAreSubtotals="1" fieldPosition="0"/>
    </format>
    <format dxfId="2886">
      <pivotArea type="origin" dataOnly="0" labelOnly="1" outline="0" fieldPosition="0"/>
    </format>
    <format dxfId="2885">
      <pivotArea field="-2" type="button" dataOnly="0" labelOnly="1" outline="0" axis="axisCol" fieldPosition="0"/>
    </format>
    <format dxfId="2884">
      <pivotArea type="topRight" dataOnly="0" labelOnly="1" outline="0" fieldPosition="0"/>
    </format>
    <format dxfId="2883">
      <pivotArea field="1" type="button" dataOnly="0" labelOnly="1" outline="0" axis="axisRow" fieldPosition="0"/>
    </format>
    <format dxfId="2882">
      <pivotArea field="4" type="button" dataOnly="0" labelOnly="1" outline="0" axis="axisRow" fieldPosition="1"/>
    </format>
    <format dxfId="2881">
      <pivotArea field="25" type="button" dataOnly="0" labelOnly="1" outline="0" axis="axisRow" fieldPosition="3"/>
    </format>
    <format dxfId="2880">
      <pivotArea dataOnly="0" labelOnly="1" outline="0" fieldPosition="0">
        <references count="1">
          <reference field="1" count="0"/>
        </references>
      </pivotArea>
    </format>
    <format dxfId="2879">
      <pivotArea dataOnly="0" labelOnly="1" grandRow="1" outline="0" fieldPosition="0"/>
    </format>
    <format dxfId="2878">
      <pivotArea dataOnly="0" labelOnly="1" outline="0" fieldPosition="0">
        <references count="2">
          <reference field="1" count="1" selected="0">
            <x v="0"/>
          </reference>
          <reference field="4" count="3">
            <x v="1"/>
            <x v="2"/>
            <x v="4"/>
          </reference>
        </references>
      </pivotArea>
    </format>
    <format dxfId="2877">
      <pivotArea dataOnly="0" labelOnly="1" outline="0" fieldPosition="0">
        <references count="2">
          <reference field="1" count="1" selected="0">
            <x v="1"/>
          </reference>
          <reference field="4" count="2">
            <x v="0"/>
            <x v="2"/>
          </reference>
        </references>
      </pivotArea>
    </format>
    <format dxfId="2876">
      <pivotArea dataOnly="0" labelOnly="1" outline="0" fieldPosition="0">
        <references count="3">
          <reference field="1" count="1" selected="0">
            <x v="0"/>
          </reference>
          <reference field="4" count="1" selected="0">
            <x v="1"/>
          </reference>
          <reference field="25" count="2">
            <x v="1"/>
            <x v="5"/>
          </reference>
        </references>
      </pivotArea>
    </format>
    <format dxfId="2875">
      <pivotArea dataOnly="0" labelOnly="1" outline="0" fieldPosition="0">
        <references count="3">
          <reference field="1" count="1" selected="0">
            <x v="0"/>
          </reference>
          <reference field="4" count="1" selected="0">
            <x v="2"/>
          </reference>
          <reference field="25" count="1">
            <x v="5"/>
          </reference>
        </references>
      </pivotArea>
    </format>
    <format dxfId="2874">
      <pivotArea dataOnly="0" labelOnly="1" outline="0" fieldPosition="0">
        <references count="3">
          <reference field="1" count="1" selected="0">
            <x v="0"/>
          </reference>
          <reference field="4" count="1" selected="0">
            <x v="4"/>
          </reference>
          <reference field="25" count="1">
            <x v="5"/>
          </reference>
        </references>
      </pivotArea>
    </format>
    <format dxfId="2873">
      <pivotArea dataOnly="0" labelOnly="1" outline="0" fieldPosition="0">
        <references count="3">
          <reference field="1" count="1" selected="0">
            <x v="1"/>
          </reference>
          <reference field="4" count="1" selected="0">
            <x v="0"/>
          </reference>
          <reference field="25" count="1">
            <x v="7"/>
          </reference>
        </references>
      </pivotArea>
    </format>
    <format dxfId="2872">
      <pivotArea dataOnly="0" labelOnly="1" outline="0" fieldPosition="0">
        <references count="3">
          <reference field="1" count="1" selected="0">
            <x v="1"/>
          </reference>
          <reference field="4" count="1" selected="0">
            <x v="2"/>
          </reference>
          <reference field="25" count="2">
            <x v="2"/>
            <x v="4"/>
          </reference>
        </references>
      </pivotArea>
    </format>
    <format dxfId="2871">
      <pivotArea dataOnly="0" labelOnly="1" outline="0" fieldPosition="0">
        <references count="1">
          <reference field="4294967294" count="2">
            <x v="0"/>
            <x v="1"/>
          </reference>
        </references>
      </pivotArea>
    </format>
    <format dxfId="2870">
      <pivotArea field="25" type="button" dataOnly="0" labelOnly="1" outline="0" axis="axisRow" fieldPosition="3"/>
    </format>
    <format dxfId="2869">
      <pivotArea field="4" type="button" dataOnly="0" labelOnly="1" outline="0" axis="axisRow" fieldPosition="1"/>
    </format>
    <format dxfId="2868">
      <pivotArea field="1" type="button" dataOnly="0" labelOnly="1" outline="0" axis="axisRow" fieldPosition="0"/>
    </format>
    <format dxfId="2867">
      <pivotArea dataOnly="0" labelOnly="1" outline="0" fieldPosition="0">
        <references count="1">
          <reference field="4294967294" count="1">
            <x v="0"/>
          </reference>
        </references>
      </pivotArea>
    </format>
    <format dxfId="2866">
      <pivotArea dataOnly="0" labelOnly="1" outline="0" fieldPosition="0">
        <references count="1">
          <reference field="4294967294" count="1">
            <x v="1"/>
          </reference>
        </references>
      </pivotArea>
    </format>
    <format dxfId="2865">
      <pivotArea field="4" type="button" dataOnly="0" labelOnly="1" outline="0" axis="axisRow" fieldPosition="1"/>
    </format>
    <format dxfId="2864">
      <pivotArea field="1" type="button" dataOnly="0" labelOnly="1" outline="0" axis="axisRow" fieldPosition="0"/>
    </format>
    <format dxfId="2863">
      <pivotArea field="4" type="button" dataOnly="0" labelOnly="1" outline="0" axis="axisRow" fieldPosition="1"/>
    </format>
    <format dxfId="2862">
      <pivotArea field="25" type="button" dataOnly="0" labelOnly="1" outline="0" axis="axisRow" fieldPosition="3"/>
    </format>
    <format dxfId="2861">
      <pivotArea dataOnly="0" labelOnly="1" outline="0" fieldPosition="0">
        <references count="1">
          <reference field="4294967294" count="2">
            <x v="0"/>
            <x v="1"/>
          </reference>
        </references>
      </pivotArea>
    </format>
    <format dxfId="2860">
      <pivotArea field="1" type="button" dataOnly="0" labelOnly="1" outline="0" axis="axisRow" fieldPosition="0"/>
    </format>
    <format dxfId="2859">
      <pivotArea field="4" type="button" dataOnly="0" labelOnly="1" outline="0" axis="axisRow" fieldPosition="1"/>
    </format>
    <format dxfId="2858">
      <pivotArea field="25" type="button" dataOnly="0" labelOnly="1" outline="0" axis="axisRow" fieldPosition="3"/>
    </format>
    <format dxfId="2857">
      <pivotArea dataOnly="0" labelOnly="1" outline="0" fieldPosition="0">
        <references count="1">
          <reference field="4294967294" count="2">
            <x v="0"/>
            <x v="1"/>
          </reference>
        </references>
      </pivotArea>
    </format>
    <format dxfId="2856">
      <pivotArea field="2" type="button" dataOnly="0" labelOnly="1" outline="0" axis="axisRow" fieldPosition="4"/>
    </format>
    <format dxfId="2855">
      <pivotArea field="2" type="button" dataOnly="0" labelOnly="1" outline="0" axis="axisRow" fieldPosition="4"/>
    </format>
    <format dxfId="2854">
      <pivotArea field="2" type="button" dataOnly="0" labelOnly="1" outline="0" axis="axisRow" fieldPosition="4"/>
    </format>
    <format dxfId="2853">
      <pivotArea dataOnly="0" labelOnly="1" outline="0" fieldPosition="0">
        <references count="1">
          <reference field="4294967294" count="2">
            <x v="0"/>
            <x v="1"/>
          </reference>
        </references>
      </pivotArea>
    </format>
    <format dxfId="2852">
      <pivotArea type="all" dataOnly="0" outline="0" fieldPosition="0"/>
    </format>
    <format dxfId="2851">
      <pivotArea outline="0" collapsedLevelsAreSubtotals="1" fieldPosition="0"/>
    </format>
    <format dxfId="2850">
      <pivotArea type="origin" dataOnly="0" labelOnly="1" outline="0" fieldPosition="0"/>
    </format>
    <format dxfId="2849">
      <pivotArea field="-2" type="button" dataOnly="0" labelOnly="1" outline="0" axis="axisCol" fieldPosition="0"/>
    </format>
    <format dxfId="2848">
      <pivotArea type="topRight" dataOnly="0" labelOnly="1" outline="0" fieldPosition="0"/>
    </format>
    <format dxfId="2847">
      <pivotArea field="1" type="button" dataOnly="0" labelOnly="1" outline="0" axis="axisRow" fieldPosition="0"/>
    </format>
    <format dxfId="2846">
      <pivotArea field="4" type="button" dataOnly="0" labelOnly="1" outline="0" axis="axisRow" fieldPosition="1"/>
    </format>
    <format dxfId="2845">
      <pivotArea field="25" type="button" dataOnly="0" labelOnly="1" outline="0" axis="axisRow" fieldPosition="3"/>
    </format>
    <format dxfId="2844">
      <pivotArea field="2" type="button" dataOnly="0" labelOnly="1" outline="0" axis="axisRow" fieldPosition="4"/>
    </format>
    <format dxfId="2843">
      <pivotArea dataOnly="0" labelOnly="1" outline="0" fieldPosition="0">
        <references count="1">
          <reference field="1" count="2">
            <x v="0"/>
            <x v="1"/>
          </reference>
        </references>
      </pivotArea>
    </format>
    <format dxfId="2842">
      <pivotArea dataOnly="0" labelOnly="1" outline="0" fieldPosition="0">
        <references count="1">
          <reference field="1" count="2" defaultSubtotal="1">
            <x v="0"/>
            <x v="1"/>
          </reference>
        </references>
      </pivotArea>
    </format>
    <format dxfId="2841">
      <pivotArea dataOnly="0" labelOnly="1" grandRow="1" outline="0" fieldPosition="0"/>
    </format>
    <format dxfId="2840">
      <pivotArea dataOnly="0" labelOnly="1" outline="0" fieldPosition="0">
        <references count="2">
          <reference field="1" count="1" selected="0">
            <x v="0"/>
          </reference>
          <reference field="4" count="2">
            <x v="1"/>
            <x v="2"/>
          </reference>
        </references>
      </pivotArea>
    </format>
    <format dxfId="2839">
      <pivotArea dataOnly="0" labelOnly="1" outline="0" fieldPosition="0">
        <references count="2">
          <reference field="1" count="1" selected="0">
            <x v="1"/>
          </reference>
          <reference field="4" count="1">
            <x v="2"/>
          </reference>
        </references>
      </pivotArea>
    </format>
    <format dxfId="2838">
      <pivotArea dataOnly="0" labelOnly="1" outline="0" fieldPosition="0">
        <references count="3">
          <reference field="1" count="1" selected="0">
            <x v="0"/>
          </reference>
          <reference field="4" count="1" selected="0">
            <x v="1"/>
          </reference>
          <reference field="25" count="1">
            <x v="5"/>
          </reference>
        </references>
      </pivotArea>
    </format>
    <format dxfId="2837">
      <pivotArea dataOnly="0" labelOnly="1" outline="0" fieldPosition="0">
        <references count="3">
          <reference field="1" count="1" selected="0">
            <x v="1"/>
          </reference>
          <reference field="4" count="1" selected="0">
            <x v="2"/>
          </reference>
          <reference field="25" count="2">
            <x v="2"/>
            <x v="4"/>
          </reference>
        </references>
      </pivotArea>
    </format>
    <format dxfId="2836">
      <pivotArea dataOnly="0" labelOnly="1" outline="0" fieldPosition="0">
        <references count="4">
          <reference field="1" count="1" selected="0">
            <x v="0"/>
          </reference>
          <reference field="2" count="1">
            <x v="0"/>
          </reference>
          <reference field="4" count="1" selected="0">
            <x v="1"/>
          </reference>
          <reference field="25" count="1" selected="0">
            <x v="5"/>
          </reference>
        </references>
      </pivotArea>
    </format>
    <format dxfId="2835">
      <pivotArea dataOnly="0" labelOnly="1" outline="0" fieldPosition="0">
        <references count="4">
          <reference field="1" count="1" selected="0">
            <x v="1"/>
          </reference>
          <reference field="2" count="1">
            <x v="3"/>
          </reference>
          <reference field="4" count="1" selected="0">
            <x v="2"/>
          </reference>
          <reference field="25" count="1" selected="0">
            <x v="2"/>
          </reference>
        </references>
      </pivotArea>
    </format>
    <format dxfId="2834">
      <pivotArea dataOnly="0" labelOnly="1" outline="0" fieldPosition="0">
        <references count="1">
          <reference field="4294967294" count="2">
            <x v="0"/>
            <x v="1"/>
          </reference>
        </references>
      </pivotArea>
    </format>
    <format dxfId="2833">
      <pivotArea field="0" type="button" dataOnly="0" labelOnly="1" outline="0" axis="axisRow" fieldPosition="2"/>
    </format>
    <format dxfId="2832">
      <pivotArea field="0" type="button" dataOnly="0" labelOnly="1" outline="0" axis="axisRow" fieldPosition="2"/>
    </format>
    <format dxfId="2831">
      <pivotArea field="0" type="button" dataOnly="0" labelOnly="1" outline="0" axis="axisRow" fieldPosition="2"/>
    </format>
    <format dxfId="2830">
      <pivotArea type="all" dataOnly="0" outline="0" fieldPosition="0"/>
    </format>
    <format dxfId="2829">
      <pivotArea outline="0" collapsedLevelsAreSubtotals="1" fieldPosition="0"/>
    </format>
    <format dxfId="2828">
      <pivotArea type="origin" dataOnly="0" labelOnly="1" outline="0" fieldPosition="0"/>
    </format>
    <format dxfId="2827">
      <pivotArea field="-2" type="button" dataOnly="0" labelOnly="1" outline="0" axis="axisCol" fieldPosition="0"/>
    </format>
    <format dxfId="2826">
      <pivotArea type="topRight" dataOnly="0" labelOnly="1" outline="0" fieldPosition="0"/>
    </format>
    <format dxfId="2825">
      <pivotArea field="1" type="button" dataOnly="0" labelOnly="1" outline="0" axis="axisRow" fieldPosition="0"/>
    </format>
    <format dxfId="2824">
      <pivotArea field="4" type="button" dataOnly="0" labelOnly="1" outline="0" axis="axisRow" fieldPosition="1"/>
    </format>
    <format dxfId="2823">
      <pivotArea field="0" type="button" dataOnly="0" labelOnly="1" outline="0" axis="axisRow" fieldPosition="2"/>
    </format>
    <format dxfId="2822">
      <pivotArea field="25" type="button" dataOnly="0" labelOnly="1" outline="0" axis="axisRow" fieldPosition="3"/>
    </format>
    <format dxfId="2821">
      <pivotArea field="2" type="button" dataOnly="0" labelOnly="1" outline="0" axis="axisRow" fieldPosition="4"/>
    </format>
    <format dxfId="2820">
      <pivotArea dataOnly="0" labelOnly="1" outline="0" fieldPosition="0">
        <references count="1">
          <reference field="1" count="2">
            <x v="1"/>
            <x v="2"/>
          </reference>
        </references>
      </pivotArea>
    </format>
    <format dxfId="2819">
      <pivotArea dataOnly="0" labelOnly="1" outline="0" fieldPosition="0">
        <references count="1">
          <reference field="1" count="2" defaultSubtotal="1">
            <x v="1"/>
            <x v="2"/>
          </reference>
        </references>
      </pivotArea>
    </format>
    <format dxfId="2818">
      <pivotArea dataOnly="0" labelOnly="1" grandRow="1" outline="0" fieldPosition="0"/>
    </format>
    <format dxfId="2817">
      <pivotArea dataOnly="0" labelOnly="1" outline="0" fieldPosition="0">
        <references count="2">
          <reference field="1" count="1" selected="0">
            <x v="1"/>
          </reference>
          <reference field="4" count="0"/>
        </references>
      </pivotArea>
    </format>
    <format dxfId="2816">
      <pivotArea dataOnly="0" labelOnly="1" outline="0" fieldPosition="0">
        <references count="2">
          <reference field="1" count="1" selected="0">
            <x v="2"/>
          </reference>
          <reference field="4" count="0"/>
        </references>
      </pivotArea>
    </format>
    <format dxfId="2815">
      <pivotArea dataOnly="0" labelOnly="1" outline="0" fieldPosition="0">
        <references count="3">
          <reference field="0" count="9">
            <x v="61"/>
            <x v="63"/>
            <x v="198"/>
            <x v="199"/>
            <x v="200"/>
            <x v="201"/>
            <x v="202"/>
            <x v="203"/>
            <x v="204"/>
          </reference>
          <reference field="1" count="1" selected="0">
            <x v="1"/>
          </reference>
          <reference field="4" count="0" selected="0"/>
        </references>
      </pivotArea>
    </format>
    <format dxfId="2814">
      <pivotArea dataOnly="0" labelOnly="1" outline="0" fieldPosition="0">
        <references count="3">
          <reference field="0" count="50">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reference>
          <reference field="1" count="1" selected="0">
            <x v="2"/>
          </reference>
          <reference field="4" count="0" selected="0"/>
        </references>
      </pivotArea>
    </format>
    <format dxfId="2813">
      <pivotArea dataOnly="0" labelOnly="1" outline="0" fieldPosition="0">
        <references count="3">
          <reference field="0" count="38">
            <x v="345"/>
            <x v="346"/>
            <x v="347"/>
            <x v="348"/>
            <x v="349"/>
            <x v="350"/>
            <x v="351"/>
            <x v="352"/>
            <x v="353"/>
            <x v="354"/>
            <x v="355"/>
            <x v="356"/>
            <x v="357"/>
            <x v="358"/>
            <x v="359"/>
            <x v="360"/>
            <x v="361"/>
            <x v="362"/>
            <x v="363"/>
            <x v="364"/>
            <x v="365"/>
            <x v="789"/>
            <x v="790"/>
            <x v="791"/>
            <x v="792"/>
            <x v="793"/>
            <x v="794"/>
            <x v="795"/>
            <x v="796"/>
            <x v="797"/>
            <x v="798"/>
            <x v="799"/>
            <x v="800"/>
            <x v="801"/>
            <x v="802"/>
            <x v="803"/>
            <x v="804"/>
            <x v="805"/>
          </reference>
          <reference field="1" count="1" selected="0">
            <x v="2"/>
          </reference>
          <reference field="4" count="0" selected="0"/>
        </references>
      </pivotArea>
    </format>
    <format dxfId="2812">
      <pivotArea dataOnly="0" labelOnly="1" outline="0" fieldPosition="0">
        <references count="4">
          <reference field="0" count="1" selected="0">
            <x v="61"/>
          </reference>
          <reference field="1" count="1" selected="0">
            <x v="1"/>
          </reference>
          <reference field="4" count="0" selected="0"/>
          <reference field="25" count="1">
            <x v="7"/>
          </reference>
        </references>
      </pivotArea>
    </format>
    <format dxfId="2811">
      <pivotArea dataOnly="0" labelOnly="1" outline="0" fieldPosition="0">
        <references count="4">
          <reference field="0" count="1" selected="0">
            <x v="295"/>
          </reference>
          <reference field="1" count="1" selected="0">
            <x v="2"/>
          </reference>
          <reference field="4" count="0" selected="0"/>
          <reference field="25" count="1">
            <x v="3"/>
          </reference>
        </references>
      </pivotArea>
    </format>
    <format dxfId="2810">
      <pivotArea dataOnly="0" labelOnly="1" outline="0" fieldPosition="0">
        <references count="4">
          <reference field="0" count="1" selected="0">
            <x v="789"/>
          </reference>
          <reference field="1" count="1" selected="0">
            <x v="2"/>
          </reference>
          <reference field="4" count="0" selected="0"/>
          <reference field="25" count="1">
            <x v="1"/>
          </reference>
        </references>
      </pivotArea>
    </format>
    <format dxfId="2809">
      <pivotArea dataOnly="0" labelOnly="1" outline="0" fieldPosition="0">
        <references count="5">
          <reference field="0" count="1" selected="0">
            <x v="61"/>
          </reference>
          <reference field="1" count="1" selected="0">
            <x v="1"/>
          </reference>
          <reference field="2" count="1">
            <x v="2"/>
          </reference>
          <reference field="4" count="0" selected="0"/>
          <reference field="25" count="1" selected="0">
            <x v="7"/>
          </reference>
        </references>
      </pivotArea>
    </format>
    <format dxfId="2808">
      <pivotArea dataOnly="0" labelOnly="1" outline="0" fieldPosition="0">
        <references count="5">
          <reference field="0" count="1" selected="0">
            <x v="198"/>
          </reference>
          <reference field="1" count="1" selected="0">
            <x v="1"/>
          </reference>
          <reference field="2" count="1">
            <x v="1"/>
          </reference>
          <reference field="4" count="0" selected="0"/>
          <reference field="25" count="1" selected="0">
            <x v="7"/>
          </reference>
        </references>
      </pivotArea>
    </format>
    <format dxfId="2807">
      <pivotArea dataOnly="0" labelOnly="1" outline="0" fieldPosition="0">
        <references count="5">
          <reference field="0" count="1" selected="0">
            <x v="295"/>
          </reference>
          <reference field="1" count="1" selected="0">
            <x v="2"/>
          </reference>
          <reference field="2" count="1">
            <x v="3"/>
          </reference>
          <reference field="4" count="0" selected="0"/>
          <reference field="25" count="1" selected="0">
            <x v="3"/>
          </reference>
        </references>
      </pivotArea>
    </format>
    <format dxfId="2806">
      <pivotArea dataOnly="0" labelOnly="1" outline="0" fieldPosition="0">
        <references count="5">
          <reference field="0" count="1" selected="0">
            <x v="789"/>
          </reference>
          <reference field="1" count="1" selected="0">
            <x v="2"/>
          </reference>
          <reference field="2" count="1">
            <x v="4"/>
          </reference>
          <reference field="4" count="0" selected="0"/>
          <reference field="25" count="1" selected="0">
            <x v="1"/>
          </reference>
        </references>
      </pivotArea>
    </format>
    <format dxfId="2805">
      <pivotArea dataOnly="0" labelOnly="1" outline="0" fieldPosition="0">
        <references count="1">
          <reference field="4294967294" count="2">
            <x v="0"/>
            <x v="1"/>
          </reference>
        </references>
      </pivotArea>
    </format>
    <format dxfId="2804">
      <pivotArea outline="0" collapsedLevelsAreSubtotals="1" fieldPosition="0"/>
    </format>
    <format dxfId="2803">
      <pivotArea dataOnly="0" labelOnly="1" grandRow="1" outline="0" offset="B256:IV256" fieldPosition="0"/>
    </format>
    <format dxfId="2802">
      <pivotArea dataOnly="0" labelOnly="1" outline="0" fieldPosition="0">
        <references count="2">
          <reference field="1" count="1" selected="0">
            <x v="0"/>
          </reference>
          <reference field="4" count="1">
            <x v="1"/>
          </reference>
        </references>
      </pivotArea>
    </format>
    <format dxfId="2801">
      <pivotArea dataOnly="0" labelOnly="1" outline="0" fieldPosition="0">
        <references count="2">
          <reference field="1" count="1" selected="0">
            <x v="1"/>
          </reference>
          <reference field="4" count="1">
            <x v="0"/>
          </reference>
        </references>
      </pivotArea>
    </format>
    <format dxfId="2800">
      <pivotArea dataOnly="0" labelOnly="1" outline="0" fieldPosition="0">
        <references count="2">
          <reference field="1" count="1" selected="0">
            <x v="3"/>
          </reference>
          <reference field="4" count="1">
            <x v="2"/>
          </reference>
        </references>
      </pivotArea>
    </format>
    <format dxfId="2799">
      <pivotArea dataOnly="0" labelOnly="1" outline="0" fieldPosition="0">
        <references count="3">
          <reference field="0" count="2">
            <x v="684"/>
            <x v="685"/>
          </reference>
          <reference field="1" count="1" selected="0">
            <x v="0"/>
          </reference>
          <reference field="4" count="1" selected="0">
            <x v="1"/>
          </reference>
        </references>
      </pivotArea>
    </format>
    <format dxfId="2798">
      <pivotArea dataOnly="0" labelOnly="1" outline="0" fieldPosition="0">
        <references count="3">
          <reference field="0" count="9">
            <x v="61"/>
            <x v="63"/>
            <x v="198"/>
            <x v="199"/>
            <x v="200"/>
            <x v="201"/>
            <x v="202"/>
            <x v="203"/>
            <x v="204"/>
          </reference>
          <reference field="1" count="1" selected="0">
            <x v="1"/>
          </reference>
          <reference field="4" count="1" selected="0">
            <x v="0"/>
          </reference>
        </references>
      </pivotArea>
    </format>
    <format dxfId="2797">
      <pivotArea dataOnly="0" labelOnly="1" outline="0" fieldPosition="0">
        <references count="3">
          <reference field="0" count="17">
            <x v="789"/>
            <x v="790"/>
            <x v="791"/>
            <x v="792"/>
            <x v="793"/>
            <x v="794"/>
            <x v="795"/>
            <x v="796"/>
            <x v="797"/>
            <x v="798"/>
            <x v="799"/>
            <x v="800"/>
            <x v="801"/>
            <x v="802"/>
            <x v="803"/>
            <x v="804"/>
            <x v="805"/>
          </reference>
          <reference field="1" count="1" selected="0">
            <x v="2"/>
          </reference>
          <reference field="4" count="1" selected="0">
            <x v="0"/>
          </reference>
        </references>
      </pivotArea>
    </format>
    <format dxfId="2796">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2"/>
          </reference>
        </references>
      </pivotArea>
    </format>
    <format dxfId="2795">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94">
      <pivotArea dataOnly="0" labelOnly="1" outline="0" fieldPosition="0">
        <references count="4">
          <reference field="0" count="1" selected="0">
            <x v="61"/>
          </reference>
          <reference field="1" count="1" selected="0">
            <x v="1"/>
          </reference>
          <reference field="4" count="1" selected="0">
            <x v="0"/>
          </reference>
          <reference field="25" count="1">
            <x v="7"/>
          </reference>
        </references>
      </pivotArea>
    </format>
    <format dxfId="2793">
      <pivotArea dataOnly="0" labelOnly="1" outline="0" fieldPosition="0">
        <references count="4">
          <reference field="0" count="1" selected="0">
            <x v="789"/>
          </reference>
          <reference field="1" count="1" selected="0">
            <x v="2"/>
          </reference>
          <reference field="4" count="1" selected="0">
            <x v="0"/>
          </reference>
          <reference field="25" count="1">
            <x v="1"/>
          </reference>
        </references>
      </pivotArea>
    </format>
    <format dxfId="2792">
      <pivotArea dataOnly="0" labelOnly="1" outline="0" fieldPosition="0">
        <references count="4">
          <reference field="0" count="1" selected="0">
            <x v="32"/>
          </reference>
          <reference field="1" count="1" selected="0">
            <x v="3"/>
          </reference>
          <reference field="4" count="1" selected="0">
            <x v="2"/>
          </reference>
          <reference field="25" count="1">
            <x v="7"/>
          </reference>
        </references>
      </pivotArea>
    </format>
    <format dxfId="2791">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90">
      <pivotArea dataOnly="0" labelOnly="1" outline="0" fieldPosition="0">
        <references count="5">
          <reference field="0" count="1" selected="0">
            <x v="61"/>
          </reference>
          <reference field="1" count="1" selected="0">
            <x v="1"/>
          </reference>
          <reference field="2" count="1">
            <x v="2"/>
          </reference>
          <reference field="4" count="1" selected="0">
            <x v="0"/>
          </reference>
          <reference field="25" count="1" selected="0">
            <x v="7"/>
          </reference>
        </references>
      </pivotArea>
    </format>
    <format dxfId="2789">
      <pivotArea dataOnly="0" labelOnly="1" outline="0" fieldPosition="0">
        <references count="5">
          <reference field="0" count="1" selected="0">
            <x v="198"/>
          </reference>
          <reference field="1" count="1" selected="0">
            <x v="1"/>
          </reference>
          <reference field="2" count="1">
            <x v="1"/>
          </reference>
          <reference field="4" count="1" selected="0">
            <x v="0"/>
          </reference>
          <reference field="25" count="1" selected="0">
            <x v="7"/>
          </reference>
        </references>
      </pivotArea>
    </format>
    <format dxfId="2788">
      <pivotArea dataOnly="0" labelOnly="1" outline="0" fieldPosition="0">
        <references count="5">
          <reference field="0" count="1" selected="0">
            <x v="789"/>
          </reference>
          <reference field="1" count="1" selected="0">
            <x v="2"/>
          </reference>
          <reference field="2" count="1">
            <x v="4"/>
          </reference>
          <reference field="4" count="1" selected="0">
            <x v="0"/>
          </reference>
          <reference field="25" count="1" selected="0">
            <x v="1"/>
          </reference>
        </references>
      </pivotArea>
    </format>
    <format dxfId="2787">
      <pivotArea dataOnly="0" labelOnly="1" outline="0" fieldPosition="0">
        <references count="5">
          <reference field="0" count="1" selected="0">
            <x v="32"/>
          </reference>
          <reference field="1" count="1" selected="0">
            <x v="3"/>
          </reference>
          <reference field="2" count="1">
            <x v="3"/>
          </reference>
          <reference field="4" count="1" selected="0">
            <x v="2"/>
          </reference>
          <reference field="25" count="1" selected="0">
            <x v="7"/>
          </reference>
        </references>
      </pivotArea>
    </format>
    <format dxfId="2786">
      <pivotArea type="all" dataOnly="0" outline="0" fieldPosition="0"/>
    </format>
    <format dxfId="2785">
      <pivotArea outline="0" collapsedLevelsAreSubtotals="1" fieldPosition="0"/>
    </format>
    <format dxfId="2784">
      <pivotArea type="origin" dataOnly="0" labelOnly="1" outline="0" fieldPosition="0"/>
    </format>
    <format dxfId="2783">
      <pivotArea field="-2" type="button" dataOnly="0" labelOnly="1" outline="0" axis="axisCol" fieldPosition="0"/>
    </format>
    <format dxfId="2782">
      <pivotArea type="topRight" dataOnly="0" labelOnly="1" outline="0" fieldPosition="0"/>
    </format>
    <format dxfId="2781">
      <pivotArea field="1" type="button" dataOnly="0" labelOnly="1" outline="0" axis="axisRow" fieldPosition="0"/>
    </format>
    <format dxfId="2780">
      <pivotArea field="4" type="button" dataOnly="0" labelOnly="1" outline="0" axis="axisRow" fieldPosition="1"/>
    </format>
    <format dxfId="2779">
      <pivotArea field="0" type="button" dataOnly="0" labelOnly="1" outline="0" axis="axisRow" fieldPosition="2"/>
    </format>
    <format dxfId="2778">
      <pivotArea field="25" type="button" dataOnly="0" labelOnly="1" outline="0" axis="axisRow" fieldPosition="3"/>
    </format>
    <format dxfId="2777">
      <pivotArea field="2" type="button" dataOnly="0" labelOnly="1" outline="0" axis="axisRow" fieldPosition="4"/>
    </format>
    <format dxfId="2776">
      <pivotArea dataOnly="0" labelOnly="1" outline="0" fieldPosition="0">
        <references count="1">
          <reference field="1" count="4">
            <x v="0"/>
            <x v="1"/>
            <x v="2"/>
            <x v="3"/>
          </reference>
        </references>
      </pivotArea>
    </format>
    <format dxfId="2775">
      <pivotArea dataOnly="0" labelOnly="1" grandRow="1" outline="0" fieldPosition="0"/>
    </format>
    <format dxfId="2774">
      <pivotArea dataOnly="0" labelOnly="1" outline="0" fieldPosition="0">
        <references count="2">
          <reference field="1" count="1" selected="0">
            <x v="0"/>
          </reference>
          <reference field="4" count="1">
            <x v="1"/>
          </reference>
        </references>
      </pivotArea>
    </format>
    <format dxfId="2773">
      <pivotArea dataOnly="0" labelOnly="1" outline="0" fieldPosition="0">
        <references count="2">
          <reference field="1" count="1" selected="0">
            <x v="1"/>
          </reference>
          <reference field="4" count="1">
            <x v="0"/>
          </reference>
        </references>
      </pivotArea>
    </format>
    <format dxfId="2772">
      <pivotArea dataOnly="0" labelOnly="1" outline="0" fieldPosition="0">
        <references count="2">
          <reference field="1" count="1" selected="0">
            <x v="3"/>
          </reference>
          <reference field="4" count="1">
            <x v="2"/>
          </reference>
        </references>
      </pivotArea>
    </format>
    <format dxfId="2771">
      <pivotArea dataOnly="0" labelOnly="1" outline="0" fieldPosition="0">
        <references count="3">
          <reference field="0" count="2">
            <x v="684"/>
            <x v="685"/>
          </reference>
          <reference field="1" count="1" selected="0">
            <x v="0"/>
          </reference>
          <reference field="4" count="1" selected="0">
            <x v="1"/>
          </reference>
        </references>
      </pivotArea>
    </format>
    <format dxfId="2770">
      <pivotArea dataOnly="0" labelOnly="1" outline="0" fieldPosition="0">
        <references count="3">
          <reference field="0" count="9">
            <x v="61"/>
            <x v="63"/>
            <x v="198"/>
            <x v="199"/>
            <x v="200"/>
            <x v="201"/>
            <x v="202"/>
            <x v="203"/>
            <x v="204"/>
          </reference>
          <reference field="1" count="1" selected="0">
            <x v="1"/>
          </reference>
          <reference field="4" count="1" selected="0">
            <x v="0"/>
          </reference>
        </references>
      </pivotArea>
    </format>
    <format dxfId="2769">
      <pivotArea dataOnly="0" labelOnly="1" outline="0" fieldPosition="0">
        <references count="3">
          <reference field="0" count="17">
            <x v="789"/>
            <x v="790"/>
            <x v="791"/>
            <x v="792"/>
            <x v="793"/>
            <x v="794"/>
            <x v="795"/>
            <x v="796"/>
            <x v="797"/>
            <x v="798"/>
            <x v="799"/>
            <x v="800"/>
            <x v="801"/>
            <x v="802"/>
            <x v="803"/>
            <x v="804"/>
            <x v="805"/>
          </reference>
          <reference field="1" count="1" selected="0">
            <x v="2"/>
          </reference>
          <reference field="4" count="1" selected="0">
            <x v="0"/>
          </reference>
        </references>
      </pivotArea>
    </format>
    <format dxfId="2768">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2"/>
          </reference>
        </references>
      </pivotArea>
    </format>
    <format dxfId="2767">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66">
      <pivotArea dataOnly="0" labelOnly="1" outline="0" fieldPosition="0">
        <references count="4">
          <reference field="0" count="1" selected="0">
            <x v="61"/>
          </reference>
          <reference field="1" count="1" selected="0">
            <x v="1"/>
          </reference>
          <reference field="4" count="1" selected="0">
            <x v="0"/>
          </reference>
          <reference field="25" count="1">
            <x v="7"/>
          </reference>
        </references>
      </pivotArea>
    </format>
    <format dxfId="2765">
      <pivotArea dataOnly="0" labelOnly="1" outline="0" fieldPosition="0">
        <references count="4">
          <reference field="0" count="1" selected="0">
            <x v="789"/>
          </reference>
          <reference field="1" count="1" selected="0">
            <x v="2"/>
          </reference>
          <reference field="4" count="1" selected="0">
            <x v="0"/>
          </reference>
          <reference field="25" count="1">
            <x v="1"/>
          </reference>
        </references>
      </pivotArea>
    </format>
    <format dxfId="2764">
      <pivotArea dataOnly="0" labelOnly="1" outline="0" fieldPosition="0">
        <references count="4">
          <reference field="0" count="1" selected="0">
            <x v="32"/>
          </reference>
          <reference field="1" count="1" selected="0">
            <x v="3"/>
          </reference>
          <reference field="4" count="1" selected="0">
            <x v="2"/>
          </reference>
          <reference field="25" count="1">
            <x v="7"/>
          </reference>
        </references>
      </pivotArea>
    </format>
    <format dxfId="2763">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62">
      <pivotArea dataOnly="0" labelOnly="1" outline="0" fieldPosition="0">
        <references count="5">
          <reference field="0" count="1" selected="0">
            <x v="61"/>
          </reference>
          <reference field="1" count="1" selected="0">
            <x v="1"/>
          </reference>
          <reference field="2" count="1">
            <x v="2"/>
          </reference>
          <reference field="4" count="1" selected="0">
            <x v="0"/>
          </reference>
          <reference field="25" count="1" selected="0">
            <x v="7"/>
          </reference>
        </references>
      </pivotArea>
    </format>
    <format dxfId="2761">
      <pivotArea dataOnly="0" labelOnly="1" outline="0" fieldPosition="0">
        <references count="5">
          <reference field="0" count="1" selected="0">
            <x v="198"/>
          </reference>
          <reference field="1" count="1" selected="0">
            <x v="1"/>
          </reference>
          <reference field="2" count="1">
            <x v="1"/>
          </reference>
          <reference field="4" count="1" selected="0">
            <x v="0"/>
          </reference>
          <reference field="25" count="1" selected="0">
            <x v="7"/>
          </reference>
        </references>
      </pivotArea>
    </format>
    <format dxfId="2760">
      <pivotArea dataOnly="0" labelOnly="1" outline="0" fieldPosition="0">
        <references count="5">
          <reference field="0" count="1" selected="0">
            <x v="789"/>
          </reference>
          <reference field="1" count="1" selected="0">
            <x v="2"/>
          </reference>
          <reference field="2" count="1">
            <x v="4"/>
          </reference>
          <reference field="4" count="1" selected="0">
            <x v="0"/>
          </reference>
          <reference field="25" count="1" selected="0">
            <x v="1"/>
          </reference>
        </references>
      </pivotArea>
    </format>
    <format dxfId="2759">
      <pivotArea dataOnly="0" labelOnly="1" outline="0" fieldPosition="0">
        <references count="5">
          <reference field="0" count="1" selected="0">
            <x v="32"/>
          </reference>
          <reference field="1" count="1" selected="0">
            <x v="3"/>
          </reference>
          <reference field="2" count="1">
            <x v="3"/>
          </reference>
          <reference field="4" count="1" selected="0">
            <x v="2"/>
          </reference>
          <reference field="25" count="1" selected="0">
            <x v="7"/>
          </reference>
        </references>
      </pivotArea>
    </format>
    <format dxfId="2758">
      <pivotArea dataOnly="0" labelOnly="1" outline="0" fieldPosition="0">
        <references count="1">
          <reference field="4294967294" count="2">
            <x v="0"/>
            <x v="1"/>
          </reference>
        </references>
      </pivotArea>
    </format>
    <format dxfId="2757">
      <pivotArea type="all" dataOnly="0" outline="0" fieldPosition="0"/>
    </format>
    <format dxfId="2756">
      <pivotArea outline="0" collapsedLevelsAreSubtotals="1" fieldPosition="0"/>
    </format>
    <format dxfId="2755">
      <pivotArea type="origin" dataOnly="0" labelOnly="1" outline="0" fieldPosition="0"/>
    </format>
    <format dxfId="2754">
      <pivotArea field="-2" type="button" dataOnly="0" labelOnly="1" outline="0" axis="axisCol" fieldPosition="0"/>
    </format>
    <format dxfId="2753">
      <pivotArea type="topRight" dataOnly="0" labelOnly="1" outline="0" fieldPosition="0"/>
    </format>
    <format dxfId="2752">
      <pivotArea field="1" type="button" dataOnly="0" labelOnly="1" outline="0" axis="axisRow" fieldPosition="0"/>
    </format>
    <format dxfId="2751">
      <pivotArea field="4" type="button" dataOnly="0" labelOnly="1" outline="0" axis="axisRow" fieldPosition="1"/>
    </format>
    <format dxfId="2750">
      <pivotArea field="0" type="button" dataOnly="0" labelOnly="1" outline="0" axis="axisRow" fieldPosition="2"/>
    </format>
    <format dxfId="2749">
      <pivotArea field="25" type="button" dataOnly="0" labelOnly="1" outline="0" axis="axisRow" fieldPosition="3"/>
    </format>
    <format dxfId="2748">
      <pivotArea field="2" type="button" dataOnly="0" labelOnly="1" outline="0" axis="axisRow" fieldPosition="4"/>
    </format>
    <format dxfId="2747">
      <pivotArea dataOnly="0" labelOnly="1" outline="0" fieldPosition="0">
        <references count="1">
          <reference field="1" count="4">
            <x v="0"/>
            <x v="1"/>
            <x v="2"/>
            <x v="3"/>
          </reference>
        </references>
      </pivotArea>
    </format>
    <format dxfId="2746">
      <pivotArea dataOnly="0" labelOnly="1" grandRow="1" outline="0" fieldPosition="0"/>
    </format>
    <format dxfId="2745">
      <pivotArea dataOnly="0" labelOnly="1" outline="0" fieldPosition="0">
        <references count="2">
          <reference field="1" count="1" selected="0">
            <x v="0"/>
          </reference>
          <reference field="4" count="1">
            <x v="1"/>
          </reference>
        </references>
      </pivotArea>
    </format>
    <format dxfId="2744">
      <pivotArea dataOnly="0" labelOnly="1" outline="0" fieldPosition="0">
        <references count="2">
          <reference field="1" count="1" selected="0">
            <x v="1"/>
          </reference>
          <reference field="4" count="1">
            <x v="0"/>
          </reference>
        </references>
      </pivotArea>
    </format>
    <format dxfId="2743">
      <pivotArea dataOnly="0" labelOnly="1" outline="0" fieldPosition="0">
        <references count="2">
          <reference field="1" count="1" selected="0">
            <x v="3"/>
          </reference>
          <reference field="4" count="1">
            <x v="2"/>
          </reference>
        </references>
      </pivotArea>
    </format>
    <format dxfId="2742">
      <pivotArea dataOnly="0" labelOnly="1" outline="0" fieldPosition="0">
        <references count="3">
          <reference field="0" count="2">
            <x v="684"/>
            <x v="685"/>
          </reference>
          <reference field="1" count="1" selected="0">
            <x v="0"/>
          </reference>
          <reference field="4" count="1" selected="0">
            <x v="1"/>
          </reference>
        </references>
      </pivotArea>
    </format>
    <format dxfId="2741">
      <pivotArea dataOnly="0" labelOnly="1" outline="0" fieldPosition="0">
        <references count="3">
          <reference field="0" count="9">
            <x v="61"/>
            <x v="63"/>
            <x v="198"/>
            <x v="199"/>
            <x v="200"/>
            <x v="201"/>
            <x v="202"/>
            <x v="203"/>
            <x v="204"/>
          </reference>
          <reference field="1" count="1" selected="0">
            <x v="1"/>
          </reference>
          <reference field="4" count="1" selected="0">
            <x v="0"/>
          </reference>
        </references>
      </pivotArea>
    </format>
    <format dxfId="2740">
      <pivotArea dataOnly="0" labelOnly="1" outline="0" fieldPosition="0">
        <references count="3">
          <reference field="0" count="17">
            <x v="789"/>
            <x v="790"/>
            <x v="791"/>
            <x v="792"/>
            <x v="793"/>
            <x v="794"/>
            <x v="795"/>
            <x v="796"/>
            <x v="797"/>
            <x v="798"/>
            <x v="799"/>
            <x v="800"/>
            <x v="801"/>
            <x v="802"/>
            <x v="803"/>
            <x v="804"/>
            <x v="805"/>
          </reference>
          <reference field="1" count="1" selected="0">
            <x v="2"/>
          </reference>
          <reference field="4" count="1" selected="0">
            <x v="0"/>
          </reference>
        </references>
      </pivotArea>
    </format>
    <format dxfId="2739">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2"/>
          </reference>
        </references>
      </pivotArea>
    </format>
    <format dxfId="2738">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37">
      <pivotArea dataOnly="0" labelOnly="1" outline="0" fieldPosition="0">
        <references count="4">
          <reference field="0" count="1" selected="0">
            <x v="61"/>
          </reference>
          <reference field="1" count="1" selected="0">
            <x v="1"/>
          </reference>
          <reference field="4" count="1" selected="0">
            <x v="0"/>
          </reference>
          <reference field="25" count="1">
            <x v="7"/>
          </reference>
        </references>
      </pivotArea>
    </format>
    <format dxfId="2736">
      <pivotArea dataOnly="0" labelOnly="1" outline="0" fieldPosition="0">
        <references count="4">
          <reference field="0" count="1" selected="0">
            <x v="789"/>
          </reference>
          <reference field="1" count="1" selected="0">
            <x v="2"/>
          </reference>
          <reference field="4" count="1" selected="0">
            <x v="0"/>
          </reference>
          <reference field="25" count="1">
            <x v="1"/>
          </reference>
        </references>
      </pivotArea>
    </format>
    <format dxfId="2735">
      <pivotArea dataOnly="0" labelOnly="1" outline="0" fieldPosition="0">
        <references count="4">
          <reference field="0" count="1" selected="0">
            <x v="32"/>
          </reference>
          <reference field="1" count="1" selected="0">
            <x v="3"/>
          </reference>
          <reference field="4" count="1" selected="0">
            <x v="2"/>
          </reference>
          <reference field="25" count="1">
            <x v="7"/>
          </reference>
        </references>
      </pivotArea>
    </format>
    <format dxfId="2734">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33">
      <pivotArea dataOnly="0" labelOnly="1" outline="0" fieldPosition="0">
        <references count="5">
          <reference field="0" count="1" selected="0">
            <x v="61"/>
          </reference>
          <reference field="1" count="1" selected="0">
            <x v="1"/>
          </reference>
          <reference field="2" count="1">
            <x v="2"/>
          </reference>
          <reference field="4" count="1" selected="0">
            <x v="0"/>
          </reference>
          <reference field="25" count="1" selected="0">
            <x v="7"/>
          </reference>
        </references>
      </pivotArea>
    </format>
    <format dxfId="2732">
      <pivotArea dataOnly="0" labelOnly="1" outline="0" fieldPosition="0">
        <references count="5">
          <reference field="0" count="1" selected="0">
            <x v="198"/>
          </reference>
          <reference field="1" count="1" selected="0">
            <x v="1"/>
          </reference>
          <reference field="2" count="1">
            <x v="1"/>
          </reference>
          <reference field="4" count="1" selected="0">
            <x v="0"/>
          </reference>
          <reference field="25" count="1" selected="0">
            <x v="7"/>
          </reference>
        </references>
      </pivotArea>
    </format>
    <format dxfId="2731">
      <pivotArea dataOnly="0" labelOnly="1" outline="0" fieldPosition="0">
        <references count="5">
          <reference field="0" count="1" selected="0">
            <x v="789"/>
          </reference>
          <reference field="1" count="1" selected="0">
            <x v="2"/>
          </reference>
          <reference field="2" count="1">
            <x v="4"/>
          </reference>
          <reference field="4" count="1" selected="0">
            <x v="0"/>
          </reference>
          <reference field="25" count="1" selected="0">
            <x v="1"/>
          </reference>
        </references>
      </pivotArea>
    </format>
    <format dxfId="2730">
      <pivotArea dataOnly="0" labelOnly="1" outline="0" fieldPosition="0">
        <references count="5">
          <reference field="0" count="1" selected="0">
            <x v="32"/>
          </reference>
          <reference field="1" count="1" selected="0">
            <x v="3"/>
          </reference>
          <reference field="2" count="1">
            <x v="3"/>
          </reference>
          <reference field="4" count="1" selected="0">
            <x v="2"/>
          </reference>
          <reference field="25" count="1" selected="0">
            <x v="7"/>
          </reference>
        </references>
      </pivotArea>
    </format>
    <format dxfId="2729">
      <pivotArea dataOnly="0" labelOnly="1" outline="0" fieldPosition="0">
        <references count="1">
          <reference field="4294967294" count="2">
            <x v="0"/>
            <x v="1"/>
          </reference>
        </references>
      </pivotArea>
    </format>
    <format dxfId="2728">
      <pivotArea dataOnly="0" labelOnly="1" outline="0" fieldPosition="0">
        <references count="1">
          <reference field="1" count="1">
            <x v="0"/>
          </reference>
        </references>
      </pivotArea>
    </format>
    <format dxfId="2727">
      <pivotArea dataOnly="0" labelOnly="1" outline="0" fieldPosition="0">
        <references count="2">
          <reference field="1" count="1" selected="0">
            <x v="0"/>
          </reference>
          <reference field="4" count="1">
            <x v="1"/>
          </reference>
        </references>
      </pivotArea>
    </format>
    <format dxfId="2726">
      <pivotArea dataOnly="0" labelOnly="1" outline="0" fieldPosition="0">
        <references count="3">
          <reference field="0" count="2">
            <x v="684"/>
            <x v="685"/>
          </reference>
          <reference field="1" count="1" selected="0">
            <x v="0"/>
          </reference>
          <reference field="4" count="1" selected="0">
            <x v="1"/>
          </reference>
        </references>
      </pivotArea>
    </format>
    <format dxfId="2725">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24">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23">
      <pivotArea dataOnly="0" labelOnly="1" outline="0" fieldPosition="0">
        <references count="1">
          <reference field="1" count="1">
            <x v="0"/>
          </reference>
        </references>
      </pivotArea>
    </format>
    <format dxfId="2722">
      <pivotArea dataOnly="0" labelOnly="1" outline="0" fieldPosition="0">
        <references count="2">
          <reference field="1" count="1" selected="0">
            <x v="0"/>
          </reference>
          <reference field="4" count="1">
            <x v="1"/>
          </reference>
        </references>
      </pivotArea>
    </format>
    <format dxfId="2721">
      <pivotArea dataOnly="0" labelOnly="1" outline="0" fieldPosition="0">
        <references count="3">
          <reference field="0" count="2">
            <x v="684"/>
            <x v="685"/>
          </reference>
          <reference field="1" count="1" selected="0">
            <x v="0"/>
          </reference>
          <reference field="4" count="1" selected="0">
            <x v="1"/>
          </reference>
        </references>
      </pivotArea>
    </format>
    <format dxfId="2720">
      <pivotArea dataOnly="0" labelOnly="1" outline="0" fieldPosition="0">
        <references count="4">
          <reference field="0" count="1" selected="0">
            <x v="684"/>
          </reference>
          <reference field="1" count="1" selected="0">
            <x v="0"/>
          </reference>
          <reference field="4" count="1" selected="0">
            <x v="1"/>
          </reference>
          <reference field="25" count="1">
            <x v="1"/>
          </reference>
        </references>
      </pivotArea>
    </format>
    <format dxfId="2719">
      <pivotArea dataOnly="0" labelOnly="1" outline="0" fieldPosition="0">
        <references count="5">
          <reference field="0" count="1" selected="0">
            <x v="684"/>
          </reference>
          <reference field="1" count="1" selected="0">
            <x v="0"/>
          </reference>
          <reference field="2" count="1">
            <x v="0"/>
          </reference>
          <reference field="4" count="1" selected="0">
            <x v="1"/>
          </reference>
          <reference field="25" count="1" selected="0">
            <x v="1"/>
          </reference>
        </references>
      </pivotArea>
    </format>
    <format dxfId="2718">
      <pivotArea outline="0" collapsedLevelsAreSubtotals="1" fieldPosition="0"/>
    </format>
    <format dxfId="2717">
      <pivotArea dataOnly="0" labelOnly="1" grandRow="1" outline="0" offset="B256:IV256" fieldPosition="0"/>
    </format>
    <format dxfId="2716">
      <pivotArea dataOnly="0" labelOnly="1" outline="0" fieldPosition="0">
        <references count="2">
          <reference field="1" count="1" selected="0">
            <x v="0"/>
          </reference>
          <reference field="4" count="4">
            <x v="1"/>
            <x v="2"/>
            <x v="4"/>
            <x v="5"/>
          </reference>
        </references>
      </pivotArea>
    </format>
    <format dxfId="2715">
      <pivotArea dataOnly="0" labelOnly="1" outline="0" fieldPosition="0">
        <references count="2">
          <reference field="1" count="1" selected="0">
            <x v="1"/>
          </reference>
          <reference field="4" count="1">
            <x v="2"/>
          </reference>
        </references>
      </pivotArea>
    </format>
    <format dxfId="2714">
      <pivotArea dataOnly="0" labelOnly="1" outline="0" fieldPosition="0">
        <references count="2">
          <reference field="1" count="1" selected="0">
            <x v="2"/>
          </reference>
          <reference field="4" count="1">
            <x v="0"/>
          </reference>
        </references>
      </pivotArea>
    </format>
    <format dxfId="2713">
      <pivotArea dataOnly="0" labelOnly="1" outline="0" fieldPosition="0">
        <references count="2">
          <reference field="1" count="1" selected="0">
            <x v="3"/>
          </reference>
          <reference field="4" count="1">
            <x v="2"/>
          </reference>
        </references>
      </pivotArea>
    </format>
    <format dxfId="2712">
      <pivotArea dataOnly="0" labelOnly="1" outline="0" fieldPosition="0">
        <references count="2">
          <reference field="1" count="1" selected="0">
            <x v="4"/>
          </reference>
          <reference field="4" count="1">
            <x v="3"/>
          </reference>
        </references>
      </pivotArea>
    </format>
    <format dxfId="2711">
      <pivotArea dataOnly="0" labelOnly="1" outline="0" fieldPosition="0">
        <references count="2">
          <reference field="1" count="1" selected="0">
            <x v="7"/>
          </reference>
          <reference field="4" count="1">
            <x v="8"/>
          </reference>
        </references>
      </pivotArea>
    </format>
    <format dxfId="2710">
      <pivotArea dataOnly="0" labelOnly="1" outline="0" fieldPosition="0">
        <references count="3">
          <reference field="0" count="7">
            <x v="64"/>
            <x v="368"/>
            <x v="679"/>
            <x v="683"/>
            <x v="689"/>
            <x v="690"/>
            <x v="691"/>
          </reference>
          <reference field="1" count="1" selected="0">
            <x v="0"/>
          </reference>
          <reference field="4" count="1" selected="0">
            <x v="1"/>
          </reference>
        </references>
      </pivotArea>
    </format>
    <format dxfId="2709">
      <pivotArea dataOnly="0" labelOnly="1" outline="0" fieldPosition="0">
        <references count="3">
          <reference field="0" count="6">
            <x v="137"/>
            <x v="144"/>
            <x v="217"/>
            <x v="269"/>
            <x v="366"/>
            <x v="594"/>
          </reference>
          <reference field="1" count="1" selected="0">
            <x v="0"/>
          </reference>
          <reference field="4" count="1" selected="0">
            <x v="2"/>
          </reference>
        </references>
      </pivotArea>
    </format>
    <format dxfId="2708">
      <pivotArea dataOnly="0" labelOnly="1" outline="0" fieldPosition="0">
        <references count="3">
          <reference field="0" count="1">
            <x v="0"/>
          </reference>
          <reference field="1" count="1" selected="0">
            <x v="0"/>
          </reference>
          <reference field="4" count="1" selected="0">
            <x v="4"/>
          </reference>
        </references>
      </pivotArea>
    </format>
    <format dxfId="2707">
      <pivotArea dataOnly="0" labelOnly="1" outline="0" fieldPosition="0">
        <references count="3">
          <reference field="0" count="1">
            <x v="518"/>
          </reference>
          <reference field="1" count="1" selected="0">
            <x v="0"/>
          </reference>
          <reference field="4" count="1" selected="0">
            <x v="5"/>
          </reference>
        </references>
      </pivotArea>
    </format>
    <format dxfId="2706">
      <pivotArea dataOnly="0" labelOnly="1" outline="0" fieldPosition="0">
        <references count="3">
          <reference field="0" count="3">
            <x v="289"/>
            <x v="290"/>
            <x v="291"/>
          </reference>
          <reference field="1" count="1" selected="0">
            <x v="1"/>
          </reference>
          <reference field="4" count="1" selected="0">
            <x v="2"/>
          </reference>
        </references>
      </pivotArea>
    </format>
    <format dxfId="2705">
      <pivotArea dataOnly="0" labelOnly="1" outline="0" fieldPosition="0">
        <references count="3">
          <reference field="0" count="50">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reference>
          <reference field="1" count="1" selected="0">
            <x v="2"/>
          </reference>
          <reference field="4" count="1" selected="0">
            <x v="0"/>
          </reference>
        </references>
      </pivotArea>
    </format>
    <format dxfId="2704">
      <pivotArea dataOnly="0" labelOnly="1" outline="0" fieldPosition="0">
        <references count="3">
          <reference field="0" count="21">
            <x v="345"/>
            <x v="346"/>
            <x v="347"/>
            <x v="348"/>
            <x v="349"/>
            <x v="350"/>
            <x v="351"/>
            <x v="352"/>
            <x v="353"/>
            <x v="354"/>
            <x v="355"/>
            <x v="356"/>
            <x v="357"/>
            <x v="358"/>
            <x v="359"/>
            <x v="360"/>
            <x v="361"/>
            <x v="362"/>
            <x v="363"/>
            <x v="364"/>
            <x v="365"/>
          </reference>
          <reference field="1" count="1" selected="0">
            <x v="2"/>
          </reference>
          <reference field="4" count="1" selected="0">
            <x v="0"/>
          </reference>
        </references>
      </pivotArea>
    </format>
    <format dxfId="2703">
      <pivotArea dataOnly="0" labelOnly="1" outline="0" fieldPosition="0">
        <references count="3">
          <reference field="0" count="50">
            <x v="1"/>
            <x v="2"/>
            <x v="3"/>
            <x v="4"/>
            <x v="5"/>
            <x v="6"/>
            <x v="7"/>
            <x v="8"/>
            <x v="9"/>
            <x v="10"/>
            <x v="11"/>
            <x v="12"/>
            <x v="13"/>
            <x v="14"/>
            <x v="15"/>
            <x v="16"/>
            <x v="17"/>
            <x v="18"/>
            <x v="19"/>
            <x v="20"/>
            <x v="21"/>
            <x v="22"/>
            <x v="23"/>
            <x v="24"/>
            <x v="25"/>
            <x v="26"/>
            <x v="27"/>
            <x v="28"/>
            <x v="29"/>
            <x v="30"/>
            <x v="31"/>
            <x v="33"/>
            <x v="34"/>
            <x v="36"/>
            <x v="37"/>
            <x v="38"/>
            <x v="39"/>
            <x v="40"/>
            <x v="41"/>
            <x v="42"/>
            <x v="44"/>
            <x v="45"/>
            <x v="46"/>
            <x v="47"/>
            <x v="48"/>
            <x v="49"/>
            <x v="50"/>
            <x v="51"/>
            <x v="52"/>
            <x v="53"/>
          </reference>
          <reference field="1" count="1" selected="0">
            <x v="3"/>
          </reference>
          <reference field="4" count="1" selected="0">
            <x v="2"/>
          </reference>
        </references>
      </pivotArea>
    </format>
    <format dxfId="2702">
      <pivotArea dataOnly="0" labelOnly="1" outline="0" fieldPosition="0">
        <references count="3">
          <reference field="0" count="50">
            <x v="54"/>
            <x v="55"/>
            <x v="56"/>
            <x v="57"/>
            <x v="58"/>
            <x v="59"/>
            <x v="60"/>
            <x v="62"/>
            <x v="65"/>
            <x v="66"/>
            <x v="67"/>
            <x v="68"/>
            <x v="69"/>
            <x v="70"/>
            <x v="71"/>
            <x v="72"/>
            <x v="74"/>
            <x v="75"/>
            <x v="77"/>
            <x v="78"/>
            <x v="79"/>
            <x v="80"/>
            <x v="81"/>
            <x v="82"/>
            <x v="83"/>
            <x v="84"/>
            <x v="85"/>
            <x v="86"/>
            <x v="87"/>
            <x v="88"/>
            <x v="89"/>
            <x v="90"/>
            <x v="91"/>
            <x v="92"/>
            <x v="93"/>
            <x v="94"/>
            <x v="95"/>
            <x v="96"/>
            <x v="98"/>
            <x v="99"/>
            <x v="100"/>
            <x v="101"/>
            <x v="102"/>
            <x v="103"/>
            <x v="104"/>
            <x v="105"/>
            <x v="106"/>
            <x v="107"/>
            <x v="108"/>
            <x v="109"/>
          </reference>
          <reference field="1" count="1" selected="0">
            <x v="3"/>
          </reference>
          <reference field="4" count="1" selected="0">
            <x v="2"/>
          </reference>
        </references>
      </pivotArea>
    </format>
    <format dxfId="2701">
      <pivotArea dataOnly="0" labelOnly="1" outline="0" fieldPosition="0">
        <references count="3">
          <reference field="0" count="50">
            <x v="110"/>
            <x v="111"/>
            <x v="112"/>
            <x v="113"/>
            <x v="114"/>
            <x v="115"/>
            <x v="116"/>
            <x v="117"/>
            <x v="118"/>
            <x v="119"/>
            <x v="120"/>
            <x v="131"/>
            <x v="132"/>
            <x v="133"/>
            <x v="134"/>
            <x v="135"/>
            <x v="136"/>
            <x v="138"/>
            <x v="139"/>
            <x v="140"/>
            <x v="141"/>
            <x v="142"/>
            <x v="143"/>
            <x v="145"/>
            <x v="146"/>
            <x v="147"/>
            <x v="148"/>
            <x v="149"/>
            <x v="150"/>
            <x v="151"/>
            <x v="152"/>
            <x v="153"/>
            <x v="154"/>
            <x v="155"/>
            <x v="156"/>
            <x v="157"/>
            <x v="158"/>
            <x v="159"/>
            <x v="160"/>
            <x v="161"/>
            <x v="162"/>
            <x v="163"/>
            <x v="164"/>
            <x v="165"/>
            <x v="166"/>
            <x v="167"/>
            <x v="168"/>
            <x v="169"/>
            <x v="170"/>
            <x v="171"/>
          </reference>
          <reference field="1" count="1" selected="0">
            <x v="3"/>
          </reference>
          <reference field="4" count="1" selected="0">
            <x v="2"/>
          </reference>
        </references>
      </pivotArea>
    </format>
    <format dxfId="2700">
      <pivotArea dataOnly="0" labelOnly="1" outline="0" fieldPosition="0">
        <references count="3">
          <reference field="0" count="50">
            <x v="172"/>
            <x v="173"/>
            <x v="174"/>
            <x v="175"/>
            <x v="176"/>
            <x v="177"/>
            <x v="178"/>
            <x v="179"/>
            <x v="180"/>
            <x v="181"/>
            <x v="182"/>
            <x v="183"/>
            <x v="184"/>
            <x v="185"/>
            <x v="186"/>
            <x v="187"/>
            <x v="188"/>
            <x v="189"/>
            <x v="190"/>
            <x v="191"/>
            <x v="192"/>
            <x v="193"/>
            <x v="194"/>
            <x v="195"/>
            <x v="205"/>
            <x v="206"/>
            <x v="214"/>
            <x v="215"/>
            <x v="216"/>
            <x v="218"/>
            <x v="219"/>
            <x v="220"/>
            <x v="231"/>
            <x v="232"/>
            <x v="233"/>
            <x v="234"/>
            <x v="253"/>
            <x v="254"/>
            <x v="255"/>
            <x v="256"/>
            <x v="257"/>
            <x v="258"/>
            <x v="259"/>
            <x v="260"/>
            <x v="261"/>
            <x v="262"/>
            <x v="263"/>
            <x v="265"/>
            <x v="266"/>
            <x v="267"/>
          </reference>
          <reference field="1" count="1" selected="0">
            <x v="3"/>
          </reference>
          <reference field="4" count="1" selected="0">
            <x v="2"/>
          </reference>
        </references>
      </pivotArea>
    </format>
    <format dxfId="2699">
      <pivotArea dataOnly="0" labelOnly="1" outline="0" fieldPosition="0">
        <references count="3">
          <reference field="0" count="50">
            <x v="268"/>
            <x v="270"/>
            <x v="271"/>
            <x v="272"/>
            <x v="273"/>
            <x v="274"/>
            <x v="275"/>
            <x v="276"/>
            <x v="277"/>
            <x v="278"/>
            <x v="279"/>
            <x v="280"/>
            <x v="281"/>
            <x v="282"/>
            <x v="283"/>
            <x v="284"/>
            <x v="285"/>
            <x v="286"/>
            <x v="287"/>
            <x v="288"/>
            <x v="292"/>
            <x v="293"/>
            <x v="294"/>
            <x v="367"/>
            <x v="369"/>
            <x v="370"/>
            <x v="371"/>
            <x v="372"/>
            <x v="373"/>
            <x v="374"/>
            <x v="375"/>
            <x v="376"/>
            <x v="377"/>
            <x v="378"/>
            <x v="379"/>
            <x v="380"/>
            <x v="381"/>
            <x v="382"/>
            <x v="383"/>
            <x v="384"/>
            <x v="385"/>
            <x v="386"/>
            <x v="387"/>
            <x v="388"/>
            <x v="389"/>
            <x v="390"/>
            <x v="391"/>
            <x v="392"/>
            <x v="393"/>
            <x v="394"/>
          </reference>
          <reference field="1" count="1" selected="0">
            <x v="3"/>
          </reference>
          <reference field="4" count="1" selected="0">
            <x v="2"/>
          </reference>
        </references>
      </pivotArea>
    </format>
    <format dxfId="2698">
      <pivotArea dataOnly="0" labelOnly="1" outline="0" fieldPosition="0">
        <references count="3">
          <reference field="0" count="50">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reference>
          <reference field="1" count="1" selected="0">
            <x v="3"/>
          </reference>
          <reference field="4" count="1" selected="0">
            <x v="2"/>
          </reference>
        </references>
      </pivotArea>
    </format>
    <format dxfId="2697">
      <pivotArea dataOnly="0" labelOnly="1" outline="0" fieldPosition="0">
        <references count="3">
          <reference field="0" count="50">
            <x v="445"/>
            <x v="446"/>
            <x v="447"/>
            <x v="448"/>
            <x v="449"/>
            <x v="450"/>
            <x v="451"/>
            <x v="452"/>
            <x v="453"/>
            <x v="454"/>
            <x v="455"/>
            <x v="456"/>
            <x v="457"/>
            <x v="458"/>
            <x v="459"/>
            <x v="460"/>
            <x v="461"/>
            <x v="462"/>
            <x v="463"/>
            <x v="464"/>
            <x v="466"/>
            <x v="467"/>
            <x v="470"/>
            <x v="478"/>
            <x v="479"/>
            <x v="481"/>
            <x v="488"/>
            <x v="489"/>
            <x v="491"/>
            <x v="492"/>
            <x v="493"/>
            <x v="494"/>
            <x v="495"/>
            <x v="496"/>
            <x v="497"/>
            <x v="498"/>
            <x v="499"/>
            <x v="500"/>
            <x v="501"/>
            <x v="502"/>
            <x v="503"/>
            <x v="504"/>
            <x v="505"/>
            <x v="506"/>
            <x v="507"/>
            <x v="508"/>
            <x v="509"/>
            <x v="510"/>
            <x v="511"/>
            <x v="512"/>
          </reference>
          <reference field="1" count="1" selected="0">
            <x v="3"/>
          </reference>
          <reference field="4" count="1" selected="0">
            <x v="2"/>
          </reference>
        </references>
      </pivotArea>
    </format>
    <format dxfId="2696">
      <pivotArea dataOnly="0" labelOnly="1" outline="0" fieldPosition="0">
        <references count="3">
          <reference field="0" count="50">
            <x v="513"/>
            <x v="514"/>
            <x v="515"/>
            <x v="516"/>
            <x v="517"/>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reference>
          <reference field="1" count="1" selected="0">
            <x v="3"/>
          </reference>
          <reference field="4" count="1" selected="0">
            <x v="2"/>
          </reference>
        </references>
      </pivotArea>
    </format>
    <format dxfId="2695">
      <pivotArea dataOnly="0" labelOnly="1" outline="0" fieldPosition="0">
        <references count="3">
          <reference field="0" count="50">
            <x v="564"/>
            <x v="565"/>
            <x v="566"/>
            <x v="567"/>
            <x v="568"/>
            <x v="569"/>
            <x v="570"/>
            <x v="571"/>
            <x v="572"/>
            <x v="573"/>
            <x v="574"/>
            <x v="575"/>
            <x v="576"/>
            <x v="577"/>
            <x v="578"/>
            <x v="579"/>
            <x v="580"/>
            <x v="581"/>
            <x v="582"/>
            <x v="583"/>
            <x v="584"/>
            <x v="585"/>
            <x v="586"/>
            <x v="587"/>
            <x v="588"/>
            <x v="589"/>
            <x v="590"/>
            <x v="591"/>
            <x v="592"/>
            <x v="593"/>
            <x v="595"/>
            <x v="596"/>
            <x v="597"/>
            <x v="598"/>
            <x v="599"/>
            <x v="600"/>
            <x v="601"/>
            <x v="602"/>
            <x v="603"/>
            <x v="604"/>
            <x v="605"/>
            <x v="606"/>
            <x v="607"/>
            <x v="608"/>
            <x v="609"/>
            <x v="610"/>
            <x v="611"/>
            <x v="612"/>
            <x v="613"/>
            <x v="614"/>
          </reference>
          <reference field="1" count="1" selected="0">
            <x v="3"/>
          </reference>
          <reference field="4" count="1" selected="0">
            <x v="2"/>
          </reference>
        </references>
      </pivotArea>
    </format>
    <format dxfId="2694">
      <pivotArea dataOnly="0" labelOnly="1" outline="0" fieldPosition="0">
        <references count="3">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3"/>
          </reference>
          <reference field="4" count="1" selected="0">
            <x v="2"/>
          </reference>
        </references>
      </pivotArea>
    </format>
    <format dxfId="2693">
      <pivotArea dataOnly="0" labelOnly="1" outline="0" fieldPosition="0">
        <references count="3">
          <reference field="0" count="50">
            <x v="665"/>
            <x v="666"/>
            <x v="667"/>
            <x v="668"/>
            <x v="669"/>
            <x v="670"/>
            <x v="671"/>
            <x v="672"/>
            <x v="673"/>
            <x v="674"/>
            <x v="675"/>
            <x v="676"/>
            <x v="677"/>
            <x v="678"/>
            <x v="680"/>
            <x v="681"/>
            <x v="682"/>
            <x v="686"/>
            <x v="687"/>
            <x v="688"/>
            <x v="692"/>
            <x v="693"/>
            <x v="694"/>
            <x v="695"/>
            <x v="696"/>
            <x v="697"/>
            <x v="698"/>
            <x v="699"/>
            <x v="700"/>
            <x v="701"/>
            <x v="702"/>
            <x v="703"/>
            <x v="704"/>
            <x v="705"/>
            <x v="706"/>
            <x v="707"/>
            <x v="708"/>
            <x v="709"/>
            <x v="710"/>
            <x v="711"/>
            <x v="712"/>
            <x v="713"/>
            <x v="714"/>
            <x v="715"/>
            <x v="716"/>
            <x v="717"/>
            <x v="718"/>
            <x v="719"/>
            <x v="720"/>
            <x v="721"/>
          </reference>
          <reference field="1" count="1" selected="0">
            <x v="3"/>
          </reference>
          <reference field="4" count="1" selected="0">
            <x v="2"/>
          </reference>
        </references>
      </pivotArea>
    </format>
    <format dxfId="2692">
      <pivotArea dataOnly="0" labelOnly="1" outline="0" fieldPosition="0">
        <references count="3">
          <reference field="0" count="50">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reference>
          <reference field="1" count="1" selected="0">
            <x v="3"/>
          </reference>
          <reference field="4" count="1" selected="0">
            <x v="2"/>
          </reference>
        </references>
      </pivotArea>
    </format>
    <format dxfId="2691">
      <pivotArea dataOnly="0" labelOnly="1" outline="0" fieldPosition="0">
        <references count="3">
          <reference field="0" count="17">
            <x v="772"/>
            <x v="773"/>
            <x v="774"/>
            <x v="775"/>
            <x v="776"/>
            <x v="777"/>
            <x v="778"/>
            <x v="779"/>
            <x v="780"/>
            <x v="781"/>
            <x v="782"/>
            <x v="783"/>
            <x v="784"/>
            <x v="785"/>
            <x v="786"/>
            <x v="787"/>
            <x v="788"/>
          </reference>
          <reference field="1" count="1" selected="0">
            <x v="3"/>
          </reference>
          <reference field="4" count="1" selected="0">
            <x v="2"/>
          </reference>
        </references>
      </pivotArea>
    </format>
    <format dxfId="2690">
      <pivotArea dataOnly="0" labelOnly="1" outline="0" fieldPosition="0">
        <references count="3">
          <reference field="0" count="28">
            <x v="221"/>
            <x v="222"/>
            <x v="223"/>
            <x v="224"/>
            <x v="225"/>
            <x v="226"/>
            <x v="227"/>
            <x v="228"/>
            <x v="229"/>
            <x v="230"/>
            <x v="235"/>
            <x v="236"/>
            <x v="237"/>
            <x v="238"/>
            <x v="239"/>
            <x v="240"/>
            <x v="241"/>
            <x v="242"/>
            <x v="243"/>
            <x v="244"/>
            <x v="245"/>
            <x v="246"/>
            <x v="247"/>
            <x v="248"/>
            <x v="249"/>
            <x v="250"/>
            <x v="251"/>
            <x v="252"/>
          </reference>
          <reference field="1" count="1" selected="0">
            <x v="4"/>
          </reference>
          <reference field="4" count="1" selected="0">
            <x v="3"/>
          </reference>
        </references>
      </pivotArea>
    </format>
    <format dxfId="2689">
      <pivotArea dataOnly="0" labelOnly="1" outline="0" fieldPosition="0">
        <references count="3">
          <reference field="0" count="1">
            <x v="806"/>
          </reference>
          <reference field="1" count="1" selected="0">
            <x v="7"/>
          </reference>
          <reference field="4" count="1" selected="0">
            <x v="8"/>
          </reference>
        </references>
      </pivotArea>
    </format>
    <format dxfId="2688">
      <pivotArea dataOnly="0" labelOnly="1" outline="0" fieldPosition="0">
        <references count="4">
          <reference field="0" count="1" selected="0">
            <x v="64"/>
          </reference>
          <reference field="1" count="1" selected="0">
            <x v="0"/>
          </reference>
          <reference field="4" count="1" selected="0">
            <x v="1"/>
          </reference>
          <reference field="25" count="1">
            <x v="5"/>
          </reference>
        </references>
      </pivotArea>
    </format>
    <format dxfId="2687">
      <pivotArea dataOnly="0" labelOnly="1" outline="0" fieldPosition="0">
        <references count="4">
          <reference field="0" count="1" selected="0">
            <x v="683"/>
          </reference>
          <reference field="1" count="1" selected="0">
            <x v="0"/>
          </reference>
          <reference field="4" count="1" selected="0">
            <x v="1"/>
          </reference>
          <reference field="25" count="1">
            <x v="1"/>
          </reference>
        </references>
      </pivotArea>
    </format>
    <format dxfId="2686">
      <pivotArea dataOnly="0" labelOnly="1" outline="0" fieldPosition="0">
        <references count="4">
          <reference field="0" count="1" selected="0">
            <x v="689"/>
          </reference>
          <reference field="1" count="1" selected="0">
            <x v="0"/>
          </reference>
          <reference field="4" count="1" selected="0">
            <x v="1"/>
          </reference>
          <reference field="25" count="1">
            <x v="5"/>
          </reference>
        </references>
      </pivotArea>
    </format>
    <format dxfId="2685">
      <pivotArea dataOnly="0" labelOnly="1" outline="0" fieldPosition="0">
        <references count="4">
          <reference field="0" count="1" selected="0">
            <x v="289"/>
          </reference>
          <reference field="1" count="1" selected="0">
            <x v="1"/>
          </reference>
          <reference field="4" count="1" selected="0">
            <x v="2"/>
          </reference>
          <reference field="25" count="1">
            <x v="2"/>
          </reference>
        </references>
      </pivotArea>
    </format>
    <format dxfId="2684">
      <pivotArea dataOnly="0" labelOnly="1" outline="0" fieldPosition="0">
        <references count="4">
          <reference field="0" count="1" selected="0">
            <x v="291"/>
          </reference>
          <reference field="1" count="1" selected="0">
            <x v="1"/>
          </reference>
          <reference field="4" count="1" selected="0">
            <x v="2"/>
          </reference>
          <reference field="25" count="1">
            <x v="4"/>
          </reference>
        </references>
      </pivotArea>
    </format>
    <format dxfId="2683">
      <pivotArea dataOnly="0" labelOnly="1" outline="0" fieldPosition="0">
        <references count="4">
          <reference field="0" count="1" selected="0">
            <x v="295"/>
          </reference>
          <reference field="1" count="1" selected="0">
            <x v="2"/>
          </reference>
          <reference field="4" count="1" selected="0">
            <x v="0"/>
          </reference>
          <reference field="25" count="1">
            <x v="3"/>
          </reference>
        </references>
      </pivotArea>
    </format>
    <format dxfId="2682">
      <pivotArea dataOnly="0" labelOnly="1" outline="0" fieldPosition="0">
        <references count="4">
          <reference field="0" count="1" selected="0">
            <x v="1"/>
          </reference>
          <reference field="1" count="1" selected="0">
            <x v="3"/>
          </reference>
          <reference field="4" count="1" selected="0">
            <x v="2"/>
          </reference>
          <reference field="25" count="1">
            <x v="0"/>
          </reference>
        </references>
      </pivotArea>
    </format>
    <format dxfId="2681">
      <pivotArea dataOnly="0" labelOnly="1" outline="0" fieldPosition="0">
        <references count="4">
          <reference field="0" count="1" selected="0">
            <x v="2"/>
          </reference>
          <reference field="1" count="1" selected="0">
            <x v="3"/>
          </reference>
          <reference field="4" count="1" selected="0">
            <x v="2"/>
          </reference>
          <reference field="25" count="1">
            <x v="2"/>
          </reference>
        </references>
      </pivotArea>
    </format>
    <format dxfId="2680">
      <pivotArea dataOnly="0" labelOnly="1" outline="0" fieldPosition="0">
        <references count="4">
          <reference field="0" count="1" selected="0">
            <x v="3"/>
          </reference>
          <reference field="1" count="1" selected="0">
            <x v="3"/>
          </reference>
          <reference field="4" count="1" selected="0">
            <x v="2"/>
          </reference>
          <reference field="25" count="1">
            <x v="4"/>
          </reference>
        </references>
      </pivotArea>
    </format>
    <format dxfId="2679">
      <pivotArea dataOnly="0" labelOnly="1" outline="0" fieldPosition="0">
        <references count="4">
          <reference field="0" count="1" selected="0">
            <x v="6"/>
          </reference>
          <reference field="1" count="1" selected="0">
            <x v="3"/>
          </reference>
          <reference field="4" count="1" selected="0">
            <x v="2"/>
          </reference>
          <reference field="25" count="1">
            <x v="0"/>
          </reference>
        </references>
      </pivotArea>
    </format>
    <format dxfId="2678">
      <pivotArea dataOnly="0" labelOnly="1" outline="0" fieldPosition="0">
        <references count="4">
          <reference field="0" count="1" selected="0">
            <x v="7"/>
          </reference>
          <reference field="1" count="1" selected="0">
            <x v="3"/>
          </reference>
          <reference field="4" count="1" selected="0">
            <x v="2"/>
          </reference>
          <reference field="25" count="1">
            <x v="4"/>
          </reference>
        </references>
      </pivotArea>
    </format>
    <format dxfId="2677">
      <pivotArea dataOnly="0" labelOnly="1" outline="0" fieldPosition="0">
        <references count="4">
          <reference field="0" count="1" selected="0">
            <x v="10"/>
          </reference>
          <reference field="1" count="1" selected="0">
            <x v="3"/>
          </reference>
          <reference field="4" count="1" selected="0">
            <x v="2"/>
          </reference>
          <reference field="25" count="1">
            <x v="0"/>
          </reference>
        </references>
      </pivotArea>
    </format>
    <format dxfId="2676">
      <pivotArea dataOnly="0" labelOnly="1" outline="0" fieldPosition="0">
        <references count="4">
          <reference field="0" count="1" selected="0">
            <x v="13"/>
          </reference>
          <reference field="1" count="1" selected="0">
            <x v="3"/>
          </reference>
          <reference field="4" count="1" selected="0">
            <x v="2"/>
          </reference>
          <reference field="25" count="1">
            <x v="4"/>
          </reference>
        </references>
      </pivotArea>
    </format>
    <format dxfId="2675">
      <pivotArea dataOnly="0" labelOnly="1" outline="0" fieldPosition="0">
        <references count="4">
          <reference field="0" count="1" selected="0">
            <x v="19"/>
          </reference>
          <reference field="1" count="1" selected="0">
            <x v="3"/>
          </reference>
          <reference field="4" count="1" selected="0">
            <x v="2"/>
          </reference>
          <reference field="25" count="1">
            <x v="0"/>
          </reference>
        </references>
      </pivotArea>
    </format>
    <format dxfId="2674">
      <pivotArea dataOnly="0" labelOnly="1" outline="0" fieldPosition="0">
        <references count="4">
          <reference field="0" count="1" selected="0">
            <x v="20"/>
          </reference>
          <reference field="1" count="1" selected="0">
            <x v="3"/>
          </reference>
          <reference field="4" count="1" selected="0">
            <x v="2"/>
          </reference>
          <reference field="25" count="1">
            <x v="4"/>
          </reference>
        </references>
      </pivotArea>
    </format>
    <format dxfId="2673">
      <pivotArea dataOnly="0" labelOnly="1" outline="0" fieldPosition="0">
        <references count="4">
          <reference field="0" count="1" selected="0">
            <x v="26"/>
          </reference>
          <reference field="1" count="1" selected="0">
            <x v="3"/>
          </reference>
          <reference field="4" count="1" selected="0">
            <x v="2"/>
          </reference>
          <reference field="25" count="1">
            <x v="2"/>
          </reference>
        </references>
      </pivotArea>
    </format>
    <format dxfId="2672">
      <pivotArea dataOnly="0" labelOnly="1" outline="0" fieldPosition="0">
        <references count="4">
          <reference field="0" count="1" selected="0">
            <x v="27"/>
          </reference>
          <reference field="1" count="1" selected="0">
            <x v="3"/>
          </reference>
          <reference field="4" count="1" selected="0">
            <x v="2"/>
          </reference>
          <reference field="25" count="1">
            <x v="4"/>
          </reference>
        </references>
      </pivotArea>
    </format>
    <format dxfId="2671">
      <pivotArea dataOnly="0" labelOnly="1" outline="0" fieldPosition="0">
        <references count="4">
          <reference field="0" count="1" selected="0">
            <x v="30"/>
          </reference>
          <reference field="1" count="1" selected="0">
            <x v="3"/>
          </reference>
          <reference field="4" count="1" selected="0">
            <x v="2"/>
          </reference>
          <reference field="25" count="1">
            <x v="0"/>
          </reference>
        </references>
      </pivotArea>
    </format>
    <format dxfId="2670">
      <pivotArea dataOnly="0" labelOnly="1" outline="0" fieldPosition="0">
        <references count="4">
          <reference field="0" count="1" selected="0">
            <x v="31"/>
          </reference>
          <reference field="1" count="1" selected="0">
            <x v="3"/>
          </reference>
          <reference field="4" count="1" selected="0">
            <x v="2"/>
          </reference>
          <reference field="25" count="1">
            <x v="2"/>
          </reference>
        </references>
      </pivotArea>
    </format>
    <format dxfId="2669">
      <pivotArea dataOnly="0" labelOnly="1" outline="0" fieldPosition="0">
        <references count="4">
          <reference field="0" count="1" selected="0">
            <x v="41"/>
          </reference>
          <reference field="1" count="1" selected="0">
            <x v="3"/>
          </reference>
          <reference field="4" count="1" selected="0">
            <x v="2"/>
          </reference>
          <reference field="25" count="1">
            <x v="4"/>
          </reference>
        </references>
      </pivotArea>
    </format>
    <format dxfId="2668">
      <pivotArea dataOnly="0" labelOnly="1" outline="0" fieldPosition="0">
        <references count="4">
          <reference field="0" count="1" selected="0">
            <x v="48"/>
          </reference>
          <reference field="1" count="1" selected="0">
            <x v="3"/>
          </reference>
          <reference field="4" count="1" selected="0">
            <x v="2"/>
          </reference>
          <reference field="25" count="1">
            <x v="2"/>
          </reference>
        </references>
      </pivotArea>
    </format>
    <format dxfId="2667">
      <pivotArea dataOnly="0" labelOnly="1" outline="0" fieldPosition="0">
        <references count="4">
          <reference field="0" count="1" selected="0">
            <x v="49"/>
          </reference>
          <reference field="1" count="1" selected="0">
            <x v="3"/>
          </reference>
          <reference field="4" count="1" selected="0">
            <x v="2"/>
          </reference>
          <reference field="25" count="1">
            <x v="4"/>
          </reference>
        </references>
      </pivotArea>
    </format>
    <format dxfId="2666">
      <pivotArea dataOnly="0" labelOnly="1" outline="0" fieldPosition="0">
        <references count="4">
          <reference field="0" count="1" selected="0">
            <x v="52"/>
          </reference>
          <reference field="1" count="1" selected="0">
            <x v="3"/>
          </reference>
          <reference field="4" count="1" selected="0">
            <x v="2"/>
          </reference>
          <reference field="25" count="1">
            <x v="2"/>
          </reference>
        </references>
      </pivotArea>
    </format>
    <format dxfId="2665">
      <pivotArea dataOnly="0" labelOnly="1" outline="0" fieldPosition="0">
        <references count="4">
          <reference field="0" count="1" selected="0">
            <x v="56"/>
          </reference>
          <reference field="1" count="1" selected="0">
            <x v="3"/>
          </reference>
          <reference field="4" count="1" selected="0">
            <x v="2"/>
          </reference>
          <reference field="25" count="1">
            <x v="0"/>
          </reference>
        </references>
      </pivotArea>
    </format>
    <format dxfId="2664">
      <pivotArea dataOnly="0" labelOnly="1" outline="0" fieldPosition="0">
        <references count="4">
          <reference field="0" count="1" selected="0">
            <x v="58"/>
          </reference>
          <reference field="1" count="1" selected="0">
            <x v="3"/>
          </reference>
          <reference field="4" count="1" selected="0">
            <x v="2"/>
          </reference>
          <reference field="25" count="1">
            <x v="4"/>
          </reference>
        </references>
      </pivotArea>
    </format>
    <format dxfId="2663">
      <pivotArea dataOnly="0" labelOnly="1" outline="0" fieldPosition="0">
        <references count="4">
          <reference field="0" count="1" selected="0">
            <x v="62"/>
          </reference>
          <reference field="1" count="1" selected="0">
            <x v="3"/>
          </reference>
          <reference field="4" count="1" selected="0">
            <x v="2"/>
          </reference>
          <reference field="25" count="1">
            <x v="0"/>
          </reference>
        </references>
      </pivotArea>
    </format>
    <format dxfId="2662">
      <pivotArea dataOnly="0" labelOnly="1" outline="0" fieldPosition="0">
        <references count="4">
          <reference field="0" count="1" selected="0">
            <x v="65"/>
          </reference>
          <reference field="1" count="1" selected="0">
            <x v="3"/>
          </reference>
          <reference field="4" count="1" selected="0">
            <x v="2"/>
          </reference>
          <reference field="25" count="1">
            <x v="4"/>
          </reference>
        </references>
      </pivotArea>
    </format>
    <format dxfId="2661">
      <pivotArea dataOnly="0" labelOnly="1" outline="0" fieldPosition="0">
        <references count="4">
          <reference field="0" count="1" selected="0">
            <x v="71"/>
          </reference>
          <reference field="1" count="1" selected="0">
            <x v="3"/>
          </reference>
          <reference field="4" count="1" selected="0">
            <x v="2"/>
          </reference>
          <reference field="25" count="1">
            <x v="0"/>
          </reference>
        </references>
      </pivotArea>
    </format>
    <format dxfId="2660">
      <pivotArea dataOnly="0" labelOnly="1" outline="0" fieldPosition="0">
        <references count="4">
          <reference field="0" count="1" selected="0">
            <x v="74"/>
          </reference>
          <reference field="1" count="1" selected="0">
            <x v="3"/>
          </reference>
          <reference field="4" count="1" selected="0">
            <x v="2"/>
          </reference>
          <reference field="25" count="1">
            <x v="4"/>
          </reference>
        </references>
      </pivotArea>
    </format>
    <format dxfId="2659">
      <pivotArea dataOnly="0" labelOnly="1" outline="0" fieldPosition="0">
        <references count="4">
          <reference field="0" count="1" selected="0">
            <x v="78"/>
          </reference>
          <reference field="1" count="1" selected="0">
            <x v="3"/>
          </reference>
          <reference field="4" count="1" selected="0">
            <x v="2"/>
          </reference>
          <reference field="25" count="1">
            <x v="2"/>
          </reference>
        </references>
      </pivotArea>
    </format>
    <format dxfId="2658">
      <pivotArea dataOnly="0" labelOnly="1" outline="0" fieldPosition="0">
        <references count="4">
          <reference field="0" count="1" selected="0">
            <x v="79"/>
          </reference>
          <reference field="1" count="1" selected="0">
            <x v="3"/>
          </reference>
          <reference field="4" count="1" selected="0">
            <x v="2"/>
          </reference>
          <reference field="25" count="1">
            <x v="4"/>
          </reference>
        </references>
      </pivotArea>
    </format>
    <format dxfId="2657">
      <pivotArea dataOnly="0" labelOnly="1" outline="0" fieldPosition="0">
        <references count="4">
          <reference field="0" count="1" selected="0">
            <x v="80"/>
          </reference>
          <reference field="1" count="1" selected="0">
            <x v="3"/>
          </reference>
          <reference field="4" count="1" selected="0">
            <x v="2"/>
          </reference>
          <reference field="25" count="1">
            <x v="0"/>
          </reference>
        </references>
      </pivotArea>
    </format>
    <format dxfId="2656">
      <pivotArea dataOnly="0" labelOnly="1" outline="0" fieldPosition="0">
        <references count="4">
          <reference field="0" count="1" selected="0">
            <x v="81"/>
          </reference>
          <reference field="1" count="1" selected="0">
            <x v="3"/>
          </reference>
          <reference field="4" count="1" selected="0">
            <x v="2"/>
          </reference>
          <reference field="25" count="1">
            <x v="5"/>
          </reference>
        </references>
      </pivotArea>
    </format>
    <format dxfId="2655">
      <pivotArea dataOnly="0" labelOnly="1" outline="0" fieldPosition="0">
        <references count="4">
          <reference field="0" count="1" selected="0">
            <x v="82"/>
          </reference>
          <reference field="1" count="1" selected="0">
            <x v="3"/>
          </reference>
          <reference field="4" count="1" selected="0">
            <x v="2"/>
          </reference>
          <reference field="25" count="1">
            <x v="2"/>
          </reference>
        </references>
      </pivotArea>
    </format>
    <format dxfId="2654">
      <pivotArea dataOnly="0" labelOnly="1" outline="0" fieldPosition="0">
        <references count="4">
          <reference field="0" count="1" selected="0">
            <x v="85"/>
          </reference>
          <reference field="1" count="1" selected="0">
            <x v="3"/>
          </reference>
          <reference field="4" count="1" selected="0">
            <x v="2"/>
          </reference>
          <reference field="25" count="1">
            <x v="4"/>
          </reference>
        </references>
      </pivotArea>
    </format>
    <format dxfId="2653">
      <pivotArea dataOnly="0" labelOnly="1" outline="0" fieldPosition="0">
        <references count="4">
          <reference field="0" count="1" selected="0">
            <x v="88"/>
          </reference>
          <reference field="1" count="1" selected="0">
            <x v="3"/>
          </reference>
          <reference field="4" count="1" selected="0">
            <x v="2"/>
          </reference>
          <reference field="25" count="1">
            <x v="0"/>
          </reference>
        </references>
      </pivotArea>
    </format>
    <format dxfId="2652">
      <pivotArea dataOnly="0" labelOnly="1" outline="0" fieldPosition="0">
        <references count="4">
          <reference field="0" count="1" selected="0">
            <x v="90"/>
          </reference>
          <reference field="1" count="1" selected="0">
            <x v="3"/>
          </reference>
          <reference field="4" count="1" selected="0">
            <x v="2"/>
          </reference>
          <reference field="25" count="1">
            <x v="4"/>
          </reference>
        </references>
      </pivotArea>
    </format>
    <format dxfId="2651">
      <pivotArea dataOnly="0" labelOnly="1" outline="0" fieldPosition="0">
        <references count="4">
          <reference field="0" count="1" selected="0">
            <x v="93"/>
          </reference>
          <reference field="1" count="1" selected="0">
            <x v="3"/>
          </reference>
          <reference field="4" count="1" selected="0">
            <x v="2"/>
          </reference>
          <reference field="25" count="1">
            <x v="0"/>
          </reference>
        </references>
      </pivotArea>
    </format>
    <format dxfId="2650">
      <pivotArea dataOnly="0" labelOnly="1" outline="0" fieldPosition="0">
        <references count="4">
          <reference field="0" count="1" selected="0">
            <x v="95"/>
          </reference>
          <reference field="1" count="1" selected="0">
            <x v="3"/>
          </reference>
          <reference field="4" count="1" selected="0">
            <x v="2"/>
          </reference>
          <reference field="25" count="1">
            <x v="2"/>
          </reference>
        </references>
      </pivotArea>
    </format>
    <format dxfId="2649">
      <pivotArea dataOnly="0" labelOnly="1" outline="0" fieldPosition="0">
        <references count="4">
          <reference field="0" count="1" selected="0">
            <x v="99"/>
          </reference>
          <reference field="1" count="1" selected="0">
            <x v="3"/>
          </reference>
          <reference field="4" count="1" selected="0">
            <x v="2"/>
          </reference>
          <reference field="25" count="1">
            <x v="4"/>
          </reference>
        </references>
      </pivotArea>
    </format>
    <format dxfId="2648">
      <pivotArea dataOnly="0" labelOnly="1" outline="0" fieldPosition="0">
        <references count="4">
          <reference field="0" count="1" selected="0">
            <x v="102"/>
          </reference>
          <reference field="1" count="1" selected="0">
            <x v="3"/>
          </reference>
          <reference field="4" count="1" selected="0">
            <x v="2"/>
          </reference>
          <reference field="25" count="1">
            <x v="2"/>
          </reference>
        </references>
      </pivotArea>
    </format>
    <format dxfId="2647">
      <pivotArea dataOnly="0" labelOnly="1" outline="0" fieldPosition="0">
        <references count="4">
          <reference field="0" count="1" selected="0">
            <x v="104"/>
          </reference>
          <reference field="1" count="1" selected="0">
            <x v="3"/>
          </reference>
          <reference field="4" count="1" selected="0">
            <x v="2"/>
          </reference>
          <reference field="25" count="1">
            <x v="4"/>
          </reference>
        </references>
      </pivotArea>
    </format>
    <format dxfId="2646">
      <pivotArea dataOnly="0" labelOnly="1" outline="0" fieldPosition="0">
        <references count="4">
          <reference field="0" count="1" selected="0">
            <x v="107"/>
          </reference>
          <reference field="1" count="1" selected="0">
            <x v="3"/>
          </reference>
          <reference field="4" count="1" selected="0">
            <x v="2"/>
          </reference>
          <reference field="25" count="1">
            <x v="0"/>
          </reference>
        </references>
      </pivotArea>
    </format>
    <format dxfId="2645">
      <pivotArea dataOnly="0" labelOnly="1" outline="0" fieldPosition="0">
        <references count="4">
          <reference field="0" count="1" selected="0">
            <x v="109"/>
          </reference>
          <reference field="1" count="1" selected="0">
            <x v="3"/>
          </reference>
          <reference field="4" count="1" selected="0">
            <x v="2"/>
          </reference>
          <reference field="25" count="1">
            <x v="2"/>
          </reference>
        </references>
      </pivotArea>
    </format>
    <format dxfId="2644">
      <pivotArea dataOnly="0" labelOnly="1" outline="0" fieldPosition="0">
        <references count="4">
          <reference field="0" count="1" selected="0">
            <x v="110"/>
          </reference>
          <reference field="1" count="1" selected="0">
            <x v="3"/>
          </reference>
          <reference field="4" count="1" selected="0">
            <x v="2"/>
          </reference>
          <reference field="25" count="1">
            <x v="0"/>
          </reference>
        </references>
      </pivotArea>
    </format>
    <format dxfId="2643">
      <pivotArea dataOnly="0" labelOnly="1" outline="0" fieldPosition="0">
        <references count="4">
          <reference field="0" count="1" selected="0">
            <x v="113"/>
          </reference>
          <reference field="1" count="1" selected="0">
            <x v="3"/>
          </reference>
          <reference field="4" count="1" selected="0">
            <x v="2"/>
          </reference>
          <reference field="25" count="1">
            <x v="4"/>
          </reference>
        </references>
      </pivotArea>
    </format>
    <format dxfId="2642">
      <pivotArea dataOnly="0" labelOnly="1" outline="0" fieldPosition="0">
        <references count="4">
          <reference field="0" count="1" selected="0">
            <x v="120"/>
          </reference>
          <reference field="1" count="1" selected="0">
            <x v="3"/>
          </reference>
          <reference field="4" count="1" selected="0">
            <x v="2"/>
          </reference>
          <reference field="25" count="1">
            <x v="2"/>
          </reference>
        </references>
      </pivotArea>
    </format>
    <format dxfId="2641">
      <pivotArea dataOnly="0" labelOnly="1" outline="0" fieldPosition="0">
        <references count="4">
          <reference field="0" count="1" selected="0">
            <x v="134"/>
          </reference>
          <reference field="1" count="1" selected="0">
            <x v="3"/>
          </reference>
          <reference field="4" count="1" selected="0">
            <x v="2"/>
          </reference>
          <reference field="25" count="1">
            <x v="4"/>
          </reference>
        </references>
      </pivotArea>
    </format>
    <format dxfId="2640">
      <pivotArea dataOnly="0" labelOnly="1" outline="0" fieldPosition="0">
        <references count="4">
          <reference field="0" count="1" selected="0">
            <x v="138"/>
          </reference>
          <reference field="1" count="1" selected="0">
            <x v="3"/>
          </reference>
          <reference field="4" count="1" selected="0">
            <x v="2"/>
          </reference>
          <reference field="25" count="1">
            <x v="2"/>
          </reference>
        </references>
      </pivotArea>
    </format>
    <format dxfId="2639">
      <pivotArea dataOnly="0" labelOnly="1" outline="0" fieldPosition="0">
        <references count="4">
          <reference field="0" count="1" selected="0">
            <x v="141"/>
          </reference>
          <reference field="1" count="1" selected="0">
            <x v="3"/>
          </reference>
          <reference field="4" count="1" selected="0">
            <x v="2"/>
          </reference>
          <reference field="25" count="1">
            <x v="5"/>
          </reference>
        </references>
      </pivotArea>
    </format>
    <format dxfId="2638">
      <pivotArea dataOnly="0" labelOnly="1" outline="0" fieldPosition="0">
        <references count="4">
          <reference field="0" count="1" selected="0">
            <x v="145"/>
          </reference>
          <reference field="1" count="1" selected="0">
            <x v="3"/>
          </reference>
          <reference field="4" count="1" selected="0">
            <x v="2"/>
          </reference>
          <reference field="25" count="1">
            <x v="0"/>
          </reference>
        </references>
      </pivotArea>
    </format>
    <format dxfId="2637">
      <pivotArea dataOnly="0" labelOnly="1" outline="0" fieldPosition="0">
        <references count="4">
          <reference field="0" count="1" selected="0">
            <x v="146"/>
          </reference>
          <reference field="1" count="1" selected="0">
            <x v="3"/>
          </reference>
          <reference field="4" count="1" selected="0">
            <x v="2"/>
          </reference>
          <reference field="25" count="1">
            <x v="2"/>
          </reference>
        </references>
      </pivotArea>
    </format>
    <format dxfId="2636">
      <pivotArea dataOnly="0" labelOnly="1" outline="0" fieldPosition="0">
        <references count="4">
          <reference field="0" count="1" selected="0">
            <x v="147"/>
          </reference>
          <reference field="1" count="1" selected="0">
            <x v="3"/>
          </reference>
          <reference field="4" count="1" selected="0">
            <x v="2"/>
          </reference>
          <reference field="25" count="1">
            <x v="0"/>
          </reference>
        </references>
      </pivotArea>
    </format>
    <format dxfId="2635">
      <pivotArea dataOnly="0" labelOnly="1" outline="0" fieldPosition="0">
        <references count="4">
          <reference field="0" count="1" selected="0">
            <x v="148"/>
          </reference>
          <reference field="1" count="1" selected="0">
            <x v="3"/>
          </reference>
          <reference field="4" count="1" selected="0">
            <x v="2"/>
          </reference>
          <reference field="25" count="1">
            <x v="2"/>
          </reference>
        </references>
      </pivotArea>
    </format>
    <format dxfId="2634">
      <pivotArea dataOnly="0" labelOnly="1" outline="0" fieldPosition="0">
        <references count="4">
          <reference field="0" count="1" selected="0">
            <x v="149"/>
          </reference>
          <reference field="1" count="1" selected="0">
            <x v="3"/>
          </reference>
          <reference field="4" count="1" selected="0">
            <x v="2"/>
          </reference>
          <reference field="25" count="1">
            <x v="0"/>
          </reference>
        </references>
      </pivotArea>
    </format>
    <format dxfId="2633">
      <pivotArea dataOnly="0" labelOnly="1" outline="0" fieldPosition="0">
        <references count="4">
          <reference field="0" count="1" selected="0">
            <x v="150"/>
          </reference>
          <reference field="1" count="1" selected="0">
            <x v="3"/>
          </reference>
          <reference field="4" count="1" selected="0">
            <x v="2"/>
          </reference>
          <reference field="25" count="1">
            <x v="2"/>
          </reference>
        </references>
      </pivotArea>
    </format>
    <format dxfId="2632">
      <pivotArea dataOnly="0" labelOnly="1" outline="0" fieldPosition="0">
        <references count="4">
          <reference field="0" count="1" selected="0">
            <x v="151"/>
          </reference>
          <reference field="1" count="1" selected="0">
            <x v="3"/>
          </reference>
          <reference field="4" count="1" selected="0">
            <x v="2"/>
          </reference>
          <reference field="25" count="1">
            <x v="0"/>
          </reference>
        </references>
      </pivotArea>
    </format>
    <format dxfId="2631">
      <pivotArea dataOnly="0" labelOnly="1" outline="0" fieldPosition="0">
        <references count="4">
          <reference field="0" count="1" selected="0">
            <x v="152"/>
          </reference>
          <reference field="1" count="1" selected="0">
            <x v="3"/>
          </reference>
          <reference field="4" count="1" selected="0">
            <x v="2"/>
          </reference>
          <reference field="25" count="1">
            <x v="2"/>
          </reference>
        </references>
      </pivotArea>
    </format>
    <format dxfId="2630">
      <pivotArea dataOnly="0" labelOnly="1" outline="0" fieldPosition="0">
        <references count="4">
          <reference field="0" count="1" selected="0">
            <x v="153"/>
          </reference>
          <reference field="1" count="1" selected="0">
            <x v="3"/>
          </reference>
          <reference field="4" count="1" selected="0">
            <x v="2"/>
          </reference>
          <reference field="25" count="1">
            <x v="0"/>
          </reference>
        </references>
      </pivotArea>
    </format>
    <format dxfId="2629">
      <pivotArea dataOnly="0" labelOnly="1" outline="0" fieldPosition="0">
        <references count="4">
          <reference field="0" count="1" selected="0">
            <x v="155"/>
          </reference>
          <reference field="1" count="1" selected="0">
            <x v="3"/>
          </reference>
          <reference field="4" count="1" selected="0">
            <x v="2"/>
          </reference>
          <reference field="25" count="1">
            <x v="2"/>
          </reference>
        </references>
      </pivotArea>
    </format>
    <format dxfId="2628">
      <pivotArea dataOnly="0" labelOnly="1" outline="0" fieldPosition="0">
        <references count="4">
          <reference field="0" count="1" selected="0">
            <x v="158"/>
          </reference>
          <reference field="1" count="1" selected="0">
            <x v="3"/>
          </reference>
          <reference field="4" count="1" selected="0">
            <x v="2"/>
          </reference>
          <reference field="25" count="1">
            <x v="0"/>
          </reference>
        </references>
      </pivotArea>
    </format>
    <format dxfId="2627">
      <pivotArea dataOnly="0" labelOnly="1" outline="0" fieldPosition="0">
        <references count="4">
          <reference field="0" count="1" selected="0">
            <x v="159"/>
          </reference>
          <reference field="1" count="1" selected="0">
            <x v="3"/>
          </reference>
          <reference field="4" count="1" selected="0">
            <x v="2"/>
          </reference>
          <reference field="25" count="1">
            <x v="2"/>
          </reference>
        </references>
      </pivotArea>
    </format>
    <format dxfId="2626">
      <pivotArea dataOnly="0" labelOnly="1" outline="0" fieldPosition="0">
        <references count="4">
          <reference field="0" count="1" selected="0">
            <x v="160"/>
          </reference>
          <reference field="1" count="1" selected="0">
            <x v="3"/>
          </reference>
          <reference field="4" count="1" selected="0">
            <x v="2"/>
          </reference>
          <reference field="25" count="1">
            <x v="0"/>
          </reference>
        </references>
      </pivotArea>
    </format>
    <format dxfId="2625">
      <pivotArea dataOnly="0" labelOnly="1" outline="0" fieldPosition="0">
        <references count="4">
          <reference field="0" count="1" selected="0">
            <x v="161"/>
          </reference>
          <reference field="1" count="1" selected="0">
            <x v="3"/>
          </reference>
          <reference field="4" count="1" selected="0">
            <x v="2"/>
          </reference>
          <reference field="25" count="1">
            <x v="4"/>
          </reference>
        </references>
      </pivotArea>
    </format>
    <format dxfId="2624">
      <pivotArea dataOnly="0" labelOnly="1" outline="0" fieldPosition="0">
        <references count="4">
          <reference field="0" count="1" selected="0">
            <x v="164"/>
          </reference>
          <reference field="1" count="1" selected="0">
            <x v="3"/>
          </reference>
          <reference field="4" count="1" selected="0">
            <x v="2"/>
          </reference>
          <reference field="25" count="1">
            <x v="0"/>
          </reference>
        </references>
      </pivotArea>
    </format>
    <format dxfId="2623">
      <pivotArea dataOnly="0" labelOnly="1" outline="0" fieldPosition="0">
        <references count="4">
          <reference field="0" count="1" selected="0">
            <x v="184"/>
          </reference>
          <reference field="1" count="1" selected="0">
            <x v="3"/>
          </reference>
          <reference field="4" count="1" selected="0">
            <x v="2"/>
          </reference>
          <reference field="25" count="1">
            <x v="2"/>
          </reference>
        </references>
      </pivotArea>
    </format>
    <format dxfId="2622">
      <pivotArea dataOnly="0" labelOnly="1" outline="0" fieldPosition="0">
        <references count="4">
          <reference field="0" count="1" selected="0">
            <x v="186"/>
          </reference>
          <reference field="1" count="1" selected="0">
            <x v="3"/>
          </reference>
          <reference field="4" count="1" selected="0">
            <x v="2"/>
          </reference>
          <reference field="25" count="1">
            <x v="4"/>
          </reference>
        </references>
      </pivotArea>
    </format>
    <format dxfId="2621">
      <pivotArea dataOnly="0" labelOnly="1" outline="0" fieldPosition="0">
        <references count="4">
          <reference field="0" count="1" selected="0">
            <x v="192"/>
          </reference>
          <reference field="1" count="1" selected="0">
            <x v="3"/>
          </reference>
          <reference field="4" count="1" selected="0">
            <x v="2"/>
          </reference>
          <reference field="25" count="1">
            <x v="0"/>
          </reference>
        </references>
      </pivotArea>
    </format>
    <format dxfId="2620">
      <pivotArea dataOnly="0" labelOnly="1" outline="0" fieldPosition="0">
        <references count="4">
          <reference field="0" count="1" selected="0">
            <x v="195"/>
          </reference>
          <reference field="1" count="1" selected="0">
            <x v="3"/>
          </reference>
          <reference field="4" count="1" selected="0">
            <x v="2"/>
          </reference>
          <reference field="25" count="1">
            <x v="2"/>
          </reference>
        </references>
      </pivotArea>
    </format>
    <format dxfId="2619">
      <pivotArea dataOnly="0" labelOnly="1" outline="0" fieldPosition="0">
        <references count="4">
          <reference field="0" count="1" selected="0">
            <x v="205"/>
          </reference>
          <reference field="1" count="1" selected="0">
            <x v="3"/>
          </reference>
          <reference field="4" count="1" selected="0">
            <x v="2"/>
          </reference>
          <reference field="25" count="1">
            <x v="4"/>
          </reference>
        </references>
      </pivotArea>
    </format>
    <format dxfId="2618">
      <pivotArea dataOnly="0" labelOnly="1" outline="0" fieldPosition="0">
        <references count="4">
          <reference field="0" count="1" selected="0">
            <x v="214"/>
          </reference>
          <reference field="1" count="1" selected="0">
            <x v="3"/>
          </reference>
          <reference field="4" count="1" selected="0">
            <x v="2"/>
          </reference>
          <reference field="25" count="1">
            <x v="2"/>
          </reference>
        </references>
      </pivotArea>
    </format>
    <format dxfId="2617">
      <pivotArea dataOnly="0" labelOnly="1" outline="0" fieldPosition="0">
        <references count="4">
          <reference field="0" count="1" selected="0">
            <x v="216"/>
          </reference>
          <reference field="1" count="1" selected="0">
            <x v="3"/>
          </reference>
          <reference field="4" count="1" selected="0">
            <x v="2"/>
          </reference>
          <reference field="25" count="1">
            <x v="5"/>
          </reference>
        </references>
      </pivotArea>
    </format>
    <format dxfId="2616">
      <pivotArea dataOnly="0" labelOnly="1" outline="0" fieldPosition="0">
        <references count="4">
          <reference field="0" count="1" selected="0">
            <x v="218"/>
          </reference>
          <reference field="1" count="1" selected="0">
            <x v="3"/>
          </reference>
          <reference field="4" count="1" selected="0">
            <x v="2"/>
          </reference>
          <reference field="25" count="1">
            <x v="2"/>
          </reference>
        </references>
      </pivotArea>
    </format>
    <format dxfId="2615">
      <pivotArea dataOnly="0" labelOnly="1" outline="0" fieldPosition="0">
        <references count="4">
          <reference field="0" count="1" selected="0">
            <x v="231"/>
          </reference>
          <reference field="1" count="1" selected="0">
            <x v="3"/>
          </reference>
          <reference field="4" count="1" selected="0">
            <x v="2"/>
          </reference>
          <reference field="25" count="1">
            <x v="4"/>
          </reference>
        </references>
      </pivotArea>
    </format>
    <format dxfId="2614">
      <pivotArea dataOnly="0" labelOnly="1" outline="0" fieldPosition="0">
        <references count="4">
          <reference field="0" count="1" selected="0">
            <x v="234"/>
          </reference>
          <reference field="1" count="1" selected="0">
            <x v="3"/>
          </reference>
          <reference field="4" count="1" selected="0">
            <x v="2"/>
          </reference>
          <reference field="25" count="1">
            <x v="0"/>
          </reference>
        </references>
      </pivotArea>
    </format>
    <format dxfId="2613">
      <pivotArea dataOnly="0" labelOnly="1" outline="0" fieldPosition="0">
        <references count="4">
          <reference field="0" count="1" selected="0">
            <x v="253"/>
          </reference>
          <reference field="1" count="1" selected="0">
            <x v="3"/>
          </reference>
          <reference field="4" count="1" selected="0">
            <x v="2"/>
          </reference>
          <reference field="25" count="1">
            <x v="2"/>
          </reference>
        </references>
      </pivotArea>
    </format>
    <format dxfId="2612">
      <pivotArea dataOnly="0" labelOnly="1" outline="0" fieldPosition="0">
        <references count="4">
          <reference field="0" count="1" selected="0">
            <x v="258"/>
          </reference>
          <reference field="1" count="1" selected="0">
            <x v="3"/>
          </reference>
          <reference field="4" count="1" selected="0">
            <x v="2"/>
          </reference>
          <reference field="25" count="1">
            <x v="0"/>
          </reference>
        </references>
      </pivotArea>
    </format>
    <format dxfId="2611">
      <pivotArea dataOnly="0" labelOnly="1" outline="0" fieldPosition="0">
        <references count="4">
          <reference field="0" count="1" selected="0">
            <x v="259"/>
          </reference>
          <reference field="1" count="1" selected="0">
            <x v="3"/>
          </reference>
          <reference field="4" count="1" selected="0">
            <x v="2"/>
          </reference>
          <reference field="25" count="1">
            <x v="2"/>
          </reference>
        </references>
      </pivotArea>
    </format>
    <format dxfId="2610">
      <pivotArea dataOnly="0" labelOnly="1" outline="0" fieldPosition="0">
        <references count="4">
          <reference field="0" count="1" selected="0">
            <x v="260"/>
          </reference>
          <reference field="1" count="1" selected="0">
            <x v="3"/>
          </reference>
          <reference field="4" count="1" selected="0">
            <x v="2"/>
          </reference>
          <reference field="25" count="1">
            <x v="0"/>
          </reference>
        </references>
      </pivotArea>
    </format>
    <format dxfId="2609">
      <pivotArea dataOnly="0" labelOnly="1" outline="0" fieldPosition="0">
        <references count="4">
          <reference field="0" count="1" selected="0">
            <x v="261"/>
          </reference>
          <reference field="1" count="1" selected="0">
            <x v="3"/>
          </reference>
          <reference field="4" count="1" selected="0">
            <x v="2"/>
          </reference>
          <reference field="25" count="1">
            <x v="4"/>
          </reference>
        </references>
      </pivotArea>
    </format>
    <format dxfId="2608">
      <pivotArea dataOnly="0" labelOnly="1" outline="0" fieldPosition="0">
        <references count="4">
          <reference field="0" count="1" selected="0">
            <x v="265"/>
          </reference>
          <reference field="1" count="1" selected="0">
            <x v="3"/>
          </reference>
          <reference field="4" count="1" selected="0">
            <x v="2"/>
          </reference>
          <reference field="25" count="1">
            <x v="1"/>
          </reference>
        </references>
      </pivotArea>
    </format>
    <format dxfId="2607">
      <pivotArea dataOnly="0" labelOnly="1" outline="0" fieldPosition="0">
        <references count="4">
          <reference field="0" count="1" selected="0">
            <x v="268"/>
          </reference>
          <reference field="1" count="1" selected="0">
            <x v="3"/>
          </reference>
          <reference field="4" count="1" selected="0">
            <x v="2"/>
          </reference>
          <reference field="25" count="1">
            <x v="0"/>
          </reference>
        </references>
      </pivotArea>
    </format>
    <format dxfId="2606">
      <pivotArea dataOnly="0" labelOnly="1" outline="0" fieldPosition="0">
        <references count="4">
          <reference field="0" count="1" selected="0">
            <x v="270"/>
          </reference>
          <reference field="1" count="1" selected="0">
            <x v="3"/>
          </reference>
          <reference field="4" count="1" selected="0">
            <x v="2"/>
          </reference>
          <reference field="25" count="1">
            <x v="2"/>
          </reference>
        </references>
      </pivotArea>
    </format>
    <format dxfId="2605">
      <pivotArea dataOnly="0" labelOnly="1" outline="0" fieldPosition="0">
        <references count="4">
          <reference field="0" count="1" selected="0">
            <x v="292"/>
          </reference>
          <reference field="1" count="1" selected="0">
            <x v="3"/>
          </reference>
          <reference field="4" count="1" selected="0">
            <x v="2"/>
          </reference>
          <reference field="25" count="1">
            <x v="4"/>
          </reference>
        </references>
      </pivotArea>
    </format>
    <format dxfId="2604">
      <pivotArea dataOnly="0" labelOnly="1" outline="0" fieldPosition="0">
        <references count="4">
          <reference field="0" count="1" selected="0">
            <x v="367"/>
          </reference>
          <reference field="1" count="1" selected="0">
            <x v="3"/>
          </reference>
          <reference field="4" count="1" selected="0">
            <x v="2"/>
          </reference>
          <reference field="25" count="1">
            <x v="2"/>
          </reference>
        </references>
      </pivotArea>
    </format>
    <format dxfId="2603">
      <pivotArea dataOnly="0" labelOnly="1" outline="0" fieldPosition="0">
        <references count="4">
          <reference field="0" count="1" selected="0">
            <x v="369"/>
          </reference>
          <reference field="1" count="1" selected="0">
            <x v="3"/>
          </reference>
          <reference field="4" count="1" selected="0">
            <x v="2"/>
          </reference>
          <reference field="25" count="1">
            <x v="0"/>
          </reference>
        </references>
      </pivotArea>
    </format>
    <format dxfId="2602">
      <pivotArea dataOnly="0" labelOnly="1" outline="0" fieldPosition="0">
        <references count="4">
          <reference field="0" count="1" selected="0">
            <x v="370"/>
          </reference>
          <reference field="1" count="1" selected="0">
            <x v="3"/>
          </reference>
          <reference field="4" count="1" selected="0">
            <x v="2"/>
          </reference>
          <reference field="25" count="1">
            <x v="2"/>
          </reference>
        </references>
      </pivotArea>
    </format>
    <format dxfId="2601">
      <pivotArea dataOnly="0" labelOnly="1" outline="0" fieldPosition="0">
        <references count="4">
          <reference field="0" count="1" selected="0">
            <x v="372"/>
          </reference>
          <reference field="1" count="1" selected="0">
            <x v="3"/>
          </reference>
          <reference field="4" count="1" selected="0">
            <x v="2"/>
          </reference>
          <reference field="25" count="1">
            <x v="0"/>
          </reference>
        </references>
      </pivotArea>
    </format>
    <format dxfId="2600">
      <pivotArea dataOnly="0" labelOnly="1" outline="0" fieldPosition="0">
        <references count="4">
          <reference field="0" count="1" selected="0">
            <x v="374"/>
          </reference>
          <reference field="1" count="1" selected="0">
            <x v="3"/>
          </reference>
          <reference field="4" count="1" selected="0">
            <x v="2"/>
          </reference>
          <reference field="25" count="1">
            <x v="2"/>
          </reference>
        </references>
      </pivotArea>
    </format>
    <format dxfId="2599">
      <pivotArea dataOnly="0" labelOnly="1" outline="0" fieldPosition="0">
        <references count="4">
          <reference field="0" count="1" selected="0">
            <x v="375"/>
          </reference>
          <reference field="1" count="1" selected="0">
            <x v="3"/>
          </reference>
          <reference field="4" count="1" selected="0">
            <x v="2"/>
          </reference>
          <reference field="25" count="1">
            <x v="4"/>
          </reference>
        </references>
      </pivotArea>
    </format>
    <format dxfId="2598">
      <pivotArea dataOnly="0" labelOnly="1" outline="0" fieldPosition="0">
        <references count="4">
          <reference field="0" count="1" selected="0">
            <x v="387"/>
          </reference>
          <reference field="1" count="1" selected="0">
            <x v="3"/>
          </reference>
          <reference field="4" count="1" selected="0">
            <x v="2"/>
          </reference>
          <reference field="25" count="1">
            <x v="0"/>
          </reference>
        </references>
      </pivotArea>
    </format>
    <format dxfId="2597">
      <pivotArea dataOnly="0" labelOnly="1" outline="0" fieldPosition="0">
        <references count="4">
          <reference field="0" count="1" selected="0">
            <x v="388"/>
          </reference>
          <reference field="1" count="1" selected="0">
            <x v="3"/>
          </reference>
          <reference field="4" count="1" selected="0">
            <x v="2"/>
          </reference>
          <reference field="25" count="1">
            <x v="4"/>
          </reference>
        </references>
      </pivotArea>
    </format>
    <format dxfId="2596">
      <pivotArea dataOnly="0" labelOnly="1" outline="0" fieldPosition="0">
        <references count="4">
          <reference field="0" count="1" selected="0">
            <x v="391"/>
          </reference>
          <reference field="1" count="1" selected="0">
            <x v="3"/>
          </reference>
          <reference field="4" count="1" selected="0">
            <x v="2"/>
          </reference>
          <reference field="25" count="1">
            <x v="0"/>
          </reference>
        </references>
      </pivotArea>
    </format>
    <format dxfId="2595">
      <pivotArea dataOnly="0" labelOnly="1" outline="0" fieldPosition="0">
        <references count="4">
          <reference field="0" count="1" selected="0">
            <x v="393"/>
          </reference>
          <reference field="1" count="1" selected="0">
            <x v="3"/>
          </reference>
          <reference field="4" count="1" selected="0">
            <x v="2"/>
          </reference>
          <reference field="25" count="1">
            <x v="4"/>
          </reference>
        </references>
      </pivotArea>
    </format>
    <format dxfId="2594">
      <pivotArea dataOnly="0" labelOnly="1" outline="0" fieldPosition="0">
        <references count="4">
          <reference field="0" count="1" selected="0">
            <x v="396"/>
          </reference>
          <reference field="1" count="1" selected="0">
            <x v="3"/>
          </reference>
          <reference field="4" count="1" selected="0">
            <x v="2"/>
          </reference>
          <reference field="25" count="1">
            <x v="2"/>
          </reference>
        </references>
      </pivotArea>
    </format>
    <format dxfId="2593">
      <pivotArea dataOnly="0" labelOnly="1" outline="0" fieldPosition="0">
        <references count="4">
          <reference field="0" count="1" selected="0">
            <x v="398"/>
          </reference>
          <reference field="1" count="1" selected="0">
            <x v="3"/>
          </reference>
          <reference field="4" count="1" selected="0">
            <x v="2"/>
          </reference>
          <reference field="25" count="1">
            <x v="4"/>
          </reference>
        </references>
      </pivotArea>
    </format>
    <format dxfId="2592">
      <pivotArea dataOnly="0" labelOnly="1" outline="0" fieldPosition="0">
        <references count="4">
          <reference field="0" count="1" selected="0">
            <x v="404"/>
          </reference>
          <reference field="1" count="1" selected="0">
            <x v="3"/>
          </reference>
          <reference field="4" count="1" selected="0">
            <x v="2"/>
          </reference>
          <reference field="25" count="1">
            <x v="2"/>
          </reference>
        </references>
      </pivotArea>
    </format>
    <format dxfId="2591">
      <pivotArea dataOnly="0" labelOnly="1" outline="0" fieldPosition="0">
        <references count="4">
          <reference field="0" count="1" selected="0">
            <x v="407"/>
          </reference>
          <reference field="1" count="1" selected="0">
            <x v="3"/>
          </reference>
          <reference field="4" count="1" selected="0">
            <x v="2"/>
          </reference>
          <reference field="25" count="1">
            <x v="4"/>
          </reference>
        </references>
      </pivotArea>
    </format>
    <format dxfId="2590">
      <pivotArea dataOnly="0" labelOnly="1" outline="0" fieldPosition="0">
        <references count="4">
          <reference field="0" count="1" selected="0">
            <x v="410"/>
          </reference>
          <reference field="1" count="1" selected="0">
            <x v="3"/>
          </reference>
          <reference field="4" count="1" selected="0">
            <x v="2"/>
          </reference>
          <reference field="25" count="1">
            <x v="0"/>
          </reference>
        </references>
      </pivotArea>
    </format>
    <format dxfId="2589">
      <pivotArea dataOnly="0" labelOnly="1" outline="0" fieldPosition="0">
        <references count="4">
          <reference field="0" count="1" selected="0">
            <x v="411"/>
          </reference>
          <reference field="1" count="1" selected="0">
            <x v="3"/>
          </reference>
          <reference field="4" count="1" selected="0">
            <x v="2"/>
          </reference>
          <reference field="25" count="1">
            <x v="4"/>
          </reference>
        </references>
      </pivotArea>
    </format>
    <format dxfId="2588">
      <pivotArea dataOnly="0" labelOnly="1" outline="0" fieldPosition="0">
        <references count="4">
          <reference field="0" count="1" selected="0">
            <x v="418"/>
          </reference>
          <reference field="1" count="1" selected="0">
            <x v="3"/>
          </reference>
          <reference field="4" count="1" selected="0">
            <x v="2"/>
          </reference>
          <reference field="25" count="1">
            <x v="2"/>
          </reference>
        </references>
      </pivotArea>
    </format>
    <format dxfId="2587">
      <pivotArea dataOnly="0" labelOnly="1" outline="0" fieldPosition="0">
        <references count="4">
          <reference field="0" count="1" selected="0">
            <x v="419"/>
          </reference>
          <reference field="1" count="1" selected="0">
            <x v="3"/>
          </reference>
          <reference field="4" count="1" selected="0">
            <x v="2"/>
          </reference>
          <reference field="25" count="1">
            <x v="4"/>
          </reference>
        </references>
      </pivotArea>
    </format>
    <format dxfId="2586">
      <pivotArea dataOnly="0" labelOnly="1" outline="0" fieldPosition="0">
        <references count="4">
          <reference field="0" count="1" selected="0">
            <x v="420"/>
          </reference>
          <reference field="1" count="1" selected="0">
            <x v="3"/>
          </reference>
          <reference field="4" count="1" selected="0">
            <x v="2"/>
          </reference>
          <reference field="25" count="1">
            <x v="2"/>
          </reference>
        </references>
      </pivotArea>
    </format>
    <format dxfId="2585">
      <pivotArea dataOnly="0" labelOnly="1" outline="0" fieldPosition="0">
        <references count="4">
          <reference field="0" count="1" selected="0">
            <x v="421"/>
          </reference>
          <reference field="1" count="1" selected="0">
            <x v="3"/>
          </reference>
          <reference field="4" count="1" selected="0">
            <x v="2"/>
          </reference>
          <reference field="25" count="1">
            <x v="4"/>
          </reference>
        </references>
      </pivotArea>
    </format>
    <format dxfId="2584">
      <pivotArea dataOnly="0" labelOnly="1" outline="0" fieldPosition="0">
        <references count="4">
          <reference field="0" count="1" selected="0">
            <x v="425"/>
          </reference>
          <reference field="1" count="1" selected="0">
            <x v="3"/>
          </reference>
          <reference field="4" count="1" selected="0">
            <x v="2"/>
          </reference>
          <reference field="25" count="1">
            <x v="2"/>
          </reference>
        </references>
      </pivotArea>
    </format>
    <format dxfId="2583">
      <pivotArea dataOnly="0" labelOnly="1" outline="0" fieldPosition="0">
        <references count="4">
          <reference field="0" count="1" selected="0">
            <x v="429"/>
          </reference>
          <reference field="1" count="1" selected="0">
            <x v="3"/>
          </reference>
          <reference field="4" count="1" selected="0">
            <x v="2"/>
          </reference>
          <reference field="25" count="1">
            <x v="0"/>
          </reference>
        </references>
      </pivotArea>
    </format>
    <format dxfId="2582">
      <pivotArea dataOnly="0" labelOnly="1" outline="0" fieldPosition="0">
        <references count="4">
          <reference field="0" count="1" selected="0">
            <x v="430"/>
          </reference>
          <reference field="1" count="1" selected="0">
            <x v="3"/>
          </reference>
          <reference field="4" count="1" selected="0">
            <x v="2"/>
          </reference>
          <reference field="25" count="1">
            <x v="4"/>
          </reference>
        </references>
      </pivotArea>
    </format>
    <format dxfId="2581">
      <pivotArea dataOnly="0" labelOnly="1" outline="0" fieldPosition="0">
        <references count="4">
          <reference field="0" count="1" selected="0">
            <x v="448"/>
          </reference>
          <reference field="1" count="1" selected="0">
            <x v="3"/>
          </reference>
          <reference field="4" count="1" selected="0">
            <x v="2"/>
          </reference>
          <reference field="25" count="1">
            <x v="2"/>
          </reference>
        </references>
      </pivotArea>
    </format>
    <format dxfId="2580">
      <pivotArea dataOnly="0" labelOnly="1" outline="0" fieldPosition="0">
        <references count="4">
          <reference field="0" count="1" selected="0">
            <x v="450"/>
          </reference>
          <reference field="1" count="1" selected="0">
            <x v="3"/>
          </reference>
          <reference field="4" count="1" selected="0">
            <x v="2"/>
          </reference>
          <reference field="25" count="1">
            <x v="4"/>
          </reference>
        </references>
      </pivotArea>
    </format>
    <format dxfId="2579">
      <pivotArea dataOnly="0" labelOnly="1" outline="0" fieldPosition="0">
        <references count="4">
          <reference field="0" count="1" selected="0">
            <x v="453"/>
          </reference>
          <reference field="1" count="1" selected="0">
            <x v="3"/>
          </reference>
          <reference field="4" count="1" selected="0">
            <x v="2"/>
          </reference>
          <reference field="25" count="1">
            <x v="2"/>
          </reference>
        </references>
      </pivotArea>
    </format>
    <format dxfId="2578">
      <pivotArea dataOnly="0" labelOnly="1" outline="0" fieldPosition="0">
        <references count="4">
          <reference field="0" count="1" selected="0">
            <x v="455"/>
          </reference>
          <reference field="1" count="1" selected="0">
            <x v="3"/>
          </reference>
          <reference field="4" count="1" selected="0">
            <x v="2"/>
          </reference>
          <reference field="25" count="1">
            <x v="0"/>
          </reference>
        </references>
      </pivotArea>
    </format>
    <format dxfId="2577">
      <pivotArea dataOnly="0" labelOnly="1" outline="0" fieldPosition="0">
        <references count="4">
          <reference field="0" count="1" selected="0">
            <x v="456"/>
          </reference>
          <reference field="1" count="1" selected="0">
            <x v="3"/>
          </reference>
          <reference field="4" count="1" selected="0">
            <x v="2"/>
          </reference>
          <reference field="25" count="1">
            <x v="2"/>
          </reference>
        </references>
      </pivotArea>
    </format>
    <format dxfId="2576">
      <pivotArea dataOnly="0" labelOnly="1" outline="0" fieldPosition="0">
        <references count="4">
          <reference field="0" count="1" selected="0">
            <x v="458"/>
          </reference>
          <reference field="1" count="1" selected="0">
            <x v="3"/>
          </reference>
          <reference field="4" count="1" selected="0">
            <x v="2"/>
          </reference>
          <reference field="25" count="1">
            <x v="4"/>
          </reference>
        </references>
      </pivotArea>
    </format>
    <format dxfId="2575">
      <pivotArea dataOnly="0" labelOnly="1" outline="0" fieldPosition="0">
        <references count="4">
          <reference field="0" count="1" selected="0">
            <x v="461"/>
          </reference>
          <reference field="1" count="1" selected="0">
            <x v="3"/>
          </reference>
          <reference field="4" count="1" selected="0">
            <x v="2"/>
          </reference>
          <reference field="25" count="1">
            <x v="2"/>
          </reference>
        </references>
      </pivotArea>
    </format>
    <format dxfId="2574">
      <pivotArea dataOnly="0" labelOnly="1" outline="0" fieldPosition="0">
        <references count="4">
          <reference field="0" count="1" selected="0">
            <x v="467"/>
          </reference>
          <reference field="1" count="1" selected="0">
            <x v="3"/>
          </reference>
          <reference field="4" count="1" selected="0">
            <x v="2"/>
          </reference>
          <reference field="25" count="1">
            <x v="4"/>
          </reference>
        </references>
      </pivotArea>
    </format>
    <format dxfId="2573">
      <pivotArea dataOnly="0" labelOnly="1" outline="0" fieldPosition="0">
        <references count="4">
          <reference field="0" count="1" selected="0">
            <x v="478"/>
          </reference>
          <reference field="1" count="1" selected="0">
            <x v="3"/>
          </reference>
          <reference field="4" count="1" selected="0">
            <x v="2"/>
          </reference>
          <reference field="25" count="1">
            <x v="2"/>
          </reference>
        </references>
      </pivotArea>
    </format>
    <format dxfId="2572">
      <pivotArea dataOnly="0" labelOnly="1" outline="0" fieldPosition="0">
        <references count="4">
          <reference field="0" count="1" selected="0">
            <x v="479"/>
          </reference>
          <reference field="1" count="1" selected="0">
            <x v="3"/>
          </reference>
          <reference field="4" count="1" selected="0">
            <x v="2"/>
          </reference>
          <reference field="25" count="1">
            <x v="4"/>
          </reference>
        </references>
      </pivotArea>
    </format>
    <format dxfId="2571">
      <pivotArea dataOnly="0" labelOnly="1" outline="0" fieldPosition="0">
        <references count="4">
          <reference field="0" count="1" selected="0">
            <x v="488"/>
          </reference>
          <reference field="1" count="1" selected="0">
            <x v="3"/>
          </reference>
          <reference field="4" count="1" selected="0">
            <x v="2"/>
          </reference>
          <reference field="25" count="1">
            <x v="2"/>
          </reference>
        </references>
      </pivotArea>
    </format>
    <format dxfId="2570">
      <pivotArea dataOnly="0" labelOnly="1" outline="0" fieldPosition="0">
        <references count="4">
          <reference field="0" count="1" selected="0">
            <x v="489"/>
          </reference>
          <reference field="1" count="1" selected="0">
            <x v="3"/>
          </reference>
          <reference field="4" count="1" selected="0">
            <x v="2"/>
          </reference>
          <reference field="25" count="1">
            <x v="4"/>
          </reference>
        </references>
      </pivotArea>
    </format>
    <format dxfId="2569">
      <pivotArea dataOnly="0" labelOnly="1" outline="0" fieldPosition="0">
        <references count="4">
          <reference field="0" count="1" selected="0">
            <x v="504"/>
          </reference>
          <reference field="1" count="1" selected="0">
            <x v="3"/>
          </reference>
          <reference field="4" count="1" selected="0">
            <x v="2"/>
          </reference>
          <reference field="25" count="1">
            <x v="2"/>
          </reference>
        </references>
      </pivotArea>
    </format>
    <format dxfId="2568">
      <pivotArea dataOnly="0" labelOnly="1" outline="0" fieldPosition="0">
        <references count="4">
          <reference field="0" count="1" selected="0">
            <x v="505"/>
          </reference>
          <reference field="1" count="1" selected="0">
            <x v="3"/>
          </reference>
          <reference field="4" count="1" selected="0">
            <x v="2"/>
          </reference>
          <reference field="25" count="1">
            <x v="4"/>
          </reference>
        </references>
      </pivotArea>
    </format>
    <format dxfId="2567">
      <pivotArea dataOnly="0" labelOnly="1" outline="0" fieldPosition="0">
        <references count="4">
          <reference field="0" count="1" selected="0">
            <x v="507"/>
          </reference>
          <reference field="1" count="1" selected="0">
            <x v="3"/>
          </reference>
          <reference field="4" count="1" selected="0">
            <x v="2"/>
          </reference>
          <reference field="25" count="1">
            <x v="2"/>
          </reference>
        </references>
      </pivotArea>
    </format>
    <format dxfId="2566">
      <pivotArea dataOnly="0" labelOnly="1" outline="0" fieldPosition="0">
        <references count="4">
          <reference field="0" count="1" selected="0">
            <x v="508"/>
          </reference>
          <reference field="1" count="1" selected="0">
            <x v="3"/>
          </reference>
          <reference field="4" count="1" selected="0">
            <x v="2"/>
          </reference>
          <reference field="25" count="1">
            <x v="0"/>
          </reference>
        </references>
      </pivotArea>
    </format>
    <format dxfId="2565">
      <pivotArea dataOnly="0" labelOnly="1" outline="0" fieldPosition="0">
        <references count="4">
          <reference field="0" count="1" selected="0">
            <x v="515"/>
          </reference>
          <reference field="1" count="1" selected="0">
            <x v="3"/>
          </reference>
          <reference field="4" count="1" selected="0">
            <x v="2"/>
          </reference>
          <reference field="25" count="1">
            <x v="2"/>
          </reference>
        </references>
      </pivotArea>
    </format>
    <format dxfId="2564">
      <pivotArea dataOnly="0" labelOnly="1" outline="0" fieldPosition="0">
        <references count="4">
          <reference field="0" count="1" selected="0">
            <x v="517"/>
          </reference>
          <reference field="1" count="1" selected="0">
            <x v="3"/>
          </reference>
          <reference field="4" count="1" selected="0">
            <x v="2"/>
          </reference>
          <reference field="25" count="1">
            <x v="0"/>
          </reference>
        </references>
      </pivotArea>
    </format>
    <format dxfId="2563">
      <pivotArea dataOnly="0" labelOnly="1" outline="0" fieldPosition="0">
        <references count="4">
          <reference field="0" count="1" selected="0">
            <x v="520"/>
          </reference>
          <reference field="1" count="1" selected="0">
            <x v="3"/>
          </reference>
          <reference field="4" count="1" selected="0">
            <x v="2"/>
          </reference>
          <reference field="25" count="1">
            <x v="2"/>
          </reference>
        </references>
      </pivotArea>
    </format>
    <format dxfId="2562">
      <pivotArea dataOnly="0" labelOnly="1" outline="0" fieldPosition="0">
        <references count="4">
          <reference field="0" count="1" selected="0">
            <x v="562"/>
          </reference>
          <reference field="1" count="1" selected="0">
            <x v="3"/>
          </reference>
          <reference field="4" count="1" selected="0">
            <x v="2"/>
          </reference>
          <reference field="25" count="1">
            <x v="0"/>
          </reference>
        </references>
      </pivotArea>
    </format>
    <format dxfId="2561">
      <pivotArea dataOnly="0" labelOnly="1" outline="0" fieldPosition="0">
        <references count="4">
          <reference field="0" count="1" selected="0">
            <x v="563"/>
          </reference>
          <reference field="1" count="1" selected="0">
            <x v="3"/>
          </reference>
          <reference field="4" count="1" selected="0">
            <x v="2"/>
          </reference>
          <reference field="25" count="1">
            <x v="2"/>
          </reference>
        </references>
      </pivotArea>
    </format>
    <format dxfId="2560">
      <pivotArea dataOnly="0" labelOnly="1" outline="0" fieldPosition="0">
        <references count="4">
          <reference field="0" count="1" selected="0">
            <x v="567"/>
          </reference>
          <reference field="1" count="1" selected="0">
            <x v="3"/>
          </reference>
          <reference field="4" count="1" selected="0">
            <x v="2"/>
          </reference>
          <reference field="25" count="1">
            <x v="0"/>
          </reference>
        </references>
      </pivotArea>
    </format>
    <format dxfId="2559">
      <pivotArea dataOnly="0" labelOnly="1" outline="0" fieldPosition="0">
        <references count="4">
          <reference field="0" count="1" selected="0">
            <x v="568"/>
          </reference>
          <reference field="1" count="1" selected="0">
            <x v="3"/>
          </reference>
          <reference field="4" count="1" selected="0">
            <x v="2"/>
          </reference>
          <reference field="25" count="1">
            <x v="2"/>
          </reference>
        </references>
      </pivotArea>
    </format>
    <format dxfId="2558">
      <pivotArea dataOnly="0" labelOnly="1" outline="0" fieldPosition="0">
        <references count="4">
          <reference field="0" count="1" selected="0">
            <x v="572"/>
          </reference>
          <reference field="1" count="1" selected="0">
            <x v="3"/>
          </reference>
          <reference field="4" count="1" selected="0">
            <x v="2"/>
          </reference>
          <reference field="25" count="1">
            <x v="0"/>
          </reference>
        </references>
      </pivotArea>
    </format>
    <format dxfId="2557">
      <pivotArea dataOnly="0" labelOnly="1" outline="0" fieldPosition="0">
        <references count="4">
          <reference field="0" count="1" selected="0">
            <x v="575"/>
          </reference>
          <reference field="1" count="1" selected="0">
            <x v="3"/>
          </reference>
          <reference field="4" count="1" selected="0">
            <x v="2"/>
          </reference>
          <reference field="25" count="1">
            <x v="2"/>
          </reference>
        </references>
      </pivotArea>
    </format>
    <format dxfId="2556">
      <pivotArea dataOnly="0" labelOnly="1" outline="0" fieldPosition="0">
        <references count="4">
          <reference field="0" count="1" selected="0">
            <x v="579"/>
          </reference>
          <reference field="1" count="1" selected="0">
            <x v="3"/>
          </reference>
          <reference field="4" count="1" selected="0">
            <x v="2"/>
          </reference>
          <reference field="25" count="1">
            <x v="0"/>
          </reference>
        </references>
      </pivotArea>
    </format>
    <format dxfId="2555">
      <pivotArea dataOnly="0" labelOnly="1" outline="0" fieldPosition="0">
        <references count="4">
          <reference field="0" count="1" selected="0">
            <x v="581"/>
          </reference>
          <reference field="1" count="1" selected="0">
            <x v="3"/>
          </reference>
          <reference field="4" count="1" selected="0">
            <x v="2"/>
          </reference>
          <reference field="25" count="1">
            <x v="2"/>
          </reference>
        </references>
      </pivotArea>
    </format>
    <format dxfId="2554">
      <pivotArea dataOnly="0" labelOnly="1" outline="0" fieldPosition="0">
        <references count="4">
          <reference field="0" count="1" selected="0">
            <x v="585"/>
          </reference>
          <reference field="1" count="1" selected="0">
            <x v="3"/>
          </reference>
          <reference field="4" count="1" selected="0">
            <x v="2"/>
          </reference>
          <reference field="25" count="1">
            <x v="0"/>
          </reference>
        </references>
      </pivotArea>
    </format>
    <format dxfId="2553">
      <pivotArea dataOnly="0" labelOnly="1" outline="0" fieldPosition="0">
        <references count="4">
          <reference field="0" count="1" selected="0">
            <x v="591"/>
          </reference>
          <reference field="1" count="1" selected="0">
            <x v="3"/>
          </reference>
          <reference field="4" count="1" selected="0">
            <x v="2"/>
          </reference>
          <reference field="25" count="1">
            <x v="4"/>
          </reference>
        </references>
      </pivotArea>
    </format>
    <format dxfId="2552">
      <pivotArea dataOnly="0" labelOnly="1" outline="0" fieldPosition="0">
        <references count="4">
          <reference field="0" count="1" selected="0">
            <x v="595"/>
          </reference>
          <reference field="1" count="1" selected="0">
            <x v="3"/>
          </reference>
          <reference field="4" count="1" selected="0">
            <x v="2"/>
          </reference>
          <reference field="25" count="1">
            <x v="0"/>
          </reference>
        </references>
      </pivotArea>
    </format>
    <format dxfId="2551">
      <pivotArea dataOnly="0" labelOnly="1" outline="0" fieldPosition="0">
        <references count="4">
          <reference field="0" count="1" selected="0">
            <x v="601"/>
          </reference>
          <reference field="1" count="1" selected="0">
            <x v="3"/>
          </reference>
          <reference field="4" count="1" selected="0">
            <x v="2"/>
          </reference>
          <reference field="25" count="1">
            <x v="2"/>
          </reference>
        </references>
      </pivotArea>
    </format>
    <format dxfId="2550">
      <pivotArea dataOnly="0" labelOnly="1" outline="0" fieldPosition="0">
        <references count="4">
          <reference field="0" count="1" selected="0">
            <x v="602"/>
          </reference>
          <reference field="1" count="1" selected="0">
            <x v="3"/>
          </reference>
          <reference field="4" count="1" selected="0">
            <x v="2"/>
          </reference>
          <reference field="25" count="1">
            <x v="4"/>
          </reference>
        </references>
      </pivotArea>
    </format>
    <format dxfId="2549">
      <pivotArea dataOnly="0" labelOnly="1" outline="0" fieldPosition="0">
        <references count="4">
          <reference field="0" count="1" selected="0">
            <x v="605"/>
          </reference>
          <reference field="1" count="1" selected="0">
            <x v="3"/>
          </reference>
          <reference field="4" count="1" selected="0">
            <x v="2"/>
          </reference>
          <reference field="25" count="1">
            <x v="0"/>
          </reference>
        </references>
      </pivotArea>
    </format>
    <format dxfId="2548">
      <pivotArea dataOnly="0" labelOnly="1" outline="0" fieldPosition="0">
        <references count="4">
          <reference field="0" count="1" selected="0">
            <x v="640"/>
          </reference>
          <reference field="1" count="1" selected="0">
            <x v="3"/>
          </reference>
          <reference field="4" count="1" selected="0">
            <x v="2"/>
          </reference>
          <reference field="25" count="1">
            <x v="4"/>
          </reference>
        </references>
      </pivotArea>
    </format>
    <format dxfId="2547">
      <pivotArea dataOnly="0" labelOnly="1" outline="0" fieldPosition="0">
        <references count="4">
          <reference field="0" count="1" selected="0">
            <x v="643"/>
          </reference>
          <reference field="1" count="1" selected="0">
            <x v="3"/>
          </reference>
          <reference field="4" count="1" selected="0">
            <x v="2"/>
          </reference>
          <reference field="25" count="1">
            <x v="0"/>
          </reference>
        </references>
      </pivotArea>
    </format>
    <format dxfId="2546">
      <pivotArea dataOnly="0" labelOnly="1" outline="0" fieldPosition="0">
        <references count="4">
          <reference field="0" count="1" selected="0">
            <x v="645"/>
          </reference>
          <reference field="1" count="1" selected="0">
            <x v="3"/>
          </reference>
          <reference field="4" count="1" selected="0">
            <x v="2"/>
          </reference>
          <reference field="25" count="1">
            <x v="4"/>
          </reference>
        </references>
      </pivotArea>
    </format>
    <format dxfId="2545">
      <pivotArea dataOnly="0" labelOnly="1" outline="0" fieldPosition="0">
        <references count="4">
          <reference field="0" count="1" selected="0">
            <x v="649"/>
          </reference>
          <reference field="1" count="1" selected="0">
            <x v="3"/>
          </reference>
          <reference field="4" count="1" selected="0">
            <x v="2"/>
          </reference>
          <reference field="25" count="1">
            <x v="0"/>
          </reference>
        </references>
      </pivotArea>
    </format>
    <format dxfId="2544">
      <pivotArea dataOnly="0" labelOnly="1" outline="0" fieldPosition="0">
        <references count="4">
          <reference field="0" count="1" selected="0">
            <x v="650"/>
          </reference>
          <reference field="1" count="1" selected="0">
            <x v="3"/>
          </reference>
          <reference field="4" count="1" selected="0">
            <x v="2"/>
          </reference>
          <reference field="25" count="1">
            <x v="5"/>
          </reference>
        </references>
      </pivotArea>
    </format>
    <format dxfId="2543">
      <pivotArea dataOnly="0" labelOnly="1" outline="0" fieldPosition="0">
        <references count="4">
          <reference field="0" count="1" selected="0">
            <x v="653"/>
          </reference>
          <reference field="1" count="1" selected="0">
            <x v="3"/>
          </reference>
          <reference field="4" count="1" selected="0">
            <x v="2"/>
          </reference>
          <reference field="25" count="1">
            <x v="2"/>
          </reference>
        </references>
      </pivotArea>
    </format>
    <format dxfId="2542">
      <pivotArea dataOnly="0" labelOnly="1" outline="0" fieldPosition="0">
        <references count="4">
          <reference field="0" count="1" selected="0">
            <x v="657"/>
          </reference>
          <reference field="1" count="1" selected="0">
            <x v="3"/>
          </reference>
          <reference field="4" count="1" selected="0">
            <x v="2"/>
          </reference>
          <reference field="25" count="1">
            <x v="0"/>
          </reference>
        </references>
      </pivotArea>
    </format>
    <format dxfId="2541">
      <pivotArea dataOnly="0" labelOnly="1" outline="0" fieldPosition="0">
        <references count="4">
          <reference field="0" count="1" selected="0">
            <x v="658"/>
          </reference>
          <reference field="1" count="1" selected="0">
            <x v="3"/>
          </reference>
          <reference field="4" count="1" selected="0">
            <x v="2"/>
          </reference>
          <reference field="25" count="1">
            <x v="2"/>
          </reference>
        </references>
      </pivotArea>
    </format>
    <format dxfId="2540">
      <pivotArea dataOnly="0" labelOnly="1" outline="0" fieldPosition="0">
        <references count="4">
          <reference field="0" count="1" selected="0">
            <x v="659"/>
          </reference>
          <reference field="1" count="1" selected="0">
            <x v="3"/>
          </reference>
          <reference field="4" count="1" selected="0">
            <x v="2"/>
          </reference>
          <reference field="25" count="1">
            <x v="0"/>
          </reference>
        </references>
      </pivotArea>
    </format>
    <format dxfId="2539">
      <pivotArea dataOnly="0" labelOnly="1" outline="0" fieldPosition="0">
        <references count="4">
          <reference field="0" count="1" selected="0">
            <x v="666"/>
          </reference>
          <reference field="1" count="1" selected="0">
            <x v="3"/>
          </reference>
          <reference field="4" count="1" selected="0">
            <x v="2"/>
          </reference>
          <reference field="25" count="1">
            <x v="2"/>
          </reference>
        </references>
      </pivotArea>
    </format>
    <format dxfId="2538">
      <pivotArea dataOnly="0" labelOnly="1" outline="0" fieldPosition="0">
        <references count="4">
          <reference field="0" count="1" selected="0">
            <x v="667"/>
          </reference>
          <reference field="1" count="1" selected="0">
            <x v="3"/>
          </reference>
          <reference field="4" count="1" selected="0">
            <x v="2"/>
          </reference>
          <reference field="25" count="1">
            <x v="0"/>
          </reference>
        </references>
      </pivotArea>
    </format>
    <format dxfId="2537">
      <pivotArea dataOnly="0" labelOnly="1" outline="0" fieldPosition="0">
        <references count="4">
          <reference field="0" count="1" selected="0">
            <x v="668"/>
          </reference>
          <reference field="1" count="1" selected="0">
            <x v="3"/>
          </reference>
          <reference field="4" count="1" selected="0">
            <x v="2"/>
          </reference>
          <reference field="25" count="1">
            <x v="2"/>
          </reference>
        </references>
      </pivotArea>
    </format>
    <format dxfId="2536">
      <pivotArea dataOnly="0" labelOnly="1" outline="0" fieldPosition="0">
        <references count="4">
          <reference field="0" count="1" selected="0">
            <x v="670"/>
          </reference>
          <reference field="1" count="1" selected="0">
            <x v="3"/>
          </reference>
          <reference field="4" count="1" selected="0">
            <x v="2"/>
          </reference>
          <reference field="25" count="1">
            <x v="4"/>
          </reference>
        </references>
      </pivotArea>
    </format>
    <format dxfId="2535">
      <pivotArea dataOnly="0" labelOnly="1" outline="0" fieldPosition="0">
        <references count="4">
          <reference field="0" count="1" selected="0">
            <x v="673"/>
          </reference>
          <reference field="1" count="1" selected="0">
            <x v="3"/>
          </reference>
          <reference field="4" count="1" selected="0">
            <x v="2"/>
          </reference>
          <reference field="25" count="1">
            <x v="5"/>
          </reference>
        </references>
      </pivotArea>
    </format>
    <format dxfId="2534">
      <pivotArea dataOnly="0" labelOnly="1" outline="0" fieldPosition="0">
        <references count="4">
          <reference field="0" count="1" selected="0">
            <x v="674"/>
          </reference>
          <reference field="1" count="1" selected="0">
            <x v="3"/>
          </reference>
          <reference field="4" count="1" selected="0">
            <x v="2"/>
          </reference>
          <reference field="25" count="1">
            <x v="4"/>
          </reference>
        </references>
      </pivotArea>
    </format>
    <format dxfId="2533">
      <pivotArea dataOnly="0" labelOnly="1" outline="0" fieldPosition="0">
        <references count="4">
          <reference field="0" count="1" selected="0">
            <x v="677"/>
          </reference>
          <reference field="1" count="1" selected="0">
            <x v="3"/>
          </reference>
          <reference field="4" count="1" selected="0">
            <x v="2"/>
          </reference>
          <reference field="25" count="1">
            <x v="2"/>
          </reference>
        </references>
      </pivotArea>
    </format>
    <format dxfId="2532">
      <pivotArea dataOnly="0" labelOnly="1" outline="0" fieldPosition="0">
        <references count="4">
          <reference field="0" count="1" selected="0">
            <x v="682"/>
          </reference>
          <reference field="1" count="1" selected="0">
            <x v="3"/>
          </reference>
          <reference field="4" count="1" selected="0">
            <x v="2"/>
          </reference>
          <reference field="25" count="1">
            <x v="0"/>
          </reference>
        </references>
      </pivotArea>
    </format>
    <format dxfId="2531">
      <pivotArea dataOnly="0" labelOnly="1" outline="0" fieldPosition="0">
        <references count="4">
          <reference field="0" count="1" selected="0">
            <x v="686"/>
          </reference>
          <reference field="1" count="1" selected="0">
            <x v="3"/>
          </reference>
          <reference field="4" count="1" selected="0">
            <x v="2"/>
          </reference>
          <reference field="25" count="1">
            <x v="4"/>
          </reference>
        </references>
      </pivotArea>
    </format>
    <format dxfId="2530">
      <pivotArea dataOnly="0" labelOnly="1" outline="0" fieldPosition="0">
        <references count="4">
          <reference field="0" count="1" selected="0">
            <x v="695"/>
          </reference>
          <reference field="1" count="1" selected="0">
            <x v="3"/>
          </reference>
          <reference field="4" count="1" selected="0">
            <x v="2"/>
          </reference>
          <reference field="25" count="1">
            <x v="0"/>
          </reference>
        </references>
      </pivotArea>
    </format>
    <format dxfId="2529">
      <pivotArea dataOnly="0" labelOnly="1" outline="0" fieldPosition="0">
        <references count="4">
          <reference field="0" count="1" selected="0">
            <x v="729"/>
          </reference>
          <reference field="1" count="1" selected="0">
            <x v="3"/>
          </reference>
          <reference field="4" count="1" selected="0">
            <x v="2"/>
          </reference>
          <reference field="25" count="1">
            <x v="2"/>
          </reference>
        </references>
      </pivotArea>
    </format>
    <format dxfId="2528">
      <pivotArea dataOnly="0" labelOnly="1" outline="0" fieldPosition="0">
        <references count="4">
          <reference field="0" count="1" selected="0">
            <x v="735"/>
          </reference>
          <reference field="1" count="1" selected="0">
            <x v="3"/>
          </reference>
          <reference field="4" count="1" selected="0">
            <x v="2"/>
          </reference>
          <reference field="25" count="1">
            <x v="0"/>
          </reference>
        </references>
      </pivotArea>
    </format>
    <format dxfId="2527">
      <pivotArea dataOnly="0" labelOnly="1" outline="0" fieldPosition="0">
        <references count="4">
          <reference field="0" count="1" selected="0">
            <x v="738"/>
          </reference>
          <reference field="1" count="1" selected="0">
            <x v="3"/>
          </reference>
          <reference field="4" count="1" selected="0">
            <x v="2"/>
          </reference>
          <reference field="25" count="1">
            <x v="2"/>
          </reference>
        </references>
      </pivotArea>
    </format>
    <format dxfId="2526">
      <pivotArea dataOnly="0" labelOnly="1" outline="0" fieldPosition="0">
        <references count="4">
          <reference field="0" count="1" selected="0">
            <x v="746"/>
          </reference>
          <reference field="1" count="1" selected="0">
            <x v="3"/>
          </reference>
          <reference field="4" count="1" selected="0">
            <x v="2"/>
          </reference>
          <reference field="25" count="1">
            <x v="0"/>
          </reference>
        </references>
      </pivotArea>
    </format>
    <format dxfId="2525">
      <pivotArea dataOnly="0" labelOnly="1" outline="0" fieldPosition="0">
        <references count="4">
          <reference field="0" count="1" selected="0">
            <x v="747"/>
          </reference>
          <reference field="1" count="1" selected="0">
            <x v="3"/>
          </reference>
          <reference field="4" count="1" selected="0">
            <x v="2"/>
          </reference>
          <reference field="25" count="1">
            <x v="2"/>
          </reference>
        </references>
      </pivotArea>
    </format>
    <format dxfId="2524">
      <pivotArea dataOnly="0" labelOnly="1" outline="0" fieldPosition="0">
        <references count="4">
          <reference field="0" count="1" selected="0">
            <x v="755"/>
          </reference>
          <reference field="1" count="1" selected="0">
            <x v="3"/>
          </reference>
          <reference field="4" count="1" selected="0">
            <x v="2"/>
          </reference>
          <reference field="25" count="1">
            <x v="0"/>
          </reference>
        </references>
      </pivotArea>
    </format>
    <format dxfId="2523">
      <pivotArea dataOnly="0" labelOnly="1" outline="0" fieldPosition="0">
        <references count="4">
          <reference field="0" count="1" selected="0">
            <x v="756"/>
          </reference>
          <reference field="1" count="1" selected="0">
            <x v="3"/>
          </reference>
          <reference field="4" count="1" selected="0">
            <x v="2"/>
          </reference>
          <reference field="25" count="1">
            <x v="2"/>
          </reference>
        </references>
      </pivotArea>
    </format>
    <format dxfId="2522">
      <pivotArea dataOnly="0" labelOnly="1" outline="0" fieldPosition="0">
        <references count="4">
          <reference field="0" count="1" selected="0">
            <x v="768"/>
          </reference>
          <reference field="1" count="1" selected="0">
            <x v="3"/>
          </reference>
          <reference field="4" count="1" selected="0">
            <x v="2"/>
          </reference>
          <reference field="25" count="1">
            <x v="0"/>
          </reference>
        </references>
      </pivotArea>
    </format>
    <format dxfId="2521">
      <pivotArea dataOnly="0" labelOnly="1" outline="0" fieldPosition="0">
        <references count="4">
          <reference field="0" count="1" selected="0">
            <x v="774"/>
          </reference>
          <reference field="1" count="1" selected="0">
            <x v="3"/>
          </reference>
          <reference field="4" count="1" selected="0">
            <x v="2"/>
          </reference>
          <reference field="25" count="1">
            <x v="2"/>
          </reference>
        </references>
      </pivotArea>
    </format>
    <format dxfId="2520">
      <pivotArea dataOnly="0" labelOnly="1" outline="0" fieldPosition="0">
        <references count="4">
          <reference field="0" count="1" selected="0">
            <x v="780"/>
          </reference>
          <reference field="1" count="1" selected="0">
            <x v="3"/>
          </reference>
          <reference field="4" count="1" selected="0">
            <x v="2"/>
          </reference>
          <reference field="25" count="1">
            <x v="0"/>
          </reference>
        </references>
      </pivotArea>
    </format>
    <format dxfId="2519">
      <pivotArea dataOnly="0" labelOnly="1" outline="0" fieldPosition="0">
        <references count="4">
          <reference field="0" count="1" selected="0">
            <x v="783"/>
          </reference>
          <reference field="1" count="1" selected="0">
            <x v="3"/>
          </reference>
          <reference field="4" count="1" selected="0">
            <x v="2"/>
          </reference>
          <reference field="25" count="1">
            <x v="4"/>
          </reference>
        </references>
      </pivotArea>
    </format>
    <format dxfId="2518">
      <pivotArea dataOnly="0" labelOnly="1" outline="0" fieldPosition="0">
        <references count="4">
          <reference field="0" count="1" selected="0">
            <x v="221"/>
          </reference>
          <reference field="1" count="1" selected="0">
            <x v="4"/>
          </reference>
          <reference field="4" count="1" selected="0">
            <x v="3"/>
          </reference>
          <reference field="25" count="1">
            <x v="2"/>
          </reference>
        </references>
      </pivotArea>
    </format>
    <format dxfId="2517">
      <pivotArea dataOnly="0" labelOnly="1" outline="0" fieldPosition="0">
        <references count="4">
          <reference field="0" count="1" selected="0">
            <x v="806"/>
          </reference>
          <reference field="1" count="1" selected="0">
            <x v="7"/>
          </reference>
          <reference field="4" count="1" selected="0">
            <x v="8"/>
          </reference>
          <reference field="25" count="1">
            <x v="6"/>
          </reference>
        </references>
      </pivotArea>
    </format>
    <format dxfId="2516">
      <pivotArea dataOnly="0" labelOnly="1" outline="0" fieldPosition="0">
        <references count="5">
          <reference field="0" count="1" selected="0">
            <x v="64"/>
          </reference>
          <reference field="1" count="1" selected="0">
            <x v="0"/>
          </reference>
          <reference field="2" count="1">
            <x v="0"/>
          </reference>
          <reference field="4" count="1" selected="0">
            <x v="1"/>
          </reference>
          <reference field="25" count="1" selected="0">
            <x v="5"/>
          </reference>
        </references>
      </pivotArea>
    </format>
    <format dxfId="2515">
      <pivotArea dataOnly="0" labelOnly="1" outline="0" fieldPosition="0">
        <references count="5">
          <reference field="0" count="1" selected="0">
            <x v="289"/>
          </reference>
          <reference field="1" count="1" selected="0">
            <x v="1"/>
          </reference>
          <reference field="2" count="1">
            <x v="3"/>
          </reference>
          <reference field="4" count="1" selected="0">
            <x v="2"/>
          </reference>
          <reference field="25" count="1" selected="0">
            <x v="2"/>
          </reference>
        </references>
      </pivotArea>
    </format>
    <format dxfId="2514">
      <pivotArea field="1" type="button" dataOnly="0" labelOnly="1" outline="0" axis="axisRow" fieldPosition="0"/>
    </format>
    <format dxfId="2513">
      <pivotArea field="4" type="button" dataOnly="0" labelOnly="1" outline="0" axis="axisRow" fieldPosition="1"/>
    </format>
    <format dxfId="2512">
      <pivotArea field="0" type="button" dataOnly="0" labelOnly="1" outline="0" axis="axisRow" fieldPosition="2"/>
    </format>
    <format dxfId="2511">
      <pivotArea field="25" type="button" dataOnly="0" labelOnly="1" outline="0" axis="axisRow" fieldPosition="3"/>
    </format>
    <format dxfId="2510">
      <pivotArea field="2" type="button" dataOnly="0" labelOnly="1" outline="0" axis="axisRow" fieldPosition="4"/>
    </format>
    <format dxfId="2509">
      <pivotArea dataOnly="0" labelOnly="1" outline="0" fieldPosition="0">
        <references count="1">
          <reference field="4294967294" count="2">
            <x v="0"/>
            <x v="1"/>
          </reference>
        </references>
      </pivotArea>
    </format>
    <format dxfId="2508">
      <pivotArea type="all" dataOnly="0" outline="0" fieldPosition="0"/>
    </format>
    <format dxfId="2507">
      <pivotArea outline="0" collapsedLevelsAreSubtotals="1" fieldPosition="0"/>
    </format>
    <format dxfId="2506">
      <pivotArea type="origin" dataOnly="0" labelOnly="1" outline="0" fieldPosition="0"/>
    </format>
    <format dxfId="2505">
      <pivotArea field="-2" type="button" dataOnly="0" labelOnly="1" outline="0" axis="axisCol" fieldPosition="0"/>
    </format>
    <format dxfId="2504">
      <pivotArea type="topRight" dataOnly="0" labelOnly="1" outline="0" fieldPosition="0"/>
    </format>
    <format dxfId="2503">
      <pivotArea field="1" type="button" dataOnly="0" labelOnly="1" outline="0" axis="axisRow" fieldPosition="0"/>
    </format>
    <format dxfId="2502">
      <pivotArea field="4" type="button" dataOnly="0" labelOnly="1" outline="0" axis="axisRow" fieldPosition="1"/>
    </format>
    <format dxfId="2501">
      <pivotArea field="0" type="button" dataOnly="0" labelOnly="1" outline="0" axis="axisRow" fieldPosition="2"/>
    </format>
    <format dxfId="2500">
      <pivotArea field="25" type="button" dataOnly="0" labelOnly="1" outline="0" axis="axisRow" fieldPosition="3"/>
    </format>
    <format dxfId="2499">
      <pivotArea field="2" type="button" dataOnly="0" labelOnly="1" outline="0" axis="axisRow" fieldPosition="4"/>
    </format>
    <format dxfId="2498">
      <pivotArea dataOnly="0" labelOnly="1" outline="0" fieldPosition="0">
        <references count="1">
          <reference field="1" count="6">
            <x v="0"/>
            <x v="1"/>
            <x v="2"/>
            <x v="3"/>
            <x v="4"/>
            <x v="7"/>
          </reference>
        </references>
      </pivotArea>
    </format>
    <format dxfId="2497">
      <pivotArea dataOnly="0" labelOnly="1" grandRow="1" outline="0" fieldPosition="0"/>
    </format>
    <format dxfId="2496">
      <pivotArea dataOnly="0" labelOnly="1" outline="0" fieldPosition="0">
        <references count="2">
          <reference field="1" count="1" selected="0">
            <x v="0"/>
          </reference>
          <reference field="4" count="4">
            <x v="1"/>
            <x v="2"/>
            <x v="4"/>
            <x v="5"/>
          </reference>
        </references>
      </pivotArea>
    </format>
    <format dxfId="2495">
      <pivotArea dataOnly="0" labelOnly="1" outline="0" fieldPosition="0">
        <references count="2">
          <reference field="1" count="1" selected="0">
            <x v="1"/>
          </reference>
          <reference field="4" count="1">
            <x v="2"/>
          </reference>
        </references>
      </pivotArea>
    </format>
    <format dxfId="2494">
      <pivotArea dataOnly="0" labelOnly="1" outline="0" fieldPosition="0">
        <references count="2">
          <reference field="1" count="1" selected="0">
            <x v="2"/>
          </reference>
          <reference field="4" count="1">
            <x v="0"/>
          </reference>
        </references>
      </pivotArea>
    </format>
    <format dxfId="2493">
      <pivotArea dataOnly="0" labelOnly="1" outline="0" fieldPosition="0">
        <references count="2">
          <reference field="1" count="1" selected="0">
            <x v="3"/>
          </reference>
          <reference field="4" count="1">
            <x v="2"/>
          </reference>
        </references>
      </pivotArea>
    </format>
    <format dxfId="2492">
      <pivotArea dataOnly="0" labelOnly="1" outline="0" fieldPosition="0">
        <references count="2">
          <reference field="1" count="1" selected="0">
            <x v="4"/>
          </reference>
          <reference field="4" count="1">
            <x v="3"/>
          </reference>
        </references>
      </pivotArea>
    </format>
    <format dxfId="2491">
      <pivotArea dataOnly="0" labelOnly="1" outline="0" fieldPosition="0">
        <references count="2">
          <reference field="1" count="1" selected="0">
            <x v="7"/>
          </reference>
          <reference field="4" count="1">
            <x v="8"/>
          </reference>
        </references>
      </pivotArea>
    </format>
    <format dxfId="2490">
      <pivotArea dataOnly="0" labelOnly="1" outline="0" fieldPosition="0">
        <references count="3">
          <reference field="0" count="7">
            <x v="64"/>
            <x v="368"/>
            <x v="679"/>
            <x v="683"/>
            <x v="689"/>
            <x v="690"/>
            <x v="691"/>
          </reference>
          <reference field="1" count="1" selected="0">
            <x v="0"/>
          </reference>
          <reference field="4" count="1" selected="0">
            <x v="1"/>
          </reference>
        </references>
      </pivotArea>
    </format>
    <format dxfId="2489">
      <pivotArea dataOnly="0" labelOnly="1" outline="0" fieldPosition="0">
        <references count="3">
          <reference field="0" count="6">
            <x v="137"/>
            <x v="144"/>
            <x v="217"/>
            <x v="269"/>
            <x v="366"/>
            <x v="594"/>
          </reference>
          <reference field="1" count="1" selected="0">
            <x v="0"/>
          </reference>
          <reference field="4" count="1" selected="0">
            <x v="2"/>
          </reference>
        </references>
      </pivotArea>
    </format>
    <format dxfId="2488">
      <pivotArea dataOnly="0" labelOnly="1" outline="0" fieldPosition="0">
        <references count="3">
          <reference field="0" count="1">
            <x v="0"/>
          </reference>
          <reference field="1" count="1" selected="0">
            <x v="0"/>
          </reference>
          <reference field="4" count="1" selected="0">
            <x v="4"/>
          </reference>
        </references>
      </pivotArea>
    </format>
    <format dxfId="2487">
      <pivotArea dataOnly="0" labelOnly="1" outline="0" fieldPosition="0">
        <references count="3">
          <reference field="0" count="1">
            <x v="518"/>
          </reference>
          <reference field="1" count="1" selected="0">
            <x v="0"/>
          </reference>
          <reference field="4" count="1" selected="0">
            <x v="5"/>
          </reference>
        </references>
      </pivotArea>
    </format>
    <format dxfId="2486">
      <pivotArea dataOnly="0" labelOnly="1" outline="0" fieldPosition="0">
        <references count="3">
          <reference field="0" count="3">
            <x v="289"/>
            <x v="290"/>
            <x v="291"/>
          </reference>
          <reference field="1" count="1" selected="0">
            <x v="1"/>
          </reference>
          <reference field="4" count="1" selected="0">
            <x v="2"/>
          </reference>
        </references>
      </pivotArea>
    </format>
    <format dxfId="2485">
      <pivotArea dataOnly="0" labelOnly="1" outline="0" fieldPosition="0">
        <references count="3">
          <reference field="0" count="50">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reference>
          <reference field="1" count="1" selected="0">
            <x v="2"/>
          </reference>
          <reference field="4" count="1" selected="0">
            <x v="0"/>
          </reference>
        </references>
      </pivotArea>
    </format>
    <format dxfId="2484">
      <pivotArea dataOnly="0" labelOnly="1" outline="0" fieldPosition="0">
        <references count="3">
          <reference field="0" count="21">
            <x v="345"/>
            <x v="346"/>
            <x v="347"/>
            <x v="348"/>
            <x v="349"/>
            <x v="350"/>
            <x v="351"/>
            <x v="352"/>
            <x v="353"/>
            <x v="354"/>
            <x v="355"/>
            <x v="356"/>
            <x v="357"/>
            <x v="358"/>
            <x v="359"/>
            <x v="360"/>
            <x v="361"/>
            <x v="362"/>
            <x v="363"/>
            <x v="364"/>
            <x v="365"/>
          </reference>
          <reference field="1" count="1" selected="0">
            <x v="2"/>
          </reference>
          <reference field="4" count="1" selected="0">
            <x v="0"/>
          </reference>
        </references>
      </pivotArea>
    </format>
    <format dxfId="2483">
      <pivotArea dataOnly="0" labelOnly="1" outline="0" fieldPosition="0">
        <references count="3">
          <reference field="0" count="50">
            <x v="1"/>
            <x v="2"/>
            <x v="3"/>
            <x v="4"/>
            <x v="5"/>
            <x v="6"/>
            <x v="7"/>
            <x v="8"/>
            <x v="9"/>
            <x v="10"/>
            <x v="11"/>
            <x v="12"/>
            <x v="13"/>
            <x v="14"/>
            <x v="15"/>
            <x v="16"/>
            <x v="17"/>
            <x v="18"/>
            <x v="19"/>
            <x v="20"/>
            <x v="21"/>
            <x v="22"/>
            <x v="23"/>
            <x v="24"/>
            <x v="25"/>
            <x v="26"/>
            <x v="27"/>
            <x v="28"/>
            <x v="29"/>
            <x v="30"/>
            <x v="31"/>
            <x v="33"/>
            <x v="34"/>
            <x v="36"/>
            <x v="37"/>
            <x v="38"/>
            <x v="39"/>
            <x v="40"/>
            <x v="41"/>
            <x v="42"/>
            <x v="44"/>
            <x v="45"/>
            <x v="46"/>
            <x v="47"/>
            <x v="48"/>
            <x v="49"/>
            <x v="50"/>
            <x v="51"/>
            <x v="52"/>
            <x v="53"/>
          </reference>
          <reference field="1" count="1" selected="0">
            <x v="3"/>
          </reference>
          <reference field="4" count="1" selected="0">
            <x v="2"/>
          </reference>
        </references>
      </pivotArea>
    </format>
    <format dxfId="2482">
      <pivotArea dataOnly="0" labelOnly="1" outline="0" fieldPosition="0">
        <references count="3">
          <reference field="0" count="50">
            <x v="54"/>
            <x v="55"/>
            <x v="56"/>
            <x v="57"/>
            <x v="58"/>
            <x v="59"/>
            <x v="60"/>
            <x v="62"/>
            <x v="65"/>
            <x v="66"/>
            <x v="67"/>
            <x v="68"/>
            <x v="69"/>
            <x v="70"/>
            <x v="71"/>
            <x v="72"/>
            <x v="74"/>
            <x v="75"/>
            <x v="77"/>
            <x v="78"/>
            <x v="79"/>
            <x v="80"/>
            <x v="81"/>
            <x v="82"/>
            <x v="83"/>
            <x v="84"/>
            <x v="85"/>
            <x v="86"/>
            <x v="87"/>
            <x v="88"/>
            <x v="89"/>
            <x v="90"/>
            <x v="91"/>
            <x v="92"/>
            <x v="93"/>
            <x v="94"/>
            <x v="95"/>
            <x v="96"/>
            <x v="98"/>
            <x v="99"/>
            <x v="100"/>
            <x v="101"/>
            <x v="102"/>
            <x v="103"/>
            <x v="104"/>
            <x v="105"/>
            <x v="106"/>
            <x v="107"/>
            <x v="108"/>
            <x v="109"/>
          </reference>
          <reference field="1" count="1" selected="0">
            <x v="3"/>
          </reference>
          <reference field="4" count="1" selected="0">
            <x v="2"/>
          </reference>
        </references>
      </pivotArea>
    </format>
    <format dxfId="2481">
      <pivotArea dataOnly="0" labelOnly="1" outline="0" fieldPosition="0">
        <references count="3">
          <reference field="0" count="50">
            <x v="110"/>
            <x v="111"/>
            <x v="112"/>
            <x v="113"/>
            <x v="114"/>
            <x v="115"/>
            <x v="116"/>
            <x v="117"/>
            <x v="118"/>
            <x v="119"/>
            <x v="120"/>
            <x v="131"/>
            <x v="132"/>
            <x v="133"/>
            <x v="134"/>
            <x v="135"/>
            <x v="136"/>
            <x v="138"/>
            <x v="139"/>
            <x v="140"/>
            <x v="141"/>
            <x v="142"/>
            <x v="143"/>
            <x v="145"/>
            <x v="146"/>
            <x v="147"/>
            <x v="148"/>
            <x v="149"/>
            <x v="150"/>
            <x v="151"/>
            <x v="152"/>
            <x v="153"/>
            <x v="154"/>
            <x v="155"/>
            <x v="156"/>
            <x v="157"/>
            <x v="158"/>
            <x v="159"/>
            <x v="160"/>
            <x v="161"/>
            <x v="162"/>
            <x v="163"/>
            <x v="164"/>
            <x v="165"/>
            <x v="166"/>
            <x v="167"/>
            <x v="168"/>
            <x v="169"/>
            <x v="170"/>
            <x v="171"/>
          </reference>
          <reference field="1" count="1" selected="0">
            <x v="3"/>
          </reference>
          <reference field="4" count="1" selected="0">
            <x v="2"/>
          </reference>
        </references>
      </pivotArea>
    </format>
    <format dxfId="2480">
      <pivotArea dataOnly="0" labelOnly="1" outline="0" fieldPosition="0">
        <references count="3">
          <reference field="0" count="50">
            <x v="172"/>
            <x v="173"/>
            <x v="174"/>
            <x v="175"/>
            <x v="176"/>
            <x v="177"/>
            <x v="178"/>
            <x v="179"/>
            <x v="180"/>
            <x v="181"/>
            <x v="182"/>
            <x v="183"/>
            <x v="184"/>
            <x v="185"/>
            <x v="186"/>
            <x v="187"/>
            <x v="188"/>
            <x v="189"/>
            <x v="190"/>
            <x v="191"/>
            <x v="192"/>
            <x v="193"/>
            <x v="194"/>
            <x v="195"/>
            <x v="205"/>
            <x v="206"/>
            <x v="214"/>
            <x v="215"/>
            <x v="216"/>
            <x v="218"/>
            <x v="219"/>
            <x v="220"/>
            <x v="231"/>
            <x v="232"/>
            <x v="233"/>
            <x v="234"/>
            <x v="253"/>
            <x v="254"/>
            <x v="255"/>
            <x v="256"/>
            <x v="257"/>
            <x v="258"/>
            <x v="259"/>
            <x v="260"/>
            <x v="261"/>
            <x v="262"/>
            <x v="263"/>
            <x v="265"/>
            <x v="266"/>
            <x v="267"/>
          </reference>
          <reference field="1" count="1" selected="0">
            <x v="3"/>
          </reference>
          <reference field="4" count="1" selected="0">
            <x v="2"/>
          </reference>
        </references>
      </pivotArea>
    </format>
    <format dxfId="2479">
      <pivotArea dataOnly="0" labelOnly="1" outline="0" fieldPosition="0">
        <references count="3">
          <reference field="0" count="50">
            <x v="268"/>
            <x v="270"/>
            <x v="271"/>
            <x v="272"/>
            <x v="273"/>
            <x v="274"/>
            <x v="275"/>
            <x v="276"/>
            <x v="277"/>
            <x v="278"/>
            <x v="279"/>
            <x v="280"/>
            <x v="281"/>
            <x v="282"/>
            <x v="283"/>
            <x v="284"/>
            <x v="285"/>
            <x v="286"/>
            <x v="287"/>
            <x v="288"/>
            <x v="292"/>
            <x v="293"/>
            <x v="294"/>
            <x v="367"/>
            <x v="369"/>
            <x v="370"/>
            <x v="371"/>
            <x v="372"/>
            <x v="373"/>
            <x v="374"/>
            <x v="375"/>
            <x v="376"/>
            <x v="377"/>
            <x v="378"/>
            <x v="379"/>
            <x v="380"/>
            <x v="381"/>
            <x v="382"/>
            <x v="383"/>
            <x v="384"/>
            <x v="385"/>
            <x v="386"/>
            <x v="387"/>
            <x v="388"/>
            <x v="389"/>
            <x v="390"/>
            <x v="391"/>
            <x v="392"/>
            <x v="393"/>
            <x v="394"/>
          </reference>
          <reference field="1" count="1" selected="0">
            <x v="3"/>
          </reference>
          <reference field="4" count="1" selected="0">
            <x v="2"/>
          </reference>
        </references>
      </pivotArea>
    </format>
    <format dxfId="2478">
      <pivotArea dataOnly="0" labelOnly="1" outline="0" fieldPosition="0">
        <references count="3">
          <reference field="0" count="50">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reference>
          <reference field="1" count="1" selected="0">
            <x v="3"/>
          </reference>
          <reference field="4" count="1" selected="0">
            <x v="2"/>
          </reference>
        </references>
      </pivotArea>
    </format>
    <format dxfId="2477">
      <pivotArea dataOnly="0" labelOnly="1" outline="0" fieldPosition="0">
        <references count="3">
          <reference field="0" count="50">
            <x v="445"/>
            <x v="446"/>
            <x v="447"/>
            <x v="448"/>
            <x v="449"/>
            <x v="450"/>
            <x v="451"/>
            <x v="452"/>
            <x v="453"/>
            <x v="454"/>
            <x v="455"/>
            <x v="456"/>
            <x v="457"/>
            <x v="458"/>
            <x v="459"/>
            <x v="460"/>
            <x v="461"/>
            <x v="462"/>
            <x v="463"/>
            <x v="464"/>
            <x v="466"/>
            <x v="467"/>
            <x v="470"/>
            <x v="478"/>
            <x v="479"/>
            <x v="481"/>
            <x v="488"/>
            <x v="489"/>
            <x v="491"/>
            <x v="492"/>
            <x v="493"/>
            <x v="494"/>
            <x v="495"/>
            <x v="496"/>
            <x v="497"/>
            <x v="498"/>
            <x v="499"/>
            <x v="500"/>
            <x v="501"/>
            <x v="502"/>
            <x v="503"/>
            <x v="504"/>
            <x v="505"/>
            <x v="506"/>
            <x v="507"/>
            <x v="508"/>
            <x v="509"/>
            <x v="510"/>
            <x v="511"/>
            <x v="512"/>
          </reference>
          <reference field="1" count="1" selected="0">
            <x v="3"/>
          </reference>
          <reference field="4" count="1" selected="0">
            <x v="2"/>
          </reference>
        </references>
      </pivotArea>
    </format>
    <format dxfId="2476">
      <pivotArea dataOnly="0" labelOnly="1" outline="0" fieldPosition="0">
        <references count="3">
          <reference field="0" count="50">
            <x v="513"/>
            <x v="514"/>
            <x v="515"/>
            <x v="516"/>
            <x v="517"/>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reference>
          <reference field="1" count="1" selected="0">
            <x v="3"/>
          </reference>
          <reference field="4" count="1" selected="0">
            <x v="2"/>
          </reference>
        </references>
      </pivotArea>
    </format>
    <format dxfId="2475">
      <pivotArea dataOnly="0" labelOnly="1" outline="0" fieldPosition="0">
        <references count="3">
          <reference field="0" count="50">
            <x v="564"/>
            <x v="565"/>
            <x v="566"/>
            <x v="567"/>
            <x v="568"/>
            <x v="569"/>
            <x v="570"/>
            <x v="571"/>
            <x v="572"/>
            <x v="573"/>
            <x v="574"/>
            <x v="575"/>
            <x v="576"/>
            <x v="577"/>
            <x v="578"/>
            <x v="579"/>
            <x v="580"/>
            <x v="581"/>
            <x v="582"/>
            <x v="583"/>
            <x v="584"/>
            <x v="585"/>
            <x v="586"/>
            <x v="587"/>
            <x v="588"/>
            <x v="589"/>
            <x v="590"/>
            <x v="591"/>
            <x v="592"/>
            <x v="593"/>
            <x v="595"/>
            <x v="596"/>
            <x v="597"/>
            <x v="598"/>
            <x v="599"/>
            <x v="600"/>
            <x v="601"/>
            <x v="602"/>
            <x v="603"/>
            <x v="604"/>
            <x v="605"/>
            <x v="606"/>
            <x v="607"/>
            <x v="608"/>
            <x v="609"/>
            <x v="610"/>
            <x v="611"/>
            <x v="612"/>
            <x v="613"/>
            <x v="614"/>
          </reference>
          <reference field="1" count="1" selected="0">
            <x v="3"/>
          </reference>
          <reference field="4" count="1" selected="0">
            <x v="2"/>
          </reference>
        </references>
      </pivotArea>
    </format>
    <format dxfId="2474">
      <pivotArea dataOnly="0" labelOnly="1" outline="0" fieldPosition="0">
        <references count="3">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3"/>
          </reference>
          <reference field="4" count="1" selected="0">
            <x v="2"/>
          </reference>
        </references>
      </pivotArea>
    </format>
    <format dxfId="2473">
      <pivotArea dataOnly="0" labelOnly="1" outline="0" fieldPosition="0">
        <references count="3">
          <reference field="0" count="50">
            <x v="665"/>
            <x v="666"/>
            <x v="667"/>
            <x v="668"/>
            <x v="669"/>
            <x v="670"/>
            <x v="671"/>
            <x v="672"/>
            <x v="673"/>
            <x v="674"/>
            <x v="675"/>
            <x v="676"/>
            <x v="677"/>
            <x v="678"/>
            <x v="680"/>
            <x v="681"/>
            <x v="682"/>
            <x v="686"/>
            <x v="687"/>
            <x v="688"/>
            <x v="692"/>
            <x v="693"/>
            <x v="694"/>
            <x v="695"/>
            <x v="696"/>
            <x v="697"/>
            <x v="698"/>
            <x v="699"/>
            <x v="700"/>
            <x v="701"/>
            <x v="702"/>
            <x v="703"/>
            <x v="704"/>
            <x v="705"/>
            <x v="706"/>
            <x v="707"/>
            <x v="708"/>
            <x v="709"/>
            <x v="710"/>
            <x v="711"/>
            <x v="712"/>
            <x v="713"/>
            <x v="714"/>
            <x v="715"/>
            <x v="716"/>
            <x v="717"/>
            <x v="718"/>
            <x v="719"/>
            <x v="720"/>
            <x v="721"/>
          </reference>
          <reference field="1" count="1" selected="0">
            <x v="3"/>
          </reference>
          <reference field="4" count="1" selected="0">
            <x v="2"/>
          </reference>
        </references>
      </pivotArea>
    </format>
    <format dxfId="2472">
      <pivotArea dataOnly="0" labelOnly="1" outline="0" fieldPosition="0">
        <references count="3">
          <reference field="0" count="50">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reference>
          <reference field="1" count="1" selected="0">
            <x v="3"/>
          </reference>
          <reference field="4" count="1" selected="0">
            <x v="2"/>
          </reference>
        </references>
      </pivotArea>
    </format>
    <format dxfId="2471">
      <pivotArea dataOnly="0" labelOnly="1" outline="0" fieldPosition="0">
        <references count="3">
          <reference field="0" count="17">
            <x v="772"/>
            <x v="773"/>
            <x v="774"/>
            <x v="775"/>
            <x v="776"/>
            <x v="777"/>
            <x v="778"/>
            <x v="779"/>
            <x v="780"/>
            <x v="781"/>
            <x v="782"/>
            <x v="783"/>
            <x v="784"/>
            <x v="785"/>
            <x v="786"/>
            <x v="787"/>
            <x v="788"/>
          </reference>
          <reference field="1" count="1" selected="0">
            <x v="3"/>
          </reference>
          <reference field="4" count="1" selected="0">
            <x v="2"/>
          </reference>
        </references>
      </pivotArea>
    </format>
    <format dxfId="2470">
      <pivotArea dataOnly="0" labelOnly="1" outline="0" fieldPosition="0">
        <references count="3">
          <reference field="0" count="28">
            <x v="221"/>
            <x v="222"/>
            <x v="223"/>
            <x v="224"/>
            <x v="225"/>
            <x v="226"/>
            <x v="227"/>
            <x v="228"/>
            <x v="229"/>
            <x v="230"/>
            <x v="235"/>
            <x v="236"/>
            <x v="237"/>
            <x v="238"/>
            <x v="239"/>
            <x v="240"/>
            <x v="241"/>
            <x v="242"/>
            <x v="243"/>
            <x v="244"/>
            <x v="245"/>
            <x v="246"/>
            <x v="247"/>
            <x v="248"/>
            <x v="249"/>
            <x v="250"/>
            <x v="251"/>
            <x v="252"/>
          </reference>
          <reference field="1" count="1" selected="0">
            <x v="4"/>
          </reference>
          <reference field="4" count="1" selected="0">
            <x v="3"/>
          </reference>
        </references>
      </pivotArea>
    </format>
    <format dxfId="2469">
      <pivotArea dataOnly="0" labelOnly="1" outline="0" fieldPosition="0">
        <references count="3">
          <reference field="0" count="1">
            <x v="806"/>
          </reference>
          <reference field="1" count="1" selected="0">
            <x v="7"/>
          </reference>
          <reference field="4" count="1" selected="0">
            <x v="8"/>
          </reference>
        </references>
      </pivotArea>
    </format>
    <format dxfId="2468">
      <pivotArea dataOnly="0" labelOnly="1" outline="0" fieldPosition="0">
        <references count="4">
          <reference field="0" count="1" selected="0">
            <x v="64"/>
          </reference>
          <reference field="1" count="1" selected="0">
            <x v="0"/>
          </reference>
          <reference field="4" count="1" selected="0">
            <x v="1"/>
          </reference>
          <reference field="25" count="1">
            <x v="5"/>
          </reference>
        </references>
      </pivotArea>
    </format>
    <format dxfId="2467">
      <pivotArea dataOnly="0" labelOnly="1" outline="0" fieldPosition="0">
        <references count="4">
          <reference field="0" count="1" selected="0">
            <x v="683"/>
          </reference>
          <reference field="1" count="1" selected="0">
            <x v="0"/>
          </reference>
          <reference field="4" count="1" selected="0">
            <x v="1"/>
          </reference>
          <reference field="25" count="1">
            <x v="1"/>
          </reference>
        </references>
      </pivotArea>
    </format>
    <format dxfId="2466">
      <pivotArea dataOnly="0" labelOnly="1" outline="0" fieldPosition="0">
        <references count="4">
          <reference field="0" count="1" selected="0">
            <x v="689"/>
          </reference>
          <reference field="1" count="1" selected="0">
            <x v="0"/>
          </reference>
          <reference field="4" count="1" selected="0">
            <x v="1"/>
          </reference>
          <reference field="25" count="1">
            <x v="5"/>
          </reference>
        </references>
      </pivotArea>
    </format>
    <format dxfId="2465">
      <pivotArea dataOnly="0" labelOnly="1" outline="0" fieldPosition="0">
        <references count="4">
          <reference field="0" count="1" selected="0">
            <x v="289"/>
          </reference>
          <reference field="1" count="1" selected="0">
            <x v="1"/>
          </reference>
          <reference field="4" count="1" selected="0">
            <x v="2"/>
          </reference>
          <reference field="25" count="1">
            <x v="2"/>
          </reference>
        </references>
      </pivotArea>
    </format>
    <format dxfId="2464">
      <pivotArea dataOnly="0" labelOnly="1" outline="0" fieldPosition="0">
        <references count="4">
          <reference field="0" count="1" selected="0">
            <x v="291"/>
          </reference>
          <reference field="1" count="1" selected="0">
            <x v="1"/>
          </reference>
          <reference field="4" count="1" selected="0">
            <x v="2"/>
          </reference>
          <reference field="25" count="1">
            <x v="4"/>
          </reference>
        </references>
      </pivotArea>
    </format>
    <format dxfId="2463">
      <pivotArea dataOnly="0" labelOnly="1" outline="0" fieldPosition="0">
        <references count="4">
          <reference field="0" count="1" selected="0">
            <x v="295"/>
          </reference>
          <reference field="1" count="1" selected="0">
            <x v="2"/>
          </reference>
          <reference field="4" count="1" selected="0">
            <x v="0"/>
          </reference>
          <reference field="25" count="1">
            <x v="3"/>
          </reference>
        </references>
      </pivotArea>
    </format>
    <format dxfId="2462">
      <pivotArea dataOnly="0" labelOnly="1" outline="0" fieldPosition="0">
        <references count="4">
          <reference field="0" count="1" selected="0">
            <x v="1"/>
          </reference>
          <reference field="1" count="1" selected="0">
            <x v="3"/>
          </reference>
          <reference field="4" count="1" selected="0">
            <x v="2"/>
          </reference>
          <reference field="25" count="1">
            <x v="0"/>
          </reference>
        </references>
      </pivotArea>
    </format>
    <format dxfId="2461">
      <pivotArea dataOnly="0" labelOnly="1" outline="0" fieldPosition="0">
        <references count="4">
          <reference field="0" count="1" selected="0">
            <x v="2"/>
          </reference>
          <reference field="1" count="1" selected="0">
            <x v="3"/>
          </reference>
          <reference field="4" count="1" selected="0">
            <x v="2"/>
          </reference>
          <reference field="25" count="1">
            <x v="2"/>
          </reference>
        </references>
      </pivotArea>
    </format>
    <format dxfId="2460">
      <pivotArea dataOnly="0" labelOnly="1" outline="0" fieldPosition="0">
        <references count="4">
          <reference field="0" count="1" selected="0">
            <x v="3"/>
          </reference>
          <reference field="1" count="1" selected="0">
            <x v="3"/>
          </reference>
          <reference field="4" count="1" selected="0">
            <x v="2"/>
          </reference>
          <reference field="25" count="1">
            <x v="4"/>
          </reference>
        </references>
      </pivotArea>
    </format>
    <format dxfId="2459">
      <pivotArea dataOnly="0" labelOnly="1" outline="0" fieldPosition="0">
        <references count="4">
          <reference field="0" count="1" selected="0">
            <x v="6"/>
          </reference>
          <reference field="1" count="1" selected="0">
            <x v="3"/>
          </reference>
          <reference field="4" count="1" selected="0">
            <x v="2"/>
          </reference>
          <reference field="25" count="1">
            <x v="0"/>
          </reference>
        </references>
      </pivotArea>
    </format>
    <format dxfId="2458">
      <pivotArea dataOnly="0" labelOnly="1" outline="0" fieldPosition="0">
        <references count="4">
          <reference field="0" count="1" selected="0">
            <x v="7"/>
          </reference>
          <reference field="1" count="1" selected="0">
            <x v="3"/>
          </reference>
          <reference field="4" count="1" selected="0">
            <x v="2"/>
          </reference>
          <reference field="25" count="1">
            <x v="4"/>
          </reference>
        </references>
      </pivotArea>
    </format>
    <format dxfId="2457">
      <pivotArea dataOnly="0" labelOnly="1" outline="0" fieldPosition="0">
        <references count="4">
          <reference field="0" count="1" selected="0">
            <x v="10"/>
          </reference>
          <reference field="1" count="1" selected="0">
            <x v="3"/>
          </reference>
          <reference field="4" count="1" selected="0">
            <x v="2"/>
          </reference>
          <reference field="25" count="1">
            <x v="0"/>
          </reference>
        </references>
      </pivotArea>
    </format>
    <format dxfId="2456">
      <pivotArea dataOnly="0" labelOnly="1" outline="0" fieldPosition="0">
        <references count="4">
          <reference field="0" count="1" selected="0">
            <x v="13"/>
          </reference>
          <reference field="1" count="1" selected="0">
            <x v="3"/>
          </reference>
          <reference field="4" count="1" selected="0">
            <x v="2"/>
          </reference>
          <reference field="25" count="1">
            <x v="4"/>
          </reference>
        </references>
      </pivotArea>
    </format>
    <format dxfId="2455">
      <pivotArea dataOnly="0" labelOnly="1" outline="0" fieldPosition="0">
        <references count="4">
          <reference field="0" count="1" selected="0">
            <x v="19"/>
          </reference>
          <reference field="1" count="1" selected="0">
            <x v="3"/>
          </reference>
          <reference field="4" count="1" selected="0">
            <x v="2"/>
          </reference>
          <reference field="25" count="1">
            <x v="0"/>
          </reference>
        </references>
      </pivotArea>
    </format>
    <format dxfId="2454">
      <pivotArea dataOnly="0" labelOnly="1" outline="0" fieldPosition="0">
        <references count="4">
          <reference field="0" count="1" selected="0">
            <x v="20"/>
          </reference>
          <reference field="1" count="1" selected="0">
            <x v="3"/>
          </reference>
          <reference field="4" count="1" selected="0">
            <x v="2"/>
          </reference>
          <reference field="25" count="1">
            <x v="4"/>
          </reference>
        </references>
      </pivotArea>
    </format>
    <format dxfId="2453">
      <pivotArea dataOnly="0" labelOnly="1" outline="0" fieldPosition="0">
        <references count="4">
          <reference field="0" count="1" selected="0">
            <x v="26"/>
          </reference>
          <reference field="1" count="1" selected="0">
            <x v="3"/>
          </reference>
          <reference field="4" count="1" selected="0">
            <x v="2"/>
          </reference>
          <reference field="25" count="1">
            <x v="2"/>
          </reference>
        </references>
      </pivotArea>
    </format>
    <format dxfId="2452">
      <pivotArea dataOnly="0" labelOnly="1" outline="0" fieldPosition="0">
        <references count="4">
          <reference field="0" count="1" selected="0">
            <x v="27"/>
          </reference>
          <reference field="1" count="1" selected="0">
            <x v="3"/>
          </reference>
          <reference field="4" count="1" selected="0">
            <x v="2"/>
          </reference>
          <reference field="25" count="1">
            <x v="4"/>
          </reference>
        </references>
      </pivotArea>
    </format>
    <format dxfId="2451">
      <pivotArea dataOnly="0" labelOnly="1" outline="0" fieldPosition="0">
        <references count="4">
          <reference field="0" count="1" selected="0">
            <x v="30"/>
          </reference>
          <reference field="1" count="1" selected="0">
            <x v="3"/>
          </reference>
          <reference field="4" count="1" selected="0">
            <x v="2"/>
          </reference>
          <reference field="25" count="1">
            <x v="0"/>
          </reference>
        </references>
      </pivotArea>
    </format>
    <format dxfId="2450">
      <pivotArea dataOnly="0" labelOnly="1" outline="0" fieldPosition="0">
        <references count="4">
          <reference field="0" count="1" selected="0">
            <x v="31"/>
          </reference>
          <reference field="1" count="1" selected="0">
            <x v="3"/>
          </reference>
          <reference field="4" count="1" selected="0">
            <x v="2"/>
          </reference>
          <reference field="25" count="1">
            <x v="2"/>
          </reference>
        </references>
      </pivotArea>
    </format>
    <format dxfId="2449">
      <pivotArea dataOnly="0" labelOnly="1" outline="0" fieldPosition="0">
        <references count="4">
          <reference field="0" count="1" selected="0">
            <x v="41"/>
          </reference>
          <reference field="1" count="1" selected="0">
            <x v="3"/>
          </reference>
          <reference field="4" count="1" selected="0">
            <x v="2"/>
          </reference>
          <reference field="25" count="1">
            <x v="4"/>
          </reference>
        </references>
      </pivotArea>
    </format>
    <format dxfId="2448">
      <pivotArea dataOnly="0" labelOnly="1" outline="0" fieldPosition="0">
        <references count="4">
          <reference field="0" count="1" selected="0">
            <x v="48"/>
          </reference>
          <reference field="1" count="1" selected="0">
            <x v="3"/>
          </reference>
          <reference field="4" count="1" selected="0">
            <x v="2"/>
          </reference>
          <reference field="25" count="1">
            <x v="2"/>
          </reference>
        </references>
      </pivotArea>
    </format>
    <format dxfId="2447">
      <pivotArea dataOnly="0" labelOnly="1" outline="0" fieldPosition="0">
        <references count="4">
          <reference field="0" count="1" selected="0">
            <x v="49"/>
          </reference>
          <reference field="1" count="1" selected="0">
            <x v="3"/>
          </reference>
          <reference field="4" count="1" selected="0">
            <x v="2"/>
          </reference>
          <reference field="25" count="1">
            <x v="4"/>
          </reference>
        </references>
      </pivotArea>
    </format>
    <format dxfId="2446">
      <pivotArea dataOnly="0" labelOnly="1" outline="0" fieldPosition="0">
        <references count="4">
          <reference field="0" count="1" selected="0">
            <x v="52"/>
          </reference>
          <reference field="1" count="1" selected="0">
            <x v="3"/>
          </reference>
          <reference field="4" count="1" selected="0">
            <x v="2"/>
          </reference>
          <reference field="25" count="1">
            <x v="2"/>
          </reference>
        </references>
      </pivotArea>
    </format>
    <format dxfId="2445">
      <pivotArea dataOnly="0" labelOnly="1" outline="0" fieldPosition="0">
        <references count="4">
          <reference field="0" count="1" selected="0">
            <x v="56"/>
          </reference>
          <reference field="1" count="1" selected="0">
            <x v="3"/>
          </reference>
          <reference field="4" count="1" selected="0">
            <x v="2"/>
          </reference>
          <reference field="25" count="1">
            <x v="0"/>
          </reference>
        </references>
      </pivotArea>
    </format>
    <format dxfId="2444">
      <pivotArea dataOnly="0" labelOnly="1" outline="0" fieldPosition="0">
        <references count="4">
          <reference field="0" count="1" selected="0">
            <x v="58"/>
          </reference>
          <reference field="1" count="1" selected="0">
            <x v="3"/>
          </reference>
          <reference field="4" count="1" selected="0">
            <x v="2"/>
          </reference>
          <reference field="25" count="1">
            <x v="4"/>
          </reference>
        </references>
      </pivotArea>
    </format>
    <format dxfId="2443">
      <pivotArea dataOnly="0" labelOnly="1" outline="0" fieldPosition="0">
        <references count="4">
          <reference field="0" count="1" selected="0">
            <x v="62"/>
          </reference>
          <reference field="1" count="1" selected="0">
            <x v="3"/>
          </reference>
          <reference field="4" count="1" selected="0">
            <x v="2"/>
          </reference>
          <reference field="25" count="1">
            <x v="0"/>
          </reference>
        </references>
      </pivotArea>
    </format>
    <format dxfId="2442">
      <pivotArea dataOnly="0" labelOnly="1" outline="0" fieldPosition="0">
        <references count="4">
          <reference field="0" count="1" selected="0">
            <x v="65"/>
          </reference>
          <reference field="1" count="1" selected="0">
            <x v="3"/>
          </reference>
          <reference field="4" count="1" selected="0">
            <x v="2"/>
          </reference>
          <reference field="25" count="1">
            <x v="4"/>
          </reference>
        </references>
      </pivotArea>
    </format>
    <format dxfId="2441">
      <pivotArea dataOnly="0" labelOnly="1" outline="0" fieldPosition="0">
        <references count="4">
          <reference field="0" count="1" selected="0">
            <x v="71"/>
          </reference>
          <reference field="1" count="1" selected="0">
            <x v="3"/>
          </reference>
          <reference field="4" count="1" selected="0">
            <x v="2"/>
          </reference>
          <reference field="25" count="1">
            <x v="0"/>
          </reference>
        </references>
      </pivotArea>
    </format>
    <format dxfId="2440">
      <pivotArea dataOnly="0" labelOnly="1" outline="0" fieldPosition="0">
        <references count="4">
          <reference field="0" count="1" selected="0">
            <x v="74"/>
          </reference>
          <reference field="1" count="1" selected="0">
            <x v="3"/>
          </reference>
          <reference field="4" count="1" selected="0">
            <x v="2"/>
          </reference>
          <reference field="25" count="1">
            <x v="4"/>
          </reference>
        </references>
      </pivotArea>
    </format>
    <format dxfId="2439">
      <pivotArea dataOnly="0" labelOnly="1" outline="0" fieldPosition="0">
        <references count="4">
          <reference field="0" count="1" selected="0">
            <x v="78"/>
          </reference>
          <reference field="1" count="1" selected="0">
            <x v="3"/>
          </reference>
          <reference field="4" count="1" selected="0">
            <x v="2"/>
          </reference>
          <reference field="25" count="1">
            <x v="2"/>
          </reference>
        </references>
      </pivotArea>
    </format>
    <format dxfId="2438">
      <pivotArea dataOnly="0" labelOnly="1" outline="0" fieldPosition="0">
        <references count="4">
          <reference field="0" count="1" selected="0">
            <x v="79"/>
          </reference>
          <reference field="1" count="1" selected="0">
            <x v="3"/>
          </reference>
          <reference field="4" count="1" selected="0">
            <x v="2"/>
          </reference>
          <reference field="25" count="1">
            <x v="4"/>
          </reference>
        </references>
      </pivotArea>
    </format>
    <format dxfId="2437">
      <pivotArea dataOnly="0" labelOnly="1" outline="0" fieldPosition="0">
        <references count="4">
          <reference field="0" count="1" selected="0">
            <x v="80"/>
          </reference>
          <reference field="1" count="1" selected="0">
            <x v="3"/>
          </reference>
          <reference field="4" count="1" selected="0">
            <x v="2"/>
          </reference>
          <reference field="25" count="1">
            <x v="0"/>
          </reference>
        </references>
      </pivotArea>
    </format>
    <format dxfId="2436">
      <pivotArea dataOnly="0" labelOnly="1" outline="0" fieldPosition="0">
        <references count="4">
          <reference field="0" count="1" selected="0">
            <x v="81"/>
          </reference>
          <reference field="1" count="1" selected="0">
            <x v="3"/>
          </reference>
          <reference field="4" count="1" selected="0">
            <x v="2"/>
          </reference>
          <reference field="25" count="1">
            <x v="5"/>
          </reference>
        </references>
      </pivotArea>
    </format>
    <format dxfId="2435">
      <pivotArea dataOnly="0" labelOnly="1" outline="0" fieldPosition="0">
        <references count="4">
          <reference field="0" count="1" selected="0">
            <x v="82"/>
          </reference>
          <reference field="1" count="1" selected="0">
            <x v="3"/>
          </reference>
          <reference field="4" count="1" selected="0">
            <x v="2"/>
          </reference>
          <reference field="25" count="1">
            <x v="2"/>
          </reference>
        </references>
      </pivotArea>
    </format>
    <format dxfId="2434">
      <pivotArea dataOnly="0" labelOnly="1" outline="0" fieldPosition="0">
        <references count="4">
          <reference field="0" count="1" selected="0">
            <x v="85"/>
          </reference>
          <reference field="1" count="1" selected="0">
            <x v="3"/>
          </reference>
          <reference field="4" count="1" selected="0">
            <x v="2"/>
          </reference>
          <reference field="25" count="1">
            <x v="4"/>
          </reference>
        </references>
      </pivotArea>
    </format>
    <format dxfId="2433">
      <pivotArea dataOnly="0" labelOnly="1" outline="0" fieldPosition="0">
        <references count="4">
          <reference field="0" count="1" selected="0">
            <x v="88"/>
          </reference>
          <reference field="1" count="1" selected="0">
            <x v="3"/>
          </reference>
          <reference field="4" count="1" selected="0">
            <x v="2"/>
          </reference>
          <reference field="25" count="1">
            <x v="0"/>
          </reference>
        </references>
      </pivotArea>
    </format>
    <format dxfId="2432">
      <pivotArea dataOnly="0" labelOnly="1" outline="0" fieldPosition="0">
        <references count="4">
          <reference field="0" count="1" selected="0">
            <x v="90"/>
          </reference>
          <reference field="1" count="1" selected="0">
            <x v="3"/>
          </reference>
          <reference field="4" count="1" selected="0">
            <x v="2"/>
          </reference>
          <reference field="25" count="1">
            <x v="4"/>
          </reference>
        </references>
      </pivotArea>
    </format>
    <format dxfId="2431">
      <pivotArea dataOnly="0" labelOnly="1" outline="0" fieldPosition="0">
        <references count="4">
          <reference field="0" count="1" selected="0">
            <x v="93"/>
          </reference>
          <reference field="1" count="1" selected="0">
            <x v="3"/>
          </reference>
          <reference field="4" count="1" selected="0">
            <x v="2"/>
          </reference>
          <reference field="25" count="1">
            <x v="0"/>
          </reference>
        </references>
      </pivotArea>
    </format>
    <format dxfId="2430">
      <pivotArea dataOnly="0" labelOnly="1" outline="0" fieldPosition="0">
        <references count="4">
          <reference field="0" count="1" selected="0">
            <x v="95"/>
          </reference>
          <reference field="1" count="1" selected="0">
            <x v="3"/>
          </reference>
          <reference field="4" count="1" selected="0">
            <x v="2"/>
          </reference>
          <reference field="25" count="1">
            <x v="2"/>
          </reference>
        </references>
      </pivotArea>
    </format>
    <format dxfId="2429">
      <pivotArea dataOnly="0" labelOnly="1" outline="0" fieldPosition="0">
        <references count="4">
          <reference field="0" count="1" selected="0">
            <x v="99"/>
          </reference>
          <reference field="1" count="1" selected="0">
            <x v="3"/>
          </reference>
          <reference field="4" count="1" selected="0">
            <x v="2"/>
          </reference>
          <reference field="25" count="1">
            <x v="4"/>
          </reference>
        </references>
      </pivotArea>
    </format>
    <format dxfId="2428">
      <pivotArea dataOnly="0" labelOnly="1" outline="0" fieldPosition="0">
        <references count="4">
          <reference field="0" count="1" selected="0">
            <x v="102"/>
          </reference>
          <reference field="1" count="1" selected="0">
            <x v="3"/>
          </reference>
          <reference field="4" count="1" selected="0">
            <x v="2"/>
          </reference>
          <reference field="25" count="1">
            <x v="2"/>
          </reference>
        </references>
      </pivotArea>
    </format>
    <format dxfId="2427">
      <pivotArea dataOnly="0" labelOnly="1" outline="0" fieldPosition="0">
        <references count="4">
          <reference field="0" count="1" selected="0">
            <x v="104"/>
          </reference>
          <reference field="1" count="1" selected="0">
            <x v="3"/>
          </reference>
          <reference field="4" count="1" selected="0">
            <x v="2"/>
          </reference>
          <reference field="25" count="1">
            <x v="4"/>
          </reference>
        </references>
      </pivotArea>
    </format>
    <format dxfId="2426">
      <pivotArea dataOnly="0" labelOnly="1" outline="0" fieldPosition="0">
        <references count="4">
          <reference field="0" count="1" selected="0">
            <x v="107"/>
          </reference>
          <reference field="1" count="1" selected="0">
            <x v="3"/>
          </reference>
          <reference field="4" count="1" selected="0">
            <x v="2"/>
          </reference>
          <reference field="25" count="1">
            <x v="0"/>
          </reference>
        </references>
      </pivotArea>
    </format>
    <format dxfId="2425">
      <pivotArea dataOnly="0" labelOnly="1" outline="0" fieldPosition="0">
        <references count="4">
          <reference field="0" count="1" selected="0">
            <x v="109"/>
          </reference>
          <reference field="1" count="1" selected="0">
            <x v="3"/>
          </reference>
          <reference field="4" count="1" selected="0">
            <x v="2"/>
          </reference>
          <reference field="25" count="1">
            <x v="2"/>
          </reference>
        </references>
      </pivotArea>
    </format>
    <format dxfId="2424">
      <pivotArea dataOnly="0" labelOnly="1" outline="0" fieldPosition="0">
        <references count="4">
          <reference field="0" count="1" selected="0">
            <x v="110"/>
          </reference>
          <reference field="1" count="1" selected="0">
            <x v="3"/>
          </reference>
          <reference field="4" count="1" selected="0">
            <x v="2"/>
          </reference>
          <reference field="25" count="1">
            <x v="0"/>
          </reference>
        </references>
      </pivotArea>
    </format>
    <format dxfId="2423">
      <pivotArea dataOnly="0" labelOnly="1" outline="0" fieldPosition="0">
        <references count="4">
          <reference field="0" count="1" selected="0">
            <x v="113"/>
          </reference>
          <reference field="1" count="1" selected="0">
            <x v="3"/>
          </reference>
          <reference field="4" count="1" selected="0">
            <x v="2"/>
          </reference>
          <reference field="25" count="1">
            <x v="4"/>
          </reference>
        </references>
      </pivotArea>
    </format>
    <format dxfId="2422">
      <pivotArea dataOnly="0" labelOnly="1" outline="0" fieldPosition="0">
        <references count="4">
          <reference field="0" count="1" selected="0">
            <x v="120"/>
          </reference>
          <reference field="1" count="1" selected="0">
            <x v="3"/>
          </reference>
          <reference field="4" count="1" selected="0">
            <x v="2"/>
          </reference>
          <reference field="25" count="1">
            <x v="2"/>
          </reference>
        </references>
      </pivotArea>
    </format>
    <format dxfId="2421">
      <pivotArea dataOnly="0" labelOnly="1" outline="0" fieldPosition="0">
        <references count="4">
          <reference field="0" count="1" selected="0">
            <x v="134"/>
          </reference>
          <reference field="1" count="1" selected="0">
            <x v="3"/>
          </reference>
          <reference field="4" count="1" selected="0">
            <x v="2"/>
          </reference>
          <reference field="25" count="1">
            <x v="4"/>
          </reference>
        </references>
      </pivotArea>
    </format>
    <format dxfId="2420">
      <pivotArea dataOnly="0" labelOnly="1" outline="0" fieldPosition="0">
        <references count="4">
          <reference field="0" count="1" selected="0">
            <x v="138"/>
          </reference>
          <reference field="1" count="1" selected="0">
            <x v="3"/>
          </reference>
          <reference field="4" count="1" selected="0">
            <x v="2"/>
          </reference>
          <reference field="25" count="1">
            <x v="2"/>
          </reference>
        </references>
      </pivotArea>
    </format>
    <format dxfId="2419">
      <pivotArea dataOnly="0" labelOnly="1" outline="0" fieldPosition="0">
        <references count="4">
          <reference field="0" count="1" selected="0">
            <x v="141"/>
          </reference>
          <reference field="1" count="1" selected="0">
            <x v="3"/>
          </reference>
          <reference field="4" count="1" selected="0">
            <x v="2"/>
          </reference>
          <reference field="25" count="1">
            <x v="5"/>
          </reference>
        </references>
      </pivotArea>
    </format>
    <format dxfId="2418">
      <pivotArea dataOnly="0" labelOnly="1" outline="0" fieldPosition="0">
        <references count="4">
          <reference field="0" count="1" selected="0">
            <x v="145"/>
          </reference>
          <reference field="1" count="1" selected="0">
            <x v="3"/>
          </reference>
          <reference field="4" count="1" selected="0">
            <x v="2"/>
          </reference>
          <reference field="25" count="1">
            <x v="0"/>
          </reference>
        </references>
      </pivotArea>
    </format>
    <format dxfId="2417">
      <pivotArea dataOnly="0" labelOnly="1" outline="0" fieldPosition="0">
        <references count="4">
          <reference field="0" count="1" selected="0">
            <x v="146"/>
          </reference>
          <reference field="1" count="1" selected="0">
            <x v="3"/>
          </reference>
          <reference field="4" count="1" selected="0">
            <x v="2"/>
          </reference>
          <reference field="25" count="1">
            <x v="2"/>
          </reference>
        </references>
      </pivotArea>
    </format>
    <format dxfId="2416">
      <pivotArea dataOnly="0" labelOnly="1" outline="0" fieldPosition="0">
        <references count="4">
          <reference field="0" count="1" selected="0">
            <x v="147"/>
          </reference>
          <reference field="1" count="1" selected="0">
            <x v="3"/>
          </reference>
          <reference field="4" count="1" selected="0">
            <x v="2"/>
          </reference>
          <reference field="25" count="1">
            <x v="0"/>
          </reference>
        </references>
      </pivotArea>
    </format>
    <format dxfId="2415">
      <pivotArea dataOnly="0" labelOnly="1" outline="0" fieldPosition="0">
        <references count="4">
          <reference field="0" count="1" selected="0">
            <x v="148"/>
          </reference>
          <reference field="1" count="1" selected="0">
            <x v="3"/>
          </reference>
          <reference field="4" count="1" selected="0">
            <x v="2"/>
          </reference>
          <reference field="25" count="1">
            <x v="2"/>
          </reference>
        </references>
      </pivotArea>
    </format>
    <format dxfId="2414">
      <pivotArea dataOnly="0" labelOnly="1" outline="0" fieldPosition="0">
        <references count="4">
          <reference field="0" count="1" selected="0">
            <x v="149"/>
          </reference>
          <reference field="1" count="1" selected="0">
            <x v="3"/>
          </reference>
          <reference field="4" count="1" selected="0">
            <x v="2"/>
          </reference>
          <reference field="25" count="1">
            <x v="0"/>
          </reference>
        </references>
      </pivotArea>
    </format>
    <format dxfId="2413">
      <pivotArea dataOnly="0" labelOnly="1" outline="0" fieldPosition="0">
        <references count="4">
          <reference field="0" count="1" selected="0">
            <x v="150"/>
          </reference>
          <reference field="1" count="1" selected="0">
            <x v="3"/>
          </reference>
          <reference field="4" count="1" selected="0">
            <x v="2"/>
          </reference>
          <reference field="25" count="1">
            <x v="2"/>
          </reference>
        </references>
      </pivotArea>
    </format>
    <format dxfId="2412">
      <pivotArea dataOnly="0" labelOnly="1" outline="0" fieldPosition="0">
        <references count="4">
          <reference field="0" count="1" selected="0">
            <x v="151"/>
          </reference>
          <reference field="1" count="1" selected="0">
            <x v="3"/>
          </reference>
          <reference field="4" count="1" selected="0">
            <x v="2"/>
          </reference>
          <reference field="25" count="1">
            <x v="0"/>
          </reference>
        </references>
      </pivotArea>
    </format>
    <format dxfId="2411">
      <pivotArea dataOnly="0" labelOnly="1" outline="0" fieldPosition="0">
        <references count="4">
          <reference field="0" count="1" selected="0">
            <x v="152"/>
          </reference>
          <reference field="1" count="1" selected="0">
            <x v="3"/>
          </reference>
          <reference field="4" count="1" selected="0">
            <x v="2"/>
          </reference>
          <reference field="25" count="1">
            <x v="2"/>
          </reference>
        </references>
      </pivotArea>
    </format>
    <format dxfId="2410">
      <pivotArea dataOnly="0" labelOnly="1" outline="0" fieldPosition="0">
        <references count="4">
          <reference field="0" count="1" selected="0">
            <x v="153"/>
          </reference>
          <reference field="1" count="1" selected="0">
            <x v="3"/>
          </reference>
          <reference field="4" count="1" selected="0">
            <x v="2"/>
          </reference>
          <reference field="25" count="1">
            <x v="0"/>
          </reference>
        </references>
      </pivotArea>
    </format>
    <format dxfId="2409">
      <pivotArea dataOnly="0" labelOnly="1" outline="0" fieldPosition="0">
        <references count="4">
          <reference field="0" count="1" selected="0">
            <x v="155"/>
          </reference>
          <reference field="1" count="1" selected="0">
            <x v="3"/>
          </reference>
          <reference field="4" count="1" selected="0">
            <x v="2"/>
          </reference>
          <reference field="25" count="1">
            <x v="2"/>
          </reference>
        </references>
      </pivotArea>
    </format>
    <format dxfId="2408">
      <pivotArea dataOnly="0" labelOnly="1" outline="0" fieldPosition="0">
        <references count="4">
          <reference field="0" count="1" selected="0">
            <x v="158"/>
          </reference>
          <reference field="1" count="1" selected="0">
            <x v="3"/>
          </reference>
          <reference field="4" count="1" selected="0">
            <x v="2"/>
          </reference>
          <reference field="25" count="1">
            <x v="0"/>
          </reference>
        </references>
      </pivotArea>
    </format>
    <format dxfId="2407">
      <pivotArea dataOnly="0" labelOnly="1" outline="0" fieldPosition="0">
        <references count="4">
          <reference field="0" count="1" selected="0">
            <x v="159"/>
          </reference>
          <reference field="1" count="1" selected="0">
            <x v="3"/>
          </reference>
          <reference field="4" count="1" selected="0">
            <x v="2"/>
          </reference>
          <reference field="25" count="1">
            <x v="2"/>
          </reference>
        </references>
      </pivotArea>
    </format>
    <format dxfId="2406">
      <pivotArea dataOnly="0" labelOnly="1" outline="0" fieldPosition="0">
        <references count="4">
          <reference field="0" count="1" selected="0">
            <x v="160"/>
          </reference>
          <reference field="1" count="1" selected="0">
            <x v="3"/>
          </reference>
          <reference field="4" count="1" selected="0">
            <x v="2"/>
          </reference>
          <reference field="25" count="1">
            <x v="0"/>
          </reference>
        </references>
      </pivotArea>
    </format>
    <format dxfId="2405">
      <pivotArea dataOnly="0" labelOnly="1" outline="0" fieldPosition="0">
        <references count="4">
          <reference field="0" count="1" selected="0">
            <x v="161"/>
          </reference>
          <reference field="1" count="1" selected="0">
            <x v="3"/>
          </reference>
          <reference field="4" count="1" selected="0">
            <x v="2"/>
          </reference>
          <reference field="25" count="1">
            <x v="4"/>
          </reference>
        </references>
      </pivotArea>
    </format>
    <format dxfId="2404">
      <pivotArea dataOnly="0" labelOnly="1" outline="0" fieldPosition="0">
        <references count="4">
          <reference field="0" count="1" selected="0">
            <x v="164"/>
          </reference>
          <reference field="1" count="1" selected="0">
            <x v="3"/>
          </reference>
          <reference field="4" count="1" selected="0">
            <x v="2"/>
          </reference>
          <reference field="25" count="1">
            <x v="0"/>
          </reference>
        </references>
      </pivotArea>
    </format>
    <format dxfId="2403">
      <pivotArea dataOnly="0" labelOnly="1" outline="0" fieldPosition="0">
        <references count="4">
          <reference field="0" count="1" selected="0">
            <x v="184"/>
          </reference>
          <reference field="1" count="1" selected="0">
            <x v="3"/>
          </reference>
          <reference field="4" count="1" selected="0">
            <x v="2"/>
          </reference>
          <reference field="25" count="1">
            <x v="2"/>
          </reference>
        </references>
      </pivotArea>
    </format>
    <format dxfId="2402">
      <pivotArea dataOnly="0" labelOnly="1" outline="0" fieldPosition="0">
        <references count="4">
          <reference field="0" count="1" selected="0">
            <x v="186"/>
          </reference>
          <reference field="1" count="1" selected="0">
            <x v="3"/>
          </reference>
          <reference field="4" count="1" selected="0">
            <x v="2"/>
          </reference>
          <reference field="25" count="1">
            <x v="4"/>
          </reference>
        </references>
      </pivotArea>
    </format>
    <format dxfId="2401">
      <pivotArea dataOnly="0" labelOnly="1" outline="0" fieldPosition="0">
        <references count="4">
          <reference field="0" count="1" selected="0">
            <x v="192"/>
          </reference>
          <reference field="1" count="1" selected="0">
            <x v="3"/>
          </reference>
          <reference field="4" count="1" selected="0">
            <x v="2"/>
          </reference>
          <reference field="25" count="1">
            <x v="0"/>
          </reference>
        </references>
      </pivotArea>
    </format>
    <format dxfId="2400">
      <pivotArea dataOnly="0" labelOnly="1" outline="0" fieldPosition="0">
        <references count="4">
          <reference field="0" count="1" selected="0">
            <x v="195"/>
          </reference>
          <reference field="1" count="1" selected="0">
            <x v="3"/>
          </reference>
          <reference field="4" count="1" selected="0">
            <x v="2"/>
          </reference>
          <reference field="25" count="1">
            <x v="2"/>
          </reference>
        </references>
      </pivotArea>
    </format>
    <format dxfId="2399">
      <pivotArea dataOnly="0" labelOnly="1" outline="0" fieldPosition="0">
        <references count="4">
          <reference field="0" count="1" selected="0">
            <x v="205"/>
          </reference>
          <reference field="1" count="1" selected="0">
            <x v="3"/>
          </reference>
          <reference field="4" count="1" selected="0">
            <x v="2"/>
          </reference>
          <reference field="25" count="1">
            <x v="4"/>
          </reference>
        </references>
      </pivotArea>
    </format>
    <format dxfId="2398">
      <pivotArea dataOnly="0" labelOnly="1" outline="0" fieldPosition="0">
        <references count="4">
          <reference field="0" count="1" selected="0">
            <x v="214"/>
          </reference>
          <reference field="1" count="1" selected="0">
            <x v="3"/>
          </reference>
          <reference field="4" count="1" selected="0">
            <x v="2"/>
          </reference>
          <reference field="25" count="1">
            <x v="2"/>
          </reference>
        </references>
      </pivotArea>
    </format>
    <format dxfId="2397">
      <pivotArea dataOnly="0" labelOnly="1" outline="0" fieldPosition="0">
        <references count="4">
          <reference field="0" count="1" selected="0">
            <x v="216"/>
          </reference>
          <reference field="1" count="1" selected="0">
            <x v="3"/>
          </reference>
          <reference field="4" count="1" selected="0">
            <x v="2"/>
          </reference>
          <reference field="25" count="1">
            <x v="5"/>
          </reference>
        </references>
      </pivotArea>
    </format>
    <format dxfId="2396">
      <pivotArea dataOnly="0" labelOnly="1" outline="0" fieldPosition="0">
        <references count="4">
          <reference field="0" count="1" selected="0">
            <x v="218"/>
          </reference>
          <reference field="1" count="1" selected="0">
            <x v="3"/>
          </reference>
          <reference field="4" count="1" selected="0">
            <x v="2"/>
          </reference>
          <reference field="25" count="1">
            <x v="2"/>
          </reference>
        </references>
      </pivotArea>
    </format>
    <format dxfId="2395">
      <pivotArea dataOnly="0" labelOnly="1" outline="0" fieldPosition="0">
        <references count="4">
          <reference field="0" count="1" selected="0">
            <x v="231"/>
          </reference>
          <reference field="1" count="1" selected="0">
            <x v="3"/>
          </reference>
          <reference field="4" count="1" selected="0">
            <x v="2"/>
          </reference>
          <reference field="25" count="1">
            <x v="4"/>
          </reference>
        </references>
      </pivotArea>
    </format>
    <format dxfId="2394">
      <pivotArea dataOnly="0" labelOnly="1" outline="0" fieldPosition="0">
        <references count="4">
          <reference field="0" count="1" selected="0">
            <x v="234"/>
          </reference>
          <reference field="1" count="1" selected="0">
            <x v="3"/>
          </reference>
          <reference field="4" count="1" selected="0">
            <x v="2"/>
          </reference>
          <reference field="25" count="1">
            <x v="0"/>
          </reference>
        </references>
      </pivotArea>
    </format>
    <format dxfId="2393">
      <pivotArea dataOnly="0" labelOnly="1" outline="0" fieldPosition="0">
        <references count="4">
          <reference field="0" count="1" selected="0">
            <x v="253"/>
          </reference>
          <reference field="1" count="1" selected="0">
            <x v="3"/>
          </reference>
          <reference field="4" count="1" selected="0">
            <x v="2"/>
          </reference>
          <reference field="25" count="1">
            <x v="2"/>
          </reference>
        </references>
      </pivotArea>
    </format>
    <format dxfId="2392">
      <pivotArea dataOnly="0" labelOnly="1" outline="0" fieldPosition="0">
        <references count="4">
          <reference field="0" count="1" selected="0">
            <x v="258"/>
          </reference>
          <reference field="1" count="1" selected="0">
            <x v="3"/>
          </reference>
          <reference field="4" count="1" selected="0">
            <x v="2"/>
          </reference>
          <reference field="25" count="1">
            <x v="0"/>
          </reference>
        </references>
      </pivotArea>
    </format>
    <format dxfId="2391">
      <pivotArea dataOnly="0" labelOnly="1" outline="0" fieldPosition="0">
        <references count="4">
          <reference field="0" count="1" selected="0">
            <x v="259"/>
          </reference>
          <reference field="1" count="1" selected="0">
            <x v="3"/>
          </reference>
          <reference field="4" count="1" selected="0">
            <x v="2"/>
          </reference>
          <reference field="25" count="1">
            <x v="2"/>
          </reference>
        </references>
      </pivotArea>
    </format>
    <format dxfId="2390">
      <pivotArea dataOnly="0" labelOnly="1" outline="0" fieldPosition="0">
        <references count="4">
          <reference field="0" count="1" selected="0">
            <x v="260"/>
          </reference>
          <reference field="1" count="1" selected="0">
            <x v="3"/>
          </reference>
          <reference field="4" count="1" selected="0">
            <x v="2"/>
          </reference>
          <reference field="25" count="1">
            <x v="0"/>
          </reference>
        </references>
      </pivotArea>
    </format>
    <format dxfId="2389">
      <pivotArea dataOnly="0" labelOnly="1" outline="0" fieldPosition="0">
        <references count="4">
          <reference field="0" count="1" selected="0">
            <x v="261"/>
          </reference>
          <reference field="1" count="1" selected="0">
            <x v="3"/>
          </reference>
          <reference field="4" count="1" selected="0">
            <x v="2"/>
          </reference>
          <reference field="25" count="1">
            <x v="4"/>
          </reference>
        </references>
      </pivotArea>
    </format>
    <format dxfId="2388">
      <pivotArea dataOnly="0" labelOnly="1" outline="0" fieldPosition="0">
        <references count="4">
          <reference field="0" count="1" selected="0">
            <x v="265"/>
          </reference>
          <reference field="1" count="1" selected="0">
            <x v="3"/>
          </reference>
          <reference field="4" count="1" selected="0">
            <x v="2"/>
          </reference>
          <reference field="25" count="1">
            <x v="1"/>
          </reference>
        </references>
      </pivotArea>
    </format>
    <format dxfId="2387">
      <pivotArea dataOnly="0" labelOnly="1" outline="0" fieldPosition="0">
        <references count="4">
          <reference field="0" count="1" selected="0">
            <x v="268"/>
          </reference>
          <reference field="1" count="1" selected="0">
            <x v="3"/>
          </reference>
          <reference field="4" count="1" selected="0">
            <x v="2"/>
          </reference>
          <reference field="25" count="1">
            <x v="0"/>
          </reference>
        </references>
      </pivotArea>
    </format>
    <format dxfId="2386">
      <pivotArea dataOnly="0" labelOnly="1" outline="0" fieldPosition="0">
        <references count="4">
          <reference field="0" count="1" selected="0">
            <x v="270"/>
          </reference>
          <reference field="1" count="1" selected="0">
            <x v="3"/>
          </reference>
          <reference field="4" count="1" selected="0">
            <x v="2"/>
          </reference>
          <reference field="25" count="1">
            <x v="2"/>
          </reference>
        </references>
      </pivotArea>
    </format>
    <format dxfId="2385">
      <pivotArea dataOnly="0" labelOnly="1" outline="0" fieldPosition="0">
        <references count="4">
          <reference field="0" count="1" selected="0">
            <x v="292"/>
          </reference>
          <reference field="1" count="1" selected="0">
            <x v="3"/>
          </reference>
          <reference field="4" count="1" selected="0">
            <x v="2"/>
          </reference>
          <reference field="25" count="1">
            <x v="4"/>
          </reference>
        </references>
      </pivotArea>
    </format>
    <format dxfId="2384">
      <pivotArea dataOnly="0" labelOnly="1" outline="0" fieldPosition="0">
        <references count="4">
          <reference field="0" count="1" selected="0">
            <x v="367"/>
          </reference>
          <reference field="1" count="1" selected="0">
            <x v="3"/>
          </reference>
          <reference field="4" count="1" selected="0">
            <x v="2"/>
          </reference>
          <reference field="25" count="1">
            <x v="2"/>
          </reference>
        </references>
      </pivotArea>
    </format>
    <format dxfId="2383">
      <pivotArea dataOnly="0" labelOnly="1" outline="0" fieldPosition="0">
        <references count="4">
          <reference field="0" count="1" selected="0">
            <x v="369"/>
          </reference>
          <reference field="1" count="1" selected="0">
            <x v="3"/>
          </reference>
          <reference field="4" count="1" selected="0">
            <x v="2"/>
          </reference>
          <reference field="25" count="1">
            <x v="0"/>
          </reference>
        </references>
      </pivotArea>
    </format>
    <format dxfId="2382">
      <pivotArea dataOnly="0" labelOnly="1" outline="0" fieldPosition="0">
        <references count="4">
          <reference field="0" count="1" selected="0">
            <x v="370"/>
          </reference>
          <reference field="1" count="1" selected="0">
            <x v="3"/>
          </reference>
          <reference field="4" count="1" selected="0">
            <x v="2"/>
          </reference>
          <reference field="25" count="1">
            <x v="2"/>
          </reference>
        </references>
      </pivotArea>
    </format>
    <format dxfId="2381">
      <pivotArea dataOnly="0" labelOnly="1" outline="0" fieldPosition="0">
        <references count="4">
          <reference field="0" count="1" selected="0">
            <x v="372"/>
          </reference>
          <reference field="1" count="1" selected="0">
            <x v="3"/>
          </reference>
          <reference field="4" count="1" selected="0">
            <x v="2"/>
          </reference>
          <reference field="25" count="1">
            <x v="0"/>
          </reference>
        </references>
      </pivotArea>
    </format>
    <format dxfId="2380">
      <pivotArea dataOnly="0" labelOnly="1" outline="0" fieldPosition="0">
        <references count="4">
          <reference field="0" count="1" selected="0">
            <x v="374"/>
          </reference>
          <reference field="1" count="1" selected="0">
            <x v="3"/>
          </reference>
          <reference field="4" count="1" selected="0">
            <x v="2"/>
          </reference>
          <reference field="25" count="1">
            <x v="2"/>
          </reference>
        </references>
      </pivotArea>
    </format>
    <format dxfId="2379">
      <pivotArea dataOnly="0" labelOnly="1" outline="0" fieldPosition="0">
        <references count="4">
          <reference field="0" count="1" selected="0">
            <x v="375"/>
          </reference>
          <reference field="1" count="1" selected="0">
            <x v="3"/>
          </reference>
          <reference field="4" count="1" selected="0">
            <x v="2"/>
          </reference>
          <reference field="25" count="1">
            <x v="4"/>
          </reference>
        </references>
      </pivotArea>
    </format>
    <format dxfId="2378">
      <pivotArea dataOnly="0" labelOnly="1" outline="0" fieldPosition="0">
        <references count="4">
          <reference field="0" count="1" selected="0">
            <x v="387"/>
          </reference>
          <reference field="1" count="1" selected="0">
            <x v="3"/>
          </reference>
          <reference field="4" count="1" selected="0">
            <x v="2"/>
          </reference>
          <reference field="25" count="1">
            <x v="0"/>
          </reference>
        </references>
      </pivotArea>
    </format>
    <format dxfId="2377">
      <pivotArea dataOnly="0" labelOnly="1" outline="0" fieldPosition="0">
        <references count="4">
          <reference field="0" count="1" selected="0">
            <x v="388"/>
          </reference>
          <reference field="1" count="1" selected="0">
            <x v="3"/>
          </reference>
          <reference field="4" count="1" selected="0">
            <x v="2"/>
          </reference>
          <reference field="25" count="1">
            <x v="4"/>
          </reference>
        </references>
      </pivotArea>
    </format>
    <format dxfId="2376">
      <pivotArea dataOnly="0" labelOnly="1" outline="0" fieldPosition="0">
        <references count="4">
          <reference field="0" count="1" selected="0">
            <x v="391"/>
          </reference>
          <reference field="1" count="1" selected="0">
            <x v="3"/>
          </reference>
          <reference field="4" count="1" selected="0">
            <x v="2"/>
          </reference>
          <reference field="25" count="1">
            <x v="0"/>
          </reference>
        </references>
      </pivotArea>
    </format>
    <format dxfId="2375">
      <pivotArea dataOnly="0" labelOnly="1" outline="0" fieldPosition="0">
        <references count="4">
          <reference field="0" count="1" selected="0">
            <x v="393"/>
          </reference>
          <reference field="1" count="1" selected="0">
            <x v="3"/>
          </reference>
          <reference field="4" count="1" selected="0">
            <x v="2"/>
          </reference>
          <reference field="25" count="1">
            <x v="4"/>
          </reference>
        </references>
      </pivotArea>
    </format>
    <format dxfId="2374">
      <pivotArea dataOnly="0" labelOnly="1" outline="0" fieldPosition="0">
        <references count="4">
          <reference field="0" count="1" selected="0">
            <x v="396"/>
          </reference>
          <reference field="1" count="1" selected="0">
            <x v="3"/>
          </reference>
          <reference field="4" count="1" selected="0">
            <x v="2"/>
          </reference>
          <reference field="25" count="1">
            <x v="2"/>
          </reference>
        </references>
      </pivotArea>
    </format>
    <format dxfId="2373">
      <pivotArea dataOnly="0" labelOnly="1" outline="0" fieldPosition="0">
        <references count="4">
          <reference field="0" count="1" selected="0">
            <x v="398"/>
          </reference>
          <reference field="1" count="1" selected="0">
            <x v="3"/>
          </reference>
          <reference field="4" count="1" selected="0">
            <x v="2"/>
          </reference>
          <reference field="25" count="1">
            <x v="4"/>
          </reference>
        </references>
      </pivotArea>
    </format>
    <format dxfId="2372">
      <pivotArea dataOnly="0" labelOnly="1" outline="0" fieldPosition="0">
        <references count="4">
          <reference field="0" count="1" selected="0">
            <x v="404"/>
          </reference>
          <reference field="1" count="1" selected="0">
            <x v="3"/>
          </reference>
          <reference field="4" count="1" selected="0">
            <x v="2"/>
          </reference>
          <reference field="25" count="1">
            <x v="2"/>
          </reference>
        </references>
      </pivotArea>
    </format>
    <format dxfId="2371">
      <pivotArea dataOnly="0" labelOnly="1" outline="0" fieldPosition="0">
        <references count="4">
          <reference field="0" count="1" selected="0">
            <x v="407"/>
          </reference>
          <reference field="1" count="1" selected="0">
            <x v="3"/>
          </reference>
          <reference field="4" count="1" selected="0">
            <x v="2"/>
          </reference>
          <reference field="25" count="1">
            <x v="4"/>
          </reference>
        </references>
      </pivotArea>
    </format>
    <format dxfId="2370">
      <pivotArea dataOnly="0" labelOnly="1" outline="0" fieldPosition="0">
        <references count="4">
          <reference field="0" count="1" selected="0">
            <x v="410"/>
          </reference>
          <reference field="1" count="1" selected="0">
            <x v="3"/>
          </reference>
          <reference field="4" count="1" selected="0">
            <x v="2"/>
          </reference>
          <reference field="25" count="1">
            <x v="0"/>
          </reference>
        </references>
      </pivotArea>
    </format>
    <format dxfId="2369">
      <pivotArea dataOnly="0" labelOnly="1" outline="0" fieldPosition="0">
        <references count="4">
          <reference field="0" count="1" selected="0">
            <x v="411"/>
          </reference>
          <reference field="1" count="1" selected="0">
            <x v="3"/>
          </reference>
          <reference field="4" count="1" selected="0">
            <x v="2"/>
          </reference>
          <reference field="25" count="1">
            <x v="4"/>
          </reference>
        </references>
      </pivotArea>
    </format>
    <format dxfId="2368">
      <pivotArea dataOnly="0" labelOnly="1" outline="0" fieldPosition="0">
        <references count="4">
          <reference field="0" count="1" selected="0">
            <x v="418"/>
          </reference>
          <reference field="1" count="1" selected="0">
            <x v="3"/>
          </reference>
          <reference field="4" count="1" selected="0">
            <x v="2"/>
          </reference>
          <reference field="25" count="1">
            <x v="2"/>
          </reference>
        </references>
      </pivotArea>
    </format>
    <format dxfId="2367">
      <pivotArea dataOnly="0" labelOnly="1" outline="0" fieldPosition="0">
        <references count="4">
          <reference field="0" count="1" selected="0">
            <x v="419"/>
          </reference>
          <reference field="1" count="1" selected="0">
            <x v="3"/>
          </reference>
          <reference field="4" count="1" selected="0">
            <x v="2"/>
          </reference>
          <reference field="25" count="1">
            <x v="4"/>
          </reference>
        </references>
      </pivotArea>
    </format>
    <format dxfId="2366">
      <pivotArea dataOnly="0" labelOnly="1" outline="0" fieldPosition="0">
        <references count="4">
          <reference field="0" count="1" selected="0">
            <x v="420"/>
          </reference>
          <reference field="1" count="1" selected="0">
            <x v="3"/>
          </reference>
          <reference field="4" count="1" selected="0">
            <x v="2"/>
          </reference>
          <reference field="25" count="1">
            <x v="2"/>
          </reference>
        </references>
      </pivotArea>
    </format>
    <format dxfId="2365">
      <pivotArea dataOnly="0" labelOnly="1" outline="0" fieldPosition="0">
        <references count="4">
          <reference field="0" count="1" selected="0">
            <x v="421"/>
          </reference>
          <reference field="1" count="1" selected="0">
            <x v="3"/>
          </reference>
          <reference field="4" count="1" selected="0">
            <x v="2"/>
          </reference>
          <reference field="25" count="1">
            <x v="4"/>
          </reference>
        </references>
      </pivotArea>
    </format>
    <format dxfId="2364">
      <pivotArea dataOnly="0" labelOnly="1" outline="0" fieldPosition="0">
        <references count="4">
          <reference field="0" count="1" selected="0">
            <x v="425"/>
          </reference>
          <reference field="1" count="1" selected="0">
            <x v="3"/>
          </reference>
          <reference field="4" count="1" selected="0">
            <x v="2"/>
          </reference>
          <reference field="25" count="1">
            <x v="2"/>
          </reference>
        </references>
      </pivotArea>
    </format>
    <format dxfId="2363">
      <pivotArea dataOnly="0" labelOnly="1" outline="0" fieldPosition="0">
        <references count="4">
          <reference field="0" count="1" selected="0">
            <x v="429"/>
          </reference>
          <reference field="1" count="1" selected="0">
            <x v="3"/>
          </reference>
          <reference field="4" count="1" selected="0">
            <x v="2"/>
          </reference>
          <reference field="25" count="1">
            <x v="0"/>
          </reference>
        </references>
      </pivotArea>
    </format>
    <format dxfId="2362">
      <pivotArea dataOnly="0" labelOnly="1" outline="0" fieldPosition="0">
        <references count="4">
          <reference field="0" count="1" selected="0">
            <x v="430"/>
          </reference>
          <reference field="1" count="1" selected="0">
            <x v="3"/>
          </reference>
          <reference field="4" count="1" selected="0">
            <x v="2"/>
          </reference>
          <reference field="25" count="1">
            <x v="4"/>
          </reference>
        </references>
      </pivotArea>
    </format>
    <format dxfId="2361">
      <pivotArea dataOnly="0" labelOnly="1" outline="0" fieldPosition="0">
        <references count="4">
          <reference field="0" count="1" selected="0">
            <x v="448"/>
          </reference>
          <reference field="1" count="1" selected="0">
            <x v="3"/>
          </reference>
          <reference field="4" count="1" selected="0">
            <x v="2"/>
          </reference>
          <reference field="25" count="1">
            <x v="2"/>
          </reference>
        </references>
      </pivotArea>
    </format>
    <format dxfId="2360">
      <pivotArea dataOnly="0" labelOnly="1" outline="0" fieldPosition="0">
        <references count="4">
          <reference field="0" count="1" selected="0">
            <x v="450"/>
          </reference>
          <reference field="1" count="1" selected="0">
            <x v="3"/>
          </reference>
          <reference field="4" count="1" selected="0">
            <x v="2"/>
          </reference>
          <reference field="25" count="1">
            <x v="4"/>
          </reference>
        </references>
      </pivotArea>
    </format>
    <format dxfId="2359">
      <pivotArea dataOnly="0" labelOnly="1" outline="0" fieldPosition="0">
        <references count="4">
          <reference field="0" count="1" selected="0">
            <x v="453"/>
          </reference>
          <reference field="1" count="1" selected="0">
            <x v="3"/>
          </reference>
          <reference field="4" count="1" selected="0">
            <x v="2"/>
          </reference>
          <reference field="25" count="1">
            <x v="2"/>
          </reference>
        </references>
      </pivotArea>
    </format>
    <format dxfId="2358">
      <pivotArea dataOnly="0" labelOnly="1" outline="0" fieldPosition="0">
        <references count="4">
          <reference field="0" count="1" selected="0">
            <x v="455"/>
          </reference>
          <reference field="1" count="1" selected="0">
            <x v="3"/>
          </reference>
          <reference field="4" count="1" selected="0">
            <x v="2"/>
          </reference>
          <reference field="25" count="1">
            <x v="0"/>
          </reference>
        </references>
      </pivotArea>
    </format>
    <format dxfId="2357">
      <pivotArea dataOnly="0" labelOnly="1" outline="0" fieldPosition="0">
        <references count="4">
          <reference field="0" count="1" selected="0">
            <x v="456"/>
          </reference>
          <reference field="1" count="1" selected="0">
            <x v="3"/>
          </reference>
          <reference field="4" count="1" selected="0">
            <x v="2"/>
          </reference>
          <reference field="25" count="1">
            <x v="2"/>
          </reference>
        </references>
      </pivotArea>
    </format>
    <format dxfId="2356">
      <pivotArea dataOnly="0" labelOnly="1" outline="0" fieldPosition="0">
        <references count="4">
          <reference field="0" count="1" selected="0">
            <x v="458"/>
          </reference>
          <reference field="1" count="1" selected="0">
            <x v="3"/>
          </reference>
          <reference field="4" count="1" selected="0">
            <x v="2"/>
          </reference>
          <reference field="25" count="1">
            <x v="4"/>
          </reference>
        </references>
      </pivotArea>
    </format>
    <format dxfId="2355">
      <pivotArea dataOnly="0" labelOnly="1" outline="0" fieldPosition="0">
        <references count="4">
          <reference field="0" count="1" selected="0">
            <x v="461"/>
          </reference>
          <reference field="1" count="1" selected="0">
            <x v="3"/>
          </reference>
          <reference field="4" count="1" selected="0">
            <x v="2"/>
          </reference>
          <reference field="25" count="1">
            <x v="2"/>
          </reference>
        </references>
      </pivotArea>
    </format>
    <format dxfId="2354">
      <pivotArea dataOnly="0" labelOnly="1" outline="0" fieldPosition="0">
        <references count="4">
          <reference field="0" count="1" selected="0">
            <x v="467"/>
          </reference>
          <reference field="1" count="1" selected="0">
            <x v="3"/>
          </reference>
          <reference field="4" count="1" selected="0">
            <x v="2"/>
          </reference>
          <reference field="25" count="1">
            <x v="4"/>
          </reference>
        </references>
      </pivotArea>
    </format>
    <format dxfId="2353">
      <pivotArea dataOnly="0" labelOnly="1" outline="0" fieldPosition="0">
        <references count="4">
          <reference field="0" count="1" selected="0">
            <x v="478"/>
          </reference>
          <reference field="1" count="1" selected="0">
            <x v="3"/>
          </reference>
          <reference field="4" count="1" selected="0">
            <x v="2"/>
          </reference>
          <reference field="25" count="1">
            <x v="2"/>
          </reference>
        </references>
      </pivotArea>
    </format>
    <format dxfId="2352">
      <pivotArea dataOnly="0" labelOnly="1" outline="0" fieldPosition="0">
        <references count="4">
          <reference field="0" count="1" selected="0">
            <x v="479"/>
          </reference>
          <reference field="1" count="1" selected="0">
            <x v="3"/>
          </reference>
          <reference field="4" count="1" selected="0">
            <x v="2"/>
          </reference>
          <reference field="25" count="1">
            <x v="4"/>
          </reference>
        </references>
      </pivotArea>
    </format>
    <format dxfId="2351">
      <pivotArea dataOnly="0" labelOnly="1" outline="0" fieldPosition="0">
        <references count="4">
          <reference field="0" count="1" selected="0">
            <x v="488"/>
          </reference>
          <reference field="1" count="1" selected="0">
            <x v="3"/>
          </reference>
          <reference field="4" count="1" selected="0">
            <x v="2"/>
          </reference>
          <reference field="25" count="1">
            <x v="2"/>
          </reference>
        </references>
      </pivotArea>
    </format>
    <format dxfId="2350">
      <pivotArea dataOnly="0" labelOnly="1" outline="0" fieldPosition="0">
        <references count="4">
          <reference field="0" count="1" selected="0">
            <x v="489"/>
          </reference>
          <reference field="1" count="1" selected="0">
            <x v="3"/>
          </reference>
          <reference field="4" count="1" selected="0">
            <x v="2"/>
          </reference>
          <reference field="25" count="1">
            <x v="4"/>
          </reference>
        </references>
      </pivotArea>
    </format>
    <format dxfId="2349">
      <pivotArea dataOnly="0" labelOnly="1" outline="0" fieldPosition="0">
        <references count="4">
          <reference field="0" count="1" selected="0">
            <x v="504"/>
          </reference>
          <reference field="1" count="1" selected="0">
            <x v="3"/>
          </reference>
          <reference field="4" count="1" selected="0">
            <x v="2"/>
          </reference>
          <reference field="25" count="1">
            <x v="2"/>
          </reference>
        </references>
      </pivotArea>
    </format>
    <format dxfId="2348">
      <pivotArea dataOnly="0" labelOnly="1" outline="0" fieldPosition="0">
        <references count="4">
          <reference field="0" count="1" selected="0">
            <x v="505"/>
          </reference>
          <reference field="1" count="1" selected="0">
            <x v="3"/>
          </reference>
          <reference field="4" count="1" selected="0">
            <x v="2"/>
          </reference>
          <reference field="25" count="1">
            <x v="4"/>
          </reference>
        </references>
      </pivotArea>
    </format>
    <format dxfId="2347">
      <pivotArea dataOnly="0" labelOnly="1" outline="0" fieldPosition="0">
        <references count="4">
          <reference field="0" count="1" selected="0">
            <x v="507"/>
          </reference>
          <reference field="1" count="1" selected="0">
            <x v="3"/>
          </reference>
          <reference field="4" count="1" selected="0">
            <x v="2"/>
          </reference>
          <reference field="25" count="1">
            <x v="2"/>
          </reference>
        </references>
      </pivotArea>
    </format>
    <format dxfId="2346">
      <pivotArea dataOnly="0" labelOnly="1" outline="0" fieldPosition="0">
        <references count="4">
          <reference field="0" count="1" selected="0">
            <x v="508"/>
          </reference>
          <reference field="1" count="1" selected="0">
            <x v="3"/>
          </reference>
          <reference field="4" count="1" selected="0">
            <x v="2"/>
          </reference>
          <reference field="25" count="1">
            <x v="0"/>
          </reference>
        </references>
      </pivotArea>
    </format>
    <format dxfId="2345">
      <pivotArea dataOnly="0" labelOnly="1" outline="0" fieldPosition="0">
        <references count="4">
          <reference field="0" count="1" selected="0">
            <x v="515"/>
          </reference>
          <reference field="1" count="1" selected="0">
            <x v="3"/>
          </reference>
          <reference field="4" count="1" selected="0">
            <x v="2"/>
          </reference>
          <reference field="25" count="1">
            <x v="2"/>
          </reference>
        </references>
      </pivotArea>
    </format>
    <format dxfId="2344">
      <pivotArea dataOnly="0" labelOnly="1" outline="0" fieldPosition="0">
        <references count="4">
          <reference field="0" count="1" selected="0">
            <x v="517"/>
          </reference>
          <reference field="1" count="1" selected="0">
            <x v="3"/>
          </reference>
          <reference field="4" count="1" selected="0">
            <x v="2"/>
          </reference>
          <reference field="25" count="1">
            <x v="0"/>
          </reference>
        </references>
      </pivotArea>
    </format>
    <format dxfId="2343">
      <pivotArea dataOnly="0" labelOnly="1" outline="0" fieldPosition="0">
        <references count="4">
          <reference field="0" count="1" selected="0">
            <x v="520"/>
          </reference>
          <reference field="1" count="1" selected="0">
            <x v="3"/>
          </reference>
          <reference field="4" count="1" selected="0">
            <x v="2"/>
          </reference>
          <reference field="25" count="1">
            <x v="2"/>
          </reference>
        </references>
      </pivotArea>
    </format>
    <format dxfId="2342">
      <pivotArea dataOnly="0" labelOnly="1" outline="0" fieldPosition="0">
        <references count="4">
          <reference field="0" count="1" selected="0">
            <x v="562"/>
          </reference>
          <reference field="1" count="1" selected="0">
            <x v="3"/>
          </reference>
          <reference field="4" count="1" selected="0">
            <x v="2"/>
          </reference>
          <reference field="25" count="1">
            <x v="0"/>
          </reference>
        </references>
      </pivotArea>
    </format>
    <format dxfId="2341">
      <pivotArea dataOnly="0" labelOnly="1" outline="0" fieldPosition="0">
        <references count="4">
          <reference field="0" count="1" selected="0">
            <x v="563"/>
          </reference>
          <reference field="1" count="1" selected="0">
            <x v="3"/>
          </reference>
          <reference field="4" count="1" selected="0">
            <x v="2"/>
          </reference>
          <reference field="25" count="1">
            <x v="2"/>
          </reference>
        </references>
      </pivotArea>
    </format>
    <format dxfId="2340">
      <pivotArea dataOnly="0" labelOnly="1" outline="0" fieldPosition="0">
        <references count="4">
          <reference field="0" count="1" selected="0">
            <x v="567"/>
          </reference>
          <reference field="1" count="1" selected="0">
            <x v="3"/>
          </reference>
          <reference field="4" count="1" selected="0">
            <x v="2"/>
          </reference>
          <reference field="25" count="1">
            <x v="0"/>
          </reference>
        </references>
      </pivotArea>
    </format>
    <format dxfId="2339">
      <pivotArea dataOnly="0" labelOnly="1" outline="0" fieldPosition="0">
        <references count="4">
          <reference field="0" count="1" selected="0">
            <x v="568"/>
          </reference>
          <reference field="1" count="1" selected="0">
            <x v="3"/>
          </reference>
          <reference field="4" count="1" selected="0">
            <x v="2"/>
          </reference>
          <reference field="25" count="1">
            <x v="2"/>
          </reference>
        </references>
      </pivotArea>
    </format>
    <format dxfId="2338">
      <pivotArea dataOnly="0" labelOnly="1" outline="0" fieldPosition="0">
        <references count="4">
          <reference field="0" count="1" selected="0">
            <x v="572"/>
          </reference>
          <reference field="1" count="1" selected="0">
            <x v="3"/>
          </reference>
          <reference field="4" count="1" selected="0">
            <x v="2"/>
          </reference>
          <reference field="25" count="1">
            <x v="0"/>
          </reference>
        </references>
      </pivotArea>
    </format>
    <format dxfId="2337">
      <pivotArea dataOnly="0" labelOnly="1" outline="0" fieldPosition="0">
        <references count="4">
          <reference field="0" count="1" selected="0">
            <x v="575"/>
          </reference>
          <reference field="1" count="1" selected="0">
            <x v="3"/>
          </reference>
          <reference field="4" count="1" selected="0">
            <x v="2"/>
          </reference>
          <reference field="25" count="1">
            <x v="2"/>
          </reference>
        </references>
      </pivotArea>
    </format>
    <format dxfId="2336">
      <pivotArea dataOnly="0" labelOnly="1" outline="0" fieldPosition="0">
        <references count="4">
          <reference field="0" count="1" selected="0">
            <x v="579"/>
          </reference>
          <reference field="1" count="1" selected="0">
            <x v="3"/>
          </reference>
          <reference field="4" count="1" selected="0">
            <x v="2"/>
          </reference>
          <reference field="25" count="1">
            <x v="0"/>
          </reference>
        </references>
      </pivotArea>
    </format>
    <format dxfId="2335">
      <pivotArea dataOnly="0" labelOnly="1" outline="0" fieldPosition="0">
        <references count="4">
          <reference field="0" count="1" selected="0">
            <x v="581"/>
          </reference>
          <reference field="1" count="1" selected="0">
            <x v="3"/>
          </reference>
          <reference field="4" count="1" selected="0">
            <x v="2"/>
          </reference>
          <reference field="25" count="1">
            <x v="2"/>
          </reference>
        </references>
      </pivotArea>
    </format>
    <format dxfId="2334">
      <pivotArea dataOnly="0" labelOnly="1" outline="0" fieldPosition="0">
        <references count="4">
          <reference field="0" count="1" selected="0">
            <x v="585"/>
          </reference>
          <reference field="1" count="1" selected="0">
            <x v="3"/>
          </reference>
          <reference field="4" count="1" selected="0">
            <x v="2"/>
          </reference>
          <reference field="25" count="1">
            <x v="0"/>
          </reference>
        </references>
      </pivotArea>
    </format>
    <format dxfId="2333">
      <pivotArea dataOnly="0" labelOnly="1" outline="0" fieldPosition="0">
        <references count="4">
          <reference field="0" count="1" selected="0">
            <x v="591"/>
          </reference>
          <reference field="1" count="1" selected="0">
            <x v="3"/>
          </reference>
          <reference field="4" count="1" selected="0">
            <x v="2"/>
          </reference>
          <reference field="25" count="1">
            <x v="4"/>
          </reference>
        </references>
      </pivotArea>
    </format>
    <format dxfId="2332">
      <pivotArea dataOnly="0" labelOnly="1" outline="0" fieldPosition="0">
        <references count="4">
          <reference field="0" count="1" selected="0">
            <x v="595"/>
          </reference>
          <reference field="1" count="1" selected="0">
            <x v="3"/>
          </reference>
          <reference field="4" count="1" selected="0">
            <x v="2"/>
          </reference>
          <reference field="25" count="1">
            <x v="0"/>
          </reference>
        </references>
      </pivotArea>
    </format>
    <format dxfId="2331">
      <pivotArea dataOnly="0" labelOnly="1" outline="0" fieldPosition="0">
        <references count="4">
          <reference field="0" count="1" selected="0">
            <x v="601"/>
          </reference>
          <reference field="1" count="1" selected="0">
            <x v="3"/>
          </reference>
          <reference field="4" count="1" selected="0">
            <x v="2"/>
          </reference>
          <reference field="25" count="1">
            <x v="2"/>
          </reference>
        </references>
      </pivotArea>
    </format>
    <format dxfId="2330">
      <pivotArea dataOnly="0" labelOnly="1" outline="0" fieldPosition="0">
        <references count="4">
          <reference field="0" count="1" selected="0">
            <x v="602"/>
          </reference>
          <reference field="1" count="1" selected="0">
            <x v="3"/>
          </reference>
          <reference field="4" count="1" selected="0">
            <x v="2"/>
          </reference>
          <reference field="25" count="1">
            <x v="4"/>
          </reference>
        </references>
      </pivotArea>
    </format>
    <format dxfId="2329">
      <pivotArea dataOnly="0" labelOnly="1" outline="0" fieldPosition="0">
        <references count="4">
          <reference field="0" count="1" selected="0">
            <x v="605"/>
          </reference>
          <reference field="1" count="1" selected="0">
            <x v="3"/>
          </reference>
          <reference field="4" count="1" selected="0">
            <x v="2"/>
          </reference>
          <reference field="25" count="1">
            <x v="0"/>
          </reference>
        </references>
      </pivotArea>
    </format>
    <format dxfId="2328">
      <pivotArea dataOnly="0" labelOnly="1" outline="0" fieldPosition="0">
        <references count="4">
          <reference field="0" count="1" selected="0">
            <x v="640"/>
          </reference>
          <reference field="1" count="1" selected="0">
            <x v="3"/>
          </reference>
          <reference field="4" count="1" selected="0">
            <x v="2"/>
          </reference>
          <reference field="25" count="1">
            <x v="4"/>
          </reference>
        </references>
      </pivotArea>
    </format>
    <format dxfId="2327">
      <pivotArea dataOnly="0" labelOnly="1" outline="0" fieldPosition="0">
        <references count="4">
          <reference field="0" count="1" selected="0">
            <x v="643"/>
          </reference>
          <reference field="1" count="1" selected="0">
            <x v="3"/>
          </reference>
          <reference field="4" count="1" selected="0">
            <x v="2"/>
          </reference>
          <reference field="25" count="1">
            <x v="0"/>
          </reference>
        </references>
      </pivotArea>
    </format>
    <format dxfId="2326">
      <pivotArea dataOnly="0" labelOnly="1" outline="0" fieldPosition="0">
        <references count="4">
          <reference field="0" count="1" selected="0">
            <x v="645"/>
          </reference>
          <reference field="1" count="1" selected="0">
            <x v="3"/>
          </reference>
          <reference field="4" count="1" selected="0">
            <x v="2"/>
          </reference>
          <reference field="25" count="1">
            <x v="4"/>
          </reference>
        </references>
      </pivotArea>
    </format>
    <format dxfId="2325">
      <pivotArea dataOnly="0" labelOnly="1" outline="0" fieldPosition="0">
        <references count="4">
          <reference field="0" count="1" selected="0">
            <x v="649"/>
          </reference>
          <reference field="1" count="1" selected="0">
            <x v="3"/>
          </reference>
          <reference field="4" count="1" selected="0">
            <x v="2"/>
          </reference>
          <reference field="25" count="1">
            <x v="0"/>
          </reference>
        </references>
      </pivotArea>
    </format>
    <format dxfId="2324">
      <pivotArea dataOnly="0" labelOnly="1" outline="0" fieldPosition="0">
        <references count="4">
          <reference field="0" count="1" selected="0">
            <x v="650"/>
          </reference>
          <reference field="1" count="1" selected="0">
            <x v="3"/>
          </reference>
          <reference field="4" count="1" selected="0">
            <x v="2"/>
          </reference>
          <reference field="25" count="1">
            <x v="5"/>
          </reference>
        </references>
      </pivotArea>
    </format>
    <format dxfId="2323">
      <pivotArea dataOnly="0" labelOnly="1" outline="0" fieldPosition="0">
        <references count="4">
          <reference field="0" count="1" selected="0">
            <x v="653"/>
          </reference>
          <reference field="1" count="1" selected="0">
            <x v="3"/>
          </reference>
          <reference field="4" count="1" selected="0">
            <x v="2"/>
          </reference>
          <reference field="25" count="1">
            <x v="2"/>
          </reference>
        </references>
      </pivotArea>
    </format>
    <format dxfId="2322">
      <pivotArea dataOnly="0" labelOnly="1" outline="0" fieldPosition="0">
        <references count="4">
          <reference field="0" count="1" selected="0">
            <x v="657"/>
          </reference>
          <reference field="1" count="1" selected="0">
            <x v="3"/>
          </reference>
          <reference field="4" count="1" selected="0">
            <x v="2"/>
          </reference>
          <reference field="25" count="1">
            <x v="0"/>
          </reference>
        </references>
      </pivotArea>
    </format>
    <format dxfId="2321">
      <pivotArea dataOnly="0" labelOnly="1" outline="0" fieldPosition="0">
        <references count="4">
          <reference field="0" count="1" selected="0">
            <x v="658"/>
          </reference>
          <reference field="1" count="1" selected="0">
            <x v="3"/>
          </reference>
          <reference field="4" count="1" selected="0">
            <x v="2"/>
          </reference>
          <reference field="25" count="1">
            <x v="2"/>
          </reference>
        </references>
      </pivotArea>
    </format>
    <format dxfId="2320">
      <pivotArea dataOnly="0" labelOnly="1" outline="0" fieldPosition="0">
        <references count="4">
          <reference field="0" count="1" selected="0">
            <x v="659"/>
          </reference>
          <reference field="1" count="1" selected="0">
            <x v="3"/>
          </reference>
          <reference field="4" count="1" selected="0">
            <x v="2"/>
          </reference>
          <reference field="25" count="1">
            <x v="0"/>
          </reference>
        </references>
      </pivotArea>
    </format>
    <format dxfId="2319">
      <pivotArea dataOnly="0" labelOnly="1" outline="0" fieldPosition="0">
        <references count="4">
          <reference field="0" count="1" selected="0">
            <x v="666"/>
          </reference>
          <reference field="1" count="1" selected="0">
            <x v="3"/>
          </reference>
          <reference field="4" count="1" selected="0">
            <x v="2"/>
          </reference>
          <reference field="25" count="1">
            <x v="2"/>
          </reference>
        </references>
      </pivotArea>
    </format>
    <format dxfId="2318">
      <pivotArea dataOnly="0" labelOnly="1" outline="0" fieldPosition="0">
        <references count="4">
          <reference field="0" count="1" selected="0">
            <x v="667"/>
          </reference>
          <reference field="1" count="1" selected="0">
            <x v="3"/>
          </reference>
          <reference field="4" count="1" selected="0">
            <x v="2"/>
          </reference>
          <reference field="25" count="1">
            <x v="0"/>
          </reference>
        </references>
      </pivotArea>
    </format>
    <format dxfId="2317">
      <pivotArea dataOnly="0" labelOnly="1" outline="0" fieldPosition="0">
        <references count="4">
          <reference field="0" count="1" selected="0">
            <x v="668"/>
          </reference>
          <reference field="1" count="1" selected="0">
            <x v="3"/>
          </reference>
          <reference field="4" count="1" selected="0">
            <x v="2"/>
          </reference>
          <reference field="25" count="1">
            <x v="2"/>
          </reference>
        </references>
      </pivotArea>
    </format>
    <format dxfId="2316">
      <pivotArea dataOnly="0" labelOnly="1" outline="0" fieldPosition="0">
        <references count="4">
          <reference field="0" count="1" selected="0">
            <x v="670"/>
          </reference>
          <reference field="1" count="1" selected="0">
            <x v="3"/>
          </reference>
          <reference field="4" count="1" selected="0">
            <x v="2"/>
          </reference>
          <reference field="25" count="1">
            <x v="4"/>
          </reference>
        </references>
      </pivotArea>
    </format>
    <format dxfId="2315">
      <pivotArea dataOnly="0" labelOnly="1" outline="0" fieldPosition="0">
        <references count="4">
          <reference field="0" count="1" selected="0">
            <x v="673"/>
          </reference>
          <reference field="1" count="1" selected="0">
            <x v="3"/>
          </reference>
          <reference field="4" count="1" selected="0">
            <x v="2"/>
          </reference>
          <reference field="25" count="1">
            <x v="5"/>
          </reference>
        </references>
      </pivotArea>
    </format>
    <format dxfId="2314">
      <pivotArea dataOnly="0" labelOnly="1" outline="0" fieldPosition="0">
        <references count="4">
          <reference field="0" count="1" selected="0">
            <x v="674"/>
          </reference>
          <reference field="1" count="1" selected="0">
            <x v="3"/>
          </reference>
          <reference field="4" count="1" selected="0">
            <x v="2"/>
          </reference>
          <reference field="25" count="1">
            <x v="4"/>
          </reference>
        </references>
      </pivotArea>
    </format>
    <format dxfId="2313">
      <pivotArea dataOnly="0" labelOnly="1" outline="0" fieldPosition="0">
        <references count="4">
          <reference field="0" count="1" selected="0">
            <x v="677"/>
          </reference>
          <reference field="1" count="1" selected="0">
            <x v="3"/>
          </reference>
          <reference field="4" count="1" selected="0">
            <x v="2"/>
          </reference>
          <reference field="25" count="1">
            <x v="2"/>
          </reference>
        </references>
      </pivotArea>
    </format>
    <format dxfId="2312">
      <pivotArea dataOnly="0" labelOnly="1" outline="0" fieldPosition="0">
        <references count="4">
          <reference field="0" count="1" selected="0">
            <x v="682"/>
          </reference>
          <reference field="1" count="1" selected="0">
            <x v="3"/>
          </reference>
          <reference field="4" count="1" selected="0">
            <x v="2"/>
          </reference>
          <reference field="25" count="1">
            <x v="0"/>
          </reference>
        </references>
      </pivotArea>
    </format>
    <format dxfId="2311">
      <pivotArea dataOnly="0" labelOnly="1" outline="0" fieldPosition="0">
        <references count="4">
          <reference field="0" count="1" selected="0">
            <x v="686"/>
          </reference>
          <reference field="1" count="1" selected="0">
            <x v="3"/>
          </reference>
          <reference field="4" count="1" selected="0">
            <x v="2"/>
          </reference>
          <reference field="25" count="1">
            <x v="4"/>
          </reference>
        </references>
      </pivotArea>
    </format>
    <format dxfId="2310">
      <pivotArea dataOnly="0" labelOnly="1" outline="0" fieldPosition="0">
        <references count="4">
          <reference field="0" count="1" selected="0">
            <x v="695"/>
          </reference>
          <reference field="1" count="1" selected="0">
            <x v="3"/>
          </reference>
          <reference field="4" count="1" selected="0">
            <x v="2"/>
          </reference>
          <reference field="25" count="1">
            <x v="0"/>
          </reference>
        </references>
      </pivotArea>
    </format>
    <format dxfId="2309">
      <pivotArea dataOnly="0" labelOnly="1" outline="0" fieldPosition="0">
        <references count="4">
          <reference field="0" count="1" selected="0">
            <x v="729"/>
          </reference>
          <reference field="1" count="1" selected="0">
            <x v="3"/>
          </reference>
          <reference field="4" count="1" selected="0">
            <x v="2"/>
          </reference>
          <reference field="25" count="1">
            <x v="2"/>
          </reference>
        </references>
      </pivotArea>
    </format>
    <format dxfId="2308">
      <pivotArea dataOnly="0" labelOnly="1" outline="0" fieldPosition="0">
        <references count="4">
          <reference field="0" count="1" selected="0">
            <x v="735"/>
          </reference>
          <reference field="1" count="1" selected="0">
            <x v="3"/>
          </reference>
          <reference field="4" count="1" selected="0">
            <x v="2"/>
          </reference>
          <reference field="25" count="1">
            <x v="0"/>
          </reference>
        </references>
      </pivotArea>
    </format>
    <format dxfId="2307">
      <pivotArea dataOnly="0" labelOnly="1" outline="0" fieldPosition="0">
        <references count="4">
          <reference field="0" count="1" selected="0">
            <x v="738"/>
          </reference>
          <reference field="1" count="1" selected="0">
            <x v="3"/>
          </reference>
          <reference field="4" count="1" selected="0">
            <x v="2"/>
          </reference>
          <reference field="25" count="1">
            <x v="2"/>
          </reference>
        </references>
      </pivotArea>
    </format>
    <format dxfId="2306">
      <pivotArea dataOnly="0" labelOnly="1" outline="0" fieldPosition="0">
        <references count="4">
          <reference field="0" count="1" selected="0">
            <x v="746"/>
          </reference>
          <reference field="1" count="1" selected="0">
            <x v="3"/>
          </reference>
          <reference field="4" count="1" selected="0">
            <x v="2"/>
          </reference>
          <reference field="25" count="1">
            <x v="0"/>
          </reference>
        </references>
      </pivotArea>
    </format>
    <format dxfId="2305">
      <pivotArea dataOnly="0" labelOnly="1" outline="0" fieldPosition="0">
        <references count="4">
          <reference field="0" count="1" selected="0">
            <x v="747"/>
          </reference>
          <reference field="1" count="1" selected="0">
            <x v="3"/>
          </reference>
          <reference field="4" count="1" selected="0">
            <x v="2"/>
          </reference>
          <reference field="25" count="1">
            <x v="2"/>
          </reference>
        </references>
      </pivotArea>
    </format>
    <format dxfId="2304">
      <pivotArea dataOnly="0" labelOnly="1" outline="0" fieldPosition="0">
        <references count="4">
          <reference field="0" count="1" selected="0">
            <x v="755"/>
          </reference>
          <reference field="1" count="1" selected="0">
            <x v="3"/>
          </reference>
          <reference field="4" count="1" selected="0">
            <x v="2"/>
          </reference>
          <reference field="25" count="1">
            <x v="0"/>
          </reference>
        </references>
      </pivotArea>
    </format>
    <format dxfId="2303">
      <pivotArea dataOnly="0" labelOnly="1" outline="0" fieldPosition="0">
        <references count="4">
          <reference field="0" count="1" selected="0">
            <x v="756"/>
          </reference>
          <reference field="1" count="1" selected="0">
            <x v="3"/>
          </reference>
          <reference field="4" count="1" selected="0">
            <x v="2"/>
          </reference>
          <reference field="25" count="1">
            <x v="2"/>
          </reference>
        </references>
      </pivotArea>
    </format>
    <format dxfId="2302">
      <pivotArea dataOnly="0" labelOnly="1" outline="0" fieldPosition="0">
        <references count="4">
          <reference field="0" count="1" selected="0">
            <x v="768"/>
          </reference>
          <reference field="1" count="1" selected="0">
            <x v="3"/>
          </reference>
          <reference field="4" count="1" selected="0">
            <x v="2"/>
          </reference>
          <reference field="25" count="1">
            <x v="0"/>
          </reference>
        </references>
      </pivotArea>
    </format>
    <format dxfId="2301">
      <pivotArea dataOnly="0" labelOnly="1" outline="0" fieldPosition="0">
        <references count="4">
          <reference field="0" count="1" selected="0">
            <x v="774"/>
          </reference>
          <reference field="1" count="1" selected="0">
            <x v="3"/>
          </reference>
          <reference field="4" count="1" selected="0">
            <x v="2"/>
          </reference>
          <reference field="25" count="1">
            <x v="2"/>
          </reference>
        </references>
      </pivotArea>
    </format>
    <format dxfId="2300">
      <pivotArea dataOnly="0" labelOnly="1" outline="0" fieldPosition="0">
        <references count="4">
          <reference field="0" count="1" selected="0">
            <x v="780"/>
          </reference>
          <reference field="1" count="1" selected="0">
            <x v="3"/>
          </reference>
          <reference field="4" count="1" selected="0">
            <x v="2"/>
          </reference>
          <reference field="25" count="1">
            <x v="0"/>
          </reference>
        </references>
      </pivotArea>
    </format>
    <format dxfId="2299">
      <pivotArea dataOnly="0" labelOnly="1" outline="0" fieldPosition="0">
        <references count="4">
          <reference field="0" count="1" selected="0">
            <x v="783"/>
          </reference>
          <reference field="1" count="1" selected="0">
            <x v="3"/>
          </reference>
          <reference field="4" count="1" selected="0">
            <x v="2"/>
          </reference>
          <reference field="25" count="1">
            <x v="4"/>
          </reference>
        </references>
      </pivotArea>
    </format>
    <format dxfId="2298">
      <pivotArea dataOnly="0" labelOnly="1" outline="0" fieldPosition="0">
        <references count="4">
          <reference field="0" count="1" selected="0">
            <x v="221"/>
          </reference>
          <reference field="1" count="1" selected="0">
            <x v="4"/>
          </reference>
          <reference field="4" count="1" selected="0">
            <x v="3"/>
          </reference>
          <reference field="25" count="1">
            <x v="2"/>
          </reference>
        </references>
      </pivotArea>
    </format>
    <format dxfId="2297">
      <pivotArea dataOnly="0" labelOnly="1" outline="0" fieldPosition="0">
        <references count="4">
          <reference field="0" count="1" selected="0">
            <x v="806"/>
          </reference>
          <reference field="1" count="1" selected="0">
            <x v="7"/>
          </reference>
          <reference field="4" count="1" selected="0">
            <x v="8"/>
          </reference>
          <reference field="25" count="1">
            <x v="6"/>
          </reference>
        </references>
      </pivotArea>
    </format>
    <format dxfId="2296">
      <pivotArea dataOnly="0" labelOnly="1" outline="0" fieldPosition="0">
        <references count="5">
          <reference field="0" count="1" selected="0">
            <x v="64"/>
          </reference>
          <reference field="1" count="1" selected="0">
            <x v="0"/>
          </reference>
          <reference field="2" count="1">
            <x v="0"/>
          </reference>
          <reference field="4" count="1" selected="0">
            <x v="1"/>
          </reference>
          <reference field="25" count="1" selected="0">
            <x v="5"/>
          </reference>
        </references>
      </pivotArea>
    </format>
    <format dxfId="2295">
      <pivotArea dataOnly="0" labelOnly="1" outline="0" fieldPosition="0">
        <references count="5">
          <reference field="0" count="1" selected="0">
            <x v="289"/>
          </reference>
          <reference field="1" count="1" selected="0">
            <x v="1"/>
          </reference>
          <reference field="2" count="1">
            <x v="3"/>
          </reference>
          <reference field="4" count="1" selected="0">
            <x v="2"/>
          </reference>
          <reference field="25" count="1" selected="0">
            <x v="2"/>
          </reference>
        </references>
      </pivotArea>
    </format>
    <format dxfId="2294">
      <pivotArea dataOnly="0" labelOnly="1" outline="0" fieldPosition="0">
        <references count="1">
          <reference field="4294967294" count="2">
            <x v="0"/>
            <x v="1"/>
          </reference>
        </references>
      </pivotArea>
    </format>
    <format dxfId="2293">
      <pivotArea type="all" dataOnly="0" outline="0" fieldPosition="0"/>
    </format>
    <format dxfId="2292">
      <pivotArea outline="0" collapsedLevelsAreSubtotals="1" fieldPosition="0"/>
    </format>
    <format dxfId="2291">
      <pivotArea type="origin" dataOnly="0" labelOnly="1" outline="0" fieldPosition="0"/>
    </format>
    <format dxfId="2290">
      <pivotArea field="-2" type="button" dataOnly="0" labelOnly="1" outline="0" axis="axisCol" fieldPosition="0"/>
    </format>
    <format dxfId="2289">
      <pivotArea type="topRight" dataOnly="0" labelOnly="1" outline="0" fieldPosition="0"/>
    </format>
    <format dxfId="2288">
      <pivotArea field="1" type="button" dataOnly="0" labelOnly="1" outline="0" axis="axisRow" fieldPosition="0"/>
    </format>
    <format dxfId="2287">
      <pivotArea field="4" type="button" dataOnly="0" labelOnly="1" outline="0" axis="axisRow" fieldPosition="1"/>
    </format>
    <format dxfId="2286">
      <pivotArea field="0" type="button" dataOnly="0" labelOnly="1" outline="0" axis="axisRow" fieldPosition="2"/>
    </format>
    <format dxfId="2285">
      <pivotArea field="25" type="button" dataOnly="0" labelOnly="1" outline="0" axis="axisRow" fieldPosition="3"/>
    </format>
    <format dxfId="2284">
      <pivotArea field="2" type="button" dataOnly="0" labelOnly="1" outline="0" axis="axisRow" fieldPosition="4"/>
    </format>
    <format dxfId="2283">
      <pivotArea dataOnly="0" labelOnly="1" outline="0" fieldPosition="0">
        <references count="1">
          <reference field="1" count="0"/>
        </references>
      </pivotArea>
    </format>
    <format dxfId="2282">
      <pivotArea dataOnly="0" labelOnly="1" grandRow="1" outline="0" fieldPosition="0"/>
    </format>
    <format dxfId="2281">
      <pivotArea dataOnly="0" labelOnly="1" outline="0" fieldPosition="0">
        <references count="2">
          <reference field="1" count="0" selected="0"/>
          <reference field="4" count="1">
            <x v="10"/>
          </reference>
        </references>
      </pivotArea>
    </format>
    <format dxfId="2280">
      <pivotArea dataOnly="0" labelOnly="1" outline="0" fieldPosition="0">
        <references count="3">
          <reference field="0" count="17">
            <x v="927"/>
            <x v="928"/>
            <x v="929"/>
            <x v="930"/>
            <x v="931"/>
            <x v="932"/>
            <x v="933"/>
            <x v="934"/>
            <x v="935"/>
            <x v="936"/>
            <x v="937"/>
            <x v="938"/>
            <x v="939"/>
            <x v="940"/>
            <x v="941"/>
            <x v="942"/>
            <x v="943"/>
          </reference>
          <reference field="1" count="0" selected="0"/>
          <reference field="4" count="1" selected="0">
            <x v="10"/>
          </reference>
        </references>
      </pivotArea>
    </format>
    <format dxfId="2279">
      <pivotArea dataOnly="0" labelOnly="1" outline="0" fieldPosition="0">
        <references count="4">
          <reference field="0" count="1" selected="0">
            <x v="927"/>
          </reference>
          <reference field="1" count="0" selected="0"/>
          <reference field="4" count="1" selected="0">
            <x v="10"/>
          </reference>
          <reference field="25" count="1">
            <x v="1"/>
          </reference>
        </references>
      </pivotArea>
    </format>
    <format dxfId="2278">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1"/>
          </reference>
        </references>
      </pivotArea>
    </format>
    <format dxfId="2277">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1"/>
          </reference>
        </references>
      </pivotArea>
    </format>
    <format dxfId="2276">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1"/>
          </reference>
        </references>
      </pivotArea>
    </format>
    <format dxfId="2275">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1"/>
          </reference>
        </references>
      </pivotArea>
    </format>
    <format dxfId="2274">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1"/>
          </reference>
        </references>
      </pivotArea>
    </format>
    <format dxfId="2273">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1"/>
          </reference>
        </references>
      </pivotArea>
    </format>
    <format dxfId="2272">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1"/>
          </reference>
        </references>
      </pivotArea>
    </format>
    <format dxfId="2271">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1"/>
          </reference>
        </references>
      </pivotArea>
    </format>
    <format dxfId="2270">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1"/>
          </reference>
        </references>
      </pivotArea>
    </format>
    <format dxfId="2269">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1"/>
          </reference>
        </references>
      </pivotArea>
    </format>
    <format dxfId="2268">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1"/>
          </reference>
        </references>
      </pivotArea>
    </format>
    <format dxfId="2267">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1"/>
          </reference>
        </references>
      </pivotArea>
    </format>
    <format dxfId="2266">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1"/>
          </reference>
        </references>
      </pivotArea>
    </format>
    <format dxfId="2265">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1"/>
          </reference>
        </references>
      </pivotArea>
    </format>
    <format dxfId="2264">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1"/>
          </reference>
        </references>
      </pivotArea>
    </format>
    <format dxfId="2263">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1"/>
          </reference>
        </references>
      </pivotArea>
    </format>
    <format dxfId="2262">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1"/>
          </reference>
        </references>
      </pivotArea>
    </format>
    <format dxfId="2261">
      <pivotArea dataOnly="0" labelOnly="1" outline="0" fieldPosition="0">
        <references count="1">
          <reference field="4294967294" count="2">
            <x v="0"/>
            <x v="1"/>
          </reference>
        </references>
      </pivotArea>
    </format>
    <format dxfId="2260">
      <pivotArea outline="0" fieldPosition="0">
        <references count="1">
          <reference field="4294967294" count="1">
            <x v="0"/>
          </reference>
        </references>
      </pivotArea>
    </format>
    <format dxfId="2259">
      <pivotArea outline="0" collapsedLevelsAreSubtotals="1" fieldPosition="0"/>
    </format>
    <format dxfId="2258">
      <pivotArea dataOnly="0" labelOnly="1" outline="0" fieldPosition="0">
        <references count="1">
          <reference field="1" count="0"/>
        </references>
      </pivotArea>
    </format>
    <format dxfId="2257">
      <pivotArea dataOnly="0" labelOnly="1" grandRow="1" outline="0" fieldPosition="0"/>
    </format>
    <format dxfId="2256">
      <pivotArea dataOnly="0" labelOnly="1" outline="0" fieldPosition="0">
        <references count="2">
          <reference field="1" count="0" selected="0"/>
          <reference field="4" count="1">
            <x v="10"/>
          </reference>
        </references>
      </pivotArea>
    </format>
    <format dxfId="2255">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254">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253">
      <pivotArea dataOnly="0" labelOnly="1" outline="0" fieldPosition="0">
        <references count="4">
          <reference field="0" count="1" selected="0">
            <x v="927"/>
          </reference>
          <reference field="1" count="0" selected="0"/>
          <reference field="4" count="1" selected="0">
            <x v="10"/>
          </reference>
          <reference field="25" count="1">
            <x v="1"/>
          </reference>
        </references>
      </pivotArea>
    </format>
    <format dxfId="2252">
      <pivotArea dataOnly="0" labelOnly="1" outline="0" fieldPosition="0">
        <references count="4">
          <reference field="0" count="1" selected="0">
            <x v="944"/>
          </reference>
          <reference field="1" count="0" selected="0"/>
          <reference field="4" count="1" selected="0">
            <x v="10"/>
          </reference>
          <reference field="25" count="1">
            <x v="6"/>
          </reference>
        </references>
      </pivotArea>
    </format>
    <format dxfId="2251">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1"/>
          </reference>
        </references>
      </pivotArea>
    </format>
    <format dxfId="2250">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1"/>
          </reference>
        </references>
      </pivotArea>
    </format>
    <format dxfId="2249">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1"/>
          </reference>
        </references>
      </pivotArea>
    </format>
    <format dxfId="2248">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1"/>
          </reference>
        </references>
      </pivotArea>
    </format>
    <format dxfId="2247">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1"/>
          </reference>
        </references>
      </pivotArea>
    </format>
    <format dxfId="2246">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1"/>
          </reference>
        </references>
      </pivotArea>
    </format>
    <format dxfId="2245">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1"/>
          </reference>
        </references>
      </pivotArea>
    </format>
    <format dxfId="2244">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1"/>
          </reference>
        </references>
      </pivotArea>
    </format>
    <format dxfId="2243">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1"/>
          </reference>
        </references>
      </pivotArea>
    </format>
    <format dxfId="2242">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1"/>
          </reference>
        </references>
      </pivotArea>
    </format>
    <format dxfId="2241">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1"/>
          </reference>
        </references>
      </pivotArea>
    </format>
    <format dxfId="2240">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1"/>
          </reference>
        </references>
      </pivotArea>
    </format>
    <format dxfId="2239">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1"/>
          </reference>
        </references>
      </pivotArea>
    </format>
    <format dxfId="2238">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1"/>
          </reference>
        </references>
      </pivotArea>
    </format>
    <format dxfId="2237">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1"/>
          </reference>
        </references>
      </pivotArea>
    </format>
    <format dxfId="2236">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1"/>
          </reference>
        </references>
      </pivotArea>
    </format>
    <format dxfId="2235">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1"/>
          </reference>
        </references>
      </pivotArea>
    </format>
    <format dxfId="2234">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6"/>
          </reference>
        </references>
      </pivotArea>
    </format>
    <format dxfId="2233">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6"/>
          </reference>
        </references>
      </pivotArea>
    </format>
    <format dxfId="2232">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6"/>
          </reference>
        </references>
      </pivotArea>
    </format>
    <format dxfId="2231">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6"/>
          </reference>
        </references>
      </pivotArea>
    </format>
    <format dxfId="2230">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6"/>
          </reference>
        </references>
      </pivotArea>
    </format>
    <format dxfId="2229">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6"/>
          </reference>
        </references>
      </pivotArea>
    </format>
    <format dxfId="2228">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6"/>
          </reference>
        </references>
      </pivotArea>
    </format>
    <format dxfId="2227">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6"/>
          </reference>
        </references>
      </pivotArea>
    </format>
    <format dxfId="2226">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6"/>
          </reference>
        </references>
      </pivotArea>
    </format>
    <format dxfId="2225">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6"/>
          </reference>
        </references>
      </pivotArea>
    </format>
    <format dxfId="2224">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6"/>
          </reference>
        </references>
      </pivotArea>
    </format>
    <format dxfId="2223">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6"/>
          </reference>
        </references>
      </pivotArea>
    </format>
    <format dxfId="2222">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6"/>
          </reference>
        </references>
      </pivotArea>
    </format>
    <format dxfId="2221">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6"/>
          </reference>
        </references>
      </pivotArea>
    </format>
    <format dxfId="2220">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6"/>
          </reference>
        </references>
      </pivotArea>
    </format>
    <format dxfId="2219">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6"/>
          </reference>
        </references>
      </pivotArea>
    </format>
    <format dxfId="2218">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6"/>
          </reference>
        </references>
      </pivotArea>
    </format>
    <format dxfId="2217">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6"/>
          </reference>
        </references>
      </pivotArea>
    </format>
    <format dxfId="2216">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6"/>
          </reference>
        </references>
      </pivotArea>
    </format>
    <format dxfId="2215">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6"/>
          </reference>
        </references>
      </pivotArea>
    </format>
    <format dxfId="2214">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6"/>
          </reference>
        </references>
      </pivotArea>
    </format>
    <format dxfId="2213">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6"/>
          </reference>
        </references>
      </pivotArea>
    </format>
    <format dxfId="2212">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6"/>
          </reference>
        </references>
      </pivotArea>
    </format>
    <format dxfId="2211">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6"/>
          </reference>
        </references>
      </pivotArea>
    </format>
    <format dxfId="2210">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6"/>
          </reference>
        </references>
      </pivotArea>
    </format>
    <format dxfId="2209">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6"/>
          </reference>
        </references>
      </pivotArea>
    </format>
    <format dxfId="2208">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6"/>
          </reference>
        </references>
      </pivotArea>
    </format>
    <format dxfId="2207">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6"/>
          </reference>
        </references>
      </pivotArea>
    </format>
    <format dxfId="2206">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6"/>
          </reference>
        </references>
      </pivotArea>
    </format>
    <format dxfId="2205">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6"/>
          </reference>
        </references>
      </pivotArea>
    </format>
    <format dxfId="2204">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6"/>
          </reference>
        </references>
      </pivotArea>
    </format>
    <format dxfId="2203">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6"/>
          </reference>
        </references>
      </pivotArea>
    </format>
    <format dxfId="2202">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6"/>
          </reference>
        </references>
      </pivotArea>
    </format>
    <format dxfId="2201">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6"/>
          </reference>
        </references>
      </pivotArea>
    </format>
    <format dxfId="2200">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6"/>
          </reference>
        </references>
      </pivotArea>
    </format>
    <format dxfId="2199">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6"/>
          </reference>
        </references>
      </pivotArea>
    </format>
    <format dxfId="2198">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6"/>
          </reference>
        </references>
      </pivotArea>
    </format>
    <format dxfId="2197">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6"/>
          </reference>
        </references>
      </pivotArea>
    </format>
    <format dxfId="2196">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6"/>
          </reference>
        </references>
      </pivotArea>
    </format>
    <format dxfId="2195">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6"/>
          </reference>
        </references>
      </pivotArea>
    </format>
    <format dxfId="2194">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6"/>
          </reference>
        </references>
      </pivotArea>
    </format>
    <format dxfId="2193">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6"/>
          </reference>
        </references>
      </pivotArea>
    </format>
    <format dxfId="2192">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6"/>
          </reference>
        </references>
      </pivotArea>
    </format>
    <format dxfId="2191">
      <pivotArea outline="0" collapsedLevelsAreSubtotals="1" fieldPosition="0"/>
    </format>
    <format dxfId="2190">
      <pivotArea dataOnly="0" labelOnly="1" outline="0" fieldPosition="0">
        <references count="1">
          <reference field="1" count="0"/>
        </references>
      </pivotArea>
    </format>
    <format dxfId="2189">
      <pivotArea dataOnly="0" labelOnly="1" grandRow="1" outline="0" fieldPosition="0"/>
    </format>
    <format dxfId="2188">
      <pivotArea dataOnly="0" labelOnly="1" outline="0" fieldPosition="0">
        <references count="2">
          <reference field="1" count="0" selected="0"/>
          <reference field="4" count="1">
            <x v="10"/>
          </reference>
        </references>
      </pivotArea>
    </format>
    <format dxfId="2187">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186">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185">
      <pivotArea dataOnly="0" labelOnly="1" outline="0" fieldPosition="0">
        <references count="4">
          <reference field="0" count="1" selected="0">
            <x v="927"/>
          </reference>
          <reference field="1" count="0" selected="0"/>
          <reference field="4" count="1" selected="0">
            <x v="10"/>
          </reference>
          <reference field="25" count="1">
            <x v="1"/>
          </reference>
        </references>
      </pivotArea>
    </format>
    <format dxfId="2184">
      <pivotArea dataOnly="0" labelOnly="1" outline="0" fieldPosition="0">
        <references count="4">
          <reference field="0" count="1" selected="0">
            <x v="944"/>
          </reference>
          <reference field="1" count="0" selected="0"/>
          <reference field="4" count="1" selected="0">
            <x v="10"/>
          </reference>
          <reference field="25" count="1">
            <x v="6"/>
          </reference>
        </references>
      </pivotArea>
    </format>
    <format dxfId="2183">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1"/>
          </reference>
        </references>
      </pivotArea>
    </format>
    <format dxfId="2182">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1"/>
          </reference>
        </references>
      </pivotArea>
    </format>
    <format dxfId="2181">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1"/>
          </reference>
        </references>
      </pivotArea>
    </format>
    <format dxfId="2180">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1"/>
          </reference>
        </references>
      </pivotArea>
    </format>
    <format dxfId="2179">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1"/>
          </reference>
        </references>
      </pivotArea>
    </format>
    <format dxfId="2178">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1"/>
          </reference>
        </references>
      </pivotArea>
    </format>
    <format dxfId="2177">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1"/>
          </reference>
        </references>
      </pivotArea>
    </format>
    <format dxfId="2176">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1"/>
          </reference>
        </references>
      </pivotArea>
    </format>
    <format dxfId="2175">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1"/>
          </reference>
        </references>
      </pivotArea>
    </format>
    <format dxfId="2174">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1"/>
          </reference>
        </references>
      </pivotArea>
    </format>
    <format dxfId="2173">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1"/>
          </reference>
        </references>
      </pivotArea>
    </format>
    <format dxfId="2172">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1"/>
          </reference>
        </references>
      </pivotArea>
    </format>
    <format dxfId="2171">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1"/>
          </reference>
        </references>
      </pivotArea>
    </format>
    <format dxfId="2170">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1"/>
          </reference>
        </references>
      </pivotArea>
    </format>
    <format dxfId="2169">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1"/>
          </reference>
        </references>
      </pivotArea>
    </format>
    <format dxfId="2168">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1"/>
          </reference>
        </references>
      </pivotArea>
    </format>
    <format dxfId="2167">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1"/>
          </reference>
        </references>
      </pivotArea>
    </format>
    <format dxfId="2166">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6"/>
          </reference>
        </references>
      </pivotArea>
    </format>
    <format dxfId="2165">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6"/>
          </reference>
        </references>
      </pivotArea>
    </format>
    <format dxfId="2164">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6"/>
          </reference>
        </references>
      </pivotArea>
    </format>
    <format dxfId="2163">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6"/>
          </reference>
        </references>
      </pivotArea>
    </format>
    <format dxfId="2162">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6"/>
          </reference>
        </references>
      </pivotArea>
    </format>
    <format dxfId="2161">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6"/>
          </reference>
        </references>
      </pivotArea>
    </format>
    <format dxfId="2160">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6"/>
          </reference>
        </references>
      </pivotArea>
    </format>
    <format dxfId="2159">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6"/>
          </reference>
        </references>
      </pivotArea>
    </format>
    <format dxfId="2158">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6"/>
          </reference>
        </references>
      </pivotArea>
    </format>
    <format dxfId="2157">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6"/>
          </reference>
        </references>
      </pivotArea>
    </format>
    <format dxfId="2156">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6"/>
          </reference>
        </references>
      </pivotArea>
    </format>
    <format dxfId="2155">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6"/>
          </reference>
        </references>
      </pivotArea>
    </format>
    <format dxfId="2154">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6"/>
          </reference>
        </references>
      </pivotArea>
    </format>
    <format dxfId="2153">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6"/>
          </reference>
        </references>
      </pivotArea>
    </format>
    <format dxfId="2152">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6"/>
          </reference>
        </references>
      </pivotArea>
    </format>
    <format dxfId="2151">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6"/>
          </reference>
        </references>
      </pivotArea>
    </format>
    <format dxfId="2150">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6"/>
          </reference>
        </references>
      </pivotArea>
    </format>
    <format dxfId="2149">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6"/>
          </reference>
        </references>
      </pivotArea>
    </format>
    <format dxfId="2148">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6"/>
          </reference>
        </references>
      </pivotArea>
    </format>
    <format dxfId="2147">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6"/>
          </reference>
        </references>
      </pivotArea>
    </format>
    <format dxfId="2146">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6"/>
          </reference>
        </references>
      </pivotArea>
    </format>
    <format dxfId="2145">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6"/>
          </reference>
        </references>
      </pivotArea>
    </format>
    <format dxfId="2144">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6"/>
          </reference>
        </references>
      </pivotArea>
    </format>
    <format dxfId="2143">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6"/>
          </reference>
        </references>
      </pivotArea>
    </format>
    <format dxfId="2142">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6"/>
          </reference>
        </references>
      </pivotArea>
    </format>
    <format dxfId="2141">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6"/>
          </reference>
        </references>
      </pivotArea>
    </format>
    <format dxfId="2140">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6"/>
          </reference>
        </references>
      </pivotArea>
    </format>
    <format dxfId="2139">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6"/>
          </reference>
        </references>
      </pivotArea>
    </format>
    <format dxfId="2138">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6"/>
          </reference>
        </references>
      </pivotArea>
    </format>
    <format dxfId="2137">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6"/>
          </reference>
        </references>
      </pivotArea>
    </format>
    <format dxfId="2136">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6"/>
          </reference>
        </references>
      </pivotArea>
    </format>
    <format dxfId="2135">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6"/>
          </reference>
        </references>
      </pivotArea>
    </format>
    <format dxfId="2134">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6"/>
          </reference>
        </references>
      </pivotArea>
    </format>
    <format dxfId="2133">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6"/>
          </reference>
        </references>
      </pivotArea>
    </format>
    <format dxfId="2132">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6"/>
          </reference>
        </references>
      </pivotArea>
    </format>
    <format dxfId="2131">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6"/>
          </reference>
        </references>
      </pivotArea>
    </format>
    <format dxfId="2130">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6"/>
          </reference>
        </references>
      </pivotArea>
    </format>
    <format dxfId="2129">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6"/>
          </reference>
        </references>
      </pivotArea>
    </format>
    <format dxfId="2128">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6"/>
          </reference>
        </references>
      </pivotArea>
    </format>
    <format dxfId="2127">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6"/>
          </reference>
        </references>
      </pivotArea>
    </format>
    <format dxfId="2126">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6"/>
          </reference>
        </references>
      </pivotArea>
    </format>
    <format dxfId="2125">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6"/>
          </reference>
        </references>
      </pivotArea>
    </format>
    <format dxfId="2124">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6"/>
          </reference>
        </references>
      </pivotArea>
    </format>
    <format dxfId="2123">
      <pivotArea outline="0" collapsedLevelsAreSubtotals="1" fieldPosition="0">
        <references count="5">
          <reference field="0" count="60" selected="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reference>
          <reference field="1" count="0" selected="0"/>
          <reference field="2" count="1" selected="0">
            <x v="4"/>
          </reference>
          <reference field="4" count="1" selected="0">
            <x v="10"/>
          </reference>
          <reference field="25" count="1" selected="0">
            <x v="8"/>
          </reference>
        </references>
      </pivotArea>
    </format>
    <format dxfId="2122">
      <pivotArea dataOnly="0" labelOnly="1" outline="0" fieldPosition="0">
        <references count="2">
          <reference field="1" count="0" selected="0"/>
          <reference field="4" count="1">
            <x v="10"/>
          </reference>
        </references>
      </pivotArea>
    </format>
    <format dxfId="2121">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120">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119">
      <pivotArea dataOnly="0" labelOnly="1" outline="0" fieldPosition="0">
        <references count="4">
          <reference field="0" count="1" selected="0">
            <x v="927"/>
          </reference>
          <reference field="1" count="0" selected="0"/>
          <reference field="4" count="1" selected="0">
            <x v="10"/>
          </reference>
          <reference field="25" count="1">
            <x v="8"/>
          </reference>
        </references>
      </pivotArea>
    </format>
    <format dxfId="2118">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8"/>
          </reference>
        </references>
      </pivotArea>
    </format>
    <format dxfId="2117">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8"/>
          </reference>
        </references>
      </pivotArea>
    </format>
    <format dxfId="2116">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8"/>
          </reference>
        </references>
      </pivotArea>
    </format>
    <format dxfId="2115">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8"/>
          </reference>
        </references>
      </pivotArea>
    </format>
    <format dxfId="2114">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8"/>
          </reference>
        </references>
      </pivotArea>
    </format>
    <format dxfId="2113">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8"/>
          </reference>
        </references>
      </pivotArea>
    </format>
    <format dxfId="2112">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8"/>
          </reference>
        </references>
      </pivotArea>
    </format>
    <format dxfId="2111">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8"/>
          </reference>
        </references>
      </pivotArea>
    </format>
    <format dxfId="2110">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8"/>
          </reference>
        </references>
      </pivotArea>
    </format>
    <format dxfId="2109">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8"/>
          </reference>
        </references>
      </pivotArea>
    </format>
    <format dxfId="2108">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8"/>
          </reference>
        </references>
      </pivotArea>
    </format>
    <format dxfId="2107">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8"/>
          </reference>
        </references>
      </pivotArea>
    </format>
    <format dxfId="2106">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8"/>
          </reference>
        </references>
      </pivotArea>
    </format>
    <format dxfId="2105">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8"/>
          </reference>
        </references>
      </pivotArea>
    </format>
    <format dxfId="2104">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8"/>
          </reference>
        </references>
      </pivotArea>
    </format>
    <format dxfId="2103">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8"/>
          </reference>
        </references>
      </pivotArea>
    </format>
    <format dxfId="2102">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8"/>
          </reference>
        </references>
      </pivotArea>
    </format>
    <format dxfId="2101">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8"/>
          </reference>
        </references>
      </pivotArea>
    </format>
    <format dxfId="2100">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8"/>
          </reference>
        </references>
      </pivotArea>
    </format>
    <format dxfId="2099">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8"/>
          </reference>
        </references>
      </pivotArea>
    </format>
    <format dxfId="2098">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8"/>
          </reference>
        </references>
      </pivotArea>
    </format>
    <format dxfId="2097">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8"/>
          </reference>
        </references>
      </pivotArea>
    </format>
    <format dxfId="2096">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8"/>
          </reference>
        </references>
      </pivotArea>
    </format>
    <format dxfId="2095">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8"/>
          </reference>
        </references>
      </pivotArea>
    </format>
    <format dxfId="2094">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8"/>
          </reference>
        </references>
      </pivotArea>
    </format>
    <format dxfId="2093">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8"/>
          </reference>
        </references>
      </pivotArea>
    </format>
    <format dxfId="2092">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8"/>
          </reference>
        </references>
      </pivotArea>
    </format>
    <format dxfId="2091">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8"/>
          </reference>
        </references>
      </pivotArea>
    </format>
    <format dxfId="2090">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8"/>
          </reference>
        </references>
      </pivotArea>
    </format>
    <format dxfId="2089">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8"/>
          </reference>
        </references>
      </pivotArea>
    </format>
    <format dxfId="2088">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8"/>
          </reference>
        </references>
      </pivotArea>
    </format>
    <format dxfId="2087">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8"/>
          </reference>
        </references>
      </pivotArea>
    </format>
    <format dxfId="2086">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8"/>
          </reference>
        </references>
      </pivotArea>
    </format>
    <format dxfId="2085">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8"/>
          </reference>
        </references>
      </pivotArea>
    </format>
    <format dxfId="2084">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8"/>
          </reference>
        </references>
      </pivotArea>
    </format>
    <format dxfId="2083">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8"/>
          </reference>
        </references>
      </pivotArea>
    </format>
    <format dxfId="2082">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8"/>
          </reference>
        </references>
      </pivotArea>
    </format>
    <format dxfId="2081">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8"/>
          </reference>
        </references>
      </pivotArea>
    </format>
    <format dxfId="2080">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8"/>
          </reference>
        </references>
      </pivotArea>
    </format>
    <format dxfId="2079">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8"/>
          </reference>
        </references>
      </pivotArea>
    </format>
    <format dxfId="2078">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8"/>
          </reference>
        </references>
      </pivotArea>
    </format>
    <format dxfId="2077">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8"/>
          </reference>
        </references>
      </pivotArea>
    </format>
    <format dxfId="2076">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8"/>
          </reference>
        </references>
      </pivotArea>
    </format>
    <format dxfId="2075">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8"/>
          </reference>
        </references>
      </pivotArea>
    </format>
    <format dxfId="2074">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8"/>
          </reference>
        </references>
      </pivotArea>
    </format>
    <format dxfId="2073">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8"/>
          </reference>
        </references>
      </pivotArea>
    </format>
    <format dxfId="2072">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8"/>
          </reference>
        </references>
      </pivotArea>
    </format>
    <format dxfId="2071">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8"/>
          </reference>
        </references>
      </pivotArea>
    </format>
    <format dxfId="2070">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8"/>
          </reference>
        </references>
      </pivotArea>
    </format>
    <format dxfId="2069">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8"/>
          </reference>
        </references>
      </pivotArea>
    </format>
    <format dxfId="2068">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8"/>
          </reference>
        </references>
      </pivotArea>
    </format>
    <format dxfId="2067">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8"/>
          </reference>
        </references>
      </pivotArea>
    </format>
    <format dxfId="2066">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8"/>
          </reference>
        </references>
      </pivotArea>
    </format>
    <format dxfId="2065">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8"/>
          </reference>
        </references>
      </pivotArea>
    </format>
    <format dxfId="2064">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8"/>
          </reference>
        </references>
      </pivotArea>
    </format>
    <format dxfId="2063">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8"/>
          </reference>
        </references>
      </pivotArea>
    </format>
    <format dxfId="2062">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8"/>
          </reference>
        </references>
      </pivotArea>
    </format>
    <format dxfId="2061">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8"/>
          </reference>
        </references>
      </pivotArea>
    </format>
    <format dxfId="2060">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8"/>
          </reference>
        </references>
      </pivotArea>
    </format>
    <format dxfId="2059">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8"/>
          </reference>
        </references>
      </pivotArea>
    </format>
    <format dxfId="2058">
      <pivotArea field="44" type="button" dataOnly="0" labelOnly="1" outline="0"/>
    </format>
    <format dxfId="2057">
      <pivotArea field="44" type="button" dataOnly="0" labelOnly="1" outline="0"/>
    </format>
    <format dxfId="2056">
      <pivotArea field="44" type="button" dataOnly="0" labelOnly="1" outline="0"/>
    </format>
    <format dxfId="2055">
      <pivotArea field="44" type="button" dataOnly="0" labelOnly="1" outline="0"/>
    </format>
    <format dxfId="2054">
      <pivotArea outline="0" collapsedLevelsAreSubtotals="1" fieldPosition="0"/>
    </format>
    <format dxfId="2053">
      <pivotArea dataOnly="0" labelOnly="1" grandRow="1" outline="0" offset="B256:IV256" fieldPosition="0"/>
    </format>
    <format dxfId="2052">
      <pivotArea dataOnly="0" labelOnly="1" outline="0" fieldPosition="0">
        <references count="2">
          <reference field="1" count="0" selected="0"/>
          <reference field="4" count="1">
            <x v="10"/>
          </reference>
        </references>
      </pivotArea>
    </format>
    <format dxfId="2051">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050">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049">
      <pivotArea dataOnly="0" labelOnly="1" outline="0" fieldPosition="0">
        <references count="4">
          <reference field="0" count="1" selected="0">
            <x v="927"/>
          </reference>
          <reference field="1" count="0" selected="0"/>
          <reference field="4" count="1" selected="0">
            <x v="10"/>
          </reference>
          <reference field="25" count="1">
            <x v="8"/>
          </reference>
        </references>
      </pivotArea>
    </format>
    <format dxfId="2048">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8"/>
          </reference>
        </references>
      </pivotArea>
    </format>
    <format dxfId="2047">
      <pivotArea outline="0" fieldPosition="0">
        <references count="1">
          <reference field="4294967294" count="1">
            <x v="2"/>
          </reference>
        </references>
      </pivotArea>
    </format>
    <format dxfId="2046">
      <pivotArea dataOnly="0" labelOnly="1" outline="0" fieldPosition="0">
        <references count="1">
          <reference field="4294967294" count="1">
            <x v="2"/>
          </reference>
        </references>
      </pivotArea>
    </format>
    <format dxfId="2045">
      <pivotArea dataOnly="0" labelOnly="1" outline="0" fieldPosition="0">
        <references count="1">
          <reference field="4294967294" count="1">
            <x v="2"/>
          </reference>
        </references>
      </pivotArea>
    </format>
    <format dxfId="2044">
      <pivotArea outline="0" collapsedLevelsAreSubtotals="1" fieldPosition="0">
        <references count="1">
          <reference field="4294967294" count="2" selected="0">
            <x v="1"/>
            <x v="2"/>
          </reference>
        </references>
      </pivotArea>
    </format>
    <format dxfId="2043">
      <pivotArea type="topRight" dataOnly="0" labelOnly="1" outline="0" fieldPosition="0"/>
    </format>
    <format dxfId="2042">
      <pivotArea dataOnly="0" labelOnly="1" outline="0" fieldPosition="0">
        <references count="1">
          <reference field="4294967294" count="2">
            <x v="1"/>
            <x v="2"/>
          </reference>
        </references>
      </pivotArea>
    </format>
    <format dxfId="2041">
      <pivotArea outline="0" collapsedLevelsAreSubtotals="1" fieldPosition="0">
        <references count="5">
          <reference field="0" count="60" selected="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reference>
          <reference field="1" count="0" selected="0"/>
          <reference field="2" count="1" selected="0">
            <x v="4"/>
          </reference>
          <reference field="4" count="1" selected="0">
            <x v="10"/>
          </reference>
          <reference field="25" count="1" selected="0">
            <x v="8"/>
          </reference>
        </references>
      </pivotArea>
    </format>
    <format dxfId="2040">
      <pivotArea dataOnly="0" labelOnly="1" outline="0" fieldPosition="0">
        <references count="2">
          <reference field="1" count="0" selected="0"/>
          <reference field="4" count="1">
            <x v="10"/>
          </reference>
        </references>
      </pivotArea>
    </format>
    <format dxfId="2039">
      <pivotArea dataOnly="0" labelOnly="1" outline="0" fieldPosition="0">
        <references count="3">
          <reference field="0" count="50">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reference>
          <reference field="1" count="0" selected="0"/>
          <reference field="4" count="1" selected="0">
            <x v="10"/>
          </reference>
        </references>
      </pivotArea>
    </format>
    <format dxfId="2038">
      <pivotArea dataOnly="0" labelOnly="1" outline="0" fieldPosition="0">
        <references count="3">
          <reference field="0" count="10">
            <x v="977"/>
            <x v="978"/>
            <x v="979"/>
            <x v="980"/>
            <x v="981"/>
            <x v="982"/>
            <x v="983"/>
            <x v="984"/>
            <x v="985"/>
            <x v="986"/>
          </reference>
          <reference field="1" count="0" selected="0"/>
          <reference field="4" count="1" selected="0">
            <x v="10"/>
          </reference>
        </references>
      </pivotArea>
    </format>
    <format dxfId="2037">
      <pivotArea dataOnly="0" labelOnly="1" outline="0" fieldPosition="0">
        <references count="4">
          <reference field="0" count="1" selected="0">
            <x v="927"/>
          </reference>
          <reference field="1" count="0" selected="0"/>
          <reference field="4" count="1" selected="0">
            <x v="10"/>
          </reference>
          <reference field="25" count="1">
            <x v="8"/>
          </reference>
        </references>
      </pivotArea>
    </format>
    <format dxfId="2036">
      <pivotArea dataOnly="0" labelOnly="1" outline="0" fieldPosition="0">
        <references count="5">
          <reference field="0" count="1" selected="0">
            <x v="927"/>
          </reference>
          <reference field="1" count="0" selected="0"/>
          <reference field="2" count="1">
            <x v="4"/>
          </reference>
          <reference field="4" count="1" selected="0">
            <x v="10"/>
          </reference>
          <reference field="25" count="1" selected="0">
            <x v="8"/>
          </reference>
        </references>
      </pivotArea>
    </format>
    <format dxfId="2035">
      <pivotArea dataOnly="0" labelOnly="1" outline="0" fieldPosition="0">
        <references count="5">
          <reference field="0" count="1" selected="0">
            <x v="928"/>
          </reference>
          <reference field="1" count="0" selected="0"/>
          <reference field="2" count="1">
            <x v="4"/>
          </reference>
          <reference field="4" count="1" selected="0">
            <x v="10"/>
          </reference>
          <reference field="25" count="1" selected="0">
            <x v="8"/>
          </reference>
        </references>
      </pivotArea>
    </format>
    <format dxfId="2034">
      <pivotArea dataOnly="0" labelOnly="1" outline="0" fieldPosition="0">
        <references count="5">
          <reference field="0" count="1" selected="0">
            <x v="929"/>
          </reference>
          <reference field="1" count="0" selected="0"/>
          <reference field="2" count="1">
            <x v="4"/>
          </reference>
          <reference field="4" count="1" selected="0">
            <x v="10"/>
          </reference>
          <reference field="25" count="1" selected="0">
            <x v="8"/>
          </reference>
        </references>
      </pivotArea>
    </format>
    <format dxfId="2033">
      <pivotArea dataOnly="0" labelOnly="1" outline="0" fieldPosition="0">
        <references count="5">
          <reference field="0" count="1" selected="0">
            <x v="930"/>
          </reference>
          <reference field="1" count="0" selected="0"/>
          <reference field="2" count="1">
            <x v="4"/>
          </reference>
          <reference field="4" count="1" selected="0">
            <x v="10"/>
          </reference>
          <reference field="25" count="1" selected="0">
            <x v="8"/>
          </reference>
        </references>
      </pivotArea>
    </format>
    <format dxfId="2032">
      <pivotArea dataOnly="0" labelOnly="1" outline="0" fieldPosition="0">
        <references count="5">
          <reference field="0" count="1" selected="0">
            <x v="931"/>
          </reference>
          <reference field="1" count="0" selected="0"/>
          <reference field="2" count="1">
            <x v="4"/>
          </reference>
          <reference field="4" count="1" selected="0">
            <x v="10"/>
          </reference>
          <reference field="25" count="1" selected="0">
            <x v="8"/>
          </reference>
        </references>
      </pivotArea>
    </format>
    <format dxfId="2031">
      <pivotArea dataOnly="0" labelOnly="1" outline="0" fieldPosition="0">
        <references count="5">
          <reference field="0" count="1" selected="0">
            <x v="932"/>
          </reference>
          <reference field="1" count="0" selected="0"/>
          <reference field="2" count="1">
            <x v="4"/>
          </reference>
          <reference field="4" count="1" selected="0">
            <x v="10"/>
          </reference>
          <reference field="25" count="1" selected="0">
            <x v="8"/>
          </reference>
        </references>
      </pivotArea>
    </format>
    <format dxfId="2030">
      <pivotArea dataOnly="0" labelOnly="1" outline="0" fieldPosition="0">
        <references count="5">
          <reference field="0" count="1" selected="0">
            <x v="933"/>
          </reference>
          <reference field="1" count="0" selected="0"/>
          <reference field="2" count="1">
            <x v="4"/>
          </reference>
          <reference field="4" count="1" selected="0">
            <x v="10"/>
          </reference>
          <reference field="25" count="1" selected="0">
            <x v="8"/>
          </reference>
        </references>
      </pivotArea>
    </format>
    <format dxfId="2029">
      <pivotArea dataOnly="0" labelOnly="1" outline="0" fieldPosition="0">
        <references count="5">
          <reference field="0" count="1" selected="0">
            <x v="934"/>
          </reference>
          <reference field="1" count="0" selected="0"/>
          <reference field="2" count="1">
            <x v="4"/>
          </reference>
          <reference field="4" count="1" selected="0">
            <x v="10"/>
          </reference>
          <reference field="25" count="1" selected="0">
            <x v="8"/>
          </reference>
        </references>
      </pivotArea>
    </format>
    <format dxfId="2028">
      <pivotArea dataOnly="0" labelOnly="1" outline="0" fieldPosition="0">
        <references count="5">
          <reference field="0" count="1" selected="0">
            <x v="935"/>
          </reference>
          <reference field="1" count="0" selected="0"/>
          <reference field="2" count="1">
            <x v="4"/>
          </reference>
          <reference field="4" count="1" selected="0">
            <x v="10"/>
          </reference>
          <reference field="25" count="1" selected="0">
            <x v="8"/>
          </reference>
        </references>
      </pivotArea>
    </format>
    <format dxfId="2027">
      <pivotArea dataOnly="0" labelOnly="1" outline="0" fieldPosition="0">
        <references count="5">
          <reference field="0" count="1" selected="0">
            <x v="936"/>
          </reference>
          <reference field="1" count="0" selected="0"/>
          <reference field="2" count="1">
            <x v="4"/>
          </reference>
          <reference field="4" count="1" selected="0">
            <x v="10"/>
          </reference>
          <reference field="25" count="1" selected="0">
            <x v="8"/>
          </reference>
        </references>
      </pivotArea>
    </format>
    <format dxfId="2026">
      <pivotArea dataOnly="0" labelOnly="1" outline="0" fieldPosition="0">
        <references count="5">
          <reference field="0" count="1" selected="0">
            <x v="937"/>
          </reference>
          <reference field="1" count="0" selected="0"/>
          <reference field="2" count="1">
            <x v="4"/>
          </reference>
          <reference field="4" count="1" selected="0">
            <x v="10"/>
          </reference>
          <reference field="25" count="1" selected="0">
            <x v="8"/>
          </reference>
        </references>
      </pivotArea>
    </format>
    <format dxfId="2025">
      <pivotArea dataOnly="0" labelOnly="1" outline="0" fieldPosition="0">
        <references count="5">
          <reference field="0" count="1" selected="0">
            <x v="938"/>
          </reference>
          <reference field="1" count="0" selected="0"/>
          <reference field="2" count="1">
            <x v="4"/>
          </reference>
          <reference field="4" count="1" selected="0">
            <x v="10"/>
          </reference>
          <reference field="25" count="1" selected="0">
            <x v="8"/>
          </reference>
        </references>
      </pivotArea>
    </format>
    <format dxfId="2024">
      <pivotArea dataOnly="0" labelOnly="1" outline="0" fieldPosition="0">
        <references count="5">
          <reference field="0" count="1" selected="0">
            <x v="939"/>
          </reference>
          <reference field="1" count="0" selected="0"/>
          <reference field="2" count="1">
            <x v="4"/>
          </reference>
          <reference field="4" count="1" selected="0">
            <x v="10"/>
          </reference>
          <reference field="25" count="1" selected="0">
            <x v="8"/>
          </reference>
        </references>
      </pivotArea>
    </format>
    <format dxfId="2023">
      <pivotArea dataOnly="0" labelOnly="1" outline="0" fieldPosition="0">
        <references count="5">
          <reference field="0" count="1" selected="0">
            <x v="940"/>
          </reference>
          <reference field="1" count="0" selected="0"/>
          <reference field="2" count="1">
            <x v="4"/>
          </reference>
          <reference field="4" count="1" selected="0">
            <x v="10"/>
          </reference>
          <reference field="25" count="1" selected="0">
            <x v="8"/>
          </reference>
        </references>
      </pivotArea>
    </format>
    <format dxfId="2022">
      <pivotArea dataOnly="0" labelOnly="1" outline="0" fieldPosition="0">
        <references count="5">
          <reference field="0" count="1" selected="0">
            <x v="941"/>
          </reference>
          <reference field="1" count="0" selected="0"/>
          <reference field="2" count="1">
            <x v="4"/>
          </reference>
          <reference field="4" count="1" selected="0">
            <x v="10"/>
          </reference>
          <reference field="25" count="1" selected="0">
            <x v="8"/>
          </reference>
        </references>
      </pivotArea>
    </format>
    <format dxfId="2021">
      <pivotArea dataOnly="0" labelOnly="1" outline="0" fieldPosition="0">
        <references count="5">
          <reference field="0" count="1" selected="0">
            <x v="942"/>
          </reference>
          <reference field="1" count="0" selected="0"/>
          <reference field="2" count="1">
            <x v="4"/>
          </reference>
          <reference field="4" count="1" selected="0">
            <x v="10"/>
          </reference>
          <reference field="25" count="1" selected="0">
            <x v="8"/>
          </reference>
        </references>
      </pivotArea>
    </format>
    <format dxfId="2020">
      <pivotArea dataOnly="0" labelOnly="1" outline="0" fieldPosition="0">
        <references count="5">
          <reference field="0" count="1" selected="0">
            <x v="943"/>
          </reference>
          <reference field="1" count="0" selected="0"/>
          <reference field="2" count="1">
            <x v="4"/>
          </reference>
          <reference field="4" count="1" selected="0">
            <x v="10"/>
          </reference>
          <reference field="25" count="1" selected="0">
            <x v="8"/>
          </reference>
        </references>
      </pivotArea>
    </format>
    <format dxfId="2019">
      <pivotArea dataOnly="0" labelOnly="1" outline="0" fieldPosition="0">
        <references count="5">
          <reference field="0" count="1" selected="0">
            <x v="944"/>
          </reference>
          <reference field="1" count="0" selected="0"/>
          <reference field="2" count="1">
            <x v="4"/>
          </reference>
          <reference field="4" count="1" selected="0">
            <x v="10"/>
          </reference>
          <reference field="25" count="1" selected="0">
            <x v="8"/>
          </reference>
        </references>
      </pivotArea>
    </format>
    <format dxfId="2018">
      <pivotArea dataOnly="0" labelOnly="1" outline="0" fieldPosition="0">
        <references count="5">
          <reference field="0" count="1" selected="0">
            <x v="945"/>
          </reference>
          <reference field="1" count="0" selected="0"/>
          <reference field="2" count="1">
            <x v="4"/>
          </reference>
          <reference field="4" count="1" selected="0">
            <x v="10"/>
          </reference>
          <reference field="25" count="1" selected="0">
            <x v="8"/>
          </reference>
        </references>
      </pivotArea>
    </format>
    <format dxfId="2017">
      <pivotArea dataOnly="0" labelOnly="1" outline="0" fieldPosition="0">
        <references count="5">
          <reference field="0" count="1" selected="0">
            <x v="946"/>
          </reference>
          <reference field="1" count="0" selected="0"/>
          <reference field="2" count="1">
            <x v="4"/>
          </reference>
          <reference field="4" count="1" selected="0">
            <x v="10"/>
          </reference>
          <reference field="25" count="1" selected="0">
            <x v="8"/>
          </reference>
        </references>
      </pivotArea>
    </format>
    <format dxfId="2016">
      <pivotArea dataOnly="0" labelOnly="1" outline="0" fieldPosition="0">
        <references count="5">
          <reference field="0" count="1" selected="0">
            <x v="947"/>
          </reference>
          <reference field="1" count="0" selected="0"/>
          <reference field="2" count="1">
            <x v="4"/>
          </reference>
          <reference field="4" count="1" selected="0">
            <x v="10"/>
          </reference>
          <reference field="25" count="1" selected="0">
            <x v="8"/>
          </reference>
        </references>
      </pivotArea>
    </format>
    <format dxfId="2015">
      <pivotArea dataOnly="0" labelOnly="1" outline="0" fieldPosition="0">
        <references count="5">
          <reference field="0" count="1" selected="0">
            <x v="948"/>
          </reference>
          <reference field="1" count="0" selected="0"/>
          <reference field="2" count="1">
            <x v="4"/>
          </reference>
          <reference field="4" count="1" selected="0">
            <x v="10"/>
          </reference>
          <reference field="25" count="1" selected="0">
            <x v="8"/>
          </reference>
        </references>
      </pivotArea>
    </format>
    <format dxfId="2014">
      <pivotArea dataOnly="0" labelOnly="1" outline="0" fieldPosition="0">
        <references count="5">
          <reference field="0" count="1" selected="0">
            <x v="949"/>
          </reference>
          <reference field="1" count="0" selected="0"/>
          <reference field="2" count="1">
            <x v="4"/>
          </reference>
          <reference field="4" count="1" selected="0">
            <x v="10"/>
          </reference>
          <reference field="25" count="1" selected="0">
            <x v="8"/>
          </reference>
        </references>
      </pivotArea>
    </format>
    <format dxfId="2013">
      <pivotArea dataOnly="0" labelOnly="1" outline="0" fieldPosition="0">
        <references count="5">
          <reference field="0" count="1" selected="0">
            <x v="950"/>
          </reference>
          <reference field="1" count="0" selected="0"/>
          <reference field="2" count="1">
            <x v="4"/>
          </reference>
          <reference field="4" count="1" selected="0">
            <x v="10"/>
          </reference>
          <reference field="25" count="1" selected="0">
            <x v="8"/>
          </reference>
        </references>
      </pivotArea>
    </format>
    <format dxfId="2012">
      <pivotArea dataOnly="0" labelOnly="1" outline="0" fieldPosition="0">
        <references count="5">
          <reference field="0" count="1" selected="0">
            <x v="951"/>
          </reference>
          <reference field="1" count="0" selected="0"/>
          <reference field="2" count="1">
            <x v="4"/>
          </reference>
          <reference field="4" count="1" selected="0">
            <x v="10"/>
          </reference>
          <reference field="25" count="1" selected="0">
            <x v="8"/>
          </reference>
        </references>
      </pivotArea>
    </format>
    <format dxfId="2011">
      <pivotArea dataOnly="0" labelOnly="1" outline="0" fieldPosition="0">
        <references count="5">
          <reference field="0" count="1" selected="0">
            <x v="952"/>
          </reference>
          <reference field="1" count="0" selected="0"/>
          <reference field="2" count="1">
            <x v="4"/>
          </reference>
          <reference field="4" count="1" selected="0">
            <x v="10"/>
          </reference>
          <reference field="25" count="1" selected="0">
            <x v="8"/>
          </reference>
        </references>
      </pivotArea>
    </format>
    <format dxfId="2010">
      <pivotArea dataOnly="0" labelOnly="1" outline="0" fieldPosition="0">
        <references count="5">
          <reference field="0" count="1" selected="0">
            <x v="953"/>
          </reference>
          <reference field="1" count="0" selected="0"/>
          <reference field="2" count="1">
            <x v="4"/>
          </reference>
          <reference field="4" count="1" selected="0">
            <x v="10"/>
          </reference>
          <reference field="25" count="1" selected="0">
            <x v="8"/>
          </reference>
        </references>
      </pivotArea>
    </format>
    <format dxfId="2009">
      <pivotArea dataOnly="0" labelOnly="1" outline="0" fieldPosition="0">
        <references count="5">
          <reference field="0" count="1" selected="0">
            <x v="954"/>
          </reference>
          <reference field="1" count="0" selected="0"/>
          <reference field="2" count="1">
            <x v="4"/>
          </reference>
          <reference field="4" count="1" selected="0">
            <x v="10"/>
          </reference>
          <reference field="25" count="1" selected="0">
            <x v="8"/>
          </reference>
        </references>
      </pivotArea>
    </format>
    <format dxfId="2008">
      <pivotArea dataOnly="0" labelOnly="1" outline="0" fieldPosition="0">
        <references count="5">
          <reference field="0" count="1" selected="0">
            <x v="955"/>
          </reference>
          <reference field="1" count="0" selected="0"/>
          <reference field="2" count="1">
            <x v="4"/>
          </reference>
          <reference field="4" count="1" selected="0">
            <x v="10"/>
          </reference>
          <reference field="25" count="1" selected="0">
            <x v="8"/>
          </reference>
        </references>
      </pivotArea>
    </format>
    <format dxfId="2007">
      <pivotArea dataOnly="0" labelOnly="1" outline="0" fieldPosition="0">
        <references count="5">
          <reference field="0" count="1" selected="0">
            <x v="956"/>
          </reference>
          <reference field="1" count="0" selected="0"/>
          <reference field="2" count="1">
            <x v="4"/>
          </reference>
          <reference field="4" count="1" selected="0">
            <x v="10"/>
          </reference>
          <reference field="25" count="1" selected="0">
            <x v="8"/>
          </reference>
        </references>
      </pivotArea>
    </format>
    <format dxfId="2006">
      <pivotArea dataOnly="0" labelOnly="1" outline="0" fieldPosition="0">
        <references count="5">
          <reference field="0" count="1" selected="0">
            <x v="957"/>
          </reference>
          <reference field="1" count="0" selected="0"/>
          <reference field="2" count="1">
            <x v="4"/>
          </reference>
          <reference field="4" count="1" selected="0">
            <x v="10"/>
          </reference>
          <reference field="25" count="1" selected="0">
            <x v="8"/>
          </reference>
        </references>
      </pivotArea>
    </format>
    <format dxfId="2005">
      <pivotArea dataOnly="0" labelOnly="1" outline="0" fieldPosition="0">
        <references count="5">
          <reference field="0" count="1" selected="0">
            <x v="958"/>
          </reference>
          <reference field="1" count="0" selected="0"/>
          <reference field="2" count="1">
            <x v="4"/>
          </reference>
          <reference field="4" count="1" selected="0">
            <x v="10"/>
          </reference>
          <reference field="25" count="1" selected="0">
            <x v="8"/>
          </reference>
        </references>
      </pivotArea>
    </format>
    <format dxfId="2004">
      <pivotArea dataOnly="0" labelOnly="1" outline="0" fieldPosition="0">
        <references count="5">
          <reference field="0" count="1" selected="0">
            <x v="959"/>
          </reference>
          <reference field="1" count="0" selected="0"/>
          <reference field="2" count="1">
            <x v="4"/>
          </reference>
          <reference field="4" count="1" selected="0">
            <x v="10"/>
          </reference>
          <reference field="25" count="1" selected="0">
            <x v="8"/>
          </reference>
        </references>
      </pivotArea>
    </format>
    <format dxfId="2003">
      <pivotArea dataOnly="0" labelOnly="1" outline="0" fieldPosition="0">
        <references count="5">
          <reference field="0" count="1" selected="0">
            <x v="960"/>
          </reference>
          <reference field="1" count="0" selected="0"/>
          <reference field="2" count="1">
            <x v="4"/>
          </reference>
          <reference field="4" count="1" selected="0">
            <x v="10"/>
          </reference>
          <reference field="25" count="1" selected="0">
            <x v="8"/>
          </reference>
        </references>
      </pivotArea>
    </format>
    <format dxfId="2002">
      <pivotArea dataOnly="0" labelOnly="1" outline="0" fieldPosition="0">
        <references count="5">
          <reference field="0" count="1" selected="0">
            <x v="961"/>
          </reference>
          <reference field="1" count="0" selected="0"/>
          <reference field="2" count="1">
            <x v="4"/>
          </reference>
          <reference field="4" count="1" selected="0">
            <x v="10"/>
          </reference>
          <reference field="25" count="1" selected="0">
            <x v="8"/>
          </reference>
        </references>
      </pivotArea>
    </format>
    <format dxfId="2001">
      <pivotArea dataOnly="0" labelOnly="1" outline="0" fieldPosition="0">
        <references count="5">
          <reference field="0" count="1" selected="0">
            <x v="962"/>
          </reference>
          <reference field="1" count="0" selected="0"/>
          <reference field="2" count="1">
            <x v="4"/>
          </reference>
          <reference field="4" count="1" selected="0">
            <x v="10"/>
          </reference>
          <reference field="25" count="1" selected="0">
            <x v="8"/>
          </reference>
        </references>
      </pivotArea>
    </format>
    <format dxfId="2000">
      <pivotArea dataOnly="0" labelOnly="1" outline="0" fieldPosition="0">
        <references count="5">
          <reference field="0" count="1" selected="0">
            <x v="963"/>
          </reference>
          <reference field="1" count="0" selected="0"/>
          <reference field="2" count="1">
            <x v="4"/>
          </reference>
          <reference field="4" count="1" selected="0">
            <x v="10"/>
          </reference>
          <reference field="25" count="1" selected="0">
            <x v="8"/>
          </reference>
        </references>
      </pivotArea>
    </format>
    <format dxfId="1999">
      <pivotArea dataOnly="0" labelOnly="1" outline="0" fieldPosition="0">
        <references count="5">
          <reference field="0" count="1" selected="0">
            <x v="964"/>
          </reference>
          <reference field="1" count="0" selected="0"/>
          <reference field="2" count="1">
            <x v="4"/>
          </reference>
          <reference field="4" count="1" selected="0">
            <x v="10"/>
          </reference>
          <reference field="25" count="1" selected="0">
            <x v="8"/>
          </reference>
        </references>
      </pivotArea>
    </format>
    <format dxfId="1998">
      <pivotArea dataOnly="0" labelOnly="1" outline="0" fieldPosition="0">
        <references count="5">
          <reference field="0" count="1" selected="0">
            <x v="965"/>
          </reference>
          <reference field="1" count="0" selected="0"/>
          <reference field="2" count="1">
            <x v="4"/>
          </reference>
          <reference field="4" count="1" selected="0">
            <x v="10"/>
          </reference>
          <reference field="25" count="1" selected="0">
            <x v="8"/>
          </reference>
        </references>
      </pivotArea>
    </format>
    <format dxfId="1997">
      <pivotArea dataOnly="0" labelOnly="1" outline="0" fieldPosition="0">
        <references count="5">
          <reference field="0" count="1" selected="0">
            <x v="966"/>
          </reference>
          <reference field="1" count="0" selected="0"/>
          <reference field="2" count="1">
            <x v="4"/>
          </reference>
          <reference field="4" count="1" selected="0">
            <x v="10"/>
          </reference>
          <reference field="25" count="1" selected="0">
            <x v="8"/>
          </reference>
        </references>
      </pivotArea>
    </format>
    <format dxfId="1996">
      <pivotArea dataOnly="0" labelOnly="1" outline="0" fieldPosition="0">
        <references count="5">
          <reference field="0" count="1" selected="0">
            <x v="967"/>
          </reference>
          <reference field="1" count="0" selected="0"/>
          <reference field="2" count="1">
            <x v="4"/>
          </reference>
          <reference field="4" count="1" selected="0">
            <x v="10"/>
          </reference>
          <reference field="25" count="1" selected="0">
            <x v="8"/>
          </reference>
        </references>
      </pivotArea>
    </format>
    <format dxfId="1995">
      <pivotArea dataOnly="0" labelOnly="1" outline="0" fieldPosition="0">
        <references count="5">
          <reference field="0" count="1" selected="0">
            <x v="968"/>
          </reference>
          <reference field="1" count="0" selected="0"/>
          <reference field="2" count="1">
            <x v="4"/>
          </reference>
          <reference field="4" count="1" selected="0">
            <x v="10"/>
          </reference>
          <reference field="25" count="1" selected="0">
            <x v="8"/>
          </reference>
        </references>
      </pivotArea>
    </format>
    <format dxfId="1994">
      <pivotArea dataOnly="0" labelOnly="1" outline="0" fieldPosition="0">
        <references count="5">
          <reference field="0" count="1" selected="0">
            <x v="969"/>
          </reference>
          <reference field="1" count="0" selected="0"/>
          <reference field="2" count="1">
            <x v="4"/>
          </reference>
          <reference field="4" count="1" selected="0">
            <x v="10"/>
          </reference>
          <reference field="25" count="1" selected="0">
            <x v="8"/>
          </reference>
        </references>
      </pivotArea>
    </format>
    <format dxfId="1993">
      <pivotArea dataOnly="0" labelOnly="1" outline="0" fieldPosition="0">
        <references count="5">
          <reference field="0" count="1" selected="0">
            <x v="970"/>
          </reference>
          <reference field="1" count="0" selected="0"/>
          <reference field="2" count="1">
            <x v="4"/>
          </reference>
          <reference field="4" count="1" selected="0">
            <x v="10"/>
          </reference>
          <reference field="25" count="1" selected="0">
            <x v="8"/>
          </reference>
        </references>
      </pivotArea>
    </format>
    <format dxfId="1992">
      <pivotArea dataOnly="0" labelOnly="1" outline="0" fieldPosition="0">
        <references count="5">
          <reference field="0" count="1" selected="0">
            <x v="971"/>
          </reference>
          <reference field="1" count="0" selected="0"/>
          <reference field="2" count="1">
            <x v="4"/>
          </reference>
          <reference field="4" count="1" selected="0">
            <x v="10"/>
          </reference>
          <reference field="25" count="1" selected="0">
            <x v="8"/>
          </reference>
        </references>
      </pivotArea>
    </format>
    <format dxfId="1991">
      <pivotArea dataOnly="0" labelOnly="1" outline="0" fieldPosition="0">
        <references count="5">
          <reference field="0" count="1" selected="0">
            <x v="972"/>
          </reference>
          <reference field="1" count="0" selected="0"/>
          <reference field="2" count="1">
            <x v="4"/>
          </reference>
          <reference field="4" count="1" selected="0">
            <x v="10"/>
          </reference>
          <reference field="25" count="1" selected="0">
            <x v="8"/>
          </reference>
        </references>
      </pivotArea>
    </format>
    <format dxfId="1990">
      <pivotArea dataOnly="0" labelOnly="1" outline="0" fieldPosition="0">
        <references count="5">
          <reference field="0" count="1" selected="0">
            <x v="973"/>
          </reference>
          <reference field="1" count="0" selected="0"/>
          <reference field="2" count="1">
            <x v="4"/>
          </reference>
          <reference field="4" count="1" selected="0">
            <x v="10"/>
          </reference>
          <reference field="25" count="1" selected="0">
            <x v="8"/>
          </reference>
        </references>
      </pivotArea>
    </format>
    <format dxfId="1989">
      <pivotArea dataOnly="0" labelOnly="1" outline="0" fieldPosition="0">
        <references count="5">
          <reference field="0" count="1" selected="0">
            <x v="974"/>
          </reference>
          <reference field="1" count="0" selected="0"/>
          <reference field="2" count="1">
            <x v="4"/>
          </reference>
          <reference field="4" count="1" selected="0">
            <x v="10"/>
          </reference>
          <reference field="25" count="1" selected="0">
            <x v="8"/>
          </reference>
        </references>
      </pivotArea>
    </format>
    <format dxfId="1988">
      <pivotArea dataOnly="0" labelOnly="1" outline="0" fieldPosition="0">
        <references count="5">
          <reference field="0" count="1" selected="0">
            <x v="975"/>
          </reference>
          <reference field="1" count="0" selected="0"/>
          <reference field="2" count="1">
            <x v="4"/>
          </reference>
          <reference field="4" count="1" selected="0">
            <x v="10"/>
          </reference>
          <reference field="25" count="1" selected="0">
            <x v="8"/>
          </reference>
        </references>
      </pivotArea>
    </format>
    <format dxfId="1987">
      <pivotArea dataOnly="0" labelOnly="1" outline="0" fieldPosition="0">
        <references count="5">
          <reference field="0" count="1" selected="0">
            <x v="976"/>
          </reference>
          <reference field="1" count="0" selected="0"/>
          <reference field="2" count="1">
            <x v="4"/>
          </reference>
          <reference field="4" count="1" selected="0">
            <x v="10"/>
          </reference>
          <reference field="25" count="1" selected="0">
            <x v="8"/>
          </reference>
        </references>
      </pivotArea>
    </format>
    <format dxfId="1986">
      <pivotArea dataOnly="0" labelOnly="1" outline="0" fieldPosition="0">
        <references count="5">
          <reference field="0" count="1" selected="0">
            <x v="977"/>
          </reference>
          <reference field="1" count="0" selected="0"/>
          <reference field="2" count="1">
            <x v="4"/>
          </reference>
          <reference field="4" count="1" selected="0">
            <x v="10"/>
          </reference>
          <reference field="25" count="1" selected="0">
            <x v="8"/>
          </reference>
        </references>
      </pivotArea>
    </format>
    <format dxfId="1985">
      <pivotArea dataOnly="0" labelOnly="1" outline="0" fieldPosition="0">
        <references count="5">
          <reference field="0" count="1" selected="0">
            <x v="978"/>
          </reference>
          <reference field="1" count="0" selected="0"/>
          <reference field="2" count="1">
            <x v="4"/>
          </reference>
          <reference field="4" count="1" selected="0">
            <x v="10"/>
          </reference>
          <reference field="25" count="1" selected="0">
            <x v="8"/>
          </reference>
        </references>
      </pivotArea>
    </format>
    <format dxfId="1984">
      <pivotArea dataOnly="0" labelOnly="1" outline="0" fieldPosition="0">
        <references count="5">
          <reference field="0" count="1" selected="0">
            <x v="979"/>
          </reference>
          <reference field="1" count="0" selected="0"/>
          <reference field="2" count="1">
            <x v="4"/>
          </reference>
          <reference field="4" count="1" selected="0">
            <x v="10"/>
          </reference>
          <reference field="25" count="1" selected="0">
            <x v="8"/>
          </reference>
        </references>
      </pivotArea>
    </format>
    <format dxfId="1983">
      <pivotArea dataOnly="0" labelOnly="1" outline="0" fieldPosition="0">
        <references count="5">
          <reference field="0" count="1" selected="0">
            <x v="980"/>
          </reference>
          <reference field="1" count="0" selected="0"/>
          <reference field="2" count="1">
            <x v="4"/>
          </reference>
          <reference field="4" count="1" selected="0">
            <x v="10"/>
          </reference>
          <reference field="25" count="1" selected="0">
            <x v="8"/>
          </reference>
        </references>
      </pivotArea>
    </format>
    <format dxfId="1982">
      <pivotArea dataOnly="0" labelOnly="1" outline="0" fieldPosition="0">
        <references count="5">
          <reference field="0" count="1" selected="0">
            <x v="981"/>
          </reference>
          <reference field="1" count="0" selected="0"/>
          <reference field="2" count="1">
            <x v="4"/>
          </reference>
          <reference field="4" count="1" selected="0">
            <x v="10"/>
          </reference>
          <reference field="25" count="1" selected="0">
            <x v="8"/>
          </reference>
        </references>
      </pivotArea>
    </format>
    <format dxfId="1981">
      <pivotArea dataOnly="0" labelOnly="1" outline="0" fieldPosition="0">
        <references count="5">
          <reference field="0" count="1" selected="0">
            <x v="982"/>
          </reference>
          <reference field="1" count="0" selected="0"/>
          <reference field="2" count="1">
            <x v="4"/>
          </reference>
          <reference field="4" count="1" selected="0">
            <x v="10"/>
          </reference>
          <reference field="25" count="1" selected="0">
            <x v="8"/>
          </reference>
        </references>
      </pivotArea>
    </format>
    <format dxfId="1980">
      <pivotArea dataOnly="0" labelOnly="1" outline="0" fieldPosition="0">
        <references count="5">
          <reference field="0" count="1" selected="0">
            <x v="983"/>
          </reference>
          <reference field="1" count="0" selected="0"/>
          <reference field="2" count="1">
            <x v="4"/>
          </reference>
          <reference field="4" count="1" selected="0">
            <x v="10"/>
          </reference>
          <reference field="25" count="1" selected="0">
            <x v="8"/>
          </reference>
        </references>
      </pivotArea>
    </format>
    <format dxfId="1979">
      <pivotArea dataOnly="0" labelOnly="1" outline="0" fieldPosition="0">
        <references count="5">
          <reference field="0" count="1" selected="0">
            <x v="984"/>
          </reference>
          <reference field="1" count="0" selected="0"/>
          <reference field="2" count="1">
            <x v="4"/>
          </reference>
          <reference field="4" count="1" selected="0">
            <x v="10"/>
          </reference>
          <reference field="25" count="1" selected="0">
            <x v="8"/>
          </reference>
        </references>
      </pivotArea>
    </format>
    <format dxfId="1978">
      <pivotArea dataOnly="0" labelOnly="1" outline="0" fieldPosition="0">
        <references count="5">
          <reference field="0" count="1" selected="0">
            <x v="985"/>
          </reference>
          <reference field="1" count="0" selected="0"/>
          <reference field="2" count="1">
            <x v="4"/>
          </reference>
          <reference field="4" count="1" selected="0">
            <x v="10"/>
          </reference>
          <reference field="25" count="1" selected="0">
            <x v="8"/>
          </reference>
        </references>
      </pivotArea>
    </format>
    <format dxfId="1977">
      <pivotArea dataOnly="0" labelOnly="1" outline="0" fieldPosition="0">
        <references count="5">
          <reference field="0" count="1" selected="0">
            <x v="986"/>
          </reference>
          <reference field="1" count="0" selected="0"/>
          <reference field="2" count="1">
            <x v="4"/>
          </reference>
          <reference field="4" count="1" selected="0">
            <x v="10"/>
          </reference>
          <reference field="25" count="1" selected="0">
            <x v="8"/>
          </reference>
        </references>
      </pivotArea>
    </format>
    <format dxfId="1976">
      <pivotArea type="all" dataOnly="0" outline="0" fieldPosition="0"/>
    </format>
    <format dxfId="1975">
      <pivotArea outline="0" collapsedLevelsAreSubtotals="1" fieldPosition="0"/>
    </format>
    <format dxfId="1974">
      <pivotArea type="origin" dataOnly="0" labelOnly="1" outline="0" fieldPosition="0"/>
    </format>
    <format dxfId="1973">
      <pivotArea field="-2" type="button" dataOnly="0" labelOnly="1" outline="0" axis="axisCol" fieldPosition="0"/>
    </format>
    <format dxfId="1972">
      <pivotArea type="topRight" dataOnly="0" labelOnly="1" outline="0" fieldPosition="0"/>
    </format>
    <format dxfId="1971">
      <pivotArea field="1" type="button" dataOnly="0" labelOnly="1" outline="0" axis="axisRow" fieldPosition="0"/>
    </format>
    <format dxfId="1970">
      <pivotArea field="4" type="button" dataOnly="0" labelOnly="1" outline="0" axis="axisRow" fieldPosition="1"/>
    </format>
    <format dxfId="1969">
      <pivotArea field="0" type="button" dataOnly="0" labelOnly="1" outline="0" axis="axisRow" fieldPosition="2"/>
    </format>
    <format dxfId="1968">
      <pivotArea field="25" type="button" dataOnly="0" labelOnly="1" outline="0" axis="axisRow" fieldPosition="3"/>
    </format>
    <format dxfId="1967">
      <pivotArea field="2" type="button" dataOnly="0" labelOnly="1" outline="0" axis="axisRow" fieldPosition="4"/>
    </format>
    <format dxfId="1966">
      <pivotArea dataOnly="0" labelOnly="1" outline="0" fieldPosition="0">
        <references count="1">
          <reference field="1" count="3">
            <x v="1"/>
            <x v="2"/>
            <x v="3"/>
          </reference>
        </references>
      </pivotArea>
    </format>
    <format dxfId="1965">
      <pivotArea dataOnly="0" labelOnly="1" grandRow="1" outline="0" fieldPosition="0"/>
    </format>
    <format dxfId="1964">
      <pivotArea dataOnly="0" labelOnly="1" outline="0" fieldPosition="0">
        <references count="2">
          <reference field="1" count="1" selected="0">
            <x v="1"/>
          </reference>
          <reference field="4" count="2">
            <x v="10"/>
            <x v="11"/>
          </reference>
        </references>
      </pivotArea>
    </format>
    <format dxfId="1963">
      <pivotArea dataOnly="0" labelOnly="1" outline="0" fieldPosition="0">
        <references count="2">
          <reference field="1" count="1" selected="0">
            <x v="2"/>
          </reference>
          <reference field="4" count="1">
            <x v="10"/>
          </reference>
        </references>
      </pivotArea>
    </format>
    <format dxfId="1962">
      <pivotArea dataOnly="0" labelOnly="1" outline="0" fieldPosition="0">
        <references count="2">
          <reference field="1" count="1" selected="0">
            <x v="3"/>
          </reference>
          <reference field="4" count="1">
            <x v="11"/>
          </reference>
        </references>
      </pivotArea>
    </format>
    <format dxfId="196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96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95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95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95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956">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955">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954">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953">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952">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951">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950">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949">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948">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947">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946">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945">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944">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943">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942">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941">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940">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939">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938">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937">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936">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935">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93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933">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932">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931">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930">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929">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928">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927">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926">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925">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924">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923">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922">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921">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920">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919">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918">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917">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916">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915">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914">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913">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912">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911">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910">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909">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908">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907">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906">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905">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904">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903">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902">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901">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900">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899">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898">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897">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896">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895">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894">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893">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892">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891">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890">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889">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888">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887">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886">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885">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884">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883">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882">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881">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880">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879">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878">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877">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876">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875">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874">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873">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872">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871">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870">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869">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868">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867">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866">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865">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864">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863">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862">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861">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860">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859">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858">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857">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856">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85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854">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853">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852">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851">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850">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849">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848">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847">
      <pivotArea dataOnly="0" labelOnly="1" outline="0" fieldPosition="0">
        <references count="1">
          <reference field="4294967294" count="3">
            <x v="0"/>
            <x v="1"/>
            <x v="2"/>
          </reference>
        </references>
      </pivotArea>
    </format>
    <format dxfId="1846">
      <pivotArea type="all" dataOnly="0" outline="0" fieldPosition="0"/>
    </format>
    <format dxfId="1845">
      <pivotArea outline="0" collapsedLevelsAreSubtotals="1" fieldPosition="0"/>
    </format>
    <format dxfId="1844">
      <pivotArea type="origin" dataOnly="0" labelOnly="1" outline="0" fieldPosition="0"/>
    </format>
    <format dxfId="1843">
      <pivotArea field="-2" type="button" dataOnly="0" labelOnly="1" outline="0" axis="axisCol" fieldPosition="0"/>
    </format>
    <format dxfId="1842">
      <pivotArea type="topRight" dataOnly="0" labelOnly="1" outline="0" fieldPosition="0"/>
    </format>
    <format dxfId="1841">
      <pivotArea field="1" type="button" dataOnly="0" labelOnly="1" outline="0" axis="axisRow" fieldPosition="0"/>
    </format>
    <format dxfId="1840">
      <pivotArea field="4" type="button" dataOnly="0" labelOnly="1" outline="0" axis="axisRow" fieldPosition="1"/>
    </format>
    <format dxfId="1839">
      <pivotArea field="0" type="button" dataOnly="0" labelOnly="1" outline="0" axis="axisRow" fieldPosition="2"/>
    </format>
    <format dxfId="1838">
      <pivotArea field="25" type="button" dataOnly="0" labelOnly="1" outline="0" axis="axisRow" fieldPosition="3"/>
    </format>
    <format dxfId="1837">
      <pivotArea field="2" type="button" dataOnly="0" labelOnly="1" outline="0" axis="axisRow" fieldPosition="4"/>
    </format>
    <format dxfId="1836">
      <pivotArea dataOnly="0" labelOnly="1" outline="0" fieldPosition="0">
        <references count="1">
          <reference field="1" count="3">
            <x v="1"/>
            <x v="2"/>
            <x v="3"/>
          </reference>
        </references>
      </pivotArea>
    </format>
    <format dxfId="1835">
      <pivotArea dataOnly="0" labelOnly="1" grandRow="1" outline="0" fieldPosition="0"/>
    </format>
    <format dxfId="1834">
      <pivotArea dataOnly="0" labelOnly="1" outline="0" fieldPosition="0">
        <references count="2">
          <reference field="1" count="1" selected="0">
            <x v="1"/>
          </reference>
          <reference field="4" count="2">
            <x v="10"/>
            <x v="11"/>
          </reference>
        </references>
      </pivotArea>
    </format>
    <format dxfId="1833">
      <pivotArea dataOnly="0" labelOnly="1" outline="0" fieldPosition="0">
        <references count="2">
          <reference field="1" count="1" selected="0">
            <x v="2"/>
          </reference>
          <reference field="4" count="1">
            <x v="10"/>
          </reference>
        </references>
      </pivotArea>
    </format>
    <format dxfId="1832">
      <pivotArea dataOnly="0" labelOnly="1" outline="0" fieldPosition="0">
        <references count="2">
          <reference field="1" count="1" selected="0">
            <x v="3"/>
          </reference>
          <reference field="4" count="1">
            <x v="11"/>
          </reference>
        </references>
      </pivotArea>
    </format>
    <format dxfId="183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83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82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82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82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826">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825">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824">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823">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822">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821">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820">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819">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818">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817">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816">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815">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814">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813">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812">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811">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810">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809">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808">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807">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806">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805">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80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803">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802">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801">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800">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799">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798">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797">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796">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795">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794">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793">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792">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791">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790">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789">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788">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787">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786">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785">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784">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783">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782">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781">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780">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779">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778">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777">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776">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775">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774">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773">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772">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771">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770">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769">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768">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767">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766">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765">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764">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763">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762">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761">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760">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759">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758">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757">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756">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755">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754">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753">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752">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751">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750">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749">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748">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747">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746">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745">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744">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743">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742">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741">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740">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739">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738">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737">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736">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735">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734">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733">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732">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731">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730">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729">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728">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727">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726">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72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724">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723">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722">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721">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720">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719">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718">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717">
      <pivotArea dataOnly="0" labelOnly="1" outline="0" fieldPosition="0">
        <references count="1">
          <reference field="4294967294" count="3">
            <x v="0"/>
            <x v="1"/>
            <x v="2"/>
          </reference>
        </references>
      </pivotArea>
    </format>
    <format dxfId="1716">
      <pivotArea outline="0" collapsedLevelsAreSubtotals="1" fieldPosition="0"/>
    </format>
    <format dxfId="1715">
      <pivotArea dataOnly="0" labelOnly="1" grandRow="1" outline="0" offset="B256:IV256" fieldPosition="0"/>
    </format>
    <format dxfId="1714">
      <pivotArea dataOnly="0" labelOnly="1" outline="0" fieldPosition="0">
        <references count="2">
          <reference field="1" count="1" selected="0">
            <x v="1"/>
          </reference>
          <reference field="4" count="2">
            <x v="10"/>
            <x v="11"/>
          </reference>
        </references>
      </pivotArea>
    </format>
    <format dxfId="1713">
      <pivotArea dataOnly="0" labelOnly="1" outline="0" fieldPosition="0">
        <references count="2">
          <reference field="1" count="1" selected="0">
            <x v="2"/>
          </reference>
          <reference field="4" count="1">
            <x v="10"/>
          </reference>
        </references>
      </pivotArea>
    </format>
    <format dxfId="1712">
      <pivotArea dataOnly="0" labelOnly="1" outline="0" fieldPosition="0">
        <references count="2">
          <reference field="1" count="1" selected="0">
            <x v="3"/>
          </reference>
          <reference field="4" count="1">
            <x v="11"/>
          </reference>
        </references>
      </pivotArea>
    </format>
    <format dxfId="171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71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70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70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70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706">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705">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704">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703">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702">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701">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700">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699">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698">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697">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696">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695">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694">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693">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692">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691">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690">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689">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688">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687">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686">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685">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68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683">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682">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681">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680">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679">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678">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677">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676">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675">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674">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673">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672">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671">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670">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669">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668">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667">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666">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665">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664">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663">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662">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661">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660">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659">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658">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657">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656">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655">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654">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653">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652">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651">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650">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649">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648">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647">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646">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645">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644">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643">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642">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641">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640">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639">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638">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637">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636">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635">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634">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633">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632">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631">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630">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629">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628">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627">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626">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625">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624">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623">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622">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621">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620">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619">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618">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617">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616">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615">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614">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613">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612">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611">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610">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609">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608">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607">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606">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60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604">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603">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602">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601">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600">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599">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598">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597">
      <pivotArea outline="0" collapsedLevelsAreSubtotals="1" fieldPosition="0"/>
    </format>
    <format dxfId="1596">
      <pivotArea dataOnly="0" labelOnly="1" grandRow="1" outline="0" offset="B256:IV256" fieldPosition="0"/>
    </format>
    <format dxfId="1595">
      <pivotArea dataOnly="0" labelOnly="1" outline="0" fieldPosition="0">
        <references count="2">
          <reference field="1" count="1" selected="0">
            <x v="1"/>
          </reference>
          <reference field="4" count="2">
            <x v="10"/>
            <x v="11"/>
          </reference>
        </references>
      </pivotArea>
    </format>
    <format dxfId="1594">
      <pivotArea dataOnly="0" labelOnly="1" outline="0" fieldPosition="0">
        <references count="2">
          <reference field="1" count="1" selected="0">
            <x v="2"/>
          </reference>
          <reference field="4" count="1">
            <x v="10"/>
          </reference>
        </references>
      </pivotArea>
    </format>
    <format dxfId="1593">
      <pivotArea dataOnly="0" labelOnly="1" outline="0" fieldPosition="0">
        <references count="2">
          <reference field="1" count="1" selected="0">
            <x v="3"/>
          </reference>
          <reference field="4" count="1">
            <x v="11"/>
          </reference>
        </references>
      </pivotArea>
    </format>
    <format dxfId="1592">
      <pivotArea dataOnly="0" labelOnly="1" outline="0" fieldPosition="0">
        <references count="2">
          <reference field="1" count="1" selected="0">
            <x v="8"/>
          </reference>
          <reference field="4" count="1">
            <x v="16"/>
          </reference>
        </references>
      </pivotArea>
    </format>
    <format dxfId="1591">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590">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589">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588">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587">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586">
      <pivotArea dataOnly="0" labelOnly="1" outline="0" fieldPosition="0">
        <references count="3">
          <reference field="0" count="50">
            <x v="1056"/>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6"/>
            <x v="1097"/>
            <x v="1098"/>
            <x v="1099"/>
            <x v="1100"/>
            <x v="1101"/>
            <x v="1102"/>
            <x v="1103"/>
            <x v="1104"/>
            <x v="1106"/>
            <x v="1107"/>
            <x v="1108"/>
          </reference>
          <reference field="1" count="1" selected="0">
            <x v="8"/>
          </reference>
          <reference field="4" count="1" selected="0">
            <x v="16"/>
          </reference>
        </references>
      </pivotArea>
    </format>
    <format dxfId="1585">
      <pivotArea dataOnly="0" labelOnly="1" outline="0" fieldPosition="0">
        <references count="3">
          <reference field="0" count="13">
            <x v="1109"/>
            <x v="1110"/>
            <x v="1111"/>
            <x v="1112"/>
            <x v="1113"/>
            <x v="1114"/>
            <x v="1115"/>
            <x v="1116"/>
            <x v="1117"/>
            <x v="1118"/>
            <x v="1119"/>
            <x v="1120"/>
            <x v="1121"/>
          </reference>
          <reference field="1" count="1" selected="0">
            <x v="8"/>
          </reference>
          <reference field="4" count="1" selected="0">
            <x v="16"/>
          </reference>
        </references>
      </pivotArea>
    </format>
    <format dxfId="1584">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583">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582">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581">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580">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579">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578">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577">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576">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575">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574">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573">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572">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571">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570">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569">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568">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567">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566">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565">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564">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563">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562">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561">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560">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559">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558">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557">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556">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555">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554">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553">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552">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551">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550">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549">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548">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547">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546">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545">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544">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543">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542">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541">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540">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539">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538">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537">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536">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535">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534">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533">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532">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531">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530">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529">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528">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527">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526">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525">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524">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523">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522">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521">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520">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519">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518">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517">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516">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515">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514">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513">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512">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511">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510">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509">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508">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507">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506">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505">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504">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503">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502">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501">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500">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499">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498">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497">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496">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495">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494">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493">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492">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491">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490">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489">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488">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487">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486">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485">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484">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483">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482">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481">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480">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479">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478">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477">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476">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475">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474">
      <pivotArea dataOnly="0" labelOnly="1" outline="0" fieldPosition="0">
        <references count="5">
          <reference field="0" count="1" selected="0">
            <x v="1058"/>
          </reference>
          <reference field="1" count="1" selected="0">
            <x v="8"/>
          </reference>
          <reference field="2" count="1">
            <x v="5"/>
          </reference>
          <reference field="4" count="1" selected="0">
            <x v="16"/>
          </reference>
          <reference field="25" count="1" selected="0">
            <x v="7"/>
          </reference>
        </references>
      </pivotArea>
    </format>
    <format dxfId="1473">
      <pivotArea dataOnly="0" labelOnly="1" outline="0" fieldPosition="0">
        <references count="5">
          <reference field="0" count="1" selected="0">
            <x v="1059"/>
          </reference>
          <reference field="1" count="1" selected="0">
            <x v="8"/>
          </reference>
          <reference field="2" count="1">
            <x v="5"/>
          </reference>
          <reference field="4" count="1" selected="0">
            <x v="16"/>
          </reference>
          <reference field="25" count="1" selected="0">
            <x v="7"/>
          </reference>
        </references>
      </pivotArea>
    </format>
    <format dxfId="1472">
      <pivotArea dataOnly="0" labelOnly="1" outline="0" fieldPosition="0">
        <references count="5">
          <reference field="0" count="1" selected="0">
            <x v="1060"/>
          </reference>
          <reference field="1" count="1" selected="0">
            <x v="8"/>
          </reference>
          <reference field="2" count="1">
            <x v="5"/>
          </reference>
          <reference field="4" count="1" selected="0">
            <x v="16"/>
          </reference>
          <reference field="25" count="1" selected="0">
            <x v="7"/>
          </reference>
        </references>
      </pivotArea>
    </format>
    <format dxfId="1471">
      <pivotArea dataOnly="0" labelOnly="1" outline="0" fieldPosition="0">
        <references count="5">
          <reference field="0" count="1" selected="0">
            <x v="1061"/>
          </reference>
          <reference field="1" count="1" selected="0">
            <x v="8"/>
          </reference>
          <reference field="2" count="1">
            <x v="5"/>
          </reference>
          <reference field="4" count="1" selected="0">
            <x v="16"/>
          </reference>
          <reference field="25" count="1" selected="0">
            <x v="7"/>
          </reference>
        </references>
      </pivotArea>
    </format>
    <format dxfId="1470">
      <pivotArea dataOnly="0" labelOnly="1" outline="0" fieldPosition="0">
        <references count="5">
          <reference field="0" count="1" selected="0">
            <x v="1062"/>
          </reference>
          <reference field="1" count="1" selected="0">
            <x v="8"/>
          </reference>
          <reference field="2" count="1">
            <x v="5"/>
          </reference>
          <reference field="4" count="1" selected="0">
            <x v="16"/>
          </reference>
          <reference field="25" count="1" selected="0">
            <x v="7"/>
          </reference>
        </references>
      </pivotArea>
    </format>
    <format dxfId="1469">
      <pivotArea dataOnly="0" labelOnly="1" outline="0" fieldPosition="0">
        <references count="5">
          <reference field="0" count="1" selected="0">
            <x v="1063"/>
          </reference>
          <reference field="1" count="1" selected="0">
            <x v="8"/>
          </reference>
          <reference field="2" count="1">
            <x v="5"/>
          </reference>
          <reference field="4" count="1" selected="0">
            <x v="16"/>
          </reference>
          <reference field="25" count="1" selected="0">
            <x v="7"/>
          </reference>
        </references>
      </pivotArea>
    </format>
    <format dxfId="1468">
      <pivotArea dataOnly="0" labelOnly="1" outline="0" fieldPosition="0">
        <references count="5">
          <reference field="0" count="1" selected="0">
            <x v="1064"/>
          </reference>
          <reference field="1" count="1" selected="0">
            <x v="8"/>
          </reference>
          <reference field="2" count="1">
            <x v="5"/>
          </reference>
          <reference field="4" count="1" selected="0">
            <x v="16"/>
          </reference>
          <reference field="25" count="1" selected="0">
            <x v="7"/>
          </reference>
        </references>
      </pivotArea>
    </format>
    <format dxfId="1467">
      <pivotArea dataOnly="0" labelOnly="1" outline="0" fieldPosition="0">
        <references count="5">
          <reference field="0" count="1" selected="0">
            <x v="1065"/>
          </reference>
          <reference field="1" count="1" selected="0">
            <x v="8"/>
          </reference>
          <reference field="2" count="1">
            <x v="5"/>
          </reference>
          <reference field="4" count="1" selected="0">
            <x v="16"/>
          </reference>
          <reference field="25" count="1" selected="0">
            <x v="7"/>
          </reference>
        </references>
      </pivotArea>
    </format>
    <format dxfId="1466">
      <pivotArea dataOnly="0" labelOnly="1" outline="0" fieldPosition="0">
        <references count="5">
          <reference field="0" count="1" selected="0">
            <x v="1066"/>
          </reference>
          <reference field="1" count="1" selected="0">
            <x v="8"/>
          </reference>
          <reference field="2" count="1">
            <x v="5"/>
          </reference>
          <reference field="4" count="1" selected="0">
            <x v="16"/>
          </reference>
          <reference field="25" count="1" selected="0">
            <x v="7"/>
          </reference>
        </references>
      </pivotArea>
    </format>
    <format dxfId="1465">
      <pivotArea dataOnly="0" labelOnly="1" outline="0" fieldPosition="0">
        <references count="5">
          <reference field="0" count="1" selected="0">
            <x v="1067"/>
          </reference>
          <reference field="1" count="1" selected="0">
            <x v="8"/>
          </reference>
          <reference field="2" count="1">
            <x v="5"/>
          </reference>
          <reference field="4" count="1" selected="0">
            <x v="16"/>
          </reference>
          <reference field="25" count="1" selected="0">
            <x v="7"/>
          </reference>
        </references>
      </pivotArea>
    </format>
    <format dxfId="1464">
      <pivotArea dataOnly="0" labelOnly="1" outline="0" fieldPosition="0">
        <references count="5">
          <reference field="0" count="1" selected="0">
            <x v="1068"/>
          </reference>
          <reference field="1" count="1" selected="0">
            <x v="8"/>
          </reference>
          <reference field="2" count="1">
            <x v="5"/>
          </reference>
          <reference field="4" count="1" selected="0">
            <x v="16"/>
          </reference>
          <reference field="25" count="1" selected="0">
            <x v="7"/>
          </reference>
        </references>
      </pivotArea>
    </format>
    <format dxfId="1463">
      <pivotArea dataOnly="0" labelOnly="1" outline="0" fieldPosition="0">
        <references count="5">
          <reference field="0" count="1" selected="0">
            <x v="1069"/>
          </reference>
          <reference field="1" count="1" selected="0">
            <x v="8"/>
          </reference>
          <reference field="2" count="1">
            <x v="5"/>
          </reference>
          <reference field="4" count="1" selected="0">
            <x v="16"/>
          </reference>
          <reference field="25" count="1" selected="0">
            <x v="7"/>
          </reference>
        </references>
      </pivotArea>
    </format>
    <format dxfId="1462">
      <pivotArea dataOnly="0" labelOnly="1" outline="0" fieldPosition="0">
        <references count="5">
          <reference field="0" count="1" selected="0">
            <x v="1070"/>
          </reference>
          <reference field="1" count="1" selected="0">
            <x v="8"/>
          </reference>
          <reference field="2" count="1">
            <x v="5"/>
          </reference>
          <reference field="4" count="1" selected="0">
            <x v="16"/>
          </reference>
          <reference field="25" count="1" selected="0">
            <x v="7"/>
          </reference>
        </references>
      </pivotArea>
    </format>
    <format dxfId="1461">
      <pivotArea dataOnly="0" labelOnly="1" outline="0" fieldPosition="0">
        <references count="5">
          <reference field="0" count="1" selected="0">
            <x v="1071"/>
          </reference>
          <reference field="1" count="1" selected="0">
            <x v="8"/>
          </reference>
          <reference field="2" count="1">
            <x v="5"/>
          </reference>
          <reference field="4" count="1" selected="0">
            <x v="16"/>
          </reference>
          <reference field="25" count="1" selected="0">
            <x v="7"/>
          </reference>
        </references>
      </pivotArea>
    </format>
    <format dxfId="1460">
      <pivotArea dataOnly="0" labelOnly="1" outline="0" fieldPosition="0">
        <references count="5">
          <reference field="0" count="1" selected="0">
            <x v="1072"/>
          </reference>
          <reference field="1" count="1" selected="0">
            <x v="8"/>
          </reference>
          <reference field="2" count="1">
            <x v="5"/>
          </reference>
          <reference field="4" count="1" selected="0">
            <x v="16"/>
          </reference>
          <reference field="25" count="1" selected="0">
            <x v="7"/>
          </reference>
        </references>
      </pivotArea>
    </format>
    <format dxfId="1459">
      <pivotArea dataOnly="0" labelOnly="1" outline="0" fieldPosition="0">
        <references count="5">
          <reference field="0" count="1" selected="0">
            <x v="1073"/>
          </reference>
          <reference field="1" count="1" selected="0">
            <x v="8"/>
          </reference>
          <reference field="2" count="1">
            <x v="5"/>
          </reference>
          <reference field="4" count="1" selected="0">
            <x v="16"/>
          </reference>
          <reference field="25" count="1" selected="0">
            <x v="7"/>
          </reference>
        </references>
      </pivotArea>
    </format>
    <format dxfId="1458">
      <pivotArea dataOnly="0" labelOnly="1" outline="0" fieldPosition="0">
        <references count="5">
          <reference field="0" count="1" selected="0">
            <x v="1074"/>
          </reference>
          <reference field="1" count="1" selected="0">
            <x v="8"/>
          </reference>
          <reference field="2" count="1">
            <x v="5"/>
          </reference>
          <reference field="4" count="1" selected="0">
            <x v="16"/>
          </reference>
          <reference field="25" count="1" selected="0">
            <x v="7"/>
          </reference>
        </references>
      </pivotArea>
    </format>
    <format dxfId="1457">
      <pivotArea dataOnly="0" labelOnly="1" outline="0" fieldPosition="0">
        <references count="5">
          <reference field="0" count="1" selected="0">
            <x v="1075"/>
          </reference>
          <reference field="1" count="1" selected="0">
            <x v="8"/>
          </reference>
          <reference field="2" count="1">
            <x v="5"/>
          </reference>
          <reference field="4" count="1" selected="0">
            <x v="16"/>
          </reference>
          <reference field="25" count="1" selected="0">
            <x v="7"/>
          </reference>
        </references>
      </pivotArea>
    </format>
    <format dxfId="1456">
      <pivotArea dataOnly="0" labelOnly="1" outline="0" fieldPosition="0">
        <references count="5">
          <reference field="0" count="1" selected="0">
            <x v="1076"/>
          </reference>
          <reference field="1" count="1" selected="0">
            <x v="8"/>
          </reference>
          <reference field="2" count="1">
            <x v="5"/>
          </reference>
          <reference field="4" count="1" selected="0">
            <x v="16"/>
          </reference>
          <reference field="25" count="1" selected="0">
            <x v="7"/>
          </reference>
        </references>
      </pivotArea>
    </format>
    <format dxfId="1455">
      <pivotArea dataOnly="0" labelOnly="1" outline="0" fieldPosition="0">
        <references count="5">
          <reference field="0" count="1" selected="0">
            <x v="1077"/>
          </reference>
          <reference field="1" count="1" selected="0">
            <x v="8"/>
          </reference>
          <reference field="2" count="1">
            <x v="5"/>
          </reference>
          <reference field="4" count="1" selected="0">
            <x v="16"/>
          </reference>
          <reference field="25" count="1" selected="0">
            <x v="7"/>
          </reference>
        </references>
      </pivotArea>
    </format>
    <format dxfId="1454">
      <pivotArea dataOnly="0" labelOnly="1" outline="0" fieldPosition="0">
        <references count="5">
          <reference field="0" count="1" selected="0">
            <x v="1078"/>
          </reference>
          <reference field="1" count="1" selected="0">
            <x v="8"/>
          </reference>
          <reference field="2" count="1">
            <x v="5"/>
          </reference>
          <reference field="4" count="1" selected="0">
            <x v="16"/>
          </reference>
          <reference field="25" count="1" selected="0">
            <x v="7"/>
          </reference>
        </references>
      </pivotArea>
    </format>
    <format dxfId="1453">
      <pivotArea dataOnly="0" labelOnly="1" outline="0" fieldPosition="0">
        <references count="5">
          <reference field="0" count="1" selected="0">
            <x v="1079"/>
          </reference>
          <reference field="1" count="1" selected="0">
            <x v="8"/>
          </reference>
          <reference field="2" count="1">
            <x v="5"/>
          </reference>
          <reference field="4" count="1" selected="0">
            <x v="16"/>
          </reference>
          <reference field="25" count="1" selected="0">
            <x v="7"/>
          </reference>
        </references>
      </pivotArea>
    </format>
    <format dxfId="1452">
      <pivotArea dataOnly="0" labelOnly="1" outline="0" fieldPosition="0">
        <references count="5">
          <reference field="0" count="1" selected="0">
            <x v="1080"/>
          </reference>
          <reference field="1" count="1" selected="0">
            <x v="8"/>
          </reference>
          <reference field="2" count="1">
            <x v="5"/>
          </reference>
          <reference field="4" count="1" selected="0">
            <x v="16"/>
          </reference>
          <reference field="25" count="1" selected="0">
            <x v="7"/>
          </reference>
        </references>
      </pivotArea>
    </format>
    <format dxfId="1451">
      <pivotArea dataOnly="0" labelOnly="1" outline="0" fieldPosition="0">
        <references count="5">
          <reference field="0" count="1" selected="0">
            <x v="1081"/>
          </reference>
          <reference field="1" count="1" selected="0">
            <x v="8"/>
          </reference>
          <reference field="2" count="1">
            <x v="5"/>
          </reference>
          <reference field="4" count="1" selected="0">
            <x v="16"/>
          </reference>
          <reference field="25" count="1" selected="0">
            <x v="7"/>
          </reference>
        </references>
      </pivotArea>
    </format>
    <format dxfId="1450">
      <pivotArea dataOnly="0" labelOnly="1" outline="0" fieldPosition="0">
        <references count="5">
          <reference field="0" count="1" selected="0">
            <x v="1082"/>
          </reference>
          <reference field="1" count="1" selected="0">
            <x v="8"/>
          </reference>
          <reference field="2" count="1">
            <x v="5"/>
          </reference>
          <reference field="4" count="1" selected="0">
            <x v="16"/>
          </reference>
          <reference field="25" count="1" selected="0">
            <x v="7"/>
          </reference>
        </references>
      </pivotArea>
    </format>
    <format dxfId="1449">
      <pivotArea dataOnly="0" labelOnly="1" outline="0" fieldPosition="0">
        <references count="5">
          <reference field="0" count="1" selected="0">
            <x v="1083"/>
          </reference>
          <reference field="1" count="1" selected="0">
            <x v="8"/>
          </reference>
          <reference field="2" count="1">
            <x v="5"/>
          </reference>
          <reference field="4" count="1" selected="0">
            <x v="16"/>
          </reference>
          <reference field="25" count="1" selected="0">
            <x v="7"/>
          </reference>
        </references>
      </pivotArea>
    </format>
    <format dxfId="1448">
      <pivotArea dataOnly="0" labelOnly="1" outline="0" fieldPosition="0">
        <references count="5">
          <reference field="0" count="1" selected="0">
            <x v="1084"/>
          </reference>
          <reference field="1" count="1" selected="0">
            <x v="8"/>
          </reference>
          <reference field="2" count="1">
            <x v="5"/>
          </reference>
          <reference field="4" count="1" selected="0">
            <x v="16"/>
          </reference>
          <reference field="25" count="1" selected="0">
            <x v="7"/>
          </reference>
        </references>
      </pivotArea>
    </format>
    <format dxfId="1447">
      <pivotArea dataOnly="0" labelOnly="1" outline="0" fieldPosition="0">
        <references count="5">
          <reference field="0" count="1" selected="0">
            <x v="1085"/>
          </reference>
          <reference field="1" count="1" selected="0">
            <x v="8"/>
          </reference>
          <reference field="2" count="1">
            <x v="5"/>
          </reference>
          <reference field="4" count="1" selected="0">
            <x v="16"/>
          </reference>
          <reference field="25" count="1" selected="0">
            <x v="7"/>
          </reference>
        </references>
      </pivotArea>
    </format>
    <format dxfId="1446">
      <pivotArea dataOnly="0" labelOnly="1" outline="0" fieldPosition="0">
        <references count="5">
          <reference field="0" count="1" selected="0">
            <x v="1086"/>
          </reference>
          <reference field="1" count="1" selected="0">
            <x v="8"/>
          </reference>
          <reference field="2" count="1">
            <x v="5"/>
          </reference>
          <reference field="4" count="1" selected="0">
            <x v="16"/>
          </reference>
          <reference field="25" count="1" selected="0">
            <x v="7"/>
          </reference>
        </references>
      </pivotArea>
    </format>
    <format dxfId="1445">
      <pivotArea dataOnly="0" labelOnly="1" outline="0" fieldPosition="0">
        <references count="5">
          <reference field="0" count="1" selected="0">
            <x v="1087"/>
          </reference>
          <reference field="1" count="1" selected="0">
            <x v="8"/>
          </reference>
          <reference field="2" count="1">
            <x v="5"/>
          </reference>
          <reference field="4" count="1" selected="0">
            <x v="16"/>
          </reference>
          <reference field="25" count="1" selected="0">
            <x v="7"/>
          </reference>
        </references>
      </pivotArea>
    </format>
    <format dxfId="1444">
      <pivotArea dataOnly="0" labelOnly="1" outline="0" fieldPosition="0">
        <references count="5">
          <reference field="0" count="1" selected="0">
            <x v="1088"/>
          </reference>
          <reference field="1" count="1" selected="0">
            <x v="8"/>
          </reference>
          <reference field="2" count="1">
            <x v="5"/>
          </reference>
          <reference field="4" count="1" selected="0">
            <x v="16"/>
          </reference>
          <reference field="25" count="1" selected="0">
            <x v="7"/>
          </reference>
        </references>
      </pivotArea>
    </format>
    <format dxfId="1443">
      <pivotArea dataOnly="0" labelOnly="1" outline="0" fieldPosition="0">
        <references count="5">
          <reference field="0" count="1" selected="0">
            <x v="1089"/>
          </reference>
          <reference field="1" count="1" selected="0">
            <x v="8"/>
          </reference>
          <reference field="2" count="1">
            <x v="5"/>
          </reference>
          <reference field="4" count="1" selected="0">
            <x v="16"/>
          </reference>
          <reference field="25" count="1" selected="0">
            <x v="7"/>
          </reference>
        </references>
      </pivotArea>
    </format>
    <format dxfId="1442">
      <pivotArea dataOnly="0" labelOnly="1" outline="0" fieldPosition="0">
        <references count="5">
          <reference field="0" count="1" selected="0">
            <x v="1090"/>
          </reference>
          <reference field="1" count="1" selected="0">
            <x v="8"/>
          </reference>
          <reference field="2" count="1">
            <x v="5"/>
          </reference>
          <reference field="4" count="1" selected="0">
            <x v="16"/>
          </reference>
          <reference field="25" count="1" selected="0">
            <x v="7"/>
          </reference>
        </references>
      </pivotArea>
    </format>
    <format dxfId="1441">
      <pivotArea dataOnly="0" labelOnly="1" outline="0" fieldPosition="0">
        <references count="5">
          <reference field="0" count="1" selected="0">
            <x v="1091"/>
          </reference>
          <reference field="1" count="1" selected="0">
            <x v="8"/>
          </reference>
          <reference field="2" count="1">
            <x v="5"/>
          </reference>
          <reference field="4" count="1" selected="0">
            <x v="16"/>
          </reference>
          <reference field="25" count="1" selected="0">
            <x v="7"/>
          </reference>
        </references>
      </pivotArea>
    </format>
    <format dxfId="1440">
      <pivotArea dataOnly="0" labelOnly="1" outline="0" fieldPosition="0">
        <references count="5">
          <reference field="0" count="1" selected="0">
            <x v="1092"/>
          </reference>
          <reference field="1" count="1" selected="0">
            <x v="8"/>
          </reference>
          <reference field="2" count="1">
            <x v="5"/>
          </reference>
          <reference field="4" count="1" selected="0">
            <x v="16"/>
          </reference>
          <reference field="25" count="1" selected="0">
            <x v="7"/>
          </reference>
        </references>
      </pivotArea>
    </format>
    <format dxfId="1439">
      <pivotArea dataOnly="0" labelOnly="1" outline="0" fieldPosition="0">
        <references count="5">
          <reference field="0" count="1" selected="0">
            <x v="1093"/>
          </reference>
          <reference field="1" count="1" selected="0">
            <x v="8"/>
          </reference>
          <reference field="2" count="1">
            <x v="5"/>
          </reference>
          <reference field="4" count="1" selected="0">
            <x v="16"/>
          </reference>
          <reference field="25" count="1" selected="0">
            <x v="7"/>
          </reference>
        </references>
      </pivotArea>
    </format>
    <format dxfId="1438">
      <pivotArea dataOnly="0" labelOnly="1" outline="0" fieldPosition="0">
        <references count="5">
          <reference field="0" count="1" selected="0">
            <x v="1094"/>
          </reference>
          <reference field="1" count="1" selected="0">
            <x v="8"/>
          </reference>
          <reference field="2" count="1">
            <x v="5"/>
          </reference>
          <reference field="4" count="1" selected="0">
            <x v="16"/>
          </reference>
          <reference field="25" count="1" selected="0">
            <x v="7"/>
          </reference>
        </references>
      </pivotArea>
    </format>
    <format dxfId="1437">
      <pivotArea dataOnly="0" labelOnly="1" outline="0" fieldPosition="0">
        <references count="5">
          <reference field="0" count="1" selected="0">
            <x v="1096"/>
          </reference>
          <reference field="1" count="1" selected="0">
            <x v="8"/>
          </reference>
          <reference field="2" count="1">
            <x v="5"/>
          </reference>
          <reference field="4" count="1" selected="0">
            <x v="16"/>
          </reference>
          <reference field="25" count="1" selected="0">
            <x v="7"/>
          </reference>
        </references>
      </pivotArea>
    </format>
    <format dxfId="1436">
      <pivotArea dataOnly="0" labelOnly="1" outline="0" fieldPosition="0">
        <references count="5">
          <reference field="0" count="1" selected="0">
            <x v="1097"/>
          </reference>
          <reference field="1" count="1" selected="0">
            <x v="8"/>
          </reference>
          <reference field="2" count="1">
            <x v="5"/>
          </reference>
          <reference field="4" count="1" selected="0">
            <x v="16"/>
          </reference>
          <reference field="25" count="1" selected="0">
            <x v="7"/>
          </reference>
        </references>
      </pivotArea>
    </format>
    <format dxfId="1435">
      <pivotArea dataOnly="0" labelOnly="1" outline="0" fieldPosition="0">
        <references count="5">
          <reference field="0" count="1" selected="0">
            <x v="1098"/>
          </reference>
          <reference field="1" count="1" selected="0">
            <x v="8"/>
          </reference>
          <reference field="2" count="1">
            <x v="5"/>
          </reference>
          <reference field="4" count="1" selected="0">
            <x v="16"/>
          </reference>
          <reference field="25" count="1" selected="0">
            <x v="7"/>
          </reference>
        </references>
      </pivotArea>
    </format>
    <format dxfId="1434">
      <pivotArea dataOnly="0" labelOnly="1" outline="0" fieldPosition="0">
        <references count="5">
          <reference field="0" count="1" selected="0">
            <x v="1099"/>
          </reference>
          <reference field="1" count="1" selected="0">
            <x v="8"/>
          </reference>
          <reference field="2" count="1">
            <x v="5"/>
          </reference>
          <reference field="4" count="1" selected="0">
            <x v="16"/>
          </reference>
          <reference field="25" count="1" selected="0">
            <x v="7"/>
          </reference>
        </references>
      </pivotArea>
    </format>
    <format dxfId="1433">
      <pivotArea dataOnly="0" labelOnly="1" outline="0" fieldPosition="0">
        <references count="5">
          <reference field="0" count="1" selected="0">
            <x v="1100"/>
          </reference>
          <reference field="1" count="1" selected="0">
            <x v="8"/>
          </reference>
          <reference field="2" count="1">
            <x v="5"/>
          </reference>
          <reference field="4" count="1" selected="0">
            <x v="16"/>
          </reference>
          <reference field="25" count="1" selected="0">
            <x v="7"/>
          </reference>
        </references>
      </pivotArea>
    </format>
    <format dxfId="1432">
      <pivotArea dataOnly="0" labelOnly="1" outline="0" fieldPosition="0">
        <references count="5">
          <reference field="0" count="1" selected="0">
            <x v="1101"/>
          </reference>
          <reference field="1" count="1" selected="0">
            <x v="8"/>
          </reference>
          <reference field="2" count="1">
            <x v="5"/>
          </reference>
          <reference field="4" count="1" selected="0">
            <x v="16"/>
          </reference>
          <reference field="25" count="1" selected="0">
            <x v="7"/>
          </reference>
        </references>
      </pivotArea>
    </format>
    <format dxfId="1431">
      <pivotArea dataOnly="0" labelOnly="1" outline="0" fieldPosition="0">
        <references count="5">
          <reference field="0" count="1" selected="0">
            <x v="1102"/>
          </reference>
          <reference field="1" count="1" selected="0">
            <x v="8"/>
          </reference>
          <reference field="2" count="1">
            <x v="5"/>
          </reference>
          <reference field="4" count="1" selected="0">
            <x v="16"/>
          </reference>
          <reference field="25" count="1" selected="0">
            <x v="7"/>
          </reference>
        </references>
      </pivotArea>
    </format>
    <format dxfId="1430">
      <pivotArea dataOnly="0" labelOnly="1" outline="0" fieldPosition="0">
        <references count="5">
          <reference field="0" count="1" selected="0">
            <x v="1103"/>
          </reference>
          <reference field="1" count="1" selected="0">
            <x v="8"/>
          </reference>
          <reference field="2" count="1">
            <x v="5"/>
          </reference>
          <reference field="4" count="1" selected="0">
            <x v="16"/>
          </reference>
          <reference field="25" count="1" selected="0">
            <x v="7"/>
          </reference>
        </references>
      </pivotArea>
    </format>
    <format dxfId="1429">
      <pivotArea dataOnly="0" labelOnly="1" outline="0" fieldPosition="0">
        <references count="5">
          <reference field="0" count="1" selected="0">
            <x v="1104"/>
          </reference>
          <reference field="1" count="1" selected="0">
            <x v="8"/>
          </reference>
          <reference field="2" count="1">
            <x v="5"/>
          </reference>
          <reference field="4" count="1" selected="0">
            <x v="16"/>
          </reference>
          <reference field="25" count="1" selected="0">
            <x v="7"/>
          </reference>
        </references>
      </pivotArea>
    </format>
    <format dxfId="1428">
      <pivotArea dataOnly="0" labelOnly="1" outline="0" fieldPosition="0">
        <references count="5">
          <reference field="0" count="1" selected="0">
            <x v="1106"/>
          </reference>
          <reference field="1" count="1" selected="0">
            <x v="8"/>
          </reference>
          <reference field="2" count="1">
            <x v="5"/>
          </reference>
          <reference field="4" count="1" selected="0">
            <x v="16"/>
          </reference>
          <reference field="25" count="1" selected="0">
            <x v="7"/>
          </reference>
        </references>
      </pivotArea>
    </format>
    <format dxfId="1427">
      <pivotArea dataOnly="0" labelOnly="1" outline="0" fieldPosition="0">
        <references count="5">
          <reference field="0" count="1" selected="0">
            <x v="1107"/>
          </reference>
          <reference field="1" count="1" selected="0">
            <x v="8"/>
          </reference>
          <reference field="2" count="1">
            <x v="5"/>
          </reference>
          <reference field="4" count="1" selected="0">
            <x v="16"/>
          </reference>
          <reference field="25" count="1" selected="0">
            <x v="7"/>
          </reference>
        </references>
      </pivotArea>
    </format>
    <format dxfId="1426">
      <pivotArea dataOnly="0" labelOnly="1" outline="0" fieldPosition="0">
        <references count="5">
          <reference field="0" count="1" selected="0">
            <x v="1108"/>
          </reference>
          <reference field="1" count="1" selected="0">
            <x v="8"/>
          </reference>
          <reference field="2" count="1">
            <x v="5"/>
          </reference>
          <reference field="4" count="1" selected="0">
            <x v="16"/>
          </reference>
          <reference field="25" count="1" selected="0">
            <x v="7"/>
          </reference>
        </references>
      </pivotArea>
    </format>
    <format dxfId="1425">
      <pivotArea dataOnly="0" labelOnly="1" outline="0" fieldPosition="0">
        <references count="5">
          <reference field="0" count="1" selected="0">
            <x v="1109"/>
          </reference>
          <reference field="1" count="1" selected="0">
            <x v="8"/>
          </reference>
          <reference field="2" count="1">
            <x v="5"/>
          </reference>
          <reference field="4" count="1" selected="0">
            <x v="16"/>
          </reference>
          <reference field="25" count="1" selected="0">
            <x v="7"/>
          </reference>
        </references>
      </pivotArea>
    </format>
    <format dxfId="1424">
      <pivotArea dataOnly="0" labelOnly="1" outline="0" fieldPosition="0">
        <references count="5">
          <reference field="0" count="1" selected="0">
            <x v="1110"/>
          </reference>
          <reference field="1" count="1" selected="0">
            <x v="8"/>
          </reference>
          <reference field="2" count="1">
            <x v="5"/>
          </reference>
          <reference field="4" count="1" selected="0">
            <x v="16"/>
          </reference>
          <reference field="25" count="1" selected="0">
            <x v="7"/>
          </reference>
        </references>
      </pivotArea>
    </format>
    <format dxfId="1423">
      <pivotArea dataOnly="0" labelOnly="1" outline="0" fieldPosition="0">
        <references count="5">
          <reference field="0" count="1" selected="0">
            <x v="1111"/>
          </reference>
          <reference field="1" count="1" selected="0">
            <x v="8"/>
          </reference>
          <reference field="2" count="1">
            <x v="5"/>
          </reference>
          <reference field="4" count="1" selected="0">
            <x v="16"/>
          </reference>
          <reference field="25" count="1" selected="0">
            <x v="7"/>
          </reference>
        </references>
      </pivotArea>
    </format>
    <format dxfId="1422">
      <pivotArea dataOnly="0" labelOnly="1" outline="0" fieldPosition="0">
        <references count="5">
          <reference field="0" count="1" selected="0">
            <x v="1112"/>
          </reference>
          <reference field="1" count="1" selected="0">
            <x v="8"/>
          </reference>
          <reference field="2" count="1">
            <x v="5"/>
          </reference>
          <reference field="4" count="1" selected="0">
            <x v="16"/>
          </reference>
          <reference field="25" count="1" selected="0">
            <x v="7"/>
          </reference>
        </references>
      </pivotArea>
    </format>
    <format dxfId="1421">
      <pivotArea dataOnly="0" labelOnly="1" outline="0" fieldPosition="0">
        <references count="5">
          <reference field="0" count="1" selected="0">
            <x v="1113"/>
          </reference>
          <reference field="1" count="1" selected="0">
            <x v="8"/>
          </reference>
          <reference field="2" count="1">
            <x v="5"/>
          </reference>
          <reference field="4" count="1" selected="0">
            <x v="16"/>
          </reference>
          <reference field="25" count="1" selected="0">
            <x v="7"/>
          </reference>
        </references>
      </pivotArea>
    </format>
    <format dxfId="1420">
      <pivotArea dataOnly="0" labelOnly="1" outline="0" fieldPosition="0">
        <references count="5">
          <reference field="0" count="1" selected="0">
            <x v="1114"/>
          </reference>
          <reference field="1" count="1" selected="0">
            <x v="8"/>
          </reference>
          <reference field="2" count="1">
            <x v="5"/>
          </reference>
          <reference field="4" count="1" selected="0">
            <x v="16"/>
          </reference>
          <reference field="25" count="1" selected="0">
            <x v="7"/>
          </reference>
        </references>
      </pivotArea>
    </format>
    <format dxfId="1419">
      <pivotArea dataOnly="0" labelOnly="1" outline="0" fieldPosition="0">
        <references count="5">
          <reference field="0" count="1" selected="0">
            <x v="1115"/>
          </reference>
          <reference field="1" count="1" selected="0">
            <x v="8"/>
          </reference>
          <reference field="2" count="1">
            <x v="5"/>
          </reference>
          <reference field="4" count="1" selected="0">
            <x v="16"/>
          </reference>
          <reference field="25" count="1" selected="0">
            <x v="7"/>
          </reference>
        </references>
      </pivotArea>
    </format>
    <format dxfId="1418">
      <pivotArea dataOnly="0" labelOnly="1" outline="0" fieldPosition="0">
        <references count="5">
          <reference field="0" count="1" selected="0">
            <x v="1116"/>
          </reference>
          <reference field="1" count="1" selected="0">
            <x v="8"/>
          </reference>
          <reference field="2" count="1">
            <x v="5"/>
          </reference>
          <reference field="4" count="1" selected="0">
            <x v="16"/>
          </reference>
          <reference field="25" count="1" selected="0">
            <x v="7"/>
          </reference>
        </references>
      </pivotArea>
    </format>
    <format dxfId="1417">
      <pivotArea dataOnly="0" labelOnly="1" outline="0" fieldPosition="0">
        <references count="5">
          <reference field="0" count="1" selected="0">
            <x v="1117"/>
          </reference>
          <reference field="1" count="1" selected="0">
            <x v="8"/>
          </reference>
          <reference field="2" count="1">
            <x v="5"/>
          </reference>
          <reference field="4" count="1" selected="0">
            <x v="16"/>
          </reference>
          <reference field="25" count="1" selected="0">
            <x v="7"/>
          </reference>
        </references>
      </pivotArea>
    </format>
    <format dxfId="1416">
      <pivotArea dataOnly="0" labelOnly="1" outline="0" fieldPosition="0">
        <references count="5">
          <reference field="0" count="1" selected="0">
            <x v="1118"/>
          </reference>
          <reference field="1" count="1" selected="0">
            <x v="8"/>
          </reference>
          <reference field="2" count="1">
            <x v="5"/>
          </reference>
          <reference field="4" count="1" selected="0">
            <x v="16"/>
          </reference>
          <reference field="25" count="1" selected="0">
            <x v="7"/>
          </reference>
        </references>
      </pivotArea>
    </format>
    <format dxfId="1415">
      <pivotArea dataOnly="0" labelOnly="1" outline="0" fieldPosition="0">
        <references count="5">
          <reference field="0" count="1" selected="0">
            <x v="1119"/>
          </reference>
          <reference field="1" count="1" selected="0">
            <x v="8"/>
          </reference>
          <reference field="2" count="1">
            <x v="5"/>
          </reference>
          <reference field="4" count="1" selected="0">
            <x v="16"/>
          </reference>
          <reference field="25" count="1" selected="0">
            <x v="7"/>
          </reference>
        </references>
      </pivotArea>
    </format>
    <format dxfId="1414">
      <pivotArea dataOnly="0" labelOnly="1" outline="0" fieldPosition="0">
        <references count="5">
          <reference field="0" count="1" selected="0">
            <x v="1120"/>
          </reference>
          <reference field="1" count="1" selected="0">
            <x v="8"/>
          </reference>
          <reference field="2" count="1">
            <x v="5"/>
          </reference>
          <reference field="4" count="1" selected="0">
            <x v="16"/>
          </reference>
          <reference field="25" count="1" selected="0">
            <x v="7"/>
          </reference>
        </references>
      </pivotArea>
    </format>
    <format dxfId="1413">
      <pivotArea dataOnly="0" labelOnly="1" outline="0" fieldPosition="0">
        <references count="5">
          <reference field="0" count="1" selected="0">
            <x v="1121"/>
          </reference>
          <reference field="1" count="1" selected="0">
            <x v="8"/>
          </reference>
          <reference field="2" count="1">
            <x v="5"/>
          </reference>
          <reference field="4" count="1" selected="0">
            <x v="16"/>
          </reference>
          <reference field="25" count="1" selected="0">
            <x v="7"/>
          </reference>
        </references>
      </pivotArea>
    </format>
    <format dxfId="1412">
      <pivotArea outline="0" collapsedLevelsAreSubtotals="1" fieldPosition="0"/>
    </format>
    <format dxfId="1411">
      <pivotArea field="1" type="button" dataOnly="0" labelOnly="1" outline="0" axis="axisRow" fieldPosition="0"/>
    </format>
    <format dxfId="1410">
      <pivotArea field="4" type="button" dataOnly="0" labelOnly="1" outline="0" axis="axisRow" fieldPosition="1"/>
    </format>
    <format dxfId="1409">
      <pivotArea field="0" type="button" dataOnly="0" labelOnly="1" outline="0" axis="axisRow" fieldPosition="2"/>
    </format>
    <format dxfId="1408">
      <pivotArea field="25" type="button" dataOnly="0" labelOnly="1" outline="0" axis="axisRow" fieldPosition="3"/>
    </format>
    <format dxfId="1407">
      <pivotArea field="2" type="button" dataOnly="0" labelOnly="1" outline="0" axis="axisRow" fieldPosition="4"/>
    </format>
    <format dxfId="1406">
      <pivotArea dataOnly="0" labelOnly="1" outline="0" fieldPosition="0">
        <references count="1">
          <reference field="1" count="4">
            <x v="1"/>
            <x v="2"/>
            <x v="3"/>
            <x v="8"/>
          </reference>
        </references>
      </pivotArea>
    </format>
    <format dxfId="1405">
      <pivotArea dataOnly="0" labelOnly="1" grandRow="1" outline="0" fieldPosition="0"/>
    </format>
    <format dxfId="1404">
      <pivotArea dataOnly="0" labelOnly="1" outline="0" fieldPosition="0">
        <references count="2">
          <reference field="1" count="1" selected="0">
            <x v="1"/>
          </reference>
          <reference field="4" count="2">
            <x v="10"/>
            <x v="11"/>
          </reference>
        </references>
      </pivotArea>
    </format>
    <format dxfId="1403">
      <pivotArea dataOnly="0" labelOnly="1" outline="0" fieldPosition="0">
        <references count="2">
          <reference field="1" count="1" selected="0">
            <x v="2"/>
          </reference>
          <reference field="4" count="1">
            <x v="10"/>
          </reference>
        </references>
      </pivotArea>
    </format>
    <format dxfId="1402">
      <pivotArea dataOnly="0" labelOnly="1" outline="0" fieldPosition="0">
        <references count="2">
          <reference field="1" count="1" selected="0">
            <x v="3"/>
          </reference>
          <reference field="4" count="1">
            <x v="11"/>
          </reference>
        </references>
      </pivotArea>
    </format>
    <format dxfId="1401">
      <pivotArea dataOnly="0" labelOnly="1" outline="0" fieldPosition="0">
        <references count="2">
          <reference field="1" count="1" selected="0">
            <x v="8"/>
          </reference>
          <reference field="4" count="1">
            <x v="16"/>
          </reference>
        </references>
      </pivotArea>
    </format>
    <format dxfId="1400">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399">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398">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397">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396">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395">
      <pivotArea dataOnly="0" labelOnly="1" outline="0" fieldPosition="0">
        <references count="3">
          <reference field="0" count="50">
            <x v="1056"/>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6"/>
            <x v="1097"/>
            <x v="1098"/>
            <x v="1099"/>
            <x v="1100"/>
            <x v="1101"/>
            <x v="1102"/>
            <x v="1103"/>
            <x v="1104"/>
            <x v="1106"/>
            <x v="1107"/>
            <x v="1108"/>
          </reference>
          <reference field="1" count="1" selected="0">
            <x v="8"/>
          </reference>
          <reference field="4" count="1" selected="0">
            <x v="16"/>
          </reference>
        </references>
      </pivotArea>
    </format>
    <format dxfId="1394">
      <pivotArea dataOnly="0" labelOnly="1" outline="0" fieldPosition="0">
        <references count="3">
          <reference field="0" count="13">
            <x v="1109"/>
            <x v="1110"/>
            <x v="1111"/>
            <x v="1112"/>
            <x v="1113"/>
            <x v="1114"/>
            <x v="1115"/>
            <x v="1116"/>
            <x v="1117"/>
            <x v="1118"/>
            <x v="1119"/>
            <x v="1120"/>
            <x v="1121"/>
          </reference>
          <reference field="1" count="1" selected="0">
            <x v="8"/>
          </reference>
          <reference field="4" count="1" selected="0">
            <x v="16"/>
          </reference>
        </references>
      </pivotArea>
    </format>
    <format dxfId="1393">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392">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391">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390">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389">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388">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387">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386">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385">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384">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383">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382">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381">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380">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379">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378">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377">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376">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375">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374">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373">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372">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371">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370">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369">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368">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367">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366">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365">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364">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363">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362">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361">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360">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359">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358">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357">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356">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355">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354">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353">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352">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351">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350">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349">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348">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347">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346">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345">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344">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343">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342">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341">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340">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339">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338">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337">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336">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335">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334">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333">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332">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331">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330">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329">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328">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327">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326">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325">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324">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323">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322">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321">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320">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319">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318">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317">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316">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315">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314">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313">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312">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311">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310">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309">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308">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307">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306">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305">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304">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303">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302">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301">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300">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299">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298">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297">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296">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295">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294">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293">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292">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291">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290">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289">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288">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287">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286">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285">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284">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283">
      <pivotArea dataOnly="0" labelOnly="1" outline="0" fieldPosition="0">
        <references count="5">
          <reference field="0" count="1" selected="0">
            <x v="1058"/>
          </reference>
          <reference field="1" count="1" selected="0">
            <x v="8"/>
          </reference>
          <reference field="2" count="1">
            <x v="5"/>
          </reference>
          <reference field="4" count="1" selected="0">
            <x v="16"/>
          </reference>
          <reference field="25" count="1" selected="0">
            <x v="7"/>
          </reference>
        </references>
      </pivotArea>
    </format>
    <format dxfId="1282">
      <pivotArea dataOnly="0" labelOnly="1" outline="0" fieldPosition="0">
        <references count="5">
          <reference field="0" count="1" selected="0">
            <x v="1059"/>
          </reference>
          <reference field="1" count="1" selected="0">
            <x v="8"/>
          </reference>
          <reference field="2" count="1">
            <x v="5"/>
          </reference>
          <reference field="4" count="1" selected="0">
            <x v="16"/>
          </reference>
          <reference field="25" count="1" selected="0">
            <x v="7"/>
          </reference>
        </references>
      </pivotArea>
    </format>
    <format dxfId="1281">
      <pivotArea dataOnly="0" labelOnly="1" outline="0" fieldPosition="0">
        <references count="5">
          <reference field="0" count="1" selected="0">
            <x v="1060"/>
          </reference>
          <reference field="1" count="1" selected="0">
            <x v="8"/>
          </reference>
          <reference field="2" count="1">
            <x v="5"/>
          </reference>
          <reference field="4" count="1" selected="0">
            <x v="16"/>
          </reference>
          <reference field="25" count="1" selected="0">
            <x v="7"/>
          </reference>
        </references>
      </pivotArea>
    </format>
    <format dxfId="1280">
      <pivotArea dataOnly="0" labelOnly="1" outline="0" fieldPosition="0">
        <references count="5">
          <reference field="0" count="1" selected="0">
            <x v="1061"/>
          </reference>
          <reference field="1" count="1" selected="0">
            <x v="8"/>
          </reference>
          <reference field="2" count="1">
            <x v="5"/>
          </reference>
          <reference field="4" count="1" selected="0">
            <x v="16"/>
          </reference>
          <reference field="25" count="1" selected="0">
            <x v="7"/>
          </reference>
        </references>
      </pivotArea>
    </format>
    <format dxfId="1279">
      <pivotArea dataOnly="0" labelOnly="1" outline="0" fieldPosition="0">
        <references count="5">
          <reference field="0" count="1" selected="0">
            <x v="1062"/>
          </reference>
          <reference field="1" count="1" selected="0">
            <x v="8"/>
          </reference>
          <reference field="2" count="1">
            <x v="5"/>
          </reference>
          <reference field="4" count="1" selected="0">
            <x v="16"/>
          </reference>
          <reference field="25" count="1" selected="0">
            <x v="7"/>
          </reference>
        </references>
      </pivotArea>
    </format>
    <format dxfId="1278">
      <pivotArea dataOnly="0" labelOnly="1" outline="0" fieldPosition="0">
        <references count="5">
          <reference field="0" count="1" selected="0">
            <x v="1063"/>
          </reference>
          <reference field="1" count="1" selected="0">
            <x v="8"/>
          </reference>
          <reference field="2" count="1">
            <x v="5"/>
          </reference>
          <reference field="4" count="1" selected="0">
            <x v="16"/>
          </reference>
          <reference field="25" count="1" selected="0">
            <x v="7"/>
          </reference>
        </references>
      </pivotArea>
    </format>
    <format dxfId="1277">
      <pivotArea dataOnly="0" labelOnly="1" outline="0" fieldPosition="0">
        <references count="5">
          <reference field="0" count="1" selected="0">
            <x v="1064"/>
          </reference>
          <reference field="1" count="1" selected="0">
            <x v="8"/>
          </reference>
          <reference field="2" count="1">
            <x v="5"/>
          </reference>
          <reference field="4" count="1" selected="0">
            <x v="16"/>
          </reference>
          <reference field="25" count="1" selected="0">
            <x v="7"/>
          </reference>
        </references>
      </pivotArea>
    </format>
    <format dxfId="1276">
      <pivotArea dataOnly="0" labelOnly="1" outline="0" fieldPosition="0">
        <references count="5">
          <reference field="0" count="1" selected="0">
            <x v="1065"/>
          </reference>
          <reference field="1" count="1" selected="0">
            <x v="8"/>
          </reference>
          <reference field="2" count="1">
            <x v="5"/>
          </reference>
          <reference field="4" count="1" selected="0">
            <x v="16"/>
          </reference>
          <reference field="25" count="1" selected="0">
            <x v="7"/>
          </reference>
        </references>
      </pivotArea>
    </format>
    <format dxfId="1275">
      <pivotArea dataOnly="0" labelOnly="1" outline="0" fieldPosition="0">
        <references count="5">
          <reference field="0" count="1" selected="0">
            <x v="1066"/>
          </reference>
          <reference field="1" count="1" selected="0">
            <x v="8"/>
          </reference>
          <reference field="2" count="1">
            <x v="5"/>
          </reference>
          <reference field="4" count="1" selected="0">
            <x v="16"/>
          </reference>
          <reference field="25" count="1" selected="0">
            <x v="7"/>
          </reference>
        </references>
      </pivotArea>
    </format>
    <format dxfId="1274">
      <pivotArea dataOnly="0" labelOnly="1" outline="0" fieldPosition="0">
        <references count="5">
          <reference field="0" count="1" selected="0">
            <x v="1067"/>
          </reference>
          <reference field="1" count="1" selected="0">
            <x v="8"/>
          </reference>
          <reference field="2" count="1">
            <x v="5"/>
          </reference>
          <reference field="4" count="1" selected="0">
            <x v="16"/>
          </reference>
          <reference field="25" count="1" selected="0">
            <x v="7"/>
          </reference>
        </references>
      </pivotArea>
    </format>
    <format dxfId="1273">
      <pivotArea dataOnly="0" labelOnly="1" outline="0" fieldPosition="0">
        <references count="5">
          <reference field="0" count="1" selected="0">
            <x v="1068"/>
          </reference>
          <reference field="1" count="1" selected="0">
            <x v="8"/>
          </reference>
          <reference field="2" count="1">
            <x v="5"/>
          </reference>
          <reference field="4" count="1" selected="0">
            <x v="16"/>
          </reference>
          <reference field="25" count="1" selected="0">
            <x v="7"/>
          </reference>
        </references>
      </pivotArea>
    </format>
    <format dxfId="1272">
      <pivotArea dataOnly="0" labelOnly="1" outline="0" fieldPosition="0">
        <references count="5">
          <reference field="0" count="1" selected="0">
            <x v="1069"/>
          </reference>
          <reference field="1" count="1" selected="0">
            <x v="8"/>
          </reference>
          <reference field="2" count="1">
            <x v="5"/>
          </reference>
          <reference field="4" count="1" selected="0">
            <x v="16"/>
          </reference>
          <reference field="25" count="1" selected="0">
            <x v="7"/>
          </reference>
        </references>
      </pivotArea>
    </format>
    <format dxfId="1271">
      <pivotArea dataOnly="0" labelOnly="1" outline="0" fieldPosition="0">
        <references count="5">
          <reference field="0" count="1" selected="0">
            <x v="1070"/>
          </reference>
          <reference field="1" count="1" selected="0">
            <x v="8"/>
          </reference>
          <reference field="2" count="1">
            <x v="5"/>
          </reference>
          <reference field="4" count="1" selected="0">
            <x v="16"/>
          </reference>
          <reference field="25" count="1" selected="0">
            <x v="7"/>
          </reference>
        </references>
      </pivotArea>
    </format>
    <format dxfId="1270">
      <pivotArea dataOnly="0" labelOnly="1" outline="0" fieldPosition="0">
        <references count="5">
          <reference field="0" count="1" selected="0">
            <x v="1071"/>
          </reference>
          <reference field="1" count="1" selected="0">
            <x v="8"/>
          </reference>
          <reference field="2" count="1">
            <x v="5"/>
          </reference>
          <reference field="4" count="1" selected="0">
            <x v="16"/>
          </reference>
          <reference field="25" count="1" selected="0">
            <x v="7"/>
          </reference>
        </references>
      </pivotArea>
    </format>
    <format dxfId="1269">
      <pivotArea dataOnly="0" labelOnly="1" outline="0" fieldPosition="0">
        <references count="5">
          <reference field="0" count="1" selected="0">
            <x v="1072"/>
          </reference>
          <reference field="1" count="1" selected="0">
            <x v="8"/>
          </reference>
          <reference field="2" count="1">
            <x v="5"/>
          </reference>
          <reference field="4" count="1" selected="0">
            <x v="16"/>
          </reference>
          <reference field="25" count="1" selected="0">
            <x v="7"/>
          </reference>
        </references>
      </pivotArea>
    </format>
    <format dxfId="1268">
      <pivotArea dataOnly="0" labelOnly="1" outline="0" fieldPosition="0">
        <references count="5">
          <reference field="0" count="1" selected="0">
            <x v="1073"/>
          </reference>
          <reference field="1" count="1" selected="0">
            <x v="8"/>
          </reference>
          <reference field="2" count="1">
            <x v="5"/>
          </reference>
          <reference field="4" count="1" selected="0">
            <x v="16"/>
          </reference>
          <reference field="25" count="1" selected="0">
            <x v="7"/>
          </reference>
        </references>
      </pivotArea>
    </format>
    <format dxfId="1267">
      <pivotArea dataOnly="0" labelOnly="1" outline="0" fieldPosition="0">
        <references count="5">
          <reference field="0" count="1" selected="0">
            <x v="1074"/>
          </reference>
          <reference field="1" count="1" selected="0">
            <x v="8"/>
          </reference>
          <reference field="2" count="1">
            <x v="5"/>
          </reference>
          <reference field="4" count="1" selected="0">
            <x v="16"/>
          </reference>
          <reference field="25" count="1" selected="0">
            <x v="7"/>
          </reference>
        </references>
      </pivotArea>
    </format>
    <format dxfId="1266">
      <pivotArea dataOnly="0" labelOnly="1" outline="0" fieldPosition="0">
        <references count="5">
          <reference field="0" count="1" selected="0">
            <x v="1075"/>
          </reference>
          <reference field="1" count="1" selected="0">
            <x v="8"/>
          </reference>
          <reference field="2" count="1">
            <x v="5"/>
          </reference>
          <reference field="4" count="1" selected="0">
            <x v="16"/>
          </reference>
          <reference field="25" count="1" selected="0">
            <x v="7"/>
          </reference>
        </references>
      </pivotArea>
    </format>
    <format dxfId="1265">
      <pivotArea dataOnly="0" labelOnly="1" outline="0" fieldPosition="0">
        <references count="5">
          <reference field="0" count="1" selected="0">
            <x v="1076"/>
          </reference>
          <reference field="1" count="1" selected="0">
            <x v="8"/>
          </reference>
          <reference field="2" count="1">
            <x v="5"/>
          </reference>
          <reference field="4" count="1" selected="0">
            <x v="16"/>
          </reference>
          <reference field="25" count="1" selected="0">
            <x v="7"/>
          </reference>
        </references>
      </pivotArea>
    </format>
    <format dxfId="1264">
      <pivotArea dataOnly="0" labelOnly="1" outline="0" fieldPosition="0">
        <references count="5">
          <reference field="0" count="1" selected="0">
            <x v="1077"/>
          </reference>
          <reference field="1" count="1" selected="0">
            <x v="8"/>
          </reference>
          <reference field="2" count="1">
            <x v="5"/>
          </reference>
          <reference field="4" count="1" selected="0">
            <x v="16"/>
          </reference>
          <reference field="25" count="1" selected="0">
            <x v="7"/>
          </reference>
        </references>
      </pivotArea>
    </format>
    <format dxfId="1263">
      <pivotArea dataOnly="0" labelOnly="1" outline="0" fieldPosition="0">
        <references count="5">
          <reference field="0" count="1" selected="0">
            <x v="1078"/>
          </reference>
          <reference field="1" count="1" selected="0">
            <x v="8"/>
          </reference>
          <reference field="2" count="1">
            <x v="5"/>
          </reference>
          <reference field="4" count="1" selected="0">
            <x v="16"/>
          </reference>
          <reference field="25" count="1" selected="0">
            <x v="7"/>
          </reference>
        </references>
      </pivotArea>
    </format>
    <format dxfId="1262">
      <pivotArea dataOnly="0" labelOnly="1" outline="0" fieldPosition="0">
        <references count="5">
          <reference field="0" count="1" selected="0">
            <x v="1079"/>
          </reference>
          <reference field="1" count="1" selected="0">
            <x v="8"/>
          </reference>
          <reference field="2" count="1">
            <x v="5"/>
          </reference>
          <reference field="4" count="1" selected="0">
            <x v="16"/>
          </reference>
          <reference field="25" count="1" selected="0">
            <x v="7"/>
          </reference>
        </references>
      </pivotArea>
    </format>
    <format dxfId="1261">
      <pivotArea dataOnly="0" labelOnly="1" outline="0" fieldPosition="0">
        <references count="5">
          <reference field="0" count="1" selected="0">
            <x v="1080"/>
          </reference>
          <reference field="1" count="1" selected="0">
            <x v="8"/>
          </reference>
          <reference field="2" count="1">
            <x v="5"/>
          </reference>
          <reference field="4" count="1" selected="0">
            <x v="16"/>
          </reference>
          <reference field="25" count="1" selected="0">
            <x v="7"/>
          </reference>
        </references>
      </pivotArea>
    </format>
    <format dxfId="1260">
      <pivotArea dataOnly="0" labelOnly="1" outline="0" fieldPosition="0">
        <references count="5">
          <reference field="0" count="1" selected="0">
            <x v="1081"/>
          </reference>
          <reference field="1" count="1" selected="0">
            <x v="8"/>
          </reference>
          <reference field="2" count="1">
            <x v="5"/>
          </reference>
          <reference field="4" count="1" selected="0">
            <x v="16"/>
          </reference>
          <reference field="25" count="1" selected="0">
            <x v="7"/>
          </reference>
        </references>
      </pivotArea>
    </format>
    <format dxfId="1259">
      <pivotArea dataOnly="0" labelOnly="1" outline="0" fieldPosition="0">
        <references count="5">
          <reference field="0" count="1" selected="0">
            <x v="1082"/>
          </reference>
          <reference field="1" count="1" selected="0">
            <x v="8"/>
          </reference>
          <reference field="2" count="1">
            <x v="5"/>
          </reference>
          <reference field="4" count="1" selected="0">
            <x v="16"/>
          </reference>
          <reference field="25" count="1" selected="0">
            <x v="7"/>
          </reference>
        </references>
      </pivotArea>
    </format>
    <format dxfId="1258">
      <pivotArea dataOnly="0" labelOnly="1" outline="0" fieldPosition="0">
        <references count="5">
          <reference field="0" count="1" selected="0">
            <x v="1083"/>
          </reference>
          <reference field="1" count="1" selected="0">
            <x v="8"/>
          </reference>
          <reference field="2" count="1">
            <x v="5"/>
          </reference>
          <reference field="4" count="1" selected="0">
            <x v="16"/>
          </reference>
          <reference field="25" count="1" selected="0">
            <x v="7"/>
          </reference>
        </references>
      </pivotArea>
    </format>
    <format dxfId="1257">
      <pivotArea dataOnly="0" labelOnly="1" outline="0" fieldPosition="0">
        <references count="5">
          <reference field="0" count="1" selected="0">
            <x v="1084"/>
          </reference>
          <reference field="1" count="1" selected="0">
            <x v="8"/>
          </reference>
          <reference field="2" count="1">
            <x v="5"/>
          </reference>
          <reference field="4" count="1" selected="0">
            <x v="16"/>
          </reference>
          <reference field="25" count="1" selected="0">
            <x v="7"/>
          </reference>
        </references>
      </pivotArea>
    </format>
    <format dxfId="1256">
      <pivotArea dataOnly="0" labelOnly="1" outline="0" fieldPosition="0">
        <references count="5">
          <reference field="0" count="1" selected="0">
            <x v="1085"/>
          </reference>
          <reference field="1" count="1" selected="0">
            <x v="8"/>
          </reference>
          <reference field="2" count="1">
            <x v="5"/>
          </reference>
          <reference field="4" count="1" selected="0">
            <x v="16"/>
          </reference>
          <reference field="25" count="1" selected="0">
            <x v="7"/>
          </reference>
        </references>
      </pivotArea>
    </format>
    <format dxfId="1255">
      <pivotArea dataOnly="0" labelOnly="1" outline="0" fieldPosition="0">
        <references count="5">
          <reference field="0" count="1" selected="0">
            <x v="1086"/>
          </reference>
          <reference field="1" count="1" selected="0">
            <x v="8"/>
          </reference>
          <reference field="2" count="1">
            <x v="5"/>
          </reference>
          <reference field="4" count="1" selected="0">
            <x v="16"/>
          </reference>
          <reference field="25" count="1" selected="0">
            <x v="7"/>
          </reference>
        </references>
      </pivotArea>
    </format>
    <format dxfId="1254">
      <pivotArea dataOnly="0" labelOnly="1" outline="0" fieldPosition="0">
        <references count="5">
          <reference field="0" count="1" selected="0">
            <x v="1087"/>
          </reference>
          <reference field="1" count="1" selected="0">
            <x v="8"/>
          </reference>
          <reference field="2" count="1">
            <x v="5"/>
          </reference>
          <reference field="4" count="1" selected="0">
            <x v="16"/>
          </reference>
          <reference field="25" count="1" selected="0">
            <x v="7"/>
          </reference>
        </references>
      </pivotArea>
    </format>
    <format dxfId="1253">
      <pivotArea dataOnly="0" labelOnly="1" outline="0" fieldPosition="0">
        <references count="5">
          <reference field="0" count="1" selected="0">
            <x v="1088"/>
          </reference>
          <reference field="1" count="1" selected="0">
            <x v="8"/>
          </reference>
          <reference field="2" count="1">
            <x v="5"/>
          </reference>
          <reference field="4" count="1" selected="0">
            <x v="16"/>
          </reference>
          <reference field="25" count="1" selected="0">
            <x v="7"/>
          </reference>
        </references>
      </pivotArea>
    </format>
    <format dxfId="1252">
      <pivotArea dataOnly="0" labelOnly="1" outline="0" fieldPosition="0">
        <references count="5">
          <reference field="0" count="1" selected="0">
            <x v="1089"/>
          </reference>
          <reference field="1" count="1" selected="0">
            <x v="8"/>
          </reference>
          <reference field="2" count="1">
            <x v="5"/>
          </reference>
          <reference field="4" count="1" selected="0">
            <x v="16"/>
          </reference>
          <reference field="25" count="1" selected="0">
            <x v="7"/>
          </reference>
        </references>
      </pivotArea>
    </format>
    <format dxfId="1251">
      <pivotArea dataOnly="0" labelOnly="1" outline="0" fieldPosition="0">
        <references count="5">
          <reference field="0" count="1" selected="0">
            <x v="1090"/>
          </reference>
          <reference field="1" count="1" selected="0">
            <x v="8"/>
          </reference>
          <reference field="2" count="1">
            <x v="5"/>
          </reference>
          <reference field="4" count="1" selected="0">
            <x v="16"/>
          </reference>
          <reference field="25" count="1" selected="0">
            <x v="7"/>
          </reference>
        </references>
      </pivotArea>
    </format>
    <format dxfId="1250">
      <pivotArea dataOnly="0" labelOnly="1" outline="0" fieldPosition="0">
        <references count="5">
          <reference field="0" count="1" selected="0">
            <x v="1091"/>
          </reference>
          <reference field="1" count="1" selected="0">
            <x v="8"/>
          </reference>
          <reference field="2" count="1">
            <x v="5"/>
          </reference>
          <reference field="4" count="1" selected="0">
            <x v="16"/>
          </reference>
          <reference field="25" count="1" selected="0">
            <x v="7"/>
          </reference>
        </references>
      </pivotArea>
    </format>
    <format dxfId="1249">
      <pivotArea dataOnly="0" labelOnly="1" outline="0" fieldPosition="0">
        <references count="5">
          <reference field="0" count="1" selected="0">
            <x v="1092"/>
          </reference>
          <reference field="1" count="1" selected="0">
            <x v="8"/>
          </reference>
          <reference field="2" count="1">
            <x v="5"/>
          </reference>
          <reference field="4" count="1" selected="0">
            <x v="16"/>
          </reference>
          <reference field="25" count="1" selected="0">
            <x v="7"/>
          </reference>
        </references>
      </pivotArea>
    </format>
    <format dxfId="1248">
      <pivotArea dataOnly="0" labelOnly="1" outline="0" fieldPosition="0">
        <references count="5">
          <reference field="0" count="1" selected="0">
            <x v="1093"/>
          </reference>
          <reference field="1" count="1" selected="0">
            <x v="8"/>
          </reference>
          <reference field="2" count="1">
            <x v="5"/>
          </reference>
          <reference field="4" count="1" selected="0">
            <x v="16"/>
          </reference>
          <reference field="25" count="1" selected="0">
            <x v="7"/>
          </reference>
        </references>
      </pivotArea>
    </format>
    <format dxfId="1247">
      <pivotArea dataOnly="0" labelOnly="1" outline="0" fieldPosition="0">
        <references count="5">
          <reference field="0" count="1" selected="0">
            <x v="1094"/>
          </reference>
          <reference field="1" count="1" selected="0">
            <x v="8"/>
          </reference>
          <reference field="2" count="1">
            <x v="5"/>
          </reference>
          <reference field="4" count="1" selected="0">
            <x v="16"/>
          </reference>
          <reference field="25" count="1" selected="0">
            <x v="7"/>
          </reference>
        </references>
      </pivotArea>
    </format>
    <format dxfId="1246">
      <pivotArea dataOnly="0" labelOnly="1" outline="0" fieldPosition="0">
        <references count="5">
          <reference field="0" count="1" selected="0">
            <x v="1096"/>
          </reference>
          <reference field="1" count="1" selected="0">
            <x v="8"/>
          </reference>
          <reference field="2" count="1">
            <x v="5"/>
          </reference>
          <reference field="4" count="1" selected="0">
            <x v="16"/>
          </reference>
          <reference field="25" count="1" selected="0">
            <x v="7"/>
          </reference>
        </references>
      </pivotArea>
    </format>
    <format dxfId="1245">
      <pivotArea dataOnly="0" labelOnly="1" outline="0" fieldPosition="0">
        <references count="5">
          <reference field="0" count="1" selected="0">
            <x v="1097"/>
          </reference>
          <reference field="1" count="1" selected="0">
            <x v="8"/>
          </reference>
          <reference field="2" count="1">
            <x v="5"/>
          </reference>
          <reference field="4" count="1" selected="0">
            <x v="16"/>
          </reference>
          <reference field="25" count="1" selected="0">
            <x v="7"/>
          </reference>
        </references>
      </pivotArea>
    </format>
    <format dxfId="1244">
      <pivotArea dataOnly="0" labelOnly="1" outline="0" fieldPosition="0">
        <references count="5">
          <reference field="0" count="1" selected="0">
            <x v="1098"/>
          </reference>
          <reference field="1" count="1" selected="0">
            <x v="8"/>
          </reference>
          <reference field="2" count="1">
            <x v="5"/>
          </reference>
          <reference field="4" count="1" selected="0">
            <x v="16"/>
          </reference>
          <reference field="25" count="1" selected="0">
            <x v="7"/>
          </reference>
        </references>
      </pivotArea>
    </format>
    <format dxfId="1243">
      <pivotArea dataOnly="0" labelOnly="1" outline="0" fieldPosition="0">
        <references count="5">
          <reference field="0" count="1" selected="0">
            <x v="1099"/>
          </reference>
          <reference field="1" count="1" selected="0">
            <x v="8"/>
          </reference>
          <reference field="2" count="1">
            <x v="5"/>
          </reference>
          <reference field="4" count="1" selected="0">
            <x v="16"/>
          </reference>
          <reference field="25" count="1" selected="0">
            <x v="7"/>
          </reference>
        </references>
      </pivotArea>
    </format>
    <format dxfId="1242">
      <pivotArea dataOnly="0" labelOnly="1" outline="0" fieldPosition="0">
        <references count="5">
          <reference field="0" count="1" selected="0">
            <x v="1100"/>
          </reference>
          <reference field="1" count="1" selected="0">
            <x v="8"/>
          </reference>
          <reference field="2" count="1">
            <x v="5"/>
          </reference>
          <reference field="4" count="1" selected="0">
            <x v="16"/>
          </reference>
          <reference field="25" count="1" selected="0">
            <x v="7"/>
          </reference>
        </references>
      </pivotArea>
    </format>
    <format dxfId="1241">
      <pivotArea dataOnly="0" labelOnly="1" outline="0" fieldPosition="0">
        <references count="5">
          <reference field="0" count="1" selected="0">
            <x v="1101"/>
          </reference>
          <reference field="1" count="1" selected="0">
            <x v="8"/>
          </reference>
          <reference field="2" count="1">
            <x v="5"/>
          </reference>
          <reference field="4" count="1" selected="0">
            <x v="16"/>
          </reference>
          <reference field="25" count="1" selected="0">
            <x v="7"/>
          </reference>
        </references>
      </pivotArea>
    </format>
    <format dxfId="1240">
      <pivotArea dataOnly="0" labelOnly="1" outline="0" fieldPosition="0">
        <references count="5">
          <reference field="0" count="1" selected="0">
            <x v="1102"/>
          </reference>
          <reference field="1" count="1" selected="0">
            <x v="8"/>
          </reference>
          <reference field="2" count="1">
            <x v="5"/>
          </reference>
          <reference field="4" count="1" selected="0">
            <x v="16"/>
          </reference>
          <reference field="25" count="1" selected="0">
            <x v="7"/>
          </reference>
        </references>
      </pivotArea>
    </format>
    <format dxfId="1239">
      <pivotArea dataOnly="0" labelOnly="1" outline="0" fieldPosition="0">
        <references count="5">
          <reference field="0" count="1" selected="0">
            <x v="1103"/>
          </reference>
          <reference field="1" count="1" selected="0">
            <x v="8"/>
          </reference>
          <reference field="2" count="1">
            <x v="5"/>
          </reference>
          <reference field="4" count="1" selected="0">
            <x v="16"/>
          </reference>
          <reference field="25" count="1" selected="0">
            <x v="7"/>
          </reference>
        </references>
      </pivotArea>
    </format>
    <format dxfId="1238">
      <pivotArea dataOnly="0" labelOnly="1" outline="0" fieldPosition="0">
        <references count="5">
          <reference field="0" count="1" selected="0">
            <x v="1104"/>
          </reference>
          <reference field="1" count="1" selected="0">
            <x v="8"/>
          </reference>
          <reference field="2" count="1">
            <x v="5"/>
          </reference>
          <reference field="4" count="1" selected="0">
            <x v="16"/>
          </reference>
          <reference field="25" count="1" selected="0">
            <x v="7"/>
          </reference>
        </references>
      </pivotArea>
    </format>
    <format dxfId="1237">
      <pivotArea dataOnly="0" labelOnly="1" outline="0" fieldPosition="0">
        <references count="5">
          <reference field="0" count="1" selected="0">
            <x v="1106"/>
          </reference>
          <reference field="1" count="1" selected="0">
            <x v="8"/>
          </reference>
          <reference field="2" count="1">
            <x v="5"/>
          </reference>
          <reference field="4" count="1" selected="0">
            <x v="16"/>
          </reference>
          <reference field="25" count="1" selected="0">
            <x v="7"/>
          </reference>
        </references>
      </pivotArea>
    </format>
    <format dxfId="1236">
      <pivotArea dataOnly="0" labelOnly="1" outline="0" fieldPosition="0">
        <references count="5">
          <reference field="0" count="1" selected="0">
            <x v="1107"/>
          </reference>
          <reference field="1" count="1" selected="0">
            <x v="8"/>
          </reference>
          <reference field="2" count="1">
            <x v="5"/>
          </reference>
          <reference field="4" count="1" selected="0">
            <x v="16"/>
          </reference>
          <reference field="25" count="1" selected="0">
            <x v="7"/>
          </reference>
        </references>
      </pivotArea>
    </format>
    <format dxfId="1235">
      <pivotArea dataOnly="0" labelOnly="1" outline="0" fieldPosition="0">
        <references count="5">
          <reference field="0" count="1" selected="0">
            <x v="1108"/>
          </reference>
          <reference field="1" count="1" selected="0">
            <x v="8"/>
          </reference>
          <reference field="2" count="1">
            <x v="5"/>
          </reference>
          <reference field="4" count="1" selected="0">
            <x v="16"/>
          </reference>
          <reference field="25" count="1" selected="0">
            <x v="7"/>
          </reference>
        </references>
      </pivotArea>
    </format>
    <format dxfId="1234">
      <pivotArea dataOnly="0" labelOnly="1" outline="0" fieldPosition="0">
        <references count="5">
          <reference field="0" count="1" selected="0">
            <x v="1109"/>
          </reference>
          <reference field="1" count="1" selected="0">
            <x v="8"/>
          </reference>
          <reference field="2" count="1">
            <x v="5"/>
          </reference>
          <reference field="4" count="1" selected="0">
            <x v="16"/>
          </reference>
          <reference field="25" count="1" selected="0">
            <x v="7"/>
          </reference>
        </references>
      </pivotArea>
    </format>
    <format dxfId="1233">
      <pivotArea dataOnly="0" labelOnly="1" outline="0" fieldPosition="0">
        <references count="5">
          <reference field="0" count="1" selected="0">
            <x v="1110"/>
          </reference>
          <reference field="1" count="1" selected="0">
            <x v="8"/>
          </reference>
          <reference field="2" count="1">
            <x v="5"/>
          </reference>
          <reference field="4" count="1" selected="0">
            <x v="16"/>
          </reference>
          <reference field="25" count="1" selected="0">
            <x v="7"/>
          </reference>
        </references>
      </pivotArea>
    </format>
    <format dxfId="1232">
      <pivotArea dataOnly="0" labelOnly="1" outline="0" fieldPosition="0">
        <references count="5">
          <reference field="0" count="1" selected="0">
            <x v="1111"/>
          </reference>
          <reference field="1" count="1" selected="0">
            <x v="8"/>
          </reference>
          <reference field="2" count="1">
            <x v="5"/>
          </reference>
          <reference field="4" count="1" selected="0">
            <x v="16"/>
          </reference>
          <reference field="25" count="1" selected="0">
            <x v="7"/>
          </reference>
        </references>
      </pivotArea>
    </format>
    <format dxfId="1231">
      <pivotArea dataOnly="0" labelOnly="1" outline="0" fieldPosition="0">
        <references count="5">
          <reference field="0" count="1" selected="0">
            <x v="1112"/>
          </reference>
          <reference field="1" count="1" selected="0">
            <x v="8"/>
          </reference>
          <reference field="2" count="1">
            <x v="5"/>
          </reference>
          <reference field="4" count="1" selected="0">
            <x v="16"/>
          </reference>
          <reference field="25" count="1" selected="0">
            <x v="7"/>
          </reference>
        </references>
      </pivotArea>
    </format>
    <format dxfId="1230">
      <pivotArea dataOnly="0" labelOnly="1" outline="0" fieldPosition="0">
        <references count="5">
          <reference field="0" count="1" selected="0">
            <x v="1113"/>
          </reference>
          <reference field="1" count="1" selected="0">
            <x v="8"/>
          </reference>
          <reference field="2" count="1">
            <x v="5"/>
          </reference>
          <reference field="4" count="1" selected="0">
            <x v="16"/>
          </reference>
          <reference field="25" count="1" selected="0">
            <x v="7"/>
          </reference>
        </references>
      </pivotArea>
    </format>
    <format dxfId="1229">
      <pivotArea dataOnly="0" labelOnly="1" outline="0" fieldPosition="0">
        <references count="5">
          <reference field="0" count="1" selected="0">
            <x v="1114"/>
          </reference>
          <reference field="1" count="1" selected="0">
            <x v="8"/>
          </reference>
          <reference field="2" count="1">
            <x v="5"/>
          </reference>
          <reference field="4" count="1" selected="0">
            <x v="16"/>
          </reference>
          <reference field="25" count="1" selected="0">
            <x v="7"/>
          </reference>
        </references>
      </pivotArea>
    </format>
    <format dxfId="1228">
      <pivotArea dataOnly="0" labelOnly="1" outline="0" fieldPosition="0">
        <references count="5">
          <reference field="0" count="1" selected="0">
            <x v="1115"/>
          </reference>
          <reference field="1" count="1" selected="0">
            <x v="8"/>
          </reference>
          <reference field="2" count="1">
            <x v="5"/>
          </reference>
          <reference field="4" count="1" selected="0">
            <x v="16"/>
          </reference>
          <reference field="25" count="1" selected="0">
            <x v="7"/>
          </reference>
        </references>
      </pivotArea>
    </format>
    <format dxfId="1227">
      <pivotArea dataOnly="0" labelOnly="1" outline="0" fieldPosition="0">
        <references count="5">
          <reference field="0" count="1" selected="0">
            <x v="1116"/>
          </reference>
          <reference field="1" count="1" selected="0">
            <x v="8"/>
          </reference>
          <reference field="2" count="1">
            <x v="5"/>
          </reference>
          <reference field="4" count="1" selected="0">
            <x v="16"/>
          </reference>
          <reference field="25" count="1" selected="0">
            <x v="7"/>
          </reference>
        </references>
      </pivotArea>
    </format>
    <format dxfId="1226">
      <pivotArea dataOnly="0" labelOnly="1" outline="0" fieldPosition="0">
        <references count="5">
          <reference field="0" count="1" selected="0">
            <x v="1117"/>
          </reference>
          <reference field="1" count="1" selected="0">
            <x v="8"/>
          </reference>
          <reference field="2" count="1">
            <x v="5"/>
          </reference>
          <reference field="4" count="1" selected="0">
            <x v="16"/>
          </reference>
          <reference field="25" count="1" selected="0">
            <x v="7"/>
          </reference>
        </references>
      </pivotArea>
    </format>
    <format dxfId="1225">
      <pivotArea dataOnly="0" labelOnly="1" outline="0" fieldPosition="0">
        <references count="5">
          <reference field="0" count="1" selected="0">
            <x v="1118"/>
          </reference>
          <reference field="1" count="1" selected="0">
            <x v="8"/>
          </reference>
          <reference field="2" count="1">
            <x v="5"/>
          </reference>
          <reference field="4" count="1" selected="0">
            <x v="16"/>
          </reference>
          <reference field="25" count="1" selected="0">
            <x v="7"/>
          </reference>
        </references>
      </pivotArea>
    </format>
    <format dxfId="1224">
      <pivotArea dataOnly="0" labelOnly="1" outline="0" fieldPosition="0">
        <references count="5">
          <reference field="0" count="1" selected="0">
            <x v="1119"/>
          </reference>
          <reference field="1" count="1" selected="0">
            <x v="8"/>
          </reference>
          <reference field="2" count="1">
            <x v="5"/>
          </reference>
          <reference field="4" count="1" selected="0">
            <x v="16"/>
          </reference>
          <reference field="25" count="1" selected="0">
            <x v="7"/>
          </reference>
        </references>
      </pivotArea>
    </format>
    <format dxfId="1223">
      <pivotArea dataOnly="0" labelOnly="1" outline="0" fieldPosition="0">
        <references count="5">
          <reference field="0" count="1" selected="0">
            <x v="1120"/>
          </reference>
          <reference field="1" count="1" selected="0">
            <x v="8"/>
          </reference>
          <reference field="2" count="1">
            <x v="5"/>
          </reference>
          <reference field="4" count="1" selected="0">
            <x v="16"/>
          </reference>
          <reference field="25" count="1" selected="0">
            <x v="7"/>
          </reference>
        </references>
      </pivotArea>
    </format>
    <format dxfId="1222">
      <pivotArea dataOnly="0" labelOnly="1" outline="0" fieldPosition="0">
        <references count="5">
          <reference field="0" count="1" selected="0">
            <x v="1121"/>
          </reference>
          <reference field="1" count="1" selected="0">
            <x v="8"/>
          </reference>
          <reference field="2" count="1">
            <x v="5"/>
          </reference>
          <reference field="4" count="1" selected="0">
            <x v="16"/>
          </reference>
          <reference field="25" count="1" selected="0">
            <x v="7"/>
          </reference>
        </references>
      </pivotArea>
    </format>
    <format dxfId="1221">
      <pivotArea dataOnly="0" labelOnly="1" outline="0" fieldPosition="0">
        <references count="1">
          <reference field="4294967294" count="3">
            <x v="0"/>
            <x v="1"/>
            <x v="2"/>
          </reference>
        </references>
      </pivotArea>
    </format>
    <format dxfId="1220">
      <pivotArea outline="0" collapsedLevelsAreSubtotals="1" fieldPosition="0"/>
    </format>
    <format dxfId="1219">
      <pivotArea field="1" type="button" dataOnly="0" labelOnly="1" outline="0" axis="axisRow" fieldPosition="0"/>
    </format>
    <format dxfId="1218">
      <pivotArea field="4" type="button" dataOnly="0" labelOnly="1" outline="0" axis="axisRow" fieldPosition="1"/>
    </format>
    <format dxfId="1217">
      <pivotArea field="0" type="button" dataOnly="0" labelOnly="1" outline="0" axis="axisRow" fieldPosition="2"/>
    </format>
    <format dxfId="1216">
      <pivotArea field="25" type="button" dataOnly="0" labelOnly="1" outline="0" axis="axisRow" fieldPosition="3"/>
    </format>
    <format dxfId="1215">
      <pivotArea field="2" type="button" dataOnly="0" labelOnly="1" outline="0" axis="axisRow" fieldPosition="4"/>
    </format>
    <format dxfId="1214">
      <pivotArea dataOnly="0" labelOnly="1" outline="0" fieldPosition="0">
        <references count="1">
          <reference field="1" count="4">
            <x v="1"/>
            <x v="2"/>
            <x v="3"/>
            <x v="8"/>
          </reference>
        </references>
      </pivotArea>
    </format>
    <format dxfId="1213">
      <pivotArea dataOnly="0" labelOnly="1" grandRow="1" outline="0" fieldPosition="0"/>
    </format>
    <format dxfId="1212">
      <pivotArea dataOnly="0" labelOnly="1" outline="0" fieldPosition="0">
        <references count="2">
          <reference field="1" count="1" selected="0">
            <x v="1"/>
          </reference>
          <reference field="4" count="2">
            <x v="10"/>
            <x v="11"/>
          </reference>
        </references>
      </pivotArea>
    </format>
    <format dxfId="1211">
      <pivotArea dataOnly="0" labelOnly="1" outline="0" fieldPosition="0">
        <references count="2">
          <reference field="1" count="1" selected="0">
            <x v="2"/>
          </reference>
          <reference field="4" count="1">
            <x v="10"/>
          </reference>
        </references>
      </pivotArea>
    </format>
    <format dxfId="1210">
      <pivotArea dataOnly="0" labelOnly="1" outline="0" fieldPosition="0">
        <references count="2">
          <reference field="1" count="1" selected="0">
            <x v="3"/>
          </reference>
          <reference field="4" count="1">
            <x v="11"/>
          </reference>
        </references>
      </pivotArea>
    </format>
    <format dxfId="1209">
      <pivotArea dataOnly="0" labelOnly="1" outline="0" fieldPosition="0">
        <references count="2">
          <reference field="1" count="1" selected="0">
            <x v="8"/>
          </reference>
          <reference field="4" count="1">
            <x v="16"/>
          </reference>
        </references>
      </pivotArea>
    </format>
    <format dxfId="1208">
      <pivotArea dataOnly="0" labelOnly="1" outline="0" fieldPosition="0">
        <references count="3">
          <reference field="0" count="9">
            <x v="807"/>
            <x v="808"/>
            <x v="809"/>
            <x v="810"/>
            <x v="811"/>
            <x v="812"/>
            <x v="813"/>
            <x v="814"/>
            <x v="815"/>
          </reference>
          <reference field="1" count="1" selected="0">
            <x v="1"/>
          </reference>
          <reference field="4" count="1" selected="0">
            <x v="10"/>
          </reference>
        </references>
      </pivotArea>
    </format>
    <format dxfId="1207">
      <pivotArea dataOnly="0" labelOnly="1" outline="0" fieldPosition="0">
        <references count="3">
          <reference field="0" count="9">
            <x v="1047"/>
            <x v="1048"/>
            <x v="1049"/>
            <x v="1050"/>
            <x v="1051"/>
            <x v="1052"/>
            <x v="1053"/>
            <x v="1054"/>
            <x v="1055"/>
          </reference>
          <reference field="1" count="1" selected="0">
            <x v="1"/>
          </reference>
          <reference field="4" count="1" selected="0">
            <x v="11"/>
          </reference>
        </references>
      </pivotArea>
    </format>
    <format dxfId="1206">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205">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204">
      <pivotArea dataOnly="0" labelOnly="1" outline="0" fieldPosition="0">
        <references count="3">
          <reference field="0" count="27">
            <x v="32"/>
            <x v="35"/>
            <x v="43"/>
            <x v="73"/>
            <x v="76"/>
            <x v="97"/>
            <x v="196"/>
            <x v="197"/>
            <x v="264"/>
            <x v="465"/>
            <x v="468"/>
            <x v="469"/>
            <x v="471"/>
            <x v="472"/>
            <x v="473"/>
            <x v="474"/>
            <x v="475"/>
            <x v="476"/>
            <x v="477"/>
            <x v="480"/>
            <x v="482"/>
            <x v="483"/>
            <x v="484"/>
            <x v="485"/>
            <x v="486"/>
            <x v="487"/>
            <x v="490"/>
          </reference>
          <reference field="1" count="1" selected="0">
            <x v="3"/>
          </reference>
          <reference field="4" count="1" selected="0">
            <x v="11"/>
          </reference>
        </references>
      </pivotArea>
    </format>
    <format dxfId="1203">
      <pivotArea dataOnly="0" labelOnly="1" outline="0" fieldPosition="0">
        <references count="3">
          <reference field="0" count="50">
            <x v="1056"/>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6"/>
            <x v="1097"/>
            <x v="1098"/>
            <x v="1099"/>
            <x v="1100"/>
            <x v="1101"/>
            <x v="1102"/>
            <x v="1103"/>
            <x v="1104"/>
            <x v="1106"/>
            <x v="1107"/>
            <x v="1108"/>
          </reference>
          <reference field="1" count="1" selected="0">
            <x v="8"/>
          </reference>
          <reference field="4" count="1" selected="0">
            <x v="16"/>
          </reference>
        </references>
      </pivotArea>
    </format>
    <format dxfId="1202">
      <pivotArea dataOnly="0" labelOnly="1" outline="0" fieldPosition="0">
        <references count="3">
          <reference field="0" count="13">
            <x v="1109"/>
            <x v="1110"/>
            <x v="1111"/>
            <x v="1112"/>
            <x v="1113"/>
            <x v="1114"/>
            <x v="1115"/>
            <x v="1116"/>
            <x v="1117"/>
            <x v="1118"/>
            <x v="1119"/>
            <x v="1120"/>
            <x v="1121"/>
          </reference>
          <reference field="1" count="1" selected="0">
            <x v="8"/>
          </reference>
          <reference field="4" count="1" selected="0">
            <x v="16"/>
          </reference>
        </references>
      </pivotArea>
    </format>
    <format dxfId="1201">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1200">
      <pivotArea dataOnly="0" labelOnly="1" outline="0" fieldPosition="0">
        <references count="4">
          <reference field="0" count="1" selected="0">
            <x v="1047"/>
          </reference>
          <reference field="1" count="1" selected="0">
            <x v="1"/>
          </reference>
          <reference field="4" count="1" selected="0">
            <x v="11"/>
          </reference>
          <reference field="25" count="1">
            <x v="10"/>
          </reference>
        </references>
      </pivotArea>
    </format>
    <format dxfId="1199">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198">
      <pivotArea dataOnly="0" labelOnly="1" outline="0" fieldPosition="0">
        <references count="4">
          <reference field="0" count="1" selected="0">
            <x v="32"/>
          </reference>
          <reference field="1" count="1" selected="0">
            <x v="3"/>
          </reference>
          <reference field="4" count="1" selected="0">
            <x v="11"/>
          </reference>
          <reference field="25" count="1">
            <x v="7"/>
          </reference>
        </references>
      </pivotArea>
    </format>
    <format dxfId="1197">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1196">
      <pivotArea dataOnly="0" labelOnly="1" outline="0" fieldPosition="0">
        <references count="5">
          <reference field="0" count="1" selected="0">
            <x v="808"/>
          </reference>
          <reference field="1" count="1" selected="0">
            <x v="1"/>
          </reference>
          <reference field="2" count="1">
            <x v="1"/>
          </reference>
          <reference field="4" count="1" selected="0">
            <x v="10"/>
          </reference>
          <reference field="25" count="1" selected="0">
            <x v="7"/>
          </reference>
        </references>
      </pivotArea>
    </format>
    <format dxfId="1195">
      <pivotArea dataOnly="0" labelOnly="1" outline="0" fieldPosition="0">
        <references count="5">
          <reference field="0" count="1" selected="0">
            <x v="809"/>
          </reference>
          <reference field="1" count="1" selected="0">
            <x v="1"/>
          </reference>
          <reference field="2" count="1">
            <x v="1"/>
          </reference>
          <reference field="4" count="1" selected="0">
            <x v="10"/>
          </reference>
          <reference field="25" count="1" selected="0">
            <x v="7"/>
          </reference>
        </references>
      </pivotArea>
    </format>
    <format dxfId="1194">
      <pivotArea dataOnly="0" labelOnly="1" outline="0" fieldPosition="0">
        <references count="5">
          <reference field="0" count="1" selected="0">
            <x v="810"/>
          </reference>
          <reference field="1" count="1" selected="0">
            <x v="1"/>
          </reference>
          <reference field="2" count="1">
            <x v="1"/>
          </reference>
          <reference field="4" count="1" selected="0">
            <x v="10"/>
          </reference>
          <reference field="25" count="1" selected="0">
            <x v="7"/>
          </reference>
        </references>
      </pivotArea>
    </format>
    <format dxfId="1193">
      <pivotArea dataOnly="0" labelOnly="1" outline="0" fieldPosition="0">
        <references count="5">
          <reference field="0" count="1" selected="0">
            <x v="811"/>
          </reference>
          <reference field="1" count="1" selected="0">
            <x v="1"/>
          </reference>
          <reference field="2" count="1">
            <x v="1"/>
          </reference>
          <reference field="4" count="1" selected="0">
            <x v="10"/>
          </reference>
          <reference field="25" count="1" selected="0">
            <x v="7"/>
          </reference>
        </references>
      </pivotArea>
    </format>
    <format dxfId="1192">
      <pivotArea dataOnly="0" labelOnly="1" outline="0" fieldPosition="0">
        <references count="5">
          <reference field="0" count="1" selected="0">
            <x v="812"/>
          </reference>
          <reference field="1" count="1" selected="0">
            <x v="1"/>
          </reference>
          <reference field="2" count="1">
            <x v="1"/>
          </reference>
          <reference field="4" count="1" selected="0">
            <x v="10"/>
          </reference>
          <reference field="25" count="1" selected="0">
            <x v="7"/>
          </reference>
        </references>
      </pivotArea>
    </format>
    <format dxfId="1191">
      <pivotArea dataOnly="0" labelOnly="1" outline="0" fieldPosition="0">
        <references count="5">
          <reference field="0" count="1" selected="0">
            <x v="813"/>
          </reference>
          <reference field="1" count="1" selected="0">
            <x v="1"/>
          </reference>
          <reference field="2" count="1">
            <x v="1"/>
          </reference>
          <reference field="4" count="1" selected="0">
            <x v="10"/>
          </reference>
          <reference field="25" count="1" selected="0">
            <x v="7"/>
          </reference>
        </references>
      </pivotArea>
    </format>
    <format dxfId="1190">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1189">
      <pivotArea dataOnly="0" labelOnly="1" outline="0" fieldPosition="0">
        <references count="5">
          <reference field="0" count="1" selected="0">
            <x v="815"/>
          </reference>
          <reference field="1" count="1" selected="0">
            <x v="1"/>
          </reference>
          <reference field="2" count="1">
            <x v="2"/>
          </reference>
          <reference field="4" count="1" selected="0">
            <x v="10"/>
          </reference>
          <reference field="25" count="1" selected="0">
            <x v="7"/>
          </reference>
        </references>
      </pivotArea>
    </format>
    <format dxfId="1188">
      <pivotArea dataOnly="0" labelOnly="1" outline="0" fieldPosition="0">
        <references count="5">
          <reference field="0" count="1" selected="0">
            <x v="1047"/>
          </reference>
          <reference field="1" count="1" selected="0">
            <x v="1"/>
          </reference>
          <reference field="2" count="1">
            <x v="4"/>
          </reference>
          <reference field="4" count="1" selected="0">
            <x v="11"/>
          </reference>
          <reference field="25" count="1" selected="0">
            <x v="10"/>
          </reference>
        </references>
      </pivotArea>
    </format>
    <format dxfId="1187">
      <pivotArea dataOnly="0" labelOnly="1" outline="0" fieldPosition="0">
        <references count="5">
          <reference field="0" count="1" selected="0">
            <x v="1048"/>
          </reference>
          <reference field="1" count="1" selected="0">
            <x v="1"/>
          </reference>
          <reference field="2" count="1">
            <x v="4"/>
          </reference>
          <reference field="4" count="1" selected="0">
            <x v="11"/>
          </reference>
          <reference field="25" count="1" selected="0">
            <x v="10"/>
          </reference>
        </references>
      </pivotArea>
    </format>
    <format dxfId="1186">
      <pivotArea dataOnly="0" labelOnly="1" outline="0" fieldPosition="0">
        <references count="5">
          <reference field="0" count="1" selected="0">
            <x v="1049"/>
          </reference>
          <reference field="1" count="1" selected="0">
            <x v="1"/>
          </reference>
          <reference field="2" count="1">
            <x v="4"/>
          </reference>
          <reference field="4" count="1" selected="0">
            <x v="11"/>
          </reference>
          <reference field="25" count="1" selected="0">
            <x v="10"/>
          </reference>
        </references>
      </pivotArea>
    </format>
    <format dxfId="1185">
      <pivotArea dataOnly="0" labelOnly="1" outline="0" fieldPosition="0">
        <references count="5">
          <reference field="0" count="1" selected="0">
            <x v="1050"/>
          </reference>
          <reference field="1" count="1" selected="0">
            <x v="1"/>
          </reference>
          <reference field="2" count="1">
            <x v="4"/>
          </reference>
          <reference field="4" count="1" selected="0">
            <x v="11"/>
          </reference>
          <reference field="25" count="1" selected="0">
            <x v="10"/>
          </reference>
        </references>
      </pivotArea>
    </format>
    <format dxfId="1184">
      <pivotArea dataOnly="0" labelOnly="1" outline="0" fieldPosition="0">
        <references count="5">
          <reference field="0" count="1" selected="0">
            <x v="1051"/>
          </reference>
          <reference field="1" count="1" selected="0">
            <x v="1"/>
          </reference>
          <reference field="2" count="1">
            <x v="4"/>
          </reference>
          <reference field="4" count="1" selected="0">
            <x v="11"/>
          </reference>
          <reference field="25" count="1" selected="0">
            <x v="10"/>
          </reference>
        </references>
      </pivotArea>
    </format>
    <format dxfId="1183">
      <pivotArea dataOnly="0" labelOnly="1" outline="0" fieldPosition="0">
        <references count="5">
          <reference field="0" count="1" selected="0">
            <x v="1052"/>
          </reference>
          <reference field="1" count="1" selected="0">
            <x v="1"/>
          </reference>
          <reference field="2" count="1">
            <x v="4"/>
          </reference>
          <reference field="4" count="1" selected="0">
            <x v="11"/>
          </reference>
          <reference field="25" count="1" selected="0">
            <x v="10"/>
          </reference>
        </references>
      </pivotArea>
    </format>
    <format dxfId="1182">
      <pivotArea dataOnly="0" labelOnly="1" outline="0" fieldPosition="0">
        <references count="5">
          <reference field="0" count="1" selected="0">
            <x v="1053"/>
          </reference>
          <reference field="1" count="1" selected="0">
            <x v="1"/>
          </reference>
          <reference field="2" count="1">
            <x v="4"/>
          </reference>
          <reference field="4" count="1" selected="0">
            <x v="11"/>
          </reference>
          <reference field="25" count="1" selected="0">
            <x v="10"/>
          </reference>
        </references>
      </pivotArea>
    </format>
    <format dxfId="1181">
      <pivotArea dataOnly="0" labelOnly="1" outline="0" fieldPosition="0">
        <references count="5">
          <reference field="0" count="1" selected="0">
            <x v="1054"/>
          </reference>
          <reference field="1" count="1" selected="0">
            <x v="1"/>
          </reference>
          <reference field="2" count="1">
            <x v="4"/>
          </reference>
          <reference field="4" count="1" selected="0">
            <x v="11"/>
          </reference>
          <reference field="25" count="1" selected="0">
            <x v="10"/>
          </reference>
        </references>
      </pivotArea>
    </format>
    <format dxfId="1180">
      <pivotArea dataOnly="0" labelOnly="1" outline="0" fieldPosition="0">
        <references count="5">
          <reference field="0" count="1" selected="0">
            <x v="1055"/>
          </reference>
          <reference field="1" count="1" selected="0">
            <x v="1"/>
          </reference>
          <reference field="2" count="1">
            <x v="4"/>
          </reference>
          <reference field="4" count="1" selected="0">
            <x v="11"/>
          </reference>
          <reference field="25" count="1" selected="0">
            <x v="10"/>
          </reference>
        </references>
      </pivotArea>
    </format>
    <format dxfId="1179">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178">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1177">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1176">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1175">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1174">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1173">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1172">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1171">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1170">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1169">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1168">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1167">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1166">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1165">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1164">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1163">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1162">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1161">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1160">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1159">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1158">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1157">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1156">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1155">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1154">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1153">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1152">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1151">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1150">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1149">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1148">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1147">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1146">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1145">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1144">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1143">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1142">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1141">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1140">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1139">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1138">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1137">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1136">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1135">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1134">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1133">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1132">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1131">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1130">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1129">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1128">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1127">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1126">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1125">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1124">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1123">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1122">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1121">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1120">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1119">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7"/>
          </reference>
        </references>
      </pivotArea>
    </format>
    <format dxfId="1118">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7"/>
          </reference>
        </references>
      </pivotArea>
    </format>
    <format dxfId="1117">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7"/>
          </reference>
        </references>
      </pivotArea>
    </format>
    <format dxfId="1116">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7"/>
          </reference>
        </references>
      </pivotArea>
    </format>
    <format dxfId="1115">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7"/>
          </reference>
        </references>
      </pivotArea>
    </format>
    <format dxfId="1114">
      <pivotArea dataOnly="0" labelOnly="1" outline="0" fieldPosition="0">
        <references count="5">
          <reference field="0" count="1" selected="0">
            <x v="97"/>
          </reference>
          <reference field="1" count="1" selected="0">
            <x v="3"/>
          </reference>
          <reference field="2" count="1">
            <x v="3"/>
          </reference>
          <reference field="4" count="1" selected="0">
            <x v="11"/>
          </reference>
          <reference field="25" count="1" selected="0">
            <x v="7"/>
          </reference>
        </references>
      </pivotArea>
    </format>
    <format dxfId="1113">
      <pivotArea dataOnly="0" labelOnly="1" outline="0" fieldPosition="0">
        <references count="5">
          <reference field="0" count="1" selected="0">
            <x v="196"/>
          </reference>
          <reference field="1" count="1" selected="0">
            <x v="3"/>
          </reference>
          <reference field="2" count="1">
            <x v="3"/>
          </reference>
          <reference field="4" count="1" selected="0">
            <x v="11"/>
          </reference>
          <reference field="25" count="1" selected="0">
            <x v="7"/>
          </reference>
        </references>
      </pivotArea>
    </format>
    <format dxfId="1112">
      <pivotArea dataOnly="0" labelOnly="1" outline="0" fieldPosition="0">
        <references count="5">
          <reference field="0" count="1" selected="0">
            <x v="197"/>
          </reference>
          <reference field="1" count="1" selected="0">
            <x v="3"/>
          </reference>
          <reference field="2" count="1">
            <x v="3"/>
          </reference>
          <reference field="4" count="1" selected="0">
            <x v="11"/>
          </reference>
          <reference field="25" count="1" selected="0">
            <x v="7"/>
          </reference>
        </references>
      </pivotArea>
    </format>
    <format dxfId="1111">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7"/>
          </reference>
        </references>
      </pivotArea>
    </format>
    <format dxfId="1110">
      <pivotArea dataOnly="0" labelOnly="1" outline="0" fieldPosition="0">
        <references count="5">
          <reference field="0" count="1" selected="0">
            <x v="465"/>
          </reference>
          <reference field="1" count="1" selected="0">
            <x v="3"/>
          </reference>
          <reference field="2" count="1">
            <x v="3"/>
          </reference>
          <reference field="4" count="1" selected="0">
            <x v="11"/>
          </reference>
          <reference field="25" count="1" selected="0">
            <x v="7"/>
          </reference>
        </references>
      </pivotArea>
    </format>
    <format dxfId="1109">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7"/>
          </reference>
        </references>
      </pivotArea>
    </format>
    <format dxfId="1108">
      <pivotArea dataOnly="0" labelOnly="1" outline="0" fieldPosition="0">
        <references count="5">
          <reference field="0" count="1" selected="0">
            <x v="469"/>
          </reference>
          <reference field="1" count="1" selected="0">
            <x v="3"/>
          </reference>
          <reference field="2" count="1">
            <x v="3"/>
          </reference>
          <reference field="4" count="1" selected="0">
            <x v="11"/>
          </reference>
          <reference field="25" count="1" selected="0">
            <x v="7"/>
          </reference>
        </references>
      </pivotArea>
    </format>
    <format dxfId="1107">
      <pivotArea dataOnly="0" labelOnly="1" outline="0" fieldPosition="0">
        <references count="5">
          <reference field="0" count="1" selected="0">
            <x v="471"/>
          </reference>
          <reference field="1" count="1" selected="0">
            <x v="3"/>
          </reference>
          <reference field="2" count="1">
            <x v="3"/>
          </reference>
          <reference field="4" count="1" selected="0">
            <x v="11"/>
          </reference>
          <reference field="25" count="1" selected="0">
            <x v="7"/>
          </reference>
        </references>
      </pivotArea>
    </format>
    <format dxfId="1106">
      <pivotArea dataOnly="0" labelOnly="1" outline="0" fieldPosition="0">
        <references count="5">
          <reference field="0" count="1" selected="0">
            <x v="472"/>
          </reference>
          <reference field="1" count="1" selected="0">
            <x v="3"/>
          </reference>
          <reference field="2" count="1">
            <x v="3"/>
          </reference>
          <reference field="4" count="1" selected="0">
            <x v="11"/>
          </reference>
          <reference field="25" count="1" selected="0">
            <x v="7"/>
          </reference>
        </references>
      </pivotArea>
    </format>
    <format dxfId="1105">
      <pivotArea dataOnly="0" labelOnly="1" outline="0" fieldPosition="0">
        <references count="5">
          <reference field="0" count="1" selected="0">
            <x v="473"/>
          </reference>
          <reference field="1" count="1" selected="0">
            <x v="3"/>
          </reference>
          <reference field="2" count="1">
            <x v="3"/>
          </reference>
          <reference field="4" count="1" selected="0">
            <x v="11"/>
          </reference>
          <reference field="25" count="1" selected="0">
            <x v="7"/>
          </reference>
        </references>
      </pivotArea>
    </format>
    <format dxfId="1104">
      <pivotArea dataOnly="0" labelOnly="1" outline="0" fieldPosition="0">
        <references count="5">
          <reference field="0" count="1" selected="0">
            <x v="474"/>
          </reference>
          <reference field="1" count="1" selected="0">
            <x v="3"/>
          </reference>
          <reference field="2" count="1">
            <x v="3"/>
          </reference>
          <reference field="4" count="1" selected="0">
            <x v="11"/>
          </reference>
          <reference field="25" count="1" selected="0">
            <x v="7"/>
          </reference>
        </references>
      </pivotArea>
    </format>
    <format dxfId="1103">
      <pivotArea dataOnly="0" labelOnly="1" outline="0" fieldPosition="0">
        <references count="5">
          <reference field="0" count="1" selected="0">
            <x v="475"/>
          </reference>
          <reference field="1" count="1" selected="0">
            <x v="3"/>
          </reference>
          <reference field="2" count="1">
            <x v="3"/>
          </reference>
          <reference field="4" count="1" selected="0">
            <x v="11"/>
          </reference>
          <reference field="25" count="1" selected="0">
            <x v="7"/>
          </reference>
        </references>
      </pivotArea>
    </format>
    <format dxfId="1102">
      <pivotArea dataOnly="0" labelOnly="1" outline="0" fieldPosition="0">
        <references count="5">
          <reference field="0" count="1" selected="0">
            <x v="476"/>
          </reference>
          <reference field="1" count="1" selected="0">
            <x v="3"/>
          </reference>
          <reference field="2" count="1">
            <x v="3"/>
          </reference>
          <reference field="4" count="1" selected="0">
            <x v="11"/>
          </reference>
          <reference field="25" count="1" selected="0">
            <x v="7"/>
          </reference>
        </references>
      </pivotArea>
    </format>
    <format dxfId="1101">
      <pivotArea dataOnly="0" labelOnly="1" outline="0" fieldPosition="0">
        <references count="5">
          <reference field="0" count="1" selected="0">
            <x v="477"/>
          </reference>
          <reference field="1" count="1" selected="0">
            <x v="3"/>
          </reference>
          <reference field="2" count="1">
            <x v="3"/>
          </reference>
          <reference field="4" count="1" selected="0">
            <x v="11"/>
          </reference>
          <reference field="25" count="1" selected="0">
            <x v="7"/>
          </reference>
        </references>
      </pivotArea>
    </format>
    <format dxfId="1100">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7"/>
          </reference>
        </references>
      </pivotArea>
    </format>
    <format dxfId="1099">
      <pivotArea dataOnly="0" labelOnly="1" outline="0" fieldPosition="0">
        <references count="5">
          <reference field="0" count="1" selected="0">
            <x v="482"/>
          </reference>
          <reference field="1" count="1" selected="0">
            <x v="3"/>
          </reference>
          <reference field="2" count="1">
            <x v="3"/>
          </reference>
          <reference field="4" count="1" selected="0">
            <x v="11"/>
          </reference>
          <reference field="25" count="1" selected="0">
            <x v="7"/>
          </reference>
        </references>
      </pivotArea>
    </format>
    <format dxfId="1098">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7"/>
          </reference>
        </references>
      </pivotArea>
    </format>
    <format dxfId="1097">
      <pivotArea dataOnly="0" labelOnly="1" outline="0" fieldPosition="0">
        <references count="5">
          <reference field="0" count="1" selected="0">
            <x v="484"/>
          </reference>
          <reference field="1" count="1" selected="0">
            <x v="3"/>
          </reference>
          <reference field="2" count="1">
            <x v="3"/>
          </reference>
          <reference field="4" count="1" selected="0">
            <x v="11"/>
          </reference>
          <reference field="25" count="1" selected="0">
            <x v="7"/>
          </reference>
        </references>
      </pivotArea>
    </format>
    <format dxfId="1096">
      <pivotArea dataOnly="0" labelOnly="1" outline="0" fieldPosition="0">
        <references count="5">
          <reference field="0" count="1" selected="0">
            <x v="485"/>
          </reference>
          <reference field="1" count="1" selected="0">
            <x v="3"/>
          </reference>
          <reference field="2" count="1">
            <x v="3"/>
          </reference>
          <reference field="4" count="1" selected="0">
            <x v="11"/>
          </reference>
          <reference field="25" count="1" selected="0">
            <x v="7"/>
          </reference>
        </references>
      </pivotArea>
    </format>
    <format dxfId="1095">
      <pivotArea dataOnly="0" labelOnly="1" outline="0" fieldPosition="0">
        <references count="5">
          <reference field="0" count="1" selected="0">
            <x v="486"/>
          </reference>
          <reference field="1" count="1" selected="0">
            <x v="3"/>
          </reference>
          <reference field="2" count="1">
            <x v="3"/>
          </reference>
          <reference field="4" count="1" selected="0">
            <x v="11"/>
          </reference>
          <reference field="25" count="1" selected="0">
            <x v="7"/>
          </reference>
        </references>
      </pivotArea>
    </format>
    <format dxfId="1094">
      <pivotArea dataOnly="0" labelOnly="1" outline="0" fieldPosition="0">
        <references count="5">
          <reference field="0" count="1" selected="0">
            <x v="487"/>
          </reference>
          <reference field="1" count="1" selected="0">
            <x v="3"/>
          </reference>
          <reference field="2" count="1">
            <x v="3"/>
          </reference>
          <reference field="4" count="1" selected="0">
            <x v="11"/>
          </reference>
          <reference field="25" count="1" selected="0">
            <x v="7"/>
          </reference>
        </references>
      </pivotArea>
    </format>
    <format dxfId="1093">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7"/>
          </reference>
        </references>
      </pivotArea>
    </format>
    <format dxfId="1092">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091">
      <pivotArea dataOnly="0" labelOnly="1" outline="0" fieldPosition="0">
        <references count="5">
          <reference field="0" count="1" selected="0">
            <x v="1058"/>
          </reference>
          <reference field="1" count="1" selected="0">
            <x v="8"/>
          </reference>
          <reference field="2" count="1">
            <x v="5"/>
          </reference>
          <reference field="4" count="1" selected="0">
            <x v="16"/>
          </reference>
          <reference field="25" count="1" selected="0">
            <x v="7"/>
          </reference>
        </references>
      </pivotArea>
    </format>
    <format dxfId="1090">
      <pivotArea dataOnly="0" labelOnly="1" outline="0" fieldPosition="0">
        <references count="5">
          <reference field="0" count="1" selected="0">
            <x v="1059"/>
          </reference>
          <reference field="1" count="1" selected="0">
            <x v="8"/>
          </reference>
          <reference field="2" count="1">
            <x v="5"/>
          </reference>
          <reference field="4" count="1" selected="0">
            <x v="16"/>
          </reference>
          <reference field="25" count="1" selected="0">
            <x v="7"/>
          </reference>
        </references>
      </pivotArea>
    </format>
    <format dxfId="1089">
      <pivotArea dataOnly="0" labelOnly="1" outline="0" fieldPosition="0">
        <references count="5">
          <reference field="0" count="1" selected="0">
            <x v="1060"/>
          </reference>
          <reference field="1" count="1" selected="0">
            <x v="8"/>
          </reference>
          <reference field="2" count="1">
            <x v="5"/>
          </reference>
          <reference field="4" count="1" selected="0">
            <x v="16"/>
          </reference>
          <reference field="25" count="1" selected="0">
            <x v="7"/>
          </reference>
        </references>
      </pivotArea>
    </format>
    <format dxfId="1088">
      <pivotArea dataOnly="0" labelOnly="1" outline="0" fieldPosition="0">
        <references count="5">
          <reference field="0" count="1" selected="0">
            <x v="1061"/>
          </reference>
          <reference field="1" count="1" selected="0">
            <x v="8"/>
          </reference>
          <reference field="2" count="1">
            <x v="5"/>
          </reference>
          <reference field="4" count="1" selected="0">
            <x v="16"/>
          </reference>
          <reference field="25" count="1" selected="0">
            <x v="7"/>
          </reference>
        </references>
      </pivotArea>
    </format>
    <format dxfId="1087">
      <pivotArea dataOnly="0" labelOnly="1" outline="0" fieldPosition="0">
        <references count="5">
          <reference field="0" count="1" selected="0">
            <x v="1062"/>
          </reference>
          <reference field="1" count="1" selected="0">
            <x v="8"/>
          </reference>
          <reference field="2" count="1">
            <x v="5"/>
          </reference>
          <reference field="4" count="1" selected="0">
            <x v="16"/>
          </reference>
          <reference field="25" count="1" selected="0">
            <x v="7"/>
          </reference>
        </references>
      </pivotArea>
    </format>
    <format dxfId="1086">
      <pivotArea dataOnly="0" labelOnly="1" outline="0" fieldPosition="0">
        <references count="5">
          <reference field="0" count="1" selected="0">
            <x v="1063"/>
          </reference>
          <reference field="1" count="1" selected="0">
            <x v="8"/>
          </reference>
          <reference field="2" count="1">
            <x v="5"/>
          </reference>
          <reference field="4" count="1" selected="0">
            <x v="16"/>
          </reference>
          <reference field="25" count="1" selected="0">
            <x v="7"/>
          </reference>
        </references>
      </pivotArea>
    </format>
    <format dxfId="1085">
      <pivotArea dataOnly="0" labelOnly="1" outline="0" fieldPosition="0">
        <references count="5">
          <reference field="0" count="1" selected="0">
            <x v="1064"/>
          </reference>
          <reference field="1" count="1" selected="0">
            <x v="8"/>
          </reference>
          <reference field="2" count="1">
            <x v="5"/>
          </reference>
          <reference field="4" count="1" selected="0">
            <x v="16"/>
          </reference>
          <reference field="25" count="1" selected="0">
            <x v="7"/>
          </reference>
        </references>
      </pivotArea>
    </format>
    <format dxfId="1084">
      <pivotArea dataOnly="0" labelOnly="1" outline="0" fieldPosition="0">
        <references count="5">
          <reference field="0" count="1" selected="0">
            <x v="1065"/>
          </reference>
          <reference field="1" count="1" selected="0">
            <x v="8"/>
          </reference>
          <reference field="2" count="1">
            <x v="5"/>
          </reference>
          <reference field="4" count="1" selected="0">
            <x v="16"/>
          </reference>
          <reference field="25" count="1" selected="0">
            <x v="7"/>
          </reference>
        </references>
      </pivotArea>
    </format>
    <format dxfId="1083">
      <pivotArea dataOnly="0" labelOnly="1" outline="0" fieldPosition="0">
        <references count="5">
          <reference field="0" count="1" selected="0">
            <x v="1066"/>
          </reference>
          <reference field="1" count="1" selected="0">
            <x v="8"/>
          </reference>
          <reference field="2" count="1">
            <x v="5"/>
          </reference>
          <reference field="4" count="1" selected="0">
            <x v="16"/>
          </reference>
          <reference field="25" count="1" selected="0">
            <x v="7"/>
          </reference>
        </references>
      </pivotArea>
    </format>
    <format dxfId="1082">
      <pivotArea dataOnly="0" labelOnly="1" outline="0" fieldPosition="0">
        <references count="5">
          <reference field="0" count="1" selected="0">
            <x v="1067"/>
          </reference>
          <reference field="1" count="1" selected="0">
            <x v="8"/>
          </reference>
          <reference field="2" count="1">
            <x v="5"/>
          </reference>
          <reference field="4" count="1" selected="0">
            <x v="16"/>
          </reference>
          <reference field="25" count="1" selected="0">
            <x v="7"/>
          </reference>
        </references>
      </pivotArea>
    </format>
    <format dxfId="1081">
      <pivotArea dataOnly="0" labelOnly="1" outline="0" fieldPosition="0">
        <references count="5">
          <reference field="0" count="1" selected="0">
            <x v="1068"/>
          </reference>
          <reference field="1" count="1" selected="0">
            <x v="8"/>
          </reference>
          <reference field="2" count="1">
            <x v="5"/>
          </reference>
          <reference field="4" count="1" selected="0">
            <x v="16"/>
          </reference>
          <reference field="25" count="1" selected="0">
            <x v="7"/>
          </reference>
        </references>
      </pivotArea>
    </format>
    <format dxfId="1080">
      <pivotArea dataOnly="0" labelOnly="1" outline="0" fieldPosition="0">
        <references count="5">
          <reference field="0" count="1" selected="0">
            <x v="1069"/>
          </reference>
          <reference field="1" count="1" selected="0">
            <x v="8"/>
          </reference>
          <reference field="2" count="1">
            <x v="5"/>
          </reference>
          <reference field="4" count="1" selected="0">
            <x v="16"/>
          </reference>
          <reference field="25" count="1" selected="0">
            <x v="7"/>
          </reference>
        </references>
      </pivotArea>
    </format>
    <format dxfId="1079">
      <pivotArea dataOnly="0" labelOnly="1" outline="0" fieldPosition="0">
        <references count="5">
          <reference field="0" count="1" selected="0">
            <x v="1070"/>
          </reference>
          <reference field="1" count="1" selected="0">
            <x v="8"/>
          </reference>
          <reference field="2" count="1">
            <x v="5"/>
          </reference>
          <reference field="4" count="1" selected="0">
            <x v="16"/>
          </reference>
          <reference field="25" count="1" selected="0">
            <x v="7"/>
          </reference>
        </references>
      </pivotArea>
    </format>
    <format dxfId="1078">
      <pivotArea dataOnly="0" labelOnly="1" outline="0" fieldPosition="0">
        <references count="5">
          <reference field="0" count="1" selected="0">
            <x v="1071"/>
          </reference>
          <reference field="1" count="1" selected="0">
            <x v="8"/>
          </reference>
          <reference field="2" count="1">
            <x v="5"/>
          </reference>
          <reference field="4" count="1" selected="0">
            <x v="16"/>
          </reference>
          <reference field="25" count="1" selected="0">
            <x v="7"/>
          </reference>
        </references>
      </pivotArea>
    </format>
    <format dxfId="1077">
      <pivotArea dataOnly="0" labelOnly="1" outline="0" fieldPosition="0">
        <references count="5">
          <reference field="0" count="1" selected="0">
            <x v="1072"/>
          </reference>
          <reference field="1" count="1" selected="0">
            <x v="8"/>
          </reference>
          <reference field="2" count="1">
            <x v="5"/>
          </reference>
          <reference field="4" count="1" selected="0">
            <x v="16"/>
          </reference>
          <reference field="25" count="1" selected="0">
            <x v="7"/>
          </reference>
        </references>
      </pivotArea>
    </format>
    <format dxfId="1076">
      <pivotArea dataOnly="0" labelOnly="1" outline="0" fieldPosition="0">
        <references count="5">
          <reference field="0" count="1" selected="0">
            <x v="1073"/>
          </reference>
          <reference field="1" count="1" selected="0">
            <x v="8"/>
          </reference>
          <reference field="2" count="1">
            <x v="5"/>
          </reference>
          <reference field="4" count="1" selected="0">
            <x v="16"/>
          </reference>
          <reference field="25" count="1" selected="0">
            <x v="7"/>
          </reference>
        </references>
      </pivotArea>
    </format>
    <format dxfId="1075">
      <pivotArea dataOnly="0" labelOnly="1" outline="0" fieldPosition="0">
        <references count="5">
          <reference field="0" count="1" selected="0">
            <x v="1074"/>
          </reference>
          <reference field="1" count="1" selected="0">
            <x v="8"/>
          </reference>
          <reference field="2" count="1">
            <x v="5"/>
          </reference>
          <reference field="4" count="1" selected="0">
            <x v="16"/>
          </reference>
          <reference field="25" count="1" selected="0">
            <x v="7"/>
          </reference>
        </references>
      </pivotArea>
    </format>
    <format dxfId="1074">
      <pivotArea dataOnly="0" labelOnly="1" outline="0" fieldPosition="0">
        <references count="5">
          <reference field="0" count="1" selected="0">
            <x v="1075"/>
          </reference>
          <reference field="1" count="1" selected="0">
            <x v="8"/>
          </reference>
          <reference field="2" count="1">
            <x v="5"/>
          </reference>
          <reference field="4" count="1" selected="0">
            <x v="16"/>
          </reference>
          <reference field="25" count="1" selected="0">
            <x v="7"/>
          </reference>
        </references>
      </pivotArea>
    </format>
    <format dxfId="1073">
      <pivotArea dataOnly="0" labelOnly="1" outline="0" fieldPosition="0">
        <references count="5">
          <reference field="0" count="1" selected="0">
            <x v="1076"/>
          </reference>
          <reference field="1" count="1" selected="0">
            <x v="8"/>
          </reference>
          <reference field="2" count="1">
            <x v="5"/>
          </reference>
          <reference field="4" count="1" selected="0">
            <x v="16"/>
          </reference>
          <reference field="25" count="1" selected="0">
            <x v="7"/>
          </reference>
        </references>
      </pivotArea>
    </format>
    <format dxfId="1072">
      <pivotArea dataOnly="0" labelOnly="1" outline="0" fieldPosition="0">
        <references count="5">
          <reference field="0" count="1" selected="0">
            <x v="1077"/>
          </reference>
          <reference field="1" count="1" selected="0">
            <x v="8"/>
          </reference>
          <reference field="2" count="1">
            <x v="5"/>
          </reference>
          <reference field="4" count="1" selected="0">
            <x v="16"/>
          </reference>
          <reference field="25" count="1" selected="0">
            <x v="7"/>
          </reference>
        </references>
      </pivotArea>
    </format>
    <format dxfId="1071">
      <pivotArea dataOnly="0" labelOnly="1" outline="0" fieldPosition="0">
        <references count="5">
          <reference field="0" count="1" selected="0">
            <x v="1078"/>
          </reference>
          <reference field="1" count="1" selected="0">
            <x v="8"/>
          </reference>
          <reference field="2" count="1">
            <x v="5"/>
          </reference>
          <reference field="4" count="1" selected="0">
            <x v="16"/>
          </reference>
          <reference field="25" count="1" selected="0">
            <x v="7"/>
          </reference>
        </references>
      </pivotArea>
    </format>
    <format dxfId="1070">
      <pivotArea dataOnly="0" labelOnly="1" outline="0" fieldPosition="0">
        <references count="5">
          <reference field="0" count="1" selected="0">
            <x v="1079"/>
          </reference>
          <reference field="1" count="1" selected="0">
            <x v="8"/>
          </reference>
          <reference field="2" count="1">
            <x v="5"/>
          </reference>
          <reference field="4" count="1" selected="0">
            <x v="16"/>
          </reference>
          <reference field="25" count="1" selected="0">
            <x v="7"/>
          </reference>
        </references>
      </pivotArea>
    </format>
    <format dxfId="1069">
      <pivotArea dataOnly="0" labelOnly="1" outline="0" fieldPosition="0">
        <references count="5">
          <reference field="0" count="1" selected="0">
            <x v="1080"/>
          </reference>
          <reference field="1" count="1" selected="0">
            <x v="8"/>
          </reference>
          <reference field="2" count="1">
            <x v="5"/>
          </reference>
          <reference field="4" count="1" selected="0">
            <x v="16"/>
          </reference>
          <reference field="25" count="1" selected="0">
            <x v="7"/>
          </reference>
        </references>
      </pivotArea>
    </format>
    <format dxfId="1068">
      <pivotArea dataOnly="0" labelOnly="1" outline="0" fieldPosition="0">
        <references count="5">
          <reference field="0" count="1" selected="0">
            <x v="1081"/>
          </reference>
          <reference field="1" count="1" selected="0">
            <x v="8"/>
          </reference>
          <reference field="2" count="1">
            <x v="5"/>
          </reference>
          <reference field="4" count="1" selected="0">
            <x v="16"/>
          </reference>
          <reference field="25" count="1" selected="0">
            <x v="7"/>
          </reference>
        </references>
      </pivotArea>
    </format>
    <format dxfId="1067">
      <pivotArea dataOnly="0" labelOnly="1" outline="0" fieldPosition="0">
        <references count="5">
          <reference field="0" count="1" selected="0">
            <x v="1082"/>
          </reference>
          <reference field="1" count="1" selected="0">
            <x v="8"/>
          </reference>
          <reference field="2" count="1">
            <x v="5"/>
          </reference>
          <reference field="4" count="1" selected="0">
            <x v="16"/>
          </reference>
          <reference field="25" count="1" selected="0">
            <x v="7"/>
          </reference>
        </references>
      </pivotArea>
    </format>
    <format dxfId="1066">
      <pivotArea dataOnly="0" labelOnly="1" outline="0" fieldPosition="0">
        <references count="5">
          <reference field="0" count="1" selected="0">
            <x v="1083"/>
          </reference>
          <reference field="1" count="1" selected="0">
            <x v="8"/>
          </reference>
          <reference field="2" count="1">
            <x v="5"/>
          </reference>
          <reference field="4" count="1" selected="0">
            <x v="16"/>
          </reference>
          <reference field="25" count="1" selected="0">
            <x v="7"/>
          </reference>
        </references>
      </pivotArea>
    </format>
    <format dxfId="1065">
      <pivotArea dataOnly="0" labelOnly="1" outline="0" fieldPosition="0">
        <references count="5">
          <reference field="0" count="1" selected="0">
            <x v="1084"/>
          </reference>
          <reference field="1" count="1" selected="0">
            <x v="8"/>
          </reference>
          <reference field="2" count="1">
            <x v="5"/>
          </reference>
          <reference field="4" count="1" selected="0">
            <x v="16"/>
          </reference>
          <reference field="25" count="1" selected="0">
            <x v="7"/>
          </reference>
        </references>
      </pivotArea>
    </format>
    <format dxfId="1064">
      <pivotArea dataOnly="0" labelOnly="1" outline="0" fieldPosition="0">
        <references count="5">
          <reference field="0" count="1" selected="0">
            <x v="1085"/>
          </reference>
          <reference field="1" count="1" selected="0">
            <x v="8"/>
          </reference>
          <reference field="2" count="1">
            <x v="5"/>
          </reference>
          <reference field="4" count="1" selected="0">
            <x v="16"/>
          </reference>
          <reference field="25" count="1" selected="0">
            <x v="7"/>
          </reference>
        </references>
      </pivotArea>
    </format>
    <format dxfId="1063">
      <pivotArea dataOnly="0" labelOnly="1" outline="0" fieldPosition="0">
        <references count="5">
          <reference field="0" count="1" selected="0">
            <x v="1086"/>
          </reference>
          <reference field="1" count="1" selected="0">
            <x v="8"/>
          </reference>
          <reference field="2" count="1">
            <x v="5"/>
          </reference>
          <reference field="4" count="1" selected="0">
            <x v="16"/>
          </reference>
          <reference field="25" count="1" selected="0">
            <x v="7"/>
          </reference>
        </references>
      </pivotArea>
    </format>
    <format dxfId="1062">
      <pivotArea dataOnly="0" labelOnly="1" outline="0" fieldPosition="0">
        <references count="5">
          <reference field="0" count="1" selected="0">
            <x v="1087"/>
          </reference>
          <reference field="1" count="1" selected="0">
            <x v="8"/>
          </reference>
          <reference field="2" count="1">
            <x v="5"/>
          </reference>
          <reference field="4" count="1" selected="0">
            <x v="16"/>
          </reference>
          <reference field="25" count="1" selected="0">
            <x v="7"/>
          </reference>
        </references>
      </pivotArea>
    </format>
    <format dxfId="1061">
      <pivotArea dataOnly="0" labelOnly="1" outline="0" fieldPosition="0">
        <references count="5">
          <reference field="0" count="1" selected="0">
            <x v="1088"/>
          </reference>
          <reference field="1" count="1" selected="0">
            <x v="8"/>
          </reference>
          <reference field="2" count="1">
            <x v="5"/>
          </reference>
          <reference field="4" count="1" selected="0">
            <x v="16"/>
          </reference>
          <reference field="25" count="1" selected="0">
            <x v="7"/>
          </reference>
        </references>
      </pivotArea>
    </format>
    <format dxfId="1060">
      <pivotArea dataOnly="0" labelOnly="1" outline="0" fieldPosition="0">
        <references count="5">
          <reference field="0" count="1" selected="0">
            <x v="1089"/>
          </reference>
          <reference field="1" count="1" selected="0">
            <x v="8"/>
          </reference>
          <reference field="2" count="1">
            <x v="5"/>
          </reference>
          <reference field="4" count="1" selected="0">
            <x v="16"/>
          </reference>
          <reference field="25" count="1" selected="0">
            <x v="7"/>
          </reference>
        </references>
      </pivotArea>
    </format>
    <format dxfId="1059">
      <pivotArea dataOnly="0" labelOnly="1" outline="0" fieldPosition="0">
        <references count="5">
          <reference field="0" count="1" selected="0">
            <x v="1090"/>
          </reference>
          <reference field="1" count="1" selected="0">
            <x v="8"/>
          </reference>
          <reference field="2" count="1">
            <x v="5"/>
          </reference>
          <reference field="4" count="1" selected="0">
            <x v="16"/>
          </reference>
          <reference field="25" count="1" selected="0">
            <x v="7"/>
          </reference>
        </references>
      </pivotArea>
    </format>
    <format dxfId="1058">
      <pivotArea dataOnly="0" labelOnly="1" outline="0" fieldPosition="0">
        <references count="5">
          <reference field="0" count="1" selected="0">
            <x v="1091"/>
          </reference>
          <reference field="1" count="1" selected="0">
            <x v="8"/>
          </reference>
          <reference field="2" count="1">
            <x v="5"/>
          </reference>
          <reference field="4" count="1" selected="0">
            <x v="16"/>
          </reference>
          <reference field="25" count="1" selected="0">
            <x v="7"/>
          </reference>
        </references>
      </pivotArea>
    </format>
    <format dxfId="1057">
      <pivotArea dataOnly="0" labelOnly="1" outline="0" fieldPosition="0">
        <references count="5">
          <reference field="0" count="1" selected="0">
            <x v="1092"/>
          </reference>
          <reference field="1" count="1" selected="0">
            <x v="8"/>
          </reference>
          <reference field="2" count="1">
            <x v="5"/>
          </reference>
          <reference field="4" count="1" selected="0">
            <x v="16"/>
          </reference>
          <reference field="25" count="1" selected="0">
            <x v="7"/>
          </reference>
        </references>
      </pivotArea>
    </format>
    <format dxfId="1056">
      <pivotArea dataOnly="0" labelOnly="1" outline="0" fieldPosition="0">
        <references count="5">
          <reference field="0" count="1" selected="0">
            <x v="1093"/>
          </reference>
          <reference field="1" count="1" selected="0">
            <x v="8"/>
          </reference>
          <reference field="2" count="1">
            <x v="5"/>
          </reference>
          <reference field="4" count="1" selected="0">
            <x v="16"/>
          </reference>
          <reference field="25" count="1" selected="0">
            <x v="7"/>
          </reference>
        </references>
      </pivotArea>
    </format>
    <format dxfId="1055">
      <pivotArea dataOnly="0" labelOnly="1" outline="0" fieldPosition="0">
        <references count="5">
          <reference field="0" count="1" selected="0">
            <x v="1094"/>
          </reference>
          <reference field="1" count="1" selected="0">
            <x v="8"/>
          </reference>
          <reference field="2" count="1">
            <x v="5"/>
          </reference>
          <reference field="4" count="1" selected="0">
            <x v="16"/>
          </reference>
          <reference field="25" count="1" selected="0">
            <x v="7"/>
          </reference>
        </references>
      </pivotArea>
    </format>
    <format dxfId="1054">
      <pivotArea dataOnly="0" labelOnly="1" outline="0" fieldPosition="0">
        <references count="5">
          <reference field="0" count="1" selected="0">
            <x v="1096"/>
          </reference>
          <reference field="1" count="1" selected="0">
            <x v="8"/>
          </reference>
          <reference field="2" count="1">
            <x v="5"/>
          </reference>
          <reference field="4" count="1" selected="0">
            <x v="16"/>
          </reference>
          <reference field="25" count="1" selected="0">
            <x v="7"/>
          </reference>
        </references>
      </pivotArea>
    </format>
    <format dxfId="1053">
      <pivotArea dataOnly="0" labelOnly="1" outline="0" fieldPosition="0">
        <references count="5">
          <reference field="0" count="1" selected="0">
            <x v="1097"/>
          </reference>
          <reference field="1" count="1" selected="0">
            <x v="8"/>
          </reference>
          <reference field="2" count="1">
            <x v="5"/>
          </reference>
          <reference field="4" count="1" selected="0">
            <x v="16"/>
          </reference>
          <reference field="25" count="1" selected="0">
            <x v="7"/>
          </reference>
        </references>
      </pivotArea>
    </format>
    <format dxfId="1052">
      <pivotArea dataOnly="0" labelOnly="1" outline="0" fieldPosition="0">
        <references count="5">
          <reference field="0" count="1" selected="0">
            <x v="1098"/>
          </reference>
          <reference field="1" count="1" selected="0">
            <x v="8"/>
          </reference>
          <reference field="2" count="1">
            <x v="5"/>
          </reference>
          <reference field="4" count="1" selected="0">
            <x v="16"/>
          </reference>
          <reference field="25" count="1" selected="0">
            <x v="7"/>
          </reference>
        </references>
      </pivotArea>
    </format>
    <format dxfId="1051">
      <pivotArea dataOnly="0" labelOnly="1" outline="0" fieldPosition="0">
        <references count="5">
          <reference field="0" count="1" selected="0">
            <x v="1099"/>
          </reference>
          <reference field="1" count="1" selected="0">
            <x v="8"/>
          </reference>
          <reference field="2" count="1">
            <x v="5"/>
          </reference>
          <reference field="4" count="1" selected="0">
            <x v="16"/>
          </reference>
          <reference field="25" count="1" selected="0">
            <x v="7"/>
          </reference>
        </references>
      </pivotArea>
    </format>
    <format dxfId="1050">
      <pivotArea dataOnly="0" labelOnly="1" outline="0" fieldPosition="0">
        <references count="5">
          <reference field="0" count="1" selected="0">
            <x v="1100"/>
          </reference>
          <reference field="1" count="1" selected="0">
            <x v="8"/>
          </reference>
          <reference field="2" count="1">
            <x v="5"/>
          </reference>
          <reference field="4" count="1" selected="0">
            <x v="16"/>
          </reference>
          <reference field="25" count="1" selected="0">
            <x v="7"/>
          </reference>
        </references>
      </pivotArea>
    </format>
    <format dxfId="1049">
      <pivotArea dataOnly="0" labelOnly="1" outline="0" fieldPosition="0">
        <references count="5">
          <reference field="0" count="1" selected="0">
            <x v="1101"/>
          </reference>
          <reference field="1" count="1" selected="0">
            <x v="8"/>
          </reference>
          <reference field="2" count="1">
            <x v="5"/>
          </reference>
          <reference field="4" count="1" selected="0">
            <x v="16"/>
          </reference>
          <reference field="25" count="1" selected="0">
            <x v="7"/>
          </reference>
        </references>
      </pivotArea>
    </format>
    <format dxfId="1048">
      <pivotArea dataOnly="0" labelOnly="1" outline="0" fieldPosition="0">
        <references count="5">
          <reference field="0" count="1" selected="0">
            <x v="1102"/>
          </reference>
          <reference field="1" count="1" selected="0">
            <x v="8"/>
          </reference>
          <reference field="2" count="1">
            <x v="5"/>
          </reference>
          <reference field="4" count="1" selected="0">
            <x v="16"/>
          </reference>
          <reference field="25" count="1" selected="0">
            <x v="7"/>
          </reference>
        </references>
      </pivotArea>
    </format>
    <format dxfId="1047">
      <pivotArea dataOnly="0" labelOnly="1" outline="0" fieldPosition="0">
        <references count="5">
          <reference field="0" count="1" selected="0">
            <x v="1103"/>
          </reference>
          <reference field="1" count="1" selected="0">
            <x v="8"/>
          </reference>
          <reference field="2" count="1">
            <x v="5"/>
          </reference>
          <reference field="4" count="1" selected="0">
            <x v="16"/>
          </reference>
          <reference field="25" count="1" selected="0">
            <x v="7"/>
          </reference>
        </references>
      </pivotArea>
    </format>
    <format dxfId="1046">
      <pivotArea dataOnly="0" labelOnly="1" outline="0" fieldPosition="0">
        <references count="5">
          <reference field="0" count="1" selected="0">
            <x v="1104"/>
          </reference>
          <reference field="1" count="1" selected="0">
            <x v="8"/>
          </reference>
          <reference field="2" count="1">
            <x v="5"/>
          </reference>
          <reference field="4" count="1" selected="0">
            <x v="16"/>
          </reference>
          <reference field="25" count="1" selected="0">
            <x v="7"/>
          </reference>
        </references>
      </pivotArea>
    </format>
    <format dxfId="1045">
      <pivotArea dataOnly="0" labelOnly="1" outline="0" fieldPosition="0">
        <references count="5">
          <reference field="0" count="1" selected="0">
            <x v="1106"/>
          </reference>
          <reference field="1" count="1" selected="0">
            <x v="8"/>
          </reference>
          <reference field="2" count="1">
            <x v="5"/>
          </reference>
          <reference field="4" count="1" selected="0">
            <x v="16"/>
          </reference>
          <reference field="25" count="1" selected="0">
            <x v="7"/>
          </reference>
        </references>
      </pivotArea>
    </format>
    <format dxfId="1044">
      <pivotArea dataOnly="0" labelOnly="1" outline="0" fieldPosition="0">
        <references count="5">
          <reference field="0" count="1" selected="0">
            <x v="1107"/>
          </reference>
          <reference field="1" count="1" selected="0">
            <x v="8"/>
          </reference>
          <reference field="2" count="1">
            <x v="5"/>
          </reference>
          <reference field="4" count="1" selected="0">
            <x v="16"/>
          </reference>
          <reference field="25" count="1" selected="0">
            <x v="7"/>
          </reference>
        </references>
      </pivotArea>
    </format>
    <format dxfId="1043">
      <pivotArea dataOnly="0" labelOnly="1" outline="0" fieldPosition="0">
        <references count="5">
          <reference field="0" count="1" selected="0">
            <x v="1108"/>
          </reference>
          <reference field="1" count="1" selected="0">
            <x v="8"/>
          </reference>
          <reference field="2" count="1">
            <x v="5"/>
          </reference>
          <reference field="4" count="1" selected="0">
            <x v="16"/>
          </reference>
          <reference field="25" count="1" selected="0">
            <x v="7"/>
          </reference>
        </references>
      </pivotArea>
    </format>
    <format dxfId="1042">
      <pivotArea dataOnly="0" labelOnly="1" outline="0" fieldPosition="0">
        <references count="5">
          <reference field="0" count="1" selected="0">
            <x v="1109"/>
          </reference>
          <reference field="1" count="1" selected="0">
            <x v="8"/>
          </reference>
          <reference field="2" count="1">
            <x v="5"/>
          </reference>
          <reference field="4" count="1" selected="0">
            <x v="16"/>
          </reference>
          <reference field="25" count="1" selected="0">
            <x v="7"/>
          </reference>
        </references>
      </pivotArea>
    </format>
    <format dxfId="1041">
      <pivotArea dataOnly="0" labelOnly="1" outline="0" fieldPosition="0">
        <references count="5">
          <reference field="0" count="1" selected="0">
            <x v="1110"/>
          </reference>
          <reference field="1" count="1" selected="0">
            <x v="8"/>
          </reference>
          <reference field="2" count="1">
            <x v="5"/>
          </reference>
          <reference field="4" count="1" selected="0">
            <x v="16"/>
          </reference>
          <reference field="25" count="1" selected="0">
            <x v="7"/>
          </reference>
        </references>
      </pivotArea>
    </format>
    <format dxfId="1040">
      <pivotArea dataOnly="0" labelOnly="1" outline="0" fieldPosition="0">
        <references count="5">
          <reference field="0" count="1" selected="0">
            <x v="1111"/>
          </reference>
          <reference field="1" count="1" selected="0">
            <x v="8"/>
          </reference>
          <reference field="2" count="1">
            <x v="5"/>
          </reference>
          <reference field="4" count="1" selected="0">
            <x v="16"/>
          </reference>
          <reference field="25" count="1" selected="0">
            <x v="7"/>
          </reference>
        </references>
      </pivotArea>
    </format>
    <format dxfId="1039">
      <pivotArea dataOnly="0" labelOnly="1" outline="0" fieldPosition="0">
        <references count="5">
          <reference field="0" count="1" selected="0">
            <x v="1112"/>
          </reference>
          <reference field="1" count="1" selected="0">
            <x v="8"/>
          </reference>
          <reference field="2" count="1">
            <x v="5"/>
          </reference>
          <reference field="4" count="1" selected="0">
            <x v="16"/>
          </reference>
          <reference field="25" count="1" selected="0">
            <x v="7"/>
          </reference>
        </references>
      </pivotArea>
    </format>
    <format dxfId="1038">
      <pivotArea dataOnly="0" labelOnly="1" outline="0" fieldPosition="0">
        <references count="5">
          <reference field="0" count="1" selected="0">
            <x v="1113"/>
          </reference>
          <reference field="1" count="1" selected="0">
            <x v="8"/>
          </reference>
          <reference field="2" count="1">
            <x v="5"/>
          </reference>
          <reference field="4" count="1" selected="0">
            <x v="16"/>
          </reference>
          <reference field="25" count="1" selected="0">
            <x v="7"/>
          </reference>
        </references>
      </pivotArea>
    </format>
    <format dxfId="1037">
      <pivotArea dataOnly="0" labelOnly="1" outline="0" fieldPosition="0">
        <references count="5">
          <reference field="0" count="1" selected="0">
            <x v="1114"/>
          </reference>
          <reference field="1" count="1" selected="0">
            <x v="8"/>
          </reference>
          <reference field="2" count="1">
            <x v="5"/>
          </reference>
          <reference field="4" count="1" selected="0">
            <x v="16"/>
          </reference>
          <reference field="25" count="1" selected="0">
            <x v="7"/>
          </reference>
        </references>
      </pivotArea>
    </format>
    <format dxfId="1036">
      <pivotArea dataOnly="0" labelOnly="1" outline="0" fieldPosition="0">
        <references count="5">
          <reference field="0" count="1" selected="0">
            <x v="1115"/>
          </reference>
          <reference field="1" count="1" selected="0">
            <x v="8"/>
          </reference>
          <reference field="2" count="1">
            <x v="5"/>
          </reference>
          <reference field="4" count="1" selected="0">
            <x v="16"/>
          </reference>
          <reference field="25" count="1" selected="0">
            <x v="7"/>
          </reference>
        </references>
      </pivotArea>
    </format>
    <format dxfId="1035">
      <pivotArea dataOnly="0" labelOnly="1" outline="0" fieldPosition="0">
        <references count="5">
          <reference field="0" count="1" selected="0">
            <x v="1116"/>
          </reference>
          <reference field="1" count="1" selected="0">
            <x v="8"/>
          </reference>
          <reference field="2" count="1">
            <x v="5"/>
          </reference>
          <reference field="4" count="1" selected="0">
            <x v="16"/>
          </reference>
          <reference field="25" count="1" selected="0">
            <x v="7"/>
          </reference>
        </references>
      </pivotArea>
    </format>
    <format dxfId="1034">
      <pivotArea dataOnly="0" labelOnly="1" outline="0" fieldPosition="0">
        <references count="5">
          <reference field="0" count="1" selected="0">
            <x v="1117"/>
          </reference>
          <reference field="1" count="1" selected="0">
            <x v="8"/>
          </reference>
          <reference field="2" count="1">
            <x v="5"/>
          </reference>
          <reference field="4" count="1" selected="0">
            <x v="16"/>
          </reference>
          <reference field="25" count="1" selected="0">
            <x v="7"/>
          </reference>
        </references>
      </pivotArea>
    </format>
    <format dxfId="1033">
      <pivotArea dataOnly="0" labelOnly="1" outline="0" fieldPosition="0">
        <references count="5">
          <reference field="0" count="1" selected="0">
            <x v="1118"/>
          </reference>
          <reference field="1" count="1" selected="0">
            <x v="8"/>
          </reference>
          <reference field="2" count="1">
            <x v="5"/>
          </reference>
          <reference field="4" count="1" selected="0">
            <x v="16"/>
          </reference>
          <reference field="25" count="1" selected="0">
            <x v="7"/>
          </reference>
        </references>
      </pivotArea>
    </format>
    <format dxfId="1032">
      <pivotArea dataOnly="0" labelOnly="1" outline="0" fieldPosition="0">
        <references count="5">
          <reference field="0" count="1" selected="0">
            <x v="1119"/>
          </reference>
          <reference field="1" count="1" selected="0">
            <x v="8"/>
          </reference>
          <reference field="2" count="1">
            <x v="5"/>
          </reference>
          <reference field="4" count="1" selected="0">
            <x v="16"/>
          </reference>
          <reference field="25" count="1" selected="0">
            <x v="7"/>
          </reference>
        </references>
      </pivotArea>
    </format>
    <format dxfId="1031">
      <pivotArea dataOnly="0" labelOnly="1" outline="0" fieldPosition="0">
        <references count="5">
          <reference field="0" count="1" selected="0">
            <x v="1120"/>
          </reference>
          <reference field="1" count="1" selected="0">
            <x v="8"/>
          </reference>
          <reference field="2" count="1">
            <x v="5"/>
          </reference>
          <reference field="4" count="1" selected="0">
            <x v="16"/>
          </reference>
          <reference field="25" count="1" selected="0">
            <x v="7"/>
          </reference>
        </references>
      </pivotArea>
    </format>
    <format dxfId="1030">
      <pivotArea dataOnly="0" labelOnly="1" outline="0" fieldPosition="0">
        <references count="5">
          <reference field="0" count="1" selected="0">
            <x v="1121"/>
          </reference>
          <reference field="1" count="1" selected="0">
            <x v="8"/>
          </reference>
          <reference field="2" count="1">
            <x v="5"/>
          </reference>
          <reference field="4" count="1" selected="0">
            <x v="16"/>
          </reference>
          <reference field="25" count="1" selected="0">
            <x v="7"/>
          </reference>
        </references>
      </pivotArea>
    </format>
    <format dxfId="1029">
      <pivotArea dataOnly="0" labelOnly="1" outline="0" fieldPosition="0">
        <references count="1">
          <reference field="4294967294" count="3">
            <x v="0"/>
            <x v="1"/>
            <x v="2"/>
          </reference>
        </references>
      </pivotArea>
    </format>
    <format dxfId="1028">
      <pivotArea outline="0" collapsedLevelsAreSubtotals="1" fieldPosition="0"/>
    </format>
    <format dxfId="1027">
      <pivotArea dataOnly="0" labelOnly="1" grandRow="1" outline="0" offset="B256:IV256" fieldPosition="0"/>
    </format>
    <format dxfId="1026">
      <pivotArea dataOnly="0" labelOnly="1" outline="0" fieldPosition="0">
        <references count="2">
          <reference field="1" count="1" selected="0">
            <x v="0"/>
          </reference>
          <reference field="4" count="1">
            <x v="9"/>
          </reference>
        </references>
      </pivotArea>
    </format>
    <format dxfId="1025">
      <pivotArea dataOnly="0" labelOnly="1" outline="0" fieldPosition="0">
        <references count="2">
          <reference field="1" count="1" selected="0">
            <x v="3"/>
          </reference>
          <reference field="4" count="1">
            <x v="11"/>
          </reference>
        </references>
      </pivotArea>
    </format>
    <format dxfId="1024">
      <pivotArea dataOnly="0" labelOnly="1" outline="0" fieldPosition="0">
        <references count="2">
          <reference field="1" count="1" selected="0">
            <x v="8"/>
          </reference>
          <reference field="4" count="1">
            <x v="16"/>
          </reference>
        </references>
      </pivotArea>
    </format>
    <format dxfId="1023">
      <pivotArea dataOnly="0" labelOnly="1" outline="0" fieldPosition="0">
        <references count="3">
          <reference field="0" count="3">
            <x v="683"/>
            <x v="684"/>
            <x v="685"/>
          </reference>
          <reference field="1" count="1" selected="0">
            <x v="0"/>
          </reference>
          <reference field="4" count="1" selected="0">
            <x v="9"/>
          </reference>
        </references>
      </pivotArea>
    </format>
    <format dxfId="1022">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1021">
      <pivotArea dataOnly="0" labelOnly="1" outline="0" fieldPosition="0">
        <references count="3">
          <reference field="0" count="3">
            <x v="1057"/>
            <x v="1095"/>
            <x v="1105"/>
          </reference>
          <reference field="1" count="1" selected="0">
            <x v="8"/>
          </reference>
          <reference field="4" count="1" selected="0">
            <x v="16"/>
          </reference>
        </references>
      </pivotArea>
    </format>
    <format dxfId="1020">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1019">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1018">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1017">
      <pivotArea dataOnly="0" labelOnly="1" outline="0" fieldPosition="0">
        <references count="5">
          <reference field="0" count="1" selected="0">
            <x v="684"/>
          </reference>
          <reference field="1" count="1" selected="0">
            <x v="0"/>
          </reference>
          <reference field="2" count="1">
            <x v="0"/>
          </reference>
          <reference field="4" count="1" selected="0">
            <x v="9"/>
          </reference>
          <reference field="25" count="1" selected="0">
            <x v="1"/>
          </reference>
        </references>
      </pivotArea>
    </format>
    <format dxfId="1016">
      <pivotArea dataOnly="0" labelOnly="1" outline="0" fieldPosition="0">
        <references count="5">
          <reference field="0" count="1" selected="0">
            <x v="685"/>
          </reference>
          <reference field="1" count="1" selected="0">
            <x v="0"/>
          </reference>
          <reference field="2" count="1">
            <x v="0"/>
          </reference>
          <reference field="4" count="1" selected="0">
            <x v="9"/>
          </reference>
          <reference field="25" count="1" selected="0">
            <x v="1"/>
          </reference>
        </references>
      </pivotArea>
    </format>
    <format dxfId="1015">
      <pivotArea dataOnly="0" labelOnly="1" outline="0" fieldPosition="0">
        <references count="5">
          <reference field="0" count="1" selected="0">
            <x v="32"/>
          </reference>
          <reference field="1" count="1" selected="0">
            <x v="3"/>
          </reference>
          <reference field="2" count="1">
            <x v="3"/>
          </reference>
          <reference field="4" count="1" selected="0">
            <x v="11"/>
          </reference>
          <reference field="25" count="1" selected="0">
            <x v="1"/>
          </reference>
        </references>
      </pivotArea>
    </format>
    <format dxfId="1014">
      <pivotArea dataOnly="0" labelOnly="1" outline="0" fieldPosition="0">
        <references count="5">
          <reference field="0" count="1" selected="0">
            <x v="35"/>
          </reference>
          <reference field="1" count="1" selected="0">
            <x v="3"/>
          </reference>
          <reference field="2" count="1">
            <x v="3"/>
          </reference>
          <reference field="4" count="1" selected="0">
            <x v="11"/>
          </reference>
          <reference field="25" count="1" selected="0">
            <x v="1"/>
          </reference>
        </references>
      </pivotArea>
    </format>
    <format dxfId="1013">
      <pivotArea dataOnly="0" labelOnly="1" outline="0" fieldPosition="0">
        <references count="5">
          <reference field="0" count="1" selected="0">
            <x v="43"/>
          </reference>
          <reference field="1" count="1" selected="0">
            <x v="3"/>
          </reference>
          <reference field="2" count="1">
            <x v="3"/>
          </reference>
          <reference field="4" count="1" selected="0">
            <x v="11"/>
          </reference>
          <reference field="25" count="1" selected="0">
            <x v="1"/>
          </reference>
        </references>
      </pivotArea>
    </format>
    <format dxfId="1012">
      <pivotArea dataOnly="0" labelOnly="1" outline="0" fieldPosition="0">
        <references count="5">
          <reference field="0" count="1" selected="0">
            <x v="73"/>
          </reference>
          <reference field="1" count="1" selected="0">
            <x v="3"/>
          </reference>
          <reference field="2" count="1">
            <x v="3"/>
          </reference>
          <reference field="4" count="1" selected="0">
            <x v="11"/>
          </reference>
          <reference field="25" count="1" selected="0">
            <x v="1"/>
          </reference>
        </references>
      </pivotArea>
    </format>
    <format dxfId="1011">
      <pivotArea dataOnly="0" labelOnly="1" outline="0" fieldPosition="0">
        <references count="5">
          <reference field="0" count="1" selected="0">
            <x v="76"/>
          </reference>
          <reference field="1" count="1" selected="0">
            <x v="3"/>
          </reference>
          <reference field="2" count="1">
            <x v="3"/>
          </reference>
          <reference field="4" count="1" selected="0">
            <x v="11"/>
          </reference>
          <reference field="25" count="1" selected="0">
            <x v="1"/>
          </reference>
        </references>
      </pivotArea>
    </format>
    <format dxfId="1010">
      <pivotArea dataOnly="0" labelOnly="1" outline="0" fieldPosition="0">
        <references count="5">
          <reference field="0" count="1" selected="0">
            <x v="264"/>
          </reference>
          <reference field="1" count="1" selected="0">
            <x v="3"/>
          </reference>
          <reference field="2" count="1">
            <x v="3"/>
          </reference>
          <reference field="4" count="1" selected="0">
            <x v="11"/>
          </reference>
          <reference field="25" count="1" selected="0">
            <x v="1"/>
          </reference>
        </references>
      </pivotArea>
    </format>
    <format dxfId="1009">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1008">
      <pivotArea dataOnly="0" labelOnly="1" outline="0" fieldPosition="0">
        <references count="5">
          <reference field="0" count="1" selected="0">
            <x v="266"/>
          </reference>
          <reference field="1" count="1" selected="0">
            <x v="3"/>
          </reference>
          <reference field="2" count="1">
            <x v="3"/>
          </reference>
          <reference field="4" count="1" selected="0">
            <x v="11"/>
          </reference>
          <reference field="25" count="1" selected="0">
            <x v="1"/>
          </reference>
        </references>
      </pivotArea>
    </format>
    <format dxfId="1007">
      <pivotArea dataOnly="0" labelOnly="1" outline="0" fieldPosition="0">
        <references count="5">
          <reference field="0" count="1" selected="0">
            <x v="267"/>
          </reference>
          <reference field="1" count="1" selected="0">
            <x v="3"/>
          </reference>
          <reference field="2" count="1">
            <x v="3"/>
          </reference>
          <reference field="4" count="1" selected="0">
            <x v="11"/>
          </reference>
          <reference field="25" count="1" selected="0">
            <x v="1"/>
          </reference>
        </references>
      </pivotArea>
    </format>
    <format dxfId="1006">
      <pivotArea dataOnly="0" labelOnly="1" outline="0" fieldPosition="0">
        <references count="5">
          <reference field="0" count="1" selected="0">
            <x v="468"/>
          </reference>
          <reference field="1" count="1" selected="0">
            <x v="3"/>
          </reference>
          <reference field="2" count="1">
            <x v="3"/>
          </reference>
          <reference field="4" count="1" selected="0">
            <x v="11"/>
          </reference>
          <reference field="25" count="1" selected="0">
            <x v="1"/>
          </reference>
        </references>
      </pivotArea>
    </format>
    <format dxfId="1005">
      <pivotArea dataOnly="0" labelOnly="1" outline="0" fieldPosition="0">
        <references count="5">
          <reference field="0" count="1" selected="0">
            <x v="480"/>
          </reference>
          <reference field="1" count="1" selected="0">
            <x v="3"/>
          </reference>
          <reference field="2" count="1">
            <x v="3"/>
          </reference>
          <reference field="4" count="1" selected="0">
            <x v="11"/>
          </reference>
          <reference field="25" count="1" selected="0">
            <x v="1"/>
          </reference>
        </references>
      </pivotArea>
    </format>
    <format dxfId="1004">
      <pivotArea dataOnly="0" labelOnly="1" outline="0" fieldPosition="0">
        <references count="5">
          <reference field="0" count="1" selected="0">
            <x v="483"/>
          </reference>
          <reference field="1" count="1" selected="0">
            <x v="3"/>
          </reference>
          <reference field="2" count="1">
            <x v="3"/>
          </reference>
          <reference field="4" count="1" selected="0">
            <x v="11"/>
          </reference>
          <reference field="25" count="1" selected="0">
            <x v="1"/>
          </reference>
        </references>
      </pivotArea>
    </format>
    <format dxfId="1003">
      <pivotArea dataOnly="0" labelOnly="1" outline="0" fieldPosition="0">
        <references count="5">
          <reference field="0" count="1" selected="0">
            <x v="490"/>
          </reference>
          <reference field="1" count="1" selected="0">
            <x v="3"/>
          </reference>
          <reference field="2" count="1">
            <x v="3"/>
          </reference>
          <reference field="4" count="1" selected="0">
            <x v="11"/>
          </reference>
          <reference field="25" count="1" selected="0">
            <x v="1"/>
          </reference>
        </references>
      </pivotArea>
    </format>
    <format dxfId="1002">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1001">
      <pivotArea dataOnly="0" labelOnly="1" outline="0" fieldPosition="0">
        <references count="5">
          <reference field="0" count="1" selected="0">
            <x v="1095"/>
          </reference>
          <reference field="1" count="1" selected="0">
            <x v="8"/>
          </reference>
          <reference field="2" count="1">
            <x v="5"/>
          </reference>
          <reference field="4" count="1" selected="0">
            <x v="16"/>
          </reference>
          <reference field="25" count="1" selected="0">
            <x v="8"/>
          </reference>
        </references>
      </pivotArea>
    </format>
    <format dxfId="1000">
      <pivotArea dataOnly="0" labelOnly="1" outline="0" fieldPosition="0">
        <references count="5">
          <reference field="0" count="1" selected="0">
            <x v="1105"/>
          </reference>
          <reference field="1" count="1" selected="0">
            <x v="8"/>
          </reference>
          <reference field="2" count="1">
            <x v="5"/>
          </reference>
          <reference field="4" count="1" selected="0">
            <x v="16"/>
          </reference>
          <reference field="25" count="1" selected="0">
            <x v="8"/>
          </reference>
        </references>
      </pivotArea>
    </format>
    <format dxfId="999">
      <pivotArea outline="0" collapsedLevelsAreSubtotals="1" fieldPosition="0"/>
    </format>
    <format dxfId="998">
      <pivotArea dataOnly="0" labelOnly="1" grandRow="1" outline="0" offset="B256:IV256" fieldPosition="0"/>
    </format>
    <format dxfId="997">
      <pivotArea dataOnly="0" labelOnly="1" outline="0" fieldPosition="0">
        <references count="2">
          <reference field="1" count="1" selected="0">
            <x v="0"/>
          </reference>
          <reference field="4" count="1">
            <x v="9"/>
          </reference>
        </references>
      </pivotArea>
    </format>
    <format dxfId="996">
      <pivotArea dataOnly="0" labelOnly="1" outline="0" fieldPosition="0">
        <references count="2">
          <reference field="1" count="1" selected="0">
            <x v="3"/>
          </reference>
          <reference field="4" count="1">
            <x v="11"/>
          </reference>
        </references>
      </pivotArea>
    </format>
    <format dxfId="995">
      <pivotArea dataOnly="0" labelOnly="1" outline="0" fieldPosition="0">
        <references count="2">
          <reference field="1" count="1" selected="0">
            <x v="8"/>
          </reference>
          <reference field="4" count="1">
            <x v="16"/>
          </reference>
        </references>
      </pivotArea>
    </format>
    <format dxfId="994">
      <pivotArea dataOnly="0" labelOnly="1" outline="0" fieldPosition="0">
        <references count="3">
          <reference field="0" count="3">
            <x v="683"/>
            <x v="684"/>
            <x v="685"/>
          </reference>
          <reference field="1" count="1" selected="0">
            <x v="0"/>
          </reference>
          <reference field="4" count="1" selected="0">
            <x v="9"/>
          </reference>
        </references>
      </pivotArea>
    </format>
    <format dxfId="993">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992">
      <pivotArea dataOnly="0" labelOnly="1" outline="0" fieldPosition="0">
        <references count="3">
          <reference field="0" count="3">
            <x v="1057"/>
            <x v="1095"/>
            <x v="1105"/>
          </reference>
          <reference field="1" count="1" selected="0">
            <x v="8"/>
          </reference>
          <reference field="4" count="1" selected="0">
            <x v="16"/>
          </reference>
        </references>
      </pivotArea>
    </format>
    <format dxfId="991">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990">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989">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988">
      <pivotArea dataOnly="0" labelOnly="1" outline="0" fieldPosition="0">
        <references count="5">
          <reference field="0" count="1" selected="0">
            <x v="684"/>
          </reference>
          <reference field="1" count="1" selected="0">
            <x v="0"/>
          </reference>
          <reference field="2" count="1">
            <x v="0"/>
          </reference>
          <reference field="4" count="1" selected="0">
            <x v="9"/>
          </reference>
          <reference field="25" count="1" selected="0">
            <x v="1"/>
          </reference>
        </references>
      </pivotArea>
    </format>
    <format dxfId="987">
      <pivotArea dataOnly="0" labelOnly="1" outline="0" fieldPosition="0">
        <references count="5">
          <reference field="0" count="1" selected="0">
            <x v="685"/>
          </reference>
          <reference field="1" count="1" selected="0">
            <x v="0"/>
          </reference>
          <reference field="2" count="1">
            <x v="0"/>
          </reference>
          <reference field="4" count="1" selected="0">
            <x v="9"/>
          </reference>
          <reference field="25" count="1" selected="0">
            <x v="1"/>
          </reference>
        </references>
      </pivotArea>
    </format>
    <format dxfId="986">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985">
      <pivotArea dataOnly="0" labelOnly="1" outline="0" fieldPosition="0">
        <references count="5">
          <reference field="0" count="1" selected="0">
            <x v="35"/>
          </reference>
          <reference field="1" count="1" selected="0">
            <x v="3"/>
          </reference>
          <reference field="2" count="1">
            <x v="6"/>
          </reference>
          <reference field="4" count="1" selected="0">
            <x v="11"/>
          </reference>
          <reference field="25" count="1" selected="0">
            <x v="1"/>
          </reference>
        </references>
      </pivotArea>
    </format>
    <format dxfId="984">
      <pivotArea dataOnly="0" labelOnly="1" outline="0" fieldPosition="0">
        <references count="5">
          <reference field="0" count="1" selected="0">
            <x v="43"/>
          </reference>
          <reference field="1" count="1" selected="0">
            <x v="3"/>
          </reference>
          <reference field="2" count="1">
            <x v="6"/>
          </reference>
          <reference field="4" count="1" selected="0">
            <x v="11"/>
          </reference>
          <reference field="25" count="1" selected="0">
            <x v="1"/>
          </reference>
        </references>
      </pivotArea>
    </format>
    <format dxfId="983">
      <pivotArea dataOnly="0" labelOnly="1" outline="0" fieldPosition="0">
        <references count="5">
          <reference field="0" count="1" selected="0">
            <x v="73"/>
          </reference>
          <reference field="1" count="1" selected="0">
            <x v="3"/>
          </reference>
          <reference field="2" count="1">
            <x v="6"/>
          </reference>
          <reference field="4" count="1" selected="0">
            <x v="11"/>
          </reference>
          <reference field="25" count="1" selected="0">
            <x v="1"/>
          </reference>
        </references>
      </pivotArea>
    </format>
    <format dxfId="982">
      <pivotArea dataOnly="0" labelOnly="1" outline="0" fieldPosition="0">
        <references count="5">
          <reference field="0" count="1" selected="0">
            <x v="76"/>
          </reference>
          <reference field="1" count="1" selected="0">
            <x v="3"/>
          </reference>
          <reference field="2" count="1">
            <x v="6"/>
          </reference>
          <reference field="4" count="1" selected="0">
            <x v="11"/>
          </reference>
          <reference field="25" count="1" selected="0">
            <x v="1"/>
          </reference>
        </references>
      </pivotArea>
    </format>
    <format dxfId="981">
      <pivotArea dataOnly="0" labelOnly="1" outline="0" fieldPosition="0">
        <references count="5">
          <reference field="0" count="1" selected="0">
            <x v="264"/>
          </reference>
          <reference field="1" count="1" selected="0">
            <x v="3"/>
          </reference>
          <reference field="2" count="1">
            <x v="6"/>
          </reference>
          <reference field="4" count="1" selected="0">
            <x v="11"/>
          </reference>
          <reference field="25" count="1" selected="0">
            <x v="1"/>
          </reference>
        </references>
      </pivotArea>
    </format>
    <format dxfId="980">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979">
      <pivotArea dataOnly="0" labelOnly="1" outline="0" fieldPosition="0">
        <references count="5">
          <reference field="0" count="1" selected="0">
            <x v="266"/>
          </reference>
          <reference field="1" count="1" selected="0">
            <x v="3"/>
          </reference>
          <reference field="2" count="1">
            <x v="3"/>
          </reference>
          <reference field="4" count="1" selected="0">
            <x v="11"/>
          </reference>
          <reference field="25" count="1" selected="0">
            <x v="1"/>
          </reference>
        </references>
      </pivotArea>
    </format>
    <format dxfId="978">
      <pivotArea dataOnly="0" labelOnly="1" outline="0" fieldPosition="0">
        <references count="5">
          <reference field="0" count="1" selected="0">
            <x v="267"/>
          </reference>
          <reference field="1" count="1" selected="0">
            <x v="3"/>
          </reference>
          <reference field="2" count="1">
            <x v="3"/>
          </reference>
          <reference field="4" count="1" selected="0">
            <x v="11"/>
          </reference>
          <reference field="25" count="1" selected="0">
            <x v="1"/>
          </reference>
        </references>
      </pivotArea>
    </format>
    <format dxfId="977">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976">
      <pivotArea dataOnly="0" labelOnly="1" outline="0" fieldPosition="0">
        <references count="5">
          <reference field="0" count="1" selected="0">
            <x v="480"/>
          </reference>
          <reference field="1" count="1" selected="0">
            <x v="3"/>
          </reference>
          <reference field="2" count="1">
            <x v="6"/>
          </reference>
          <reference field="4" count="1" selected="0">
            <x v="11"/>
          </reference>
          <reference field="25" count="1" selected="0">
            <x v="1"/>
          </reference>
        </references>
      </pivotArea>
    </format>
    <format dxfId="975">
      <pivotArea dataOnly="0" labelOnly="1" outline="0" fieldPosition="0">
        <references count="5">
          <reference field="0" count="1" selected="0">
            <x v="483"/>
          </reference>
          <reference field="1" count="1" selected="0">
            <x v="3"/>
          </reference>
          <reference field="2" count="1">
            <x v="6"/>
          </reference>
          <reference field="4" count="1" selected="0">
            <x v="11"/>
          </reference>
          <reference field="25" count="1" selected="0">
            <x v="1"/>
          </reference>
        </references>
      </pivotArea>
    </format>
    <format dxfId="974">
      <pivotArea dataOnly="0" labelOnly="1" outline="0" fieldPosition="0">
        <references count="5">
          <reference field="0" count="1" selected="0">
            <x v="490"/>
          </reference>
          <reference field="1" count="1" selected="0">
            <x v="3"/>
          </reference>
          <reference field="2" count="1">
            <x v="6"/>
          </reference>
          <reference field="4" count="1" selected="0">
            <x v="11"/>
          </reference>
          <reference field="25" count="1" selected="0">
            <x v="1"/>
          </reference>
        </references>
      </pivotArea>
    </format>
    <format dxfId="973">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972">
      <pivotArea dataOnly="0" labelOnly="1" outline="0" fieldPosition="0">
        <references count="5">
          <reference field="0" count="1" selected="0">
            <x v="1095"/>
          </reference>
          <reference field="1" count="1" selected="0">
            <x v="8"/>
          </reference>
          <reference field="2" count="1">
            <x v="5"/>
          </reference>
          <reference field="4" count="1" selected="0">
            <x v="16"/>
          </reference>
          <reference field="25" count="1" selected="0">
            <x v="8"/>
          </reference>
        </references>
      </pivotArea>
    </format>
    <format dxfId="971">
      <pivotArea dataOnly="0" labelOnly="1" outline="0" fieldPosition="0">
        <references count="5">
          <reference field="0" count="1" selected="0">
            <x v="1105"/>
          </reference>
          <reference field="1" count="1" selected="0">
            <x v="8"/>
          </reference>
          <reference field="2" count="1">
            <x v="5"/>
          </reference>
          <reference field="4" count="1" selected="0">
            <x v="16"/>
          </reference>
          <reference field="25" count="1" selected="0">
            <x v="8"/>
          </reference>
        </references>
      </pivotArea>
    </format>
    <format dxfId="970">
      <pivotArea outline="0" collapsedLevelsAreSubtotals="1" fieldPosition="0"/>
    </format>
    <format dxfId="969">
      <pivotArea dataOnly="0" labelOnly="1" grandRow="1" outline="0" offset="B256:IV256" fieldPosition="0"/>
    </format>
    <format dxfId="968">
      <pivotArea dataOnly="0" labelOnly="1" outline="0" fieldPosition="0">
        <references count="2">
          <reference field="1" count="1" selected="0">
            <x v="0"/>
          </reference>
          <reference field="4" count="1">
            <x v="9"/>
          </reference>
        </references>
      </pivotArea>
    </format>
    <format dxfId="967">
      <pivotArea dataOnly="0" labelOnly="1" outline="0" fieldPosition="0">
        <references count="2">
          <reference field="1" count="1" selected="0">
            <x v="2"/>
          </reference>
          <reference field="4" count="1">
            <x v="10"/>
          </reference>
        </references>
      </pivotArea>
    </format>
    <format dxfId="966">
      <pivotArea dataOnly="0" labelOnly="1" outline="0" fieldPosition="0">
        <references count="2">
          <reference field="1" count="1" selected="0">
            <x v="3"/>
          </reference>
          <reference field="4" count="1">
            <x v="11"/>
          </reference>
        </references>
      </pivotArea>
    </format>
    <format dxfId="965">
      <pivotArea dataOnly="0" labelOnly="1" outline="0" fieldPosition="0">
        <references count="2">
          <reference field="1" count="1" selected="0">
            <x v="8"/>
          </reference>
          <reference field="4" count="1">
            <x v="16"/>
          </reference>
        </references>
      </pivotArea>
    </format>
    <format dxfId="964">
      <pivotArea dataOnly="0" labelOnly="1" outline="0" fieldPosition="0">
        <references count="3">
          <reference field="0" count="3">
            <x v="683"/>
            <x v="684"/>
            <x v="685"/>
          </reference>
          <reference field="1" count="1" selected="0">
            <x v="0"/>
          </reference>
          <reference field="4" count="1" selected="0">
            <x v="9"/>
          </reference>
        </references>
      </pivotArea>
    </format>
    <format dxfId="963">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962">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961">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960">
      <pivotArea dataOnly="0" labelOnly="1" outline="0" fieldPosition="0">
        <references count="3">
          <reference field="0" count="3">
            <x v="1057"/>
            <x v="1095"/>
            <x v="1105"/>
          </reference>
          <reference field="1" count="1" selected="0">
            <x v="8"/>
          </reference>
          <reference field="4" count="1" selected="0">
            <x v="16"/>
          </reference>
        </references>
      </pivotArea>
    </format>
    <format dxfId="959">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958">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957">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956">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955">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954">
      <pivotArea dataOnly="0" labelOnly="1" outline="0" fieldPosition="0">
        <references count="5">
          <reference field="0" count="1" selected="0">
            <x v="684"/>
          </reference>
          <reference field="1" count="1" selected="0">
            <x v="0"/>
          </reference>
          <reference field="2" count="1">
            <x v="0"/>
          </reference>
          <reference field="4" count="1" selected="0">
            <x v="9"/>
          </reference>
          <reference field="25" count="1" selected="0">
            <x v="1"/>
          </reference>
        </references>
      </pivotArea>
    </format>
    <format dxfId="953">
      <pivotArea dataOnly="0" labelOnly="1" outline="0" fieldPosition="0">
        <references count="5">
          <reference field="0" count="1" selected="0">
            <x v="685"/>
          </reference>
          <reference field="1" count="1" selected="0">
            <x v="0"/>
          </reference>
          <reference field="2" count="1">
            <x v="0"/>
          </reference>
          <reference field="4" count="1" selected="0">
            <x v="9"/>
          </reference>
          <reference field="25" count="1" selected="0">
            <x v="1"/>
          </reference>
        </references>
      </pivotArea>
    </format>
    <format dxfId="952">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951">
      <pivotArea dataOnly="0" labelOnly="1" outline="0" fieldPosition="0">
        <references count="5">
          <reference field="0" count="1" selected="0">
            <x v="988"/>
          </reference>
          <reference field="1" count="1" selected="0">
            <x v="2"/>
          </reference>
          <reference field="2" count="1">
            <x v="4"/>
          </reference>
          <reference field="4" count="1" selected="0">
            <x v="10"/>
          </reference>
          <reference field="25" count="1" selected="0">
            <x v="8"/>
          </reference>
        </references>
      </pivotArea>
    </format>
    <format dxfId="950">
      <pivotArea dataOnly="0" labelOnly="1" outline="0" fieldPosition="0">
        <references count="5">
          <reference field="0" count="1" selected="0">
            <x v="989"/>
          </reference>
          <reference field="1" count="1" selected="0">
            <x v="2"/>
          </reference>
          <reference field="2" count="1">
            <x v="4"/>
          </reference>
          <reference field="4" count="1" selected="0">
            <x v="10"/>
          </reference>
          <reference field="25" count="1" selected="0">
            <x v="8"/>
          </reference>
        </references>
      </pivotArea>
    </format>
    <format dxfId="949">
      <pivotArea dataOnly="0" labelOnly="1" outline="0" fieldPosition="0">
        <references count="5">
          <reference field="0" count="1" selected="0">
            <x v="990"/>
          </reference>
          <reference field="1" count="1" selected="0">
            <x v="2"/>
          </reference>
          <reference field="2" count="1">
            <x v="4"/>
          </reference>
          <reference field="4" count="1" selected="0">
            <x v="10"/>
          </reference>
          <reference field="25" count="1" selected="0">
            <x v="8"/>
          </reference>
        </references>
      </pivotArea>
    </format>
    <format dxfId="948">
      <pivotArea dataOnly="0" labelOnly="1" outline="0" fieldPosition="0">
        <references count="5">
          <reference field="0" count="1" selected="0">
            <x v="991"/>
          </reference>
          <reference field="1" count="1" selected="0">
            <x v="2"/>
          </reference>
          <reference field="2" count="1">
            <x v="4"/>
          </reference>
          <reference field="4" count="1" selected="0">
            <x v="10"/>
          </reference>
          <reference field="25" count="1" selected="0">
            <x v="8"/>
          </reference>
        </references>
      </pivotArea>
    </format>
    <format dxfId="947">
      <pivotArea dataOnly="0" labelOnly="1" outline="0" fieldPosition="0">
        <references count="5">
          <reference field="0" count="1" selected="0">
            <x v="992"/>
          </reference>
          <reference field="1" count="1" selected="0">
            <x v="2"/>
          </reference>
          <reference field="2" count="1">
            <x v="4"/>
          </reference>
          <reference field="4" count="1" selected="0">
            <x v="10"/>
          </reference>
          <reference field="25" count="1" selected="0">
            <x v="8"/>
          </reference>
        </references>
      </pivotArea>
    </format>
    <format dxfId="946">
      <pivotArea dataOnly="0" labelOnly="1" outline="0" fieldPosition="0">
        <references count="5">
          <reference field="0" count="1" selected="0">
            <x v="993"/>
          </reference>
          <reference field="1" count="1" selected="0">
            <x v="2"/>
          </reference>
          <reference field="2" count="1">
            <x v="4"/>
          </reference>
          <reference field="4" count="1" selected="0">
            <x v="10"/>
          </reference>
          <reference field="25" count="1" selected="0">
            <x v="8"/>
          </reference>
        </references>
      </pivotArea>
    </format>
    <format dxfId="945">
      <pivotArea dataOnly="0" labelOnly="1" outline="0" fieldPosition="0">
        <references count="5">
          <reference field="0" count="1" selected="0">
            <x v="994"/>
          </reference>
          <reference field="1" count="1" selected="0">
            <x v="2"/>
          </reference>
          <reference field="2" count="1">
            <x v="4"/>
          </reference>
          <reference field="4" count="1" selected="0">
            <x v="10"/>
          </reference>
          <reference field="25" count="1" selected="0">
            <x v="8"/>
          </reference>
        </references>
      </pivotArea>
    </format>
    <format dxfId="944">
      <pivotArea dataOnly="0" labelOnly="1" outline="0" fieldPosition="0">
        <references count="5">
          <reference field="0" count="1" selected="0">
            <x v="995"/>
          </reference>
          <reference field="1" count="1" selected="0">
            <x v="2"/>
          </reference>
          <reference field="2" count="1">
            <x v="4"/>
          </reference>
          <reference field="4" count="1" selected="0">
            <x v="10"/>
          </reference>
          <reference field="25" count="1" selected="0">
            <x v="8"/>
          </reference>
        </references>
      </pivotArea>
    </format>
    <format dxfId="943">
      <pivotArea dataOnly="0" labelOnly="1" outline="0" fieldPosition="0">
        <references count="5">
          <reference field="0" count="1" selected="0">
            <x v="996"/>
          </reference>
          <reference field="1" count="1" selected="0">
            <x v="2"/>
          </reference>
          <reference field="2" count="1">
            <x v="4"/>
          </reference>
          <reference field="4" count="1" selected="0">
            <x v="10"/>
          </reference>
          <reference field="25" count="1" selected="0">
            <x v="8"/>
          </reference>
        </references>
      </pivotArea>
    </format>
    <format dxfId="942">
      <pivotArea dataOnly="0" labelOnly="1" outline="0" fieldPosition="0">
        <references count="5">
          <reference field="0" count="1" selected="0">
            <x v="997"/>
          </reference>
          <reference field="1" count="1" selected="0">
            <x v="2"/>
          </reference>
          <reference field="2" count="1">
            <x v="4"/>
          </reference>
          <reference field="4" count="1" selected="0">
            <x v="10"/>
          </reference>
          <reference field="25" count="1" selected="0">
            <x v="8"/>
          </reference>
        </references>
      </pivotArea>
    </format>
    <format dxfId="941">
      <pivotArea dataOnly="0" labelOnly="1" outline="0" fieldPosition="0">
        <references count="5">
          <reference field="0" count="1" selected="0">
            <x v="998"/>
          </reference>
          <reference field="1" count="1" selected="0">
            <x v="2"/>
          </reference>
          <reference field="2" count="1">
            <x v="4"/>
          </reference>
          <reference field="4" count="1" selected="0">
            <x v="10"/>
          </reference>
          <reference field="25" count="1" selected="0">
            <x v="8"/>
          </reference>
        </references>
      </pivotArea>
    </format>
    <format dxfId="940">
      <pivotArea dataOnly="0" labelOnly="1" outline="0" fieldPosition="0">
        <references count="5">
          <reference field="0" count="1" selected="0">
            <x v="999"/>
          </reference>
          <reference field="1" count="1" selected="0">
            <x v="2"/>
          </reference>
          <reference field="2" count="1">
            <x v="4"/>
          </reference>
          <reference field="4" count="1" selected="0">
            <x v="10"/>
          </reference>
          <reference field="25" count="1" selected="0">
            <x v="8"/>
          </reference>
        </references>
      </pivotArea>
    </format>
    <format dxfId="939">
      <pivotArea dataOnly="0" labelOnly="1" outline="0" fieldPosition="0">
        <references count="5">
          <reference field="0" count="1" selected="0">
            <x v="1000"/>
          </reference>
          <reference field="1" count="1" selected="0">
            <x v="2"/>
          </reference>
          <reference field="2" count="1">
            <x v="4"/>
          </reference>
          <reference field="4" count="1" selected="0">
            <x v="10"/>
          </reference>
          <reference field="25" count="1" selected="0">
            <x v="8"/>
          </reference>
        </references>
      </pivotArea>
    </format>
    <format dxfId="938">
      <pivotArea dataOnly="0" labelOnly="1" outline="0" fieldPosition="0">
        <references count="5">
          <reference field="0" count="1" selected="0">
            <x v="1001"/>
          </reference>
          <reference field="1" count="1" selected="0">
            <x v="2"/>
          </reference>
          <reference field="2" count="1">
            <x v="4"/>
          </reference>
          <reference field="4" count="1" selected="0">
            <x v="10"/>
          </reference>
          <reference field="25" count="1" selected="0">
            <x v="8"/>
          </reference>
        </references>
      </pivotArea>
    </format>
    <format dxfId="937">
      <pivotArea dataOnly="0" labelOnly="1" outline="0" fieldPosition="0">
        <references count="5">
          <reference field="0" count="1" selected="0">
            <x v="1002"/>
          </reference>
          <reference field="1" count="1" selected="0">
            <x v="2"/>
          </reference>
          <reference field="2" count="1">
            <x v="4"/>
          </reference>
          <reference field="4" count="1" selected="0">
            <x v="10"/>
          </reference>
          <reference field="25" count="1" selected="0">
            <x v="8"/>
          </reference>
        </references>
      </pivotArea>
    </format>
    <format dxfId="936">
      <pivotArea dataOnly="0" labelOnly="1" outline="0" fieldPosition="0">
        <references count="5">
          <reference field="0" count="1" selected="0">
            <x v="1003"/>
          </reference>
          <reference field="1" count="1" selected="0">
            <x v="2"/>
          </reference>
          <reference field="2" count="1">
            <x v="4"/>
          </reference>
          <reference field="4" count="1" selected="0">
            <x v="10"/>
          </reference>
          <reference field="25" count="1" selected="0">
            <x v="8"/>
          </reference>
        </references>
      </pivotArea>
    </format>
    <format dxfId="935">
      <pivotArea dataOnly="0" labelOnly="1" outline="0" fieldPosition="0">
        <references count="5">
          <reference field="0" count="1" selected="0">
            <x v="1004"/>
          </reference>
          <reference field="1" count="1" selected="0">
            <x v="2"/>
          </reference>
          <reference field="2" count="1">
            <x v="4"/>
          </reference>
          <reference field="4" count="1" selected="0">
            <x v="10"/>
          </reference>
          <reference field="25" count="1" selected="0">
            <x v="8"/>
          </reference>
        </references>
      </pivotArea>
    </format>
    <format dxfId="934">
      <pivotArea dataOnly="0" labelOnly="1" outline="0" fieldPosition="0">
        <references count="5">
          <reference field="0" count="1" selected="0">
            <x v="1005"/>
          </reference>
          <reference field="1" count="1" selected="0">
            <x v="2"/>
          </reference>
          <reference field="2" count="1">
            <x v="4"/>
          </reference>
          <reference field="4" count="1" selected="0">
            <x v="10"/>
          </reference>
          <reference field="25" count="1" selected="0">
            <x v="8"/>
          </reference>
        </references>
      </pivotArea>
    </format>
    <format dxfId="933">
      <pivotArea dataOnly="0" labelOnly="1" outline="0" fieldPosition="0">
        <references count="5">
          <reference field="0" count="1" selected="0">
            <x v="1006"/>
          </reference>
          <reference field="1" count="1" selected="0">
            <x v="2"/>
          </reference>
          <reference field="2" count="1">
            <x v="4"/>
          </reference>
          <reference field="4" count="1" selected="0">
            <x v="10"/>
          </reference>
          <reference field="25" count="1" selected="0">
            <x v="8"/>
          </reference>
        </references>
      </pivotArea>
    </format>
    <format dxfId="932">
      <pivotArea dataOnly="0" labelOnly="1" outline="0" fieldPosition="0">
        <references count="5">
          <reference field="0" count="1" selected="0">
            <x v="1007"/>
          </reference>
          <reference field="1" count="1" selected="0">
            <x v="2"/>
          </reference>
          <reference field="2" count="1">
            <x v="4"/>
          </reference>
          <reference field="4" count="1" selected="0">
            <x v="10"/>
          </reference>
          <reference field="25" count="1" selected="0">
            <x v="8"/>
          </reference>
        </references>
      </pivotArea>
    </format>
    <format dxfId="931">
      <pivotArea dataOnly="0" labelOnly="1" outline="0" fieldPosition="0">
        <references count="5">
          <reference field="0" count="1" selected="0">
            <x v="1008"/>
          </reference>
          <reference field="1" count="1" selected="0">
            <x v="2"/>
          </reference>
          <reference field="2" count="1">
            <x v="4"/>
          </reference>
          <reference field="4" count="1" selected="0">
            <x v="10"/>
          </reference>
          <reference field="25" count="1" selected="0">
            <x v="8"/>
          </reference>
        </references>
      </pivotArea>
    </format>
    <format dxfId="930">
      <pivotArea dataOnly="0" labelOnly="1" outline="0" fieldPosition="0">
        <references count="5">
          <reference field="0" count="1" selected="0">
            <x v="1009"/>
          </reference>
          <reference field="1" count="1" selected="0">
            <x v="2"/>
          </reference>
          <reference field="2" count="1">
            <x v="4"/>
          </reference>
          <reference field="4" count="1" selected="0">
            <x v="10"/>
          </reference>
          <reference field="25" count="1" selected="0">
            <x v="8"/>
          </reference>
        </references>
      </pivotArea>
    </format>
    <format dxfId="929">
      <pivotArea dataOnly="0" labelOnly="1" outline="0" fieldPosition="0">
        <references count="5">
          <reference field="0" count="1" selected="0">
            <x v="1010"/>
          </reference>
          <reference field="1" count="1" selected="0">
            <x v="2"/>
          </reference>
          <reference field="2" count="1">
            <x v="4"/>
          </reference>
          <reference field="4" count="1" selected="0">
            <x v="10"/>
          </reference>
          <reference field="25" count="1" selected="0">
            <x v="8"/>
          </reference>
        </references>
      </pivotArea>
    </format>
    <format dxfId="928">
      <pivotArea dataOnly="0" labelOnly="1" outline="0" fieldPosition="0">
        <references count="5">
          <reference field="0" count="1" selected="0">
            <x v="1011"/>
          </reference>
          <reference field="1" count="1" selected="0">
            <x v="2"/>
          </reference>
          <reference field="2" count="1">
            <x v="4"/>
          </reference>
          <reference field="4" count="1" selected="0">
            <x v="10"/>
          </reference>
          <reference field="25" count="1" selected="0">
            <x v="8"/>
          </reference>
        </references>
      </pivotArea>
    </format>
    <format dxfId="927">
      <pivotArea dataOnly="0" labelOnly="1" outline="0" fieldPosition="0">
        <references count="5">
          <reference field="0" count="1" selected="0">
            <x v="1012"/>
          </reference>
          <reference field="1" count="1" selected="0">
            <x v="2"/>
          </reference>
          <reference field="2" count="1">
            <x v="4"/>
          </reference>
          <reference field="4" count="1" selected="0">
            <x v="10"/>
          </reference>
          <reference field="25" count="1" selected="0">
            <x v="8"/>
          </reference>
        </references>
      </pivotArea>
    </format>
    <format dxfId="926">
      <pivotArea dataOnly="0" labelOnly="1" outline="0" fieldPosition="0">
        <references count="5">
          <reference field="0" count="1" selected="0">
            <x v="1013"/>
          </reference>
          <reference field="1" count="1" selected="0">
            <x v="2"/>
          </reference>
          <reference field="2" count="1">
            <x v="4"/>
          </reference>
          <reference field="4" count="1" selected="0">
            <x v="10"/>
          </reference>
          <reference field="25" count="1" selected="0">
            <x v="8"/>
          </reference>
        </references>
      </pivotArea>
    </format>
    <format dxfId="925">
      <pivotArea dataOnly="0" labelOnly="1" outline="0" fieldPosition="0">
        <references count="5">
          <reference field="0" count="1" selected="0">
            <x v="1014"/>
          </reference>
          <reference field="1" count="1" selected="0">
            <x v="2"/>
          </reference>
          <reference field="2" count="1">
            <x v="4"/>
          </reference>
          <reference field="4" count="1" selected="0">
            <x v="10"/>
          </reference>
          <reference field="25" count="1" selected="0">
            <x v="8"/>
          </reference>
        </references>
      </pivotArea>
    </format>
    <format dxfId="924">
      <pivotArea dataOnly="0" labelOnly="1" outline="0" fieldPosition="0">
        <references count="5">
          <reference field="0" count="1" selected="0">
            <x v="1015"/>
          </reference>
          <reference field="1" count="1" selected="0">
            <x v="2"/>
          </reference>
          <reference field="2" count="1">
            <x v="4"/>
          </reference>
          <reference field="4" count="1" selected="0">
            <x v="10"/>
          </reference>
          <reference field="25" count="1" selected="0">
            <x v="8"/>
          </reference>
        </references>
      </pivotArea>
    </format>
    <format dxfId="923">
      <pivotArea dataOnly="0" labelOnly="1" outline="0" fieldPosition="0">
        <references count="5">
          <reference field="0" count="1" selected="0">
            <x v="1016"/>
          </reference>
          <reference field="1" count="1" selected="0">
            <x v="2"/>
          </reference>
          <reference field="2" count="1">
            <x v="4"/>
          </reference>
          <reference field="4" count="1" selected="0">
            <x v="10"/>
          </reference>
          <reference field="25" count="1" selected="0">
            <x v="8"/>
          </reference>
        </references>
      </pivotArea>
    </format>
    <format dxfId="922">
      <pivotArea dataOnly="0" labelOnly="1" outline="0" fieldPosition="0">
        <references count="5">
          <reference field="0" count="1" selected="0">
            <x v="1017"/>
          </reference>
          <reference field="1" count="1" selected="0">
            <x v="2"/>
          </reference>
          <reference field="2" count="1">
            <x v="4"/>
          </reference>
          <reference field="4" count="1" selected="0">
            <x v="10"/>
          </reference>
          <reference field="25" count="1" selected="0">
            <x v="8"/>
          </reference>
        </references>
      </pivotArea>
    </format>
    <format dxfId="921">
      <pivotArea dataOnly="0" labelOnly="1" outline="0" fieldPosition="0">
        <references count="5">
          <reference field="0" count="1" selected="0">
            <x v="1018"/>
          </reference>
          <reference field="1" count="1" selected="0">
            <x v="2"/>
          </reference>
          <reference field="2" count="1">
            <x v="4"/>
          </reference>
          <reference field="4" count="1" selected="0">
            <x v="10"/>
          </reference>
          <reference field="25" count="1" selected="0">
            <x v="8"/>
          </reference>
        </references>
      </pivotArea>
    </format>
    <format dxfId="920">
      <pivotArea dataOnly="0" labelOnly="1" outline="0" fieldPosition="0">
        <references count="5">
          <reference field="0" count="1" selected="0">
            <x v="1019"/>
          </reference>
          <reference field="1" count="1" selected="0">
            <x v="2"/>
          </reference>
          <reference field="2" count="1">
            <x v="4"/>
          </reference>
          <reference field="4" count="1" selected="0">
            <x v="10"/>
          </reference>
          <reference field="25" count="1" selected="0">
            <x v="8"/>
          </reference>
        </references>
      </pivotArea>
    </format>
    <format dxfId="919">
      <pivotArea dataOnly="0" labelOnly="1" outline="0" fieldPosition="0">
        <references count="5">
          <reference field="0" count="1" selected="0">
            <x v="1020"/>
          </reference>
          <reference field="1" count="1" selected="0">
            <x v="2"/>
          </reference>
          <reference field="2" count="1">
            <x v="4"/>
          </reference>
          <reference field="4" count="1" selected="0">
            <x v="10"/>
          </reference>
          <reference field="25" count="1" selected="0">
            <x v="8"/>
          </reference>
        </references>
      </pivotArea>
    </format>
    <format dxfId="918">
      <pivotArea dataOnly="0" labelOnly="1" outline="0" fieldPosition="0">
        <references count="5">
          <reference field="0" count="1" selected="0">
            <x v="1021"/>
          </reference>
          <reference field="1" count="1" selected="0">
            <x v="2"/>
          </reference>
          <reference field="2" count="1">
            <x v="4"/>
          </reference>
          <reference field="4" count="1" selected="0">
            <x v="10"/>
          </reference>
          <reference field="25" count="1" selected="0">
            <x v="8"/>
          </reference>
        </references>
      </pivotArea>
    </format>
    <format dxfId="917">
      <pivotArea dataOnly="0" labelOnly="1" outline="0" fieldPosition="0">
        <references count="5">
          <reference field="0" count="1" selected="0">
            <x v="1022"/>
          </reference>
          <reference field="1" count="1" selected="0">
            <x v="2"/>
          </reference>
          <reference field="2" count="1">
            <x v="4"/>
          </reference>
          <reference field="4" count="1" selected="0">
            <x v="10"/>
          </reference>
          <reference field="25" count="1" selected="0">
            <x v="8"/>
          </reference>
        </references>
      </pivotArea>
    </format>
    <format dxfId="916">
      <pivotArea dataOnly="0" labelOnly="1" outline="0" fieldPosition="0">
        <references count="5">
          <reference field="0" count="1" selected="0">
            <x v="1023"/>
          </reference>
          <reference field="1" count="1" selected="0">
            <x v="2"/>
          </reference>
          <reference field="2" count="1">
            <x v="4"/>
          </reference>
          <reference field="4" count="1" selected="0">
            <x v="10"/>
          </reference>
          <reference field="25" count="1" selected="0">
            <x v="8"/>
          </reference>
        </references>
      </pivotArea>
    </format>
    <format dxfId="915">
      <pivotArea dataOnly="0" labelOnly="1" outline="0" fieldPosition="0">
        <references count="5">
          <reference field="0" count="1" selected="0">
            <x v="1024"/>
          </reference>
          <reference field="1" count="1" selected="0">
            <x v="2"/>
          </reference>
          <reference field="2" count="1">
            <x v="4"/>
          </reference>
          <reference field="4" count="1" selected="0">
            <x v="10"/>
          </reference>
          <reference field="25" count="1" selected="0">
            <x v="8"/>
          </reference>
        </references>
      </pivotArea>
    </format>
    <format dxfId="914">
      <pivotArea dataOnly="0" labelOnly="1" outline="0" fieldPosition="0">
        <references count="5">
          <reference field="0" count="1" selected="0">
            <x v="1025"/>
          </reference>
          <reference field="1" count="1" selected="0">
            <x v="2"/>
          </reference>
          <reference field="2" count="1">
            <x v="4"/>
          </reference>
          <reference field="4" count="1" selected="0">
            <x v="10"/>
          </reference>
          <reference field="25" count="1" selected="0">
            <x v="8"/>
          </reference>
        </references>
      </pivotArea>
    </format>
    <format dxfId="913">
      <pivotArea dataOnly="0" labelOnly="1" outline="0" fieldPosition="0">
        <references count="5">
          <reference field="0" count="1" selected="0">
            <x v="1026"/>
          </reference>
          <reference field="1" count="1" selected="0">
            <x v="2"/>
          </reference>
          <reference field="2" count="1">
            <x v="4"/>
          </reference>
          <reference field="4" count="1" selected="0">
            <x v="10"/>
          </reference>
          <reference field="25" count="1" selected="0">
            <x v="8"/>
          </reference>
        </references>
      </pivotArea>
    </format>
    <format dxfId="912">
      <pivotArea dataOnly="0" labelOnly="1" outline="0" fieldPosition="0">
        <references count="5">
          <reference field="0" count="1" selected="0">
            <x v="1027"/>
          </reference>
          <reference field="1" count="1" selected="0">
            <x v="2"/>
          </reference>
          <reference field="2" count="1">
            <x v="4"/>
          </reference>
          <reference field="4" count="1" selected="0">
            <x v="10"/>
          </reference>
          <reference field="25" count="1" selected="0">
            <x v="8"/>
          </reference>
        </references>
      </pivotArea>
    </format>
    <format dxfId="911">
      <pivotArea dataOnly="0" labelOnly="1" outline="0" fieldPosition="0">
        <references count="5">
          <reference field="0" count="1" selected="0">
            <x v="1028"/>
          </reference>
          <reference field="1" count="1" selected="0">
            <x v="2"/>
          </reference>
          <reference field="2" count="1">
            <x v="4"/>
          </reference>
          <reference field="4" count="1" selected="0">
            <x v="10"/>
          </reference>
          <reference field="25" count="1" selected="0">
            <x v="8"/>
          </reference>
        </references>
      </pivotArea>
    </format>
    <format dxfId="910">
      <pivotArea dataOnly="0" labelOnly="1" outline="0" fieldPosition="0">
        <references count="5">
          <reference field="0" count="1" selected="0">
            <x v="1029"/>
          </reference>
          <reference field="1" count="1" selected="0">
            <x v="2"/>
          </reference>
          <reference field="2" count="1">
            <x v="4"/>
          </reference>
          <reference field="4" count="1" selected="0">
            <x v="10"/>
          </reference>
          <reference field="25" count="1" selected="0">
            <x v="8"/>
          </reference>
        </references>
      </pivotArea>
    </format>
    <format dxfId="909">
      <pivotArea dataOnly="0" labelOnly="1" outline="0" fieldPosition="0">
        <references count="5">
          <reference field="0" count="1" selected="0">
            <x v="1030"/>
          </reference>
          <reference field="1" count="1" selected="0">
            <x v="2"/>
          </reference>
          <reference field="2" count="1">
            <x v="4"/>
          </reference>
          <reference field="4" count="1" selected="0">
            <x v="10"/>
          </reference>
          <reference field="25" count="1" selected="0">
            <x v="8"/>
          </reference>
        </references>
      </pivotArea>
    </format>
    <format dxfId="908">
      <pivotArea dataOnly="0" labelOnly="1" outline="0" fieldPosition="0">
        <references count="5">
          <reference field="0" count="1" selected="0">
            <x v="1031"/>
          </reference>
          <reference field="1" count="1" selected="0">
            <x v="2"/>
          </reference>
          <reference field="2" count="1">
            <x v="4"/>
          </reference>
          <reference field="4" count="1" selected="0">
            <x v="10"/>
          </reference>
          <reference field="25" count="1" selected="0">
            <x v="8"/>
          </reference>
        </references>
      </pivotArea>
    </format>
    <format dxfId="907">
      <pivotArea dataOnly="0" labelOnly="1" outline="0" fieldPosition="0">
        <references count="5">
          <reference field="0" count="1" selected="0">
            <x v="1032"/>
          </reference>
          <reference field="1" count="1" selected="0">
            <x v="2"/>
          </reference>
          <reference field="2" count="1">
            <x v="4"/>
          </reference>
          <reference field="4" count="1" selected="0">
            <x v="10"/>
          </reference>
          <reference field="25" count="1" selected="0">
            <x v="8"/>
          </reference>
        </references>
      </pivotArea>
    </format>
    <format dxfId="906">
      <pivotArea dataOnly="0" labelOnly="1" outline="0" fieldPosition="0">
        <references count="5">
          <reference field="0" count="1" selected="0">
            <x v="1033"/>
          </reference>
          <reference field="1" count="1" selected="0">
            <x v="2"/>
          </reference>
          <reference field="2" count="1">
            <x v="4"/>
          </reference>
          <reference field="4" count="1" selected="0">
            <x v="10"/>
          </reference>
          <reference field="25" count="1" selected="0">
            <x v="8"/>
          </reference>
        </references>
      </pivotArea>
    </format>
    <format dxfId="905">
      <pivotArea dataOnly="0" labelOnly="1" outline="0" fieldPosition="0">
        <references count="5">
          <reference field="0" count="1" selected="0">
            <x v="1034"/>
          </reference>
          <reference field="1" count="1" selected="0">
            <x v="2"/>
          </reference>
          <reference field="2" count="1">
            <x v="4"/>
          </reference>
          <reference field="4" count="1" selected="0">
            <x v="10"/>
          </reference>
          <reference field="25" count="1" selected="0">
            <x v="8"/>
          </reference>
        </references>
      </pivotArea>
    </format>
    <format dxfId="904">
      <pivotArea dataOnly="0" labelOnly="1" outline="0" fieldPosition="0">
        <references count="5">
          <reference field="0" count="1" selected="0">
            <x v="1035"/>
          </reference>
          <reference field="1" count="1" selected="0">
            <x v="2"/>
          </reference>
          <reference field="2" count="1">
            <x v="4"/>
          </reference>
          <reference field="4" count="1" selected="0">
            <x v="10"/>
          </reference>
          <reference field="25" count="1" selected="0">
            <x v="8"/>
          </reference>
        </references>
      </pivotArea>
    </format>
    <format dxfId="903">
      <pivotArea dataOnly="0" labelOnly="1" outline="0" fieldPosition="0">
        <references count="5">
          <reference field="0" count="1" selected="0">
            <x v="1036"/>
          </reference>
          <reference field="1" count="1" selected="0">
            <x v="2"/>
          </reference>
          <reference field="2" count="1">
            <x v="4"/>
          </reference>
          <reference field="4" count="1" selected="0">
            <x v="10"/>
          </reference>
          <reference field="25" count="1" selected="0">
            <x v="8"/>
          </reference>
        </references>
      </pivotArea>
    </format>
    <format dxfId="902">
      <pivotArea dataOnly="0" labelOnly="1" outline="0" fieldPosition="0">
        <references count="5">
          <reference field="0" count="1" selected="0">
            <x v="1037"/>
          </reference>
          <reference field="1" count="1" selected="0">
            <x v="2"/>
          </reference>
          <reference field="2" count="1">
            <x v="4"/>
          </reference>
          <reference field="4" count="1" selected="0">
            <x v="10"/>
          </reference>
          <reference field="25" count="1" selected="0">
            <x v="8"/>
          </reference>
        </references>
      </pivotArea>
    </format>
    <format dxfId="901">
      <pivotArea dataOnly="0" labelOnly="1" outline="0" fieldPosition="0">
        <references count="5">
          <reference field="0" count="1" selected="0">
            <x v="1038"/>
          </reference>
          <reference field="1" count="1" selected="0">
            <x v="2"/>
          </reference>
          <reference field="2" count="1">
            <x v="4"/>
          </reference>
          <reference field="4" count="1" selected="0">
            <x v="10"/>
          </reference>
          <reference field="25" count="1" selected="0">
            <x v="8"/>
          </reference>
        </references>
      </pivotArea>
    </format>
    <format dxfId="900">
      <pivotArea dataOnly="0" labelOnly="1" outline="0" fieldPosition="0">
        <references count="5">
          <reference field="0" count="1" selected="0">
            <x v="1039"/>
          </reference>
          <reference field="1" count="1" selected="0">
            <x v="2"/>
          </reference>
          <reference field="2" count="1">
            <x v="4"/>
          </reference>
          <reference field="4" count="1" selected="0">
            <x v="10"/>
          </reference>
          <reference field="25" count="1" selected="0">
            <x v="8"/>
          </reference>
        </references>
      </pivotArea>
    </format>
    <format dxfId="899">
      <pivotArea dataOnly="0" labelOnly="1" outline="0" fieldPosition="0">
        <references count="5">
          <reference field="0" count="1" selected="0">
            <x v="1040"/>
          </reference>
          <reference field="1" count="1" selected="0">
            <x v="2"/>
          </reference>
          <reference field="2" count="1">
            <x v="4"/>
          </reference>
          <reference field="4" count="1" selected="0">
            <x v="10"/>
          </reference>
          <reference field="25" count="1" selected="0">
            <x v="8"/>
          </reference>
        </references>
      </pivotArea>
    </format>
    <format dxfId="898">
      <pivotArea dataOnly="0" labelOnly="1" outline="0" fieldPosition="0">
        <references count="5">
          <reference field="0" count="1" selected="0">
            <x v="1041"/>
          </reference>
          <reference field="1" count="1" selected="0">
            <x v="2"/>
          </reference>
          <reference field="2" count="1">
            <x v="4"/>
          </reference>
          <reference field="4" count="1" selected="0">
            <x v="10"/>
          </reference>
          <reference field="25" count="1" selected="0">
            <x v="8"/>
          </reference>
        </references>
      </pivotArea>
    </format>
    <format dxfId="897">
      <pivotArea dataOnly="0" labelOnly="1" outline="0" fieldPosition="0">
        <references count="5">
          <reference field="0" count="1" selected="0">
            <x v="1042"/>
          </reference>
          <reference field="1" count="1" selected="0">
            <x v="2"/>
          </reference>
          <reference field="2" count="1">
            <x v="4"/>
          </reference>
          <reference field="4" count="1" selected="0">
            <x v="10"/>
          </reference>
          <reference field="25" count="1" selected="0">
            <x v="8"/>
          </reference>
        </references>
      </pivotArea>
    </format>
    <format dxfId="896">
      <pivotArea dataOnly="0" labelOnly="1" outline="0" fieldPosition="0">
        <references count="5">
          <reference field="0" count="1" selected="0">
            <x v="1043"/>
          </reference>
          <reference field="1" count="1" selected="0">
            <x v="2"/>
          </reference>
          <reference field="2" count="1">
            <x v="4"/>
          </reference>
          <reference field="4" count="1" selected="0">
            <x v="10"/>
          </reference>
          <reference field="25" count="1" selected="0">
            <x v="8"/>
          </reference>
        </references>
      </pivotArea>
    </format>
    <format dxfId="895">
      <pivotArea dataOnly="0" labelOnly="1" outline="0" fieldPosition="0">
        <references count="5">
          <reference field="0" count="1" selected="0">
            <x v="1044"/>
          </reference>
          <reference field="1" count="1" selected="0">
            <x v="2"/>
          </reference>
          <reference field="2" count="1">
            <x v="4"/>
          </reference>
          <reference field="4" count="1" selected="0">
            <x v="10"/>
          </reference>
          <reference field="25" count="1" selected="0">
            <x v="8"/>
          </reference>
        </references>
      </pivotArea>
    </format>
    <format dxfId="894">
      <pivotArea dataOnly="0" labelOnly="1" outline="0" fieldPosition="0">
        <references count="5">
          <reference field="0" count="1" selected="0">
            <x v="1045"/>
          </reference>
          <reference field="1" count="1" selected="0">
            <x v="2"/>
          </reference>
          <reference field="2" count="1">
            <x v="4"/>
          </reference>
          <reference field="4" count="1" selected="0">
            <x v="10"/>
          </reference>
          <reference field="25" count="1" selected="0">
            <x v="8"/>
          </reference>
        </references>
      </pivotArea>
    </format>
    <format dxfId="893">
      <pivotArea dataOnly="0" labelOnly="1" outline="0" fieldPosition="0">
        <references count="5">
          <reference field="0" count="1" selected="0">
            <x v="1046"/>
          </reference>
          <reference field="1" count="1" selected="0">
            <x v="2"/>
          </reference>
          <reference field="2" count="1">
            <x v="4"/>
          </reference>
          <reference field="4" count="1" selected="0">
            <x v="10"/>
          </reference>
          <reference field="25" count="1" selected="0">
            <x v="8"/>
          </reference>
        </references>
      </pivotArea>
    </format>
    <format dxfId="892">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891">
      <pivotArea dataOnly="0" labelOnly="1" outline="0" fieldPosition="0">
        <references count="5">
          <reference field="0" count="1" selected="0">
            <x v="35"/>
          </reference>
          <reference field="1" count="1" selected="0">
            <x v="3"/>
          </reference>
          <reference field="2" count="1">
            <x v="6"/>
          </reference>
          <reference field="4" count="1" selected="0">
            <x v="11"/>
          </reference>
          <reference field="25" count="1" selected="0">
            <x v="1"/>
          </reference>
        </references>
      </pivotArea>
    </format>
    <format dxfId="890">
      <pivotArea dataOnly="0" labelOnly="1" outline="0" fieldPosition="0">
        <references count="5">
          <reference field="0" count="1" selected="0">
            <x v="43"/>
          </reference>
          <reference field="1" count="1" selected="0">
            <x v="3"/>
          </reference>
          <reference field="2" count="1">
            <x v="6"/>
          </reference>
          <reference field="4" count="1" selected="0">
            <x v="11"/>
          </reference>
          <reference field="25" count="1" selected="0">
            <x v="1"/>
          </reference>
        </references>
      </pivotArea>
    </format>
    <format dxfId="889">
      <pivotArea dataOnly="0" labelOnly="1" outline="0" fieldPosition="0">
        <references count="5">
          <reference field="0" count="1" selected="0">
            <x v="73"/>
          </reference>
          <reference field="1" count="1" selected="0">
            <x v="3"/>
          </reference>
          <reference field="2" count="1">
            <x v="6"/>
          </reference>
          <reference field="4" count="1" selected="0">
            <x v="11"/>
          </reference>
          <reference field="25" count="1" selected="0">
            <x v="1"/>
          </reference>
        </references>
      </pivotArea>
    </format>
    <format dxfId="888">
      <pivotArea dataOnly="0" labelOnly="1" outline="0" fieldPosition="0">
        <references count="5">
          <reference field="0" count="1" selected="0">
            <x v="76"/>
          </reference>
          <reference field="1" count="1" selected="0">
            <x v="3"/>
          </reference>
          <reference field="2" count="1">
            <x v="6"/>
          </reference>
          <reference field="4" count="1" selected="0">
            <x v="11"/>
          </reference>
          <reference field="25" count="1" selected="0">
            <x v="1"/>
          </reference>
        </references>
      </pivotArea>
    </format>
    <format dxfId="887">
      <pivotArea dataOnly="0" labelOnly="1" outline="0" fieldPosition="0">
        <references count="5">
          <reference field="0" count="1" selected="0">
            <x v="264"/>
          </reference>
          <reference field="1" count="1" selected="0">
            <x v="3"/>
          </reference>
          <reference field="2" count="1">
            <x v="6"/>
          </reference>
          <reference field="4" count="1" selected="0">
            <x v="11"/>
          </reference>
          <reference field="25" count="1" selected="0">
            <x v="1"/>
          </reference>
        </references>
      </pivotArea>
    </format>
    <format dxfId="88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885">
      <pivotArea dataOnly="0" labelOnly="1" outline="0" fieldPosition="0">
        <references count="5">
          <reference field="0" count="1" selected="0">
            <x v="266"/>
          </reference>
          <reference field="1" count="1" selected="0">
            <x v="3"/>
          </reference>
          <reference field="2" count="1">
            <x v="3"/>
          </reference>
          <reference field="4" count="1" selected="0">
            <x v="11"/>
          </reference>
          <reference field="25" count="1" selected="0">
            <x v="1"/>
          </reference>
        </references>
      </pivotArea>
    </format>
    <format dxfId="884">
      <pivotArea dataOnly="0" labelOnly="1" outline="0" fieldPosition="0">
        <references count="5">
          <reference field="0" count="1" selected="0">
            <x v="267"/>
          </reference>
          <reference field="1" count="1" selected="0">
            <x v="3"/>
          </reference>
          <reference field="2" count="1">
            <x v="3"/>
          </reference>
          <reference field="4" count="1" selected="0">
            <x v="11"/>
          </reference>
          <reference field="25" count="1" selected="0">
            <x v="1"/>
          </reference>
        </references>
      </pivotArea>
    </format>
    <format dxfId="883">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882">
      <pivotArea dataOnly="0" labelOnly="1" outline="0" fieldPosition="0">
        <references count="5">
          <reference field="0" count="1" selected="0">
            <x v="480"/>
          </reference>
          <reference field="1" count="1" selected="0">
            <x v="3"/>
          </reference>
          <reference field="2" count="1">
            <x v="6"/>
          </reference>
          <reference field="4" count="1" selected="0">
            <x v="11"/>
          </reference>
          <reference field="25" count="1" selected="0">
            <x v="1"/>
          </reference>
        </references>
      </pivotArea>
    </format>
    <format dxfId="881">
      <pivotArea dataOnly="0" labelOnly="1" outline="0" fieldPosition="0">
        <references count="5">
          <reference field="0" count="1" selected="0">
            <x v="483"/>
          </reference>
          <reference field="1" count="1" selected="0">
            <x v="3"/>
          </reference>
          <reference field="2" count="1">
            <x v="6"/>
          </reference>
          <reference field="4" count="1" selected="0">
            <x v="11"/>
          </reference>
          <reference field="25" count="1" selected="0">
            <x v="1"/>
          </reference>
        </references>
      </pivotArea>
    </format>
    <format dxfId="880">
      <pivotArea dataOnly="0" labelOnly="1" outline="0" fieldPosition="0">
        <references count="5">
          <reference field="0" count="1" selected="0">
            <x v="490"/>
          </reference>
          <reference field="1" count="1" selected="0">
            <x v="3"/>
          </reference>
          <reference field="2" count="1">
            <x v="6"/>
          </reference>
          <reference field="4" count="1" selected="0">
            <x v="11"/>
          </reference>
          <reference field="25" count="1" selected="0">
            <x v="1"/>
          </reference>
        </references>
      </pivotArea>
    </format>
    <format dxfId="879">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878">
      <pivotArea dataOnly="0" labelOnly="1" outline="0" fieldPosition="0">
        <references count="5">
          <reference field="0" count="1" selected="0">
            <x v="1095"/>
          </reference>
          <reference field="1" count="1" selected="0">
            <x v="8"/>
          </reference>
          <reference field="2" count="1">
            <x v="5"/>
          </reference>
          <reference field="4" count="1" selected="0">
            <x v="16"/>
          </reference>
          <reference field="25" count="1" selected="0">
            <x v="8"/>
          </reference>
        </references>
      </pivotArea>
    </format>
    <format dxfId="877">
      <pivotArea dataOnly="0" labelOnly="1" outline="0" fieldPosition="0">
        <references count="5">
          <reference field="0" count="1" selected="0">
            <x v="1105"/>
          </reference>
          <reference field="1" count="1" selected="0">
            <x v="8"/>
          </reference>
          <reference field="2" count="1">
            <x v="5"/>
          </reference>
          <reference field="4" count="1" selected="0">
            <x v="16"/>
          </reference>
          <reference field="25" count="1" selected="0">
            <x v="8"/>
          </reference>
        </references>
      </pivotArea>
    </format>
    <format dxfId="876">
      <pivotArea field="12" type="button" dataOnly="0" labelOnly="1" outline="0" axis="axisRow" fieldPosition="5"/>
    </format>
    <format dxfId="875">
      <pivotArea field="12" type="button" dataOnly="0" labelOnly="1" outline="0" axis="axisRow" fieldPosition="5"/>
    </format>
    <format dxfId="874">
      <pivotArea field="12" type="button" dataOnly="0" labelOnly="1" outline="0" axis="axisRow" fieldPosition="5"/>
    </format>
    <format dxfId="873">
      <pivotArea outline="0" collapsedLevelsAreSubtotals="1" fieldPosition="0">
        <references count="6">
          <reference field="0" count="79" selected="0">
            <x v="32"/>
            <x v="35"/>
            <x v="43"/>
            <x v="73"/>
            <x v="76"/>
            <x v="264"/>
            <x v="265"/>
            <x v="266"/>
            <x v="267"/>
            <x v="468"/>
            <x v="480"/>
            <x v="483"/>
            <x v="490"/>
            <x v="683"/>
            <x v="684"/>
            <x v="685"/>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57"/>
            <x v="1095"/>
            <x v="1105"/>
          </reference>
          <reference field="1" count="4" selected="0">
            <x v="0"/>
            <x v="2"/>
            <x v="3"/>
            <x v="8"/>
          </reference>
          <reference field="2" count="5" selected="0">
            <x v="0"/>
            <x v="3"/>
            <x v="4"/>
            <x v="5"/>
            <x v="6"/>
          </reference>
          <reference field="4" count="4" selected="0">
            <x v="9"/>
            <x v="10"/>
            <x v="11"/>
            <x v="16"/>
          </reference>
          <reference field="12" count="6" selected="0">
            <x v="0"/>
            <x v="3"/>
            <x v="4"/>
            <x v="12"/>
            <x v="14"/>
            <x v="15"/>
          </reference>
          <reference field="25" count="0" selected="0"/>
        </references>
      </pivotArea>
    </format>
    <format dxfId="872">
      <pivotArea dataOnly="0" labelOnly="1" outline="0" fieldPosition="0">
        <references count="2">
          <reference field="1" count="1" selected="0">
            <x v="0"/>
          </reference>
          <reference field="4" count="1">
            <x v="9"/>
          </reference>
        </references>
      </pivotArea>
    </format>
    <format dxfId="871">
      <pivotArea dataOnly="0" labelOnly="1" outline="0" fieldPosition="0">
        <references count="2">
          <reference field="1" count="1" selected="0">
            <x v="2"/>
          </reference>
          <reference field="4" count="1">
            <x v="10"/>
          </reference>
        </references>
      </pivotArea>
    </format>
    <format dxfId="870">
      <pivotArea dataOnly="0" labelOnly="1" outline="0" fieldPosition="0">
        <references count="2">
          <reference field="1" count="1" selected="0">
            <x v="3"/>
          </reference>
          <reference field="4" count="1">
            <x v="11"/>
          </reference>
        </references>
      </pivotArea>
    </format>
    <format dxfId="869">
      <pivotArea dataOnly="0" labelOnly="1" outline="0" fieldPosition="0">
        <references count="2">
          <reference field="1" count="1" selected="0">
            <x v="8"/>
          </reference>
          <reference field="4" count="1">
            <x v="16"/>
          </reference>
        </references>
      </pivotArea>
    </format>
    <format dxfId="868">
      <pivotArea dataOnly="0" labelOnly="1" outline="0" fieldPosition="0">
        <references count="3">
          <reference field="0" count="3">
            <x v="683"/>
            <x v="684"/>
            <x v="685"/>
          </reference>
          <reference field="1" count="1" selected="0">
            <x v="0"/>
          </reference>
          <reference field="4" count="1" selected="0">
            <x v="9"/>
          </reference>
        </references>
      </pivotArea>
    </format>
    <format dxfId="867">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866">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865">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864">
      <pivotArea dataOnly="0" labelOnly="1" outline="0" fieldPosition="0">
        <references count="3">
          <reference field="0" count="3">
            <x v="1057"/>
            <x v="1095"/>
            <x v="1105"/>
          </reference>
          <reference field="1" count="1" selected="0">
            <x v="8"/>
          </reference>
          <reference field="4" count="1" selected="0">
            <x v="16"/>
          </reference>
        </references>
      </pivotArea>
    </format>
    <format dxfId="863">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862">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861">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860">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859">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858">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857">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85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855">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854">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853">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852">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851">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850">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9">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8">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7">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6">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5">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4">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3">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2">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1">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40">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9">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8">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7">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6">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5">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4">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3">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2">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1">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30">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9">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8">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7">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6">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5">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4">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3">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2">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1">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20">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9">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8">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7">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6">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5">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4">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3">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2">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1">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10">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9">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8">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7">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6">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5">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4">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3">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2">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1">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800">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9">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8">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7">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6">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5">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4">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3">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2">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1">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5"/>
          </reference>
          <reference field="25" count="1" selected="0">
            <x v="8"/>
          </reference>
        </references>
      </pivotArea>
    </format>
    <format dxfId="790">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789">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8">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7">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6">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5">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4">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83">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82">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81">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80">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79">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78">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777">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776">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775">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774">
      <pivotArea outline="0" collapsedLevelsAreSubtotals="1" fieldPosition="0"/>
    </format>
    <format dxfId="773">
      <pivotArea dataOnly="0" labelOnly="1" grandRow="1" outline="0" offset="B256:IV256" fieldPosition="0"/>
    </format>
    <format dxfId="772">
      <pivotArea dataOnly="0" labelOnly="1" outline="0" fieldPosition="0">
        <references count="2">
          <reference field="1" count="1" selected="0">
            <x v="0"/>
          </reference>
          <reference field="4" count="1">
            <x v="9"/>
          </reference>
        </references>
      </pivotArea>
    </format>
    <format dxfId="771">
      <pivotArea dataOnly="0" labelOnly="1" outline="0" fieldPosition="0">
        <references count="2">
          <reference field="1" count="1" selected="0">
            <x v="2"/>
          </reference>
          <reference field="4" count="1">
            <x v="10"/>
          </reference>
        </references>
      </pivotArea>
    </format>
    <format dxfId="770">
      <pivotArea dataOnly="0" labelOnly="1" outline="0" fieldPosition="0">
        <references count="2">
          <reference field="1" count="1" selected="0">
            <x v="3"/>
          </reference>
          <reference field="4" count="1">
            <x v="11"/>
          </reference>
        </references>
      </pivotArea>
    </format>
    <format dxfId="769">
      <pivotArea dataOnly="0" labelOnly="1" outline="0" fieldPosition="0">
        <references count="2">
          <reference field="1" count="1" selected="0">
            <x v="8"/>
          </reference>
          <reference field="4" count="1">
            <x v="16"/>
          </reference>
        </references>
      </pivotArea>
    </format>
    <format dxfId="768">
      <pivotArea dataOnly="0" labelOnly="1" outline="0" fieldPosition="0">
        <references count="3">
          <reference field="0" count="3">
            <x v="683"/>
            <x v="684"/>
            <x v="685"/>
          </reference>
          <reference field="1" count="1" selected="0">
            <x v="0"/>
          </reference>
          <reference field="4" count="1" selected="0">
            <x v="9"/>
          </reference>
        </references>
      </pivotArea>
    </format>
    <format dxfId="767">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766">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765">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764">
      <pivotArea dataOnly="0" labelOnly="1" outline="0" fieldPosition="0">
        <references count="3">
          <reference field="0" count="3">
            <x v="1057"/>
            <x v="1095"/>
            <x v="1105"/>
          </reference>
          <reference field="1" count="1" selected="0">
            <x v="8"/>
          </reference>
          <reference field="4" count="1" selected="0">
            <x v="16"/>
          </reference>
        </references>
      </pivotArea>
    </format>
    <format dxfId="763">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762">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761">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760">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759">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758">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757">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75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755">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754">
      <pivotArea dataOnly="0" labelOnly="1" outline="0" fieldPosition="0">
        <references count="5">
          <reference field="0" count="1" selected="0">
            <x v="1057"/>
          </reference>
          <reference field="1" count="1" selected="0">
            <x v="8"/>
          </reference>
          <reference field="2" count="1">
            <x v="5"/>
          </reference>
          <reference field="4" count="1" selected="0">
            <x v="16"/>
          </reference>
          <reference field="25" count="1" selected="0">
            <x v="1"/>
          </reference>
        </references>
      </pivotArea>
    </format>
    <format dxfId="753">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752">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751">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750">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9">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8">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7">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6">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5">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4">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3">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2">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1">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40">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9">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8">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7">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6">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5">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4">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3">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2">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1">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30">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9">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8">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7">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6">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5">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4">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3">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2">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1">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20">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9">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8">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7">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6">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5">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4">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3">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2">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1">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10">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9">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8">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7">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6">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5">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4">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3">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2">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1">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00">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9">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8">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7">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6">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5">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4">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3">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2">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1">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90">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689">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8">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7">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6">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5">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4">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83">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82">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81">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80">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79">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78">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677">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676">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675">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674">
      <pivotArea outline="0" collapsedLevelsAreSubtotals="1" fieldPosition="0"/>
    </format>
    <format dxfId="673">
      <pivotArea dataOnly="0" labelOnly="1" grandRow="1" outline="0" offset="B256:IV256" fieldPosition="0"/>
    </format>
    <format dxfId="672">
      <pivotArea dataOnly="0" labelOnly="1" outline="0" fieldPosition="0">
        <references count="2">
          <reference field="1" count="1" selected="0">
            <x v="0"/>
          </reference>
          <reference field="4" count="1">
            <x v="9"/>
          </reference>
        </references>
      </pivotArea>
    </format>
    <format dxfId="671">
      <pivotArea dataOnly="0" labelOnly="1" outline="0" fieldPosition="0">
        <references count="2">
          <reference field="1" count="1" selected="0">
            <x v="1"/>
          </reference>
          <reference field="4" count="1">
            <x v="10"/>
          </reference>
        </references>
      </pivotArea>
    </format>
    <format dxfId="670">
      <pivotArea dataOnly="0" labelOnly="1" outline="0" fieldPosition="0">
        <references count="2">
          <reference field="1" count="1" selected="0">
            <x v="3"/>
          </reference>
          <reference field="4" count="1">
            <x v="11"/>
          </reference>
        </references>
      </pivotArea>
    </format>
    <format dxfId="669">
      <pivotArea dataOnly="0" labelOnly="1" outline="0" fieldPosition="0">
        <references count="2">
          <reference field="1" count="1" selected="0">
            <x v="8"/>
          </reference>
          <reference field="4" count="1">
            <x v="16"/>
          </reference>
        </references>
      </pivotArea>
    </format>
    <format dxfId="668">
      <pivotArea dataOnly="0" labelOnly="1" outline="0" fieldPosition="0">
        <references count="3">
          <reference field="0" count="3">
            <x v="683"/>
            <x v="684"/>
            <x v="685"/>
          </reference>
          <reference field="1" count="1" selected="0">
            <x v="0"/>
          </reference>
          <reference field="4" count="1" selected="0">
            <x v="9"/>
          </reference>
        </references>
      </pivotArea>
    </format>
    <format dxfId="667">
      <pivotArea dataOnly="0" labelOnly="1" outline="0" fieldPosition="0">
        <references count="3">
          <reference field="0" count="16">
            <x v="807"/>
            <x v="808"/>
            <x v="809"/>
            <x v="810"/>
            <x v="811"/>
            <x v="812"/>
            <x v="813"/>
            <x v="814"/>
            <x v="815"/>
            <x v="1122"/>
            <x v="1123"/>
            <x v="1124"/>
            <x v="1125"/>
            <x v="1126"/>
            <x v="1127"/>
            <x v="1128"/>
          </reference>
          <reference field="1" count="1" selected="0">
            <x v="1"/>
          </reference>
          <reference field="4" count="1" selected="0">
            <x v="10"/>
          </reference>
        </references>
      </pivotArea>
    </format>
    <format dxfId="666">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665">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664">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663">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662">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661">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660">
      <pivotArea dataOnly="0" labelOnly="1" outline="0" fieldPosition="0">
        <references count="4">
          <reference field="0" count="1" selected="0">
            <x v="807"/>
          </reference>
          <reference field="1" count="1" selected="0">
            <x v="1"/>
          </reference>
          <reference field="4" count="1" selected="0">
            <x v="10"/>
          </reference>
          <reference field="25" count="1">
            <x v="7"/>
          </reference>
        </references>
      </pivotArea>
    </format>
    <format dxfId="659">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658">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657">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656">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655">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654">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653">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652">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651">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650">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649">
      <pivotArea dataOnly="0" labelOnly="1" outline="0" fieldPosition="0">
        <references count="5">
          <reference field="0" count="1" selected="0">
            <x v="807"/>
          </reference>
          <reference field="1" count="1" selected="0">
            <x v="1"/>
          </reference>
          <reference field="2" count="1">
            <x v="1"/>
          </reference>
          <reference field="4" count="1" selected="0">
            <x v="10"/>
          </reference>
          <reference field="25" count="1" selected="0">
            <x v="7"/>
          </reference>
        </references>
      </pivotArea>
    </format>
    <format dxfId="648">
      <pivotArea dataOnly="0" labelOnly="1" outline="0" fieldPosition="0">
        <references count="5">
          <reference field="0" count="1" selected="0">
            <x v="814"/>
          </reference>
          <reference field="1" count="1" selected="0">
            <x v="1"/>
          </reference>
          <reference field="2" count="1">
            <x v="2"/>
          </reference>
          <reference field="4" count="1" selected="0">
            <x v="10"/>
          </reference>
          <reference field="25" count="1" selected="0">
            <x v="7"/>
          </reference>
        </references>
      </pivotArea>
    </format>
    <format dxfId="647">
      <pivotArea dataOnly="0" labelOnly="1" outline="0" fieldPosition="0">
        <references count="5">
          <reference field="0" count="1" selected="0">
            <x v="1123"/>
          </reference>
          <reference field="1" count="1" selected="0">
            <x v="1"/>
          </reference>
          <reference field="2" count="1">
            <x v="1"/>
          </reference>
          <reference field="4" count="1" selected="0">
            <x v="10"/>
          </reference>
          <reference field="25" count="1" selected="0">
            <x v="7"/>
          </reference>
        </references>
      </pivotArea>
    </format>
    <format dxfId="646">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645">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644">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643">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642">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641">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640">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639">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638">
      <pivotArea dataOnly="0" labelOnly="1" outline="0" fieldPosition="0">
        <references count="6">
          <reference field="0" count="1" selected="0">
            <x v="807"/>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7">
      <pivotArea dataOnly="0" labelOnly="1" outline="0" fieldPosition="0">
        <references count="6">
          <reference field="0" count="1" selected="0">
            <x v="808"/>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6">
      <pivotArea dataOnly="0" labelOnly="1" outline="0" fieldPosition="0">
        <references count="6">
          <reference field="0" count="1" selected="0">
            <x v="809"/>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5">
      <pivotArea dataOnly="0" labelOnly="1" outline="0" fieldPosition="0">
        <references count="6">
          <reference field="0" count="1" selected="0">
            <x v="810"/>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4">
      <pivotArea dataOnly="0" labelOnly="1" outline="0" fieldPosition="0">
        <references count="6">
          <reference field="0" count="1" selected="0">
            <x v="811"/>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3">
      <pivotArea dataOnly="0" labelOnly="1" outline="0" fieldPosition="0">
        <references count="6">
          <reference field="0" count="1" selected="0">
            <x v="812"/>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32">
      <pivotArea dataOnly="0" labelOnly="1" outline="0" fieldPosition="0">
        <references count="6">
          <reference field="0" count="1" selected="0">
            <x v="813"/>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631">
      <pivotArea dataOnly="0" labelOnly="1" outline="0" fieldPosition="0">
        <references count="6">
          <reference field="0" count="1" selected="0">
            <x v="814"/>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630">
      <pivotArea dataOnly="0" labelOnly="1" outline="0" fieldPosition="0">
        <references count="6">
          <reference field="0" count="1" selected="0">
            <x v="815"/>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629">
      <pivotArea dataOnly="0" labelOnly="1" outline="0" fieldPosition="0">
        <references count="6">
          <reference field="0" count="1" selected="0">
            <x v="1122"/>
          </reference>
          <reference field="1" count="1" selected="0">
            <x v="1"/>
          </reference>
          <reference field="2" count="1" selected="0">
            <x v="2"/>
          </reference>
          <reference field="4" count="1" selected="0">
            <x v="10"/>
          </reference>
          <reference field="12" count="1">
            <x v="17"/>
          </reference>
          <reference field="25" count="1" selected="0">
            <x v="7"/>
          </reference>
        </references>
      </pivotArea>
    </format>
    <format dxfId="628">
      <pivotArea dataOnly="0" labelOnly="1" outline="0" fieldPosition="0">
        <references count="6">
          <reference field="0" count="1" selected="0">
            <x v="112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7">
      <pivotArea dataOnly="0" labelOnly="1" outline="0" fieldPosition="0">
        <references count="6">
          <reference field="0" count="1" selected="0">
            <x v="112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6">
      <pivotArea dataOnly="0" labelOnly="1" outline="0" fieldPosition="0">
        <references count="6">
          <reference field="0" count="1" selected="0">
            <x v="112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5">
      <pivotArea dataOnly="0" labelOnly="1" outline="0" fieldPosition="0">
        <references count="6">
          <reference field="0" count="1" selected="0">
            <x v="1126"/>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4">
      <pivotArea dataOnly="0" labelOnly="1" outline="0" fieldPosition="0">
        <references count="6">
          <reference field="0" count="1" selected="0">
            <x v="1127"/>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3">
      <pivotArea dataOnly="0" labelOnly="1" outline="0" fieldPosition="0">
        <references count="6">
          <reference field="0" count="1" selected="0">
            <x v="1128"/>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622">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21">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20">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9">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8">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7">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6">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5">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4">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3">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2">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1">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10">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9">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8">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7">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6">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5">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4">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3">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2">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1">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600">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9">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8">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7">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6">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5">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4">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3">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2">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1">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90">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9">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8">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7">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6">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5">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4">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3">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2">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1">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80">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9">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8">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7">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6">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5">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4">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3">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2">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1">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70">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9">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8">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7">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6">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5">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4">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3">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562">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561">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60">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9">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8">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7">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6">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555">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554">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553">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2">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1">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50">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549">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8">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547">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6">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5">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544">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3">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2">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1">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0">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9">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8">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7">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6">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5">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4">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3">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2">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1">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0">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9">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8">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7">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6">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5">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4">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3">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2">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1">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0">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9">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8">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7">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6">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5">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4">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3">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2">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1">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0">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509">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8">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7">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6">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5">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4">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3">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2">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1">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0">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499">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8">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7">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6">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5">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4">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3">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2">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1">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490">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9">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8">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7">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6">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5">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4">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3">
      <pivotArea outline="0" collapsedLevelsAreSubtotals="1" fieldPosition="0">
        <references count="6">
          <reference field="0" count="160" selected="0">
            <x v="32"/>
            <x v="35"/>
            <x v="43"/>
            <x v="73"/>
            <x v="76"/>
            <x v="264"/>
            <x v="265"/>
            <x v="266"/>
            <x v="267"/>
            <x v="468"/>
            <x v="480"/>
            <x v="483"/>
            <x v="490"/>
            <x v="683"/>
            <x v="684"/>
            <x v="685"/>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9"/>
            <x v="1130"/>
            <x v="1131"/>
            <x v="1132"/>
            <x v="1133"/>
            <x v="1134"/>
            <x v="1135"/>
            <x v="1136"/>
            <x v="1137"/>
            <x v="1138"/>
            <x v="1139"/>
            <x v="1140"/>
            <x v="1141"/>
            <x v="1142"/>
            <x v="1143"/>
            <x v="1144"/>
            <x v="1145"/>
            <x v="1146"/>
          </reference>
          <reference field="1" count="5" selected="0">
            <x v="0"/>
            <x v="1"/>
            <x v="2"/>
            <x v="3"/>
            <x v="8"/>
          </reference>
          <reference field="2" count="0" selected="0"/>
          <reference field="4" count="4" selected="0">
            <x v="9"/>
            <x v="10"/>
            <x v="11"/>
            <x v="16"/>
          </reference>
          <reference field="12" count="10" selected="0">
            <x v="0"/>
            <x v="3"/>
            <x v="4"/>
            <x v="7"/>
            <x v="8"/>
            <x v="12"/>
            <x v="14"/>
            <x v="16"/>
            <x v="17"/>
            <x v="18"/>
          </reference>
          <reference field="25" count="0" selected="0"/>
        </references>
      </pivotArea>
    </format>
    <format dxfId="482">
      <pivotArea dataOnly="0" labelOnly="1" outline="0" fieldPosition="0">
        <references count="3">
          <reference field="0" count="3">
            <x v="683"/>
            <x v="684"/>
            <x v="685"/>
          </reference>
          <reference field="1" count="1" selected="0">
            <x v="0"/>
          </reference>
          <reference field="4" count="1" selected="0">
            <x v="9"/>
          </reference>
        </references>
      </pivotArea>
    </format>
    <format dxfId="481">
      <pivotArea dataOnly="0" labelOnly="1" outline="0" fieldPosition="0">
        <references count="3">
          <reference field="0" count="18">
            <x v="1129"/>
            <x v="1130"/>
            <x v="1131"/>
            <x v="1132"/>
            <x v="1133"/>
            <x v="1134"/>
            <x v="1135"/>
            <x v="1136"/>
            <x v="1137"/>
            <x v="1138"/>
            <x v="1139"/>
            <x v="1140"/>
            <x v="1141"/>
            <x v="1142"/>
            <x v="1143"/>
            <x v="1144"/>
            <x v="1145"/>
            <x v="1146"/>
          </reference>
          <reference field="1" count="1" selected="0">
            <x v="1"/>
          </reference>
          <reference field="4" count="1" selected="0">
            <x v="10"/>
          </reference>
        </references>
      </pivotArea>
    </format>
    <format dxfId="480">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479">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478">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477">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476">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475">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474">
      <pivotArea dataOnly="0" labelOnly="1" outline="0" fieldPosition="0">
        <references count="4">
          <reference field="0" count="1" selected="0">
            <x v="1129"/>
          </reference>
          <reference field="1" count="1" selected="0">
            <x v="1"/>
          </reference>
          <reference field="4" count="1" selected="0">
            <x v="10"/>
          </reference>
          <reference field="25" count="1">
            <x v="7"/>
          </reference>
        </references>
      </pivotArea>
    </format>
    <format dxfId="473">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472">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471">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470">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469">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468">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467">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466">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465">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464">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463">
      <pivotArea dataOnly="0" labelOnly="1" outline="0" fieldPosition="0">
        <references count="5">
          <reference field="0" count="1" selected="0">
            <x v="1129"/>
          </reference>
          <reference field="1" count="1" selected="0">
            <x v="1"/>
          </reference>
          <reference field="2" count="1">
            <x v="2"/>
          </reference>
          <reference field="4" count="1" selected="0">
            <x v="10"/>
          </reference>
          <reference field="25" count="1" selected="0">
            <x v="7"/>
          </reference>
        </references>
      </pivotArea>
    </format>
    <format dxfId="462">
      <pivotArea dataOnly="0" labelOnly="1" outline="0" fieldPosition="0">
        <references count="5">
          <reference field="0" count="1" selected="0">
            <x v="1132"/>
          </reference>
          <reference field="1" count="1" selected="0">
            <x v="1"/>
          </reference>
          <reference field="2" count="1">
            <x v="1"/>
          </reference>
          <reference field="4" count="1" selected="0">
            <x v="10"/>
          </reference>
          <reference field="25" count="1" selected="0">
            <x v="7"/>
          </reference>
        </references>
      </pivotArea>
    </format>
    <format dxfId="461">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460">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459">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458">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457">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456">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455">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454">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453">
      <pivotArea dataOnly="0" labelOnly="1" outline="0" fieldPosition="0">
        <references count="6">
          <reference field="0" count="1" selected="0">
            <x v="1129"/>
          </reference>
          <reference field="1" count="1" selected="0">
            <x v="1"/>
          </reference>
          <reference field="2" count="1" selected="0">
            <x v="2"/>
          </reference>
          <reference field="4" count="1" selected="0">
            <x v="10"/>
          </reference>
          <reference field="12" count="1">
            <x v="17"/>
          </reference>
          <reference field="25" count="1" selected="0">
            <x v="7"/>
          </reference>
        </references>
      </pivotArea>
    </format>
    <format dxfId="452">
      <pivotArea dataOnly="0" labelOnly="1" outline="0" fieldPosition="0">
        <references count="6">
          <reference field="0" count="1" selected="0">
            <x v="1130"/>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451">
      <pivotArea dataOnly="0" labelOnly="1" outline="0" fieldPosition="0">
        <references count="6">
          <reference field="0" count="1" selected="0">
            <x v="1131"/>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450">
      <pivotArea dataOnly="0" labelOnly="1" outline="0" fieldPosition="0">
        <references count="6">
          <reference field="0" count="1" selected="0">
            <x v="1132"/>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9">
      <pivotArea dataOnly="0" labelOnly="1" outline="0" fieldPosition="0">
        <references count="6">
          <reference field="0" count="1" selected="0">
            <x v="113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8">
      <pivotArea dataOnly="0" labelOnly="1" outline="0" fieldPosition="0">
        <references count="6">
          <reference field="0" count="1" selected="0">
            <x v="113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7">
      <pivotArea dataOnly="0" labelOnly="1" outline="0" fieldPosition="0">
        <references count="6">
          <reference field="0" count="1" selected="0">
            <x v="113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6">
      <pivotArea dataOnly="0" labelOnly="1" outline="0" fieldPosition="0">
        <references count="6">
          <reference field="0" count="1" selected="0">
            <x v="113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5">
      <pivotArea dataOnly="0" labelOnly="1" outline="0" fieldPosition="0">
        <references count="6">
          <reference field="0" count="1" selected="0">
            <x v="1137"/>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4">
      <pivotArea dataOnly="0" labelOnly="1" outline="0" fieldPosition="0">
        <references count="6">
          <reference field="0" count="1" selected="0">
            <x v="1138"/>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3">
      <pivotArea dataOnly="0" labelOnly="1" outline="0" fieldPosition="0">
        <references count="6">
          <reference field="0" count="1" selected="0">
            <x v="1139"/>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42">
      <pivotArea dataOnly="0" labelOnly="1" outline="0" fieldPosition="0">
        <references count="6">
          <reference field="0" count="1" selected="0">
            <x v="1140"/>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1">
      <pivotArea dataOnly="0" labelOnly="1" outline="0" fieldPosition="0">
        <references count="6">
          <reference field="0" count="1" selected="0">
            <x v="1141"/>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40">
      <pivotArea dataOnly="0" labelOnly="1" outline="0" fieldPosition="0">
        <references count="6">
          <reference field="0" count="1" selected="0">
            <x v="1142"/>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39">
      <pivotArea dataOnly="0" labelOnly="1" outline="0" fieldPosition="0">
        <references count="6">
          <reference field="0" count="1" selected="0">
            <x v="114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38">
      <pivotArea dataOnly="0" labelOnly="1" outline="0" fieldPosition="0">
        <references count="6">
          <reference field="0" count="1" selected="0">
            <x v="114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37">
      <pivotArea dataOnly="0" labelOnly="1" outline="0" fieldPosition="0">
        <references count="6">
          <reference field="0" count="1" selected="0">
            <x v="114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436">
      <pivotArea dataOnly="0" labelOnly="1" outline="0" fieldPosition="0">
        <references count="6">
          <reference field="0" count="1" selected="0">
            <x v="114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435">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4">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3">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2">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1">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30">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9">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8">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7">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6">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5">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4">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3">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2">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1">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20">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9">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8">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7">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6">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5">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4">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3">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2">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1">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10">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9">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8">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7">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6">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5">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4">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3">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2">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1">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400">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9">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8">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7">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6">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5">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4">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3">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2">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1">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90">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9">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8">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7">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6">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5">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4">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3">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2">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1">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80">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9">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8">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7">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6">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375">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4"/>
          </reference>
          <reference field="25" count="1" selected="0">
            <x v="1"/>
          </reference>
        </references>
      </pivotArea>
    </format>
    <format dxfId="374">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3">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2">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1">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70">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9">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368">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367">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366">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5">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4">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3">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3"/>
          </reference>
          <reference field="25" count="1" selected="0">
            <x v="1"/>
          </reference>
        </references>
      </pivotArea>
    </format>
    <format dxfId="362">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61">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360">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59">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58">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357">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6">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5">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4">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3">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2">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1">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0">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9">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8">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7">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6">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5">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4">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3">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2">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1">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0">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9">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8">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7">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6">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5">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4">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3">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2">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1">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0">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9">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8">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7">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6">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5">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4">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3">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322">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1">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0">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9">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8">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7">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6">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5">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4">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3">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312">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1">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0">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9">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8">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7">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6">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5">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4">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303">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2">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1">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0">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9">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8">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7">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6">
      <pivotArea outline="0" collapsedLevelsAreSubtotals="1" fieldPosition="0">
        <references count="6">
          <reference field="0" count="4" selected="0">
            <x v="1043"/>
            <x v="1044"/>
            <x v="1045"/>
            <x v="1046"/>
          </reference>
          <reference field="1" count="1" selected="0">
            <x v="2"/>
          </reference>
          <reference field="2" count="1" selected="0">
            <x v="4"/>
          </reference>
          <reference field="4" count="1" selected="0">
            <x v="10"/>
          </reference>
          <reference field="12" count="1" selected="0">
            <x v="16"/>
          </reference>
          <reference field="25" count="1" selected="0">
            <x v="8"/>
          </reference>
        </references>
      </pivotArea>
    </format>
    <format dxfId="295">
      <pivotArea outline="0" collapsedLevelsAreSubtotals="1" fieldPosition="0">
        <references count="6">
          <reference field="0" count="79" selected="0">
            <x v="32"/>
            <x v="35"/>
            <x v="43"/>
            <x v="73"/>
            <x v="76"/>
            <x v="264"/>
            <x v="265"/>
            <x v="266"/>
            <x v="267"/>
            <x v="468"/>
            <x v="480"/>
            <x v="483"/>
            <x v="49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reference>
          <reference field="1" count="2" selected="0">
            <x v="3"/>
            <x v="8"/>
          </reference>
          <reference field="2" count="3" selected="0">
            <x v="3"/>
            <x v="5"/>
            <x v="6"/>
          </reference>
          <reference field="4" count="2" selected="0">
            <x v="11"/>
            <x v="16"/>
          </reference>
          <reference field="12" count="5" selected="0">
            <x v="7"/>
            <x v="8"/>
            <x v="14"/>
            <x v="19"/>
            <x v="20"/>
          </reference>
          <reference field="25" count="0" selected="0"/>
        </references>
      </pivotArea>
    </format>
    <format dxfId="294">
      <pivotArea dataOnly="0" labelOnly="1" outline="0" offset="IV75:IV256" fieldPosition="0">
        <references count="2">
          <reference field="1" count="1" selected="0">
            <x v="1"/>
          </reference>
          <reference field="4" count="1">
            <x v="10"/>
          </reference>
        </references>
      </pivotArea>
    </format>
    <format dxfId="293">
      <pivotArea dataOnly="0" labelOnly="1" outline="0" fieldPosition="0">
        <references count="2">
          <reference field="1" count="1" selected="0">
            <x v="3"/>
          </reference>
          <reference field="4" count="1">
            <x v="11"/>
          </reference>
        </references>
      </pivotArea>
    </format>
    <format dxfId="292">
      <pivotArea dataOnly="0" labelOnly="1" outline="0" fieldPosition="0">
        <references count="2">
          <reference field="1" count="1" selected="0">
            <x v="8"/>
          </reference>
          <reference field="4" count="1">
            <x v="16"/>
          </reference>
        </references>
      </pivotArea>
    </format>
    <format dxfId="291">
      <pivotArea dataOnly="0" labelOnly="1" outline="0" fieldPosition="0">
        <references count="3">
          <reference field="0" count="4">
            <x v="1043"/>
            <x v="1044"/>
            <x v="1045"/>
            <x v="1046"/>
          </reference>
          <reference field="1" count="1" selected="0">
            <x v="2"/>
          </reference>
          <reference field="4" count="1" selected="0">
            <x v="10"/>
          </reference>
        </references>
      </pivotArea>
    </format>
    <format dxfId="290">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289">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288">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287">
      <pivotArea dataOnly="0" labelOnly="1" outline="0" offset="IV57:IV256" fieldPosition="0">
        <references count="4">
          <reference field="0" count="1" selected="0">
            <x v="987"/>
          </reference>
          <reference field="1" count="1" selected="0">
            <x v="2"/>
          </reference>
          <reference field="4" count="1" selected="0">
            <x v="10"/>
          </reference>
          <reference field="25" count="1">
            <x v="8"/>
          </reference>
        </references>
      </pivotArea>
    </format>
    <format dxfId="286">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285">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284">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283">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282">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281">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280">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279">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278">
      <pivotArea dataOnly="0" labelOnly="1" outline="0" offset="IV57:IV256"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277">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276">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275">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274">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273">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72">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71">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70">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269">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20"/>
          </reference>
          <reference field="25" count="1" selected="0">
            <x v="1"/>
          </reference>
        </references>
      </pivotArea>
    </format>
    <format dxfId="268">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7">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6">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5">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4">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63">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262">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261">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260">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9">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8">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7">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256">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5">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254">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3">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2">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251">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50">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9">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8">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7">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6">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5">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4">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3">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2">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1">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0">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9">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8">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7">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6">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5">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4">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3">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2">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1">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0">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9">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8">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7">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6">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5">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4">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3">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2">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1">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0">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9">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8">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7">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216">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5">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4">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3">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2">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1">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0">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9">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8">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7">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206">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5">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4">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3">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2">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1">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0">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9">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8">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197">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6">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5">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4">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3">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2">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1">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0">
      <pivotArea outline="0" collapsedLevelsAreSubtotals="1" fieldPosition="0">
        <references count="6">
          <reference field="0" count="160" selected="0">
            <x v="32"/>
            <x v="35"/>
            <x v="43"/>
            <x v="73"/>
            <x v="76"/>
            <x v="264"/>
            <x v="265"/>
            <x v="266"/>
            <x v="267"/>
            <x v="468"/>
            <x v="480"/>
            <x v="483"/>
            <x v="490"/>
            <x v="683"/>
            <x v="684"/>
            <x v="685"/>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9"/>
            <x v="1130"/>
            <x v="1131"/>
            <x v="1132"/>
            <x v="1133"/>
            <x v="1134"/>
            <x v="1135"/>
            <x v="1136"/>
            <x v="1137"/>
            <x v="1138"/>
            <x v="1139"/>
            <x v="1140"/>
            <x v="1141"/>
            <x v="1142"/>
            <x v="1143"/>
            <x v="1144"/>
            <x v="1145"/>
            <x v="1146"/>
          </reference>
          <reference field="1" count="5" selected="0">
            <x v="0"/>
            <x v="1"/>
            <x v="2"/>
            <x v="3"/>
            <x v="8"/>
          </reference>
          <reference field="2" count="0" selected="0"/>
          <reference field="4" count="4" selected="0">
            <x v="9"/>
            <x v="10"/>
            <x v="11"/>
            <x v="16"/>
          </reference>
          <reference field="12" count="10" selected="0">
            <x v="0"/>
            <x v="7"/>
            <x v="8"/>
            <x v="12"/>
            <x v="14"/>
            <x v="16"/>
            <x v="17"/>
            <x v="18"/>
            <x v="19"/>
            <x v="20"/>
          </reference>
          <reference field="25" count="0" selected="0"/>
        </references>
      </pivotArea>
    </format>
    <format dxfId="189">
      <pivotArea dataOnly="0" labelOnly="1" outline="0" fieldPosition="0">
        <references count="2">
          <reference field="1" count="1" selected="0">
            <x v="0"/>
          </reference>
          <reference field="4" count="1">
            <x v="9"/>
          </reference>
        </references>
      </pivotArea>
    </format>
    <format dxfId="188">
      <pivotArea dataOnly="0" labelOnly="1" outline="0" fieldPosition="0">
        <references count="2">
          <reference field="1" count="1" selected="0">
            <x v="1"/>
          </reference>
          <reference field="4" count="1">
            <x v="10"/>
          </reference>
        </references>
      </pivotArea>
    </format>
    <format dxfId="187">
      <pivotArea dataOnly="0" labelOnly="1" outline="0" fieldPosition="0">
        <references count="2">
          <reference field="1" count="1" selected="0">
            <x v="3"/>
          </reference>
          <reference field="4" count="1">
            <x v="11"/>
          </reference>
        </references>
      </pivotArea>
    </format>
    <format dxfId="186">
      <pivotArea dataOnly="0" labelOnly="1" outline="0" fieldPosition="0">
        <references count="2">
          <reference field="1" count="1" selected="0">
            <x v="8"/>
          </reference>
          <reference field="4" count="1">
            <x v="16"/>
          </reference>
        </references>
      </pivotArea>
    </format>
    <format dxfId="185">
      <pivotArea dataOnly="0" labelOnly="1" outline="0" fieldPosition="0">
        <references count="3">
          <reference field="0" count="3">
            <x v="683"/>
            <x v="684"/>
            <x v="685"/>
          </reference>
          <reference field="1" count="1" selected="0">
            <x v="0"/>
          </reference>
          <reference field="4" count="1" selected="0">
            <x v="9"/>
          </reference>
        </references>
      </pivotArea>
    </format>
    <format dxfId="184">
      <pivotArea dataOnly="0" labelOnly="1" outline="0" fieldPosition="0">
        <references count="3">
          <reference field="0" count="18">
            <x v="1129"/>
            <x v="1130"/>
            <x v="1131"/>
            <x v="1132"/>
            <x v="1133"/>
            <x v="1134"/>
            <x v="1135"/>
            <x v="1136"/>
            <x v="1137"/>
            <x v="1138"/>
            <x v="1139"/>
            <x v="1140"/>
            <x v="1141"/>
            <x v="1142"/>
            <x v="1143"/>
            <x v="1144"/>
            <x v="1145"/>
            <x v="1146"/>
          </reference>
          <reference field="1" count="1" selected="0">
            <x v="1"/>
          </reference>
          <reference field="4" count="1" selected="0">
            <x v="10"/>
          </reference>
        </references>
      </pivotArea>
    </format>
    <format dxfId="183">
      <pivotArea dataOnly="0" labelOnly="1" outline="0" fieldPosition="0">
        <references count="3">
          <reference field="0" count="50">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reference>
          <reference field="1" count="1" selected="0">
            <x v="2"/>
          </reference>
          <reference field="4" count="1" selected="0">
            <x v="10"/>
          </reference>
        </references>
      </pivotArea>
    </format>
    <format dxfId="182">
      <pivotArea dataOnly="0" labelOnly="1" outline="0" fieldPosition="0">
        <references count="3">
          <reference field="0" count="10">
            <x v="1037"/>
            <x v="1038"/>
            <x v="1039"/>
            <x v="1040"/>
            <x v="1041"/>
            <x v="1042"/>
            <x v="1043"/>
            <x v="1044"/>
            <x v="1045"/>
            <x v="1046"/>
          </reference>
          <reference field="1" count="1" selected="0">
            <x v="2"/>
          </reference>
          <reference field="4" count="1" selected="0">
            <x v="10"/>
          </reference>
        </references>
      </pivotArea>
    </format>
    <format dxfId="181">
      <pivotArea dataOnly="0" labelOnly="1" outline="0" fieldPosition="0">
        <references count="3">
          <reference field="0" count="13">
            <x v="32"/>
            <x v="35"/>
            <x v="43"/>
            <x v="73"/>
            <x v="76"/>
            <x v="264"/>
            <x v="265"/>
            <x v="266"/>
            <x v="267"/>
            <x v="468"/>
            <x v="480"/>
            <x v="483"/>
            <x v="490"/>
          </reference>
          <reference field="1" count="1" selected="0">
            <x v="3"/>
          </reference>
          <reference field="4" count="1" selected="0">
            <x v="11"/>
          </reference>
        </references>
      </pivotArea>
    </format>
    <format dxfId="180">
      <pivotArea dataOnly="0" labelOnly="1" outline="0" fieldPosition="0">
        <references count="3">
          <reference field="0" count="50">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 field="1" count="1" selected="0">
            <x v="8"/>
          </reference>
          <reference field="4" count="1" selected="0">
            <x v="16"/>
          </reference>
        </references>
      </pivotArea>
    </format>
    <format dxfId="179">
      <pivotArea dataOnly="0" labelOnly="1" outline="0" fieldPosition="0">
        <references count="3">
          <reference field="0" count="16">
            <x v="1106"/>
            <x v="1107"/>
            <x v="1108"/>
            <x v="1109"/>
            <x v="1110"/>
            <x v="1111"/>
            <x v="1112"/>
            <x v="1113"/>
            <x v="1114"/>
            <x v="1115"/>
            <x v="1116"/>
            <x v="1117"/>
            <x v="1118"/>
            <x v="1119"/>
            <x v="1120"/>
            <x v="1121"/>
          </reference>
          <reference field="1" count="1" selected="0">
            <x v="8"/>
          </reference>
          <reference field="4" count="1" selected="0">
            <x v="16"/>
          </reference>
        </references>
      </pivotArea>
    </format>
    <format dxfId="178">
      <pivotArea dataOnly="0" labelOnly="1" outline="0" fieldPosition="0">
        <references count="4">
          <reference field="0" count="1" selected="0">
            <x v="683"/>
          </reference>
          <reference field="1" count="1" selected="0">
            <x v="0"/>
          </reference>
          <reference field="4" count="1" selected="0">
            <x v="9"/>
          </reference>
          <reference field="25" count="1">
            <x v="1"/>
          </reference>
        </references>
      </pivotArea>
    </format>
    <format dxfId="177">
      <pivotArea dataOnly="0" labelOnly="1" outline="0" fieldPosition="0">
        <references count="4">
          <reference field="0" count="1" selected="0">
            <x v="1129"/>
          </reference>
          <reference field="1" count="1" selected="0">
            <x v="1"/>
          </reference>
          <reference field="4" count="1" selected="0">
            <x v="10"/>
          </reference>
          <reference field="25" count="1">
            <x v="7"/>
          </reference>
        </references>
      </pivotArea>
    </format>
    <format dxfId="176">
      <pivotArea dataOnly="0" labelOnly="1" outline="0" fieldPosition="0">
        <references count="4">
          <reference field="0" count="1" selected="0">
            <x v="987"/>
          </reference>
          <reference field="1" count="1" selected="0">
            <x v="2"/>
          </reference>
          <reference field="4" count="1" selected="0">
            <x v="10"/>
          </reference>
          <reference field="25" count="1">
            <x v="8"/>
          </reference>
        </references>
      </pivotArea>
    </format>
    <format dxfId="175">
      <pivotArea dataOnly="0" labelOnly="1" outline="0" fieldPosition="0">
        <references count="4">
          <reference field="0" count="1" selected="0">
            <x v="32"/>
          </reference>
          <reference field="1" count="1" selected="0">
            <x v="3"/>
          </reference>
          <reference field="4" count="1" selected="0">
            <x v="11"/>
          </reference>
          <reference field="25" count="1">
            <x v="1"/>
          </reference>
        </references>
      </pivotArea>
    </format>
    <format dxfId="174">
      <pivotArea dataOnly="0" labelOnly="1" outline="0" fieldPosition="0">
        <references count="4">
          <reference field="0" count="1" selected="0">
            <x v="1056"/>
          </reference>
          <reference field="1" count="1" selected="0">
            <x v="8"/>
          </reference>
          <reference field="4" count="1" selected="0">
            <x v="16"/>
          </reference>
          <reference field="25" count="1">
            <x v="7"/>
          </reference>
        </references>
      </pivotArea>
    </format>
    <format dxfId="173">
      <pivotArea dataOnly="0" labelOnly="1" outline="0" fieldPosition="0">
        <references count="4">
          <reference field="0" count="1" selected="0">
            <x v="1057"/>
          </reference>
          <reference field="1" count="1" selected="0">
            <x v="8"/>
          </reference>
          <reference field="4" count="1" selected="0">
            <x v="16"/>
          </reference>
          <reference field="25" count="1">
            <x v="1"/>
          </reference>
        </references>
      </pivotArea>
    </format>
    <format dxfId="172">
      <pivotArea dataOnly="0" labelOnly="1" outline="0" fieldPosition="0">
        <references count="4">
          <reference field="0" count="1" selected="0">
            <x v="1058"/>
          </reference>
          <reference field="1" count="1" selected="0">
            <x v="8"/>
          </reference>
          <reference field="4" count="1" selected="0">
            <x v="16"/>
          </reference>
          <reference field="25" count="1">
            <x v="7"/>
          </reference>
        </references>
      </pivotArea>
    </format>
    <format dxfId="171">
      <pivotArea dataOnly="0" labelOnly="1" outline="0" fieldPosition="0">
        <references count="4">
          <reference field="0" count="1" selected="0">
            <x v="1095"/>
          </reference>
          <reference field="1" count="1" selected="0">
            <x v="8"/>
          </reference>
          <reference field="4" count="1" selected="0">
            <x v="16"/>
          </reference>
          <reference field="25" count="1">
            <x v="8"/>
          </reference>
        </references>
      </pivotArea>
    </format>
    <format dxfId="170">
      <pivotArea dataOnly="0" labelOnly="1" outline="0" fieldPosition="0">
        <references count="4">
          <reference field="0" count="1" selected="0">
            <x v="1096"/>
          </reference>
          <reference field="1" count="1" selected="0">
            <x v="8"/>
          </reference>
          <reference field="4" count="1" selected="0">
            <x v="16"/>
          </reference>
          <reference field="25" count="1">
            <x v="7"/>
          </reference>
        </references>
      </pivotArea>
    </format>
    <format dxfId="169">
      <pivotArea dataOnly="0" labelOnly="1" outline="0" fieldPosition="0">
        <references count="4">
          <reference field="0" count="1" selected="0">
            <x v="1105"/>
          </reference>
          <reference field="1" count="1" selected="0">
            <x v="8"/>
          </reference>
          <reference field="4" count="1" selected="0">
            <x v="16"/>
          </reference>
          <reference field="25" count="1">
            <x v="8"/>
          </reference>
        </references>
      </pivotArea>
    </format>
    <format dxfId="168">
      <pivotArea dataOnly="0" labelOnly="1" outline="0" fieldPosition="0">
        <references count="4">
          <reference field="0" count="1" selected="0">
            <x v="1106"/>
          </reference>
          <reference field="1" count="1" selected="0">
            <x v="8"/>
          </reference>
          <reference field="4" count="1" selected="0">
            <x v="16"/>
          </reference>
          <reference field="25" count="1">
            <x v="7"/>
          </reference>
        </references>
      </pivotArea>
    </format>
    <format dxfId="167">
      <pivotArea dataOnly="0" labelOnly="1" outline="0" fieldPosition="0">
        <references count="5">
          <reference field="0" count="1" selected="0">
            <x v="683"/>
          </reference>
          <reference field="1" count="1" selected="0">
            <x v="0"/>
          </reference>
          <reference field="2" count="1">
            <x v="0"/>
          </reference>
          <reference field="4" count="1" selected="0">
            <x v="9"/>
          </reference>
          <reference field="25" count="1" selected="0">
            <x v="1"/>
          </reference>
        </references>
      </pivotArea>
    </format>
    <format dxfId="166">
      <pivotArea dataOnly="0" labelOnly="1" outline="0" fieldPosition="0">
        <references count="5">
          <reference field="0" count="1" selected="0">
            <x v="1129"/>
          </reference>
          <reference field="1" count="1" selected="0">
            <x v="1"/>
          </reference>
          <reference field="2" count="1">
            <x v="2"/>
          </reference>
          <reference field="4" count="1" selected="0">
            <x v="10"/>
          </reference>
          <reference field="25" count="1" selected="0">
            <x v="7"/>
          </reference>
        </references>
      </pivotArea>
    </format>
    <format dxfId="165">
      <pivotArea dataOnly="0" labelOnly="1" outline="0" fieldPosition="0">
        <references count="5">
          <reference field="0" count="1" selected="0">
            <x v="1132"/>
          </reference>
          <reference field="1" count="1" selected="0">
            <x v="1"/>
          </reference>
          <reference field="2" count="1">
            <x v="1"/>
          </reference>
          <reference field="4" count="1" selected="0">
            <x v="10"/>
          </reference>
          <reference field="25" count="1" selected="0">
            <x v="7"/>
          </reference>
        </references>
      </pivotArea>
    </format>
    <format dxfId="164">
      <pivotArea dataOnly="0" labelOnly="1" outline="0" fieldPosition="0">
        <references count="5">
          <reference field="0" count="1" selected="0">
            <x v="987"/>
          </reference>
          <reference field="1" count="1" selected="0">
            <x v="2"/>
          </reference>
          <reference field="2" count="1">
            <x v="4"/>
          </reference>
          <reference field="4" count="1" selected="0">
            <x v="10"/>
          </reference>
          <reference field="25" count="1" selected="0">
            <x v="8"/>
          </reference>
        </references>
      </pivotArea>
    </format>
    <format dxfId="163">
      <pivotArea dataOnly="0" labelOnly="1" outline="0" fieldPosition="0">
        <references count="5">
          <reference field="0" count="1" selected="0">
            <x v="32"/>
          </reference>
          <reference field="1" count="1" selected="0">
            <x v="3"/>
          </reference>
          <reference field="2" count="1">
            <x v="6"/>
          </reference>
          <reference field="4" count="1" selected="0">
            <x v="11"/>
          </reference>
          <reference field="25" count="1" selected="0">
            <x v="1"/>
          </reference>
        </references>
      </pivotArea>
    </format>
    <format dxfId="162">
      <pivotArea dataOnly="0" labelOnly="1" outline="0" fieldPosition="0">
        <references count="5">
          <reference field="0" count="1" selected="0">
            <x v="265"/>
          </reference>
          <reference field="1" count="1" selected="0">
            <x v="3"/>
          </reference>
          <reference field="2" count="1">
            <x v="3"/>
          </reference>
          <reference field="4" count="1" selected="0">
            <x v="11"/>
          </reference>
          <reference field="25" count="1" selected="0">
            <x v="1"/>
          </reference>
        </references>
      </pivotArea>
    </format>
    <format dxfId="161">
      <pivotArea dataOnly="0" labelOnly="1" outline="0" fieldPosition="0">
        <references count="5">
          <reference field="0" count="1" selected="0">
            <x v="468"/>
          </reference>
          <reference field="1" count="1" selected="0">
            <x v="3"/>
          </reference>
          <reference field="2" count="1">
            <x v="6"/>
          </reference>
          <reference field="4" count="1" selected="0">
            <x v="11"/>
          </reference>
          <reference field="25" count="1" selected="0">
            <x v="1"/>
          </reference>
        </references>
      </pivotArea>
    </format>
    <format dxfId="160">
      <pivotArea dataOnly="0" labelOnly="1" outline="0" fieldPosition="0">
        <references count="5">
          <reference field="0" count="1" selected="0">
            <x v="1056"/>
          </reference>
          <reference field="1" count="1" selected="0">
            <x v="8"/>
          </reference>
          <reference field="2" count="1">
            <x v="5"/>
          </reference>
          <reference field="4" count="1" selected="0">
            <x v="16"/>
          </reference>
          <reference field="25" count="1" selected="0">
            <x v="7"/>
          </reference>
        </references>
      </pivotArea>
    </format>
    <format dxfId="159">
      <pivotArea dataOnly="0" labelOnly="1" outline="0" fieldPosition="0">
        <references count="6">
          <reference field="0" count="1" selected="0">
            <x v="683"/>
          </reference>
          <reference field="1" count="1" selected="0">
            <x v="0"/>
          </reference>
          <reference field="2" count="1" selected="0">
            <x v="0"/>
          </reference>
          <reference field="4" count="1" selected="0">
            <x v="9"/>
          </reference>
          <reference field="12" count="1">
            <x v="12"/>
          </reference>
          <reference field="25" count="1" selected="0">
            <x v="1"/>
          </reference>
        </references>
      </pivotArea>
    </format>
    <format dxfId="158">
      <pivotArea dataOnly="0" labelOnly="1" outline="0" fieldPosition="0">
        <references count="6">
          <reference field="0" count="1" selected="0">
            <x v="684"/>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157">
      <pivotArea dataOnly="0" labelOnly="1" outline="0" fieldPosition="0">
        <references count="6">
          <reference field="0" count="1" selected="0">
            <x v="685"/>
          </reference>
          <reference field="1" count="1" selected="0">
            <x v="0"/>
          </reference>
          <reference field="2" count="1" selected="0">
            <x v="0"/>
          </reference>
          <reference field="4" count="1" selected="0">
            <x v="9"/>
          </reference>
          <reference field="12" count="1">
            <x v="0"/>
          </reference>
          <reference field="25" count="1" selected="0">
            <x v="1"/>
          </reference>
        </references>
      </pivotArea>
    </format>
    <format dxfId="156">
      <pivotArea dataOnly="0" labelOnly="1" outline="0" fieldPosition="0">
        <references count="6">
          <reference field="0" count="1" selected="0">
            <x v="1129"/>
          </reference>
          <reference field="1" count="1" selected="0">
            <x v="1"/>
          </reference>
          <reference field="2" count="1" selected="0">
            <x v="2"/>
          </reference>
          <reference field="4" count="1" selected="0">
            <x v="10"/>
          </reference>
          <reference field="12" count="1">
            <x v="17"/>
          </reference>
          <reference field="25" count="1" selected="0">
            <x v="7"/>
          </reference>
        </references>
      </pivotArea>
    </format>
    <format dxfId="155">
      <pivotArea dataOnly="0" labelOnly="1" outline="0" fieldPosition="0">
        <references count="6">
          <reference field="0" count="1" selected="0">
            <x v="1130"/>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154">
      <pivotArea dataOnly="0" labelOnly="1" outline="0" fieldPosition="0">
        <references count="6">
          <reference field="0" count="1" selected="0">
            <x v="1131"/>
          </reference>
          <reference field="1" count="1" selected="0">
            <x v="1"/>
          </reference>
          <reference field="2" count="1" selected="0">
            <x v="2"/>
          </reference>
          <reference field="4" count="1" selected="0">
            <x v="10"/>
          </reference>
          <reference field="12" count="1">
            <x v="18"/>
          </reference>
          <reference field="25" count="1" selected="0">
            <x v="7"/>
          </reference>
        </references>
      </pivotArea>
    </format>
    <format dxfId="153">
      <pivotArea dataOnly="0" labelOnly="1" outline="0" fieldPosition="0">
        <references count="6">
          <reference field="0" count="1" selected="0">
            <x v="1132"/>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52">
      <pivotArea dataOnly="0" labelOnly="1" outline="0" fieldPosition="0">
        <references count="6">
          <reference field="0" count="1" selected="0">
            <x v="113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51">
      <pivotArea dataOnly="0" labelOnly="1" outline="0" fieldPosition="0">
        <references count="6">
          <reference field="0" count="1" selected="0">
            <x v="113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50">
      <pivotArea dataOnly="0" labelOnly="1" outline="0" fieldPosition="0">
        <references count="6">
          <reference field="0" count="1" selected="0">
            <x v="113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9">
      <pivotArea dataOnly="0" labelOnly="1" outline="0" fieldPosition="0">
        <references count="6">
          <reference field="0" count="1" selected="0">
            <x v="113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8">
      <pivotArea dataOnly="0" labelOnly="1" outline="0" fieldPosition="0">
        <references count="6">
          <reference field="0" count="1" selected="0">
            <x v="1137"/>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7">
      <pivotArea dataOnly="0" labelOnly="1" outline="0" fieldPosition="0">
        <references count="6">
          <reference field="0" count="1" selected="0">
            <x v="1138"/>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6">
      <pivotArea dataOnly="0" labelOnly="1" outline="0" fieldPosition="0">
        <references count="6">
          <reference field="0" count="1" selected="0">
            <x v="1139"/>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5">
      <pivotArea dataOnly="0" labelOnly="1" outline="0" fieldPosition="0">
        <references count="6">
          <reference field="0" count="1" selected="0">
            <x v="1140"/>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4">
      <pivotArea dataOnly="0" labelOnly="1" outline="0" fieldPosition="0">
        <references count="6">
          <reference field="0" count="1" selected="0">
            <x v="1141"/>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3">
      <pivotArea dataOnly="0" labelOnly="1" outline="0" fieldPosition="0">
        <references count="6">
          <reference field="0" count="1" selected="0">
            <x v="1142"/>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42">
      <pivotArea dataOnly="0" labelOnly="1" outline="0" fieldPosition="0">
        <references count="6">
          <reference field="0" count="1" selected="0">
            <x v="1143"/>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1">
      <pivotArea dataOnly="0" labelOnly="1" outline="0" fieldPosition="0">
        <references count="6">
          <reference field="0" count="1" selected="0">
            <x v="1144"/>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40">
      <pivotArea dataOnly="0" labelOnly="1" outline="0" fieldPosition="0">
        <references count="6">
          <reference field="0" count="1" selected="0">
            <x v="1145"/>
          </reference>
          <reference field="1" count="1" selected="0">
            <x v="1"/>
          </reference>
          <reference field="2" count="1" selected="0">
            <x v="1"/>
          </reference>
          <reference field="4" count="1" selected="0">
            <x v="10"/>
          </reference>
          <reference field="12" count="1">
            <x v="17"/>
          </reference>
          <reference field="25" count="1" selected="0">
            <x v="7"/>
          </reference>
        </references>
      </pivotArea>
    </format>
    <format dxfId="139">
      <pivotArea dataOnly="0" labelOnly="1" outline="0" fieldPosition="0">
        <references count="6">
          <reference field="0" count="1" selected="0">
            <x v="1146"/>
          </reference>
          <reference field="1" count="1" selected="0">
            <x v="1"/>
          </reference>
          <reference field="2" count="1" selected="0">
            <x v="1"/>
          </reference>
          <reference field="4" count="1" selected="0">
            <x v="10"/>
          </reference>
          <reference field="12" count="1">
            <x v="18"/>
          </reference>
          <reference field="25" count="1" selected="0">
            <x v="7"/>
          </reference>
        </references>
      </pivotArea>
    </format>
    <format dxfId="138">
      <pivotArea dataOnly="0" labelOnly="1" outline="0" fieldPosition="0">
        <references count="6">
          <reference field="0" count="1" selected="0">
            <x v="98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7">
      <pivotArea dataOnly="0" labelOnly="1" outline="0" fieldPosition="0">
        <references count="6">
          <reference field="0" count="1" selected="0">
            <x v="98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6">
      <pivotArea dataOnly="0" labelOnly="1" outline="0" fieldPosition="0">
        <references count="6">
          <reference field="0" count="1" selected="0">
            <x v="98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5">
      <pivotArea dataOnly="0" labelOnly="1" outline="0" fieldPosition="0">
        <references count="6">
          <reference field="0" count="1" selected="0">
            <x v="99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4">
      <pivotArea dataOnly="0" labelOnly="1" outline="0" fieldPosition="0">
        <references count="6">
          <reference field="0" count="1" selected="0">
            <x v="99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3">
      <pivotArea dataOnly="0" labelOnly="1" outline="0" fieldPosition="0">
        <references count="6">
          <reference field="0" count="1" selected="0">
            <x v="99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2">
      <pivotArea dataOnly="0" labelOnly="1" outline="0" fieldPosition="0">
        <references count="6">
          <reference field="0" count="1" selected="0">
            <x v="99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1">
      <pivotArea dataOnly="0" labelOnly="1" outline="0" fieldPosition="0">
        <references count="6">
          <reference field="0" count="1" selected="0">
            <x v="99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30">
      <pivotArea dataOnly="0" labelOnly="1" outline="0" fieldPosition="0">
        <references count="6">
          <reference field="0" count="1" selected="0">
            <x v="99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9">
      <pivotArea dataOnly="0" labelOnly="1" outline="0" fieldPosition="0">
        <references count="6">
          <reference field="0" count="1" selected="0">
            <x v="99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8">
      <pivotArea dataOnly="0" labelOnly="1" outline="0" fieldPosition="0">
        <references count="6">
          <reference field="0" count="1" selected="0">
            <x v="99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7">
      <pivotArea dataOnly="0" labelOnly="1" outline="0" fieldPosition="0">
        <references count="6">
          <reference field="0" count="1" selected="0">
            <x v="99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6">
      <pivotArea dataOnly="0" labelOnly="1" outline="0" fieldPosition="0">
        <references count="6">
          <reference field="0" count="1" selected="0">
            <x v="99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5">
      <pivotArea dataOnly="0" labelOnly="1" outline="0" fieldPosition="0">
        <references count="6">
          <reference field="0" count="1" selected="0">
            <x v="100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4">
      <pivotArea dataOnly="0" labelOnly="1" outline="0" fieldPosition="0">
        <references count="6">
          <reference field="0" count="1" selected="0">
            <x v="100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3">
      <pivotArea dataOnly="0" labelOnly="1" outline="0" fieldPosition="0">
        <references count="6">
          <reference field="0" count="1" selected="0">
            <x v="100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2">
      <pivotArea dataOnly="0" labelOnly="1" outline="0" fieldPosition="0">
        <references count="6">
          <reference field="0" count="1" selected="0">
            <x v="100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1">
      <pivotArea dataOnly="0" labelOnly="1" outline="0" fieldPosition="0">
        <references count="6">
          <reference field="0" count="1" selected="0">
            <x v="100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20">
      <pivotArea dataOnly="0" labelOnly="1" outline="0" fieldPosition="0">
        <references count="6">
          <reference field="0" count="1" selected="0">
            <x v="100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9">
      <pivotArea dataOnly="0" labelOnly="1" outline="0" fieldPosition="0">
        <references count="6">
          <reference field="0" count="1" selected="0">
            <x v="100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8">
      <pivotArea dataOnly="0" labelOnly="1" outline="0" fieldPosition="0">
        <references count="6">
          <reference field="0" count="1" selected="0">
            <x v="100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7">
      <pivotArea dataOnly="0" labelOnly="1" outline="0" fieldPosition="0">
        <references count="6">
          <reference field="0" count="1" selected="0">
            <x v="100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6">
      <pivotArea dataOnly="0" labelOnly="1" outline="0" fieldPosition="0">
        <references count="6">
          <reference field="0" count="1" selected="0">
            <x v="100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5">
      <pivotArea dataOnly="0" labelOnly="1" outline="0" fieldPosition="0">
        <references count="6">
          <reference field="0" count="1" selected="0">
            <x v="101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4">
      <pivotArea dataOnly="0" labelOnly="1" outline="0" fieldPosition="0">
        <references count="6">
          <reference field="0" count="1" selected="0">
            <x v="101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3">
      <pivotArea dataOnly="0" labelOnly="1" outline="0" fieldPosition="0">
        <references count="6">
          <reference field="0" count="1" selected="0">
            <x v="101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2">
      <pivotArea dataOnly="0" labelOnly="1" outline="0" fieldPosition="0">
        <references count="6">
          <reference field="0" count="1" selected="0">
            <x v="101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1">
      <pivotArea dataOnly="0" labelOnly="1" outline="0" fieldPosition="0">
        <references count="6">
          <reference field="0" count="1" selected="0">
            <x v="101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10">
      <pivotArea dataOnly="0" labelOnly="1" outline="0" fieldPosition="0">
        <references count="6">
          <reference field="0" count="1" selected="0">
            <x v="101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9">
      <pivotArea dataOnly="0" labelOnly="1" outline="0" fieldPosition="0">
        <references count="6">
          <reference field="0" count="1" selected="0">
            <x v="101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8">
      <pivotArea dataOnly="0" labelOnly="1" outline="0" fieldPosition="0">
        <references count="6">
          <reference field="0" count="1" selected="0">
            <x v="101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7">
      <pivotArea dataOnly="0" labelOnly="1" outline="0" fieldPosition="0">
        <references count="6">
          <reference field="0" count="1" selected="0">
            <x v="101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6">
      <pivotArea dataOnly="0" labelOnly="1" outline="0" fieldPosition="0">
        <references count="6">
          <reference field="0" count="1" selected="0">
            <x v="101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5">
      <pivotArea dataOnly="0" labelOnly="1" outline="0" fieldPosition="0">
        <references count="6">
          <reference field="0" count="1" selected="0">
            <x v="102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4">
      <pivotArea dataOnly="0" labelOnly="1" outline="0" fieldPosition="0">
        <references count="6">
          <reference field="0" count="1" selected="0">
            <x v="102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3">
      <pivotArea dataOnly="0" labelOnly="1" outline="0" fieldPosition="0">
        <references count="6">
          <reference field="0" count="1" selected="0">
            <x v="102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2">
      <pivotArea dataOnly="0" labelOnly="1" outline="0" fieldPosition="0">
        <references count="6">
          <reference field="0" count="1" selected="0">
            <x v="102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1">
      <pivotArea dataOnly="0" labelOnly="1" outline="0" fieldPosition="0">
        <references count="6">
          <reference field="0" count="1" selected="0">
            <x v="102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100">
      <pivotArea dataOnly="0" labelOnly="1" outline="0" fieldPosition="0">
        <references count="6">
          <reference field="0" count="1" selected="0">
            <x v="102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9">
      <pivotArea dataOnly="0" labelOnly="1" outline="0" fieldPosition="0">
        <references count="6">
          <reference field="0" count="1" selected="0">
            <x v="102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8">
      <pivotArea dataOnly="0" labelOnly="1" outline="0" fieldPosition="0">
        <references count="6">
          <reference field="0" count="1" selected="0">
            <x v="102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7">
      <pivotArea dataOnly="0" labelOnly="1" outline="0" fieldPosition="0">
        <references count="6">
          <reference field="0" count="1" selected="0">
            <x v="102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6">
      <pivotArea dataOnly="0" labelOnly="1" outline="0" fieldPosition="0">
        <references count="6">
          <reference field="0" count="1" selected="0">
            <x v="102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5">
      <pivotArea dataOnly="0" labelOnly="1" outline="0" fieldPosition="0">
        <references count="6">
          <reference field="0" count="1" selected="0">
            <x v="103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4">
      <pivotArea dataOnly="0" labelOnly="1" outline="0" fieldPosition="0">
        <references count="6">
          <reference field="0" count="1" selected="0">
            <x v="103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3">
      <pivotArea dataOnly="0" labelOnly="1" outline="0" fieldPosition="0">
        <references count="6">
          <reference field="0" count="1" selected="0">
            <x v="103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2">
      <pivotArea dataOnly="0" labelOnly="1" outline="0" fieldPosition="0">
        <references count="6">
          <reference field="0" count="1" selected="0">
            <x v="103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1">
      <pivotArea dataOnly="0" labelOnly="1" outline="0" fieldPosition="0">
        <references count="6">
          <reference field="0" count="1" selected="0">
            <x v="103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90">
      <pivotArea dataOnly="0" labelOnly="1" outline="0" fieldPosition="0">
        <references count="6">
          <reference field="0" count="1" selected="0">
            <x v="103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9">
      <pivotArea dataOnly="0" labelOnly="1" outline="0" fieldPosition="0">
        <references count="6">
          <reference field="0" count="1" selected="0">
            <x v="103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8">
      <pivotArea dataOnly="0" labelOnly="1" outline="0" fieldPosition="0">
        <references count="6">
          <reference field="0" count="1" selected="0">
            <x v="1037"/>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7">
      <pivotArea dataOnly="0" labelOnly="1" outline="0" fieldPosition="0">
        <references count="6">
          <reference field="0" count="1" selected="0">
            <x v="1038"/>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6">
      <pivotArea dataOnly="0" labelOnly="1" outline="0" fieldPosition="0">
        <references count="6">
          <reference field="0" count="1" selected="0">
            <x v="1039"/>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5">
      <pivotArea dataOnly="0" labelOnly="1" outline="0" fieldPosition="0">
        <references count="6">
          <reference field="0" count="1" selected="0">
            <x v="1040"/>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4">
      <pivotArea dataOnly="0" labelOnly="1" outline="0" fieldPosition="0">
        <references count="6">
          <reference field="0" count="1" selected="0">
            <x v="1041"/>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3">
      <pivotArea dataOnly="0" labelOnly="1" outline="0" fieldPosition="0">
        <references count="6">
          <reference field="0" count="1" selected="0">
            <x v="1042"/>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2">
      <pivotArea dataOnly="0" labelOnly="1" outline="0" fieldPosition="0">
        <references count="6">
          <reference field="0" count="1" selected="0">
            <x v="1043"/>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1">
      <pivotArea dataOnly="0" labelOnly="1" outline="0" fieldPosition="0">
        <references count="6">
          <reference field="0" count="1" selected="0">
            <x v="1044"/>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80">
      <pivotArea dataOnly="0" labelOnly="1" outline="0" fieldPosition="0">
        <references count="6">
          <reference field="0" count="1" selected="0">
            <x v="1045"/>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9">
      <pivotArea dataOnly="0" labelOnly="1" outline="0" fieldPosition="0">
        <references count="6">
          <reference field="0" count="1" selected="0">
            <x v="1046"/>
          </reference>
          <reference field="1" count="1" selected="0">
            <x v="2"/>
          </reference>
          <reference field="2" count="1" selected="0">
            <x v="4"/>
          </reference>
          <reference field="4" count="1" selected="0">
            <x v="10"/>
          </reference>
          <reference field="12" count="1">
            <x v="16"/>
          </reference>
          <reference field="25" count="1" selected="0">
            <x v="8"/>
          </reference>
        </references>
      </pivotArea>
    </format>
    <format dxfId="78">
      <pivotArea dataOnly="0" labelOnly="1" outline="0" fieldPosition="0">
        <references count="6">
          <reference field="0" count="1" selected="0">
            <x v="32"/>
          </reference>
          <reference field="1" count="1" selected="0">
            <x v="3"/>
          </reference>
          <reference field="2" count="1" selected="0">
            <x v="6"/>
          </reference>
          <reference field="4" count="1" selected="0">
            <x v="11"/>
          </reference>
          <reference field="12" count="1">
            <x v="20"/>
          </reference>
          <reference field="25" count="1" selected="0">
            <x v="1"/>
          </reference>
        </references>
      </pivotArea>
    </format>
    <format dxfId="77">
      <pivotArea dataOnly="0" labelOnly="1" outline="0" fieldPosition="0">
        <references count="6">
          <reference field="0" count="1" selected="0">
            <x v="35"/>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6">
      <pivotArea dataOnly="0" labelOnly="1" outline="0" fieldPosition="0">
        <references count="6">
          <reference field="0" count="1" selected="0">
            <x v="4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5">
      <pivotArea dataOnly="0" labelOnly="1" outline="0" fieldPosition="0">
        <references count="6">
          <reference field="0" count="1" selected="0">
            <x v="7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4">
      <pivotArea dataOnly="0" labelOnly="1" outline="0" fieldPosition="0">
        <references count="6">
          <reference field="0" count="1" selected="0">
            <x v="76"/>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3">
      <pivotArea dataOnly="0" labelOnly="1" outline="0" fieldPosition="0">
        <references count="6">
          <reference field="0" count="1" selected="0">
            <x v="264"/>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72">
      <pivotArea dataOnly="0" labelOnly="1" outline="0" fieldPosition="0">
        <references count="6">
          <reference field="0" count="1" selected="0">
            <x v="265"/>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1">
      <pivotArea dataOnly="0" labelOnly="1" outline="0" fieldPosition="0">
        <references count="6">
          <reference field="0" count="1" selected="0">
            <x v="266"/>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70">
      <pivotArea dataOnly="0" labelOnly="1" outline="0" fieldPosition="0">
        <references count="6">
          <reference field="0" count="1" selected="0">
            <x v="267"/>
          </reference>
          <reference field="1" count="1" selected="0">
            <x v="3"/>
          </reference>
          <reference field="2" count="1" selected="0">
            <x v="3"/>
          </reference>
          <reference field="4" count="1" selected="0">
            <x v="11"/>
          </reference>
          <reference field="12" count="1">
            <x v="14"/>
          </reference>
          <reference field="25" count="1" selected="0">
            <x v="1"/>
          </reference>
        </references>
      </pivotArea>
    </format>
    <format dxfId="69">
      <pivotArea dataOnly="0" labelOnly="1" outline="0" fieldPosition="0">
        <references count="6">
          <reference field="0" count="1" selected="0">
            <x v="468"/>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8">
      <pivotArea dataOnly="0" labelOnly="1" outline="0" fieldPosition="0">
        <references count="6">
          <reference field="0" count="1" selected="0">
            <x v="48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7">
      <pivotArea dataOnly="0" labelOnly="1" outline="0" fieldPosition="0">
        <references count="6">
          <reference field="0" count="1" selected="0">
            <x v="483"/>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6">
      <pivotArea dataOnly="0" labelOnly="1" outline="0" fieldPosition="0">
        <references count="6">
          <reference field="0" count="1" selected="0">
            <x v="490"/>
          </reference>
          <reference field="1" count="1" selected="0">
            <x v="3"/>
          </reference>
          <reference field="2" count="1" selected="0">
            <x v="6"/>
          </reference>
          <reference field="4" count="1" selected="0">
            <x v="11"/>
          </reference>
          <reference field="12" count="1">
            <x v="19"/>
          </reference>
          <reference field="25" count="1" selected="0">
            <x v="1"/>
          </reference>
        </references>
      </pivotArea>
    </format>
    <format dxfId="65">
      <pivotArea dataOnly="0" labelOnly="1" outline="0" fieldPosition="0">
        <references count="6">
          <reference field="0" count="1" selected="0">
            <x v="1056"/>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4">
      <pivotArea dataOnly="0" labelOnly="1" outline="0" fieldPosition="0">
        <references count="6">
          <reference field="0" count="1" selected="0">
            <x v="1057"/>
          </reference>
          <reference field="1" count="1" selected="0">
            <x v="8"/>
          </reference>
          <reference field="2" count="1" selected="0">
            <x v="5"/>
          </reference>
          <reference field="4" count="1" selected="0">
            <x v="16"/>
          </reference>
          <reference field="12" count="1">
            <x v="14"/>
          </reference>
          <reference field="25" count="1" selected="0">
            <x v="1"/>
          </reference>
        </references>
      </pivotArea>
    </format>
    <format dxfId="63">
      <pivotArea dataOnly="0" labelOnly="1" outline="0" fieldPosition="0">
        <references count="6">
          <reference field="0" count="1" selected="0">
            <x v="1058"/>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2">
      <pivotArea dataOnly="0" labelOnly="1" outline="0" fieldPosition="0">
        <references count="6">
          <reference field="0" count="1" selected="0">
            <x v="1059"/>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1">
      <pivotArea dataOnly="0" labelOnly="1" outline="0" fieldPosition="0">
        <references count="6">
          <reference field="0" count="1" selected="0">
            <x v="1060"/>
          </reference>
          <reference field="1" count="1" selected="0">
            <x v="8"/>
          </reference>
          <reference field="2" count="1" selected="0">
            <x v="5"/>
          </reference>
          <reference field="4" count="1" selected="0">
            <x v="16"/>
          </reference>
          <reference field="12" count="1">
            <x v="7"/>
          </reference>
          <reference field="25" count="1" selected="0">
            <x v="7"/>
          </reference>
        </references>
      </pivotArea>
    </format>
    <format dxfId="60">
      <pivotArea dataOnly="0" labelOnly="1" outline="0" fieldPosition="0">
        <references count="6">
          <reference field="0" count="1" selected="0">
            <x v="106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9">
      <pivotArea dataOnly="0" labelOnly="1" outline="0" fieldPosition="0">
        <references count="6">
          <reference field="0" count="1" selected="0">
            <x v="106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8">
      <pivotArea dataOnly="0" labelOnly="1" outline="0" fieldPosition="0">
        <references count="6">
          <reference field="0" count="1" selected="0">
            <x v="106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7">
      <pivotArea dataOnly="0" labelOnly="1" outline="0" fieldPosition="0">
        <references count="6">
          <reference field="0" count="1" selected="0">
            <x v="106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6">
      <pivotArea dataOnly="0" labelOnly="1" outline="0" fieldPosition="0">
        <references count="6">
          <reference field="0" count="1" selected="0">
            <x v="106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5">
      <pivotArea dataOnly="0" labelOnly="1" outline="0" fieldPosition="0">
        <references count="6">
          <reference field="0" count="1" selected="0">
            <x v="106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4">
      <pivotArea dataOnly="0" labelOnly="1" outline="0" fieldPosition="0">
        <references count="6">
          <reference field="0" count="1" selected="0">
            <x v="106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3">
      <pivotArea dataOnly="0" labelOnly="1" outline="0" fieldPosition="0">
        <references count="6">
          <reference field="0" count="1" selected="0">
            <x v="106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2">
      <pivotArea dataOnly="0" labelOnly="1" outline="0" fieldPosition="0">
        <references count="6">
          <reference field="0" count="1" selected="0">
            <x v="106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1">
      <pivotArea dataOnly="0" labelOnly="1" outline="0" fieldPosition="0">
        <references count="6">
          <reference field="0" count="1" selected="0">
            <x v="107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0">
      <pivotArea dataOnly="0" labelOnly="1" outline="0" fieldPosition="0">
        <references count="6">
          <reference field="0" count="1" selected="0">
            <x v="107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9">
      <pivotArea dataOnly="0" labelOnly="1" outline="0" fieldPosition="0">
        <references count="6">
          <reference field="0" count="1" selected="0">
            <x v="107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8">
      <pivotArea dataOnly="0" labelOnly="1" outline="0" fieldPosition="0">
        <references count="6">
          <reference field="0" count="1" selected="0">
            <x v="107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7">
      <pivotArea dataOnly="0" labelOnly="1" outline="0" fieldPosition="0">
        <references count="6">
          <reference field="0" count="1" selected="0">
            <x v="107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6">
      <pivotArea dataOnly="0" labelOnly="1" outline="0" fieldPosition="0">
        <references count="6">
          <reference field="0" count="1" selected="0">
            <x v="107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5">
      <pivotArea dataOnly="0" labelOnly="1" outline="0" fieldPosition="0">
        <references count="6">
          <reference field="0" count="1" selected="0">
            <x v="107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4">
      <pivotArea dataOnly="0" labelOnly="1" outline="0" fieldPosition="0">
        <references count="6">
          <reference field="0" count="1" selected="0">
            <x v="107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3">
      <pivotArea dataOnly="0" labelOnly="1" outline="0" fieldPosition="0">
        <references count="6">
          <reference field="0" count="1" selected="0">
            <x v="107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2">
      <pivotArea dataOnly="0" labelOnly="1" outline="0" fieldPosition="0">
        <references count="6">
          <reference field="0" count="1" selected="0">
            <x v="107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1">
      <pivotArea dataOnly="0" labelOnly="1" outline="0" fieldPosition="0">
        <references count="6">
          <reference field="0" count="1" selected="0">
            <x v="108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0">
      <pivotArea dataOnly="0" labelOnly="1" outline="0" fieldPosition="0">
        <references count="6">
          <reference field="0" count="1" selected="0">
            <x v="108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9">
      <pivotArea dataOnly="0" labelOnly="1" outline="0" fieldPosition="0">
        <references count="6">
          <reference field="0" count="1" selected="0">
            <x v="108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8">
      <pivotArea dataOnly="0" labelOnly="1" outline="0" fieldPosition="0">
        <references count="6">
          <reference field="0" count="1" selected="0">
            <x v="108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7">
      <pivotArea dataOnly="0" labelOnly="1" outline="0" fieldPosition="0">
        <references count="6">
          <reference field="0" count="1" selected="0">
            <x v="108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6">
      <pivotArea dataOnly="0" labelOnly="1" outline="0" fieldPosition="0">
        <references count="6">
          <reference field="0" count="1" selected="0">
            <x v="108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5">
      <pivotArea dataOnly="0" labelOnly="1" outline="0" fieldPosition="0">
        <references count="6">
          <reference field="0" count="1" selected="0">
            <x v="108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4">
      <pivotArea dataOnly="0" labelOnly="1" outline="0" fieldPosition="0">
        <references count="6">
          <reference field="0" count="1" selected="0">
            <x v="108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3">
      <pivotArea dataOnly="0" labelOnly="1" outline="0" fieldPosition="0">
        <references count="6">
          <reference field="0" count="1" selected="0">
            <x v="108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2">
      <pivotArea dataOnly="0" labelOnly="1" outline="0" fieldPosition="0">
        <references count="6">
          <reference field="0" count="1" selected="0">
            <x v="108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1">
      <pivotArea dataOnly="0" labelOnly="1" outline="0" fieldPosition="0">
        <references count="6">
          <reference field="0" count="1" selected="0">
            <x v="109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0">
      <pivotArea dataOnly="0" labelOnly="1" outline="0" fieldPosition="0">
        <references count="6">
          <reference field="0" count="1" selected="0">
            <x v="109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9">
      <pivotArea dataOnly="0" labelOnly="1" outline="0" fieldPosition="0">
        <references count="6">
          <reference field="0" count="1" selected="0">
            <x v="109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8">
      <pivotArea dataOnly="0" labelOnly="1" outline="0" fieldPosition="0">
        <references count="6">
          <reference field="0" count="1" selected="0">
            <x v="109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7">
      <pivotArea dataOnly="0" labelOnly="1" outline="0" fieldPosition="0">
        <references count="6">
          <reference field="0" count="1" selected="0">
            <x v="109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6">
      <pivotArea dataOnly="0" labelOnly="1" outline="0" fieldPosition="0">
        <references count="6">
          <reference field="0" count="1" selected="0">
            <x v="109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25">
      <pivotArea dataOnly="0" labelOnly="1" outline="0" fieldPosition="0">
        <references count="6">
          <reference field="0" count="1" selected="0">
            <x v="109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4">
      <pivotArea dataOnly="0" labelOnly="1" outline="0" fieldPosition="0">
        <references count="6">
          <reference field="0" count="1" selected="0">
            <x v="109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3">
      <pivotArea dataOnly="0" labelOnly="1" outline="0" fieldPosition="0">
        <references count="6">
          <reference field="0" count="1" selected="0">
            <x v="109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2">
      <pivotArea dataOnly="0" labelOnly="1" outline="0" fieldPosition="0">
        <references count="6">
          <reference field="0" count="1" selected="0">
            <x v="109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1">
      <pivotArea dataOnly="0" labelOnly="1" outline="0" fieldPosition="0">
        <references count="6">
          <reference field="0" count="1" selected="0">
            <x v="110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0">
      <pivotArea dataOnly="0" labelOnly="1" outline="0" fieldPosition="0">
        <references count="6">
          <reference field="0" count="1" selected="0">
            <x v="110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9">
      <pivotArea dataOnly="0" labelOnly="1" outline="0" fieldPosition="0">
        <references count="6">
          <reference field="0" count="1" selected="0">
            <x v="110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8">
      <pivotArea dataOnly="0" labelOnly="1" outline="0" fieldPosition="0">
        <references count="6">
          <reference field="0" count="1" selected="0">
            <x v="110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7">
      <pivotArea dataOnly="0" labelOnly="1" outline="0" fieldPosition="0">
        <references count="6">
          <reference field="0" count="1" selected="0">
            <x v="1104"/>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6">
      <pivotArea dataOnly="0" labelOnly="1" outline="0" fieldPosition="0">
        <references count="6">
          <reference field="0" count="1" selected="0">
            <x v="1105"/>
          </reference>
          <reference field="1" count="1" selected="0">
            <x v="8"/>
          </reference>
          <reference field="2" count="1" selected="0">
            <x v="5"/>
          </reference>
          <reference field="4" count="1" selected="0">
            <x v="16"/>
          </reference>
          <reference field="12" count="1">
            <x v="14"/>
          </reference>
          <reference field="25" count="1" selected="0">
            <x v="8"/>
          </reference>
        </references>
      </pivotArea>
    </format>
    <format dxfId="15">
      <pivotArea dataOnly="0" labelOnly="1" outline="0" fieldPosition="0">
        <references count="6">
          <reference field="0" count="1" selected="0">
            <x v="110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4">
      <pivotArea dataOnly="0" labelOnly="1" outline="0" fieldPosition="0">
        <references count="6">
          <reference field="0" count="1" selected="0">
            <x v="110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3">
      <pivotArea dataOnly="0" labelOnly="1" outline="0" fieldPosition="0">
        <references count="6">
          <reference field="0" count="1" selected="0">
            <x v="110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2">
      <pivotArea dataOnly="0" labelOnly="1" outline="0" fieldPosition="0">
        <references count="6">
          <reference field="0" count="1" selected="0">
            <x v="110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1">
      <pivotArea dataOnly="0" labelOnly="1" outline="0" fieldPosition="0">
        <references count="6">
          <reference field="0" count="1" selected="0">
            <x v="111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0">
      <pivotArea dataOnly="0" labelOnly="1" outline="0" fieldPosition="0">
        <references count="6">
          <reference field="0" count="1" selected="0">
            <x v="111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9">
      <pivotArea dataOnly="0" labelOnly="1" outline="0" fieldPosition="0">
        <references count="6">
          <reference field="0" count="1" selected="0">
            <x v="1112"/>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8">
      <pivotArea dataOnly="0" labelOnly="1" outline="0" fieldPosition="0">
        <references count="6">
          <reference field="0" count="1" selected="0">
            <x v="1113"/>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7">
      <pivotArea dataOnly="0" labelOnly="1" outline="0" fieldPosition="0">
        <references count="6">
          <reference field="0" count="1" selected="0">
            <x v="1114"/>
          </reference>
          <reference field="1" count="1" selected="0">
            <x v="8"/>
          </reference>
          <reference field="2" count="1" selected="0">
            <x v="5"/>
          </reference>
          <reference field="4" count="1" selected="0">
            <x v="16"/>
          </reference>
          <reference field="12" count="1">
            <x v="8"/>
          </reference>
          <reference field="25" count="1" selected="0">
            <x v="7"/>
          </reference>
        </references>
      </pivotArea>
    </format>
    <format dxfId="6">
      <pivotArea dataOnly="0" labelOnly="1" outline="0" fieldPosition="0">
        <references count="6">
          <reference field="0" count="1" selected="0">
            <x v="1115"/>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5">
      <pivotArea dataOnly="0" labelOnly="1" outline="0" fieldPosition="0">
        <references count="6">
          <reference field="0" count="1" selected="0">
            <x v="1116"/>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4">
      <pivotArea dataOnly="0" labelOnly="1" outline="0" fieldPosition="0">
        <references count="6">
          <reference field="0" count="1" selected="0">
            <x v="1117"/>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3">
      <pivotArea dataOnly="0" labelOnly="1" outline="0" fieldPosition="0">
        <references count="6">
          <reference field="0" count="1" selected="0">
            <x v="1118"/>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2">
      <pivotArea dataOnly="0" labelOnly="1" outline="0" fieldPosition="0">
        <references count="6">
          <reference field="0" count="1" selected="0">
            <x v="1119"/>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1">
      <pivotArea dataOnly="0" labelOnly="1" outline="0" fieldPosition="0">
        <references count="6">
          <reference field="0" count="1" selected="0">
            <x v="1120"/>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 dxfId="0">
      <pivotArea dataOnly="0" labelOnly="1" outline="0" fieldPosition="0">
        <references count="6">
          <reference field="0" count="1" selected="0">
            <x v="1121"/>
          </reference>
          <reference field="1" count="1" selected="0">
            <x v="8"/>
          </reference>
          <reference field="2" count="1" selected="0">
            <x v="5"/>
          </reference>
          <reference field="4" count="1" selected="0">
            <x v="16"/>
          </reference>
          <reference field="12" count="1">
            <x v="14"/>
          </reference>
          <reference field="25"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cfriday@nationwide.com" TargetMode="External"/><Relationship Id="rId2" Type="http://schemas.openxmlformats.org/officeDocument/2006/relationships/hyperlink" Target="mailto:cfriday@nationwide.com" TargetMode="External"/><Relationship Id="rId1" Type="http://schemas.openxmlformats.org/officeDocument/2006/relationships/hyperlink" Target="mailto:cfriday@nationwide.com" TargetMode="External"/><Relationship Id="rId6" Type="http://schemas.openxmlformats.org/officeDocument/2006/relationships/hyperlink" Target="mailto:jsimak@nationwide.com" TargetMode="External"/><Relationship Id="rId5" Type="http://schemas.openxmlformats.org/officeDocument/2006/relationships/hyperlink" Target="mailto:jsimak@nationwide.com" TargetMode="External"/><Relationship Id="rId4" Type="http://schemas.openxmlformats.org/officeDocument/2006/relationships/hyperlink" Target="mailto:cfriday@nationwide.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5.xml.rels><?xml version="1.0" encoding="UTF-8" standalone="yes"?>
<Relationships xmlns="http://schemas.openxmlformats.org/package/2006/relationships"><Relationship Id="rId13" Type="http://schemas.openxmlformats.org/officeDocument/2006/relationships/hyperlink" Target="https://github.nwie.net/Nationwide/cis-config-test/blob/main/cis-commservicing/cis-commservicing-datasource-rt1.properties" TargetMode="External"/><Relationship Id="rId18" Type="http://schemas.openxmlformats.org/officeDocument/2006/relationships/hyperlink" Target="https://github.nwie.net/Nationwide/cis-config/blob/main/cis-commservicing/cis-commservicing-datasource-prod.properties" TargetMode="External"/><Relationship Id="rId26" Type="http://schemas.openxmlformats.org/officeDocument/2006/relationships/hyperlink" Target="https://onenr.io/01wZZpXzXw6" TargetMode="External"/><Relationship Id="rId39" Type="http://schemas.openxmlformats.org/officeDocument/2006/relationships/hyperlink" Target="https://onenr.io/0bRKdXKnEjE" TargetMode="External"/><Relationship Id="rId21" Type="http://schemas.openxmlformats.org/officeDocument/2006/relationships/hyperlink" Target="https://cis-jenkins.cp.nwie.net/job/Apps/job/cis-commservicing/" TargetMode="External"/><Relationship Id="rId34" Type="http://schemas.openxmlformats.org/officeDocument/2006/relationships/hyperlink" Target="https://onenr.io/0oR89YOLYjG" TargetMode="External"/><Relationship Id="rId42" Type="http://schemas.openxmlformats.org/officeDocument/2006/relationships/hyperlink" Target="https://onenr.io/01wZZpOYEw6" TargetMode="External"/><Relationship Id="rId47" Type="http://schemas.openxmlformats.org/officeDocument/2006/relationships/hyperlink" Target="https://nationwide.splunkcloud.com/en-US/app/search/report?locale=en-US&amp;s=CCRF%20New%20Relic%20montior%20start%20to%20delete%20steps" TargetMode="External"/><Relationship Id="rId50" Type="http://schemas.openxmlformats.org/officeDocument/2006/relationships/hyperlink" Target="https://nationwide.splunkcloud.com/en-US/app/search/report?locale=en-US&amp;s=CIS%20CCRF%20Unique%20Users%20by%20Hour" TargetMode="External"/><Relationship Id="rId7" Type="http://schemas.openxmlformats.org/officeDocument/2006/relationships/hyperlink" Target="https://github.nwie.net/Nationwide/cis-config-test/blob/main/cis-commservicing/cis-ccrf-rt2.properties" TargetMode="External"/><Relationship Id="rId2" Type="http://schemas.openxmlformats.org/officeDocument/2006/relationships/hyperlink" Target="https://github.nwie.net/Nationwide/cis-config-dev/blob/main/cis-commservicing/cis-commservicing-datasource-wte.properties" TargetMode="External"/><Relationship Id="rId16" Type="http://schemas.openxmlformats.org/officeDocument/2006/relationships/hyperlink" Target="https://github.nwie.net/Nationwide/cis-config-test/blob/main/cis-commservicing/cis-commservicing-datasource.properties" TargetMode="External"/><Relationship Id="rId29" Type="http://schemas.openxmlformats.org/officeDocument/2006/relationships/hyperlink" Target="https://onenr.io/0kjnWAN29Qo" TargetMode="External"/><Relationship Id="rId11" Type="http://schemas.openxmlformats.org/officeDocument/2006/relationships/hyperlink" Target="https://github.nwie.net/Nationwide/cis-config-test/blob/main/cis-commservicing/cis-commservicing-datasource-it2.properties" TargetMode="External"/><Relationship Id="rId24" Type="http://schemas.openxmlformats.org/officeDocument/2006/relationships/hyperlink" Target="https://onenr.io/08wpA5mlWRO" TargetMode="External"/><Relationship Id="rId32" Type="http://schemas.openxmlformats.org/officeDocument/2006/relationships/hyperlink" Target="https://onenr.io/0oR89YOWgjG" TargetMode="External"/><Relationship Id="rId37" Type="http://schemas.openxmlformats.org/officeDocument/2006/relationships/hyperlink" Target="https://onenr.io/07wkdkpMYRL" TargetMode="External"/><Relationship Id="rId40" Type="http://schemas.openxmlformats.org/officeDocument/2006/relationships/hyperlink" Target="https://onenr.io/0ZQWZJnLxjW" TargetMode="External"/><Relationship Id="rId45" Type="http://schemas.openxmlformats.org/officeDocument/2006/relationships/hyperlink" Target="https://nationwide.splunkcloud.com/en-US/app/search/alert?s=%2FservicesNS%2Fnobody%2Fsearch%2Fsaved%2Fsearches%2FCCRF%2520pods%2520writing%2520to%2520Splunk" TargetMode="External"/><Relationship Id="rId53" Type="http://schemas.openxmlformats.org/officeDocument/2006/relationships/hyperlink" Target="https://nationwide.splunkcloud.com/en-US/app/search/report?locale=en-US&amp;s=standard%20CCRF%20efile%20docs%20sent" TargetMode="External"/><Relationship Id="rId5" Type="http://schemas.openxmlformats.org/officeDocument/2006/relationships/hyperlink" Target="https://github.nwie.net/Nationwide/cis-config-test/blob/main/cis-commservicing/cis-ccrf-pt.properties" TargetMode="External"/><Relationship Id="rId10" Type="http://schemas.openxmlformats.org/officeDocument/2006/relationships/hyperlink" Target="https://github.nwie.net/Nationwide/cis-config-test/blob/main/cis-commservicing/cis-commservicing-datasource-it1.properties" TargetMode="External"/><Relationship Id="rId19" Type="http://schemas.openxmlformats.org/officeDocument/2006/relationships/hyperlink" Target="https://github.nwie.net/Nationwide/cis_commservicing" TargetMode="External"/><Relationship Id="rId31" Type="http://schemas.openxmlformats.org/officeDocument/2006/relationships/hyperlink" Target="https://onenr.io/0EjOZX5oAR6" TargetMode="External"/><Relationship Id="rId44" Type="http://schemas.openxmlformats.org/officeDocument/2006/relationships/hyperlink" Target="https://nationwide.splunkcloud.com/en-US/app/search/ccrf_unique_users_per_day" TargetMode="External"/><Relationship Id="rId52" Type="http://schemas.openxmlformats.org/officeDocument/2006/relationships/hyperlink" Target="https://nationwide.splunkcloud.com/en-US/app/search/report?locale=en-US&amp;s=standard%20CCRF%20commercial%20submit%20count%20by%20day" TargetMode="External"/><Relationship Id="rId4" Type="http://schemas.openxmlformats.org/officeDocument/2006/relationships/hyperlink" Target="https://github.nwie.net/Nationwide/cis-config-test/blob/main/cis-commservicing/cis-ccrf-it2.properties" TargetMode="External"/><Relationship Id="rId9" Type="http://schemas.openxmlformats.org/officeDocument/2006/relationships/hyperlink" Target="https://github.nwie.net/Nationwide/cis-config-test/blob/main/cis-commservicing/cis-ccrf.properties" TargetMode="External"/><Relationship Id="rId14" Type="http://schemas.openxmlformats.org/officeDocument/2006/relationships/hyperlink" Target="https://github.nwie.net/Nationwide/cis-config-test/blob/main/cis-commservicing/cis-commservicing-datasource-rt2.properties" TargetMode="External"/><Relationship Id="rId22" Type="http://schemas.openxmlformats.org/officeDocument/2006/relationships/hyperlink" Target="https://onenr.io/0bRKdXGZ9jE" TargetMode="External"/><Relationship Id="rId27" Type="http://schemas.openxmlformats.org/officeDocument/2006/relationships/hyperlink" Target="https://onenr.io/0EjOZXmO9R6" TargetMode="External"/><Relationship Id="rId30" Type="http://schemas.openxmlformats.org/officeDocument/2006/relationships/hyperlink" Target="https://onenr.io/0bRKdXKNljE" TargetMode="External"/><Relationship Id="rId35" Type="http://schemas.openxmlformats.org/officeDocument/2006/relationships/hyperlink" Target="https://onenr.io/02R598noVRb" TargetMode="External"/><Relationship Id="rId43" Type="http://schemas.openxmlformats.org/officeDocument/2006/relationships/hyperlink" Target="https://onenr.io/0EjOZX5lDR6" TargetMode="External"/><Relationship Id="rId48" Type="http://schemas.openxmlformats.org/officeDocument/2006/relationships/hyperlink" Target="https://nationwide.splunkcloud.com/en-US/app/search/report?locale=en-US&amp;s=CCRF%20Prod%20exceptions" TargetMode="External"/><Relationship Id="rId8" Type="http://schemas.openxmlformats.org/officeDocument/2006/relationships/hyperlink" Target="https://github.nwie.net/Nationwide/cis-config-test/blob/main/cis-commservicing/cis-ccrf-st1.properties" TargetMode="External"/><Relationship Id="rId51" Type="http://schemas.openxmlformats.org/officeDocument/2006/relationships/hyperlink" Target="https://nationwide.splunkcloud.com/en-US/app/search/report?locale=en-US&amp;s=farm%20amendments%20happening%20on%20standard%20CCRF" TargetMode="External"/><Relationship Id="rId3" Type="http://schemas.openxmlformats.org/officeDocument/2006/relationships/hyperlink" Target="https://github.nwie.net/Nationwide/cis-config-test/blob/main/cis-commservicing/cis-ccrf-it1.properties" TargetMode="External"/><Relationship Id="rId12" Type="http://schemas.openxmlformats.org/officeDocument/2006/relationships/hyperlink" Target="https://github.nwie.net/Nationwide/cis-config-test/blob/main/cis-commservicing/cis-commservicing-datasource-pt.properties" TargetMode="External"/><Relationship Id="rId17" Type="http://schemas.openxmlformats.org/officeDocument/2006/relationships/hyperlink" Target="https://github.nwie.net/Nationwide/cis-config/blob/main/cis-commservicing/cis-ccrf-prod.properties" TargetMode="External"/><Relationship Id="rId25" Type="http://schemas.openxmlformats.org/officeDocument/2006/relationships/hyperlink" Target="https://onenr.io/0dQe5kYzNQe" TargetMode="External"/><Relationship Id="rId33" Type="http://schemas.openxmlformats.org/officeDocument/2006/relationships/hyperlink" Target="https://onenr.io/0qQaZbM6zw1" TargetMode="External"/><Relationship Id="rId38" Type="http://schemas.openxmlformats.org/officeDocument/2006/relationships/hyperlink" Target="https://onenr.io/0qQaZbMe5w1" TargetMode="External"/><Relationship Id="rId46" Type="http://schemas.openxmlformats.org/officeDocument/2006/relationships/hyperlink" Target="https://nationwide.splunkcloud.com/en-US/app/search/report?locale=en-US&amp;s=CCRF%20New%20Relic%20monitor" TargetMode="External"/><Relationship Id="rId20" Type="http://schemas.openxmlformats.org/officeDocument/2006/relationships/hyperlink" Target="https://cis-jenkins-test.cp.nwie.net/job/Apps/job/cis-commservicing/" TargetMode="External"/><Relationship Id="rId41" Type="http://schemas.openxmlformats.org/officeDocument/2006/relationships/hyperlink" Target="https://onenr.io/0ERPZGyVDQW" TargetMode="External"/><Relationship Id="rId54" Type="http://schemas.openxmlformats.org/officeDocument/2006/relationships/printerSettings" Target="../printerSettings/printerSettings8.bin"/><Relationship Id="rId1" Type="http://schemas.openxmlformats.org/officeDocument/2006/relationships/hyperlink" Target="https://github.nwie.net/Nationwide/cis-config-dev/blob/main/cis-commservicing/cis-ccrf-wte.properties" TargetMode="External"/><Relationship Id="rId6" Type="http://schemas.openxmlformats.org/officeDocument/2006/relationships/hyperlink" Target="https://github.nwie.net/Nationwide/cis-config-test/blob/main/cis-commservicing/cis-ccrf-rt1.properties" TargetMode="External"/><Relationship Id="rId15" Type="http://schemas.openxmlformats.org/officeDocument/2006/relationships/hyperlink" Target="https://github.nwie.net/Nationwide/cis-config-test/blob/main/cis-commservicing/cis-commservicing-datasource-st1.properties" TargetMode="External"/><Relationship Id="rId23" Type="http://schemas.openxmlformats.org/officeDocument/2006/relationships/hyperlink" Target="https://onenr.io/08woykYEWjx" TargetMode="External"/><Relationship Id="rId28" Type="http://schemas.openxmlformats.org/officeDocument/2006/relationships/hyperlink" Target="https://onenr.io/0ERPZGykvQW" TargetMode="External"/><Relationship Id="rId36" Type="http://schemas.openxmlformats.org/officeDocument/2006/relationships/hyperlink" Target="https://onenr.io/0ERzy5ADdwr" TargetMode="External"/><Relationship Id="rId49" Type="http://schemas.openxmlformats.org/officeDocument/2006/relationships/hyperlink" Target="https://nationwide.splunkcloud.com/en-US/app/search/report?locale=en-US&amp;s=CCRF%20submit%20table%20by%20user%20policynumber"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25"/>
  <sheetViews>
    <sheetView workbookViewId="0">
      <selection activeCell="V5" sqref="V5:V10"/>
    </sheetView>
  </sheetViews>
  <sheetFormatPr defaultColWidth="8.7109375" defaultRowHeight="11.25" x14ac:dyDescent="0.2"/>
  <cols>
    <col min="1" max="1" width="2.28515625" style="2" customWidth="1"/>
    <col min="2" max="3" width="8.7109375" style="2"/>
    <col min="4" max="4" width="7.28515625" style="2" customWidth="1"/>
    <col min="5" max="6" width="8.7109375" style="2"/>
    <col min="7" max="7" width="4" style="2" customWidth="1"/>
    <col min="8" max="9" width="8.7109375" style="2"/>
    <col min="10" max="10" width="4.7109375" style="2" customWidth="1"/>
    <col min="11" max="11" width="4.28515625" style="2" customWidth="1"/>
    <col min="12" max="13" width="8.7109375" style="2"/>
    <col min="14" max="14" width="3.7109375" style="2" customWidth="1"/>
    <col min="15" max="15" width="7.42578125" style="2" customWidth="1"/>
    <col min="16" max="16" width="11.42578125" style="2" customWidth="1"/>
    <col min="17" max="18" width="8.7109375" style="2"/>
    <col min="19" max="19" width="16.7109375" style="2" customWidth="1"/>
    <col min="20" max="21" width="8.7109375" style="2"/>
    <col min="22" max="22" width="3.7109375" style="2" customWidth="1"/>
    <col min="23" max="23" width="3.5703125" style="2" customWidth="1"/>
    <col min="24" max="16384" width="8.7109375" style="2"/>
  </cols>
  <sheetData>
    <row r="1" spans="1:33" ht="19.350000000000001" customHeight="1" x14ac:dyDescent="0.2">
      <c r="A1" s="237"/>
      <c r="B1" s="237"/>
      <c r="C1" s="237"/>
      <c r="D1" s="237"/>
      <c r="E1" s="237"/>
      <c r="F1" s="237"/>
      <c r="G1" s="237"/>
      <c r="H1" s="237"/>
      <c r="I1" s="237"/>
      <c r="J1" s="655" t="s">
        <v>0</v>
      </c>
      <c r="K1" s="655"/>
      <c r="L1" s="655"/>
      <c r="M1" s="655"/>
      <c r="N1" s="655"/>
      <c r="O1" s="655"/>
      <c r="P1" s="655"/>
      <c r="Q1" s="237"/>
      <c r="R1" s="237"/>
      <c r="S1" s="237"/>
      <c r="T1" s="237"/>
      <c r="U1" s="237"/>
      <c r="V1" s="237"/>
      <c r="W1" s="237"/>
      <c r="X1" s="237"/>
      <c r="Y1" s="237"/>
      <c r="Z1" s="237"/>
      <c r="AA1" s="237"/>
      <c r="AB1" s="237"/>
      <c r="AC1" s="237"/>
      <c r="AD1" s="237"/>
      <c r="AE1" s="237"/>
      <c r="AF1" s="237"/>
      <c r="AG1" s="237"/>
    </row>
    <row r="2" spans="1:33" ht="19.350000000000001" customHeight="1" x14ac:dyDescent="0.2">
      <c r="A2" s="237"/>
      <c r="B2" s="237"/>
      <c r="C2" s="237"/>
      <c r="D2" s="237"/>
      <c r="E2" s="237"/>
      <c r="F2" s="237"/>
      <c r="G2" s="237"/>
      <c r="H2" s="237"/>
      <c r="I2" s="237"/>
      <c r="J2" s="237"/>
      <c r="K2" s="650" t="s">
        <v>1</v>
      </c>
      <c r="L2" s="651"/>
      <c r="M2" s="651"/>
      <c r="N2" s="651"/>
      <c r="O2" s="651"/>
      <c r="P2" s="237"/>
      <c r="Q2" s="237"/>
      <c r="R2" s="237"/>
      <c r="S2" s="237"/>
      <c r="T2" s="237"/>
      <c r="U2" s="237"/>
      <c r="V2" s="237"/>
      <c r="W2" s="237"/>
      <c r="X2" s="237"/>
      <c r="Y2" s="237"/>
      <c r="Z2" s="237"/>
      <c r="AA2" s="237"/>
      <c r="AB2" s="237"/>
      <c r="AC2" s="237"/>
      <c r="AD2" s="237"/>
      <c r="AE2" s="237"/>
      <c r="AF2" s="237"/>
      <c r="AG2" s="237"/>
    </row>
    <row r="3" spans="1:33" ht="19.350000000000001" customHeight="1" thickBot="1" x14ac:dyDescent="0.25">
      <c r="A3" s="237"/>
      <c r="B3" s="237"/>
      <c r="C3" s="237"/>
      <c r="D3" s="237"/>
      <c r="E3" s="237"/>
      <c r="F3" s="237"/>
      <c r="G3" s="237"/>
      <c r="H3" s="237"/>
      <c r="I3" s="237"/>
      <c r="J3" s="237"/>
      <c r="K3" s="651"/>
      <c r="L3" s="651"/>
      <c r="M3" s="651"/>
      <c r="N3" s="651"/>
      <c r="O3" s="651"/>
      <c r="P3" s="237"/>
      <c r="Q3" s="237"/>
      <c r="R3" s="237"/>
      <c r="S3" s="237"/>
      <c r="T3" s="237"/>
      <c r="U3" s="237"/>
      <c r="V3" s="237"/>
      <c r="W3" s="237"/>
      <c r="X3" s="237"/>
      <c r="Y3" s="237"/>
      <c r="Z3" s="237"/>
      <c r="AA3" s="237"/>
      <c r="AB3" s="237"/>
      <c r="AC3" s="237"/>
      <c r="AD3" s="237"/>
      <c r="AE3" s="237"/>
      <c r="AF3" s="237"/>
      <c r="AG3" s="237"/>
    </row>
    <row r="4" spans="1:33" ht="19.350000000000001" customHeight="1" thickBot="1" x14ac:dyDescent="0.25">
      <c r="A4" s="237"/>
      <c r="B4" s="237"/>
      <c r="C4" s="237"/>
      <c r="D4" s="237"/>
      <c r="E4" s="237"/>
      <c r="F4" s="237"/>
      <c r="G4" s="237"/>
      <c r="H4" s="237"/>
      <c r="I4" s="237"/>
      <c r="J4" s="237"/>
      <c r="K4" s="237"/>
      <c r="L4" s="812" t="s">
        <v>2</v>
      </c>
      <c r="M4" s="813"/>
      <c r="N4" s="387"/>
      <c r="O4" s="237"/>
      <c r="P4" s="237"/>
      <c r="Q4" s="237"/>
      <c r="R4" s="237"/>
      <c r="S4" s="237"/>
      <c r="T4" s="237"/>
      <c r="U4" s="237"/>
      <c r="V4" s="237"/>
      <c r="W4" s="237"/>
      <c r="X4" s="237"/>
      <c r="Y4" s="237"/>
      <c r="Z4" s="237"/>
      <c r="AA4" s="237"/>
      <c r="AB4" s="237"/>
      <c r="AC4" s="237"/>
      <c r="AD4" s="237"/>
      <c r="AE4" s="237"/>
      <c r="AF4" s="237"/>
      <c r="AG4" s="237"/>
    </row>
    <row r="5" spans="1:33" ht="19.350000000000001" customHeight="1" thickBot="1" x14ac:dyDescent="0.25">
      <c r="A5" s="237"/>
      <c r="B5" s="237"/>
      <c r="C5" s="237"/>
      <c r="D5" s="237"/>
      <c r="E5" s="237"/>
      <c r="F5" s="237"/>
      <c r="G5" s="237"/>
      <c r="H5" s="237"/>
      <c r="I5" s="237"/>
      <c r="J5" s="237"/>
      <c r="K5" s="384"/>
      <c r="L5" s="814"/>
      <c r="M5" s="815"/>
      <c r="N5" s="643" t="s">
        <v>3</v>
      </c>
      <c r="O5" s="640"/>
      <c r="P5" s="237"/>
      <c r="Q5" s="237"/>
      <c r="R5" s="237"/>
      <c r="S5" s="237"/>
      <c r="T5" s="237"/>
      <c r="U5" s="237"/>
      <c r="V5" s="237" t="s">
        <v>4</v>
      </c>
      <c r="W5" s="237"/>
      <c r="X5" s="237"/>
      <c r="Y5" s="237"/>
      <c r="Z5" s="237"/>
      <c r="AA5" s="237"/>
      <c r="AB5" s="237"/>
      <c r="AC5" s="237"/>
      <c r="AD5" s="237"/>
      <c r="AE5" s="237"/>
      <c r="AF5" s="237"/>
      <c r="AG5" s="237"/>
    </row>
    <row r="6" spans="1:33" ht="12" customHeight="1" x14ac:dyDescent="0.2">
      <c r="A6" s="237"/>
      <c r="B6" s="237"/>
      <c r="C6" s="237"/>
      <c r="D6" s="237"/>
      <c r="E6" s="237"/>
      <c r="F6" s="237"/>
      <c r="G6" s="237"/>
      <c r="H6" s="237"/>
      <c r="I6" s="237"/>
      <c r="J6" s="237"/>
      <c r="K6" s="387"/>
      <c r="L6" s="388" t="s">
        <v>5</v>
      </c>
      <c r="M6" s="389"/>
      <c r="N6" s="390"/>
      <c r="O6" s="237"/>
      <c r="P6" s="237"/>
      <c r="Q6" s="237"/>
      <c r="R6" s="237"/>
      <c r="S6" s="237"/>
      <c r="T6" s="237"/>
      <c r="U6" s="237"/>
      <c r="V6" s="648" t="s">
        <v>6</v>
      </c>
      <c r="W6" s="237"/>
      <c r="X6" s="237"/>
      <c r="Y6" s="237"/>
      <c r="Z6" s="237"/>
      <c r="AA6" s="237"/>
      <c r="AB6" s="237"/>
      <c r="AC6" s="237"/>
      <c r="AD6" s="237"/>
      <c r="AE6" s="237"/>
      <c r="AF6" s="237"/>
      <c r="AG6" s="237"/>
    </row>
    <row r="7" spans="1:33" ht="12" customHeight="1" x14ac:dyDescent="0.2">
      <c r="A7" s="237"/>
      <c r="B7" s="237"/>
      <c r="C7" s="237"/>
      <c r="D7" s="237"/>
      <c r="E7" s="237"/>
      <c r="F7" s="237"/>
      <c r="G7" s="237"/>
      <c r="H7" s="237"/>
      <c r="I7" s="237"/>
      <c r="J7" s="237"/>
      <c r="K7" s="387"/>
      <c r="L7" s="388" t="s">
        <v>7</v>
      </c>
      <c r="M7" s="389"/>
      <c r="N7" s="390"/>
      <c r="O7" s="237"/>
      <c r="P7" s="237"/>
      <c r="Q7" s="237"/>
      <c r="R7" s="237"/>
      <c r="S7" s="237"/>
      <c r="T7" s="237"/>
      <c r="U7" s="237"/>
      <c r="V7" s="648" t="s">
        <v>8</v>
      </c>
      <c r="W7" s="237"/>
      <c r="X7" s="237"/>
      <c r="Y7" s="237"/>
      <c r="Z7" s="237"/>
      <c r="AA7" s="237"/>
      <c r="AB7" s="237"/>
      <c r="AC7" s="237"/>
      <c r="AD7" s="237"/>
      <c r="AE7" s="237"/>
      <c r="AF7" s="237"/>
      <c r="AG7" s="237"/>
    </row>
    <row r="8" spans="1:33" ht="12" customHeight="1" x14ac:dyDescent="0.2">
      <c r="A8" s="237"/>
      <c r="B8" s="237"/>
      <c r="C8" s="237"/>
      <c r="D8" s="237"/>
      <c r="E8" s="237"/>
      <c r="F8" s="237"/>
      <c r="G8" s="237"/>
      <c r="H8" s="237"/>
      <c r="I8" s="237"/>
      <c r="J8" s="237"/>
      <c r="K8" s="387"/>
      <c r="L8" s="388" t="s">
        <v>9</v>
      </c>
      <c r="M8" s="389"/>
      <c r="N8" s="390"/>
      <c r="O8" s="237"/>
      <c r="P8" s="237"/>
      <c r="Q8" s="237"/>
      <c r="R8" s="237"/>
      <c r="S8" s="237"/>
      <c r="T8" s="237"/>
      <c r="U8" s="237"/>
      <c r="V8" s="648" t="s">
        <v>10</v>
      </c>
      <c r="W8" s="237"/>
      <c r="X8" s="237"/>
      <c r="Y8" s="237"/>
      <c r="Z8" s="237"/>
      <c r="AA8" s="237"/>
      <c r="AB8" s="237"/>
      <c r="AC8" s="237"/>
      <c r="AD8" s="237"/>
      <c r="AE8" s="237"/>
      <c r="AF8" s="237"/>
      <c r="AG8" s="237"/>
    </row>
    <row r="9" spans="1:33" ht="12" customHeight="1" x14ac:dyDescent="0.2">
      <c r="A9" s="237"/>
      <c r="B9" s="237"/>
      <c r="C9" s="237"/>
      <c r="D9" s="237"/>
      <c r="E9" s="237"/>
      <c r="F9" s="237"/>
      <c r="G9" s="237"/>
      <c r="H9" s="237"/>
      <c r="I9" s="237"/>
      <c r="J9" s="237"/>
      <c r="K9" s="387"/>
      <c r="L9" s="388" t="s">
        <v>11</v>
      </c>
      <c r="M9" s="389"/>
      <c r="N9" s="390"/>
      <c r="O9" s="237"/>
      <c r="P9" s="818" t="s">
        <v>12</v>
      </c>
      <c r="Q9" s="818"/>
      <c r="R9" s="818"/>
      <c r="S9" s="818"/>
      <c r="T9" s="237"/>
      <c r="U9" s="237"/>
      <c r="V9" s="771" t="s">
        <v>13</v>
      </c>
      <c r="W9" s="237"/>
      <c r="X9" s="237"/>
      <c r="Y9" s="237"/>
      <c r="Z9" s="237"/>
      <c r="AA9" s="237"/>
      <c r="AB9" s="237"/>
      <c r="AC9" s="237"/>
      <c r="AD9" s="237"/>
      <c r="AE9" s="237"/>
      <c r="AF9" s="237"/>
      <c r="AG9" s="237"/>
    </row>
    <row r="10" spans="1:33" ht="10.9" customHeight="1" x14ac:dyDescent="0.2">
      <c r="A10" s="237"/>
      <c r="B10" s="237"/>
      <c r="C10" s="237"/>
      <c r="D10" s="237"/>
      <c r="E10" s="237"/>
      <c r="F10" s="237"/>
      <c r="G10" s="237"/>
      <c r="H10" s="237"/>
      <c r="I10" s="237"/>
      <c r="J10" s="237"/>
      <c r="K10" s="387"/>
      <c r="L10" s="648" t="s">
        <v>14</v>
      </c>
      <c r="M10" s="237"/>
      <c r="N10" s="390"/>
      <c r="O10" s="237"/>
      <c r="P10" s="651"/>
      <c r="Q10" s="652" t="s">
        <v>15</v>
      </c>
      <c r="R10" s="653"/>
      <c r="S10" s="653"/>
      <c r="T10" s="237"/>
      <c r="U10" s="237"/>
      <c r="V10" s="648" t="s">
        <v>16</v>
      </c>
      <c r="W10" s="237"/>
      <c r="X10" s="237"/>
      <c r="Y10" s="237"/>
      <c r="Z10" s="237"/>
      <c r="AA10" s="237"/>
      <c r="AB10" s="237"/>
      <c r="AC10" s="237"/>
      <c r="AD10" s="237"/>
      <c r="AE10" s="237"/>
      <c r="AF10" s="237"/>
      <c r="AG10" s="237"/>
    </row>
    <row r="11" spans="1:33" ht="15.6" customHeight="1" thickBot="1" x14ac:dyDescent="0.25">
      <c r="A11" s="237"/>
      <c r="B11" s="237"/>
      <c r="C11" s="237"/>
      <c r="D11" s="237"/>
      <c r="E11" s="237"/>
      <c r="F11" s="237"/>
      <c r="G11" s="237"/>
      <c r="H11" s="237"/>
      <c r="I11" s="237"/>
      <c r="J11" s="237"/>
      <c r="K11" s="387"/>
      <c r="L11" s="237"/>
      <c r="M11" s="237"/>
      <c r="N11" s="390"/>
      <c r="O11" s="237"/>
      <c r="P11" s="237"/>
      <c r="Q11" s="237"/>
      <c r="R11" s="237"/>
      <c r="S11" s="237"/>
      <c r="T11" s="237"/>
      <c r="U11" s="237"/>
      <c r="V11" s="237"/>
      <c r="W11" s="237"/>
      <c r="X11" s="237"/>
      <c r="Y11" s="237"/>
      <c r="Z11" s="237"/>
      <c r="AA11" s="237"/>
      <c r="AB11" s="237"/>
      <c r="AC11" s="237"/>
      <c r="AD11" s="237"/>
      <c r="AE11" s="237"/>
      <c r="AF11" s="237"/>
      <c r="AG11" s="237"/>
    </row>
    <row r="12" spans="1:33" ht="19.350000000000001" customHeight="1" thickBot="1" x14ac:dyDescent="0.25">
      <c r="A12" s="237"/>
      <c r="B12" s="237"/>
      <c r="C12" s="237"/>
      <c r="D12" s="237"/>
      <c r="E12" s="237"/>
      <c r="F12" s="237"/>
      <c r="G12" s="237"/>
      <c r="H12" s="237"/>
      <c r="I12" s="237"/>
      <c r="J12" s="237"/>
      <c r="K12" s="391"/>
      <c r="L12" s="812" t="s">
        <v>17</v>
      </c>
      <c r="M12" s="813"/>
      <c r="N12" s="390"/>
      <c r="O12" s="657" t="s">
        <v>18</v>
      </c>
      <c r="P12" s="658"/>
      <c r="Q12" s="812" t="s">
        <v>19</v>
      </c>
      <c r="R12" s="813"/>
      <c r="S12" s="659" t="s">
        <v>20</v>
      </c>
      <c r="T12" s="237"/>
      <c r="U12" s="237"/>
      <c r="V12" s="237"/>
      <c r="W12" s="237"/>
      <c r="X12" s="237"/>
      <c r="Y12" s="237"/>
      <c r="Z12" s="237"/>
      <c r="AA12" s="237"/>
      <c r="AB12" s="237"/>
      <c r="AC12" s="237"/>
      <c r="AD12" s="237"/>
      <c r="AE12" s="237"/>
      <c r="AF12" s="237"/>
      <c r="AG12" s="237"/>
    </row>
    <row r="13" spans="1:33" ht="19.350000000000001" customHeight="1" thickBot="1" x14ac:dyDescent="0.25">
      <c r="A13" s="237"/>
      <c r="B13" s="237"/>
      <c r="C13" s="237"/>
      <c r="D13" s="237"/>
      <c r="E13" s="237"/>
      <c r="F13" s="237"/>
      <c r="G13" s="237"/>
      <c r="H13" s="237"/>
      <c r="I13" s="237"/>
      <c r="J13" s="237"/>
      <c r="K13" s="384"/>
      <c r="L13" s="814"/>
      <c r="M13" s="815"/>
      <c r="N13" s="384"/>
      <c r="O13" s="641" t="s">
        <v>3</v>
      </c>
      <c r="P13" s="390"/>
      <c r="Q13" s="814"/>
      <c r="R13" s="815"/>
      <c r="S13" s="656" t="s">
        <v>3</v>
      </c>
      <c r="T13" s="386"/>
      <c r="U13" s="237"/>
      <c r="V13" s="237"/>
      <c r="W13" s="237"/>
      <c r="X13" s="237"/>
      <c r="Y13" s="237"/>
      <c r="Z13" s="237"/>
      <c r="AA13" s="237"/>
      <c r="AB13" s="237"/>
      <c r="AC13" s="237"/>
      <c r="AD13" s="237"/>
      <c r="AE13" s="237"/>
      <c r="AF13" s="237"/>
      <c r="AG13" s="237"/>
    </row>
    <row r="14" spans="1:33" ht="12.6" customHeight="1" x14ac:dyDescent="0.2">
      <c r="A14" s="237"/>
      <c r="B14" s="237"/>
      <c r="C14" s="237"/>
      <c r="D14" s="237"/>
      <c r="E14" s="237"/>
      <c r="F14" s="237"/>
      <c r="G14" s="237"/>
      <c r="H14" s="237"/>
      <c r="I14" s="237"/>
      <c r="J14" s="237"/>
      <c r="K14" s="387"/>
      <c r="L14" s="388" t="s">
        <v>21</v>
      </c>
      <c r="M14" s="237"/>
      <c r="N14" s="390"/>
      <c r="O14" s="237"/>
      <c r="P14" s="387"/>
      <c r="Q14" s="237"/>
      <c r="R14" s="237"/>
      <c r="S14" s="237"/>
      <c r="T14" s="237"/>
      <c r="U14" s="237"/>
      <c r="V14" s="237"/>
      <c r="W14" s="237"/>
      <c r="X14" s="237"/>
      <c r="Y14" s="237"/>
      <c r="Z14" s="237"/>
      <c r="AA14" s="237"/>
      <c r="AB14" s="237"/>
      <c r="AC14" s="237"/>
      <c r="AD14" s="237"/>
      <c r="AE14" s="237"/>
      <c r="AF14" s="237"/>
      <c r="AG14" s="237"/>
    </row>
    <row r="15" spans="1:33" ht="15.6" customHeight="1" thickBot="1" x14ac:dyDescent="0.25">
      <c r="A15" s="237"/>
      <c r="B15" s="237"/>
      <c r="C15" s="237"/>
      <c r="D15" s="237"/>
      <c r="E15" s="237"/>
      <c r="F15" s="237"/>
      <c r="G15" s="237"/>
      <c r="H15" s="237"/>
      <c r="I15" s="237"/>
      <c r="J15" s="237"/>
      <c r="K15" s="387"/>
      <c r="L15" s="388" t="s">
        <v>22</v>
      </c>
      <c r="M15" s="237"/>
      <c r="N15" s="390"/>
      <c r="O15" s="644"/>
      <c r="P15" s="817" t="s">
        <v>23</v>
      </c>
      <c r="Q15" s="818"/>
      <c r="R15" s="818"/>
      <c r="S15" s="818"/>
      <c r="T15" s="816" t="s">
        <v>24</v>
      </c>
      <c r="U15" s="816"/>
      <c r="V15" s="816"/>
      <c r="W15" s="816"/>
      <c r="X15" s="237"/>
      <c r="Y15" s="237"/>
      <c r="Z15" s="237"/>
      <c r="AA15" s="237"/>
      <c r="AB15" s="237"/>
      <c r="AC15" s="237"/>
      <c r="AD15" s="237"/>
      <c r="AE15" s="237"/>
      <c r="AF15" s="237"/>
      <c r="AG15" s="237"/>
    </row>
    <row r="16" spans="1:33" ht="12.6" customHeight="1" x14ac:dyDescent="0.2">
      <c r="A16" s="237"/>
      <c r="B16" s="237"/>
      <c r="C16" s="237"/>
      <c r="D16" s="237"/>
      <c r="E16" s="237"/>
      <c r="F16" s="237"/>
      <c r="G16" s="237"/>
      <c r="H16" s="237"/>
      <c r="I16" s="237"/>
      <c r="J16" s="237"/>
      <c r="K16" s="387"/>
      <c r="L16" s="388" t="s">
        <v>25</v>
      </c>
      <c r="M16" s="237"/>
      <c r="N16" s="390"/>
      <c r="O16" s="237"/>
      <c r="P16" s="654"/>
      <c r="Q16" s="652" t="s">
        <v>26</v>
      </c>
      <c r="R16" s="653"/>
      <c r="S16" s="653"/>
      <c r="T16" s="649" t="s">
        <v>27</v>
      </c>
      <c r="U16" s="237"/>
      <c r="V16" s="237"/>
      <c r="W16" s="237"/>
      <c r="X16" s="237"/>
      <c r="Y16" s="237"/>
      <c r="Z16" s="237"/>
      <c r="AA16" s="237"/>
      <c r="AB16" s="237"/>
      <c r="AC16" s="237"/>
      <c r="AD16" s="237"/>
      <c r="AE16" s="237"/>
      <c r="AF16" s="237"/>
      <c r="AG16" s="237"/>
    </row>
    <row r="17" spans="1:33" ht="12.6" customHeight="1" thickBot="1" x14ac:dyDescent="0.25">
      <c r="A17" s="237"/>
      <c r="B17" s="237"/>
      <c r="C17" s="237"/>
      <c r="D17" s="237"/>
      <c r="E17" s="237"/>
      <c r="F17" s="237"/>
      <c r="G17" s="237"/>
      <c r="H17" s="237"/>
      <c r="I17" s="237"/>
      <c r="J17" s="237"/>
      <c r="K17" s="387"/>
      <c r="L17" s="388" t="s">
        <v>28</v>
      </c>
      <c r="M17" s="237"/>
      <c r="N17" s="390"/>
      <c r="O17" s="237"/>
      <c r="P17" s="387"/>
      <c r="Q17" s="237"/>
      <c r="R17" s="237"/>
      <c r="S17" s="237"/>
      <c r="T17" s="237"/>
      <c r="U17" s="237"/>
      <c r="V17" s="237"/>
      <c r="W17" s="237"/>
      <c r="X17" s="237"/>
      <c r="Y17" s="237"/>
      <c r="Z17" s="237"/>
      <c r="AA17" s="237"/>
      <c r="AB17" s="237"/>
      <c r="AC17" s="237"/>
      <c r="AD17" s="237"/>
      <c r="AE17" s="237"/>
      <c r="AF17" s="237"/>
      <c r="AG17" s="237"/>
    </row>
    <row r="18" spans="1:33" ht="19.350000000000001" customHeight="1" thickBot="1" x14ac:dyDescent="0.25">
      <c r="A18" s="237"/>
      <c r="B18" s="808" t="s">
        <v>29</v>
      </c>
      <c r="C18" s="809"/>
      <c r="D18" s="237"/>
      <c r="E18" s="804" t="s">
        <v>30</v>
      </c>
      <c r="F18" s="805"/>
      <c r="G18" s="237"/>
      <c r="H18" s="812" t="s">
        <v>31</v>
      </c>
      <c r="I18" s="813"/>
      <c r="J18" s="393"/>
      <c r="K18" s="387"/>
      <c r="L18" s="237"/>
      <c r="M18" s="237"/>
      <c r="N18" s="390"/>
      <c r="O18" s="387"/>
      <c r="P18" s="391"/>
      <c r="Q18" s="812" t="s">
        <v>32</v>
      </c>
      <c r="R18" s="813"/>
      <c r="S18" s="237"/>
      <c r="T18" s="812" t="s">
        <v>33</v>
      </c>
      <c r="U18" s="813"/>
      <c r="V18" s="237"/>
      <c r="W18" s="237"/>
      <c r="X18" s="237"/>
      <c r="Y18" s="237"/>
      <c r="Z18" s="237"/>
      <c r="AA18" s="237"/>
      <c r="AB18" s="237"/>
      <c r="AC18" s="237"/>
      <c r="AD18" s="237"/>
      <c r="AE18" s="237"/>
      <c r="AF18" s="237"/>
      <c r="AG18" s="237"/>
    </row>
    <row r="19" spans="1:33" ht="19.350000000000001" customHeight="1" thickBot="1" x14ac:dyDescent="0.25">
      <c r="A19" s="237"/>
      <c r="B19" s="810"/>
      <c r="C19" s="811"/>
      <c r="D19" s="384"/>
      <c r="E19" s="806"/>
      <c r="F19" s="807"/>
      <c r="G19" s="384"/>
      <c r="H19" s="814"/>
      <c r="I19" s="815"/>
      <c r="J19" s="394"/>
      <c r="K19" s="391"/>
      <c r="L19" s="812" t="s">
        <v>34</v>
      </c>
      <c r="M19" s="813"/>
      <c r="N19" s="390"/>
      <c r="O19" s="387" t="s">
        <v>18</v>
      </c>
      <c r="P19" s="390"/>
      <c r="Q19" s="814"/>
      <c r="R19" s="815"/>
      <c r="S19" s="646" t="s">
        <v>20</v>
      </c>
      <c r="T19" s="814"/>
      <c r="U19" s="815"/>
      <c r="V19" s="237"/>
      <c r="W19" s="237"/>
      <c r="X19" s="237"/>
      <c r="Y19" s="237"/>
      <c r="Z19" s="237"/>
      <c r="AA19" s="237"/>
      <c r="AB19" s="237"/>
      <c r="AC19" s="237"/>
      <c r="AD19" s="237"/>
      <c r="AE19" s="237"/>
      <c r="AF19" s="237"/>
      <c r="AG19" s="237"/>
    </row>
    <row r="20" spans="1:33" ht="19.350000000000001" customHeight="1" thickBot="1" x14ac:dyDescent="0.25">
      <c r="A20" s="237"/>
      <c r="B20" s="237"/>
      <c r="C20" s="237"/>
      <c r="D20" s="237"/>
      <c r="E20" s="237"/>
      <c r="F20" s="237"/>
      <c r="G20" s="237"/>
      <c r="H20" s="237"/>
      <c r="I20" s="237"/>
      <c r="J20" s="393"/>
      <c r="K20" s="384"/>
      <c r="L20" s="814"/>
      <c r="M20" s="815"/>
      <c r="N20" s="384"/>
      <c r="O20" s="237"/>
      <c r="P20" s="237"/>
      <c r="Q20" s="237"/>
      <c r="R20" s="392"/>
      <c r="S20" s="237"/>
      <c r="T20" s="237"/>
      <c r="U20" s="237"/>
      <c r="V20" s="237"/>
      <c r="W20" s="237"/>
      <c r="X20" s="237"/>
      <c r="Y20" s="237"/>
      <c r="Z20" s="237"/>
      <c r="AA20" s="237"/>
      <c r="AB20" s="237"/>
      <c r="AC20" s="237"/>
      <c r="AD20" s="237"/>
      <c r="AE20" s="237"/>
      <c r="AF20" s="237"/>
      <c r="AG20" s="237"/>
    </row>
    <row r="21" spans="1:33" ht="10.9" customHeight="1" x14ac:dyDescent="0.2">
      <c r="A21" s="237"/>
      <c r="B21" s="237"/>
      <c r="C21" s="237"/>
      <c r="D21" s="237"/>
      <c r="E21" s="237"/>
      <c r="F21" s="237"/>
      <c r="G21" s="237"/>
      <c r="H21" s="237"/>
      <c r="I21" s="237"/>
      <c r="J21" s="647"/>
      <c r="K21" s="237"/>
      <c r="L21" s="388" t="s">
        <v>35</v>
      </c>
      <c r="M21" s="237"/>
      <c r="N21" s="642" t="s">
        <v>3</v>
      </c>
      <c r="O21" s="237"/>
      <c r="P21" s="237"/>
      <c r="Q21" s="237"/>
      <c r="R21" s="387"/>
      <c r="S21" s="237"/>
      <c r="T21" s="237"/>
      <c r="U21" s="237"/>
      <c r="V21" s="237"/>
      <c r="W21" s="237"/>
      <c r="X21" s="237"/>
      <c r="Y21" s="237"/>
      <c r="Z21" s="237"/>
      <c r="AA21" s="237"/>
      <c r="AB21" s="237"/>
      <c r="AC21" s="237"/>
      <c r="AD21" s="237"/>
      <c r="AE21" s="237"/>
      <c r="AF21" s="237"/>
      <c r="AG21" s="237"/>
    </row>
    <row r="22" spans="1:33" ht="10.9" customHeight="1" x14ac:dyDescent="0.2">
      <c r="A22" s="237"/>
      <c r="B22" s="237"/>
      <c r="C22" s="237"/>
      <c r="D22" s="237"/>
      <c r="E22" s="237"/>
      <c r="F22" s="237"/>
      <c r="G22" s="237"/>
      <c r="H22" s="237"/>
      <c r="I22" s="237"/>
      <c r="J22" s="393"/>
      <c r="K22" s="387"/>
      <c r="L22" s="388" t="s">
        <v>36</v>
      </c>
      <c r="M22" s="237"/>
      <c r="N22" s="390"/>
      <c r="O22" s="237"/>
      <c r="P22" s="237"/>
      <c r="Q22" s="237"/>
      <c r="R22" s="387"/>
      <c r="S22" s="237"/>
      <c r="T22" s="237"/>
      <c r="U22" s="237"/>
      <c r="V22" s="237"/>
      <c r="W22" s="237"/>
      <c r="X22" s="237"/>
      <c r="Y22" s="237"/>
      <c r="Z22" s="237"/>
      <c r="AA22" s="237"/>
      <c r="AB22" s="237"/>
      <c r="AC22" s="237"/>
      <c r="AD22" s="237"/>
      <c r="AE22" s="237"/>
      <c r="AF22" s="237"/>
      <c r="AG22" s="237"/>
    </row>
    <row r="23" spans="1:33" ht="12.6" customHeight="1" x14ac:dyDescent="0.2">
      <c r="A23" s="237"/>
      <c r="B23" s="237"/>
      <c r="C23" s="237"/>
      <c r="D23" s="237"/>
      <c r="E23" s="237"/>
      <c r="F23" s="237"/>
      <c r="G23" s="237"/>
      <c r="H23" s="237"/>
      <c r="I23" s="237"/>
      <c r="J23" s="393"/>
      <c r="K23" s="387"/>
      <c r="L23" s="237"/>
      <c r="M23" s="237"/>
      <c r="N23" s="390"/>
      <c r="O23" s="237"/>
      <c r="P23" s="237"/>
      <c r="Q23" s="237"/>
      <c r="R23" s="387"/>
      <c r="S23" s="237"/>
      <c r="T23" s="237"/>
      <c r="U23" s="237"/>
      <c r="V23" s="237"/>
      <c r="W23" s="237"/>
      <c r="X23" s="237"/>
      <c r="Y23" s="237"/>
      <c r="Z23" s="237"/>
      <c r="AA23" s="237"/>
      <c r="AB23" s="237"/>
      <c r="AC23" s="237"/>
      <c r="AD23" s="237"/>
      <c r="AE23" s="237"/>
      <c r="AF23" s="237"/>
      <c r="AG23" s="237"/>
    </row>
    <row r="24" spans="1:33" ht="12.6" customHeight="1" thickBot="1" x14ac:dyDescent="0.25">
      <c r="A24" s="237"/>
      <c r="B24" s="237"/>
      <c r="C24" s="237"/>
      <c r="D24" s="237"/>
      <c r="E24" s="237"/>
      <c r="F24" s="237"/>
      <c r="G24" s="237"/>
      <c r="H24" s="237"/>
      <c r="I24" s="237"/>
      <c r="J24" s="393"/>
      <c r="K24" s="387"/>
      <c r="L24" s="388"/>
      <c r="M24" s="237"/>
      <c r="N24" s="390"/>
      <c r="O24" s="237"/>
      <c r="P24" s="237"/>
      <c r="Q24" s="237"/>
      <c r="R24" s="644"/>
      <c r="S24" s="237"/>
      <c r="T24" s="237"/>
      <c r="U24" s="237"/>
      <c r="V24" s="237"/>
      <c r="W24" s="237"/>
      <c r="X24" s="237"/>
      <c r="Y24" s="237"/>
      <c r="Z24" s="237"/>
      <c r="AA24" s="237"/>
      <c r="AB24" s="237"/>
      <c r="AC24" s="237"/>
      <c r="AD24" s="237"/>
      <c r="AE24" s="237"/>
      <c r="AF24" s="237"/>
      <c r="AG24" s="237"/>
    </row>
    <row r="25" spans="1:33" ht="19.350000000000001" customHeight="1" thickBot="1" x14ac:dyDescent="0.25">
      <c r="A25" s="237"/>
      <c r="B25" s="237"/>
      <c r="C25" s="237"/>
      <c r="D25" s="237"/>
      <c r="E25" s="237"/>
      <c r="F25" s="237"/>
      <c r="G25" s="237"/>
      <c r="H25" s="237"/>
      <c r="I25" s="237"/>
      <c r="J25" s="237"/>
      <c r="K25" s="391"/>
      <c r="L25" s="812" t="s">
        <v>37</v>
      </c>
      <c r="M25" s="813"/>
      <c r="N25" s="390"/>
      <c r="O25" s="237"/>
      <c r="P25" s="237"/>
      <c r="Q25" s="812" t="s">
        <v>38</v>
      </c>
      <c r="R25" s="813"/>
      <c r="S25" s="237"/>
      <c r="T25" s="237"/>
      <c r="U25" s="237"/>
      <c r="V25" s="237"/>
      <c r="W25" s="237"/>
      <c r="X25" s="237"/>
      <c r="Y25" s="237"/>
      <c r="Z25" s="237"/>
      <c r="AA25" s="237"/>
      <c r="AB25" s="237"/>
      <c r="AC25" s="237"/>
      <c r="AD25" s="237"/>
      <c r="AE25" s="237"/>
      <c r="AF25" s="237"/>
      <c r="AG25" s="237"/>
    </row>
    <row r="26" spans="1:33" ht="19.350000000000001" customHeight="1" thickBot="1" x14ac:dyDescent="0.25">
      <c r="A26" s="237"/>
      <c r="B26" s="237"/>
      <c r="C26" s="237"/>
      <c r="D26" s="237"/>
      <c r="E26" s="237"/>
      <c r="F26" s="237"/>
      <c r="G26" s="237"/>
      <c r="H26" s="237"/>
      <c r="I26" s="237"/>
      <c r="J26" s="393"/>
      <c r="K26" s="392"/>
      <c r="L26" s="814"/>
      <c r="M26" s="815"/>
      <c r="N26" s="384"/>
      <c r="O26" s="237"/>
      <c r="P26" s="237"/>
      <c r="Q26" s="814"/>
      <c r="R26" s="815"/>
      <c r="S26" s="237"/>
      <c r="T26" s="237"/>
      <c r="U26" s="237"/>
      <c r="V26" s="237"/>
      <c r="W26" s="237"/>
      <c r="X26" s="237"/>
      <c r="Y26" s="237"/>
      <c r="Z26" s="237"/>
      <c r="AA26" s="237"/>
      <c r="AB26" s="237"/>
      <c r="AC26" s="237"/>
      <c r="AD26" s="237"/>
      <c r="AE26" s="237"/>
      <c r="AF26" s="237"/>
      <c r="AG26" s="237"/>
    </row>
    <row r="27" spans="1:33" ht="19.350000000000001" customHeight="1" x14ac:dyDescent="0.2">
      <c r="A27" s="237"/>
      <c r="B27" s="237"/>
      <c r="C27" s="237"/>
      <c r="D27" s="237"/>
      <c r="E27" s="237"/>
      <c r="F27" s="237"/>
      <c r="G27" s="237"/>
      <c r="H27" s="237"/>
      <c r="I27" s="237"/>
      <c r="J27" s="393"/>
      <c r="K27" s="387"/>
      <c r="L27" s="388" t="s">
        <v>39</v>
      </c>
      <c r="M27" s="237"/>
      <c r="N27" s="390"/>
      <c r="O27" s="237"/>
      <c r="P27" s="395"/>
      <c r="Q27" s="395"/>
      <c r="R27" s="392"/>
      <c r="S27" s="237"/>
      <c r="T27" s="237"/>
      <c r="U27" s="237"/>
      <c r="V27" s="237"/>
      <c r="W27" s="237"/>
      <c r="X27" s="237"/>
      <c r="Y27" s="237"/>
      <c r="Z27" s="237"/>
      <c r="AA27" s="237"/>
      <c r="AB27" s="237"/>
      <c r="AC27" s="237"/>
      <c r="AD27" s="237"/>
      <c r="AE27" s="237"/>
      <c r="AF27" s="237"/>
      <c r="AG27" s="237"/>
    </row>
    <row r="28" spans="1:33" ht="19.350000000000001" customHeight="1" thickBot="1" x14ac:dyDescent="0.25">
      <c r="A28" s="237"/>
      <c r="B28" s="237"/>
      <c r="C28" s="237"/>
      <c r="D28" s="237"/>
      <c r="E28" s="237"/>
      <c r="F28" s="237"/>
      <c r="G28" s="237"/>
      <c r="H28" s="237"/>
      <c r="I28" s="237"/>
      <c r="J28" s="237"/>
      <c r="K28" s="387"/>
      <c r="L28" s="237"/>
      <c r="M28" s="237"/>
      <c r="N28" s="390"/>
      <c r="O28" s="237"/>
      <c r="P28" s="237"/>
      <c r="Q28" s="237"/>
      <c r="R28" s="644"/>
      <c r="S28" s="237"/>
      <c r="T28" s="237"/>
      <c r="U28" s="237"/>
      <c r="V28" s="237"/>
      <c r="W28" s="237"/>
      <c r="X28" s="237"/>
      <c r="Y28" s="237"/>
      <c r="Z28" s="237"/>
      <c r="AA28" s="237"/>
      <c r="AB28" s="237"/>
      <c r="AC28" s="237"/>
      <c r="AD28" s="237"/>
      <c r="AE28" s="237"/>
      <c r="AF28" s="237"/>
      <c r="AG28" s="237"/>
    </row>
    <row r="29" spans="1:33" ht="19.350000000000001" customHeight="1" thickBot="1" x14ac:dyDescent="0.25">
      <c r="A29" s="237"/>
      <c r="B29" s="237"/>
      <c r="C29" s="237"/>
      <c r="D29" s="237"/>
      <c r="E29" s="237"/>
      <c r="F29" s="237"/>
      <c r="G29" s="237"/>
      <c r="H29" s="237"/>
      <c r="I29" s="237"/>
      <c r="J29" s="237"/>
      <c r="K29" s="391"/>
      <c r="L29" s="812" t="s">
        <v>40</v>
      </c>
      <c r="M29" s="813"/>
      <c r="N29" s="390"/>
      <c r="O29" s="237"/>
      <c r="P29" s="237"/>
      <c r="Q29" s="804" t="s">
        <v>41</v>
      </c>
      <c r="R29" s="805"/>
      <c r="S29" s="237"/>
      <c r="T29" s="237"/>
      <c r="U29" s="237"/>
      <c r="V29" s="237"/>
      <c r="W29" s="237"/>
      <c r="X29" s="237"/>
      <c r="Y29" s="237"/>
      <c r="Z29" s="237"/>
      <c r="AA29" s="237"/>
      <c r="AB29" s="237"/>
      <c r="AC29" s="237"/>
      <c r="AD29" s="237"/>
      <c r="AE29" s="237"/>
      <c r="AF29" s="237"/>
      <c r="AG29" s="237"/>
    </row>
    <row r="30" spans="1:33" ht="19.350000000000001" customHeight="1" thickBot="1" x14ac:dyDescent="0.25">
      <c r="A30" s="237"/>
      <c r="B30" s="237"/>
      <c r="C30" s="237"/>
      <c r="D30" s="237"/>
      <c r="E30" s="237"/>
      <c r="F30" s="237"/>
      <c r="G30" s="237"/>
      <c r="H30" s="237"/>
      <c r="I30" s="237"/>
      <c r="J30" s="237"/>
      <c r="K30" s="392"/>
      <c r="L30" s="814"/>
      <c r="M30" s="815"/>
      <c r="N30" s="384"/>
      <c r="O30" s="237"/>
      <c r="P30" s="237"/>
      <c r="Q30" s="806"/>
      <c r="R30" s="807"/>
      <c r="S30" s="237"/>
      <c r="T30" s="237"/>
      <c r="U30" s="237"/>
      <c r="V30" s="237"/>
      <c r="W30" s="237"/>
      <c r="X30" s="237"/>
      <c r="Y30" s="237"/>
      <c r="Z30" s="237"/>
      <c r="AA30" s="237"/>
      <c r="AB30" s="237"/>
      <c r="AC30" s="237"/>
      <c r="AD30" s="237"/>
      <c r="AE30" s="237"/>
      <c r="AF30" s="237"/>
      <c r="AG30" s="237"/>
    </row>
    <row r="31" spans="1:33" ht="19.350000000000001" customHeight="1" x14ac:dyDescent="0.2">
      <c r="A31" s="237"/>
      <c r="B31" s="237"/>
      <c r="C31" s="237"/>
      <c r="D31" s="237"/>
      <c r="E31" s="237"/>
      <c r="F31" s="237"/>
      <c r="G31" s="237"/>
      <c r="H31" s="237"/>
      <c r="I31" s="237"/>
      <c r="J31" s="237"/>
      <c r="K31" s="387"/>
      <c r="L31" s="388" t="s">
        <v>42</v>
      </c>
      <c r="M31" s="237"/>
      <c r="N31" s="390"/>
      <c r="O31" s="237"/>
      <c r="P31" s="237"/>
      <c r="Q31" s="237"/>
      <c r="R31" s="392"/>
      <c r="S31" s="237"/>
      <c r="T31" s="237"/>
      <c r="U31" s="237"/>
      <c r="V31" s="237"/>
      <c r="W31" s="237"/>
      <c r="X31" s="237"/>
      <c r="Y31" s="237"/>
      <c r="Z31" s="237"/>
      <c r="AA31" s="237"/>
      <c r="AB31" s="237"/>
      <c r="AC31" s="237"/>
      <c r="AD31" s="237"/>
      <c r="AE31" s="237"/>
      <c r="AF31" s="237"/>
      <c r="AG31" s="237"/>
    </row>
    <row r="32" spans="1:33" ht="19.350000000000001" customHeight="1" thickBot="1" x14ac:dyDescent="0.25">
      <c r="A32" s="237"/>
      <c r="B32" s="237"/>
      <c r="C32" s="237"/>
      <c r="D32" s="237"/>
      <c r="E32" s="237"/>
      <c r="F32" s="237"/>
      <c r="G32" s="237"/>
      <c r="H32" s="237"/>
      <c r="I32" s="237"/>
      <c r="J32" s="237"/>
      <c r="K32" s="387"/>
      <c r="L32" s="237"/>
      <c r="M32" s="237"/>
      <c r="N32" s="390"/>
      <c r="O32" s="237"/>
      <c r="P32" s="237"/>
      <c r="Q32" s="237"/>
      <c r="R32" s="644"/>
      <c r="S32" s="237"/>
      <c r="T32" s="237"/>
      <c r="U32" s="237"/>
      <c r="V32" s="237"/>
      <c r="W32" s="237"/>
      <c r="X32" s="237"/>
      <c r="Y32" s="237"/>
      <c r="Z32" s="237"/>
      <c r="AA32" s="237"/>
      <c r="AB32" s="237"/>
      <c r="AC32" s="237"/>
      <c r="AD32" s="237"/>
      <c r="AE32" s="237"/>
      <c r="AF32" s="237"/>
      <c r="AG32" s="237"/>
    </row>
    <row r="33" spans="1:33" ht="19.350000000000001" customHeight="1" thickBot="1" x14ac:dyDescent="0.25">
      <c r="A33" s="237"/>
      <c r="B33" s="237"/>
      <c r="C33" s="237"/>
      <c r="D33" s="237"/>
      <c r="E33" s="237"/>
      <c r="F33" s="237"/>
      <c r="G33" s="237"/>
      <c r="H33" s="237"/>
      <c r="I33" s="237"/>
      <c r="J33" s="237"/>
      <c r="K33" s="391"/>
      <c r="L33" s="812" t="s">
        <v>43</v>
      </c>
      <c r="M33" s="813"/>
      <c r="N33" s="390"/>
      <c r="O33" s="237"/>
      <c r="P33" s="237"/>
      <c r="Q33" s="808" t="s">
        <v>44</v>
      </c>
      <c r="R33" s="809"/>
      <c r="S33" s="237"/>
      <c r="T33" s="237"/>
      <c r="U33" s="237"/>
      <c r="V33" s="237"/>
      <c r="W33" s="237"/>
      <c r="X33" s="237"/>
      <c r="Y33" s="237"/>
      <c r="Z33" s="237"/>
      <c r="AA33" s="237"/>
      <c r="AB33" s="237"/>
      <c r="AC33" s="237"/>
      <c r="AD33" s="237"/>
      <c r="AE33" s="237"/>
      <c r="AF33" s="237"/>
      <c r="AG33" s="237"/>
    </row>
    <row r="34" spans="1:33" ht="19.350000000000001" customHeight="1" thickBot="1" x14ac:dyDescent="0.25">
      <c r="A34" s="237"/>
      <c r="B34" s="237"/>
      <c r="C34" s="237"/>
      <c r="D34" s="237"/>
      <c r="E34" s="237"/>
      <c r="F34" s="237"/>
      <c r="G34" s="237"/>
      <c r="H34" s="237"/>
      <c r="I34" s="237"/>
      <c r="J34" s="237"/>
      <c r="K34" s="392"/>
      <c r="L34" s="814"/>
      <c r="M34" s="815"/>
      <c r="N34" s="384"/>
      <c r="O34" s="237"/>
      <c r="P34" s="237"/>
      <c r="Q34" s="810"/>
      <c r="R34" s="811"/>
      <c r="S34" s="237" t="s">
        <v>3</v>
      </c>
      <c r="T34" s="237"/>
      <c r="U34" s="237"/>
      <c r="V34" s="237"/>
      <c r="W34" s="237"/>
      <c r="X34" s="237"/>
      <c r="Y34" s="237"/>
      <c r="Z34" s="237"/>
      <c r="AA34" s="237"/>
      <c r="AB34" s="237"/>
      <c r="AC34" s="237"/>
      <c r="AD34" s="237"/>
      <c r="AE34" s="237"/>
      <c r="AF34" s="237"/>
      <c r="AG34" s="237"/>
    </row>
    <row r="35" spans="1:33" ht="19.350000000000001" customHeight="1" x14ac:dyDescent="0.2">
      <c r="A35" s="237"/>
      <c r="B35" s="237"/>
      <c r="C35" s="237"/>
      <c r="D35" s="237"/>
      <c r="E35" s="237"/>
      <c r="F35" s="237"/>
      <c r="G35" s="237"/>
      <c r="H35" s="237"/>
      <c r="I35" s="237"/>
      <c r="J35" s="237"/>
      <c r="K35" s="387"/>
      <c r="L35" s="395" t="s">
        <v>45</v>
      </c>
      <c r="M35" s="237"/>
      <c r="N35" s="390"/>
      <c r="O35" s="237"/>
      <c r="P35" s="237"/>
      <c r="Q35" s="237"/>
      <c r="R35" s="237"/>
      <c r="S35" s="237"/>
      <c r="T35" s="237"/>
      <c r="U35" s="237"/>
      <c r="V35" s="237"/>
      <c r="W35" s="237"/>
      <c r="X35" s="237"/>
      <c r="Y35" s="237"/>
      <c r="Z35" s="237"/>
      <c r="AA35" s="237"/>
      <c r="AB35" s="237"/>
      <c r="AC35" s="237"/>
      <c r="AD35" s="237"/>
      <c r="AE35" s="237"/>
      <c r="AF35" s="237"/>
      <c r="AG35" s="237"/>
    </row>
    <row r="36" spans="1:33" ht="19.350000000000001" customHeight="1" thickBot="1" x14ac:dyDescent="0.25">
      <c r="A36" s="237"/>
      <c r="B36" s="237"/>
      <c r="C36" s="237"/>
      <c r="D36" s="237"/>
      <c r="E36" s="237"/>
      <c r="F36" s="237"/>
      <c r="G36" s="237"/>
      <c r="H36" s="237"/>
      <c r="I36" s="237"/>
      <c r="J36" s="237"/>
      <c r="K36" s="387"/>
      <c r="L36" s="237"/>
      <c r="M36" s="237"/>
      <c r="N36" s="390"/>
      <c r="O36" s="237"/>
      <c r="P36" s="237"/>
      <c r="Q36" s="237"/>
      <c r="R36" s="237"/>
      <c r="S36" s="237"/>
      <c r="T36" s="237"/>
      <c r="U36" s="237"/>
      <c r="V36" s="237"/>
      <c r="W36" s="237"/>
      <c r="X36" s="237"/>
      <c r="Y36" s="237"/>
      <c r="Z36" s="237"/>
      <c r="AA36" s="237"/>
      <c r="AB36" s="237"/>
      <c r="AC36" s="237"/>
      <c r="AD36" s="237"/>
      <c r="AE36" s="237"/>
      <c r="AF36" s="237"/>
      <c r="AG36" s="237"/>
    </row>
    <row r="37" spans="1:33" ht="19.350000000000001" customHeight="1" thickBot="1" x14ac:dyDescent="0.25">
      <c r="A37" s="237"/>
      <c r="B37" s="237"/>
      <c r="C37" s="237"/>
      <c r="D37" s="237"/>
      <c r="E37" s="237"/>
      <c r="F37" s="237"/>
      <c r="G37" s="237"/>
      <c r="H37" s="237"/>
      <c r="I37" s="237"/>
      <c r="J37" s="237"/>
      <c r="K37" s="391"/>
      <c r="L37" s="812" t="s">
        <v>46</v>
      </c>
      <c r="M37" s="813"/>
      <c r="N37" s="390"/>
      <c r="O37" s="237"/>
      <c r="P37" s="237"/>
      <c r="Q37" s="237"/>
      <c r="R37" s="237"/>
      <c r="S37" s="237"/>
      <c r="T37" s="237"/>
      <c r="U37" s="237"/>
      <c r="V37" s="237"/>
      <c r="W37" s="237"/>
      <c r="X37" s="237"/>
      <c r="Y37" s="237"/>
      <c r="Z37" s="237"/>
      <c r="AA37" s="237"/>
      <c r="AB37" s="237"/>
      <c r="AC37" s="237"/>
      <c r="AD37" s="237"/>
      <c r="AE37" s="237"/>
      <c r="AF37" s="237"/>
      <c r="AG37" s="237"/>
    </row>
    <row r="38" spans="1:33" ht="19.350000000000001" customHeight="1" thickBot="1" x14ac:dyDescent="0.25">
      <c r="A38" s="237"/>
      <c r="B38" s="237"/>
      <c r="C38" s="237"/>
      <c r="D38" s="237"/>
      <c r="E38" s="237"/>
      <c r="F38" s="237"/>
      <c r="G38" s="237"/>
      <c r="H38" s="237"/>
      <c r="I38" s="237"/>
      <c r="J38" s="237"/>
      <c r="K38" s="392"/>
      <c r="L38" s="814"/>
      <c r="M38" s="815"/>
      <c r="N38" s="384"/>
      <c r="O38" s="237"/>
      <c r="P38" s="237"/>
      <c r="Q38" s="237"/>
      <c r="R38" s="237"/>
      <c r="S38" s="237"/>
      <c r="T38" s="237"/>
      <c r="U38" s="237"/>
      <c r="V38" s="237"/>
      <c r="W38" s="237"/>
      <c r="X38" s="237"/>
      <c r="Y38" s="237"/>
      <c r="Z38" s="237"/>
      <c r="AA38" s="237"/>
      <c r="AB38" s="237"/>
      <c r="AC38" s="237"/>
      <c r="AD38" s="237"/>
      <c r="AE38" s="237"/>
      <c r="AF38" s="237"/>
      <c r="AG38" s="237"/>
    </row>
    <row r="39" spans="1:33" ht="11.65" customHeight="1" x14ac:dyDescent="0.2">
      <c r="A39" s="237"/>
      <c r="B39" s="237"/>
      <c r="C39" s="237"/>
      <c r="D39" s="237"/>
      <c r="E39" s="237"/>
      <c r="F39" s="237"/>
      <c r="G39" s="237"/>
      <c r="H39" s="237"/>
      <c r="I39" s="237"/>
      <c r="J39" s="237"/>
      <c r="K39" s="387"/>
      <c r="L39" s="395" t="s">
        <v>47</v>
      </c>
      <c r="M39" s="393"/>
      <c r="N39" s="390"/>
      <c r="O39" s="237"/>
      <c r="P39" s="237"/>
      <c r="Q39" s="237"/>
      <c r="R39" s="237"/>
      <c r="S39" s="237"/>
      <c r="T39" s="237"/>
      <c r="U39" s="237"/>
      <c r="V39" s="237"/>
      <c r="W39" s="237"/>
      <c r="X39" s="237"/>
      <c r="Y39" s="237"/>
      <c r="Z39" s="237"/>
      <c r="AA39" s="237"/>
      <c r="AB39" s="237"/>
      <c r="AC39" s="237"/>
      <c r="AD39" s="237"/>
      <c r="AE39" s="237"/>
      <c r="AF39" s="237"/>
      <c r="AG39" s="237"/>
    </row>
    <row r="40" spans="1:33" ht="11.65" customHeight="1" x14ac:dyDescent="0.2">
      <c r="A40" s="237"/>
      <c r="B40" s="237"/>
      <c r="C40" s="237"/>
      <c r="D40" s="237"/>
      <c r="E40" s="237"/>
      <c r="F40" s="237"/>
      <c r="G40" s="237"/>
      <c r="H40" s="237"/>
      <c r="I40" s="237"/>
      <c r="J40" s="237"/>
      <c r="K40" s="387"/>
      <c r="L40" s="395" t="s">
        <v>48</v>
      </c>
      <c r="M40" s="393"/>
      <c r="N40" s="390"/>
      <c r="O40" s="237"/>
      <c r="P40" s="237"/>
      <c r="Q40" s="237"/>
      <c r="R40" s="237"/>
      <c r="S40" s="237"/>
      <c r="T40" s="237"/>
      <c r="U40" s="237"/>
      <c r="V40" s="237"/>
      <c r="W40" s="237"/>
      <c r="X40" s="237"/>
      <c r="Y40" s="237"/>
      <c r="Z40" s="237"/>
      <c r="AA40" s="237"/>
      <c r="AB40" s="237"/>
      <c r="AC40" s="237"/>
      <c r="AD40" s="237"/>
      <c r="AE40" s="237"/>
      <c r="AF40" s="237"/>
      <c r="AG40" s="237"/>
    </row>
    <row r="41" spans="1:33" ht="11.65" customHeight="1" x14ac:dyDescent="0.2">
      <c r="A41" s="237"/>
      <c r="B41" s="237"/>
      <c r="C41" s="237"/>
      <c r="D41" s="237"/>
      <c r="E41" s="237"/>
      <c r="F41" s="237"/>
      <c r="G41" s="237"/>
      <c r="H41" s="237"/>
      <c r="I41" s="237"/>
      <c r="J41" s="237"/>
      <c r="K41" s="387"/>
      <c r="L41" s="395" t="s">
        <v>49</v>
      </c>
      <c r="M41" s="393"/>
      <c r="N41" s="390"/>
      <c r="O41" s="237"/>
      <c r="P41" s="237"/>
      <c r="Q41" s="237"/>
      <c r="R41" s="237"/>
      <c r="S41" s="237"/>
      <c r="T41" s="237"/>
      <c r="U41" s="237"/>
      <c r="V41" s="237"/>
      <c r="W41" s="237"/>
      <c r="X41" s="237"/>
      <c r="Y41" s="237"/>
      <c r="Z41" s="237"/>
      <c r="AA41" s="237"/>
      <c r="AB41" s="237"/>
      <c r="AC41" s="237"/>
      <c r="AD41" s="237"/>
      <c r="AE41" s="237"/>
      <c r="AF41" s="237"/>
      <c r="AG41" s="237"/>
    </row>
    <row r="42" spans="1:33" ht="11.65" customHeight="1" x14ac:dyDescent="0.2">
      <c r="A42" s="237"/>
      <c r="B42" s="237"/>
      <c r="C42" s="237"/>
      <c r="D42" s="237"/>
      <c r="E42" s="237"/>
      <c r="F42" s="237"/>
      <c r="G42" s="237"/>
      <c r="H42" s="237"/>
      <c r="I42" s="237"/>
      <c r="J42" s="237"/>
      <c r="K42" s="387"/>
      <c r="L42" s="395" t="s">
        <v>50</v>
      </c>
      <c r="M42" s="393"/>
      <c r="N42" s="390"/>
      <c r="O42" s="237"/>
      <c r="P42" s="237"/>
      <c r="Q42" s="237"/>
      <c r="R42" s="237"/>
      <c r="S42" s="237"/>
      <c r="T42" s="237"/>
      <c r="U42" s="237"/>
      <c r="V42" s="237"/>
      <c r="W42" s="237"/>
      <c r="X42" s="237"/>
      <c r="Y42" s="237"/>
      <c r="Z42" s="237"/>
      <c r="AA42" s="237"/>
      <c r="AB42" s="237"/>
      <c r="AC42" s="237"/>
      <c r="AD42" s="237"/>
      <c r="AE42" s="237"/>
      <c r="AF42" s="237"/>
      <c r="AG42" s="237"/>
    </row>
    <row r="43" spans="1:33" ht="11.65" customHeight="1" x14ac:dyDescent="0.2">
      <c r="A43" s="237"/>
      <c r="B43" s="237"/>
      <c r="C43" s="237"/>
      <c r="D43" s="237"/>
      <c r="E43" s="237"/>
      <c r="F43" s="237"/>
      <c r="G43" s="237"/>
      <c r="H43" s="237"/>
      <c r="I43" s="237"/>
      <c r="J43" s="237"/>
      <c r="K43" s="387"/>
      <c r="L43" s="395" t="s">
        <v>51</v>
      </c>
      <c r="M43" s="393"/>
      <c r="N43" s="390"/>
      <c r="O43" s="237"/>
      <c r="P43" s="237"/>
      <c r="Q43" s="237"/>
      <c r="R43" s="237"/>
      <c r="S43" s="237"/>
      <c r="T43" s="237"/>
      <c r="U43" s="237"/>
      <c r="V43" s="237"/>
      <c r="W43" s="237"/>
      <c r="X43" s="237"/>
      <c r="Y43" s="237"/>
      <c r="Z43" s="237"/>
      <c r="AA43" s="237"/>
      <c r="AB43" s="237"/>
      <c r="AC43" s="237"/>
      <c r="AD43" s="237"/>
      <c r="AE43" s="237"/>
      <c r="AF43" s="237"/>
      <c r="AG43" s="237"/>
    </row>
    <row r="44" spans="1:33" ht="11.65" customHeight="1" x14ac:dyDescent="0.2">
      <c r="A44" s="237"/>
      <c r="B44" s="237"/>
      <c r="C44" s="237"/>
      <c r="D44" s="237"/>
      <c r="E44" s="237"/>
      <c r="F44" s="237"/>
      <c r="G44" s="237"/>
      <c r="H44" s="237"/>
      <c r="I44" s="237"/>
      <c r="J44" s="237"/>
      <c r="K44" s="387"/>
      <c r="L44" s="395" t="s">
        <v>52</v>
      </c>
      <c r="M44" s="393"/>
      <c r="N44" s="390"/>
      <c r="O44" s="237"/>
      <c r="P44" s="237"/>
      <c r="Q44" s="237"/>
      <c r="R44" s="237"/>
      <c r="S44" s="237"/>
      <c r="T44" s="237"/>
      <c r="U44" s="237"/>
      <c r="V44" s="237"/>
      <c r="W44" s="237"/>
      <c r="X44" s="237"/>
      <c r="Y44" s="237"/>
      <c r="Z44" s="237"/>
      <c r="AA44" s="237"/>
      <c r="AB44" s="237"/>
      <c r="AC44" s="237"/>
      <c r="AD44" s="237"/>
      <c r="AE44" s="237"/>
      <c r="AF44" s="237"/>
      <c r="AG44" s="237"/>
    </row>
    <row r="45" spans="1:33" ht="11.65" customHeight="1" thickBot="1" x14ac:dyDescent="0.25">
      <c r="A45" s="237"/>
      <c r="B45" s="237"/>
      <c r="C45" s="237"/>
      <c r="D45" s="237"/>
      <c r="E45" s="237"/>
      <c r="F45" s="237"/>
      <c r="G45" s="237"/>
      <c r="H45" s="237"/>
      <c r="I45" s="237"/>
      <c r="J45" s="237"/>
      <c r="K45" s="387"/>
      <c r="L45" s="393"/>
      <c r="M45" s="393"/>
      <c r="N45" s="390"/>
      <c r="O45" s="237"/>
      <c r="P45" s="237"/>
      <c r="Q45" s="237"/>
      <c r="R45" s="237"/>
      <c r="S45" s="237"/>
      <c r="T45" s="237"/>
      <c r="U45" s="237"/>
      <c r="V45" s="237"/>
      <c r="W45" s="237"/>
      <c r="X45" s="237"/>
      <c r="Y45" s="237"/>
      <c r="Z45" s="237"/>
      <c r="AA45" s="237"/>
      <c r="AB45" s="237"/>
      <c r="AC45" s="237"/>
      <c r="AD45" s="237"/>
      <c r="AE45" s="237"/>
      <c r="AF45" s="237"/>
      <c r="AG45" s="237"/>
    </row>
    <row r="46" spans="1:33" ht="19.350000000000001" customHeight="1" thickBot="1" x14ac:dyDescent="0.25">
      <c r="A46" s="237"/>
      <c r="B46" s="237"/>
      <c r="C46" s="237"/>
      <c r="D46" s="237"/>
      <c r="E46" s="237"/>
      <c r="F46" s="237"/>
      <c r="G46" s="237"/>
      <c r="H46" s="237"/>
      <c r="I46" s="237"/>
      <c r="J46" s="237"/>
      <c r="K46" s="391"/>
      <c r="L46" s="812" t="s">
        <v>53</v>
      </c>
      <c r="M46" s="813"/>
      <c r="N46" s="390"/>
      <c r="O46" s="237"/>
      <c r="P46" s="237"/>
      <c r="Q46" s="237"/>
      <c r="R46" s="237"/>
      <c r="S46" s="237"/>
      <c r="T46" s="237"/>
      <c r="U46" s="237"/>
      <c r="V46" s="237"/>
      <c r="W46" s="237"/>
      <c r="X46" s="237"/>
      <c r="Y46" s="237"/>
      <c r="Z46" s="237"/>
      <c r="AA46" s="237"/>
      <c r="AB46" s="237"/>
      <c r="AC46" s="237"/>
      <c r="AD46" s="237"/>
      <c r="AE46" s="237"/>
      <c r="AF46" s="237"/>
      <c r="AG46" s="237"/>
    </row>
    <row r="47" spans="1:33" ht="19.350000000000001" customHeight="1" thickBot="1" x14ac:dyDescent="0.25">
      <c r="A47" s="237"/>
      <c r="B47" s="237"/>
      <c r="C47" s="237"/>
      <c r="D47" s="237"/>
      <c r="E47" s="237"/>
      <c r="F47" s="237"/>
      <c r="G47" s="237"/>
      <c r="H47" s="237"/>
      <c r="I47" s="237"/>
      <c r="J47" s="237"/>
      <c r="K47" s="392"/>
      <c r="L47" s="814"/>
      <c r="M47" s="815"/>
      <c r="N47" s="384"/>
      <c r="O47" s="237"/>
      <c r="P47" s="237"/>
      <c r="Q47" s="237"/>
      <c r="R47" s="237"/>
      <c r="S47" s="237"/>
      <c r="T47" s="237"/>
      <c r="U47" s="237"/>
      <c r="V47" s="237"/>
      <c r="W47" s="237"/>
      <c r="X47" s="237"/>
      <c r="Y47" s="237"/>
      <c r="Z47" s="237"/>
      <c r="AA47" s="237"/>
      <c r="AB47" s="237"/>
      <c r="AC47" s="237"/>
      <c r="AD47" s="237"/>
      <c r="AE47" s="237"/>
      <c r="AF47" s="237"/>
      <c r="AG47" s="237"/>
    </row>
    <row r="48" spans="1:33" ht="19.350000000000001" customHeight="1" x14ac:dyDescent="0.2">
      <c r="A48" s="237"/>
      <c r="B48" s="237"/>
      <c r="C48" s="237"/>
      <c r="D48" s="237"/>
      <c r="E48" s="237"/>
      <c r="F48" s="237"/>
      <c r="G48" s="237"/>
      <c r="H48" s="237"/>
      <c r="I48" s="237"/>
      <c r="J48" s="237"/>
      <c r="K48" s="387"/>
      <c r="L48" s="237"/>
      <c r="M48" s="237"/>
      <c r="N48" s="390"/>
      <c r="O48" s="237"/>
      <c r="P48" s="237"/>
      <c r="Q48" s="237"/>
      <c r="R48" s="237"/>
      <c r="S48" s="237"/>
      <c r="T48" s="237"/>
      <c r="U48" s="237"/>
      <c r="V48" s="237"/>
      <c r="W48" s="237"/>
      <c r="X48" s="237"/>
      <c r="Y48" s="237"/>
      <c r="Z48" s="237"/>
      <c r="AA48" s="237"/>
      <c r="AB48" s="237"/>
      <c r="AC48" s="237"/>
      <c r="AD48" s="237"/>
      <c r="AE48" s="237"/>
      <c r="AF48" s="237"/>
      <c r="AG48" s="237"/>
    </row>
    <row r="49" spans="1:33" ht="19.350000000000001" customHeight="1" thickBot="1" x14ac:dyDescent="0.25">
      <c r="A49" s="237"/>
      <c r="B49" s="237"/>
      <c r="C49" s="237"/>
      <c r="D49" s="237"/>
      <c r="E49" s="237"/>
      <c r="F49" s="237"/>
      <c r="G49" s="237"/>
      <c r="H49" s="237"/>
      <c r="I49" s="237"/>
      <c r="J49" s="237"/>
      <c r="K49" s="387"/>
      <c r="L49" s="237"/>
      <c r="M49" s="237"/>
      <c r="N49" s="390"/>
      <c r="O49" s="237"/>
      <c r="P49" s="237"/>
      <c r="Q49" s="237"/>
      <c r="R49" s="237"/>
      <c r="S49" s="237"/>
      <c r="T49" s="237"/>
      <c r="U49" s="237"/>
      <c r="V49" s="237"/>
      <c r="W49" s="237"/>
      <c r="X49" s="237"/>
      <c r="Y49" s="237"/>
      <c r="Z49" s="237"/>
      <c r="AA49" s="237"/>
      <c r="AB49" s="237"/>
      <c r="AC49" s="237"/>
      <c r="AD49" s="237"/>
      <c r="AE49" s="237"/>
      <c r="AF49" s="237"/>
      <c r="AG49" s="237"/>
    </row>
    <row r="50" spans="1:33" ht="19.350000000000001" customHeight="1" thickBot="1" x14ac:dyDescent="0.25">
      <c r="A50" s="237"/>
      <c r="B50" s="237"/>
      <c r="C50" s="237"/>
      <c r="D50" s="237"/>
      <c r="E50" s="237"/>
      <c r="F50" s="237"/>
      <c r="G50" s="237"/>
      <c r="H50" s="237"/>
      <c r="I50" s="237"/>
      <c r="J50" s="237"/>
      <c r="K50" s="391"/>
      <c r="L50" s="812" t="s">
        <v>54</v>
      </c>
      <c r="M50" s="813"/>
      <c r="N50" s="390"/>
      <c r="O50" s="237"/>
      <c r="P50" s="237"/>
      <c r="Q50" s="237"/>
      <c r="R50" s="237"/>
      <c r="S50" s="237"/>
      <c r="T50" s="237"/>
      <c r="U50" s="237"/>
      <c r="V50" s="237"/>
      <c r="W50" s="237"/>
      <c r="X50" s="237"/>
      <c r="Y50" s="237"/>
      <c r="Z50" s="237"/>
      <c r="AA50" s="237"/>
      <c r="AB50" s="237"/>
      <c r="AC50" s="237"/>
      <c r="AD50" s="237"/>
      <c r="AE50" s="237"/>
      <c r="AF50" s="237"/>
      <c r="AG50" s="237"/>
    </row>
    <row r="51" spans="1:33" ht="19.350000000000001" customHeight="1" thickBot="1" x14ac:dyDescent="0.25">
      <c r="A51" s="237"/>
      <c r="B51" s="237"/>
      <c r="C51" s="237"/>
      <c r="D51" s="237"/>
      <c r="E51" s="237"/>
      <c r="F51" s="237"/>
      <c r="G51" s="237"/>
      <c r="H51" s="237"/>
      <c r="I51" s="237"/>
      <c r="J51" s="237"/>
      <c r="K51" s="392"/>
      <c r="L51" s="814"/>
      <c r="M51" s="815"/>
      <c r="N51" s="384"/>
      <c r="O51" s="237"/>
      <c r="P51" s="237"/>
      <c r="Q51" s="237"/>
      <c r="R51" s="237"/>
      <c r="S51" s="237"/>
      <c r="T51" s="237"/>
      <c r="U51" s="237"/>
      <c r="V51" s="237"/>
      <c r="W51" s="237"/>
      <c r="X51" s="237"/>
      <c r="Y51" s="237"/>
      <c r="Z51" s="237"/>
      <c r="AA51" s="237"/>
      <c r="AB51" s="237"/>
      <c r="AC51" s="237"/>
      <c r="AD51" s="237"/>
      <c r="AE51" s="237"/>
      <c r="AF51" s="237"/>
      <c r="AG51" s="237"/>
    </row>
    <row r="52" spans="1:33" ht="10.35" customHeight="1" x14ac:dyDescent="0.2">
      <c r="A52" s="237"/>
      <c r="B52" s="237"/>
      <c r="C52" s="237"/>
      <c r="D52" s="237"/>
      <c r="E52" s="237"/>
      <c r="F52" s="237"/>
      <c r="G52" s="237"/>
      <c r="H52" s="237"/>
      <c r="I52" s="237"/>
      <c r="J52" s="237"/>
      <c r="K52" s="387"/>
      <c r="L52" s="237" t="s">
        <v>55</v>
      </c>
      <c r="M52" s="237"/>
      <c r="N52" s="390"/>
      <c r="O52" s="237"/>
      <c r="P52" s="237"/>
      <c r="Q52" s="237"/>
      <c r="R52" s="237"/>
      <c r="S52" s="237"/>
      <c r="T52" s="237"/>
      <c r="U52" s="237"/>
      <c r="V52" s="237"/>
      <c r="W52" s="237"/>
      <c r="X52" s="237"/>
      <c r="Y52" s="237"/>
      <c r="Z52" s="237"/>
      <c r="AA52" s="237"/>
      <c r="AB52" s="237"/>
      <c r="AC52" s="237"/>
      <c r="AD52" s="237"/>
      <c r="AE52" s="237"/>
      <c r="AF52" s="237"/>
      <c r="AG52" s="237"/>
    </row>
    <row r="53" spans="1:33" ht="10.35" customHeight="1" x14ac:dyDescent="0.2">
      <c r="A53" s="237"/>
      <c r="B53" s="237"/>
      <c r="C53" s="237"/>
      <c r="D53" s="237"/>
      <c r="E53" s="237"/>
      <c r="F53" s="237"/>
      <c r="G53" s="237"/>
      <c r="H53" s="237"/>
      <c r="I53" s="237"/>
      <c r="J53" s="237"/>
      <c r="K53" s="387"/>
      <c r="L53" s="237" t="s">
        <v>56</v>
      </c>
      <c r="M53" s="237"/>
      <c r="N53" s="390"/>
      <c r="O53" s="237"/>
      <c r="P53" s="237"/>
      <c r="Q53" s="237"/>
      <c r="R53" s="237"/>
      <c r="S53" s="237"/>
      <c r="T53" s="237"/>
      <c r="U53" s="237"/>
      <c r="V53" s="237"/>
      <c r="W53" s="237"/>
      <c r="X53" s="237"/>
      <c r="Y53" s="237"/>
      <c r="Z53" s="237"/>
      <c r="AA53" s="237"/>
      <c r="AB53" s="237"/>
      <c r="AC53" s="237"/>
      <c r="AD53" s="237"/>
      <c r="AE53" s="237"/>
      <c r="AF53" s="237"/>
      <c r="AG53" s="237"/>
    </row>
    <row r="54" spans="1:33" ht="10.35" customHeight="1" x14ac:dyDescent="0.2">
      <c r="A54" s="237"/>
      <c r="B54" s="237"/>
      <c r="C54" s="237"/>
      <c r="D54" s="237"/>
      <c r="E54" s="237"/>
      <c r="F54" s="237"/>
      <c r="G54" s="237"/>
      <c r="H54" s="237"/>
      <c r="I54" s="237"/>
      <c r="J54" s="237"/>
      <c r="K54" s="387"/>
      <c r="L54" s="237" t="s">
        <v>57</v>
      </c>
      <c r="M54" s="237"/>
      <c r="N54" s="390"/>
      <c r="O54" s="237"/>
      <c r="P54" s="237"/>
      <c r="Q54" s="237"/>
      <c r="R54" s="237"/>
      <c r="S54" s="237"/>
      <c r="T54" s="237"/>
      <c r="U54" s="237"/>
      <c r="V54" s="237"/>
      <c r="W54" s="237"/>
      <c r="X54" s="237"/>
      <c r="Y54" s="237"/>
      <c r="Z54" s="237"/>
      <c r="AA54" s="237"/>
      <c r="AB54" s="237"/>
      <c r="AC54" s="237"/>
      <c r="AD54" s="237"/>
      <c r="AE54" s="237"/>
      <c r="AF54" s="237"/>
      <c r="AG54" s="237"/>
    </row>
    <row r="55" spans="1:33" ht="10.35" customHeight="1" x14ac:dyDescent="0.2">
      <c r="A55" s="237"/>
      <c r="B55" s="237"/>
      <c r="C55" s="237"/>
      <c r="D55" s="237"/>
      <c r="E55" s="237"/>
      <c r="F55" s="237"/>
      <c r="G55" s="237"/>
      <c r="H55" s="237"/>
      <c r="I55" s="237"/>
      <c r="J55" s="237"/>
      <c r="K55" s="387"/>
      <c r="L55" s="237" t="s">
        <v>58</v>
      </c>
      <c r="M55" s="237"/>
      <c r="N55" s="390"/>
      <c r="O55" s="237"/>
      <c r="P55" s="237"/>
      <c r="Q55" s="237"/>
      <c r="R55" s="237"/>
      <c r="S55" s="237"/>
      <c r="T55" s="237"/>
      <c r="U55" s="237"/>
      <c r="V55" s="237"/>
      <c r="W55" s="237"/>
      <c r="X55" s="237"/>
      <c r="Y55" s="237"/>
      <c r="Z55" s="237"/>
      <c r="AA55" s="237"/>
      <c r="AB55" s="237"/>
      <c r="AC55" s="237"/>
      <c r="AD55" s="237"/>
      <c r="AE55" s="237"/>
      <c r="AF55" s="237"/>
      <c r="AG55" s="237"/>
    </row>
    <row r="56" spans="1:33" ht="10.35" customHeight="1" x14ac:dyDescent="0.2">
      <c r="A56" s="237"/>
      <c r="B56" s="237"/>
      <c r="C56" s="237"/>
      <c r="D56" s="237"/>
      <c r="E56" s="237"/>
      <c r="F56" s="237"/>
      <c r="G56" s="237"/>
      <c r="H56" s="237"/>
      <c r="I56" s="237"/>
      <c r="J56" s="237"/>
      <c r="K56" s="387"/>
      <c r="L56" s="237" t="s">
        <v>59</v>
      </c>
      <c r="M56" s="237"/>
      <c r="N56" s="390"/>
      <c r="O56" s="237"/>
      <c r="P56" s="237"/>
      <c r="Q56" s="237"/>
      <c r="R56" s="237"/>
      <c r="S56" s="237"/>
      <c r="T56" s="237"/>
      <c r="U56" s="237"/>
      <c r="V56" s="237"/>
      <c r="W56" s="237"/>
      <c r="X56" s="237"/>
      <c r="Y56" s="237"/>
      <c r="Z56" s="237"/>
      <c r="AA56" s="237"/>
      <c r="AB56" s="237"/>
      <c r="AC56" s="237"/>
      <c r="AD56" s="237"/>
      <c r="AE56" s="237"/>
      <c r="AF56" s="237"/>
      <c r="AG56" s="237"/>
    </row>
    <row r="57" spans="1:33" ht="10.9" customHeight="1" thickBot="1" x14ac:dyDescent="0.25">
      <c r="A57" s="237"/>
      <c r="B57" s="237"/>
      <c r="C57" s="237"/>
      <c r="D57" s="237"/>
      <c r="E57" s="237"/>
      <c r="F57" s="237"/>
      <c r="G57" s="237"/>
      <c r="H57" s="237"/>
      <c r="I57" s="237"/>
      <c r="J57" s="237"/>
      <c r="K57" s="387"/>
      <c r="L57" s="388" t="s">
        <v>3</v>
      </c>
      <c r="M57" s="237"/>
      <c r="N57" s="390"/>
      <c r="O57" s="237"/>
      <c r="P57" s="237"/>
      <c r="Q57" s="237"/>
      <c r="R57" s="237"/>
      <c r="S57" s="237"/>
      <c r="T57" s="237"/>
      <c r="U57" s="237"/>
      <c r="V57" s="237"/>
      <c r="W57" s="237"/>
      <c r="X57" s="237"/>
      <c r="Y57" s="237"/>
      <c r="Z57" s="237"/>
      <c r="AA57" s="237"/>
      <c r="AB57" s="237"/>
      <c r="AC57" s="237"/>
      <c r="AD57" s="237"/>
      <c r="AE57" s="237"/>
      <c r="AF57" s="237"/>
      <c r="AG57" s="237"/>
    </row>
    <row r="58" spans="1:33" ht="19.350000000000001" customHeight="1" thickBot="1" x14ac:dyDescent="0.25">
      <c r="A58" s="237"/>
      <c r="B58" s="237"/>
      <c r="C58" s="237"/>
      <c r="D58" s="237"/>
      <c r="E58" s="237"/>
      <c r="F58" s="237"/>
      <c r="G58" s="237"/>
      <c r="H58" s="237"/>
      <c r="I58" s="237"/>
      <c r="J58" s="237"/>
      <c r="K58" s="391"/>
      <c r="L58" s="812" t="s">
        <v>60</v>
      </c>
      <c r="M58" s="813"/>
      <c r="N58" s="390"/>
      <c r="O58" s="237"/>
      <c r="P58" s="237"/>
      <c r="Q58" s="237"/>
      <c r="R58" s="237"/>
      <c r="S58" s="237"/>
      <c r="T58" s="237"/>
      <c r="U58" s="237"/>
      <c r="V58" s="237"/>
      <c r="W58" s="237"/>
      <c r="X58" s="237"/>
      <c r="Y58" s="237"/>
      <c r="Z58" s="237"/>
      <c r="AA58" s="237"/>
      <c r="AB58" s="237"/>
      <c r="AC58" s="237"/>
      <c r="AD58" s="237"/>
      <c r="AE58" s="237"/>
      <c r="AF58" s="237"/>
      <c r="AG58" s="237"/>
    </row>
    <row r="59" spans="1:33" ht="19.350000000000001" customHeight="1" thickBot="1" x14ac:dyDescent="0.25">
      <c r="A59" s="237"/>
      <c r="B59" s="237"/>
      <c r="C59" s="237"/>
      <c r="D59" s="237"/>
      <c r="E59" s="237"/>
      <c r="F59" s="237"/>
      <c r="G59" s="237"/>
      <c r="H59" s="237"/>
      <c r="I59" s="237"/>
      <c r="J59" s="237"/>
      <c r="K59" s="392"/>
      <c r="L59" s="814"/>
      <c r="M59" s="815"/>
      <c r="N59" s="384"/>
      <c r="O59" s="237"/>
      <c r="P59" s="237"/>
      <c r="Q59" s="237"/>
      <c r="R59" s="237"/>
      <c r="S59" s="237"/>
      <c r="T59" s="237"/>
      <c r="U59" s="237"/>
      <c r="V59" s="237"/>
      <c r="W59" s="237"/>
      <c r="X59" s="237"/>
      <c r="Y59" s="237"/>
      <c r="Z59" s="237"/>
      <c r="AA59" s="237"/>
      <c r="AB59" s="237"/>
      <c r="AC59" s="237"/>
      <c r="AD59" s="237"/>
      <c r="AE59" s="237"/>
      <c r="AF59" s="237"/>
      <c r="AG59" s="237"/>
    </row>
    <row r="60" spans="1:33" ht="12" customHeight="1" x14ac:dyDescent="0.2">
      <c r="A60" s="237"/>
      <c r="B60" s="237"/>
      <c r="C60" s="237"/>
      <c r="D60" s="237"/>
      <c r="E60" s="237"/>
      <c r="F60" s="237"/>
      <c r="G60" s="237"/>
      <c r="H60" s="237"/>
      <c r="I60" s="237"/>
      <c r="J60" s="237"/>
      <c r="K60" s="387"/>
      <c r="L60" s="648" t="s">
        <v>61</v>
      </c>
      <c r="M60" s="237"/>
      <c r="N60" s="390"/>
      <c r="O60" s="237"/>
      <c r="P60" s="237"/>
      <c r="Q60" s="237"/>
      <c r="R60" s="237"/>
      <c r="S60" s="237"/>
      <c r="T60" s="237"/>
      <c r="U60" s="237"/>
      <c r="V60" s="237"/>
      <c r="W60" s="237"/>
      <c r="X60" s="237"/>
      <c r="Y60" s="237"/>
      <c r="Z60" s="237"/>
      <c r="AA60" s="237"/>
      <c r="AB60" s="237"/>
      <c r="AC60" s="237"/>
      <c r="AD60" s="237"/>
      <c r="AE60" s="237"/>
      <c r="AF60" s="237"/>
      <c r="AG60" s="237"/>
    </row>
    <row r="61" spans="1:33" ht="12" customHeight="1" x14ac:dyDescent="0.2">
      <c r="A61" s="237"/>
      <c r="B61" s="237"/>
      <c r="C61" s="237"/>
      <c r="D61" s="237"/>
      <c r="E61" s="237"/>
      <c r="F61" s="237"/>
      <c r="G61" s="237"/>
      <c r="H61" s="237"/>
      <c r="I61" s="237"/>
      <c r="J61" s="237"/>
      <c r="K61" s="387"/>
      <c r="L61" s="648" t="s">
        <v>62</v>
      </c>
      <c r="M61" s="237"/>
      <c r="N61" s="390"/>
      <c r="O61" s="237"/>
      <c r="P61" s="237"/>
      <c r="Q61" s="237"/>
      <c r="R61" s="237"/>
      <c r="S61" s="237"/>
      <c r="T61" s="237"/>
      <c r="U61" s="237"/>
      <c r="V61" s="237"/>
      <c r="W61" s="237"/>
      <c r="X61" s="237"/>
      <c r="Y61" s="237"/>
      <c r="Z61" s="237"/>
      <c r="AA61" s="237"/>
      <c r="AB61" s="237"/>
      <c r="AC61" s="237"/>
      <c r="AD61" s="237"/>
      <c r="AE61" s="237"/>
      <c r="AF61" s="237"/>
      <c r="AG61" s="237"/>
    </row>
    <row r="62" spans="1:33" ht="19.350000000000001" customHeight="1" thickBot="1" x14ac:dyDescent="0.25">
      <c r="A62" s="237"/>
      <c r="B62" s="237"/>
      <c r="C62" s="237"/>
      <c r="D62" s="237"/>
      <c r="E62" s="237"/>
      <c r="F62" s="237"/>
      <c r="G62" s="237"/>
      <c r="H62" s="237"/>
      <c r="I62" s="237"/>
      <c r="J62" s="237"/>
      <c r="K62" s="387"/>
      <c r="L62" s="237"/>
      <c r="M62" s="237"/>
      <c r="N62" s="390"/>
      <c r="O62" s="237"/>
      <c r="P62" s="237"/>
      <c r="Q62" s="237"/>
      <c r="R62" s="237"/>
      <c r="S62" s="237"/>
      <c r="T62" s="237"/>
      <c r="U62" s="237"/>
      <c r="V62" s="237"/>
      <c r="W62" s="237"/>
      <c r="X62" s="237"/>
      <c r="Y62" s="237"/>
      <c r="Z62" s="237"/>
      <c r="AA62" s="237"/>
      <c r="AB62" s="237"/>
      <c r="AC62" s="237"/>
      <c r="AD62" s="237"/>
      <c r="AE62" s="237"/>
      <c r="AF62" s="237"/>
      <c r="AG62" s="237"/>
    </row>
    <row r="63" spans="1:33" ht="19.899999999999999" customHeight="1" thickBot="1" x14ac:dyDescent="0.25">
      <c r="A63" s="237"/>
      <c r="B63" s="237"/>
      <c r="C63" s="237"/>
      <c r="D63" s="237"/>
      <c r="E63" s="237"/>
      <c r="F63" s="237"/>
      <c r="G63" s="237"/>
      <c r="H63" s="237"/>
      <c r="I63" s="237"/>
      <c r="J63" s="237"/>
      <c r="K63" s="391"/>
      <c r="L63" s="812" t="s">
        <v>63</v>
      </c>
      <c r="M63" s="813"/>
      <c r="N63" s="390"/>
      <c r="O63" s="237"/>
      <c r="P63" s="237"/>
      <c r="Q63" s="237"/>
      <c r="R63" s="237"/>
      <c r="S63" s="237"/>
      <c r="T63" s="237"/>
      <c r="U63" s="237"/>
      <c r="V63" s="237"/>
      <c r="W63" s="237"/>
      <c r="X63" s="237"/>
      <c r="Y63" s="237"/>
      <c r="Z63" s="237"/>
      <c r="AA63" s="237"/>
      <c r="AB63" s="237"/>
      <c r="AC63" s="237"/>
      <c r="AD63" s="237"/>
      <c r="AE63" s="237"/>
      <c r="AF63" s="237"/>
      <c r="AG63" s="237"/>
    </row>
    <row r="64" spans="1:33" ht="19.899999999999999" customHeight="1" thickBot="1" x14ac:dyDescent="0.25">
      <c r="A64" s="237"/>
      <c r="B64" s="237"/>
      <c r="C64" s="237"/>
      <c r="D64" s="237"/>
      <c r="E64" s="237"/>
      <c r="F64" s="237"/>
      <c r="G64" s="237"/>
      <c r="H64" s="237"/>
      <c r="I64" s="237"/>
      <c r="J64" s="237"/>
      <c r="K64" s="392"/>
      <c r="L64" s="814"/>
      <c r="M64" s="815"/>
      <c r="N64" s="384"/>
      <c r="O64" s="237"/>
      <c r="P64" s="237"/>
      <c r="Q64" s="237"/>
      <c r="R64" s="237"/>
      <c r="S64" s="237"/>
      <c r="T64" s="237"/>
      <c r="U64" s="237"/>
      <c r="V64" s="237"/>
      <c r="W64" s="237"/>
      <c r="X64" s="237"/>
      <c r="Y64" s="237"/>
      <c r="Z64" s="237"/>
      <c r="AA64" s="237"/>
      <c r="AB64" s="237"/>
      <c r="AC64" s="237"/>
      <c r="AD64" s="237"/>
      <c r="AE64" s="237"/>
      <c r="AF64" s="237"/>
      <c r="AG64" s="237"/>
    </row>
    <row r="65" spans="1:33" ht="12" customHeight="1" x14ac:dyDescent="0.2">
      <c r="A65" s="237"/>
      <c r="B65" s="237"/>
      <c r="C65" s="237"/>
      <c r="D65" s="237"/>
      <c r="E65" s="237"/>
      <c r="F65" s="237"/>
      <c r="G65" s="237"/>
      <c r="H65" s="237"/>
      <c r="I65" s="237"/>
      <c r="J65" s="237"/>
      <c r="K65" s="387"/>
      <c r="L65" s="820" t="s">
        <v>64</v>
      </c>
      <c r="M65" s="820"/>
      <c r="N65" s="390"/>
      <c r="O65" s="237"/>
      <c r="P65" s="237"/>
      <c r="Q65" s="237"/>
      <c r="R65" s="237"/>
      <c r="S65" s="237"/>
      <c r="T65" s="237"/>
      <c r="U65" s="237"/>
      <c r="V65" s="237"/>
      <c r="W65" s="237"/>
      <c r="X65" s="237"/>
      <c r="Y65" s="237"/>
      <c r="Z65" s="237"/>
      <c r="AA65" s="237"/>
      <c r="AB65" s="237"/>
      <c r="AC65" s="237"/>
      <c r="AD65" s="237"/>
      <c r="AE65" s="237"/>
      <c r="AF65" s="237"/>
      <c r="AG65" s="237"/>
    </row>
    <row r="66" spans="1:33" ht="12" customHeight="1" x14ac:dyDescent="0.2">
      <c r="A66" s="237"/>
      <c r="B66" s="237"/>
      <c r="C66" s="237"/>
      <c r="D66" s="237"/>
      <c r="E66" s="237"/>
      <c r="F66" s="237"/>
      <c r="G66" s="237"/>
      <c r="H66" s="237"/>
      <c r="I66" s="237"/>
      <c r="J66" s="237"/>
      <c r="K66" s="387"/>
      <c r="L66" s="819" t="s">
        <v>65</v>
      </c>
      <c r="M66" s="819"/>
      <c r="N66" s="390"/>
      <c r="O66" s="237"/>
      <c r="P66" s="237"/>
      <c r="Q66" s="237"/>
      <c r="R66" s="237"/>
      <c r="S66" s="237"/>
      <c r="T66" s="237"/>
      <c r="U66" s="237"/>
      <c r="V66" s="237"/>
      <c r="W66" s="237"/>
      <c r="X66" s="237"/>
      <c r="Y66" s="237"/>
      <c r="Z66" s="237"/>
      <c r="AA66" s="237"/>
      <c r="AB66" s="237"/>
      <c r="AC66" s="237"/>
      <c r="AD66" s="237"/>
      <c r="AE66" s="237"/>
      <c r="AF66" s="237"/>
      <c r="AG66" s="237"/>
    </row>
    <row r="67" spans="1:33" ht="12" customHeight="1" x14ac:dyDescent="0.2">
      <c r="A67" s="237"/>
      <c r="B67" s="237"/>
      <c r="C67" s="237"/>
      <c r="D67" s="237"/>
      <c r="E67" s="237"/>
      <c r="F67" s="237"/>
      <c r="G67" s="237"/>
      <c r="H67" s="237"/>
      <c r="I67" s="237"/>
      <c r="J67" s="237"/>
      <c r="K67" s="387"/>
      <c r="L67" s="819" t="s">
        <v>66</v>
      </c>
      <c r="M67" s="819"/>
      <c r="N67" s="390"/>
      <c r="O67" s="237"/>
      <c r="P67" s="237"/>
      <c r="Q67" s="237"/>
      <c r="R67" s="237"/>
      <c r="S67" s="237"/>
      <c r="T67" s="237"/>
      <c r="U67" s="237"/>
      <c r="V67" s="237"/>
      <c r="W67" s="237"/>
      <c r="X67" s="237"/>
      <c r="Y67" s="237"/>
      <c r="Z67" s="237"/>
      <c r="AA67" s="237"/>
      <c r="AB67" s="237"/>
      <c r="AC67" s="237"/>
      <c r="AD67" s="237"/>
      <c r="AE67" s="237"/>
      <c r="AF67" s="237"/>
      <c r="AG67" s="237"/>
    </row>
    <row r="68" spans="1:33" ht="12" customHeight="1" x14ac:dyDescent="0.2">
      <c r="A68" s="237"/>
      <c r="B68" s="237"/>
      <c r="C68" s="237"/>
      <c r="D68" s="237"/>
      <c r="E68" s="237"/>
      <c r="F68" s="237"/>
      <c r="G68" s="237"/>
      <c r="H68" s="237"/>
      <c r="I68" s="237"/>
      <c r="J68" s="237"/>
      <c r="K68" s="387"/>
      <c r="L68" s="819" t="s">
        <v>67</v>
      </c>
      <c r="M68" s="819"/>
      <c r="N68" s="390"/>
      <c r="O68" s="237"/>
      <c r="P68" s="237"/>
      <c r="Q68" s="237"/>
      <c r="R68" s="237"/>
      <c r="S68" s="237"/>
      <c r="T68" s="237"/>
      <c r="U68" s="237"/>
      <c r="V68" s="237"/>
      <c r="W68" s="237"/>
      <c r="X68" s="237"/>
      <c r="Y68" s="237"/>
      <c r="Z68" s="237"/>
      <c r="AA68" s="237"/>
      <c r="AB68" s="237"/>
      <c r="AC68" s="237"/>
      <c r="AD68" s="237"/>
      <c r="AE68" s="237"/>
      <c r="AF68" s="237"/>
      <c r="AG68" s="237"/>
    </row>
    <row r="69" spans="1:33" ht="12" customHeight="1" x14ac:dyDescent="0.2">
      <c r="A69" s="237"/>
      <c r="B69" s="237"/>
      <c r="C69" s="237"/>
      <c r="D69" s="237"/>
      <c r="E69" s="237"/>
      <c r="F69" s="237"/>
      <c r="G69" s="237"/>
      <c r="H69" s="237"/>
      <c r="I69" s="237"/>
      <c r="J69" s="237"/>
      <c r="K69" s="387"/>
      <c r="L69" s="819" t="s">
        <v>68</v>
      </c>
      <c r="M69" s="819"/>
      <c r="N69" s="390"/>
      <c r="O69" s="237"/>
      <c r="P69" s="237"/>
      <c r="Q69" s="237"/>
      <c r="R69" s="237"/>
      <c r="S69" s="237"/>
      <c r="T69" s="237"/>
      <c r="U69" s="237"/>
      <c r="V69" s="237"/>
      <c r="W69" s="237"/>
      <c r="X69" s="237"/>
      <c r="Y69" s="237"/>
      <c r="Z69" s="237"/>
      <c r="AA69" s="237"/>
      <c r="AB69" s="237"/>
      <c r="AC69" s="237"/>
      <c r="AD69" s="237"/>
      <c r="AE69" s="237"/>
      <c r="AF69" s="237"/>
      <c r="AG69" s="237"/>
    </row>
    <row r="70" spans="1:33" ht="12" customHeight="1" x14ac:dyDescent="0.2">
      <c r="A70" s="237"/>
      <c r="B70" s="237"/>
      <c r="C70" s="237"/>
      <c r="D70" s="237"/>
      <c r="E70" s="237"/>
      <c r="F70" s="237"/>
      <c r="G70" s="237"/>
      <c r="H70" s="237"/>
      <c r="I70" s="237"/>
      <c r="J70" s="237"/>
      <c r="K70" s="387"/>
      <c r="L70" s="819" t="s">
        <v>69</v>
      </c>
      <c r="M70" s="819"/>
      <c r="N70" s="390"/>
      <c r="O70" s="237"/>
      <c r="P70" s="237"/>
      <c r="Q70" s="237"/>
      <c r="R70" s="237"/>
      <c r="S70" s="237"/>
      <c r="T70" s="237"/>
      <c r="U70" s="237"/>
      <c r="V70" s="237"/>
      <c r="W70" s="237"/>
      <c r="X70" s="237"/>
      <c r="Y70" s="237"/>
      <c r="Z70" s="237"/>
      <c r="AA70" s="237"/>
      <c r="AB70" s="237"/>
      <c r="AC70" s="237"/>
      <c r="AD70" s="237"/>
      <c r="AE70" s="237"/>
      <c r="AF70" s="237"/>
      <c r="AG70" s="237"/>
    </row>
    <row r="71" spans="1:33" ht="15" customHeight="1" thickBot="1" x14ac:dyDescent="0.25">
      <c r="A71" s="237"/>
      <c r="B71" s="237"/>
      <c r="C71" s="237"/>
      <c r="D71" s="237"/>
      <c r="E71" s="237"/>
      <c r="F71" s="237"/>
      <c r="G71" s="237"/>
      <c r="H71" s="237"/>
      <c r="I71" s="237"/>
      <c r="J71" s="237"/>
      <c r="K71" s="387"/>
      <c r="L71" s="237"/>
      <c r="M71" s="237"/>
      <c r="N71" s="390"/>
      <c r="O71" s="237"/>
      <c r="P71" s="237"/>
      <c r="Q71" s="237"/>
      <c r="R71" s="237"/>
      <c r="S71" s="237"/>
      <c r="T71" s="237"/>
      <c r="U71" s="237"/>
      <c r="V71" s="237"/>
      <c r="W71" s="237"/>
      <c r="X71" s="237"/>
      <c r="Y71" s="237"/>
      <c r="Z71" s="237"/>
      <c r="AA71" s="237"/>
      <c r="AB71" s="237"/>
      <c r="AC71" s="237"/>
      <c r="AD71" s="237"/>
      <c r="AE71" s="237"/>
      <c r="AF71" s="237"/>
      <c r="AG71" s="237"/>
    </row>
    <row r="72" spans="1:33" ht="21" customHeight="1" thickBot="1" x14ac:dyDescent="0.25">
      <c r="A72" s="237"/>
      <c r="B72" s="237"/>
      <c r="C72" s="237"/>
      <c r="D72" s="237"/>
      <c r="E72" s="237"/>
      <c r="F72" s="237"/>
      <c r="G72" s="237"/>
      <c r="H72" s="237"/>
      <c r="I72" s="237"/>
      <c r="J72" s="237"/>
      <c r="K72" s="391"/>
      <c r="L72" s="812" t="s">
        <v>70</v>
      </c>
      <c r="M72" s="813"/>
      <c r="N72" s="645"/>
      <c r="O72" s="237"/>
      <c r="P72" s="237"/>
      <c r="Q72" s="237"/>
      <c r="R72" s="237"/>
      <c r="S72" s="237"/>
      <c r="T72" s="237"/>
      <c r="U72" s="237"/>
      <c r="V72" s="237"/>
      <c r="W72" s="237"/>
      <c r="X72" s="237"/>
      <c r="Y72" s="237"/>
      <c r="Z72" s="237"/>
      <c r="AA72" s="237"/>
      <c r="AB72" s="237"/>
      <c r="AC72" s="237"/>
      <c r="AD72" s="237"/>
      <c r="AE72" s="237"/>
      <c r="AF72" s="237"/>
      <c r="AG72" s="237"/>
    </row>
    <row r="73" spans="1:33" ht="21" customHeight="1" thickBot="1" x14ac:dyDescent="0.25">
      <c r="A73" s="237"/>
      <c r="B73" s="237"/>
      <c r="C73" s="237"/>
      <c r="D73" s="237"/>
      <c r="E73" s="237"/>
      <c r="F73" s="237"/>
      <c r="G73" s="237"/>
      <c r="H73" s="237"/>
      <c r="I73" s="237"/>
      <c r="J73" s="237"/>
      <c r="K73" s="385"/>
      <c r="L73" s="814"/>
      <c r="M73" s="815"/>
      <c r="N73" s="392"/>
      <c r="O73" s="237"/>
      <c r="P73" s="237"/>
      <c r="Q73" s="237"/>
      <c r="R73" s="237"/>
      <c r="S73" s="237"/>
      <c r="T73" s="237"/>
      <c r="U73" s="237"/>
      <c r="V73" s="237"/>
      <c r="W73" s="237"/>
      <c r="X73" s="237"/>
      <c r="Y73" s="237"/>
      <c r="Z73" s="237"/>
      <c r="AA73" s="237"/>
      <c r="AB73" s="237"/>
      <c r="AC73" s="237"/>
      <c r="AD73" s="237"/>
      <c r="AE73" s="237"/>
      <c r="AF73" s="237"/>
      <c r="AG73" s="237"/>
    </row>
    <row r="74" spans="1:33" ht="12" customHeight="1" x14ac:dyDescent="0.2">
      <c r="A74" s="237"/>
      <c r="B74" s="237"/>
      <c r="C74" s="237"/>
      <c r="D74" s="237"/>
      <c r="E74" s="237"/>
      <c r="F74" s="237"/>
      <c r="G74" s="237"/>
      <c r="H74" s="237"/>
      <c r="I74" s="237"/>
      <c r="J74" s="237"/>
      <c r="K74" s="237"/>
      <c r="L74" s="820" t="s">
        <v>71</v>
      </c>
      <c r="M74" s="820"/>
      <c r="N74" s="237"/>
      <c r="O74" s="237"/>
      <c r="P74" s="237"/>
      <c r="Q74" s="237"/>
      <c r="R74" s="237"/>
      <c r="S74" s="237"/>
      <c r="T74" s="237"/>
      <c r="U74" s="237"/>
      <c r="V74" s="237"/>
      <c r="W74" s="237"/>
      <c r="X74" s="237"/>
      <c r="Y74" s="237"/>
      <c r="Z74" s="237"/>
      <c r="AA74" s="237"/>
      <c r="AB74" s="237"/>
      <c r="AC74" s="237"/>
      <c r="AD74" s="237"/>
      <c r="AE74" s="237"/>
      <c r="AF74" s="237"/>
      <c r="AG74" s="237"/>
    </row>
    <row r="75" spans="1:33" ht="12" customHeight="1" x14ac:dyDescent="0.2">
      <c r="A75" s="237"/>
      <c r="B75" s="237"/>
      <c r="C75" s="237"/>
      <c r="D75" s="237"/>
      <c r="E75" s="237"/>
      <c r="F75" s="237"/>
      <c r="G75" s="237"/>
      <c r="H75" s="237"/>
      <c r="I75" s="237"/>
      <c r="J75" s="237"/>
      <c r="K75" s="237"/>
      <c r="L75" s="819" t="s">
        <v>72</v>
      </c>
      <c r="M75" s="819"/>
      <c r="N75" s="237"/>
      <c r="O75" s="237"/>
      <c r="P75" s="237"/>
      <c r="Q75" s="237"/>
      <c r="R75" s="237"/>
      <c r="S75" s="237"/>
      <c r="T75" s="237"/>
      <c r="U75" s="237"/>
      <c r="V75" s="237"/>
      <c r="W75" s="237"/>
      <c r="X75" s="237"/>
      <c r="Y75" s="237"/>
      <c r="Z75" s="237"/>
      <c r="AA75" s="237"/>
      <c r="AB75" s="237"/>
      <c r="AC75" s="237"/>
      <c r="AD75" s="237"/>
      <c r="AE75" s="237"/>
      <c r="AF75" s="237"/>
      <c r="AG75" s="237"/>
    </row>
    <row r="76" spans="1:33" ht="12" customHeight="1" x14ac:dyDescent="0.2">
      <c r="A76" s="237"/>
      <c r="B76" s="237"/>
      <c r="C76" s="237"/>
      <c r="D76" s="237"/>
      <c r="E76" s="237"/>
      <c r="F76" s="237"/>
      <c r="G76" s="237"/>
      <c r="H76" s="237"/>
      <c r="I76" s="237"/>
      <c r="J76" s="237"/>
      <c r="K76" s="237"/>
      <c r="L76" s="819" t="s">
        <v>73</v>
      </c>
      <c r="M76" s="819"/>
      <c r="N76" s="237"/>
      <c r="O76" s="237"/>
      <c r="P76" s="237"/>
      <c r="Q76" s="237"/>
      <c r="R76" s="237"/>
      <c r="S76" s="237"/>
      <c r="T76" s="237"/>
      <c r="U76" s="237"/>
      <c r="V76" s="237"/>
      <c r="W76" s="237"/>
      <c r="X76" s="237"/>
      <c r="Y76" s="237"/>
      <c r="Z76" s="237"/>
      <c r="AA76" s="237"/>
      <c r="AB76" s="237"/>
      <c r="AC76" s="237"/>
      <c r="AD76" s="237"/>
      <c r="AE76" s="237"/>
      <c r="AF76" s="237"/>
      <c r="AG76" s="237"/>
    </row>
    <row r="77" spans="1:33" ht="12" customHeight="1" x14ac:dyDescent="0.2">
      <c r="A77" s="237"/>
      <c r="B77" s="237"/>
      <c r="C77" s="237"/>
      <c r="D77" s="237"/>
      <c r="E77" s="237"/>
      <c r="F77" s="237"/>
      <c r="G77" s="237"/>
      <c r="H77" s="237"/>
      <c r="I77" s="237"/>
      <c r="J77" s="237"/>
      <c r="K77" s="237"/>
      <c r="L77" s="819" t="s">
        <v>74</v>
      </c>
      <c r="M77" s="819"/>
      <c r="N77" s="237"/>
      <c r="O77" s="237"/>
      <c r="P77" s="237"/>
      <c r="Q77" s="237"/>
      <c r="R77" s="237"/>
      <c r="S77" s="237"/>
      <c r="T77" s="237"/>
      <c r="U77" s="237"/>
      <c r="V77" s="237"/>
      <c r="W77" s="237"/>
      <c r="X77" s="237"/>
      <c r="Y77" s="237"/>
      <c r="Z77" s="237"/>
      <c r="AA77" s="237"/>
      <c r="AB77" s="237"/>
      <c r="AC77" s="237"/>
      <c r="AD77" s="237"/>
      <c r="AE77" s="237"/>
      <c r="AF77" s="237"/>
      <c r="AG77" s="237"/>
    </row>
    <row r="78" spans="1:33" ht="13.9" customHeight="1" x14ac:dyDescent="0.2">
      <c r="A78" s="237"/>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row>
    <row r="79" spans="1:33" ht="13.9" customHeight="1" x14ac:dyDescent="0.2">
      <c r="A79" s="237"/>
      <c r="B79" s="237"/>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c r="AE79" s="237"/>
      <c r="AF79" s="237"/>
      <c r="AG79" s="237"/>
    </row>
    <row r="80" spans="1:33" s="32" customFormat="1" ht="13.9" customHeight="1" x14ac:dyDescent="0.2">
      <c r="A80" s="237"/>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row>
    <row r="81" spans="1:33" s="32" customFormat="1" x14ac:dyDescent="0.2">
      <c r="A81" s="237"/>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c r="AA81" s="164"/>
      <c r="AB81" s="164"/>
      <c r="AC81" s="164"/>
      <c r="AD81" s="164"/>
      <c r="AE81" s="164"/>
      <c r="AF81" s="164"/>
      <c r="AG81" s="164"/>
    </row>
    <row r="82" spans="1:33" s="32" customFormat="1" x14ac:dyDescent="0.2">
      <c r="A82" s="237"/>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row>
    <row r="83" spans="1:33" s="32" customFormat="1" x14ac:dyDescent="0.2">
      <c r="A83" s="237"/>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row>
    <row r="84" spans="1:33" s="32" customFormat="1" x14ac:dyDescent="0.2">
      <c r="A84" s="237"/>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row>
    <row r="85" spans="1:33" s="32" customFormat="1" x14ac:dyDescent="0.2">
      <c r="A85" s="237"/>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c r="AA85" s="164"/>
      <c r="AB85" s="164"/>
      <c r="AC85" s="164"/>
      <c r="AD85" s="164"/>
      <c r="AE85" s="164"/>
      <c r="AF85" s="164"/>
      <c r="AG85" s="164"/>
    </row>
    <row r="86" spans="1:33" s="32" customFormat="1" x14ac:dyDescent="0.2">
      <c r="A86" s="237"/>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c r="AA86" s="164"/>
      <c r="AB86" s="164"/>
      <c r="AC86" s="164"/>
      <c r="AD86" s="164"/>
      <c r="AE86" s="164"/>
      <c r="AF86" s="164"/>
      <c r="AG86" s="164"/>
    </row>
    <row r="87" spans="1:33" s="32" customFormat="1" x14ac:dyDescent="0.2">
      <c r="A87" s="237"/>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row>
    <row r="88" spans="1:33" s="32" customFormat="1" x14ac:dyDescent="0.2">
      <c r="A88" s="237"/>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row>
    <row r="89" spans="1:33" s="32" customFormat="1" x14ac:dyDescent="0.2">
      <c r="A89" s="237"/>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row>
    <row r="90" spans="1:33" s="32" customFormat="1" x14ac:dyDescent="0.2">
      <c r="A90" s="237"/>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row>
    <row r="91" spans="1:33" s="32" customFormat="1" x14ac:dyDescent="0.2">
      <c r="A91" s="237"/>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64"/>
    </row>
    <row r="92" spans="1:33" s="32" customFormat="1" x14ac:dyDescent="0.2">
      <c r="A92" s="237"/>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64"/>
    </row>
    <row r="93" spans="1:33" s="32" customFormat="1" x14ac:dyDescent="0.2">
      <c r="A93" s="237"/>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164"/>
    </row>
    <row r="94" spans="1:33" s="32" customFormat="1" x14ac:dyDescent="0.2">
      <c r="A94" s="237"/>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c r="AA94" s="164"/>
      <c r="AB94" s="164"/>
      <c r="AC94" s="164"/>
      <c r="AD94" s="164"/>
      <c r="AE94" s="164"/>
      <c r="AF94" s="164"/>
      <c r="AG94" s="164"/>
    </row>
    <row r="95" spans="1:33" s="32" customFormat="1" x14ac:dyDescent="0.2">
      <c r="A95" s="237"/>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c r="AA95" s="164"/>
      <c r="AB95" s="164"/>
      <c r="AC95" s="164"/>
      <c r="AD95" s="164"/>
      <c r="AE95" s="164"/>
      <c r="AF95" s="164"/>
      <c r="AG95" s="164"/>
    </row>
    <row r="96" spans="1:33" s="32" customFormat="1" x14ac:dyDescent="0.2">
      <c r="A96" s="237"/>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c r="AA96" s="164"/>
      <c r="AB96" s="164"/>
      <c r="AC96" s="164"/>
      <c r="AD96" s="164"/>
      <c r="AE96" s="164"/>
      <c r="AF96" s="164"/>
      <c r="AG96" s="164"/>
    </row>
    <row r="97" spans="1:33" s="32" customFormat="1" x14ac:dyDescent="0.2">
      <c r="A97" s="237"/>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164"/>
    </row>
    <row r="98" spans="1:33" s="32" customFormat="1" x14ac:dyDescent="0.2">
      <c r="A98" s="237"/>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row>
    <row r="99" spans="1:33" s="32" customFormat="1" x14ac:dyDescent="0.2">
      <c r="A99" s="237"/>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row>
    <row r="100" spans="1:33" s="32" customFormat="1" x14ac:dyDescent="0.2">
      <c r="A100" s="237"/>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row>
    <row r="101" spans="1:33" s="32" customFormat="1" x14ac:dyDescent="0.2">
      <c r="A101" s="237"/>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row>
    <row r="102" spans="1:33" s="32" customFormat="1" x14ac:dyDescent="0.2">
      <c r="A102" s="237"/>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row>
    <row r="103" spans="1:33" s="32" customFormat="1" x14ac:dyDescent="0.2">
      <c r="A103" s="237"/>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row>
    <row r="104" spans="1:33" s="32" customFormat="1" x14ac:dyDescent="0.2">
      <c r="A104" s="237"/>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row>
    <row r="105" spans="1:33" s="32" customFormat="1" x14ac:dyDescent="0.2">
      <c r="A105" s="237"/>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row>
    <row r="106" spans="1:33" s="32" customFormat="1" x14ac:dyDescent="0.2">
      <c r="A106" s="237"/>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row>
    <row r="107" spans="1:33" s="32" customFormat="1" x14ac:dyDescent="0.2">
      <c r="A107" s="237"/>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row>
    <row r="108" spans="1:33" s="32" customFormat="1" x14ac:dyDescent="0.2">
      <c r="A108" s="237"/>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row>
    <row r="109" spans="1:33" s="32" customFormat="1" x14ac:dyDescent="0.2">
      <c r="A109" s="237"/>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c r="AA109" s="164"/>
      <c r="AB109" s="164"/>
      <c r="AC109" s="164"/>
      <c r="AD109" s="164"/>
      <c r="AE109" s="164"/>
      <c r="AF109" s="164"/>
      <c r="AG109" s="164"/>
    </row>
    <row r="110" spans="1:33" s="32" customFormat="1" x14ac:dyDescent="0.2">
      <c r="A110" s="237"/>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row>
    <row r="111" spans="1:33" s="32" customFormat="1" x14ac:dyDescent="0.2">
      <c r="A111" s="237"/>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row>
    <row r="112" spans="1:33" s="32" customFormat="1" x14ac:dyDescent="0.2">
      <c r="A112" s="237"/>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164"/>
    </row>
    <row r="113" spans="1:33" s="32" customFormat="1" x14ac:dyDescent="0.2">
      <c r="A113" s="237"/>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row>
    <row r="114" spans="1:33" s="32" customFormat="1" x14ac:dyDescent="0.2">
      <c r="A114" s="237"/>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row>
    <row r="115" spans="1:33" s="32" customFormat="1" x14ac:dyDescent="0.2">
      <c r="A115" s="237"/>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64"/>
      <c r="AD115" s="164"/>
      <c r="AE115" s="164"/>
      <c r="AF115" s="164"/>
      <c r="AG115" s="164"/>
    </row>
    <row r="116" spans="1:33" s="32" customFormat="1" x14ac:dyDescent="0.2">
      <c r="A116" s="237"/>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row>
    <row r="117" spans="1:33" s="32" customFormat="1" x14ac:dyDescent="0.2">
      <c r="A117" s="237"/>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row>
    <row r="118" spans="1:33" s="32" customFormat="1" x14ac:dyDescent="0.2">
      <c r="A118" s="237"/>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row>
    <row r="119" spans="1:33" s="32" customFormat="1" x14ac:dyDescent="0.2">
      <c r="A119" s="237"/>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row>
    <row r="120" spans="1:33" s="32" customFormat="1" x14ac:dyDescent="0.2">
      <c r="A120" s="237"/>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row>
    <row r="121" spans="1:33" s="32" customFormat="1" x14ac:dyDescent="0.2">
      <c r="A121" s="237"/>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164"/>
    </row>
    <row r="122" spans="1:33" s="32" customFormat="1" x14ac:dyDescent="0.2">
      <c r="A122" s="237"/>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row>
    <row r="123" spans="1:33" s="32" customFormat="1" x14ac:dyDescent="0.2">
      <c r="A123" s="237"/>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row>
    <row r="124" spans="1:33" s="32" customFormat="1" x14ac:dyDescent="0.2">
      <c r="A124" s="237"/>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164"/>
    </row>
    <row r="125" spans="1:33" s="32" customFormat="1" x14ac:dyDescent="0.2">
      <c r="A125" s="237"/>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c r="AB125" s="164"/>
      <c r="AC125" s="164"/>
      <c r="AD125" s="164"/>
      <c r="AE125" s="164"/>
      <c r="AF125" s="164"/>
      <c r="AG125" s="164"/>
    </row>
    <row r="126" spans="1:33" s="32" customFormat="1" x14ac:dyDescent="0.2">
      <c r="A126" s="237"/>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row>
    <row r="127" spans="1:33" x14ac:dyDescent="0.2">
      <c r="A127" s="237"/>
      <c r="B127" s="237"/>
      <c r="C127" s="237"/>
      <c r="D127" s="237"/>
      <c r="E127" s="237"/>
      <c r="F127" s="237"/>
      <c r="G127" s="237"/>
      <c r="H127" s="237"/>
      <c r="I127" s="164"/>
      <c r="J127" s="164"/>
      <c r="K127" s="164"/>
      <c r="L127" s="164"/>
      <c r="M127" s="164"/>
      <c r="N127" s="164"/>
      <c r="O127" s="164"/>
      <c r="P127" s="237"/>
      <c r="Q127" s="237"/>
      <c r="R127" s="237"/>
      <c r="S127" s="237"/>
      <c r="T127" s="237"/>
      <c r="U127" s="237"/>
      <c r="V127" s="237"/>
      <c r="W127" s="237"/>
      <c r="X127" s="237"/>
      <c r="Y127" s="237"/>
      <c r="Z127" s="237"/>
      <c r="AA127" s="237"/>
      <c r="AB127" s="237"/>
      <c r="AC127" s="237"/>
      <c r="AD127" s="237"/>
      <c r="AE127" s="237"/>
      <c r="AF127" s="237"/>
      <c r="AG127" s="237"/>
    </row>
    <row r="128" spans="1:33" x14ac:dyDescent="0.2">
      <c r="A128" s="237"/>
      <c r="B128" s="237"/>
      <c r="C128" s="237"/>
      <c r="D128" s="237"/>
      <c r="E128" s="237"/>
      <c r="F128" s="237"/>
      <c r="G128" s="237"/>
      <c r="H128" s="237"/>
      <c r="I128" s="164"/>
      <c r="J128" s="164"/>
      <c r="K128" s="164"/>
      <c r="L128" s="164"/>
      <c r="M128" s="164"/>
      <c r="N128" s="164"/>
      <c r="O128" s="164"/>
      <c r="P128" s="237"/>
      <c r="Q128" s="237"/>
      <c r="R128" s="237"/>
      <c r="S128" s="237"/>
      <c r="T128" s="237"/>
      <c r="U128" s="237"/>
      <c r="V128" s="237"/>
      <c r="W128" s="237"/>
      <c r="X128" s="237"/>
      <c r="Y128" s="237"/>
      <c r="Z128" s="237"/>
      <c r="AA128" s="237"/>
      <c r="AB128" s="237"/>
      <c r="AC128" s="237"/>
      <c r="AD128" s="237"/>
      <c r="AE128" s="237"/>
      <c r="AF128" s="237"/>
      <c r="AG128" s="237"/>
    </row>
    <row r="129" spans="1:33" x14ac:dyDescent="0.2">
      <c r="A129" s="237"/>
      <c r="B129" s="237"/>
      <c r="C129" s="237"/>
      <c r="D129" s="237"/>
      <c r="E129" s="237"/>
      <c r="F129" s="237"/>
      <c r="G129" s="237"/>
      <c r="H129" s="237"/>
      <c r="I129" s="164"/>
      <c r="J129" s="164"/>
      <c r="K129" s="164"/>
      <c r="L129" s="164"/>
      <c r="M129" s="164"/>
      <c r="N129" s="164"/>
      <c r="O129" s="164"/>
      <c r="P129" s="237"/>
      <c r="Q129" s="237"/>
      <c r="R129" s="237"/>
      <c r="S129" s="237"/>
      <c r="T129" s="237"/>
      <c r="U129" s="237"/>
      <c r="V129" s="237"/>
      <c r="W129" s="237"/>
      <c r="X129" s="237"/>
      <c r="Y129" s="237"/>
      <c r="Z129" s="237"/>
      <c r="AA129" s="237"/>
      <c r="AB129" s="237"/>
      <c r="AC129" s="237"/>
      <c r="AD129" s="237"/>
      <c r="AE129" s="237"/>
      <c r="AF129" s="237"/>
      <c r="AG129" s="237"/>
    </row>
    <row r="130" spans="1:33" x14ac:dyDescent="0.2">
      <c r="A130" s="237"/>
      <c r="B130" s="237"/>
      <c r="C130" s="237"/>
      <c r="D130" s="237"/>
      <c r="E130" s="237"/>
      <c r="F130" s="237"/>
      <c r="G130" s="237"/>
      <c r="H130" s="237"/>
      <c r="I130" s="164"/>
      <c r="J130" s="164"/>
      <c r="K130" s="164"/>
      <c r="L130" s="164"/>
      <c r="M130" s="164"/>
      <c r="N130" s="164"/>
      <c r="O130" s="164"/>
      <c r="P130" s="237"/>
      <c r="Q130" s="237"/>
      <c r="R130" s="237"/>
      <c r="S130" s="237"/>
      <c r="T130" s="237"/>
      <c r="U130" s="237"/>
      <c r="V130" s="237"/>
      <c r="W130" s="237"/>
      <c r="X130" s="237"/>
      <c r="Y130" s="237"/>
      <c r="Z130" s="237"/>
      <c r="AA130" s="237"/>
      <c r="AB130" s="237"/>
      <c r="AC130" s="237"/>
      <c r="AD130" s="237"/>
      <c r="AE130" s="237"/>
      <c r="AF130" s="237"/>
      <c r="AG130" s="237"/>
    </row>
    <row r="131" spans="1:33" x14ac:dyDescent="0.2">
      <c r="A131" s="237"/>
      <c r="B131" s="237"/>
      <c r="C131" s="237"/>
      <c r="D131" s="237"/>
      <c r="E131" s="237"/>
      <c r="F131" s="237"/>
      <c r="G131" s="237"/>
      <c r="H131" s="237"/>
      <c r="I131" s="164"/>
      <c r="J131" s="164"/>
      <c r="K131" s="164"/>
      <c r="L131" s="164"/>
      <c r="M131" s="164"/>
      <c r="N131" s="164"/>
      <c r="O131" s="164"/>
      <c r="P131" s="237"/>
      <c r="Q131" s="237"/>
      <c r="R131" s="237"/>
      <c r="S131" s="237"/>
      <c r="T131" s="237"/>
      <c r="U131" s="237"/>
      <c r="V131" s="237"/>
      <c r="W131" s="237"/>
      <c r="X131" s="237"/>
      <c r="Y131" s="237"/>
      <c r="Z131" s="237"/>
      <c r="AA131" s="237"/>
      <c r="AB131" s="237"/>
      <c r="AC131" s="237"/>
      <c r="AD131" s="237"/>
      <c r="AE131" s="237"/>
      <c r="AF131" s="237"/>
      <c r="AG131" s="237"/>
    </row>
    <row r="132" spans="1:33" x14ac:dyDescent="0.2">
      <c r="A132" s="237"/>
      <c r="B132" s="237"/>
      <c r="C132" s="237"/>
      <c r="D132" s="237"/>
      <c r="E132" s="237"/>
      <c r="F132" s="237"/>
      <c r="G132" s="237"/>
      <c r="H132" s="237"/>
      <c r="I132" s="164"/>
      <c r="J132" s="164"/>
      <c r="K132" s="164"/>
      <c r="L132" s="164"/>
      <c r="M132" s="164"/>
      <c r="N132" s="164"/>
      <c r="O132" s="164"/>
      <c r="P132" s="237"/>
      <c r="Q132" s="237"/>
      <c r="R132" s="237"/>
      <c r="S132" s="237"/>
      <c r="T132" s="237"/>
      <c r="U132" s="237"/>
      <c r="V132" s="237"/>
      <c r="W132" s="237"/>
      <c r="X132" s="237"/>
      <c r="Y132" s="237"/>
      <c r="Z132" s="237"/>
      <c r="AA132" s="237"/>
      <c r="AB132" s="237"/>
      <c r="AC132" s="237"/>
      <c r="AD132" s="237"/>
      <c r="AE132" s="237"/>
      <c r="AF132" s="237"/>
      <c r="AG132" s="237"/>
    </row>
    <row r="133" spans="1:33" x14ac:dyDescent="0.2">
      <c r="A133" s="237"/>
      <c r="B133" s="237"/>
      <c r="C133" s="237"/>
      <c r="D133" s="237"/>
      <c r="E133" s="237"/>
      <c r="F133" s="237"/>
      <c r="G133" s="237"/>
      <c r="H133" s="237"/>
      <c r="I133" s="164"/>
      <c r="J133" s="164"/>
      <c r="K133" s="164"/>
      <c r="L133" s="164"/>
      <c r="M133" s="164"/>
      <c r="N133" s="164"/>
      <c r="O133" s="164"/>
      <c r="P133" s="237"/>
      <c r="Q133" s="237"/>
      <c r="R133" s="237"/>
      <c r="S133" s="237"/>
      <c r="T133" s="237"/>
      <c r="U133" s="237"/>
      <c r="V133" s="237"/>
      <c r="W133" s="237"/>
      <c r="X133" s="237"/>
      <c r="Y133" s="237"/>
      <c r="Z133" s="237"/>
      <c r="AA133" s="237"/>
      <c r="AB133" s="237"/>
      <c r="AC133" s="237"/>
      <c r="AD133" s="237"/>
      <c r="AE133" s="237"/>
      <c r="AF133" s="237"/>
      <c r="AG133" s="237"/>
    </row>
    <row r="134" spans="1:33" x14ac:dyDescent="0.2">
      <c r="A134" s="237"/>
      <c r="B134" s="237"/>
      <c r="C134" s="237"/>
      <c r="D134" s="237"/>
      <c r="E134" s="237"/>
      <c r="F134" s="237"/>
      <c r="G134" s="237"/>
      <c r="H134" s="237"/>
      <c r="I134" s="164"/>
      <c r="J134" s="164"/>
      <c r="K134" s="164"/>
      <c r="L134" s="164"/>
      <c r="M134" s="164"/>
      <c r="N134" s="164"/>
      <c r="O134" s="164"/>
      <c r="P134" s="237"/>
      <c r="Q134" s="237"/>
      <c r="R134" s="237"/>
      <c r="S134" s="237"/>
      <c r="T134" s="237"/>
      <c r="U134" s="237"/>
      <c r="V134" s="237"/>
      <c r="W134" s="237"/>
      <c r="X134" s="237"/>
      <c r="Y134" s="237"/>
      <c r="Z134" s="237"/>
      <c r="AA134" s="237"/>
      <c r="AB134" s="237"/>
      <c r="AC134" s="237"/>
      <c r="AD134" s="237"/>
      <c r="AE134" s="237"/>
      <c r="AF134" s="237"/>
      <c r="AG134" s="237"/>
    </row>
    <row r="135" spans="1:33" x14ac:dyDescent="0.2">
      <c r="A135" s="237"/>
      <c r="B135" s="237"/>
      <c r="C135" s="237"/>
      <c r="D135" s="237"/>
      <c r="E135" s="237"/>
      <c r="F135" s="237"/>
      <c r="G135" s="237"/>
      <c r="H135" s="237"/>
      <c r="I135" s="164"/>
      <c r="J135" s="164"/>
      <c r="K135" s="164"/>
      <c r="L135" s="164"/>
      <c r="M135" s="164"/>
      <c r="N135" s="164"/>
      <c r="O135" s="164"/>
      <c r="P135" s="237"/>
      <c r="Q135" s="237"/>
      <c r="R135" s="237"/>
      <c r="S135" s="237"/>
      <c r="T135" s="237"/>
      <c r="U135" s="237"/>
      <c r="V135" s="237"/>
      <c r="W135" s="237"/>
      <c r="X135" s="237"/>
      <c r="Y135" s="237"/>
      <c r="Z135" s="237"/>
      <c r="AA135" s="237"/>
      <c r="AB135" s="237"/>
      <c r="AC135" s="237"/>
      <c r="AD135" s="237"/>
      <c r="AE135" s="237"/>
      <c r="AF135" s="237"/>
      <c r="AG135" s="237"/>
    </row>
    <row r="136" spans="1:33" x14ac:dyDescent="0.2">
      <c r="A136" s="237"/>
      <c r="B136" s="237"/>
      <c r="C136" s="237"/>
      <c r="D136" s="237"/>
      <c r="E136" s="237"/>
      <c r="F136" s="237"/>
      <c r="G136" s="237"/>
      <c r="H136" s="237"/>
      <c r="I136" s="164"/>
      <c r="J136" s="164"/>
      <c r="K136" s="164"/>
      <c r="L136" s="164"/>
      <c r="M136" s="164"/>
      <c r="N136" s="164"/>
      <c r="O136" s="164"/>
      <c r="P136" s="237"/>
      <c r="Q136" s="237"/>
      <c r="R136" s="237"/>
      <c r="S136" s="237"/>
      <c r="T136" s="237"/>
      <c r="U136" s="237"/>
      <c r="V136" s="237"/>
      <c r="W136" s="237"/>
      <c r="X136" s="237"/>
      <c r="Y136" s="237"/>
      <c r="Z136" s="237"/>
      <c r="AA136" s="237"/>
      <c r="AB136" s="237"/>
      <c r="AC136" s="237"/>
      <c r="AD136" s="237"/>
      <c r="AE136" s="237"/>
      <c r="AF136" s="237"/>
      <c r="AG136" s="237"/>
    </row>
    <row r="137" spans="1:33" x14ac:dyDescent="0.2">
      <c r="A137" s="237"/>
      <c r="B137" s="237"/>
      <c r="C137" s="237"/>
      <c r="D137" s="237"/>
      <c r="E137" s="237"/>
      <c r="F137" s="237"/>
      <c r="G137" s="237"/>
      <c r="H137" s="237"/>
      <c r="I137" s="164"/>
      <c r="J137" s="164"/>
      <c r="K137" s="164"/>
      <c r="L137" s="164"/>
      <c r="M137" s="164"/>
      <c r="N137" s="164"/>
      <c r="O137" s="164"/>
      <c r="P137" s="237"/>
      <c r="Q137" s="237"/>
      <c r="R137" s="237"/>
      <c r="S137" s="237"/>
      <c r="T137" s="237"/>
      <c r="U137" s="237"/>
      <c r="V137" s="237"/>
      <c r="W137" s="237"/>
      <c r="X137" s="237"/>
      <c r="Y137" s="237"/>
      <c r="Z137" s="237"/>
      <c r="AA137" s="237"/>
      <c r="AB137" s="237"/>
      <c r="AC137" s="237"/>
      <c r="AD137" s="237"/>
      <c r="AE137" s="237"/>
      <c r="AF137" s="237"/>
      <c r="AG137" s="237"/>
    </row>
    <row r="138" spans="1:33" x14ac:dyDescent="0.2">
      <c r="A138" s="237"/>
      <c r="B138" s="237"/>
      <c r="C138" s="237"/>
      <c r="D138" s="237"/>
      <c r="E138" s="237"/>
      <c r="F138" s="237"/>
      <c r="G138" s="237"/>
      <c r="H138" s="237"/>
      <c r="I138" s="164"/>
      <c r="J138" s="164"/>
      <c r="K138" s="164"/>
      <c r="L138" s="164"/>
      <c r="M138" s="164"/>
      <c r="N138" s="164"/>
      <c r="O138" s="164"/>
      <c r="P138" s="237"/>
      <c r="Q138" s="237"/>
      <c r="R138" s="237"/>
      <c r="S138" s="237"/>
      <c r="T138" s="237"/>
      <c r="U138" s="237"/>
      <c r="V138" s="237"/>
      <c r="W138" s="237"/>
      <c r="X138" s="237"/>
      <c r="Y138" s="237"/>
      <c r="Z138" s="237"/>
      <c r="AA138" s="237"/>
      <c r="AB138" s="237"/>
      <c r="AC138" s="237"/>
      <c r="AD138" s="237"/>
      <c r="AE138" s="237"/>
      <c r="AF138" s="237"/>
      <c r="AG138" s="237"/>
    </row>
    <row r="139" spans="1:33" x14ac:dyDescent="0.2">
      <c r="A139" s="237"/>
      <c r="B139" s="237"/>
      <c r="C139" s="237"/>
      <c r="D139" s="237"/>
      <c r="E139" s="237"/>
      <c r="F139" s="237"/>
      <c r="G139" s="237"/>
      <c r="H139" s="237"/>
      <c r="I139" s="164"/>
      <c r="J139" s="164"/>
      <c r="K139" s="164"/>
      <c r="L139" s="164"/>
      <c r="M139" s="164"/>
      <c r="N139" s="164"/>
      <c r="O139" s="164"/>
      <c r="P139" s="237"/>
      <c r="Q139" s="237"/>
      <c r="R139" s="237"/>
      <c r="S139" s="237"/>
      <c r="T139" s="237"/>
      <c r="U139" s="237"/>
      <c r="V139" s="237"/>
      <c r="W139" s="237"/>
      <c r="X139" s="237"/>
      <c r="Y139" s="237"/>
      <c r="Z139" s="237"/>
      <c r="AA139" s="237"/>
      <c r="AB139" s="237"/>
      <c r="AC139" s="237"/>
      <c r="AD139" s="237"/>
      <c r="AE139" s="237"/>
      <c r="AF139" s="237"/>
      <c r="AG139" s="237"/>
    </row>
    <row r="140" spans="1:33" x14ac:dyDescent="0.2">
      <c r="A140" s="237"/>
      <c r="B140" s="237"/>
      <c r="C140" s="237"/>
      <c r="D140" s="237"/>
      <c r="E140" s="237"/>
      <c r="F140" s="237"/>
      <c r="G140" s="237"/>
      <c r="H140" s="237"/>
      <c r="I140" s="164"/>
      <c r="J140" s="164"/>
      <c r="K140" s="164"/>
      <c r="L140" s="164"/>
      <c r="M140" s="164"/>
      <c r="N140" s="164"/>
      <c r="O140" s="164"/>
      <c r="P140" s="237"/>
      <c r="Q140" s="237"/>
      <c r="R140" s="237"/>
      <c r="S140" s="237"/>
      <c r="T140" s="237"/>
      <c r="U140" s="237"/>
      <c r="V140" s="237"/>
      <c r="W140" s="237"/>
      <c r="X140" s="237"/>
      <c r="Y140" s="237"/>
      <c r="Z140" s="237"/>
      <c r="AA140" s="237"/>
      <c r="AB140" s="237"/>
      <c r="AC140" s="237"/>
      <c r="AD140" s="237"/>
      <c r="AE140" s="237"/>
      <c r="AF140" s="237"/>
      <c r="AG140" s="237"/>
    </row>
    <row r="141" spans="1:33" x14ac:dyDescent="0.2">
      <c r="A141" s="237"/>
      <c r="B141" s="237"/>
      <c r="C141" s="237"/>
      <c r="D141" s="237"/>
      <c r="E141" s="237"/>
      <c r="F141" s="237"/>
      <c r="G141" s="237"/>
      <c r="H141" s="237"/>
      <c r="I141" s="164"/>
      <c r="J141" s="164"/>
      <c r="K141" s="164"/>
      <c r="L141" s="164"/>
      <c r="M141" s="164"/>
      <c r="N141" s="164"/>
      <c r="O141" s="164"/>
      <c r="P141" s="237"/>
      <c r="Q141" s="237"/>
      <c r="R141" s="237"/>
      <c r="S141" s="237"/>
      <c r="T141" s="237"/>
      <c r="U141" s="237"/>
      <c r="V141" s="237"/>
      <c r="W141" s="237"/>
      <c r="X141" s="237"/>
      <c r="Y141" s="237"/>
      <c r="Z141" s="237"/>
      <c r="AA141" s="237"/>
      <c r="AB141" s="237"/>
      <c r="AC141" s="237"/>
      <c r="AD141" s="237"/>
      <c r="AE141" s="237"/>
      <c r="AF141" s="237"/>
      <c r="AG141" s="237"/>
    </row>
    <row r="142" spans="1:33" x14ac:dyDescent="0.2">
      <c r="A142" s="237"/>
      <c r="B142" s="237"/>
      <c r="C142" s="237"/>
      <c r="D142" s="237"/>
      <c r="E142" s="237"/>
      <c r="F142" s="237"/>
      <c r="G142" s="237"/>
      <c r="H142" s="237"/>
      <c r="I142" s="164"/>
      <c r="J142" s="164"/>
      <c r="K142" s="164"/>
      <c r="L142" s="164"/>
      <c r="M142" s="164"/>
      <c r="N142" s="164"/>
      <c r="O142" s="164"/>
      <c r="P142" s="237"/>
      <c r="Q142" s="237"/>
      <c r="R142" s="237"/>
      <c r="S142" s="237"/>
      <c r="T142" s="237"/>
      <c r="U142" s="237"/>
      <c r="V142" s="237"/>
      <c r="W142" s="237"/>
      <c r="X142" s="237"/>
      <c r="Y142" s="237"/>
      <c r="Z142" s="237"/>
      <c r="AA142" s="237"/>
      <c r="AB142" s="237"/>
      <c r="AC142" s="237"/>
      <c r="AD142" s="237"/>
      <c r="AE142" s="237"/>
      <c r="AF142" s="237"/>
      <c r="AG142" s="237"/>
    </row>
    <row r="143" spans="1:33" x14ac:dyDescent="0.2">
      <c r="A143" s="237"/>
      <c r="B143" s="237"/>
      <c r="C143" s="237"/>
      <c r="D143" s="237"/>
      <c r="E143" s="237"/>
      <c r="F143" s="237"/>
      <c r="G143" s="237"/>
      <c r="H143" s="237"/>
      <c r="I143" s="164"/>
      <c r="J143" s="164"/>
      <c r="K143" s="164"/>
      <c r="L143" s="164"/>
      <c r="M143" s="164"/>
      <c r="N143" s="164"/>
      <c r="O143" s="164"/>
      <c r="P143" s="237"/>
      <c r="Q143" s="237"/>
      <c r="R143" s="237"/>
      <c r="S143" s="237"/>
      <c r="T143" s="237"/>
      <c r="U143" s="237"/>
      <c r="V143" s="237"/>
      <c r="W143" s="237"/>
      <c r="X143" s="237"/>
      <c r="Y143" s="237"/>
      <c r="Z143" s="237"/>
      <c r="AA143" s="237"/>
      <c r="AB143" s="237"/>
      <c r="AC143" s="237"/>
      <c r="AD143" s="237"/>
      <c r="AE143" s="237"/>
      <c r="AF143" s="237"/>
      <c r="AG143" s="237"/>
    </row>
    <row r="144" spans="1:33" x14ac:dyDescent="0.2">
      <c r="A144" s="237"/>
      <c r="B144" s="237"/>
      <c r="C144" s="237"/>
      <c r="D144" s="237"/>
      <c r="E144" s="237"/>
      <c r="F144" s="237"/>
      <c r="G144" s="237"/>
      <c r="H144" s="237"/>
      <c r="I144" s="164"/>
      <c r="J144" s="164"/>
      <c r="K144" s="164"/>
      <c r="L144" s="164"/>
      <c r="M144" s="164"/>
      <c r="N144" s="164"/>
      <c r="O144" s="164"/>
      <c r="P144" s="237"/>
      <c r="Q144" s="237"/>
      <c r="R144" s="237"/>
      <c r="S144" s="237"/>
      <c r="T144" s="237"/>
      <c r="U144" s="237"/>
      <c r="V144" s="237"/>
      <c r="W144" s="237"/>
      <c r="X144" s="237"/>
      <c r="Y144" s="237"/>
      <c r="Z144" s="237"/>
      <c r="AA144" s="237"/>
      <c r="AB144" s="237"/>
      <c r="AC144" s="237"/>
      <c r="AD144" s="237"/>
      <c r="AE144" s="237"/>
      <c r="AF144" s="237"/>
      <c r="AG144" s="237"/>
    </row>
    <row r="145" spans="1:33" x14ac:dyDescent="0.2">
      <c r="A145" s="237"/>
      <c r="B145" s="237"/>
      <c r="C145" s="237"/>
      <c r="D145" s="237"/>
      <c r="E145" s="237"/>
      <c r="F145" s="237"/>
      <c r="G145" s="237"/>
      <c r="H145" s="237"/>
      <c r="I145" s="164"/>
      <c r="J145" s="164"/>
      <c r="K145" s="164"/>
      <c r="L145" s="164"/>
      <c r="M145" s="164"/>
      <c r="N145" s="164"/>
      <c r="O145" s="164"/>
      <c r="P145" s="237"/>
      <c r="Q145" s="237"/>
      <c r="R145" s="237"/>
      <c r="S145" s="237"/>
      <c r="T145" s="237"/>
      <c r="U145" s="237"/>
      <c r="V145" s="237"/>
      <c r="W145" s="237"/>
      <c r="X145" s="237"/>
      <c r="Y145" s="237"/>
      <c r="Z145" s="237"/>
      <c r="AA145" s="237"/>
      <c r="AB145" s="237"/>
      <c r="AC145" s="237"/>
      <c r="AD145" s="237"/>
      <c r="AE145" s="237"/>
      <c r="AF145" s="237"/>
      <c r="AG145" s="237"/>
    </row>
    <row r="146" spans="1:33" x14ac:dyDescent="0.2">
      <c r="A146" s="237"/>
      <c r="B146" s="237"/>
      <c r="C146" s="237"/>
      <c r="D146" s="237"/>
      <c r="E146" s="237"/>
      <c r="F146" s="237"/>
      <c r="G146" s="237"/>
      <c r="H146" s="237"/>
      <c r="I146" s="164"/>
      <c r="J146" s="164"/>
      <c r="K146" s="164"/>
      <c r="L146" s="164"/>
      <c r="M146" s="164"/>
      <c r="N146" s="164"/>
      <c r="O146" s="164"/>
      <c r="P146" s="237"/>
      <c r="Q146" s="237"/>
      <c r="R146" s="237"/>
      <c r="S146" s="237"/>
      <c r="T146" s="237"/>
      <c r="U146" s="237"/>
      <c r="V146" s="237"/>
      <c r="W146" s="237"/>
      <c r="X146" s="237"/>
      <c r="Y146" s="237"/>
      <c r="Z146" s="237"/>
      <c r="AA146" s="237"/>
      <c r="AB146" s="237"/>
      <c r="AC146" s="237"/>
      <c r="AD146" s="237"/>
      <c r="AE146" s="237"/>
      <c r="AF146" s="237"/>
      <c r="AG146" s="237"/>
    </row>
    <row r="147" spans="1:33" x14ac:dyDescent="0.2">
      <c r="A147" s="237"/>
      <c r="B147" s="237"/>
      <c r="C147" s="237"/>
      <c r="D147" s="237"/>
      <c r="E147" s="237"/>
      <c r="F147" s="237"/>
      <c r="G147" s="237"/>
      <c r="H147" s="237"/>
      <c r="I147" s="164"/>
      <c r="J147" s="164"/>
      <c r="K147" s="164"/>
      <c r="L147" s="164"/>
      <c r="M147" s="164"/>
      <c r="N147" s="164"/>
      <c r="O147" s="164"/>
      <c r="P147" s="237"/>
      <c r="Q147" s="237"/>
      <c r="R147" s="237"/>
      <c r="S147" s="237"/>
      <c r="T147" s="237"/>
      <c r="U147" s="237"/>
      <c r="V147" s="237"/>
      <c r="W147" s="237"/>
      <c r="X147" s="237"/>
      <c r="Y147" s="237"/>
      <c r="Z147" s="237"/>
      <c r="AA147" s="237"/>
      <c r="AB147" s="237"/>
      <c r="AC147" s="237"/>
      <c r="AD147" s="237"/>
      <c r="AE147" s="237"/>
      <c r="AF147" s="237"/>
      <c r="AG147" s="237"/>
    </row>
    <row r="148" spans="1:33" x14ac:dyDescent="0.2">
      <c r="A148" s="237"/>
      <c r="B148" s="237"/>
      <c r="C148" s="237"/>
      <c r="D148" s="237"/>
      <c r="E148" s="237"/>
      <c r="F148" s="237"/>
      <c r="G148" s="237"/>
      <c r="H148" s="237"/>
      <c r="I148" s="164"/>
      <c r="J148" s="164"/>
      <c r="K148" s="164"/>
      <c r="L148" s="164"/>
      <c r="M148" s="164"/>
      <c r="N148" s="164"/>
      <c r="O148" s="164"/>
      <c r="P148" s="237"/>
      <c r="Q148" s="237"/>
      <c r="R148" s="237"/>
      <c r="S148" s="237"/>
      <c r="T148" s="237"/>
      <c r="U148" s="237"/>
      <c r="V148" s="237"/>
      <c r="W148" s="237"/>
      <c r="X148" s="237"/>
      <c r="Y148" s="237"/>
      <c r="Z148" s="237"/>
      <c r="AA148" s="237"/>
      <c r="AB148" s="237"/>
      <c r="AC148" s="237"/>
      <c r="AD148" s="237"/>
      <c r="AE148" s="237"/>
      <c r="AF148" s="237"/>
      <c r="AG148" s="237"/>
    </row>
    <row r="149" spans="1:33" x14ac:dyDescent="0.2">
      <c r="A149" s="237"/>
      <c r="B149" s="237"/>
      <c r="C149" s="237"/>
      <c r="D149" s="237"/>
      <c r="E149" s="237"/>
      <c r="F149" s="237"/>
      <c r="G149" s="237"/>
      <c r="H149" s="237"/>
      <c r="I149" s="164"/>
      <c r="J149" s="164"/>
      <c r="K149" s="164"/>
      <c r="L149" s="164"/>
      <c r="M149" s="164"/>
      <c r="N149" s="164"/>
      <c r="O149" s="164"/>
      <c r="P149" s="237"/>
      <c r="Q149" s="237"/>
      <c r="R149" s="237"/>
      <c r="S149" s="237"/>
      <c r="T149" s="237"/>
      <c r="U149" s="237"/>
      <c r="V149" s="237"/>
      <c r="W149" s="237"/>
      <c r="X149" s="237"/>
      <c r="Y149" s="237"/>
      <c r="Z149" s="237"/>
      <c r="AA149" s="237"/>
      <c r="AB149" s="237"/>
      <c r="AC149" s="237"/>
      <c r="AD149" s="237"/>
      <c r="AE149" s="237"/>
      <c r="AF149" s="237"/>
      <c r="AG149" s="237"/>
    </row>
    <row r="150" spans="1:33" x14ac:dyDescent="0.2">
      <c r="A150" s="237"/>
      <c r="B150" s="237"/>
      <c r="C150" s="237"/>
      <c r="D150" s="237"/>
      <c r="E150" s="237"/>
      <c r="F150" s="237"/>
      <c r="G150" s="237"/>
      <c r="H150" s="237"/>
      <c r="I150" s="164"/>
      <c r="J150" s="164"/>
      <c r="K150" s="164"/>
      <c r="L150" s="164"/>
      <c r="M150" s="164"/>
      <c r="N150" s="164"/>
      <c r="O150" s="164"/>
      <c r="P150" s="237"/>
      <c r="Q150" s="237"/>
      <c r="R150" s="237"/>
      <c r="S150" s="237"/>
      <c r="T150" s="237"/>
      <c r="U150" s="237"/>
      <c r="V150" s="237"/>
      <c r="W150" s="237"/>
      <c r="X150" s="237"/>
      <c r="Y150" s="237"/>
      <c r="Z150" s="237"/>
      <c r="AA150" s="237"/>
      <c r="AB150" s="237"/>
      <c r="AC150" s="237"/>
      <c r="AD150" s="237"/>
      <c r="AE150" s="237"/>
      <c r="AF150" s="237"/>
      <c r="AG150" s="237"/>
    </row>
    <row r="151" spans="1:33" x14ac:dyDescent="0.2">
      <c r="A151" s="237"/>
      <c r="B151" s="237"/>
      <c r="C151" s="237"/>
      <c r="D151" s="237"/>
      <c r="E151" s="237"/>
      <c r="F151" s="237"/>
      <c r="G151" s="237"/>
      <c r="H151" s="237"/>
      <c r="I151" s="164"/>
      <c r="J151" s="164"/>
      <c r="K151" s="164"/>
      <c r="L151" s="164"/>
      <c r="M151" s="164"/>
      <c r="N151" s="164"/>
      <c r="O151" s="164"/>
      <c r="P151" s="237"/>
      <c r="Q151" s="237"/>
      <c r="R151" s="237"/>
      <c r="S151" s="237"/>
      <c r="T151" s="237"/>
      <c r="U151" s="237"/>
      <c r="V151" s="237"/>
      <c r="W151" s="237"/>
      <c r="X151" s="237"/>
      <c r="Y151" s="237"/>
      <c r="Z151" s="237"/>
      <c r="AA151" s="237"/>
      <c r="AB151" s="237"/>
      <c r="AC151" s="237"/>
      <c r="AD151" s="237"/>
      <c r="AE151" s="237"/>
      <c r="AF151" s="237"/>
      <c r="AG151" s="237"/>
    </row>
    <row r="152" spans="1:33" x14ac:dyDescent="0.2">
      <c r="A152" s="237"/>
      <c r="B152" s="237"/>
      <c r="C152" s="237"/>
      <c r="D152" s="237"/>
      <c r="E152" s="237"/>
      <c r="F152" s="237"/>
      <c r="G152" s="237"/>
      <c r="H152" s="237"/>
      <c r="I152" s="164"/>
      <c r="J152" s="164"/>
      <c r="K152" s="164"/>
      <c r="L152" s="164"/>
      <c r="M152" s="164"/>
      <c r="N152" s="164"/>
      <c r="O152" s="164"/>
      <c r="P152" s="237"/>
      <c r="Q152" s="237"/>
      <c r="R152" s="237"/>
      <c r="S152" s="237"/>
      <c r="T152" s="237"/>
      <c r="U152" s="237"/>
      <c r="V152" s="237"/>
      <c r="W152" s="237"/>
      <c r="X152" s="237"/>
      <c r="Y152" s="237"/>
      <c r="Z152" s="237"/>
      <c r="AA152" s="237"/>
      <c r="AB152" s="237"/>
      <c r="AC152" s="237"/>
      <c r="AD152" s="237"/>
      <c r="AE152" s="237"/>
      <c r="AF152" s="237"/>
      <c r="AG152" s="237"/>
    </row>
    <row r="153" spans="1:33" x14ac:dyDescent="0.2">
      <c r="A153" s="237"/>
      <c r="B153" s="237"/>
      <c r="C153" s="237"/>
      <c r="D153" s="237"/>
      <c r="E153" s="237"/>
      <c r="F153" s="237"/>
      <c r="G153" s="237"/>
      <c r="H153" s="237"/>
      <c r="I153" s="164"/>
      <c r="J153" s="164"/>
      <c r="K153" s="164"/>
      <c r="L153" s="164"/>
      <c r="M153" s="164"/>
      <c r="N153" s="164"/>
      <c r="O153" s="164"/>
      <c r="P153" s="237"/>
      <c r="Q153" s="237"/>
      <c r="R153" s="237"/>
      <c r="S153" s="237"/>
      <c r="T153" s="237"/>
      <c r="U153" s="237"/>
      <c r="V153" s="237"/>
      <c r="W153" s="237"/>
      <c r="X153" s="237"/>
      <c r="Y153" s="237"/>
      <c r="Z153" s="237"/>
      <c r="AA153" s="237"/>
      <c r="AB153" s="237"/>
      <c r="AC153" s="237"/>
      <c r="AD153" s="237"/>
      <c r="AE153" s="237"/>
      <c r="AF153" s="237"/>
      <c r="AG153" s="237"/>
    </row>
    <row r="154" spans="1:33" x14ac:dyDescent="0.2">
      <c r="A154" s="237"/>
      <c r="B154" s="237"/>
      <c r="C154" s="237"/>
      <c r="D154" s="237"/>
      <c r="E154" s="237"/>
      <c r="F154" s="237"/>
      <c r="G154" s="237"/>
      <c r="H154" s="237"/>
      <c r="I154" s="164"/>
      <c r="J154" s="164"/>
      <c r="K154" s="164"/>
      <c r="L154" s="164"/>
      <c r="M154" s="164"/>
      <c r="N154" s="164"/>
      <c r="O154" s="164"/>
      <c r="P154" s="237"/>
      <c r="Q154" s="237"/>
      <c r="R154" s="237"/>
      <c r="S154" s="237"/>
      <c r="T154" s="237"/>
      <c r="U154" s="237"/>
      <c r="V154" s="237"/>
      <c r="W154" s="237"/>
      <c r="X154" s="237"/>
      <c r="Y154" s="237"/>
      <c r="Z154" s="237"/>
      <c r="AA154" s="237"/>
      <c r="AB154" s="237"/>
      <c r="AC154" s="237"/>
      <c r="AD154" s="237"/>
      <c r="AE154" s="237"/>
      <c r="AF154" s="237"/>
      <c r="AG154" s="237"/>
    </row>
    <row r="155" spans="1:33" x14ac:dyDescent="0.2">
      <c r="A155" s="237"/>
      <c r="B155" s="237"/>
      <c r="C155" s="237"/>
      <c r="D155" s="237"/>
      <c r="E155" s="237"/>
      <c r="F155" s="237"/>
      <c r="G155" s="237"/>
      <c r="H155" s="237"/>
      <c r="I155" s="164"/>
      <c r="J155" s="164"/>
      <c r="K155" s="164"/>
      <c r="L155" s="164"/>
      <c r="M155" s="164"/>
      <c r="N155" s="164"/>
      <c r="O155" s="164"/>
      <c r="P155" s="237"/>
      <c r="Q155" s="237"/>
      <c r="R155" s="237"/>
      <c r="S155" s="237"/>
      <c r="T155" s="237"/>
      <c r="U155" s="237"/>
      <c r="V155" s="237"/>
      <c r="W155" s="237"/>
      <c r="X155" s="237"/>
      <c r="Y155" s="237"/>
      <c r="Z155" s="237"/>
      <c r="AA155" s="237"/>
      <c r="AB155" s="237"/>
      <c r="AC155" s="237"/>
      <c r="AD155" s="237"/>
      <c r="AE155" s="237"/>
      <c r="AF155" s="237"/>
      <c r="AG155" s="237"/>
    </row>
    <row r="156" spans="1:33" x14ac:dyDescent="0.2">
      <c r="A156" s="237"/>
      <c r="B156" s="237"/>
      <c r="C156" s="237"/>
      <c r="D156" s="237"/>
      <c r="E156" s="237"/>
      <c r="F156" s="237"/>
      <c r="G156" s="237"/>
      <c r="H156" s="237"/>
      <c r="I156" s="164"/>
      <c r="J156" s="164"/>
      <c r="K156" s="164"/>
      <c r="L156" s="164"/>
      <c r="M156" s="164"/>
      <c r="N156" s="164"/>
      <c r="O156" s="164"/>
      <c r="P156" s="237"/>
      <c r="Q156" s="237"/>
      <c r="R156" s="237"/>
      <c r="S156" s="237"/>
      <c r="T156" s="237"/>
      <c r="U156" s="237"/>
      <c r="V156" s="237"/>
      <c r="W156" s="237"/>
      <c r="X156" s="237"/>
      <c r="Y156" s="237"/>
      <c r="Z156" s="237"/>
      <c r="AA156" s="237"/>
      <c r="AB156" s="237"/>
      <c r="AC156" s="237"/>
      <c r="AD156" s="237"/>
      <c r="AE156" s="237"/>
      <c r="AF156" s="237"/>
      <c r="AG156" s="237"/>
    </row>
    <row r="157" spans="1:33" x14ac:dyDescent="0.2">
      <c r="A157" s="237"/>
      <c r="B157" s="237"/>
      <c r="C157" s="237"/>
      <c r="D157" s="237"/>
      <c r="E157" s="237"/>
      <c r="F157" s="237"/>
      <c r="G157" s="237"/>
      <c r="H157" s="237"/>
      <c r="I157" s="164"/>
      <c r="J157" s="164"/>
      <c r="K157" s="164"/>
      <c r="L157" s="164"/>
      <c r="M157" s="164"/>
      <c r="N157" s="164"/>
      <c r="O157" s="164"/>
      <c r="P157" s="237"/>
      <c r="Q157" s="237"/>
      <c r="R157" s="237"/>
      <c r="S157" s="237"/>
      <c r="T157" s="237"/>
      <c r="U157" s="237"/>
      <c r="V157" s="237"/>
      <c r="W157" s="237"/>
      <c r="X157" s="237"/>
      <c r="Y157" s="237"/>
      <c r="Z157" s="237"/>
      <c r="AA157" s="237"/>
      <c r="AB157" s="237"/>
      <c r="AC157" s="237"/>
      <c r="AD157" s="237"/>
      <c r="AE157" s="237"/>
      <c r="AF157" s="237"/>
      <c r="AG157" s="237"/>
    </row>
    <row r="158" spans="1:33" x14ac:dyDescent="0.2">
      <c r="A158" s="237"/>
      <c r="B158" s="237"/>
      <c r="C158" s="237"/>
      <c r="D158" s="237"/>
      <c r="E158" s="237"/>
      <c r="F158" s="237"/>
      <c r="G158" s="237"/>
      <c r="H158" s="237"/>
      <c r="I158" s="164"/>
      <c r="J158" s="164"/>
      <c r="K158" s="164"/>
      <c r="L158" s="164"/>
      <c r="M158" s="164"/>
      <c r="N158" s="164"/>
      <c r="O158" s="164"/>
      <c r="P158" s="237"/>
      <c r="Q158" s="237"/>
      <c r="R158" s="237"/>
      <c r="S158" s="237"/>
      <c r="T158" s="237"/>
      <c r="U158" s="237"/>
      <c r="V158" s="237"/>
      <c r="W158" s="237"/>
      <c r="X158" s="237"/>
      <c r="Y158" s="237"/>
      <c r="Z158" s="237"/>
      <c r="AA158" s="237"/>
      <c r="AB158" s="237"/>
      <c r="AC158" s="237"/>
      <c r="AD158" s="237"/>
      <c r="AE158" s="237"/>
      <c r="AF158" s="237"/>
      <c r="AG158" s="237"/>
    </row>
    <row r="159" spans="1:33" x14ac:dyDescent="0.2">
      <c r="A159" s="237"/>
      <c r="B159" s="237"/>
      <c r="C159" s="237"/>
      <c r="D159" s="237"/>
      <c r="E159" s="237"/>
      <c r="F159" s="237"/>
      <c r="G159" s="237"/>
      <c r="H159" s="237"/>
      <c r="I159" s="164"/>
      <c r="J159" s="164"/>
      <c r="K159" s="164"/>
      <c r="L159" s="164"/>
      <c r="M159" s="164"/>
      <c r="N159" s="164"/>
      <c r="O159" s="164"/>
      <c r="P159" s="237"/>
      <c r="Q159" s="237"/>
      <c r="R159" s="237"/>
      <c r="S159" s="237"/>
      <c r="T159" s="237"/>
      <c r="U159" s="237"/>
      <c r="V159" s="237"/>
      <c r="W159" s="237"/>
      <c r="X159" s="237"/>
      <c r="Y159" s="237"/>
      <c r="Z159" s="237"/>
      <c r="AA159" s="237"/>
      <c r="AB159" s="237"/>
      <c r="AC159" s="237"/>
      <c r="AD159" s="237"/>
      <c r="AE159" s="237"/>
      <c r="AF159" s="237"/>
      <c r="AG159" s="237"/>
    </row>
    <row r="160" spans="1:33" x14ac:dyDescent="0.2">
      <c r="A160" s="237"/>
      <c r="B160" s="237"/>
      <c r="C160" s="237"/>
      <c r="D160" s="237"/>
      <c r="E160" s="237"/>
      <c r="F160" s="237"/>
      <c r="G160" s="237"/>
      <c r="H160" s="237"/>
      <c r="I160" s="164"/>
      <c r="J160" s="164"/>
      <c r="K160" s="164"/>
      <c r="L160" s="164"/>
      <c r="M160" s="164"/>
      <c r="N160" s="164"/>
      <c r="O160" s="164"/>
      <c r="P160" s="237"/>
      <c r="Q160" s="237"/>
      <c r="R160" s="237"/>
      <c r="S160" s="237"/>
      <c r="T160" s="237"/>
      <c r="U160" s="237"/>
      <c r="V160" s="237"/>
      <c r="W160" s="237"/>
      <c r="X160" s="237"/>
      <c r="Y160" s="237"/>
      <c r="Z160" s="237"/>
      <c r="AA160" s="237"/>
      <c r="AB160" s="237"/>
      <c r="AC160" s="237"/>
      <c r="AD160" s="237"/>
      <c r="AE160" s="237"/>
      <c r="AF160" s="237"/>
      <c r="AG160" s="237"/>
    </row>
    <row r="161" spans="1:33" x14ac:dyDescent="0.2">
      <c r="A161" s="237"/>
      <c r="B161" s="237"/>
      <c r="C161" s="237"/>
      <c r="D161" s="237"/>
      <c r="E161" s="237"/>
      <c r="F161" s="237"/>
      <c r="G161" s="237"/>
      <c r="H161" s="237"/>
      <c r="I161" s="164"/>
      <c r="J161" s="164"/>
      <c r="K161" s="164"/>
      <c r="L161" s="164"/>
      <c r="M161" s="164"/>
      <c r="N161" s="164"/>
      <c r="O161" s="164"/>
      <c r="P161" s="237"/>
      <c r="Q161" s="237"/>
      <c r="R161" s="237"/>
      <c r="S161" s="237"/>
      <c r="T161" s="237"/>
      <c r="U161" s="237"/>
      <c r="V161" s="237"/>
      <c r="W161" s="237"/>
      <c r="X161" s="237"/>
      <c r="Y161" s="237"/>
      <c r="Z161" s="237"/>
      <c r="AA161" s="237"/>
      <c r="AB161" s="237"/>
      <c r="AC161" s="237"/>
      <c r="AD161" s="237"/>
      <c r="AE161" s="237"/>
      <c r="AF161" s="237"/>
      <c r="AG161" s="237"/>
    </row>
    <row r="162" spans="1:33" x14ac:dyDescent="0.2">
      <c r="A162" s="237"/>
      <c r="B162" s="237"/>
      <c r="C162" s="237"/>
      <c r="D162" s="237"/>
      <c r="E162" s="237"/>
      <c r="F162" s="237"/>
      <c r="G162" s="237"/>
      <c r="H162" s="237"/>
      <c r="I162" s="164"/>
      <c r="J162" s="164"/>
      <c r="K162" s="164"/>
      <c r="L162" s="164"/>
      <c r="M162" s="164"/>
      <c r="N162" s="164"/>
      <c r="O162" s="164"/>
      <c r="P162" s="237"/>
      <c r="Q162" s="237"/>
      <c r="R162" s="237"/>
      <c r="S162" s="237"/>
      <c r="T162" s="237"/>
      <c r="U162" s="237"/>
      <c r="V162" s="237"/>
      <c r="W162" s="237"/>
      <c r="X162" s="237"/>
      <c r="Y162" s="237"/>
      <c r="Z162" s="237"/>
      <c r="AA162" s="237"/>
      <c r="AB162" s="237"/>
      <c r="AC162" s="237"/>
      <c r="AD162" s="237"/>
      <c r="AE162" s="237"/>
      <c r="AF162" s="237"/>
      <c r="AG162" s="237"/>
    </row>
    <row r="163" spans="1:33" x14ac:dyDescent="0.2">
      <c r="A163" s="237"/>
      <c r="B163" s="237"/>
      <c r="C163" s="237"/>
      <c r="D163" s="237"/>
      <c r="E163" s="237"/>
      <c r="F163" s="237"/>
      <c r="G163" s="237"/>
      <c r="H163" s="237"/>
      <c r="I163" s="164"/>
      <c r="J163" s="164"/>
      <c r="K163" s="164"/>
      <c r="L163" s="164"/>
      <c r="M163" s="164"/>
      <c r="N163" s="164"/>
      <c r="O163" s="164"/>
      <c r="P163" s="237"/>
      <c r="Q163" s="237"/>
      <c r="R163" s="237"/>
      <c r="S163" s="237"/>
      <c r="T163" s="237"/>
      <c r="U163" s="237"/>
      <c r="V163" s="237"/>
      <c r="W163" s="237"/>
      <c r="X163" s="237"/>
      <c r="Y163" s="237"/>
      <c r="Z163" s="237"/>
      <c r="AA163" s="237"/>
      <c r="AB163" s="237"/>
      <c r="AC163" s="237"/>
      <c r="AD163" s="237"/>
      <c r="AE163" s="237"/>
      <c r="AF163" s="237"/>
      <c r="AG163" s="237"/>
    </row>
    <row r="164" spans="1:33" x14ac:dyDescent="0.2">
      <c r="A164" s="237"/>
      <c r="B164" s="237"/>
      <c r="C164" s="237"/>
      <c r="D164" s="237"/>
      <c r="E164" s="237"/>
      <c r="F164" s="237"/>
      <c r="G164" s="237"/>
      <c r="H164" s="237"/>
      <c r="I164" s="164"/>
      <c r="J164" s="164"/>
      <c r="K164" s="164"/>
      <c r="L164" s="164"/>
      <c r="M164" s="164"/>
      <c r="N164" s="164"/>
      <c r="O164" s="164"/>
      <c r="P164" s="237"/>
      <c r="Q164" s="237"/>
      <c r="R164" s="237"/>
      <c r="S164" s="237"/>
      <c r="T164" s="237"/>
      <c r="U164" s="237"/>
      <c r="V164" s="237"/>
      <c r="W164" s="237"/>
      <c r="X164" s="237"/>
      <c r="Y164" s="237"/>
      <c r="Z164" s="237"/>
      <c r="AA164" s="237"/>
      <c r="AB164" s="237"/>
      <c r="AC164" s="237"/>
      <c r="AD164" s="237"/>
      <c r="AE164" s="237"/>
      <c r="AF164" s="237"/>
      <c r="AG164" s="237"/>
    </row>
    <row r="165" spans="1:33" x14ac:dyDescent="0.2">
      <c r="A165" s="237"/>
      <c r="B165" s="237"/>
      <c r="C165" s="237"/>
      <c r="D165" s="237"/>
      <c r="E165" s="237"/>
      <c r="F165" s="237"/>
      <c r="G165" s="237"/>
      <c r="H165" s="237"/>
      <c r="I165" s="164"/>
      <c r="J165" s="164"/>
      <c r="K165" s="164"/>
      <c r="L165" s="164"/>
      <c r="M165" s="164"/>
      <c r="N165" s="164"/>
      <c r="O165" s="164"/>
      <c r="P165" s="237"/>
      <c r="Q165" s="237"/>
      <c r="R165" s="237"/>
      <c r="S165" s="237"/>
      <c r="T165" s="237"/>
      <c r="U165" s="237"/>
      <c r="V165" s="237"/>
      <c r="W165" s="237"/>
      <c r="X165" s="237"/>
      <c r="Y165" s="237"/>
      <c r="Z165" s="237"/>
      <c r="AA165" s="237"/>
      <c r="AB165" s="237"/>
      <c r="AC165" s="237"/>
      <c r="AD165" s="237"/>
      <c r="AE165" s="237"/>
      <c r="AF165" s="237"/>
      <c r="AG165" s="237"/>
    </row>
    <row r="166" spans="1:33" x14ac:dyDescent="0.2">
      <c r="A166" s="237"/>
      <c r="B166" s="237"/>
      <c r="C166" s="237"/>
      <c r="D166" s="237"/>
      <c r="E166" s="237"/>
      <c r="F166" s="237"/>
      <c r="G166" s="237"/>
      <c r="H166" s="237"/>
      <c r="I166" s="164"/>
      <c r="J166" s="164"/>
      <c r="K166" s="164"/>
      <c r="L166" s="164"/>
      <c r="M166" s="164"/>
      <c r="N166" s="164"/>
      <c r="O166" s="164"/>
      <c r="P166" s="237"/>
      <c r="Q166" s="237"/>
      <c r="R166" s="237"/>
      <c r="S166" s="237"/>
      <c r="T166" s="237"/>
      <c r="U166" s="237"/>
      <c r="V166" s="237"/>
      <c r="W166" s="237"/>
      <c r="X166" s="237"/>
      <c r="Y166" s="237"/>
      <c r="Z166" s="237"/>
      <c r="AA166" s="237"/>
      <c r="AB166" s="237"/>
      <c r="AC166" s="237"/>
      <c r="AD166" s="237"/>
      <c r="AE166" s="237"/>
      <c r="AF166" s="237"/>
      <c r="AG166" s="237"/>
    </row>
    <row r="167" spans="1:33" x14ac:dyDescent="0.2">
      <c r="A167" s="237"/>
      <c r="B167" s="237"/>
      <c r="C167" s="237"/>
      <c r="D167" s="237"/>
      <c r="E167" s="237"/>
      <c r="F167" s="237"/>
      <c r="G167" s="237"/>
      <c r="H167" s="237"/>
      <c r="I167" s="164"/>
      <c r="J167" s="164"/>
      <c r="K167" s="164"/>
      <c r="L167" s="164"/>
      <c r="M167" s="164"/>
      <c r="N167" s="164"/>
      <c r="O167" s="164"/>
      <c r="P167" s="237"/>
      <c r="Q167" s="237"/>
      <c r="R167" s="237"/>
      <c r="S167" s="237"/>
      <c r="T167" s="237"/>
      <c r="U167" s="237"/>
      <c r="V167" s="237"/>
      <c r="W167" s="237"/>
      <c r="X167" s="237"/>
      <c r="Y167" s="237"/>
      <c r="Z167" s="237"/>
      <c r="AA167" s="237"/>
      <c r="AB167" s="237"/>
      <c r="AC167" s="237"/>
      <c r="AD167" s="237"/>
      <c r="AE167" s="237"/>
      <c r="AF167" s="237"/>
      <c r="AG167" s="237"/>
    </row>
    <row r="168" spans="1:33" x14ac:dyDescent="0.2">
      <c r="A168" s="237"/>
      <c r="B168" s="237"/>
      <c r="C168" s="237"/>
      <c r="D168" s="237"/>
      <c r="E168" s="237"/>
      <c r="F168" s="237"/>
      <c r="G168" s="237"/>
      <c r="H168" s="237"/>
      <c r="I168" s="164"/>
      <c r="J168" s="164"/>
      <c r="K168" s="164"/>
      <c r="L168" s="164"/>
      <c r="M168" s="164"/>
      <c r="N168" s="164"/>
      <c r="O168" s="164"/>
      <c r="P168" s="237"/>
      <c r="Q168" s="237"/>
      <c r="R168" s="237"/>
      <c r="S168" s="237"/>
      <c r="T168" s="237"/>
      <c r="U168" s="237"/>
      <c r="V168" s="237"/>
      <c r="W168" s="237"/>
      <c r="X168" s="237"/>
      <c r="Y168" s="237"/>
      <c r="Z168" s="237"/>
      <c r="AA168" s="237"/>
      <c r="AB168" s="237"/>
      <c r="AC168" s="237"/>
      <c r="AD168" s="237"/>
      <c r="AE168" s="237"/>
      <c r="AF168" s="237"/>
      <c r="AG168" s="237"/>
    </row>
    <row r="169" spans="1:33" x14ac:dyDescent="0.2">
      <c r="A169" s="237"/>
      <c r="B169" s="237"/>
      <c r="C169" s="237"/>
      <c r="D169" s="237"/>
      <c r="E169" s="237"/>
      <c r="F169" s="237"/>
      <c r="G169" s="237"/>
      <c r="H169" s="237"/>
      <c r="I169" s="164"/>
      <c r="J169" s="164"/>
      <c r="K169" s="164"/>
      <c r="L169" s="164"/>
      <c r="M169" s="164"/>
      <c r="N169" s="164"/>
      <c r="O169" s="164"/>
      <c r="P169" s="237"/>
      <c r="Q169" s="237"/>
      <c r="R169" s="237"/>
      <c r="S169" s="237"/>
      <c r="T169" s="237"/>
      <c r="U169" s="237"/>
      <c r="V169" s="237"/>
      <c r="W169" s="237"/>
      <c r="X169" s="237"/>
      <c r="Y169" s="237"/>
      <c r="Z169" s="237"/>
      <c r="AA169" s="237"/>
      <c r="AB169" s="237"/>
      <c r="AC169" s="237"/>
      <c r="AD169" s="237"/>
      <c r="AE169" s="237"/>
      <c r="AF169" s="237"/>
      <c r="AG169" s="237"/>
    </row>
    <row r="170" spans="1:33" x14ac:dyDescent="0.2">
      <c r="A170" s="237"/>
      <c r="B170" s="237"/>
      <c r="C170" s="237"/>
      <c r="D170" s="237"/>
      <c r="E170" s="237"/>
      <c r="F170" s="237"/>
      <c r="G170" s="237"/>
      <c r="H170" s="237"/>
      <c r="I170" s="164"/>
      <c r="J170" s="164"/>
      <c r="K170" s="164"/>
      <c r="L170" s="164"/>
      <c r="M170" s="164"/>
      <c r="N170" s="164"/>
      <c r="O170" s="164"/>
      <c r="P170" s="237"/>
      <c r="Q170" s="237"/>
      <c r="R170" s="237"/>
      <c r="S170" s="237"/>
      <c r="T170" s="237"/>
      <c r="U170" s="237"/>
      <c r="V170" s="237"/>
      <c r="W170" s="237"/>
      <c r="X170" s="237"/>
      <c r="Y170" s="237"/>
      <c r="Z170" s="237"/>
      <c r="AA170" s="237"/>
      <c r="AB170" s="237"/>
      <c r="AC170" s="237"/>
      <c r="AD170" s="237"/>
      <c r="AE170" s="237"/>
      <c r="AF170" s="237"/>
      <c r="AG170" s="237"/>
    </row>
    <row r="171" spans="1:33" x14ac:dyDescent="0.2">
      <c r="A171" s="237"/>
      <c r="B171" s="237"/>
      <c r="C171" s="237"/>
      <c r="D171" s="237"/>
      <c r="E171" s="237"/>
      <c r="F171" s="237"/>
      <c r="G171" s="237"/>
      <c r="H171" s="237"/>
      <c r="I171" s="164"/>
      <c r="J171" s="164"/>
      <c r="K171" s="164"/>
      <c r="L171" s="164"/>
      <c r="M171" s="164"/>
      <c r="N171" s="164"/>
      <c r="O171" s="164"/>
      <c r="P171" s="237"/>
      <c r="Q171" s="237"/>
      <c r="R171" s="237"/>
      <c r="S171" s="237"/>
      <c r="T171" s="237"/>
      <c r="U171" s="237"/>
      <c r="V171" s="237"/>
      <c r="W171" s="237"/>
      <c r="X171" s="237"/>
      <c r="Y171" s="237"/>
      <c r="Z171" s="237"/>
      <c r="AA171" s="237"/>
      <c r="AB171" s="237"/>
      <c r="AC171" s="237"/>
      <c r="AD171" s="237"/>
      <c r="AE171" s="237"/>
      <c r="AF171" s="237"/>
      <c r="AG171" s="237"/>
    </row>
    <row r="172" spans="1:33" x14ac:dyDescent="0.2">
      <c r="A172" s="237"/>
      <c r="B172" s="237"/>
      <c r="C172" s="237"/>
      <c r="D172" s="237"/>
      <c r="E172" s="237"/>
      <c r="F172" s="237"/>
      <c r="G172" s="237"/>
      <c r="H172" s="237"/>
      <c r="I172" s="164"/>
      <c r="J172" s="164"/>
      <c r="K172" s="164"/>
      <c r="L172" s="164"/>
      <c r="M172" s="164"/>
      <c r="N172" s="164"/>
      <c r="O172" s="164"/>
      <c r="P172" s="237"/>
      <c r="Q172" s="237"/>
      <c r="R172" s="237"/>
      <c r="S172" s="237"/>
      <c r="T172" s="237"/>
      <c r="U172" s="237"/>
      <c r="V172" s="237"/>
      <c r="W172" s="237"/>
      <c r="X172" s="237"/>
      <c r="Y172" s="237"/>
      <c r="Z172" s="237"/>
      <c r="AA172" s="237"/>
      <c r="AB172" s="237"/>
      <c r="AC172" s="237"/>
      <c r="AD172" s="237"/>
      <c r="AE172" s="237"/>
      <c r="AF172" s="237"/>
      <c r="AG172" s="237"/>
    </row>
    <row r="173" spans="1:33" x14ac:dyDescent="0.2">
      <c r="A173" s="237"/>
      <c r="B173" s="237"/>
      <c r="C173" s="237"/>
      <c r="D173" s="237"/>
      <c r="E173" s="237"/>
      <c r="F173" s="237"/>
      <c r="G173" s="237"/>
      <c r="H173" s="237"/>
      <c r="I173" s="164"/>
      <c r="J173" s="164"/>
      <c r="K173" s="164"/>
      <c r="L173" s="164"/>
      <c r="M173" s="164"/>
      <c r="N173" s="164"/>
      <c r="O173" s="164"/>
      <c r="P173" s="237"/>
      <c r="Q173" s="237"/>
      <c r="R173" s="237"/>
      <c r="S173" s="237"/>
      <c r="T173" s="237"/>
      <c r="U173" s="237"/>
      <c r="V173" s="237"/>
      <c r="W173" s="237"/>
      <c r="X173" s="237"/>
      <c r="Y173" s="237"/>
      <c r="Z173" s="237"/>
      <c r="AA173" s="237"/>
      <c r="AB173" s="237"/>
      <c r="AC173" s="237"/>
      <c r="AD173" s="237"/>
      <c r="AE173" s="237"/>
      <c r="AF173" s="237"/>
      <c r="AG173" s="237"/>
    </row>
    <row r="174" spans="1:33" x14ac:dyDescent="0.2">
      <c r="A174" s="237"/>
      <c r="B174" s="237"/>
      <c r="C174" s="237"/>
      <c r="D174" s="237"/>
      <c r="E174" s="237"/>
      <c r="F174" s="237"/>
      <c r="G174" s="237"/>
      <c r="H174" s="237"/>
      <c r="I174" s="164"/>
      <c r="J174" s="164"/>
      <c r="K174" s="164"/>
      <c r="L174" s="164"/>
      <c r="M174" s="164"/>
      <c r="N174" s="164"/>
      <c r="O174" s="164"/>
      <c r="P174" s="237"/>
      <c r="Q174" s="237"/>
      <c r="R174" s="237"/>
      <c r="S174" s="237"/>
      <c r="T174" s="237"/>
      <c r="U174" s="237"/>
      <c r="V174" s="237"/>
      <c r="W174" s="237"/>
      <c r="X174" s="237"/>
      <c r="Y174" s="237"/>
      <c r="Z174" s="237"/>
      <c r="AA174" s="237"/>
      <c r="AB174" s="237"/>
      <c r="AC174" s="237"/>
      <c r="AD174" s="237"/>
      <c r="AE174" s="237"/>
      <c r="AF174" s="237"/>
      <c r="AG174" s="237"/>
    </row>
    <row r="175" spans="1:33" x14ac:dyDescent="0.2">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row>
    <row r="176" spans="1:33" x14ac:dyDescent="0.2">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237"/>
      <c r="AB176" s="237"/>
      <c r="AC176" s="237"/>
      <c r="AD176" s="237"/>
      <c r="AE176" s="237"/>
      <c r="AF176" s="237"/>
      <c r="AG176" s="237"/>
    </row>
    <row r="177" spans="1:33" x14ac:dyDescent="0.2">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237"/>
      <c r="AB177" s="237"/>
      <c r="AC177" s="237"/>
      <c r="AD177" s="237"/>
      <c r="AE177" s="237"/>
      <c r="AF177" s="237"/>
      <c r="AG177" s="237"/>
    </row>
    <row r="178" spans="1:33" x14ac:dyDescent="0.2">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237"/>
      <c r="AB178" s="237"/>
      <c r="AC178" s="237"/>
      <c r="AD178" s="237"/>
      <c r="AE178" s="237"/>
      <c r="AF178" s="237"/>
      <c r="AG178" s="237"/>
    </row>
    <row r="179" spans="1:33" x14ac:dyDescent="0.2">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237"/>
      <c r="AB179" s="237"/>
      <c r="AC179" s="237"/>
      <c r="AD179" s="237"/>
      <c r="AE179" s="237"/>
      <c r="AF179" s="237"/>
      <c r="AG179" s="237"/>
    </row>
    <row r="180" spans="1:33" x14ac:dyDescent="0.2">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237"/>
    </row>
    <row r="181" spans="1:33" x14ac:dyDescent="0.2">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237"/>
    </row>
    <row r="182" spans="1:33" x14ac:dyDescent="0.2">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237"/>
      <c r="AB182" s="237"/>
      <c r="AC182" s="237"/>
      <c r="AD182" s="237"/>
      <c r="AE182" s="237"/>
      <c r="AF182" s="237"/>
      <c r="AG182" s="237"/>
    </row>
    <row r="183" spans="1:33" x14ac:dyDescent="0.2">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row>
    <row r="184" spans="1:33" x14ac:dyDescent="0.2">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237"/>
      <c r="AB184" s="237"/>
      <c r="AC184" s="237"/>
      <c r="AD184" s="237"/>
      <c r="AE184" s="237"/>
      <c r="AF184" s="237"/>
      <c r="AG184" s="237"/>
    </row>
    <row r="185" spans="1:33" x14ac:dyDescent="0.2">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c r="AA185" s="237"/>
      <c r="AB185" s="237"/>
      <c r="AC185" s="237"/>
      <c r="AD185" s="237"/>
      <c r="AE185" s="237"/>
      <c r="AF185" s="237"/>
      <c r="AG185" s="237"/>
    </row>
    <row r="186" spans="1:33" x14ac:dyDescent="0.2">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c r="AA186" s="237"/>
      <c r="AB186" s="237"/>
      <c r="AC186" s="237"/>
      <c r="AD186" s="237"/>
      <c r="AE186" s="237"/>
      <c r="AF186" s="237"/>
      <c r="AG186" s="237"/>
    </row>
    <row r="187" spans="1:33" x14ac:dyDescent="0.2">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c r="AA187" s="237"/>
      <c r="AB187" s="237"/>
      <c r="AC187" s="237"/>
      <c r="AD187" s="237"/>
      <c r="AE187" s="237"/>
      <c r="AF187" s="237"/>
      <c r="AG187" s="237"/>
    </row>
    <row r="188" spans="1:33" x14ac:dyDescent="0.2">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c r="AA188" s="237"/>
      <c r="AB188" s="237"/>
      <c r="AC188" s="237"/>
      <c r="AD188" s="237"/>
      <c r="AE188" s="237"/>
      <c r="AF188" s="237"/>
      <c r="AG188" s="237"/>
    </row>
    <row r="189" spans="1:33" x14ac:dyDescent="0.2">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c r="AA189" s="237"/>
      <c r="AB189" s="237"/>
      <c r="AC189" s="237"/>
      <c r="AD189" s="237"/>
      <c r="AE189" s="237"/>
      <c r="AF189" s="237"/>
      <c r="AG189" s="237"/>
    </row>
    <row r="190" spans="1:33" x14ac:dyDescent="0.2">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c r="AA190" s="237"/>
      <c r="AB190" s="237"/>
      <c r="AC190" s="237"/>
      <c r="AD190" s="237"/>
      <c r="AE190" s="237"/>
      <c r="AF190" s="237"/>
      <c r="AG190" s="237"/>
    </row>
    <row r="191" spans="1:33" x14ac:dyDescent="0.2">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37"/>
    </row>
    <row r="192" spans="1:33" x14ac:dyDescent="0.2">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c r="AA192" s="237"/>
      <c r="AB192" s="237"/>
      <c r="AC192" s="237"/>
      <c r="AD192" s="237"/>
      <c r="AE192" s="237"/>
      <c r="AF192" s="237"/>
      <c r="AG192" s="237"/>
    </row>
    <row r="193" spans="1:33" x14ac:dyDescent="0.2">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c r="AA193" s="237"/>
      <c r="AB193" s="237"/>
      <c r="AC193" s="237"/>
      <c r="AD193" s="237"/>
      <c r="AE193" s="237"/>
      <c r="AF193" s="237"/>
      <c r="AG193" s="237"/>
    </row>
    <row r="194" spans="1:33" x14ac:dyDescent="0.2">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c r="AA194" s="237"/>
      <c r="AB194" s="237"/>
      <c r="AC194" s="237"/>
      <c r="AD194" s="237"/>
      <c r="AE194" s="237"/>
      <c r="AF194" s="237"/>
      <c r="AG194" s="237"/>
    </row>
    <row r="195" spans="1:33" x14ac:dyDescent="0.2">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c r="AA195" s="237"/>
      <c r="AB195" s="237"/>
      <c r="AC195" s="237"/>
      <c r="AD195" s="237"/>
      <c r="AE195" s="237"/>
      <c r="AF195" s="237"/>
      <c r="AG195" s="237"/>
    </row>
    <row r="196" spans="1:33" x14ac:dyDescent="0.2">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row>
    <row r="197" spans="1:33" x14ac:dyDescent="0.2">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row>
    <row r="198" spans="1:33" x14ac:dyDescent="0.2">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c r="AA198" s="237"/>
      <c r="AB198" s="237"/>
      <c r="AC198" s="237"/>
      <c r="AD198" s="237"/>
      <c r="AE198" s="237"/>
      <c r="AF198" s="237"/>
      <c r="AG198" s="237"/>
    </row>
    <row r="199" spans="1:33" x14ac:dyDescent="0.2">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c r="AA199" s="237"/>
      <c r="AB199" s="237"/>
      <c r="AC199" s="237"/>
      <c r="AD199" s="237"/>
      <c r="AE199" s="237"/>
      <c r="AF199" s="237"/>
      <c r="AG199" s="237"/>
    </row>
    <row r="200" spans="1:33" x14ac:dyDescent="0.2">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c r="AA200" s="237"/>
      <c r="AB200" s="237"/>
      <c r="AC200" s="237"/>
      <c r="AD200" s="237"/>
      <c r="AE200" s="237"/>
      <c r="AF200" s="237"/>
      <c r="AG200" s="237"/>
    </row>
    <row r="201" spans="1:33" x14ac:dyDescent="0.2">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row>
    <row r="202" spans="1:33" x14ac:dyDescent="0.2">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c r="AA202" s="237"/>
      <c r="AB202" s="237"/>
      <c r="AC202" s="237"/>
      <c r="AD202" s="237"/>
      <c r="AE202" s="237"/>
      <c r="AF202" s="237"/>
      <c r="AG202" s="237"/>
    </row>
    <row r="203" spans="1:33" x14ac:dyDescent="0.2">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c r="AA203" s="237"/>
      <c r="AB203" s="237"/>
      <c r="AC203" s="237"/>
      <c r="AD203" s="237"/>
      <c r="AE203" s="237"/>
      <c r="AF203" s="237"/>
      <c r="AG203" s="237"/>
    </row>
    <row r="204" spans="1:33" x14ac:dyDescent="0.2">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c r="AA204" s="237"/>
      <c r="AB204" s="237"/>
      <c r="AC204" s="237"/>
      <c r="AD204" s="237"/>
      <c r="AE204" s="237"/>
      <c r="AF204" s="237"/>
      <c r="AG204" s="237"/>
    </row>
    <row r="205" spans="1:33" x14ac:dyDescent="0.2">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c r="AA205" s="237"/>
      <c r="AB205" s="237"/>
      <c r="AC205" s="237"/>
      <c r="AD205" s="237"/>
      <c r="AE205" s="237"/>
      <c r="AF205" s="237"/>
      <c r="AG205" s="237"/>
    </row>
    <row r="206" spans="1:33" x14ac:dyDescent="0.2">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c r="AA206" s="237"/>
      <c r="AB206" s="237"/>
      <c r="AC206" s="237"/>
      <c r="AD206" s="237"/>
      <c r="AE206" s="237"/>
      <c r="AF206" s="237"/>
      <c r="AG206" s="237"/>
    </row>
    <row r="207" spans="1:33" x14ac:dyDescent="0.2">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c r="AA207" s="237"/>
      <c r="AB207" s="237"/>
      <c r="AC207" s="237"/>
      <c r="AD207" s="237"/>
      <c r="AE207" s="237"/>
      <c r="AF207" s="237"/>
      <c r="AG207" s="237"/>
    </row>
    <row r="208" spans="1:33" x14ac:dyDescent="0.2">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c r="AA208" s="237"/>
      <c r="AB208" s="237"/>
      <c r="AC208" s="237"/>
      <c r="AD208" s="237"/>
      <c r="AE208" s="237"/>
      <c r="AF208" s="237"/>
      <c r="AG208" s="237"/>
    </row>
    <row r="209" spans="1:33" x14ac:dyDescent="0.2">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c r="AA209" s="237"/>
      <c r="AB209" s="237"/>
      <c r="AC209" s="237"/>
      <c r="AD209" s="237"/>
      <c r="AE209" s="237"/>
      <c r="AF209" s="237"/>
      <c r="AG209" s="237"/>
    </row>
    <row r="210" spans="1:33" x14ac:dyDescent="0.2">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c r="AA210" s="237"/>
      <c r="AB210" s="237"/>
      <c r="AC210" s="237"/>
      <c r="AD210" s="237"/>
      <c r="AE210" s="237"/>
      <c r="AF210" s="237"/>
      <c r="AG210" s="237"/>
    </row>
    <row r="211" spans="1:33" x14ac:dyDescent="0.2">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37"/>
    </row>
    <row r="212" spans="1:33" x14ac:dyDescent="0.2">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row>
    <row r="213" spans="1:33" x14ac:dyDescent="0.2">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c r="AA213" s="237"/>
      <c r="AB213" s="237"/>
      <c r="AC213" s="237"/>
      <c r="AD213" s="237"/>
      <c r="AE213" s="237"/>
      <c r="AF213" s="237"/>
      <c r="AG213" s="237"/>
    </row>
    <row r="214" spans="1:33" x14ac:dyDescent="0.2">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c r="AA214" s="237"/>
      <c r="AB214" s="237"/>
      <c r="AC214" s="237"/>
      <c r="AD214" s="237"/>
      <c r="AE214" s="237"/>
      <c r="AF214" s="237"/>
      <c r="AG214" s="237"/>
    </row>
    <row r="215" spans="1:33" x14ac:dyDescent="0.2">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row>
    <row r="216" spans="1:33" x14ac:dyDescent="0.2">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c r="AA216" s="237"/>
      <c r="AB216" s="237"/>
      <c r="AC216" s="237"/>
      <c r="AD216" s="237"/>
      <c r="AE216" s="237"/>
      <c r="AF216" s="237"/>
      <c r="AG216" s="237"/>
    </row>
    <row r="217" spans="1:33" x14ac:dyDescent="0.2">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row>
    <row r="218" spans="1:33" x14ac:dyDescent="0.2">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row>
    <row r="219" spans="1:33" x14ac:dyDescent="0.2">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c r="AC219" s="237"/>
      <c r="AD219" s="237"/>
      <c r="AE219" s="237"/>
      <c r="AF219" s="237"/>
      <c r="AG219" s="237"/>
    </row>
    <row r="220" spans="1:33" x14ac:dyDescent="0.2">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c r="AA220" s="237"/>
      <c r="AB220" s="237"/>
      <c r="AC220" s="237"/>
      <c r="AD220" s="237"/>
      <c r="AE220" s="237"/>
      <c r="AF220" s="237"/>
      <c r="AG220" s="237"/>
    </row>
    <row r="221" spans="1:33" x14ac:dyDescent="0.2">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c r="AC221" s="237"/>
      <c r="AD221" s="237"/>
      <c r="AE221" s="237"/>
      <c r="AF221" s="237"/>
      <c r="AG221" s="237"/>
    </row>
    <row r="222" spans="1:33" x14ac:dyDescent="0.2">
      <c r="A222" s="237"/>
      <c r="B222" s="237"/>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c r="AA222" s="237"/>
      <c r="AB222" s="237"/>
      <c r="AC222" s="237"/>
      <c r="AD222" s="237"/>
      <c r="AE222" s="237"/>
      <c r="AF222" s="237"/>
      <c r="AG222" s="237"/>
    </row>
    <row r="223" spans="1:33" x14ac:dyDescent="0.2">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c r="AC223" s="237"/>
      <c r="AD223" s="237"/>
      <c r="AE223" s="237"/>
      <c r="AF223" s="237"/>
      <c r="AG223" s="237"/>
    </row>
    <row r="224" spans="1:33" x14ac:dyDescent="0.2">
      <c r="A224" s="237"/>
      <c r="B224" s="237"/>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c r="AA224" s="237"/>
      <c r="AB224" s="237"/>
      <c r="AC224" s="237"/>
      <c r="AD224" s="237"/>
      <c r="AE224" s="237"/>
      <c r="AF224" s="237"/>
      <c r="AG224" s="237"/>
    </row>
    <row r="225" spans="1:1" x14ac:dyDescent="0.2">
      <c r="A225" s="237"/>
    </row>
  </sheetData>
  <mergeCells count="34">
    <mergeCell ref="L77:M77"/>
    <mergeCell ref="L37:M38"/>
    <mergeCell ref="L33:M34"/>
    <mergeCell ref="L72:M73"/>
    <mergeCell ref="L75:M75"/>
    <mergeCell ref="L74:M74"/>
    <mergeCell ref="L76:M76"/>
    <mergeCell ref="L63:M64"/>
    <mergeCell ref="L65:M65"/>
    <mergeCell ref="L66:M66"/>
    <mergeCell ref="L67:M67"/>
    <mergeCell ref="L68:M68"/>
    <mergeCell ref="L69:M69"/>
    <mergeCell ref="L70:M70"/>
    <mergeCell ref="L58:M59"/>
    <mergeCell ref="Q12:R13"/>
    <mergeCell ref="P9:S9"/>
    <mergeCell ref="B18:C19"/>
    <mergeCell ref="E18:F19"/>
    <mergeCell ref="L4:M5"/>
    <mergeCell ref="H18:I19"/>
    <mergeCell ref="L12:M13"/>
    <mergeCell ref="T15:W15"/>
    <mergeCell ref="Q18:R19"/>
    <mergeCell ref="T18:U19"/>
    <mergeCell ref="Q25:R26"/>
    <mergeCell ref="L19:M20"/>
    <mergeCell ref="P15:S15"/>
    <mergeCell ref="Q29:R30"/>
    <mergeCell ref="Q33:R34"/>
    <mergeCell ref="L46:M47"/>
    <mergeCell ref="L50:M51"/>
    <mergeCell ref="L25:M26"/>
    <mergeCell ref="L29:M30"/>
  </mergeCells>
  <pageMargins left="0.1" right="0.1" top="0.1" bottom="0.1" header="0.1" footer="0.1"/>
  <pageSetup paperSize="5"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530"/>
  <sheetViews>
    <sheetView workbookViewId="0">
      <selection activeCell="C31" sqref="C31:C59"/>
    </sheetView>
  </sheetViews>
  <sheetFormatPr defaultRowHeight="15" x14ac:dyDescent="0.25"/>
  <cols>
    <col min="1" max="1" width="1.5703125" customWidth="1"/>
    <col min="2" max="2" width="3.7109375" customWidth="1"/>
    <col min="3" max="3" width="50.5703125" customWidth="1"/>
    <col min="4" max="4" width="128.7109375" customWidth="1"/>
    <col min="5" max="5" width="2.5703125" customWidth="1"/>
  </cols>
  <sheetData>
    <row r="1" spans="1:34" ht="15.75" thickBot="1" x14ac:dyDescent="0.3">
      <c r="A1" s="148"/>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row>
    <row r="2" spans="1:34" x14ac:dyDescent="0.25">
      <c r="A2" s="148"/>
      <c r="B2" s="581"/>
      <c r="C2" s="570"/>
      <c r="D2" s="570"/>
      <c r="E2" s="571"/>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row>
    <row r="3" spans="1:34" ht="18.75" x14ac:dyDescent="0.3">
      <c r="A3" s="148"/>
      <c r="B3" s="582"/>
      <c r="C3" s="572" t="s">
        <v>75</v>
      </c>
      <c r="D3" s="148"/>
      <c r="E3" s="573"/>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row>
    <row r="4" spans="1:34" ht="9.6" customHeight="1" x14ac:dyDescent="0.25">
      <c r="A4" s="148"/>
      <c r="B4" s="582"/>
      <c r="C4" s="148"/>
      <c r="D4" s="148"/>
      <c r="E4" s="573"/>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row>
    <row r="5" spans="1:34" ht="45" x14ac:dyDescent="0.25">
      <c r="A5" s="148"/>
      <c r="B5" s="582"/>
      <c r="C5" s="574" t="s">
        <v>76</v>
      </c>
      <c r="D5" s="575" t="s">
        <v>77</v>
      </c>
      <c r="E5" s="573"/>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row>
    <row r="6" spans="1:34" x14ac:dyDescent="0.25">
      <c r="A6" s="148"/>
      <c r="B6" s="582"/>
      <c r="C6" s="148"/>
      <c r="D6" s="148"/>
      <c r="E6" s="573"/>
      <c r="F6" s="148"/>
      <c r="G6" s="148"/>
      <c r="H6" s="148"/>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row>
    <row r="7" spans="1:34" x14ac:dyDescent="0.25">
      <c r="A7" s="148"/>
      <c r="B7" s="582"/>
      <c r="C7" s="576" t="s">
        <v>78</v>
      </c>
      <c r="D7" s="148" t="s">
        <v>79</v>
      </c>
      <c r="E7" s="573"/>
      <c r="F7" s="148"/>
      <c r="G7" s="148"/>
      <c r="H7" s="148"/>
      <c r="I7" s="148"/>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row>
    <row r="8" spans="1:34" x14ac:dyDescent="0.25">
      <c r="A8" s="148"/>
      <c r="B8" s="582"/>
      <c r="C8" s="576" t="s">
        <v>80</v>
      </c>
      <c r="D8" s="148" t="s">
        <v>81</v>
      </c>
      <c r="E8" s="573"/>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row>
    <row r="9" spans="1:34" ht="8.65" customHeight="1" x14ac:dyDescent="0.25">
      <c r="A9" s="148"/>
      <c r="B9" s="582"/>
      <c r="C9" s="148"/>
      <c r="D9" s="148"/>
      <c r="E9" s="573"/>
      <c r="F9" s="148"/>
      <c r="G9" s="148"/>
      <c r="H9" s="148"/>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row>
    <row r="10" spans="1:34" x14ac:dyDescent="0.25">
      <c r="A10" s="148"/>
      <c r="B10" s="582"/>
      <c r="C10" s="148" t="s">
        <v>82</v>
      </c>
      <c r="D10" s="148" t="s">
        <v>83</v>
      </c>
      <c r="E10" s="573"/>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row>
    <row r="11" spans="1:34" ht="8.65" customHeight="1" x14ac:dyDescent="0.25">
      <c r="A11" s="148"/>
      <c r="B11" s="582"/>
      <c r="C11" s="148"/>
      <c r="D11" s="148"/>
      <c r="E11" s="573"/>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row>
    <row r="12" spans="1:34" x14ac:dyDescent="0.25">
      <c r="A12" s="148"/>
      <c r="B12" s="582"/>
      <c r="C12" s="576" t="s">
        <v>84</v>
      </c>
      <c r="D12" s="577" t="s">
        <v>85</v>
      </c>
      <c r="E12" s="573"/>
      <c r="F12" s="148"/>
      <c r="G12" s="148"/>
      <c r="H12" s="148"/>
      <c r="I12" s="148"/>
      <c r="J12" s="148"/>
      <c r="K12" s="148"/>
      <c r="L12" s="148"/>
      <c r="M12" s="148"/>
      <c r="N12" s="148"/>
      <c r="O12" s="148"/>
      <c r="P12" s="148"/>
      <c r="Q12" s="148"/>
      <c r="R12" s="148"/>
      <c r="S12" s="148"/>
      <c r="T12" s="148"/>
      <c r="U12" s="148"/>
      <c r="V12" s="148"/>
      <c r="W12" s="148"/>
      <c r="X12" s="148"/>
      <c r="Y12" s="148"/>
      <c r="Z12" s="148"/>
      <c r="AA12" s="148"/>
      <c r="AB12" s="148"/>
      <c r="AC12" s="148"/>
      <c r="AD12" s="148"/>
      <c r="AE12" s="148"/>
      <c r="AF12" s="148"/>
      <c r="AG12" s="148"/>
      <c r="AH12" s="148"/>
    </row>
    <row r="13" spans="1:34" x14ac:dyDescent="0.25">
      <c r="A13" s="148"/>
      <c r="B13" s="582"/>
      <c r="C13" s="576" t="s">
        <v>86</v>
      </c>
      <c r="D13" s="577" t="s">
        <v>87</v>
      </c>
      <c r="E13" s="573"/>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row>
    <row r="14" spans="1:34" x14ac:dyDescent="0.25">
      <c r="A14" s="148"/>
      <c r="B14" s="582"/>
      <c r="C14" s="576" t="s">
        <v>88</v>
      </c>
      <c r="D14" s="577" t="s">
        <v>89</v>
      </c>
      <c r="E14" s="573"/>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row>
    <row r="15" spans="1:34" x14ac:dyDescent="0.25">
      <c r="A15" s="148"/>
      <c r="B15" s="582"/>
      <c r="C15" s="576" t="s">
        <v>90</v>
      </c>
      <c r="D15" s="577" t="s">
        <v>91</v>
      </c>
      <c r="E15" s="573"/>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row>
    <row r="16" spans="1:34" x14ac:dyDescent="0.25">
      <c r="A16" s="148"/>
      <c r="B16" s="582"/>
      <c r="C16" s="576" t="s">
        <v>92</v>
      </c>
      <c r="D16" s="577" t="s">
        <v>93</v>
      </c>
      <c r="E16" s="573"/>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row>
    <row r="17" spans="1:34" x14ac:dyDescent="0.25">
      <c r="A17" s="148"/>
      <c r="B17" s="582"/>
      <c r="C17" s="576" t="s">
        <v>94</v>
      </c>
      <c r="D17" s="577" t="s">
        <v>95</v>
      </c>
      <c r="E17" s="573"/>
      <c r="F17" s="148"/>
      <c r="G17" s="148"/>
      <c r="H17" s="148"/>
      <c r="I17" s="148"/>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row>
    <row r="18" spans="1:34" x14ac:dyDescent="0.25">
      <c r="A18" s="148"/>
      <c r="B18" s="582"/>
      <c r="C18" s="576" t="s">
        <v>96</v>
      </c>
      <c r="D18" s="577" t="s">
        <v>97</v>
      </c>
      <c r="E18" s="573"/>
      <c r="F18" s="148"/>
      <c r="G18" s="148"/>
      <c r="H18" s="148"/>
      <c r="I18" s="148"/>
      <c r="J18" s="148"/>
      <c r="K18" s="148"/>
      <c r="L18" s="148"/>
      <c r="M18" s="148"/>
      <c r="N18" s="148"/>
      <c r="O18" s="148"/>
      <c r="P18" s="148"/>
      <c r="Q18" s="148"/>
      <c r="R18" s="148"/>
      <c r="S18" s="148"/>
      <c r="T18" s="148"/>
      <c r="U18" s="148"/>
      <c r="V18" s="148"/>
      <c r="W18" s="148"/>
      <c r="X18" s="148"/>
      <c r="Y18" s="148"/>
      <c r="Z18" s="148"/>
      <c r="AA18" s="148"/>
      <c r="AB18" s="148"/>
      <c r="AC18" s="148"/>
      <c r="AD18" s="148"/>
      <c r="AE18" s="148"/>
      <c r="AF18" s="148"/>
      <c r="AG18" s="148"/>
      <c r="AH18" s="148"/>
    </row>
    <row r="19" spans="1:34" x14ac:dyDescent="0.25">
      <c r="A19" s="148"/>
      <c r="B19" s="582"/>
      <c r="C19" s="576" t="s">
        <v>98</v>
      </c>
      <c r="D19" s="577" t="s">
        <v>99</v>
      </c>
      <c r="E19" s="573"/>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row>
    <row r="20" spans="1:34" x14ac:dyDescent="0.25">
      <c r="A20" s="148"/>
      <c r="B20" s="582"/>
      <c r="C20" s="576" t="s">
        <v>100</v>
      </c>
      <c r="D20" s="577" t="s">
        <v>101</v>
      </c>
      <c r="E20" s="573"/>
      <c r="F20" s="148"/>
      <c r="G20" s="148"/>
      <c r="H20" s="148"/>
      <c r="I20" s="148"/>
      <c r="J20" s="148"/>
      <c r="K20" s="148"/>
      <c r="L20" s="148"/>
      <c r="M20" s="148"/>
      <c r="N20" s="148"/>
      <c r="O20" s="148"/>
      <c r="P20" s="148"/>
      <c r="Q20" s="148"/>
      <c r="R20" s="148"/>
      <c r="S20" s="148"/>
      <c r="T20" s="148"/>
      <c r="U20" s="148"/>
      <c r="V20" s="148"/>
      <c r="W20" s="148"/>
      <c r="X20" s="148"/>
      <c r="Y20" s="148"/>
      <c r="Z20" s="148"/>
      <c r="AA20" s="148"/>
      <c r="AB20" s="148"/>
      <c r="AC20" s="148"/>
      <c r="AD20" s="148"/>
      <c r="AE20" s="148"/>
      <c r="AF20" s="148"/>
      <c r="AG20" s="148"/>
      <c r="AH20" s="148"/>
    </row>
    <row r="21" spans="1:34" x14ac:dyDescent="0.25">
      <c r="A21" s="148"/>
      <c r="B21" s="582"/>
      <c r="C21" s="148"/>
      <c r="D21" s="148"/>
      <c r="E21" s="573"/>
      <c r="F21" s="148"/>
      <c r="G21" s="148"/>
      <c r="H21" s="148"/>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row>
    <row r="22" spans="1:34" x14ac:dyDescent="0.25">
      <c r="A22" s="148"/>
      <c r="B22" s="582"/>
      <c r="C22" s="578" t="s">
        <v>102</v>
      </c>
      <c r="D22" s="821" t="s">
        <v>103</v>
      </c>
      <c r="E22" s="573"/>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48"/>
      <c r="AE22" s="148"/>
      <c r="AF22" s="148"/>
      <c r="AG22" s="148"/>
      <c r="AH22" s="148"/>
    </row>
    <row r="23" spans="1:34" ht="31.9" customHeight="1" thickBot="1" x14ac:dyDescent="0.3">
      <c r="A23" s="148"/>
      <c r="B23" s="583"/>
      <c r="C23" s="579"/>
      <c r="D23" s="822"/>
      <c r="E23" s="580"/>
      <c r="F23" s="148"/>
      <c r="G23" s="148"/>
      <c r="H23" s="148"/>
      <c r="I23" s="148"/>
      <c r="J23" s="148"/>
      <c r="K23" s="148"/>
      <c r="L23" s="148"/>
      <c r="M23" s="148"/>
      <c r="N23" s="148"/>
      <c r="O23" s="148"/>
      <c r="P23" s="148"/>
      <c r="Q23" s="148"/>
      <c r="R23" s="148"/>
      <c r="S23" s="148"/>
      <c r="T23" s="148"/>
      <c r="U23" s="148"/>
      <c r="V23" s="148"/>
      <c r="W23" s="148"/>
      <c r="X23" s="148"/>
      <c r="Y23" s="148"/>
      <c r="Z23" s="148"/>
      <c r="AA23" s="148"/>
      <c r="AB23" s="148"/>
      <c r="AC23" s="148"/>
      <c r="AD23" s="148"/>
      <c r="AE23" s="148"/>
      <c r="AF23" s="148"/>
      <c r="AG23" s="148"/>
      <c r="AH23" s="148"/>
    </row>
    <row r="24" spans="1:34" ht="12.6" customHeight="1" thickBot="1" x14ac:dyDescent="0.3">
      <c r="A24" s="148"/>
      <c r="B24" s="148"/>
      <c r="C24" s="148"/>
      <c r="D24" s="575"/>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row>
    <row r="25" spans="1:34" ht="12.6" customHeight="1" x14ac:dyDescent="0.25">
      <c r="A25" s="148"/>
      <c r="B25" s="581"/>
      <c r="C25" s="570"/>
      <c r="D25" s="584"/>
      <c r="E25" s="571"/>
      <c r="F25" s="148"/>
      <c r="G25" s="148"/>
      <c r="H25" s="148"/>
      <c r="I25" s="148"/>
      <c r="J25" s="148"/>
      <c r="K25" s="148"/>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row>
    <row r="26" spans="1:34" ht="18.75" x14ac:dyDescent="0.3">
      <c r="A26" s="148"/>
      <c r="B26" s="582"/>
      <c r="C26" s="572" t="s">
        <v>104</v>
      </c>
      <c r="D26" s="148"/>
      <c r="E26" s="573"/>
      <c r="F26" s="148"/>
      <c r="G26" s="148"/>
      <c r="H26" s="148"/>
      <c r="I26" s="148"/>
      <c r="J26" s="148"/>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row>
    <row r="27" spans="1:34" ht="45" x14ac:dyDescent="0.25">
      <c r="A27" s="148"/>
      <c r="B27" s="582"/>
      <c r="C27" s="411" t="s">
        <v>105</v>
      </c>
      <c r="D27" s="575" t="s">
        <v>106</v>
      </c>
      <c r="E27" s="573"/>
      <c r="F27" s="148"/>
      <c r="G27" s="148"/>
      <c r="H27" s="148"/>
      <c r="I27" s="148"/>
      <c r="J27" s="148"/>
      <c r="K27" s="148"/>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row>
    <row r="28" spans="1:34" ht="9" customHeight="1" x14ac:dyDescent="0.25">
      <c r="A28" s="148"/>
      <c r="B28" s="582"/>
      <c r="C28" s="411"/>
      <c r="D28" s="575"/>
      <c r="E28" s="573"/>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row>
    <row r="29" spans="1:34" ht="30" x14ac:dyDescent="0.25">
      <c r="A29" s="148"/>
      <c r="B29" s="582"/>
      <c r="C29" s="411" t="s">
        <v>107</v>
      </c>
      <c r="D29" s="575" t="s">
        <v>108</v>
      </c>
      <c r="E29" s="573"/>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row>
    <row r="30" spans="1:34" ht="9.6" customHeight="1" x14ac:dyDescent="0.25">
      <c r="A30" s="148"/>
      <c r="B30" s="582"/>
      <c r="C30" s="148"/>
      <c r="D30" s="148"/>
      <c r="E30" s="573"/>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row>
    <row r="31" spans="1:34" x14ac:dyDescent="0.25">
      <c r="A31" s="148"/>
      <c r="B31" s="582"/>
      <c r="C31" s="585" t="s">
        <v>109</v>
      </c>
      <c r="D31" s="148"/>
      <c r="E31" s="573"/>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row>
    <row r="32" spans="1:34" x14ac:dyDescent="0.25">
      <c r="A32" s="148"/>
      <c r="B32" s="582"/>
      <c r="C32" s="585" t="s">
        <v>110</v>
      </c>
      <c r="D32" s="148"/>
      <c r="E32" s="573"/>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row>
    <row r="33" spans="1:34" x14ac:dyDescent="0.25">
      <c r="A33" s="148"/>
      <c r="B33" s="582"/>
      <c r="C33" s="585" t="s">
        <v>111</v>
      </c>
      <c r="D33" s="148"/>
      <c r="E33" s="573"/>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row>
    <row r="34" spans="1:34" x14ac:dyDescent="0.25">
      <c r="A34" s="148"/>
      <c r="B34" s="582"/>
      <c r="C34" s="585" t="s">
        <v>112</v>
      </c>
      <c r="D34" s="148"/>
      <c r="E34" s="573"/>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row>
    <row r="35" spans="1:34" x14ac:dyDescent="0.25">
      <c r="A35" s="148"/>
      <c r="B35" s="582"/>
      <c r="C35" s="585" t="s">
        <v>113</v>
      </c>
      <c r="D35" s="148"/>
      <c r="E35" s="573"/>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row>
    <row r="36" spans="1:34" x14ac:dyDescent="0.25">
      <c r="A36" s="148"/>
      <c r="B36" s="582"/>
      <c r="C36" s="585" t="s">
        <v>114</v>
      </c>
      <c r="D36" s="148"/>
      <c r="E36" s="573"/>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row>
    <row r="37" spans="1:34" x14ac:dyDescent="0.25">
      <c r="A37" s="148"/>
      <c r="B37" s="582"/>
      <c r="C37" s="585" t="s">
        <v>115</v>
      </c>
      <c r="D37" s="148"/>
      <c r="E37" s="573"/>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row>
    <row r="38" spans="1:34" x14ac:dyDescent="0.25">
      <c r="A38" s="148"/>
      <c r="B38" s="582"/>
      <c r="C38" s="585" t="s">
        <v>116</v>
      </c>
      <c r="D38" s="148"/>
      <c r="E38" s="573"/>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row>
    <row r="39" spans="1:34" x14ac:dyDescent="0.25">
      <c r="A39" s="148"/>
      <c r="B39" s="582"/>
      <c r="C39" s="585" t="s">
        <v>117</v>
      </c>
      <c r="D39" s="148"/>
      <c r="E39" s="573"/>
      <c r="F39" s="148"/>
      <c r="G39" s="148"/>
      <c r="H39" s="148"/>
      <c r="I39" s="148"/>
      <c r="J39" s="148"/>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row>
    <row r="40" spans="1:34" x14ac:dyDescent="0.25">
      <c r="A40" s="148"/>
      <c r="B40" s="582"/>
      <c r="C40" s="585" t="s">
        <v>118</v>
      </c>
      <c r="D40" s="148"/>
      <c r="E40" s="573"/>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row>
    <row r="41" spans="1:34" x14ac:dyDescent="0.25">
      <c r="A41" s="148"/>
      <c r="B41" s="582"/>
      <c r="C41" s="585" t="s">
        <v>119</v>
      </c>
      <c r="D41" s="148"/>
      <c r="E41" s="573"/>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row>
    <row r="42" spans="1:34" x14ac:dyDescent="0.25">
      <c r="A42" s="148"/>
      <c r="B42" s="582"/>
      <c r="C42" s="585" t="s">
        <v>120</v>
      </c>
      <c r="D42" s="148"/>
      <c r="E42" s="573"/>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row>
    <row r="43" spans="1:34" x14ac:dyDescent="0.25">
      <c r="A43" s="148"/>
      <c r="B43" s="582"/>
      <c r="C43" s="585" t="s">
        <v>121</v>
      </c>
      <c r="D43" s="148"/>
      <c r="E43" s="573"/>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row>
    <row r="44" spans="1:34" x14ac:dyDescent="0.25">
      <c r="A44" s="148"/>
      <c r="B44" s="582"/>
      <c r="C44" s="585" t="s">
        <v>122</v>
      </c>
      <c r="D44" s="148"/>
      <c r="E44" s="573"/>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row>
    <row r="45" spans="1:34" x14ac:dyDescent="0.25">
      <c r="A45" s="148"/>
      <c r="B45" s="582"/>
      <c r="C45" s="585" t="s">
        <v>123</v>
      </c>
      <c r="D45" s="148"/>
      <c r="E45" s="573"/>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row>
    <row r="46" spans="1:34" x14ac:dyDescent="0.25">
      <c r="A46" s="148"/>
      <c r="B46" s="582"/>
      <c r="C46" s="585" t="s">
        <v>124</v>
      </c>
      <c r="D46" s="148"/>
      <c r="E46" s="573"/>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row>
    <row r="47" spans="1:34" x14ac:dyDescent="0.25">
      <c r="A47" s="148"/>
      <c r="B47" s="582"/>
      <c r="C47" s="585" t="s">
        <v>125</v>
      </c>
      <c r="D47" s="148"/>
      <c r="E47" s="573"/>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row>
    <row r="48" spans="1:34" x14ac:dyDescent="0.25">
      <c r="A48" s="148"/>
      <c r="B48" s="582"/>
      <c r="C48" s="585" t="s">
        <v>126</v>
      </c>
      <c r="D48" s="148"/>
      <c r="E48" s="573"/>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row>
    <row r="49" spans="1:34" x14ac:dyDescent="0.25">
      <c r="A49" s="148"/>
      <c r="B49" s="582"/>
      <c r="C49" s="585" t="s">
        <v>127</v>
      </c>
      <c r="D49" s="148"/>
      <c r="E49" s="573"/>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row>
    <row r="50" spans="1:34" x14ac:dyDescent="0.25">
      <c r="A50" s="148"/>
      <c r="B50" s="582"/>
      <c r="C50" s="585" t="s">
        <v>128</v>
      </c>
      <c r="D50" s="148"/>
      <c r="E50" s="573"/>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row>
    <row r="51" spans="1:34" x14ac:dyDescent="0.25">
      <c r="A51" s="148"/>
      <c r="B51" s="582"/>
      <c r="C51" s="585" t="s">
        <v>129</v>
      </c>
      <c r="D51" s="148"/>
      <c r="E51" s="573"/>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row>
    <row r="52" spans="1:34" x14ac:dyDescent="0.25">
      <c r="A52" s="148"/>
      <c r="B52" s="582"/>
      <c r="C52" s="585" t="s">
        <v>130</v>
      </c>
      <c r="D52" s="148"/>
      <c r="E52" s="573"/>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row>
    <row r="53" spans="1:34" x14ac:dyDescent="0.25">
      <c r="A53" s="148"/>
      <c r="B53" s="582"/>
      <c r="C53" s="585" t="s">
        <v>131</v>
      </c>
      <c r="D53" s="148"/>
      <c r="E53" s="573"/>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row>
    <row r="54" spans="1:34" x14ac:dyDescent="0.25">
      <c r="A54" s="148"/>
      <c r="B54" s="582"/>
      <c r="C54" s="585" t="s">
        <v>132</v>
      </c>
      <c r="D54" s="148"/>
      <c r="E54" s="573"/>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row>
    <row r="55" spans="1:34" x14ac:dyDescent="0.25">
      <c r="A55" s="148"/>
      <c r="B55" s="582"/>
      <c r="C55" s="585" t="s">
        <v>133</v>
      </c>
      <c r="D55" s="148"/>
      <c r="E55" s="573"/>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row>
    <row r="56" spans="1:34" x14ac:dyDescent="0.25">
      <c r="A56" s="148"/>
      <c r="B56" s="582"/>
      <c r="C56" s="585" t="s">
        <v>134</v>
      </c>
      <c r="D56" s="148"/>
      <c r="E56" s="573"/>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row>
    <row r="57" spans="1:34" x14ac:dyDescent="0.25">
      <c r="A57" s="148"/>
      <c r="B57" s="582"/>
      <c r="C57" s="585" t="s">
        <v>135</v>
      </c>
      <c r="D57" s="148"/>
      <c r="E57" s="573"/>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row>
    <row r="58" spans="1:34" x14ac:dyDescent="0.25">
      <c r="A58" s="148"/>
      <c r="B58" s="582"/>
      <c r="C58" s="585" t="s">
        <v>136</v>
      </c>
      <c r="D58" s="148"/>
      <c r="E58" s="573"/>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row>
    <row r="59" spans="1:34" ht="15.75" thickBot="1" x14ac:dyDescent="0.3">
      <c r="A59" s="148"/>
      <c r="B59" s="583"/>
      <c r="C59" s="579" t="s">
        <v>3</v>
      </c>
      <c r="D59" s="579"/>
      <c r="E59" s="580"/>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row>
    <row r="60" spans="1:34" x14ac:dyDescent="0.25">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row>
    <row r="61" spans="1:34" x14ac:dyDescent="0.25">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row>
    <row r="62" spans="1:34" x14ac:dyDescent="0.25">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row>
    <row r="63" spans="1:34" x14ac:dyDescent="0.25">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row>
    <row r="64" spans="1:34" x14ac:dyDescent="0.25">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row>
    <row r="65" spans="1:34" x14ac:dyDescent="0.2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row>
    <row r="66" spans="1:34" x14ac:dyDescent="0.25">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row>
    <row r="67" spans="1:34" x14ac:dyDescent="0.25">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row>
    <row r="68" spans="1:34" x14ac:dyDescent="0.25">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row>
    <row r="69" spans="1:34" x14ac:dyDescent="0.25">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row>
    <row r="70" spans="1:34" x14ac:dyDescent="0.25">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row>
    <row r="71" spans="1:34" x14ac:dyDescent="0.25">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row>
    <row r="72" spans="1:34" x14ac:dyDescent="0.25">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row>
    <row r="73" spans="1:34" x14ac:dyDescent="0.25">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row>
    <row r="74" spans="1:34" x14ac:dyDescent="0.25">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row>
    <row r="75" spans="1:34" x14ac:dyDescent="0.2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row>
    <row r="76" spans="1:34" x14ac:dyDescent="0.25">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row>
    <row r="77" spans="1:34" x14ac:dyDescent="0.25">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row>
    <row r="78" spans="1:34" x14ac:dyDescent="0.25">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row>
    <row r="79" spans="1:34" x14ac:dyDescent="0.25">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row>
    <row r="80" spans="1:34" x14ac:dyDescent="0.25">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row>
    <row r="81" spans="1:34" x14ac:dyDescent="0.25">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row>
    <row r="82" spans="1:34" x14ac:dyDescent="0.25">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row>
    <row r="83" spans="1:34" x14ac:dyDescent="0.25">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row>
    <row r="84" spans="1:34" x14ac:dyDescent="0.25">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row>
    <row r="85" spans="1:34" x14ac:dyDescent="0.2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row>
    <row r="86" spans="1:34" x14ac:dyDescent="0.25">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row>
    <row r="87" spans="1:34" x14ac:dyDescent="0.25">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row>
    <row r="88" spans="1:34" x14ac:dyDescent="0.25">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row>
    <row r="89" spans="1:34" x14ac:dyDescent="0.25">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row>
    <row r="90" spans="1:34" x14ac:dyDescent="0.25">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row>
    <row r="91" spans="1:34" x14ac:dyDescent="0.25">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row>
    <row r="92" spans="1:34" x14ac:dyDescent="0.25">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row>
    <row r="93" spans="1:34" x14ac:dyDescent="0.25">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row>
    <row r="94" spans="1:34" x14ac:dyDescent="0.25">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row>
    <row r="95" spans="1:34" x14ac:dyDescent="0.2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row>
    <row r="96" spans="1:34" x14ac:dyDescent="0.25">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row>
    <row r="97" spans="1:34" x14ac:dyDescent="0.25">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row>
    <row r="98" spans="1:34" x14ac:dyDescent="0.25">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row>
    <row r="99" spans="1:34" x14ac:dyDescent="0.25">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c r="AD99" s="148"/>
      <c r="AE99" s="148"/>
      <c r="AF99" s="148"/>
      <c r="AG99" s="148"/>
      <c r="AH99" s="148"/>
    </row>
    <row r="100" spans="1:34" x14ac:dyDescent="0.25">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row>
    <row r="101" spans="1:34" x14ac:dyDescent="0.25">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row>
    <row r="102" spans="1:34" x14ac:dyDescent="0.25">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row>
    <row r="103" spans="1:34" x14ac:dyDescent="0.25">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8"/>
      <c r="AH103" s="148"/>
    </row>
    <row r="104" spans="1:34" x14ac:dyDescent="0.25">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row>
    <row r="105" spans="1:34" x14ac:dyDescent="0.2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row>
    <row r="106" spans="1:34" x14ac:dyDescent="0.25">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row>
    <row r="107" spans="1:34" x14ac:dyDescent="0.25">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row>
    <row r="108" spans="1:34" x14ac:dyDescent="0.25">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row>
    <row r="109" spans="1:34" x14ac:dyDescent="0.25">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row>
    <row r="110" spans="1:34" x14ac:dyDescent="0.25">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row>
    <row r="111" spans="1:34" x14ac:dyDescent="0.25">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row>
    <row r="112" spans="1:34" x14ac:dyDescent="0.25">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row>
    <row r="113" spans="1:34" x14ac:dyDescent="0.25">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row>
    <row r="114" spans="1:34" x14ac:dyDescent="0.25">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row>
    <row r="115" spans="1:34" x14ac:dyDescent="0.2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row>
    <row r="116" spans="1:34" x14ac:dyDescent="0.25">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row>
    <row r="117" spans="1:34" x14ac:dyDescent="0.25">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row>
    <row r="118" spans="1:34" x14ac:dyDescent="0.25">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row>
    <row r="119" spans="1:34" x14ac:dyDescent="0.25">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row>
    <row r="120" spans="1:34" x14ac:dyDescent="0.25">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row>
    <row r="121" spans="1:34" x14ac:dyDescent="0.25">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row>
    <row r="122" spans="1:34" x14ac:dyDescent="0.25">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row>
    <row r="123" spans="1:34" x14ac:dyDescent="0.25">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row>
    <row r="124" spans="1:34" x14ac:dyDescent="0.25">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row>
    <row r="125" spans="1:34" x14ac:dyDescent="0.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row>
    <row r="126" spans="1:34" x14ac:dyDescent="0.25">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row>
    <row r="127" spans="1:34" x14ac:dyDescent="0.25">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row>
    <row r="128" spans="1:34" x14ac:dyDescent="0.25">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row>
    <row r="129" spans="1:34" x14ac:dyDescent="0.25">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row>
    <row r="130" spans="1:34" x14ac:dyDescent="0.25">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row>
    <row r="131" spans="1:34" x14ac:dyDescent="0.25">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row>
    <row r="132" spans="1:34" x14ac:dyDescent="0.25">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row>
    <row r="133" spans="1:34" x14ac:dyDescent="0.25">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row>
    <row r="134" spans="1:34" x14ac:dyDescent="0.25">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row>
    <row r="135" spans="1:34" x14ac:dyDescent="0.2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row>
    <row r="136" spans="1:34" x14ac:dyDescent="0.25">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row>
    <row r="137" spans="1:34" x14ac:dyDescent="0.25">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row>
    <row r="138" spans="1:34" x14ac:dyDescent="0.25">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row>
    <row r="139" spans="1:34" x14ac:dyDescent="0.25">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row>
    <row r="140" spans="1:34" x14ac:dyDescent="0.25">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row>
    <row r="141" spans="1:34" x14ac:dyDescent="0.25">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row>
    <row r="142" spans="1:34" x14ac:dyDescent="0.25">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row>
    <row r="143" spans="1:34" x14ac:dyDescent="0.25">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row>
    <row r="144" spans="1:34" x14ac:dyDescent="0.25">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row>
    <row r="145" spans="1:34" x14ac:dyDescent="0.2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row>
    <row r="146" spans="1:34" x14ac:dyDescent="0.25">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row>
    <row r="147" spans="1:34" x14ac:dyDescent="0.25">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row>
    <row r="148" spans="1:34" x14ac:dyDescent="0.25">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row>
    <row r="149" spans="1:34" x14ac:dyDescent="0.25">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row>
    <row r="150" spans="1:34" x14ac:dyDescent="0.25">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row>
    <row r="151" spans="1:34" x14ac:dyDescent="0.25">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row>
    <row r="152" spans="1:34" x14ac:dyDescent="0.25">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row>
    <row r="153" spans="1:34" x14ac:dyDescent="0.25">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row>
    <row r="154" spans="1:34" x14ac:dyDescent="0.25">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row>
    <row r="155" spans="1:34" x14ac:dyDescent="0.25">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row>
    <row r="156" spans="1:34" x14ac:dyDescent="0.25">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row>
    <row r="157" spans="1:34" x14ac:dyDescent="0.25">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row>
    <row r="158" spans="1:34" x14ac:dyDescent="0.25">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row>
    <row r="159" spans="1:34" x14ac:dyDescent="0.25">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row>
    <row r="160" spans="1:34" x14ac:dyDescent="0.25">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row>
    <row r="161" spans="3:34" x14ac:dyDescent="0.25">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row>
    <row r="162" spans="3:34" x14ac:dyDescent="0.25">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row>
    <row r="163" spans="3:34" x14ac:dyDescent="0.25">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row>
    <row r="164" spans="3:34" x14ac:dyDescent="0.25">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row>
    <row r="165" spans="3:34" x14ac:dyDescent="0.25">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row>
    <row r="166" spans="3:34" x14ac:dyDescent="0.25">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row>
    <row r="167" spans="3:34" x14ac:dyDescent="0.25">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row>
    <row r="168" spans="3:34" x14ac:dyDescent="0.25">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row>
    <row r="169" spans="3:34" x14ac:dyDescent="0.25">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row>
    <row r="170" spans="3:34" x14ac:dyDescent="0.25">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row>
    <row r="171" spans="3:34" x14ac:dyDescent="0.25">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row>
    <row r="172" spans="3:34" x14ac:dyDescent="0.25">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row>
    <row r="173" spans="3:34" x14ac:dyDescent="0.25">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row>
    <row r="174" spans="3:34" x14ac:dyDescent="0.25">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row>
    <row r="175" spans="3:34" x14ac:dyDescent="0.25">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row>
    <row r="176" spans="3:34" x14ac:dyDescent="0.25">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row>
    <row r="177" spans="3:34" x14ac:dyDescent="0.25">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row>
    <row r="178" spans="3:34" x14ac:dyDescent="0.25">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row>
    <row r="179" spans="3:34" x14ac:dyDescent="0.25">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row>
    <row r="180" spans="3:34" x14ac:dyDescent="0.25">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row>
    <row r="181" spans="3:34" x14ac:dyDescent="0.25">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row>
    <row r="182" spans="3:34" x14ac:dyDescent="0.25">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row>
    <row r="183" spans="3:34" x14ac:dyDescent="0.25">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row>
    <row r="184" spans="3:34" x14ac:dyDescent="0.25">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row>
    <row r="185" spans="3:34" x14ac:dyDescent="0.25">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row>
    <row r="186" spans="3:34" x14ac:dyDescent="0.25">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row>
    <row r="187" spans="3:34" x14ac:dyDescent="0.25">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row>
    <row r="188" spans="3:34" x14ac:dyDescent="0.25">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row>
    <row r="189" spans="3:34" x14ac:dyDescent="0.25">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row>
    <row r="190" spans="3:34" x14ac:dyDescent="0.25">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row>
    <row r="191" spans="3:34" x14ac:dyDescent="0.25">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row>
    <row r="192" spans="3:34" x14ac:dyDescent="0.25">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row>
    <row r="193" spans="3:34" x14ac:dyDescent="0.25">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row>
    <row r="194" spans="3:34" x14ac:dyDescent="0.25">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row>
    <row r="195" spans="3:34" x14ac:dyDescent="0.25">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row>
    <row r="196" spans="3:34" x14ac:dyDescent="0.25">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row>
    <row r="197" spans="3:34" x14ac:dyDescent="0.25">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row>
    <row r="198" spans="3:34" x14ac:dyDescent="0.25">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row>
    <row r="199" spans="3:34" x14ac:dyDescent="0.25">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row>
    <row r="200" spans="3:34" x14ac:dyDescent="0.25">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row>
    <row r="201" spans="3:34" x14ac:dyDescent="0.25">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row>
    <row r="202" spans="3:34" x14ac:dyDescent="0.25">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row>
    <row r="203" spans="3:34" x14ac:dyDescent="0.25">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row>
    <row r="204" spans="3:34" x14ac:dyDescent="0.25">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row>
    <row r="205" spans="3:34" x14ac:dyDescent="0.25">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row>
    <row r="206" spans="3:34" x14ac:dyDescent="0.25">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row>
    <row r="207" spans="3:34" x14ac:dyDescent="0.25">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row>
    <row r="208" spans="3:34" x14ac:dyDescent="0.25">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row>
    <row r="209" spans="3:34" x14ac:dyDescent="0.25">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row>
    <row r="210" spans="3:34" x14ac:dyDescent="0.25">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row>
    <row r="211" spans="3:34" x14ac:dyDescent="0.25">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row>
    <row r="212" spans="3:34" x14ac:dyDescent="0.25">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row>
    <row r="213" spans="3:34" x14ac:dyDescent="0.25">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row>
    <row r="214" spans="3:34" x14ac:dyDescent="0.25">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row>
    <row r="215" spans="3:34" x14ac:dyDescent="0.25">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row>
    <row r="216" spans="3:34" x14ac:dyDescent="0.25">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row>
    <row r="217" spans="3:34" x14ac:dyDescent="0.25">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row>
    <row r="218" spans="3:34" x14ac:dyDescent="0.25">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row>
    <row r="219" spans="3:34" x14ac:dyDescent="0.25">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row>
    <row r="220" spans="3:34" x14ac:dyDescent="0.25">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row>
    <row r="221" spans="3:34" x14ac:dyDescent="0.25">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row>
    <row r="222" spans="3:34" x14ac:dyDescent="0.25">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row>
    <row r="223" spans="3:34" x14ac:dyDescent="0.25">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row>
    <row r="224" spans="3:34" x14ac:dyDescent="0.25">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row>
    <row r="225" spans="3:34" x14ac:dyDescent="0.25">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row>
    <row r="226" spans="3:34" x14ac:dyDescent="0.25">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row>
    <row r="227" spans="3:34" x14ac:dyDescent="0.25">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row>
    <row r="228" spans="3:34" x14ac:dyDescent="0.25">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row>
    <row r="229" spans="3:34" x14ac:dyDescent="0.25">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row>
    <row r="230" spans="3:34" x14ac:dyDescent="0.25">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row>
    <row r="231" spans="3:34" x14ac:dyDescent="0.25">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row>
    <row r="232" spans="3:34" x14ac:dyDescent="0.25">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row>
    <row r="233" spans="3:34" x14ac:dyDescent="0.25">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row>
    <row r="234" spans="3:34" x14ac:dyDescent="0.25">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row>
    <row r="235" spans="3:34" x14ac:dyDescent="0.25">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row>
    <row r="236" spans="3:34" x14ac:dyDescent="0.25">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row>
    <row r="237" spans="3:34" x14ac:dyDescent="0.25">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row>
    <row r="238" spans="3:34" x14ac:dyDescent="0.25">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row>
    <row r="239" spans="3:34" x14ac:dyDescent="0.25">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row>
    <row r="240" spans="3:34" x14ac:dyDescent="0.25">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row>
    <row r="241" spans="3:34" x14ac:dyDescent="0.25">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row>
    <row r="242" spans="3:34" x14ac:dyDescent="0.25">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row>
    <row r="243" spans="3:34" x14ac:dyDescent="0.25">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row>
    <row r="244" spans="3:34" x14ac:dyDescent="0.25">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row>
    <row r="245" spans="3:34" x14ac:dyDescent="0.25">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row>
    <row r="246" spans="3:34" x14ac:dyDescent="0.25">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row>
    <row r="247" spans="3:34" x14ac:dyDescent="0.25">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row>
    <row r="248" spans="3:34" x14ac:dyDescent="0.25">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row>
    <row r="249" spans="3:34" x14ac:dyDescent="0.25">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row>
    <row r="250" spans="3:34" x14ac:dyDescent="0.25">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row>
    <row r="251" spans="3:34" x14ac:dyDescent="0.25">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row>
    <row r="252" spans="3:34" x14ac:dyDescent="0.25">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row>
    <row r="253" spans="3:34" x14ac:dyDescent="0.25">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row>
    <row r="254" spans="3:34" x14ac:dyDescent="0.25">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row>
    <row r="255" spans="3:34" x14ac:dyDescent="0.25">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row>
    <row r="256" spans="3:34" x14ac:dyDescent="0.25">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row>
    <row r="257" spans="3:34" x14ac:dyDescent="0.25">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row>
    <row r="258" spans="3:34" x14ac:dyDescent="0.25">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row>
    <row r="259" spans="3:34" x14ac:dyDescent="0.25">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row>
    <row r="260" spans="3:34" x14ac:dyDescent="0.25">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row>
    <row r="261" spans="3:34" x14ac:dyDescent="0.25">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row>
    <row r="262" spans="3:34" x14ac:dyDescent="0.25">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row>
    <row r="263" spans="3:34" x14ac:dyDescent="0.25">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row>
    <row r="264" spans="3:34" x14ac:dyDescent="0.25">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row>
    <row r="265" spans="3:34" x14ac:dyDescent="0.25">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row>
    <row r="266" spans="3:34" x14ac:dyDescent="0.25">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row>
    <row r="267" spans="3:34" x14ac:dyDescent="0.25">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row>
    <row r="268" spans="3:34" x14ac:dyDescent="0.25">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row>
    <row r="269" spans="3:34" x14ac:dyDescent="0.25">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row>
    <row r="270" spans="3:34" x14ac:dyDescent="0.25">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row>
    <row r="271" spans="3:34" x14ac:dyDescent="0.25">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row>
    <row r="272" spans="3:34" x14ac:dyDescent="0.25">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row>
    <row r="273" spans="3:34" x14ac:dyDescent="0.25">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row>
    <row r="274" spans="3:34" x14ac:dyDescent="0.25">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row>
    <row r="275" spans="3:34" x14ac:dyDescent="0.25">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row>
    <row r="276" spans="3:34" x14ac:dyDescent="0.25">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row>
    <row r="277" spans="3:34" x14ac:dyDescent="0.25">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row>
    <row r="278" spans="3:34" x14ac:dyDescent="0.25">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row>
    <row r="279" spans="3:34" x14ac:dyDescent="0.25">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row>
    <row r="280" spans="3:34" x14ac:dyDescent="0.25">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row>
    <row r="281" spans="3:34" x14ac:dyDescent="0.25">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row>
    <row r="282" spans="3:34" x14ac:dyDescent="0.25">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row>
    <row r="283" spans="3:34" x14ac:dyDescent="0.25">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row>
    <row r="284" spans="3:34" x14ac:dyDescent="0.25">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row>
    <row r="285" spans="3:34" x14ac:dyDescent="0.25">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row>
    <row r="286" spans="3:34" x14ac:dyDescent="0.25">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row>
    <row r="287" spans="3:34" x14ac:dyDescent="0.25">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c r="AE287" s="148"/>
      <c r="AF287" s="148"/>
      <c r="AG287" s="148"/>
      <c r="AH287" s="148"/>
    </row>
    <row r="288" spans="3:34" x14ac:dyDescent="0.25">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c r="AH288" s="148"/>
    </row>
    <row r="289" spans="3:34" x14ac:dyDescent="0.25">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c r="AH289" s="148"/>
    </row>
    <row r="290" spans="3:34" x14ac:dyDescent="0.25">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c r="AH290" s="148"/>
    </row>
    <row r="291" spans="3:34" x14ac:dyDescent="0.25">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c r="AD291" s="148"/>
      <c r="AE291" s="148"/>
      <c r="AF291" s="148"/>
      <c r="AG291" s="148"/>
      <c r="AH291" s="148"/>
    </row>
    <row r="292" spans="3:34" x14ac:dyDescent="0.25">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c r="AD292" s="148"/>
      <c r="AE292" s="148"/>
      <c r="AF292" s="148"/>
      <c r="AG292" s="148"/>
      <c r="AH292" s="148"/>
    </row>
    <row r="293" spans="3:34" x14ac:dyDescent="0.25">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c r="AD293" s="148"/>
      <c r="AE293" s="148"/>
      <c r="AF293" s="148"/>
      <c r="AG293" s="148"/>
      <c r="AH293" s="148"/>
    </row>
    <row r="294" spans="3:34" x14ac:dyDescent="0.25">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c r="AC294" s="148"/>
      <c r="AD294" s="148"/>
      <c r="AE294" s="148"/>
      <c r="AF294" s="148"/>
      <c r="AG294" s="148"/>
      <c r="AH294" s="148"/>
    </row>
    <row r="295" spans="3:34" x14ac:dyDescent="0.25">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c r="AD295" s="148"/>
      <c r="AE295" s="148"/>
      <c r="AF295" s="148"/>
      <c r="AG295" s="148"/>
      <c r="AH295" s="148"/>
    </row>
    <row r="296" spans="3:34" x14ac:dyDescent="0.25">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c r="AC296" s="148"/>
      <c r="AD296" s="148"/>
      <c r="AE296" s="148"/>
      <c r="AF296" s="148"/>
      <c r="AG296" s="148"/>
      <c r="AH296" s="148"/>
    </row>
    <row r="297" spans="3:34" x14ac:dyDescent="0.25">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c r="AH297" s="148"/>
    </row>
    <row r="298" spans="3:34" x14ac:dyDescent="0.25">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c r="AH298" s="148"/>
    </row>
    <row r="299" spans="3:34" x14ac:dyDescent="0.25">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c r="AH299" s="148"/>
    </row>
    <row r="300" spans="3:34" x14ac:dyDescent="0.25">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c r="AD300" s="148"/>
      <c r="AE300" s="148"/>
      <c r="AF300" s="148"/>
      <c r="AG300" s="148"/>
      <c r="AH300" s="148"/>
    </row>
    <row r="301" spans="3:34" x14ac:dyDescent="0.25">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c r="AD301" s="148"/>
      <c r="AE301" s="148"/>
      <c r="AF301" s="148"/>
      <c r="AG301" s="148"/>
      <c r="AH301" s="148"/>
    </row>
    <row r="302" spans="3:34" x14ac:dyDescent="0.25">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c r="AH302" s="148"/>
    </row>
    <row r="303" spans="3:34" x14ac:dyDescent="0.25">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c r="AD303" s="148"/>
      <c r="AE303" s="148"/>
      <c r="AF303" s="148"/>
      <c r="AG303" s="148"/>
      <c r="AH303" s="148"/>
    </row>
    <row r="304" spans="3:34" x14ac:dyDescent="0.25">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c r="AH304" s="148"/>
    </row>
    <row r="305" spans="3:34" x14ac:dyDescent="0.25">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c r="AH305" s="148"/>
    </row>
    <row r="306" spans="3:34" x14ac:dyDescent="0.25">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c r="AH306" s="148"/>
    </row>
    <row r="307" spans="3:34" x14ac:dyDescent="0.25">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c r="AH307" s="148"/>
    </row>
    <row r="308" spans="3:34" x14ac:dyDescent="0.25">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row>
    <row r="309" spans="3:34" x14ac:dyDescent="0.25">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c r="AH309" s="148"/>
    </row>
    <row r="310" spans="3:34" x14ac:dyDescent="0.25">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c r="AD310" s="148"/>
      <c r="AE310" s="148"/>
      <c r="AF310" s="148"/>
      <c r="AG310" s="148"/>
      <c r="AH310" s="148"/>
    </row>
    <row r="311" spans="3:34" x14ac:dyDescent="0.25">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c r="AD311" s="148"/>
      <c r="AE311" s="148"/>
      <c r="AF311" s="148"/>
      <c r="AG311" s="148"/>
      <c r="AH311" s="148"/>
    </row>
    <row r="312" spans="3:34" x14ac:dyDescent="0.25">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c r="AD312" s="148"/>
      <c r="AE312" s="148"/>
      <c r="AF312" s="148"/>
      <c r="AG312" s="148"/>
      <c r="AH312" s="148"/>
    </row>
    <row r="313" spans="3:34" x14ac:dyDescent="0.25">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c r="AD313" s="148"/>
      <c r="AE313" s="148"/>
      <c r="AF313" s="148"/>
      <c r="AG313" s="148"/>
      <c r="AH313" s="148"/>
    </row>
    <row r="314" spans="3:34" x14ac:dyDescent="0.25">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c r="AD314" s="148"/>
      <c r="AE314" s="148"/>
      <c r="AF314" s="148"/>
      <c r="AG314" s="148"/>
      <c r="AH314" s="148"/>
    </row>
    <row r="315" spans="3:34" x14ac:dyDescent="0.25">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c r="AD315" s="148"/>
      <c r="AE315" s="148"/>
      <c r="AF315" s="148"/>
      <c r="AG315" s="148"/>
      <c r="AH315" s="148"/>
    </row>
    <row r="316" spans="3:34" x14ac:dyDescent="0.25">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c r="AD316" s="148"/>
      <c r="AE316" s="148"/>
      <c r="AF316" s="148"/>
      <c r="AG316" s="148"/>
      <c r="AH316" s="148"/>
    </row>
    <row r="317" spans="3:34" x14ac:dyDescent="0.25">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c r="AD317" s="148"/>
      <c r="AE317" s="148"/>
      <c r="AF317" s="148"/>
      <c r="AG317" s="148"/>
      <c r="AH317" s="148"/>
    </row>
    <row r="318" spans="3:34" x14ac:dyDescent="0.25">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c r="AH318" s="148"/>
    </row>
    <row r="319" spans="3:34" x14ac:dyDescent="0.25">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row>
    <row r="320" spans="3:34" x14ac:dyDescent="0.25">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row>
    <row r="321" spans="3:34" x14ac:dyDescent="0.25">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row>
    <row r="322" spans="3:34" x14ac:dyDescent="0.25">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c r="AD322" s="148"/>
      <c r="AE322" s="148"/>
      <c r="AF322" s="148"/>
      <c r="AG322" s="148"/>
      <c r="AH322" s="148"/>
    </row>
    <row r="323" spans="3:34" x14ac:dyDescent="0.25">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c r="AC323" s="148"/>
      <c r="AD323" s="148"/>
      <c r="AE323" s="148"/>
      <c r="AF323" s="148"/>
      <c r="AG323" s="148"/>
      <c r="AH323" s="148"/>
    </row>
    <row r="324" spans="3:34" x14ac:dyDescent="0.25">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c r="AC324" s="148"/>
      <c r="AD324" s="148"/>
      <c r="AE324" s="148"/>
      <c r="AF324" s="148"/>
      <c r="AG324" s="148"/>
      <c r="AH324" s="148"/>
    </row>
    <row r="325" spans="3:34" x14ac:dyDescent="0.25">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c r="AD325" s="148"/>
      <c r="AE325" s="148"/>
      <c r="AF325" s="148"/>
      <c r="AG325" s="148"/>
      <c r="AH325" s="148"/>
    </row>
    <row r="326" spans="3:34" x14ac:dyDescent="0.25">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c r="AD326" s="148"/>
      <c r="AE326" s="148"/>
      <c r="AF326" s="148"/>
      <c r="AG326" s="148"/>
      <c r="AH326" s="148"/>
    </row>
    <row r="327" spans="3:34" x14ac:dyDescent="0.25">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c r="AC327" s="148"/>
      <c r="AD327" s="148"/>
      <c r="AE327" s="148"/>
      <c r="AF327" s="148"/>
      <c r="AG327" s="148"/>
      <c r="AH327" s="148"/>
    </row>
    <row r="328" spans="3:34" x14ac:dyDescent="0.25">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c r="AH328" s="148"/>
    </row>
    <row r="329" spans="3:34" x14ac:dyDescent="0.25">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row>
    <row r="330" spans="3:34" x14ac:dyDescent="0.25">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c r="AC330" s="148"/>
      <c r="AD330" s="148"/>
      <c r="AE330" s="148"/>
      <c r="AF330" s="148"/>
      <c r="AG330" s="148"/>
      <c r="AH330" s="148"/>
    </row>
    <row r="331" spans="3:34" x14ac:dyDescent="0.25">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c r="AC331" s="148"/>
      <c r="AD331" s="148"/>
      <c r="AE331" s="148"/>
      <c r="AF331" s="148"/>
      <c r="AG331" s="148"/>
      <c r="AH331" s="148"/>
    </row>
    <row r="332" spans="3:34" x14ac:dyDescent="0.25">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c r="AC332" s="148"/>
      <c r="AD332" s="148"/>
      <c r="AE332" s="148"/>
      <c r="AF332" s="148"/>
      <c r="AG332" s="148"/>
      <c r="AH332" s="148"/>
    </row>
    <row r="333" spans="3:34" x14ac:dyDescent="0.25">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c r="AC333" s="148"/>
      <c r="AD333" s="148"/>
      <c r="AE333" s="148"/>
      <c r="AF333" s="148"/>
      <c r="AG333" s="148"/>
      <c r="AH333" s="148"/>
    </row>
    <row r="334" spans="3:34" x14ac:dyDescent="0.25">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c r="AC334" s="148"/>
      <c r="AD334" s="148"/>
      <c r="AE334" s="148"/>
      <c r="AF334" s="148"/>
      <c r="AG334" s="148"/>
      <c r="AH334" s="148"/>
    </row>
    <row r="335" spans="3:34" x14ac:dyDescent="0.25">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c r="AC335" s="148"/>
      <c r="AD335" s="148"/>
      <c r="AE335" s="148"/>
      <c r="AF335" s="148"/>
      <c r="AG335" s="148"/>
      <c r="AH335" s="148"/>
    </row>
    <row r="336" spans="3:34" x14ac:dyDescent="0.25">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c r="AC336" s="148"/>
      <c r="AD336" s="148"/>
      <c r="AE336" s="148"/>
      <c r="AF336" s="148"/>
      <c r="AG336" s="148"/>
      <c r="AH336" s="148"/>
    </row>
    <row r="337" spans="3:34" x14ac:dyDescent="0.25">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c r="AE337" s="148"/>
      <c r="AF337" s="148"/>
      <c r="AG337" s="148"/>
      <c r="AH337" s="148"/>
    </row>
    <row r="338" spans="3:34" x14ac:dyDescent="0.25">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row>
    <row r="339" spans="3:34" x14ac:dyDescent="0.25">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148"/>
      <c r="AH339" s="148"/>
    </row>
    <row r="340" spans="3:34" x14ac:dyDescent="0.25">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148"/>
      <c r="AH340" s="148"/>
    </row>
    <row r="341" spans="3:34" x14ac:dyDescent="0.25">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c r="AD341" s="148"/>
      <c r="AE341" s="148"/>
      <c r="AF341" s="148"/>
      <c r="AG341" s="148"/>
      <c r="AH341" s="148"/>
    </row>
    <row r="342" spans="3:34" x14ac:dyDescent="0.25">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c r="AD342" s="148"/>
      <c r="AE342" s="148"/>
      <c r="AF342" s="148"/>
      <c r="AG342" s="148"/>
      <c r="AH342" s="148"/>
    </row>
    <row r="343" spans="3:34" x14ac:dyDescent="0.25">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148"/>
      <c r="AH343" s="148"/>
    </row>
    <row r="344" spans="3:34" x14ac:dyDescent="0.25">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c r="AC344" s="148"/>
      <c r="AD344" s="148"/>
      <c r="AE344" s="148"/>
      <c r="AF344" s="148"/>
      <c r="AG344" s="148"/>
      <c r="AH344" s="148"/>
    </row>
    <row r="345" spans="3:34" x14ac:dyDescent="0.25">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c r="AC345" s="148"/>
      <c r="AD345" s="148"/>
      <c r="AE345" s="148"/>
      <c r="AF345" s="148"/>
      <c r="AG345" s="148"/>
      <c r="AH345" s="148"/>
    </row>
    <row r="346" spans="3:34" x14ac:dyDescent="0.25">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c r="AC346" s="148"/>
      <c r="AD346" s="148"/>
      <c r="AE346" s="148"/>
      <c r="AF346" s="148"/>
      <c r="AG346" s="148"/>
      <c r="AH346" s="148"/>
    </row>
    <row r="347" spans="3:34" x14ac:dyDescent="0.25">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c r="AC347" s="148"/>
      <c r="AD347" s="148"/>
      <c r="AE347" s="148"/>
      <c r="AF347" s="148"/>
      <c r="AG347" s="148"/>
      <c r="AH347" s="148"/>
    </row>
    <row r="348" spans="3:34" x14ac:dyDescent="0.25">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c r="AC348" s="148"/>
      <c r="AD348" s="148"/>
      <c r="AE348" s="148"/>
      <c r="AF348" s="148"/>
      <c r="AG348" s="148"/>
      <c r="AH348" s="148"/>
    </row>
    <row r="349" spans="3:34" x14ac:dyDescent="0.25">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c r="AC349" s="148"/>
      <c r="AD349" s="148"/>
      <c r="AE349" s="148"/>
      <c r="AF349" s="148"/>
      <c r="AG349" s="148"/>
      <c r="AH349" s="148"/>
    </row>
    <row r="350" spans="3:34" x14ac:dyDescent="0.25">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c r="AC350" s="148"/>
      <c r="AD350" s="148"/>
      <c r="AE350" s="148"/>
      <c r="AF350" s="148"/>
      <c r="AG350" s="148"/>
      <c r="AH350" s="148"/>
    </row>
    <row r="351" spans="3:34" x14ac:dyDescent="0.25">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c r="AC351" s="148"/>
      <c r="AD351" s="148"/>
      <c r="AE351" s="148"/>
      <c r="AF351" s="148"/>
      <c r="AG351" s="148"/>
      <c r="AH351" s="148"/>
    </row>
    <row r="352" spans="3:34" x14ac:dyDescent="0.25">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148"/>
      <c r="AH352" s="148"/>
    </row>
    <row r="353" spans="3:34" x14ac:dyDescent="0.25">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c r="AC353" s="148"/>
      <c r="AD353" s="148"/>
      <c r="AE353" s="148"/>
      <c r="AF353" s="148"/>
      <c r="AG353" s="148"/>
      <c r="AH353" s="148"/>
    </row>
    <row r="354" spans="3:34" x14ac:dyDescent="0.25">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c r="AC354" s="148"/>
      <c r="AD354" s="148"/>
      <c r="AE354" s="148"/>
      <c r="AF354" s="148"/>
      <c r="AG354" s="148"/>
      <c r="AH354" s="148"/>
    </row>
    <row r="355" spans="3:34" x14ac:dyDescent="0.25">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c r="AC355" s="148"/>
      <c r="AD355" s="148"/>
      <c r="AE355" s="148"/>
      <c r="AF355" s="148"/>
      <c r="AG355" s="148"/>
      <c r="AH355" s="148"/>
    </row>
    <row r="356" spans="3:34" x14ac:dyDescent="0.25">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c r="AC356" s="148"/>
      <c r="AD356" s="148"/>
      <c r="AE356" s="148"/>
      <c r="AF356" s="148"/>
      <c r="AG356" s="148"/>
      <c r="AH356" s="148"/>
    </row>
    <row r="357" spans="3:34" x14ac:dyDescent="0.25">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c r="AC357" s="148"/>
      <c r="AD357" s="148"/>
      <c r="AE357" s="148"/>
      <c r="AF357" s="148"/>
      <c r="AG357" s="148"/>
      <c r="AH357" s="148"/>
    </row>
    <row r="358" spans="3:34" x14ac:dyDescent="0.25">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c r="AD358" s="148"/>
      <c r="AE358" s="148"/>
      <c r="AF358" s="148"/>
      <c r="AG358" s="148"/>
      <c r="AH358" s="148"/>
    </row>
    <row r="359" spans="3:34" x14ac:dyDescent="0.25">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c r="AD359" s="148"/>
      <c r="AE359" s="148"/>
      <c r="AF359" s="148"/>
      <c r="AG359" s="148"/>
      <c r="AH359" s="148"/>
    </row>
    <row r="360" spans="3:34" x14ac:dyDescent="0.25">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c r="AH360" s="148"/>
    </row>
    <row r="361" spans="3:34" x14ac:dyDescent="0.25">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c r="AH361" s="148"/>
    </row>
    <row r="362" spans="3:34" x14ac:dyDescent="0.25">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c r="AD362" s="148"/>
      <c r="AE362" s="148"/>
      <c r="AF362" s="148"/>
      <c r="AG362" s="148"/>
      <c r="AH362" s="148"/>
    </row>
    <row r="363" spans="3:34" x14ac:dyDescent="0.25">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c r="AD363" s="148"/>
      <c r="AE363" s="148"/>
      <c r="AF363" s="148"/>
      <c r="AG363" s="148"/>
      <c r="AH363" s="148"/>
    </row>
    <row r="364" spans="3:34" x14ac:dyDescent="0.25">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c r="AD364" s="148"/>
      <c r="AE364" s="148"/>
      <c r="AF364" s="148"/>
      <c r="AG364" s="148"/>
      <c r="AH364" s="148"/>
    </row>
    <row r="365" spans="3:34" x14ac:dyDescent="0.25">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c r="AD365" s="148"/>
      <c r="AE365" s="148"/>
      <c r="AF365" s="148"/>
      <c r="AG365" s="148"/>
      <c r="AH365" s="148"/>
    </row>
    <row r="366" spans="3:34" x14ac:dyDescent="0.25">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c r="AD366" s="148"/>
      <c r="AE366" s="148"/>
      <c r="AF366" s="148"/>
      <c r="AG366" s="148"/>
      <c r="AH366" s="148"/>
    </row>
    <row r="367" spans="3:34" x14ac:dyDescent="0.25">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c r="AD367" s="148"/>
      <c r="AE367" s="148"/>
      <c r="AF367" s="148"/>
      <c r="AG367" s="148"/>
      <c r="AH367" s="148"/>
    </row>
    <row r="368" spans="3:34" x14ac:dyDescent="0.25">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c r="AD368" s="148"/>
      <c r="AE368" s="148"/>
      <c r="AF368" s="148"/>
      <c r="AG368" s="148"/>
      <c r="AH368" s="148"/>
    </row>
    <row r="369" spans="3:34" x14ac:dyDescent="0.25">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c r="AD369" s="148"/>
      <c r="AE369" s="148"/>
      <c r="AF369" s="148"/>
      <c r="AG369" s="148"/>
      <c r="AH369" s="148"/>
    </row>
    <row r="370" spans="3:34" x14ac:dyDescent="0.25">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148"/>
      <c r="AH370" s="148"/>
    </row>
    <row r="371" spans="3:34" x14ac:dyDescent="0.25">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148"/>
      <c r="AH371" s="148"/>
    </row>
    <row r="372" spans="3:34" x14ac:dyDescent="0.25">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148"/>
      <c r="AH372" s="148"/>
    </row>
    <row r="373" spans="3:34" x14ac:dyDescent="0.25">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148"/>
      <c r="AH373" s="148"/>
    </row>
    <row r="374" spans="3:34" x14ac:dyDescent="0.25">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148"/>
      <c r="AH374" s="148"/>
    </row>
    <row r="375" spans="3:34" x14ac:dyDescent="0.25">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148"/>
      <c r="AH375" s="148"/>
    </row>
    <row r="376" spans="3:34" x14ac:dyDescent="0.25">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c r="AD376" s="148"/>
      <c r="AE376" s="148"/>
      <c r="AF376" s="148"/>
      <c r="AG376" s="148"/>
      <c r="AH376" s="148"/>
    </row>
    <row r="377" spans="3:34" x14ac:dyDescent="0.25">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c r="AD377" s="148"/>
      <c r="AE377" s="148"/>
      <c r="AF377" s="148"/>
      <c r="AG377" s="148"/>
      <c r="AH377" s="148"/>
    </row>
    <row r="378" spans="3:34" x14ac:dyDescent="0.25">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c r="AD378" s="148"/>
      <c r="AE378" s="148"/>
      <c r="AF378" s="148"/>
      <c r="AG378" s="148"/>
      <c r="AH378" s="148"/>
    </row>
    <row r="379" spans="3:34" x14ac:dyDescent="0.25">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c r="AD379" s="148"/>
      <c r="AE379" s="148"/>
      <c r="AF379" s="148"/>
      <c r="AG379" s="148"/>
      <c r="AH379" s="148"/>
    </row>
    <row r="380" spans="3:34" x14ac:dyDescent="0.25">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c r="AD380" s="148"/>
      <c r="AE380" s="148"/>
      <c r="AF380" s="148"/>
      <c r="AG380" s="148"/>
      <c r="AH380" s="148"/>
    </row>
    <row r="381" spans="3:34" x14ac:dyDescent="0.25">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c r="AD381" s="148"/>
      <c r="AE381" s="148"/>
      <c r="AF381" s="148"/>
      <c r="AG381" s="148"/>
      <c r="AH381" s="148"/>
    </row>
    <row r="382" spans="3:34" x14ac:dyDescent="0.25">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c r="AD382" s="148"/>
      <c r="AE382" s="148"/>
      <c r="AF382" s="148"/>
      <c r="AG382" s="148"/>
      <c r="AH382" s="148"/>
    </row>
    <row r="383" spans="3:34" x14ac:dyDescent="0.25">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c r="AD383" s="148"/>
      <c r="AE383" s="148"/>
      <c r="AF383" s="148"/>
      <c r="AG383" s="148"/>
      <c r="AH383" s="148"/>
    </row>
    <row r="384" spans="3:34" x14ac:dyDescent="0.25">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c r="AD384" s="148"/>
      <c r="AE384" s="148"/>
      <c r="AF384" s="148"/>
      <c r="AG384" s="148"/>
      <c r="AH384" s="148"/>
    </row>
    <row r="385" spans="3:34" x14ac:dyDescent="0.25">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c r="AD385" s="148"/>
      <c r="AE385" s="148"/>
      <c r="AF385" s="148"/>
      <c r="AG385" s="148"/>
      <c r="AH385" s="148"/>
    </row>
    <row r="386" spans="3:34" x14ac:dyDescent="0.25">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c r="AE386" s="148"/>
      <c r="AF386" s="148"/>
      <c r="AG386" s="148"/>
      <c r="AH386" s="148"/>
    </row>
    <row r="387" spans="3:34" x14ac:dyDescent="0.25">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c r="AD387" s="148"/>
      <c r="AE387" s="148"/>
      <c r="AF387" s="148"/>
      <c r="AG387" s="148"/>
      <c r="AH387" s="148"/>
    </row>
    <row r="388" spans="3:34" x14ac:dyDescent="0.25">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c r="AD388" s="148"/>
      <c r="AE388" s="148"/>
      <c r="AF388" s="148"/>
      <c r="AG388" s="148"/>
      <c r="AH388" s="148"/>
    </row>
    <row r="389" spans="3:34" x14ac:dyDescent="0.25">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c r="AD389" s="148"/>
      <c r="AE389" s="148"/>
      <c r="AF389" s="148"/>
      <c r="AG389" s="148"/>
      <c r="AH389" s="148"/>
    </row>
    <row r="390" spans="3:34" x14ac:dyDescent="0.25">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c r="AD390" s="148"/>
      <c r="AE390" s="148"/>
      <c r="AF390" s="148"/>
      <c r="AG390" s="148"/>
      <c r="AH390" s="148"/>
    </row>
    <row r="391" spans="3:34" x14ac:dyDescent="0.25">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c r="AD391" s="148"/>
      <c r="AE391" s="148"/>
      <c r="AF391" s="148"/>
      <c r="AG391" s="148"/>
      <c r="AH391" s="148"/>
    </row>
    <row r="392" spans="3:34" x14ac:dyDescent="0.25">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c r="AD392" s="148"/>
      <c r="AE392" s="148"/>
      <c r="AF392" s="148"/>
      <c r="AG392" s="148"/>
      <c r="AH392" s="148"/>
    </row>
    <row r="393" spans="3:34" x14ac:dyDescent="0.25">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c r="AD393" s="148"/>
      <c r="AE393" s="148"/>
      <c r="AF393" s="148"/>
      <c r="AG393" s="148"/>
      <c r="AH393" s="148"/>
    </row>
    <row r="394" spans="3:34" x14ac:dyDescent="0.25">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c r="AD394" s="148"/>
      <c r="AE394" s="148"/>
      <c r="AF394" s="148"/>
      <c r="AG394" s="148"/>
      <c r="AH394" s="148"/>
    </row>
    <row r="395" spans="3:34" x14ac:dyDescent="0.25">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c r="AD395" s="148"/>
      <c r="AE395" s="148"/>
      <c r="AF395" s="148"/>
      <c r="AG395" s="148"/>
      <c r="AH395" s="148"/>
    </row>
    <row r="396" spans="3:34" x14ac:dyDescent="0.25">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c r="AD396" s="148"/>
      <c r="AE396" s="148"/>
      <c r="AF396" s="148"/>
      <c r="AG396" s="148"/>
      <c r="AH396" s="148"/>
    </row>
    <row r="397" spans="3:34" x14ac:dyDescent="0.25">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c r="AD397" s="148"/>
      <c r="AE397" s="148"/>
      <c r="AF397" s="148"/>
      <c r="AG397" s="148"/>
      <c r="AH397" s="148"/>
    </row>
    <row r="398" spans="3:34" x14ac:dyDescent="0.25">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148"/>
      <c r="AH398" s="148"/>
    </row>
    <row r="399" spans="3:34" x14ac:dyDescent="0.25">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c r="AD399" s="148"/>
      <c r="AE399" s="148"/>
      <c r="AF399" s="148"/>
      <c r="AG399" s="148"/>
      <c r="AH399" s="148"/>
    </row>
    <row r="400" spans="3:34" x14ac:dyDescent="0.25">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c r="AD400" s="148"/>
      <c r="AE400" s="148"/>
      <c r="AF400" s="148"/>
      <c r="AG400" s="148"/>
      <c r="AH400" s="148"/>
    </row>
    <row r="401" spans="3:34" x14ac:dyDescent="0.25">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c r="AD401" s="148"/>
      <c r="AE401" s="148"/>
      <c r="AF401" s="148"/>
      <c r="AG401" s="148"/>
      <c r="AH401" s="148"/>
    </row>
    <row r="402" spans="3:34" x14ac:dyDescent="0.25">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c r="AD402" s="148"/>
      <c r="AE402" s="148"/>
      <c r="AF402" s="148"/>
      <c r="AG402" s="148"/>
      <c r="AH402" s="148"/>
    </row>
    <row r="403" spans="3:34" x14ac:dyDescent="0.25">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c r="AD403" s="148"/>
      <c r="AE403" s="148"/>
      <c r="AF403" s="148"/>
      <c r="AG403" s="148"/>
      <c r="AH403" s="148"/>
    </row>
    <row r="404" spans="3:34" x14ac:dyDescent="0.25">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c r="AD404" s="148"/>
      <c r="AE404" s="148"/>
      <c r="AF404" s="148"/>
      <c r="AG404" s="148"/>
      <c r="AH404" s="148"/>
    </row>
    <row r="405" spans="3:34" x14ac:dyDescent="0.25">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c r="AD405" s="148"/>
      <c r="AE405" s="148"/>
      <c r="AF405" s="148"/>
      <c r="AG405" s="148"/>
      <c r="AH405" s="148"/>
    </row>
    <row r="406" spans="3:34" x14ac:dyDescent="0.25">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c r="AD406" s="148"/>
      <c r="AE406" s="148"/>
      <c r="AF406" s="148"/>
      <c r="AG406" s="148"/>
      <c r="AH406" s="148"/>
    </row>
    <row r="407" spans="3:34" x14ac:dyDescent="0.25">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c r="AD407" s="148"/>
      <c r="AE407" s="148"/>
      <c r="AF407" s="148"/>
      <c r="AG407" s="148"/>
      <c r="AH407" s="148"/>
    </row>
    <row r="408" spans="3:34" x14ac:dyDescent="0.25">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c r="AD408" s="148"/>
      <c r="AE408" s="148"/>
      <c r="AF408" s="148"/>
      <c r="AG408" s="148"/>
      <c r="AH408" s="148"/>
    </row>
    <row r="409" spans="3:34" x14ac:dyDescent="0.25">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c r="AD409" s="148"/>
      <c r="AE409" s="148"/>
      <c r="AF409" s="148"/>
      <c r="AG409" s="148"/>
      <c r="AH409" s="148"/>
    </row>
    <row r="410" spans="3:34" x14ac:dyDescent="0.25">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c r="AD410" s="148"/>
      <c r="AE410" s="148"/>
      <c r="AF410" s="148"/>
      <c r="AG410" s="148"/>
      <c r="AH410" s="148"/>
    </row>
    <row r="411" spans="3:34" x14ac:dyDescent="0.25">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c r="AD411" s="148"/>
      <c r="AE411" s="148"/>
      <c r="AF411" s="148"/>
      <c r="AG411" s="148"/>
      <c r="AH411" s="148"/>
    </row>
    <row r="412" spans="3:34" x14ac:dyDescent="0.25">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c r="AD412" s="148"/>
      <c r="AE412" s="148"/>
      <c r="AF412" s="148"/>
      <c r="AG412" s="148"/>
      <c r="AH412" s="148"/>
    </row>
    <row r="413" spans="3:34" x14ac:dyDescent="0.25">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row>
    <row r="414" spans="3:34" x14ac:dyDescent="0.25">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row>
    <row r="415" spans="3:34" x14ac:dyDescent="0.25">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c r="AD415" s="148"/>
      <c r="AE415" s="148"/>
      <c r="AF415" s="148"/>
      <c r="AG415" s="148"/>
      <c r="AH415" s="148"/>
    </row>
    <row r="416" spans="3:34" x14ac:dyDescent="0.25">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148"/>
      <c r="AH416" s="148"/>
    </row>
    <row r="417" spans="3:34" x14ac:dyDescent="0.25">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c r="AD417" s="148"/>
      <c r="AE417" s="148"/>
      <c r="AF417" s="148"/>
      <c r="AG417" s="148"/>
      <c r="AH417" s="148"/>
    </row>
    <row r="418" spans="3:34" x14ac:dyDescent="0.25">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148"/>
      <c r="AH418" s="148"/>
    </row>
    <row r="419" spans="3:34" x14ac:dyDescent="0.25">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c r="AD419" s="148"/>
      <c r="AE419" s="148"/>
      <c r="AF419" s="148"/>
      <c r="AG419" s="148"/>
      <c r="AH419" s="148"/>
    </row>
    <row r="420" spans="3:34" x14ac:dyDescent="0.25">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c r="AD420" s="148"/>
      <c r="AE420" s="148"/>
      <c r="AF420" s="148"/>
      <c r="AG420" s="148"/>
      <c r="AH420" s="148"/>
    </row>
    <row r="421" spans="3:34" x14ac:dyDescent="0.25">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c r="AD421" s="148"/>
      <c r="AE421" s="148"/>
      <c r="AF421" s="148"/>
      <c r="AG421" s="148"/>
      <c r="AH421" s="148"/>
    </row>
    <row r="422" spans="3:34" x14ac:dyDescent="0.25">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c r="AD422" s="148"/>
      <c r="AE422" s="148"/>
      <c r="AF422" s="148"/>
      <c r="AG422" s="148"/>
      <c r="AH422" s="148"/>
    </row>
    <row r="423" spans="3:34" x14ac:dyDescent="0.25">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c r="AD423" s="148"/>
      <c r="AE423" s="148"/>
      <c r="AF423" s="148"/>
      <c r="AG423" s="148"/>
      <c r="AH423" s="148"/>
    </row>
    <row r="424" spans="3:34" x14ac:dyDescent="0.25">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c r="AE424" s="148"/>
      <c r="AF424" s="148"/>
      <c r="AG424" s="148"/>
      <c r="AH424" s="148"/>
    </row>
    <row r="425" spans="3:34" x14ac:dyDescent="0.25">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c r="AD425" s="148"/>
      <c r="AE425" s="148"/>
      <c r="AF425" s="148"/>
      <c r="AG425" s="148"/>
      <c r="AH425" s="148"/>
    </row>
    <row r="426" spans="3:34" x14ac:dyDescent="0.25">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c r="AD426" s="148"/>
      <c r="AE426" s="148"/>
      <c r="AF426" s="148"/>
      <c r="AG426" s="148"/>
      <c r="AH426" s="148"/>
    </row>
    <row r="427" spans="3:34" x14ac:dyDescent="0.25">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c r="AD427" s="148"/>
      <c r="AE427" s="148"/>
      <c r="AF427" s="148"/>
      <c r="AG427" s="148"/>
      <c r="AH427" s="148"/>
    </row>
    <row r="428" spans="3:34" x14ac:dyDescent="0.25">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c r="AD428" s="148"/>
      <c r="AE428" s="148"/>
      <c r="AF428" s="148"/>
      <c r="AG428" s="148"/>
      <c r="AH428" s="148"/>
    </row>
    <row r="429" spans="3:34" x14ac:dyDescent="0.25">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c r="AD429" s="148"/>
      <c r="AE429" s="148"/>
      <c r="AF429" s="148"/>
      <c r="AG429" s="148"/>
      <c r="AH429" s="148"/>
    </row>
    <row r="430" spans="3:34" x14ac:dyDescent="0.25">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c r="AC430" s="148"/>
      <c r="AD430" s="148"/>
      <c r="AE430" s="148"/>
      <c r="AF430" s="148"/>
      <c r="AG430" s="148"/>
      <c r="AH430" s="148"/>
    </row>
    <row r="431" spans="3:34" x14ac:dyDescent="0.25">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c r="AD431" s="148"/>
      <c r="AE431" s="148"/>
      <c r="AF431" s="148"/>
      <c r="AG431" s="148"/>
      <c r="AH431" s="148"/>
    </row>
    <row r="432" spans="3:34" x14ac:dyDescent="0.25">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c r="AD432" s="148"/>
      <c r="AE432" s="148"/>
      <c r="AF432" s="148"/>
      <c r="AG432" s="148"/>
      <c r="AH432" s="148"/>
    </row>
    <row r="433" spans="3:34" x14ac:dyDescent="0.25">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c r="AD433" s="148"/>
      <c r="AE433" s="148"/>
      <c r="AF433" s="148"/>
      <c r="AG433" s="148"/>
      <c r="AH433" s="148"/>
    </row>
    <row r="434" spans="3:34" x14ac:dyDescent="0.25">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c r="AC434" s="148"/>
      <c r="AD434" s="148"/>
      <c r="AE434" s="148"/>
      <c r="AF434" s="148"/>
      <c r="AG434" s="148"/>
      <c r="AH434" s="148"/>
    </row>
    <row r="435" spans="3:34" x14ac:dyDescent="0.25">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c r="AD435" s="148"/>
      <c r="AE435" s="148"/>
      <c r="AF435" s="148"/>
      <c r="AG435" s="148"/>
      <c r="AH435" s="148"/>
    </row>
    <row r="436" spans="3:34" x14ac:dyDescent="0.25">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c r="AD436" s="148"/>
      <c r="AE436" s="148"/>
      <c r="AF436" s="148"/>
      <c r="AG436" s="148"/>
      <c r="AH436" s="148"/>
    </row>
    <row r="437" spans="3:34" x14ac:dyDescent="0.25">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c r="AD437" s="148"/>
      <c r="AE437" s="148"/>
      <c r="AF437" s="148"/>
      <c r="AG437" s="148"/>
      <c r="AH437" s="148"/>
    </row>
    <row r="438" spans="3:34" x14ac:dyDescent="0.25">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c r="AD438" s="148"/>
      <c r="AE438" s="148"/>
      <c r="AF438" s="148"/>
      <c r="AG438" s="148"/>
      <c r="AH438" s="148"/>
    </row>
    <row r="439" spans="3:34" x14ac:dyDescent="0.25">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c r="AC439" s="148"/>
      <c r="AD439" s="148"/>
      <c r="AE439" s="148"/>
      <c r="AF439" s="148"/>
      <c r="AG439" s="148"/>
      <c r="AH439" s="148"/>
    </row>
    <row r="440" spans="3:34" x14ac:dyDescent="0.25">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c r="AC440" s="148"/>
      <c r="AD440" s="148"/>
      <c r="AE440" s="148"/>
      <c r="AF440" s="148"/>
      <c r="AG440" s="148"/>
      <c r="AH440" s="148"/>
    </row>
    <row r="441" spans="3:34" x14ac:dyDescent="0.25">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c r="AC441" s="148"/>
      <c r="AD441" s="148"/>
      <c r="AE441" s="148"/>
      <c r="AF441" s="148"/>
      <c r="AG441" s="148"/>
      <c r="AH441" s="148"/>
    </row>
    <row r="442" spans="3:34" x14ac:dyDescent="0.25">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c r="AC442" s="148"/>
      <c r="AD442" s="148"/>
      <c r="AE442" s="148"/>
      <c r="AF442" s="148"/>
      <c r="AG442" s="148"/>
      <c r="AH442" s="148"/>
    </row>
    <row r="443" spans="3:34" x14ac:dyDescent="0.25">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c r="AC443" s="148"/>
      <c r="AD443" s="148"/>
      <c r="AE443" s="148"/>
      <c r="AF443" s="148"/>
      <c r="AG443" s="148"/>
      <c r="AH443" s="148"/>
    </row>
    <row r="444" spans="3:34" x14ac:dyDescent="0.25">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c r="AC444" s="148"/>
      <c r="AD444" s="148"/>
      <c r="AE444" s="148"/>
      <c r="AF444" s="148"/>
      <c r="AG444" s="148"/>
      <c r="AH444" s="148"/>
    </row>
    <row r="445" spans="3:34" x14ac:dyDescent="0.25">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c r="AE445" s="148"/>
      <c r="AF445" s="148"/>
      <c r="AG445" s="148"/>
      <c r="AH445" s="148"/>
    </row>
    <row r="446" spans="3:34" x14ac:dyDescent="0.25">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c r="AE446" s="148"/>
      <c r="AF446" s="148"/>
      <c r="AG446" s="148"/>
      <c r="AH446" s="148"/>
    </row>
    <row r="447" spans="3:34" x14ac:dyDescent="0.25">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c r="AC447" s="148"/>
      <c r="AD447" s="148"/>
      <c r="AE447" s="148"/>
      <c r="AF447" s="148"/>
      <c r="AG447" s="148"/>
      <c r="AH447" s="148"/>
    </row>
    <row r="448" spans="3:34" x14ac:dyDescent="0.25">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c r="AD448" s="148"/>
      <c r="AE448" s="148"/>
      <c r="AF448" s="148"/>
      <c r="AG448" s="148"/>
      <c r="AH448" s="148"/>
    </row>
    <row r="449" spans="3:34" x14ac:dyDescent="0.25">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c r="AD449" s="148"/>
      <c r="AE449" s="148"/>
      <c r="AF449" s="148"/>
      <c r="AG449" s="148"/>
      <c r="AH449" s="148"/>
    </row>
    <row r="450" spans="3:34" x14ac:dyDescent="0.25">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c r="AC450" s="148"/>
      <c r="AD450" s="148"/>
      <c r="AE450" s="148"/>
      <c r="AF450" s="148"/>
      <c r="AG450" s="148"/>
      <c r="AH450" s="148"/>
    </row>
    <row r="451" spans="3:34" x14ac:dyDescent="0.25">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c r="AC451" s="148"/>
      <c r="AD451" s="148"/>
      <c r="AE451" s="148"/>
      <c r="AF451" s="148"/>
      <c r="AG451" s="148"/>
      <c r="AH451" s="148"/>
    </row>
    <row r="452" spans="3:34" x14ac:dyDescent="0.25">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c r="AC452" s="148"/>
      <c r="AD452" s="148"/>
      <c r="AE452" s="148"/>
      <c r="AF452" s="148"/>
      <c r="AG452" s="148"/>
      <c r="AH452" s="148"/>
    </row>
    <row r="453" spans="3:34" x14ac:dyDescent="0.25">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c r="AC453" s="148"/>
      <c r="AD453" s="148"/>
      <c r="AE453" s="148"/>
      <c r="AF453" s="148"/>
      <c r="AG453" s="148"/>
      <c r="AH453" s="148"/>
    </row>
    <row r="454" spans="3:34" x14ac:dyDescent="0.25">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c r="AC454" s="148"/>
      <c r="AD454" s="148"/>
      <c r="AE454" s="148"/>
      <c r="AF454" s="148"/>
      <c r="AG454" s="148"/>
      <c r="AH454" s="148"/>
    </row>
    <row r="455" spans="3:34" x14ac:dyDescent="0.25">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c r="AC455" s="148"/>
      <c r="AD455" s="148"/>
      <c r="AE455" s="148"/>
      <c r="AF455" s="148"/>
      <c r="AG455" s="148"/>
      <c r="AH455" s="148"/>
    </row>
    <row r="456" spans="3:34" x14ac:dyDescent="0.25">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c r="AD456" s="148"/>
      <c r="AE456" s="148"/>
      <c r="AF456" s="148"/>
      <c r="AG456" s="148"/>
      <c r="AH456" s="148"/>
    </row>
    <row r="457" spans="3:34" x14ac:dyDescent="0.25">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c r="AD457" s="148"/>
      <c r="AE457" s="148"/>
      <c r="AF457" s="148"/>
      <c r="AG457" s="148"/>
      <c r="AH457" s="148"/>
    </row>
    <row r="458" spans="3:34" x14ac:dyDescent="0.25">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c r="AD458" s="148"/>
      <c r="AE458" s="148"/>
      <c r="AF458" s="148"/>
      <c r="AG458" s="148"/>
      <c r="AH458" s="148"/>
    </row>
    <row r="459" spans="3:34" x14ac:dyDescent="0.25">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c r="AD459" s="148"/>
      <c r="AE459" s="148"/>
      <c r="AF459" s="148"/>
      <c r="AG459" s="148"/>
      <c r="AH459" s="148"/>
    </row>
    <row r="460" spans="3:34" x14ac:dyDescent="0.25">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c r="AD460" s="148"/>
      <c r="AE460" s="148"/>
      <c r="AF460" s="148"/>
      <c r="AG460" s="148"/>
      <c r="AH460" s="148"/>
    </row>
    <row r="461" spans="3:34" x14ac:dyDescent="0.25">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c r="AD461" s="148"/>
      <c r="AE461" s="148"/>
      <c r="AF461" s="148"/>
      <c r="AG461" s="148"/>
      <c r="AH461" s="148"/>
    </row>
    <row r="462" spans="3:34" x14ac:dyDescent="0.25">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c r="AD462" s="148"/>
      <c r="AE462" s="148"/>
      <c r="AF462" s="148"/>
      <c r="AG462" s="148"/>
      <c r="AH462" s="148"/>
    </row>
    <row r="463" spans="3:34" x14ac:dyDescent="0.25">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c r="AD463" s="148"/>
      <c r="AE463" s="148"/>
      <c r="AF463" s="148"/>
      <c r="AG463" s="148"/>
      <c r="AH463" s="148"/>
    </row>
    <row r="464" spans="3:34" x14ac:dyDescent="0.25">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c r="AD464" s="148"/>
      <c r="AE464" s="148"/>
      <c r="AF464" s="148"/>
      <c r="AG464" s="148"/>
      <c r="AH464" s="148"/>
    </row>
    <row r="465" spans="3:34" x14ac:dyDescent="0.25">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c r="AD465" s="148"/>
      <c r="AE465" s="148"/>
      <c r="AF465" s="148"/>
      <c r="AG465" s="148"/>
      <c r="AH465" s="148"/>
    </row>
    <row r="466" spans="3:34" x14ac:dyDescent="0.25">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c r="AD466" s="148"/>
      <c r="AE466" s="148"/>
      <c r="AF466" s="148"/>
      <c r="AG466" s="148"/>
      <c r="AH466" s="148"/>
    </row>
    <row r="467" spans="3:34" x14ac:dyDescent="0.25">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c r="AD467" s="148"/>
      <c r="AE467" s="148"/>
      <c r="AF467" s="148"/>
      <c r="AG467" s="148"/>
      <c r="AH467" s="148"/>
    </row>
    <row r="468" spans="3:34" x14ac:dyDescent="0.25">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c r="AD468" s="148"/>
      <c r="AE468" s="148"/>
      <c r="AF468" s="148"/>
      <c r="AG468" s="148"/>
      <c r="AH468" s="148"/>
    </row>
    <row r="469" spans="3:34" x14ac:dyDescent="0.25">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c r="AD469" s="148"/>
      <c r="AE469" s="148"/>
      <c r="AF469" s="148"/>
      <c r="AG469" s="148"/>
      <c r="AH469" s="148"/>
    </row>
    <row r="470" spans="3:34" x14ac:dyDescent="0.25">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c r="AD470" s="148"/>
      <c r="AE470" s="148"/>
      <c r="AF470" s="148"/>
      <c r="AG470" s="148"/>
      <c r="AH470" s="148"/>
    </row>
    <row r="471" spans="3:34" x14ac:dyDescent="0.25">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c r="AD471" s="148"/>
      <c r="AE471" s="148"/>
      <c r="AF471" s="148"/>
      <c r="AG471" s="148"/>
      <c r="AH471" s="148"/>
    </row>
    <row r="472" spans="3:34" x14ac:dyDescent="0.25">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c r="AD472" s="148"/>
      <c r="AE472" s="148"/>
      <c r="AF472" s="148"/>
      <c r="AG472" s="148"/>
      <c r="AH472" s="148"/>
    </row>
    <row r="473" spans="3:34" x14ac:dyDescent="0.25">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c r="AD473" s="148"/>
      <c r="AE473" s="148"/>
      <c r="AF473" s="148"/>
      <c r="AG473" s="148"/>
      <c r="AH473" s="148"/>
    </row>
    <row r="474" spans="3:34" x14ac:dyDescent="0.25">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c r="AD474" s="148"/>
      <c r="AE474" s="148"/>
      <c r="AF474" s="148"/>
      <c r="AG474" s="148"/>
      <c r="AH474" s="148"/>
    </row>
    <row r="475" spans="3:34" x14ac:dyDescent="0.25">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c r="AD475" s="148"/>
      <c r="AE475" s="148"/>
      <c r="AF475" s="148"/>
      <c r="AG475" s="148"/>
      <c r="AH475" s="148"/>
    </row>
    <row r="476" spans="3:34" x14ac:dyDescent="0.25">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c r="AD476" s="148"/>
      <c r="AE476" s="148"/>
      <c r="AF476" s="148"/>
      <c r="AG476" s="148"/>
      <c r="AH476" s="148"/>
    </row>
    <row r="477" spans="3:34" x14ac:dyDescent="0.25">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c r="AD477" s="148"/>
      <c r="AE477" s="148"/>
      <c r="AF477" s="148"/>
      <c r="AG477" s="148"/>
      <c r="AH477" s="148"/>
    </row>
    <row r="478" spans="3:34" x14ac:dyDescent="0.25">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c r="AD478" s="148"/>
      <c r="AE478" s="148"/>
      <c r="AF478" s="148"/>
      <c r="AG478" s="148"/>
      <c r="AH478" s="148"/>
    </row>
    <row r="479" spans="3:34" x14ac:dyDescent="0.25">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c r="AD479" s="148"/>
      <c r="AE479" s="148"/>
      <c r="AF479" s="148"/>
      <c r="AG479" s="148"/>
      <c r="AH479" s="148"/>
    </row>
    <row r="480" spans="3:34" x14ac:dyDescent="0.25">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c r="AD480" s="148"/>
      <c r="AE480" s="148"/>
      <c r="AF480" s="148"/>
      <c r="AG480" s="148"/>
      <c r="AH480" s="148"/>
    </row>
    <row r="481" spans="3:34" x14ac:dyDescent="0.25">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c r="AD481" s="148"/>
      <c r="AE481" s="148"/>
      <c r="AF481" s="148"/>
      <c r="AG481" s="148"/>
      <c r="AH481" s="148"/>
    </row>
    <row r="482" spans="3:34" x14ac:dyDescent="0.25">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c r="AD482" s="148"/>
      <c r="AE482" s="148"/>
      <c r="AF482" s="148"/>
      <c r="AG482" s="148"/>
      <c r="AH482" s="148"/>
    </row>
    <row r="483" spans="3:34" x14ac:dyDescent="0.25">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c r="AD483" s="148"/>
      <c r="AE483" s="148"/>
      <c r="AF483" s="148"/>
      <c r="AG483" s="148"/>
      <c r="AH483" s="148"/>
    </row>
    <row r="484" spans="3:34" x14ac:dyDescent="0.25">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c r="AD484" s="148"/>
      <c r="AE484" s="148"/>
      <c r="AF484" s="148"/>
      <c r="AG484" s="148"/>
      <c r="AH484" s="148"/>
    </row>
    <row r="485" spans="3:34" x14ac:dyDescent="0.25">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c r="AD485" s="148"/>
      <c r="AE485" s="148"/>
      <c r="AF485" s="148"/>
      <c r="AG485" s="148"/>
      <c r="AH485" s="148"/>
    </row>
    <row r="486" spans="3:34" x14ac:dyDescent="0.25">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c r="AD486" s="148"/>
      <c r="AE486" s="148"/>
      <c r="AF486" s="148"/>
      <c r="AG486" s="148"/>
      <c r="AH486" s="148"/>
    </row>
    <row r="487" spans="3:34" x14ac:dyDescent="0.25">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c r="AD487" s="148"/>
      <c r="AE487" s="148"/>
      <c r="AF487" s="148"/>
      <c r="AG487" s="148"/>
      <c r="AH487" s="148"/>
    </row>
    <row r="488" spans="3:34" x14ac:dyDescent="0.25">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c r="AD488" s="148"/>
      <c r="AE488" s="148"/>
      <c r="AF488" s="148"/>
      <c r="AG488" s="148"/>
      <c r="AH488" s="148"/>
    </row>
    <row r="489" spans="3:34" x14ac:dyDescent="0.25">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c r="AD489" s="148"/>
      <c r="AE489" s="148"/>
      <c r="AF489" s="148"/>
      <c r="AG489" s="148"/>
      <c r="AH489" s="148"/>
    </row>
    <row r="490" spans="3:34" x14ac:dyDescent="0.25">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c r="AD490" s="148"/>
      <c r="AE490" s="148"/>
      <c r="AF490" s="148"/>
      <c r="AG490" s="148"/>
      <c r="AH490" s="148"/>
    </row>
    <row r="491" spans="3:34" x14ac:dyDescent="0.25">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c r="AD491" s="148"/>
      <c r="AE491" s="148"/>
      <c r="AF491" s="148"/>
      <c r="AG491" s="148"/>
      <c r="AH491" s="148"/>
    </row>
    <row r="492" spans="3:34" x14ac:dyDescent="0.25">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c r="AD492" s="148"/>
      <c r="AE492" s="148"/>
      <c r="AF492" s="148"/>
      <c r="AG492" s="148"/>
      <c r="AH492" s="148"/>
    </row>
    <row r="493" spans="3:34" x14ac:dyDescent="0.25">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c r="AD493" s="148"/>
      <c r="AE493" s="148"/>
      <c r="AF493" s="148"/>
      <c r="AG493" s="148"/>
      <c r="AH493" s="148"/>
    </row>
    <row r="494" spans="3:34" x14ac:dyDescent="0.25">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c r="AD494" s="148"/>
      <c r="AE494" s="148"/>
      <c r="AF494" s="148"/>
      <c r="AG494" s="148"/>
      <c r="AH494" s="148"/>
    </row>
    <row r="495" spans="3:34" x14ac:dyDescent="0.25">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c r="AD495" s="148"/>
      <c r="AE495" s="148"/>
      <c r="AF495" s="148"/>
      <c r="AG495" s="148"/>
      <c r="AH495" s="148"/>
    </row>
    <row r="496" spans="3:34" x14ac:dyDescent="0.25">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c r="AD496" s="148"/>
      <c r="AE496" s="148"/>
      <c r="AF496" s="148"/>
      <c r="AG496" s="148"/>
      <c r="AH496" s="148"/>
    </row>
    <row r="497" spans="3:34" x14ac:dyDescent="0.25">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c r="AD497" s="148"/>
      <c r="AE497" s="148"/>
      <c r="AF497" s="148"/>
      <c r="AG497" s="148"/>
      <c r="AH497" s="148"/>
    </row>
    <row r="498" spans="3:34" x14ac:dyDescent="0.25">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c r="AD498" s="148"/>
      <c r="AE498" s="148"/>
      <c r="AF498" s="148"/>
      <c r="AG498" s="148"/>
      <c r="AH498" s="148"/>
    </row>
    <row r="499" spans="3:34" x14ac:dyDescent="0.25">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c r="AD499" s="148"/>
      <c r="AE499" s="148"/>
      <c r="AF499" s="148"/>
      <c r="AG499" s="148"/>
      <c r="AH499" s="148"/>
    </row>
    <row r="500" spans="3:34" x14ac:dyDescent="0.25">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c r="AD500" s="148"/>
      <c r="AE500" s="148"/>
      <c r="AF500" s="148"/>
      <c r="AG500" s="148"/>
      <c r="AH500" s="148"/>
    </row>
    <row r="501" spans="3:34" x14ac:dyDescent="0.25">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c r="AD501" s="148"/>
      <c r="AE501" s="148"/>
      <c r="AF501" s="148"/>
      <c r="AG501" s="148"/>
      <c r="AH501" s="148"/>
    </row>
    <row r="502" spans="3:34" x14ac:dyDescent="0.25">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c r="AD502" s="148"/>
      <c r="AE502" s="148"/>
      <c r="AF502" s="148"/>
      <c r="AG502" s="148"/>
      <c r="AH502" s="148"/>
    </row>
    <row r="503" spans="3:34" x14ac:dyDescent="0.25">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c r="AE503" s="148"/>
      <c r="AF503" s="148"/>
      <c r="AG503" s="148"/>
      <c r="AH503" s="148"/>
    </row>
    <row r="504" spans="3:34" x14ac:dyDescent="0.25">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c r="AE504" s="148"/>
      <c r="AF504" s="148"/>
      <c r="AG504" s="148"/>
      <c r="AH504" s="148"/>
    </row>
    <row r="505" spans="3:34" x14ac:dyDescent="0.25">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c r="AD505" s="148"/>
      <c r="AE505" s="148"/>
      <c r="AF505" s="148"/>
      <c r="AG505" s="148"/>
      <c r="AH505" s="148"/>
    </row>
    <row r="506" spans="3:34" x14ac:dyDescent="0.25">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c r="AD506" s="148"/>
      <c r="AE506" s="148"/>
      <c r="AF506" s="148"/>
      <c r="AG506" s="148"/>
      <c r="AH506" s="148"/>
    </row>
    <row r="507" spans="3:34" x14ac:dyDescent="0.25">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148"/>
      <c r="AH507" s="148"/>
    </row>
    <row r="508" spans="3:34" x14ac:dyDescent="0.25">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c r="AD508" s="148"/>
      <c r="AE508" s="148"/>
      <c r="AF508" s="148"/>
      <c r="AG508" s="148"/>
      <c r="AH508" s="148"/>
    </row>
    <row r="509" spans="3:34" x14ac:dyDescent="0.25">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c r="AD509" s="148"/>
      <c r="AE509" s="148"/>
      <c r="AF509" s="148"/>
      <c r="AG509" s="148"/>
      <c r="AH509" s="148"/>
    </row>
    <row r="510" spans="3:34" x14ac:dyDescent="0.25">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c r="AD510" s="148"/>
      <c r="AE510" s="148"/>
      <c r="AF510" s="148"/>
      <c r="AG510" s="148"/>
      <c r="AH510" s="148"/>
    </row>
    <row r="511" spans="3:34" x14ac:dyDescent="0.25">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c r="AD511" s="148"/>
      <c r="AE511" s="148"/>
      <c r="AF511" s="148"/>
      <c r="AG511" s="148"/>
      <c r="AH511" s="148"/>
    </row>
    <row r="512" spans="3:34" x14ac:dyDescent="0.25">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c r="AD512" s="148"/>
      <c r="AE512" s="148"/>
      <c r="AF512" s="148"/>
      <c r="AG512" s="148"/>
      <c r="AH512" s="148"/>
    </row>
    <row r="513" spans="3:34" x14ac:dyDescent="0.25">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c r="AD513" s="148"/>
      <c r="AE513" s="148"/>
      <c r="AF513" s="148"/>
      <c r="AG513" s="148"/>
      <c r="AH513" s="148"/>
    </row>
    <row r="514" spans="3:34" x14ac:dyDescent="0.25">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c r="AD514" s="148"/>
      <c r="AE514" s="148"/>
      <c r="AF514" s="148"/>
      <c r="AG514" s="148"/>
      <c r="AH514" s="148"/>
    </row>
    <row r="515" spans="3:34" x14ac:dyDescent="0.25">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c r="AD515" s="148"/>
      <c r="AE515" s="148"/>
      <c r="AF515" s="148"/>
      <c r="AG515" s="148"/>
      <c r="AH515" s="148"/>
    </row>
    <row r="516" spans="3:34" x14ac:dyDescent="0.25">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c r="AE516" s="148"/>
      <c r="AF516" s="148"/>
      <c r="AG516" s="148"/>
      <c r="AH516" s="148"/>
    </row>
    <row r="517" spans="3:34" x14ac:dyDescent="0.25">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c r="AD517" s="148"/>
      <c r="AE517" s="148"/>
      <c r="AF517" s="148"/>
      <c r="AG517" s="148"/>
      <c r="AH517" s="148"/>
    </row>
    <row r="518" spans="3:34" x14ac:dyDescent="0.25">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c r="AD518" s="148"/>
      <c r="AE518" s="148"/>
      <c r="AF518" s="148"/>
      <c r="AG518" s="148"/>
      <c r="AH518" s="148"/>
    </row>
    <row r="519" spans="3:34" x14ac:dyDescent="0.25">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c r="AD519" s="148"/>
      <c r="AE519" s="148"/>
      <c r="AF519" s="148"/>
      <c r="AG519" s="148"/>
      <c r="AH519" s="148"/>
    </row>
    <row r="520" spans="3:34" x14ac:dyDescent="0.25">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c r="AD520" s="148"/>
      <c r="AE520" s="148"/>
      <c r="AF520" s="148"/>
      <c r="AG520" s="148"/>
      <c r="AH520" s="148"/>
    </row>
    <row r="521" spans="3:34" x14ac:dyDescent="0.25">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c r="AD521" s="148"/>
      <c r="AE521" s="148"/>
      <c r="AF521" s="148"/>
      <c r="AG521" s="148"/>
      <c r="AH521" s="148"/>
    </row>
    <row r="522" spans="3:34" x14ac:dyDescent="0.25">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row>
    <row r="523" spans="3:34" x14ac:dyDescent="0.25">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c r="AE523" s="148"/>
      <c r="AF523" s="148"/>
      <c r="AG523" s="148"/>
      <c r="AH523" s="148"/>
    </row>
    <row r="524" spans="3:34" x14ac:dyDescent="0.25">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c r="AD524" s="148"/>
      <c r="AE524" s="148"/>
      <c r="AF524" s="148"/>
      <c r="AG524" s="148"/>
      <c r="AH524" s="148"/>
    </row>
    <row r="525" spans="3:34" x14ac:dyDescent="0.25">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c r="AD525" s="148"/>
      <c r="AE525" s="148"/>
      <c r="AF525" s="148"/>
      <c r="AG525" s="148"/>
      <c r="AH525" s="148"/>
    </row>
    <row r="526" spans="3:34" x14ac:dyDescent="0.25">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c r="AD526" s="148"/>
      <c r="AE526" s="148"/>
      <c r="AF526" s="148"/>
      <c r="AG526" s="148"/>
      <c r="AH526" s="148"/>
    </row>
    <row r="527" spans="3:34" x14ac:dyDescent="0.25">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c r="AD527" s="148"/>
      <c r="AE527" s="148"/>
      <c r="AF527" s="148"/>
      <c r="AG527" s="148"/>
      <c r="AH527" s="148"/>
    </row>
    <row r="528" spans="3:34" x14ac:dyDescent="0.25">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c r="AD528" s="148"/>
      <c r="AE528" s="148"/>
      <c r="AF528" s="148"/>
      <c r="AG528" s="148"/>
      <c r="AH528" s="148"/>
    </row>
    <row r="529" spans="3:34" x14ac:dyDescent="0.25">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c r="AD529" s="148"/>
      <c r="AE529" s="148"/>
      <c r="AF529" s="148"/>
      <c r="AG529" s="148"/>
      <c r="AH529" s="148"/>
    </row>
    <row r="530" spans="3:34" x14ac:dyDescent="0.25">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c r="AD530" s="148"/>
      <c r="AE530" s="148"/>
      <c r="AF530" s="148"/>
      <c r="AG530" s="148"/>
      <c r="AH530" s="148"/>
    </row>
  </sheetData>
  <mergeCells count="1">
    <mergeCell ref="D22:D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sheetPr>
  <dimension ref="A1:X57"/>
  <sheetViews>
    <sheetView workbookViewId="0">
      <selection activeCell="E29" sqref="E29"/>
    </sheetView>
  </sheetViews>
  <sheetFormatPr defaultRowHeight="15" x14ac:dyDescent="0.25"/>
  <cols>
    <col min="1" max="1" width="6.5703125" style="15" customWidth="1"/>
    <col min="2" max="2" width="8.7109375" style="15" customWidth="1"/>
    <col min="3" max="3" width="19.5703125" customWidth="1"/>
    <col min="4" max="4" width="18.28515625" style="396" customWidth="1"/>
    <col min="5" max="5" width="24" style="129" customWidth="1"/>
    <col min="6" max="6" width="11.5703125" customWidth="1"/>
    <col min="7" max="7" width="7" style="15" customWidth="1"/>
    <col min="8" max="8" width="16.7109375" style="129" customWidth="1"/>
    <col min="9" max="9" width="9.7109375" style="15" customWidth="1"/>
    <col min="10" max="10" width="10.5703125" customWidth="1"/>
    <col min="11" max="11" width="31.5703125" style="129" customWidth="1"/>
    <col min="12" max="12" width="9.42578125" customWidth="1"/>
    <col min="13" max="13" width="8.7109375" style="15"/>
    <col min="15" max="15" width="20" customWidth="1"/>
    <col min="16" max="16" width="10.42578125" customWidth="1"/>
    <col min="17" max="17" width="11.28515625" customWidth="1"/>
    <col min="18" max="18" width="10.5703125" style="129" customWidth="1"/>
    <col min="19" max="19" width="12.42578125" customWidth="1"/>
    <col min="20" max="20" width="17.7109375" customWidth="1"/>
    <col min="21" max="21" width="11.42578125" customWidth="1"/>
    <col min="22" max="22" width="7.7109375" customWidth="1"/>
    <col min="23" max="23" width="10.5703125" customWidth="1"/>
    <col min="24" max="24" width="33.42578125" style="380" customWidth="1"/>
  </cols>
  <sheetData>
    <row r="1" spans="1:24" ht="10.35" customHeight="1" thickBot="1" x14ac:dyDescent="0.3">
      <c r="X1" s="519"/>
    </row>
    <row r="2" spans="1:24" x14ac:dyDescent="0.25">
      <c r="A2" s="823" t="s">
        <v>137</v>
      </c>
      <c r="B2" s="824"/>
      <c r="C2" s="825" t="s">
        <v>138</v>
      </c>
      <c r="D2" s="826"/>
      <c r="E2" s="826"/>
      <c r="F2" s="826"/>
      <c r="G2" s="826"/>
      <c r="H2" s="826"/>
      <c r="I2" s="827"/>
      <c r="J2" s="828" t="s">
        <v>139</v>
      </c>
      <c r="K2" s="829"/>
      <c r="L2" s="829"/>
      <c r="M2" s="830"/>
      <c r="N2" s="831" t="s">
        <v>140</v>
      </c>
      <c r="O2" s="832"/>
      <c r="P2" s="833"/>
      <c r="Q2" s="834" t="s">
        <v>141</v>
      </c>
      <c r="R2" s="835"/>
      <c r="S2" s="835"/>
      <c r="T2" s="835"/>
      <c r="U2" s="836"/>
      <c r="V2" s="517" t="s">
        <v>142</v>
      </c>
      <c r="W2" s="518"/>
      <c r="X2" s="520"/>
    </row>
    <row r="3" spans="1:24" s="556" customFormat="1" ht="36.75" thickBot="1" x14ac:dyDescent="0.3">
      <c r="A3" s="538" t="s">
        <v>143</v>
      </c>
      <c r="B3" s="539" t="s">
        <v>144</v>
      </c>
      <c r="C3" s="540" t="s">
        <v>145</v>
      </c>
      <c r="D3" s="541" t="s">
        <v>146</v>
      </c>
      <c r="E3" s="542" t="s">
        <v>147</v>
      </c>
      <c r="F3" s="542" t="s">
        <v>148</v>
      </c>
      <c r="G3" s="542" t="s">
        <v>149</v>
      </c>
      <c r="H3" s="542" t="s">
        <v>150</v>
      </c>
      <c r="I3" s="543" t="s">
        <v>151</v>
      </c>
      <c r="J3" s="544" t="s">
        <v>152</v>
      </c>
      <c r="K3" s="545" t="s">
        <v>153</v>
      </c>
      <c r="L3" s="545" t="s">
        <v>154</v>
      </c>
      <c r="M3" s="546" t="s">
        <v>155</v>
      </c>
      <c r="N3" s="547" t="s">
        <v>156</v>
      </c>
      <c r="O3" s="548" t="s">
        <v>157</v>
      </c>
      <c r="P3" s="549" t="s">
        <v>158</v>
      </c>
      <c r="Q3" s="550" t="s">
        <v>159</v>
      </c>
      <c r="R3" s="551" t="s">
        <v>160</v>
      </c>
      <c r="S3" s="551" t="s">
        <v>161</v>
      </c>
      <c r="T3" s="551" t="s">
        <v>162</v>
      </c>
      <c r="U3" s="552" t="s">
        <v>163</v>
      </c>
      <c r="V3" s="553" t="s">
        <v>164</v>
      </c>
      <c r="W3" s="554" t="s">
        <v>165</v>
      </c>
      <c r="X3" s="555" t="s">
        <v>166</v>
      </c>
    </row>
    <row r="4" spans="1:24" s="32" customFormat="1" ht="11.65" customHeight="1" x14ac:dyDescent="0.25">
      <c r="A4" s="504">
        <v>1</v>
      </c>
      <c r="B4" s="505">
        <v>42873</v>
      </c>
      <c r="C4" s="490" t="s">
        <v>167</v>
      </c>
      <c r="D4" s="491" t="s">
        <v>3</v>
      </c>
      <c r="E4" s="492" t="s">
        <v>168</v>
      </c>
      <c r="F4" s="493" t="s">
        <v>169</v>
      </c>
      <c r="G4" s="494" t="s">
        <v>170</v>
      </c>
      <c r="H4" s="493" t="s">
        <v>171</v>
      </c>
      <c r="I4" s="495" t="s">
        <v>172</v>
      </c>
      <c r="J4" s="502" t="s">
        <v>173</v>
      </c>
      <c r="K4" s="462" t="s">
        <v>174</v>
      </c>
      <c r="L4" s="462" t="s">
        <v>175</v>
      </c>
      <c r="M4" s="503" t="s">
        <v>176</v>
      </c>
      <c r="N4" s="504">
        <v>5295</v>
      </c>
      <c r="O4" s="493" t="s">
        <v>177</v>
      </c>
      <c r="P4" s="511">
        <v>41696</v>
      </c>
      <c r="Q4" s="502" t="s">
        <v>178</v>
      </c>
      <c r="R4" s="462" t="s">
        <v>179</v>
      </c>
      <c r="S4" s="462" t="s">
        <v>180</v>
      </c>
      <c r="T4" s="510" t="s">
        <v>181</v>
      </c>
      <c r="U4" s="516" t="s">
        <v>182</v>
      </c>
      <c r="V4" s="504" t="s">
        <v>176</v>
      </c>
      <c r="W4" s="495" t="s">
        <v>176</v>
      </c>
      <c r="X4" s="521" t="s">
        <v>183</v>
      </c>
    </row>
    <row r="5" spans="1:24" s="32" customFormat="1" ht="11.65" customHeight="1" x14ac:dyDescent="0.25">
      <c r="A5" s="506">
        <v>2</v>
      </c>
      <c r="B5" s="507">
        <v>42873</v>
      </c>
      <c r="C5" s="496" t="s">
        <v>184</v>
      </c>
      <c r="D5" s="18" t="s">
        <v>185</v>
      </c>
      <c r="E5" s="18" t="s">
        <v>186</v>
      </c>
      <c r="F5" s="20" t="s">
        <v>187</v>
      </c>
      <c r="G5" s="159" t="s">
        <v>170</v>
      </c>
      <c r="H5" s="397" t="s">
        <v>188</v>
      </c>
      <c r="I5" s="497" t="s">
        <v>172</v>
      </c>
      <c r="J5" s="496" t="s">
        <v>189</v>
      </c>
      <c r="K5" s="20" t="s">
        <v>190</v>
      </c>
      <c r="L5" s="20" t="s">
        <v>191</v>
      </c>
      <c r="M5" s="497" t="s">
        <v>176</v>
      </c>
      <c r="N5" s="506">
        <v>5295</v>
      </c>
      <c r="O5" s="20" t="s">
        <v>177</v>
      </c>
      <c r="P5" s="512">
        <v>41696</v>
      </c>
      <c r="Q5" s="496" t="s">
        <v>3</v>
      </c>
      <c r="R5" s="20"/>
      <c r="S5" s="20"/>
      <c r="T5" s="20"/>
      <c r="U5" s="513"/>
      <c r="V5" s="506" t="s">
        <v>176</v>
      </c>
      <c r="W5" s="497" t="s">
        <v>176</v>
      </c>
      <c r="X5" s="522"/>
    </row>
    <row r="6" spans="1:24" s="32" customFormat="1" ht="11.65" customHeight="1" x14ac:dyDescent="0.25">
      <c r="A6" s="506">
        <v>3</v>
      </c>
      <c r="B6" s="507">
        <v>42873</v>
      </c>
      <c r="C6" s="496" t="s">
        <v>192</v>
      </c>
      <c r="D6" s="407" t="s">
        <v>3</v>
      </c>
      <c r="E6" s="18" t="s">
        <v>193</v>
      </c>
      <c r="F6" s="20" t="s">
        <v>192</v>
      </c>
      <c r="G6" s="159" t="s">
        <v>170</v>
      </c>
      <c r="H6" s="20"/>
      <c r="I6" s="497" t="s">
        <v>172</v>
      </c>
      <c r="J6" s="496"/>
      <c r="K6" s="20" t="s">
        <v>190</v>
      </c>
      <c r="L6" s="20"/>
      <c r="M6" s="497"/>
      <c r="N6" s="506">
        <v>5295</v>
      </c>
      <c r="O6" s="20" t="s">
        <v>177</v>
      </c>
      <c r="P6" s="512">
        <v>41696</v>
      </c>
      <c r="Q6" s="496" t="s">
        <v>178</v>
      </c>
      <c r="R6" s="20" t="s">
        <v>179</v>
      </c>
      <c r="S6" s="20" t="s">
        <v>180</v>
      </c>
      <c r="T6" s="398" t="s">
        <v>181</v>
      </c>
      <c r="U6" s="513" t="s">
        <v>182</v>
      </c>
      <c r="V6" s="506" t="s">
        <v>176</v>
      </c>
      <c r="W6" s="497" t="s">
        <v>176</v>
      </c>
      <c r="X6" s="522" t="s">
        <v>194</v>
      </c>
    </row>
    <row r="7" spans="1:24" s="32" customFormat="1" ht="11.65" customHeight="1" x14ac:dyDescent="0.25">
      <c r="A7" s="506">
        <v>4</v>
      </c>
      <c r="B7" s="507">
        <v>42885</v>
      </c>
      <c r="C7" s="496" t="s">
        <v>195</v>
      </c>
      <c r="D7" s="407">
        <v>42061</v>
      </c>
      <c r="E7" s="18" t="s">
        <v>196</v>
      </c>
      <c r="F7" s="20" t="s">
        <v>197</v>
      </c>
      <c r="G7" s="159" t="s">
        <v>170</v>
      </c>
      <c r="H7" s="20" t="s">
        <v>198</v>
      </c>
      <c r="I7" s="497" t="s">
        <v>172</v>
      </c>
      <c r="J7" s="496" t="s">
        <v>173</v>
      </c>
      <c r="K7" s="20" t="s">
        <v>174</v>
      </c>
      <c r="L7" s="20" t="s">
        <v>175</v>
      </c>
      <c r="M7" s="497" t="s">
        <v>176</v>
      </c>
      <c r="N7" s="506">
        <v>5404</v>
      </c>
      <c r="O7" s="20" t="s">
        <v>199</v>
      </c>
      <c r="P7" s="512">
        <v>41696</v>
      </c>
      <c r="Q7" s="496" t="s">
        <v>178</v>
      </c>
      <c r="R7" s="20" t="s">
        <v>179</v>
      </c>
      <c r="S7" s="20" t="s">
        <v>180</v>
      </c>
      <c r="T7" s="398" t="s">
        <v>181</v>
      </c>
      <c r="U7" s="513" t="s">
        <v>182</v>
      </c>
      <c r="V7" s="506" t="s">
        <v>176</v>
      </c>
      <c r="W7" s="497" t="s">
        <v>176</v>
      </c>
      <c r="X7" s="522" t="s">
        <v>200</v>
      </c>
    </row>
    <row r="8" spans="1:24" s="32" customFormat="1" ht="11.65" customHeight="1" x14ac:dyDescent="0.25">
      <c r="A8" s="506">
        <v>5</v>
      </c>
      <c r="B8" s="507">
        <v>42885</v>
      </c>
      <c r="C8" s="496" t="s">
        <v>201</v>
      </c>
      <c r="D8" s="407">
        <v>42061</v>
      </c>
      <c r="E8" s="18" t="s">
        <v>202</v>
      </c>
      <c r="F8" s="20" t="s">
        <v>203</v>
      </c>
      <c r="G8" s="159" t="s">
        <v>170</v>
      </c>
      <c r="H8" s="20" t="s">
        <v>204</v>
      </c>
      <c r="I8" s="497" t="s">
        <v>172</v>
      </c>
      <c r="J8" s="496" t="s">
        <v>173</v>
      </c>
      <c r="K8" s="20" t="s">
        <v>174</v>
      </c>
      <c r="L8" s="20" t="s">
        <v>175</v>
      </c>
      <c r="M8" s="497" t="s">
        <v>176</v>
      </c>
      <c r="N8" s="506">
        <v>5404</v>
      </c>
      <c r="O8" s="20" t="s">
        <v>199</v>
      </c>
      <c r="P8" s="512">
        <v>41696</v>
      </c>
      <c r="Q8" s="496" t="s">
        <v>178</v>
      </c>
      <c r="R8" s="20" t="s">
        <v>179</v>
      </c>
      <c r="S8" s="20" t="s">
        <v>180</v>
      </c>
      <c r="T8" s="398" t="s">
        <v>181</v>
      </c>
      <c r="U8" s="513" t="s">
        <v>182</v>
      </c>
      <c r="V8" s="506" t="s">
        <v>176</v>
      </c>
      <c r="W8" s="497" t="s">
        <v>176</v>
      </c>
      <c r="X8" s="522" t="s">
        <v>205</v>
      </c>
    </row>
    <row r="9" spans="1:24" s="32" customFormat="1" ht="11.65" customHeight="1" x14ac:dyDescent="0.25">
      <c r="A9" s="506">
        <v>6</v>
      </c>
      <c r="B9" s="507">
        <v>42937</v>
      </c>
      <c r="C9" s="496" t="s">
        <v>206</v>
      </c>
      <c r="D9" s="18" t="s">
        <v>185</v>
      </c>
      <c r="E9" s="18" t="s">
        <v>207</v>
      </c>
      <c r="F9" s="20" t="s">
        <v>208</v>
      </c>
      <c r="G9" s="159" t="s">
        <v>170</v>
      </c>
      <c r="H9" s="20" t="s">
        <v>209</v>
      </c>
      <c r="I9" s="497" t="s">
        <v>172</v>
      </c>
      <c r="J9" s="496" t="s">
        <v>210</v>
      </c>
      <c r="K9" s="20" t="s">
        <v>211</v>
      </c>
      <c r="L9" s="20" t="s">
        <v>191</v>
      </c>
      <c r="M9" s="497" t="s">
        <v>176</v>
      </c>
      <c r="N9" s="506">
        <v>5453</v>
      </c>
      <c r="O9" s="20" t="s">
        <v>212</v>
      </c>
      <c r="P9" s="513"/>
      <c r="Q9" s="496" t="s">
        <v>178</v>
      </c>
      <c r="R9" s="20" t="s">
        <v>179</v>
      </c>
      <c r="S9" s="20" t="s">
        <v>213</v>
      </c>
      <c r="T9" s="398" t="s">
        <v>214</v>
      </c>
      <c r="U9" s="513" t="s">
        <v>215</v>
      </c>
      <c r="V9" s="506" t="s">
        <v>176</v>
      </c>
      <c r="W9" s="497" t="s">
        <v>176</v>
      </c>
      <c r="X9" s="522" t="s">
        <v>216</v>
      </c>
    </row>
    <row r="10" spans="1:24" s="32" customFormat="1" ht="11.65" customHeight="1" x14ac:dyDescent="0.25">
      <c r="A10" s="506">
        <v>7</v>
      </c>
      <c r="B10" s="507">
        <v>43116</v>
      </c>
      <c r="C10" s="496" t="s">
        <v>206</v>
      </c>
      <c r="D10" s="18" t="s">
        <v>217</v>
      </c>
      <c r="E10" s="18" t="s">
        <v>218</v>
      </c>
      <c r="F10" s="20" t="s">
        <v>208</v>
      </c>
      <c r="G10" s="159" t="s">
        <v>170</v>
      </c>
      <c r="H10" s="20" t="s">
        <v>219</v>
      </c>
      <c r="I10" s="497" t="s">
        <v>172</v>
      </c>
      <c r="J10" s="496" t="s">
        <v>220</v>
      </c>
      <c r="K10" s="20" t="s">
        <v>221</v>
      </c>
      <c r="L10" s="20" t="s">
        <v>222</v>
      </c>
      <c r="M10" s="497" t="s">
        <v>176</v>
      </c>
      <c r="N10" s="506">
        <v>5417</v>
      </c>
      <c r="O10" s="20" t="s">
        <v>223</v>
      </c>
      <c r="P10" s="512">
        <v>43080</v>
      </c>
      <c r="Q10" s="496" t="s">
        <v>178</v>
      </c>
      <c r="R10" s="20" t="s">
        <v>179</v>
      </c>
      <c r="S10" s="20" t="s">
        <v>213</v>
      </c>
      <c r="T10" s="398" t="s">
        <v>214</v>
      </c>
      <c r="U10" s="513" t="s">
        <v>215</v>
      </c>
      <c r="V10" s="506" t="s">
        <v>176</v>
      </c>
      <c r="W10" s="497" t="s">
        <v>176</v>
      </c>
      <c r="X10" s="523" t="s">
        <v>224</v>
      </c>
    </row>
    <row r="11" spans="1:24" s="32" customFormat="1" ht="11.65" customHeight="1" x14ac:dyDescent="0.25">
      <c r="A11" s="506"/>
      <c r="B11" s="497"/>
      <c r="C11" s="496"/>
      <c r="D11" s="159"/>
      <c r="E11" s="20"/>
      <c r="F11" s="20"/>
      <c r="G11" s="159"/>
      <c r="H11" s="20"/>
      <c r="I11" s="497"/>
      <c r="J11" s="496"/>
      <c r="K11" s="20"/>
      <c r="L11" s="20"/>
      <c r="M11" s="497"/>
      <c r="N11" s="506"/>
      <c r="O11" s="20"/>
      <c r="P11" s="513"/>
      <c r="Q11" s="496"/>
      <c r="R11" s="20"/>
      <c r="S11" s="20"/>
      <c r="T11" s="20"/>
      <c r="U11" s="513"/>
      <c r="V11" s="506"/>
      <c r="W11" s="497"/>
      <c r="X11" s="522"/>
    </row>
    <row r="12" spans="1:24" s="32" customFormat="1" ht="11.65" customHeight="1" x14ac:dyDescent="0.25">
      <c r="A12" s="506"/>
      <c r="B12" s="497"/>
      <c r="C12" s="496"/>
      <c r="D12" s="159"/>
      <c r="E12" s="20"/>
      <c r="F12" s="20"/>
      <c r="G12" s="159"/>
      <c r="H12" s="20"/>
      <c r="I12" s="497"/>
      <c r="J12" s="496"/>
      <c r="K12" s="20"/>
      <c r="L12" s="20"/>
      <c r="M12" s="497"/>
      <c r="N12" s="506"/>
      <c r="O12" s="20"/>
      <c r="P12" s="513"/>
      <c r="Q12" s="496"/>
      <c r="R12" s="20"/>
      <c r="S12" s="20"/>
      <c r="T12" s="20"/>
      <c r="U12" s="513"/>
      <c r="V12" s="506"/>
      <c r="W12" s="497"/>
      <c r="X12" s="522"/>
    </row>
    <row r="13" spans="1:24" s="32" customFormat="1" ht="11.65" customHeight="1" x14ac:dyDescent="0.25">
      <c r="A13" s="506"/>
      <c r="B13" s="497"/>
      <c r="C13" s="496"/>
      <c r="D13" s="159"/>
      <c r="E13" s="20"/>
      <c r="F13" s="20"/>
      <c r="G13" s="159"/>
      <c r="H13" s="20"/>
      <c r="I13" s="497"/>
      <c r="J13" s="496"/>
      <c r="K13" s="20"/>
      <c r="L13" s="20"/>
      <c r="M13" s="497"/>
      <c r="N13" s="506"/>
      <c r="O13" s="20"/>
      <c r="P13" s="513"/>
      <c r="Q13" s="496"/>
      <c r="R13" s="20"/>
      <c r="S13" s="20"/>
      <c r="T13" s="20"/>
      <c r="U13" s="513"/>
      <c r="V13" s="506"/>
      <c r="W13" s="497"/>
      <c r="X13" s="522"/>
    </row>
    <row r="14" spans="1:24" s="32" customFormat="1" ht="11.65" customHeight="1" x14ac:dyDescent="0.25">
      <c r="A14" s="506"/>
      <c r="B14" s="497"/>
      <c r="C14" s="496"/>
      <c r="D14" s="159"/>
      <c r="E14" s="20"/>
      <c r="F14" s="20"/>
      <c r="G14" s="159"/>
      <c r="H14" s="20"/>
      <c r="I14" s="497"/>
      <c r="J14" s="496"/>
      <c r="K14" s="20"/>
      <c r="L14" s="20"/>
      <c r="M14" s="497"/>
      <c r="N14" s="506"/>
      <c r="O14" s="20"/>
      <c r="P14" s="513"/>
      <c r="Q14" s="496"/>
      <c r="R14" s="20"/>
      <c r="S14" s="20"/>
      <c r="T14" s="20"/>
      <c r="U14" s="513"/>
      <c r="V14" s="506"/>
      <c r="W14" s="497"/>
      <c r="X14" s="522"/>
    </row>
    <row r="15" spans="1:24" s="32" customFormat="1" ht="11.65" customHeight="1" x14ac:dyDescent="0.25">
      <c r="A15" s="506"/>
      <c r="B15" s="497"/>
      <c r="C15" s="496"/>
      <c r="D15" s="159"/>
      <c r="E15" s="20"/>
      <c r="F15" s="20"/>
      <c r="G15" s="159"/>
      <c r="H15" s="20"/>
      <c r="I15" s="497"/>
      <c r="J15" s="496"/>
      <c r="K15" s="20"/>
      <c r="L15" s="20"/>
      <c r="M15" s="497"/>
      <c r="N15" s="506"/>
      <c r="O15" s="20"/>
      <c r="P15" s="513"/>
      <c r="Q15" s="496"/>
      <c r="R15" s="20"/>
      <c r="S15" s="20"/>
      <c r="T15" s="20"/>
      <c r="U15" s="513"/>
      <c r="V15" s="506"/>
      <c r="W15" s="497"/>
      <c r="X15" s="522"/>
    </row>
    <row r="16" spans="1:24" s="32" customFormat="1" ht="11.65" customHeight="1" x14ac:dyDescent="0.25">
      <c r="A16" s="506"/>
      <c r="B16" s="497"/>
      <c r="C16" s="496"/>
      <c r="D16" s="159"/>
      <c r="E16" s="20"/>
      <c r="F16" s="20"/>
      <c r="G16" s="159"/>
      <c r="H16" s="20"/>
      <c r="I16" s="497"/>
      <c r="J16" s="496"/>
      <c r="K16" s="20"/>
      <c r="L16" s="20"/>
      <c r="M16" s="497"/>
      <c r="N16" s="506"/>
      <c r="O16" s="20"/>
      <c r="P16" s="513"/>
      <c r="Q16" s="496"/>
      <c r="R16" s="20"/>
      <c r="S16" s="20"/>
      <c r="T16" s="20"/>
      <c r="U16" s="513"/>
      <c r="V16" s="506"/>
      <c r="W16" s="497"/>
      <c r="X16" s="522"/>
    </row>
    <row r="17" spans="1:24" s="32" customFormat="1" ht="11.65" customHeight="1" x14ac:dyDescent="0.25">
      <c r="A17" s="506"/>
      <c r="B17" s="497"/>
      <c r="C17" s="496"/>
      <c r="D17" s="159"/>
      <c r="E17" s="20"/>
      <c r="F17" s="20"/>
      <c r="G17" s="159"/>
      <c r="H17" s="20"/>
      <c r="I17" s="497"/>
      <c r="J17" s="496"/>
      <c r="K17" s="20"/>
      <c r="L17" s="20"/>
      <c r="M17" s="497"/>
      <c r="N17" s="506"/>
      <c r="O17" s="20"/>
      <c r="P17" s="513"/>
      <c r="Q17" s="496"/>
      <c r="R17" s="20"/>
      <c r="S17" s="20"/>
      <c r="T17" s="20"/>
      <c r="U17" s="513"/>
      <c r="V17" s="506"/>
      <c r="W17" s="497"/>
      <c r="X17" s="522"/>
    </row>
    <row r="18" spans="1:24" s="32" customFormat="1" ht="11.65" customHeight="1" x14ac:dyDescent="0.25">
      <c r="A18" s="506"/>
      <c r="B18" s="497"/>
      <c r="C18" s="496"/>
      <c r="D18" s="159"/>
      <c r="E18" s="20"/>
      <c r="F18" s="20"/>
      <c r="G18" s="159"/>
      <c r="H18" s="20"/>
      <c r="I18" s="497"/>
      <c r="J18" s="496"/>
      <c r="K18" s="20"/>
      <c r="L18" s="20"/>
      <c r="M18" s="497"/>
      <c r="N18" s="506"/>
      <c r="O18" s="20"/>
      <c r="P18" s="513"/>
      <c r="Q18" s="496"/>
      <c r="R18" s="20"/>
      <c r="S18" s="20"/>
      <c r="T18" s="20"/>
      <c r="U18" s="513"/>
      <c r="V18" s="506"/>
      <c r="W18" s="497"/>
      <c r="X18" s="522"/>
    </row>
    <row r="19" spans="1:24" s="32" customFormat="1" ht="11.65" customHeight="1" x14ac:dyDescent="0.25">
      <c r="A19" s="506"/>
      <c r="B19" s="497"/>
      <c r="C19" s="496"/>
      <c r="D19" s="159"/>
      <c r="E19" s="20"/>
      <c r="F19" s="20"/>
      <c r="G19" s="159"/>
      <c r="H19" s="20"/>
      <c r="I19" s="497"/>
      <c r="J19" s="496"/>
      <c r="K19" s="20"/>
      <c r="L19" s="20"/>
      <c r="M19" s="497"/>
      <c r="N19" s="506"/>
      <c r="O19" s="20"/>
      <c r="P19" s="513"/>
      <c r="Q19" s="496"/>
      <c r="R19" s="20"/>
      <c r="S19" s="20"/>
      <c r="T19" s="20"/>
      <c r="U19" s="513"/>
      <c r="V19" s="506"/>
      <c r="W19" s="497"/>
      <c r="X19" s="522"/>
    </row>
    <row r="20" spans="1:24" s="32" customFormat="1" ht="11.65" customHeight="1" x14ac:dyDescent="0.25">
      <c r="A20" s="506"/>
      <c r="B20" s="497"/>
      <c r="C20" s="496"/>
      <c r="D20" s="159"/>
      <c r="E20" s="20"/>
      <c r="F20" s="20"/>
      <c r="G20" s="159"/>
      <c r="H20" s="20"/>
      <c r="I20" s="497"/>
      <c r="J20" s="496"/>
      <c r="K20" s="20"/>
      <c r="L20" s="20"/>
      <c r="M20" s="497"/>
      <c r="N20" s="506"/>
      <c r="O20" s="20"/>
      <c r="P20" s="513"/>
      <c r="Q20" s="496"/>
      <c r="R20" s="20"/>
      <c r="S20" s="20"/>
      <c r="T20" s="20"/>
      <c r="U20" s="513"/>
      <c r="V20" s="506"/>
      <c r="W20" s="497"/>
      <c r="X20" s="522"/>
    </row>
    <row r="21" spans="1:24" s="32" customFormat="1" ht="11.65" customHeight="1" x14ac:dyDescent="0.25">
      <c r="A21" s="506"/>
      <c r="B21" s="497"/>
      <c r="C21" s="496"/>
      <c r="D21" s="159"/>
      <c r="E21" s="20"/>
      <c r="F21" s="20"/>
      <c r="G21" s="159"/>
      <c r="H21" s="20"/>
      <c r="I21" s="497"/>
      <c r="J21" s="496"/>
      <c r="K21" s="20"/>
      <c r="L21" s="20"/>
      <c r="M21" s="497"/>
      <c r="N21" s="506"/>
      <c r="O21" s="20"/>
      <c r="P21" s="513"/>
      <c r="Q21" s="496"/>
      <c r="R21" s="20"/>
      <c r="S21" s="20"/>
      <c r="T21" s="20"/>
      <c r="U21" s="513"/>
      <c r="V21" s="506"/>
      <c r="W21" s="497"/>
      <c r="X21" s="522"/>
    </row>
    <row r="22" spans="1:24" s="32" customFormat="1" ht="11.25" x14ac:dyDescent="0.25">
      <c r="A22" s="506"/>
      <c r="B22" s="497"/>
      <c r="C22" s="496"/>
      <c r="D22" s="159"/>
      <c r="E22" s="20"/>
      <c r="F22" s="20"/>
      <c r="G22" s="159"/>
      <c r="H22" s="20"/>
      <c r="I22" s="497" t="s">
        <v>3</v>
      </c>
      <c r="J22" s="496"/>
      <c r="K22" s="20"/>
      <c r="L22" s="20"/>
      <c r="M22" s="497"/>
      <c r="N22" s="496"/>
      <c r="O22" s="20"/>
      <c r="P22" s="513"/>
      <c r="Q22" s="496"/>
      <c r="R22" s="20"/>
      <c r="S22" s="20"/>
      <c r="T22" s="20"/>
      <c r="U22" s="513"/>
      <c r="V22" s="506"/>
      <c r="W22" s="497"/>
      <c r="X22" s="522"/>
    </row>
    <row r="23" spans="1:24" s="32" customFormat="1" ht="11.25" x14ac:dyDescent="0.25">
      <c r="A23" s="506"/>
      <c r="B23" s="497"/>
      <c r="C23" s="496"/>
      <c r="D23" s="159"/>
      <c r="E23" s="20"/>
      <c r="F23" s="20"/>
      <c r="G23" s="159"/>
      <c r="H23" s="20"/>
      <c r="I23" s="497"/>
      <c r="J23" s="496"/>
      <c r="K23" s="20"/>
      <c r="L23" s="20"/>
      <c r="M23" s="497"/>
      <c r="N23" s="496"/>
      <c r="O23" s="20"/>
      <c r="P23" s="513"/>
      <c r="Q23" s="496"/>
      <c r="R23" s="20"/>
      <c r="S23" s="20"/>
      <c r="T23" s="20"/>
      <c r="U23" s="513"/>
      <c r="V23" s="496"/>
      <c r="W23" s="513"/>
      <c r="X23" s="522"/>
    </row>
    <row r="24" spans="1:24" s="32" customFormat="1" ht="11.25" x14ac:dyDescent="0.25">
      <c r="A24" s="506"/>
      <c r="B24" s="497"/>
      <c r="C24" s="496"/>
      <c r="D24" s="159"/>
      <c r="E24" s="20"/>
      <c r="F24" s="20"/>
      <c r="G24" s="159"/>
      <c r="H24" s="20"/>
      <c r="I24" s="497"/>
      <c r="J24" s="496"/>
      <c r="K24" s="20"/>
      <c r="L24" s="20"/>
      <c r="M24" s="497"/>
      <c r="N24" s="496"/>
      <c r="O24" s="20"/>
      <c r="P24" s="513"/>
      <c r="Q24" s="496"/>
      <c r="R24" s="20"/>
      <c r="S24" s="20"/>
      <c r="T24" s="20"/>
      <c r="U24" s="513"/>
      <c r="V24" s="496"/>
      <c r="W24" s="513"/>
      <c r="X24" s="522"/>
    </row>
    <row r="25" spans="1:24" s="32" customFormat="1" ht="11.25" x14ac:dyDescent="0.25">
      <c r="A25" s="506"/>
      <c r="B25" s="497"/>
      <c r="C25" s="496"/>
      <c r="D25" s="159"/>
      <c r="E25" s="20"/>
      <c r="F25" s="20"/>
      <c r="G25" s="159"/>
      <c r="H25" s="20"/>
      <c r="I25" s="497"/>
      <c r="J25" s="496"/>
      <c r="K25" s="20"/>
      <c r="L25" s="20"/>
      <c r="M25" s="497"/>
      <c r="N25" s="496"/>
      <c r="O25" s="20"/>
      <c r="P25" s="513"/>
      <c r="Q25" s="496"/>
      <c r="R25" s="20"/>
      <c r="S25" s="20"/>
      <c r="T25" s="20"/>
      <c r="U25" s="513"/>
      <c r="V25" s="496"/>
      <c r="W25" s="513"/>
      <c r="X25" s="522"/>
    </row>
    <row r="26" spans="1:24" s="32" customFormat="1" ht="11.25" x14ac:dyDescent="0.25">
      <c r="A26" s="506"/>
      <c r="B26" s="497"/>
      <c r="C26" s="496"/>
      <c r="D26" s="159"/>
      <c r="E26" s="20"/>
      <c r="F26" s="20"/>
      <c r="G26" s="159"/>
      <c r="H26" s="20"/>
      <c r="I26" s="497"/>
      <c r="J26" s="496"/>
      <c r="K26" s="20"/>
      <c r="L26" s="20"/>
      <c r="M26" s="497"/>
      <c r="N26" s="496"/>
      <c r="O26" s="20"/>
      <c r="P26" s="513"/>
      <c r="Q26" s="496"/>
      <c r="R26" s="20"/>
      <c r="S26" s="20"/>
      <c r="T26" s="20"/>
      <c r="U26" s="513"/>
      <c r="V26" s="496"/>
      <c r="W26" s="513"/>
      <c r="X26" s="522"/>
    </row>
    <row r="27" spans="1:24" s="32" customFormat="1" ht="11.25" x14ac:dyDescent="0.25">
      <c r="A27" s="506"/>
      <c r="B27" s="497"/>
      <c r="C27" s="496"/>
      <c r="D27" s="159"/>
      <c r="E27" s="20"/>
      <c r="F27" s="20"/>
      <c r="G27" s="159"/>
      <c r="H27" s="20"/>
      <c r="I27" s="497"/>
      <c r="J27" s="496"/>
      <c r="K27" s="20"/>
      <c r="L27" s="20"/>
      <c r="M27" s="497"/>
      <c r="N27" s="496"/>
      <c r="O27" s="20"/>
      <c r="P27" s="513"/>
      <c r="Q27" s="496"/>
      <c r="R27" s="20"/>
      <c r="S27" s="20"/>
      <c r="T27" s="20"/>
      <c r="U27" s="513"/>
      <c r="V27" s="496"/>
      <c r="W27" s="513"/>
      <c r="X27" s="522"/>
    </row>
    <row r="28" spans="1:24" s="32" customFormat="1" ht="11.25" x14ac:dyDescent="0.25">
      <c r="A28" s="506"/>
      <c r="B28" s="497"/>
      <c r="C28" s="496"/>
      <c r="D28" s="159"/>
      <c r="E28" s="20"/>
      <c r="F28" s="20"/>
      <c r="G28" s="159"/>
      <c r="H28" s="20"/>
      <c r="I28" s="497"/>
      <c r="J28" s="496"/>
      <c r="K28" s="20"/>
      <c r="L28" s="20"/>
      <c r="M28" s="497"/>
      <c r="N28" s="496"/>
      <c r="O28" s="20"/>
      <c r="P28" s="513"/>
      <c r="Q28" s="496"/>
      <c r="R28" s="20"/>
      <c r="S28" s="20"/>
      <c r="T28" s="20"/>
      <c r="U28" s="513"/>
      <c r="V28" s="496"/>
      <c r="W28" s="513"/>
      <c r="X28" s="522"/>
    </row>
    <row r="29" spans="1:24" s="32" customFormat="1" ht="11.25" x14ac:dyDescent="0.25">
      <c r="A29" s="506"/>
      <c r="B29" s="497"/>
      <c r="C29" s="496"/>
      <c r="D29" s="159"/>
      <c r="E29" s="20"/>
      <c r="F29" s="20"/>
      <c r="G29" s="159"/>
      <c r="H29" s="20"/>
      <c r="I29" s="497"/>
      <c r="J29" s="496"/>
      <c r="K29" s="20"/>
      <c r="L29" s="20"/>
      <c r="M29" s="497"/>
      <c r="N29" s="496"/>
      <c r="O29" s="20"/>
      <c r="P29" s="513"/>
      <c r="Q29" s="496"/>
      <c r="R29" s="20"/>
      <c r="S29" s="20"/>
      <c r="T29" s="20"/>
      <c r="U29" s="513"/>
      <c r="V29" s="496"/>
      <c r="W29" s="513"/>
      <c r="X29" s="522"/>
    </row>
    <row r="30" spans="1:24" s="32" customFormat="1" ht="11.25" x14ac:dyDescent="0.25">
      <c r="A30" s="506"/>
      <c r="B30" s="497"/>
      <c r="C30" s="496"/>
      <c r="D30" s="159"/>
      <c r="E30" s="20"/>
      <c r="F30" s="20"/>
      <c r="G30" s="159"/>
      <c r="H30" s="20"/>
      <c r="I30" s="497"/>
      <c r="J30" s="496"/>
      <c r="K30" s="20"/>
      <c r="L30" s="20"/>
      <c r="M30" s="497"/>
      <c r="N30" s="496"/>
      <c r="O30" s="20"/>
      <c r="P30" s="513"/>
      <c r="Q30" s="496"/>
      <c r="R30" s="20"/>
      <c r="S30" s="20"/>
      <c r="T30" s="20"/>
      <c r="U30" s="513"/>
      <c r="V30" s="496"/>
      <c r="W30" s="513"/>
      <c r="X30" s="522"/>
    </row>
    <row r="31" spans="1:24" s="32" customFormat="1" ht="11.25" x14ac:dyDescent="0.25">
      <c r="A31" s="506"/>
      <c r="B31" s="497"/>
      <c r="C31" s="496"/>
      <c r="D31" s="159"/>
      <c r="E31" s="20"/>
      <c r="F31" s="20"/>
      <c r="G31" s="159"/>
      <c r="H31" s="20"/>
      <c r="I31" s="497"/>
      <c r="J31" s="496"/>
      <c r="K31" s="20"/>
      <c r="L31" s="20"/>
      <c r="M31" s="497"/>
      <c r="N31" s="496"/>
      <c r="O31" s="20"/>
      <c r="P31" s="513"/>
      <c r="Q31" s="496"/>
      <c r="R31" s="20"/>
      <c r="S31" s="20"/>
      <c r="T31" s="20"/>
      <c r="U31" s="513"/>
      <c r="V31" s="496"/>
      <c r="W31" s="513"/>
      <c r="X31" s="522"/>
    </row>
    <row r="32" spans="1:24" s="32" customFormat="1" ht="11.25" x14ac:dyDescent="0.25">
      <c r="A32" s="506"/>
      <c r="B32" s="497"/>
      <c r="C32" s="496"/>
      <c r="D32" s="159"/>
      <c r="E32" s="20"/>
      <c r="F32" s="20"/>
      <c r="G32" s="159"/>
      <c r="H32" s="20"/>
      <c r="I32" s="497"/>
      <c r="J32" s="496"/>
      <c r="K32" s="20"/>
      <c r="L32" s="20"/>
      <c r="M32" s="497"/>
      <c r="N32" s="496"/>
      <c r="O32" s="20"/>
      <c r="P32" s="513"/>
      <c r="Q32" s="496"/>
      <c r="R32" s="20"/>
      <c r="S32" s="20"/>
      <c r="T32" s="20"/>
      <c r="U32" s="513"/>
      <c r="V32" s="496"/>
      <c r="W32" s="513"/>
      <c r="X32" s="522"/>
    </row>
    <row r="33" spans="1:24" s="32" customFormat="1" ht="11.25" x14ac:dyDescent="0.25">
      <c r="A33" s="506"/>
      <c r="B33" s="497"/>
      <c r="C33" s="496"/>
      <c r="D33" s="159"/>
      <c r="E33" s="20"/>
      <c r="F33" s="20"/>
      <c r="G33" s="159"/>
      <c r="H33" s="20"/>
      <c r="I33" s="497"/>
      <c r="J33" s="496"/>
      <c r="K33" s="20"/>
      <c r="L33" s="20"/>
      <c r="M33" s="497"/>
      <c r="N33" s="496"/>
      <c r="O33" s="20"/>
      <c r="P33" s="513"/>
      <c r="Q33" s="496"/>
      <c r="R33" s="20"/>
      <c r="S33" s="20"/>
      <c r="T33" s="20"/>
      <c r="U33" s="513"/>
      <c r="V33" s="496"/>
      <c r="W33" s="513"/>
      <c r="X33" s="522"/>
    </row>
    <row r="34" spans="1:24" s="32" customFormat="1" ht="11.25" x14ac:dyDescent="0.25">
      <c r="A34" s="506"/>
      <c r="B34" s="497"/>
      <c r="C34" s="496"/>
      <c r="D34" s="159"/>
      <c r="E34" s="20"/>
      <c r="F34" s="20"/>
      <c r="G34" s="159"/>
      <c r="H34" s="20"/>
      <c r="I34" s="497"/>
      <c r="J34" s="496"/>
      <c r="K34" s="20"/>
      <c r="L34" s="20"/>
      <c r="M34" s="497"/>
      <c r="N34" s="496"/>
      <c r="O34" s="20"/>
      <c r="P34" s="513"/>
      <c r="Q34" s="496"/>
      <c r="R34" s="20"/>
      <c r="S34" s="20"/>
      <c r="T34" s="20"/>
      <c r="U34" s="513"/>
      <c r="V34" s="496"/>
      <c r="W34" s="513"/>
      <c r="X34" s="522"/>
    </row>
    <row r="35" spans="1:24" s="32" customFormat="1" ht="11.25" x14ac:dyDescent="0.25">
      <c r="A35" s="506"/>
      <c r="B35" s="497"/>
      <c r="C35" s="496"/>
      <c r="D35" s="159"/>
      <c r="E35" s="20"/>
      <c r="F35" s="20"/>
      <c r="G35" s="159"/>
      <c r="H35" s="20"/>
      <c r="I35" s="497"/>
      <c r="J35" s="496"/>
      <c r="K35" s="20"/>
      <c r="L35" s="20"/>
      <c r="M35" s="497"/>
      <c r="N35" s="496"/>
      <c r="O35" s="20"/>
      <c r="P35" s="513"/>
      <c r="Q35" s="496"/>
      <c r="R35" s="20"/>
      <c r="S35" s="20"/>
      <c r="T35" s="20"/>
      <c r="U35" s="513"/>
      <c r="V35" s="496"/>
      <c r="W35" s="513"/>
      <c r="X35" s="522"/>
    </row>
    <row r="36" spans="1:24" s="32" customFormat="1" ht="11.25" x14ac:dyDescent="0.25">
      <c r="A36" s="506"/>
      <c r="B36" s="497"/>
      <c r="C36" s="496"/>
      <c r="D36" s="159"/>
      <c r="E36" s="20"/>
      <c r="F36" s="20"/>
      <c r="G36" s="159"/>
      <c r="H36" s="20"/>
      <c r="I36" s="497"/>
      <c r="J36" s="496"/>
      <c r="K36" s="20"/>
      <c r="L36" s="20"/>
      <c r="M36" s="497"/>
      <c r="N36" s="496"/>
      <c r="O36" s="20"/>
      <c r="P36" s="513"/>
      <c r="Q36" s="496"/>
      <c r="R36" s="20"/>
      <c r="S36" s="20"/>
      <c r="T36" s="20"/>
      <c r="U36" s="513"/>
      <c r="V36" s="496"/>
      <c r="W36" s="513"/>
      <c r="X36" s="522"/>
    </row>
    <row r="37" spans="1:24" s="32" customFormat="1" ht="11.25" x14ac:dyDescent="0.25">
      <c r="A37" s="506"/>
      <c r="B37" s="497"/>
      <c r="C37" s="496"/>
      <c r="D37" s="159"/>
      <c r="E37" s="20"/>
      <c r="F37" s="20"/>
      <c r="G37" s="159"/>
      <c r="H37" s="20"/>
      <c r="I37" s="497"/>
      <c r="J37" s="496"/>
      <c r="K37" s="20"/>
      <c r="L37" s="20"/>
      <c r="M37" s="497"/>
      <c r="N37" s="496"/>
      <c r="O37" s="20"/>
      <c r="P37" s="513"/>
      <c r="Q37" s="496"/>
      <c r="R37" s="20"/>
      <c r="S37" s="20"/>
      <c r="T37" s="20"/>
      <c r="U37" s="513"/>
      <c r="V37" s="496"/>
      <c r="W37" s="513"/>
      <c r="X37" s="522"/>
    </row>
    <row r="38" spans="1:24" s="32" customFormat="1" ht="11.25" x14ac:dyDescent="0.25">
      <c r="A38" s="506"/>
      <c r="B38" s="497"/>
      <c r="C38" s="496"/>
      <c r="D38" s="159"/>
      <c r="E38" s="20"/>
      <c r="F38" s="20"/>
      <c r="G38" s="159"/>
      <c r="H38" s="20"/>
      <c r="I38" s="497"/>
      <c r="J38" s="496"/>
      <c r="K38" s="20"/>
      <c r="L38" s="20"/>
      <c r="M38" s="497"/>
      <c r="N38" s="496"/>
      <c r="O38" s="20"/>
      <c r="P38" s="513"/>
      <c r="Q38" s="496"/>
      <c r="R38" s="20"/>
      <c r="S38" s="20"/>
      <c r="T38" s="20"/>
      <c r="U38" s="513"/>
      <c r="V38" s="496"/>
      <c r="W38" s="513"/>
      <c r="X38" s="522"/>
    </row>
    <row r="39" spans="1:24" s="32" customFormat="1" ht="11.25" x14ac:dyDescent="0.25">
      <c r="A39" s="506"/>
      <c r="B39" s="497"/>
      <c r="C39" s="496"/>
      <c r="D39" s="159"/>
      <c r="E39" s="20"/>
      <c r="F39" s="20"/>
      <c r="G39" s="159"/>
      <c r="H39" s="20"/>
      <c r="I39" s="497"/>
      <c r="J39" s="496"/>
      <c r="K39" s="20"/>
      <c r="L39" s="20"/>
      <c r="M39" s="497"/>
      <c r="N39" s="496"/>
      <c r="O39" s="20"/>
      <c r="P39" s="513"/>
      <c r="Q39" s="496"/>
      <c r="R39" s="20"/>
      <c r="S39" s="20"/>
      <c r="T39" s="20"/>
      <c r="U39" s="513"/>
      <c r="V39" s="496"/>
      <c r="W39" s="513"/>
      <c r="X39" s="522"/>
    </row>
    <row r="40" spans="1:24" s="32" customFormat="1" ht="11.25" x14ac:dyDescent="0.25">
      <c r="A40" s="506"/>
      <c r="B40" s="497"/>
      <c r="C40" s="496"/>
      <c r="D40" s="159"/>
      <c r="E40" s="20"/>
      <c r="F40" s="20"/>
      <c r="G40" s="159"/>
      <c r="H40" s="20"/>
      <c r="I40" s="497"/>
      <c r="J40" s="496"/>
      <c r="K40" s="20"/>
      <c r="L40" s="20"/>
      <c r="M40" s="497"/>
      <c r="N40" s="496"/>
      <c r="O40" s="20"/>
      <c r="P40" s="513"/>
      <c r="Q40" s="496"/>
      <c r="R40" s="20"/>
      <c r="S40" s="20"/>
      <c r="T40" s="20"/>
      <c r="U40" s="513"/>
      <c r="V40" s="496"/>
      <c r="W40" s="513"/>
      <c r="X40" s="522"/>
    </row>
    <row r="41" spans="1:24" s="32" customFormat="1" ht="11.25" x14ac:dyDescent="0.25">
      <c r="A41" s="506"/>
      <c r="B41" s="497"/>
      <c r="C41" s="496"/>
      <c r="D41" s="159"/>
      <c r="E41" s="20"/>
      <c r="F41" s="20"/>
      <c r="G41" s="159"/>
      <c r="H41" s="20"/>
      <c r="I41" s="497"/>
      <c r="J41" s="496"/>
      <c r="K41" s="20"/>
      <c r="L41" s="20"/>
      <c r="M41" s="497"/>
      <c r="N41" s="496"/>
      <c r="O41" s="20"/>
      <c r="P41" s="513"/>
      <c r="Q41" s="496"/>
      <c r="R41" s="20"/>
      <c r="S41" s="20"/>
      <c r="T41" s="20"/>
      <c r="U41" s="513"/>
      <c r="V41" s="496"/>
      <c r="W41" s="513"/>
      <c r="X41" s="522"/>
    </row>
    <row r="42" spans="1:24" s="32" customFormat="1" ht="11.25" x14ac:dyDescent="0.25">
      <c r="A42" s="506"/>
      <c r="B42" s="497"/>
      <c r="C42" s="496"/>
      <c r="D42" s="159"/>
      <c r="E42" s="20"/>
      <c r="F42" s="20"/>
      <c r="G42" s="159"/>
      <c r="H42" s="20"/>
      <c r="I42" s="497"/>
      <c r="J42" s="496"/>
      <c r="K42" s="20"/>
      <c r="L42" s="20"/>
      <c r="M42" s="497"/>
      <c r="N42" s="496"/>
      <c r="O42" s="20"/>
      <c r="P42" s="513"/>
      <c r="Q42" s="496"/>
      <c r="R42" s="20"/>
      <c r="S42" s="20"/>
      <c r="T42" s="20"/>
      <c r="U42" s="513"/>
      <c r="V42" s="496"/>
      <c r="W42" s="513"/>
      <c r="X42" s="522"/>
    </row>
    <row r="43" spans="1:24" s="32" customFormat="1" ht="11.25" x14ac:dyDescent="0.25">
      <c r="A43" s="506"/>
      <c r="B43" s="497"/>
      <c r="C43" s="496"/>
      <c r="D43" s="159"/>
      <c r="E43" s="20"/>
      <c r="F43" s="20"/>
      <c r="G43" s="159"/>
      <c r="H43" s="20"/>
      <c r="I43" s="497"/>
      <c r="J43" s="496"/>
      <c r="K43" s="20"/>
      <c r="L43" s="20"/>
      <c r="M43" s="497"/>
      <c r="N43" s="496"/>
      <c r="O43" s="20"/>
      <c r="P43" s="513"/>
      <c r="Q43" s="496"/>
      <c r="R43" s="20"/>
      <c r="S43" s="20"/>
      <c r="T43" s="20"/>
      <c r="U43" s="513"/>
      <c r="V43" s="496"/>
      <c r="W43" s="513"/>
      <c r="X43" s="522"/>
    </row>
    <row r="44" spans="1:24" s="32" customFormat="1" ht="11.25" x14ac:dyDescent="0.25">
      <c r="A44" s="506"/>
      <c r="B44" s="497"/>
      <c r="C44" s="496"/>
      <c r="D44" s="159"/>
      <c r="E44" s="20"/>
      <c r="F44" s="20"/>
      <c r="G44" s="159"/>
      <c r="H44" s="20"/>
      <c r="I44" s="497"/>
      <c r="J44" s="496"/>
      <c r="K44" s="20"/>
      <c r="L44" s="20"/>
      <c r="M44" s="497"/>
      <c r="N44" s="496"/>
      <c r="O44" s="20"/>
      <c r="P44" s="513"/>
      <c r="Q44" s="496"/>
      <c r="R44" s="20"/>
      <c r="S44" s="20"/>
      <c r="T44" s="20"/>
      <c r="U44" s="513"/>
      <c r="V44" s="496"/>
      <c r="W44" s="513"/>
      <c r="X44" s="522"/>
    </row>
    <row r="45" spans="1:24" s="32" customFormat="1" ht="11.25" x14ac:dyDescent="0.25">
      <c r="A45" s="506"/>
      <c r="B45" s="497"/>
      <c r="C45" s="496"/>
      <c r="D45" s="159"/>
      <c r="E45" s="20"/>
      <c r="F45" s="20"/>
      <c r="G45" s="159"/>
      <c r="H45" s="20"/>
      <c r="I45" s="497"/>
      <c r="J45" s="496"/>
      <c r="K45" s="20"/>
      <c r="L45" s="20"/>
      <c r="M45" s="497"/>
      <c r="N45" s="496"/>
      <c r="O45" s="20"/>
      <c r="P45" s="513"/>
      <c r="Q45" s="496"/>
      <c r="R45" s="20"/>
      <c r="S45" s="20"/>
      <c r="T45" s="20"/>
      <c r="U45" s="513"/>
      <c r="V45" s="496"/>
      <c r="W45" s="513"/>
      <c r="X45" s="522"/>
    </row>
    <row r="46" spans="1:24" s="32" customFormat="1" ht="11.25" x14ac:dyDescent="0.25">
      <c r="A46" s="506"/>
      <c r="B46" s="497"/>
      <c r="C46" s="496"/>
      <c r="D46" s="159"/>
      <c r="E46" s="20"/>
      <c r="F46" s="20"/>
      <c r="G46" s="159"/>
      <c r="H46" s="20"/>
      <c r="I46" s="497"/>
      <c r="J46" s="496"/>
      <c r="K46" s="20"/>
      <c r="L46" s="20"/>
      <c r="M46" s="497"/>
      <c r="N46" s="496"/>
      <c r="O46" s="20"/>
      <c r="P46" s="513"/>
      <c r="Q46" s="496"/>
      <c r="R46" s="20"/>
      <c r="S46" s="20"/>
      <c r="T46" s="20"/>
      <c r="U46" s="513"/>
      <c r="V46" s="496"/>
      <c r="W46" s="513"/>
      <c r="X46" s="522"/>
    </row>
    <row r="47" spans="1:24" s="32" customFormat="1" ht="11.25" x14ac:dyDescent="0.25">
      <c r="A47" s="506"/>
      <c r="B47" s="497"/>
      <c r="C47" s="496"/>
      <c r="D47" s="159"/>
      <c r="E47" s="20"/>
      <c r="F47" s="20"/>
      <c r="G47" s="159"/>
      <c r="H47" s="20"/>
      <c r="I47" s="497"/>
      <c r="J47" s="496"/>
      <c r="K47" s="20"/>
      <c r="L47" s="20"/>
      <c r="M47" s="497"/>
      <c r="N47" s="496"/>
      <c r="O47" s="20"/>
      <c r="P47" s="513"/>
      <c r="Q47" s="496"/>
      <c r="R47" s="20"/>
      <c r="S47" s="20"/>
      <c r="T47" s="20"/>
      <c r="U47" s="513"/>
      <c r="V47" s="496"/>
      <c r="W47" s="513"/>
      <c r="X47" s="522"/>
    </row>
    <row r="48" spans="1:24" s="32" customFormat="1" ht="11.25" x14ac:dyDescent="0.25">
      <c r="A48" s="506"/>
      <c r="B48" s="497"/>
      <c r="C48" s="496"/>
      <c r="D48" s="159"/>
      <c r="E48" s="20"/>
      <c r="F48" s="20"/>
      <c r="G48" s="159"/>
      <c r="H48" s="20"/>
      <c r="I48" s="497"/>
      <c r="J48" s="496"/>
      <c r="K48" s="20"/>
      <c r="L48" s="20"/>
      <c r="M48" s="497"/>
      <c r="N48" s="496"/>
      <c r="O48" s="20"/>
      <c r="P48" s="513"/>
      <c r="Q48" s="496"/>
      <c r="R48" s="20"/>
      <c r="S48" s="20"/>
      <c r="T48" s="20"/>
      <c r="U48" s="513"/>
      <c r="V48" s="496"/>
      <c r="W48" s="513"/>
      <c r="X48" s="522"/>
    </row>
    <row r="49" spans="1:24" s="32" customFormat="1" ht="11.25" x14ac:dyDescent="0.25">
      <c r="A49" s="506"/>
      <c r="B49" s="497"/>
      <c r="C49" s="496"/>
      <c r="D49" s="159"/>
      <c r="E49" s="20"/>
      <c r="F49" s="20"/>
      <c r="G49" s="159"/>
      <c r="H49" s="20"/>
      <c r="I49" s="497"/>
      <c r="J49" s="496"/>
      <c r="K49" s="20"/>
      <c r="L49" s="20"/>
      <c r="M49" s="497"/>
      <c r="N49" s="496"/>
      <c r="O49" s="20"/>
      <c r="P49" s="513"/>
      <c r="Q49" s="496"/>
      <c r="R49" s="20"/>
      <c r="S49" s="20"/>
      <c r="T49" s="20"/>
      <c r="U49" s="513"/>
      <c r="V49" s="496"/>
      <c r="W49" s="513"/>
      <c r="X49" s="522"/>
    </row>
    <row r="50" spans="1:24" s="32" customFormat="1" ht="11.25" x14ac:dyDescent="0.25">
      <c r="A50" s="506"/>
      <c r="B50" s="497"/>
      <c r="C50" s="496"/>
      <c r="D50" s="159"/>
      <c r="E50" s="20"/>
      <c r="F50" s="20"/>
      <c r="G50" s="159"/>
      <c r="H50" s="20"/>
      <c r="I50" s="497"/>
      <c r="J50" s="496"/>
      <c r="K50" s="20"/>
      <c r="L50" s="20"/>
      <c r="M50" s="497"/>
      <c r="N50" s="496"/>
      <c r="O50" s="20"/>
      <c r="P50" s="513"/>
      <c r="Q50" s="496"/>
      <c r="R50" s="20"/>
      <c r="S50" s="20"/>
      <c r="T50" s="20"/>
      <c r="U50" s="513"/>
      <c r="V50" s="496"/>
      <c r="W50" s="513"/>
      <c r="X50" s="522"/>
    </row>
    <row r="51" spans="1:24" s="32" customFormat="1" ht="11.25" x14ac:dyDescent="0.25">
      <c r="A51" s="506"/>
      <c r="B51" s="497"/>
      <c r="C51" s="496"/>
      <c r="D51" s="159"/>
      <c r="E51" s="20"/>
      <c r="F51" s="20"/>
      <c r="G51" s="159"/>
      <c r="H51" s="20"/>
      <c r="I51" s="497"/>
      <c r="J51" s="496"/>
      <c r="K51" s="20"/>
      <c r="L51" s="20"/>
      <c r="M51" s="497"/>
      <c r="N51" s="496"/>
      <c r="O51" s="20"/>
      <c r="P51" s="513"/>
      <c r="Q51" s="496"/>
      <c r="R51" s="20"/>
      <c r="S51" s="20"/>
      <c r="T51" s="20"/>
      <c r="U51" s="513"/>
      <c r="V51" s="496"/>
      <c r="W51" s="513"/>
      <c r="X51" s="522"/>
    </row>
    <row r="52" spans="1:24" s="32" customFormat="1" ht="11.25" x14ac:dyDescent="0.25">
      <c r="A52" s="506"/>
      <c r="B52" s="497"/>
      <c r="C52" s="496"/>
      <c r="D52" s="159"/>
      <c r="E52" s="20"/>
      <c r="F52" s="20"/>
      <c r="G52" s="159"/>
      <c r="H52" s="20"/>
      <c r="I52" s="497"/>
      <c r="J52" s="496"/>
      <c r="K52" s="20"/>
      <c r="L52" s="20"/>
      <c r="M52" s="497"/>
      <c r="N52" s="496"/>
      <c r="O52" s="20"/>
      <c r="P52" s="513"/>
      <c r="Q52" s="496"/>
      <c r="R52" s="20"/>
      <c r="S52" s="20"/>
      <c r="T52" s="20"/>
      <c r="U52" s="513"/>
      <c r="V52" s="496"/>
      <c r="W52" s="513"/>
      <c r="X52" s="522"/>
    </row>
    <row r="53" spans="1:24" s="32" customFormat="1" ht="11.25" x14ac:dyDescent="0.25">
      <c r="A53" s="506"/>
      <c r="B53" s="497"/>
      <c r="C53" s="496"/>
      <c r="D53" s="159"/>
      <c r="E53" s="20"/>
      <c r="F53" s="20"/>
      <c r="G53" s="159"/>
      <c r="H53" s="20"/>
      <c r="I53" s="497"/>
      <c r="J53" s="496"/>
      <c r="K53" s="20"/>
      <c r="L53" s="20"/>
      <c r="M53" s="497"/>
      <c r="N53" s="496"/>
      <c r="O53" s="20"/>
      <c r="P53" s="513"/>
      <c r="Q53" s="496"/>
      <c r="R53" s="20"/>
      <c r="S53" s="20"/>
      <c r="T53" s="20"/>
      <c r="U53" s="513"/>
      <c r="V53" s="496"/>
      <c r="W53" s="513"/>
      <c r="X53" s="522"/>
    </row>
    <row r="54" spans="1:24" s="32" customFormat="1" ht="11.25" x14ac:dyDescent="0.25">
      <c r="A54" s="506"/>
      <c r="B54" s="497"/>
      <c r="C54" s="496"/>
      <c r="D54" s="159"/>
      <c r="E54" s="20"/>
      <c r="F54" s="20"/>
      <c r="G54" s="159"/>
      <c r="H54" s="20"/>
      <c r="I54" s="497"/>
      <c r="J54" s="496"/>
      <c r="K54" s="20"/>
      <c r="L54" s="20"/>
      <c r="M54" s="497"/>
      <c r="N54" s="496"/>
      <c r="O54" s="20"/>
      <c r="P54" s="513"/>
      <c r="Q54" s="496"/>
      <c r="R54" s="20"/>
      <c r="S54" s="20"/>
      <c r="T54" s="20"/>
      <c r="U54" s="513"/>
      <c r="V54" s="496"/>
      <c r="W54" s="513"/>
      <c r="X54" s="522"/>
    </row>
    <row r="55" spans="1:24" s="32" customFormat="1" ht="11.25" x14ac:dyDescent="0.25">
      <c r="A55" s="506"/>
      <c r="B55" s="497"/>
      <c r="C55" s="496"/>
      <c r="D55" s="159"/>
      <c r="E55" s="20"/>
      <c r="F55" s="20"/>
      <c r="G55" s="159"/>
      <c r="H55" s="20"/>
      <c r="I55" s="497"/>
      <c r="J55" s="496"/>
      <c r="K55" s="20"/>
      <c r="L55" s="20"/>
      <c r="M55" s="497"/>
      <c r="N55" s="496"/>
      <c r="O55" s="20"/>
      <c r="P55" s="513"/>
      <c r="Q55" s="496"/>
      <c r="R55" s="20"/>
      <c r="S55" s="20"/>
      <c r="T55" s="20"/>
      <c r="U55" s="513"/>
      <c r="V55" s="496"/>
      <c r="W55" s="513"/>
      <c r="X55" s="522"/>
    </row>
    <row r="56" spans="1:24" x14ac:dyDescent="0.25">
      <c r="A56" s="508"/>
      <c r="B56" s="499"/>
      <c r="C56" s="498"/>
      <c r="D56" s="401"/>
      <c r="E56" s="402"/>
      <c r="F56" s="400"/>
      <c r="G56" s="399"/>
      <c r="H56" s="402"/>
      <c r="I56" s="499"/>
      <c r="J56" s="498"/>
      <c r="K56" s="402"/>
      <c r="L56" s="400"/>
      <c r="M56" s="499"/>
      <c r="N56" s="498"/>
      <c r="O56" s="400"/>
      <c r="P56" s="514"/>
      <c r="Q56" s="498"/>
      <c r="R56" s="402"/>
      <c r="S56" s="400"/>
      <c r="T56" s="400"/>
      <c r="U56" s="514"/>
      <c r="V56" s="498"/>
      <c r="W56" s="514"/>
      <c r="X56" s="524"/>
    </row>
    <row r="57" spans="1:24" x14ac:dyDescent="0.25">
      <c r="A57" s="509"/>
      <c r="B57" s="501"/>
      <c r="C57" s="500"/>
      <c r="D57" s="405"/>
      <c r="E57" s="406"/>
      <c r="F57" s="404"/>
      <c r="G57" s="403"/>
      <c r="H57" s="406"/>
      <c r="I57" s="501"/>
      <c r="J57" s="500"/>
      <c r="K57" s="406"/>
      <c r="L57" s="404"/>
      <c r="M57" s="501"/>
      <c r="N57" s="500"/>
      <c r="O57" s="404"/>
      <c r="P57" s="515"/>
      <c r="Q57" s="500"/>
      <c r="R57" s="406"/>
      <c r="S57" s="404"/>
      <c r="T57" s="404"/>
      <c r="U57" s="515"/>
      <c r="V57" s="500"/>
      <c r="W57" s="515"/>
      <c r="X57" s="525"/>
    </row>
  </sheetData>
  <mergeCells count="5">
    <mergeCell ref="A2:B2"/>
    <mergeCell ref="C2:I2"/>
    <mergeCell ref="J2:M2"/>
    <mergeCell ref="N2:P2"/>
    <mergeCell ref="Q2:U2"/>
  </mergeCells>
  <hyperlinks>
    <hyperlink ref="T4" r:id="rId1" xr:uid="{00000000-0004-0000-0500-000000000000}"/>
    <hyperlink ref="T7" r:id="rId2" xr:uid="{00000000-0004-0000-0500-000001000000}"/>
    <hyperlink ref="T6" r:id="rId3" xr:uid="{00000000-0004-0000-0500-000002000000}"/>
    <hyperlink ref="T8" r:id="rId4" xr:uid="{00000000-0004-0000-0500-000003000000}"/>
    <hyperlink ref="T9" r:id="rId5" xr:uid="{00000000-0004-0000-0500-000004000000}"/>
    <hyperlink ref="T10" r:id="rId6" xr:uid="{00000000-0004-0000-0500-00000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S813"/>
  <sheetViews>
    <sheetView workbookViewId="0">
      <pane ySplit="5" topLeftCell="A6" activePane="bottomLeft" state="frozen"/>
      <selection pane="bottomLeft" activeCell="C20" sqref="C20"/>
    </sheetView>
  </sheetViews>
  <sheetFormatPr defaultColWidth="8.7109375" defaultRowHeight="12" x14ac:dyDescent="0.2"/>
  <cols>
    <col min="1" max="1" width="36.28515625" style="144" customWidth="1"/>
    <col min="2" max="2" width="17.7109375" style="144" customWidth="1"/>
    <col min="3" max="3" width="25.7109375" style="144" customWidth="1"/>
    <col min="4" max="4" width="13.28515625" style="144" customWidth="1"/>
    <col min="5" max="5" width="16.28515625" style="144" customWidth="1"/>
    <col min="6" max="6" width="71.5703125" style="728" customWidth="1"/>
    <col min="7" max="7" width="9.28515625" style="147" bestFit="1" customWidth="1"/>
    <col min="8" max="8" width="5.7109375" style="147" bestFit="1" customWidth="1"/>
    <col min="9" max="9" width="10" style="144" bestFit="1" customWidth="1"/>
    <col min="10" max="16384" width="8.7109375" style="144"/>
  </cols>
  <sheetData>
    <row r="1" spans="1:19" s="2" customFormat="1" ht="11.25" x14ac:dyDescent="0.2">
      <c r="A1" s="1"/>
      <c r="B1" s="1"/>
      <c r="C1" s="1"/>
      <c r="D1" s="1"/>
      <c r="E1" s="1"/>
      <c r="F1" s="725"/>
      <c r="G1" s="92"/>
      <c r="H1" s="92"/>
      <c r="I1" s="1"/>
      <c r="J1" s="1"/>
      <c r="K1" s="1"/>
      <c r="L1" s="1"/>
      <c r="M1" s="1"/>
      <c r="N1" s="1"/>
      <c r="O1" s="1"/>
      <c r="P1" s="1"/>
      <c r="Q1" s="1"/>
      <c r="R1" s="1"/>
      <c r="S1" s="1"/>
    </row>
    <row r="2" spans="1:19" s="2" customFormat="1" ht="11.25" x14ac:dyDescent="0.2">
      <c r="A2" s="1" t="s">
        <v>225</v>
      </c>
      <c r="B2" s="1" t="s">
        <v>226</v>
      </c>
      <c r="C2" s="1"/>
      <c r="D2" s="1"/>
      <c r="E2" s="1"/>
      <c r="F2" s="725"/>
      <c r="G2" s="92"/>
      <c r="H2" s="92"/>
      <c r="I2" s="1"/>
      <c r="J2" s="1"/>
      <c r="K2" s="1"/>
      <c r="L2" s="1"/>
      <c r="M2" s="1"/>
      <c r="N2" s="1"/>
      <c r="O2" s="1"/>
      <c r="P2" s="1"/>
      <c r="Q2" s="1"/>
      <c r="R2" s="1"/>
      <c r="S2" s="1"/>
    </row>
    <row r="3" spans="1:19" s="2" customFormat="1" ht="11.25" x14ac:dyDescent="0.2">
      <c r="A3" s="1"/>
      <c r="B3" s="1"/>
      <c r="C3" s="1"/>
      <c r="D3" s="1"/>
      <c r="E3" s="1"/>
      <c r="F3" s="725" t="s">
        <v>3</v>
      </c>
      <c r="G3" s="92"/>
      <c r="H3" s="725" t="s">
        <v>3</v>
      </c>
      <c r="I3" s="1"/>
      <c r="J3" s="1"/>
      <c r="K3" s="1"/>
      <c r="L3" s="1"/>
      <c r="M3" s="1"/>
      <c r="N3" s="1"/>
      <c r="O3" s="1"/>
      <c r="P3" s="1"/>
      <c r="Q3" s="1"/>
      <c r="R3" s="1"/>
      <c r="S3" s="1"/>
    </row>
    <row r="4" spans="1:19" s="103" customFormat="1" ht="11.25" x14ac:dyDescent="0.2">
      <c r="A4" s="1"/>
      <c r="B4" s="1"/>
      <c r="C4" s="1"/>
      <c r="D4" s="1"/>
      <c r="E4" s="1"/>
      <c r="F4" s="1"/>
      <c r="G4" s="1" t="s">
        <v>227</v>
      </c>
      <c r="H4" s="92"/>
      <c r="I4" s="92"/>
      <c r="J4" s="102"/>
      <c r="K4" s="102"/>
      <c r="L4" s="102"/>
      <c r="M4" s="102"/>
      <c r="N4" s="102"/>
      <c r="O4" s="102"/>
      <c r="P4" s="102"/>
      <c r="Q4" s="102"/>
      <c r="R4" s="102"/>
      <c r="S4" s="102"/>
    </row>
    <row r="5" spans="1:19" s="2" customFormat="1" ht="43.9" customHeight="1" x14ac:dyDescent="0.2">
      <c r="A5" s="64" t="s">
        <v>228</v>
      </c>
      <c r="B5" s="756" t="s">
        <v>229</v>
      </c>
      <c r="C5" s="64" t="s">
        <v>230</v>
      </c>
      <c r="D5" s="64" t="s">
        <v>231</v>
      </c>
      <c r="E5" s="757" t="s">
        <v>232</v>
      </c>
      <c r="F5" s="767" t="s">
        <v>233</v>
      </c>
      <c r="G5" s="758" t="s">
        <v>234</v>
      </c>
      <c r="H5" s="5" t="s">
        <v>235</v>
      </c>
      <c r="I5" s="758" t="s">
        <v>236</v>
      </c>
      <c r="J5" s="1"/>
      <c r="K5" s="1"/>
      <c r="L5" s="1"/>
      <c r="M5" s="1"/>
      <c r="N5" s="1"/>
      <c r="O5" s="1"/>
      <c r="P5" s="1"/>
      <c r="Q5" s="1"/>
      <c r="R5" s="1"/>
      <c r="S5" s="1"/>
    </row>
    <row r="6" spans="1:19" s="2" customFormat="1" ht="11.25" x14ac:dyDescent="0.2">
      <c r="A6" s="238" t="s">
        <v>237</v>
      </c>
      <c r="B6" s="724" t="s">
        <v>238</v>
      </c>
      <c r="C6" s="724" t="s">
        <v>239</v>
      </c>
      <c r="D6" s="724" t="s">
        <v>240</v>
      </c>
      <c r="E6" s="724" t="s">
        <v>241</v>
      </c>
      <c r="F6" s="724" t="s">
        <v>242</v>
      </c>
      <c r="G6" s="712">
        <v>2940</v>
      </c>
      <c r="H6" s="729">
        <v>1</v>
      </c>
      <c r="I6" s="730"/>
      <c r="J6" s="1"/>
      <c r="K6" s="1"/>
      <c r="L6" s="1"/>
      <c r="M6" s="1"/>
      <c r="N6" s="1"/>
      <c r="O6" s="1"/>
      <c r="P6" s="1"/>
      <c r="Q6" s="1"/>
      <c r="R6" s="1"/>
      <c r="S6" s="1"/>
    </row>
    <row r="7" spans="1:19" s="2" customFormat="1" ht="11.25" x14ac:dyDescent="0.2">
      <c r="A7" s="238"/>
      <c r="B7" s="322"/>
      <c r="C7" s="322" t="s">
        <v>243</v>
      </c>
      <c r="D7" s="322" t="s">
        <v>240</v>
      </c>
      <c r="E7" s="322" t="s">
        <v>241</v>
      </c>
      <c r="F7" s="322" t="s">
        <v>3</v>
      </c>
      <c r="G7" s="713">
        <v>5616</v>
      </c>
      <c r="H7" s="731">
        <v>1</v>
      </c>
      <c r="I7" s="732"/>
      <c r="J7" s="1"/>
      <c r="K7" s="1"/>
      <c r="L7" s="1"/>
      <c r="M7" s="1"/>
      <c r="N7" s="1"/>
      <c r="O7" s="1"/>
      <c r="P7" s="1"/>
      <c r="Q7" s="1"/>
      <c r="R7" s="1"/>
      <c r="S7" s="1"/>
    </row>
    <row r="8" spans="1:19" s="2" customFormat="1" ht="11.25" x14ac:dyDescent="0.2">
      <c r="A8" s="238"/>
      <c r="B8" s="322"/>
      <c r="C8" s="322" t="s">
        <v>244</v>
      </c>
      <c r="D8" s="322" t="s">
        <v>240</v>
      </c>
      <c r="E8" s="322" t="s">
        <v>241</v>
      </c>
      <c r="F8" s="322" t="s">
        <v>3</v>
      </c>
      <c r="G8" s="713">
        <v>3384</v>
      </c>
      <c r="H8" s="731">
        <v>1</v>
      </c>
      <c r="I8" s="732"/>
      <c r="J8" s="1"/>
      <c r="K8" s="1"/>
      <c r="L8" s="1"/>
      <c r="M8" s="1"/>
      <c r="N8" s="1"/>
      <c r="O8" s="1"/>
      <c r="P8" s="1"/>
      <c r="Q8" s="1"/>
      <c r="R8" s="1"/>
      <c r="S8" s="1"/>
    </row>
    <row r="9" spans="1:19" s="2" customFormat="1" ht="11.25" x14ac:dyDescent="0.2">
      <c r="A9" s="1" t="s">
        <v>245</v>
      </c>
      <c r="B9" s="322" t="s">
        <v>246</v>
      </c>
      <c r="C9" s="322" t="s">
        <v>247</v>
      </c>
      <c r="D9" s="322" t="s">
        <v>248</v>
      </c>
      <c r="E9" s="322" t="s">
        <v>249</v>
      </c>
      <c r="F9" s="322" t="s">
        <v>250</v>
      </c>
      <c r="G9" s="713">
        <v>34.44</v>
      </c>
      <c r="H9" s="731">
        <v>1</v>
      </c>
      <c r="I9" s="732">
        <v>3.2000000000000001E-2</v>
      </c>
      <c r="J9" s="1"/>
      <c r="K9" s="1"/>
      <c r="L9" s="1"/>
      <c r="M9" s="1"/>
      <c r="N9" s="1"/>
      <c r="O9" s="1"/>
      <c r="P9" s="1"/>
      <c r="Q9" s="1"/>
      <c r="R9" s="1"/>
      <c r="S9" s="1"/>
    </row>
    <row r="10" spans="1:19" s="2" customFormat="1" ht="11.25" x14ac:dyDescent="0.2">
      <c r="A10" s="1"/>
      <c r="B10" s="322"/>
      <c r="C10" s="322" t="s">
        <v>251</v>
      </c>
      <c r="D10" s="322" t="s">
        <v>248</v>
      </c>
      <c r="E10" s="322" t="s">
        <v>249</v>
      </c>
      <c r="F10" s="322" t="s">
        <v>252</v>
      </c>
      <c r="G10" s="713">
        <v>4.1999999999999993</v>
      </c>
      <c r="H10" s="731">
        <v>1</v>
      </c>
      <c r="I10" s="732">
        <v>3.8999999999999998E-3</v>
      </c>
      <c r="J10" s="1"/>
      <c r="K10" s="1"/>
      <c r="L10" s="1"/>
      <c r="M10" s="1"/>
      <c r="N10" s="1"/>
      <c r="O10" s="1"/>
      <c r="P10" s="1"/>
      <c r="Q10" s="1"/>
      <c r="R10" s="1"/>
      <c r="S10" s="1"/>
    </row>
    <row r="11" spans="1:19" s="2" customFormat="1" ht="11.25" x14ac:dyDescent="0.2">
      <c r="A11" s="1"/>
      <c r="B11" s="322"/>
      <c r="C11" s="322" t="s">
        <v>253</v>
      </c>
      <c r="D11" s="322" t="s">
        <v>248</v>
      </c>
      <c r="E11" s="322" t="s">
        <v>249</v>
      </c>
      <c r="F11" s="322" t="s">
        <v>252</v>
      </c>
      <c r="G11" s="713">
        <v>33.600000000000016</v>
      </c>
      <c r="H11" s="731">
        <v>1</v>
      </c>
      <c r="I11" s="732">
        <v>3.0899999999999997E-2</v>
      </c>
      <c r="J11" s="1"/>
      <c r="K11" s="1"/>
      <c r="L11" s="1"/>
      <c r="M11" s="1"/>
      <c r="N11" s="1"/>
      <c r="O11" s="1"/>
      <c r="P11" s="1"/>
      <c r="Q11" s="1"/>
      <c r="R11" s="1"/>
      <c r="S11" s="1"/>
    </row>
    <row r="12" spans="1:19" s="2" customFormat="1" ht="11.25" x14ac:dyDescent="0.2">
      <c r="A12" s="1"/>
      <c r="B12" s="322"/>
      <c r="C12" s="322" t="s">
        <v>254</v>
      </c>
      <c r="D12" s="322" t="s">
        <v>248</v>
      </c>
      <c r="E12" s="322" t="s">
        <v>177</v>
      </c>
      <c r="F12" s="322" t="s">
        <v>250</v>
      </c>
      <c r="G12" s="713">
        <v>182.51999999999998</v>
      </c>
      <c r="H12" s="731">
        <v>1</v>
      </c>
      <c r="I12" s="732">
        <v>0.30420000000000003</v>
      </c>
      <c r="J12" s="1"/>
      <c r="K12" s="1"/>
      <c r="L12" s="1"/>
      <c r="M12" s="1"/>
      <c r="N12" s="1"/>
      <c r="O12" s="1"/>
      <c r="P12" s="1"/>
      <c r="Q12" s="1"/>
      <c r="R12" s="1"/>
      <c r="S12" s="1"/>
    </row>
    <row r="13" spans="1:19" s="2" customFormat="1" ht="11.25" x14ac:dyDescent="0.2">
      <c r="A13" s="1"/>
      <c r="B13" s="322"/>
      <c r="C13" s="322" t="s">
        <v>255</v>
      </c>
      <c r="D13" s="322" t="s">
        <v>248</v>
      </c>
      <c r="E13" s="322" t="s">
        <v>177</v>
      </c>
      <c r="F13" s="322" t="s">
        <v>250</v>
      </c>
      <c r="G13" s="713">
        <v>341.99999999999994</v>
      </c>
      <c r="H13" s="731">
        <v>1</v>
      </c>
      <c r="I13" s="732">
        <v>0.31630000000000003</v>
      </c>
      <c r="J13" s="1"/>
      <c r="K13" s="1"/>
      <c r="L13" s="1"/>
      <c r="M13" s="1"/>
      <c r="N13" s="1"/>
      <c r="O13" s="1"/>
      <c r="P13" s="1"/>
      <c r="Q13" s="1"/>
      <c r="R13" s="1"/>
      <c r="S13" s="1"/>
    </row>
    <row r="14" spans="1:19" s="2" customFormat="1" ht="11.25" x14ac:dyDescent="0.2">
      <c r="A14" s="1"/>
      <c r="B14" s="322"/>
      <c r="C14" s="322" t="s">
        <v>256</v>
      </c>
      <c r="D14" s="322" t="s">
        <v>248</v>
      </c>
      <c r="E14" s="322" t="s">
        <v>177</v>
      </c>
      <c r="F14" s="322" t="s">
        <v>250</v>
      </c>
      <c r="G14" s="713">
        <v>377.03999999999996</v>
      </c>
      <c r="H14" s="731">
        <v>1</v>
      </c>
      <c r="I14" s="732">
        <v>0.34910000000000008</v>
      </c>
      <c r="J14" s="1"/>
      <c r="K14" s="1"/>
      <c r="L14" s="1"/>
      <c r="M14" s="1"/>
      <c r="N14" s="1"/>
      <c r="O14" s="1"/>
      <c r="P14" s="1"/>
      <c r="Q14" s="1"/>
      <c r="R14" s="1"/>
      <c r="S14" s="1"/>
    </row>
    <row r="15" spans="1:19" s="2" customFormat="1" ht="11.25" x14ac:dyDescent="0.2">
      <c r="A15" s="1"/>
      <c r="B15" s="322"/>
      <c r="C15" s="322" t="s">
        <v>257</v>
      </c>
      <c r="D15" s="322" t="s">
        <v>248</v>
      </c>
      <c r="E15" s="322" t="s">
        <v>177</v>
      </c>
      <c r="F15" s="322" t="s">
        <v>250</v>
      </c>
      <c r="G15" s="713">
        <v>14.400000000000007</v>
      </c>
      <c r="H15" s="731">
        <v>1</v>
      </c>
      <c r="I15" s="732">
        <v>1.3699999999999999E-2</v>
      </c>
      <c r="J15" s="1"/>
      <c r="K15" s="1"/>
      <c r="L15" s="1"/>
      <c r="M15" s="1"/>
      <c r="N15" s="1"/>
      <c r="O15" s="1"/>
      <c r="P15" s="1"/>
      <c r="Q15" s="1"/>
      <c r="R15" s="1"/>
      <c r="S15" s="1"/>
    </row>
    <row r="16" spans="1:19" s="2" customFormat="1" ht="11.25" x14ac:dyDescent="0.2">
      <c r="A16" s="1"/>
      <c r="B16" s="322"/>
      <c r="C16" s="322" t="s">
        <v>258</v>
      </c>
      <c r="D16" s="322" t="s">
        <v>248</v>
      </c>
      <c r="E16" s="322" t="s">
        <v>177</v>
      </c>
      <c r="F16" s="322" t="s">
        <v>252</v>
      </c>
      <c r="G16" s="713">
        <v>764.76</v>
      </c>
      <c r="H16" s="731">
        <v>1</v>
      </c>
      <c r="I16" s="732">
        <v>1.2748000000000002</v>
      </c>
      <c r="J16" s="1"/>
      <c r="K16" s="1"/>
      <c r="L16" s="1"/>
      <c r="M16" s="1"/>
      <c r="N16" s="1"/>
      <c r="O16" s="1"/>
      <c r="P16" s="1"/>
      <c r="Q16" s="1"/>
      <c r="R16" s="1"/>
      <c r="S16" s="1"/>
    </row>
    <row r="17" spans="1:19" s="2" customFormat="1" ht="11.25" x14ac:dyDescent="0.2">
      <c r="A17" s="1"/>
      <c r="B17" s="322"/>
      <c r="C17" s="322" t="s">
        <v>259</v>
      </c>
      <c r="D17" s="322" t="s">
        <v>248</v>
      </c>
      <c r="E17" s="322" t="s">
        <v>177</v>
      </c>
      <c r="F17" s="322" t="s">
        <v>250</v>
      </c>
      <c r="G17" s="713">
        <v>0.36</v>
      </c>
      <c r="H17" s="731">
        <v>1</v>
      </c>
      <c r="I17" s="732">
        <v>5.9999999999999995E-4</v>
      </c>
      <c r="J17" s="1"/>
      <c r="K17" s="1"/>
      <c r="L17" s="1"/>
      <c r="M17" s="1"/>
      <c r="N17" s="1"/>
      <c r="O17" s="1"/>
      <c r="P17" s="1"/>
      <c r="Q17" s="1"/>
      <c r="R17" s="1"/>
      <c r="S17" s="1"/>
    </row>
    <row r="18" spans="1:19" s="2" customFormat="1" ht="11.25" x14ac:dyDescent="0.2">
      <c r="A18" s="1"/>
      <c r="B18" s="322"/>
      <c r="C18" s="322" t="s">
        <v>260</v>
      </c>
      <c r="D18" s="322" t="s">
        <v>248</v>
      </c>
      <c r="E18" s="322" t="s">
        <v>177</v>
      </c>
      <c r="F18" s="322" t="s">
        <v>252</v>
      </c>
      <c r="G18" s="713">
        <v>594.12</v>
      </c>
      <c r="H18" s="731">
        <v>1</v>
      </c>
      <c r="I18" s="732">
        <v>0.98970000000000002</v>
      </c>
      <c r="J18" s="1"/>
      <c r="K18" s="1"/>
      <c r="L18" s="1"/>
      <c r="M18" s="1"/>
      <c r="N18" s="1"/>
      <c r="O18" s="1"/>
      <c r="P18" s="1"/>
      <c r="Q18" s="1"/>
      <c r="R18" s="1"/>
      <c r="S18" s="1"/>
    </row>
    <row r="19" spans="1:19" s="2" customFormat="1" ht="11.25" x14ac:dyDescent="0.2">
      <c r="A19" s="1"/>
      <c r="B19" s="322"/>
      <c r="C19" s="322" t="s">
        <v>261</v>
      </c>
      <c r="D19" s="322" t="s">
        <v>248</v>
      </c>
      <c r="E19" s="322" t="s">
        <v>177</v>
      </c>
      <c r="F19" s="322" t="s">
        <v>250</v>
      </c>
      <c r="G19" s="713">
        <v>0.12</v>
      </c>
      <c r="H19" s="731">
        <v>1</v>
      </c>
      <c r="I19" s="732">
        <v>1E-4</v>
      </c>
      <c r="J19" s="1"/>
      <c r="K19" s="1"/>
      <c r="L19" s="1"/>
      <c r="M19" s="1"/>
      <c r="N19" s="1"/>
      <c r="O19" s="1"/>
      <c r="P19" s="1"/>
      <c r="Q19" s="1"/>
      <c r="R19" s="1"/>
      <c r="S19" s="1"/>
    </row>
    <row r="20" spans="1:19" s="2" customFormat="1" ht="11.25" x14ac:dyDescent="0.2">
      <c r="A20" s="1"/>
      <c r="B20" s="322"/>
      <c r="C20" s="322" t="s">
        <v>262</v>
      </c>
      <c r="D20" s="322" t="s">
        <v>248</v>
      </c>
      <c r="E20" s="322" t="s">
        <v>177</v>
      </c>
      <c r="F20" s="322" t="s">
        <v>252</v>
      </c>
      <c r="G20" s="713">
        <v>731.63999999999987</v>
      </c>
      <c r="H20" s="731">
        <v>1</v>
      </c>
      <c r="I20" s="732">
        <v>1.2264999999999999</v>
      </c>
      <c r="J20" s="1"/>
      <c r="K20" s="1"/>
      <c r="L20" s="1"/>
      <c r="M20" s="1"/>
      <c r="N20" s="1"/>
      <c r="O20" s="1"/>
      <c r="P20" s="1"/>
      <c r="Q20" s="1"/>
      <c r="R20" s="1"/>
      <c r="S20" s="1"/>
    </row>
    <row r="21" spans="1:19" s="2" customFormat="1" ht="11.25" x14ac:dyDescent="0.2">
      <c r="A21" s="1"/>
      <c r="B21" s="322"/>
      <c r="C21" s="322" t="s">
        <v>263</v>
      </c>
      <c r="D21" s="322" t="s">
        <v>248</v>
      </c>
      <c r="E21" s="322" t="s">
        <v>177</v>
      </c>
      <c r="F21" s="322" t="s">
        <v>252</v>
      </c>
      <c r="G21" s="713">
        <v>744.00000000000011</v>
      </c>
      <c r="H21" s="731">
        <v>1</v>
      </c>
      <c r="I21" s="732">
        <v>1.2399</v>
      </c>
      <c r="J21" s="1"/>
      <c r="K21" s="1"/>
      <c r="L21" s="1"/>
      <c r="M21" s="1"/>
      <c r="N21" s="1"/>
      <c r="O21" s="1"/>
      <c r="P21" s="1"/>
      <c r="Q21" s="1"/>
      <c r="R21" s="1"/>
      <c r="S21" s="1"/>
    </row>
    <row r="22" spans="1:19" s="2" customFormat="1" ht="11.25" x14ac:dyDescent="0.2">
      <c r="A22" s="1"/>
      <c r="B22" s="322"/>
      <c r="C22" s="322" t="s">
        <v>264</v>
      </c>
      <c r="D22" s="322" t="s">
        <v>248</v>
      </c>
      <c r="E22" s="322" t="s">
        <v>177</v>
      </c>
      <c r="F22" s="322" t="s">
        <v>252</v>
      </c>
      <c r="G22" s="713">
        <v>0.60000000000000009</v>
      </c>
      <c r="H22" s="731">
        <v>1</v>
      </c>
      <c r="I22" s="732">
        <v>8.9999999999999998E-4</v>
      </c>
      <c r="J22" s="1"/>
      <c r="K22" s="1"/>
      <c r="L22" s="1"/>
      <c r="M22" s="1"/>
      <c r="N22" s="1"/>
      <c r="O22" s="1"/>
      <c r="P22" s="1"/>
      <c r="Q22" s="1"/>
      <c r="R22" s="1"/>
      <c r="S22" s="1"/>
    </row>
    <row r="23" spans="1:19" s="2" customFormat="1" ht="11.25" x14ac:dyDescent="0.2">
      <c r="A23" s="1"/>
      <c r="B23" s="322"/>
      <c r="C23" s="322" t="s">
        <v>265</v>
      </c>
      <c r="D23" s="322" t="s">
        <v>248</v>
      </c>
      <c r="E23" s="322" t="s">
        <v>177</v>
      </c>
      <c r="F23" s="322" t="s">
        <v>250</v>
      </c>
      <c r="G23" s="713">
        <v>0.36</v>
      </c>
      <c r="H23" s="731">
        <v>1</v>
      </c>
      <c r="I23" s="732">
        <v>5.9999999999999995E-4</v>
      </c>
      <c r="J23" s="1"/>
      <c r="K23" s="1"/>
      <c r="L23" s="1"/>
      <c r="M23" s="1"/>
      <c r="N23" s="1"/>
      <c r="O23" s="1"/>
      <c r="P23" s="1"/>
      <c r="Q23" s="1"/>
      <c r="R23" s="1"/>
      <c r="S23" s="1"/>
    </row>
    <row r="24" spans="1:19" s="2" customFormat="1" ht="11.25" x14ac:dyDescent="0.2">
      <c r="A24" s="1"/>
      <c r="B24" s="322"/>
      <c r="C24" s="322" t="s">
        <v>266</v>
      </c>
      <c r="D24" s="322" t="s">
        <v>248</v>
      </c>
      <c r="E24" s="322" t="s">
        <v>177</v>
      </c>
      <c r="F24" s="322" t="s">
        <v>250</v>
      </c>
      <c r="G24" s="713">
        <v>11.16</v>
      </c>
      <c r="H24" s="731">
        <v>1</v>
      </c>
      <c r="I24" s="732">
        <v>1.8700000000000001E-2</v>
      </c>
      <c r="J24" s="1"/>
      <c r="K24" s="1"/>
      <c r="L24" s="1"/>
      <c r="M24" s="1"/>
      <c r="N24" s="1"/>
      <c r="O24" s="1"/>
      <c r="P24" s="1"/>
      <c r="Q24" s="1"/>
      <c r="R24" s="1"/>
      <c r="S24" s="1"/>
    </row>
    <row r="25" spans="1:19" s="2" customFormat="1" ht="11.25" x14ac:dyDescent="0.2">
      <c r="A25" s="1"/>
      <c r="B25" s="322"/>
      <c r="C25" s="322" t="s">
        <v>267</v>
      </c>
      <c r="D25" s="322" t="s">
        <v>248</v>
      </c>
      <c r="E25" s="322" t="s">
        <v>177</v>
      </c>
      <c r="F25" s="322" t="s">
        <v>250</v>
      </c>
      <c r="G25" s="713">
        <v>11.16</v>
      </c>
      <c r="H25" s="731">
        <v>1</v>
      </c>
      <c r="I25" s="732">
        <v>1.8700000000000001E-2</v>
      </c>
      <c r="J25" s="1"/>
      <c r="K25" s="1"/>
      <c r="L25" s="1"/>
      <c r="M25" s="1"/>
      <c r="N25" s="1"/>
      <c r="O25" s="1"/>
      <c r="P25" s="1"/>
      <c r="Q25" s="1"/>
      <c r="R25" s="1"/>
      <c r="S25" s="1"/>
    </row>
    <row r="26" spans="1:19" s="2" customFormat="1" ht="11.25" x14ac:dyDescent="0.2">
      <c r="A26" s="1"/>
      <c r="B26" s="322"/>
      <c r="C26" s="322" t="s">
        <v>268</v>
      </c>
      <c r="D26" s="322" t="s">
        <v>248</v>
      </c>
      <c r="E26" s="322" t="s">
        <v>177</v>
      </c>
      <c r="F26" s="322" t="s">
        <v>252</v>
      </c>
      <c r="G26" s="713">
        <v>668.16</v>
      </c>
      <c r="H26" s="731">
        <v>1</v>
      </c>
      <c r="I26" s="732">
        <v>0.61860000000000004</v>
      </c>
      <c r="J26" s="1"/>
      <c r="K26" s="1"/>
      <c r="L26" s="1"/>
      <c r="M26" s="1"/>
      <c r="N26" s="1"/>
      <c r="O26" s="1"/>
      <c r="P26" s="1"/>
      <c r="Q26" s="1"/>
      <c r="R26" s="1"/>
      <c r="S26" s="1"/>
    </row>
    <row r="27" spans="1:19" s="2" customFormat="1" ht="11.25" x14ac:dyDescent="0.2">
      <c r="A27" s="1" t="s">
        <v>269</v>
      </c>
      <c r="B27" s="322" t="s">
        <v>246</v>
      </c>
      <c r="C27" s="322" t="s">
        <v>270</v>
      </c>
      <c r="D27" s="322" t="s">
        <v>271</v>
      </c>
      <c r="E27" s="322" t="s">
        <v>272</v>
      </c>
      <c r="F27" s="322" t="s">
        <v>273</v>
      </c>
      <c r="G27" s="713">
        <v>0.44</v>
      </c>
      <c r="H27" s="731">
        <v>1</v>
      </c>
      <c r="I27" s="732">
        <v>4.0000000000000002E-4</v>
      </c>
      <c r="J27" s="1"/>
      <c r="K27" s="1"/>
      <c r="L27" s="1"/>
      <c r="M27" s="1"/>
      <c r="N27" s="1"/>
      <c r="O27" s="1"/>
      <c r="P27" s="1"/>
      <c r="Q27" s="1"/>
      <c r="R27" s="1"/>
      <c r="S27" s="1"/>
    </row>
    <row r="28" spans="1:19" s="2" customFormat="1" ht="11.25" x14ac:dyDescent="0.2">
      <c r="A28" s="1"/>
      <c r="B28" s="322"/>
      <c r="C28" s="322" t="s">
        <v>274</v>
      </c>
      <c r="D28" s="322" t="s">
        <v>271</v>
      </c>
      <c r="E28" s="322" t="s">
        <v>272</v>
      </c>
      <c r="F28" s="322" t="s">
        <v>273</v>
      </c>
      <c r="G28" s="713">
        <v>0.84000000000000008</v>
      </c>
      <c r="H28" s="731">
        <v>1</v>
      </c>
      <c r="I28" s="732">
        <v>7.3333333333333334E-4</v>
      </c>
      <c r="J28" s="1"/>
      <c r="K28" s="1"/>
      <c r="L28" s="1"/>
      <c r="M28" s="1"/>
      <c r="N28" s="1"/>
      <c r="O28" s="1"/>
      <c r="P28" s="1"/>
      <c r="Q28" s="1"/>
      <c r="R28" s="1"/>
      <c r="S28" s="1"/>
    </row>
    <row r="29" spans="1:19" s="2" customFormat="1" ht="11.25" x14ac:dyDescent="0.2">
      <c r="A29" s="1"/>
      <c r="B29" s="322"/>
      <c r="C29" s="322" t="s">
        <v>275</v>
      </c>
      <c r="D29" s="322" t="s">
        <v>271</v>
      </c>
      <c r="E29" s="322" t="s">
        <v>272</v>
      </c>
      <c r="F29" s="322" t="s">
        <v>273</v>
      </c>
      <c r="G29" s="713">
        <v>0.56000000000000005</v>
      </c>
      <c r="H29" s="731">
        <v>1</v>
      </c>
      <c r="I29" s="732">
        <v>5.0000000000000001E-4</v>
      </c>
      <c r="J29" s="1"/>
      <c r="K29" s="1"/>
      <c r="L29" s="1"/>
      <c r="M29" s="1"/>
      <c r="N29" s="1"/>
      <c r="O29" s="1"/>
      <c r="P29" s="1"/>
      <c r="Q29" s="1"/>
      <c r="R29" s="1"/>
      <c r="S29" s="1"/>
    </row>
    <row r="30" spans="1:19" s="2" customFormat="1" ht="11.25" x14ac:dyDescent="0.2">
      <c r="A30" s="1"/>
      <c r="B30" s="322"/>
      <c r="C30" s="322" t="s">
        <v>276</v>
      </c>
      <c r="D30" s="322" t="s">
        <v>271</v>
      </c>
      <c r="E30" s="322" t="s">
        <v>272</v>
      </c>
      <c r="F30" s="322" t="s">
        <v>273</v>
      </c>
      <c r="G30" s="713">
        <v>0.67999999999999994</v>
      </c>
      <c r="H30" s="731">
        <v>1</v>
      </c>
      <c r="I30" s="732">
        <v>6.333333333333333E-4</v>
      </c>
      <c r="J30" s="1"/>
      <c r="K30" s="1"/>
      <c r="L30" s="1"/>
      <c r="M30" s="1"/>
      <c r="N30" s="1"/>
      <c r="O30" s="1"/>
      <c r="P30" s="1"/>
      <c r="Q30" s="1"/>
      <c r="R30" s="1"/>
      <c r="S30" s="1"/>
    </row>
    <row r="31" spans="1:19" s="2" customFormat="1" ht="11.25" x14ac:dyDescent="0.2">
      <c r="A31" s="1"/>
      <c r="B31" s="322"/>
      <c r="C31" s="322" t="s">
        <v>277</v>
      </c>
      <c r="D31" s="322" t="s">
        <v>271</v>
      </c>
      <c r="E31" s="322" t="s">
        <v>272</v>
      </c>
      <c r="F31" s="322" t="s">
        <v>273</v>
      </c>
      <c r="G31" s="713">
        <v>32.76</v>
      </c>
      <c r="H31" s="731">
        <v>1</v>
      </c>
      <c r="I31" s="732">
        <v>3.0066666666666669E-2</v>
      </c>
      <c r="J31" s="1"/>
      <c r="K31" s="1"/>
      <c r="L31" s="1"/>
      <c r="M31" s="1"/>
      <c r="N31" s="1"/>
      <c r="O31" s="1"/>
      <c r="P31" s="1"/>
      <c r="Q31" s="1"/>
      <c r="R31" s="1"/>
      <c r="S31" s="1"/>
    </row>
    <row r="32" spans="1:19" s="2" customFormat="1" ht="11.25" x14ac:dyDescent="0.2">
      <c r="A32" s="1"/>
      <c r="B32" s="322"/>
      <c r="C32" s="322" t="s">
        <v>278</v>
      </c>
      <c r="D32" s="322" t="s">
        <v>271</v>
      </c>
      <c r="E32" s="322" t="s">
        <v>272</v>
      </c>
      <c r="F32" s="322" t="s">
        <v>273</v>
      </c>
      <c r="G32" s="713">
        <v>0.96</v>
      </c>
      <c r="H32" s="731">
        <v>1</v>
      </c>
      <c r="I32" s="732">
        <v>9.0000000000000008E-4</v>
      </c>
      <c r="J32" s="1"/>
      <c r="K32" s="1"/>
      <c r="L32" s="1"/>
      <c r="M32" s="1"/>
      <c r="N32" s="1"/>
      <c r="O32" s="1"/>
      <c r="P32" s="1"/>
      <c r="Q32" s="1"/>
      <c r="R32" s="1"/>
      <c r="S32" s="1"/>
    </row>
    <row r="33" spans="1:19" s="2" customFormat="1" ht="11.25" x14ac:dyDescent="0.2">
      <c r="A33" s="1"/>
      <c r="B33" s="322"/>
      <c r="C33" s="322" t="s">
        <v>279</v>
      </c>
      <c r="D33" s="322" t="s">
        <v>271</v>
      </c>
      <c r="E33" s="322" t="s">
        <v>272</v>
      </c>
      <c r="F33" s="322" t="s">
        <v>273</v>
      </c>
      <c r="G33" s="713">
        <v>1.08</v>
      </c>
      <c r="H33" s="731">
        <v>1</v>
      </c>
      <c r="I33" s="732">
        <v>9.0000000000000008E-4</v>
      </c>
      <c r="J33" s="1"/>
      <c r="K33" s="1"/>
      <c r="L33" s="1"/>
      <c r="M33" s="1"/>
      <c r="N33" s="1"/>
      <c r="O33" s="1"/>
      <c r="P33" s="1"/>
      <c r="Q33" s="1"/>
      <c r="R33" s="1"/>
      <c r="S33" s="1"/>
    </row>
    <row r="34" spans="1:19" s="2" customFormat="1" ht="11.25" x14ac:dyDescent="0.2">
      <c r="A34" s="1"/>
      <c r="B34" s="322"/>
      <c r="C34" s="322" t="s">
        <v>280</v>
      </c>
      <c r="D34" s="322" t="s">
        <v>271</v>
      </c>
      <c r="E34" s="322" t="s">
        <v>272</v>
      </c>
      <c r="F34" s="322" t="s">
        <v>273</v>
      </c>
      <c r="G34" s="713">
        <v>12.52</v>
      </c>
      <c r="H34" s="731">
        <v>1</v>
      </c>
      <c r="I34" s="732">
        <v>1.1633333333333334E-2</v>
      </c>
      <c r="J34" s="1"/>
      <c r="K34" s="1"/>
      <c r="L34" s="1"/>
      <c r="M34" s="1"/>
      <c r="N34" s="1"/>
      <c r="O34" s="1"/>
      <c r="P34" s="1"/>
      <c r="Q34" s="1"/>
      <c r="R34" s="1"/>
      <c r="S34" s="1"/>
    </row>
    <row r="35" spans="1:19" s="2" customFormat="1" ht="11.25" x14ac:dyDescent="0.2">
      <c r="A35" s="1"/>
      <c r="B35" s="322"/>
      <c r="C35" s="322" t="s">
        <v>281</v>
      </c>
      <c r="D35" s="322" t="s">
        <v>271</v>
      </c>
      <c r="E35" s="322" t="s">
        <v>272</v>
      </c>
      <c r="F35" s="322" t="s">
        <v>273</v>
      </c>
      <c r="G35" s="713">
        <v>0.36</v>
      </c>
      <c r="H35" s="731">
        <v>1</v>
      </c>
      <c r="I35" s="732">
        <v>2.9999999999999997E-4</v>
      </c>
      <c r="J35" s="1"/>
      <c r="K35" s="1"/>
      <c r="L35" s="1"/>
      <c r="M35" s="1"/>
      <c r="N35" s="1"/>
      <c r="O35" s="1"/>
      <c r="P35" s="1"/>
      <c r="Q35" s="1"/>
      <c r="R35" s="1"/>
      <c r="S35" s="1"/>
    </row>
    <row r="36" spans="1:19" s="2" customFormat="1" ht="11.25" x14ac:dyDescent="0.2">
      <c r="A36" s="1"/>
      <c r="B36" s="322"/>
      <c r="C36" s="322" t="s">
        <v>282</v>
      </c>
      <c r="D36" s="322" t="s">
        <v>271</v>
      </c>
      <c r="E36" s="322" t="s">
        <v>272</v>
      </c>
      <c r="F36" s="322" t="s">
        <v>273</v>
      </c>
      <c r="G36" s="713">
        <v>4.84</v>
      </c>
      <c r="H36" s="731">
        <v>1</v>
      </c>
      <c r="I36" s="732">
        <v>4.4333333333333334E-3</v>
      </c>
      <c r="J36" s="1"/>
      <c r="K36" s="1"/>
      <c r="L36" s="1"/>
      <c r="M36" s="1"/>
      <c r="N36" s="1"/>
      <c r="O36" s="1"/>
      <c r="P36" s="1"/>
      <c r="Q36" s="1"/>
      <c r="R36" s="1"/>
      <c r="S36" s="1"/>
    </row>
    <row r="37" spans="1:19" s="2" customFormat="1" ht="11.25" x14ac:dyDescent="0.2">
      <c r="A37" s="1"/>
      <c r="B37" s="322"/>
      <c r="C37" s="322" t="s">
        <v>283</v>
      </c>
      <c r="D37" s="322" t="s">
        <v>271</v>
      </c>
      <c r="E37" s="322" t="s">
        <v>272</v>
      </c>
      <c r="F37" s="322" t="s">
        <v>273</v>
      </c>
      <c r="G37" s="713">
        <v>8.1999999999999993</v>
      </c>
      <c r="H37" s="731">
        <v>1</v>
      </c>
      <c r="I37" s="732">
        <v>7.566666666666666E-3</v>
      </c>
      <c r="J37" s="1"/>
      <c r="K37" s="1"/>
      <c r="L37" s="1"/>
      <c r="M37" s="1"/>
      <c r="N37" s="1"/>
      <c r="O37" s="1"/>
      <c r="P37" s="1"/>
      <c r="Q37" s="1"/>
      <c r="R37" s="1"/>
      <c r="S37" s="1"/>
    </row>
    <row r="38" spans="1:19" s="2" customFormat="1" ht="11.25" x14ac:dyDescent="0.2">
      <c r="A38" s="1"/>
      <c r="B38" s="322"/>
      <c r="C38" s="322" t="s">
        <v>284</v>
      </c>
      <c r="D38" s="322" t="s">
        <v>271</v>
      </c>
      <c r="E38" s="322" t="s">
        <v>272</v>
      </c>
      <c r="F38" s="322" t="s">
        <v>273</v>
      </c>
      <c r="G38" s="713">
        <v>79.039999999999992</v>
      </c>
      <c r="H38" s="731">
        <v>1</v>
      </c>
      <c r="I38" s="732">
        <v>7.3233333333333331E-2</v>
      </c>
      <c r="J38" s="1"/>
      <c r="K38" s="1"/>
      <c r="L38" s="1"/>
      <c r="M38" s="1"/>
      <c r="N38" s="1"/>
      <c r="O38" s="1"/>
      <c r="P38" s="1"/>
      <c r="Q38" s="1"/>
      <c r="R38" s="1"/>
      <c r="S38" s="1"/>
    </row>
    <row r="39" spans="1:19" s="2" customFormat="1" ht="11.25" x14ac:dyDescent="0.2">
      <c r="A39" s="1"/>
      <c r="B39" s="322"/>
      <c r="C39" s="322" t="s">
        <v>285</v>
      </c>
      <c r="D39" s="322" t="s">
        <v>271</v>
      </c>
      <c r="E39" s="322" t="s">
        <v>272</v>
      </c>
      <c r="F39" s="322" t="s">
        <v>273</v>
      </c>
      <c r="G39" s="713">
        <v>5.04</v>
      </c>
      <c r="H39" s="731">
        <v>1</v>
      </c>
      <c r="I39" s="732">
        <v>4.7000000000000002E-3</v>
      </c>
      <c r="J39" s="1"/>
      <c r="K39" s="1"/>
      <c r="L39" s="1"/>
      <c r="M39" s="1"/>
      <c r="N39" s="1"/>
      <c r="O39" s="1"/>
      <c r="P39" s="1"/>
      <c r="Q39" s="1"/>
      <c r="R39" s="1"/>
      <c r="S39" s="1"/>
    </row>
    <row r="40" spans="1:19" s="2" customFormat="1" ht="11.25" x14ac:dyDescent="0.2">
      <c r="A40" s="1"/>
      <c r="B40" s="322"/>
      <c r="C40" s="322" t="s">
        <v>286</v>
      </c>
      <c r="D40" s="322" t="s">
        <v>271</v>
      </c>
      <c r="E40" s="322" t="s">
        <v>272</v>
      </c>
      <c r="F40" s="322" t="s">
        <v>273</v>
      </c>
      <c r="G40" s="713">
        <v>0.2</v>
      </c>
      <c r="H40" s="731">
        <v>1</v>
      </c>
      <c r="I40" s="732">
        <v>1.6666666666666666E-4</v>
      </c>
      <c r="J40" s="1"/>
      <c r="K40" s="1"/>
      <c r="L40" s="1"/>
      <c r="M40" s="1"/>
      <c r="N40" s="1"/>
      <c r="O40" s="1"/>
      <c r="P40" s="1"/>
      <c r="Q40" s="1"/>
      <c r="R40" s="1"/>
      <c r="S40" s="1"/>
    </row>
    <row r="41" spans="1:19" s="2" customFormat="1" ht="11.25" x14ac:dyDescent="0.2">
      <c r="A41" s="1"/>
      <c r="B41" s="322"/>
      <c r="C41" s="322" t="s">
        <v>287</v>
      </c>
      <c r="D41" s="322" t="s">
        <v>271</v>
      </c>
      <c r="E41" s="322" t="s">
        <v>272</v>
      </c>
      <c r="F41" s="322" t="s">
        <v>273</v>
      </c>
      <c r="G41" s="713">
        <v>20.079999999999998</v>
      </c>
      <c r="H41" s="731">
        <v>1</v>
      </c>
      <c r="I41" s="732">
        <v>1.8566666666666665E-2</v>
      </c>
      <c r="J41" s="1"/>
      <c r="K41" s="1"/>
      <c r="L41" s="1"/>
      <c r="M41" s="1"/>
      <c r="N41" s="1"/>
      <c r="O41" s="1"/>
      <c r="P41" s="1"/>
      <c r="Q41" s="1"/>
      <c r="R41" s="1"/>
      <c r="S41" s="1"/>
    </row>
    <row r="42" spans="1:19" s="2" customFormat="1" ht="11.25" x14ac:dyDescent="0.2">
      <c r="A42" s="1"/>
      <c r="B42" s="322"/>
      <c r="C42" s="322" t="s">
        <v>288</v>
      </c>
      <c r="D42" s="322" t="s">
        <v>271</v>
      </c>
      <c r="E42" s="322" t="s">
        <v>272</v>
      </c>
      <c r="F42" s="322" t="s">
        <v>273</v>
      </c>
      <c r="G42" s="713">
        <v>17.599999999999998</v>
      </c>
      <c r="H42" s="731">
        <v>1</v>
      </c>
      <c r="I42" s="732">
        <v>1.6299999999999999E-2</v>
      </c>
      <c r="J42" s="1"/>
      <c r="K42" s="1"/>
      <c r="L42" s="1"/>
      <c r="M42" s="1"/>
      <c r="N42" s="1"/>
      <c r="O42" s="1"/>
      <c r="P42" s="1"/>
      <c r="Q42" s="1"/>
      <c r="R42" s="1"/>
      <c r="S42" s="1"/>
    </row>
    <row r="43" spans="1:19" s="2" customFormat="1" ht="11.25" x14ac:dyDescent="0.2">
      <c r="A43" s="1"/>
      <c r="B43" s="322"/>
      <c r="C43" s="322" t="s">
        <v>289</v>
      </c>
      <c r="D43" s="322" t="s">
        <v>271</v>
      </c>
      <c r="E43" s="322" t="s">
        <v>272</v>
      </c>
      <c r="F43" s="322" t="s">
        <v>273</v>
      </c>
      <c r="G43" s="713">
        <v>28.439999999999998</v>
      </c>
      <c r="H43" s="731">
        <v>1</v>
      </c>
      <c r="I43" s="732">
        <v>2.6066666666666665E-2</v>
      </c>
      <c r="J43" s="1"/>
      <c r="K43" s="1"/>
      <c r="L43" s="1"/>
      <c r="M43" s="1"/>
      <c r="N43" s="1"/>
      <c r="O43" s="1"/>
      <c r="P43" s="1"/>
      <c r="Q43" s="1"/>
      <c r="R43" s="1"/>
      <c r="S43" s="1"/>
    </row>
    <row r="44" spans="1:19" s="2" customFormat="1" ht="11.25" x14ac:dyDescent="0.2">
      <c r="A44" s="1"/>
      <c r="B44" s="322"/>
      <c r="C44" s="322" t="s">
        <v>290</v>
      </c>
      <c r="D44" s="322" t="s">
        <v>271</v>
      </c>
      <c r="E44" s="322" t="s">
        <v>272</v>
      </c>
      <c r="F44" s="322" t="s">
        <v>273</v>
      </c>
      <c r="G44" s="713">
        <v>0.28000000000000003</v>
      </c>
      <c r="H44" s="731">
        <v>1</v>
      </c>
      <c r="I44" s="732">
        <v>2.3333333333333333E-4</v>
      </c>
      <c r="J44" s="1"/>
      <c r="K44" s="1"/>
      <c r="L44" s="1"/>
      <c r="M44" s="1"/>
      <c r="N44" s="1"/>
      <c r="O44" s="1"/>
      <c r="P44" s="1"/>
      <c r="Q44" s="1"/>
      <c r="R44" s="1"/>
      <c r="S44" s="1"/>
    </row>
    <row r="45" spans="1:19" s="2" customFormat="1" ht="11.25" x14ac:dyDescent="0.2">
      <c r="A45" s="1"/>
      <c r="B45" s="322"/>
      <c r="C45" s="322" t="s">
        <v>291</v>
      </c>
      <c r="D45" s="322" t="s">
        <v>271</v>
      </c>
      <c r="E45" s="322" t="s">
        <v>272</v>
      </c>
      <c r="F45" s="322" t="s">
        <v>273</v>
      </c>
      <c r="G45" s="713">
        <v>7.9600000000000009</v>
      </c>
      <c r="H45" s="731">
        <v>1</v>
      </c>
      <c r="I45" s="732">
        <v>7.3000000000000009E-3</v>
      </c>
      <c r="J45" s="1"/>
      <c r="K45" s="1"/>
      <c r="L45" s="1"/>
      <c r="M45" s="1"/>
      <c r="N45" s="1"/>
      <c r="O45" s="1"/>
      <c r="P45" s="1"/>
      <c r="Q45" s="1"/>
      <c r="R45" s="1"/>
      <c r="S45" s="1"/>
    </row>
    <row r="46" spans="1:19" s="2" customFormat="1" ht="11.25" x14ac:dyDescent="0.2">
      <c r="A46" s="1"/>
      <c r="B46" s="322"/>
      <c r="C46" s="322" t="s">
        <v>292</v>
      </c>
      <c r="D46" s="322" t="s">
        <v>271</v>
      </c>
      <c r="E46" s="322" t="s">
        <v>272</v>
      </c>
      <c r="F46" s="322" t="s">
        <v>273</v>
      </c>
      <c r="G46" s="713">
        <v>0</v>
      </c>
      <c r="H46" s="731">
        <v>1</v>
      </c>
      <c r="I46" s="732">
        <v>0</v>
      </c>
      <c r="J46" s="1"/>
      <c r="K46" s="1"/>
      <c r="L46" s="1"/>
      <c r="M46" s="1"/>
      <c r="N46" s="1"/>
      <c r="O46" s="1"/>
      <c r="P46" s="1"/>
      <c r="Q46" s="1"/>
      <c r="R46" s="1"/>
      <c r="S46" s="1"/>
    </row>
    <row r="47" spans="1:19" s="2" customFormat="1" ht="11.25" x14ac:dyDescent="0.2">
      <c r="A47" s="1"/>
      <c r="B47" s="322"/>
      <c r="C47" s="322" t="s">
        <v>293</v>
      </c>
      <c r="D47" s="322" t="s">
        <v>271</v>
      </c>
      <c r="E47" s="322" t="s">
        <v>272</v>
      </c>
      <c r="F47" s="322" t="s">
        <v>273</v>
      </c>
      <c r="G47" s="713">
        <v>0</v>
      </c>
      <c r="H47" s="731">
        <v>1</v>
      </c>
      <c r="I47" s="732">
        <v>0</v>
      </c>
      <c r="J47" s="1"/>
      <c r="K47" s="1"/>
      <c r="L47" s="1"/>
      <c r="M47" s="1"/>
      <c r="N47" s="1"/>
      <c r="O47" s="1"/>
      <c r="P47" s="1"/>
      <c r="Q47" s="1"/>
      <c r="R47" s="1"/>
      <c r="S47" s="1"/>
    </row>
    <row r="48" spans="1:19" s="2" customFormat="1" ht="11.25" x14ac:dyDescent="0.2">
      <c r="A48" s="1"/>
      <c r="B48" s="322"/>
      <c r="C48" s="322" t="s">
        <v>294</v>
      </c>
      <c r="D48" s="322" t="s">
        <v>271</v>
      </c>
      <c r="E48" s="322" t="s">
        <v>272</v>
      </c>
      <c r="F48" s="322" t="s">
        <v>273</v>
      </c>
      <c r="G48" s="713">
        <v>0</v>
      </c>
      <c r="H48" s="731">
        <v>1</v>
      </c>
      <c r="I48" s="732">
        <v>0</v>
      </c>
      <c r="J48" s="1"/>
      <c r="K48" s="1"/>
      <c r="L48" s="1"/>
      <c r="M48" s="1"/>
      <c r="N48" s="1"/>
      <c r="O48" s="1"/>
      <c r="P48" s="1"/>
      <c r="Q48" s="1"/>
      <c r="R48" s="1"/>
      <c r="S48" s="1"/>
    </row>
    <row r="49" spans="1:19" s="2" customFormat="1" ht="11.25" x14ac:dyDescent="0.2">
      <c r="A49" s="1"/>
      <c r="B49" s="322"/>
      <c r="C49" s="322" t="s">
        <v>295</v>
      </c>
      <c r="D49" s="322" t="s">
        <v>271</v>
      </c>
      <c r="E49" s="322" t="s">
        <v>272</v>
      </c>
      <c r="F49" s="322" t="s">
        <v>273</v>
      </c>
      <c r="G49" s="713">
        <v>71.52000000000001</v>
      </c>
      <c r="H49" s="731">
        <v>1</v>
      </c>
      <c r="I49" s="732">
        <v>6.6199999999999995E-2</v>
      </c>
      <c r="J49" s="1"/>
      <c r="K49" s="1"/>
      <c r="L49" s="1"/>
      <c r="M49" s="1"/>
      <c r="N49" s="1"/>
      <c r="O49" s="1"/>
      <c r="P49" s="1"/>
      <c r="Q49" s="1"/>
      <c r="R49" s="1"/>
      <c r="S49" s="1"/>
    </row>
    <row r="50" spans="1:19" s="2" customFormat="1" ht="11.25" x14ac:dyDescent="0.2">
      <c r="A50" s="1"/>
      <c r="B50" s="322"/>
      <c r="C50" s="322" t="s">
        <v>296</v>
      </c>
      <c r="D50" s="322" t="s">
        <v>271</v>
      </c>
      <c r="E50" s="322" t="s">
        <v>272</v>
      </c>
      <c r="F50" s="322" t="s">
        <v>273</v>
      </c>
      <c r="G50" s="713">
        <v>56.239999999999995</v>
      </c>
      <c r="H50" s="731">
        <v>1</v>
      </c>
      <c r="I50" s="732">
        <v>5.21E-2</v>
      </c>
      <c r="J50" s="1"/>
      <c r="K50" s="1"/>
      <c r="L50" s="1"/>
      <c r="M50" s="1"/>
      <c r="N50" s="1"/>
      <c r="O50" s="1"/>
      <c r="P50" s="1"/>
      <c r="Q50" s="1"/>
      <c r="R50" s="1"/>
      <c r="S50" s="1"/>
    </row>
    <row r="51" spans="1:19" s="2" customFormat="1" ht="11.25" x14ac:dyDescent="0.2">
      <c r="A51" s="1"/>
      <c r="B51" s="322"/>
      <c r="C51" s="322" t="s">
        <v>297</v>
      </c>
      <c r="D51" s="322" t="s">
        <v>271</v>
      </c>
      <c r="E51" s="322" t="s">
        <v>272</v>
      </c>
      <c r="F51" s="322" t="s">
        <v>273</v>
      </c>
      <c r="G51" s="713">
        <v>0.36</v>
      </c>
      <c r="H51" s="731">
        <v>1</v>
      </c>
      <c r="I51" s="732">
        <v>2.9999999999999997E-4</v>
      </c>
      <c r="J51" s="1"/>
      <c r="K51" s="1"/>
      <c r="L51" s="1"/>
      <c r="M51" s="1"/>
      <c r="N51" s="1"/>
      <c r="O51" s="1"/>
      <c r="P51" s="1"/>
      <c r="Q51" s="1"/>
      <c r="R51" s="1"/>
      <c r="S51" s="1"/>
    </row>
    <row r="52" spans="1:19" s="2" customFormat="1" ht="11.25" x14ac:dyDescent="0.2">
      <c r="A52" s="1"/>
      <c r="B52" s="322"/>
      <c r="C52" s="322" t="s">
        <v>298</v>
      </c>
      <c r="D52" s="322" t="s">
        <v>271</v>
      </c>
      <c r="E52" s="322" t="s">
        <v>272</v>
      </c>
      <c r="F52" s="322" t="s">
        <v>273</v>
      </c>
      <c r="G52" s="713">
        <v>0.12</v>
      </c>
      <c r="H52" s="731">
        <v>1</v>
      </c>
      <c r="I52" s="732">
        <v>1E-4</v>
      </c>
      <c r="J52" s="1"/>
      <c r="K52" s="1"/>
      <c r="L52" s="1"/>
      <c r="M52" s="1"/>
      <c r="N52" s="1"/>
      <c r="O52" s="1"/>
      <c r="P52" s="1"/>
      <c r="Q52" s="1"/>
      <c r="R52" s="1"/>
      <c r="S52" s="1"/>
    </row>
    <row r="53" spans="1:19" s="2" customFormat="1" ht="11.25" x14ac:dyDescent="0.2">
      <c r="A53" s="1"/>
      <c r="B53" s="322"/>
      <c r="C53" s="322" t="s">
        <v>299</v>
      </c>
      <c r="D53" s="322" t="s">
        <v>271</v>
      </c>
      <c r="E53" s="322" t="s">
        <v>272</v>
      </c>
      <c r="F53" s="322" t="s">
        <v>273</v>
      </c>
      <c r="G53" s="713">
        <v>0.72</v>
      </c>
      <c r="H53" s="731">
        <v>1</v>
      </c>
      <c r="I53" s="732">
        <v>6.9999999999999999E-4</v>
      </c>
      <c r="J53" s="1"/>
      <c r="K53" s="1"/>
      <c r="L53" s="1"/>
      <c r="M53" s="1"/>
      <c r="N53" s="1"/>
      <c r="O53" s="1"/>
      <c r="P53" s="1"/>
      <c r="Q53" s="1"/>
      <c r="R53" s="1"/>
      <c r="S53" s="1"/>
    </row>
    <row r="54" spans="1:19" s="2" customFormat="1" ht="11.25" x14ac:dyDescent="0.2">
      <c r="A54" s="1"/>
      <c r="B54" s="322"/>
      <c r="C54" s="322" t="s">
        <v>300</v>
      </c>
      <c r="D54" s="322" t="s">
        <v>271</v>
      </c>
      <c r="E54" s="322" t="s">
        <v>272</v>
      </c>
      <c r="F54" s="322" t="s">
        <v>273</v>
      </c>
      <c r="G54" s="713">
        <v>0.8</v>
      </c>
      <c r="H54" s="731">
        <v>1</v>
      </c>
      <c r="I54" s="732">
        <v>7.3333333333333323E-4</v>
      </c>
      <c r="J54" s="1"/>
      <c r="K54" s="1"/>
      <c r="L54" s="1"/>
      <c r="M54" s="1"/>
      <c r="N54" s="1"/>
      <c r="O54" s="1"/>
      <c r="P54" s="1"/>
      <c r="Q54" s="1"/>
      <c r="R54" s="1"/>
      <c r="S54" s="1"/>
    </row>
    <row r="55" spans="1:19" s="2" customFormat="1" ht="11.25" x14ac:dyDescent="0.2">
      <c r="A55" s="1"/>
      <c r="B55" s="322"/>
      <c r="C55" s="322" t="s">
        <v>301</v>
      </c>
      <c r="D55" s="322" t="s">
        <v>271</v>
      </c>
      <c r="E55" s="322" t="s">
        <v>272</v>
      </c>
      <c r="F55" s="322" t="s">
        <v>273</v>
      </c>
      <c r="G55" s="713">
        <v>22.2</v>
      </c>
      <c r="H55" s="731">
        <v>1</v>
      </c>
      <c r="I55" s="732">
        <v>2.0366666666666668E-2</v>
      </c>
      <c r="J55" s="1"/>
      <c r="K55" s="1"/>
      <c r="L55" s="1"/>
      <c r="M55" s="1"/>
      <c r="N55" s="1"/>
      <c r="O55" s="1"/>
      <c r="P55" s="1"/>
      <c r="Q55" s="1"/>
      <c r="R55" s="1"/>
      <c r="S55" s="1"/>
    </row>
    <row r="56" spans="1:19" s="2" customFormat="1" ht="11.25" x14ac:dyDescent="0.2">
      <c r="A56" s="1"/>
      <c r="B56" s="322"/>
      <c r="C56" s="322" t="s">
        <v>302</v>
      </c>
      <c r="D56" s="322" t="s">
        <v>271</v>
      </c>
      <c r="E56" s="322" t="s">
        <v>272</v>
      </c>
      <c r="F56" s="322" t="s">
        <v>273</v>
      </c>
      <c r="G56" s="713">
        <v>0.72</v>
      </c>
      <c r="H56" s="731">
        <v>1</v>
      </c>
      <c r="I56" s="732">
        <v>6.9999999999999999E-4</v>
      </c>
      <c r="J56" s="1"/>
      <c r="K56" s="1"/>
      <c r="L56" s="1"/>
      <c r="M56" s="1"/>
      <c r="N56" s="1"/>
      <c r="O56" s="1"/>
      <c r="P56" s="1"/>
      <c r="Q56" s="1"/>
      <c r="R56" s="1"/>
      <c r="S56" s="1"/>
    </row>
    <row r="57" spans="1:19" s="2" customFormat="1" ht="11.25" x14ac:dyDescent="0.2">
      <c r="A57" s="1"/>
      <c r="B57" s="322"/>
      <c r="C57" s="322" t="s">
        <v>303</v>
      </c>
      <c r="D57" s="322" t="s">
        <v>271</v>
      </c>
      <c r="E57" s="322" t="s">
        <v>272</v>
      </c>
      <c r="F57" s="322" t="s">
        <v>273</v>
      </c>
      <c r="G57" s="713">
        <v>2.4</v>
      </c>
      <c r="H57" s="731">
        <v>1</v>
      </c>
      <c r="I57" s="732">
        <v>2.2000000000000001E-3</v>
      </c>
      <c r="J57" s="1"/>
      <c r="K57" s="1"/>
      <c r="L57" s="1"/>
      <c r="M57" s="1"/>
      <c r="N57" s="1"/>
      <c r="O57" s="1"/>
      <c r="P57" s="1"/>
      <c r="Q57" s="1"/>
      <c r="R57" s="1"/>
      <c r="S57" s="1"/>
    </row>
    <row r="58" spans="1:19" s="2" customFormat="1" ht="11.25" x14ac:dyDescent="0.2">
      <c r="A58" s="1"/>
      <c r="B58" s="322"/>
      <c r="C58" s="322" t="s">
        <v>304</v>
      </c>
      <c r="D58" s="322" t="s">
        <v>271</v>
      </c>
      <c r="E58" s="322" t="s">
        <v>272</v>
      </c>
      <c r="F58" s="322" t="s">
        <v>273</v>
      </c>
      <c r="G58" s="713">
        <v>0.72</v>
      </c>
      <c r="H58" s="731">
        <v>1</v>
      </c>
      <c r="I58" s="732">
        <v>6.9999999999999999E-4</v>
      </c>
      <c r="J58" s="1"/>
      <c r="K58" s="1"/>
      <c r="L58" s="1"/>
      <c r="M58" s="1"/>
      <c r="N58" s="1"/>
      <c r="O58" s="1"/>
      <c r="P58" s="1"/>
      <c r="Q58" s="1"/>
      <c r="R58" s="1"/>
      <c r="S58" s="1"/>
    </row>
    <row r="59" spans="1:19" s="2" customFormat="1" ht="11.25" x14ac:dyDescent="0.2">
      <c r="A59" s="1"/>
      <c r="B59" s="322"/>
      <c r="C59" s="322" t="s">
        <v>305</v>
      </c>
      <c r="D59" s="322" t="s">
        <v>271</v>
      </c>
      <c r="E59" s="322" t="s">
        <v>272</v>
      </c>
      <c r="F59" s="322" t="s">
        <v>273</v>
      </c>
      <c r="G59" s="713">
        <v>70.039999999999992</v>
      </c>
      <c r="H59" s="731">
        <v>1</v>
      </c>
      <c r="I59" s="732">
        <v>6.486666666666667E-2</v>
      </c>
      <c r="J59" s="1"/>
      <c r="K59" s="1"/>
      <c r="L59" s="1"/>
      <c r="M59" s="1"/>
      <c r="N59" s="1"/>
      <c r="O59" s="1"/>
      <c r="P59" s="1"/>
      <c r="Q59" s="1"/>
      <c r="R59" s="1"/>
      <c r="S59" s="1"/>
    </row>
    <row r="60" spans="1:19" s="2" customFormat="1" ht="11.25" x14ac:dyDescent="0.2">
      <c r="A60" s="1"/>
      <c r="B60" s="322"/>
      <c r="C60" s="322" t="s">
        <v>306</v>
      </c>
      <c r="D60" s="322" t="s">
        <v>271</v>
      </c>
      <c r="E60" s="322" t="s">
        <v>272</v>
      </c>
      <c r="F60" s="322" t="s">
        <v>273</v>
      </c>
      <c r="G60" s="713">
        <v>0.88</v>
      </c>
      <c r="H60" s="731">
        <v>1</v>
      </c>
      <c r="I60" s="732">
        <v>8.0000000000000004E-4</v>
      </c>
      <c r="J60" s="1"/>
      <c r="K60" s="1"/>
      <c r="L60" s="1"/>
      <c r="M60" s="1"/>
      <c r="N60" s="1"/>
      <c r="O60" s="1"/>
      <c r="P60" s="1"/>
      <c r="Q60" s="1"/>
      <c r="R60" s="1"/>
      <c r="S60" s="1"/>
    </row>
    <row r="61" spans="1:19" s="2" customFormat="1" ht="11.25" x14ac:dyDescent="0.2">
      <c r="A61" s="1"/>
      <c r="B61" s="322"/>
      <c r="C61" s="322" t="s">
        <v>307</v>
      </c>
      <c r="D61" s="322" t="s">
        <v>271</v>
      </c>
      <c r="E61" s="322" t="s">
        <v>272</v>
      </c>
      <c r="F61" s="322" t="s">
        <v>273</v>
      </c>
      <c r="G61" s="713">
        <v>0.24</v>
      </c>
      <c r="H61" s="731">
        <v>1</v>
      </c>
      <c r="I61" s="732">
        <v>2.0000000000000001E-4</v>
      </c>
      <c r="J61" s="1"/>
      <c r="K61" s="1"/>
      <c r="L61" s="1"/>
      <c r="M61" s="1"/>
      <c r="N61" s="1"/>
      <c r="O61" s="1"/>
      <c r="P61" s="1"/>
      <c r="Q61" s="1"/>
      <c r="R61" s="1"/>
      <c r="S61" s="1"/>
    </row>
    <row r="62" spans="1:19" s="2" customFormat="1" ht="11.25" x14ac:dyDescent="0.2">
      <c r="A62" s="1"/>
      <c r="B62" s="322"/>
      <c r="C62" s="322" t="s">
        <v>308</v>
      </c>
      <c r="D62" s="322" t="s">
        <v>271</v>
      </c>
      <c r="E62" s="322" t="s">
        <v>272</v>
      </c>
      <c r="F62" s="322" t="s">
        <v>273</v>
      </c>
      <c r="G62" s="713">
        <v>6.92</v>
      </c>
      <c r="H62" s="731">
        <v>1</v>
      </c>
      <c r="I62" s="732">
        <v>6.3999999999999994E-3</v>
      </c>
      <c r="J62" s="1"/>
      <c r="K62" s="1"/>
      <c r="L62" s="1"/>
      <c r="M62" s="1"/>
      <c r="N62" s="1"/>
      <c r="O62" s="1"/>
      <c r="P62" s="1"/>
      <c r="Q62" s="1"/>
      <c r="R62" s="1"/>
      <c r="S62" s="1"/>
    </row>
    <row r="63" spans="1:19" s="2" customFormat="1" ht="11.25" x14ac:dyDescent="0.2">
      <c r="A63" s="1"/>
      <c r="B63" s="322"/>
      <c r="C63" s="322" t="s">
        <v>309</v>
      </c>
      <c r="D63" s="322" t="s">
        <v>271</v>
      </c>
      <c r="E63" s="322" t="s">
        <v>272</v>
      </c>
      <c r="F63" s="322" t="s">
        <v>273</v>
      </c>
      <c r="G63" s="713">
        <v>4.2799999999999994</v>
      </c>
      <c r="H63" s="731">
        <v>1</v>
      </c>
      <c r="I63" s="732">
        <v>3.966666666666667E-3</v>
      </c>
      <c r="J63" s="1"/>
      <c r="K63" s="1"/>
      <c r="L63" s="1"/>
      <c r="M63" s="1"/>
      <c r="N63" s="1"/>
      <c r="O63" s="1"/>
      <c r="P63" s="1"/>
      <c r="Q63" s="1"/>
      <c r="R63" s="1"/>
      <c r="S63" s="1"/>
    </row>
    <row r="64" spans="1:19" s="2" customFormat="1" ht="11.25" x14ac:dyDescent="0.2">
      <c r="A64" s="1"/>
      <c r="B64" s="322"/>
      <c r="C64" s="322" t="s">
        <v>310</v>
      </c>
      <c r="D64" s="322" t="s">
        <v>271</v>
      </c>
      <c r="E64" s="322" t="s">
        <v>272</v>
      </c>
      <c r="F64" s="322" t="s">
        <v>273</v>
      </c>
      <c r="G64" s="713">
        <v>2.04</v>
      </c>
      <c r="H64" s="731">
        <v>1</v>
      </c>
      <c r="I64" s="732">
        <v>1.9E-3</v>
      </c>
      <c r="J64" s="1"/>
      <c r="K64" s="1"/>
      <c r="L64" s="1"/>
      <c r="M64" s="1"/>
      <c r="N64" s="1"/>
      <c r="O64" s="1"/>
      <c r="P64" s="1"/>
      <c r="Q64" s="1"/>
      <c r="R64" s="1"/>
      <c r="S64" s="1"/>
    </row>
    <row r="65" spans="1:19" s="2" customFormat="1" ht="11.25" x14ac:dyDescent="0.2">
      <c r="A65" s="1"/>
      <c r="B65" s="322"/>
      <c r="C65" s="322" t="s">
        <v>311</v>
      </c>
      <c r="D65" s="322" t="s">
        <v>271</v>
      </c>
      <c r="E65" s="322" t="s">
        <v>272</v>
      </c>
      <c r="F65" s="322" t="s">
        <v>273</v>
      </c>
      <c r="G65" s="713">
        <v>1.8000000000000003</v>
      </c>
      <c r="H65" s="731">
        <v>1</v>
      </c>
      <c r="I65" s="732">
        <v>1.6666666666666668E-3</v>
      </c>
      <c r="J65" s="1"/>
      <c r="K65" s="1"/>
      <c r="L65" s="1"/>
      <c r="M65" s="1"/>
      <c r="N65" s="1"/>
      <c r="O65" s="1"/>
      <c r="P65" s="1"/>
      <c r="Q65" s="1"/>
      <c r="R65" s="1"/>
      <c r="S65" s="1"/>
    </row>
    <row r="66" spans="1:19" s="2" customFormat="1" ht="11.25" x14ac:dyDescent="0.2">
      <c r="A66" s="1"/>
      <c r="B66" s="322"/>
      <c r="C66" s="322" t="s">
        <v>312</v>
      </c>
      <c r="D66" s="322" t="s">
        <v>271</v>
      </c>
      <c r="E66" s="322" t="s">
        <v>272</v>
      </c>
      <c r="F66" s="322" t="s">
        <v>273</v>
      </c>
      <c r="G66" s="713">
        <v>3.84</v>
      </c>
      <c r="H66" s="731">
        <v>1</v>
      </c>
      <c r="I66" s="732">
        <v>3.5666666666666672E-3</v>
      </c>
      <c r="J66" s="1"/>
      <c r="K66" s="1"/>
      <c r="L66" s="1"/>
      <c r="M66" s="1"/>
      <c r="N66" s="1"/>
      <c r="O66" s="1"/>
      <c r="P66" s="1"/>
      <c r="Q66" s="1"/>
      <c r="R66" s="1"/>
      <c r="S66" s="1"/>
    </row>
    <row r="67" spans="1:19" s="2" customFormat="1" ht="11.25" x14ac:dyDescent="0.2">
      <c r="A67" s="1"/>
      <c r="B67" s="322"/>
      <c r="C67" s="322" t="s">
        <v>313</v>
      </c>
      <c r="D67" s="322" t="s">
        <v>271</v>
      </c>
      <c r="E67" s="322" t="s">
        <v>272</v>
      </c>
      <c r="F67" s="322" t="s">
        <v>273</v>
      </c>
      <c r="G67" s="713">
        <v>0.60000000000000009</v>
      </c>
      <c r="H67" s="731">
        <v>1</v>
      </c>
      <c r="I67" s="732">
        <v>5.0000000000000001E-4</v>
      </c>
      <c r="J67" s="1"/>
      <c r="K67" s="1"/>
      <c r="L67" s="1"/>
      <c r="M67" s="1"/>
      <c r="N67" s="1"/>
      <c r="O67" s="1"/>
      <c r="P67" s="1"/>
      <c r="Q67" s="1"/>
      <c r="R67" s="1"/>
      <c r="S67" s="1"/>
    </row>
    <row r="68" spans="1:19" s="2" customFormat="1" ht="11.25" x14ac:dyDescent="0.2">
      <c r="A68" s="1"/>
      <c r="B68" s="322"/>
      <c r="C68" s="322" t="s">
        <v>314</v>
      </c>
      <c r="D68" s="322" t="s">
        <v>271</v>
      </c>
      <c r="E68" s="322" t="s">
        <v>272</v>
      </c>
      <c r="F68" s="322" t="s">
        <v>273</v>
      </c>
      <c r="G68" s="713">
        <v>0.60000000000000009</v>
      </c>
      <c r="H68" s="731">
        <v>1</v>
      </c>
      <c r="I68" s="732">
        <v>5.3333333333333325E-4</v>
      </c>
      <c r="J68" s="1"/>
      <c r="K68" s="1"/>
      <c r="L68" s="1"/>
      <c r="M68" s="1"/>
      <c r="N68" s="1"/>
      <c r="O68" s="1"/>
      <c r="P68" s="1"/>
      <c r="Q68" s="1"/>
      <c r="R68" s="1"/>
      <c r="S68" s="1"/>
    </row>
    <row r="69" spans="1:19" s="2" customFormat="1" ht="11.25" x14ac:dyDescent="0.2">
      <c r="A69" s="1"/>
      <c r="B69" s="322"/>
      <c r="C69" s="322" t="s">
        <v>315</v>
      </c>
      <c r="D69" s="322" t="s">
        <v>271</v>
      </c>
      <c r="E69" s="322" t="s">
        <v>272</v>
      </c>
      <c r="F69" s="322" t="s">
        <v>273</v>
      </c>
      <c r="G69" s="713">
        <v>0.52</v>
      </c>
      <c r="H69" s="731">
        <v>1</v>
      </c>
      <c r="I69" s="732">
        <v>4.6666666666666666E-4</v>
      </c>
      <c r="J69" s="1"/>
      <c r="K69" s="1"/>
      <c r="L69" s="1"/>
      <c r="M69" s="1"/>
      <c r="N69" s="1"/>
      <c r="O69" s="1"/>
      <c r="P69" s="1"/>
      <c r="Q69" s="1"/>
      <c r="R69" s="1"/>
      <c r="S69" s="1"/>
    </row>
    <row r="70" spans="1:19" s="2" customFormat="1" ht="11.25" x14ac:dyDescent="0.2">
      <c r="A70" s="1"/>
      <c r="B70" s="322"/>
      <c r="C70" s="322" t="s">
        <v>316</v>
      </c>
      <c r="D70" s="322" t="s">
        <v>271</v>
      </c>
      <c r="E70" s="322" t="s">
        <v>272</v>
      </c>
      <c r="F70" s="322" t="s">
        <v>273</v>
      </c>
      <c r="G70" s="713">
        <v>0.48</v>
      </c>
      <c r="H70" s="731">
        <v>1</v>
      </c>
      <c r="I70" s="732">
        <v>4.6666666666666666E-4</v>
      </c>
      <c r="J70" s="1"/>
      <c r="K70" s="1"/>
      <c r="L70" s="1"/>
      <c r="M70" s="1"/>
      <c r="N70" s="1"/>
      <c r="O70" s="1"/>
      <c r="P70" s="1"/>
      <c r="Q70" s="1"/>
      <c r="R70" s="1"/>
      <c r="S70" s="1"/>
    </row>
    <row r="71" spans="1:19" s="2" customFormat="1" ht="11.25" x14ac:dyDescent="0.2">
      <c r="A71" s="1"/>
      <c r="B71" s="322"/>
      <c r="C71" s="322" t="s">
        <v>317</v>
      </c>
      <c r="D71" s="322" t="s">
        <v>271</v>
      </c>
      <c r="E71" s="322" t="s">
        <v>272</v>
      </c>
      <c r="F71" s="322" t="s">
        <v>273</v>
      </c>
      <c r="G71" s="713">
        <v>1.6400000000000001</v>
      </c>
      <c r="H71" s="731">
        <v>1</v>
      </c>
      <c r="I71" s="732">
        <v>1.4999999999999998E-3</v>
      </c>
      <c r="J71" s="1"/>
      <c r="K71" s="1"/>
      <c r="L71" s="1"/>
      <c r="M71" s="1"/>
      <c r="N71" s="1"/>
      <c r="O71" s="1"/>
      <c r="P71" s="1"/>
      <c r="Q71" s="1"/>
      <c r="R71" s="1"/>
      <c r="S71" s="1"/>
    </row>
    <row r="72" spans="1:19" s="2" customFormat="1" ht="11.25" x14ac:dyDescent="0.2">
      <c r="A72" s="1"/>
      <c r="B72" s="322"/>
      <c r="C72" s="322" t="s">
        <v>318</v>
      </c>
      <c r="D72" s="322" t="s">
        <v>271</v>
      </c>
      <c r="E72" s="322" t="s">
        <v>272</v>
      </c>
      <c r="F72" s="322" t="s">
        <v>273</v>
      </c>
      <c r="G72" s="713">
        <v>0.64</v>
      </c>
      <c r="H72" s="731">
        <v>1</v>
      </c>
      <c r="I72" s="732">
        <v>5.9999999999999995E-4</v>
      </c>
      <c r="J72" s="1"/>
      <c r="K72" s="1"/>
      <c r="L72" s="1"/>
      <c r="M72" s="1"/>
      <c r="N72" s="1"/>
      <c r="O72" s="1"/>
      <c r="P72" s="1"/>
      <c r="Q72" s="1"/>
      <c r="R72" s="1"/>
      <c r="S72" s="1"/>
    </row>
    <row r="73" spans="1:19" s="2" customFormat="1" ht="11.25" x14ac:dyDescent="0.2">
      <c r="A73" s="1"/>
      <c r="B73" s="322"/>
      <c r="C73" s="322" t="s">
        <v>319</v>
      </c>
      <c r="D73" s="322" t="s">
        <v>271</v>
      </c>
      <c r="E73" s="322" t="s">
        <v>272</v>
      </c>
      <c r="F73" s="322" t="s">
        <v>273</v>
      </c>
      <c r="G73" s="713">
        <v>0.24</v>
      </c>
      <c r="H73" s="731">
        <v>1</v>
      </c>
      <c r="I73" s="732">
        <v>2.0000000000000001E-4</v>
      </c>
      <c r="J73" s="1"/>
      <c r="K73" s="1"/>
      <c r="L73" s="1"/>
      <c r="M73" s="1"/>
      <c r="N73" s="1"/>
      <c r="O73" s="1"/>
      <c r="P73" s="1"/>
      <c r="Q73" s="1"/>
      <c r="R73" s="1"/>
      <c r="S73" s="1"/>
    </row>
    <row r="74" spans="1:19" s="2" customFormat="1" ht="11.25" x14ac:dyDescent="0.2">
      <c r="A74" s="1"/>
      <c r="B74" s="322"/>
      <c r="C74" s="322" t="s">
        <v>320</v>
      </c>
      <c r="D74" s="322" t="s">
        <v>271</v>
      </c>
      <c r="E74" s="322" t="s">
        <v>272</v>
      </c>
      <c r="F74" s="322" t="s">
        <v>273</v>
      </c>
      <c r="G74" s="713">
        <v>0.44</v>
      </c>
      <c r="H74" s="731">
        <v>1</v>
      </c>
      <c r="I74" s="732">
        <v>4.0000000000000002E-4</v>
      </c>
      <c r="J74" s="1"/>
      <c r="K74" s="1"/>
      <c r="L74" s="1"/>
      <c r="M74" s="1"/>
      <c r="N74" s="1"/>
      <c r="O74" s="1"/>
      <c r="P74" s="1"/>
      <c r="Q74" s="1"/>
      <c r="R74" s="1"/>
      <c r="S74" s="1"/>
    </row>
    <row r="75" spans="1:19" s="2" customFormat="1" ht="11.25" x14ac:dyDescent="0.2">
      <c r="A75" s="1"/>
      <c r="B75" s="322"/>
      <c r="C75" s="322" t="s">
        <v>321</v>
      </c>
      <c r="D75" s="322" t="s">
        <v>271</v>
      </c>
      <c r="E75" s="322" t="s">
        <v>272</v>
      </c>
      <c r="F75" s="322" t="s">
        <v>273</v>
      </c>
      <c r="G75" s="713">
        <v>0</v>
      </c>
      <c r="H75" s="731">
        <v>1</v>
      </c>
      <c r="I75" s="732">
        <v>0</v>
      </c>
      <c r="J75" s="1"/>
      <c r="K75" s="1"/>
      <c r="L75" s="1"/>
      <c r="M75" s="1"/>
      <c r="N75" s="1"/>
      <c r="O75" s="1"/>
      <c r="P75" s="1"/>
      <c r="Q75" s="1"/>
      <c r="R75" s="1"/>
      <c r="S75" s="1"/>
    </row>
    <row r="76" spans="1:19" s="2" customFormat="1" ht="11.25" x14ac:dyDescent="0.2">
      <c r="A76" s="1"/>
      <c r="B76" s="322"/>
      <c r="C76" s="322" t="s">
        <v>322</v>
      </c>
      <c r="D76" s="322" t="s">
        <v>271</v>
      </c>
      <c r="E76" s="322" t="s">
        <v>272</v>
      </c>
      <c r="F76" s="322" t="s">
        <v>273</v>
      </c>
      <c r="G76" s="713">
        <v>0</v>
      </c>
      <c r="H76" s="731">
        <v>1</v>
      </c>
      <c r="I76" s="732">
        <v>0</v>
      </c>
      <c r="J76" s="1"/>
      <c r="K76" s="1"/>
      <c r="L76" s="1"/>
      <c r="M76" s="1"/>
      <c r="N76" s="1"/>
      <c r="O76" s="1"/>
      <c r="P76" s="1"/>
      <c r="Q76" s="1"/>
      <c r="R76" s="1"/>
      <c r="S76" s="1"/>
    </row>
    <row r="77" spans="1:19" s="2" customFormat="1" ht="11.25" x14ac:dyDescent="0.2">
      <c r="A77" s="1"/>
      <c r="B77" s="322"/>
      <c r="C77" s="322" t="s">
        <v>323</v>
      </c>
      <c r="D77" s="322" t="s">
        <v>271</v>
      </c>
      <c r="E77" s="322" t="s">
        <v>272</v>
      </c>
      <c r="F77" s="322" t="s">
        <v>273</v>
      </c>
      <c r="G77" s="713">
        <v>0</v>
      </c>
      <c r="H77" s="731">
        <v>1</v>
      </c>
      <c r="I77" s="732">
        <v>0</v>
      </c>
      <c r="J77" s="1"/>
      <c r="K77" s="1"/>
      <c r="L77" s="1"/>
      <c r="M77" s="1"/>
      <c r="N77" s="1"/>
      <c r="O77" s="1"/>
      <c r="P77" s="1"/>
      <c r="Q77" s="1"/>
      <c r="R77" s="1"/>
      <c r="S77" s="1"/>
    </row>
    <row r="78" spans="1:19" s="2" customFormat="1" ht="11.25" x14ac:dyDescent="0.2">
      <c r="A78" s="1"/>
      <c r="B78" s="322"/>
      <c r="C78" s="322" t="s">
        <v>324</v>
      </c>
      <c r="D78" s="322" t="s">
        <v>271</v>
      </c>
      <c r="E78" s="322" t="s">
        <v>272</v>
      </c>
      <c r="F78" s="322" t="s">
        <v>273</v>
      </c>
      <c r="G78" s="713">
        <v>0</v>
      </c>
      <c r="H78" s="731">
        <v>1</v>
      </c>
      <c r="I78" s="732">
        <v>0</v>
      </c>
      <c r="J78" s="1"/>
      <c r="K78" s="1"/>
      <c r="L78" s="1"/>
      <c r="M78" s="1"/>
      <c r="N78" s="1"/>
      <c r="O78" s="1"/>
      <c r="P78" s="1"/>
      <c r="Q78" s="1"/>
      <c r="R78" s="1"/>
      <c r="S78" s="1"/>
    </row>
    <row r="79" spans="1:19" s="2" customFormat="1" ht="11.25" x14ac:dyDescent="0.2">
      <c r="A79" s="1"/>
      <c r="B79" s="322"/>
      <c r="C79" s="322" t="s">
        <v>325</v>
      </c>
      <c r="D79" s="322" t="s">
        <v>271</v>
      </c>
      <c r="E79" s="322" t="s">
        <v>272</v>
      </c>
      <c r="F79" s="322" t="s">
        <v>273</v>
      </c>
      <c r="G79" s="713">
        <v>0</v>
      </c>
      <c r="H79" s="731">
        <v>1</v>
      </c>
      <c r="I79" s="732">
        <v>0</v>
      </c>
      <c r="J79" s="1"/>
      <c r="K79" s="1"/>
      <c r="L79" s="1"/>
      <c r="M79" s="1"/>
      <c r="N79" s="1"/>
      <c r="O79" s="1"/>
      <c r="P79" s="1"/>
      <c r="Q79" s="1"/>
      <c r="R79" s="1"/>
      <c r="S79" s="1"/>
    </row>
    <row r="80" spans="1:19" s="2" customFormat="1" ht="11.25" x14ac:dyDescent="0.2">
      <c r="A80" s="1"/>
      <c r="B80" s="322"/>
      <c r="C80" s="322" t="s">
        <v>326</v>
      </c>
      <c r="D80" s="322" t="s">
        <v>271</v>
      </c>
      <c r="E80" s="322" t="s">
        <v>272</v>
      </c>
      <c r="F80" s="322" t="s">
        <v>273</v>
      </c>
      <c r="G80" s="713">
        <v>0</v>
      </c>
      <c r="H80" s="731">
        <v>1</v>
      </c>
      <c r="I80" s="732">
        <v>0</v>
      </c>
      <c r="J80" s="1"/>
      <c r="K80" s="1"/>
      <c r="L80" s="1"/>
      <c r="M80" s="1"/>
      <c r="N80" s="1"/>
      <c r="O80" s="1"/>
      <c r="P80" s="1"/>
      <c r="Q80" s="1"/>
      <c r="R80" s="1"/>
      <c r="S80" s="1"/>
    </row>
    <row r="81" spans="1:19" s="2" customFormat="1" ht="11.25" x14ac:dyDescent="0.2">
      <c r="A81" s="1"/>
      <c r="B81" s="322"/>
      <c r="C81" s="322" t="s">
        <v>327</v>
      </c>
      <c r="D81" s="322" t="s">
        <v>271</v>
      </c>
      <c r="E81" s="322" t="s">
        <v>272</v>
      </c>
      <c r="F81" s="322" t="s">
        <v>273</v>
      </c>
      <c r="G81" s="713">
        <v>0</v>
      </c>
      <c r="H81" s="731">
        <v>1</v>
      </c>
      <c r="I81" s="732">
        <v>0</v>
      </c>
      <c r="J81" s="1"/>
      <c r="K81" s="1"/>
      <c r="L81" s="1"/>
      <c r="M81" s="1"/>
      <c r="N81" s="1"/>
      <c r="O81" s="1"/>
      <c r="P81" s="1"/>
      <c r="Q81" s="1"/>
      <c r="R81" s="1"/>
      <c r="S81" s="1"/>
    </row>
    <row r="82" spans="1:19" s="2" customFormat="1" ht="11.25" x14ac:dyDescent="0.2">
      <c r="A82" s="1"/>
      <c r="B82" s="322"/>
      <c r="C82" s="322" t="s">
        <v>328</v>
      </c>
      <c r="D82" s="322" t="s">
        <v>271</v>
      </c>
      <c r="E82" s="322" t="s">
        <v>272</v>
      </c>
      <c r="F82" s="322" t="s">
        <v>273</v>
      </c>
      <c r="G82" s="713">
        <v>0</v>
      </c>
      <c r="H82" s="731">
        <v>1</v>
      </c>
      <c r="I82" s="732">
        <v>0</v>
      </c>
      <c r="J82" s="1"/>
      <c r="K82" s="1"/>
      <c r="L82" s="1"/>
      <c r="M82" s="1"/>
      <c r="N82" s="1"/>
      <c r="O82" s="1"/>
      <c r="P82" s="1"/>
      <c r="Q82" s="1"/>
      <c r="R82" s="1"/>
      <c r="S82" s="1"/>
    </row>
    <row r="83" spans="1:19" s="2" customFormat="1" ht="11.25" x14ac:dyDescent="0.2">
      <c r="A83" s="1"/>
      <c r="B83" s="322"/>
      <c r="C83" s="322" t="s">
        <v>329</v>
      </c>
      <c r="D83" s="322" t="s">
        <v>271</v>
      </c>
      <c r="E83" s="322" t="s">
        <v>272</v>
      </c>
      <c r="F83" s="322" t="s">
        <v>273</v>
      </c>
      <c r="G83" s="713">
        <v>0</v>
      </c>
      <c r="H83" s="731">
        <v>1</v>
      </c>
      <c r="I83" s="732">
        <v>0</v>
      </c>
      <c r="J83" s="1"/>
      <c r="K83" s="1"/>
      <c r="L83" s="1"/>
      <c r="M83" s="1"/>
      <c r="N83" s="1"/>
      <c r="O83" s="1"/>
      <c r="P83" s="1"/>
      <c r="Q83" s="1"/>
      <c r="R83" s="1"/>
      <c r="S83" s="1"/>
    </row>
    <row r="84" spans="1:19" s="2" customFormat="1" ht="11.25" x14ac:dyDescent="0.2">
      <c r="A84" s="1"/>
      <c r="B84" s="322"/>
      <c r="C84" s="322" t="s">
        <v>330</v>
      </c>
      <c r="D84" s="322" t="s">
        <v>271</v>
      </c>
      <c r="E84" s="322" t="s">
        <v>272</v>
      </c>
      <c r="F84" s="322" t="s">
        <v>273</v>
      </c>
      <c r="G84" s="713">
        <v>0</v>
      </c>
      <c r="H84" s="731">
        <v>1</v>
      </c>
      <c r="I84" s="732">
        <v>0</v>
      </c>
      <c r="J84" s="1"/>
      <c r="K84" s="1"/>
      <c r="L84" s="1"/>
      <c r="M84" s="1"/>
      <c r="N84" s="1"/>
      <c r="O84" s="1"/>
      <c r="P84" s="1"/>
      <c r="Q84" s="1"/>
      <c r="R84" s="1"/>
      <c r="S84" s="1"/>
    </row>
    <row r="85" spans="1:19" s="2" customFormat="1" ht="11.25" x14ac:dyDescent="0.2">
      <c r="A85" s="1"/>
      <c r="B85" s="322"/>
      <c r="C85" s="322" t="s">
        <v>331</v>
      </c>
      <c r="D85" s="322" t="s">
        <v>271</v>
      </c>
      <c r="E85" s="322" t="s">
        <v>272</v>
      </c>
      <c r="F85" s="322" t="s">
        <v>273</v>
      </c>
      <c r="G85" s="713">
        <v>0</v>
      </c>
      <c r="H85" s="731">
        <v>1</v>
      </c>
      <c r="I85" s="732">
        <v>0</v>
      </c>
      <c r="J85" s="1"/>
      <c r="K85" s="1"/>
      <c r="L85" s="1"/>
      <c r="M85" s="1"/>
      <c r="N85" s="1"/>
      <c r="O85" s="1"/>
      <c r="P85" s="1"/>
      <c r="Q85" s="1"/>
      <c r="R85" s="1"/>
      <c r="S85" s="1"/>
    </row>
    <row r="86" spans="1:19" s="2" customFormat="1" ht="11.25" x14ac:dyDescent="0.2">
      <c r="A86" s="1"/>
      <c r="B86" s="322"/>
      <c r="C86" s="322" t="s">
        <v>332</v>
      </c>
      <c r="D86" s="322" t="s">
        <v>271</v>
      </c>
      <c r="E86" s="322" t="s">
        <v>272</v>
      </c>
      <c r="F86" s="322" t="s">
        <v>273</v>
      </c>
      <c r="G86" s="713">
        <v>0</v>
      </c>
      <c r="H86" s="731">
        <v>1</v>
      </c>
      <c r="I86" s="732">
        <v>0</v>
      </c>
      <c r="J86" s="1"/>
      <c r="K86" s="1"/>
      <c r="L86" s="1"/>
      <c r="M86" s="1"/>
      <c r="N86" s="1"/>
      <c r="O86" s="1"/>
      <c r="P86" s="1"/>
      <c r="Q86" s="1"/>
      <c r="R86" s="1"/>
      <c r="S86" s="1"/>
    </row>
    <row r="87" spans="1:19" s="2" customFormat="1" ht="11.25" x14ac:dyDescent="0.2">
      <c r="A87" s="1" t="s">
        <v>333</v>
      </c>
      <c r="B87" s="322" t="s">
        <v>334</v>
      </c>
      <c r="C87" s="322" t="s">
        <v>335</v>
      </c>
      <c r="D87" s="322" t="s">
        <v>240</v>
      </c>
      <c r="E87" s="322" t="s">
        <v>3</v>
      </c>
      <c r="F87" s="322" t="s">
        <v>336</v>
      </c>
      <c r="G87" s="713">
        <v>660</v>
      </c>
      <c r="H87" s="731">
        <v>1</v>
      </c>
      <c r="I87" s="732"/>
      <c r="J87" s="1"/>
      <c r="K87" s="1"/>
      <c r="L87" s="1"/>
      <c r="M87" s="1"/>
      <c r="N87" s="1"/>
      <c r="O87" s="1"/>
      <c r="P87" s="1"/>
      <c r="Q87" s="1"/>
      <c r="R87" s="1"/>
      <c r="S87" s="1"/>
    </row>
    <row r="88" spans="1:19" s="2" customFormat="1" ht="11.25" x14ac:dyDescent="0.2">
      <c r="A88" s="1"/>
      <c r="B88" s="322"/>
      <c r="C88" s="322" t="s">
        <v>337</v>
      </c>
      <c r="D88" s="322" t="s">
        <v>240</v>
      </c>
      <c r="E88" s="322" t="s">
        <v>3</v>
      </c>
      <c r="F88" s="322" t="s">
        <v>338</v>
      </c>
      <c r="G88" s="713">
        <v>1860</v>
      </c>
      <c r="H88" s="731">
        <v>1</v>
      </c>
      <c r="I88" s="732"/>
      <c r="J88" s="1"/>
      <c r="K88" s="1"/>
      <c r="L88" s="1"/>
      <c r="M88" s="1"/>
      <c r="N88" s="1"/>
      <c r="O88" s="1"/>
      <c r="P88" s="1"/>
      <c r="Q88" s="1"/>
      <c r="R88" s="1"/>
      <c r="S88" s="1"/>
    </row>
    <row r="89" spans="1:19" s="2" customFormat="1" ht="11.25" x14ac:dyDescent="0.2">
      <c r="A89" s="1"/>
      <c r="B89" s="322"/>
      <c r="C89" s="322" t="s">
        <v>339</v>
      </c>
      <c r="D89" s="322" t="s">
        <v>240</v>
      </c>
      <c r="E89" s="322" t="s">
        <v>3</v>
      </c>
      <c r="F89" s="322" t="s">
        <v>338</v>
      </c>
      <c r="G89" s="713">
        <v>1860</v>
      </c>
      <c r="H89" s="731">
        <v>1</v>
      </c>
      <c r="I89" s="732"/>
      <c r="J89" s="1"/>
      <c r="K89" s="1"/>
      <c r="L89" s="1"/>
      <c r="M89" s="1"/>
      <c r="N89" s="1"/>
      <c r="O89" s="1"/>
      <c r="P89" s="1"/>
      <c r="Q89" s="1"/>
      <c r="R89" s="1"/>
      <c r="S89" s="1"/>
    </row>
    <row r="90" spans="1:19" s="2" customFormat="1" ht="11.25" x14ac:dyDescent="0.2">
      <c r="A90" s="1"/>
      <c r="B90" s="322"/>
      <c r="C90" s="322" t="s">
        <v>340</v>
      </c>
      <c r="D90" s="322" t="s">
        <v>240</v>
      </c>
      <c r="E90" s="322" t="s">
        <v>3</v>
      </c>
      <c r="F90" s="322" t="s">
        <v>338</v>
      </c>
      <c r="G90" s="713">
        <v>660</v>
      </c>
      <c r="H90" s="731">
        <v>1</v>
      </c>
      <c r="I90" s="732"/>
      <c r="J90" s="1"/>
      <c r="K90" s="1"/>
      <c r="L90" s="1"/>
      <c r="M90" s="1"/>
      <c r="N90" s="1"/>
      <c r="O90" s="1"/>
      <c r="P90" s="1"/>
      <c r="Q90" s="1"/>
      <c r="R90" s="1"/>
      <c r="S90" s="1"/>
    </row>
    <row r="91" spans="1:19" s="2" customFormat="1" ht="11.25" x14ac:dyDescent="0.2">
      <c r="A91" s="1"/>
      <c r="B91" s="322"/>
      <c r="C91" s="322" t="s">
        <v>341</v>
      </c>
      <c r="D91" s="322" t="s">
        <v>240</v>
      </c>
      <c r="E91" s="322" t="s">
        <v>3</v>
      </c>
      <c r="F91" s="322" t="s">
        <v>338</v>
      </c>
      <c r="G91" s="713">
        <v>1860</v>
      </c>
      <c r="H91" s="731">
        <v>1</v>
      </c>
      <c r="I91" s="732"/>
      <c r="J91" s="1"/>
      <c r="K91" s="1"/>
      <c r="L91" s="1"/>
      <c r="M91" s="1"/>
      <c r="N91" s="1"/>
      <c r="O91" s="1"/>
      <c r="P91" s="1"/>
      <c r="Q91" s="1"/>
      <c r="R91" s="1"/>
      <c r="S91" s="1"/>
    </row>
    <row r="92" spans="1:19" s="2" customFormat="1" ht="11.25" x14ac:dyDescent="0.2">
      <c r="A92" s="1"/>
      <c r="B92" s="322"/>
      <c r="C92" s="322" t="s">
        <v>342</v>
      </c>
      <c r="D92" s="322" t="s">
        <v>240</v>
      </c>
      <c r="E92" s="322" t="s">
        <v>3</v>
      </c>
      <c r="F92" s="322" t="s">
        <v>338</v>
      </c>
      <c r="G92" s="713">
        <v>660</v>
      </c>
      <c r="H92" s="731">
        <v>1</v>
      </c>
      <c r="I92" s="732"/>
      <c r="J92" s="1"/>
      <c r="K92" s="1"/>
      <c r="L92" s="1"/>
      <c r="M92" s="1"/>
      <c r="N92" s="1"/>
      <c r="O92" s="1"/>
      <c r="P92" s="1"/>
      <c r="Q92" s="1"/>
      <c r="R92" s="1"/>
      <c r="S92" s="1"/>
    </row>
    <row r="93" spans="1:19" s="2" customFormat="1" ht="11.25" x14ac:dyDescent="0.2">
      <c r="A93" s="1"/>
      <c r="B93" s="322"/>
      <c r="C93" s="322" t="s">
        <v>343</v>
      </c>
      <c r="D93" s="322" t="s">
        <v>240</v>
      </c>
      <c r="E93" s="322" t="s">
        <v>344</v>
      </c>
      <c r="F93" s="322" t="s">
        <v>344</v>
      </c>
      <c r="G93" s="713">
        <v>660</v>
      </c>
      <c r="H93" s="731">
        <v>1</v>
      </c>
      <c r="I93" s="732"/>
      <c r="J93" s="1"/>
      <c r="K93" s="1"/>
      <c r="L93" s="1"/>
      <c r="M93" s="1"/>
      <c r="N93" s="1"/>
      <c r="O93" s="1"/>
      <c r="P93" s="1"/>
      <c r="Q93" s="1"/>
      <c r="R93" s="1"/>
      <c r="S93" s="1"/>
    </row>
    <row r="94" spans="1:19" s="2" customFormat="1" ht="11.25" x14ac:dyDescent="0.2">
      <c r="A94" s="1"/>
      <c r="B94" s="322"/>
      <c r="C94" s="322" t="s">
        <v>345</v>
      </c>
      <c r="D94" s="322" t="s">
        <v>240</v>
      </c>
      <c r="E94" s="322" t="s">
        <v>344</v>
      </c>
      <c r="F94" s="322" t="s">
        <v>344</v>
      </c>
      <c r="G94" s="713">
        <v>660</v>
      </c>
      <c r="H94" s="731">
        <v>1</v>
      </c>
      <c r="I94" s="732"/>
      <c r="J94" s="1"/>
      <c r="K94" s="1"/>
      <c r="L94" s="1"/>
      <c r="M94" s="1"/>
      <c r="N94" s="1"/>
      <c r="O94" s="1"/>
      <c r="P94" s="1"/>
      <c r="Q94" s="1"/>
      <c r="R94" s="1"/>
      <c r="S94" s="1"/>
    </row>
    <row r="95" spans="1:19" s="2" customFormat="1" ht="11.25" x14ac:dyDescent="0.2">
      <c r="A95" s="1"/>
      <c r="B95" s="322"/>
      <c r="C95" s="322" t="s">
        <v>346</v>
      </c>
      <c r="D95" s="322" t="s">
        <v>240</v>
      </c>
      <c r="E95" s="322" t="s">
        <v>344</v>
      </c>
      <c r="F95" s="322" t="s">
        <v>344</v>
      </c>
      <c r="G95" s="713">
        <v>660</v>
      </c>
      <c r="H95" s="731">
        <v>1</v>
      </c>
      <c r="I95" s="732"/>
      <c r="J95" s="1"/>
      <c r="K95" s="1"/>
      <c r="L95" s="1"/>
      <c r="M95" s="1"/>
      <c r="N95" s="1"/>
      <c r="O95" s="1"/>
      <c r="P95" s="1"/>
      <c r="Q95" s="1"/>
      <c r="R95" s="1"/>
      <c r="S95" s="1"/>
    </row>
    <row r="96" spans="1:19" s="2" customFormat="1" ht="11.25" x14ac:dyDescent="0.2">
      <c r="A96" s="1"/>
      <c r="B96" s="322"/>
      <c r="C96" s="322" t="s">
        <v>347</v>
      </c>
      <c r="D96" s="322" t="s">
        <v>240</v>
      </c>
      <c r="E96" s="322" t="s">
        <v>3</v>
      </c>
      <c r="F96" s="322" t="s">
        <v>338</v>
      </c>
      <c r="G96" s="713">
        <v>1860</v>
      </c>
      <c r="H96" s="731">
        <v>1</v>
      </c>
      <c r="I96" s="732"/>
      <c r="J96" s="1"/>
      <c r="K96" s="1"/>
      <c r="L96" s="1"/>
      <c r="M96" s="1"/>
      <c r="N96" s="1"/>
      <c r="O96" s="1"/>
      <c r="P96" s="1"/>
      <c r="Q96" s="1"/>
      <c r="R96" s="1"/>
      <c r="S96" s="1"/>
    </row>
    <row r="97" spans="1:19" s="2" customFormat="1" ht="11.25" x14ac:dyDescent="0.2">
      <c r="A97" s="1"/>
      <c r="B97" s="322"/>
      <c r="C97" s="322" t="s">
        <v>348</v>
      </c>
      <c r="D97" s="322" t="s">
        <v>240</v>
      </c>
      <c r="E97" s="322" t="s">
        <v>3</v>
      </c>
      <c r="F97" s="322" t="s">
        <v>338</v>
      </c>
      <c r="G97" s="713">
        <v>1860</v>
      </c>
      <c r="H97" s="731">
        <v>1</v>
      </c>
      <c r="I97" s="732"/>
      <c r="J97" s="1"/>
      <c r="K97" s="1"/>
      <c r="L97" s="1"/>
      <c r="M97" s="1"/>
      <c r="N97" s="1"/>
      <c r="O97" s="1"/>
      <c r="P97" s="1"/>
      <c r="Q97" s="1"/>
      <c r="R97" s="1"/>
      <c r="S97" s="1"/>
    </row>
    <row r="98" spans="1:19" s="2" customFormat="1" ht="11.25" x14ac:dyDescent="0.2">
      <c r="A98" s="1"/>
      <c r="B98" s="322"/>
      <c r="C98" s="322" t="s">
        <v>349</v>
      </c>
      <c r="D98" s="322" t="s">
        <v>240</v>
      </c>
      <c r="E98" s="322" t="s">
        <v>3</v>
      </c>
      <c r="F98" s="322" t="s">
        <v>338</v>
      </c>
      <c r="G98" s="713">
        <v>660</v>
      </c>
      <c r="H98" s="731">
        <v>1</v>
      </c>
      <c r="I98" s="732"/>
      <c r="J98" s="1"/>
      <c r="K98" s="1"/>
      <c r="L98" s="1"/>
      <c r="M98" s="1"/>
      <c r="N98" s="1"/>
      <c r="O98" s="1"/>
      <c r="P98" s="1"/>
      <c r="Q98" s="1"/>
      <c r="R98" s="1"/>
      <c r="S98" s="1"/>
    </row>
    <row r="99" spans="1:19" s="2" customFormat="1" ht="11.25" x14ac:dyDescent="0.2">
      <c r="A99" s="1"/>
      <c r="B99" s="322"/>
      <c r="C99" s="322" t="s">
        <v>350</v>
      </c>
      <c r="D99" s="322" t="s">
        <v>240</v>
      </c>
      <c r="E99" s="322" t="s">
        <v>3</v>
      </c>
      <c r="F99" s="322" t="s">
        <v>338</v>
      </c>
      <c r="G99" s="713">
        <v>1860</v>
      </c>
      <c r="H99" s="731">
        <v>1</v>
      </c>
      <c r="I99" s="732"/>
      <c r="J99" s="1"/>
      <c r="K99" s="1"/>
      <c r="L99" s="1"/>
      <c r="M99" s="1"/>
      <c r="N99" s="1"/>
      <c r="O99" s="1"/>
      <c r="P99" s="1"/>
      <c r="Q99" s="1"/>
      <c r="R99" s="1"/>
      <c r="S99" s="1"/>
    </row>
    <row r="100" spans="1:19" s="2" customFormat="1" ht="11.25" x14ac:dyDescent="0.2">
      <c r="A100" s="1" t="s">
        <v>351</v>
      </c>
      <c r="B100" s="322" t="s">
        <v>352</v>
      </c>
      <c r="C100" s="322" t="s">
        <v>353</v>
      </c>
      <c r="D100" s="322" t="s">
        <v>248</v>
      </c>
      <c r="E100" s="322" t="s">
        <v>354</v>
      </c>
      <c r="F100" s="322" t="s">
        <v>355</v>
      </c>
      <c r="G100" s="713"/>
      <c r="H100" s="731">
        <v>1</v>
      </c>
      <c r="I100" s="732"/>
      <c r="J100" s="1"/>
      <c r="K100" s="1"/>
      <c r="L100" s="1"/>
      <c r="M100" s="1"/>
      <c r="N100" s="1"/>
      <c r="O100" s="1"/>
      <c r="P100" s="1"/>
      <c r="Q100" s="1"/>
      <c r="R100" s="1"/>
      <c r="S100" s="1"/>
    </row>
    <row r="101" spans="1:19" s="2" customFormat="1" ht="11.25" x14ac:dyDescent="0.2">
      <c r="A101" s="1"/>
      <c r="B101" s="322"/>
      <c r="C101" s="322" t="s">
        <v>356</v>
      </c>
      <c r="D101" s="322" t="s">
        <v>240</v>
      </c>
      <c r="E101" s="322" t="s">
        <v>354</v>
      </c>
      <c r="F101" s="322" t="s">
        <v>344</v>
      </c>
      <c r="G101" s="713"/>
      <c r="H101" s="731">
        <v>1</v>
      </c>
      <c r="I101" s="732"/>
      <c r="J101" s="1"/>
      <c r="K101" s="1"/>
      <c r="L101" s="1"/>
      <c r="M101" s="1"/>
      <c r="N101" s="1"/>
      <c r="O101" s="1"/>
      <c r="P101" s="1"/>
      <c r="Q101" s="1"/>
      <c r="R101" s="1"/>
      <c r="S101" s="1"/>
    </row>
    <row r="102" spans="1:19" s="2" customFormat="1" ht="11.25" x14ac:dyDescent="0.2">
      <c r="A102" s="1"/>
      <c r="B102" s="322"/>
      <c r="C102" s="322" t="s">
        <v>357</v>
      </c>
      <c r="D102" s="322" t="s">
        <v>248</v>
      </c>
      <c r="E102" s="322" t="s">
        <v>354</v>
      </c>
      <c r="F102" s="322" t="s">
        <v>355</v>
      </c>
      <c r="G102" s="713"/>
      <c r="H102" s="731">
        <v>1</v>
      </c>
      <c r="I102" s="732"/>
      <c r="J102" s="1"/>
      <c r="K102" s="1"/>
      <c r="L102" s="1"/>
      <c r="M102" s="1"/>
      <c r="N102" s="1"/>
      <c r="O102" s="1"/>
      <c r="P102" s="1"/>
      <c r="Q102" s="1"/>
      <c r="R102" s="1"/>
      <c r="S102" s="1"/>
    </row>
    <row r="103" spans="1:19" s="2" customFormat="1" ht="11.25" x14ac:dyDescent="0.2">
      <c r="A103" s="1"/>
      <c r="B103" s="322"/>
      <c r="C103" s="322" t="s">
        <v>358</v>
      </c>
      <c r="D103" s="322" t="s">
        <v>248</v>
      </c>
      <c r="E103" s="322" t="s">
        <v>354</v>
      </c>
      <c r="F103" s="322" t="s">
        <v>355</v>
      </c>
      <c r="G103" s="713"/>
      <c r="H103" s="731">
        <v>1</v>
      </c>
      <c r="I103" s="732"/>
      <c r="J103" s="1"/>
      <c r="K103" s="1"/>
      <c r="L103" s="1"/>
      <c r="M103" s="1"/>
      <c r="N103" s="1"/>
      <c r="O103" s="1"/>
      <c r="P103" s="1"/>
      <c r="Q103" s="1"/>
      <c r="R103" s="1"/>
      <c r="S103" s="1"/>
    </row>
    <row r="104" spans="1:19" s="2" customFormat="1" ht="11.25" x14ac:dyDescent="0.2">
      <c r="A104" s="1"/>
      <c r="B104" s="322"/>
      <c r="C104" s="322" t="s">
        <v>359</v>
      </c>
      <c r="D104" s="322" t="s">
        <v>248</v>
      </c>
      <c r="E104" s="322" t="s">
        <v>354</v>
      </c>
      <c r="F104" s="322" t="s">
        <v>355</v>
      </c>
      <c r="G104" s="713"/>
      <c r="H104" s="731">
        <v>1</v>
      </c>
      <c r="I104" s="732"/>
      <c r="J104" s="1"/>
      <c r="K104" s="1"/>
      <c r="L104" s="1"/>
      <c r="M104" s="1"/>
      <c r="N104" s="1"/>
      <c r="O104" s="1"/>
      <c r="P104" s="1"/>
      <c r="Q104" s="1"/>
      <c r="R104" s="1"/>
      <c r="S104" s="1"/>
    </row>
    <row r="105" spans="1:19" s="2" customFormat="1" ht="11.25" x14ac:dyDescent="0.2">
      <c r="A105" s="1"/>
      <c r="B105" s="322"/>
      <c r="C105" s="322" t="s">
        <v>360</v>
      </c>
      <c r="D105" s="322" t="s">
        <v>248</v>
      </c>
      <c r="E105" s="322" t="s">
        <v>354</v>
      </c>
      <c r="F105" s="322" t="s">
        <v>344</v>
      </c>
      <c r="G105" s="713"/>
      <c r="H105" s="731">
        <v>1</v>
      </c>
      <c r="I105" s="732"/>
      <c r="J105" s="1"/>
      <c r="K105" s="1"/>
      <c r="L105" s="1"/>
      <c r="M105" s="1"/>
      <c r="N105" s="1"/>
      <c r="O105" s="1"/>
      <c r="P105" s="1"/>
      <c r="Q105" s="1"/>
      <c r="R105" s="1"/>
      <c r="S105" s="1"/>
    </row>
    <row r="106" spans="1:19" s="2" customFormat="1" ht="11.25" x14ac:dyDescent="0.2">
      <c r="A106" s="1"/>
      <c r="B106" s="322"/>
      <c r="C106" s="322" t="s">
        <v>361</v>
      </c>
      <c r="D106" s="322" t="s">
        <v>248</v>
      </c>
      <c r="E106" s="322" t="s">
        <v>354</v>
      </c>
      <c r="F106" s="322" t="s">
        <v>344</v>
      </c>
      <c r="G106" s="713"/>
      <c r="H106" s="731">
        <v>1</v>
      </c>
      <c r="I106" s="732"/>
      <c r="J106" s="1"/>
      <c r="K106" s="1"/>
      <c r="L106" s="1"/>
      <c r="M106" s="1"/>
      <c r="N106" s="1"/>
      <c r="O106" s="1"/>
      <c r="P106" s="1"/>
      <c r="Q106" s="1"/>
      <c r="R106" s="1"/>
      <c r="S106" s="1"/>
    </row>
    <row r="107" spans="1:19" s="2" customFormat="1" ht="11.25" x14ac:dyDescent="0.2">
      <c r="A107" s="1"/>
      <c r="B107" s="322"/>
      <c r="C107" s="322" t="s">
        <v>362</v>
      </c>
      <c r="D107" s="322" t="s">
        <v>248</v>
      </c>
      <c r="E107" s="322" t="s">
        <v>354</v>
      </c>
      <c r="F107" s="322" t="s">
        <v>344</v>
      </c>
      <c r="G107" s="713"/>
      <c r="H107" s="731">
        <v>1</v>
      </c>
      <c r="I107" s="732"/>
      <c r="J107" s="1"/>
      <c r="K107" s="1"/>
      <c r="L107" s="1"/>
      <c r="M107" s="1"/>
      <c r="N107" s="1"/>
      <c r="O107" s="1"/>
      <c r="P107" s="1"/>
      <c r="Q107" s="1"/>
      <c r="R107" s="1"/>
      <c r="S107" s="1"/>
    </row>
    <row r="108" spans="1:19" s="2" customFormat="1" ht="11.25" x14ac:dyDescent="0.2">
      <c r="A108" s="1"/>
      <c r="B108" s="322"/>
      <c r="C108" s="322" t="s">
        <v>363</v>
      </c>
      <c r="D108" s="322" t="s">
        <v>248</v>
      </c>
      <c r="E108" s="322" t="s">
        <v>354</v>
      </c>
      <c r="F108" s="322" t="s">
        <v>344</v>
      </c>
      <c r="G108" s="713"/>
      <c r="H108" s="731">
        <v>1</v>
      </c>
      <c r="I108" s="732"/>
      <c r="J108" s="1"/>
      <c r="K108" s="1"/>
      <c r="L108" s="1"/>
      <c r="M108" s="1"/>
      <c r="N108" s="1"/>
      <c r="O108" s="1"/>
      <c r="P108" s="1"/>
      <c r="Q108" s="1"/>
      <c r="R108" s="1"/>
      <c r="S108" s="1"/>
    </row>
    <row r="109" spans="1:19" s="2" customFormat="1" ht="11.25" x14ac:dyDescent="0.2">
      <c r="A109" s="1"/>
      <c r="B109" s="322"/>
      <c r="C109" s="322" t="s">
        <v>364</v>
      </c>
      <c r="D109" s="322" t="s">
        <v>248</v>
      </c>
      <c r="E109" s="322" t="s">
        <v>354</v>
      </c>
      <c r="F109" s="322" t="s">
        <v>344</v>
      </c>
      <c r="G109" s="713"/>
      <c r="H109" s="731">
        <v>1</v>
      </c>
      <c r="I109" s="732"/>
      <c r="J109" s="1"/>
      <c r="K109" s="1"/>
      <c r="L109" s="1"/>
      <c r="M109" s="1"/>
      <c r="N109" s="1"/>
      <c r="O109" s="1"/>
      <c r="P109" s="1"/>
      <c r="Q109" s="1"/>
      <c r="R109" s="1"/>
      <c r="S109" s="1"/>
    </row>
    <row r="110" spans="1:19" s="2" customFormat="1" ht="11.25" x14ac:dyDescent="0.2">
      <c r="A110" s="1"/>
      <c r="B110" s="322"/>
      <c r="C110" s="322" t="s">
        <v>365</v>
      </c>
      <c r="D110" s="322" t="s">
        <v>248</v>
      </c>
      <c r="E110" s="322" t="s">
        <v>354</v>
      </c>
      <c r="F110" s="322" t="s">
        <v>344</v>
      </c>
      <c r="G110" s="713"/>
      <c r="H110" s="731">
        <v>1</v>
      </c>
      <c r="I110" s="732"/>
      <c r="J110" s="1"/>
      <c r="K110" s="1"/>
      <c r="L110" s="1"/>
      <c r="M110" s="1"/>
      <c r="N110" s="1"/>
      <c r="O110" s="1"/>
      <c r="P110" s="1"/>
      <c r="Q110" s="1"/>
      <c r="R110" s="1"/>
      <c r="S110" s="1"/>
    </row>
    <row r="111" spans="1:19" s="2" customFormat="1" ht="11.25" x14ac:dyDescent="0.2">
      <c r="A111" s="1"/>
      <c r="B111" s="322"/>
      <c r="C111" s="322" t="s">
        <v>366</v>
      </c>
      <c r="D111" s="322" t="s">
        <v>248</v>
      </c>
      <c r="E111" s="322" t="s">
        <v>354</v>
      </c>
      <c r="F111" s="322" t="s">
        <v>344</v>
      </c>
      <c r="G111" s="713"/>
      <c r="H111" s="731">
        <v>1</v>
      </c>
      <c r="I111" s="732"/>
      <c r="J111" s="1"/>
      <c r="K111" s="1"/>
      <c r="L111" s="1"/>
      <c r="M111" s="1"/>
      <c r="N111" s="1"/>
      <c r="O111" s="1"/>
      <c r="P111" s="1"/>
      <c r="Q111" s="1"/>
      <c r="R111" s="1"/>
      <c r="S111" s="1"/>
    </row>
    <row r="112" spans="1:19" s="2" customFormat="1" ht="11.25" x14ac:dyDescent="0.2">
      <c r="A112" s="1"/>
      <c r="B112" s="322"/>
      <c r="C112" s="322" t="s">
        <v>367</v>
      </c>
      <c r="D112" s="322" t="s">
        <v>248</v>
      </c>
      <c r="E112" s="322" t="s">
        <v>354</v>
      </c>
      <c r="F112" s="322" t="s">
        <v>344</v>
      </c>
      <c r="G112" s="713"/>
      <c r="H112" s="731">
        <v>1</v>
      </c>
      <c r="I112" s="732"/>
      <c r="J112" s="1"/>
      <c r="K112" s="1"/>
      <c r="L112" s="1"/>
      <c r="M112" s="1"/>
      <c r="N112" s="1"/>
      <c r="O112" s="1"/>
      <c r="P112" s="1"/>
      <c r="Q112" s="1"/>
      <c r="R112" s="1"/>
      <c r="S112" s="1"/>
    </row>
    <row r="113" spans="1:19" s="2" customFormat="1" ht="11.25" x14ac:dyDescent="0.2">
      <c r="A113" s="1"/>
      <c r="B113" s="322"/>
      <c r="C113" s="322" t="s">
        <v>368</v>
      </c>
      <c r="D113" s="322" t="s">
        <v>248</v>
      </c>
      <c r="E113" s="322" t="s">
        <v>354</v>
      </c>
      <c r="F113" s="322" t="s">
        <v>344</v>
      </c>
      <c r="G113" s="713"/>
      <c r="H113" s="731">
        <v>1</v>
      </c>
      <c r="I113" s="732"/>
      <c r="J113" s="1"/>
      <c r="K113" s="1"/>
      <c r="L113" s="1"/>
      <c r="M113" s="1"/>
      <c r="N113" s="1"/>
      <c r="O113" s="1"/>
      <c r="P113" s="1"/>
      <c r="Q113" s="1"/>
      <c r="R113" s="1"/>
      <c r="S113" s="1"/>
    </row>
    <row r="114" spans="1:19" s="2" customFormat="1" ht="11.25" x14ac:dyDescent="0.2">
      <c r="A114" s="1"/>
      <c r="B114" s="322"/>
      <c r="C114" s="322" t="s">
        <v>369</v>
      </c>
      <c r="D114" s="322" t="s">
        <v>248</v>
      </c>
      <c r="E114" s="322" t="s">
        <v>354</v>
      </c>
      <c r="F114" s="322" t="s">
        <v>344</v>
      </c>
      <c r="G114" s="713"/>
      <c r="H114" s="731">
        <v>1</v>
      </c>
      <c r="I114" s="732"/>
      <c r="J114" s="1"/>
      <c r="K114" s="1"/>
      <c r="L114" s="1"/>
      <c r="M114" s="1"/>
      <c r="N114" s="1"/>
      <c r="O114" s="1"/>
      <c r="P114" s="1"/>
      <c r="Q114" s="1"/>
      <c r="R114" s="1"/>
      <c r="S114" s="1"/>
    </row>
    <row r="115" spans="1:19" s="2" customFormat="1" ht="11.25" x14ac:dyDescent="0.2">
      <c r="A115" s="1"/>
      <c r="B115" s="322"/>
      <c r="C115" s="322" t="s">
        <v>370</v>
      </c>
      <c r="D115" s="322" t="s">
        <v>248</v>
      </c>
      <c r="E115" s="322" t="s">
        <v>354</v>
      </c>
      <c r="F115" s="322" t="s">
        <v>344</v>
      </c>
      <c r="G115" s="713"/>
      <c r="H115" s="731">
        <v>1</v>
      </c>
      <c r="I115" s="732"/>
      <c r="J115" s="1"/>
      <c r="K115" s="1"/>
      <c r="L115" s="1"/>
      <c r="M115" s="1"/>
      <c r="N115" s="1"/>
      <c r="O115" s="1"/>
      <c r="P115" s="1"/>
      <c r="Q115" s="1"/>
      <c r="R115" s="1"/>
      <c r="S115" s="1"/>
    </row>
    <row r="116" spans="1:19" s="2" customFormat="1" ht="11.25" x14ac:dyDescent="0.2">
      <c r="A116" s="1"/>
      <c r="B116" s="322"/>
      <c r="C116" s="322" t="s">
        <v>371</v>
      </c>
      <c r="D116" s="322" t="s">
        <v>248</v>
      </c>
      <c r="E116" s="322" t="s">
        <v>354</v>
      </c>
      <c r="F116" s="322" t="s">
        <v>344</v>
      </c>
      <c r="G116" s="713"/>
      <c r="H116" s="731">
        <v>1</v>
      </c>
      <c r="I116" s="732"/>
      <c r="J116" s="1"/>
      <c r="K116" s="1"/>
      <c r="L116" s="1"/>
      <c r="M116" s="1"/>
      <c r="N116" s="1"/>
      <c r="O116" s="1"/>
      <c r="P116" s="1"/>
      <c r="Q116" s="1"/>
      <c r="R116" s="1"/>
      <c r="S116" s="1"/>
    </row>
    <row r="117" spans="1:19" s="2" customFormat="1" ht="11.25" x14ac:dyDescent="0.2">
      <c r="A117" s="1"/>
      <c r="B117" s="322"/>
      <c r="C117" s="322" t="s">
        <v>372</v>
      </c>
      <c r="D117" s="322" t="s">
        <v>248</v>
      </c>
      <c r="E117" s="322" t="s">
        <v>354</v>
      </c>
      <c r="F117" s="322" t="s">
        <v>344</v>
      </c>
      <c r="G117" s="713"/>
      <c r="H117" s="731">
        <v>1</v>
      </c>
      <c r="I117" s="732"/>
      <c r="J117" s="1"/>
      <c r="K117" s="1"/>
      <c r="L117" s="1"/>
      <c r="M117" s="1"/>
      <c r="N117" s="1"/>
      <c r="O117" s="1"/>
      <c r="P117" s="1"/>
      <c r="Q117" s="1"/>
      <c r="R117" s="1"/>
      <c r="S117" s="1"/>
    </row>
    <row r="118" spans="1:19" s="2" customFormat="1" ht="11.25" x14ac:dyDescent="0.2">
      <c r="A118" s="1"/>
      <c r="B118" s="322"/>
      <c r="C118" s="322" t="s">
        <v>373</v>
      </c>
      <c r="D118" s="322" t="s">
        <v>248</v>
      </c>
      <c r="E118" s="322" t="s">
        <v>354</v>
      </c>
      <c r="F118" s="322" t="s">
        <v>344</v>
      </c>
      <c r="G118" s="713"/>
      <c r="H118" s="731">
        <v>1</v>
      </c>
      <c r="I118" s="732"/>
      <c r="J118" s="1"/>
      <c r="K118" s="1"/>
      <c r="L118" s="1"/>
      <c r="M118" s="1"/>
      <c r="N118" s="1"/>
      <c r="O118" s="1"/>
      <c r="P118" s="1"/>
      <c r="Q118" s="1"/>
      <c r="R118" s="1"/>
      <c r="S118" s="1"/>
    </row>
    <row r="119" spans="1:19" s="2" customFormat="1" ht="11.25" x14ac:dyDescent="0.2">
      <c r="A119" s="1"/>
      <c r="B119" s="322"/>
      <c r="C119" s="322" t="s">
        <v>374</v>
      </c>
      <c r="D119" s="322" t="s">
        <v>248</v>
      </c>
      <c r="E119" s="322" t="s">
        <v>354</v>
      </c>
      <c r="F119" s="322" t="s">
        <v>344</v>
      </c>
      <c r="G119" s="713"/>
      <c r="H119" s="731">
        <v>1</v>
      </c>
      <c r="I119" s="732"/>
      <c r="J119" s="1"/>
      <c r="K119" s="1"/>
      <c r="L119" s="1"/>
      <c r="M119" s="1"/>
      <c r="N119" s="1"/>
      <c r="O119" s="1"/>
      <c r="P119" s="1"/>
      <c r="Q119" s="1"/>
      <c r="R119" s="1"/>
      <c r="S119" s="1"/>
    </row>
    <row r="120" spans="1:19" s="2" customFormat="1" ht="11.25" x14ac:dyDescent="0.2">
      <c r="A120" s="1"/>
      <c r="B120" s="322"/>
      <c r="C120" s="322" t="s">
        <v>375</v>
      </c>
      <c r="D120" s="322" t="s">
        <v>248</v>
      </c>
      <c r="E120" s="322" t="s">
        <v>354</v>
      </c>
      <c r="F120" s="322" t="s">
        <v>344</v>
      </c>
      <c r="G120" s="713"/>
      <c r="H120" s="731">
        <v>1</v>
      </c>
      <c r="I120" s="732"/>
      <c r="J120" s="1"/>
      <c r="K120" s="1"/>
      <c r="L120" s="1"/>
      <c r="M120" s="1"/>
      <c r="N120" s="1"/>
      <c r="O120" s="1"/>
      <c r="P120" s="1"/>
      <c r="Q120" s="1"/>
      <c r="R120" s="1"/>
      <c r="S120" s="1"/>
    </row>
    <row r="121" spans="1:19" s="2" customFormat="1" ht="11.25" x14ac:dyDescent="0.2">
      <c r="A121" s="1"/>
      <c r="B121" s="322"/>
      <c r="C121" s="322" t="s">
        <v>376</v>
      </c>
      <c r="D121" s="322" t="s">
        <v>248</v>
      </c>
      <c r="E121" s="322" t="s">
        <v>354</v>
      </c>
      <c r="F121" s="322" t="s">
        <v>344</v>
      </c>
      <c r="G121" s="713"/>
      <c r="H121" s="731">
        <v>1</v>
      </c>
      <c r="I121" s="732"/>
      <c r="J121" s="1"/>
      <c r="K121" s="1"/>
      <c r="L121" s="1"/>
      <c r="M121" s="1"/>
      <c r="N121" s="1"/>
      <c r="O121" s="1"/>
      <c r="P121" s="1"/>
      <c r="Q121" s="1"/>
      <c r="R121" s="1"/>
      <c r="S121" s="1"/>
    </row>
    <row r="122" spans="1:19" s="2" customFormat="1" ht="11.25" x14ac:dyDescent="0.2">
      <c r="A122" s="1"/>
      <c r="B122" s="322"/>
      <c r="C122" s="322" t="s">
        <v>377</v>
      </c>
      <c r="D122" s="322" t="s">
        <v>248</v>
      </c>
      <c r="E122" s="322" t="s">
        <v>354</v>
      </c>
      <c r="F122" s="322" t="s">
        <v>344</v>
      </c>
      <c r="G122" s="713"/>
      <c r="H122" s="731">
        <v>1</v>
      </c>
      <c r="I122" s="732"/>
      <c r="J122" s="1"/>
      <c r="K122" s="1"/>
      <c r="L122" s="1"/>
      <c r="M122" s="1"/>
      <c r="N122" s="1"/>
      <c r="O122" s="1"/>
      <c r="P122" s="1"/>
      <c r="Q122" s="1"/>
      <c r="R122" s="1"/>
      <c r="S122" s="1"/>
    </row>
    <row r="123" spans="1:19" s="2" customFormat="1" ht="11.25" x14ac:dyDescent="0.2">
      <c r="A123" s="1"/>
      <c r="B123" s="322"/>
      <c r="C123" s="322" t="s">
        <v>378</v>
      </c>
      <c r="D123" s="322" t="s">
        <v>248</v>
      </c>
      <c r="E123" s="322" t="s">
        <v>354</v>
      </c>
      <c r="F123" s="322" t="s">
        <v>344</v>
      </c>
      <c r="G123" s="713"/>
      <c r="H123" s="731">
        <v>1</v>
      </c>
      <c r="I123" s="732"/>
      <c r="J123" s="1"/>
      <c r="K123" s="1"/>
      <c r="L123" s="1"/>
      <c r="M123" s="1"/>
      <c r="N123" s="1"/>
      <c r="O123" s="1"/>
      <c r="P123" s="1"/>
      <c r="Q123" s="1"/>
      <c r="R123" s="1"/>
      <c r="S123" s="1"/>
    </row>
    <row r="124" spans="1:19" s="2" customFormat="1" ht="11.25" x14ac:dyDescent="0.2">
      <c r="A124" s="1"/>
      <c r="B124" s="322"/>
      <c r="C124" s="322" t="s">
        <v>379</v>
      </c>
      <c r="D124" s="322" t="s">
        <v>248</v>
      </c>
      <c r="E124" s="322" t="s">
        <v>354</v>
      </c>
      <c r="F124" s="322" t="s">
        <v>344</v>
      </c>
      <c r="G124" s="713"/>
      <c r="H124" s="731">
        <v>1</v>
      </c>
      <c r="I124" s="732"/>
      <c r="J124" s="1"/>
      <c r="K124" s="1"/>
      <c r="L124" s="1"/>
      <c r="M124" s="1"/>
      <c r="N124" s="1"/>
      <c r="O124" s="1"/>
      <c r="P124" s="1"/>
      <c r="Q124" s="1"/>
      <c r="R124" s="1"/>
      <c r="S124" s="1"/>
    </row>
    <row r="125" spans="1:19" s="2" customFormat="1" ht="11.25" x14ac:dyDescent="0.2">
      <c r="A125" s="1"/>
      <c r="B125" s="322"/>
      <c r="C125" s="322" t="s">
        <v>380</v>
      </c>
      <c r="D125" s="322" t="s">
        <v>248</v>
      </c>
      <c r="E125" s="322" t="s">
        <v>354</v>
      </c>
      <c r="F125" s="322" t="s">
        <v>344</v>
      </c>
      <c r="G125" s="713"/>
      <c r="H125" s="731">
        <v>1</v>
      </c>
      <c r="I125" s="732"/>
      <c r="J125" s="1"/>
      <c r="K125" s="1"/>
      <c r="L125" s="1"/>
      <c r="M125" s="1"/>
      <c r="N125" s="1"/>
      <c r="O125" s="1"/>
      <c r="P125" s="1"/>
      <c r="Q125" s="1"/>
      <c r="R125" s="1"/>
      <c r="S125" s="1"/>
    </row>
    <row r="126" spans="1:19" s="2" customFormat="1" ht="11.25" x14ac:dyDescent="0.2">
      <c r="A126" s="1"/>
      <c r="B126" s="322"/>
      <c r="C126" s="322" t="s">
        <v>381</v>
      </c>
      <c r="D126" s="322" t="s">
        <v>248</v>
      </c>
      <c r="E126" s="322" t="s">
        <v>354</v>
      </c>
      <c r="F126" s="322" t="s">
        <v>344</v>
      </c>
      <c r="G126" s="713"/>
      <c r="H126" s="731">
        <v>1</v>
      </c>
      <c r="I126" s="732"/>
      <c r="J126" s="1"/>
      <c r="K126" s="1"/>
      <c r="L126" s="1"/>
      <c r="M126" s="1"/>
      <c r="N126" s="1"/>
      <c r="O126" s="1"/>
      <c r="P126" s="1"/>
      <c r="Q126" s="1"/>
      <c r="R126" s="1"/>
      <c r="S126" s="1"/>
    </row>
    <row r="127" spans="1:19" s="2" customFormat="1" ht="11.25" x14ac:dyDescent="0.2">
      <c r="A127" s="1"/>
      <c r="B127" s="322"/>
      <c r="C127" s="322" t="s">
        <v>382</v>
      </c>
      <c r="D127" s="322" t="s">
        <v>248</v>
      </c>
      <c r="E127" s="322" t="s">
        <v>354</v>
      </c>
      <c r="F127" s="322" t="s">
        <v>344</v>
      </c>
      <c r="G127" s="713"/>
      <c r="H127" s="731">
        <v>1</v>
      </c>
      <c r="I127" s="732"/>
      <c r="J127" s="1"/>
      <c r="K127" s="1"/>
      <c r="L127" s="1"/>
      <c r="M127" s="1"/>
      <c r="N127" s="1"/>
      <c r="O127" s="1"/>
      <c r="P127" s="1"/>
      <c r="Q127" s="1"/>
      <c r="R127" s="1"/>
      <c r="S127" s="1"/>
    </row>
    <row r="128" spans="1:19" s="2" customFormat="1" ht="11.25" x14ac:dyDescent="0.2">
      <c r="A128" s="1"/>
      <c r="B128" s="322"/>
      <c r="C128" s="322" t="s">
        <v>383</v>
      </c>
      <c r="D128" s="322" t="s">
        <v>248</v>
      </c>
      <c r="E128" s="322" t="s">
        <v>354</v>
      </c>
      <c r="F128" s="322" t="s">
        <v>344</v>
      </c>
      <c r="G128" s="713"/>
      <c r="H128" s="731">
        <v>1</v>
      </c>
      <c r="I128" s="732"/>
      <c r="J128" s="1"/>
      <c r="K128" s="1"/>
      <c r="L128" s="1"/>
      <c r="M128" s="1"/>
      <c r="N128" s="1"/>
      <c r="O128" s="1"/>
      <c r="P128" s="1"/>
      <c r="Q128" s="1"/>
      <c r="R128" s="1"/>
      <c r="S128" s="1"/>
    </row>
    <row r="129" spans="1:19" s="2" customFormat="1" ht="11.25" x14ac:dyDescent="0.2">
      <c r="A129" s="1"/>
      <c r="B129" s="322"/>
      <c r="C129" s="322" t="s">
        <v>384</v>
      </c>
      <c r="D129" s="322" t="s">
        <v>248</v>
      </c>
      <c r="E129" s="322" t="s">
        <v>354</v>
      </c>
      <c r="F129" s="322" t="s">
        <v>344</v>
      </c>
      <c r="G129" s="713"/>
      <c r="H129" s="731">
        <v>1</v>
      </c>
      <c r="I129" s="732"/>
      <c r="J129" s="1"/>
      <c r="K129" s="1"/>
      <c r="L129" s="1"/>
      <c r="M129" s="1"/>
      <c r="N129" s="1"/>
      <c r="O129" s="1"/>
      <c r="P129" s="1"/>
      <c r="Q129" s="1"/>
      <c r="R129" s="1"/>
      <c r="S129" s="1"/>
    </row>
    <row r="130" spans="1:19" s="2" customFormat="1" ht="11.25" x14ac:dyDescent="0.2">
      <c r="A130" s="1"/>
      <c r="B130" s="322"/>
      <c r="C130" s="322" t="s">
        <v>385</v>
      </c>
      <c r="D130" s="322" t="s">
        <v>248</v>
      </c>
      <c r="E130" s="322" t="s">
        <v>354</v>
      </c>
      <c r="F130" s="322" t="s">
        <v>344</v>
      </c>
      <c r="G130" s="713"/>
      <c r="H130" s="731">
        <v>1</v>
      </c>
      <c r="I130" s="732"/>
      <c r="J130" s="1"/>
      <c r="K130" s="1"/>
      <c r="L130" s="1"/>
      <c r="M130" s="1"/>
      <c r="N130" s="1"/>
      <c r="O130" s="1"/>
      <c r="P130" s="1"/>
      <c r="Q130" s="1"/>
      <c r="R130" s="1"/>
      <c r="S130" s="1"/>
    </row>
    <row r="131" spans="1:19" s="2" customFormat="1" ht="11.25" x14ac:dyDescent="0.2">
      <c r="A131" s="1"/>
      <c r="B131" s="322"/>
      <c r="C131" s="322" t="s">
        <v>386</v>
      </c>
      <c r="D131" s="322" t="s">
        <v>248</v>
      </c>
      <c r="E131" s="322" t="s">
        <v>354</v>
      </c>
      <c r="F131" s="322" t="s">
        <v>344</v>
      </c>
      <c r="G131" s="713"/>
      <c r="H131" s="731">
        <v>1</v>
      </c>
      <c r="I131" s="732"/>
      <c r="J131" s="1"/>
      <c r="K131" s="1"/>
      <c r="L131" s="1"/>
      <c r="M131" s="1"/>
      <c r="N131" s="1"/>
      <c r="O131" s="1"/>
      <c r="P131" s="1"/>
      <c r="Q131" s="1"/>
      <c r="R131" s="1"/>
      <c r="S131" s="1"/>
    </row>
    <row r="132" spans="1:19" s="2" customFormat="1" ht="11.25" x14ac:dyDescent="0.2">
      <c r="A132" s="1"/>
      <c r="B132" s="322"/>
      <c r="C132" s="322" t="s">
        <v>387</v>
      </c>
      <c r="D132" s="322" t="s">
        <v>248</v>
      </c>
      <c r="E132" s="322" t="s">
        <v>354</v>
      </c>
      <c r="F132" s="322" t="s">
        <v>344</v>
      </c>
      <c r="G132" s="713"/>
      <c r="H132" s="731">
        <v>1</v>
      </c>
      <c r="I132" s="732"/>
      <c r="J132" s="1"/>
      <c r="K132" s="1"/>
      <c r="L132" s="1"/>
      <c r="M132" s="1"/>
      <c r="N132" s="1"/>
      <c r="O132" s="1"/>
      <c r="P132" s="1"/>
      <c r="Q132" s="1"/>
      <c r="R132" s="1"/>
      <c r="S132" s="1"/>
    </row>
    <row r="133" spans="1:19" s="2" customFormat="1" ht="11.25" x14ac:dyDescent="0.2">
      <c r="A133" s="1"/>
      <c r="B133" s="322"/>
      <c r="C133" s="322" t="s">
        <v>388</v>
      </c>
      <c r="D133" s="322" t="s">
        <v>248</v>
      </c>
      <c r="E133" s="322" t="s">
        <v>354</v>
      </c>
      <c r="F133" s="322" t="s">
        <v>344</v>
      </c>
      <c r="G133" s="713"/>
      <c r="H133" s="731">
        <v>1</v>
      </c>
      <c r="I133" s="732"/>
      <c r="J133" s="1"/>
      <c r="K133" s="1"/>
      <c r="L133" s="1"/>
      <c r="M133" s="1"/>
      <c r="N133" s="1"/>
      <c r="O133" s="1"/>
      <c r="P133" s="1"/>
      <c r="Q133" s="1"/>
      <c r="R133" s="1"/>
      <c r="S133" s="1"/>
    </row>
    <row r="134" spans="1:19" s="2" customFormat="1" ht="11.25" x14ac:dyDescent="0.2">
      <c r="A134" s="1"/>
      <c r="B134" s="322"/>
      <c r="C134" s="322" t="s">
        <v>389</v>
      </c>
      <c r="D134" s="322" t="s">
        <v>248</v>
      </c>
      <c r="E134" s="322" t="s">
        <v>354</v>
      </c>
      <c r="F134" s="322" t="s">
        <v>344</v>
      </c>
      <c r="G134" s="713"/>
      <c r="H134" s="731">
        <v>1</v>
      </c>
      <c r="I134" s="732"/>
      <c r="J134" s="1"/>
      <c r="K134" s="1"/>
      <c r="L134" s="1"/>
      <c r="M134" s="1"/>
      <c r="N134" s="1"/>
      <c r="O134" s="1"/>
      <c r="P134" s="1"/>
      <c r="Q134" s="1"/>
      <c r="R134" s="1"/>
      <c r="S134" s="1"/>
    </row>
    <row r="135" spans="1:19" s="2" customFormat="1" ht="11.25" x14ac:dyDescent="0.2">
      <c r="A135" s="1"/>
      <c r="B135" s="322"/>
      <c r="C135" s="322" t="s">
        <v>390</v>
      </c>
      <c r="D135" s="322" t="s">
        <v>248</v>
      </c>
      <c r="E135" s="322" t="s">
        <v>354</v>
      </c>
      <c r="F135" s="322" t="s">
        <v>344</v>
      </c>
      <c r="G135" s="713"/>
      <c r="H135" s="731">
        <v>1</v>
      </c>
      <c r="I135" s="732"/>
      <c r="J135" s="1"/>
      <c r="K135" s="1"/>
      <c r="L135" s="1"/>
      <c r="M135" s="1"/>
      <c r="N135" s="1"/>
      <c r="O135" s="1"/>
      <c r="P135" s="1"/>
      <c r="Q135" s="1"/>
      <c r="R135" s="1"/>
      <c r="S135" s="1"/>
    </row>
    <row r="136" spans="1:19" s="2" customFormat="1" ht="11.25" x14ac:dyDescent="0.2">
      <c r="A136" s="1"/>
      <c r="B136" s="322"/>
      <c r="C136" s="322" t="s">
        <v>391</v>
      </c>
      <c r="D136" s="322" t="s">
        <v>248</v>
      </c>
      <c r="E136" s="322" t="s">
        <v>354</v>
      </c>
      <c r="F136" s="322" t="s">
        <v>344</v>
      </c>
      <c r="G136" s="713"/>
      <c r="H136" s="731">
        <v>1</v>
      </c>
      <c r="I136" s="732"/>
      <c r="J136" s="1"/>
      <c r="K136" s="1"/>
      <c r="L136" s="1"/>
      <c r="M136" s="1"/>
      <c r="N136" s="1"/>
      <c r="O136" s="1"/>
      <c r="P136" s="1"/>
      <c r="Q136" s="1"/>
      <c r="R136" s="1"/>
      <c r="S136" s="1"/>
    </row>
    <row r="137" spans="1:19" s="2" customFormat="1" ht="11.25" x14ac:dyDescent="0.2">
      <c r="A137" s="1"/>
      <c r="B137" s="322"/>
      <c r="C137" s="322" t="s">
        <v>392</v>
      </c>
      <c r="D137" s="322" t="s">
        <v>248</v>
      </c>
      <c r="E137" s="322" t="s">
        <v>354</v>
      </c>
      <c r="F137" s="322" t="s">
        <v>344</v>
      </c>
      <c r="G137" s="713"/>
      <c r="H137" s="731">
        <v>1</v>
      </c>
      <c r="I137" s="732"/>
      <c r="J137" s="1"/>
      <c r="K137" s="1"/>
      <c r="L137" s="1"/>
      <c r="M137" s="1"/>
      <c r="N137" s="1"/>
      <c r="O137" s="1"/>
      <c r="P137" s="1"/>
      <c r="Q137" s="1"/>
      <c r="R137" s="1"/>
      <c r="S137" s="1"/>
    </row>
    <row r="138" spans="1:19" s="2" customFormat="1" ht="11.25" x14ac:dyDescent="0.2">
      <c r="A138" s="1"/>
      <c r="B138" s="322"/>
      <c r="C138" s="322" t="s">
        <v>393</v>
      </c>
      <c r="D138" s="322" t="s">
        <v>248</v>
      </c>
      <c r="E138" s="322" t="s">
        <v>354</v>
      </c>
      <c r="F138" s="322" t="s">
        <v>344</v>
      </c>
      <c r="G138" s="713"/>
      <c r="H138" s="731">
        <v>1</v>
      </c>
      <c r="I138" s="732"/>
      <c r="J138" s="1"/>
      <c r="K138" s="1"/>
      <c r="L138" s="1"/>
      <c r="M138" s="1"/>
      <c r="N138" s="1"/>
      <c r="O138" s="1"/>
      <c r="P138" s="1"/>
      <c r="Q138" s="1"/>
      <c r="R138" s="1"/>
      <c r="S138" s="1"/>
    </row>
    <row r="139" spans="1:19" s="2" customFormat="1" ht="11.25" x14ac:dyDescent="0.2">
      <c r="A139" s="1"/>
      <c r="B139" s="322"/>
      <c r="C139" s="322" t="s">
        <v>394</v>
      </c>
      <c r="D139" s="322" t="s">
        <v>271</v>
      </c>
      <c r="E139" s="322" t="s">
        <v>354</v>
      </c>
      <c r="F139" s="322" t="s">
        <v>344</v>
      </c>
      <c r="G139" s="713"/>
      <c r="H139" s="731">
        <v>1</v>
      </c>
      <c r="I139" s="732"/>
      <c r="J139" s="1"/>
      <c r="K139" s="1"/>
      <c r="L139" s="1"/>
      <c r="M139" s="1"/>
      <c r="N139" s="1"/>
      <c r="O139" s="1"/>
      <c r="P139" s="1"/>
      <c r="Q139" s="1"/>
      <c r="R139" s="1"/>
      <c r="S139" s="1"/>
    </row>
    <row r="140" spans="1:19" s="2" customFormat="1" ht="11.25" x14ac:dyDescent="0.2">
      <c r="A140" s="1"/>
      <c r="B140" s="322"/>
      <c r="C140" s="322" t="s">
        <v>395</v>
      </c>
      <c r="D140" s="322" t="s">
        <v>248</v>
      </c>
      <c r="E140" s="322" t="s">
        <v>354</v>
      </c>
      <c r="F140" s="322" t="s">
        <v>344</v>
      </c>
      <c r="G140" s="713"/>
      <c r="H140" s="731">
        <v>1</v>
      </c>
      <c r="I140" s="732"/>
      <c r="J140" s="1"/>
      <c r="K140" s="1"/>
      <c r="L140" s="1"/>
      <c r="M140" s="1"/>
      <c r="N140" s="1"/>
      <c r="O140" s="1"/>
      <c r="P140" s="1"/>
      <c r="Q140" s="1"/>
      <c r="R140" s="1"/>
      <c r="S140" s="1"/>
    </row>
    <row r="141" spans="1:19" s="2" customFormat="1" ht="11.25" x14ac:dyDescent="0.2">
      <c r="A141" s="1"/>
      <c r="B141" s="322"/>
      <c r="C141" s="322" t="s">
        <v>396</v>
      </c>
      <c r="D141" s="322" t="s">
        <v>248</v>
      </c>
      <c r="E141" s="322" t="s">
        <v>354</v>
      </c>
      <c r="F141" s="322" t="s">
        <v>344</v>
      </c>
      <c r="G141" s="713"/>
      <c r="H141" s="731">
        <v>1</v>
      </c>
      <c r="I141" s="732"/>
      <c r="J141" s="1"/>
      <c r="K141" s="1"/>
      <c r="L141" s="1"/>
      <c r="M141" s="1"/>
      <c r="N141" s="1"/>
      <c r="O141" s="1"/>
      <c r="P141" s="1"/>
      <c r="Q141" s="1"/>
      <c r="R141" s="1"/>
      <c r="S141" s="1"/>
    </row>
    <row r="142" spans="1:19" s="2" customFormat="1" ht="11.25" x14ac:dyDescent="0.2">
      <c r="A142" s="1"/>
      <c r="B142" s="322"/>
      <c r="C142" s="322" t="s">
        <v>397</v>
      </c>
      <c r="D142" s="322" t="s">
        <v>248</v>
      </c>
      <c r="E142" s="322" t="s">
        <v>354</v>
      </c>
      <c r="F142" s="322" t="s">
        <v>344</v>
      </c>
      <c r="G142" s="713"/>
      <c r="H142" s="731">
        <v>1</v>
      </c>
      <c r="I142" s="732"/>
      <c r="J142" s="1"/>
      <c r="K142" s="1"/>
      <c r="L142" s="1"/>
      <c r="M142" s="1"/>
      <c r="N142" s="1"/>
      <c r="O142" s="1"/>
      <c r="P142" s="1"/>
      <c r="Q142" s="1"/>
      <c r="R142" s="1"/>
      <c r="S142" s="1"/>
    </row>
    <row r="143" spans="1:19" s="2" customFormat="1" ht="11.25" x14ac:dyDescent="0.2">
      <c r="A143" s="1"/>
      <c r="B143" s="322"/>
      <c r="C143" s="322" t="s">
        <v>398</v>
      </c>
      <c r="D143" s="322" t="s">
        <v>248</v>
      </c>
      <c r="E143" s="322" t="s">
        <v>354</v>
      </c>
      <c r="F143" s="322" t="s">
        <v>344</v>
      </c>
      <c r="G143" s="713"/>
      <c r="H143" s="731">
        <v>1</v>
      </c>
      <c r="I143" s="732"/>
      <c r="J143" s="1"/>
      <c r="K143" s="1"/>
      <c r="L143" s="1"/>
      <c r="M143" s="1"/>
      <c r="N143" s="1"/>
      <c r="O143" s="1"/>
      <c r="P143" s="1"/>
      <c r="Q143" s="1"/>
      <c r="R143" s="1"/>
      <c r="S143" s="1"/>
    </row>
    <row r="144" spans="1:19" s="2" customFormat="1" ht="11.25" x14ac:dyDescent="0.2">
      <c r="A144" s="1"/>
      <c r="B144" s="322"/>
      <c r="C144" s="322" t="s">
        <v>399</v>
      </c>
      <c r="D144" s="322" t="s">
        <v>248</v>
      </c>
      <c r="E144" s="322" t="s">
        <v>354</v>
      </c>
      <c r="F144" s="322" t="s">
        <v>344</v>
      </c>
      <c r="G144" s="713"/>
      <c r="H144" s="731">
        <v>1</v>
      </c>
      <c r="I144" s="732"/>
      <c r="J144" s="1"/>
      <c r="K144" s="1"/>
      <c r="L144" s="1"/>
      <c r="M144" s="1"/>
      <c r="N144" s="1"/>
      <c r="O144" s="1"/>
      <c r="P144" s="1"/>
      <c r="Q144" s="1"/>
      <c r="R144" s="1"/>
      <c r="S144" s="1"/>
    </row>
    <row r="145" spans="1:19" s="2" customFormat="1" ht="11.25" x14ac:dyDescent="0.2">
      <c r="A145" s="1"/>
      <c r="B145" s="322"/>
      <c r="C145" s="322" t="s">
        <v>400</v>
      </c>
      <c r="D145" s="322" t="s">
        <v>248</v>
      </c>
      <c r="E145" s="322" t="s">
        <v>354</v>
      </c>
      <c r="F145" s="322" t="s">
        <v>344</v>
      </c>
      <c r="G145" s="713"/>
      <c r="H145" s="731">
        <v>1</v>
      </c>
      <c r="I145" s="732"/>
      <c r="J145" s="1"/>
      <c r="K145" s="1"/>
      <c r="L145" s="1"/>
      <c r="M145" s="1"/>
      <c r="N145" s="1"/>
      <c r="O145" s="1"/>
      <c r="P145" s="1"/>
      <c r="Q145" s="1"/>
      <c r="R145" s="1"/>
      <c r="S145" s="1"/>
    </row>
    <row r="146" spans="1:19" s="2" customFormat="1" ht="11.25" x14ac:dyDescent="0.2">
      <c r="A146" s="1"/>
      <c r="B146" s="322"/>
      <c r="C146" s="322" t="s">
        <v>401</v>
      </c>
      <c r="D146" s="322" t="s">
        <v>248</v>
      </c>
      <c r="E146" s="322" t="s">
        <v>354</v>
      </c>
      <c r="F146" s="322" t="s">
        <v>344</v>
      </c>
      <c r="G146" s="713"/>
      <c r="H146" s="731">
        <v>1</v>
      </c>
      <c r="I146" s="732"/>
      <c r="J146" s="1"/>
      <c r="K146" s="1"/>
      <c r="L146" s="1"/>
      <c r="M146" s="1"/>
      <c r="N146" s="1"/>
      <c r="O146" s="1"/>
      <c r="P146" s="1"/>
      <c r="Q146" s="1"/>
      <c r="R146" s="1"/>
      <c r="S146" s="1"/>
    </row>
    <row r="147" spans="1:19" s="2" customFormat="1" ht="11.25" x14ac:dyDescent="0.2">
      <c r="A147" s="1"/>
      <c r="B147" s="322"/>
      <c r="C147" s="322" t="s">
        <v>402</v>
      </c>
      <c r="D147" s="322" t="s">
        <v>248</v>
      </c>
      <c r="E147" s="322" t="s">
        <v>354</v>
      </c>
      <c r="F147" s="322" t="s">
        <v>344</v>
      </c>
      <c r="G147" s="713"/>
      <c r="H147" s="731">
        <v>1</v>
      </c>
      <c r="I147" s="732"/>
      <c r="J147" s="1"/>
      <c r="K147" s="1"/>
      <c r="L147" s="1"/>
      <c r="M147" s="1"/>
      <c r="N147" s="1"/>
      <c r="O147" s="1"/>
      <c r="P147" s="1"/>
      <c r="Q147" s="1"/>
      <c r="R147" s="1"/>
      <c r="S147" s="1"/>
    </row>
    <row r="148" spans="1:19" s="2" customFormat="1" ht="11.25" x14ac:dyDescent="0.2">
      <c r="A148" s="1"/>
      <c r="B148" s="322"/>
      <c r="C148" s="322" t="s">
        <v>403</v>
      </c>
      <c r="D148" s="322" t="s">
        <v>248</v>
      </c>
      <c r="E148" s="322" t="s">
        <v>354</v>
      </c>
      <c r="F148" s="322" t="s">
        <v>344</v>
      </c>
      <c r="G148" s="713"/>
      <c r="H148" s="731">
        <v>1</v>
      </c>
      <c r="I148" s="732"/>
      <c r="J148" s="1"/>
      <c r="K148" s="1"/>
      <c r="L148" s="1"/>
      <c r="M148" s="1"/>
      <c r="N148" s="1"/>
      <c r="O148" s="1"/>
      <c r="P148" s="1"/>
      <c r="Q148" s="1"/>
      <c r="R148" s="1"/>
      <c r="S148" s="1"/>
    </row>
    <row r="149" spans="1:19" s="2" customFormat="1" ht="11.25" x14ac:dyDescent="0.2">
      <c r="A149" s="1"/>
      <c r="B149" s="322"/>
      <c r="C149" s="322" t="s">
        <v>404</v>
      </c>
      <c r="D149" s="322" t="s">
        <v>271</v>
      </c>
      <c r="E149" s="322" t="s">
        <v>354</v>
      </c>
      <c r="F149" s="322" t="s">
        <v>344</v>
      </c>
      <c r="G149" s="713"/>
      <c r="H149" s="731">
        <v>1</v>
      </c>
      <c r="I149" s="732"/>
      <c r="J149" s="1"/>
      <c r="K149" s="1"/>
      <c r="L149" s="1"/>
      <c r="M149" s="1"/>
      <c r="N149" s="1"/>
      <c r="O149" s="1"/>
      <c r="P149" s="1"/>
      <c r="Q149" s="1"/>
      <c r="R149" s="1"/>
      <c r="S149" s="1"/>
    </row>
    <row r="150" spans="1:19" s="2" customFormat="1" ht="11.25" x14ac:dyDescent="0.2">
      <c r="A150" s="1"/>
      <c r="B150" s="322"/>
      <c r="C150" s="322" t="s">
        <v>405</v>
      </c>
      <c r="D150" s="322" t="s">
        <v>248</v>
      </c>
      <c r="E150" s="322" t="s">
        <v>354</v>
      </c>
      <c r="F150" s="322" t="s">
        <v>344</v>
      </c>
      <c r="G150" s="713"/>
      <c r="H150" s="731">
        <v>1</v>
      </c>
      <c r="I150" s="732"/>
      <c r="J150" s="1"/>
      <c r="K150" s="1"/>
      <c r="L150" s="1"/>
      <c r="M150" s="1"/>
      <c r="N150" s="1"/>
      <c r="O150" s="1"/>
      <c r="P150" s="1"/>
      <c r="Q150" s="1"/>
      <c r="R150" s="1"/>
      <c r="S150" s="1"/>
    </row>
    <row r="151" spans="1:19" s="2" customFormat="1" ht="11.25" x14ac:dyDescent="0.2">
      <c r="A151" s="1"/>
      <c r="B151" s="322"/>
      <c r="C151" s="322" t="s">
        <v>406</v>
      </c>
      <c r="D151" s="322" t="s">
        <v>248</v>
      </c>
      <c r="E151" s="322" t="s">
        <v>354</v>
      </c>
      <c r="F151" s="322" t="s">
        <v>344</v>
      </c>
      <c r="G151" s="713"/>
      <c r="H151" s="731">
        <v>1</v>
      </c>
      <c r="I151" s="732"/>
      <c r="J151" s="1"/>
      <c r="K151" s="1"/>
      <c r="L151" s="1"/>
      <c r="M151" s="1"/>
      <c r="N151" s="1"/>
      <c r="O151" s="1"/>
      <c r="P151" s="1"/>
      <c r="Q151" s="1"/>
      <c r="R151" s="1"/>
      <c r="S151" s="1"/>
    </row>
    <row r="152" spans="1:19" s="2" customFormat="1" ht="11.25" x14ac:dyDescent="0.2">
      <c r="A152" s="1"/>
      <c r="B152" s="322"/>
      <c r="C152" s="322" t="s">
        <v>407</v>
      </c>
      <c r="D152" s="322" t="s">
        <v>248</v>
      </c>
      <c r="E152" s="322" t="s">
        <v>354</v>
      </c>
      <c r="F152" s="322" t="s">
        <v>344</v>
      </c>
      <c r="G152" s="713"/>
      <c r="H152" s="731">
        <v>1</v>
      </c>
      <c r="I152" s="732"/>
      <c r="J152" s="1"/>
      <c r="K152" s="1"/>
      <c r="L152" s="1"/>
      <c r="M152" s="1"/>
      <c r="N152" s="1"/>
      <c r="O152" s="1"/>
      <c r="P152" s="1"/>
      <c r="Q152" s="1"/>
      <c r="R152" s="1"/>
      <c r="S152" s="1"/>
    </row>
    <row r="153" spans="1:19" s="2" customFormat="1" ht="11.25" x14ac:dyDescent="0.2">
      <c r="A153" s="1"/>
      <c r="B153" s="322"/>
      <c r="C153" s="322" t="s">
        <v>408</v>
      </c>
      <c r="D153" s="322" t="s">
        <v>248</v>
      </c>
      <c r="E153" s="322" t="s">
        <v>354</v>
      </c>
      <c r="F153" s="322" t="s">
        <v>344</v>
      </c>
      <c r="G153" s="713"/>
      <c r="H153" s="731">
        <v>1</v>
      </c>
      <c r="I153" s="732"/>
      <c r="J153" s="1"/>
      <c r="K153" s="1"/>
      <c r="L153" s="1"/>
      <c r="M153" s="1"/>
      <c r="N153" s="1"/>
      <c r="O153" s="1"/>
      <c r="P153" s="1"/>
      <c r="Q153" s="1"/>
      <c r="R153" s="1"/>
      <c r="S153" s="1"/>
    </row>
    <row r="154" spans="1:19" s="2" customFormat="1" ht="11.25" x14ac:dyDescent="0.2">
      <c r="A154" s="1"/>
      <c r="B154" s="322"/>
      <c r="C154" s="322" t="s">
        <v>409</v>
      </c>
      <c r="D154" s="322" t="s">
        <v>248</v>
      </c>
      <c r="E154" s="322" t="s">
        <v>354</v>
      </c>
      <c r="F154" s="322" t="s">
        <v>344</v>
      </c>
      <c r="G154" s="713"/>
      <c r="H154" s="731">
        <v>1</v>
      </c>
      <c r="I154" s="732"/>
      <c r="J154" s="1"/>
      <c r="K154" s="1"/>
      <c r="L154" s="1"/>
      <c r="M154" s="1"/>
      <c r="N154" s="1"/>
      <c r="O154" s="1"/>
      <c r="P154" s="1"/>
      <c r="Q154" s="1"/>
      <c r="R154" s="1"/>
      <c r="S154" s="1"/>
    </row>
    <row r="155" spans="1:19" s="2" customFormat="1" ht="11.25" x14ac:dyDescent="0.2">
      <c r="A155" s="1"/>
      <c r="B155" s="322"/>
      <c r="C155" s="322" t="s">
        <v>410</v>
      </c>
      <c r="D155" s="322" t="s">
        <v>248</v>
      </c>
      <c r="E155" s="322" t="s">
        <v>354</v>
      </c>
      <c r="F155" s="322" t="s">
        <v>344</v>
      </c>
      <c r="G155" s="713"/>
      <c r="H155" s="731">
        <v>1</v>
      </c>
      <c r="I155" s="732"/>
      <c r="J155" s="1"/>
      <c r="K155" s="1"/>
      <c r="L155" s="1"/>
      <c r="M155" s="1"/>
      <c r="N155" s="1"/>
      <c r="O155" s="1"/>
      <c r="P155" s="1"/>
      <c r="Q155" s="1"/>
      <c r="R155" s="1"/>
      <c r="S155" s="1"/>
    </row>
    <row r="156" spans="1:19" s="2" customFormat="1" ht="11.25" x14ac:dyDescent="0.2">
      <c r="A156" s="1"/>
      <c r="B156" s="322"/>
      <c r="C156" s="322" t="s">
        <v>411</v>
      </c>
      <c r="D156" s="322" t="s">
        <v>248</v>
      </c>
      <c r="E156" s="322" t="s">
        <v>354</v>
      </c>
      <c r="F156" s="322" t="s">
        <v>344</v>
      </c>
      <c r="G156" s="713"/>
      <c r="H156" s="731">
        <v>1</v>
      </c>
      <c r="I156" s="732"/>
      <c r="J156" s="1"/>
      <c r="K156" s="1"/>
      <c r="L156" s="1"/>
      <c r="M156" s="1"/>
      <c r="N156" s="1"/>
      <c r="O156" s="1"/>
      <c r="P156" s="1"/>
      <c r="Q156" s="1"/>
      <c r="R156" s="1"/>
      <c r="S156" s="1"/>
    </row>
    <row r="157" spans="1:19" s="2" customFormat="1" ht="11.25" x14ac:dyDescent="0.2">
      <c r="A157" s="1"/>
      <c r="B157" s="322"/>
      <c r="C157" s="322" t="s">
        <v>412</v>
      </c>
      <c r="D157" s="322" t="s">
        <v>248</v>
      </c>
      <c r="E157" s="322" t="s">
        <v>354</v>
      </c>
      <c r="F157" s="322" t="s">
        <v>344</v>
      </c>
      <c r="G157" s="713"/>
      <c r="H157" s="731">
        <v>1</v>
      </c>
      <c r="I157" s="732"/>
      <c r="J157" s="1"/>
      <c r="K157" s="1"/>
      <c r="L157" s="1"/>
      <c r="M157" s="1"/>
      <c r="N157" s="1"/>
      <c r="O157" s="1"/>
      <c r="P157" s="1"/>
      <c r="Q157" s="1"/>
      <c r="R157" s="1"/>
      <c r="S157" s="1"/>
    </row>
    <row r="158" spans="1:19" s="2" customFormat="1" ht="11.25" x14ac:dyDescent="0.2">
      <c r="A158" s="1"/>
      <c r="B158" s="322"/>
      <c r="C158" s="322" t="s">
        <v>413</v>
      </c>
      <c r="D158" s="322" t="s">
        <v>248</v>
      </c>
      <c r="E158" s="322" t="s">
        <v>354</v>
      </c>
      <c r="F158" s="322" t="s">
        <v>414</v>
      </c>
      <c r="G158" s="713"/>
      <c r="H158" s="731">
        <v>1</v>
      </c>
      <c r="I158" s="732"/>
      <c r="J158" s="1"/>
      <c r="K158" s="1"/>
      <c r="L158" s="1"/>
      <c r="M158" s="1"/>
      <c r="N158" s="1"/>
      <c r="O158" s="1"/>
      <c r="P158" s="1"/>
      <c r="Q158" s="1"/>
      <c r="R158" s="1"/>
      <c r="S158" s="1"/>
    </row>
    <row r="159" spans="1:19" s="2" customFormat="1" ht="11.25" x14ac:dyDescent="0.2">
      <c r="A159" s="1"/>
      <c r="B159" s="322"/>
      <c r="C159" s="322" t="s">
        <v>415</v>
      </c>
      <c r="D159" s="322" t="s">
        <v>248</v>
      </c>
      <c r="E159" s="322" t="s">
        <v>354</v>
      </c>
      <c r="F159" s="322" t="s">
        <v>344</v>
      </c>
      <c r="G159" s="713"/>
      <c r="H159" s="731">
        <v>1</v>
      </c>
      <c r="I159" s="732"/>
      <c r="J159" s="1"/>
      <c r="K159" s="1"/>
      <c r="L159" s="1"/>
      <c r="M159" s="1"/>
      <c r="N159" s="1"/>
      <c r="O159" s="1"/>
      <c r="P159" s="1"/>
      <c r="Q159" s="1"/>
      <c r="R159" s="1"/>
      <c r="S159" s="1"/>
    </row>
    <row r="160" spans="1:19" s="2" customFormat="1" ht="11.25" x14ac:dyDescent="0.2">
      <c r="A160" s="1"/>
      <c r="B160" s="322"/>
      <c r="C160" s="322" t="s">
        <v>416</v>
      </c>
      <c r="D160" s="322" t="s">
        <v>248</v>
      </c>
      <c r="E160" s="322" t="s">
        <v>354</v>
      </c>
      <c r="F160" s="322" t="s">
        <v>344</v>
      </c>
      <c r="G160" s="713"/>
      <c r="H160" s="731">
        <v>1</v>
      </c>
      <c r="I160" s="732"/>
      <c r="J160" s="1"/>
      <c r="K160" s="1"/>
      <c r="L160" s="1"/>
      <c r="M160" s="1"/>
      <c r="N160" s="1"/>
      <c r="O160" s="1"/>
      <c r="P160" s="1"/>
      <c r="Q160" s="1"/>
      <c r="R160" s="1"/>
      <c r="S160" s="1"/>
    </row>
    <row r="161" spans="1:19" s="2" customFormat="1" ht="11.25" x14ac:dyDescent="0.2">
      <c r="A161" s="1"/>
      <c r="B161" s="322"/>
      <c r="C161" s="322" t="s">
        <v>417</v>
      </c>
      <c r="D161" s="322" t="s">
        <v>248</v>
      </c>
      <c r="E161" s="322" t="s">
        <v>354</v>
      </c>
      <c r="F161" s="322" t="s">
        <v>344</v>
      </c>
      <c r="G161" s="713"/>
      <c r="H161" s="731">
        <v>1</v>
      </c>
      <c r="I161" s="732"/>
      <c r="J161" s="1"/>
      <c r="K161" s="1"/>
      <c r="L161" s="1"/>
      <c r="M161" s="1"/>
      <c r="N161" s="1"/>
      <c r="O161" s="1"/>
      <c r="P161" s="1"/>
      <c r="Q161" s="1"/>
      <c r="R161" s="1"/>
      <c r="S161" s="1"/>
    </row>
    <row r="162" spans="1:19" s="2" customFormat="1" ht="11.25" x14ac:dyDescent="0.2">
      <c r="A162" s="1"/>
      <c r="B162" s="322"/>
      <c r="C162" s="322" t="s">
        <v>418</v>
      </c>
      <c r="D162" s="322" t="s">
        <v>248</v>
      </c>
      <c r="E162" s="322" t="s">
        <v>354</v>
      </c>
      <c r="F162" s="322" t="s">
        <v>344</v>
      </c>
      <c r="G162" s="713"/>
      <c r="H162" s="731">
        <v>1</v>
      </c>
      <c r="I162" s="732"/>
      <c r="J162" s="1"/>
      <c r="K162" s="1"/>
      <c r="L162" s="1"/>
      <c r="M162" s="1"/>
      <c r="N162" s="1"/>
      <c r="O162" s="1"/>
      <c r="P162" s="1"/>
      <c r="Q162" s="1"/>
      <c r="R162" s="1"/>
      <c r="S162" s="1"/>
    </row>
    <row r="163" spans="1:19" s="2" customFormat="1" ht="11.25" x14ac:dyDescent="0.2">
      <c r="A163" s="1"/>
      <c r="B163" s="322"/>
      <c r="C163" s="322" t="s">
        <v>419</v>
      </c>
      <c r="D163" s="322" t="s">
        <v>248</v>
      </c>
      <c r="E163" s="322" t="s">
        <v>354</v>
      </c>
      <c r="F163" s="322" t="s">
        <v>344</v>
      </c>
      <c r="G163" s="713"/>
      <c r="H163" s="731">
        <v>1</v>
      </c>
      <c r="I163" s="732"/>
      <c r="J163" s="1"/>
      <c r="K163" s="1"/>
      <c r="L163" s="1"/>
      <c r="M163" s="1"/>
      <c r="N163" s="1"/>
      <c r="O163" s="1"/>
      <c r="P163" s="1"/>
      <c r="Q163" s="1"/>
      <c r="R163" s="1"/>
      <c r="S163" s="1"/>
    </row>
    <row r="164" spans="1:19" s="2" customFormat="1" ht="11.25" x14ac:dyDescent="0.2">
      <c r="A164" s="1"/>
      <c r="B164" s="322"/>
      <c r="C164" s="322" t="s">
        <v>420</v>
      </c>
      <c r="D164" s="322" t="s">
        <v>248</v>
      </c>
      <c r="E164" s="322" t="s">
        <v>354</v>
      </c>
      <c r="F164" s="322" t="s">
        <v>344</v>
      </c>
      <c r="G164" s="713"/>
      <c r="H164" s="731">
        <v>1</v>
      </c>
      <c r="I164" s="732"/>
      <c r="J164" s="1"/>
      <c r="K164" s="1"/>
      <c r="L164" s="1"/>
      <c r="M164" s="1"/>
      <c r="N164" s="1"/>
      <c r="O164" s="1"/>
      <c r="P164" s="1"/>
      <c r="Q164" s="1"/>
      <c r="R164" s="1"/>
      <c r="S164" s="1"/>
    </row>
    <row r="165" spans="1:19" s="2" customFormat="1" ht="11.25" x14ac:dyDescent="0.2">
      <c r="A165" s="1"/>
      <c r="B165" s="331"/>
      <c r="C165" s="331" t="s">
        <v>421</v>
      </c>
      <c r="D165" s="331" t="s">
        <v>248</v>
      </c>
      <c r="E165" s="331" t="s">
        <v>354</v>
      </c>
      <c r="F165" s="331" t="s">
        <v>344</v>
      </c>
      <c r="G165" s="760"/>
      <c r="H165" s="761">
        <v>1</v>
      </c>
      <c r="I165" s="762"/>
      <c r="J165" s="1"/>
      <c r="K165" s="1"/>
      <c r="L165" s="1"/>
      <c r="M165" s="1"/>
      <c r="N165" s="1"/>
      <c r="O165" s="1"/>
      <c r="P165" s="1"/>
      <c r="Q165" s="1"/>
      <c r="R165" s="1"/>
      <c r="S165" s="1"/>
    </row>
    <row r="166" spans="1:19" s="2" customFormat="1" ht="11.25" x14ac:dyDescent="0.2">
      <c r="A166" s="1" t="s">
        <v>422</v>
      </c>
      <c r="B166" s="117"/>
      <c r="C166" s="117"/>
      <c r="D166" s="117"/>
      <c r="E166" s="117"/>
      <c r="F166" s="117"/>
      <c r="G166" s="760">
        <v>32707.520000000011</v>
      </c>
      <c r="H166" s="761">
        <v>160</v>
      </c>
      <c r="I166" s="762">
        <v>6.8759666666666703</v>
      </c>
      <c r="J166" s="1"/>
      <c r="K166" s="1"/>
      <c r="L166" s="1"/>
      <c r="M166" s="1"/>
      <c r="N166" s="1"/>
      <c r="O166" s="1"/>
      <c r="P166" s="1"/>
      <c r="Q166" s="1"/>
      <c r="R166" s="1"/>
      <c r="S166" s="1"/>
    </row>
    <row r="167" spans="1:19" s="2" customFormat="1" ht="15" x14ac:dyDescent="0.25">
      <c r="A167"/>
      <c r="B167"/>
      <c r="C167"/>
      <c r="D167"/>
      <c r="E167"/>
      <c r="F167"/>
      <c r="G167"/>
      <c r="H167"/>
      <c r="I167" s="1"/>
      <c r="J167" s="1"/>
      <c r="K167" s="1"/>
      <c r="L167" s="1"/>
      <c r="M167" s="1"/>
      <c r="N167" s="1"/>
      <c r="O167" s="1"/>
      <c r="P167" s="1"/>
      <c r="Q167" s="1"/>
      <c r="R167" s="1"/>
      <c r="S167" s="1"/>
    </row>
    <row r="168" spans="1:19" s="2" customFormat="1" ht="15" x14ac:dyDescent="0.25">
      <c r="A168"/>
      <c r="B168"/>
      <c r="C168"/>
      <c r="D168"/>
      <c r="E168"/>
      <c r="F168"/>
      <c r="G168"/>
      <c r="H168"/>
      <c r="I168" s="1"/>
      <c r="J168" s="1"/>
      <c r="K168" s="1"/>
      <c r="L168" s="1"/>
      <c r="M168" s="1"/>
      <c r="N168" s="1"/>
      <c r="O168" s="1"/>
      <c r="P168" s="1"/>
      <c r="Q168" s="1"/>
      <c r="R168" s="1"/>
      <c r="S168" s="1"/>
    </row>
    <row r="169" spans="1:19" s="2" customFormat="1" ht="15" x14ac:dyDescent="0.25">
      <c r="A169"/>
      <c r="B169"/>
      <c r="C169"/>
      <c r="D169"/>
      <c r="E169"/>
      <c r="F169"/>
      <c r="G169"/>
      <c r="H169"/>
      <c r="I169" s="1"/>
      <c r="J169" s="1"/>
      <c r="K169" s="1"/>
      <c r="L169" s="1"/>
      <c r="M169" s="1"/>
      <c r="N169" s="1"/>
      <c r="O169" s="1"/>
      <c r="P169" s="1"/>
      <c r="Q169" s="1"/>
      <c r="R169" s="1"/>
      <c r="S169" s="1"/>
    </row>
    <row r="170" spans="1:19" s="2" customFormat="1" ht="15" x14ac:dyDescent="0.25">
      <c r="A170"/>
      <c r="B170"/>
      <c r="C170"/>
      <c r="D170"/>
      <c r="E170"/>
      <c r="F170"/>
      <c r="G170"/>
      <c r="H170"/>
      <c r="I170" s="1"/>
      <c r="J170" s="1"/>
      <c r="K170" s="1"/>
      <c r="L170" s="1"/>
      <c r="M170" s="1"/>
      <c r="N170" s="1"/>
      <c r="O170" s="1"/>
      <c r="P170" s="1"/>
      <c r="Q170" s="1"/>
      <c r="R170" s="1"/>
      <c r="S170" s="1"/>
    </row>
    <row r="171" spans="1:19" s="2" customFormat="1" ht="15" x14ac:dyDescent="0.25">
      <c r="A171"/>
      <c r="B171"/>
      <c r="C171"/>
      <c r="D171"/>
      <c r="E171"/>
      <c r="F171"/>
      <c r="G171"/>
      <c r="H171"/>
      <c r="I171" s="1"/>
      <c r="J171" s="1"/>
      <c r="K171" s="1"/>
      <c r="L171" s="1"/>
      <c r="M171" s="1"/>
      <c r="N171" s="1"/>
      <c r="O171" s="1"/>
      <c r="P171" s="1"/>
      <c r="Q171" s="1"/>
      <c r="R171" s="1"/>
      <c r="S171" s="1"/>
    </row>
    <row r="172" spans="1:19" s="2" customFormat="1" ht="15" x14ac:dyDescent="0.25">
      <c r="A172"/>
      <c r="B172"/>
      <c r="C172"/>
      <c r="D172"/>
      <c r="E172"/>
      <c r="F172"/>
      <c r="G172"/>
      <c r="H172"/>
      <c r="I172" s="1"/>
      <c r="J172" s="1"/>
      <c r="K172" s="1"/>
      <c r="L172" s="1"/>
      <c r="M172" s="1"/>
      <c r="N172" s="1"/>
      <c r="O172" s="1"/>
      <c r="P172" s="1"/>
      <c r="Q172" s="1"/>
      <c r="R172" s="1"/>
      <c r="S172" s="1"/>
    </row>
    <row r="173" spans="1:19" s="2" customFormat="1" ht="15" x14ac:dyDescent="0.25">
      <c r="A173"/>
      <c r="B173"/>
      <c r="C173"/>
      <c r="D173"/>
      <c r="E173"/>
      <c r="F173"/>
      <c r="G173"/>
      <c r="H173"/>
      <c r="I173" s="1"/>
      <c r="J173" s="1"/>
      <c r="K173" s="1"/>
      <c r="L173" s="1"/>
      <c r="M173" s="1"/>
      <c r="N173" s="1"/>
      <c r="O173" s="1"/>
      <c r="P173" s="1"/>
      <c r="Q173" s="1"/>
      <c r="R173" s="1"/>
      <c r="S173" s="1"/>
    </row>
    <row r="174" spans="1:19" s="2" customFormat="1" ht="15" x14ac:dyDescent="0.25">
      <c r="A174"/>
      <c r="B174"/>
      <c r="C174"/>
      <c r="D174"/>
      <c r="E174"/>
      <c r="F174"/>
      <c r="G174"/>
      <c r="H174"/>
      <c r="I174" s="1"/>
      <c r="J174" s="1"/>
      <c r="K174" s="1"/>
      <c r="L174" s="1"/>
      <c r="M174" s="1"/>
      <c r="N174" s="1"/>
      <c r="O174" s="1"/>
      <c r="P174" s="1"/>
      <c r="Q174" s="1"/>
      <c r="R174" s="1"/>
      <c r="S174" s="1"/>
    </row>
    <row r="175" spans="1:19" s="2" customFormat="1" ht="15" x14ac:dyDescent="0.25">
      <c r="A175"/>
      <c r="B175"/>
      <c r="C175"/>
      <c r="D175"/>
      <c r="E175"/>
      <c r="F175"/>
      <c r="G175"/>
      <c r="H175"/>
      <c r="I175" s="1"/>
      <c r="J175" s="1"/>
      <c r="K175" s="1"/>
      <c r="L175" s="1"/>
      <c r="M175" s="1"/>
      <c r="N175" s="1"/>
      <c r="O175" s="1"/>
      <c r="P175" s="1"/>
      <c r="Q175" s="1"/>
      <c r="R175" s="1"/>
      <c r="S175" s="1"/>
    </row>
    <row r="176" spans="1:19" s="2" customFormat="1" ht="15" x14ac:dyDescent="0.25">
      <c r="A176"/>
      <c r="B176"/>
      <c r="C176"/>
      <c r="D176"/>
      <c r="E176"/>
      <c r="F176"/>
      <c r="G176"/>
      <c r="H176"/>
      <c r="I176" s="1"/>
      <c r="J176" s="1"/>
      <c r="K176" s="1"/>
      <c r="L176" s="1"/>
      <c r="M176" s="1"/>
      <c r="N176" s="1"/>
      <c r="O176" s="1"/>
      <c r="P176" s="1"/>
      <c r="Q176" s="1"/>
      <c r="R176" s="1"/>
      <c r="S176" s="1"/>
    </row>
    <row r="177" spans="1:19" s="2" customFormat="1" ht="15" x14ac:dyDescent="0.25">
      <c r="A177"/>
      <c r="B177"/>
      <c r="C177"/>
      <c r="D177"/>
      <c r="E177"/>
      <c r="F177"/>
      <c r="G177"/>
      <c r="H177"/>
      <c r="I177" s="1"/>
      <c r="J177" s="1"/>
      <c r="K177" s="1"/>
      <c r="L177" s="1"/>
      <c r="M177" s="1"/>
      <c r="N177" s="1"/>
      <c r="O177" s="1"/>
      <c r="P177" s="1"/>
      <c r="Q177" s="1"/>
      <c r="R177" s="1"/>
      <c r="S177" s="1"/>
    </row>
    <row r="178" spans="1:19" s="2" customFormat="1" ht="15" x14ac:dyDescent="0.25">
      <c r="A178"/>
      <c r="B178"/>
      <c r="C178"/>
      <c r="D178"/>
      <c r="E178"/>
      <c r="F178"/>
      <c r="G178"/>
      <c r="H178"/>
      <c r="I178" s="1"/>
      <c r="J178" s="1"/>
      <c r="K178" s="1"/>
      <c r="L178" s="1"/>
      <c r="M178" s="1"/>
      <c r="N178" s="1"/>
      <c r="O178" s="1"/>
      <c r="P178" s="1"/>
      <c r="Q178" s="1"/>
      <c r="R178" s="1"/>
      <c r="S178" s="1"/>
    </row>
    <row r="179" spans="1:19" s="2" customFormat="1" ht="15" x14ac:dyDescent="0.25">
      <c r="A179"/>
      <c r="B179"/>
      <c r="C179"/>
      <c r="D179"/>
      <c r="E179"/>
      <c r="F179"/>
      <c r="G179"/>
      <c r="H179"/>
      <c r="I179" s="1"/>
      <c r="J179" s="1"/>
      <c r="K179" s="1"/>
      <c r="L179" s="1"/>
      <c r="M179" s="1"/>
      <c r="N179" s="1"/>
      <c r="O179" s="1"/>
      <c r="P179" s="1"/>
      <c r="Q179" s="1"/>
      <c r="R179" s="1"/>
      <c r="S179" s="1"/>
    </row>
    <row r="180" spans="1:19" s="2" customFormat="1" ht="15" x14ac:dyDescent="0.25">
      <c r="A180"/>
      <c r="B180"/>
      <c r="C180"/>
      <c r="D180"/>
      <c r="E180"/>
      <c r="F180"/>
      <c r="G180"/>
      <c r="H180"/>
      <c r="I180" s="1"/>
      <c r="J180" s="1"/>
      <c r="K180" s="1"/>
      <c r="L180" s="1"/>
      <c r="M180" s="1"/>
      <c r="N180" s="1"/>
      <c r="O180" s="1"/>
      <c r="P180" s="1"/>
      <c r="Q180" s="1"/>
      <c r="R180" s="1"/>
      <c r="S180" s="1"/>
    </row>
    <row r="181" spans="1:19" s="2" customFormat="1" ht="15" x14ac:dyDescent="0.25">
      <c r="A181"/>
      <c r="B181"/>
      <c r="C181"/>
      <c r="D181"/>
      <c r="E181"/>
      <c r="F181"/>
      <c r="G181"/>
      <c r="H181"/>
      <c r="I181" s="1"/>
      <c r="J181" s="1"/>
      <c r="K181" s="1"/>
      <c r="L181" s="1"/>
      <c r="M181" s="1"/>
      <c r="N181" s="1"/>
      <c r="O181" s="1"/>
      <c r="P181" s="1"/>
      <c r="Q181" s="1"/>
      <c r="R181" s="1"/>
      <c r="S181" s="1"/>
    </row>
    <row r="182" spans="1:19" s="2" customFormat="1" ht="15" x14ac:dyDescent="0.25">
      <c r="A182"/>
      <c r="B182"/>
      <c r="C182"/>
      <c r="D182"/>
      <c r="E182"/>
      <c r="F182"/>
      <c r="G182"/>
      <c r="H182"/>
      <c r="I182" s="1"/>
      <c r="J182" s="1"/>
      <c r="K182" s="1"/>
      <c r="L182" s="1"/>
      <c r="M182" s="1"/>
      <c r="N182" s="1"/>
      <c r="O182" s="1"/>
      <c r="P182" s="1"/>
      <c r="Q182" s="1"/>
      <c r="R182" s="1"/>
      <c r="S182" s="1"/>
    </row>
    <row r="183" spans="1:19" s="2" customFormat="1" ht="15" x14ac:dyDescent="0.25">
      <c r="A183"/>
      <c r="B183"/>
      <c r="C183"/>
      <c r="D183"/>
      <c r="E183"/>
      <c r="F183"/>
      <c r="G183"/>
      <c r="H183"/>
      <c r="I183" s="1"/>
      <c r="J183" s="1"/>
      <c r="K183" s="1"/>
      <c r="L183" s="1"/>
      <c r="M183" s="1"/>
      <c r="N183" s="1"/>
      <c r="O183" s="1"/>
      <c r="P183" s="1"/>
      <c r="Q183" s="1"/>
      <c r="R183" s="1"/>
      <c r="S183" s="1"/>
    </row>
    <row r="184" spans="1:19" s="2" customFormat="1" ht="15" x14ac:dyDescent="0.25">
      <c r="A184"/>
      <c r="B184"/>
      <c r="C184"/>
      <c r="D184"/>
      <c r="E184"/>
      <c r="F184"/>
      <c r="G184"/>
      <c r="H184"/>
      <c r="I184" s="1"/>
      <c r="J184" s="1"/>
      <c r="K184" s="1"/>
      <c r="L184" s="1"/>
      <c r="M184" s="1"/>
      <c r="N184" s="1"/>
      <c r="O184" s="1"/>
      <c r="P184" s="1"/>
      <c r="Q184" s="1"/>
      <c r="R184" s="1"/>
      <c r="S184" s="1"/>
    </row>
    <row r="185" spans="1:19" s="2" customFormat="1" ht="15" x14ac:dyDescent="0.25">
      <c r="A185"/>
      <c r="B185"/>
      <c r="C185"/>
      <c r="D185"/>
      <c r="E185"/>
      <c r="F185"/>
      <c r="G185"/>
      <c r="H185"/>
      <c r="I185" s="1"/>
      <c r="J185" s="1"/>
      <c r="K185" s="1"/>
      <c r="L185" s="1"/>
      <c r="M185" s="1"/>
      <c r="N185" s="1"/>
      <c r="O185" s="1"/>
      <c r="P185" s="1"/>
      <c r="Q185" s="1"/>
      <c r="R185" s="1"/>
      <c r="S185" s="1"/>
    </row>
    <row r="186" spans="1:19" s="2" customFormat="1" ht="15" x14ac:dyDescent="0.25">
      <c r="A186"/>
      <c r="B186"/>
      <c r="C186"/>
      <c r="D186"/>
      <c r="E186"/>
      <c r="F186"/>
      <c r="G186"/>
      <c r="H186"/>
      <c r="I186" s="1"/>
      <c r="J186" s="1"/>
      <c r="K186" s="1"/>
      <c r="L186" s="1"/>
      <c r="M186" s="1"/>
      <c r="N186" s="1"/>
      <c r="O186" s="1"/>
      <c r="P186" s="1"/>
      <c r="Q186" s="1"/>
      <c r="R186" s="1"/>
      <c r="S186" s="1"/>
    </row>
    <row r="187" spans="1:19" s="2" customFormat="1" ht="15" x14ac:dyDescent="0.25">
      <c r="A187"/>
      <c r="B187"/>
      <c r="C187"/>
      <c r="D187"/>
      <c r="E187"/>
      <c r="F187"/>
      <c r="G187"/>
      <c r="H187"/>
      <c r="I187" s="1"/>
      <c r="J187" s="1"/>
      <c r="K187" s="1"/>
      <c r="L187" s="1"/>
      <c r="M187" s="1"/>
      <c r="N187" s="1"/>
      <c r="O187" s="1"/>
      <c r="P187" s="1"/>
      <c r="Q187" s="1"/>
      <c r="R187" s="1"/>
      <c r="S187" s="1"/>
    </row>
    <row r="188" spans="1:19" s="2" customFormat="1" ht="15" x14ac:dyDescent="0.25">
      <c r="A188"/>
      <c r="B188"/>
      <c r="C188"/>
      <c r="D188"/>
      <c r="E188"/>
      <c r="F188"/>
      <c r="G188"/>
      <c r="H188"/>
      <c r="I188" s="1"/>
      <c r="J188" s="1"/>
      <c r="K188" s="1"/>
      <c r="L188" s="1"/>
      <c r="M188" s="1"/>
      <c r="N188" s="1"/>
      <c r="O188" s="1"/>
      <c r="P188" s="1"/>
      <c r="Q188" s="1"/>
      <c r="R188" s="1"/>
      <c r="S188" s="1"/>
    </row>
    <row r="189" spans="1:19" s="2" customFormat="1" ht="15" x14ac:dyDescent="0.25">
      <c r="A189"/>
      <c r="B189"/>
      <c r="C189"/>
      <c r="D189"/>
      <c r="E189"/>
      <c r="F189"/>
      <c r="G189"/>
      <c r="H189"/>
      <c r="I189" s="1"/>
      <c r="J189" s="1"/>
      <c r="K189" s="1"/>
      <c r="L189" s="1"/>
      <c r="M189" s="1"/>
      <c r="N189" s="1"/>
      <c r="O189" s="1"/>
      <c r="P189" s="1"/>
      <c r="Q189" s="1"/>
      <c r="R189" s="1"/>
      <c r="S189" s="1"/>
    </row>
    <row r="190" spans="1:19" s="2" customFormat="1" ht="15" x14ac:dyDescent="0.25">
      <c r="A190"/>
      <c r="B190"/>
      <c r="C190"/>
      <c r="D190"/>
      <c r="E190"/>
      <c r="F190"/>
      <c r="G190"/>
      <c r="H190"/>
      <c r="I190" s="1"/>
      <c r="J190" s="1"/>
      <c r="K190" s="1"/>
      <c r="L190" s="1"/>
      <c r="M190" s="1"/>
      <c r="N190" s="1"/>
      <c r="O190" s="1"/>
      <c r="P190" s="1"/>
      <c r="Q190" s="1"/>
      <c r="R190" s="1"/>
      <c r="S190" s="1"/>
    </row>
    <row r="191" spans="1:19" s="2" customFormat="1" ht="15" x14ac:dyDescent="0.25">
      <c r="A191"/>
      <c r="B191"/>
      <c r="C191"/>
      <c r="D191"/>
      <c r="E191"/>
      <c r="F191"/>
      <c r="G191"/>
      <c r="H191"/>
      <c r="I191" s="1"/>
      <c r="J191" s="1"/>
      <c r="K191" s="1"/>
      <c r="L191" s="1"/>
      <c r="M191" s="1"/>
      <c r="N191" s="1"/>
      <c r="O191" s="1"/>
      <c r="P191" s="1"/>
      <c r="Q191" s="1"/>
      <c r="R191" s="1"/>
      <c r="S191" s="1"/>
    </row>
    <row r="192" spans="1:19" s="2" customFormat="1" ht="15" x14ac:dyDescent="0.25">
      <c r="A192"/>
      <c r="B192"/>
      <c r="C192"/>
      <c r="D192"/>
      <c r="E192"/>
      <c r="F192"/>
      <c r="G192"/>
      <c r="H192"/>
      <c r="I192" s="1"/>
      <c r="J192" s="1"/>
      <c r="K192" s="1"/>
      <c r="L192" s="1"/>
      <c r="M192" s="1"/>
      <c r="N192" s="1"/>
      <c r="O192" s="1"/>
      <c r="P192" s="1"/>
      <c r="Q192" s="1"/>
      <c r="R192" s="1"/>
      <c r="S192" s="1"/>
    </row>
    <row r="193" spans="1:19" s="2" customFormat="1" ht="15" x14ac:dyDescent="0.25">
      <c r="A193"/>
      <c r="B193"/>
      <c r="C193"/>
      <c r="D193"/>
      <c r="E193"/>
      <c r="F193"/>
      <c r="G193"/>
      <c r="H193"/>
      <c r="I193" s="1"/>
      <c r="J193" s="1"/>
      <c r="K193" s="1"/>
      <c r="L193" s="1"/>
      <c r="M193" s="1"/>
      <c r="N193" s="1"/>
      <c r="O193" s="1"/>
      <c r="P193" s="1"/>
      <c r="Q193" s="1"/>
      <c r="R193" s="1"/>
      <c r="S193" s="1"/>
    </row>
    <row r="194" spans="1:19" s="2" customFormat="1" ht="15" x14ac:dyDescent="0.25">
      <c r="A194"/>
      <c r="B194"/>
      <c r="C194"/>
      <c r="D194"/>
      <c r="E194"/>
      <c r="F194"/>
      <c r="G194"/>
      <c r="H194"/>
      <c r="I194" s="1"/>
      <c r="J194" s="1"/>
      <c r="K194" s="1"/>
      <c r="L194" s="1"/>
      <c r="M194" s="1"/>
      <c r="N194" s="1"/>
      <c r="O194" s="1"/>
      <c r="P194" s="1"/>
      <c r="Q194" s="1"/>
      <c r="R194" s="1"/>
      <c r="S194" s="1"/>
    </row>
    <row r="195" spans="1:19" s="2" customFormat="1" ht="15" x14ac:dyDescent="0.25">
      <c r="A195"/>
      <c r="B195"/>
      <c r="C195"/>
      <c r="D195"/>
      <c r="E195"/>
      <c r="F195"/>
      <c r="G195"/>
      <c r="H195"/>
      <c r="I195" s="1"/>
      <c r="J195" s="1"/>
      <c r="K195" s="1"/>
      <c r="L195" s="1"/>
      <c r="M195" s="1"/>
      <c r="N195" s="1"/>
      <c r="O195" s="1"/>
      <c r="P195" s="1"/>
      <c r="Q195" s="1"/>
      <c r="R195" s="1"/>
      <c r="S195" s="1"/>
    </row>
    <row r="196" spans="1:19" s="2" customFormat="1" ht="15" x14ac:dyDescent="0.25">
      <c r="A196"/>
      <c r="B196"/>
      <c r="C196"/>
      <c r="D196"/>
      <c r="E196"/>
      <c r="F196"/>
      <c r="G196"/>
      <c r="H196"/>
      <c r="I196" s="1"/>
      <c r="J196" s="1"/>
      <c r="K196" s="1"/>
      <c r="L196" s="1"/>
      <c r="M196" s="1"/>
      <c r="N196" s="1"/>
      <c r="O196" s="1"/>
      <c r="P196" s="1"/>
      <c r="Q196" s="1"/>
      <c r="R196" s="1"/>
      <c r="S196" s="1"/>
    </row>
    <row r="197" spans="1:19" s="2" customFormat="1" ht="15" x14ac:dyDescent="0.25">
      <c r="A197"/>
      <c r="B197"/>
      <c r="C197"/>
      <c r="D197"/>
      <c r="E197"/>
      <c r="F197"/>
      <c r="G197"/>
      <c r="H197"/>
      <c r="I197" s="1"/>
      <c r="J197" s="1"/>
      <c r="K197" s="1"/>
      <c r="L197" s="1"/>
      <c r="M197" s="1"/>
      <c r="N197" s="1"/>
      <c r="O197" s="1"/>
      <c r="P197" s="1"/>
      <c r="Q197" s="1"/>
      <c r="R197" s="1"/>
      <c r="S197" s="1"/>
    </row>
    <row r="198" spans="1:19" s="2" customFormat="1" ht="15" x14ac:dyDescent="0.25">
      <c r="A198"/>
      <c r="B198"/>
      <c r="C198"/>
      <c r="D198"/>
      <c r="E198"/>
      <c r="F198"/>
      <c r="G198"/>
      <c r="H198"/>
      <c r="I198" s="1"/>
      <c r="J198" s="1"/>
      <c r="K198" s="1"/>
      <c r="L198" s="1"/>
      <c r="M198" s="1"/>
      <c r="N198" s="1"/>
      <c r="O198" s="1"/>
      <c r="P198" s="1"/>
      <c r="Q198" s="1"/>
      <c r="R198" s="1"/>
      <c r="S198" s="1"/>
    </row>
    <row r="199" spans="1:19" s="2" customFormat="1" ht="15" x14ac:dyDescent="0.25">
      <c r="A199"/>
      <c r="B199"/>
      <c r="C199"/>
      <c r="D199"/>
      <c r="E199"/>
      <c r="F199"/>
      <c r="G199"/>
      <c r="H199"/>
      <c r="I199" s="1"/>
      <c r="J199" s="1"/>
      <c r="K199" s="1"/>
      <c r="L199" s="1"/>
      <c r="M199" s="1"/>
      <c r="N199" s="1"/>
      <c r="O199" s="1"/>
      <c r="P199" s="1"/>
      <c r="Q199" s="1"/>
      <c r="R199" s="1"/>
      <c r="S199" s="1"/>
    </row>
    <row r="200" spans="1:19" s="2" customFormat="1" ht="15" x14ac:dyDescent="0.25">
      <c r="A200"/>
      <c r="B200"/>
      <c r="C200"/>
      <c r="D200"/>
      <c r="E200"/>
      <c r="F200"/>
      <c r="G200"/>
      <c r="H200"/>
      <c r="I200" s="1"/>
      <c r="J200" s="1"/>
      <c r="K200" s="1"/>
      <c r="L200" s="1"/>
      <c r="M200" s="1"/>
      <c r="N200" s="1"/>
      <c r="O200" s="1"/>
      <c r="P200" s="1"/>
      <c r="Q200" s="1"/>
      <c r="R200" s="1"/>
      <c r="S200" s="1"/>
    </row>
    <row r="201" spans="1:19" s="2" customFormat="1" ht="15" x14ac:dyDescent="0.25">
      <c r="A201"/>
      <c r="B201"/>
      <c r="C201"/>
      <c r="D201"/>
      <c r="E201"/>
      <c r="F201"/>
      <c r="G201"/>
      <c r="H201"/>
      <c r="I201" s="1"/>
      <c r="J201" s="1"/>
      <c r="K201" s="1"/>
      <c r="L201" s="1"/>
      <c r="M201" s="1"/>
      <c r="N201" s="1"/>
      <c r="O201" s="1"/>
      <c r="P201" s="1"/>
      <c r="Q201" s="1"/>
      <c r="R201" s="1"/>
      <c r="S201" s="1"/>
    </row>
    <row r="202" spans="1:19" s="2" customFormat="1" ht="15" x14ac:dyDescent="0.25">
      <c r="A202"/>
      <c r="B202"/>
      <c r="C202"/>
      <c r="D202"/>
      <c r="E202"/>
      <c r="F202"/>
      <c r="G202"/>
      <c r="H202"/>
      <c r="I202" s="1"/>
      <c r="J202" s="1"/>
      <c r="K202" s="1"/>
      <c r="L202" s="1"/>
      <c r="M202" s="1"/>
      <c r="N202" s="1"/>
      <c r="O202" s="1"/>
      <c r="P202" s="1"/>
      <c r="Q202" s="1"/>
      <c r="R202" s="1"/>
      <c r="S202" s="1"/>
    </row>
    <row r="203" spans="1:19" s="2" customFormat="1" ht="15" x14ac:dyDescent="0.25">
      <c r="A203"/>
      <c r="B203"/>
      <c r="C203"/>
      <c r="D203"/>
      <c r="E203"/>
      <c r="F203"/>
      <c r="G203"/>
      <c r="H203"/>
      <c r="I203" s="1"/>
      <c r="J203" s="1"/>
      <c r="K203" s="1"/>
      <c r="L203" s="1"/>
      <c r="M203" s="1"/>
      <c r="N203" s="1"/>
      <c r="O203" s="1"/>
      <c r="P203" s="1"/>
      <c r="Q203" s="1"/>
      <c r="R203" s="1"/>
      <c r="S203" s="1"/>
    </row>
    <row r="204" spans="1:19" s="2" customFormat="1" ht="15" x14ac:dyDescent="0.25">
      <c r="A204"/>
      <c r="B204"/>
      <c r="C204"/>
      <c r="D204"/>
      <c r="E204"/>
      <c r="F204"/>
      <c r="G204"/>
      <c r="H204"/>
      <c r="I204" s="1"/>
      <c r="J204" s="1"/>
      <c r="K204" s="1"/>
      <c r="L204" s="1"/>
      <c r="M204" s="1"/>
      <c r="N204" s="1"/>
      <c r="O204" s="1"/>
      <c r="P204" s="1"/>
      <c r="Q204" s="1"/>
      <c r="R204" s="1"/>
      <c r="S204" s="1"/>
    </row>
    <row r="205" spans="1:19" s="2" customFormat="1" ht="15" x14ac:dyDescent="0.25">
      <c r="A205"/>
      <c r="B205"/>
      <c r="C205"/>
      <c r="D205"/>
      <c r="E205"/>
      <c r="F205"/>
      <c r="G205"/>
      <c r="H205"/>
      <c r="I205" s="1"/>
      <c r="J205" s="1"/>
      <c r="K205" s="1"/>
      <c r="L205" s="1"/>
      <c r="M205" s="1"/>
      <c r="N205" s="1"/>
      <c r="O205" s="1"/>
      <c r="P205" s="1"/>
      <c r="Q205" s="1"/>
      <c r="R205" s="1"/>
      <c r="S205" s="1"/>
    </row>
    <row r="206" spans="1:19" s="2" customFormat="1" ht="15" x14ac:dyDescent="0.25">
      <c r="A206"/>
      <c r="B206"/>
      <c r="C206"/>
      <c r="D206"/>
      <c r="E206"/>
      <c r="F206"/>
      <c r="G206"/>
      <c r="H206"/>
      <c r="I206" s="1"/>
      <c r="J206" s="1"/>
      <c r="K206" s="1"/>
      <c r="L206" s="1"/>
      <c r="M206" s="1"/>
      <c r="N206" s="1"/>
      <c r="O206" s="1"/>
      <c r="P206" s="1"/>
      <c r="Q206" s="1"/>
      <c r="R206" s="1"/>
      <c r="S206" s="1"/>
    </row>
    <row r="207" spans="1:19" s="2" customFormat="1" ht="15" x14ac:dyDescent="0.25">
      <c r="A207"/>
      <c r="B207"/>
      <c r="C207"/>
      <c r="D207"/>
      <c r="E207"/>
      <c r="F207"/>
      <c r="G207"/>
      <c r="H207"/>
      <c r="I207" s="1"/>
      <c r="J207" s="1"/>
      <c r="K207" s="1"/>
      <c r="L207" s="1"/>
      <c r="M207" s="1"/>
      <c r="N207" s="1"/>
      <c r="O207" s="1"/>
      <c r="P207" s="1"/>
      <c r="Q207" s="1"/>
      <c r="R207" s="1"/>
      <c r="S207" s="1"/>
    </row>
    <row r="208" spans="1:19" s="2" customFormat="1" ht="15" x14ac:dyDescent="0.25">
      <c r="A208"/>
      <c r="B208"/>
      <c r="C208"/>
      <c r="D208"/>
      <c r="E208"/>
      <c r="F208"/>
      <c r="G208"/>
      <c r="H208"/>
      <c r="I208" s="1"/>
      <c r="J208" s="1"/>
      <c r="K208" s="1"/>
      <c r="L208" s="1"/>
      <c r="M208" s="1"/>
      <c r="N208" s="1"/>
      <c r="O208" s="1"/>
      <c r="P208" s="1"/>
      <c r="Q208" s="1"/>
      <c r="R208" s="1"/>
      <c r="S208" s="1"/>
    </row>
    <row r="209" spans="1:19" s="2" customFormat="1" ht="15" x14ac:dyDescent="0.25">
      <c r="A209"/>
      <c r="B209"/>
      <c r="C209"/>
      <c r="D209"/>
      <c r="E209"/>
      <c r="F209"/>
      <c r="G209"/>
      <c r="H209"/>
      <c r="I209" s="1"/>
      <c r="J209" s="1"/>
      <c r="K209" s="1"/>
      <c r="L209" s="1"/>
      <c r="M209" s="1"/>
      <c r="N209" s="1"/>
      <c r="O209" s="1"/>
      <c r="P209" s="1"/>
      <c r="Q209" s="1"/>
      <c r="R209" s="1"/>
      <c r="S209" s="1"/>
    </row>
    <row r="210" spans="1:19" s="2" customFormat="1" ht="15" x14ac:dyDescent="0.25">
      <c r="A210"/>
      <c r="B210"/>
      <c r="C210"/>
      <c r="D210"/>
      <c r="E210"/>
      <c r="F210"/>
      <c r="G210"/>
      <c r="H210"/>
      <c r="I210" s="1"/>
      <c r="J210" s="1"/>
      <c r="K210" s="1"/>
      <c r="L210" s="1"/>
      <c r="M210" s="1"/>
      <c r="N210" s="1"/>
      <c r="O210" s="1"/>
      <c r="P210" s="1"/>
      <c r="Q210" s="1"/>
      <c r="R210" s="1"/>
      <c r="S210" s="1"/>
    </row>
    <row r="211" spans="1:19" s="2" customFormat="1" ht="15" x14ac:dyDescent="0.25">
      <c r="A211"/>
      <c r="B211"/>
      <c r="C211"/>
      <c r="D211"/>
      <c r="E211"/>
      <c r="F211"/>
      <c r="G211"/>
      <c r="H211"/>
      <c r="I211" s="1"/>
      <c r="J211" s="1"/>
      <c r="K211" s="1"/>
      <c r="L211" s="1"/>
      <c r="M211" s="1"/>
      <c r="N211" s="1"/>
      <c r="O211" s="1"/>
      <c r="P211" s="1"/>
      <c r="Q211" s="1"/>
      <c r="R211" s="1"/>
      <c r="S211" s="1"/>
    </row>
    <row r="212" spans="1:19" s="2" customFormat="1" ht="15" x14ac:dyDescent="0.25">
      <c r="A212"/>
      <c r="B212"/>
      <c r="C212"/>
      <c r="D212"/>
      <c r="E212"/>
      <c r="F212"/>
      <c r="G212"/>
      <c r="H212"/>
      <c r="I212" s="1"/>
      <c r="J212" s="1"/>
      <c r="K212" s="1"/>
      <c r="L212" s="1"/>
      <c r="M212" s="1"/>
      <c r="N212" s="1"/>
      <c r="O212" s="1"/>
      <c r="P212" s="1"/>
      <c r="Q212" s="1"/>
      <c r="R212" s="1"/>
      <c r="S212" s="1"/>
    </row>
    <row r="213" spans="1:19" s="2" customFormat="1" ht="15" x14ac:dyDescent="0.25">
      <c r="A213"/>
      <c r="B213"/>
      <c r="C213"/>
      <c r="D213"/>
      <c r="E213"/>
      <c r="F213"/>
      <c r="G213"/>
      <c r="H213"/>
      <c r="I213" s="1"/>
      <c r="J213" s="1"/>
      <c r="K213" s="1"/>
      <c r="L213" s="1"/>
      <c r="M213" s="1"/>
      <c r="N213" s="1"/>
      <c r="O213" s="1"/>
      <c r="P213" s="1"/>
      <c r="Q213" s="1"/>
      <c r="R213" s="1"/>
      <c r="S213" s="1"/>
    </row>
    <row r="214" spans="1:19" s="2" customFormat="1" ht="15" x14ac:dyDescent="0.25">
      <c r="A214"/>
      <c r="B214"/>
      <c r="C214"/>
      <c r="D214"/>
      <c r="E214"/>
      <c r="F214"/>
      <c r="G214"/>
      <c r="H214"/>
      <c r="I214" s="1"/>
      <c r="J214" s="1"/>
      <c r="K214" s="1"/>
      <c r="L214" s="1"/>
      <c r="M214" s="1"/>
      <c r="N214" s="1"/>
      <c r="O214" s="1"/>
      <c r="P214" s="1"/>
      <c r="Q214" s="1"/>
      <c r="R214" s="1"/>
      <c r="S214" s="1"/>
    </row>
    <row r="215" spans="1:19" s="2" customFormat="1" ht="15" x14ac:dyDescent="0.25">
      <c r="A215"/>
      <c r="B215"/>
      <c r="C215"/>
      <c r="D215"/>
      <c r="E215"/>
      <c r="F215"/>
      <c r="G215"/>
      <c r="H215"/>
      <c r="I215" s="1"/>
      <c r="J215" s="1"/>
      <c r="K215" s="1"/>
      <c r="L215" s="1"/>
      <c r="M215" s="1"/>
      <c r="N215" s="1"/>
      <c r="O215" s="1"/>
      <c r="P215" s="1"/>
      <c r="Q215" s="1"/>
      <c r="R215" s="1"/>
      <c r="S215" s="1"/>
    </row>
    <row r="216" spans="1:19" s="2" customFormat="1" ht="15" x14ac:dyDescent="0.25">
      <c r="A216"/>
      <c r="B216"/>
      <c r="C216"/>
      <c r="D216"/>
      <c r="E216"/>
      <c r="F216"/>
      <c r="G216"/>
      <c r="H216"/>
      <c r="I216" s="1"/>
      <c r="J216" s="1"/>
      <c r="K216" s="1"/>
      <c r="L216" s="1"/>
      <c r="M216" s="1"/>
      <c r="N216" s="1"/>
      <c r="O216" s="1"/>
      <c r="P216" s="1"/>
      <c r="Q216" s="1"/>
      <c r="R216" s="1"/>
      <c r="S216" s="1"/>
    </row>
    <row r="217" spans="1:19" s="2" customFormat="1" ht="15" x14ac:dyDescent="0.25">
      <c r="A217"/>
      <c r="B217"/>
      <c r="C217"/>
      <c r="D217"/>
      <c r="E217"/>
      <c r="F217"/>
      <c r="G217"/>
      <c r="H217"/>
      <c r="I217" s="1"/>
      <c r="J217" s="1"/>
      <c r="K217" s="1"/>
      <c r="L217" s="1"/>
      <c r="M217" s="1"/>
      <c r="N217" s="1"/>
      <c r="O217" s="1"/>
      <c r="P217" s="1"/>
      <c r="Q217" s="1"/>
      <c r="R217" s="1"/>
      <c r="S217" s="1"/>
    </row>
    <row r="218" spans="1:19" s="2" customFormat="1" ht="15" x14ac:dyDescent="0.25">
      <c r="A218"/>
      <c r="B218"/>
      <c r="C218"/>
      <c r="D218"/>
      <c r="E218"/>
      <c r="F218"/>
      <c r="G218"/>
      <c r="H218"/>
      <c r="I218" s="1"/>
      <c r="J218" s="1"/>
      <c r="K218" s="1"/>
      <c r="L218" s="1"/>
      <c r="M218" s="1"/>
      <c r="N218" s="1"/>
      <c r="O218" s="1"/>
      <c r="P218" s="1"/>
      <c r="Q218" s="1"/>
      <c r="R218" s="1"/>
      <c r="S218" s="1"/>
    </row>
    <row r="219" spans="1:19" s="2" customFormat="1" ht="15" x14ac:dyDescent="0.25">
      <c r="A219"/>
      <c r="B219"/>
      <c r="C219"/>
      <c r="D219"/>
      <c r="E219"/>
      <c r="F219"/>
      <c r="G219"/>
      <c r="H219"/>
      <c r="I219" s="1"/>
      <c r="J219" s="1"/>
      <c r="K219" s="1"/>
      <c r="L219" s="1"/>
      <c r="M219" s="1"/>
      <c r="N219" s="1"/>
      <c r="O219" s="1"/>
      <c r="P219" s="1"/>
      <c r="Q219" s="1"/>
      <c r="R219" s="1"/>
      <c r="S219" s="1"/>
    </row>
    <row r="220" spans="1:19" s="2" customFormat="1" ht="15" x14ac:dyDescent="0.25">
      <c r="A220"/>
      <c r="B220"/>
      <c r="C220"/>
      <c r="D220"/>
      <c r="E220"/>
      <c r="F220"/>
      <c r="G220"/>
      <c r="H220"/>
      <c r="I220" s="1"/>
      <c r="J220" s="1"/>
      <c r="K220" s="1"/>
      <c r="L220" s="1"/>
      <c r="M220" s="1"/>
      <c r="N220" s="1"/>
      <c r="O220" s="1"/>
      <c r="P220" s="1"/>
      <c r="Q220" s="1"/>
      <c r="R220" s="1"/>
      <c r="S220" s="1"/>
    </row>
    <row r="221" spans="1:19" s="2" customFormat="1" ht="15" x14ac:dyDescent="0.25">
      <c r="A221"/>
      <c r="B221"/>
      <c r="C221"/>
      <c r="D221"/>
      <c r="E221"/>
      <c r="F221"/>
      <c r="G221"/>
      <c r="H221"/>
      <c r="I221" s="1"/>
      <c r="J221" s="1"/>
      <c r="K221" s="1"/>
      <c r="L221" s="1"/>
      <c r="M221" s="1"/>
      <c r="N221" s="1"/>
      <c r="O221" s="1"/>
      <c r="P221" s="1"/>
      <c r="Q221" s="1"/>
      <c r="R221" s="1"/>
      <c r="S221" s="1"/>
    </row>
    <row r="222" spans="1:19" s="2" customFormat="1" ht="15" x14ac:dyDescent="0.25">
      <c r="A222"/>
      <c r="B222"/>
      <c r="C222"/>
      <c r="D222"/>
      <c r="E222"/>
      <c r="F222"/>
      <c r="G222"/>
      <c r="H222"/>
      <c r="I222" s="1"/>
      <c r="J222" s="1"/>
      <c r="K222" s="1"/>
      <c r="L222" s="1"/>
      <c r="M222" s="1"/>
      <c r="N222" s="1"/>
      <c r="O222" s="1"/>
      <c r="P222" s="1"/>
      <c r="Q222" s="1"/>
      <c r="R222" s="1"/>
      <c r="S222" s="1"/>
    </row>
    <row r="223" spans="1:19" s="2" customFormat="1" ht="15" x14ac:dyDescent="0.25">
      <c r="A223"/>
      <c r="B223"/>
      <c r="C223"/>
      <c r="D223"/>
      <c r="E223"/>
      <c r="F223"/>
      <c r="G223"/>
      <c r="H223"/>
      <c r="I223" s="1"/>
      <c r="J223" s="1"/>
      <c r="K223" s="1"/>
      <c r="L223" s="1"/>
      <c r="M223" s="1"/>
      <c r="N223" s="1"/>
      <c r="O223" s="1"/>
      <c r="P223" s="1"/>
      <c r="Q223" s="1"/>
      <c r="R223" s="1"/>
      <c r="S223" s="1"/>
    </row>
    <row r="224" spans="1:19" s="2" customFormat="1" ht="15" x14ac:dyDescent="0.25">
      <c r="A224"/>
      <c r="B224"/>
      <c r="C224"/>
      <c r="D224"/>
      <c r="E224"/>
      <c r="F224"/>
      <c r="G224"/>
      <c r="H224"/>
      <c r="I224" s="1"/>
      <c r="J224" s="1"/>
      <c r="K224" s="1"/>
      <c r="L224" s="1"/>
      <c r="M224" s="1"/>
      <c r="N224" s="1"/>
      <c r="O224" s="1"/>
      <c r="P224" s="1"/>
      <c r="Q224" s="1"/>
      <c r="R224" s="1"/>
      <c r="S224" s="1"/>
    </row>
    <row r="225" spans="1:19" s="2" customFormat="1" ht="15" x14ac:dyDescent="0.25">
      <c r="A225"/>
      <c r="B225"/>
      <c r="C225"/>
      <c r="D225"/>
      <c r="E225"/>
      <c r="F225"/>
      <c r="G225"/>
      <c r="H225"/>
      <c r="I225" s="1"/>
      <c r="J225" s="1"/>
      <c r="K225" s="1"/>
      <c r="L225" s="1"/>
      <c r="M225" s="1"/>
      <c r="N225" s="1"/>
      <c r="O225" s="1"/>
      <c r="P225" s="1"/>
      <c r="Q225" s="1"/>
      <c r="R225" s="1"/>
      <c r="S225" s="1"/>
    </row>
    <row r="226" spans="1:19" s="2" customFormat="1" ht="15" x14ac:dyDescent="0.25">
      <c r="A226"/>
      <c r="B226"/>
      <c r="C226"/>
      <c r="D226"/>
      <c r="E226"/>
      <c r="F226"/>
      <c r="G226"/>
      <c r="H226"/>
      <c r="I226" s="1"/>
      <c r="J226" s="1"/>
      <c r="K226" s="1"/>
      <c r="L226" s="1"/>
      <c r="M226" s="1"/>
      <c r="N226" s="1"/>
      <c r="O226" s="1"/>
      <c r="P226" s="1"/>
      <c r="Q226" s="1"/>
      <c r="R226" s="1"/>
      <c r="S226" s="1"/>
    </row>
    <row r="227" spans="1:19" s="2" customFormat="1" ht="15" x14ac:dyDescent="0.25">
      <c r="A227"/>
      <c r="B227"/>
      <c r="C227"/>
      <c r="D227"/>
      <c r="E227"/>
      <c r="F227"/>
      <c r="G227"/>
      <c r="H227"/>
      <c r="I227" s="1"/>
      <c r="J227" s="1"/>
      <c r="K227" s="1"/>
      <c r="L227" s="1"/>
      <c r="M227" s="1"/>
      <c r="N227" s="1"/>
      <c r="O227" s="1"/>
      <c r="P227" s="1"/>
      <c r="Q227" s="1"/>
      <c r="R227" s="1"/>
      <c r="S227" s="1"/>
    </row>
    <row r="228" spans="1:19" s="2" customFormat="1" ht="15" x14ac:dyDescent="0.25">
      <c r="A228"/>
      <c r="B228"/>
      <c r="C228"/>
      <c r="D228"/>
      <c r="E228"/>
      <c r="F228"/>
      <c r="G228"/>
      <c r="H228"/>
      <c r="I228" s="1"/>
      <c r="J228" s="1"/>
      <c r="K228" s="1"/>
      <c r="L228" s="1"/>
      <c r="M228" s="1"/>
      <c r="N228" s="1"/>
      <c r="O228" s="1"/>
      <c r="P228" s="1"/>
      <c r="Q228" s="1"/>
      <c r="R228" s="1"/>
      <c r="S228" s="1"/>
    </row>
    <row r="229" spans="1:19" s="2" customFormat="1" ht="15" x14ac:dyDescent="0.25">
      <c r="A229"/>
      <c r="B229"/>
      <c r="C229"/>
      <c r="D229"/>
      <c r="E229"/>
      <c r="F229"/>
      <c r="G229"/>
      <c r="H229"/>
      <c r="I229" s="1"/>
      <c r="J229" s="1"/>
      <c r="K229" s="1"/>
      <c r="L229" s="1"/>
      <c r="M229" s="1"/>
      <c r="N229" s="1"/>
      <c r="O229" s="1"/>
      <c r="P229" s="1"/>
      <c r="Q229" s="1"/>
      <c r="R229" s="1"/>
      <c r="S229" s="1"/>
    </row>
    <row r="230" spans="1:19" s="2" customFormat="1" ht="15" x14ac:dyDescent="0.25">
      <c r="A230"/>
      <c r="B230"/>
      <c r="C230"/>
      <c r="D230"/>
      <c r="E230"/>
      <c r="F230"/>
      <c r="G230"/>
      <c r="H230"/>
      <c r="I230" s="1"/>
      <c r="J230" s="1"/>
      <c r="K230" s="1"/>
      <c r="L230" s="1"/>
      <c r="M230" s="1"/>
      <c r="N230" s="1"/>
      <c r="O230" s="1"/>
      <c r="P230" s="1"/>
      <c r="Q230" s="1"/>
      <c r="R230" s="1"/>
      <c r="S230" s="1"/>
    </row>
    <row r="231" spans="1:19" s="2" customFormat="1" ht="15" x14ac:dyDescent="0.25">
      <c r="A231"/>
      <c r="B231"/>
      <c r="C231"/>
      <c r="D231"/>
      <c r="E231"/>
      <c r="F231"/>
      <c r="G231"/>
      <c r="H231"/>
      <c r="I231" s="1"/>
      <c r="J231" s="1"/>
      <c r="K231" s="1"/>
      <c r="L231" s="1"/>
      <c r="M231" s="1"/>
      <c r="N231" s="1"/>
      <c r="O231" s="1"/>
      <c r="P231" s="1"/>
      <c r="Q231" s="1"/>
      <c r="R231" s="1"/>
      <c r="S231" s="1"/>
    </row>
    <row r="232" spans="1:19" s="2" customFormat="1" ht="15" x14ac:dyDescent="0.25">
      <c r="A232"/>
      <c r="B232"/>
      <c r="C232"/>
      <c r="D232"/>
      <c r="E232"/>
      <c r="F232"/>
      <c r="G232"/>
      <c r="H232"/>
      <c r="I232" s="1"/>
      <c r="J232" s="1"/>
      <c r="K232" s="1"/>
      <c r="L232" s="1"/>
      <c r="M232" s="1"/>
      <c r="N232" s="1"/>
      <c r="O232" s="1"/>
      <c r="P232" s="1"/>
      <c r="Q232" s="1"/>
      <c r="R232" s="1"/>
      <c r="S232" s="1"/>
    </row>
    <row r="233" spans="1:19" s="2" customFormat="1" ht="15" x14ac:dyDescent="0.25">
      <c r="A233"/>
      <c r="B233"/>
      <c r="C233"/>
      <c r="D233"/>
      <c r="E233"/>
      <c r="F233"/>
      <c r="G233"/>
      <c r="H233"/>
      <c r="I233" s="1"/>
      <c r="J233" s="1"/>
      <c r="K233" s="1"/>
      <c r="L233" s="1"/>
      <c r="M233" s="1"/>
      <c r="N233" s="1"/>
      <c r="O233" s="1"/>
      <c r="P233" s="1"/>
      <c r="Q233" s="1"/>
      <c r="R233" s="1"/>
      <c r="S233" s="1"/>
    </row>
    <row r="234" spans="1:19" s="2" customFormat="1" ht="15" x14ac:dyDescent="0.25">
      <c r="A234"/>
      <c r="B234"/>
      <c r="C234"/>
      <c r="D234"/>
      <c r="E234"/>
      <c r="F234"/>
      <c r="G234"/>
      <c r="H234"/>
      <c r="I234" s="1"/>
      <c r="J234" s="1"/>
      <c r="K234" s="1"/>
      <c r="L234" s="1"/>
      <c r="M234" s="1"/>
      <c r="N234" s="1"/>
      <c r="O234" s="1"/>
      <c r="P234" s="1"/>
      <c r="Q234" s="1"/>
      <c r="R234" s="1"/>
      <c r="S234" s="1"/>
    </row>
    <row r="235" spans="1:19" s="2" customFormat="1" ht="15" x14ac:dyDescent="0.25">
      <c r="A235"/>
      <c r="B235"/>
      <c r="C235"/>
      <c r="D235"/>
      <c r="E235"/>
      <c r="F235"/>
      <c r="G235"/>
      <c r="H235"/>
      <c r="I235" s="1"/>
      <c r="J235" s="1"/>
      <c r="K235" s="1"/>
      <c r="L235" s="1"/>
      <c r="M235" s="1"/>
      <c r="N235" s="1"/>
      <c r="O235" s="1"/>
      <c r="P235" s="1"/>
      <c r="Q235" s="1"/>
      <c r="R235" s="1"/>
      <c r="S235" s="1"/>
    </row>
    <row r="236" spans="1:19" s="2" customFormat="1" ht="15" x14ac:dyDescent="0.25">
      <c r="A236"/>
      <c r="B236"/>
      <c r="C236"/>
      <c r="D236"/>
      <c r="E236"/>
      <c r="F236"/>
      <c r="G236"/>
      <c r="H236"/>
      <c r="I236" s="1"/>
      <c r="J236" s="1"/>
      <c r="K236" s="1"/>
      <c r="L236" s="1"/>
      <c r="M236" s="1"/>
      <c r="N236" s="1"/>
      <c r="O236" s="1"/>
      <c r="P236" s="1"/>
      <c r="Q236" s="1"/>
      <c r="R236" s="1"/>
      <c r="S236" s="1"/>
    </row>
    <row r="237" spans="1:19" s="2" customFormat="1" ht="15" x14ac:dyDescent="0.25">
      <c r="A237"/>
      <c r="B237"/>
      <c r="C237"/>
      <c r="D237"/>
      <c r="E237"/>
      <c r="F237"/>
      <c r="G237"/>
      <c r="H237"/>
      <c r="I237" s="1"/>
      <c r="J237" s="1"/>
      <c r="K237" s="1"/>
      <c r="L237" s="1"/>
      <c r="M237" s="1"/>
      <c r="N237" s="1"/>
      <c r="O237" s="1"/>
      <c r="P237" s="1"/>
      <c r="Q237" s="1"/>
      <c r="R237" s="1"/>
      <c r="S237" s="1"/>
    </row>
    <row r="238" spans="1:19" s="2" customFormat="1" ht="15" x14ac:dyDescent="0.25">
      <c r="A238"/>
      <c r="B238"/>
      <c r="C238"/>
      <c r="D238"/>
      <c r="E238"/>
      <c r="F238"/>
      <c r="G238"/>
      <c r="H238"/>
      <c r="I238" s="1"/>
      <c r="J238" s="1"/>
      <c r="K238" s="1"/>
      <c r="L238" s="1"/>
      <c r="M238" s="1"/>
      <c r="N238" s="1"/>
      <c r="O238" s="1"/>
      <c r="P238" s="1"/>
      <c r="Q238" s="1"/>
      <c r="R238" s="1"/>
      <c r="S238" s="1"/>
    </row>
    <row r="239" spans="1:19" s="2" customFormat="1" ht="15" x14ac:dyDescent="0.25">
      <c r="A239"/>
      <c r="B239"/>
      <c r="C239"/>
      <c r="D239"/>
      <c r="E239"/>
      <c r="F239"/>
      <c r="G239"/>
      <c r="H239"/>
      <c r="I239" s="1"/>
      <c r="J239" s="1"/>
      <c r="K239" s="1"/>
      <c r="L239" s="1"/>
      <c r="M239" s="1"/>
      <c r="N239" s="1"/>
      <c r="O239" s="1"/>
      <c r="P239" s="1"/>
      <c r="Q239" s="1"/>
      <c r="R239" s="1"/>
      <c r="S239" s="1"/>
    </row>
    <row r="240" spans="1:19" s="2" customFormat="1" ht="15" x14ac:dyDescent="0.25">
      <c r="A240"/>
      <c r="B240"/>
      <c r="C240"/>
      <c r="D240"/>
      <c r="E240"/>
      <c r="F240"/>
      <c r="G240"/>
      <c r="H240"/>
      <c r="I240" s="1"/>
      <c r="J240" s="1"/>
      <c r="K240" s="1"/>
      <c r="L240" s="1"/>
      <c r="M240" s="1"/>
      <c r="N240" s="1"/>
      <c r="O240" s="1"/>
      <c r="P240" s="1"/>
      <c r="Q240" s="1"/>
      <c r="R240" s="1"/>
      <c r="S240" s="1"/>
    </row>
    <row r="241" spans="1:19" s="2" customFormat="1" ht="15" x14ac:dyDescent="0.25">
      <c r="A241"/>
      <c r="B241"/>
      <c r="C241"/>
      <c r="D241"/>
      <c r="E241"/>
      <c r="F241"/>
      <c r="G241"/>
      <c r="H241"/>
      <c r="I241" s="1"/>
      <c r="J241" s="1"/>
      <c r="K241" s="1"/>
      <c r="L241" s="1"/>
      <c r="M241" s="1"/>
      <c r="N241" s="1"/>
      <c r="O241" s="1"/>
      <c r="P241" s="1"/>
      <c r="Q241" s="1"/>
      <c r="R241" s="1"/>
      <c r="S241" s="1"/>
    </row>
    <row r="242" spans="1:19" s="2" customFormat="1" ht="15" x14ac:dyDescent="0.25">
      <c r="A242"/>
      <c r="B242"/>
      <c r="C242"/>
      <c r="D242"/>
      <c r="E242"/>
      <c r="F242"/>
      <c r="G242"/>
      <c r="H242"/>
      <c r="I242" s="1"/>
      <c r="J242" s="1"/>
      <c r="K242" s="1"/>
      <c r="L242" s="1"/>
      <c r="M242" s="1"/>
      <c r="N242" s="1"/>
      <c r="O242" s="1"/>
      <c r="P242" s="1"/>
      <c r="Q242" s="1"/>
      <c r="R242" s="1"/>
      <c r="S242" s="1"/>
    </row>
    <row r="243" spans="1:19" s="2" customFormat="1" ht="15" x14ac:dyDescent="0.25">
      <c r="A243"/>
      <c r="B243"/>
      <c r="C243"/>
      <c r="D243"/>
      <c r="E243"/>
      <c r="F243"/>
      <c r="G243"/>
      <c r="H243"/>
      <c r="I243" s="1"/>
      <c r="J243" s="1"/>
      <c r="K243" s="1"/>
      <c r="L243" s="1"/>
      <c r="M243" s="1"/>
      <c r="N243" s="1"/>
      <c r="O243" s="1"/>
      <c r="P243" s="1"/>
      <c r="Q243" s="1"/>
      <c r="R243" s="1"/>
      <c r="S243" s="1"/>
    </row>
    <row r="244" spans="1:19" s="2" customFormat="1" ht="15" x14ac:dyDescent="0.25">
      <c r="A244"/>
      <c r="B244"/>
      <c r="C244"/>
      <c r="D244"/>
      <c r="E244"/>
      <c r="F244"/>
      <c r="G244"/>
      <c r="H244"/>
      <c r="I244" s="1"/>
      <c r="J244" s="1"/>
      <c r="K244" s="1"/>
      <c r="L244" s="1"/>
      <c r="M244" s="1"/>
      <c r="N244" s="1"/>
      <c r="O244" s="1"/>
      <c r="P244" s="1"/>
      <c r="Q244" s="1"/>
      <c r="R244" s="1"/>
      <c r="S244" s="1"/>
    </row>
    <row r="245" spans="1:19" s="2" customFormat="1" ht="15" x14ac:dyDescent="0.25">
      <c r="A245"/>
      <c r="B245"/>
      <c r="C245"/>
      <c r="D245"/>
      <c r="E245"/>
      <c r="F245"/>
      <c r="G245"/>
      <c r="H245"/>
      <c r="I245" s="1"/>
      <c r="J245" s="1"/>
      <c r="K245" s="1"/>
      <c r="L245" s="1"/>
      <c r="M245" s="1"/>
      <c r="N245" s="1"/>
      <c r="O245" s="1"/>
      <c r="P245" s="1"/>
      <c r="Q245" s="1"/>
      <c r="R245" s="1"/>
      <c r="S245" s="1"/>
    </row>
    <row r="246" spans="1:19" s="2" customFormat="1" ht="15" x14ac:dyDescent="0.25">
      <c r="A246"/>
      <c r="B246"/>
      <c r="C246"/>
      <c r="D246"/>
      <c r="E246"/>
      <c r="F246"/>
      <c r="G246"/>
      <c r="H246"/>
      <c r="I246" s="1"/>
      <c r="J246" s="1"/>
      <c r="K246" s="1"/>
      <c r="L246" s="1"/>
      <c r="M246" s="1"/>
      <c r="N246" s="1"/>
      <c r="O246" s="1"/>
      <c r="P246" s="1"/>
      <c r="Q246" s="1"/>
      <c r="R246" s="1"/>
      <c r="S246" s="1"/>
    </row>
    <row r="247" spans="1:19" s="2" customFormat="1" ht="15" x14ac:dyDescent="0.25">
      <c r="A247"/>
      <c r="B247"/>
      <c r="C247"/>
      <c r="D247"/>
      <c r="E247"/>
      <c r="F247"/>
      <c r="G247"/>
      <c r="H247"/>
      <c r="I247" s="1"/>
      <c r="J247" s="1"/>
      <c r="K247" s="1"/>
      <c r="L247" s="1"/>
      <c r="M247" s="1"/>
      <c r="N247" s="1"/>
      <c r="O247" s="1"/>
      <c r="P247" s="1"/>
      <c r="Q247" s="1"/>
      <c r="R247" s="1"/>
      <c r="S247" s="1"/>
    </row>
    <row r="248" spans="1:19" s="2" customFormat="1" ht="15" x14ac:dyDescent="0.25">
      <c r="A248"/>
      <c r="B248"/>
      <c r="C248"/>
      <c r="D248"/>
      <c r="E248"/>
      <c r="F248"/>
      <c r="G248"/>
      <c r="H248"/>
      <c r="I248" s="1"/>
      <c r="J248" s="1"/>
      <c r="K248" s="1"/>
      <c r="L248" s="1"/>
      <c r="M248" s="1"/>
      <c r="N248" s="1"/>
      <c r="O248" s="1"/>
      <c r="P248" s="1"/>
      <c r="Q248" s="1"/>
      <c r="R248" s="1"/>
      <c r="S248" s="1"/>
    </row>
    <row r="249" spans="1:19" s="2" customFormat="1" ht="15" x14ac:dyDescent="0.25">
      <c r="A249"/>
      <c r="B249"/>
      <c r="C249"/>
      <c r="D249"/>
      <c r="E249"/>
      <c r="F249"/>
      <c r="G249"/>
      <c r="H249"/>
      <c r="I249" s="1"/>
      <c r="J249" s="1"/>
      <c r="K249" s="1"/>
      <c r="L249" s="1"/>
      <c r="M249" s="1"/>
      <c r="N249" s="1"/>
      <c r="O249" s="1"/>
      <c r="P249" s="1"/>
      <c r="Q249" s="1"/>
      <c r="R249" s="1"/>
      <c r="S249" s="1"/>
    </row>
    <row r="250" spans="1:19" s="2" customFormat="1" ht="15" x14ac:dyDescent="0.25">
      <c r="A250"/>
      <c r="B250"/>
      <c r="C250"/>
      <c r="D250"/>
      <c r="E250"/>
      <c r="F250"/>
      <c r="G250"/>
      <c r="H250"/>
      <c r="I250" s="1"/>
      <c r="J250" s="1"/>
      <c r="K250" s="1"/>
      <c r="L250" s="1"/>
      <c r="M250" s="1"/>
      <c r="N250" s="1"/>
      <c r="O250" s="1"/>
      <c r="P250" s="1"/>
      <c r="Q250" s="1"/>
      <c r="R250" s="1"/>
      <c r="S250" s="1"/>
    </row>
    <row r="251" spans="1:19" s="2" customFormat="1" ht="15" x14ac:dyDescent="0.25">
      <c r="A251"/>
      <c r="B251"/>
      <c r="C251"/>
      <c r="D251"/>
      <c r="E251"/>
      <c r="F251"/>
      <c r="G251"/>
      <c r="H251"/>
      <c r="I251" s="1"/>
      <c r="J251" s="1"/>
      <c r="K251" s="1"/>
      <c r="L251" s="1"/>
      <c r="M251" s="1"/>
      <c r="N251" s="1"/>
      <c r="O251" s="1"/>
      <c r="P251" s="1"/>
      <c r="Q251" s="1"/>
      <c r="R251" s="1"/>
      <c r="S251" s="1"/>
    </row>
    <row r="252" spans="1:19" s="2" customFormat="1" ht="15" x14ac:dyDescent="0.25">
      <c r="A252"/>
      <c r="B252"/>
      <c r="C252"/>
      <c r="D252"/>
      <c r="E252"/>
      <c r="F252"/>
      <c r="G252"/>
      <c r="H252"/>
      <c r="I252" s="1"/>
      <c r="J252" s="1"/>
      <c r="K252" s="1"/>
      <c r="L252" s="1"/>
      <c r="M252" s="1"/>
      <c r="N252" s="1"/>
      <c r="O252" s="1"/>
      <c r="P252" s="1"/>
      <c r="Q252" s="1"/>
      <c r="R252" s="1"/>
      <c r="S252" s="1"/>
    </row>
    <row r="253" spans="1:19" s="2" customFormat="1" ht="15" x14ac:dyDescent="0.25">
      <c r="A253"/>
      <c r="B253"/>
      <c r="C253"/>
      <c r="D253"/>
      <c r="E253"/>
      <c r="F253"/>
      <c r="G253"/>
      <c r="H253"/>
      <c r="I253" s="1"/>
      <c r="J253" s="1"/>
      <c r="K253" s="1"/>
      <c r="L253" s="1"/>
      <c r="M253" s="1"/>
      <c r="N253" s="1"/>
      <c r="O253" s="1"/>
      <c r="P253" s="1"/>
      <c r="Q253" s="1"/>
      <c r="R253" s="1"/>
      <c r="S253" s="1"/>
    </row>
    <row r="254" spans="1:19" s="2" customFormat="1" ht="15" x14ac:dyDescent="0.25">
      <c r="A254"/>
      <c r="B254"/>
      <c r="C254"/>
      <c r="D254"/>
      <c r="E254"/>
      <c r="F254"/>
      <c r="G254"/>
      <c r="H254"/>
      <c r="I254" s="1"/>
      <c r="J254" s="1"/>
      <c r="K254" s="1"/>
      <c r="L254" s="1"/>
      <c r="M254" s="1"/>
      <c r="N254" s="1"/>
      <c r="O254" s="1"/>
      <c r="P254" s="1"/>
      <c r="Q254" s="1"/>
      <c r="R254" s="1"/>
      <c r="S254" s="1"/>
    </row>
    <row r="255" spans="1:19" s="2" customFormat="1" ht="15" x14ac:dyDescent="0.25">
      <c r="A255"/>
      <c r="B255"/>
      <c r="C255"/>
      <c r="D255"/>
      <c r="E255"/>
      <c r="F255"/>
      <c r="G255"/>
      <c r="H255"/>
      <c r="I255" s="1"/>
      <c r="J255" s="1"/>
      <c r="K255" s="1"/>
      <c r="L255" s="1"/>
      <c r="M255" s="1"/>
      <c r="N255" s="1"/>
      <c r="O255" s="1"/>
      <c r="P255" s="1"/>
      <c r="Q255" s="1"/>
      <c r="R255" s="1"/>
      <c r="S255" s="1"/>
    </row>
    <row r="256" spans="1:19" s="2" customFormat="1" ht="15" x14ac:dyDescent="0.25">
      <c r="A256"/>
      <c r="B256"/>
      <c r="C256"/>
      <c r="D256"/>
      <c r="E256"/>
      <c r="F256"/>
      <c r="G256"/>
      <c r="H256"/>
      <c r="I256" s="1"/>
      <c r="J256" s="1"/>
      <c r="K256" s="1"/>
      <c r="L256" s="1"/>
      <c r="M256" s="1"/>
      <c r="N256" s="1"/>
      <c r="O256" s="1"/>
      <c r="P256" s="1"/>
      <c r="Q256" s="1"/>
      <c r="R256" s="1"/>
      <c r="S256" s="1"/>
    </row>
    <row r="257" spans="1:19" s="2" customFormat="1" ht="15" x14ac:dyDescent="0.25">
      <c r="A257"/>
      <c r="B257"/>
      <c r="C257"/>
      <c r="D257"/>
      <c r="E257"/>
      <c r="F257"/>
      <c r="G257"/>
      <c r="H257"/>
      <c r="I257" s="1"/>
      <c r="J257" s="1"/>
      <c r="K257" s="1"/>
      <c r="L257" s="1"/>
      <c r="M257" s="1"/>
      <c r="N257" s="1"/>
      <c r="O257" s="1"/>
      <c r="P257" s="1"/>
      <c r="Q257" s="1"/>
      <c r="R257" s="1"/>
      <c r="S257" s="1"/>
    </row>
    <row r="258" spans="1:19" s="2" customFormat="1" ht="15" x14ac:dyDescent="0.25">
      <c r="A258"/>
      <c r="B258"/>
      <c r="C258"/>
      <c r="D258"/>
      <c r="E258"/>
      <c r="F258"/>
      <c r="G258"/>
      <c r="H258"/>
      <c r="I258" s="1"/>
      <c r="J258" s="1"/>
      <c r="K258" s="1"/>
      <c r="L258" s="1"/>
      <c r="M258" s="1"/>
      <c r="N258" s="1"/>
      <c r="O258" s="1"/>
      <c r="P258" s="1"/>
      <c r="Q258" s="1"/>
      <c r="R258" s="1"/>
      <c r="S258" s="1"/>
    </row>
    <row r="259" spans="1:19" s="2" customFormat="1" ht="15" x14ac:dyDescent="0.25">
      <c r="A259"/>
      <c r="B259"/>
      <c r="C259"/>
      <c r="D259"/>
      <c r="E259"/>
      <c r="F259"/>
      <c r="G259"/>
      <c r="H259"/>
      <c r="I259" s="1"/>
      <c r="J259" s="1"/>
      <c r="K259" s="1"/>
      <c r="L259" s="1"/>
      <c r="M259" s="1"/>
      <c r="N259" s="1"/>
      <c r="O259" s="1"/>
      <c r="P259" s="1"/>
      <c r="Q259" s="1"/>
      <c r="R259" s="1"/>
      <c r="S259" s="1"/>
    </row>
    <row r="260" spans="1:19" s="2" customFormat="1" ht="15" x14ac:dyDescent="0.25">
      <c r="A260"/>
      <c r="B260"/>
      <c r="C260"/>
      <c r="D260"/>
      <c r="E260"/>
      <c r="F260"/>
      <c r="G260"/>
      <c r="H260"/>
      <c r="I260" s="1"/>
      <c r="J260" s="1"/>
      <c r="K260" s="1"/>
      <c r="L260" s="1"/>
      <c r="M260" s="1"/>
      <c r="N260" s="1"/>
      <c r="O260" s="1"/>
      <c r="P260" s="1"/>
      <c r="Q260" s="1"/>
      <c r="R260" s="1"/>
      <c r="S260" s="1"/>
    </row>
    <row r="261" spans="1:19" s="2" customFormat="1" ht="15" x14ac:dyDescent="0.25">
      <c r="A261"/>
      <c r="B261"/>
      <c r="C261"/>
      <c r="D261"/>
      <c r="E261"/>
      <c r="F261"/>
      <c r="G261"/>
      <c r="H261"/>
      <c r="I261" s="1"/>
      <c r="J261" s="1"/>
      <c r="K261" s="1"/>
      <c r="L261" s="1"/>
      <c r="M261" s="1"/>
      <c r="N261" s="1"/>
      <c r="O261" s="1"/>
      <c r="P261" s="1"/>
      <c r="Q261" s="1"/>
      <c r="R261" s="1"/>
      <c r="S261" s="1"/>
    </row>
    <row r="262" spans="1:19" s="2" customFormat="1" ht="15" x14ac:dyDescent="0.25">
      <c r="A262"/>
      <c r="B262"/>
      <c r="C262"/>
      <c r="D262"/>
      <c r="E262"/>
      <c r="F262"/>
      <c r="G262"/>
      <c r="H262"/>
      <c r="I262" s="1"/>
      <c r="J262" s="1"/>
      <c r="K262" s="1"/>
      <c r="L262" s="1"/>
      <c r="M262" s="1"/>
      <c r="N262" s="1"/>
      <c r="O262" s="1"/>
      <c r="P262" s="1"/>
      <c r="Q262" s="1"/>
      <c r="R262" s="1"/>
      <c r="S262" s="1"/>
    </row>
    <row r="263" spans="1:19" s="2" customFormat="1" ht="15" x14ac:dyDescent="0.25">
      <c r="A263"/>
      <c r="B263"/>
      <c r="C263"/>
      <c r="D263"/>
      <c r="E263"/>
      <c r="F263"/>
      <c r="G263"/>
      <c r="H263"/>
      <c r="I263" s="1"/>
      <c r="J263" s="1"/>
      <c r="K263" s="1"/>
      <c r="L263" s="1"/>
      <c r="M263" s="1"/>
      <c r="N263" s="1"/>
      <c r="O263" s="1"/>
      <c r="P263" s="1"/>
      <c r="Q263" s="1"/>
      <c r="R263" s="1"/>
      <c r="S263" s="1"/>
    </row>
    <row r="264" spans="1:19" s="2" customFormat="1" ht="15" x14ac:dyDescent="0.25">
      <c r="A264"/>
      <c r="B264"/>
      <c r="C264"/>
      <c r="D264"/>
      <c r="E264"/>
      <c r="F264"/>
      <c r="G264"/>
      <c r="H264"/>
      <c r="I264" s="1"/>
      <c r="J264" s="1"/>
      <c r="K264" s="1"/>
      <c r="L264" s="1"/>
      <c r="M264" s="1"/>
      <c r="N264" s="1"/>
      <c r="O264" s="1"/>
      <c r="P264" s="1"/>
      <c r="Q264" s="1"/>
      <c r="R264" s="1"/>
      <c r="S264" s="1"/>
    </row>
    <row r="265" spans="1:19" s="2" customFormat="1" ht="15" x14ac:dyDescent="0.25">
      <c r="A265"/>
      <c r="B265"/>
      <c r="C265"/>
      <c r="D265"/>
      <c r="E265"/>
      <c r="F265"/>
      <c r="G265"/>
      <c r="H265"/>
      <c r="I265" s="1"/>
      <c r="J265" s="1"/>
      <c r="K265" s="1"/>
      <c r="L265" s="1"/>
      <c r="M265" s="1"/>
      <c r="N265" s="1"/>
      <c r="O265" s="1"/>
      <c r="P265" s="1"/>
      <c r="Q265" s="1"/>
      <c r="R265" s="1"/>
      <c r="S265" s="1"/>
    </row>
    <row r="266" spans="1:19" s="2" customFormat="1" ht="15" x14ac:dyDescent="0.25">
      <c r="A266"/>
      <c r="B266"/>
      <c r="C266"/>
      <c r="D266"/>
      <c r="E266"/>
      <c r="F266"/>
      <c r="G266"/>
      <c r="H266"/>
      <c r="I266" s="1"/>
      <c r="J266" s="1"/>
      <c r="K266" s="1"/>
      <c r="L266" s="1"/>
      <c r="M266" s="1"/>
      <c r="N266" s="1"/>
      <c r="O266" s="1"/>
      <c r="P266" s="1"/>
      <c r="Q266" s="1"/>
      <c r="R266" s="1"/>
      <c r="S266" s="1"/>
    </row>
    <row r="267" spans="1:19" s="2" customFormat="1" ht="15" x14ac:dyDescent="0.25">
      <c r="A267"/>
      <c r="B267"/>
      <c r="C267"/>
      <c r="D267"/>
      <c r="E267"/>
      <c r="F267"/>
      <c r="G267"/>
      <c r="H267"/>
      <c r="I267" s="1"/>
      <c r="J267" s="1"/>
      <c r="K267" s="1"/>
      <c r="L267" s="1"/>
      <c r="M267" s="1"/>
      <c r="N267" s="1"/>
      <c r="O267" s="1"/>
      <c r="P267" s="1"/>
      <c r="Q267" s="1"/>
      <c r="R267" s="1"/>
      <c r="S267" s="1"/>
    </row>
    <row r="268" spans="1:19" s="2" customFormat="1" ht="15" x14ac:dyDescent="0.25">
      <c r="A268"/>
      <c r="B268"/>
      <c r="C268"/>
      <c r="D268"/>
      <c r="E268"/>
      <c r="F268"/>
      <c r="G268"/>
      <c r="H268"/>
      <c r="I268" s="1"/>
      <c r="J268" s="1"/>
      <c r="K268" s="1"/>
      <c r="L268" s="1"/>
      <c r="M268" s="1"/>
      <c r="N268" s="1"/>
      <c r="O268" s="1"/>
      <c r="P268" s="1"/>
      <c r="Q268" s="1"/>
      <c r="R268" s="1"/>
      <c r="S268" s="1"/>
    </row>
    <row r="269" spans="1:19" s="2" customFormat="1" ht="15" x14ac:dyDescent="0.25">
      <c r="A269"/>
      <c r="B269"/>
      <c r="C269"/>
      <c r="D269"/>
      <c r="E269"/>
      <c r="F269"/>
      <c r="G269"/>
      <c r="H269"/>
      <c r="I269" s="1"/>
      <c r="J269" s="1"/>
      <c r="K269" s="1"/>
      <c r="L269" s="1"/>
      <c r="M269" s="1"/>
      <c r="N269" s="1"/>
      <c r="O269" s="1"/>
      <c r="P269" s="1"/>
      <c r="Q269" s="1"/>
      <c r="R269" s="1"/>
      <c r="S269" s="1"/>
    </row>
    <row r="270" spans="1:19" s="2" customFormat="1" ht="15" x14ac:dyDescent="0.25">
      <c r="A270"/>
      <c r="B270"/>
      <c r="C270"/>
      <c r="D270"/>
      <c r="E270"/>
      <c r="F270"/>
      <c r="G270"/>
      <c r="H270"/>
      <c r="I270" s="1"/>
      <c r="J270" s="1"/>
      <c r="K270" s="1"/>
      <c r="L270" s="1"/>
      <c r="M270" s="1"/>
      <c r="N270" s="1"/>
      <c r="O270" s="1"/>
      <c r="P270" s="1"/>
      <c r="Q270" s="1"/>
      <c r="R270" s="1"/>
      <c r="S270" s="1"/>
    </row>
    <row r="271" spans="1:19" s="2" customFormat="1" ht="15" x14ac:dyDescent="0.25">
      <c r="A271"/>
      <c r="B271"/>
      <c r="C271"/>
      <c r="D271"/>
      <c r="E271"/>
      <c r="F271"/>
      <c r="G271"/>
      <c r="H271"/>
      <c r="I271" s="1"/>
      <c r="J271" s="1"/>
      <c r="K271" s="1"/>
      <c r="L271" s="1"/>
      <c r="M271" s="1"/>
      <c r="N271" s="1"/>
      <c r="O271" s="1"/>
      <c r="P271" s="1"/>
      <c r="Q271" s="1"/>
      <c r="R271" s="1"/>
      <c r="S271" s="1"/>
    </row>
    <row r="272" spans="1:19" s="2" customFormat="1" ht="15" x14ac:dyDescent="0.25">
      <c r="A272"/>
      <c r="B272"/>
      <c r="C272"/>
      <c r="D272"/>
      <c r="E272"/>
      <c r="F272"/>
      <c r="G272"/>
      <c r="H272"/>
      <c r="I272" s="1"/>
      <c r="J272" s="1"/>
      <c r="K272" s="1"/>
      <c r="L272" s="1"/>
      <c r="M272" s="1"/>
      <c r="N272" s="1"/>
      <c r="O272" s="1"/>
      <c r="P272" s="1"/>
      <c r="Q272" s="1"/>
      <c r="R272" s="1"/>
      <c r="S272" s="1"/>
    </row>
    <row r="273" spans="1:19" s="2" customFormat="1" ht="15" x14ac:dyDescent="0.25">
      <c r="A273"/>
      <c r="B273"/>
      <c r="C273"/>
      <c r="D273"/>
      <c r="E273"/>
      <c r="F273"/>
      <c r="G273"/>
      <c r="H273"/>
      <c r="I273" s="1"/>
      <c r="J273" s="1"/>
      <c r="K273" s="1"/>
      <c r="L273" s="1"/>
      <c r="M273" s="1"/>
      <c r="N273" s="1"/>
      <c r="O273" s="1"/>
      <c r="P273" s="1"/>
      <c r="Q273" s="1"/>
      <c r="R273" s="1"/>
      <c r="S273" s="1"/>
    </row>
    <row r="274" spans="1:19" s="2" customFormat="1" ht="15" x14ac:dyDescent="0.25">
      <c r="A274"/>
      <c r="B274"/>
      <c r="C274"/>
      <c r="D274"/>
      <c r="E274"/>
      <c r="F274"/>
      <c r="G274"/>
      <c r="H274"/>
      <c r="I274" s="1"/>
      <c r="J274" s="1"/>
      <c r="K274" s="1"/>
      <c r="L274" s="1"/>
      <c r="M274" s="1"/>
      <c r="N274" s="1"/>
      <c r="O274" s="1"/>
      <c r="P274" s="1"/>
      <c r="Q274" s="1"/>
      <c r="R274" s="1"/>
      <c r="S274" s="1"/>
    </row>
    <row r="275" spans="1:19" s="2" customFormat="1" ht="15" x14ac:dyDescent="0.25">
      <c r="A275"/>
      <c r="B275"/>
      <c r="C275"/>
      <c r="D275"/>
      <c r="E275"/>
      <c r="F275"/>
      <c r="G275"/>
      <c r="H275"/>
      <c r="I275" s="1"/>
      <c r="J275" s="1"/>
      <c r="K275" s="1"/>
      <c r="L275" s="1"/>
      <c r="M275" s="1"/>
      <c r="N275" s="1"/>
      <c r="O275" s="1"/>
      <c r="P275" s="1"/>
      <c r="Q275" s="1"/>
      <c r="R275" s="1"/>
      <c r="S275" s="1"/>
    </row>
    <row r="276" spans="1:19" s="2" customFormat="1" ht="15" x14ac:dyDescent="0.25">
      <c r="A276"/>
      <c r="B276"/>
      <c r="C276"/>
      <c r="D276"/>
      <c r="E276"/>
      <c r="F276"/>
      <c r="G276"/>
      <c r="H276"/>
      <c r="I276" s="1"/>
      <c r="J276" s="1"/>
      <c r="K276" s="1"/>
      <c r="L276" s="1"/>
      <c r="M276" s="1"/>
      <c r="N276" s="1"/>
      <c r="O276" s="1"/>
      <c r="P276" s="1"/>
      <c r="Q276" s="1"/>
      <c r="R276" s="1"/>
      <c r="S276" s="1"/>
    </row>
    <row r="277" spans="1:19" s="2" customFormat="1" ht="15" x14ac:dyDescent="0.25">
      <c r="A277"/>
      <c r="B277"/>
      <c r="C277"/>
      <c r="D277"/>
      <c r="E277"/>
      <c r="F277"/>
      <c r="G277"/>
      <c r="H277"/>
      <c r="I277" s="1"/>
      <c r="J277" s="1"/>
      <c r="K277" s="1"/>
      <c r="L277" s="1"/>
      <c r="M277" s="1"/>
      <c r="N277" s="1"/>
      <c r="O277" s="1"/>
      <c r="P277" s="1"/>
      <c r="Q277" s="1"/>
      <c r="R277" s="1"/>
      <c r="S277" s="1"/>
    </row>
    <row r="278" spans="1:19" s="2" customFormat="1" ht="15" x14ac:dyDescent="0.25">
      <c r="A278"/>
      <c r="B278"/>
      <c r="C278"/>
      <c r="D278"/>
      <c r="E278"/>
      <c r="F278"/>
      <c r="G278"/>
      <c r="H278"/>
      <c r="I278" s="1"/>
      <c r="J278" s="1"/>
      <c r="K278" s="1"/>
      <c r="L278" s="1"/>
      <c r="M278" s="1"/>
      <c r="N278" s="1"/>
      <c r="O278" s="1"/>
      <c r="P278" s="1"/>
      <c r="Q278" s="1"/>
      <c r="R278" s="1"/>
      <c r="S278" s="1"/>
    </row>
    <row r="279" spans="1:19" s="2" customFormat="1" ht="15" x14ac:dyDescent="0.25">
      <c r="A279"/>
      <c r="B279"/>
      <c r="C279"/>
      <c r="D279"/>
      <c r="E279"/>
      <c r="F279"/>
      <c r="G279"/>
      <c r="H279"/>
      <c r="I279" s="1"/>
      <c r="J279" s="1"/>
      <c r="K279" s="1"/>
      <c r="L279" s="1"/>
      <c r="M279" s="1"/>
      <c r="N279" s="1"/>
      <c r="O279" s="1"/>
      <c r="P279" s="1"/>
      <c r="Q279" s="1"/>
      <c r="R279" s="1"/>
      <c r="S279" s="1"/>
    </row>
    <row r="280" spans="1:19" s="2" customFormat="1" ht="15" x14ac:dyDescent="0.25">
      <c r="A280"/>
      <c r="B280"/>
      <c r="C280"/>
      <c r="D280"/>
      <c r="E280"/>
      <c r="F280"/>
      <c r="G280"/>
      <c r="H280"/>
      <c r="I280" s="1"/>
      <c r="J280" s="1"/>
      <c r="K280" s="1"/>
      <c r="L280" s="1"/>
      <c r="M280" s="1"/>
      <c r="N280" s="1"/>
      <c r="O280" s="1"/>
      <c r="P280" s="1"/>
      <c r="Q280" s="1"/>
      <c r="R280" s="1"/>
      <c r="S280" s="1"/>
    </row>
    <row r="281" spans="1:19" s="2" customFormat="1" ht="15" x14ac:dyDescent="0.25">
      <c r="A281"/>
      <c r="B281"/>
      <c r="C281"/>
      <c r="D281"/>
      <c r="E281"/>
      <c r="F281"/>
      <c r="G281"/>
      <c r="H281"/>
      <c r="I281" s="1"/>
      <c r="J281" s="1"/>
      <c r="K281" s="1"/>
      <c r="L281" s="1"/>
      <c r="M281" s="1"/>
      <c r="N281" s="1"/>
      <c r="O281" s="1"/>
      <c r="P281" s="1"/>
      <c r="Q281" s="1"/>
      <c r="R281" s="1"/>
      <c r="S281" s="1"/>
    </row>
    <row r="282" spans="1:19" s="2" customFormat="1" ht="15" x14ac:dyDescent="0.25">
      <c r="A282"/>
      <c r="B282"/>
      <c r="C282"/>
      <c r="D282"/>
      <c r="E282"/>
      <c r="F282"/>
      <c r="G282"/>
      <c r="H282"/>
      <c r="I282" s="1"/>
      <c r="J282" s="1"/>
      <c r="K282" s="1"/>
      <c r="L282" s="1"/>
      <c r="M282" s="1"/>
      <c r="N282" s="1"/>
      <c r="O282" s="1"/>
      <c r="P282" s="1"/>
      <c r="Q282" s="1"/>
      <c r="R282" s="1"/>
      <c r="S282" s="1"/>
    </row>
    <row r="283" spans="1:19" s="2" customFormat="1" ht="15" x14ac:dyDescent="0.25">
      <c r="A283"/>
      <c r="B283"/>
      <c r="C283"/>
      <c r="D283"/>
      <c r="E283"/>
      <c r="F283"/>
      <c r="G283"/>
      <c r="H283"/>
      <c r="I283" s="1"/>
      <c r="J283" s="1"/>
      <c r="K283" s="1"/>
      <c r="L283" s="1"/>
      <c r="M283" s="1"/>
      <c r="N283" s="1"/>
      <c r="O283" s="1"/>
      <c r="P283" s="1"/>
      <c r="Q283" s="1"/>
      <c r="R283" s="1"/>
      <c r="S283" s="1"/>
    </row>
    <row r="284" spans="1:19" s="2" customFormat="1" ht="15" x14ac:dyDescent="0.25">
      <c r="A284"/>
      <c r="B284"/>
      <c r="C284"/>
      <c r="D284"/>
      <c r="E284"/>
      <c r="F284"/>
      <c r="G284"/>
      <c r="H284"/>
      <c r="I284" s="1"/>
      <c r="J284" s="1"/>
      <c r="K284" s="1"/>
      <c r="L284" s="1"/>
      <c r="M284" s="1"/>
      <c r="N284" s="1"/>
      <c r="O284" s="1"/>
      <c r="P284" s="1"/>
      <c r="Q284" s="1"/>
      <c r="R284" s="1"/>
      <c r="S284" s="1"/>
    </row>
    <row r="285" spans="1:19" s="2" customFormat="1" ht="15" x14ac:dyDescent="0.25">
      <c r="A285"/>
      <c r="B285"/>
      <c r="C285"/>
      <c r="D285"/>
      <c r="E285"/>
      <c r="F285"/>
      <c r="G285"/>
      <c r="H285"/>
      <c r="I285" s="1"/>
      <c r="J285" s="1"/>
      <c r="K285" s="1"/>
      <c r="L285" s="1"/>
      <c r="M285" s="1"/>
      <c r="N285" s="1"/>
      <c r="O285" s="1"/>
      <c r="P285" s="1"/>
      <c r="Q285" s="1"/>
      <c r="R285" s="1"/>
      <c r="S285" s="1"/>
    </row>
    <row r="286" spans="1:19" s="2" customFormat="1" ht="15" x14ac:dyDescent="0.25">
      <c r="A286"/>
      <c r="B286"/>
      <c r="C286"/>
      <c r="D286"/>
      <c r="E286"/>
      <c r="F286"/>
      <c r="G286"/>
      <c r="H286"/>
      <c r="I286" s="1"/>
      <c r="J286" s="1"/>
      <c r="K286" s="1"/>
      <c r="L286" s="1"/>
      <c r="M286" s="1"/>
      <c r="N286" s="1"/>
      <c r="O286" s="1"/>
      <c r="P286" s="1"/>
      <c r="Q286" s="1"/>
      <c r="R286" s="1"/>
      <c r="S286" s="1"/>
    </row>
    <row r="287" spans="1:19" s="2" customFormat="1" ht="15" x14ac:dyDescent="0.25">
      <c r="A287"/>
      <c r="B287"/>
      <c r="C287"/>
      <c r="D287"/>
      <c r="E287"/>
      <c r="F287"/>
      <c r="G287"/>
      <c r="H287"/>
      <c r="I287" s="1"/>
      <c r="J287" s="1"/>
      <c r="K287" s="1"/>
      <c r="L287" s="1"/>
      <c r="M287" s="1"/>
      <c r="N287" s="1"/>
      <c r="O287" s="1"/>
      <c r="P287" s="1"/>
      <c r="Q287" s="1"/>
      <c r="R287" s="1"/>
      <c r="S287" s="1"/>
    </row>
    <row r="288" spans="1:19" s="2" customFormat="1" ht="15" x14ac:dyDescent="0.25">
      <c r="A288"/>
      <c r="B288"/>
      <c r="C288"/>
      <c r="D288"/>
      <c r="E288"/>
      <c r="F288"/>
      <c r="G288"/>
      <c r="H288"/>
      <c r="I288" s="1"/>
      <c r="J288" s="1"/>
      <c r="K288" s="1"/>
      <c r="L288" s="1"/>
      <c r="M288" s="1"/>
      <c r="N288" s="1"/>
      <c r="O288" s="1"/>
      <c r="P288" s="1"/>
      <c r="Q288" s="1"/>
      <c r="R288" s="1"/>
      <c r="S288" s="1"/>
    </row>
    <row r="289" spans="1:19" s="2" customFormat="1" ht="15" x14ac:dyDescent="0.25">
      <c r="A289"/>
      <c r="B289"/>
      <c r="C289"/>
      <c r="D289"/>
      <c r="E289"/>
      <c r="F289"/>
      <c r="G289"/>
      <c r="H289"/>
      <c r="I289" s="1"/>
      <c r="J289" s="1"/>
      <c r="K289" s="1"/>
      <c r="L289" s="1"/>
      <c r="M289" s="1"/>
      <c r="N289" s="1"/>
      <c r="O289" s="1"/>
      <c r="P289" s="1"/>
      <c r="Q289" s="1"/>
      <c r="R289" s="1"/>
      <c r="S289" s="1"/>
    </row>
    <row r="290" spans="1:19" s="2" customFormat="1" ht="15" x14ac:dyDescent="0.25">
      <c r="A290"/>
      <c r="B290"/>
      <c r="C290"/>
      <c r="D290"/>
      <c r="E290"/>
      <c r="F290"/>
      <c r="G290"/>
      <c r="H290"/>
      <c r="I290" s="1"/>
      <c r="J290" s="1"/>
      <c r="K290" s="1"/>
      <c r="L290" s="1"/>
      <c r="M290" s="1"/>
      <c r="N290" s="1"/>
      <c r="O290" s="1"/>
      <c r="P290" s="1"/>
      <c r="Q290" s="1"/>
      <c r="R290" s="1"/>
      <c r="S290" s="1"/>
    </row>
    <row r="291" spans="1:19" s="2" customFormat="1" ht="15" x14ac:dyDescent="0.25">
      <c r="A291"/>
      <c r="B291"/>
      <c r="C291"/>
      <c r="D291"/>
      <c r="E291"/>
      <c r="F291"/>
      <c r="G291"/>
      <c r="H291"/>
      <c r="I291" s="1"/>
      <c r="J291" s="1"/>
      <c r="K291" s="1"/>
      <c r="L291" s="1"/>
      <c r="M291" s="1"/>
      <c r="N291" s="1"/>
      <c r="O291" s="1"/>
      <c r="P291" s="1"/>
      <c r="Q291" s="1"/>
      <c r="R291" s="1"/>
      <c r="S291" s="1"/>
    </row>
    <row r="292" spans="1:19" s="2" customFormat="1" ht="15" x14ac:dyDescent="0.25">
      <c r="A292"/>
      <c r="B292"/>
      <c r="C292"/>
      <c r="D292"/>
      <c r="E292"/>
      <c r="F292"/>
      <c r="G292"/>
      <c r="H292"/>
      <c r="I292" s="1"/>
      <c r="J292" s="1"/>
      <c r="K292" s="1"/>
      <c r="L292" s="1"/>
      <c r="M292" s="1"/>
      <c r="N292" s="1"/>
      <c r="O292" s="1"/>
      <c r="P292" s="1"/>
      <c r="Q292" s="1"/>
      <c r="R292" s="1"/>
      <c r="S292" s="1"/>
    </row>
    <row r="293" spans="1:19" s="2" customFormat="1" ht="15" x14ac:dyDescent="0.25">
      <c r="A293"/>
      <c r="B293"/>
      <c r="C293"/>
      <c r="D293"/>
      <c r="E293"/>
      <c r="F293"/>
      <c r="G293"/>
      <c r="H293"/>
      <c r="I293" s="1"/>
      <c r="J293" s="1"/>
      <c r="K293" s="1"/>
      <c r="L293" s="1"/>
      <c r="M293" s="1"/>
      <c r="N293" s="1"/>
      <c r="O293" s="1"/>
      <c r="P293" s="1"/>
      <c r="Q293" s="1"/>
      <c r="R293" s="1"/>
      <c r="S293" s="1"/>
    </row>
    <row r="294" spans="1:19" s="2" customFormat="1" ht="15" x14ac:dyDescent="0.25">
      <c r="A294"/>
      <c r="B294"/>
      <c r="C294"/>
      <c r="D294"/>
      <c r="E294"/>
      <c r="F294"/>
      <c r="G294"/>
      <c r="H294"/>
      <c r="I294" s="1"/>
      <c r="J294" s="1"/>
      <c r="K294" s="1"/>
      <c r="L294" s="1"/>
      <c r="M294" s="1"/>
      <c r="N294" s="1"/>
      <c r="O294" s="1"/>
      <c r="P294" s="1"/>
      <c r="Q294" s="1"/>
      <c r="R294" s="1"/>
      <c r="S294" s="1"/>
    </row>
    <row r="295" spans="1:19" s="2" customFormat="1" ht="15" x14ac:dyDescent="0.25">
      <c r="A295"/>
      <c r="B295"/>
      <c r="C295"/>
      <c r="D295"/>
      <c r="E295"/>
      <c r="F295"/>
      <c r="G295"/>
      <c r="H295"/>
      <c r="I295" s="1"/>
      <c r="J295" s="1"/>
      <c r="K295" s="1"/>
      <c r="L295" s="1"/>
      <c r="M295" s="1"/>
      <c r="N295" s="1"/>
      <c r="O295" s="1"/>
      <c r="P295" s="1"/>
      <c r="Q295" s="1"/>
      <c r="R295" s="1"/>
      <c r="S295" s="1"/>
    </row>
    <row r="296" spans="1:19" s="2" customFormat="1" ht="15" x14ac:dyDescent="0.25">
      <c r="A296"/>
      <c r="B296"/>
      <c r="C296"/>
      <c r="D296"/>
      <c r="E296"/>
      <c r="F296"/>
      <c r="G296"/>
      <c r="H296"/>
      <c r="I296" s="1"/>
      <c r="J296" s="1"/>
      <c r="K296" s="1"/>
      <c r="L296" s="1"/>
      <c r="M296" s="1"/>
      <c r="N296" s="1"/>
      <c r="O296" s="1"/>
      <c r="P296" s="1"/>
      <c r="Q296" s="1"/>
      <c r="R296" s="1"/>
      <c r="S296" s="1"/>
    </row>
    <row r="297" spans="1:19" s="2" customFormat="1" ht="15" x14ac:dyDescent="0.25">
      <c r="A297"/>
      <c r="B297"/>
      <c r="C297"/>
      <c r="D297"/>
      <c r="E297"/>
      <c r="F297"/>
      <c r="G297"/>
      <c r="H297"/>
      <c r="I297" s="1"/>
      <c r="J297" s="1"/>
      <c r="K297" s="1"/>
      <c r="L297" s="1"/>
      <c r="M297" s="1"/>
      <c r="N297" s="1"/>
      <c r="O297" s="1"/>
      <c r="P297" s="1"/>
      <c r="Q297" s="1"/>
      <c r="R297" s="1"/>
      <c r="S297" s="1"/>
    </row>
    <row r="298" spans="1:19" s="2" customFormat="1" ht="15" x14ac:dyDescent="0.25">
      <c r="A298"/>
      <c r="B298"/>
      <c r="C298"/>
      <c r="D298"/>
      <c r="E298"/>
      <c r="F298"/>
      <c r="G298"/>
      <c r="H298"/>
      <c r="I298" s="1"/>
      <c r="J298" s="1"/>
      <c r="K298" s="1"/>
      <c r="L298" s="1"/>
      <c r="M298" s="1"/>
      <c r="N298" s="1"/>
      <c r="O298" s="1"/>
      <c r="P298" s="1"/>
      <c r="Q298" s="1"/>
      <c r="R298" s="1"/>
      <c r="S298" s="1"/>
    </row>
    <row r="299" spans="1:19" s="2" customFormat="1" ht="15" x14ac:dyDescent="0.25">
      <c r="A299"/>
      <c r="B299"/>
      <c r="C299"/>
      <c r="D299"/>
      <c r="E299"/>
      <c r="F299"/>
      <c r="G299"/>
      <c r="H299"/>
      <c r="I299" s="1"/>
      <c r="J299" s="1"/>
      <c r="K299" s="1"/>
      <c r="L299" s="1"/>
      <c r="M299" s="1"/>
      <c r="N299" s="1"/>
      <c r="O299" s="1"/>
      <c r="P299" s="1"/>
      <c r="Q299" s="1"/>
      <c r="R299" s="1"/>
      <c r="S299" s="1"/>
    </row>
    <row r="300" spans="1:19" s="2" customFormat="1" ht="15" x14ac:dyDescent="0.25">
      <c r="A300"/>
      <c r="B300"/>
      <c r="C300"/>
      <c r="D300"/>
      <c r="E300"/>
      <c r="F300"/>
      <c r="G300"/>
      <c r="H300"/>
      <c r="I300" s="1"/>
      <c r="J300" s="1"/>
      <c r="K300" s="1"/>
      <c r="L300" s="1"/>
      <c r="M300" s="1"/>
      <c r="N300" s="1"/>
      <c r="O300" s="1"/>
      <c r="P300" s="1"/>
      <c r="Q300" s="1"/>
      <c r="R300" s="1"/>
      <c r="S300" s="1"/>
    </row>
    <row r="301" spans="1:19" s="2" customFormat="1" ht="15" x14ac:dyDescent="0.25">
      <c r="A301"/>
      <c r="B301"/>
      <c r="C301"/>
      <c r="D301"/>
      <c r="E301"/>
      <c r="F301"/>
      <c r="G301"/>
      <c r="H301"/>
      <c r="I301" s="1"/>
      <c r="J301" s="1"/>
      <c r="K301" s="1"/>
      <c r="L301" s="1"/>
      <c r="M301" s="1"/>
      <c r="N301" s="1"/>
      <c r="O301" s="1"/>
      <c r="P301" s="1"/>
      <c r="Q301" s="1"/>
      <c r="R301" s="1"/>
      <c r="S301" s="1"/>
    </row>
    <row r="302" spans="1:19" s="2" customFormat="1" ht="15" x14ac:dyDescent="0.25">
      <c r="A302"/>
      <c r="B302"/>
      <c r="C302"/>
      <c r="D302"/>
      <c r="E302"/>
      <c r="F302"/>
      <c r="G302"/>
      <c r="H302"/>
      <c r="I302" s="1"/>
      <c r="J302" s="1"/>
      <c r="K302" s="1"/>
      <c r="L302" s="1"/>
      <c r="M302" s="1"/>
      <c r="N302" s="1"/>
      <c r="O302" s="1"/>
      <c r="P302" s="1"/>
      <c r="Q302" s="1"/>
      <c r="R302" s="1"/>
      <c r="S302" s="1"/>
    </row>
    <row r="303" spans="1:19" s="2" customFormat="1" ht="15" x14ac:dyDescent="0.25">
      <c r="A303"/>
      <c r="B303"/>
      <c r="C303"/>
      <c r="D303"/>
      <c r="E303"/>
      <c r="F303"/>
      <c r="G303"/>
      <c r="H303"/>
      <c r="I303" s="1"/>
      <c r="J303" s="1"/>
      <c r="K303" s="1"/>
      <c r="L303" s="1"/>
      <c r="M303" s="1"/>
      <c r="N303" s="1"/>
      <c r="O303" s="1"/>
      <c r="P303" s="1"/>
      <c r="Q303" s="1"/>
      <c r="R303" s="1"/>
      <c r="S303" s="1"/>
    </row>
    <row r="304" spans="1:19" s="2" customFormat="1" ht="15" x14ac:dyDescent="0.25">
      <c r="A304"/>
      <c r="B304"/>
      <c r="C304"/>
      <c r="D304"/>
      <c r="E304"/>
      <c r="F304"/>
      <c r="G304"/>
      <c r="H304"/>
      <c r="I304" s="1"/>
      <c r="J304" s="1"/>
      <c r="K304" s="1"/>
      <c r="L304" s="1"/>
      <c r="M304" s="1"/>
      <c r="N304" s="1"/>
      <c r="O304" s="1"/>
      <c r="P304" s="1"/>
      <c r="Q304" s="1"/>
      <c r="R304" s="1"/>
      <c r="S304" s="1"/>
    </row>
    <row r="305" spans="1:19" s="2" customFormat="1" ht="15" x14ac:dyDescent="0.25">
      <c r="A305"/>
      <c r="B305"/>
      <c r="C305"/>
      <c r="D305"/>
      <c r="E305"/>
      <c r="F305"/>
      <c r="G305"/>
      <c r="H305"/>
      <c r="I305" s="1"/>
      <c r="J305" s="1"/>
      <c r="K305" s="1"/>
      <c r="L305" s="1"/>
      <c r="M305" s="1"/>
      <c r="N305" s="1"/>
      <c r="O305" s="1"/>
      <c r="P305" s="1"/>
      <c r="Q305" s="1"/>
      <c r="R305" s="1"/>
      <c r="S305" s="1"/>
    </row>
    <row r="306" spans="1:19" s="2" customFormat="1" ht="15" x14ac:dyDescent="0.25">
      <c r="A306"/>
      <c r="B306"/>
      <c r="C306"/>
      <c r="D306"/>
      <c r="E306"/>
      <c r="F306"/>
      <c r="G306"/>
      <c r="H306"/>
      <c r="I306" s="1"/>
      <c r="J306" s="1"/>
      <c r="K306" s="1"/>
      <c r="L306" s="1"/>
      <c r="M306" s="1"/>
      <c r="N306" s="1"/>
      <c r="O306" s="1"/>
      <c r="P306" s="1"/>
      <c r="Q306" s="1"/>
      <c r="R306" s="1"/>
      <c r="S306" s="1"/>
    </row>
    <row r="307" spans="1:19" s="2" customFormat="1" ht="15" x14ac:dyDescent="0.25">
      <c r="A307"/>
      <c r="B307"/>
      <c r="C307"/>
      <c r="D307"/>
      <c r="E307"/>
      <c r="F307"/>
      <c r="G307"/>
      <c r="H307"/>
      <c r="I307" s="1"/>
      <c r="J307" s="1"/>
      <c r="K307" s="1"/>
      <c r="L307" s="1"/>
      <c r="M307" s="1"/>
      <c r="N307" s="1"/>
      <c r="O307" s="1"/>
      <c r="P307" s="1"/>
      <c r="Q307" s="1"/>
      <c r="R307" s="1"/>
      <c r="S307" s="1"/>
    </row>
    <row r="308" spans="1:19" s="2" customFormat="1" ht="15" x14ac:dyDescent="0.25">
      <c r="A308"/>
      <c r="B308"/>
      <c r="C308"/>
      <c r="D308"/>
      <c r="E308"/>
      <c r="F308"/>
      <c r="G308"/>
      <c r="H308"/>
      <c r="I308" s="1"/>
      <c r="J308" s="1"/>
      <c r="K308" s="1"/>
      <c r="L308" s="1"/>
      <c r="M308" s="1"/>
      <c r="N308" s="1"/>
      <c r="O308" s="1"/>
      <c r="P308" s="1"/>
      <c r="Q308" s="1"/>
      <c r="R308" s="1"/>
      <c r="S308" s="1"/>
    </row>
    <row r="309" spans="1:19" s="2" customFormat="1" ht="15" x14ac:dyDescent="0.25">
      <c r="A309"/>
      <c r="B309"/>
      <c r="C309"/>
      <c r="D309"/>
      <c r="E309"/>
      <c r="F309"/>
      <c r="G309"/>
      <c r="H309"/>
      <c r="I309" s="1"/>
      <c r="J309" s="1"/>
      <c r="K309" s="1"/>
      <c r="L309" s="1"/>
      <c r="M309" s="1"/>
      <c r="N309" s="1"/>
      <c r="O309" s="1"/>
      <c r="P309" s="1"/>
      <c r="Q309" s="1"/>
      <c r="R309" s="1"/>
      <c r="S309" s="1"/>
    </row>
    <row r="310" spans="1:19" s="2" customFormat="1" ht="15" x14ac:dyDescent="0.25">
      <c r="A310"/>
      <c r="B310"/>
      <c r="C310"/>
      <c r="D310"/>
      <c r="E310"/>
      <c r="F310"/>
      <c r="G310"/>
      <c r="H310"/>
      <c r="I310" s="1"/>
      <c r="J310" s="1"/>
      <c r="K310" s="1"/>
      <c r="L310" s="1"/>
      <c r="M310" s="1"/>
      <c r="N310" s="1"/>
      <c r="O310" s="1"/>
      <c r="P310" s="1"/>
      <c r="Q310" s="1"/>
      <c r="R310" s="1"/>
      <c r="S310" s="1"/>
    </row>
    <row r="311" spans="1:19" s="2" customFormat="1" ht="15" x14ac:dyDescent="0.25">
      <c r="A311"/>
      <c r="B311"/>
      <c r="C311"/>
      <c r="D311"/>
      <c r="E311"/>
      <c r="F311"/>
      <c r="G311"/>
      <c r="H311"/>
      <c r="I311" s="1"/>
      <c r="J311" s="1"/>
      <c r="K311" s="1"/>
      <c r="L311" s="1"/>
      <c r="M311" s="1"/>
      <c r="N311" s="1"/>
      <c r="O311" s="1"/>
      <c r="P311" s="1"/>
      <c r="Q311" s="1"/>
      <c r="R311" s="1"/>
      <c r="S311" s="1"/>
    </row>
    <row r="312" spans="1:19" s="2" customFormat="1" ht="15" x14ac:dyDescent="0.25">
      <c r="A312"/>
      <c r="B312"/>
      <c r="C312"/>
      <c r="D312"/>
      <c r="E312"/>
      <c r="F312"/>
      <c r="G312"/>
      <c r="H312"/>
      <c r="I312" s="1"/>
      <c r="J312" s="1"/>
      <c r="K312" s="1"/>
      <c r="L312" s="1"/>
      <c r="M312" s="1"/>
      <c r="N312" s="1"/>
      <c r="O312" s="1"/>
      <c r="P312" s="1"/>
      <c r="Q312" s="1"/>
      <c r="R312" s="1"/>
      <c r="S312" s="1"/>
    </row>
    <row r="313" spans="1:19" s="2" customFormat="1" ht="15" x14ac:dyDescent="0.25">
      <c r="A313"/>
      <c r="B313"/>
      <c r="C313"/>
      <c r="D313"/>
      <c r="E313"/>
      <c r="F313"/>
      <c r="G313"/>
      <c r="H313"/>
      <c r="I313" s="1"/>
      <c r="J313" s="1"/>
      <c r="K313" s="1"/>
      <c r="L313" s="1"/>
      <c r="M313" s="1"/>
      <c r="N313" s="1"/>
      <c r="O313" s="1"/>
      <c r="P313" s="1"/>
      <c r="Q313" s="1"/>
      <c r="R313" s="1"/>
      <c r="S313" s="1"/>
    </row>
    <row r="314" spans="1:19" s="2" customFormat="1" ht="15" x14ac:dyDescent="0.25">
      <c r="A314"/>
      <c r="B314"/>
      <c r="C314"/>
      <c r="D314"/>
      <c r="E314"/>
      <c r="F314"/>
      <c r="G314"/>
      <c r="H314"/>
      <c r="I314" s="1"/>
      <c r="J314" s="1"/>
      <c r="K314" s="1"/>
      <c r="L314" s="1"/>
      <c r="M314" s="1"/>
      <c r="N314" s="1"/>
      <c r="O314" s="1"/>
      <c r="P314" s="1"/>
      <c r="Q314" s="1"/>
      <c r="R314" s="1"/>
      <c r="S314" s="1"/>
    </row>
    <row r="315" spans="1:19" s="2" customFormat="1" ht="15" x14ac:dyDescent="0.25">
      <c r="A315"/>
      <c r="B315"/>
      <c r="C315"/>
      <c r="D315"/>
      <c r="E315"/>
      <c r="F315"/>
      <c r="G315"/>
      <c r="H315"/>
      <c r="I315" s="1"/>
      <c r="J315" s="1"/>
      <c r="K315" s="1"/>
      <c r="L315" s="1"/>
      <c r="M315" s="1"/>
      <c r="N315" s="1"/>
      <c r="O315" s="1"/>
      <c r="P315" s="1"/>
      <c r="Q315" s="1"/>
      <c r="R315" s="1"/>
      <c r="S315" s="1"/>
    </row>
    <row r="316" spans="1:19" s="2" customFormat="1" ht="15" x14ac:dyDescent="0.25">
      <c r="A316"/>
      <c r="B316"/>
      <c r="C316"/>
      <c r="D316"/>
      <c r="E316"/>
      <c r="F316"/>
      <c r="G316"/>
      <c r="H316"/>
      <c r="I316" s="1"/>
      <c r="J316" s="1"/>
      <c r="K316" s="1"/>
      <c r="L316" s="1"/>
      <c r="M316" s="1"/>
      <c r="N316" s="1"/>
      <c r="O316" s="1"/>
      <c r="P316" s="1"/>
      <c r="Q316" s="1"/>
      <c r="R316" s="1"/>
      <c r="S316" s="1"/>
    </row>
    <row r="317" spans="1:19" s="2" customFormat="1" ht="15" x14ac:dyDescent="0.25">
      <c r="A317"/>
      <c r="B317"/>
      <c r="C317"/>
      <c r="D317"/>
      <c r="E317"/>
      <c r="F317"/>
      <c r="G317"/>
      <c r="H317"/>
      <c r="I317" s="1"/>
      <c r="J317" s="1"/>
      <c r="K317" s="1"/>
      <c r="L317" s="1"/>
      <c r="M317" s="1"/>
      <c r="N317" s="1"/>
      <c r="O317" s="1"/>
      <c r="P317" s="1"/>
      <c r="Q317" s="1"/>
      <c r="R317" s="1"/>
      <c r="S317" s="1"/>
    </row>
    <row r="318" spans="1:19" s="2" customFormat="1" ht="15" x14ac:dyDescent="0.25">
      <c r="A318"/>
      <c r="B318"/>
      <c r="C318"/>
      <c r="D318"/>
      <c r="E318"/>
      <c r="F318"/>
      <c r="G318"/>
      <c r="H318"/>
      <c r="I318" s="1"/>
      <c r="J318" s="1"/>
      <c r="K318" s="1"/>
      <c r="L318" s="1"/>
      <c r="M318" s="1"/>
      <c r="N318" s="1"/>
      <c r="O318" s="1"/>
      <c r="P318" s="1"/>
      <c r="Q318" s="1"/>
      <c r="R318" s="1"/>
      <c r="S318" s="1"/>
    </row>
    <row r="319" spans="1:19" s="2" customFormat="1" ht="15" x14ac:dyDescent="0.25">
      <c r="A319"/>
      <c r="B319"/>
      <c r="C319"/>
      <c r="D319"/>
      <c r="E319"/>
      <c r="F319"/>
      <c r="G319"/>
      <c r="H319"/>
      <c r="I319" s="1"/>
      <c r="J319" s="1"/>
      <c r="K319" s="1"/>
      <c r="L319" s="1"/>
      <c r="M319" s="1"/>
      <c r="N319" s="1"/>
      <c r="O319" s="1"/>
      <c r="P319" s="1"/>
      <c r="Q319" s="1"/>
      <c r="R319" s="1"/>
      <c r="S319" s="1"/>
    </row>
    <row r="320" spans="1:19" s="2" customFormat="1" ht="15" x14ac:dyDescent="0.25">
      <c r="A320"/>
      <c r="B320"/>
      <c r="C320"/>
      <c r="D320"/>
      <c r="E320"/>
      <c r="F320"/>
      <c r="G320"/>
      <c r="H320"/>
      <c r="I320" s="1"/>
      <c r="J320" s="1"/>
      <c r="K320" s="1"/>
      <c r="L320" s="1"/>
      <c r="M320" s="1"/>
      <c r="N320" s="1"/>
      <c r="O320" s="1"/>
      <c r="P320" s="1"/>
      <c r="Q320" s="1"/>
      <c r="R320" s="1"/>
      <c r="S320" s="1"/>
    </row>
    <row r="321" spans="1:19" s="2" customFormat="1" ht="15" x14ac:dyDescent="0.25">
      <c r="A321"/>
      <c r="B321"/>
      <c r="C321"/>
      <c r="D321"/>
      <c r="E321"/>
      <c r="F321"/>
      <c r="G321"/>
      <c r="H321"/>
      <c r="I321" s="1"/>
      <c r="J321" s="1"/>
      <c r="K321" s="1"/>
      <c r="L321" s="1"/>
      <c r="M321" s="1"/>
      <c r="N321" s="1"/>
      <c r="O321" s="1"/>
      <c r="P321" s="1"/>
      <c r="Q321" s="1"/>
      <c r="R321" s="1"/>
      <c r="S321" s="1"/>
    </row>
    <row r="322" spans="1:19" s="2" customFormat="1" ht="15" x14ac:dyDescent="0.25">
      <c r="A322"/>
      <c r="B322"/>
      <c r="C322"/>
      <c r="D322"/>
      <c r="E322"/>
      <c r="F322"/>
      <c r="G322"/>
      <c r="H322"/>
      <c r="I322" s="1"/>
      <c r="J322" s="1"/>
      <c r="K322" s="1"/>
      <c r="L322" s="1"/>
      <c r="M322" s="1"/>
      <c r="N322" s="1"/>
      <c r="O322" s="1"/>
      <c r="P322" s="1"/>
      <c r="Q322" s="1"/>
      <c r="R322" s="1"/>
      <c r="S322" s="1"/>
    </row>
    <row r="323" spans="1:19" s="2" customFormat="1" ht="15" x14ac:dyDescent="0.25">
      <c r="A323"/>
      <c r="B323"/>
      <c r="C323"/>
      <c r="D323"/>
      <c r="E323"/>
      <c r="F323"/>
      <c r="G323"/>
      <c r="H323"/>
      <c r="I323" s="1"/>
      <c r="J323" s="1"/>
      <c r="K323" s="1"/>
      <c r="L323" s="1"/>
      <c r="M323" s="1"/>
      <c r="N323" s="1"/>
      <c r="O323" s="1"/>
      <c r="P323" s="1"/>
      <c r="Q323" s="1"/>
      <c r="R323" s="1"/>
      <c r="S323" s="1"/>
    </row>
    <row r="324" spans="1:19" s="2" customFormat="1" ht="15" x14ac:dyDescent="0.25">
      <c r="A324"/>
      <c r="B324"/>
      <c r="C324"/>
      <c r="D324"/>
      <c r="E324"/>
      <c r="F324"/>
      <c r="G324"/>
      <c r="H324"/>
      <c r="I324" s="1"/>
      <c r="J324" s="1"/>
      <c r="K324" s="1"/>
      <c r="L324" s="1"/>
      <c r="M324" s="1"/>
      <c r="N324" s="1"/>
      <c r="O324" s="1"/>
      <c r="P324" s="1"/>
      <c r="Q324" s="1"/>
      <c r="R324" s="1"/>
      <c r="S324" s="1"/>
    </row>
    <row r="325" spans="1:19" s="2" customFormat="1" ht="15" x14ac:dyDescent="0.25">
      <c r="A325"/>
      <c r="B325"/>
      <c r="C325"/>
      <c r="D325"/>
      <c r="E325"/>
      <c r="F325"/>
      <c r="G325"/>
      <c r="H325"/>
      <c r="I325" s="1"/>
      <c r="J325" s="1"/>
      <c r="K325" s="1"/>
      <c r="L325" s="1"/>
      <c r="M325" s="1"/>
      <c r="N325" s="1"/>
      <c r="O325" s="1"/>
      <c r="P325" s="1"/>
      <c r="Q325" s="1"/>
      <c r="R325" s="1"/>
      <c r="S325" s="1"/>
    </row>
    <row r="326" spans="1:19" s="2" customFormat="1" ht="15" x14ac:dyDescent="0.25">
      <c r="A326"/>
      <c r="B326"/>
      <c r="C326"/>
      <c r="D326"/>
      <c r="E326"/>
      <c r="F326"/>
      <c r="G326"/>
      <c r="H326"/>
      <c r="I326" s="1"/>
      <c r="J326" s="1"/>
      <c r="K326" s="1"/>
      <c r="L326" s="1"/>
      <c r="M326" s="1"/>
      <c r="N326" s="1"/>
      <c r="O326" s="1"/>
      <c r="P326" s="1"/>
      <c r="Q326" s="1"/>
      <c r="R326" s="1"/>
      <c r="S326" s="1"/>
    </row>
    <row r="327" spans="1:19" s="2" customFormat="1" ht="15" x14ac:dyDescent="0.25">
      <c r="A327"/>
      <c r="B327"/>
      <c r="C327"/>
      <c r="D327"/>
      <c r="E327"/>
      <c r="F327"/>
      <c r="G327"/>
      <c r="H327"/>
      <c r="I327" s="1"/>
      <c r="J327" s="1"/>
      <c r="K327" s="1"/>
      <c r="L327" s="1"/>
      <c r="M327" s="1"/>
      <c r="N327" s="1"/>
      <c r="O327" s="1"/>
      <c r="P327" s="1"/>
      <c r="Q327" s="1"/>
      <c r="R327" s="1"/>
      <c r="S327" s="1"/>
    </row>
    <row r="328" spans="1:19" s="2" customFormat="1" ht="15" x14ac:dyDescent="0.25">
      <c r="A328"/>
      <c r="B328"/>
      <c r="C328"/>
      <c r="D328"/>
      <c r="E328"/>
      <c r="F328"/>
      <c r="G328"/>
      <c r="H328"/>
      <c r="I328" s="1"/>
      <c r="J328" s="1"/>
      <c r="K328" s="1"/>
      <c r="L328" s="1"/>
      <c r="M328" s="1"/>
      <c r="N328" s="1"/>
      <c r="O328" s="1"/>
      <c r="P328" s="1"/>
      <c r="Q328" s="1"/>
      <c r="R328" s="1"/>
      <c r="S328" s="1"/>
    </row>
    <row r="329" spans="1:19" s="2" customFormat="1" ht="15" x14ac:dyDescent="0.25">
      <c r="A329"/>
      <c r="B329"/>
      <c r="C329"/>
      <c r="D329"/>
      <c r="E329"/>
      <c r="F329"/>
      <c r="G329"/>
      <c r="H329"/>
      <c r="I329" s="1"/>
      <c r="J329" s="1"/>
      <c r="K329" s="1"/>
      <c r="L329" s="1"/>
      <c r="M329" s="1"/>
      <c r="N329" s="1"/>
      <c r="O329" s="1"/>
      <c r="P329" s="1"/>
      <c r="Q329" s="1"/>
      <c r="R329" s="1"/>
      <c r="S329" s="1"/>
    </row>
    <row r="330" spans="1:19" s="2" customFormat="1" ht="15" x14ac:dyDescent="0.25">
      <c r="A330"/>
      <c r="B330"/>
      <c r="C330"/>
      <c r="D330"/>
      <c r="E330"/>
      <c r="F330"/>
      <c r="G330"/>
      <c r="H330"/>
      <c r="I330" s="1"/>
      <c r="J330" s="1"/>
      <c r="K330" s="1"/>
      <c r="L330" s="1"/>
      <c r="M330" s="1"/>
      <c r="N330" s="1"/>
      <c r="O330" s="1"/>
      <c r="P330" s="1"/>
      <c r="Q330" s="1"/>
      <c r="R330" s="1"/>
      <c r="S330" s="1"/>
    </row>
    <row r="331" spans="1:19" s="2" customFormat="1" ht="15" x14ac:dyDescent="0.25">
      <c r="A331"/>
      <c r="B331"/>
      <c r="C331"/>
      <c r="D331"/>
      <c r="E331"/>
      <c r="F331"/>
      <c r="G331"/>
      <c r="H331"/>
      <c r="I331" s="1"/>
      <c r="J331" s="1"/>
      <c r="K331" s="1"/>
      <c r="L331" s="1"/>
      <c r="M331" s="1"/>
      <c r="N331" s="1"/>
      <c r="O331" s="1"/>
      <c r="P331" s="1"/>
      <c r="Q331" s="1"/>
      <c r="R331" s="1"/>
      <c r="S331" s="1"/>
    </row>
    <row r="332" spans="1:19" s="2" customFormat="1" ht="15" x14ac:dyDescent="0.25">
      <c r="A332"/>
      <c r="B332"/>
      <c r="C332"/>
      <c r="D332"/>
      <c r="E332"/>
      <c r="F332"/>
      <c r="G332"/>
      <c r="H332"/>
      <c r="I332" s="1"/>
      <c r="J332" s="1"/>
      <c r="K332" s="1"/>
      <c r="L332" s="1"/>
      <c r="M332" s="1"/>
      <c r="N332" s="1"/>
      <c r="O332" s="1"/>
      <c r="P332" s="1"/>
      <c r="Q332" s="1"/>
      <c r="R332" s="1"/>
      <c r="S332" s="1"/>
    </row>
    <row r="333" spans="1:19" s="2" customFormat="1" ht="15" x14ac:dyDescent="0.25">
      <c r="A333"/>
      <c r="B333"/>
      <c r="C333"/>
      <c r="D333"/>
      <c r="E333"/>
      <c r="F333"/>
      <c r="G333"/>
      <c r="H333"/>
      <c r="I333" s="1"/>
      <c r="J333" s="1"/>
      <c r="K333" s="1"/>
      <c r="L333" s="1"/>
      <c r="M333" s="1"/>
      <c r="N333" s="1"/>
      <c r="O333" s="1"/>
      <c r="P333" s="1"/>
      <c r="Q333" s="1"/>
      <c r="R333" s="1"/>
      <c r="S333" s="1"/>
    </row>
    <row r="334" spans="1:19" s="2" customFormat="1" ht="15" x14ac:dyDescent="0.25">
      <c r="A334"/>
      <c r="B334"/>
      <c r="C334"/>
      <c r="D334"/>
      <c r="E334"/>
      <c r="F334"/>
      <c r="G334"/>
      <c r="H334"/>
      <c r="I334" s="1"/>
      <c r="J334" s="1"/>
      <c r="K334" s="1"/>
      <c r="L334" s="1"/>
      <c r="M334" s="1"/>
      <c r="N334" s="1"/>
      <c r="O334" s="1"/>
      <c r="P334" s="1"/>
      <c r="Q334" s="1"/>
      <c r="R334" s="1"/>
      <c r="S334" s="1"/>
    </row>
    <row r="335" spans="1:19" s="2" customFormat="1" ht="15" x14ac:dyDescent="0.25">
      <c r="A335"/>
      <c r="B335"/>
      <c r="C335"/>
      <c r="D335"/>
      <c r="E335"/>
      <c r="F335"/>
      <c r="G335"/>
      <c r="H335"/>
      <c r="I335" s="1"/>
      <c r="J335" s="1"/>
      <c r="K335" s="1"/>
      <c r="L335" s="1"/>
      <c r="M335" s="1"/>
      <c r="N335" s="1"/>
      <c r="O335" s="1"/>
      <c r="P335" s="1"/>
      <c r="Q335" s="1"/>
      <c r="R335" s="1"/>
      <c r="S335" s="1"/>
    </row>
    <row r="336" spans="1:19" s="2" customFormat="1" ht="15" x14ac:dyDescent="0.25">
      <c r="A336"/>
      <c r="B336"/>
      <c r="C336"/>
      <c r="D336"/>
      <c r="E336"/>
      <c r="F336"/>
      <c r="G336"/>
      <c r="H336"/>
      <c r="I336" s="1"/>
      <c r="J336" s="1"/>
      <c r="K336" s="1"/>
      <c r="L336" s="1"/>
      <c r="M336" s="1"/>
      <c r="N336" s="1"/>
      <c r="O336" s="1"/>
      <c r="P336" s="1"/>
      <c r="Q336" s="1"/>
      <c r="R336" s="1"/>
      <c r="S336" s="1"/>
    </row>
    <row r="337" spans="1:19" s="2" customFormat="1" ht="15" x14ac:dyDescent="0.25">
      <c r="A337"/>
      <c r="B337"/>
      <c r="C337"/>
      <c r="D337"/>
      <c r="E337"/>
      <c r="F337"/>
      <c r="G337"/>
      <c r="H337"/>
      <c r="I337" s="1"/>
      <c r="J337" s="1"/>
      <c r="K337" s="1"/>
      <c r="L337" s="1"/>
      <c r="M337" s="1"/>
      <c r="N337" s="1"/>
      <c r="O337" s="1"/>
      <c r="P337" s="1"/>
      <c r="Q337" s="1"/>
      <c r="R337" s="1"/>
      <c r="S337" s="1"/>
    </row>
    <row r="338" spans="1:19" s="2" customFormat="1" ht="15" x14ac:dyDescent="0.25">
      <c r="A338"/>
      <c r="B338"/>
      <c r="C338"/>
      <c r="D338"/>
      <c r="E338"/>
      <c r="F338"/>
      <c r="G338"/>
      <c r="H338"/>
      <c r="I338" s="1"/>
      <c r="J338" s="1"/>
      <c r="K338" s="1"/>
      <c r="L338" s="1"/>
      <c r="M338" s="1"/>
      <c r="N338" s="1"/>
      <c r="O338" s="1"/>
      <c r="P338" s="1"/>
      <c r="Q338" s="1"/>
      <c r="R338" s="1"/>
      <c r="S338" s="1"/>
    </row>
    <row r="339" spans="1:19" s="2" customFormat="1" ht="15" x14ac:dyDescent="0.25">
      <c r="A339"/>
      <c r="B339"/>
      <c r="C339"/>
      <c r="D339"/>
      <c r="E339"/>
      <c r="F339"/>
      <c r="G339"/>
      <c r="H339"/>
      <c r="I339" s="1"/>
      <c r="J339" s="1"/>
      <c r="K339" s="1"/>
      <c r="L339" s="1"/>
      <c r="M339" s="1"/>
      <c r="N339" s="1"/>
      <c r="O339" s="1"/>
      <c r="P339" s="1"/>
      <c r="Q339" s="1"/>
      <c r="R339" s="1"/>
      <c r="S339" s="1"/>
    </row>
    <row r="340" spans="1:19" s="2" customFormat="1" ht="15" x14ac:dyDescent="0.25">
      <c r="A340"/>
      <c r="B340"/>
      <c r="C340"/>
      <c r="D340"/>
      <c r="E340"/>
      <c r="F340"/>
      <c r="G340"/>
      <c r="H340"/>
      <c r="I340" s="1"/>
      <c r="J340" s="1"/>
      <c r="K340" s="1"/>
      <c r="L340" s="1"/>
      <c r="M340" s="1"/>
      <c r="N340" s="1"/>
      <c r="O340" s="1"/>
      <c r="P340" s="1"/>
      <c r="Q340" s="1"/>
      <c r="R340" s="1"/>
      <c r="S340" s="1"/>
    </row>
    <row r="341" spans="1:19" s="2" customFormat="1" ht="15" x14ac:dyDescent="0.25">
      <c r="A341"/>
      <c r="B341"/>
      <c r="C341"/>
      <c r="D341"/>
      <c r="E341"/>
      <c r="F341"/>
      <c r="G341"/>
      <c r="H341"/>
      <c r="I341" s="1"/>
      <c r="J341" s="1"/>
      <c r="K341" s="1"/>
      <c r="L341" s="1"/>
      <c r="M341" s="1"/>
      <c r="N341" s="1"/>
      <c r="O341" s="1"/>
      <c r="P341" s="1"/>
      <c r="Q341" s="1"/>
      <c r="R341" s="1"/>
      <c r="S341" s="1"/>
    </row>
    <row r="342" spans="1:19" s="2" customFormat="1" ht="15" x14ac:dyDescent="0.25">
      <c r="A342"/>
      <c r="B342"/>
      <c r="C342"/>
      <c r="D342"/>
      <c r="E342"/>
      <c r="F342"/>
      <c r="G342"/>
      <c r="H342"/>
      <c r="I342" s="1"/>
      <c r="J342" s="1"/>
      <c r="K342" s="1"/>
      <c r="L342" s="1"/>
      <c r="M342" s="1"/>
      <c r="N342" s="1"/>
      <c r="O342" s="1"/>
      <c r="P342" s="1"/>
      <c r="Q342" s="1"/>
      <c r="R342" s="1"/>
      <c r="S342" s="1"/>
    </row>
    <row r="343" spans="1:19" s="2" customFormat="1" ht="15" x14ac:dyDescent="0.25">
      <c r="A343"/>
      <c r="B343"/>
      <c r="C343"/>
      <c r="D343"/>
      <c r="E343"/>
      <c r="F343"/>
      <c r="G343"/>
      <c r="H343"/>
      <c r="I343" s="1"/>
      <c r="J343" s="1"/>
      <c r="K343" s="1"/>
      <c r="L343" s="1"/>
      <c r="M343" s="1"/>
      <c r="N343" s="1"/>
      <c r="O343" s="1"/>
      <c r="P343" s="1"/>
      <c r="Q343" s="1"/>
      <c r="R343" s="1"/>
      <c r="S343" s="1"/>
    </row>
    <row r="344" spans="1:19" s="2" customFormat="1" ht="15" x14ac:dyDescent="0.25">
      <c r="A344"/>
      <c r="B344"/>
      <c r="C344"/>
      <c r="D344"/>
      <c r="E344"/>
      <c r="F344"/>
      <c r="G344"/>
      <c r="H344"/>
      <c r="I344" s="1"/>
      <c r="J344" s="1"/>
      <c r="K344" s="1"/>
      <c r="L344" s="1"/>
      <c r="M344" s="1"/>
      <c r="N344" s="1"/>
      <c r="O344" s="1"/>
      <c r="P344" s="1"/>
      <c r="Q344" s="1"/>
      <c r="R344" s="1"/>
      <c r="S344" s="1"/>
    </row>
    <row r="345" spans="1:19" s="2" customFormat="1" ht="15" x14ac:dyDescent="0.25">
      <c r="A345"/>
      <c r="B345"/>
      <c r="C345"/>
      <c r="D345"/>
      <c r="E345"/>
      <c r="F345"/>
      <c r="G345"/>
      <c r="H345"/>
      <c r="I345" s="1"/>
      <c r="J345" s="1"/>
      <c r="K345" s="1"/>
      <c r="L345" s="1"/>
      <c r="M345" s="1"/>
      <c r="N345" s="1"/>
      <c r="O345" s="1"/>
      <c r="P345" s="1"/>
      <c r="Q345" s="1"/>
      <c r="R345" s="1"/>
      <c r="S345" s="1"/>
    </row>
    <row r="346" spans="1:19" s="2" customFormat="1" ht="15" x14ac:dyDescent="0.25">
      <c r="A346"/>
      <c r="B346"/>
      <c r="C346"/>
      <c r="D346"/>
      <c r="E346"/>
      <c r="F346"/>
      <c r="G346"/>
      <c r="H346"/>
      <c r="I346" s="1"/>
      <c r="J346" s="1"/>
      <c r="K346" s="1"/>
      <c r="L346" s="1"/>
      <c r="M346" s="1"/>
      <c r="N346" s="1"/>
      <c r="O346" s="1"/>
      <c r="P346" s="1"/>
      <c r="Q346" s="1"/>
      <c r="R346" s="1"/>
      <c r="S346" s="1"/>
    </row>
    <row r="347" spans="1:19" s="2" customFormat="1" ht="15" x14ac:dyDescent="0.25">
      <c r="A347"/>
      <c r="B347"/>
      <c r="C347"/>
      <c r="D347"/>
      <c r="E347"/>
      <c r="F347"/>
      <c r="G347"/>
      <c r="H347"/>
      <c r="I347" s="1"/>
      <c r="J347" s="1"/>
      <c r="K347" s="1"/>
      <c r="L347" s="1"/>
      <c r="M347" s="1"/>
      <c r="N347" s="1"/>
      <c r="O347" s="1"/>
      <c r="P347" s="1"/>
      <c r="Q347" s="1"/>
      <c r="R347" s="1"/>
      <c r="S347" s="1"/>
    </row>
    <row r="348" spans="1:19" s="2" customFormat="1" ht="15" x14ac:dyDescent="0.25">
      <c r="A348"/>
      <c r="B348"/>
      <c r="C348"/>
      <c r="D348"/>
      <c r="E348"/>
      <c r="F348"/>
      <c r="G348"/>
      <c r="H348"/>
      <c r="I348" s="1"/>
      <c r="J348" s="1"/>
      <c r="K348" s="1"/>
      <c r="L348" s="1"/>
      <c r="M348" s="1"/>
      <c r="N348" s="1"/>
      <c r="O348" s="1"/>
      <c r="P348" s="1"/>
      <c r="Q348" s="1"/>
      <c r="R348" s="1"/>
      <c r="S348" s="1"/>
    </row>
    <row r="349" spans="1:19" s="2" customFormat="1" ht="15" x14ac:dyDescent="0.25">
      <c r="A349"/>
      <c r="B349"/>
      <c r="C349"/>
      <c r="D349"/>
      <c r="E349"/>
      <c r="F349"/>
      <c r="G349"/>
      <c r="H349"/>
      <c r="I349" s="1"/>
      <c r="J349" s="1"/>
      <c r="K349" s="1"/>
      <c r="L349" s="1"/>
      <c r="M349" s="1"/>
      <c r="N349" s="1"/>
      <c r="O349" s="1"/>
      <c r="P349" s="1"/>
      <c r="Q349" s="1"/>
      <c r="R349" s="1"/>
      <c r="S349" s="1"/>
    </row>
    <row r="350" spans="1:19" s="2" customFormat="1" ht="15" x14ac:dyDescent="0.25">
      <c r="A350"/>
      <c r="B350"/>
      <c r="C350"/>
      <c r="D350"/>
      <c r="E350"/>
      <c r="F350"/>
      <c r="G350"/>
      <c r="H350"/>
      <c r="I350" s="1"/>
      <c r="J350" s="1"/>
      <c r="K350" s="1"/>
      <c r="L350" s="1"/>
      <c r="M350" s="1"/>
      <c r="N350" s="1"/>
      <c r="O350" s="1"/>
      <c r="P350" s="1"/>
      <c r="Q350" s="1"/>
      <c r="R350" s="1"/>
      <c r="S350" s="1"/>
    </row>
    <row r="351" spans="1:19" s="2" customFormat="1" ht="15" x14ac:dyDescent="0.25">
      <c r="A351"/>
      <c r="B351"/>
      <c r="C351"/>
      <c r="D351"/>
      <c r="E351"/>
      <c r="F351"/>
      <c r="G351"/>
      <c r="H351"/>
      <c r="I351" s="1"/>
      <c r="J351" s="1"/>
      <c r="K351" s="1"/>
      <c r="L351" s="1"/>
      <c r="M351" s="1"/>
      <c r="N351" s="1"/>
      <c r="O351" s="1"/>
      <c r="P351" s="1"/>
      <c r="Q351" s="1"/>
      <c r="R351" s="1"/>
      <c r="S351" s="1"/>
    </row>
    <row r="352" spans="1:19" s="2" customFormat="1" ht="15" x14ac:dyDescent="0.25">
      <c r="A352"/>
      <c r="B352"/>
      <c r="C352"/>
      <c r="D352"/>
      <c r="E352"/>
      <c r="F352"/>
      <c r="G352"/>
      <c r="H352"/>
      <c r="I352" s="1"/>
      <c r="J352" s="1"/>
      <c r="K352" s="1"/>
      <c r="L352" s="1"/>
      <c r="M352" s="1"/>
      <c r="N352" s="1"/>
      <c r="O352" s="1"/>
      <c r="P352" s="1"/>
      <c r="Q352" s="1"/>
      <c r="R352" s="1"/>
      <c r="S352" s="1"/>
    </row>
    <row r="353" spans="1:19" s="2" customFormat="1" ht="15" x14ac:dyDescent="0.25">
      <c r="A353"/>
      <c r="B353"/>
      <c r="C353"/>
      <c r="D353"/>
      <c r="E353"/>
      <c r="F353"/>
      <c r="G353"/>
      <c r="H353"/>
      <c r="I353" s="1"/>
      <c r="J353" s="1"/>
      <c r="K353" s="1"/>
      <c r="L353" s="1"/>
      <c r="M353" s="1"/>
      <c r="N353" s="1"/>
      <c r="O353" s="1"/>
      <c r="P353" s="1"/>
      <c r="Q353" s="1"/>
      <c r="R353" s="1"/>
      <c r="S353" s="1"/>
    </row>
    <row r="354" spans="1:19" s="2" customFormat="1" ht="15" x14ac:dyDescent="0.25">
      <c r="A354"/>
      <c r="B354"/>
      <c r="C354"/>
      <c r="D354"/>
      <c r="E354"/>
      <c r="F354"/>
      <c r="G354"/>
      <c r="H354"/>
      <c r="I354" s="1"/>
      <c r="J354" s="1"/>
      <c r="K354" s="1"/>
      <c r="L354" s="1"/>
      <c r="M354" s="1"/>
      <c r="N354" s="1"/>
      <c r="O354" s="1"/>
      <c r="P354" s="1"/>
      <c r="Q354" s="1"/>
      <c r="R354" s="1"/>
      <c r="S354" s="1"/>
    </row>
    <row r="355" spans="1:19" s="2" customFormat="1" ht="15" x14ac:dyDescent="0.25">
      <c r="A355"/>
      <c r="B355"/>
      <c r="C355"/>
      <c r="D355"/>
      <c r="E355"/>
      <c r="F355"/>
      <c r="G355"/>
      <c r="H355"/>
      <c r="I355" s="1"/>
      <c r="J355" s="1"/>
      <c r="K355" s="1"/>
      <c r="L355" s="1"/>
      <c r="M355" s="1"/>
      <c r="N355" s="1"/>
      <c r="O355" s="1"/>
      <c r="P355" s="1"/>
      <c r="Q355" s="1"/>
      <c r="R355" s="1"/>
      <c r="S355" s="1"/>
    </row>
    <row r="356" spans="1:19" s="2" customFormat="1" ht="15" x14ac:dyDescent="0.25">
      <c r="A356"/>
      <c r="B356"/>
      <c r="C356"/>
      <c r="D356"/>
      <c r="E356"/>
      <c r="F356"/>
      <c r="G356"/>
      <c r="H356"/>
      <c r="I356" s="1"/>
      <c r="J356" s="1"/>
      <c r="K356" s="1"/>
      <c r="L356" s="1"/>
      <c r="M356" s="1"/>
      <c r="N356" s="1"/>
      <c r="O356" s="1"/>
      <c r="P356" s="1"/>
      <c r="Q356" s="1"/>
      <c r="R356" s="1"/>
      <c r="S356" s="1"/>
    </row>
    <row r="357" spans="1:19" s="2" customFormat="1" ht="15" x14ac:dyDescent="0.25">
      <c r="A357"/>
      <c r="B357"/>
      <c r="C357"/>
      <c r="D357"/>
      <c r="E357"/>
      <c r="F357"/>
      <c r="G357"/>
      <c r="H357"/>
      <c r="I357" s="1"/>
      <c r="J357" s="1"/>
      <c r="K357" s="1"/>
      <c r="L357" s="1"/>
      <c r="M357" s="1"/>
      <c r="N357" s="1"/>
      <c r="O357" s="1"/>
      <c r="P357" s="1"/>
      <c r="Q357" s="1"/>
      <c r="R357" s="1"/>
      <c r="S357" s="1"/>
    </row>
    <row r="358" spans="1:19" s="2" customFormat="1" ht="15" x14ac:dyDescent="0.25">
      <c r="A358"/>
      <c r="B358"/>
      <c r="C358"/>
      <c r="D358"/>
      <c r="E358"/>
      <c r="F358"/>
      <c r="G358"/>
      <c r="H358"/>
      <c r="I358" s="1"/>
      <c r="J358" s="1"/>
      <c r="K358" s="1"/>
      <c r="L358" s="1"/>
      <c r="M358" s="1"/>
      <c r="N358" s="1"/>
      <c r="O358" s="1"/>
      <c r="P358" s="1"/>
      <c r="Q358" s="1"/>
      <c r="R358" s="1"/>
      <c r="S358" s="1"/>
    </row>
    <row r="359" spans="1:19" s="2" customFormat="1" ht="15" x14ac:dyDescent="0.25">
      <c r="A359"/>
      <c r="B359"/>
      <c r="C359"/>
      <c r="D359"/>
      <c r="E359"/>
      <c r="F359"/>
      <c r="G359"/>
      <c r="H359"/>
      <c r="I359" s="1"/>
      <c r="J359" s="1"/>
      <c r="K359" s="1"/>
      <c r="L359" s="1"/>
      <c r="M359" s="1"/>
      <c r="N359" s="1"/>
      <c r="O359" s="1"/>
      <c r="P359" s="1"/>
      <c r="Q359" s="1"/>
      <c r="R359" s="1"/>
      <c r="S359" s="1"/>
    </row>
    <row r="360" spans="1:19" s="2" customFormat="1" ht="15" x14ac:dyDescent="0.25">
      <c r="A360"/>
      <c r="B360"/>
      <c r="C360"/>
      <c r="D360"/>
      <c r="E360"/>
      <c r="F360"/>
      <c r="G360"/>
      <c r="H360"/>
      <c r="I360" s="1"/>
      <c r="J360" s="1"/>
      <c r="K360" s="1"/>
      <c r="L360" s="1"/>
      <c r="M360" s="1"/>
      <c r="N360" s="1"/>
      <c r="O360" s="1"/>
      <c r="P360" s="1"/>
      <c r="Q360" s="1"/>
      <c r="R360" s="1"/>
      <c r="S360" s="1"/>
    </row>
    <row r="361" spans="1:19" s="2" customFormat="1" ht="15" x14ac:dyDescent="0.25">
      <c r="A361"/>
      <c r="B361"/>
      <c r="C361"/>
      <c r="D361"/>
      <c r="E361"/>
      <c r="F361"/>
      <c r="G361"/>
      <c r="H361"/>
      <c r="I361" s="1"/>
      <c r="J361" s="1"/>
      <c r="K361" s="1"/>
      <c r="L361" s="1"/>
      <c r="M361" s="1"/>
      <c r="N361" s="1"/>
      <c r="O361" s="1"/>
      <c r="P361" s="1"/>
      <c r="Q361" s="1"/>
      <c r="R361" s="1"/>
      <c r="S361" s="1"/>
    </row>
    <row r="362" spans="1:19" s="2" customFormat="1" ht="15" x14ac:dyDescent="0.25">
      <c r="A362"/>
      <c r="B362"/>
      <c r="C362"/>
      <c r="D362"/>
      <c r="E362"/>
      <c r="F362"/>
      <c r="G362"/>
      <c r="H362"/>
      <c r="I362" s="1"/>
      <c r="J362" s="1"/>
      <c r="K362" s="1"/>
      <c r="L362" s="1"/>
      <c r="M362" s="1"/>
      <c r="N362" s="1"/>
      <c r="O362" s="1"/>
      <c r="P362" s="1"/>
      <c r="Q362" s="1"/>
      <c r="R362" s="1"/>
      <c r="S362" s="1"/>
    </row>
    <row r="363" spans="1:19" s="2" customFormat="1" ht="15" x14ac:dyDescent="0.25">
      <c r="A363"/>
      <c r="B363"/>
      <c r="C363"/>
      <c r="D363"/>
      <c r="E363"/>
      <c r="F363"/>
      <c r="G363"/>
      <c r="H363"/>
      <c r="I363" s="1"/>
      <c r="J363" s="1"/>
      <c r="K363" s="1"/>
      <c r="L363" s="1"/>
      <c r="M363" s="1"/>
      <c r="N363" s="1"/>
      <c r="O363" s="1"/>
      <c r="P363" s="1"/>
      <c r="Q363" s="1"/>
      <c r="R363" s="1"/>
      <c r="S363" s="1"/>
    </row>
    <row r="364" spans="1:19" s="2" customFormat="1" ht="15" x14ac:dyDescent="0.25">
      <c r="A364"/>
      <c r="B364"/>
      <c r="C364"/>
      <c r="D364"/>
      <c r="E364"/>
      <c r="F364"/>
      <c r="G364"/>
      <c r="H364"/>
      <c r="I364" s="1"/>
      <c r="J364" s="1"/>
      <c r="K364" s="1"/>
      <c r="L364" s="1"/>
      <c r="M364" s="1"/>
      <c r="N364" s="1"/>
      <c r="O364" s="1"/>
      <c r="P364" s="1"/>
      <c r="Q364" s="1"/>
      <c r="R364" s="1"/>
      <c r="S364" s="1"/>
    </row>
    <row r="365" spans="1:19" s="2" customFormat="1" ht="15" x14ac:dyDescent="0.25">
      <c r="A365"/>
      <c r="B365"/>
      <c r="C365"/>
      <c r="D365"/>
      <c r="E365"/>
      <c r="F365"/>
      <c r="G365"/>
      <c r="H365"/>
      <c r="I365" s="1"/>
      <c r="J365" s="1"/>
      <c r="K365" s="1"/>
      <c r="L365" s="1"/>
      <c r="M365" s="1"/>
      <c r="N365" s="1"/>
      <c r="O365" s="1"/>
      <c r="P365" s="1"/>
      <c r="Q365" s="1"/>
      <c r="R365" s="1"/>
      <c r="S365" s="1"/>
    </row>
    <row r="366" spans="1:19" s="2" customFormat="1" ht="15" x14ac:dyDescent="0.25">
      <c r="A366"/>
      <c r="B366"/>
      <c r="C366"/>
      <c r="D366"/>
      <c r="E366"/>
      <c r="F366"/>
      <c r="G366"/>
      <c r="H366"/>
      <c r="I366" s="1"/>
      <c r="J366" s="1"/>
      <c r="K366" s="1"/>
      <c r="L366" s="1"/>
      <c r="M366" s="1"/>
      <c r="N366" s="1"/>
      <c r="O366" s="1"/>
      <c r="P366" s="1"/>
      <c r="Q366" s="1"/>
      <c r="R366" s="1"/>
      <c r="S366" s="1"/>
    </row>
    <row r="367" spans="1:19" s="2" customFormat="1" ht="15" x14ac:dyDescent="0.25">
      <c r="A367"/>
      <c r="B367"/>
      <c r="C367"/>
      <c r="D367"/>
      <c r="E367"/>
      <c r="F367"/>
      <c r="G367"/>
      <c r="H367"/>
      <c r="I367" s="1"/>
      <c r="J367" s="1"/>
      <c r="K367" s="1"/>
      <c r="L367" s="1"/>
      <c r="M367" s="1"/>
      <c r="N367" s="1"/>
      <c r="O367" s="1"/>
      <c r="P367" s="1"/>
      <c r="Q367" s="1"/>
      <c r="R367" s="1"/>
      <c r="S367" s="1"/>
    </row>
    <row r="368" spans="1:19" s="2" customFormat="1" ht="15" x14ac:dyDescent="0.25">
      <c r="A368"/>
      <c r="B368"/>
      <c r="C368"/>
      <c r="D368"/>
      <c r="E368"/>
      <c r="F368"/>
      <c r="G368"/>
      <c r="H368"/>
      <c r="I368" s="1"/>
      <c r="J368" s="1"/>
      <c r="K368" s="1"/>
      <c r="L368" s="1"/>
      <c r="M368" s="1"/>
      <c r="N368" s="1"/>
      <c r="O368" s="1"/>
      <c r="P368" s="1"/>
      <c r="Q368" s="1"/>
      <c r="R368" s="1"/>
      <c r="S368" s="1"/>
    </row>
    <row r="369" spans="1:19" s="2" customFormat="1" ht="15" x14ac:dyDescent="0.25">
      <c r="A369"/>
      <c r="B369"/>
      <c r="C369"/>
      <c r="D369"/>
      <c r="E369"/>
      <c r="F369"/>
      <c r="G369"/>
      <c r="H369"/>
      <c r="I369" s="1"/>
      <c r="J369" s="1"/>
      <c r="K369" s="1"/>
      <c r="L369" s="1"/>
      <c r="M369" s="1"/>
      <c r="N369" s="1"/>
      <c r="O369" s="1"/>
      <c r="P369" s="1"/>
      <c r="Q369" s="1"/>
      <c r="R369" s="1"/>
      <c r="S369" s="1"/>
    </row>
    <row r="370" spans="1:19" s="2" customFormat="1" ht="15" x14ac:dyDescent="0.25">
      <c r="A370"/>
      <c r="B370"/>
      <c r="C370"/>
      <c r="D370"/>
      <c r="E370"/>
      <c r="F370"/>
      <c r="G370"/>
      <c r="H370"/>
      <c r="I370" s="1"/>
      <c r="J370" s="1"/>
      <c r="K370" s="1"/>
      <c r="L370" s="1"/>
      <c r="M370" s="1"/>
      <c r="N370" s="1"/>
      <c r="O370" s="1"/>
      <c r="P370" s="1"/>
      <c r="Q370" s="1"/>
      <c r="R370" s="1"/>
      <c r="S370" s="1"/>
    </row>
    <row r="371" spans="1:19" s="2" customFormat="1" ht="15" x14ac:dyDescent="0.25">
      <c r="A371"/>
      <c r="B371"/>
      <c r="C371"/>
      <c r="D371"/>
      <c r="E371"/>
      <c r="F371"/>
      <c r="G371"/>
      <c r="H371"/>
      <c r="I371" s="1"/>
      <c r="J371" s="1"/>
      <c r="K371" s="1"/>
      <c r="L371" s="1"/>
      <c r="M371" s="1"/>
      <c r="N371" s="1"/>
      <c r="O371" s="1"/>
      <c r="P371" s="1"/>
      <c r="Q371" s="1"/>
      <c r="R371" s="1"/>
      <c r="S371" s="1"/>
    </row>
    <row r="372" spans="1:19" s="2" customFormat="1" ht="15" x14ac:dyDescent="0.25">
      <c r="A372"/>
      <c r="B372"/>
      <c r="C372"/>
      <c r="D372"/>
      <c r="E372"/>
      <c r="F372"/>
      <c r="G372"/>
      <c r="H372"/>
      <c r="I372" s="1"/>
      <c r="J372" s="1"/>
      <c r="K372" s="1"/>
      <c r="L372" s="1"/>
      <c r="M372" s="1"/>
      <c r="N372" s="1"/>
      <c r="O372" s="1"/>
      <c r="P372" s="1"/>
      <c r="Q372" s="1"/>
      <c r="R372" s="1"/>
      <c r="S372" s="1"/>
    </row>
    <row r="373" spans="1:19" s="2" customFormat="1" ht="15" x14ac:dyDescent="0.25">
      <c r="A373"/>
      <c r="B373"/>
      <c r="C373"/>
      <c r="D373"/>
      <c r="E373"/>
      <c r="F373"/>
      <c r="G373"/>
      <c r="H373"/>
      <c r="I373" s="1"/>
      <c r="J373" s="1"/>
      <c r="K373" s="1"/>
      <c r="L373" s="1"/>
      <c r="M373" s="1"/>
      <c r="N373" s="1"/>
      <c r="O373" s="1"/>
      <c r="P373" s="1"/>
      <c r="Q373" s="1"/>
      <c r="R373" s="1"/>
      <c r="S373" s="1"/>
    </row>
    <row r="374" spans="1:19" s="2" customFormat="1" ht="15" x14ac:dyDescent="0.25">
      <c r="A374"/>
      <c r="B374"/>
      <c r="C374"/>
      <c r="D374"/>
      <c r="E374"/>
      <c r="F374"/>
      <c r="G374"/>
      <c r="H374"/>
      <c r="I374" s="1"/>
      <c r="J374" s="1"/>
      <c r="K374" s="1"/>
      <c r="L374" s="1"/>
      <c r="M374" s="1"/>
      <c r="N374" s="1"/>
      <c r="O374" s="1"/>
      <c r="P374" s="1"/>
      <c r="Q374" s="1"/>
      <c r="R374" s="1"/>
      <c r="S374" s="1"/>
    </row>
    <row r="375" spans="1:19" s="2" customFormat="1" ht="15" x14ac:dyDescent="0.25">
      <c r="A375"/>
      <c r="B375"/>
      <c r="C375"/>
      <c r="D375"/>
      <c r="E375"/>
      <c r="F375"/>
      <c r="G375"/>
      <c r="H375"/>
      <c r="I375" s="1"/>
      <c r="J375" s="1"/>
      <c r="K375" s="1"/>
      <c r="L375" s="1"/>
      <c r="M375" s="1"/>
      <c r="N375" s="1"/>
      <c r="O375" s="1"/>
      <c r="P375" s="1"/>
      <c r="Q375" s="1"/>
      <c r="R375" s="1"/>
      <c r="S375" s="1"/>
    </row>
    <row r="376" spans="1:19" s="2" customFormat="1" ht="15" x14ac:dyDescent="0.25">
      <c r="A376"/>
      <c r="B376"/>
      <c r="C376"/>
      <c r="D376"/>
      <c r="E376"/>
      <c r="F376"/>
      <c r="G376"/>
      <c r="H376"/>
      <c r="I376" s="1"/>
      <c r="J376" s="1"/>
      <c r="K376" s="1"/>
      <c r="L376" s="1"/>
      <c r="M376" s="1"/>
      <c r="N376" s="1"/>
      <c r="O376" s="1"/>
      <c r="P376" s="1"/>
      <c r="Q376" s="1"/>
      <c r="R376" s="1"/>
      <c r="S376" s="1"/>
    </row>
    <row r="377" spans="1:19" s="2" customFormat="1" ht="15" x14ac:dyDescent="0.25">
      <c r="A377"/>
      <c r="B377"/>
      <c r="C377"/>
      <c r="D377"/>
      <c r="E377"/>
      <c r="F377"/>
      <c r="G377"/>
      <c r="H377"/>
      <c r="I377" s="1"/>
      <c r="J377" s="1"/>
      <c r="K377" s="1"/>
      <c r="L377" s="1"/>
      <c r="M377" s="1"/>
      <c r="N377" s="1"/>
      <c r="O377" s="1"/>
      <c r="P377" s="1"/>
      <c r="Q377" s="1"/>
      <c r="R377" s="1"/>
      <c r="S377" s="1"/>
    </row>
    <row r="378" spans="1:19" s="2" customFormat="1" ht="15" x14ac:dyDescent="0.25">
      <c r="A378"/>
      <c r="B378"/>
      <c r="C378"/>
      <c r="D378"/>
      <c r="E378"/>
      <c r="F378"/>
      <c r="G378"/>
      <c r="H378"/>
      <c r="I378" s="1"/>
      <c r="J378" s="1"/>
      <c r="K378" s="1"/>
      <c r="L378" s="1"/>
      <c r="M378" s="1"/>
      <c r="N378" s="1"/>
      <c r="O378" s="1"/>
      <c r="P378" s="1"/>
      <c r="Q378" s="1"/>
      <c r="R378" s="1"/>
      <c r="S378" s="1"/>
    </row>
    <row r="379" spans="1:19" s="2" customFormat="1" ht="15" x14ac:dyDescent="0.25">
      <c r="A379"/>
      <c r="B379"/>
      <c r="C379"/>
      <c r="D379"/>
      <c r="E379"/>
      <c r="F379"/>
      <c r="G379"/>
      <c r="H379"/>
      <c r="I379" s="1"/>
      <c r="J379" s="1"/>
      <c r="K379" s="1"/>
      <c r="L379" s="1"/>
      <c r="M379" s="1"/>
      <c r="N379" s="1"/>
      <c r="O379" s="1"/>
      <c r="P379" s="1"/>
      <c r="Q379" s="1"/>
      <c r="R379" s="1"/>
      <c r="S379" s="1"/>
    </row>
    <row r="380" spans="1:19" s="2" customFormat="1" ht="15" x14ac:dyDescent="0.25">
      <c r="A380"/>
      <c r="B380"/>
      <c r="C380"/>
      <c r="D380"/>
      <c r="E380"/>
      <c r="F380"/>
      <c r="G380"/>
      <c r="H380"/>
      <c r="I380" s="1"/>
      <c r="J380" s="1"/>
      <c r="K380" s="1"/>
      <c r="L380" s="1"/>
      <c r="M380" s="1"/>
      <c r="N380" s="1"/>
      <c r="O380" s="1"/>
      <c r="P380" s="1"/>
      <c r="Q380" s="1"/>
      <c r="R380" s="1"/>
      <c r="S380" s="1"/>
    </row>
    <row r="381" spans="1:19" s="2" customFormat="1" ht="15" x14ac:dyDescent="0.25">
      <c r="A381"/>
      <c r="B381"/>
      <c r="C381"/>
      <c r="D381"/>
      <c r="E381"/>
      <c r="F381"/>
      <c r="G381"/>
      <c r="H381"/>
      <c r="I381" s="1"/>
      <c r="J381" s="1"/>
      <c r="K381" s="1"/>
      <c r="L381" s="1"/>
      <c r="M381" s="1"/>
      <c r="N381" s="1"/>
      <c r="O381" s="1"/>
      <c r="P381" s="1"/>
      <c r="Q381" s="1"/>
      <c r="R381" s="1"/>
      <c r="S381" s="1"/>
    </row>
    <row r="382" spans="1:19" s="2" customFormat="1" ht="15" x14ac:dyDescent="0.25">
      <c r="A382"/>
      <c r="B382"/>
      <c r="C382"/>
      <c r="D382"/>
      <c r="E382"/>
      <c r="F382"/>
      <c r="G382"/>
      <c r="H382"/>
      <c r="I382" s="1"/>
      <c r="J382" s="1"/>
      <c r="K382" s="1"/>
      <c r="L382" s="1"/>
      <c r="M382" s="1"/>
      <c r="N382" s="1"/>
      <c r="O382" s="1"/>
      <c r="P382" s="1"/>
      <c r="Q382" s="1"/>
      <c r="R382" s="1"/>
      <c r="S382" s="1"/>
    </row>
    <row r="383" spans="1:19" s="2" customFormat="1" ht="15" x14ac:dyDescent="0.25">
      <c r="A383"/>
      <c r="B383"/>
      <c r="C383"/>
      <c r="D383"/>
      <c r="E383"/>
      <c r="F383"/>
      <c r="G383"/>
      <c r="H383"/>
      <c r="I383" s="1"/>
      <c r="J383" s="1"/>
      <c r="K383" s="1"/>
      <c r="L383" s="1"/>
      <c r="M383" s="1"/>
      <c r="N383" s="1"/>
      <c r="O383" s="1"/>
      <c r="P383" s="1"/>
      <c r="Q383" s="1"/>
      <c r="R383" s="1"/>
      <c r="S383" s="1"/>
    </row>
    <row r="384" spans="1:19" s="2" customFormat="1" ht="15" x14ac:dyDescent="0.25">
      <c r="A384"/>
      <c r="B384"/>
      <c r="C384"/>
      <c r="D384"/>
      <c r="E384"/>
      <c r="F384"/>
      <c r="G384"/>
      <c r="H384"/>
      <c r="I384" s="1"/>
      <c r="J384" s="1"/>
      <c r="K384" s="1"/>
      <c r="L384" s="1"/>
      <c r="M384" s="1"/>
      <c r="N384" s="1"/>
      <c r="O384" s="1"/>
      <c r="P384" s="1"/>
      <c r="Q384" s="1"/>
      <c r="R384" s="1"/>
      <c r="S384" s="1"/>
    </row>
    <row r="385" spans="1:19" s="2" customFormat="1" ht="15" x14ac:dyDescent="0.25">
      <c r="A385"/>
      <c r="B385"/>
      <c r="C385"/>
      <c r="D385"/>
      <c r="E385"/>
      <c r="F385"/>
      <c r="G385"/>
      <c r="H385"/>
      <c r="I385" s="1"/>
      <c r="J385" s="1"/>
      <c r="K385" s="1"/>
      <c r="L385" s="1"/>
      <c r="M385" s="1"/>
      <c r="N385" s="1"/>
      <c r="O385" s="1"/>
      <c r="P385" s="1"/>
      <c r="Q385" s="1"/>
      <c r="R385" s="1"/>
      <c r="S385" s="1"/>
    </row>
    <row r="386" spans="1:19" s="2" customFormat="1" ht="15" x14ac:dyDescent="0.25">
      <c r="A386"/>
      <c r="B386"/>
      <c r="C386"/>
      <c r="D386"/>
      <c r="E386"/>
      <c r="F386"/>
      <c r="G386"/>
      <c r="H386"/>
      <c r="I386" s="1"/>
      <c r="J386" s="1"/>
      <c r="K386" s="1"/>
      <c r="L386" s="1"/>
      <c r="M386" s="1"/>
      <c r="N386" s="1"/>
      <c r="O386" s="1"/>
      <c r="P386" s="1"/>
      <c r="Q386" s="1"/>
      <c r="R386" s="1"/>
      <c r="S386" s="1"/>
    </row>
    <row r="387" spans="1:19" s="2" customFormat="1" ht="15" x14ac:dyDescent="0.25">
      <c r="A387"/>
      <c r="B387"/>
      <c r="C387"/>
      <c r="D387"/>
      <c r="E387"/>
      <c r="F387"/>
      <c r="G387"/>
      <c r="H387"/>
      <c r="I387" s="1"/>
      <c r="J387" s="1"/>
      <c r="K387" s="1"/>
      <c r="L387" s="1"/>
      <c r="M387" s="1"/>
      <c r="N387" s="1"/>
      <c r="O387" s="1"/>
      <c r="P387" s="1"/>
      <c r="Q387" s="1"/>
      <c r="R387" s="1"/>
      <c r="S387" s="1"/>
    </row>
    <row r="388" spans="1:19" s="2" customFormat="1" ht="15" x14ac:dyDescent="0.25">
      <c r="A388"/>
      <c r="B388"/>
      <c r="C388"/>
      <c r="D388"/>
      <c r="E388"/>
      <c r="F388"/>
      <c r="G388"/>
      <c r="H388"/>
      <c r="I388" s="1"/>
      <c r="J388" s="1"/>
      <c r="K388" s="1"/>
      <c r="L388" s="1"/>
      <c r="M388" s="1"/>
      <c r="N388" s="1"/>
      <c r="O388" s="1"/>
      <c r="P388" s="1"/>
      <c r="Q388" s="1"/>
      <c r="R388" s="1"/>
      <c r="S388" s="1"/>
    </row>
    <row r="389" spans="1:19" s="2" customFormat="1" ht="15" x14ac:dyDescent="0.25">
      <c r="A389"/>
      <c r="B389"/>
      <c r="C389"/>
      <c r="D389"/>
      <c r="E389"/>
      <c r="F389"/>
      <c r="G389"/>
      <c r="H389"/>
      <c r="I389" s="1"/>
      <c r="J389" s="1"/>
      <c r="K389" s="1"/>
      <c r="L389" s="1"/>
      <c r="M389" s="1"/>
      <c r="N389" s="1"/>
      <c r="O389" s="1"/>
      <c r="P389" s="1"/>
      <c r="Q389" s="1"/>
      <c r="R389" s="1"/>
      <c r="S389" s="1"/>
    </row>
    <row r="390" spans="1:19" s="2" customFormat="1" ht="15" x14ac:dyDescent="0.25">
      <c r="A390"/>
      <c r="B390"/>
      <c r="C390"/>
      <c r="D390"/>
      <c r="E390"/>
      <c r="F390"/>
      <c r="G390"/>
      <c r="H390"/>
      <c r="I390" s="1"/>
      <c r="J390" s="1"/>
      <c r="K390" s="1"/>
      <c r="L390" s="1"/>
      <c r="M390" s="1"/>
      <c r="N390" s="1"/>
      <c r="O390" s="1"/>
      <c r="P390" s="1"/>
      <c r="Q390" s="1"/>
      <c r="R390" s="1"/>
      <c r="S390" s="1"/>
    </row>
    <row r="391" spans="1:19" s="2" customFormat="1" ht="15" x14ac:dyDescent="0.25">
      <c r="A391"/>
      <c r="B391"/>
      <c r="C391"/>
      <c r="D391"/>
      <c r="E391"/>
      <c r="F391"/>
      <c r="G391"/>
      <c r="H391"/>
      <c r="I391" s="1"/>
      <c r="J391" s="1"/>
      <c r="K391" s="1"/>
      <c r="L391" s="1"/>
      <c r="M391" s="1"/>
      <c r="N391" s="1"/>
      <c r="O391" s="1"/>
      <c r="P391" s="1"/>
      <c r="Q391" s="1"/>
      <c r="R391" s="1"/>
      <c r="S391" s="1"/>
    </row>
    <row r="392" spans="1:19" s="2" customFormat="1" ht="15" x14ac:dyDescent="0.25">
      <c r="A392"/>
      <c r="B392"/>
      <c r="C392"/>
      <c r="D392"/>
      <c r="E392"/>
      <c r="F392"/>
      <c r="G392"/>
      <c r="H392"/>
      <c r="I392" s="1"/>
      <c r="J392" s="1"/>
      <c r="K392" s="1"/>
      <c r="L392" s="1"/>
      <c r="M392" s="1"/>
      <c r="N392" s="1"/>
      <c r="O392" s="1"/>
      <c r="P392" s="1"/>
      <c r="Q392" s="1"/>
      <c r="R392" s="1"/>
      <c r="S392" s="1"/>
    </row>
    <row r="393" spans="1:19" s="2" customFormat="1" ht="15" x14ac:dyDescent="0.25">
      <c r="A393"/>
      <c r="B393"/>
      <c r="C393"/>
      <c r="D393"/>
      <c r="E393"/>
      <c r="F393"/>
      <c r="G393"/>
      <c r="H393"/>
      <c r="I393" s="1"/>
      <c r="J393" s="1"/>
      <c r="K393" s="1"/>
      <c r="L393" s="1"/>
      <c r="M393" s="1"/>
      <c r="N393" s="1"/>
      <c r="O393" s="1"/>
      <c r="P393" s="1"/>
      <c r="Q393" s="1"/>
      <c r="R393" s="1"/>
      <c r="S393" s="1"/>
    </row>
    <row r="394" spans="1:19" s="2" customFormat="1" ht="15" x14ac:dyDescent="0.25">
      <c r="A394"/>
      <c r="B394"/>
      <c r="C394"/>
      <c r="D394"/>
      <c r="E394"/>
      <c r="F394"/>
      <c r="G394"/>
      <c r="H394"/>
      <c r="I394" s="1"/>
      <c r="J394" s="1"/>
      <c r="K394" s="1"/>
      <c r="L394" s="1"/>
      <c r="M394" s="1"/>
      <c r="N394" s="1"/>
      <c r="O394" s="1"/>
      <c r="P394" s="1"/>
      <c r="Q394" s="1"/>
      <c r="R394" s="1"/>
      <c r="S394" s="1"/>
    </row>
    <row r="395" spans="1:19" s="2" customFormat="1" ht="15" x14ac:dyDescent="0.25">
      <c r="A395"/>
      <c r="B395"/>
      <c r="C395"/>
      <c r="D395"/>
      <c r="E395"/>
      <c r="F395"/>
      <c r="G395"/>
      <c r="H395"/>
      <c r="I395" s="1"/>
      <c r="J395" s="1"/>
      <c r="K395" s="1"/>
      <c r="L395" s="1"/>
      <c r="M395" s="1"/>
      <c r="N395" s="1"/>
      <c r="O395" s="1"/>
      <c r="P395" s="1"/>
      <c r="Q395" s="1"/>
      <c r="R395" s="1"/>
      <c r="S395" s="1"/>
    </row>
    <row r="396" spans="1:19" s="2" customFormat="1" ht="15" x14ac:dyDescent="0.25">
      <c r="A396"/>
      <c r="B396"/>
      <c r="C396"/>
      <c r="D396"/>
      <c r="E396"/>
      <c r="F396"/>
      <c r="G396"/>
      <c r="H396"/>
      <c r="I396" s="1"/>
      <c r="J396" s="1"/>
      <c r="K396" s="1"/>
      <c r="L396" s="1"/>
      <c r="M396" s="1"/>
      <c r="N396" s="1"/>
      <c r="O396" s="1"/>
      <c r="P396" s="1"/>
      <c r="Q396" s="1"/>
      <c r="R396" s="1"/>
      <c r="S396" s="1"/>
    </row>
    <row r="397" spans="1:19" s="2" customFormat="1" ht="15" x14ac:dyDescent="0.25">
      <c r="A397"/>
      <c r="B397"/>
      <c r="C397"/>
      <c r="D397"/>
      <c r="E397"/>
      <c r="F397"/>
      <c r="G397"/>
      <c r="H397"/>
      <c r="I397" s="1"/>
      <c r="J397" s="1"/>
      <c r="K397" s="1"/>
      <c r="L397" s="1"/>
      <c r="M397" s="1"/>
      <c r="N397" s="1"/>
      <c r="O397" s="1"/>
      <c r="P397" s="1"/>
      <c r="Q397" s="1"/>
      <c r="R397" s="1"/>
      <c r="S397" s="1"/>
    </row>
    <row r="398" spans="1:19" s="2" customFormat="1" ht="15" x14ac:dyDescent="0.25">
      <c r="A398"/>
      <c r="B398"/>
      <c r="C398"/>
      <c r="D398"/>
      <c r="E398"/>
      <c r="F398"/>
      <c r="G398"/>
      <c r="H398"/>
      <c r="I398" s="1"/>
      <c r="J398" s="1"/>
      <c r="K398" s="1"/>
      <c r="L398" s="1"/>
      <c r="M398" s="1"/>
      <c r="N398" s="1"/>
      <c r="O398" s="1"/>
      <c r="P398" s="1"/>
      <c r="Q398" s="1"/>
      <c r="R398" s="1"/>
      <c r="S398" s="1"/>
    </row>
    <row r="399" spans="1:19" s="2" customFormat="1" ht="15" x14ac:dyDescent="0.25">
      <c r="A399"/>
      <c r="B399"/>
      <c r="C399"/>
      <c r="D399"/>
      <c r="E399"/>
      <c r="F399"/>
      <c r="G399"/>
      <c r="H399"/>
      <c r="I399" s="1"/>
      <c r="J399" s="1"/>
      <c r="K399" s="1"/>
      <c r="L399" s="1"/>
      <c r="M399" s="1"/>
      <c r="N399" s="1"/>
      <c r="O399" s="1"/>
      <c r="P399" s="1"/>
      <c r="Q399" s="1"/>
      <c r="R399" s="1"/>
      <c r="S399" s="1"/>
    </row>
    <row r="400" spans="1:19" s="2" customFormat="1" ht="15" x14ac:dyDescent="0.25">
      <c r="A400"/>
      <c r="B400"/>
      <c r="C400"/>
      <c r="D400"/>
      <c r="E400"/>
      <c r="F400"/>
      <c r="G400"/>
      <c r="H400"/>
      <c r="I400" s="1"/>
      <c r="J400" s="1"/>
      <c r="K400" s="1"/>
      <c r="L400" s="1"/>
      <c r="M400" s="1"/>
      <c r="N400" s="1"/>
      <c r="O400" s="1"/>
      <c r="P400" s="1"/>
      <c r="Q400" s="1"/>
      <c r="R400" s="1"/>
      <c r="S400" s="1"/>
    </row>
    <row r="401" spans="1:19" s="2" customFormat="1" ht="15" x14ac:dyDescent="0.25">
      <c r="A401"/>
      <c r="B401"/>
      <c r="C401"/>
      <c r="D401"/>
      <c r="E401"/>
      <c r="F401"/>
      <c r="G401"/>
      <c r="H401"/>
      <c r="I401" s="1"/>
      <c r="J401" s="1"/>
      <c r="K401" s="1"/>
      <c r="L401" s="1"/>
      <c r="M401" s="1"/>
      <c r="N401" s="1"/>
      <c r="O401" s="1"/>
      <c r="P401" s="1"/>
      <c r="Q401" s="1"/>
      <c r="R401" s="1"/>
      <c r="S401" s="1"/>
    </row>
    <row r="402" spans="1:19" ht="15" x14ac:dyDescent="0.25">
      <c r="A402"/>
      <c r="B402"/>
      <c r="C402"/>
      <c r="D402"/>
      <c r="E402"/>
      <c r="F402"/>
      <c r="G402"/>
      <c r="H402"/>
      <c r="I402" s="684"/>
      <c r="J402" s="684"/>
      <c r="K402" s="684"/>
      <c r="L402" s="684"/>
      <c r="M402" s="684"/>
      <c r="N402" s="684"/>
      <c r="O402" s="684"/>
      <c r="P402" s="684"/>
      <c r="Q402" s="684"/>
      <c r="R402" s="684"/>
      <c r="S402" s="684"/>
    </row>
    <row r="403" spans="1:19" ht="15" x14ac:dyDescent="0.25">
      <c r="A403"/>
      <c r="B403"/>
      <c r="C403"/>
      <c r="D403"/>
      <c r="E403"/>
      <c r="F403"/>
      <c r="G403"/>
      <c r="H403"/>
      <c r="I403" s="684"/>
      <c r="J403" s="684"/>
      <c r="K403" s="684"/>
      <c r="L403" s="684"/>
      <c r="M403" s="684"/>
      <c r="N403" s="684"/>
      <c r="O403" s="684"/>
      <c r="P403" s="684"/>
      <c r="Q403" s="684"/>
      <c r="R403" s="684"/>
      <c r="S403" s="684"/>
    </row>
    <row r="404" spans="1:19" ht="15" x14ac:dyDescent="0.25">
      <c r="A404"/>
      <c r="B404"/>
      <c r="C404"/>
      <c r="D404"/>
      <c r="E404"/>
      <c r="F404"/>
      <c r="G404"/>
      <c r="H404"/>
      <c r="I404" s="684"/>
      <c r="J404" s="684"/>
      <c r="K404" s="684"/>
      <c r="L404" s="684"/>
      <c r="M404" s="684"/>
      <c r="N404" s="684"/>
      <c r="O404" s="684"/>
      <c r="P404" s="684"/>
      <c r="Q404" s="684"/>
      <c r="R404" s="684"/>
      <c r="S404" s="684"/>
    </row>
    <row r="405" spans="1:19" ht="15" x14ac:dyDescent="0.25">
      <c r="A405"/>
      <c r="B405"/>
      <c r="C405"/>
      <c r="D405"/>
      <c r="E405"/>
      <c r="F405"/>
      <c r="G405"/>
      <c r="H405"/>
      <c r="I405" s="684"/>
      <c r="J405" s="684"/>
      <c r="K405" s="684"/>
      <c r="L405" s="684"/>
      <c r="M405" s="684"/>
      <c r="N405" s="684"/>
      <c r="O405" s="684"/>
      <c r="P405" s="684"/>
      <c r="Q405" s="684"/>
      <c r="R405" s="684"/>
      <c r="S405" s="684"/>
    </row>
    <row r="406" spans="1:19" ht="15" x14ac:dyDescent="0.25">
      <c r="A406"/>
      <c r="B406"/>
      <c r="C406"/>
      <c r="D406"/>
      <c r="E406"/>
      <c r="F406"/>
      <c r="G406"/>
      <c r="H406"/>
      <c r="I406" s="684"/>
      <c r="J406" s="684"/>
      <c r="K406" s="684"/>
      <c r="L406" s="684"/>
      <c r="M406" s="684"/>
      <c r="N406" s="684"/>
      <c r="O406" s="684"/>
      <c r="P406" s="684"/>
      <c r="Q406" s="684"/>
      <c r="R406" s="684"/>
      <c r="S406" s="684"/>
    </row>
    <row r="407" spans="1:19" ht="15" x14ac:dyDescent="0.25">
      <c r="A407"/>
      <c r="B407"/>
      <c r="C407"/>
      <c r="D407"/>
      <c r="E407"/>
      <c r="F407"/>
      <c r="G407"/>
      <c r="H407"/>
      <c r="I407" s="684"/>
      <c r="J407" s="684"/>
      <c r="K407" s="684"/>
      <c r="L407" s="684"/>
      <c r="M407" s="684"/>
      <c r="N407" s="684"/>
      <c r="O407" s="684"/>
      <c r="P407" s="684"/>
      <c r="Q407" s="684"/>
      <c r="R407" s="684"/>
      <c r="S407" s="684"/>
    </row>
    <row r="408" spans="1:19" ht="15" x14ac:dyDescent="0.25">
      <c r="A408"/>
      <c r="B408"/>
      <c r="C408"/>
      <c r="D408"/>
      <c r="E408"/>
      <c r="F408"/>
      <c r="G408"/>
      <c r="H408"/>
      <c r="I408" s="684"/>
      <c r="J408" s="684"/>
      <c r="K408" s="684"/>
      <c r="L408" s="684"/>
      <c r="M408" s="684"/>
      <c r="N408" s="684"/>
      <c r="O408" s="684"/>
      <c r="P408" s="684"/>
      <c r="Q408" s="684"/>
      <c r="R408" s="684"/>
      <c r="S408" s="684"/>
    </row>
    <row r="409" spans="1:19" ht="15" x14ac:dyDescent="0.25">
      <c r="A409"/>
      <c r="B409"/>
      <c r="C409"/>
      <c r="D409"/>
      <c r="E409"/>
      <c r="F409"/>
      <c r="G409"/>
      <c r="H409"/>
      <c r="I409" s="684"/>
      <c r="J409" s="684"/>
      <c r="K409" s="684"/>
      <c r="L409" s="684"/>
      <c r="M409" s="684"/>
      <c r="N409" s="684"/>
      <c r="O409" s="684"/>
      <c r="P409" s="684"/>
      <c r="Q409" s="684"/>
      <c r="R409" s="684"/>
      <c r="S409" s="684"/>
    </row>
    <row r="410" spans="1:19" ht="15" x14ac:dyDescent="0.25">
      <c r="A410"/>
      <c r="B410"/>
      <c r="C410"/>
      <c r="D410"/>
      <c r="E410"/>
      <c r="F410"/>
      <c r="G410"/>
      <c r="H410"/>
      <c r="I410" s="684"/>
      <c r="J410" s="684"/>
      <c r="K410" s="684"/>
      <c r="L410" s="684"/>
      <c r="M410" s="684"/>
      <c r="N410" s="684"/>
      <c r="O410" s="684"/>
      <c r="P410" s="684"/>
      <c r="Q410" s="684"/>
      <c r="R410" s="684"/>
      <c r="S410" s="684"/>
    </row>
    <row r="411" spans="1:19" ht="15" x14ac:dyDescent="0.25">
      <c r="A411"/>
      <c r="B411"/>
      <c r="C411"/>
      <c r="D411"/>
      <c r="E411"/>
      <c r="F411"/>
      <c r="G411"/>
      <c r="H411"/>
      <c r="I411" s="684"/>
      <c r="J411" s="684"/>
      <c r="K411" s="684"/>
      <c r="L411" s="684"/>
      <c r="M411" s="684"/>
      <c r="N411" s="684"/>
      <c r="O411" s="684"/>
      <c r="P411" s="684"/>
      <c r="Q411" s="684"/>
      <c r="R411" s="684"/>
      <c r="S411" s="684"/>
    </row>
    <row r="412" spans="1:19" ht="15" x14ac:dyDescent="0.25">
      <c r="A412"/>
      <c r="B412"/>
      <c r="C412"/>
      <c r="D412"/>
      <c r="E412"/>
      <c r="F412"/>
      <c r="G412"/>
      <c r="H412"/>
      <c r="I412" s="684"/>
      <c r="J412" s="684"/>
      <c r="K412" s="684"/>
      <c r="L412" s="684"/>
      <c r="M412" s="684"/>
      <c r="N412" s="684"/>
      <c r="O412" s="684"/>
      <c r="P412" s="684"/>
      <c r="Q412" s="684"/>
      <c r="R412" s="684"/>
      <c r="S412" s="684"/>
    </row>
    <row r="413" spans="1:19" ht="15" x14ac:dyDescent="0.25">
      <c r="A413"/>
      <c r="B413"/>
      <c r="C413"/>
      <c r="D413"/>
      <c r="E413"/>
      <c r="F413"/>
      <c r="G413"/>
      <c r="H413"/>
      <c r="I413" s="684"/>
      <c r="J413" s="684"/>
      <c r="K413" s="684"/>
      <c r="L413" s="684"/>
      <c r="M413" s="684"/>
      <c r="N413" s="684"/>
      <c r="O413" s="684"/>
      <c r="P413" s="684"/>
      <c r="Q413" s="684"/>
      <c r="R413" s="684"/>
      <c r="S413" s="684"/>
    </row>
    <row r="414" spans="1:19" ht="15" x14ac:dyDescent="0.25">
      <c r="A414"/>
      <c r="B414"/>
      <c r="C414"/>
      <c r="D414"/>
      <c r="E414"/>
      <c r="F414"/>
      <c r="G414"/>
      <c r="H414"/>
      <c r="I414" s="684"/>
      <c r="J414" s="684"/>
      <c r="K414" s="684"/>
      <c r="L414" s="684"/>
      <c r="M414" s="684"/>
      <c r="N414" s="684"/>
      <c r="O414" s="684"/>
      <c r="P414" s="684"/>
      <c r="Q414" s="684"/>
      <c r="R414" s="684"/>
      <c r="S414" s="684"/>
    </row>
    <row r="415" spans="1:19" ht="15" x14ac:dyDescent="0.25">
      <c r="A415"/>
      <c r="B415"/>
      <c r="C415"/>
      <c r="D415"/>
      <c r="E415"/>
      <c r="F415"/>
      <c r="G415"/>
      <c r="H415"/>
      <c r="I415" s="684"/>
      <c r="J415" s="684"/>
      <c r="K415" s="684"/>
      <c r="L415" s="684"/>
      <c r="M415" s="684"/>
      <c r="N415" s="684"/>
      <c r="O415" s="684"/>
      <c r="P415" s="684"/>
      <c r="Q415" s="684"/>
      <c r="R415" s="684"/>
      <c r="S415" s="684"/>
    </row>
    <row r="416" spans="1:19" ht="15" x14ac:dyDescent="0.25">
      <c r="A416"/>
      <c r="B416"/>
      <c r="C416"/>
      <c r="D416"/>
      <c r="E416"/>
      <c r="F416"/>
      <c r="G416"/>
      <c r="H416"/>
      <c r="I416" s="684"/>
      <c r="J416" s="684"/>
      <c r="K416" s="684"/>
      <c r="L416" s="684"/>
      <c r="M416" s="684"/>
      <c r="N416" s="684"/>
      <c r="O416" s="684"/>
      <c r="P416" s="684"/>
      <c r="Q416" s="684"/>
      <c r="R416" s="684"/>
      <c r="S416" s="684"/>
    </row>
    <row r="417" spans="1:19" ht="15" x14ac:dyDescent="0.25">
      <c r="A417"/>
      <c r="B417"/>
      <c r="C417"/>
      <c r="D417"/>
      <c r="E417"/>
      <c r="F417"/>
      <c r="G417"/>
      <c r="H417"/>
      <c r="I417" s="684"/>
      <c r="J417" s="684"/>
      <c r="K417" s="684"/>
      <c r="L417" s="684"/>
      <c r="M417" s="684"/>
      <c r="N417" s="684"/>
      <c r="O417" s="684"/>
      <c r="P417" s="684"/>
      <c r="Q417" s="684"/>
      <c r="R417" s="684"/>
      <c r="S417" s="684"/>
    </row>
    <row r="418" spans="1:19" ht="15" x14ac:dyDescent="0.25">
      <c r="A418"/>
      <c r="B418"/>
      <c r="C418"/>
      <c r="D418"/>
      <c r="E418"/>
      <c r="F418"/>
      <c r="G418"/>
      <c r="H418"/>
      <c r="I418" s="684"/>
      <c r="J418" s="684"/>
      <c r="K418" s="684"/>
      <c r="L418" s="684"/>
      <c r="M418" s="684"/>
      <c r="N418" s="684"/>
      <c r="O418" s="684"/>
      <c r="P418" s="684"/>
      <c r="Q418" s="684"/>
      <c r="R418" s="684"/>
      <c r="S418" s="684"/>
    </row>
    <row r="419" spans="1:19" ht="15" x14ac:dyDescent="0.25">
      <c r="A419"/>
      <c r="B419"/>
      <c r="C419"/>
      <c r="D419"/>
      <c r="E419"/>
      <c r="F419"/>
      <c r="G419"/>
      <c r="H419"/>
      <c r="I419" s="684"/>
      <c r="J419" s="684"/>
      <c r="K419" s="684"/>
      <c r="L419" s="684"/>
      <c r="M419" s="684"/>
      <c r="N419" s="684"/>
      <c r="O419" s="684"/>
      <c r="P419" s="684"/>
      <c r="Q419" s="684"/>
      <c r="R419" s="684"/>
      <c r="S419" s="684"/>
    </row>
    <row r="420" spans="1:19" ht="15" x14ac:dyDescent="0.25">
      <c r="A420"/>
      <c r="B420"/>
      <c r="C420"/>
      <c r="D420"/>
      <c r="E420"/>
      <c r="F420"/>
      <c r="G420"/>
      <c r="H420"/>
      <c r="I420" s="684"/>
      <c r="J420" s="684"/>
      <c r="K420" s="684"/>
      <c r="L420" s="684"/>
      <c r="M420" s="684"/>
      <c r="N420" s="684"/>
      <c r="O420" s="684"/>
      <c r="P420" s="684"/>
      <c r="Q420" s="684"/>
      <c r="R420" s="684"/>
      <c r="S420" s="684"/>
    </row>
    <row r="421" spans="1:19" ht="15" x14ac:dyDescent="0.25">
      <c r="A421"/>
      <c r="B421"/>
      <c r="C421"/>
      <c r="D421"/>
      <c r="E421"/>
      <c r="F421"/>
      <c r="G421"/>
      <c r="H421"/>
      <c r="I421" s="684"/>
      <c r="J421" s="684"/>
      <c r="K421" s="684"/>
      <c r="L421" s="684"/>
      <c r="M421" s="684"/>
      <c r="N421" s="684"/>
      <c r="O421" s="684"/>
      <c r="P421" s="684"/>
      <c r="Q421" s="684"/>
      <c r="R421" s="684"/>
      <c r="S421" s="684"/>
    </row>
    <row r="422" spans="1:19" ht="15" x14ac:dyDescent="0.25">
      <c r="A422"/>
      <c r="B422"/>
      <c r="C422"/>
      <c r="D422"/>
      <c r="E422"/>
      <c r="F422"/>
      <c r="G422"/>
      <c r="H422"/>
      <c r="I422" s="684"/>
      <c r="J422" s="684"/>
      <c r="K422" s="684"/>
      <c r="L422" s="684"/>
      <c r="M422" s="684"/>
      <c r="N422" s="684"/>
      <c r="O422" s="684"/>
      <c r="P422" s="684"/>
      <c r="Q422" s="684"/>
      <c r="R422" s="684"/>
      <c r="S422" s="684"/>
    </row>
    <row r="423" spans="1:19" ht="15" x14ac:dyDescent="0.25">
      <c r="A423"/>
      <c r="B423"/>
      <c r="C423"/>
      <c r="D423"/>
      <c r="E423"/>
      <c r="F423"/>
      <c r="G423"/>
      <c r="H423"/>
      <c r="I423" s="684"/>
      <c r="J423" s="684"/>
      <c r="K423" s="684"/>
      <c r="L423" s="684"/>
      <c r="M423" s="684"/>
      <c r="N423" s="684"/>
      <c r="O423" s="684"/>
      <c r="P423" s="684"/>
      <c r="Q423" s="684"/>
      <c r="R423" s="684"/>
      <c r="S423" s="684"/>
    </row>
    <row r="424" spans="1:19" ht="15" x14ac:dyDescent="0.25">
      <c r="A424"/>
      <c r="B424"/>
      <c r="C424"/>
      <c r="D424"/>
      <c r="E424"/>
      <c r="F424"/>
      <c r="G424"/>
      <c r="H424"/>
      <c r="I424" s="684"/>
      <c r="J424" s="684"/>
      <c r="K424" s="684"/>
      <c r="L424" s="684"/>
      <c r="M424" s="684"/>
      <c r="N424" s="684"/>
      <c r="O424" s="684"/>
      <c r="P424" s="684"/>
      <c r="Q424" s="684"/>
      <c r="R424" s="684"/>
      <c r="S424" s="684"/>
    </row>
    <row r="425" spans="1:19" ht="15" x14ac:dyDescent="0.25">
      <c r="A425"/>
      <c r="B425"/>
      <c r="C425"/>
      <c r="D425"/>
      <c r="E425"/>
      <c r="F425"/>
      <c r="G425"/>
      <c r="H425"/>
      <c r="I425" s="684"/>
      <c r="J425" s="684"/>
      <c r="K425" s="684"/>
      <c r="L425" s="684"/>
      <c r="M425" s="684"/>
      <c r="N425" s="684"/>
      <c r="O425" s="684"/>
      <c r="P425" s="684"/>
      <c r="Q425" s="684"/>
      <c r="R425" s="684"/>
      <c r="S425" s="684"/>
    </row>
    <row r="426" spans="1:19" ht="15" x14ac:dyDescent="0.25">
      <c r="A426"/>
      <c r="B426"/>
      <c r="C426"/>
      <c r="D426"/>
      <c r="E426"/>
      <c r="F426"/>
      <c r="G426"/>
      <c r="H426"/>
      <c r="I426" s="684"/>
      <c r="J426" s="684"/>
      <c r="K426" s="684"/>
      <c r="L426" s="684"/>
      <c r="M426" s="684"/>
      <c r="N426" s="684"/>
      <c r="O426" s="684"/>
      <c r="P426" s="684"/>
      <c r="Q426" s="684"/>
      <c r="R426" s="684"/>
      <c r="S426" s="684"/>
    </row>
    <row r="427" spans="1:19" ht="15" x14ac:dyDescent="0.25">
      <c r="A427"/>
      <c r="B427"/>
      <c r="C427"/>
      <c r="D427"/>
      <c r="E427"/>
      <c r="F427"/>
      <c r="G427"/>
      <c r="H427"/>
      <c r="I427" s="684"/>
      <c r="J427" s="684"/>
      <c r="K427" s="684"/>
      <c r="L427" s="684"/>
      <c r="M427" s="684"/>
      <c r="N427" s="684"/>
      <c r="O427" s="684"/>
      <c r="P427" s="684"/>
      <c r="Q427" s="684"/>
      <c r="R427" s="684"/>
      <c r="S427" s="684"/>
    </row>
    <row r="428" spans="1:19" ht="15" x14ac:dyDescent="0.25">
      <c r="A428"/>
      <c r="B428"/>
      <c r="C428"/>
      <c r="D428"/>
      <c r="E428"/>
      <c r="F428"/>
      <c r="G428"/>
      <c r="H428"/>
      <c r="I428" s="684"/>
      <c r="J428" s="684"/>
      <c r="K428" s="684"/>
      <c r="L428" s="684"/>
      <c r="M428" s="684"/>
      <c r="N428" s="684"/>
      <c r="O428" s="684"/>
      <c r="P428" s="684"/>
      <c r="Q428" s="684"/>
      <c r="R428" s="684"/>
      <c r="S428" s="684"/>
    </row>
    <row r="429" spans="1:19" ht="15" x14ac:dyDescent="0.25">
      <c r="A429"/>
      <c r="B429"/>
      <c r="C429"/>
      <c r="D429"/>
      <c r="E429"/>
      <c r="F429"/>
      <c r="G429"/>
      <c r="H429"/>
      <c r="I429" s="684"/>
      <c r="J429" s="684"/>
      <c r="K429" s="684"/>
      <c r="L429" s="684"/>
      <c r="M429" s="684"/>
      <c r="N429" s="684"/>
      <c r="O429" s="684"/>
      <c r="P429" s="684"/>
      <c r="Q429" s="684"/>
      <c r="R429" s="684"/>
      <c r="S429" s="684"/>
    </row>
    <row r="430" spans="1:19" ht="15" x14ac:dyDescent="0.25">
      <c r="A430"/>
      <c r="B430"/>
      <c r="C430"/>
      <c r="D430"/>
      <c r="E430"/>
      <c r="F430"/>
      <c r="G430"/>
      <c r="H430"/>
      <c r="I430" s="684"/>
      <c r="J430" s="684"/>
      <c r="K430" s="684"/>
      <c r="L430" s="684"/>
      <c r="M430" s="684"/>
      <c r="N430" s="684"/>
      <c r="O430" s="684"/>
      <c r="P430" s="684"/>
      <c r="Q430" s="684"/>
      <c r="R430" s="684"/>
      <c r="S430" s="684"/>
    </row>
    <row r="431" spans="1:19" ht="15" x14ac:dyDescent="0.25">
      <c r="A431"/>
      <c r="B431"/>
      <c r="C431"/>
      <c r="D431"/>
      <c r="E431"/>
      <c r="F431"/>
      <c r="G431"/>
      <c r="H431"/>
      <c r="I431" s="684"/>
      <c r="J431" s="684"/>
      <c r="K431" s="684"/>
      <c r="L431" s="684"/>
      <c r="M431" s="684"/>
      <c r="N431" s="684"/>
      <c r="O431" s="684"/>
      <c r="P431" s="684"/>
      <c r="Q431" s="684"/>
      <c r="R431" s="684"/>
      <c r="S431" s="684"/>
    </row>
    <row r="432" spans="1:19" ht="15" x14ac:dyDescent="0.25">
      <c r="A432"/>
      <c r="B432"/>
      <c r="C432"/>
      <c r="D432"/>
      <c r="E432"/>
      <c r="F432"/>
      <c r="G432"/>
      <c r="H432"/>
      <c r="I432" s="684"/>
      <c r="J432" s="684"/>
      <c r="K432" s="684"/>
      <c r="L432" s="684"/>
      <c r="M432" s="684"/>
      <c r="N432" s="684"/>
      <c r="O432" s="684"/>
      <c r="P432" s="684"/>
      <c r="Q432" s="684"/>
      <c r="R432" s="684"/>
      <c r="S432" s="684"/>
    </row>
    <row r="433" spans="1:19" ht="15" x14ac:dyDescent="0.25">
      <c r="A433"/>
      <c r="B433"/>
      <c r="C433"/>
      <c r="D433"/>
      <c r="E433"/>
      <c r="F433"/>
      <c r="G433"/>
      <c r="H433"/>
      <c r="I433" s="684"/>
      <c r="J433" s="684"/>
      <c r="K433" s="684"/>
      <c r="L433" s="684"/>
      <c r="M433" s="684"/>
      <c r="N433" s="684"/>
      <c r="O433" s="684"/>
      <c r="P433" s="684"/>
      <c r="Q433" s="684"/>
      <c r="R433" s="684"/>
      <c r="S433" s="684"/>
    </row>
    <row r="434" spans="1:19" ht="15" x14ac:dyDescent="0.25">
      <c r="A434"/>
      <c r="B434"/>
      <c r="C434"/>
      <c r="D434"/>
      <c r="E434"/>
      <c r="F434"/>
      <c r="G434"/>
      <c r="H434"/>
      <c r="I434" s="684"/>
      <c r="J434" s="684"/>
      <c r="K434" s="684"/>
      <c r="L434" s="684"/>
      <c r="M434" s="684"/>
      <c r="N434" s="684"/>
      <c r="O434" s="684"/>
      <c r="P434" s="684"/>
      <c r="Q434" s="684"/>
      <c r="R434" s="684"/>
      <c r="S434" s="684"/>
    </row>
    <row r="435" spans="1:19" ht="15" x14ac:dyDescent="0.25">
      <c r="A435"/>
      <c r="B435"/>
      <c r="C435"/>
      <c r="D435"/>
      <c r="E435"/>
      <c r="F435"/>
      <c r="G435"/>
      <c r="H435"/>
      <c r="I435" s="684"/>
      <c r="J435" s="684"/>
      <c r="K435" s="684"/>
      <c r="L435" s="684"/>
      <c r="M435" s="684"/>
      <c r="N435" s="684"/>
      <c r="O435" s="684"/>
      <c r="P435" s="684"/>
      <c r="Q435" s="684"/>
      <c r="R435" s="684"/>
      <c r="S435" s="684"/>
    </row>
    <row r="436" spans="1:19" ht="15" x14ac:dyDescent="0.25">
      <c r="A436"/>
      <c r="B436"/>
      <c r="C436"/>
      <c r="D436"/>
      <c r="E436"/>
      <c r="F436"/>
      <c r="G436"/>
      <c r="H436"/>
      <c r="I436" s="684"/>
      <c r="J436" s="684"/>
      <c r="K436" s="684"/>
      <c r="L436" s="684"/>
      <c r="M436" s="684"/>
      <c r="N436" s="684"/>
      <c r="O436" s="684"/>
      <c r="P436" s="684"/>
      <c r="Q436" s="684"/>
      <c r="R436" s="684"/>
      <c r="S436" s="684"/>
    </row>
    <row r="437" spans="1:19" ht="15" x14ac:dyDescent="0.25">
      <c r="A437"/>
      <c r="B437"/>
      <c r="C437"/>
      <c r="D437"/>
      <c r="E437"/>
      <c r="F437"/>
      <c r="G437"/>
      <c r="H437"/>
      <c r="I437" s="684"/>
      <c r="J437" s="684"/>
      <c r="K437" s="684"/>
      <c r="L437" s="684"/>
      <c r="M437" s="684"/>
      <c r="N437" s="684"/>
      <c r="O437" s="684"/>
      <c r="P437" s="684"/>
      <c r="Q437" s="684"/>
      <c r="R437" s="684"/>
      <c r="S437" s="684"/>
    </row>
    <row r="438" spans="1:19" ht="15" x14ac:dyDescent="0.25">
      <c r="A438"/>
      <c r="B438"/>
      <c r="C438"/>
      <c r="D438"/>
      <c r="E438"/>
      <c r="F438"/>
      <c r="G438"/>
      <c r="H438"/>
      <c r="I438" s="684"/>
      <c r="J438" s="684"/>
      <c r="K438" s="684"/>
      <c r="L438" s="684"/>
      <c r="M438" s="684"/>
      <c r="N438" s="684"/>
      <c r="O438" s="684"/>
      <c r="P438" s="684"/>
      <c r="Q438" s="684"/>
      <c r="R438" s="684"/>
      <c r="S438" s="684"/>
    </row>
    <row r="439" spans="1:19" ht="15" x14ac:dyDescent="0.25">
      <c r="A439"/>
      <c r="B439"/>
      <c r="C439"/>
      <c r="D439"/>
      <c r="E439"/>
      <c r="F439"/>
      <c r="G439"/>
      <c r="H439"/>
      <c r="I439" s="684"/>
      <c r="J439" s="684"/>
      <c r="K439" s="684"/>
      <c r="L439" s="684"/>
      <c r="M439" s="684"/>
      <c r="N439" s="684"/>
      <c r="O439" s="684"/>
      <c r="P439" s="684"/>
      <c r="Q439" s="684"/>
      <c r="R439" s="684"/>
      <c r="S439" s="684"/>
    </row>
    <row r="440" spans="1:19" ht="15" x14ac:dyDescent="0.25">
      <c r="A440"/>
      <c r="B440"/>
      <c r="C440"/>
      <c r="D440"/>
      <c r="E440"/>
      <c r="F440"/>
      <c r="G440"/>
      <c r="H440"/>
      <c r="I440" s="684"/>
      <c r="J440" s="684"/>
      <c r="K440" s="684"/>
      <c r="L440" s="684"/>
      <c r="M440" s="684"/>
      <c r="N440" s="684"/>
      <c r="O440" s="684"/>
      <c r="P440" s="684"/>
      <c r="Q440" s="684"/>
      <c r="R440" s="684"/>
      <c r="S440" s="684"/>
    </row>
    <row r="441" spans="1:19" ht="15" x14ac:dyDescent="0.25">
      <c r="A441"/>
      <c r="B441"/>
      <c r="C441"/>
      <c r="D441"/>
      <c r="E441"/>
      <c r="F441"/>
      <c r="G441"/>
      <c r="H441"/>
      <c r="I441" s="684"/>
      <c r="J441" s="684"/>
      <c r="K441" s="684"/>
      <c r="L441" s="684"/>
      <c r="M441" s="684"/>
      <c r="N441" s="684"/>
      <c r="O441" s="684"/>
      <c r="P441" s="684"/>
      <c r="Q441" s="684"/>
      <c r="R441" s="684"/>
      <c r="S441" s="684"/>
    </row>
    <row r="442" spans="1:19" ht="15" x14ac:dyDescent="0.25">
      <c r="A442"/>
      <c r="B442"/>
      <c r="C442"/>
      <c r="D442"/>
      <c r="E442"/>
      <c r="F442"/>
      <c r="G442"/>
      <c r="H442"/>
      <c r="I442" s="684"/>
      <c r="J442" s="684"/>
      <c r="K442" s="684"/>
      <c r="L442" s="684"/>
      <c r="M442" s="684"/>
      <c r="N442" s="684"/>
      <c r="O442" s="684"/>
      <c r="P442" s="684"/>
      <c r="Q442" s="684"/>
      <c r="R442" s="684"/>
      <c r="S442" s="684"/>
    </row>
    <row r="443" spans="1:19" ht="15" x14ac:dyDescent="0.25">
      <c r="A443"/>
      <c r="B443"/>
      <c r="C443"/>
      <c r="D443"/>
      <c r="E443"/>
      <c r="F443"/>
      <c r="G443"/>
      <c r="H443"/>
      <c r="I443" s="684"/>
      <c r="J443" s="684"/>
      <c r="K443" s="684"/>
      <c r="L443" s="684"/>
      <c r="M443" s="684"/>
      <c r="N443" s="684"/>
      <c r="O443" s="684"/>
      <c r="P443" s="684"/>
      <c r="Q443" s="684"/>
      <c r="R443" s="684"/>
      <c r="S443" s="684"/>
    </row>
    <row r="444" spans="1:19" ht="15" x14ac:dyDescent="0.25">
      <c r="A444"/>
      <c r="B444"/>
      <c r="C444"/>
      <c r="D444"/>
      <c r="E444"/>
      <c r="F444"/>
      <c r="G444"/>
      <c r="H444"/>
      <c r="I444" s="684"/>
      <c r="J444" s="684"/>
      <c r="K444" s="684"/>
      <c r="L444" s="684"/>
      <c r="M444" s="684"/>
      <c r="N444" s="684"/>
      <c r="O444" s="684"/>
      <c r="P444" s="684"/>
      <c r="Q444" s="684"/>
      <c r="R444" s="684"/>
      <c r="S444" s="684"/>
    </row>
    <row r="445" spans="1:19" ht="15" x14ac:dyDescent="0.25">
      <c r="A445"/>
      <c r="B445"/>
      <c r="C445"/>
      <c r="D445"/>
      <c r="E445"/>
      <c r="F445"/>
      <c r="G445"/>
      <c r="H445"/>
      <c r="I445" s="684"/>
      <c r="J445" s="684"/>
      <c r="K445" s="684"/>
      <c r="L445" s="684"/>
      <c r="M445" s="684"/>
      <c r="N445" s="684"/>
      <c r="O445" s="684"/>
      <c r="P445" s="684"/>
      <c r="Q445" s="684"/>
      <c r="R445" s="684"/>
      <c r="S445" s="684"/>
    </row>
    <row r="446" spans="1:19" ht="15" x14ac:dyDescent="0.25">
      <c r="A446"/>
      <c r="B446"/>
      <c r="C446"/>
      <c r="D446"/>
      <c r="E446"/>
      <c r="F446"/>
      <c r="G446"/>
      <c r="H446"/>
      <c r="I446" s="684"/>
      <c r="J446" s="684"/>
      <c r="K446" s="684"/>
      <c r="L446" s="684"/>
      <c r="M446" s="684"/>
      <c r="N446" s="684"/>
      <c r="O446" s="684"/>
      <c r="P446" s="684"/>
      <c r="Q446" s="684"/>
      <c r="R446" s="684"/>
      <c r="S446" s="684"/>
    </row>
    <row r="447" spans="1:19" ht="15" x14ac:dyDescent="0.25">
      <c r="A447"/>
      <c r="B447"/>
      <c r="C447"/>
      <c r="D447"/>
      <c r="E447"/>
      <c r="F447"/>
      <c r="G447"/>
      <c r="H447"/>
      <c r="I447" s="684"/>
      <c r="J447" s="684"/>
      <c r="K447" s="684"/>
      <c r="L447" s="684"/>
      <c r="M447" s="684"/>
      <c r="N447" s="684"/>
      <c r="O447" s="684"/>
      <c r="P447" s="684"/>
      <c r="Q447" s="684"/>
      <c r="R447" s="684"/>
      <c r="S447" s="684"/>
    </row>
    <row r="448" spans="1:19" ht="15" x14ac:dyDescent="0.25">
      <c r="A448"/>
      <c r="B448"/>
      <c r="C448"/>
      <c r="D448"/>
      <c r="E448"/>
      <c r="F448"/>
      <c r="G448"/>
      <c r="H448"/>
      <c r="I448" s="684"/>
      <c r="J448" s="684"/>
      <c r="K448" s="684"/>
      <c r="L448" s="684"/>
      <c r="M448" s="684"/>
      <c r="N448" s="684"/>
      <c r="O448" s="684"/>
      <c r="P448" s="684"/>
      <c r="Q448" s="684"/>
      <c r="R448" s="684"/>
      <c r="S448" s="684"/>
    </row>
    <row r="449" spans="1:19" ht="15" x14ac:dyDescent="0.25">
      <c r="A449"/>
      <c r="B449"/>
      <c r="C449"/>
      <c r="D449"/>
      <c r="E449"/>
      <c r="F449"/>
      <c r="G449"/>
      <c r="H449"/>
      <c r="I449" s="684"/>
      <c r="J449" s="684"/>
      <c r="K449" s="684"/>
      <c r="L449" s="684"/>
      <c r="M449" s="684"/>
      <c r="N449" s="684"/>
      <c r="O449" s="684"/>
      <c r="P449" s="684"/>
      <c r="Q449" s="684"/>
      <c r="R449" s="684"/>
      <c r="S449" s="684"/>
    </row>
    <row r="450" spans="1:19" ht="15" x14ac:dyDescent="0.25">
      <c r="A450"/>
      <c r="B450"/>
      <c r="C450"/>
      <c r="D450"/>
      <c r="E450"/>
      <c r="F450"/>
      <c r="G450"/>
      <c r="H450"/>
      <c r="I450" s="684"/>
      <c r="J450" s="684"/>
      <c r="K450" s="684"/>
      <c r="L450" s="684"/>
      <c r="M450" s="684"/>
      <c r="N450" s="684"/>
      <c r="O450" s="684"/>
      <c r="P450" s="684"/>
      <c r="Q450" s="684"/>
      <c r="R450" s="684"/>
      <c r="S450" s="684"/>
    </row>
    <row r="451" spans="1:19" ht="15" x14ac:dyDescent="0.25">
      <c r="A451"/>
      <c r="B451"/>
      <c r="C451"/>
      <c r="D451"/>
      <c r="E451"/>
      <c r="F451"/>
      <c r="G451"/>
      <c r="H451"/>
      <c r="I451" s="684"/>
      <c r="J451" s="684"/>
      <c r="K451" s="684"/>
      <c r="L451" s="684"/>
      <c r="M451" s="684"/>
      <c r="N451" s="684"/>
      <c r="O451" s="684"/>
      <c r="P451" s="684"/>
      <c r="Q451" s="684"/>
      <c r="R451" s="684"/>
      <c r="S451" s="684"/>
    </row>
    <row r="452" spans="1:19" ht="15" x14ac:dyDescent="0.25">
      <c r="A452"/>
      <c r="B452"/>
      <c r="C452"/>
      <c r="D452"/>
      <c r="E452"/>
      <c r="F452"/>
      <c r="G452"/>
      <c r="H452"/>
      <c r="I452" s="684"/>
      <c r="J452" s="684"/>
      <c r="K452" s="684"/>
      <c r="L452" s="684"/>
      <c r="M452" s="684"/>
      <c r="N452" s="684"/>
      <c r="O452" s="684"/>
      <c r="P452" s="684"/>
      <c r="Q452" s="684"/>
      <c r="R452" s="684"/>
      <c r="S452" s="684"/>
    </row>
    <row r="453" spans="1:19" ht="15" x14ac:dyDescent="0.25">
      <c r="A453"/>
      <c r="B453"/>
      <c r="C453"/>
      <c r="D453"/>
      <c r="E453"/>
      <c r="F453"/>
      <c r="G453"/>
      <c r="H453"/>
      <c r="I453" s="684"/>
      <c r="J453" s="684"/>
      <c r="K453" s="684"/>
      <c r="L453" s="684"/>
      <c r="M453" s="684"/>
      <c r="N453" s="684"/>
      <c r="O453" s="684"/>
      <c r="P453" s="684"/>
      <c r="Q453" s="684"/>
      <c r="R453" s="684"/>
      <c r="S453" s="684"/>
    </row>
    <row r="454" spans="1:19" ht="15" x14ac:dyDescent="0.25">
      <c r="A454"/>
      <c r="B454"/>
      <c r="C454"/>
      <c r="D454"/>
      <c r="E454"/>
      <c r="F454"/>
      <c r="G454"/>
      <c r="H454"/>
      <c r="I454" s="684"/>
      <c r="J454" s="684"/>
      <c r="K454" s="684"/>
      <c r="L454" s="684"/>
      <c r="M454" s="684"/>
      <c r="N454" s="684"/>
      <c r="O454" s="684"/>
      <c r="P454" s="684"/>
      <c r="Q454" s="684"/>
      <c r="R454" s="684"/>
      <c r="S454" s="684"/>
    </row>
    <row r="455" spans="1:19" ht="15" x14ac:dyDescent="0.25">
      <c r="A455"/>
      <c r="B455"/>
      <c r="C455"/>
      <c r="D455"/>
      <c r="E455"/>
      <c r="F455"/>
      <c r="G455"/>
      <c r="H455"/>
      <c r="I455" s="684"/>
      <c r="J455" s="684"/>
      <c r="K455" s="684"/>
      <c r="L455" s="684"/>
      <c r="M455" s="684"/>
      <c r="N455" s="684"/>
      <c r="O455" s="684"/>
      <c r="P455" s="684"/>
      <c r="Q455" s="684"/>
      <c r="R455" s="684"/>
      <c r="S455" s="684"/>
    </row>
    <row r="456" spans="1:19" ht="15" x14ac:dyDescent="0.25">
      <c r="A456"/>
      <c r="B456"/>
      <c r="C456"/>
      <c r="D456"/>
      <c r="E456"/>
      <c r="F456"/>
      <c r="G456"/>
      <c r="H456"/>
      <c r="I456" s="684"/>
      <c r="J456" s="684"/>
      <c r="K456" s="684"/>
      <c r="L456" s="684"/>
      <c r="M456" s="684"/>
      <c r="N456" s="684"/>
      <c r="O456" s="684"/>
      <c r="P456" s="684"/>
      <c r="Q456" s="684"/>
      <c r="R456" s="684"/>
      <c r="S456" s="684"/>
    </row>
    <row r="457" spans="1:19" ht="15" x14ac:dyDescent="0.25">
      <c r="A457"/>
      <c r="B457"/>
      <c r="C457"/>
      <c r="D457"/>
      <c r="E457"/>
      <c r="F457"/>
      <c r="G457"/>
      <c r="H457"/>
      <c r="I457" s="684"/>
      <c r="J457" s="684"/>
      <c r="K457" s="684"/>
      <c r="L457" s="684"/>
      <c r="M457" s="684"/>
      <c r="N457" s="684"/>
      <c r="O457" s="684"/>
      <c r="P457" s="684"/>
      <c r="Q457" s="684"/>
      <c r="R457" s="684"/>
      <c r="S457" s="684"/>
    </row>
    <row r="458" spans="1:19" ht="15" x14ac:dyDescent="0.25">
      <c r="A458"/>
      <c r="B458"/>
      <c r="C458"/>
      <c r="D458"/>
      <c r="E458"/>
      <c r="F458"/>
      <c r="G458"/>
      <c r="H458"/>
      <c r="I458" s="684"/>
      <c r="J458" s="684"/>
      <c r="K458" s="684"/>
      <c r="L458" s="684"/>
      <c r="M458" s="684"/>
      <c r="N458" s="684"/>
      <c r="O458" s="684"/>
      <c r="P458" s="684"/>
      <c r="Q458" s="684"/>
      <c r="R458" s="684"/>
      <c r="S458" s="684"/>
    </row>
    <row r="459" spans="1:19" ht="15" x14ac:dyDescent="0.25">
      <c r="A459"/>
      <c r="B459"/>
      <c r="C459"/>
      <c r="D459"/>
      <c r="E459"/>
      <c r="F459"/>
      <c r="G459"/>
      <c r="H459"/>
      <c r="I459" s="684"/>
      <c r="J459" s="684"/>
      <c r="K459" s="684"/>
      <c r="L459" s="684"/>
      <c r="M459" s="684"/>
      <c r="N459" s="684"/>
      <c r="O459" s="684"/>
      <c r="P459" s="684"/>
      <c r="Q459" s="684"/>
      <c r="R459" s="684"/>
      <c r="S459" s="684"/>
    </row>
    <row r="460" spans="1:19" ht="15" x14ac:dyDescent="0.25">
      <c r="A460"/>
      <c r="B460"/>
      <c r="C460"/>
      <c r="D460"/>
      <c r="E460"/>
      <c r="F460"/>
      <c r="G460"/>
      <c r="H460"/>
      <c r="I460" s="684"/>
      <c r="J460" s="684"/>
      <c r="K460" s="684"/>
      <c r="L460" s="684"/>
      <c r="M460" s="684"/>
      <c r="N460" s="684"/>
      <c r="O460" s="684"/>
      <c r="P460" s="684"/>
      <c r="Q460" s="684"/>
      <c r="R460" s="684"/>
      <c r="S460" s="684"/>
    </row>
    <row r="461" spans="1:19" ht="15" x14ac:dyDescent="0.25">
      <c r="A461"/>
      <c r="B461"/>
      <c r="C461"/>
      <c r="D461"/>
      <c r="E461"/>
      <c r="F461"/>
      <c r="G461"/>
      <c r="H461"/>
      <c r="I461" s="684"/>
      <c r="J461" s="684"/>
      <c r="K461" s="684"/>
      <c r="L461" s="684"/>
      <c r="M461" s="684"/>
      <c r="N461" s="684"/>
      <c r="O461" s="684"/>
      <c r="P461" s="684"/>
      <c r="Q461" s="684"/>
      <c r="R461" s="684"/>
      <c r="S461" s="684"/>
    </row>
    <row r="462" spans="1:19" ht="15" x14ac:dyDescent="0.25">
      <c r="A462"/>
      <c r="B462"/>
      <c r="C462"/>
      <c r="D462"/>
      <c r="E462"/>
      <c r="F462"/>
      <c r="G462"/>
      <c r="H462"/>
      <c r="I462" s="684"/>
      <c r="J462" s="684"/>
      <c r="K462" s="684"/>
      <c r="L462" s="684"/>
      <c r="M462" s="684"/>
      <c r="N462" s="684"/>
      <c r="O462" s="684"/>
      <c r="P462" s="684"/>
      <c r="Q462" s="684"/>
      <c r="R462" s="684"/>
      <c r="S462" s="684"/>
    </row>
    <row r="463" spans="1:19" ht="15" x14ac:dyDescent="0.25">
      <c r="A463"/>
      <c r="B463"/>
      <c r="C463"/>
      <c r="D463"/>
      <c r="E463"/>
      <c r="F463"/>
      <c r="G463"/>
      <c r="H463"/>
      <c r="I463" s="684"/>
      <c r="J463" s="684"/>
      <c r="K463" s="684"/>
      <c r="L463" s="684"/>
      <c r="M463" s="684"/>
      <c r="N463" s="684"/>
      <c r="O463" s="684"/>
      <c r="P463" s="684"/>
      <c r="Q463" s="684"/>
      <c r="R463" s="684"/>
      <c r="S463" s="684"/>
    </row>
    <row r="464" spans="1:19" ht="15" x14ac:dyDescent="0.25">
      <c r="A464"/>
      <c r="B464"/>
      <c r="C464"/>
      <c r="D464"/>
      <c r="E464"/>
      <c r="F464"/>
      <c r="G464"/>
      <c r="H464"/>
      <c r="I464" s="684"/>
      <c r="J464" s="684"/>
      <c r="K464" s="684"/>
      <c r="L464" s="684"/>
      <c r="M464" s="684"/>
      <c r="N464" s="684"/>
      <c r="O464" s="684"/>
      <c r="P464" s="684"/>
      <c r="Q464" s="684"/>
      <c r="R464" s="684"/>
      <c r="S464" s="684"/>
    </row>
    <row r="465" spans="1:19" ht="15" x14ac:dyDescent="0.25">
      <c r="A465"/>
      <c r="B465"/>
      <c r="C465"/>
      <c r="D465"/>
      <c r="E465"/>
      <c r="F465"/>
      <c r="G465"/>
      <c r="H465"/>
      <c r="I465" s="684"/>
      <c r="J465" s="684"/>
      <c r="K465" s="684"/>
      <c r="L465" s="684"/>
      <c r="M465" s="684"/>
      <c r="N465" s="684"/>
      <c r="O465" s="684"/>
      <c r="P465" s="684"/>
      <c r="Q465" s="684"/>
      <c r="R465" s="684"/>
      <c r="S465" s="684"/>
    </row>
    <row r="466" spans="1:19" ht="15" x14ac:dyDescent="0.25">
      <c r="A466"/>
      <c r="B466"/>
      <c r="C466"/>
      <c r="D466"/>
      <c r="E466"/>
      <c r="F466"/>
      <c r="G466"/>
      <c r="H466"/>
      <c r="I466" s="684"/>
      <c r="J466" s="684"/>
      <c r="K466" s="684"/>
      <c r="L466" s="684"/>
      <c r="M466" s="684"/>
      <c r="N466" s="684"/>
      <c r="O466" s="684"/>
      <c r="P466" s="684"/>
      <c r="Q466" s="684"/>
      <c r="R466" s="684"/>
      <c r="S466" s="684"/>
    </row>
    <row r="467" spans="1:19" ht="15" x14ac:dyDescent="0.25">
      <c r="A467"/>
      <c r="B467"/>
      <c r="C467"/>
      <c r="D467"/>
      <c r="E467"/>
      <c r="F467"/>
      <c r="G467"/>
      <c r="H467"/>
      <c r="I467" s="684"/>
      <c r="J467" s="684"/>
      <c r="K467" s="684"/>
      <c r="L467" s="684"/>
      <c r="M467" s="684"/>
      <c r="N467" s="684"/>
      <c r="O467" s="684"/>
      <c r="P467" s="684"/>
      <c r="Q467" s="684"/>
      <c r="R467" s="684"/>
      <c r="S467" s="684"/>
    </row>
    <row r="468" spans="1:19" ht="15" x14ac:dyDescent="0.25">
      <c r="A468"/>
      <c r="B468"/>
      <c r="C468"/>
      <c r="D468"/>
      <c r="E468"/>
      <c r="F468"/>
      <c r="G468"/>
      <c r="H468"/>
      <c r="I468" s="684"/>
      <c r="J468" s="684"/>
      <c r="K468" s="684"/>
      <c r="L468" s="684"/>
      <c r="M468" s="684"/>
      <c r="N468" s="684"/>
      <c r="O468" s="684"/>
      <c r="P468" s="684"/>
      <c r="Q468" s="684"/>
      <c r="R468" s="684"/>
      <c r="S468" s="684"/>
    </row>
    <row r="469" spans="1:19" ht="15" x14ac:dyDescent="0.25">
      <c r="A469"/>
      <c r="B469"/>
      <c r="C469"/>
      <c r="D469"/>
      <c r="E469"/>
      <c r="F469"/>
      <c r="G469"/>
      <c r="H469"/>
      <c r="I469" s="684"/>
      <c r="J469" s="684"/>
      <c r="K469" s="684"/>
      <c r="L469" s="684"/>
      <c r="M469" s="684"/>
      <c r="N469" s="684"/>
      <c r="O469" s="684"/>
      <c r="P469" s="684"/>
      <c r="Q469" s="684"/>
      <c r="R469" s="684"/>
      <c r="S469" s="684"/>
    </row>
    <row r="470" spans="1:19" ht="15" x14ac:dyDescent="0.25">
      <c r="A470"/>
      <c r="B470"/>
      <c r="C470"/>
      <c r="D470"/>
      <c r="E470"/>
      <c r="F470"/>
      <c r="G470"/>
      <c r="H470"/>
      <c r="I470" s="684"/>
      <c r="J470" s="684"/>
      <c r="K470" s="684"/>
      <c r="L470" s="684"/>
      <c r="M470" s="684"/>
      <c r="N470" s="684"/>
      <c r="O470" s="684"/>
      <c r="P470" s="684"/>
      <c r="Q470" s="684"/>
      <c r="R470" s="684"/>
      <c r="S470" s="684"/>
    </row>
    <row r="471" spans="1:19" ht="15" x14ac:dyDescent="0.25">
      <c r="A471"/>
      <c r="B471"/>
      <c r="C471"/>
      <c r="D471"/>
      <c r="E471"/>
      <c r="F471"/>
      <c r="G471"/>
      <c r="H471"/>
      <c r="I471" s="684"/>
      <c r="J471" s="684"/>
      <c r="K471" s="684"/>
      <c r="L471" s="684"/>
      <c r="M471" s="684"/>
      <c r="N471" s="684"/>
      <c r="O471" s="684"/>
      <c r="P471" s="684"/>
      <c r="Q471" s="684"/>
      <c r="R471" s="684"/>
      <c r="S471" s="684"/>
    </row>
    <row r="472" spans="1:19" ht="15" x14ac:dyDescent="0.25">
      <c r="A472"/>
      <c r="B472"/>
      <c r="C472"/>
      <c r="D472"/>
      <c r="E472"/>
      <c r="F472"/>
      <c r="G472"/>
      <c r="H472"/>
      <c r="I472" s="684"/>
      <c r="J472" s="684"/>
      <c r="K472" s="684"/>
      <c r="L472" s="684"/>
      <c r="M472" s="684"/>
      <c r="N472" s="684"/>
      <c r="O472" s="684"/>
      <c r="P472" s="684"/>
      <c r="Q472" s="684"/>
      <c r="R472" s="684"/>
      <c r="S472" s="684"/>
    </row>
    <row r="473" spans="1:19" ht="15" x14ac:dyDescent="0.25">
      <c r="A473"/>
      <c r="B473"/>
      <c r="C473"/>
      <c r="D473"/>
      <c r="E473"/>
      <c r="F473"/>
      <c r="G473"/>
      <c r="H473"/>
      <c r="I473" s="684"/>
      <c r="J473" s="684"/>
      <c r="K473" s="684"/>
      <c r="L473" s="684"/>
      <c r="M473" s="684"/>
      <c r="N473" s="684"/>
      <c r="O473" s="684"/>
      <c r="P473" s="684"/>
      <c r="Q473" s="684"/>
      <c r="R473" s="684"/>
      <c r="S473" s="684"/>
    </row>
    <row r="474" spans="1:19" ht="15" x14ac:dyDescent="0.25">
      <c r="A474"/>
      <c r="B474"/>
      <c r="C474"/>
      <c r="D474"/>
      <c r="E474"/>
      <c r="F474"/>
      <c r="G474"/>
      <c r="H474"/>
      <c r="I474" s="684"/>
      <c r="J474" s="684"/>
      <c r="K474" s="684"/>
      <c r="L474" s="684"/>
      <c r="M474" s="684"/>
      <c r="N474" s="684"/>
      <c r="O474" s="684"/>
      <c r="P474" s="684"/>
      <c r="Q474" s="684"/>
      <c r="R474" s="684"/>
      <c r="S474" s="684"/>
    </row>
    <row r="475" spans="1:19" ht="15" x14ac:dyDescent="0.25">
      <c r="A475"/>
      <c r="B475"/>
      <c r="C475"/>
      <c r="D475"/>
      <c r="E475"/>
      <c r="F475"/>
      <c r="G475"/>
      <c r="H475"/>
      <c r="I475" s="684"/>
      <c r="J475" s="684"/>
      <c r="K475" s="684"/>
      <c r="L475" s="684"/>
      <c r="M475" s="684"/>
      <c r="N475" s="684"/>
      <c r="O475" s="684"/>
      <c r="P475" s="684"/>
      <c r="Q475" s="684"/>
      <c r="R475" s="684"/>
      <c r="S475" s="684"/>
    </row>
    <row r="476" spans="1:19" ht="15" x14ac:dyDescent="0.25">
      <c r="A476"/>
      <c r="B476"/>
      <c r="C476"/>
      <c r="D476"/>
      <c r="E476"/>
      <c r="F476"/>
      <c r="G476"/>
      <c r="H476"/>
      <c r="I476" s="684"/>
      <c r="J476" s="684"/>
      <c r="K476" s="684"/>
      <c r="L476" s="684"/>
      <c r="M476" s="684"/>
      <c r="N476" s="684"/>
      <c r="O476" s="684"/>
      <c r="P476" s="684"/>
      <c r="Q476" s="684"/>
      <c r="R476" s="684"/>
      <c r="S476" s="684"/>
    </row>
    <row r="477" spans="1:19" ht="15" x14ac:dyDescent="0.25">
      <c r="A477"/>
      <c r="B477"/>
      <c r="C477"/>
      <c r="D477"/>
      <c r="E477"/>
      <c r="F477"/>
      <c r="G477"/>
      <c r="H477"/>
      <c r="I477" s="684"/>
      <c r="J477" s="684"/>
      <c r="K477" s="684"/>
      <c r="L477" s="684"/>
      <c r="M477" s="684"/>
      <c r="N477" s="684"/>
      <c r="O477" s="684"/>
      <c r="P477" s="684"/>
      <c r="Q477" s="684"/>
      <c r="R477" s="684"/>
      <c r="S477" s="684"/>
    </row>
    <row r="478" spans="1:19" ht="15" x14ac:dyDescent="0.25">
      <c r="A478"/>
      <c r="B478"/>
      <c r="C478"/>
      <c r="D478"/>
      <c r="E478"/>
      <c r="F478"/>
      <c r="G478"/>
      <c r="H478"/>
      <c r="I478" s="684"/>
      <c r="J478" s="684"/>
      <c r="K478" s="684"/>
      <c r="L478" s="684"/>
      <c r="M478" s="684"/>
      <c r="N478" s="684"/>
      <c r="O478" s="684"/>
      <c r="P478" s="684"/>
      <c r="Q478" s="684"/>
      <c r="R478" s="684"/>
      <c r="S478" s="684"/>
    </row>
    <row r="479" spans="1:19" ht="15" x14ac:dyDescent="0.25">
      <c r="A479"/>
      <c r="B479"/>
      <c r="C479"/>
      <c r="D479"/>
      <c r="E479"/>
      <c r="F479"/>
      <c r="G479"/>
      <c r="H479"/>
      <c r="I479" s="684"/>
      <c r="J479" s="684"/>
      <c r="K479" s="684"/>
      <c r="L479" s="684"/>
      <c r="M479" s="684"/>
      <c r="N479" s="684"/>
      <c r="O479" s="684"/>
      <c r="P479" s="684"/>
      <c r="Q479" s="684"/>
      <c r="R479" s="684"/>
      <c r="S479" s="684"/>
    </row>
    <row r="480" spans="1:19" ht="15" x14ac:dyDescent="0.25">
      <c r="A480"/>
      <c r="B480"/>
      <c r="C480"/>
      <c r="D480"/>
      <c r="E480"/>
      <c r="F480"/>
      <c r="G480"/>
      <c r="H480"/>
      <c r="I480" s="684"/>
      <c r="J480" s="684"/>
      <c r="K480" s="684"/>
      <c r="L480" s="684"/>
      <c r="M480" s="684"/>
      <c r="N480" s="684"/>
      <c r="O480" s="684"/>
      <c r="P480" s="684"/>
      <c r="Q480" s="684"/>
      <c r="R480" s="684"/>
      <c r="S480" s="684"/>
    </row>
    <row r="481" spans="1:19" ht="15" x14ac:dyDescent="0.25">
      <c r="A481"/>
      <c r="B481"/>
      <c r="C481"/>
      <c r="D481"/>
      <c r="E481"/>
      <c r="F481"/>
      <c r="G481"/>
      <c r="H481"/>
      <c r="I481" s="684"/>
      <c r="J481" s="684"/>
      <c r="K481" s="684"/>
      <c r="L481" s="684"/>
      <c r="M481" s="684"/>
      <c r="N481" s="684"/>
      <c r="O481" s="684"/>
      <c r="P481" s="684"/>
      <c r="Q481" s="684"/>
      <c r="R481" s="684"/>
      <c r="S481" s="684"/>
    </row>
    <row r="482" spans="1:19" ht="15" x14ac:dyDescent="0.25">
      <c r="A482"/>
      <c r="B482"/>
      <c r="C482"/>
      <c r="D482"/>
      <c r="E482"/>
      <c r="F482"/>
      <c r="G482"/>
      <c r="H482"/>
      <c r="I482" s="684"/>
      <c r="J482" s="684"/>
      <c r="K482" s="684"/>
      <c r="L482" s="684"/>
      <c r="M482" s="684"/>
      <c r="N482" s="684"/>
      <c r="O482" s="684"/>
      <c r="P482" s="684"/>
      <c r="Q482" s="684"/>
      <c r="R482" s="684"/>
      <c r="S482" s="684"/>
    </row>
    <row r="483" spans="1:19" ht="15" x14ac:dyDescent="0.25">
      <c r="A483"/>
      <c r="B483"/>
      <c r="C483"/>
      <c r="D483"/>
      <c r="E483"/>
      <c r="F483"/>
      <c r="G483"/>
      <c r="H483"/>
      <c r="I483" s="684"/>
      <c r="J483" s="684"/>
      <c r="K483" s="684"/>
      <c r="L483" s="684"/>
      <c r="M483" s="684"/>
      <c r="N483" s="684"/>
      <c r="O483" s="684"/>
      <c r="P483" s="684"/>
      <c r="Q483" s="684"/>
      <c r="R483" s="684"/>
      <c r="S483" s="684"/>
    </row>
    <row r="484" spans="1:19" ht="15" x14ac:dyDescent="0.25">
      <c r="A484"/>
      <c r="B484"/>
      <c r="C484"/>
      <c r="D484"/>
      <c r="E484"/>
      <c r="F484"/>
      <c r="G484"/>
      <c r="H484"/>
      <c r="I484" s="684"/>
      <c r="J484" s="684"/>
      <c r="K484" s="684"/>
      <c r="L484" s="684"/>
      <c r="M484" s="684"/>
      <c r="N484" s="684"/>
      <c r="O484" s="684"/>
      <c r="P484" s="684"/>
      <c r="Q484" s="684"/>
      <c r="R484" s="684"/>
      <c r="S484" s="684"/>
    </row>
    <row r="485" spans="1:19" ht="15" x14ac:dyDescent="0.25">
      <c r="A485"/>
      <c r="B485"/>
      <c r="C485"/>
      <c r="D485"/>
      <c r="E485"/>
      <c r="F485"/>
      <c r="G485"/>
      <c r="H485"/>
      <c r="I485" s="684"/>
      <c r="J485" s="684"/>
      <c r="K485" s="684"/>
      <c r="L485" s="684"/>
      <c r="M485" s="684"/>
      <c r="N485" s="684"/>
      <c r="O485" s="684"/>
      <c r="P485" s="684"/>
      <c r="Q485" s="684"/>
      <c r="R485" s="684"/>
      <c r="S485" s="684"/>
    </row>
    <row r="486" spans="1:19" ht="15" x14ac:dyDescent="0.25">
      <c r="A486"/>
      <c r="B486"/>
      <c r="C486"/>
      <c r="D486"/>
      <c r="E486"/>
      <c r="F486"/>
      <c r="G486"/>
      <c r="H486"/>
      <c r="I486" s="684"/>
      <c r="J486" s="684"/>
      <c r="K486" s="684"/>
      <c r="L486" s="684"/>
      <c r="M486" s="684"/>
      <c r="N486" s="684"/>
      <c r="O486" s="684"/>
      <c r="P486" s="684"/>
      <c r="Q486" s="684"/>
      <c r="R486" s="684"/>
      <c r="S486" s="684"/>
    </row>
    <row r="487" spans="1:19" ht="15" x14ac:dyDescent="0.25">
      <c r="A487"/>
      <c r="B487"/>
      <c r="C487"/>
      <c r="D487"/>
      <c r="E487"/>
      <c r="F487"/>
      <c r="G487"/>
      <c r="H487"/>
      <c r="I487" s="684"/>
      <c r="J487" s="684"/>
      <c r="K487" s="684"/>
      <c r="L487" s="684"/>
      <c r="M487" s="684"/>
      <c r="N487" s="684"/>
      <c r="O487" s="684"/>
      <c r="P487" s="684"/>
      <c r="Q487" s="684"/>
      <c r="R487" s="684"/>
      <c r="S487" s="684"/>
    </row>
    <row r="488" spans="1:19" ht="15" x14ac:dyDescent="0.25">
      <c r="A488"/>
      <c r="B488"/>
      <c r="C488"/>
      <c r="D488"/>
      <c r="E488"/>
      <c r="F488"/>
      <c r="G488"/>
      <c r="H488"/>
      <c r="I488" s="684"/>
      <c r="J488" s="684"/>
      <c r="K488" s="684"/>
      <c r="L488" s="684"/>
      <c r="M488" s="684"/>
      <c r="N488" s="684"/>
      <c r="O488" s="684"/>
      <c r="P488" s="684"/>
      <c r="Q488" s="684"/>
      <c r="R488" s="684"/>
      <c r="S488" s="684"/>
    </row>
    <row r="489" spans="1:19" ht="15" x14ac:dyDescent="0.25">
      <c r="A489"/>
      <c r="B489"/>
      <c r="C489"/>
      <c r="D489"/>
      <c r="E489"/>
      <c r="F489"/>
      <c r="G489"/>
      <c r="H489"/>
      <c r="I489" s="684"/>
      <c r="J489" s="684"/>
      <c r="K489" s="684"/>
      <c r="L489" s="684"/>
      <c r="M489" s="684"/>
      <c r="N489" s="684"/>
      <c r="O489" s="684"/>
      <c r="P489" s="684"/>
      <c r="Q489" s="684"/>
      <c r="R489" s="684"/>
      <c r="S489" s="684"/>
    </row>
    <row r="490" spans="1:19" ht="15" x14ac:dyDescent="0.25">
      <c r="A490"/>
      <c r="B490"/>
      <c r="C490"/>
      <c r="D490"/>
      <c r="E490"/>
      <c r="F490"/>
      <c r="G490"/>
      <c r="H490"/>
      <c r="I490" s="684"/>
      <c r="J490" s="684"/>
      <c r="K490" s="684"/>
      <c r="L490" s="684"/>
      <c r="M490" s="684"/>
      <c r="N490" s="684"/>
      <c r="O490" s="684"/>
      <c r="P490" s="684"/>
      <c r="Q490" s="684"/>
      <c r="R490" s="684"/>
      <c r="S490" s="684"/>
    </row>
    <row r="491" spans="1:19" ht="15" x14ac:dyDescent="0.25">
      <c r="A491"/>
      <c r="B491"/>
      <c r="C491"/>
      <c r="D491"/>
      <c r="E491"/>
      <c r="F491"/>
      <c r="G491"/>
      <c r="H491"/>
      <c r="I491" s="684"/>
      <c r="J491" s="684"/>
      <c r="K491" s="684"/>
      <c r="L491" s="684"/>
      <c r="M491" s="684"/>
      <c r="N491" s="684"/>
      <c r="O491" s="684"/>
      <c r="P491" s="684"/>
      <c r="Q491" s="684"/>
      <c r="R491" s="684"/>
      <c r="S491" s="684"/>
    </row>
    <row r="492" spans="1:19" ht="15" x14ac:dyDescent="0.25">
      <c r="A492"/>
      <c r="B492"/>
      <c r="C492"/>
      <c r="D492"/>
      <c r="E492"/>
      <c r="F492"/>
      <c r="G492"/>
      <c r="H492"/>
      <c r="I492" s="684"/>
      <c r="J492" s="684"/>
      <c r="K492" s="684"/>
      <c r="L492" s="684"/>
      <c r="M492" s="684"/>
      <c r="N492" s="684"/>
      <c r="O492" s="684"/>
      <c r="P492" s="684"/>
      <c r="Q492" s="684"/>
      <c r="R492" s="684"/>
      <c r="S492" s="684"/>
    </row>
    <row r="493" spans="1:19" ht="15" x14ac:dyDescent="0.25">
      <c r="A493"/>
      <c r="B493"/>
      <c r="C493"/>
      <c r="D493"/>
      <c r="E493"/>
      <c r="F493"/>
      <c r="G493"/>
      <c r="H493"/>
      <c r="I493" s="684"/>
      <c r="J493" s="684"/>
      <c r="K493" s="684"/>
      <c r="L493" s="684"/>
      <c r="M493" s="684"/>
      <c r="N493" s="684"/>
      <c r="O493" s="684"/>
      <c r="P493" s="684"/>
      <c r="Q493" s="684"/>
      <c r="R493" s="684"/>
      <c r="S493" s="684"/>
    </row>
    <row r="494" spans="1:19" ht="15" x14ac:dyDescent="0.25">
      <c r="A494"/>
      <c r="B494"/>
      <c r="C494"/>
      <c r="D494"/>
      <c r="E494"/>
      <c r="F494"/>
      <c r="G494"/>
      <c r="H494"/>
      <c r="I494" s="684"/>
      <c r="J494" s="684"/>
      <c r="K494" s="684"/>
      <c r="L494" s="684"/>
      <c r="M494" s="684"/>
      <c r="N494" s="684"/>
      <c r="O494" s="684"/>
      <c r="P494" s="684"/>
      <c r="Q494" s="684"/>
      <c r="R494" s="684"/>
      <c r="S494" s="684"/>
    </row>
    <row r="495" spans="1:19" ht="15" x14ac:dyDescent="0.25">
      <c r="A495"/>
      <c r="B495"/>
      <c r="C495"/>
      <c r="D495"/>
      <c r="E495"/>
      <c r="F495"/>
      <c r="G495"/>
      <c r="H495"/>
      <c r="I495" s="684"/>
      <c r="J495" s="684"/>
      <c r="K495" s="684"/>
      <c r="L495" s="684"/>
      <c r="M495" s="684"/>
      <c r="N495" s="684"/>
      <c r="O495" s="684"/>
      <c r="P495" s="684"/>
      <c r="Q495" s="684"/>
      <c r="R495" s="684"/>
      <c r="S495" s="684"/>
    </row>
    <row r="496" spans="1:19" ht="15" x14ac:dyDescent="0.25">
      <c r="A496"/>
      <c r="B496"/>
      <c r="C496"/>
      <c r="D496"/>
      <c r="E496"/>
      <c r="F496"/>
      <c r="G496"/>
      <c r="H496"/>
      <c r="I496" s="684"/>
      <c r="J496" s="684"/>
      <c r="K496" s="684"/>
      <c r="L496" s="684"/>
      <c r="M496" s="684"/>
      <c r="N496" s="684"/>
      <c r="O496" s="684"/>
      <c r="P496" s="684"/>
      <c r="Q496" s="684"/>
      <c r="R496" s="684"/>
      <c r="S496" s="684"/>
    </row>
    <row r="497" spans="1:19" ht="15" x14ac:dyDescent="0.25">
      <c r="A497"/>
      <c r="B497"/>
      <c r="C497"/>
      <c r="D497"/>
      <c r="E497"/>
      <c r="F497"/>
      <c r="G497"/>
      <c r="H497"/>
      <c r="I497" s="684"/>
      <c r="J497" s="684"/>
      <c r="K497" s="684"/>
      <c r="L497" s="684"/>
      <c r="M497" s="684"/>
      <c r="N497" s="684"/>
      <c r="O497" s="684"/>
      <c r="P497" s="684"/>
      <c r="Q497" s="684"/>
      <c r="R497" s="684"/>
      <c r="S497" s="684"/>
    </row>
    <row r="498" spans="1:19" ht="15" x14ac:dyDescent="0.25">
      <c r="A498"/>
      <c r="B498"/>
      <c r="C498"/>
      <c r="D498"/>
      <c r="E498"/>
      <c r="F498"/>
      <c r="G498"/>
      <c r="H498"/>
      <c r="I498" s="684"/>
      <c r="J498" s="684"/>
      <c r="K498" s="684"/>
      <c r="L498" s="684"/>
      <c r="M498" s="684"/>
      <c r="N498" s="684"/>
      <c r="O498" s="684"/>
      <c r="P498" s="684"/>
      <c r="Q498" s="684"/>
      <c r="R498" s="684"/>
      <c r="S498" s="684"/>
    </row>
    <row r="499" spans="1:19" ht="15" x14ac:dyDescent="0.25">
      <c r="A499"/>
      <c r="B499"/>
      <c r="C499"/>
      <c r="D499"/>
      <c r="E499"/>
      <c r="F499"/>
      <c r="G499"/>
      <c r="H499"/>
      <c r="I499" s="684"/>
      <c r="J499" s="684"/>
      <c r="K499" s="684"/>
      <c r="L499" s="684"/>
      <c r="M499" s="684"/>
      <c r="N499" s="684"/>
      <c r="O499" s="684"/>
      <c r="P499" s="684"/>
      <c r="Q499" s="684"/>
      <c r="R499" s="684"/>
      <c r="S499" s="684"/>
    </row>
    <row r="500" spans="1:19" ht="15" x14ac:dyDescent="0.25">
      <c r="A500"/>
      <c r="B500"/>
      <c r="C500"/>
      <c r="D500"/>
      <c r="E500"/>
      <c r="F500"/>
      <c r="G500"/>
      <c r="H500"/>
      <c r="I500" s="684"/>
      <c r="J500" s="684"/>
      <c r="K500" s="684"/>
      <c r="L500" s="684"/>
      <c r="M500" s="684"/>
      <c r="N500" s="684"/>
      <c r="O500" s="684"/>
      <c r="P500" s="684"/>
      <c r="Q500" s="684"/>
      <c r="R500" s="684"/>
      <c r="S500" s="684"/>
    </row>
    <row r="501" spans="1:19" ht="15" x14ac:dyDescent="0.25">
      <c r="A501"/>
      <c r="B501"/>
      <c r="C501"/>
      <c r="D501"/>
      <c r="E501"/>
      <c r="F501"/>
      <c r="G501"/>
      <c r="H501"/>
      <c r="I501" s="684"/>
      <c r="J501" s="684"/>
      <c r="K501" s="684"/>
      <c r="L501" s="684"/>
      <c r="M501" s="684"/>
      <c r="N501" s="684"/>
      <c r="O501" s="684"/>
      <c r="P501" s="684"/>
      <c r="Q501" s="684"/>
      <c r="R501" s="684"/>
      <c r="S501" s="684"/>
    </row>
    <row r="502" spans="1:19" ht="15" x14ac:dyDescent="0.25">
      <c r="A502"/>
      <c r="B502"/>
      <c r="C502"/>
      <c r="D502"/>
      <c r="E502"/>
      <c r="F502"/>
      <c r="G502"/>
      <c r="H502"/>
      <c r="I502" s="684"/>
      <c r="J502" s="684"/>
      <c r="K502" s="684"/>
      <c r="L502" s="684"/>
      <c r="M502" s="684"/>
      <c r="N502" s="684"/>
      <c r="O502" s="684"/>
      <c r="P502" s="684"/>
      <c r="Q502" s="684"/>
      <c r="R502" s="684"/>
      <c r="S502" s="684"/>
    </row>
    <row r="503" spans="1:19" ht="15" x14ac:dyDescent="0.25">
      <c r="A503"/>
      <c r="B503"/>
      <c r="C503"/>
      <c r="D503"/>
      <c r="E503"/>
      <c r="F503"/>
      <c r="G503"/>
      <c r="H503"/>
      <c r="I503" s="684"/>
      <c r="J503" s="684"/>
      <c r="K503" s="684"/>
      <c r="L503" s="684"/>
      <c r="M503" s="684"/>
      <c r="N503" s="684"/>
      <c r="O503" s="684"/>
      <c r="P503" s="684"/>
      <c r="Q503" s="684"/>
      <c r="R503" s="684"/>
      <c r="S503" s="684"/>
    </row>
    <row r="504" spans="1:19" ht="15" x14ac:dyDescent="0.25">
      <c r="A504"/>
      <c r="B504"/>
      <c r="C504"/>
      <c r="D504"/>
      <c r="E504"/>
      <c r="F504"/>
      <c r="G504"/>
      <c r="H504"/>
      <c r="I504" s="684"/>
      <c r="J504" s="684"/>
      <c r="K504" s="684"/>
      <c r="L504" s="684"/>
      <c r="M504" s="684"/>
      <c r="N504" s="684"/>
      <c r="O504" s="684"/>
      <c r="P504" s="684"/>
      <c r="Q504" s="684"/>
      <c r="R504" s="684"/>
      <c r="S504" s="684"/>
    </row>
    <row r="505" spans="1:19" ht="15" x14ac:dyDescent="0.25">
      <c r="A505"/>
      <c r="B505"/>
      <c r="C505"/>
      <c r="D505"/>
      <c r="E505"/>
      <c r="F505"/>
      <c r="G505"/>
      <c r="H505"/>
      <c r="I505" s="684"/>
      <c r="J505" s="684"/>
      <c r="K505" s="684"/>
      <c r="L505" s="684"/>
      <c r="M505" s="684"/>
      <c r="N505" s="684"/>
      <c r="O505" s="684"/>
      <c r="P505" s="684"/>
      <c r="Q505" s="684"/>
      <c r="R505" s="684"/>
      <c r="S505" s="684"/>
    </row>
    <row r="506" spans="1:19" ht="15" x14ac:dyDescent="0.25">
      <c r="A506"/>
      <c r="B506"/>
      <c r="C506"/>
      <c r="D506"/>
      <c r="E506"/>
      <c r="F506"/>
      <c r="G506"/>
      <c r="H506"/>
      <c r="I506" s="684"/>
      <c r="J506" s="684"/>
      <c r="K506" s="684"/>
      <c r="L506" s="684"/>
      <c r="M506" s="684"/>
      <c r="N506" s="684"/>
      <c r="O506" s="684"/>
      <c r="P506" s="684"/>
      <c r="Q506" s="684"/>
      <c r="R506" s="684"/>
      <c r="S506" s="684"/>
    </row>
    <row r="507" spans="1:19" ht="15" x14ac:dyDescent="0.25">
      <c r="A507"/>
      <c r="B507"/>
      <c r="C507"/>
      <c r="D507"/>
      <c r="E507"/>
      <c r="F507"/>
      <c r="G507"/>
      <c r="H507"/>
      <c r="I507" s="684"/>
      <c r="J507" s="684"/>
      <c r="K507" s="684"/>
      <c r="L507" s="684"/>
      <c r="M507" s="684"/>
      <c r="N507" s="684"/>
      <c r="O507" s="684"/>
      <c r="P507" s="684"/>
      <c r="Q507" s="684"/>
      <c r="R507" s="684"/>
      <c r="S507" s="684"/>
    </row>
    <row r="508" spans="1:19" ht="15" x14ac:dyDescent="0.25">
      <c r="A508"/>
      <c r="B508"/>
      <c r="C508"/>
      <c r="D508"/>
      <c r="E508"/>
      <c r="F508"/>
      <c r="G508"/>
      <c r="H508"/>
      <c r="I508" s="684"/>
      <c r="J508" s="684"/>
      <c r="K508" s="684"/>
      <c r="L508" s="684"/>
      <c r="M508" s="684"/>
      <c r="N508" s="684"/>
      <c r="O508" s="684"/>
      <c r="P508" s="684"/>
      <c r="Q508" s="684"/>
      <c r="R508" s="684"/>
      <c r="S508" s="684"/>
    </row>
    <row r="509" spans="1:19" ht="15" x14ac:dyDescent="0.25">
      <c r="A509"/>
      <c r="B509"/>
      <c r="C509"/>
      <c r="D509"/>
      <c r="E509"/>
      <c r="F509"/>
      <c r="G509"/>
      <c r="H509"/>
      <c r="I509" s="684"/>
      <c r="J509" s="684"/>
      <c r="K509" s="684"/>
      <c r="L509" s="684"/>
      <c r="M509" s="684"/>
      <c r="N509" s="684"/>
      <c r="O509" s="684"/>
      <c r="P509" s="684"/>
      <c r="Q509" s="684"/>
      <c r="R509" s="684"/>
      <c r="S509" s="684"/>
    </row>
    <row r="510" spans="1:19" ht="15" x14ac:dyDescent="0.25">
      <c r="A510"/>
      <c r="B510"/>
      <c r="C510"/>
      <c r="D510"/>
      <c r="E510"/>
      <c r="F510"/>
      <c r="G510"/>
      <c r="H510"/>
      <c r="I510" s="684"/>
      <c r="J510" s="684"/>
      <c r="K510" s="684"/>
      <c r="L510" s="684"/>
      <c r="M510" s="684"/>
      <c r="N510" s="684"/>
      <c r="O510" s="684"/>
      <c r="P510" s="684"/>
      <c r="Q510" s="684"/>
      <c r="R510" s="684"/>
      <c r="S510" s="684"/>
    </row>
    <row r="511" spans="1:19" ht="15" x14ac:dyDescent="0.25">
      <c r="A511"/>
      <c r="B511"/>
      <c r="C511"/>
      <c r="D511"/>
      <c r="E511"/>
      <c r="F511"/>
      <c r="G511"/>
      <c r="H511"/>
      <c r="I511" s="684"/>
      <c r="J511" s="684"/>
      <c r="K511" s="684"/>
      <c r="L511" s="684"/>
      <c r="M511" s="684"/>
      <c r="N511" s="684"/>
      <c r="O511" s="684"/>
      <c r="P511" s="684"/>
      <c r="Q511" s="684"/>
      <c r="R511" s="684"/>
      <c r="S511" s="684"/>
    </row>
    <row r="512" spans="1:19" ht="15" x14ac:dyDescent="0.25">
      <c r="A512"/>
      <c r="B512"/>
      <c r="C512"/>
      <c r="D512"/>
      <c r="E512"/>
      <c r="F512"/>
      <c r="G512"/>
      <c r="H512"/>
      <c r="I512" s="684"/>
      <c r="J512" s="684"/>
      <c r="K512" s="684"/>
      <c r="L512" s="684"/>
      <c r="M512" s="684"/>
      <c r="N512" s="684"/>
      <c r="O512" s="684"/>
      <c r="P512" s="684"/>
      <c r="Q512" s="684"/>
      <c r="R512" s="684"/>
      <c r="S512" s="684"/>
    </row>
    <row r="513" spans="1:19" ht="15" x14ac:dyDescent="0.25">
      <c r="A513"/>
      <c r="B513"/>
      <c r="C513"/>
      <c r="D513"/>
      <c r="E513"/>
      <c r="F513"/>
      <c r="G513"/>
      <c r="H513"/>
      <c r="I513" s="684"/>
      <c r="J513" s="684"/>
      <c r="K513" s="684"/>
      <c r="L513" s="684"/>
      <c r="M513" s="684"/>
      <c r="N513" s="684"/>
      <c r="O513" s="684"/>
      <c r="P513" s="684"/>
      <c r="Q513" s="684"/>
      <c r="R513" s="684"/>
      <c r="S513" s="684"/>
    </row>
    <row r="514" spans="1:19" ht="15" x14ac:dyDescent="0.25">
      <c r="A514"/>
      <c r="B514"/>
      <c r="C514"/>
      <c r="D514"/>
      <c r="E514"/>
      <c r="F514"/>
      <c r="G514"/>
      <c r="H514"/>
      <c r="I514" s="684"/>
      <c r="J514" s="684"/>
      <c r="K514" s="684"/>
      <c r="L514" s="684"/>
      <c r="M514" s="684"/>
      <c r="N514" s="684"/>
      <c r="O514" s="684"/>
      <c r="P514" s="684"/>
      <c r="Q514" s="684"/>
      <c r="R514" s="684"/>
      <c r="S514" s="684"/>
    </row>
    <row r="515" spans="1:19" ht="15" x14ac:dyDescent="0.25">
      <c r="A515"/>
      <c r="B515"/>
      <c r="C515"/>
      <c r="D515"/>
      <c r="E515"/>
      <c r="F515"/>
      <c r="G515"/>
      <c r="H515"/>
      <c r="I515" s="684"/>
      <c r="J515" s="684"/>
      <c r="K515" s="684"/>
      <c r="L515" s="684"/>
      <c r="M515" s="684"/>
      <c r="N515" s="684"/>
      <c r="O515" s="684"/>
      <c r="P515" s="684"/>
      <c r="Q515" s="684"/>
      <c r="R515" s="684"/>
      <c r="S515" s="684"/>
    </row>
    <row r="516" spans="1:19" ht="15" x14ac:dyDescent="0.25">
      <c r="A516"/>
      <c r="B516"/>
      <c r="C516"/>
      <c r="D516"/>
      <c r="E516"/>
      <c r="F516"/>
      <c r="G516"/>
      <c r="H516"/>
      <c r="I516" s="684"/>
      <c r="J516" s="684"/>
      <c r="K516" s="684"/>
      <c r="L516" s="684"/>
      <c r="M516" s="684"/>
      <c r="N516" s="684"/>
      <c r="O516" s="684"/>
      <c r="P516" s="684"/>
      <c r="Q516" s="684"/>
      <c r="R516" s="684"/>
      <c r="S516" s="684"/>
    </row>
    <row r="517" spans="1:19" ht="15" x14ac:dyDescent="0.25">
      <c r="A517"/>
      <c r="B517"/>
      <c r="C517"/>
      <c r="D517"/>
      <c r="E517"/>
      <c r="F517"/>
      <c r="G517"/>
      <c r="H517"/>
      <c r="I517" s="684"/>
      <c r="J517" s="684"/>
      <c r="K517" s="684"/>
      <c r="L517" s="684"/>
      <c r="M517" s="684"/>
      <c r="N517" s="684"/>
      <c r="O517" s="684"/>
      <c r="P517" s="684"/>
      <c r="Q517" s="684"/>
      <c r="R517" s="684"/>
      <c r="S517" s="684"/>
    </row>
    <row r="518" spans="1:19" ht="15" x14ac:dyDescent="0.25">
      <c r="A518"/>
      <c r="B518"/>
      <c r="C518"/>
      <c r="D518"/>
      <c r="E518"/>
      <c r="F518"/>
      <c r="G518"/>
      <c r="H518"/>
      <c r="I518" s="684"/>
      <c r="J518" s="684"/>
      <c r="K518" s="684"/>
      <c r="L518" s="684"/>
      <c r="M518" s="684"/>
      <c r="N518" s="684"/>
      <c r="O518" s="684"/>
      <c r="P518" s="684"/>
      <c r="Q518" s="684"/>
      <c r="R518" s="684"/>
      <c r="S518" s="684"/>
    </row>
    <row r="519" spans="1:19" ht="15" x14ac:dyDescent="0.25">
      <c r="A519"/>
      <c r="B519"/>
      <c r="C519"/>
      <c r="D519"/>
      <c r="E519"/>
      <c r="F519"/>
      <c r="G519"/>
      <c r="H519"/>
      <c r="I519" s="684"/>
      <c r="J519" s="684"/>
      <c r="K519" s="684"/>
      <c r="L519" s="684"/>
      <c r="M519" s="684"/>
      <c r="N519" s="684"/>
      <c r="O519" s="684"/>
      <c r="P519" s="684"/>
      <c r="Q519" s="684"/>
      <c r="R519" s="684"/>
      <c r="S519" s="684"/>
    </row>
    <row r="520" spans="1:19" ht="15" x14ac:dyDescent="0.25">
      <c r="A520"/>
      <c r="B520"/>
      <c r="C520"/>
      <c r="D520"/>
      <c r="E520"/>
      <c r="F520"/>
      <c r="G520"/>
      <c r="H520"/>
      <c r="I520" s="684"/>
      <c r="J520" s="684"/>
      <c r="K520" s="684"/>
      <c r="L520" s="684"/>
      <c r="M520" s="684"/>
      <c r="N520" s="684"/>
      <c r="O520" s="684"/>
      <c r="P520" s="684"/>
      <c r="Q520" s="684"/>
      <c r="R520" s="684"/>
      <c r="S520" s="684"/>
    </row>
    <row r="521" spans="1:19" ht="15" x14ac:dyDescent="0.25">
      <c r="A521"/>
      <c r="B521"/>
      <c r="C521"/>
      <c r="D521"/>
      <c r="E521"/>
      <c r="F521"/>
      <c r="G521"/>
      <c r="H521"/>
      <c r="I521" s="684"/>
      <c r="J521" s="684"/>
      <c r="K521" s="684"/>
      <c r="L521" s="684"/>
      <c r="M521" s="684"/>
      <c r="N521" s="684"/>
      <c r="O521" s="684"/>
      <c r="P521" s="684"/>
      <c r="Q521" s="684"/>
      <c r="R521" s="684"/>
      <c r="S521" s="684"/>
    </row>
    <row r="522" spans="1:19" ht="15" x14ac:dyDescent="0.25">
      <c r="A522"/>
      <c r="B522"/>
      <c r="C522"/>
      <c r="D522"/>
      <c r="E522"/>
      <c r="F522"/>
      <c r="G522"/>
      <c r="H522"/>
      <c r="I522" s="684"/>
      <c r="J522" s="684"/>
      <c r="K522" s="684"/>
      <c r="L522" s="684"/>
      <c r="M522" s="684"/>
      <c r="N522" s="684"/>
      <c r="O522" s="684"/>
      <c r="P522" s="684"/>
      <c r="Q522" s="684"/>
      <c r="R522" s="684"/>
      <c r="S522" s="684"/>
    </row>
    <row r="523" spans="1:19" ht="15" x14ac:dyDescent="0.25">
      <c r="A523"/>
      <c r="B523"/>
      <c r="C523"/>
      <c r="D523"/>
      <c r="E523"/>
      <c r="F523"/>
      <c r="G523"/>
      <c r="H523"/>
      <c r="I523" s="684"/>
      <c r="J523" s="684"/>
      <c r="K523" s="684"/>
      <c r="L523" s="684"/>
      <c r="M523" s="684"/>
      <c r="N523" s="684"/>
      <c r="O523" s="684"/>
      <c r="P523" s="684"/>
      <c r="Q523" s="684"/>
      <c r="R523" s="684"/>
      <c r="S523" s="684"/>
    </row>
    <row r="524" spans="1:19" ht="15" x14ac:dyDescent="0.25">
      <c r="A524"/>
      <c r="B524"/>
      <c r="C524"/>
      <c r="D524"/>
      <c r="E524"/>
      <c r="F524"/>
      <c r="G524"/>
      <c r="H524"/>
      <c r="I524" s="684"/>
      <c r="J524" s="684"/>
      <c r="K524" s="684"/>
      <c r="L524" s="684"/>
      <c r="M524" s="684"/>
      <c r="N524" s="684"/>
      <c r="O524" s="684"/>
      <c r="P524" s="684"/>
      <c r="Q524" s="684"/>
      <c r="R524" s="684"/>
      <c r="S524" s="684"/>
    </row>
    <row r="525" spans="1:19" ht="15" x14ac:dyDescent="0.25">
      <c r="A525"/>
      <c r="B525"/>
      <c r="C525"/>
      <c r="D525"/>
      <c r="E525"/>
      <c r="F525"/>
      <c r="G525"/>
      <c r="H525"/>
      <c r="I525" s="684"/>
      <c r="J525" s="684"/>
      <c r="K525" s="684"/>
      <c r="L525" s="684"/>
      <c r="M525" s="684"/>
      <c r="N525" s="684"/>
      <c r="O525" s="684"/>
      <c r="P525" s="684"/>
      <c r="Q525" s="684"/>
      <c r="R525" s="684"/>
      <c r="S525" s="684"/>
    </row>
    <row r="526" spans="1:19" ht="15" x14ac:dyDescent="0.25">
      <c r="A526"/>
      <c r="B526"/>
      <c r="C526"/>
      <c r="D526"/>
      <c r="E526"/>
      <c r="F526"/>
      <c r="G526"/>
      <c r="H526"/>
      <c r="I526" s="684"/>
      <c r="J526" s="684"/>
      <c r="K526" s="684"/>
      <c r="L526" s="684"/>
      <c r="M526" s="684"/>
      <c r="N526" s="684"/>
      <c r="O526" s="684"/>
      <c r="P526" s="684"/>
      <c r="Q526" s="684"/>
      <c r="R526" s="684"/>
      <c r="S526" s="684"/>
    </row>
    <row r="527" spans="1:19" ht="15" x14ac:dyDescent="0.25">
      <c r="A527"/>
      <c r="B527"/>
      <c r="C527"/>
      <c r="D527"/>
      <c r="E527"/>
      <c r="F527"/>
      <c r="G527"/>
      <c r="H527"/>
      <c r="I527" s="684"/>
      <c r="J527" s="684"/>
      <c r="K527" s="684"/>
      <c r="L527" s="684"/>
      <c r="M527" s="684"/>
      <c r="N527" s="684"/>
      <c r="O527" s="684"/>
      <c r="P527" s="684"/>
      <c r="Q527" s="684"/>
      <c r="R527" s="684"/>
      <c r="S527" s="684"/>
    </row>
    <row r="528" spans="1:19" ht="15" x14ac:dyDescent="0.25">
      <c r="A528"/>
      <c r="B528"/>
      <c r="C528"/>
      <c r="D528"/>
      <c r="E528"/>
      <c r="F528"/>
      <c r="G528"/>
      <c r="H528"/>
      <c r="I528" s="684"/>
      <c r="J528" s="684"/>
      <c r="K528" s="684"/>
      <c r="L528" s="684"/>
      <c r="M528" s="684"/>
      <c r="N528" s="684"/>
      <c r="O528" s="684"/>
      <c r="P528" s="684"/>
      <c r="Q528" s="684"/>
      <c r="R528" s="684"/>
      <c r="S528" s="684"/>
    </row>
    <row r="529" spans="1:19" ht="15" x14ac:dyDescent="0.25">
      <c r="A529"/>
      <c r="B529"/>
      <c r="C529"/>
      <c r="D529"/>
      <c r="E529"/>
      <c r="F529"/>
      <c r="G529"/>
      <c r="H529"/>
      <c r="I529" s="684"/>
      <c r="J529" s="684"/>
      <c r="K529" s="684"/>
      <c r="L529" s="684"/>
      <c r="M529" s="684"/>
      <c r="N529" s="684"/>
      <c r="O529" s="684"/>
      <c r="P529" s="684"/>
      <c r="Q529" s="684"/>
      <c r="R529" s="684"/>
      <c r="S529" s="684"/>
    </row>
    <row r="530" spans="1:19" ht="15" x14ac:dyDescent="0.25">
      <c r="A530"/>
      <c r="B530"/>
      <c r="C530"/>
      <c r="D530"/>
      <c r="E530"/>
      <c r="F530"/>
      <c r="G530"/>
      <c r="H530"/>
      <c r="I530" s="684"/>
      <c r="J530" s="684"/>
      <c r="K530" s="684"/>
      <c r="L530" s="684"/>
      <c r="M530" s="684"/>
      <c r="N530" s="684"/>
      <c r="O530" s="684"/>
      <c r="P530" s="684"/>
      <c r="Q530" s="684"/>
      <c r="R530" s="684"/>
      <c r="S530" s="684"/>
    </row>
    <row r="531" spans="1:19" ht="15" x14ac:dyDescent="0.25">
      <c r="A531"/>
      <c r="B531"/>
      <c r="C531"/>
      <c r="D531"/>
      <c r="E531"/>
      <c r="F531"/>
      <c r="G531"/>
      <c r="H531"/>
      <c r="I531" s="684"/>
      <c r="J531" s="684"/>
      <c r="K531" s="684"/>
      <c r="L531" s="684"/>
      <c r="M531" s="684"/>
      <c r="N531" s="684"/>
      <c r="O531" s="684"/>
      <c r="P531" s="684"/>
      <c r="Q531" s="684"/>
      <c r="R531" s="684"/>
      <c r="S531" s="684"/>
    </row>
    <row r="532" spans="1:19" ht="15" x14ac:dyDescent="0.25">
      <c r="A532"/>
      <c r="B532"/>
      <c r="C532"/>
      <c r="D532"/>
      <c r="E532"/>
      <c r="F532"/>
      <c r="G532"/>
      <c r="H532"/>
      <c r="I532" s="684"/>
      <c r="J532" s="684"/>
      <c r="K532" s="684"/>
      <c r="L532" s="684"/>
      <c r="M532" s="684"/>
      <c r="N532" s="684"/>
      <c r="O532" s="684"/>
      <c r="P532" s="684"/>
      <c r="Q532" s="684"/>
      <c r="R532" s="684"/>
      <c r="S532" s="684"/>
    </row>
    <row r="533" spans="1:19" ht="15" x14ac:dyDescent="0.25">
      <c r="A533"/>
      <c r="B533"/>
      <c r="C533"/>
      <c r="D533"/>
      <c r="E533"/>
      <c r="F533"/>
      <c r="G533"/>
      <c r="H533"/>
      <c r="I533" s="684"/>
      <c r="J533" s="684"/>
      <c r="K533" s="684"/>
      <c r="L533" s="684"/>
      <c r="M533" s="684"/>
      <c r="N533" s="684"/>
      <c r="O533" s="684"/>
      <c r="P533" s="684"/>
      <c r="Q533" s="684"/>
      <c r="R533" s="684"/>
      <c r="S533" s="684"/>
    </row>
    <row r="534" spans="1:19" ht="15" x14ac:dyDescent="0.25">
      <c r="A534"/>
      <c r="B534"/>
      <c r="C534"/>
      <c r="D534"/>
      <c r="E534"/>
      <c r="F534"/>
      <c r="G534"/>
      <c r="H534"/>
      <c r="I534" s="684"/>
      <c r="J534" s="684"/>
      <c r="K534" s="684"/>
      <c r="L534" s="684"/>
      <c r="M534" s="684"/>
      <c r="N534" s="684"/>
      <c r="O534" s="684"/>
      <c r="P534" s="684"/>
      <c r="Q534" s="684"/>
      <c r="R534" s="684"/>
      <c r="S534" s="684"/>
    </row>
    <row r="535" spans="1:19" ht="15" x14ac:dyDescent="0.25">
      <c r="A535"/>
      <c r="B535"/>
      <c r="C535"/>
      <c r="D535"/>
      <c r="E535"/>
      <c r="F535"/>
      <c r="G535"/>
      <c r="H535"/>
      <c r="I535" s="684"/>
      <c r="J535" s="684"/>
      <c r="K535" s="684"/>
      <c r="L535" s="684"/>
      <c r="M535" s="684"/>
      <c r="N535" s="684"/>
      <c r="O535" s="684"/>
      <c r="P535" s="684"/>
      <c r="Q535" s="684"/>
      <c r="R535" s="684"/>
      <c r="S535" s="684"/>
    </row>
    <row r="536" spans="1:19" ht="15" x14ac:dyDescent="0.25">
      <c r="A536"/>
      <c r="B536"/>
      <c r="C536"/>
      <c r="D536"/>
      <c r="E536"/>
      <c r="F536"/>
      <c r="G536"/>
      <c r="H536"/>
      <c r="I536" s="684"/>
      <c r="J536" s="684"/>
      <c r="K536" s="684"/>
      <c r="L536" s="684"/>
      <c r="M536" s="684"/>
      <c r="N536" s="684"/>
      <c r="O536" s="684"/>
      <c r="P536" s="684"/>
      <c r="Q536" s="684"/>
      <c r="R536" s="684"/>
      <c r="S536" s="684"/>
    </row>
    <row r="537" spans="1:19" ht="15" x14ac:dyDescent="0.25">
      <c r="A537"/>
      <c r="B537"/>
      <c r="C537"/>
      <c r="D537"/>
      <c r="E537"/>
      <c r="F537"/>
      <c r="G537"/>
      <c r="H537"/>
      <c r="I537" s="684"/>
      <c r="J537" s="684"/>
      <c r="K537" s="684"/>
      <c r="L537" s="684"/>
      <c r="M537" s="684"/>
      <c r="N537" s="684"/>
      <c r="O537" s="684"/>
      <c r="P537" s="684"/>
      <c r="Q537" s="684"/>
      <c r="R537" s="684"/>
      <c r="S537" s="684"/>
    </row>
    <row r="538" spans="1:19" ht="15" x14ac:dyDescent="0.25">
      <c r="A538"/>
      <c r="B538"/>
      <c r="C538"/>
      <c r="D538"/>
      <c r="E538"/>
      <c r="F538"/>
      <c r="G538"/>
      <c r="H538"/>
      <c r="I538" s="684"/>
      <c r="J538" s="684"/>
      <c r="K538" s="684"/>
      <c r="L538" s="684"/>
      <c r="M538" s="684"/>
      <c r="N538" s="684"/>
      <c r="O538" s="684"/>
      <c r="P538" s="684"/>
      <c r="Q538" s="684"/>
      <c r="R538" s="684"/>
      <c r="S538" s="684"/>
    </row>
    <row r="539" spans="1:19" ht="15" x14ac:dyDescent="0.25">
      <c r="A539"/>
      <c r="B539"/>
      <c r="C539"/>
      <c r="D539"/>
      <c r="E539"/>
      <c r="F539"/>
      <c r="G539"/>
      <c r="H539"/>
      <c r="I539" s="684"/>
      <c r="J539" s="684"/>
      <c r="K539" s="684"/>
      <c r="L539" s="684"/>
      <c r="M539" s="684"/>
      <c r="N539" s="684"/>
      <c r="O539" s="684"/>
      <c r="P539" s="684"/>
      <c r="Q539" s="684"/>
      <c r="R539" s="684"/>
      <c r="S539" s="684"/>
    </row>
    <row r="540" spans="1:19" ht="15" x14ac:dyDescent="0.25">
      <c r="A540"/>
      <c r="B540"/>
      <c r="C540"/>
      <c r="D540"/>
      <c r="E540"/>
      <c r="F540"/>
      <c r="G540"/>
      <c r="H540"/>
      <c r="I540" s="684"/>
      <c r="J540" s="684"/>
      <c r="K540" s="684"/>
      <c r="L540" s="684"/>
      <c r="M540" s="684"/>
      <c r="N540" s="684"/>
      <c r="O540" s="684"/>
      <c r="P540" s="684"/>
      <c r="Q540" s="684"/>
      <c r="R540" s="684"/>
      <c r="S540" s="684"/>
    </row>
    <row r="541" spans="1:19" ht="15" x14ac:dyDescent="0.25">
      <c r="A541"/>
      <c r="B541"/>
      <c r="C541"/>
      <c r="D541"/>
      <c r="E541"/>
      <c r="F541"/>
      <c r="G541"/>
      <c r="H541"/>
      <c r="I541" s="684"/>
      <c r="J541" s="684"/>
      <c r="K541" s="684"/>
      <c r="L541" s="684"/>
      <c r="M541" s="684"/>
      <c r="N541" s="684"/>
      <c r="O541" s="684"/>
      <c r="P541" s="684"/>
      <c r="Q541" s="684"/>
      <c r="R541" s="684"/>
      <c r="S541" s="684"/>
    </row>
    <row r="542" spans="1:19" ht="15" x14ac:dyDescent="0.25">
      <c r="A542"/>
      <c r="B542"/>
      <c r="C542"/>
      <c r="D542"/>
      <c r="E542"/>
      <c r="F542"/>
      <c r="G542"/>
      <c r="H542"/>
      <c r="I542" s="684"/>
      <c r="J542" s="684"/>
      <c r="K542" s="684"/>
      <c r="L542" s="684"/>
      <c r="M542" s="684"/>
      <c r="N542" s="684"/>
      <c r="O542" s="684"/>
      <c r="P542" s="684"/>
      <c r="Q542" s="684"/>
      <c r="R542" s="684"/>
      <c r="S542" s="684"/>
    </row>
    <row r="543" spans="1:19" ht="15" x14ac:dyDescent="0.25">
      <c r="A543"/>
      <c r="B543"/>
      <c r="C543"/>
      <c r="D543"/>
      <c r="E543"/>
      <c r="F543"/>
      <c r="G543"/>
      <c r="H543"/>
      <c r="I543" s="684"/>
      <c r="J543" s="684"/>
      <c r="K543" s="684"/>
      <c r="L543" s="684"/>
      <c r="M543" s="684"/>
      <c r="N543" s="684"/>
      <c r="O543" s="684"/>
      <c r="P543" s="684"/>
      <c r="Q543" s="684"/>
      <c r="R543" s="684"/>
      <c r="S543" s="684"/>
    </row>
    <row r="544" spans="1:19" ht="15" x14ac:dyDescent="0.25">
      <c r="A544"/>
      <c r="B544"/>
      <c r="C544"/>
      <c r="D544"/>
      <c r="E544"/>
      <c r="F544"/>
      <c r="G544"/>
      <c r="H544"/>
      <c r="I544" s="684"/>
      <c r="J544" s="684"/>
      <c r="K544" s="684"/>
      <c r="L544" s="684"/>
      <c r="M544" s="684"/>
      <c r="N544" s="684"/>
      <c r="O544" s="684"/>
      <c r="P544" s="684"/>
      <c r="Q544" s="684"/>
      <c r="R544" s="684"/>
      <c r="S544" s="684"/>
    </row>
    <row r="545" spans="1:19" ht="15" x14ac:dyDescent="0.25">
      <c r="A545"/>
      <c r="B545"/>
      <c r="C545"/>
      <c r="D545"/>
      <c r="E545"/>
      <c r="F545"/>
      <c r="G545"/>
      <c r="H545"/>
      <c r="I545" s="684"/>
      <c r="J545" s="684"/>
      <c r="K545" s="684"/>
      <c r="L545" s="684"/>
      <c r="M545" s="684"/>
      <c r="N545" s="684"/>
      <c r="O545" s="684"/>
      <c r="P545" s="684"/>
      <c r="Q545" s="684"/>
      <c r="R545" s="684"/>
      <c r="S545" s="684"/>
    </row>
    <row r="546" spans="1:19" ht="15" x14ac:dyDescent="0.25">
      <c r="A546"/>
      <c r="B546"/>
      <c r="C546"/>
      <c r="D546"/>
      <c r="E546"/>
      <c r="F546"/>
      <c r="G546"/>
      <c r="H546"/>
      <c r="I546" s="684"/>
      <c r="J546" s="684"/>
      <c r="K546" s="684"/>
      <c r="L546" s="684"/>
      <c r="M546" s="684"/>
      <c r="N546" s="684"/>
      <c r="O546" s="684"/>
      <c r="P546" s="684"/>
      <c r="Q546" s="684"/>
      <c r="R546" s="684"/>
      <c r="S546" s="684"/>
    </row>
    <row r="547" spans="1:19" ht="15" x14ac:dyDescent="0.25">
      <c r="A547"/>
      <c r="B547"/>
      <c r="C547"/>
      <c r="D547"/>
      <c r="E547"/>
      <c r="F547"/>
      <c r="G547"/>
      <c r="H547"/>
      <c r="I547" s="684"/>
      <c r="J547" s="684"/>
      <c r="K547" s="684"/>
      <c r="L547" s="684"/>
      <c r="M547" s="684"/>
      <c r="N547" s="684"/>
      <c r="O547" s="684"/>
      <c r="P547" s="684"/>
      <c r="Q547" s="684"/>
      <c r="R547" s="684"/>
      <c r="S547" s="684"/>
    </row>
    <row r="548" spans="1:19" ht="15" x14ac:dyDescent="0.25">
      <c r="A548"/>
      <c r="B548"/>
      <c r="C548"/>
      <c r="D548"/>
      <c r="E548"/>
      <c r="F548"/>
      <c r="G548"/>
      <c r="H548"/>
      <c r="I548" s="684"/>
      <c r="J548" s="684"/>
      <c r="K548" s="684"/>
      <c r="L548" s="684"/>
      <c r="M548" s="684"/>
      <c r="N548" s="684"/>
      <c r="O548" s="684"/>
      <c r="P548" s="684"/>
      <c r="Q548" s="684"/>
      <c r="R548" s="684"/>
      <c r="S548" s="684"/>
    </row>
    <row r="549" spans="1:19" ht="15" x14ac:dyDescent="0.25">
      <c r="A549"/>
      <c r="B549"/>
      <c r="C549"/>
      <c r="D549"/>
      <c r="E549"/>
      <c r="F549"/>
      <c r="G549"/>
      <c r="H549"/>
      <c r="I549" s="684"/>
      <c r="J549" s="684"/>
      <c r="K549" s="684"/>
      <c r="L549" s="684"/>
      <c r="M549" s="684"/>
      <c r="N549" s="684"/>
      <c r="O549" s="684"/>
      <c r="P549" s="684"/>
      <c r="Q549" s="684"/>
      <c r="R549" s="684"/>
      <c r="S549" s="684"/>
    </row>
    <row r="550" spans="1:19" ht="15" x14ac:dyDescent="0.25">
      <c r="A550"/>
      <c r="B550"/>
      <c r="C550"/>
      <c r="D550"/>
      <c r="E550"/>
      <c r="F550"/>
      <c r="G550"/>
      <c r="H550"/>
      <c r="I550" s="684"/>
      <c r="J550" s="684"/>
      <c r="K550" s="684"/>
      <c r="L550" s="684"/>
      <c r="M550" s="684"/>
      <c r="N550" s="684"/>
      <c r="O550" s="684"/>
      <c r="P550" s="684"/>
      <c r="Q550" s="684"/>
      <c r="R550" s="684"/>
      <c r="S550" s="684"/>
    </row>
    <row r="551" spans="1:19" ht="15" x14ac:dyDescent="0.25">
      <c r="A551"/>
      <c r="B551"/>
      <c r="C551"/>
      <c r="D551"/>
      <c r="E551"/>
      <c r="F551"/>
      <c r="G551"/>
      <c r="H551"/>
      <c r="I551" s="684"/>
      <c r="J551" s="684"/>
      <c r="K551" s="684"/>
      <c r="L551" s="684"/>
      <c r="M551" s="684"/>
      <c r="N551" s="684"/>
      <c r="O551" s="684"/>
      <c r="P551" s="684"/>
      <c r="Q551" s="684"/>
      <c r="R551" s="684"/>
      <c r="S551" s="684"/>
    </row>
    <row r="552" spans="1:19" ht="15" x14ac:dyDescent="0.25">
      <c r="A552"/>
      <c r="B552"/>
      <c r="C552"/>
      <c r="D552"/>
      <c r="E552"/>
      <c r="F552"/>
      <c r="G552"/>
      <c r="H552"/>
      <c r="I552" s="684"/>
      <c r="J552" s="684"/>
      <c r="K552" s="684"/>
      <c r="L552" s="684"/>
      <c r="M552" s="684"/>
      <c r="N552" s="684"/>
      <c r="O552" s="684"/>
      <c r="P552" s="684"/>
      <c r="Q552" s="684"/>
      <c r="R552" s="684"/>
      <c r="S552" s="684"/>
    </row>
    <row r="553" spans="1:19" ht="15" x14ac:dyDescent="0.25">
      <c r="A553"/>
      <c r="B553"/>
      <c r="C553"/>
      <c r="D553"/>
      <c r="E553"/>
      <c r="F553"/>
      <c r="G553"/>
      <c r="H553"/>
      <c r="I553" s="684"/>
      <c r="J553" s="684"/>
      <c r="K553" s="684"/>
      <c r="L553" s="684"/>
      <c r="M553" s="684"/>
    </row>
    <row r="554" spans="1:19" ht="15" x14ac:dyDescent="0.25">
      <c r="A554"/>
      <c r="B554"/>
      <c r="C554"/>
      <c r="D554"/>
      <c r="E554"/>
      <c r="F554"/>
      <c r="G554"/>
      <c r="H554"/>
      <c r="I554" s="684"/>
      <c r="J554" s="684"/>
      <c r="K554" s="684"/>
      <c r="L554" s="684"/>
      <c r="M554" s="684"/>
    </row>
    <row r="555" spans="1:19" ht="15" x14ac:dyDescent="0.25">
      <c r="A555"/>
      <c r="B555"/>
      <c r="C555"/>
      <c r="D555"/>
      <c r="E555"/>
      <c r="F555"/>
      <c r="G555"/>
      <c r="H555"/>
      <c r="I555" s="684"/>
      <c r="J555" s="684"/>
      <c r="K555" s="684"/>
      <c r="L555" s="684"/>
      <c r="M555" s="684"/>
    </row>
    <row r="556" spans="1:19" ht="15" x14ac:dyDescent="0.25">
      <c r="A556"/>
      <c r="B556"/>
      <c r="C556"/>
      <c r="D556"/>
      <c r="E556"/>
      <c r="F556"/>
      <c r="G556"/>
      <c r="H556"/>
      <c r="I556" s="684"/>
      <c r="J556" s="684"/>
      <c r="K556" s="684"/>
      <c r="L556" s="684"/>
      <c r="M556" s="684"/>
    </row>
    <row r="557" spans="1:19" ht="15" x14ac:dyDescent="0.25">
      <c r="A557"/>
      <c r="B557"/>
      <c r="C557"/>
      <c r="D557"/>
      <c r="E557"/>
      <c r="F557"/>
      <c r="G557"/>
      <c r="H557"/>
      <c r="I557" s="684"/>
      <c r="J557" s="684"/>
      <c r="K557" s="684"/>
      <c r="L557" s="684"/>
      <c r="M557" s="684"/>
    </row>
    <row r="558" spans="1:19" ht="15" x14ac:dyDescent="0.25">
      <c r="A558"/>
      <c r="B558"/>
      <c r="C558"/>
      <c r="D558"/>
      <c r="E558"/>
      <c r="F558"/>
      <c r="G558"/>
      <c r="H558"/>
      <c r="I558" s="684"/>
      <c r="J558" s="684"/>
      <c r="K558" s="684"/>
      <c r="L558" s="684"/>
      <c r="M558" s="684"/>
    </row>
    <row r="559" spans="1:19" ht="15" x14ac:dyDescent="0.25">
      <c r="A559"/>
      <c r="B559"/>
      <c r="C559"/>
      <c r="D559"/>
      <c r="E559"/>
      <c r="F559"/>
      <c r="G559"/>
      <c r="H559"/>
      <c r="I559" s="684"/>
      <c r="J559" s="684"/>
      <c r="K559" s="684"/>
      <c r="L559" s="684"/>
      <c r="M559" s="684"/>
    </row>
    <row r="560" spans="1:19" ht="15" x14ac:dyDescent="0.25">
      <c r="A560"/>
      <c r="B560"/>
      <c r="C560"/>
      <c r="D560"/>
      <c r="E560"/>
      <c r="F560"/>
      <c r="G560"/>
      <c r="H560"/>
      <c r="I560" s="684"/>
      <c r="J560" s="684"/>
      <c r="K560" s="684"/>
      <c r="L560" s="684"/>
      <c r="M560" s="684"/>
    </row>
    <row r="561" spans="1:13" ht="15" x14ac:dyDescent="0.25">
      <c r="A561"/>
      <c r="B561"/>
      <c r="C561"/>
      <c r="D561"/>
      <c r="E561"/>
      <c r="F561"/>
      <c r="G561"/>
      <c r="H561"/>
      <c r="I561" s="684"/>
      <c r="J561" s="684"/>
      <c r="K561" s="684"/>
      <c r="L561" s="684"/>
      <c r="M561" s="684"/>
    </row>
    <row r="562" spans="1:13" ht="15" x14ac:dyDescent="0.25">
      <c r="A562"/>
      <c r="B562"/>
      <c r="C562"/>
      <c r="D562"/>
      <c r="E562"/>
      <c r="F562"/>
      <c r="G562"/>
      <c r="H562"/>
      <c r="I562" s="684"/>
      <c r="J562" s="684"/>
      <c r="K562" s="684"/>
      <c r="L562" s="684"/>
      <c r="M562" s="684"/>
    </row>
    <row r="563" spans="1:13" ht="15" x14ac:dyDescent="0.25">
      <c r="A563"/>
      <c r="B563"/>
      <c r="C563"/>
      <c r="D563"/>
      <c r="E563"/>
      <c r="F563"/>
      <c r="G563"/>
      <c r="H563"/>
      <c r="I563" s="684"/>
      <c r="J563" s="684"/>
      <c r="K563" s="684"/>
      <c r="L563" s="684"/>
      <c r="M563" s="684"/>
    </row>
    <row r="564" spans="1:13" ht="15" x14ac:dyDescent="0.25">
      <c r="A564"/>
      <c r="B564"/>
      <c r="C564"/>
      <c r="D564"/>
      <c r="E564"/>
      <c r="F564"/>
      <c r="G564"/>
      <c r="H564"/>
      <c r="I564" s="684"/>
      <c r="J564" s="684"/>
      <c r="K564" s="684"/>
      <c r="L564" s="684"/>
      <c r="M564" s="684"/>
    </row>
    <row r="565" spans="1:13" ht="15" x14ac:dyDescent="0.25">
      <c r="A565"/>
      <c r="B565"/>
      <c r="C565"/>
      <c r="D565"/>
      <c r="E565"/>
      <c r="F565"/>
      <c r="G565"/>
      <c r="H565"/>
      <c r="I565" s="684"/>
      <c r="J565" s="684"/>
      <c r="K565" s="684"/>
      <c r="L565" s="684"/>
      <c r="M565" s="684"/>
    </row>
    <row r="566" spans="1:13" ht="15" x14ac:dyDescent="0.25">
      <c r="A566"/>
      <c r="B566"/>
      <c r="C566"/>
      <c r="D566"/>
      <c r="E566"/>
      <c r="F566"/>
      <c r="G566"/>
      <c r="H566"/>
      <c r="I566" s="684"/>
      <c r="J566" s="684"/>
      <c r="K566" s="684"/>
      <c r="L566" s="684"/>
      <c r="M566" s="684"/>
    </row>
    <row r="567" spans="1:13" ht="15" x14ac:dyDescent="0.25">
      <c r="A567"/>
      <c r="B567"/>
      <c r="C567"/>
      <c r="D567"/>
      <c r="E567"/>
      <c r="F567"/>
      <c r="G567"/>
      <c r="H567"/>
      <c r="I567" s="684"/>
      <c r="J567" s="684"/>
      <c r="K567" s="684"/>
      <c r="L567" s="684"/>
      <c r="M567" s="684"/>
    </row>
    <row r="568" spans="1:13" ht="15" x14ac:dyDescent="0.25">
      <c r="A568"/>
      <c r="B568"/>
      <c r="C568"/>
      <c r="D568"/>
      <c r="E568"/>
      <c r="F568"/>
      <c r="G568"/>
      <c r="H568"/>
      <c r="I568" s="684"/>
      <c r="J568" s="684"/>
      <c r="K568" s="684"/>
      <c r="L568" s="684"/>
      <c r="M568" s="684"/>
    </row>
    <row r="569" spans="1:13" ht="15" x14ac:dyDescent="0.25">
      <c r="A569"/>
      <c r="B569"/>
      <c r="C569"/>
      <c r="D569"/>
      <c r="E569"/>
      <c r="F569"/>
      <c r="G569"/>
      <c r="H569"/>
      <c r="I569" s="684"/>
      <c r="J569" s="684"/>
      <c r="K569" s="684"/>
      <c r="L569" s="684"/>
      <c r="M569" s="684"/>
    </row>
    <row r="570" spans="1:13" ht="15" x14ac:dyDescent="0.25">
      <c r="A570"/>
      <c r="B570"/>
      <c r="C570"/>
      <c r="D570"/>
      <c r="E570"/>
      <c r="F570"/>
      <c r="G570"/>
      <c r="H570"/>
      <c r="I570" s="684"/>
      <c r="J570" s="684"/>
      <c r="K570" s="684"/>
      <c r="L570" s="684"/>
      <c r="M570" s="684"/>
    </row>
    <row r="571" spans="1:13" ht="15" x14ac:dyDescent="0.25">
      <c r="A571"/>
      <c r="B571"/>
      <c r="C571"/>
      <c r="D571"/>
      <c r="E571"/>
      <c r="F571"/>
      <c r="G571"/>
      <c r="H571"/>
      <c r="I571" s="684"/>
      <c r="J571" s="684"/>
      <c r="K571" s="684"/>
      <c r="L571" s="684"/>
      <c r="M571" s="684"/>
    </row>
    <row r="572" spans="1:13" ht="15" x14ac:dyDescent="0.25">
      <c r="A572"/>
      <c r="B572"/>
      <c r="C572"/>
      <c r="D572"/>
      <c r="E572"/>
      <c r="F572"/>
      <c r="G572"/>
      <c r="H572"/>
      <c r="I572" s="684"/>
      <c r="J572" s="684"/>
      <c r="K572" s="684"/>
      <c r="L572" s="684"/>
      <c r="M572" s="684"/>
    </row>
    <row r="573" spans="1:13" ht="15" x14ac:dyDescent="0.25">
      <c r="A573"/>
      <c r="B573"/>
      <c r="C573"/>
      <c r="D573"/>
      <c r="E573"/>
      <c r="F573"/>
      <c r="G573"/>
      <c r="H573"/>
      <c r="I573" s="684"/>
      <c r="J573" s="684"/>
      <c r="K573" s="684"/>
      <c r="L573" s="684"/>
      <c r="M573" s="684"/>
    </row>
    <row r="574" spans="1:13" ht="15" x14ac:dyDescent="0.25">
      <c r="A574"/>
      <c r="B574"/>
      <c r="C574"/>
      <c r="D574"/>
      <c r="E574"/>
      <c r="F574"/>
      <c r="G574"/>
      <c r="H574"/>
      <c r="I574" s="684"/>
      <c r="J574" s="684"/>
      <c r="K574" s="684"/>
      <c r="L574" s="684"/>
      <c r="M574" s="684"/>
    </row>
    <row r="575" spans="1:13" ht="15" x14ac:dyDescent="0.25">
      <c r="A575"/>
      <c r="B575"/>
      <c r="C575"/>
      <c r="D575"/>
      <c r="E575"/>
      <c r="F575"/>
      <c r="G575"/>
      <c r="H575"/>
      <c r="I575" s="684"/>
      <c r="J575" s="684"/>
      <c r="K575" s="684"/>
      <c r="L575" s="684"/>
      <c r="M575" s="684"/>
    </row>
    <row r="576" spans="1:13" ht="15" x14ac:dyDescent="0.25">
      <c r="A576"/>
      <c r="B576"/>
      <c r="C576"/>
      <c r="D576"/>
      <c r="E576"/>
      <c r="F576"/>
      <c r="G576"/>
      <c r="H576"/>
      <c r="I576" s="684"/>
      <c r="J576" s="684"/>
      <c r="K576" s="684"/>
      <c r="L576" s="684"/>
      <c r="M576" s="684"/>
    </row>
    <row r="577" spans="1:13" ht="15" x14ac:dyDescent="0.25">
      <c r="A577"/>
      <c r="B577"/>
      <c r="C577"/>
      <c r="D577"/>
      <c r="E577"/>
      <c r="F577"/>
      <c r="G577"/>
      <c r="H577"/>
      <c r="I577" s="684"/>
      <c r="J577" s="684"/>
      <c r="K577" s="684"/>
      <c r="L577" s="684"/>
      <c r="M577" s="684"/>
    </row>
    <row r="578" spans="1:13" ht="15" x14ac:dyDescent="0.25">
      <c r="A578"/>
      <c r="B578"/>
      <c r="C578"/>
      <c r="D578"/>
      <c r="E578"/>
      <c r="F578"/>
      <c r="G578"/>
      <c r="H578"/>
      <c r="I578" s="684"/>
      <c r="J578" s="684"/>
      <c r="K578" s="684"/>
      <c r="L578" s="684"/>
      <c r="M578" s="684"/>
    </row>
    <row r="579" spans="1:13" ht="15" x14ac:dyDescent="0.25">
      <c r="A579"/>
      <c r="B579"/>
      <c r="C579"/>
      <c r="D579"/>
      <c r="E579"/>
      <c r="F579"/>
      <c r="G579"/>
      <c r="H579"/>
      <c r="I579" s="684"/>
      <c r="J579" s="684"/>
      <c r="K579" s="684"/>
      <c r="L579" s="684"/>
      <c r="M579" s="684"/>
    </row>
    <row r="580" spans="1:13" ht="15" x14ac:dyDescent="0.25">
      <c r="A580"/>
      <c r="B580"/>
      <c r="C580"/>
      <c r="D580"/>
      <c r="E580"/>
      <c r="F580"/>
      <c r="G580"/>
      <c r="H580"/>
      <c r="I580" s="684"/>
      <c r="J580" s="684"/>
      <c r="K580" s="684"/>
      <c r="L580" s="684"/>
      <c r="M580" s="684"/>
    </row>
    <row r="581" spans="1:13" ht="15" x14ac:dyDescent="0.25">
      <c r="A581"/>
      <c r="B581"/>
      <c r="C581"/>
      <c r="D581"/>
      <c r="E581"/>
      <c r="F581"/>
      <c r="G581"/>
      <c r="H581"/>
      <c r="I581" s="684"/>
      <c r="J581" s="684"/>
      <c r="K581" s="684"/>
      <c r="L581" s="684"/>
      <c r="M581" s="684"/>
    </row>
    <row r="582" spans="1:13" ht="15" x14ac:dyDescent="0.25">
      <c r="A582"/>
      <c r="B582"/>
      <c r="C582"/>
      <c r="D582"/>
      <c r="E582"/>
      <c r="F582"/>
      <c r="G582"/>
      <c r="H582"/>
      <c r="I582" s="684"/>
      <c r="J582" s="684"/>
      <c r="K582" s="684"/>
      <c r="L582" s="684"/>
      <c r="M582" s="684"/>
    </row>
    <row r="583" spans="1:13" ht="15" x14ac:dyDescent="0.25">
      <c r="A583"/>
      <c r="B583"/>
      <c r="C583"/>
      <c r="D583"/>
      <c r="E583"/>
      <c r="F583"/>
      <c r="G583"/>
      <c r="H583"/>
      <c r="I583" s="684"/>
      <c r="J583" s="684"/>
      <c r="K583" s="684"/>
      <c r="L583" s="684"/>
      <c r="M583" s="684"/>
    </row>
    <row r="584" spans="1:13" ht="15" x14ac:dyDescent="0.25">
      <c r="A584"/>
      <c r="B584"/>
      <c r="C584"/>
      <c r="D584"/>
      <c r="E584"/>
      <c r="F584"/>
      <c r="G584"/>
      <c r="H584"/>
      <c r="I584" s="684"/>
      <c r="J584" s="684"/>
      <c r="K584" s="684"/>
      <c r="L584" s="684"/>
      <c r="M584" s="684"/>
    </row>
    <row r="585" spans="1:13" ht="15" x14ac:dyDescent="0.25">
      <c r="A585"/>
      <c r="B585"/>
      <c r="C585"/>
      <c r="D585"/>
      <c r="E585"/>
      <c r="F585"/>
      <c r="G585"/>
      <c r="H585"/>
      <c r="I585" s="684"/>
      <c r="J585" s="684"/>
      <c r="K585" s="684"/>
      <c r="L585" s="684"/>
      <c r="M585" s="684"/>
    </row>
    <row r="586" spans="1:13" ht="15" x14ac:dyDescent="0.25">
      <c r="A586"/>
      <c r="B586"/>
      <c r="C586"/>
      <c r="D586"/>
      <c r="E586"/>
      <c r="F586"/>
      <c r="G586"/>
      <c r="H586"/>
      <c r="I586" s="684"/>
      <c r="J586" s="684"/>
      <c r="K586" s="684"/>
      <c r="L586" s="684"/>
      <c r="M586" s="684"/>
    </row>
    <row r="587" spans="1:13" ht="15" x14ac:dyDescent="0.25">
      <c r="A587"/>
      <c r="B587"/>
      <c r="C587"/>
      <c r="D587"/>
      <c r="E587"/>
      <c r="F587"/>
      <c r="G587"/>
      <c r="H587"/>
      <c r="I587" s="684"/>
      <c r="J587" s="684"/>
      <c r="K587" s="684"/>
      <c r="L587" s="684"/>
      <c r="M587" s="684"/>
    </row>
    <row r="588" spans="1:13" ht="15" x14ac:dyDescent="0.25">
      <c r="A588"/>
      <c r="B588"/>
      <c r="C588"/>
      <c r="D588"/>
      <c r="E588"/>
      <c r="F588"/>
      <c r="G588"/>
      <c r="H588"/>
      <c r="I588" s="684"/>
      <c r="J588" s="684"/>
      <c r="K588" s="684"/>
      <c r="L588" s="684"/>
      <c r="M588" s="684"/>
    </row>
    <row r="589" spans="1:13" ht="15" x14ac:dyDescent="0.25">
      <c r="A589"/>
      <c r="B589"/>
      <c r="C589"/>
      <c r="D589"/>
      <c r="E589"/>
      <c r="F589"/>
      <c r="G589"/>
      <c r="H589"/>
      <c r="I589" s="684"/>
      <c r="J589" s="684"/>
      <c r="K589" s="684"/>
      <c r="L589" s="684"/>
      <c r="M589" s="684"/>
    </row>
    <row r="590" spans="1:13" ht="15" x14ac:dyDescent="0.25">
      <c r="A590"/>
      <c r="B590"/>
      <c r="C590"/>
      <c r="D590"/>
      <c r="E590"/>
      <c r="F590"/>
      <c r="G590"/>
      <c r="H590"/>
      <c r="I590" s="684"/>
      <c r="J590" s="684"/>
      <c r="K590" s="684"/>
      <c r="L590" s="684"/>
      <c r="M590" s="684"/>
    </row>
    <row r="591" spans="1:13" ht="15" x14ac:dyDescent="0.25">
      <c r="A591"/>
      <c r="B591"/>
      <c r="C591"/>
      <c r="D591"/>
      <c r="E591"/>
      <c r="F591"/>
      <c r="G591"/>
      <c r="H591"/>
      <c r="I591" s="684"/>
      <c r="J591" s="684"/>
      <c r="K591" s="684"/>
      <c r="L591" s="684"/>
      <c r="M591" s="684"/>
    </row>
    <row r="592" spans="1:13" ht="15" x14ac:dyDescent="0.25">
      <c r="A592"/>
      <c r="B592"/>
      <c r="C592"/>
      <c r="D592"/>
      <c r="E592"/>
      <c r="F592"/>
      <c r="G592"/>
      <c r="H592"/>
      <c r="I592" s="684"/>
      <c r="J592" s="684"/>
      <c r="K592" s="684"/>
      <c r="L592" s="684"/>
      <c r="M592" s="684"/>
    </row>
    <row r="593" spans="1:13" ht="15" x14ac:dyDescent="0.25">
      <c r="A593"/>
      <c r="B593"/>
      <c r="C593"/>
      <c r="D593"/>
      <c r="E593"/>
      <c r="F593"/>
      <c r="G593"/>
      <c r="H593"/>
      <c r="I593" s="684"/>
      <c r="J593" s="684"/>
      <c r="K593" s="684"/>
      <c r="L593" s="684"/>
      <c r="M593" s="684"/>
    </row>
    <row r="594" spans="1:13" ht="15" x14ac:dyDescent="0.25">
      <c r="A594"/>
      <c r="B594"/>
      <c r="C594"/>
      <c r="D594"/>
      <c r="E594"/>
      <c r="F594"/>
      <c r="G594"/>
      <c r="H594"/>
      <c r="I594" s="684"/>
      <c r="J594" s="684"/>
      <c r="K594" s="684"/>
      <c r="L594" s="684"/>
      <c r="M594" s="684"/>
    </row>
    <row r="595" spans="1:13" ht="15" x14ac:dyDescent="0.25">
      <c r="A595"/>
      <c r="B595"/>
      <c r="C595"/>
      <c r="D595"/>
      <c r="E595"/>
      <c r="F595"/>
      <c r="G595"/>
      <c r="H595"/>
      <c r="I595" s="684"/>
      <c r="J595" s="684"/>
      <c r="K595" s="684"/>
      <c r="L595" s="684"/>
      <c r="M595" s="684"/>
    </row>
    <row r="596" spans="1:13" ht="15" x14ac:dyDescent="0.25">
      <c r="A596"/>
      <c r="B596"/>
      <c r="C596"/>
      <c r="D596"/>
      <c r="E596"/>
      <c r="F596"/>
      <c r="G596"/>
      <c r="H596"/>
      <c r="I596" s="684"/>
      <c r="J596" s="684"/>
      <c r="K596" s="684"/>
      <c r="L596" s="684"/>
      <c r="M596" s="684"/>
    </row>
    <row r="597" spans="1:13" ht="15" x14ac:dyDescent="0.25">
      <c r="A597"/>
      <c r="B597"/>
      <c r="C597"/>
      <c r="D597"/>
      <c r="E597"/>
      <c r="F597"/>
      <c r="G597"/>
      <c r="H597"/>
      <c r="I597" s="684"/>
      <c r="J597" s="684"/>
      <c r="K597" s="684"/>
      <c r="L597" s="684"/>
      <c r="M597" s="684"/>
    </row>
    <row r="598" spans="1:13" ht="15" x14ac:dyDescent="0.25">
      <c r="A598"/>
      <c r="B598"/>
      <c r="C598"/>
      <c r="D598"/>
      <c r="E598"/>
      <c r="F598"/>
      <c r="G598"/>
      <c r="H598"/>
      <c r="I598" s="684"/>
      <c r="J598" s="684"/>
      <c r="K598" s="684"/>
      <c r="L598" s="684"/>
      <c r="M598" s="684"/>
    </row>
    <row r="599" spans="1:13" ht="15" x14ac:dyDescent="0.25">
      <c r="A599"/>
      <c r="B599"/>
      <c r="C599"/>
      <c r="D599"/>
      <c r="E599"/>
      <c r="F599"/>
      <c r="G599"/>
      <c r="H599"/>
      <c r="I599" s="684"/>
      <c r="J599" s="684"/>
      <c r="K599" s="684"/>
      <c r="L599" s="684"/>
      <c r="M599" s="684"/>
    </row>
    <row r="600" spans="1:13" ht="15" x14ac:dyDescent="0.25">
      <c r="A600"/>
      <c r="B600"/>
      <c r="C600"/>
      <c r="D600"/>
      <c r="E600"/>
      <c r="F600"/>
      <c r="G600"/>
      <c r="H600"/>
      <c r="I600" s="684"/>
      <c r="J600" s="684"/>
      <c r="K600" s="684"/>
      <c r="L600" s="684"/>
      <c r="M600" s="684"/>
    </row>
    <row r="601" spans="1:13" ht="15" x14ac:dyDescent="0.25">
      <c r="A601"/>
      <c r="B601"/>
      <c r="C601"/>
      <c r="D601"/>
      <c r="E601"/>
      <c r="F601"/>
      <c r="G601"/>
      <c r="H601"/>
      <c r="I601" s="684"/>
      <c r="J601" s="684"/>
      <c r="K601" s="684"/>
      <c r="L601" s="684"/>
      <c r="M601" s="684"/>
    </row>
    <row r="602" spans="1:13" ht="15" x14ac:dyDescent="0.25">
      <c r="A602"/>
      <c r="B602"/>
      <c r="C602"/>
      <c r="D602"/>
      <c r="E602"/>
      <c r="F602"/>
      <c r="G602"/>
      <c r="H602"/>
      <c r="I602" s="684"/>
      <c r="J602" s="684"/>
      <c r="K602" s="684"/>
      <c r="L602" s="684"/>
      <c r="M602" s="684"/>
    </row>
    <row r="603" spans="1:13" ht="15" x14ac:dyDescent="0.25">
      <c r="A603"/>
      <c r="B603"/>
      <c r="C603"/>
      <c r="D603"/>
      <c r="E603"/>
      <c r="F603"/>
      <c r="G603"/>
      <c r="H603"/>
      <c r="I603" s="684"/>
      <c r="J603" s="684"/>
      <c r="K603" s="684"/>
      <c r="L603" s="684"/>
      <c r="M603" s="684"/>
    </row>
    <row r="604" spans="1:13" ht="15" x14ac:dyDescent="0.25">
      <c r="A604"/>
      <c r="B604"/>
      <c r="C604"/>
      <c r="D604"/>
      <c r="E604"/>
      <c r="F604"/>
      <c r="G604"/>
      <c r="H604"/>
      <c r="I604" s="684"/>
      <c r="J604" s="684"/>
      <c r="K604" s="684"/>
      <c r="L604" s="684"/>
      <c r="M604" s="684"/>
    </row>
    <row r="605" spans="1:13" ht="15" x14ac:dyDescent="0.25">
      <c r="A605"/>
      <c r="B605"/>
      <c r="C605"/>
      <c r="D605"/>
      <c r="E605"/>
      <c r="F605"/>
      <c r="G605"/>
      <c r="H605"/>
      <c r="I605" s="684"/>
      <c r="J605" s="684"/>
      <c r="K605" s="684"/>
      <c r="L605" s="684"/>
      <c r="M605" s="684"/>
    </row>
    <row r="606" spans="1:13" ht="15" x14ac:dyDescent="0.25">
      <c r="A606"/>
      <c r="B606"/>
      <c r="C606"/>
      <c r="D606"/>
      <c r="E606"/>
      <c r="F606"/>
      <c r="G606"/>
      <c r="H606"/>
      <c r="I606" s="684"/>
      <c r="J606" s="684"/>
      <c r="K606" s="684"/>
      <c r="L606" s="684"/>
      <c r="M606" s="684"/>
    </row>
    <row r="607" spans="1:13" ht="15" x14ac:dyDescent="0.25">
      <c r="A607"/>
      <c r="B607"/>
      <c r="C607"/>
      <c r="D607"/>
      <c r="E607"/>
      <c r="F607"/>
      <c r="G607"/>
      <c r="H607"/>
      <c r="I607" s="684"/>
      <c r="J607" s="684"/>
      <c r="K607" s="684"/>
      <c r="L607" s="684"/>
      <c r="M607" s="684"/>
    </row>
    <row r="608" spans="1:13" ht="15" x14ac:dyDescent="0.25">
      <c r="A608"/>
      <c r="B608"/>
      <c r="C608"/>
      <c r="D608"/>
      <c r="E608"/>
      <c r="F608"/>
      <c r="G608"/>
      <c r="H608"/>
      <c r="I608" s="684"/>
      <c r="J608" s="684"/>
      <c r="K608" s="684"/>
      <c r="L608" s="684"/>
      <c r="M608" s="684"/>
    </row>
    <row r="609" spans="1:13" ht="15" x14ac:dyDescent="0.25">
      <c r="A609"/>
      <c r="B609"/>
      <c r="C609"/>
      <c r="D609"/>
      <c r="E609"/>
      <c r="F609"/>
      <c r="G609"/>
      <c r="H609"/>
      <c r="I609" s="684"/>
      <c r="J609" s="684"/>
      <c r="K609" s="684"/>
      <c r="L609" s="684"/>
      <c r="M609" s="684"/>
    </row>
    <row r="610" spans="1:13" ht="15" x14ac:dyDescent="0.25">
      <c r="A610"/>
      <c r="B610"/>
      <c r="C610"/>
      <c r="D610"/>
      <c r="E610"/>
      <c r="F610"/>
      <c r="G610"/>
      <c r="H610"/>
      <c r="I610" s="684"/>
      <c r="J610" s="684"/>
      <c r="K610" s="684"/>
      <c r="L610" s="684"/>
      <c r="M610" s="684"/>
    </row>
    <row r="611" spans="1:13" ht="15" x14ac:dyDescent="0.25">
      <c r="A611"/>
      <c r="B611"/>
      <c r="C611"/>
      <c r="D611"/>
      <c r="E611"/>
      <c r="F611"/>
      <c r="G611"/>
      <c r="H611"/>
      <c r="I611" s="684"/>
      <c r="J611" s="684"/>
      <c r="K611" s="684"/>
      <c r="L611" s="684"/>
      <c r="M611" s="684"/>
    </row>
    <row r="612" spans="1:13" ht="15" x14ac:dyDescent="0.25">
      <c r="A612"/>
      <c r="B612"/>
      <c r="C612"/>
      <c r="D612"/>
      <c r="E612"/>
      <c r="F612"/>
      <c r="G612"/>
      <c r="H612"/>
      <c r="I612" s="684"/>
      <c r="J612" s="684"/>
      <c r="K612" s="684"/>
      <c r="L612" s="684"/>
      <c r="M612" s="684"/>
    </row>
    <row r="613" spans="1:13" ht="15" x14ac:dyDescent="0.25">
      <c r="A613"/>
      <c r="B613"/>
      <c r="C613"/>
      <c r="D613"/>
      <c r="E613"/>
      <c r="F613"/>
      <c r="G613"/>
      <c r="H613"/>
      <c r="I613" s="684"/>
      <c r="J613" s="684"/>
      <c r="K613" s="684"/>
      <c r="L613" s="684"/>
      <c r="M613" s="684"/>
    </row>
    <row r="614" spans="1:13" ht="15" x14ac:dyDescent="0.25">
      <c r="A614"/>
      <c r="B614"/>
      <c r="C614"/>
      <c r="D614"/>
      <c r="E614"/>
      <c r="F614"/>
      <c r="G614"/>
      <c r="H614"/>
      <c r="I614" s="684"/>
      <c r="J614" s="684"/>
      <c r="K614" s="684"/>
      <c r="L614" s="684"/>
      <c r="M614" s="684"/>
    </row>
    <row r="615" spans="1:13" ht="15" x14ac:dyDescent="0.25">
      <c r="A615"/>
      <c r="B615"/>
      <c r="C615"/>
      <c r="D615"/>
      <c r="E615"/>
      <c r="F615"/>
      <c r="G615"/>
      <c r="H615"/>
      <c r="I615" s="684"/>
      <c r="J615" s="684"/>
      <c r="K615" s="684"/>
      <c r="L615" s="684"/>
      <c r="M615" s="684"/>
    </row>
    <row r="616" spans="1:13" ht="15" x14ac:dyDescent="0.25">
      <c r="A616"/>
      <c r="B616"/>
      <c r="C616"/>
      <c r="D616"/>
      <c r="E616"/>
      <c r="F616"/>
      <c r="G616"/>
      <c r="H616"/>
      <c r="I616" s="684"/>
      <c r="J616" s="684"/>
      <c r="K616" s="684"/>
      <c r="L616" s="684"/>
      <c r="M616" s="684"/>
    </row>
    <row r="617" spans="1:13" ht="15" x14ac:dyDescent="0.25">
      <c r="A617"/>
      <c r="B617"/>
      <c r="C617"/>
      <c r="D617"/>
      <c r="E617"/>
      <c r="F617"/>
      <c r="G617"/>
      <c r="H617"/>
      <c r="I617" s="684"/>
      <c r="J617" s="684"/>
      <c r="K617" s="684"/>
      <c r="L617" s="684"/>
      <c r="M617" s="684"/>
    </row>
    <row r="618" spans="1:13" ht="15" x14ac:dyDescent="0.25">
      <c r="A618"/>
      <c r="B618"/>
      <c r="C618"/>
      <c r="D618"/>
      <c r="E618"/>
      <c r="F618"/>
      <c r="G618"/>
      <c r="H618"/>
      <c r="I618" s="684"/>
      <c r="J618" s="684"/>
      <c r="K618" s="684"/>
      <c r="L618" s="684"/>
      <c r="M618" s="684"/>
    </row>
    <row r="619" spans="1:13" ht="15" x14ac:dyDescent="0.25">
      <c r="A619"/>
      <c r="B619"/>
      <c r="C619"/>
      <c r="D619"/>
      <c r="E619"/>
      <c r="F619"/>
      <c r="G619"/>
      <c r="H619"/>
      <c r="I619" s="684"/>
      <c r="J619" s="684"/>
      <c r="K619" s="684"/>
      <c r="L619" s="684"/>
      <c r="M619" s="684"/>
    </row>
    <row r="620" spans="1:13" ht="15" x14ac:dyDescent="0.25">
      <c r="A620"/>
      <c r="B620"/>
      <c r="C620"/>
      <c r="D620"/>
      <c r="E620"/>
      <c r="F620"/>
      <c r="G620"/>
      <c r="H620"/>
      <c r="I620" s="684"/>
      <c r="J620" s="684"/>
      <c r="K620" s="684"/>
      <c r="L620" s="684"/>
      <c r="M620" s="684"/>
    </row>
    <row r="621" spans="1:13" ht="15" x14ac:dyDescent="0.25">
      <c r="A621"/>
      <c r="B621"/>
      <c r="C621"/>
      <c r="D621"/>
      <c r="E621"/>
      <c r="F621"/>
      <c r="G621"/>
      <c r="H621"/>
      <c r="I621" s="684"/>
      <c r="J621" s="684"/>
      <c r="K621" s="684"/>
      <c r="L621" s="684"/>
      <c r="M621" s="684"/>
    </row>
    <row r="622" spans="1:13" ht="15" x14ac:dyDescent="0.25">
      <c r="A622"/>
      <c r="B622"/>
      <c r="C622"/>
      <c r="D622"/>
      <c r="E622"/>
      <c r="F622"/>
      <c r="G622"/>
      <c r="H622"/>
      <c r="I622" s="684"/>
      <c r="J622" s="684"/>
      <c r="K622" s="684"/>
      <c r="L622" s="684"/>
      <c r="M622" s="684"/>
    </row>
    <row r="623" spans="1:13" ht="15" x14ac:dyDescent="0.25">
      <c r="A623"/>
      <c r="B623"/>
      <c r="C623"/>
      <c r="D623"/>
      <c r="E623"/>
      <c r="F623"/>
      <c r="G623"/>
      <c r="H623"/>
      <c r="I623" s="684"/>
      <c r="J623" s="684"/>
      <c r="K623" s="684"/>
      <c r="L623" s="684"/>
      <c r="M623" s="684"/>
    </row>
    <row r="624" spans="1:13" ht="15" x14ac:dyDescent="0.25">
      <c r="A624"/>
      <c r="B624"/>
      <c r="C624"/>
      <c r="D624"/>
      <c r="E624"/>
      <c r="F624"/>
      <c r="G624"/>
      <c r="H624"/>
      <c r="I624" s="684"/>
      <c r="J624" s="684"/>
      <c r="K624" s="684"/>
      <c r="L624" s="684"/>
      <c r="M624" s="684"/>
    </row>
    <row r="625" spans="1:13" ht="15" x14ac:dyDescent="0.25">
      <c r="A625"/>
      <c r="B625"/>
      <c r="C625"/>
      <c r="D625"/>
      <c r="E625"/>
      <c r="F625"/>
      <c r="G625"/>
      <c r="H625"/>
      <c r="I625" s="684"/>
      <c r="J625" s="684"/>
      <c r="K625" s="684"/>
      <c r="L625" s="684"/>
      <c r="M625" s="684"/>
    </row>
    <row r="626" spans="1:13" ht="15" x14ac:dyDescent="0.25">
      <c r="A626"/>
      <c r="B626"/>
      <c r="C626"/>
      <c r="D626"/>
      <c r="E626"/>
      <c r="F626"/>
      <c r="G626"/>
      <c r="H626"/>
      <c r="I626" s="684"/>
      <c r="J626" s="684"/>
      <c r="K626" s="684"/>
      <c r="L626" s="684"/>
      <c r="M626" s="684"/>
    </row>
    <row r="627" spans="1:13" ht="15" x14ac:dyDescent="0.25">
      <c r="A627"/>
      <c r="B627"/>
      <c r="C627"/>
      <c r="D627"/>
      <c r="E627"/>
      <c r="F627"/>
      <c r="G627"/>
      <c r="H627"/>
      <c r="I627" s="684"/>
      <c r="J627" s="684"/>
      <c r="K627" s="684"/>
      <c r="L627" s="684"/>
      <c r="M627" s="684"/>
    </row>
    <row r="628" spans="1:13" ht="15" x14ac:dyDescent="0.25">
      <c r="A628"/>
      <c r="B628"/>
      <c r="C628"/>
      <c r="D628"/>
      <c r="E628"/>
      <c r="F628"/>
      <c r="G628"/>
      <c r="H628"/>
      <c r="I628" s="684"/>
      <c r="J628" s="684"/>
      <c r="K628" s="684"/>
      <c r="L628" s="684"/>
      <c r="M628" s="684"/>
    </row>
    <row r="629" spans="1:13" ht="15" x14ac:dyDescent="0.25">
      <c r="A629"/>
      <c r="B629"/>
      <c r="C629"/>
      <c r="D629"/>
      <c r="E629"/>
      <c r="F629"/>
      <c r="G629"/>
      <c r="H629"/>
      <c r="I629" s="684"/>
      <c r="J629" s="684"/>
      <c r="K629" s="684"/>
      <c r="L629" s="684"/>
      <c r="M629" s="684"/>
    </row>
    <row r="630" spans="1:13" ht="15" x14ac:dyDescent="0.25">
      <c r="A630"/>
      <c r="B630"/>
      <c r="C630"/>
      <c r="D630"/>
      <c r="E630"/>
      <c r="F630"/>
      <c r="G630"/>
      <c r="H630"/>
      <c r="I630" s="684"/>
      <c r="J630" s="684"/>
      <c r="K630" s="684"/>
      <c r="L630" s="684"/>
      <c r="M630" s="684"/>
    </row>
    <row r="631" spans="1:13" ht="15" x14ac:dyDescent="0.25">
      <c r="A631"/>
      <c r="B631"/>
      <c r="C631"/>
      <c r="D631"/>
      <c r="E631"/>
      <c r="F631"/>
      <c r="G631"/>
      <c r="H631"/>
      <c r="I631" s="684"/>
      <c r="J631" s="684"/>
      <c r="K631" s="684"/>
      <c r="L631" s="684"/>
      <c r="M631" s="684"/>
    </row>
    <row r="632" spans="1:13" ht="15" x14ac:dyDescent="0.25">
      <c r="A632"/>
      <c r="B632"/>
      <c r="C632"/>
      <c r="D632"/>
      <c r="E632"/>
      <c r="F632"/>
      <c r="G632"/>
      <c r="H632"/>
      <c r="I632" s="684"/>
      <c r="J632" s="684"/>
      <c r="K632" s="684"/>
      <c r="L632" s="684"/>
      <c r="M632" s="684"/>
    </row>
    <row r="633" spans="1:13" ht="15" x14ac:dyDescent="0.25">
      <c r="A633"/>
      <c r="B633"/>
      <c r="C633"/>
      <c r="D633"/>
      <c r="E633"/>
      <c r="F633"/>
      <c r="G633"/>
      <c r="H633"/>
      <c r="I633" s="684"/>
      <c r="J633" s="684"/>
      <c r="K633" s="684"/>
      <c r="L633" s="684"/>
      <c r="M633" s="684"/>
    </row>
    <row r="634" spans="1:13" ht="15" x14ac:dyDescent="0.25">
      <c r="A634"/>
      <c r="B634"/>
      <c r="C634"/>
      <c r="D634"/>
      <c r="E634"/>
      <c r="F634"/>
      <c r="G634"/>
      <c r="H634"/>
      <c r="I634" s="684"/>
      <c r="J634" s="684"/>
      <c r="K634" s="684"/>
      <c r="L634" s="684"/>
      <c r="M634" s="684"/>
    </row>
    <row r="635" spans="1:13" ht="15" x14ac:dyDescent="0.25">
      <c r="A635"/>
      <c r="B635"/>
      <c r="C635"/>
      <c r="D635"/>
      <c r="E635"/>
      <c r="F635"/>
      <c r="G635"/>
      <c r="H635"/>
      <c r="I635" s="684"/>
      <c r="J635" s="684"/>
      <c r="K635" s="684"/>
      <c r="L635" s="684"/>
      <c r="M635" s="684"/>
    </row>
    <row r="636" spans="1:13" ht="15" x14ac:dyDescent="0.25">
      <c r="A636"/>
      <c r="B636"/>
      <c r="C636"/>
      <c r="D636"/>
      <c r="E636"/>
      <c r="F636"/>
      <c r="G636"/>
      <c r="H636"/>
      <c r="I636" s="684"/>
      <c r="J636" s="684"/>
      <c r="K636" s="684"/>
      <c r="L636" s="684"/>
      <c r="M636" s="684"/>
    </row>
    <row r="637" spans="1:13" ht="15" x14ac:dyDescent="0.25">
      <c r="A637"/>
      <c r="B637"/>
      <c r="C637"/>
      <c r="D637"/>
      <c r="E637"/>
      <c r="F637"/>
      <c r="G637"/>
      <c r="H637"/>
      <c r="I637" s="684"/>
      <c r="J637" s="684"/>
      <c r="K637" s="684"/>
      <c r="L637" s="684"/>
      <c r="M637" s="684"/>
    </row>
    <row r="638" spans="1:13" ht="15" x14ac:dyDescent="0.25">
      <c r="A638"/>
      <c r="B638"/>
      <c r="C638"/>
      <c r="D638"/>
      <c r="E638"/>
      <c r="F638"/>
      <c r="G638"/>
      <c r="H638"/>
      <c r="I638" s="684"/>
      <c r="J638" s="684"/>
      <c r="K638" s="684"/>
      <c r="L638" s="684"/>
      <c r="M638" s="684"/>
    </row>
    <row r="639" spans="1:13" ht="15" x14ac:dyDescent="0.25">
      <c r="A639"/>
      <c r="B639"/>
      <c r="C639"/>
      <c r="D639"/>
      <c r="E639"/>
      <c r="F639"/>
      <c r="G639"/>
      <c r="H639"/>
      <c r="I639" s="684"/>
      <c r="J639" s="684"/>
      <c r="K639" s="684"/>
      <c r="L639" s="684"/>
      <c r="M639" s="684"/>
    </row>
    <row r="640" spans="1:13" ht="15" x14ac:dyDescent="0.25">
      <c r="A640"/>
      <c r="B640"/>
      <c r="C640"/>
      <c r="D640"/>
      <c r="E640"/>
      <c r="F640"/>
      <c r="G640"/>
      <c r="H640"/>
      <c r="I640" s="684"/>
      <c r="J640" s="684"/>
      <c r="K640" s="684"/>
      <c r="L640" s="684"/>
      <c r="M640" s="684"/>
    </row>
    <row r="641" spans="1:13" ht="15" x14ac:dyDescent="0.25">
      <c r="A641"/>
      <c r="B641"/>
      <c r="C641"/>
      <c r="D641"/>
      <c r="E641"/>
      <c r="F641"/>
      <c r="G641"/>
      <c r="H641"/>
      <c r="I641" s="684"/>
      <c r="J641" s="684"/>
      <c r="K641" s="684"/>
      <c r="L641" s="684"/>
      <c r="M641" s="684"/>
    </row>
    <row r="642" spans="1:13" ht="15" x14ac:dyDescent="0.25">
      <c r="A642"/>
      <c r="B642"/>
      <c r="C642"/>
      <c r="D642"/>
      <c r="E642"/>
      <c r="F642"/>
      <c r="G642"/>
      <c r="H642"/>
      <c r="I642" s="684"/>
      <c r="J642" s="684"/>
      <c r="K642" s="684"/>
      <c r="L642" s="684"/>
      <c r="M642" s="684"/>
    </row>
    <row r="643" spans="1:13" ht="15" x14ac:dyDescent="0.25">
      <c r="A643"/>
      <c r="B643"/>
      <c r="C643"/>
      <c r="D643"/>
      <c r="E643"/>
      <c r="F643"/>
      <c r="G643"/>
      <c r="H643"/>
      <c r="I643" s="684"/>
      <c r="J643" s="684"/>
      <c r="K643" s="684"/>
      <c r="L643" s="684"/>
      <c r="M643" s="684"/>
    </row>
    <row r="644" spans="1:13" ht="15" x14ac:dyDescent="0.25">
      <c r="A644"/>
      <c r="B644"/>
      <c r="C644"/>
      <c r="D644"/>
      <c r="E644"/>
      <c r="F644"/>
      <c r="G644"/>
      <c r="H644"/>
      <c r="I644" s="684"/>
      <c r="J644" s="684"/>
      <c r="K644" s="684"/>
      <c r="L644" s="684"/>
      <c r="M644" s="684"/>
    </row>
    <row r="645" spans="1:13" ht="15" x14ac:dyDescent="0.25">
      <c r="A645"/>
      <c r="B645"/>
      <c r="C645"/>
      <c r="D645"/>
      <c r="E645"/>
      <c r="F645"/>
      <c r="G645"/>
      <c r="H645"/>
      <c r="I645" s="684"/>
      <c r="J645" s="684"/>
      <c r="K645" s="684"/>
      <c r="L645" s="684"/>
      <c r="M645" s="684"/>
    </row>
    <row r="646" spans="1:13" ht="15" x14ac:dyDescent="0.25">
      <c r="A646"/>
      <c r="B646"/>
      <c r="C646"/>
      <c r="D646"/>
      <c r="E646"/>
      <c r="F646"/>
      <c r="G646"/>
      <c r="H646"/>
      <c r="I646" s="684"/>
      <c r="J646" s="684"/>
      <c r="K646" s="684"/>
      <c r="L646" s="684"/>
      <c r="M646" s="684"/>
    </row>
    <row r="647" spans="1:13" ht="15" x14ac:dyDescent="0.25">
      <c r="A647"/>
      <c r="B647"/>
      <c r="C647"/>
      <c r="D647"/>
      <c r="E647"/>
      <c r="F647"/>
      <c r="G647"/>
      <c r="H647"/>
      <c r="I647" s="684"/>
      <c r="J647" s="684"/>
      <c r="K647" s="684"/>
      <c r="L647" s="684"/>
      <c r="M647" s="684"/>
    </row>
    <row r="648" spans="1:13" ht="15" x14ac:dyDescent="0.25">
      <c r="A648"/>
      <c r="B648"/>
      <c r="C648"/>
      <c r="D648"/>
      <c r="E648"/>
      <c r="F648"/>
      <c r="G648"/>
      <c r="H648"/>
      <c r="I648" s="684"/>
      <c r="J648" s="684"/>
      <c r="K648" s="684"/>
      <c r="L648" s="684"/>
      <c r="M648" s="684"/>
    </row>
    <row r="649" spans="1:13" ht="15" x14ac:dyDescent="0.25">
      <c r="A649"/>
      <c r="B649"/>
      <c r="C649"/>
      <c r="D649"/>
      <c r="E649"/>
      <c r="F649"/>
      <c r="G649"/>
      <c r="H649"/>
      <c r="I649" s="684"/>
      <c r="J649" s="684"/>
      <c r="K649" s="684"/>
      <c r="L649" s="684"/>
      <c r="M649" s="684"/>
    </row>
    <row r="650" spans="1:13" ht="15" x14ac:dyDescent="0.25">
      <c r="A650"/>
      <c r="B650"/>
      <c r="C650"/>
      <c r="D650"/>
      <c r="E650"/>
      <c r="F650"/>
      <c r="G650"/>
      <c r="H650"/>
      <c r="I650" s="684"/>
      <c r="J650" s="684"/>
      <c r="K650" s="684"/>
      <c r="L650" s="684"/>
      <c r="M650" s="684"/>
    </row>
    <row r="651" spans="1:13" ht="15" x14ac:dyDescent="0.25">
      <c r="A651"/>
      <c r="B651"/>
      <c r="C651"/>
      <c r="D651"/>
      <c r="E651"/>
      <c r="F651"/>
      <c r="G651"/>
      <c r="H651"/>
      <c r="I651" s="684"/>
      <c r="J651" s="684"/>
      <c r="K651" s="684"/>
      <c r="L651" s="684"/>
      <c r="M651" s="684"/>
    </row>
    <row r="652" spans="1:13" ht="15" x14ac:dyDescent="0.25">
      <c r="A652"/>
      <c r="B652"/>
      <c r="C652"/>
      <c r="D652"/>
      <c r="E652"/>
      <c r="F652"/>
      <c r="G652"/>
      <c r="H652"/>
      <c r="I652" s="684"/>
      <c r="J652" s="684"/>
      <c r="K652" s="684"/>
      <c r="L652" s="684"/>
      <c r="M652" s="684"/>
    </row>
    <row r="653" spans="1:13" ht="15" x14ac:dyDescent="0.25">
      <c r="A653"/>
      <c r="B653"/>
      <c r="C653"/>
      <c r="D653"/>
      <c r="E653"/>
      <c r="F653"/>
      <c r="G653"/>
      <c r="H653"/>
      <c r="I653" s="684"/>
      <c r="J653" s="684"/>
      <c r="K653" s="684"/>
      <c r="L653" s="684"/>
      <c r="M653" s="684"/>
    </row>
    <row r="654" spans="1:13" ht="15" x14ac:dyDescent="0.25">
      <c r="A654"/>
      <c r="B654"/>
      <c r="C654"/>
      <c r="D654"/>
      <c r="E654"/>
      <c r="F654"/>
      <c r="G654"/>
      <c r="H654"/>
      <c r="I654" s="684"/>
      <c r="J654" s="684"/>
      <c r="K654" s="684"/>
      <c r="L654" s="684"/>
      <c r="M654" s="684"/>
    </row>
    <row r="655" spans="1:13" ht="15" x14ac:dyDescent="0.25">
      <c r="A655"/>
      <c r="B655"/>
      <c r="C655"/>
      <c r="D655"/>
      <c r="E655"/>
      <c r="F655"/>
      <c r="G655"/>
      <c r="H655"/>
      <c r="I655" s="684"/>
      <c r="J655" s="684"/>
      <c r="K655" s="684"/>
      <c r="L655" s="684"/>
      <c r="M655" s="684"/>
    </row>
    <row r="656" spans="1:13" ht="15" x14ac:dyDescent="0.25">
      <c r="A656"/>
      <c r="B656"/>
      <c r="C656"/>
      <c r="D656"/>
      <c r="E656"/>
      <c r="F656"/>
      <c r="G656"/>
      <c r="H656"/>
      <c r="I656" s="684"/>
      <c r="J656" s="684"/>
      <c r="K656" s="684"/>
      <c r="L656" s="684"/>
      <c r="M656" s="684"/>
    </row>
    <row r="657" spans="1:13" ht="15" x14ac:dyDescent="0.25">
      <c r="A657"/>
      <c r="B657"/>
      <c r="C657"/>
      <c r="D657"/>
      <c r="E657"/>
      <c r="F657"/>
      <c r="G657"/>
      <c r="H657"/>
      <c r="I657" s="684"/>
      <c r="J657" s="684"/>
      <c r="K657" s="684"/>
      <c r="L657" s="684"/>
      <c r="M657" s="684"/>
    </row>
    <row r="658" spans="1:13" ht="15" x14ac:dyDescent="0.25">
      <c r="A658"/>
      <c r="B658"/>
      <c r="C658"/>
      <c r="D658"/>
      <c r="E658"/>
      <c r="F658"/>
      <c r="G658"/>
      <c r="H658"/>
      <c r="I658" s="684"/>
      <c r="J658" s="684"/>
      <c r="K658" s="684"/>
      <c r="L658" s="684"/>
      <c r="M658" s="684"/>
    </row>
    <row r="659" spans="1:13" ht="15" x14ac:dyDescent="0.25">
      <c r="A659"/>
      <c r="B659"/>
      <c r="C659"/>
      <c r="D659"/>
      <c r="E659"/>
      <c r="F659"/>
      <c r="G659"/>
      <c r="H659"/>
      <c r="I659" s="684"/>
      <c r="J659" s="684"/>
      <c r="K659" s="684"/>
      <c r="L659" s="684"/>
      <c r="M659" s="684"/>
    </row>
    <row r="660" spans="1:13" ht="15" x14ac:dyDescent="0.25">
      <c r="A660"/>
      <c r="B660"/>
      <c r="C660"/>
      <c r="D660"/>
      <c r="E660"/>
      <c r="F660"/>
      <c r="G660"/>
      <c r="H660"/>
      <c r="I660" s="684"/>
      <c r="J660" s="684"/>
      <c r="K660" s="684"/>
      <c r="L660" s="684"/>
      <c r="M660" s="684"/>
    </row>
    <row r="661" spans="1:13" ht="15" x14ac:dyDescent="0.25">
      <c r="A661"/>
      <c r="B661"/>
      <c r="C661"/>
      <c r="D661"/>
      <c r="E661"/>
      <c r="F661"/>
      <c r="G661"/>
      <c r="H661"/>
      <c r="I661" s="684"/>
      <c r="J661" s="684"/>
      <c r="K661" s="684"/>
      <c r="L661" s="684"/>
      <c r="M661" s="684"/>
    </row>
    <row r="662" spans="1:13" ht="15" x14ac:dyDescent="0.25">
      <c r="A662"/>
      <c r="B662"/>
      <c r="C662"/>
      <c r="D662"/>
      <c r="E662"/>
      <c r="F662"/>
      <c r="G662"/>
      <c r="H662"/>
      <c r="I662" s="684"/>
      <c r="J662" s="684"/>
      <c r="K662" s="684"/>
      <c r="L662" s="684"/>
      <c r="M662" s="684"/>
    </row>
    <row r="663" spans="1:13" ht="15" x14ac:dyDescent="0.25">
      <c r="A663"/>
      <c r="B663"/>
      <c r="C663"/>
      <c r="D663"/>
      <c r="E663"/>
      <c r="F663"/>
      <c r="G663"/>
      <c r="H663"/>
      <c r="I663" s="684"/>
      <c r="J663" s="684"/>
      <c r="K663" s="684"/>
      <c r="L663" s="684"/>
      <c r="M663" s="684"/>
    </row>
    <row r="664" spans="1:13" ht="15" x14ac:dyDescent="0.25">
      <c r="A664"/>
      <c r="B664"/>
      <c r="C664"/>
      <c r="D664"/>
      <c r="E664"/>
      <c r="F664"/>
      <c r="G664"/>
      <c r="H664"/>
      <c r="I664" s="684"/>
      <c r="J664" s="684"/>
      <c r="K664" s="684"/>
      <c r="L664" s="684"/>
      <c r="M664" s="684"/>
    </row>
    <row r="665" spans="1:13" ht="15" x14ac:dyDescent="0.25">
      <c r="A665"/>
      <c r="B665"/>
      <c r="C665"/>
      <c r="D665"/>
      <c r="E665"/>
      <c r="F665"/>
      <c r="G665"/>
      <c r="H665"/>
      <c r="I665" s="684"/>
      <c r="J665" s="684"/>
      <c r="K665" s="684"/>
      <c r="L665" s="684"/>
      <c r="M665" s="684"/>
    </row>
    <row r="666" spans="1:13" ht="15" x14ac:dyDescent="0.25">
      <c r="A666"/>
      <c r="B666"/>
      <c r="C666"/>
      <c r="D666"/>
      <c r="E666"/>
      <c r="F666"/>
      <c r="G666"/>
      <c r="H666"/>
      <c r="I666" s="684"/>
      <c r="J666" s="684"/>
      <c r="K666" s="684"/>
      <c r="L666" s="684"/>
      <c r="M666" s="684"/>
    </row>
    <row r="667" spans="1:13" ht="15" x14ac:dyDescent="0.25">
      <c r="A667"/>
      <c r="B667"/>
      <c r="C667"/>
      <c r="D667"/>
      <c r="E667"/>
      <c r="F667"/>
      <c r="G667"/>
      <c r="H667"/>
      <c r="I667" s="684"/>
      <c r="J667" s="684"/>
      <c r="K667" s="684"/>
      <c r="L667" s="684"/>
      <c r="M667" s="684"/>
    </row>
    <row r="668" spans="1:13" ht="15" x14ac:dyDescent="0.25">
      <c r="A668"/>
      <c r="B668"/>
      <c r="C668"/>
      <c r="D668"/>
      <c r="E668"/>
      <c r="F668"/>
      <c r="G668"/>
      <c r="H668"/>
      <c r="I668" s="684"/>
      <c r="J668" s="684"/>
      <c r="K668" s="684"/>
      <c r="L668" s="684"/>
      <c r="M668" s="684"/>
    </row>
    <row r="669" spans="1:13" ht="15" x14ac:dyDescent="0.25">
      <c r="A669"/>
      <c r="B669"/>
      <c r="C669"/>
      <c r="D669"/>
      <c r="E669"/>
      <c r="F669"/>
      <c r="G669"/>
      <c r="H669"/>
      <c r="I669" s="684"/>
      <c r="J669" s="684"/>
      <c r="K669" s="684"/>
      <c r="L669" s="684"/>
      <c r="M669" s="684"/>
    </row>
    <row r="670" spans="1:13" ht="15" x14ac:dyDescent="0.25">
      <c r="A670"/>
      <c r="B670"/>
      <c r="C670"/>
      <c r="D670"/>
      <c r="E670"/>
      <c r="F670"/>
      <c r="G670"/>
      <c r="H670"/>
      <c r="I670" s="684"/>
      <c r="J670" s="684"/>
      <c r="K670" s="684"/>
      <c r="L670" s="684"/>
      <c r="M670" s="684"/>
    </row>
    <row r="671" spans="1:13" ht="15" x14ac:dyDescent="0.25">
      <c r="A671"/>
      <c r="B671"/>
      <c r="C671"/>
      <c r="D671"/>
      <c r="E671"/>
      <c r="F671"/>
      <c r="G671"/>
      <c r="H671"/>
      <c r="I671" s="684"/>
      <c r="J671" s="684"/>
      <c r="K671" s="684"/>
      <c r="L671" s="684"/>
      <c r="M671" s="684"/>
    </row>
    <row r="672" spans="1:13" ht="15" x14ac:dyDescent="0.25">
      <c r="A672"/>
      <c r="B672"/>
      <c r="C672"/>
      <c r="D672"/>
      <c r="E672"/>
      <c r="F672"/>
      <c r="G672"/>
      <c r="H672"/>
      <c r="I672" s="684"/>
      <c r="J672" s="684"/>
      <c r="K672" s="684"/>
      <c r="L672" s="684"/>
      <c r="M672" s="684"/>
    </row>
    <row r="673" spans="1:13" ht="15" x14ac:dyDescent="0.25">
      <c r="A673"/>
      <c r="B673"/>
      <c r="C673"/>
      <c r="D673"/>
      <c r="E673"/>
      <c r="F673"/>
      <c r="G673"/>
      <c r="H673"/>
      <c r="I673" s="684"/>
      <c r="J673" s="684"/>
      <c r="K673" s="684"/>
      <c r="L673" s="684"/>
      <c r="M673" s="684"/>
    </row>
    <row r="674" spans="1:13" ht="15" x14ac:dyDescent="0.25">
      <c r="A674"/>
      <c r="B674"/>
      <c r="C674"/>
      <c r="D674"/>
      <c r="E674"/>
      <c r="F674"/>
      <c r="G674"/>
      <c r="H674"/>
      <c r="I674" s="684"/>
      <c r="J674" s="684"/>
      <c r="K674" s="684"/>
      <c r="L674" s="684"/>
      <c r="M674" s="684"/>
    </row>
    <row r="675" spans="1:13" ht="15" x14ac:dyDescent="0.25">
      <c r="A675"/>
      <c r="B675"/>
      <c r="C675"/>
      <c r="D675"/>
      <c r="E675"/>
      <c r="F675"/>
      <c r="G675"/>
      <c r="H675"/>
      <c r="I675" s="684"/>
      <c r="J675" s="684"/>
      <c r="K675" s="684"/>
      <c r="L675" s="684"/>
      <c r="M675" s="684"/>
    </row>
    <row r="676" spans="1:13" ht="15" x14ac:dyDescent="0.25">
      <c r="A676"/>
      <c r="B676"/>
      <c r="C676"/>
      <c r="D676"/>
      <c r="E676"/>
      <c r="F676"/>
      <c r="G676"/>
      <c r="H676"/>
      <c r="I676" s="684"/>
      <c r="J676" s="684"/>
      <c r="K676" s="684"/>
      <c r="L676" s="684"/>
      <c r="M676" s="684"/>
    </row>
    <row r="677" spans="1:13" ht="15" x14ac:dyDescent="0.25">
      <c r="A677"/>
      <c r="B677"/>
      <c r="C677"/>
      <c r="D677"/>
      <c r="E677"/>
      <c r="F677"/>
      <c r="G677"/>
      <c r="H677"/>
      <c r="I677" s="684"/>
      <c r="J677" s="684"/>
      <c r="K677" s="684"/>
      <c r="L677" s="684"/>
      <c r="M677" s="684"/>
    </row>
    <row r="678" spans="1:13" ht="15" x14ac:dyDescent="0.25">
      <c r="A678"/>
      <c r="B678"/>
      <c r="C678"/>
      <c r="D678"/>
      <c r="E678"/>
      <c r="F678"/>
      <c r="G678"/>
      <c r="H678"/>
      <c r="I678" s="684"/>
      <c r="J678" s="684"/>
      <c r="K678" s="684"/>
      <c r="L678" s="684"/>
      <c r="M678" s="684"/>
    </row>
    <row r="679" spans="1:13" ht="15" x14ac:dyDescent="0.25">
      <c r="A679"/>
      <c r="B679"/>
      <c r="C679"/>
      <c r="D679"/>
      <c r="E679"/>
      <c r="F679"/>
      <c r="G679"/>
      <c r="H679"/>
      <c r="I679" s="684"/>
      <c r="J679" s="684"/>
      <c r="K679" s="684"/>
      <c r="L679" s="684"/>
      <c r="M679" s="684"/>
    </row>
    <row r="680" spans="1:13" ht="15" x14ac:dyDescent="0.25">
      <c r="A680"/>
      <c r="B680"/>
      <c r="C680"/>
      <c r="D680"/>
      <c r="E680"/>
      <c r="F680"/>
      <c r="G680"/>
      <c r="H680"/>
      <c r="I680" s="684"/>
      <c r="J680" s="684"/>
      <c r="K680" s="684"/>
      <c r="L680" s="684"/>
      <c r="M680" s="684"/>
    </row>
    <row r="681" spans="1:13" ht="15" x14ac:dyDescent="0.25">
      <c r="A681"/>
      <c r="B681"/>
      <c r="C681"/>
      <c r="D681"/>
      <c r="E681"/>
      <c r="F681"/>
      <c r="G681"/>
      <c r="H681"/>
      <c r="I681" s="684"/>
      <c r="J681" s="684"/>
      <c r="K681" s="684"/>
      <c r="L681" s="684"/>
      <c r="M681" s="684"/>
    </row>
    <row r="682" spans="1:13" ht="15" x14ac:dyDescent="0.25">
      <c r="A682"/>
      <c r="B682"/>
      <c r="C682"/>
      <c r="D682"/>
      <c r="E682"/>
      <c r="F682"/>
      <c r="G682"/>
      <c r="H682"/>
      <c r="I682" s="684"/>
      <c r="J682" s="684"/>
      <c r="K682" s="684"/>
      <c r="L682" s="684"/>
      <c r="M682" s="684"/>
    </row>
    <row r="683" spans="1:13" ht="15" x14ac:dyDescent="0.25">
      <c r="A683"/>
      <c r="B683"/>
      <c r="C683"/>
      <c r="D683"/>
      <c r="E683"/>
      <c r="F683"/>
      <c r="G683"/>
      <c r="H683"/>
      <c r="I683" s="684"/>
      <c r="J683" s="684"/>
      <c r="K683" s="684"/>
      <c r="L683" s="684"/>
      <c r="M683" s="684"/>
    </row>
    <row r="684" spans="1:13" ht="15" x14ac:dyDescent="0.25">
      <c r="A684"/>
      <c r="B684"/>
      <c r="C684"/>
      <c r="D684"/>
      <c r="E684"/>
      <c r="F684"/>
      <c r="G684"/>
      <c r="H684"/>
      <c r="I684" s="684"/>
      <c r="J684" s="684"/>
      <c r="K684" s="684"/>
      <c r="L684" s="684"/>
      <c r="M684" s="684"/>
    </row>
    <row r="685" spans="1:13" ht="15" x14ac:dyDescent="0.25">
      <c r="A685"/>
      <c r="B685"/>
      <c r="C685"/>
      <c r="D685"/>
      <c r="E685"/>
      <c r="F685"/>
      <c r="G685"/>
      <c r="H685"/>
      <c r="I685" s="684"/>
      <c r="J685" s="684"/>
      <c r="K685" s="684"/>
      <c r="L685" s="684"/>
      <c r="M685" s="684"/>
    </row>
    <row r="686" spans="1:13" ht="15" x14ac:dyDescent="0.25">
      <c r="A686"/>
      <c r="B686"/>
      <c r="C686"/>
      <c r="D686"/>
      <c r="E686"/>
      <c r="F686"/>
      <c r="G686"/>
      <c r="H686"/>
      <c r="I686" s="684"/>
      <c r="J686" s="684"/>
      <c r="K686" s="684"/>
      <c r="L686" s="684"/>
      <c r="M686" s="684"/>
    </row>
    <row r="687" spans="1:13" ht="15" x14ac:dyDescent="0.25">
      <c r="A687"/>
      <c r="B687"/>
      <c r="C687"/>
      <c r="D687"/>
      <c r="E687"/>
      <c r="F687"/>
      <c r="G687"/>
      <c r="H687"/>
      <c r="I687" s="684"/>
      <c r="J687" s="684"/>
      <c r="K687" s="684"/>
      <c r="L687" s="684"/>
      <c r="M687" s="684"/>
    </row>
    <row r="688" spans="1:13" ht="15" x14ac:dyDescent="0.25">
      <c r="A688"/>
      <c r="B688"/>
      <c r="C688"/>
      <c r="D688"/>
      <c r="E688"/>
      <c r="F688"/>
      <c r="G688"/>
      <c r="H688"/>
      <c r="I688" s="684"/>
      <c r="J688" s="684"/>
      <c r="K688" s="684"/>
      <c r="L688" s="684"/>
      <c r="M688" s="684"/>
    </row>
    <row r="689" spans="1:13" ht="15" x14ac:dyDescent="0.25">
      <c r="A689"/>
      <c r="B689"/>
      <c r="C689"/>
      <c r="D689"/>
      <c r="E689"/>
      <c r="F689"/>
      <c r="G689"/>
      <c r="H689"/>
      <c r="I689" s="684"/>
      <c r="J689" s="684"/>
      <c r="K689" s="684"/>
      <c r="L689" s="684"/>
      <c r="M689" s="684"/>
    </row>
    <row r="690" spans="1:13" ht="15" x14ac:dyDescent="0.25">
      <c r="A690"/>
      <c r="B690"/>
      <c r="C690"/>
      <c r="D690"/>
      <c r="E690"/>
      <c r="F690"/>
      <c r="G690"/>
      <c r="H690"/>
      <c r="I690" s="684"/>
      <c r="J690" s="684"/>
      <c r="K690" s="684"/>
      <c r="L690" s="684"/>
      <c r="M690" s="684"/>
    </row>
    <row r="691" spans="1:13" ht="15" x14ac:dyDescent="0.25">
      <c r="A691"/>
      <c r="B691"/>
      <c r="C691"/>
      <c r="D691"/>
      <c r="E691"/>
      <c r="F691"/>
      <c r="G691"/>
      <c r="H691"/>
      <c r="I691" s="684"/>
      <c r="J691" s="684"/>
      <c r="K691" s="684"/>
      <c r="L691" s="684"/>
      <c r="M691" s="684"/>
    </row>
    <row r="692" spans="1:13" ht="15" x14ac:dyDescent="0.25">
      <c r="A692"/>
      <c r="B692"/>
      <c r="C692"/>
      <c r="D692"/>
      <c r="E692"/>
      <c r="F692"/>
      <c r="G692"/>
      <c r="H692"/>
      <c r="I692" s="684"/>
      <c r="J692" s="684"/>
      <c r="K692" s="684"/>
      <c r="L692" s="684"/>
      <c r="M692" s="684"/>
    </row>
    <row r="693" spans="1:13" ht="15" x14ac:dyDescent="0.25">
      <c r="A693"/>
      <c r="B693"/>
      <c r="C693"/>
      <c r="D693"/>
      <c r="E693"/>
      <c r="F693"/>
      <c r="G693"/>
      <c r="H693"/>
      <c r="I693" s="684"/>
      <c r="J693" s="684"/>
      <c r="K693" s="684"/>
      <c r="L693" s="684"/>
      <c r="M693" s="684"/>
    </row>
    <row r="694" spans="1:13" ht="15" x14ac:dyDescent="0.25">
      <c r="A694"/>
      <c r="B694"/>
      <c r="C694"/>
      <c r="D694"/>
      <c r="E694"/>
      <c r="F694"/>
      <c r="G694"/>
      <c r="H694"/>
      <c r="I694" s="684"/>
      <c r="J694" s="684"/>
      <c r="K694" s="684"/>
      <c r="L694" s="684"/>
      <c r="M694" s="684"/>
    </row>
    <row r="695" spans="1:13" ht="15" x14ac:dyDescent="0.25">
      <c r="A695"/>
      <c r="B695"/>
      <c r="C695"/>
      <c r="D695"/>
      <c r="E695"/>
      <c r="F695"/>
      <c r="G695"/>
      <c r="H695"/>
      <c r="I695" s="684"/>
      <c r="J695" s="684"/>
      <c r="K695" s="684"/>
      <c r="L695" s="684"/>
      <c r="M695" s="684"/>
    </row>
    <row r="696" spans="1:13" ht="15" x14ac:dyDescent="0.25">
      <c r="A696"/>
      <c r="B696"/>
      <c r="C696"/>
      <c r="D696"/>
      <c r="E696"/>
      <c r="F696"/>
      <c r="G696"/>
      <c r="H696"/>
      <c r="I696" s="684"/>
      <c r="J696" s="684"/>
      <c r="K696" s="684"/>
      <c r="L696" s="684"/>
      <c r="M696" s="684"/>
    </row>
    <row r="697" spans="1:13" ht="15" x14ac:dyDescent="0.25">
      <c r="A697"/>
      <c r="B697"/>
      <c r="C697"/>
      <c r="D697"/>
      <c r="E697"/>
      <c r="F697"/>
      <c r="G697"/>
      <c r="H697"/>
      <c r="I697" s="684"/>
      <c r="J697" s="684"/>
      <c r="K697" s="684"/>
      <c r="L697" s="684"/>
      <c r="M697" s="684"/>
    </row>
    <row r="698" spans="1:13" ht="15" x14ac:dyDescent="0.25">
      <c r="A698"/>
      <c r="B698"/>
      <c r="C698"/>
      <c r="D698"/>
      <c r="E698"/>
      <c r="F698"/>
      <c r="G698"/>
      <c r="H698"/>
      <c r="I698" s="684"/>
      <c r="J698" s="684"/>
      <c r="K698" s="684"/>
      <c r="L698" s="684"/>
      <c r="M698" s="684"/>
    </row>
    <row r="699" spans="1:13" ht="15" x14ac:dyDescent="0.25">
      <c r="A699"/>
      <c r="B699"/>
      <c r="C699"/>
      <c r="D699"/>
      <c r="E699"/>
      <c r="F699"/>
      <c r="G699"/>
      <c r="H699"/>
      <c r="I699" s="684"/>
      <c r="J699" s="684"/>
      <c r="K699" s="684"/>
      <c r="L699" s="684"/>
      <c r="M699" s="684"/>
    </row>
    <row r="700" spans="1:13" ht="15" x14ac:dyDescent="0.25">
      <c r="A700"/>
      <c r="B700"/>
      <c r="C700"/>
      <c r="D700"/>
      <c r="E700"/>
      <c r="F700"/>
      <c r="G700"/>
      <c r="H700"/>
      <c r="I700" s="684"/>
      <c r="J700" s="684"/>
      <c r="K700" s="684"/>
      <c r="L700" s="684"/>
      <c r="M700" s="684"/>
    </row>
    <row r="701" spans="1:13" ht="15" x14ac:dyDescent="0.25">
      <c r="A701"/>
      <c r="B701"/>
      <c r="C701"/>
      <c r="D701"/>
      <c r="E701"/>
      <c r="F701"/>
      <c r="G701"/>
      <c r="H701"/>
      <c r="I701" s="684"/>
      <c r="J701" s="684"/>
      <c r="K701" s="684"/>
      <c r="L701" s="684"/>
      <c r="M701" s="684"/>
    </row>
    <row r="702" spans="1:13" ht="15" x14ac:dyDescent="0.25">
      <c r="A702"/>
      <c r="B702"/>
      <c r="C702"/>
      <c r="D702"/>
      <c r="E702"/>
      <c r="F702"/>
      <c r="G702"/>
      <c r="H702"/>
      <c r="I702" s="684"/>
      <c r="J702" s="684"/>
      <c r="K702" s="684"/>
      <c r="L702" s="684"/>
      <c r="M702" s="684"/>
    </row>
    <row r="703" spans="1:13" ht="15" x14ac:dyDescent="0.25">
      <c r="A703"/>
      <c r="B703"/>
      <c r="C703"/>
      <c r="D703"/>
      <c r="E703"/>
      <c r="F703"/>
      <c r="G703"/>
      <c r="H703"/>
      <c r="I703" s="684"/>
      <c r="J703" s="684"/>
      <c r="K703" s="684"/>
      <c r="L703" s="684"/>
      <c r="M703" s="684"/>
    </row>
    <row r="704" spans="1:13" ht="15" x14ac:dyDescent="0.25">
      <c r="A704"/>
      <c r="B704"/>
      <c r="C704"/>
      <c r="D704"/>
      <c r="E704"/>
      <c r="F704"/>
      <c r="G704"/>
      <c r="H704"/>
      <c r="I704" s="684"/>
      <c r="J704" s="684"/>
      <c r="K704" s="684"/>
      <c r="L704" s="684"/>
      <c r="M704" s="684"/>
    </row>
    <row r="705" spans="1:13" ht="15" x14ac:dyDescent="0.25">
      <c r="A705"/>
      <c r="B705"/>
      <c r="C705"/>
      <c r="D705"/>
      <c r="E705"/>
      <c r="F705"/>
      <c r="G705"/>
      <c r="H705"/>
      <c r="I705" s="684"/>
      <c r="J705" s="684"/>
      <c r="K705" s="684"/>
      <c r="L705" s="684"/>
      <c r="M705" s="684"/>
    </row>
    <row r="706" spans="1:13" ht="15" x14ac:dyDescent="0.25">
      <c r="A706"/>
      <c r="B706"/>
      <c r="C706"/>
      <c r="D706"/>
      <c r="E706"/>
      <c r="F706"/>
      <c r="G706"/>
      <c r="H706"/>
      <c r="I706" s="684"/>
      <c r="J706" s="684"/>
      <c r="K706" s="684"/>
      <c r="L706" s="684"/>
      <c r="M706" s="684"/>
    </row>
    <row r="707" spans="1:13" ht="15" x14ac:dyDescent="0.25">
      <c r="A707"/>
      <c r="B707"/>
      <c r="C707"/>
      <c r="D707"/>
      <c r="E707"/>
      <c r="F707"/>
      <c r="G707"/>
      <c r="H707"/>
      <c r="I707" s="684"/>
      <c r="J707" s="684"/>
      <c r="K707" s="684"/>
      <c r="L707" s="684"/>
      <c r="M707" s="684"/>
    </row>
    <row r="708" spans="1:13" ht="15" x14ac:dyDescent="0.25">
      <c r="A708"/>
      <c r="B708"/>
      <c r="C708"/>
      <c r="D708"/>
      <c r="E708"/>
      <c r="F708"/>
      <c r="G708"/>
      <c r="H708"/>
      <c r="I708" s="684"/>
      <c r="J708" s="684"/>
      <c r="K708" s="684"/>
      <c r="L708" s="684"/>
      <c r="M708" s="684"/>
    </row>
    <row r="709" spans="1:13" ht="15" x14ac:dyDescent="0.25">
      <c r="A709"/>
      <c r="B709"/>
      <c r="C709"/>
      <c r="D709"/>
      <c r="E709"/>
      <c r="F709"/>
      <c r="G709"/>
      <c r="H709"/>
      <c r="I709" s="684"/>
      <c r="J709" s="684"/>
      <c r="K709" s="684"/>
      <c r="L709" s="684"/>
      <c r="M709" s="684"/>
    </row>
    <row r="710" spans="1:13" ht="15" x14ac:dyDescent="0.25">
      <c r="A710"/>
      <c r="B710"/>
      <c r="C710"/>
      <c r="D710"/>
      <c r="E710"/>
      <c r="F710"/>
      <c r="G710"/>
      <c r="H710"/>
      <c r="I710" s="684"/>
      <c r="J710" s="684"/>
      <c r="K710" s="684"/>
      <c r="L710" s="684"/>
      <c r="M710" s="684"/>
    </row>
    <row r="711" spans="1:13" ht="15" x14ac:dyDescent="0.25">
      <c r="A711"/>
      <c r="B711"/>
      <c r="C711"/>
      <c r="D711"/>
      <c r="E711"/>
      <c r="F711"/>
      <c r="G711"/>
      <c r="H711"/>
      <c r="I711" s="684"/>
      <c r="J711" s="684"/>
      <c r="K711" s="684"/>
      <c r="L711" s="684"/>
      <c r="M711" s="684"/>
    </row>
    <row r="712" spans="1:13" ht="15" x14ac:dyDescent="0.25">
      <c r="A712"/>
      <c r="B712"/>
      <c r="C712"/>
      <c r="D712"/>
      <c r="E712"/>
      <c r="F712"/>
      <c r="G712"/>
      <c r="H712"/>
      <c r="I712" s="684"/>
      <c r="J712" s="684"/>
      <c r="K712" s="684"/>
      <c r="L712" s="684"/>
      <c r="M712" s="684"/>
    </row>
    <row r="713" spans="1:13" ht="15" x14ac:dyDescent="0.25">
      <c r="A713"/>
      <c r="B713"/>
      <c r="C713"/>
      <c r="D713"/>
      <c r="E713"/>
      <c r="F713"/>
      <c r="G713"/>
      <c r="H713"/>
      <c r="I713" s="684"/>
      <c r="J713" s="684"/>
      <c r="K713" s="684"/>
      <c r="L713" s="684"/>
      <c r="M713" s="684"/>
    </row>
    <row r="714" spans="1:13" ht="15" x14ac:dyDescent="0.25">
      <c r="A714"/>
      <c r="B714"/>
      <c r="C714"/>
      <c r="D714"/>
      <c r="E714"/>
      <c r="F714"/>
      <c r="G714"/>
      <c r="H714"/>
      <c r="I714" s="684"/>
      <c r="J714" s="684"/>
      <c r="K714" s="684"/>
      <c r="L714" s="684"/>
      <c r="M714" s="684"/>
    </row>
    <row r="715" spans="1:13" ht="15" x14ac:dyDescent="0.25">
      <c r="A715"/>
      <c r="B715"/>
      <c r="C715"/>
      <c r="D715"/>
      <c r="E715"/>
      <c r="F715"/>
      <c r="G715"/>
      <c r="H715"/>
      <c r="I715" s="684"/>
      <c r="J715" s="684"/>
      <c r="K715" s="684"/>
      <c r="L715" s="684"/>
      <c r="M715" s="684"/>
    </row>
    <row r="716" spans="1:13" ht="15" x14ac:dyDescent="0.25">
      <c r="A716"/>
      <c r="B716"/>
      <c r="C716"/>
      <c r="D716"/>
      <c r="E716"/>
      <c r="F716"/>
      <c r="G716"/>
      <c r="H716"/>
      <c r="I716" s="684"/>
      <c r="J716" s="684"/>
      <c r="K716" s="684"/>
      <c r="L716" s="684"/>
      <c r="M716" s="684"/>
    </row>
    <row r="717" spans="1:13" ht="15" x14ac:dyDescent="0.25">
      <c r="A717"/>
      <c r="B717"/>
      <c r="C717"/>
      <c r="D717"/>
      <c r="E717"/>
      <c r="F717"/>
      <c r="G717"/>
      <c r="H717"/>
      <c r="I717" s="684"/>
      <c r="J717" s="684"/>
      <c r="K717" s="684"/>
      <c r="L717" s="684"/>
      <c r="M717" s="684"/>
    </row>
    <row r="718" spans="1:13" ht="15" x14ac:dyDescent="0.25">
      <c r="A718"/>
      <c r="B718"/>
      <c r="C718"/>
      <c r="D718"/>
      <c r="E718"/>
      <c r="F718"/>
      <c r="G718"/>
      <c r="H718"/>
      <c r="I718" s="684"/>
      <c r="J718" s="684"/>
      <c r="K718" s="684"/>
      <c r="L718" s="684"/>
      <c r="M718" s="684"/>
    </row>
    <row r="719" spans="1:13" ht="15" x14ac:dyDescent="0.25">
      <c r="A719"/>
      <c r="B719"/>
      <c r="C719"/>
      <c r="D719"/>
      <c r="E719"/>
      <c r="F719"/>
      <c r="G719"/>
      <c r="H719"/>
      <c r="I719" s="684"/>
      <c r="J719" s="684"/>
      <c r="K719" s="684"/>
      <c r="L719" s="684"/>
      <c r="M719" s="684"/>
    </row>
    <row r="720" spans="1:13" ht="15" x14ac:dyDescent="0.25">
      <c r="A720"/>
      <c r="B720"/>
      <c r="C720"/>
      <c r="D720"/>
      <c r="E720"/>
      <c r="F720"/>
      <c r="G720"/>
      <c r="H720"/>
      <c r="I720" s="684"/>
      <c r="J720" s="684"/>
      <c r="K720" s="684"/>
      <c r="L720" s="684"/>
      <c r="M720" s="684"/>
    </row>
    <row r="721" spans="1:13" ht="15" x14ac:dyDescent="0.25">
      <c r="A721"/>
      <c r="B721"/>
      <c r="C721"/>
      <c r="D721"/>
      <c r="E721"/>
      <c r="F721"/>
      <c r="G721"/>
      <c r="H721"/>
      <c r="I721" s="684"/>
      <c r="J721" s="684"/>
      <c r="K721" s="684"/>
      <c r="L721" s="684"/>
      <c r="M721" s="684"/>
    </row>
    <row r="722" spans="1:13" ht="15" x14ac:dyDescent="0.25">
      <c r="A722"/>
      <c r="B722"/>
      <c r="C722"/>
      <c r="D722"/>
      <c r="E722"/>
      <c r="F722"/>
      <c r="G722"/>
      <c r="H722"/>
      <c r="I722" s="684"/>
      <c r="J722" s="684"/>
      <c r="K722" s="684"/>
      <c r="L722" s="684"/>
      <c r="M722" s="684"/>
    </row>
    <row r="723" spans="1:13" ht="15" x14ac:dyDescent="0.25">
      <c r="A723"/>
      <c r="B723"/>
      <c r="C723"/>
      <c r="D723"/>
      <c r="E723"/>
      <c r="F723"/>
      <c r="G723"/>
      <c r="H723"/>
      <c r="I723" s="684"/>
      <c r="J723" s="684"/>
      <c r="K723" s="684"/>
      <c r="L723" s="684"/>
      <c r="M723" s="684"/>
    </row>
    <row r="724" spans="1:13" ht="15" x14ac:dyDescent="0.25">
      <c r="A724"/>
      <c r="B724"/>
      <c r="C724"/>
      <c r="D724"/>
      <c r="E724"/>
      <c r="F724"/>
      <c r="G724"/>
      <c r="H724"/>
      <c r="I724" s="684"/>
      <c r="J724" s="684"/>
      <c r="K724" s="684"/>
      <c r="L724" s="684"/>
      <c r="M724" s="684"/>
    </row>
    <row r="725" spans="1:13" ht="15" x14ac:dyDescent="0.25">
      <c r="A725"/>
      <c r="B725"/>
      <c r="C725"/>
      <c r="D725"/>
      <c r="E725"/>
      <c r="F725"/>
      <c r="G725"/>
      <c r="H725"/>
      <c r="I725" s="684"/>
      <c r="J725" s="684"/>
      <c r="K725" s="684"/>
      <c r="L725" s="684"/>
      <c r="M725" s="684"/>
    </row>
    <row r="726" spans="1:13" ht="15" x14ac:dyDescent="0.25">
      <c r="A726"/>
      <c r="B726"/>
      <c r="C726"/>
      <c r="D726"/>
      <c r="E726"/>
      <c r="F726"/>
      <c r="G726"/>
      <c r="H726"/>
      <c r="I726" s="684"/>
      <c r="J726" s="684"/>
      <c r="K726" s="684"/>
      <c r="L726" s="684"/>
      <c r="M726" s="684"/>
    </row>
    <row r="727" spans="1:13" ht="15" x14ac:dyDescent="0.25">
      <c r="A727"/>
      <c r="B727"/>
      <c r="C727"/>
      <c r="D727"/>
      <c r="E727"/>
      <c r="F727"/>
      <c r="G727"/>
      <c r="H727"/>
      <c r="I727" s="684"/>
      <c r="J727" s="684"/>
      <c r="K727" s="684"/>
      <c r="L727" s="684"/>
      <c r="M727" s="684"/>
    </row>
    <row r="728" spans="1:13" ht="15" x14ac:dyDescent="0.25">
      <c r="A728"/>
      <c r="B728"/>
      <c r="C728"/>
      <c r="D728"/>
      <c r="E728"/>
      <c r="F728"/>
      <c r="G728"/>
      <c r="H728"/>
      <c r="I728" s="684"/>
      <c r="J728" s="684"/>
      <c r="K728" s="684"/>
      <c r="L728" s="684"/>
      <c r="M728" s="684"/>
    </row>
    <row r="729" spans="1:13" ht="15" x14ac:dyDescent="0.25">
      <c r="A729"/>
      <c r="B729"/>
      <c r="C729"/>
      <c r="D729"/>
      <c r="E729"/>
      <c r="F729"/>
      <c r="G729"/>
      <c r="H729"/>
      <c r="I729" s="684"/>
      <c r="J729" s="684"/>
      <c r="K729" s="684"/>
      <c r="L729" s="684"/>
      <c r="M729" s="684"/>
    </row>
    <row r="730" spans="1:13" ht="15" x14ac:dyDescent="0.25">
      <c r="A730"/>
      <c r="B730"/>
      <c r="C730"/>
      <c r="D730"/>
      <c r="E730"/>
      <c r="F730"/>
      <c r="G730"/>
      <c r="H730"/>
      <c r="I730" s="684"/>
      <c r="J730" s="684"/>
      <c r="K730" s="684"/>
      <c r="L730" s="684"/>
      <c r="M730" s="684"/>
    </row>
    <row r="731" spans="1:13" ht="15" x14ac:dyDescent="0.25">
      <c r="A731"/>
      <c r="B731"/>
      <c r="C731"/>
      <c r="D731"/>
      <c r="E731"/>
      <c r="F731"/>
      <c r="G731"/>
      <c r="H731"/>
      <c r="I731" s="684"/>
      <c r="J731" s="684"/>
      <c r="K731" s="684"/>
      <c r="L731" s="684"/>
      <c r="M731" s="684"/>
    </row>
    <row r="732" spans="1:13" ht="15" x14ac:dyDescent="0.25">
      <c r="A732"/>
      <c r="B732"/>
      <c r="C732"/>
      <c r="D732"/>
      <c r="E732"/>
      <c r="F732"/>
      <c r="G732"/>
      <c r="H732"/>
      <c r="I732" s="684"/>
      <c r="J732" s="684"/>
      <c r="K732" s="684"/>
      <c r="L732" s="684"/>
      <c r="M732" s="684"/>
    </row>
    <row r="733" spans="1:13" ht="15" x14ac:dyDescent="0.25">
      <c r="A733"/>
      <c r="B733"/>
      <c r="C733"/>
      <c r="D733"/>
      <c r="E733"/>
      <c r="F733"/>
      <c r="G733"/>
      <c r="H733"/>
      <c r="I733" s="684"/>
      <c r="J733" s="684"/>
      <c r="K733" s="684"/>
      <c r="L733" s="684"/>
      <c r="M733" s="684"/>
    </row>
    <row r="734" spans="1:13" ht="15" x14ac:dyDescent="0.25">
      <c r="A734"/>
      <c r="B734"/>
      <c r="C734"/>
      <c r="D734"/>
      <c r="E734"/>
      <c r="F734"/>
      <c r="G734"/>
      <c r="H734"/>
      <c r="I734" s="684"/>
      <c r="J734" s="684"/>
      <c r="K734" s="684"/>
      <c r="L734" s="684"/>
      <c r="M734" s="684"/>
    </row>
    <row r="735" spans="1:13" ht="15" x14ac:dyDescent="0.25">
      <c r="A735"/>
      <c r="B735"/>
      <c r="C735"/>
      <c r="D735"/>
      <c r="E735"/>
      <c r="F735"/>
      <c r="G735"/>
      <c r="H735"/>
      <c r="I735" s="684"/>
      <c r="J735" s="684"/>
      <c r="K735" s="684"/>
      <c r="L735" s="684"/>
      <c r="M735" s="684"/>
    </row>
    <row r="736" spans="1:13" ht="15" x14ac:dyDescent="0.25">
      <c r="A736"/>
      <c r="B736"/>
      <c r="C736"/>
      <c r="D736"/>
      <c r="E736"/>
      <c r="F736"/>
      <c r="G736"/>
      <c r="H736"/>
      <c r="I736" s="684"/>
      <c r="J736" s="684"/>
      <c r="K736" s="684"/>
      <c r="L736" s="684"/>
      <c r="M736" s="684"/>
    </row>
    <row r="737" spans="1:13" ht="15" x14ac:dyDescent="0.25">
      <c r="A737"/>
      <c r="B737"/>
      <c r="C737"/>
      <c r="D737"/>
      <c r="E737"/>
      <c r="F737"/>
      <c r="G737"/>
      <c r="H737"/>
      <c r="I737" s="684"/>
      <c r="J737" s="684"/>
      <c r="K737" s="684"/>
      <c r="L737" s="684"/>
      <c r="M737" s="684"/>
    </row>
    <row r="738" spans="1:13" ht="15" x14ac:dyDescent="0.25">
      <c r="A738"/>
      <c r="B738"/>
      <c r="C738"/>
      <c r="D738"/>
      <c r="E738"/>
      <c r="F738"/>
      <c r="G738"/>
      <c r="H738"/>
      <c r="I738" s="684"/>
      <c r="J738" s="684"/>
      <c r="K738" s="684"/>
      <c r="L738" s="684"/>
      <c r="M738" s="684"/>
    </row>
    <row r="739" spans="1:13" ht="15" x14ac:dyDescent="0.25">
      <c r="A739"/>
      <c r="B739"/>
      <c r="C739"/>
      <c r="D739"/>
      <c r="E739"/>
      <c r="F739"/>
      <c r="G739"/>
      <c r="H739"/>
      <c r="I739" s="684"/>
      <c r="J739" s="684"/>
      <c r="K739" s="684"/>
      <c r="L739" s="684"/>
      <c r="M739" s="684"/>
    </row>
    <row r="740" spans="1:13" ht="15" x14ac:dyDescent="0.25">
      <c r="A740"/>
      <c r="B740"/>
      <c r="C740"/>
      <c r="D740"/>
      <c r="E740"/>
      <c r="F740"/>
      <c r="G740"/>
      <c r="H740"/>
      <c r="I740" s="684"/>
      <c r="J740" s="684"/>
      <c r="K740" s="684"/>
      <c r="L740" s="684"/>
      <c r="M740" s="684"/>
    </row>
    <row r="741" spans="1:13" ht="15" x14ac:dyDescent="0.25">
      <c r="A741"/>
      <c r="B741"/>
      <c r="C741"/>
      <c r="D741"/>
      <c r="E741"/>
      <c r="F741"/>
      <c r="G741"/>
      <c r="H741"/>
      <c r="I741" s="684"/>
      <c r="J741" s="684"/>
      <c r="K741" s="684"/>
      <c r="L741" s="684"/>
      <c r="M741" s="684"/>
    </row>
    <row r="742" spans="1:13" ht="15" x14ac:dyDescent="0.25">
      <c r="A742"/>
      <c r="B742"/>
      <c r="C742"/>
      <c r="D742"/>
      <c r="E742"/>
      <c r="F742"/>
      <c r="G742"/>
      <c r="H742"/>
      <c r="I742" s="684"/>
      <c r="J742" s="684"/>
      <c r="K742" s="684"/>
      <c r="L742" s="684"/>
      <c r="M742" s="684"/>
    </row>
    <row r="743" spans="1:13" ht="15" x14ac:dyDescent="0.25">
      <c r="A743"/>
      <c r="B743"/>
      <c r="C743"/>
      <c r="D743"/>
      <c r="E743"/>
      <c r="F743"/>
      <c r="G743"/>
      <c r="H743"/>
      <c r="I743" s="684"/>
      <c r="J743" s="684"/>
      <c r="K743" s="684"/>
      <c r="L743" s="684"/>
      <c r="M743" s="684"/>
    </row>
    <row r="744" spans="1:13" ht="15" x14ac:dyDescent="0.25">
      <c r="A744"/>
      <c r="B744"/>
      <c r="C744"/>
      <c r="D744"/>
      <c r="E744"/>
      <c r="F744"/>
      <c r="G744"/>
      <c r="H744"/>
      <c r="I744" s="684"/>
      <c r="J744" s="684"/>
      <c r="K744" s="684"/>
      <c r="L744" s="684"/>
      <c r="M744" s="684"/>
    </row>
    <row r="745" spans="1:13" ht="15" x14ac:dyDescent="0.25">
      <c r="A745"/>
      <c r="B745"/>
      <c r="C745"/>
      <c r="D745"/>
      <c r="E745"/>
      <c r="F745"/>
      <c r="G745"/>
      <c r="H745"/>
      <c r="I745" s="684"/>
      <c r="J745" s="684"/>
      <c r="K745" s="684"/>
      <c r="L745" s="684"/>
      <c r="M745" s="684"/>
    </row>
    <row r="746" spans="1:13" ht="15" x14ac:dyDescent="0.25">
      <c r="A746"/>
      <c r="B746"/>
      <c r="C746"/>
      <c r="D746"/>
      <c r="E746"/>
      <c r="F746"/>
      <c r="G746"/>
      <c r="H746"/>
      <c r="I746" s="684"/>
      <c r="J746" s="684"/>
      <c r="K746" s="684"/>
      <c r="L746" s="684"/>
      <c r="M746" s="684"/>
    </row>
    <row r="747" spans="1:13" ht="15" x14ac:dyDescent="0.25">
      <c r="A747"/>
      <c r="B747"/>
      <c r="C747"/>
      <c r="D747"/>
      <c r="E747"/>
      <c r="F747"/>
      <c r="G747"/>
      <c r="H747"/>
      <c r="I747" s="684"/>
      <c r="J747" s="684"/>
      <c r="K747" s="684"/>
      <c r="L747" s="684"/>
      <c r="M747" s="684"/>
    </row>
    <row r="748" spans="1:13" ht="15" x14ac:dyDescent="0.25">
      <c r="A748"/>
      <c r="B748"/>
      <c r="C748"/>
      <c r="D748"/>
      <c r="E748"/>
      <c r="F748"/>
      <c r="G748"/>
      <c r="H748"/>
      <c r="I748" s="684"/>
      <c r="J748" s="684"/>
      <c r="K748" s="684"/>
      <c r="L748" s="684"/>
      <c r="M748" s="684"/>
    </row>
    <row r="749" spans="1:13" ht="15" x14ac:dyDescent="0.25">
      <c r="A749"/>
      <c r="B749"/>
      <c r="C749"/>
      <c r="D749"/>
      <c r="E749"/>
      <c r="F749"/>
      <c r="G749"/>
      <c r="H749"/>
      <c r="I749" s="684"/>
      <c r="J749" s="684"/>
      <c r="K749" s="684"/>
      <c r="L749" s="684"/>
      <c r="M749" s="684"/>
    </row>
    <row r="750" spans="1:13" ht="15" x14ac:dyDescent="0.25">
      <c r="A750"/>
      <c r="B750"/>
      <c r="C750"/>
      <c r="D750"/>
      <c r="E750"/>
      <c r="F750"/>
      <c r="G750"/>
      <c r="H750"/>
      <c r="I750" s="684"/>
      <c r="J750" s="684"/>
      <c r="K750" s="684"/>
      <c r="L750" s="684"/>
      <c r="M750" s="684"/>
    </row>
    <row r="751" spans="1:13" ht="15" x14ac:dyDescent="0.25">
      <c r="A751"/>
      <c r="B751"/>
      <c r="C751"/>
      <c r="D751"/>
      <c r="E751"/>
      <c r="F751"/>
      <c r="G751"/>
      <c r="H751"/>
      <c r="I751" s="684"/>
      <c r="J751" s="684"/>
      <c r="K751" s="684"/>
      <c r="L751" s="684"/>
      <c r="M751" s="684"/>
    </row>
    <row r="752" spans="1:13" ht="15" x14ac:dyDescent="0.25">
      <c r="A752"/>
      <c r="B752"/>
      <c r="C752"/>
      <c r="D752"/>
      <c r="E752"/>
      <c r="F752"/>
      <c r="G752"/>
      <c r="H752"/>
      <c r="I752" s="684"/>
      <c r="J752" s="684"/>
      <c r="K752" s="684"/>
      <c r="L752" s="684"/>
      <c r="M752" s="684"/>
    </row>
    <row r="753" spans="1:13" ht="15" x14ac:dyDescent="0.25">
      <c r="A753"/>
      <c r="B753"/>
      <c r="C753"/>
      <c r="D753"/>
      <c r="E753"/>
      <c r="F753"/>
      <c r="G753"/>
      <c r="H753"/>
      <c r="I753" s="684"/>
      <c r="J753" s="684"/>
      <c r="K753" s="684"/>
      <c r="L753" s="684"/>
      <c r="M753" s="684"/>
    </row>
    <row r="754" spans="1:13" ht="15" x14ac:dyDescent="0.25">
      <c r="A754"/>
      <c r="B754"/>
      <c r="C754"/>
      <c r="D754"/>
      <c r="E754"/>
      <c r="F754"/>
      <c r="G754"/>
      <c r="H754"/>
      <c r="I754" s="684"/>
      <c r="J754" s="684"/>
      <c r="K754" s="684"/>
      <c r="L754" s="684"/>
      <c r="M754" s="684"/>
    </row>
    <row r="755" spans="1:13" ht="15" x14ac:dyDescent="0.25">
      <c r="A755"/>
      <c r="B755"/>
      <c r="C755"/>
      <c r="D755"/>
      <c r="E755"/>
      <c r="F755"/>
      <c r="G755"/>
      <c r="H755"/>
      <c r="I755" s="684"/>
      <c r="J755" s="684"/>
      <c r="K755" s="684"/>
      <c r="L755" s="684"/>
      <c r="M755" s="684"/>
    </row>
    <row r="756" spans="1:13" ht="15" x14ac:dyDescent="0.25">
      <c r="A756"/>
      <c r="B756"/>
      <c r="C756"/>
      <c r="D756"/>
      <c r="E756"/>
      <c r="F756" s="727"/>
      <c r="G756" s="15"/>
      <c r="H756" s="15"/>
      <c r="I756" s="684"/>
      <c r="J756" s="684"/>
      <c r="K756" s="684"/>
      <c r="L756" s="684"/>
      <c r="M756" s="684"/>
    </row>
    <row r="757" spans="1:13" ht="15" x14ac:dyDescent="0.25">
      <c r="A757"/>
      <c r="B757"/>
      <c r="C757"/>
      <c r="D757"/>
      <c r="E757"/>
      <c r="F757" s="727"/>
      <c r="G757" s="15"/>
      <c r="H757" s="15"/>
      <c r="I757" s="684"/>
      <c r="J757" s="684"/>
      <c r="K757" s="684"/>
      <c r="L757" s="684"/>
      <c r="M757" s="684"/>
    </row>
    <row r="758" spans="1:13" ht="15" x14ac:dyDescent="0.25">
      <c r="A758"/>
      <c r="B758"/>
      <c r="C758"/>
      <c r="D758"/>
      <c r="E758"/>
      <c r="F758" s="727"/>
      <c r="G758" s="15"/>
      <c r="H758" s="15"/>
      <c r="I758" s="684"/>
      <c r="J758" s="684"/>
      <c r="K758" s="684"/>
      <c r="L758" s="684"/>
      <c r="M758" s="684"/>
    </row>
    <row r="759" spans="1:13" ht="15" x14ac:dyDescent="0.25">
      <c r="A759"/>
      <c r="B759"/>
      <c r="C759"/>
      <c r="D759"/>
      <c r="E759"/>
      <c r="F759" s="727"/>
      <c r="G759" s="15"/>
      <c r="H759" s="15"/>
      <c r="I759" s="684"/>
      <c r="J759" s="684"/>
      <c r="K759" s="684"/>
      <c r="L759" s="684"/>
      <c r="M759" s="684"/>
    </row>
    <row r="760" spans="1:13" ht="15" x14ac:dyDescent="0.25">
      <c r="A760"/>
      <c r="B760"/>
      <c r="C760"/>
      <c r="D760"/>
      <c r="E760"/>
      <c r="F760" s="727"/>
      <c r="G760" s="15"/>
      <c r="H760" s="15"/>
      <c r="I760" s="684"/>
      <c r="J760" s="684"/>
      <c r="K760" s="684"/>
      <c r="L760" s="684"/>
      <c r="M760" s="684"/>
    </row>
    <row r="761" spans="1:13" ht="15" x14ac:dyDescent="0.25">
      <c r="A761"/>
      <c r="B761"/>
      <c r="C761"/>
      <c r="D761"/>
      <c r="E761"/>
      <c r="F761" s="727"/>
      <c r="G761" s="15"/>
      <c r="H761" s="15"/>
      <c r="I761" s="684"/>
      <c r="J761" s="684"/>
      <c r="K761" s="684"/>
      <c r="L761" s="684"/>
      <c r="M761" s="684"/>
    </row>
    <row r="762" spans="1:13" ht="15" x14ac:dyDescent="0.25">
      <c r="A762"/>
      <c r="B762"/>
      <c r="C762"/>
      <c r="D762"/>
      <c r="E762"/>
      <c r="F762" s="727"/>
      <c r="G762" s="15"/>
      <c r="H762" s="15"/>
      <c r="I762" s="684"/>
      <c r="J762" s="684"/>
      <c r="K762" s="684"/>
      <c r="L762" s="684"/>
      <c r="M762" s="684"/>
    </row>
    <row r="763" spans="1:13" ht="15" x14ac:dyDescent="0.25">
      <c r="A763"/>
      <c r="B763"/>
      <c r="C763"/>
      <c r="D763"/>
      <c r="E763"/>
      <c r="F763" s="727"/>
      <c r="G763" s="15"/>
      <c r="H763" s="15"/>
      <c r="I763" s="684"/>
      <c r="J763" s="684"/>
      <c r="K763" s="684"/>
      <c r="L763" s="684"/>
      <c r="M763" s="684"/>
    </row>
    <row r="764" spans="1:13" ht="15" x14ac:dyDescent="0.25">
      <c r="A764"/>
      <c r="B764"/>
      <c r="C764"/>
      <c r="D764"/>
      <c r="E764"/>
      <c r="F764" s="727"/>
      <c r="G764" s="15"/>
      <c r="H764" s="15"/>
      <c r="I764" s="684"/>
      <c r="J764" s="684"/>
      <c r="K764" s="684"/>
      <c r="L764" s="684"/>
      <c r="M764" s="684"/>
    </row>
    <row r="765" spans="1:13" ht="15" x14ac:dyDescent="0.25">
      <c r="A765"/>
      <c r="B765"/>
      <c r="C765"/>
      <c r="D765"/>
      <c r="E765"/>
      <c r="F765" s="727"/>
      <c r="G765" s="15"/>
      <c r="H765" s="15"/>
      <c r="I765" s="684"/>
      <c r="J765" s="684"/>
      <c r="K765" s="684"/>
      <c r="L765" s="684"/>
      <c r="M765" s="684"/>
    </row>
    <row r="766" spans="1:13" ht="15" x14ac:dyDescent="0.25">
      <c r="A766"/>
      <c r="B766"/>
      <c r="C766"/>
      <c r="D766"/>
      <c r="E766"/>
      <c r="F766" s="727"/>
      <c r="G766" s="15"/>
      <c r="H766" s="15"/>
      <c r="I766" s="684"/>
      <c r="J766" s="684"/>
      <c r="K766" s="684"/>
      <c r="L766" s="684"/>
      <c r="M766" s="684"/>
    </row>
    <row r="767" spans="1:13" ht="15" x14ac:dyDescent="0.25">
      <c r="A767"/>
      <c r="B767"/>
      <c r="C767"/>
      <c r="D767"/>
      <c r="E767"/>
      <c r="F767" s="727"/>
      <c r="G767" s="15"/>
      <c r="H767" s="15"/>
      <c r="I767" s="684"/>
      <c r="J767" s="684"/>
      <c r="K767" s="684"/>
      <c r="L767" s="684"/>
      <c r="M767" s="684"/>
    </row>
    <row r="768" spans="1:13" ht="15" x14ac:dyDescent="0.25">
      <c r="A768"/>
      <c r="B768"/>
      <c r="C768"/>
      <c r="D768"/>
      <c r="E768"/>
      <c r="F768" s="727"/>
      <c r="G768" s="15"/>
      <c r="H768" s="15"/>
      <c r="I768" s="684"/>
      <c r="J768" s="684"/>
      <c r="K768" s="684"/>
      <c r="L768" s="684"/>
      <c r="M768" s="684"/>
    </row>
    <row r="769" spans="1:13" ht="15" x14ac:dyDescent="0.25">
      <c r="A769"/>
      <c r="B769"/>
      <c r="C769"/>
      <c r="D769"/>
      <c r="E769"/>
      <c r="F769" s="727"/>
      <c r="G769" s="15"/>
      <c r="H769" s="15"/>
      <c r="I769" s="684"/>
      <c r="J769" s="684"/>
      <c r="K769" s="684"/>
      <c r="L769" s="684"/>
      <c r="M769" s="684"/>
    </row>
    <row r="770" spans="1:13" ht="15" x14ac:dyDescent="0.25">
      <c r="A770"/>
      <c r="B770"/>
      <c r="C770"/>
      <c r="D770"/>
      <c r="E770"/>
      <c r="F770" s="727"/>
      <c r="G770" s="15"/>
      <c r="H770" s="15"/>
      <c r="I770" s="684"/>
      <c r="J770" s="684"/>
      <c r="K770" s="684"/>
      <c r="L770" s="684"/>
      <c r="M770" s="684"/>
    </row>
    <row r="771" spans="1:13" ht="15" x14ac:dyDescent="0.25">
      <c r="A771"/>
      <c r="B771"/>
      <c r="C771"/>
      <c r="D771"/>
      <c r="E771"/>
      <c r="F771" s="727"/>
      <c r="G771" s="15"/>
      <c r="H771" s="15"/>
      <c r="I771" s="684"/>
      <c r="J771" s="684"/>
      <c r="K771" s="684"/>
      <c r="L771" s="684"/>
      <c r="M771" s="684"/>
    </row>
    <row r="772" spans="1:13" ht="15" x14ac:dyDescent="0.25">
      <c r="A772"/>
      <c r="B772"/>
      <c r="C772"/>
      <c r="D772"/>
      <c r="E772"/>
      <c r="F772" s="727"/>
      <c r="G772" s="15"/>
      <c r="H772" s="15"/>
      <c r="I772" s="684"/>
      <c r="J772" s="684"/>
      <c r="K772" s="684"/>
      <c r="L772" s="684"/>
      <c r="M772" s="684"/>
    </row>
    <row r="773" spans="1:13" ht="15" x14ac:dyDescent="0.25">
      <c r="A773"/>
      <c r="B773"/>
      <c r="C773"/>
      <c r="D773"/>
      <c r="E773"/>
      <c r="F773" s="727"/>
      <c r="G773" s="15"/>
      <c r="H773" s="15"/>
      <c r="I773" s="684"/>
      <c r="J773" s="684"/>
      <c r="K773" s="684"/>
      <c r="L773" s="684"/>
      <c r="M773" s="684"/>
    </row>
    <row r="774" spans="1:13" ht="15" x14ac:dyDescent="0.25">
      <c r="A774"/>
      <c r="B774"/>
      <c r="C774"/>
      <c r="D774"/>
      <c r="E774"/>
      <c r="F774" s="727"/>
      <c r="G774" s="15"/>
      <c r="H774" s="15"/>
      <c r="I774" s="684"/>
      <c r="J774" s="684"/>
      <c r="K774" s="684"/>
      <c r="L774" s="684"/>
      <c r="M774" s="684"/>
    </row>
    <row r="775" spans="1:13" ht="15" x14ac:dyDescent="0.25">
      <c r="A775"/>
      <c r="B775"/>
      <c r="C775"/>
      <c r="D775"/>
      <c r="E775"/>
      <c r="F775" s="727"/>
      <c r="G775" s="15"/>
      <c r="H775" s="15"/>
      <c r="I775" s="684"/>
      <c r="J775" s="684"/>
      <c r="K775" s="684"/>
      <c r="L775" s="684"/>
      <c r="M775" s="684"/>
    </row>
    <row r="776" spans="1:13" ht="15" x14ac:dyDescent="0.25">
      <c r="A776"/>
      <c r="B776"/>
      <c r="C776"/>
      <c r="D776"/>
      <c r="E776"/>
      <c r="F776" s="727"/>
      <c r="G776" s="15"/>
      <c r="H776" s="15"/>
      <c r="I776" s="684"/>
      <c r="J776" s="684"/>
      <c r="K776" s="684"/>
      <c r="L776" s="684"/>
      <c r="M776" s="684"/>
    </row>
    <row r="777" spans="1:13" ht="15" x14ac:dyDescent="0.25">
      <c r="A777"/>
      <c r="B777"/>
      <c r="C777"/>
      <c r="D777"/>
      <c r="E777"/>
      <c r="F777" s="727"/>
      <c r="G777" s="15"/>
      <c r="H777" s="15"/>
      <c r="I777" s="684"/>
      <c r="J777" s="684"/>
      <c r="K777" s="684"/>
      <c r="L777" s="684"/>
      <c r="M777" s="684"/>
    </row>
    <row r="778" spans="1:13" ht="15" x14ac:dyDescent="0.25">
      <c r="A778"/>
      <c r="B778"/>
      <c r="C778"/>
      <c r="D778"/>
      <c r="E778"/>
      <c r="F778" s="727"/>
      <c r="G778" s="15"/>
      <c r="H778" s="15"/>
      <c r="I778" s="684"/>
      <c r="J778" s="684"/>
      <c r="K778" s="684"/>
      <c r="L778" s="684"/>
      <c r="M778" s="684"/>
    </row>
    <row r="779" spans="1:13" ht="15" x14ac:dyDescent="0.25">
      <c r="A779"/>
      <c r="B779"/>
      <c r="C779"/>
      <c r="D779"/>
      <c r="E779"/>
      <c r="F779" s="727"/>
      <c r="G779" s="15"/>
      <c r="H779" s="15"/>
      <c r="I779" s="684"/>
      <c r="J779" s="684"/>
      <c r="K779" s="684"/>
      <c r="L779" s="684"/>
      <c r="M779" s="684"/>
    </row>
    <row r="780" spans="1:13" ht="15" x14ac:dyDescent="0.25">
      <c r="A780"/>
      <c r="B780"/>
      <c r="C780"/>
      <c r="D780"/>
      <c r="E780"/>
      <c r="F780" s="727"/>
      <c r="G780" s="15"/>
      <c r="H780" s="15"/>
      <c r="I780" s="684"/>
      <c r="J780" s="684"/>
      <c r="K780" s="684"/>
      <c r="L780" s="684"/>
      <c r="M780" s="684"/>
    </row>
    <row r="781" spans="1:13" ht="15" x14ac:dyDescent="0.25">
      <c r="A781"/>
      <c r="B781"/>
      <c r="C781"/>
      <c r="D781"/>
      <c r="E781"/>
      <c r="F781" s="727"/>
      <c r="G781" s="15"/>
      <c r="H781" s="15"/>
      <c r="I781" s="684"/>
      <c r="J781" s="684"/>
      <c r="K781" s="684"/>
      <c r="L781" s="684"/>
      <c r="M781" s="684"/>
    </row>
    <row r="782" spans="1:13" ht="15" x14ac:dyDescent="0.25">
      <c r="A782"/>
      <c r="B782"/>
      <c r="C782"/>
      <c r="D782"/>
      <c r="E782"/>
      <c r="F782" s="727"/>
      <c r="G782" s="15"/>
      <c r="H782" s="15"/>
      <c r="I782" s="684"/>
      <c r="J782" s="684"/>
      <c r="K782" s="684"/>
      <c r="L782" s="684"/>
      <c r="M782" s="684"/>
    </row>
    <row r="783" spans="1:13" ht="15" x14ac:dyDescent="0.25">
      <c r="A783"/>
      <c r="B783"/>
      <c r="C783"/>
      <c r="D783"/>
      <c r="E783"/>
      <c r="F783" s="727"/>
      <c r="G783" s="15"/>
      <c r="H783" s="15"/>
      <c r="I783" s="684"/>
      <c r="J783" s="684"/>
      <c r="K783" s="684"/>
      <c r="L783" s="684"/>
      <c r="M783" s="684"/>
    </row>
    <row r="784" spans="1:13" ht="15" x14ac:dyDescent="0.25">
      <c r="A784"/>
      <c r="B784"/>
      <c r="C784"/>
      <c r="D784"/>
      <c r="E784"/>
      <c r="F784" s="727"/>
      <c r="G784" s="15"/>
      <c r="H784" s="15"/>
      <c r="I784" s="684"/>
      <c r="J784" s="684"/>
      <c r="K784" s="684"/>
      <c r="L784" s="684"/>
      <c r="M784" s="684"/>
    </row>
    <row r="785" spans="1:13" ht="15" x14ac:dyDescent="0.25">
      <c r="A785"/>
      <c r="B785"/>
      <c r="C785"/>
      <c r="D785"/>
      <c r="E785"/>
      <c r="F785" s="727"/>
      <c r="G785" s="15"/>
      <c r="H785" s="15"/>
      <c r="I785" s="684"/>
      <c r="J785" s="684"/>
      <c r="K785" s="684"/>
      <c r="L785" s="684"/>
      <c r="M785" s="684"/>
    </row>
    <row r="786" spans="1:13" ht="15" x14ac:dyDescent="0.25">
      <c r="A786"/>
      <c r="B786"/>
      <c r="C786"/>
      <c r="D786"/>
      <c r="E786"/>
      <c r="F786" s="727"/>
      <c r="G786" s="15"/>
      <c r="H786" s="15"/>
      <c r="I786" s="684"/>
      <c r="J786" s="684"/>
      <c r="K786" s="684"/>
      <c r="L786" s="684"/>
      <c r="M786" s="684"/>
    </row>
    <row r="787" spans="1:13" ht="15" x14ac:dyDescent="0.25">
      <c r="A787"/>
      <c r="B787"/>
      <c r="C787"/>
      <c r="D787"/>
      <c r="E787"/>
      <c r="F787" s="727"/>
      <c r="G787" s="15"/>
      <c r="H787" s="15"/>
      <c r="I787" s="684"/>
      <c r="J787" s="684"/>
      <c r="K787" s="684"/>
      <c r="L787" s="684"/>
      <c r="M787" s="684"/>
    </row>
    <row r="788" spans="1:13" ht="15" x14ac:dyDescent="0.25">
      <c r="A788"/>
      <c r="B788"/>
      <c r="C788"/>
      <c r="D788"/>
      <c r="E788"/>
      <c r="F788" s="727"/>
      <c r="G788" s="15"/>
      <c r="H788" s="15"/>
      <c r="I788" s="684"/>
      <c r="J788" s="684"/>
      <c r="K788" s="684"/>
      <c r="L788" s="684"/>
      <c r="M788" s="684"/>
    </row>
    <row r="789" spans="1:13" ht="15" x14ac:dyDescent="0.25">
      <c r="A789"/>
      <c r="B789"/>
      <c r="C789"/>
      <c r="D789"/>
      <c r="E789"/>
      <c r="F789" s="727"/>
      <c r="G789" s="15"/>
      <c r="H789" s="15"/>
      <c r="I789" s="684"/>
      <c r="J789" s="684"/>
      <c r="K789" s="684"/>
      <c r="L789" s="684"/>
      <c r="M789" s="684"/>
    </row>
    <row r="790" spans="1:13" ht="15" x14ac:dyDescent="0.25">
      <c r="A790"/>
      <c r="B790"/>
      <c r="C790"/>
      <c r="D790"/>
      <c r="E790"/>
      <c r="F790" s="727"/>
      <c r="G790" s="15"/>
      <c r="H790" s="15"/>
      <c r="I790" s="684"/>
      <c r="J790" s="684"/>
      <c r="K790" s="684"/>
      <c r="L790" s="684"/>
      <c r="M790" s="684"/>
    </row>
    <row r="791" spans="1:13" ht="15" x14ac:dyDescent="0.25">
      <c r="A791"/>
      <c r="B791"/>
      <c r="C791"/>
      <c r="D791"/>
      <c r="E791"/>
      <c r="F791" s="727"/>
      <c r="G791" s="15"/>
      <c r="H791" s="15"/>
      <c r="I791" s="684"/>
      <c r="J791" s="684"/>
      <c r="K791" s="684"/>
      <c r="L791" s="684"/>
      <c r="M791" s="684"/>
    </row>
    <row r="792" spans="1:13" ht="15" x14ac:dyDescent="0.25">
      <c r="A792"/>
      <c r="B792"/>
      <c r="C792"/>
      <c r="D792"/>
      <c r="E792"/>
      <c r="F792" s="727"/>
      <c r="G792" s="15"/>
      <c r="H792" s="15"/>
      <c r="I792" s="684"/>
      <c r="J792" s="684"/>
      <c r="K792" s="684"/>
      <c r="L792" s="684"/>
      <c r="M792" s="684"/>
    </row>
    <row r="793" spans="1:13" ht="15" x14ac:dyDescent="0.25">
      <c r="A793"/>
      <c r="B793"/>
      <c r="C793"/>
      <c r="D793"/>
      <c r="E793"/>
      <c r="F793" s="727"/>
      <c r="G793" s="15"/>
      <c r="H793" s="15"/>
      <c r="I793" s="684"/>
      <c r="J793" s="684"/>
      <c r="K793" s="684"/>
      <c r="L793" s="684"/>
      <c r="M793" s="684"/>
    </row>
    <row r="794" spans="1:13" ht="15" x14ac:dyDescent="0.25">
      <c r="A794"/>
      <c r="B794"/>
      <c r="C794"/>
      <c r="D794"/>
      <c r="E794"/>
      <c r="F794" s="727"/>
      <c r="G794" s="15"/>
      <c r="H794" s="15"/>
      <c r="I794" s="684"/>
      <c r="J794" s="684"/>
      <c r="K794" s="684"/>
      <c r="L794" s="684"/>
      <c r="M794" s="684"/>
    </row>
    <row r="795" spans="1:13" ht="15" x14ac:dyDescent="0.25">
      <c r="A795"/>
      <c r="B795"/>
      <c r="C795"/>
      <c r="D795"/>
      <c r="E795"/>
      <c r="F795" s="727"/>
      <c r="G795" s="15"/>
      <c r="H795" s="15"/>
      <c r="I795" s="684"/>
      <c r="J795" s="684"/>
      <c r="K795" s="684"/>
      <c r="L795" s="684"/>
      <c r="M795" s="684"/>
    </row>
    <row r="796" spans="1:13" ht="15" x14ac:dyDescent="0.25">
      <c r="A796"/>
      <c r="B796"/>
      <c r="C796"/>
      <c r="D796"/>
      <c r="E796"/>
      <c r="F796" s="727"/>
      <c r="G796" s="15"/>
      <c r="H796" s="15"/>
      <c r="I796" s="684"/>
      <c r="J796" s="684"/>
      <c r="K796" s="684"/>
      <c r="L796" s="684"/>
      <c r="M796" s="684"/>
    </row>
    <row r="797" spans="1:13" ht="15" x14ac:dyDescent="0.25">
      <c r="A797" s="126"/>
      <c r="B797" s="126"/>
      <c r="C797" s="126"/>
      <c r="D797" s="126"/>
      <c r="E797" s="126"/>
      <c r="F797" s="726"/>
      <c r="G797" s="127"/>
      <c r="H797" s="127"/>
      <c r="I797" s="684"/>
      <c r="J797" s="684"/>
      <c r="K797" s="684"/>
      <c r="L797" s="684"/>
      <c r="M797" s="684"/>
    </row>
    <row r="798" spans="1:13" ht="15" x14ac:dyDescent="0.25">
      <c r="A798" s="126"/>
      <c r="B798" s="126"/>
      <c r="C798" s="126"/>
      <c r="D798" s="126"/>
      <c r="E798" s="126"/>
      <c r="F798" s="726"/>
      <c r="G798" s="127"/>
      <c r="H798" s="127"/>
      <c r="I798" s="684"/>
      <c r="J798" s="684"/>
      <c r="K798" s="684"/>
      <c r="L798" s="684"/>
      <c r="M798" s="684"/>
    </row>
    <row r="799" spans="1:13" ht="15" x14ac:dyDescent="0.25">
      <c r="A799" s="126"/>
      <c r="B799" s="126"/>
      <c r="C799" s="126"/>
      <c r="D799" s="126"/>
      <c r="E799" s="126"/>
      <c r="F799" s="726"/>
      <c r="G799" s="127"/>
      <c r="H799" s="127"/>
      <c r="I799" s="684"/>
      <c r="J799" s="684"/>
      <c r="K799" s="684"/>
      <c r="L799" s="684"/>
      <c r="M799" s="684"/>
    </row>
    <row r="800" spans="1:13" ht="15" x14ac:dyDescent="0.25">
      <c r="A800" s="126"/>
      <c r="B800" s="126"/>
      <c r="C800" s="126"/>
      <c r="D800" s="126"/>
      <c r="E800" s="126"/>
      <c r="F800" s="726"/>
      <c r="G800" s="127"/>
      <c r="H800" s="127"/>
      <c r="I800" s="684"/>
      <c r="J800" s="684"/>
      <c r="K800" s="684"/>
      <c r="L800" s="684"/>
      <c r="M800" s="684"/>
    </row>
    <row r="801" spans="1:13" ht="15" x14ac:dyDescent="0.25">
      <c r="A801" s="126"/>
      <c r="B801" s="126"/>
      <c r="C801" s="126"/>
      <c r="D801" s="126"/>
      <c r="E801" s="126"/>
      <c r="F801" s="726"/>
      <c r="G801" s="127"/>
      <c r="H801" s="127"/>
      <c r="I801" s="684"/>
      <c r="J801" s="684"/>
      <c r="K801" s="684"/>
      <c r="L801" s="684"/>
      <c r="M801" s="684"/>
    </row>
    <row r="802" spans="1:13" ht="15" x14ac:dyDescent="0.25">
      <c r="A802" s="126"/>
      <c r="B802" s="126"/>
      <c r="C802" s="126"/>
      <c r="D802" s="126"/>
      <c r="E802" s="126"/>
      <c r="F802" s="726"/>
      <c r="G802" s="127"/>
      <c r="H802" s="127"/>
      <c r="I802" s="684"/>
      <c r="J802" s="684"/>
      <c r="K802" s="684"/>
      <c r="L802" s="684"/>
      <c r="M802" s="684"/>
    </row>
    <row r="803" spans="1:13" ht="15" x14ac:dyDescent="0.25">
      <c r="A803" s="126"/>
      <c r="B803" s="126"/>
      <c r="C803" s="126"/>
      <c r="D803" s="126"/>
      <c r="E803" s="126"/>
      <c r="F803" s="726"/>
      <c r="G803" s="127"/>
      <c r="H803" s="127"/>
      <c r="I803" s="684"/>
      <c r="J803" s="684"/>
      <c r="K803" s="684"/>
      <c r="L803" s="684"/>
      <c r="M803" s="684"/>
    </row>
    <row r="804" spans="1:13" ht="15" x14ac:dyDescent="0.25">
      <c r="A804" s="126"/>
      <c r="B804" s="126"/>
      <c r="C804" s="126"/>
      <c r="D804" s="126"/>
      <c r="E804" s="126"/>
      <c r="F804" s="726"/>
      <c r="G804" s="127"/>
      <c r="H804" s="127"/>
      <c r="I804" s="684"/>
      <c r="J804" s="684"/>
      <c r="K804" s="684"/>
      <c r="L804" s="684"/>
      <c r="M804" s="684"/>
    </row>
    <row r="805" spans="1:13" ht="15" x14ac:dyDescent="0.25">
      <c r="A805" s="126"/>
      <c r="B805" s="126"/>
      <c r="C805" s="126"/>
      <c r="D805" s="126"/>
      <c r="E805" s="126"/>
      <c r="F805" s="726"/>
      <c r="G805" s="127"/>
      <c r="H805" s="127"/>
      <c r="I805" s="684"/>
      <c r="J805" s="684"/>
      <c r="K805" s="684"/>
      <c r="L805" s="684"/>
      <c r="M805" s="684"/>
    </row>
    <row r="806" spans="1:13" ht="15" x14ac:dyDescent="0.25">
      <c r="A806" s="126"/>
      <c r="B806" s="126"/>
      <c r="C806" s="126"/>
      <c r="D806" s="126"/>
      <c r="E806" s="126"/>
      <c r="F806" s="726"/>
      <c r="G806" s="127"/>
      <c r="H806" s="127"/>
      <c r="I806" s="684"/>
      <c r="J806" s="684"/>
      <c r="K806" s="684"/>
      <c r="L806" s="684"/>
      <c r="M806" s="684"/>
    </row>
    <row r="807" spans="1:13" ht="15" x14ac:dyDescent="0.25">
      <c r="A807" s="126"/>
      <c r="B807" s="126"/>
      <c r="C807" s="126"/>
      <c r="D807" s="126"/>
      <c r="E807" s="126"/>
      <c r="F807" s="726"/>
      <c r="G807" s="127"/>
      <c r="H807" s="127"/>
      <c r="I807" s="684"/>
      <c r="J807" s="684"/>
      <c r="K807" s="684"/>
      <c r="L807" s="684"/>
      <c r="M807" s="684"/>
    </row>
    <row r="808" spans="1:13" ht="15" x14ac:dyDescent="0.25">
      <c r="A808" s="126"/>
      <c r="B808" s="126"/>
      <c r="C808" s="126"/>
      <c r="D808" s="126"/>
      <c r="E808" s="126"/>
      <c r="F808" s="726"/>
      <c r="G808" s="127"/>
      <c r="H808" s="127"/>
      <c r="I808" s="684"/>
      <c r="J808" s="684"/>
      <c r="K808" s="684"/>
      <c r="L808" s="684"/>
      <c r="M808" s="684"/>
    </row>
    <row r="809" spans="1:13" ht="15" x14ac:dyDescent="0.25">
      <c r="A809" s="126"/>
      <c r="B809" s="126"/>
      <c r="C809" s="126"/>
      <c r="D809" s="126"/>
      <c r="E809" s="126"/>
      <c r="F809" s="726"/>
      <c r="G809" s="127"/>
      <c r="H809" s="127"/>
      <c r="I809" s="684"/>
      <c r="J809" s="684"/>
      <c r="K809" s="684"/>
      <c r="L809" s="684"/>
      <c r="M809" s="684"/>
    </row>
    <row r="810" spans="1:13" ht="15" x14ac:dyDescent="0.25">
      <c r="A810" s="126"/>
      <c r="B810" s="126"/>
      <c r="C810" s="126"/>
      <c r="D810" s="126"/>
      <c r="E810" s="126"/>
      <c r="F810" s="726"/>
      <c r="G810" s="127"/>
      <c r="H810" s="127"/>
      <c r="I810" s="684"/>
      <c r="J810" s="684"/>
      <c r="K810" s="684"/>
      <c r="L810" s="684"/>
      <c r="M810" s="684"/>
    </row>
    <row r="811" spans="1:13" ht="15" x14ac:dyDescent="0.25">
      <c r="A811" s="126"/>
      <c r="B811" s="126"/>
      <c r="C811" s="126"/>
      <c r="D811" s="126"/>
      <c r="E811" s="126"/>
      <c r="F811" s="726"/>
      <c r="G811" s="127"/>
      <c r="H811" s="127"/>
      <c r="I811" s="684"/>
      <c r="J811" s="684"/>
      <c r="K811" s="684"/>
      <c r="L811" s="684"/>
      <c r="M811" s="684"/>
    </row>
    <row r="812" spans="1:13" ht="15" x14ac:dyDescent="0.25">
      <c r="A812" s="126"/>
      <c r="B812" s="126"/>
      <c r="C812" s="126"/>
      <c r="D812" s="126"/>
      <c r="E812" s="126"/>
      <c r="F812" s="726"/>
      <c r="G812" s="127"/>
      <c r="H812" s="127"/>
      <c r="I812" s="684"/>
      <c r="J812" s="684"/>
      <c r="K812" s="684"/>
      <c r="L812" s="684"/>
      <c r="M812" s="684"/>
    </row>
    <row r="813" spans="1:13" ht="15" x14ac:dyDescent="0.25">
      <c r="A813" s="126"/>
      <c r="B813" s="126"/>
      <c r="C813" s="126"/>
      <c r="D813" s="126"/>
      <c r="E813" s="126"/>
      <c r="F813" s="726"/>
      <c r="G813" s="127"/>
      <c r="H813" s="127"/>
      <c r="I813" s="684"/>
      <c r="J813" s="684"/>
      <c r="K813" s="684"/>
      <c r="L813" s="684"/>
      <c r="M813" s="684"/>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P1936"/>
  <sheetViews>
    <sheetView zoomScaleNormal="100" workbookViewId="0">
      <pane ySplit="3" topLeftCell="A4" activePane="bottomLeft" state="frozen"/>
      <selection pane="bottomLeft" activeCell="R1155" sqref="R1155"/>
    </sheetView>
  </sheetViews>
  <sheetFormatPr defaultRowHeight="15" x14ac:dyDescent="0.25"/>
  <cols>
    <col min="1" max="1" width="30" customWidth="1"/>
    <col min="2" max="2" width="33.7109375" customWidth="1"/>
    <col min="3" max="3" width="15.42578125" style="151" customWidth="1"/>
    <col min="4" max="4" width="15.42578125" customWidth="1"/>
    <col min="5" max="5" width="15.42578125" style="151" customWidth="1"/>
    <col min="6" max="7" width="15.42578125" style="15" customWidth="1"/>
    <col min="8" max="8" width="19.7109375" customWidth="1"/>
    <col min="9" max="9" width="23.7109375" customWidth="1"/>
    <col min="10" max="10" width="15.42578125" customWidth="1"/>
    <col min="11" max="11" width="13.5703125" style="15" customWidth="1"/>
    <col min="12" max="12" width="26" style="151" customWidth="1"/>
    <col min="13" max="13" width="15.42578125" customWidth="1"/>
    <col min="14" max="16" width="8.7109375" style="15"/>
    <col min="17" max="17" width="8.7109375" style="300"/>
    <col min="18" max="18" width="8.7109375" style="561"/>
    <col min="19" max="19" width="8.7109375" style="300"/>
    <col min="21" max="22" width="13.42578125" customWidth="1"/>
    <col min="23" max="24" width="9.42578125" style="698" bestFit="1" customWidth="1"/>
    <col min="25" max="25" width="8.7109375" style="698"/>
    <col min="26" max="26" width="9.7109375" style="15" customWidth="1"/>
    <col min="31" max="31" width="14" customWidth="1"/>
    <col min="32" max="32" width="9" style="229" customWidth="1"/>
    <col min="33" max="34" width="9" customWidth="1"/>
    <col min="35" max="35" width="9" style="229" customWidth="1"/>
    <col min="36" max="39" width="9" customWidth="1"/>
    <col min="40" max="41" width="9" style="229" customWidth="1"/>
    <col min="42" max="44" width="9" customWidth="1"/>
    <col min="45" max="45" width="9" style="665" customWidth="1"/>
    <col min="46" max="46" width="9" style="723" customWidth="1"/>
    <col min="47" max="47" width="9" customWidth="1"/>
    <col min="48" max="48" width="10.5703125" customWidth="1"/>
    <col min="49" max="50" width="9" style="229" customWidth="1"/>
    <col min="54" max="54" width="8.7109375" style="229"/>
    <col min="55" max="55" width="11.5703125" style="229" customWidth="1"/>
    <col min="58" max="58" width="8.7109375" style="229"/>
    <col min="60" max="60" width="8.7109375" style="15"/>
    <col min="68" max="68" width="0" style="15" hidden="1" customWidth="1"/>
  </cols>
  <sheetData>
    <row r="1" spans="1:68" s="2" customFormat="1" ht="16.5" thickBot="1" x14ac:dyDescent="0.3">
      <c r="A1" s="450" t="s">
        <v>423</v>
      </c>
      <c r="B1" s="426"/>
      <c r="C1" s="474"/>
      <c r="D1" s="666"/>
      <c r="E1" s="666"/>
      <c r="F1" s="42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715"/>
      <c r="AU1" s="427"/>
      <c r="AV1" s="427"/>
      <c r="AW1" s="562"/>
      <c r="AX1" s="562"/>
      <c r="AY1" s="427"/>
      <c r="AZ1" s="427"/>
      <c r="BA1" s="427"/>
      <c r="BB1" s="562"/>
      <c r="BC1" s="562"/>
      <c r="BD1" s="427"/>
      <c r="BE1" s="427"/>
      <c r="BF1" s="562"/>
      <c r="BG1" s="427"/>
      <c r="BH1" s="3"/>
      <c r="BP1" s="426" t="s">
        <v>426</v>
      </c>
    </row>
    <row r="2" spans="1:68" s="54" customFormat="1" ht="14.65" customHeight="1" x14ac:dyDescent="0.2">
      <c r="A2" s="705" t="s">
        <v>427</v>
      </c>
      <c r="B2" s="703" t="s">
        <v>428</v>
      </c>
      <c r="C2" s="163" t="s">
        <v>429</v>
      </c>
      <c r="D2" s="703" t="s">
        <v>430</v>
      </c>
      <c r="E2" s="703" t="s">
        <v>428</v>
      </c>
      <c r="F2" s="163" t="s">
        <v>429</v>
      </c>
      <c r="G2" s="163" t="s">
        <v>429</v>
      </c>
      <c r="H2" s="163" t="s">
        <v>429</v>
      </c>
      <c r="I2" s="163" t="s">
        <v>429</v>
      </c>
      <c r="J2" s="163" t="s">
        <v>429</v>
      </c>
      <c r="K2" s="703" t="s">
        <v>430</v>
      </c>
      <c r="L2" s="703" t="s">
        <v>428</v>
      </c>
      <c r="M2" s="163"/>
      <c r="N2" s="703" t="s">
        <v>428</v>
      </c>
      <c r="O2" s="442" t="s">
        <v>431</v>
      </c>
      <c r="P2" s="443" t="s">
        <v>431</v>
      </c>
      <c r="Q2" s="444" t="s">
        <v>431</v>
      </c>
      <c r="R2" s="558" t="s">
        <v>431</v>
      </c>
      <c r="S2" s="445" t="s">
        <v>431</v>
      </c>
      <c r="T2" s="163" t="s">
        <v>431</v>
      </c>
      <c r="U2" s="710" t="s">
        <v>428</v>
      </c>
      <c r="V2" s="711" t="s">
        <v>428</v>
      </c>
      <c r="W2" s="636" t="s">
        <v>427</v>
      </c>
      <c r="X2" s="636" t="s">
        <v>427</v>
      </c>
      <c r="Y2" s="636" t="s">
        <v>427</v>
      </c>
      <c r="Z2" s="714" t="s">
        <v>428</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c r="BP2" s="163" t="s">
        <v>431</v>
      </c>
    </row>
    <row r="3" spans="1:68" s="103" customFormat="1" ht="33" customHeight="1" x14ac:dyDescent="0.25">
      <c r="A3" s="738" t="s">
        <v>230</v>
      </c>
      <c r="B3" s="738" t="s">
        <v>228</v>
      </c>
      <c r="C3" s="739" t="s">
        <v>232</v>
      </c>
      <c r="D3" s="739" t="s">
        <v>157</v>
      </c>
      <c r="E3" s="738" t="s">
        <v>229</v>
      </c>
      <c r="F3" s="740" t="s">
        <v>438</v>
      </c>
      <c r="G3" s="739" t="s">
        <v>439</v>
      </c>
      <c r="H3" s="741" t="s">
        <v>440</v>
      </c>
      <c r="I3" s="741" t="s">
        <v>441</v>
      </c>
      <c r="J3" s="739" t="s">
        <v>442</v>
      </c>
      <c r="K3" s="739" t="s">
        <v>443</v>
      </c>
      <c r="L3" s="742" t="s">
        <v>444</v>
      </c>
      <c r="M3" s="739" t="s">
        <v>233</v>
      </c>
      <c r="N3" s="743" t="s">
        <v>445</v>
      </c>
      <c r="O3" s="744" t="s">
        <v>446</v>
      </c>
      <c r="P3" s="745" t="s">
        <v>447</v>
      </c>
      <c r="Q3" s="746" t="s">
        <v>448</v>
      </c>
      <c r="R3" s="747" t="s">
        <v>225</v>
      </c>
      <c r="S3" s="748" t="s">
        <v>449</v>
      </c>
      <c r="T3" s="749" t="s">
        <v>450</v>
      </c>
      <c r="U3" s="750" t="s">
        <v>451</v>
      </c>
      <c r="V3" s="751" t="s">
        <v>452</v>
      </c>
      <c r="W3" s="752" t="s">
        <v>453</v>
      </c>
      <c r="X3" s="752" t="s">
        <v>454</v>
      </c>
      <c r="Y3" s="752" t="s">
        <v>455</v>
      </c>
      <c r="Z3" s="753" t="s">
        <v>231</v>
      </c>
      <c r="AA3" s="278" t="s">
        <v>456</v>
      </c>
      <c r="AB3" s="278" t="s">
        <v>457</v>
      </c>
      <c r="AC3" s="278" t="s">
        <v>458</v>
      </c>
      <c r="AD3" s="709" t="s">
        <v>459</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716" t="s">
        <v>475</v>
      </c>
      <c r="AU3" s="409" t="s">
        <v>476</v>
      </c>
      <c r="AV3" s="409" t="s">
        <v>477</v>
      </c>
      <c r="AW3" s="417" t="s">
        <v>478</v>
      </c>
      <c r="AX3" s="708" t="s">
        <v>479</v>
      </c>
      <c r="AY3" s="672" t="s">
        <v>480</v>
      </c>
      <c r="AZ3" s="707" t="s">
        <v>481</v>
      </c>
      <c r="BA3" s="409" t="s">
        <v>482</v>
      </c>
      <c r="BB3" s="417" t="s">
        <v>483</v>
      </c>
      <c r="BC3" s="708" t="s">
        <v>484</v>
      </c>
      <c r="BD3" s="672" t="s">
        <v>485</v>
      </c>
      <c r="BE3" s="409" t="s">
        <v>486</v>
      </c>
      <c r="BF3" s="417" t="s">
        <v>487</v>
      </c>
      <c r="BG3" s="674" t="s">
        <v>488</v>
      </c>
      <c r="BH3" s="755" t="s">
        <v>489</v>
      </c>
      <c r="BI3" s="755" t="s">
        <v>490</v>
      </c>
      <c r="BJ3" s="755" t="s">
        <v>491</v>
      </c>
      <c r="BK3" s="755" t="s">
        <v>492</v>
      </c>
      <c r="BL3" s="755" t="s">
        <v>493</v>
      </c>
      <c r="BM3" s="755" t="s">
        <v>494</v>
      </c>
      <c r="BP3" s="743" t="s">
        <v>445</v>
      </c>
    </row>
    <row r="4" spans="1:68" s="2" customFormat="1" ht="11.25" x14ac:dyDescent="0.2">
      <c r="A4" s="170" t="s">
        <v>243</v>
      </c>
      <c r="B4" s="155" t="s">
        <v>237</v>
      </c>
      <c r="C4" s="172" t="s">
        <v>241</v>
      </c>
      <c r="D4" s="701" t="s">
        <v>495</v>
      </c>
      <c r="E4" s="201" t="s">
        <v>238</v>
      </c>
      <c r="F4" s="171"/>
      <c r="G4" s="171" t="s">
        <v>496</v>
      </c>
      <c r="H4" s="170" t="s">
        <v>497</v>
      </c>
      <c r="I4" s="172"/>
      <c r="J4" s="170" t="s">
        <v>498</v>
      </c>
      <c r="K4" s="171"/>
      <c r="L4" s="172" t="s">
        <v>499</v>
      </c>
      <c r="M4" s="370" t="s">
        <v>3</v>
      </c>
      <c r="N4" s="171" t="s">
        <v>500</v>
      </c>
      <c r="O4" s="171">
        <v>1</v>
      </c>
      <c r="P4" s="275" t="s">
        <v>3</v>
      </c>
      <c r="Q4" s="275"/>
      <c r="R4" s="685">
        <v>1</v>
      </c>
      <c r="S4" s="298">
        <v>43040</v>
      </c>
      <c r="T4" s="170" t="s">
        <v>501</v>
      </c>
      <c r="U4" s="170" t="s">
        <v>502</v>
      </c>
      <c r="V4" s="234" t="s">
        <v>503</v>
      </c>
      <c r="W4" s="689">
        <v>468</v>
      </c>
      <c r="X4" s="689">
        <v>1404</v>
      </c>
      <c r="Y4" s="690">
        <v>5616</v>
      </c>
      <c r="Z4" s="275" t="s">
        <v>240</v>
      </c>
      <c r="AA4" s="370"/>
      <c r="AB4" s="370"/>
      <c r="AC4" s="370"/>
      <c r="AD4" s="370"/>
      <c r="AE4" s="370"/>
      <c r="AF4" s="569"/>
      <c r="AG4" s="370"/>
      <c r="AH4" s="370"/>
      <c r="AI4" s="569"/>
      <c r="AJ4" s="370" t="s">
        <v>504</v>
      </c>
      <c r="AK4" s="370"/>
      <c r="AL4" s="370" t="s">
        <v>505</v>
      </c>
      <c r="AM4" s="370">
        <v>7034</v>
      </c>
      <c r="AN4" s="569">
        <v>43010</v>
      </c>
      <c r="AO4" s="569"/>
      <c r="AP4" s="370"/>
      <c r="AQ4" s="370"/>
      <c r="AR4" s="370"/>
      <c r="AS4" s="661"/>
      <c r="AT4" s="717"/>
      <c r="AU4" s="370"/>
      <c r="AV4" s="370"/>
      <c r="AW4" s="569"/>
      <c r="AX4" s="569"/>
      <c r="AY4" s="370"/>
      <c r="AZ4" s="370"/>
      <c r="BA4" s="370"/>
      <c r="BB4" s="569"/>
      <c r="BC4" s="569"/>
      <c r="BD4" s="370"/>
      <c r="BE4" s="370"/>
      <c r="BF4" s="569"/>
      <c r="BG4" s="370"/>
      <c r="BP4" s="171" t="s">
        <v>500</v>
      </c>
    </row>
    <row r="5" spans="1:68" s="2" customFormat="1" ht="11.25" x14ac:dyDescent="0.2">
      <c r="A5" s="174" t="s">
        <v>244</v>
      </c>
      <c r="B5" s="155" t="s">
        <v>237</v>
      </c>
      <c r="C5" s="201" t="s">
        <v>241</v>
      </c>
      <c r="D5" s="701" t="s">
        <v>506</v>
      </c>
      <c r="E5" s="201" t="s">
        <v>238</v>
      </c>
      <c r="F5" s="173"/>
      <c r="G5" s="173" t="s">
        <v>496</v>
      </c>
      <c r="H5" s="174" t="s">
        <v>507</v>
      </c>
      <c r="I5" s="174"/>
      <c r="J5" s="174" t="s">
        <v>498</v>
      </c>
      <c r="K5" s="171"/>
      <c r="L5" s="172" t="s">
        <v>499</v>
      </c>
      <c r="M5" s="247" t="s">
        <v>3</v>
      </c>
      <c r="N5" s="171" t="s">
        <v>500</v>
      </c>
      <c r="O5" s="173">
        <v>1</v>
      </c>
      <c r="P5" s="272" t="s">
        <v>3</v>
      </c>
      <c r="Q5" s="272"/>
      <c r="R5" s="686">
        <v>1</v>
      </c>
      <c r="S5" s="298">
        <v>43040</v>
      </c>
      <c r="T5" s="174" t="s">
        <v>501</v>
      </c>
      <c r="U5" s="174" t="s">
        <v>502</v>
      </c>
      <c r="V5" s="235" t="s">
        <v>503</v>
      </c>
      <c r="W5" s="691">
        <v>282</v>
      </c>
      <c r="X5" s="691">
        <v>846</v>
      </c>
      <c r="Y5" s="692">
        <v>3384</v>
      </c>
      <c r="Z5" s="275" t="s">
        <v>240</v>
      </c>
      <c r="AA5" s="247"/>
      <c r="AB5" s="247"/>
      <c r="AC5" s="247"/>
      <c r="AD5" s="247"/>
      <c r="AE5" s="247"/>
      <c r="AF5" s="249"/>
      <c r="AG5" s="247"/>
      <c r="AH5" s="247"/>
      <c r="AI5" s="249"/>
      <c r="AJ5" s="247" t="s">
        <v>504</v>
      </c>
      <c r="AK5" s="247"/>
      <c r="AL5" s="247" t="s">
        <v>505</v>
      </c>
      <c r="AM5" s="247">
        <v>7034</v>
      </c>
      <c r="AN5" s="249">
        <v>43010</v>
      </c>
      <c r="AO5" s="249"/>
      <c r="AP5" s="247"/>
      <c r="AQ5" s="247"/>
      <c r="AR5" s="247"/>
      <c r="AS5" s="662"/>
      <c r="AT5" s="718"/>
      <c r="AU5" s="247"/>
      <c r="AV5" s="247"/>
      <c r="AW5" s="249"/>
      <c r="AX5" s="249"/>
      <c r="AY5" s="247"/>
      <c r="AZ5" s="247"/>
      <c r="BA5" s="247"/>
      <c r="BB5" s="249"/>
      <c r="BC5" s="249"/>
      <c r="BD5" s="247"/>
      <c r="BE5" s="247"/>
      <c r="BF5" s="249"/>
      <c r="BG5" s="247"/>
      <c r="BP5" s="173" t="s">
        <v>500</v>
      </c>
    </row>
    <row r="6" spans="1:68" s="2" customFormat="1" ht="11.25" x14ac:dyDescent="0.2">
      <c r="A6" s="174" t="s">
        <v>508</v>
      </c>
      <c r="B6" s="20" t="s">
        <v>237</v>
      </c>
      <c r="C6" s="201" t="s">
        <v>241</v>
      </c>
      <c r="D6" s="701" t="s">
        <v>509</v>
      </c>
      <c r="E6" s="201" t="s">
        <v>238</v>
      </c>
      <c r="F6" s="173"/>
      <c r="G6" s="173" t="s">
        <v>496</v>
      </c>
      <c r="H6" s="174" t="s">
        <v>510</v>
      </c>
      <c r="I6" s="174"/>
      <c r="J6" s="174" t="s">
        <v>498</v>
      </c>
      <c r="K6" s="173"/>
      <c r="L6" s="201" t="s">
        <v>499</v>
      </c>
      <c r="M6" s="247" t="s">
        <v>511</v>
      </c>
      <c r="N6" s="171" t="s">
        <v>500</v>
      </c>
      <c r="O6" s="173">
        <v>1</v>
      </c>
      <c r="P6" s="272" t="s">
        <v>3</v>
      </c>
      <c r="Q6" s="272"/>
      <c r="R6" s="560">
        <v>1</v>
      </c>
      <c r="S6" s="299"/>
      <c r="T6" s="174" t="s">
        <v>501</v>
      </c>
      <c r="U6" s="174" t="s">
        <v>502</v>
      </c>
      <c r="V6" s="235" t="s">
        <v>503</v>
      </c>
      <c r="W6" s="691">
        <v>245</v>
      </c>
      <c r="X6" s="691">
        <v>735</v>
      </c>
      <c r="Y6" s="692">
        <v>2940</v>
      </c>
      <c r="Z6" s="275" t="s">
        <v>512</v>
      </c>
      <c r="AA6" s="247"/>
      <c r="AB6" s="247"/>
      <c r="AC6" s="247"/>
      <c r="AD6" s="247"/>
      <c r="AE6" s="247"/>
      <c r="AF6" s="249"/>
      <c r="AG6" s="247"/>
      <c r="AH6" s="247"/>
      <c r="AI6" s="249"/>
      <c r="AJ6" s="247" t="s">
        <v>513</v>
      </c>
      <c r="AK6" s="247"/>
      <c r="AL6" s="247" t="s">
        <v>505</v>
      </c>
      <c r="AM6" s="247">
        <v>7034</v>
      </c>
      <c r="AN6" s="249">
        <v>43010</v>
      </c>
      <c r="AO6" s="249"/>
      <c r="AP6" s="247"/>
      <c r="AQ6" s="247"/>
      <c r="AR6" s="247"/>
      <c r="AS6" s="662"/>
      <c r="AT6" s="718"/>
      <c r="AU6" s="247"/>
      <c r="AV6" s="247"/>
      <c r="AW6" s="249"/>
      <c r="AX6" s="249"/>
      <c r="AY6" s="247"/>
      <c r="AZ6" s="247"/>
      <c r="BA6" s="247"/>
      <c r="BB6" s="249"/>
      <c r="BC6" s="249"/>
      <c r="BD6" s="247"/>
      <c r="BE6" s="247"/>
      <c r="BF6" s="249"/>
      <c r="BG6" s="247"/>
      <c r="BP6" s="173" t="s">
        <v>500</v>
      </c>
    </row>
    <row r="7" spans="1:68" s="2" customFormat="1" ht="11.25" x14ac:dyDescent="0.2">
      <c r="A7" s="174" t="s">
        <v>514</v>
      </c>
      <c r="B7" s="20" t="s">
        <v>237</v>
      </c>
      <c r="C7" s="201" t="s">
        <v>241</v>
      </c>
      <c r="D7" s="701" t="s">
        <v>515</v>
      </c>
      <c r="E7" s="201" t="s">
        <v>238</v>
      </c>
      <c r="F7" s="173"/>
      <c r="G7" s="173" t="s">
        <v>496</v>
      </c>
      <c r="H7" s="174" t="s">
        <v>516</v>
      </c>
      <c r="I7" s="174"/>
      <c r="J7" s="174" t="s">
        <v>498</v>
      </c>
      <c r="K7" s="173"/>
      <c r="L7" s="201" t="s">
        <v>499</v>
      </c>
      <c r="M7" s="247" t="s">
        <v>511</v>
      </c>
      <c r="N7" s="173" t="s">
        <v>500</v>
      </c>
      <c r="O7" s="173">
        <v>1</v>
      </c>
      <c r="P7" s="272" t="s">
        <v>3</v>
      </c>
      <c r="Q7" s="272"/>
      <c r="R7" s="560">
        <v>1</v>
      </c>
      <c r="S7" s="299"/>
      <c r="T7" s="174" t="s">
        <v>501</v>
      </c>
      <c r="U7" s="174" t="s">
        <v>502</v>
      </c>
      <c r="V7" s="235" t="s">
        <v>503</v>
      </c>
      <c r="W7" s="691">
        <v>245</v>
      </c>
      <c r="X7" s="691">
        <v>735</v>
      </c>
      <c r="Y7" s="692">
        <v>2940</v>
      </c>
      <c r="Z7" s="272" t="s">
        <v>512</v>
      </c>
      <c r="AA7" s="247"/>
      <c r="AB7" s="247"/>
      <c r="AC7" s="247"/>
      <c r="AD7" s="247"/>
      <c r="AE7" s="247"/>
      <c r="AF7" s="249"/>
      <c r="AG7" s="247"/>
      <c r="AH7" s="247"/>
      <c r="AI7" s="249"/>
      <c r="AJ7" s="247" t="s">
        <v>504</v>
      </c>
      <c r="AK7" s="247"/>
      <c r="AL7" s="247" t="s">
        <v>505</v>
      </c>
      <c r="AM7" s="247">
        <v>7034</v>
      </c>
      <c r="AN7" s="249">
        <v>43010</v>
      </c>
      <c r="AO7" s="249"/>
      <c r="AP7" s="247"/>
      <c r="AQ7" s="247"/>
      <c r="AR7" s="247"/>
      <c r="AS7" s="662"/>
      <c r="AT7" s="718"/>
      <c r="AU7" s="247"/>
      <c r="AV7" s="247"/>
      <c r="AW7" s="249"/>
      <c r="AX7" s="249"/>
      <c r="AY7" s="247"/>
      <c r="AZ7" s="247"/>
      <c r="BA7" s="247"/>
      <c r="BB7" s="249"/>
      <c r="BC7" s="249"/>
      <c r="BD7" s="247"/>
      <c r="BE7" s="247"/>
      <c r="BF7" s="249"/>
      <c r="BG7" s="247"/>
      <c r="BP7" s="173" t="s">
        <v>500</v>
      </c>
    </row>
    <row r="8" spans="1:68" s="2" customFormat="1" ht="11.25" x14ac:dyDescent="0.2">
      <c r="A8" s="174" t="s">
        <v>517</v>
      </c>
      <c r="B8" s="20" t="s">
        <v>237</v>
      </c>
      <c r="C8" s="201" t="s">
        <v>241</v>
      </c>
      <c r="D8" s="701" t="s">
        <v>515</v>
      </c>
      <c r="E8" s="201" t="s">
        <v>238</v>
      </c>
      <c r="F8" s="173"/>
      <c r="G8" s="173" t="s">
        <v>496</v>
      </c>
      <c r="H8" s="174" t="s">
        <v>518</v>
      </c>
      <c r="I8" s="174"/>
      <c r="J8" s="174" t="s">
        <v>498</v>
      </c>
      <c r="K8" s="173"/>
      <c r="L8" s="201" t="s">
        <v>499</v>
      </c>
      <c r="M8" s="247" t="s">
        <v>511</v>
      </c>
      <c r="N8" s="173" t="s">
        <v>500</v>
      </c>
      <c r="O8" s="173">
        <v>1</v>
      </c>
      <c r="P8" s="272" t="s">
        <v>3</v>
      </c>
      <c r="Q8" s="272"/>
      <c r="R8" s="560">
        <v>1</v>
      </c>
      <c r="S8" s="299"/>
      <c r="T8" s="174" t="s">
        <v>501</v>
      </c>
      <c r="U8" s="174" t="s">
        <v>502</v>
      </c>
      <c r="V8" s="235" t="s">
        <v>503</v>
      </c>
      <c r="W8" s="691">
        <v>245</v>
      </c>
      <c r="X8" s="691">
        <v>735</v>
      </c>
      <c r="Y8" s="692">
        <v>2940</v>
      </c>
      <c r="Z8" s="272" t="s">
        <v>512</v>
      </c>
      <c r="AA8" s="247"/>
      <c r="AB8" s="247"/>
      <c r="AC8" s="247"/>
      <c r="AD8" s="247"/>
      <c r="AE8" s="247"/>
      <c r="AF8" s="249"/>
      <c r="AG8" s="247"/>
      <c r="AH8" s="247"/>
      <c r="AI8" s="249"/>
      <c r="AJ8" s="247" t="s">
        <v>504</v>
      </c>
      <c r="AK8" s="247"/>
      <c r="AL8" s="247" t="s">
        <v>505</v>
      </c>
      <c r="AM8" s="247">
        <v>7034</v>
      </c>
      <c r="AN8" s="249">
        <v>43010</v>
      </c>
      <c r="AO8" s="249"/>
      <c r="AP8" s="247"/>
      <c r="AQ8" s="247"/>
      <c r="AR8" s="247"/>
      <c r="AS8" s="662"/>
      <c r="AT8" s="718"/>
      <c r="AU8" s="247"/>
      <c r="AV8" s="247"/>
      <c r="AW8" s="249"/>
      <c r="AX8" s="249"/>
      <c r="AY8" s="247"/>
      <c r="AZ8" s="247"/>
      <c r="BA8" s="247"/>
      <c r="BB8" s="249"/>
      <c r="BC8" s="249"/>
      <c r="BD8" s="247"/>
      <c r="BE8" s="247"/>
      <c r="BF8" s="249"/>
      <c r="BG8" s="247"/>
      <c r="BP8" s="173" t="s">
        <v>500</v>
      </c>
    </row>
    <row r="9" spans="1:68" s="2" customFormat="1" ht="11.25" x14ac:dyDescent="0.2">
      <c r="A9" s="174" t="s">
        <v>519</v>
      </c>
      <c r="B9" s="20" t="s">
        <v>237</v>
      </c>
      <c r="C9" s="201" t="s">
        <v>241</v>
      </c>
      <c r="D9" s="701" t="s">
        <v>520</v>
      </c>
      <c r="E9" s="201" t="s">
        <v>238</v>
      </c>
      <c r="F9" s="173"/>
      <c r="G9" s="173" t="s">
        <v>496</v>
      </c>
      <c r="H9" s="174" t="s">
        <v>521</v>
      </c>
      <c r="I9" s="174"/>
      <c r="J9" s="174" t="s">
        <v>498</v>
      </c>
      <c r="K9" s="173"/>
      <c r="L9" s="201" t="s">
        <v>499</v>
      </c>
      <c r="M9" s="247" t="s">
        <v>511</v>
      </c>
      <c r="N9" s="173" t="s">
        <v>500</v>
      </c>
      <c r="O9" s="173">
        <v>1</v>
      </c>
      <c r="P9" s="272" t="s">
        <v>3</v>
      </c>
      <c r="Q9" s="272"/>
      <c r="R9" s="560">
        <v>1</v>
      </c>
      <c r="S9" s="299"/>
      <c r="T9" s="174" t="s">
        <v>501</v>
      </c>
      <c r="U9" s="174" t="s">
        <v>502</v>
      </c>
      <c r="V9" s="235" t="s">
        <v>503</v>
      </c>
      <c r="W9" s="691">
        <v>245</v>
      </c>
      <c r="X9" s="691">
        <v>735</v>
      </c>
      <c r="Y9" s="692">
        <v>2940</v>
      </c>
      <c r="Z9" s="272" t="s">
        <v>512</v>
      </c>
      <c r="AA9" s="247"/>
      <c r="AB9" s="247"/>
      <c r="AC9" s="247"/>
      <c r="AD9" s="247"/>
      <c r="AE9" s="247"/>
      <c r="AF9" s="249"/>
      <c r="AG9" s="247"/>
      <c r="AH9" s="247"/>
      <c r="AI9" s="249"/>
      <c r="AJ9" s="247" t="s">
        <v>504</v>
      </c>
      <c r="AK9" s="247"/>
      <c r="AL9" s="247" t="s">
        <v>505</v>
      </c>
      <c r="AM9" s="247">
        <v>7034</v>
      </c>
      <c r="AN9" s="249">
        <v>43010</v>
      </c>
      <c r="AO9" s="249"/>
      <c r="AP9" s="247"/>
      <c r="AQ9" s="247"/>
      <c r="AR9" s="247"/>
      <c r="AS9" s="662"/>
      <c r="AT9" s="718"/>
      <c r="AU9" s="247"/>
      <c r="AV9" s="247"/>
      <c r="AW9" s="249"/>
      <c r="AX9" s="249"/>
      <c r="AY9" s="247"/>
      <c r="AZ9" s="247"/>
      <c r="BA9" s="247"/>
      <c r="BB9" s="249"/>
      <c r="BC9" s="249"/>
      <c r="BD9" s="247"/>
      <c r="BE9" s="247"/>
      <c r="BF9" s="249"/>
      <c r="BG9" s="247"/>
      <c r="BP9" s="173" t="s">
        <v>500</v>
      </c>
    </row>
    <row r="10" spans="1:68" s="2" customFormat="1" ht="11.25" x14ac:dyDescent="0.2">
      <c r="A10" s="174" t="s">
        <v>239</v>
      </c>
      <c r="B10" s="20" t="s">
        <v>237</v>
      </c>
      <c r="C10" s="201" t="s">
        <v>241</v>
      </c>
      <c r="D10" s="701" t="s">
        <v>506</v>
      </c>
      <c r="E10" s="201" t="s">
        <v>238</v>
      </c>
      <c r="F10" s="173"/>
      <c r="G10" s="173" t="s">
        <v>496</v>
      </c>
      <c r="H10" s="174" t="s">
        <v>522</v>
      </c>
      <c r="I10" s="174"/>
      <c r="J10" s="174" t="s">
        <v>523</v>
      </c>
      <c r="K10" s="173"/>
      <c r="L10" s="201" t="s">
        <v>499</v>
      </c>
      <c r="M10" s="247" t="s">
        <v>242</v>
      </c>
      <c r="N10" s="173" t="s">
        <v>500</v>
      </c>
      <c r="O10" s="173">
        <v>1</v>
      </c>
      <c r="P10" s="272" t="s">
        <v>3</v>
      </c>
      <c r="Q10" s="272"/>
      <c r="R10" s="686">
        <v>1</v>
      </c>
      <c r="S10" s="299">
        <v>43101</v>
      </c>
      <c r="T10" s="174" t="s">
        <v>501</v>
      </c>
      <c r="U10" s="174" t="s">
        <v>502</v>
      </c>
      <c r="V10" s="235" t="s">
        <v>503</v>
      </c>
      <c r="W10" s="691">
        <v>245</v>
      </c>
      <c r="X10" s="691">
        <v>735</v>
      </c>
      <c r="Y10" s="692">
        <v>2940</v>
      </c>
      <c r="Z10" s="272" t="s">
        <v>240</v>
      </c>
      <c r="AA10" s="247"/>
      <c r="AB10" s="247"/>
      <c r="AC10" s="247"/>
      <c r="AD10" s="247"/>
      <c r="AE10" s="247"/>
      <c r="AF10" s="249"/>
      <c r="AG10" s="247"/>
      <c r="AH10" s="247"/>
      <c r="AI10" s="249"/>
      <c r="AJ10" s="247" t="s">
        <v>513</v>
      </c>
      <c r="AK10" s="247"/>
      <c r="AL10" s="247" t="s">
        <v>505</v>
      </c>
      <c r="AM10" s="247">
        <v>7034</v>
      </c>
      <c r="AN10" s="249">
        <v>43010</v>
      </c>
      <c r="AO10" s="249"/>
      <c r="AP10" s="247"/>
      <c r="AQ10" s="247"/>
      <c r="AR10" s="247"/>
      <c r="AS10" s="662"/>
      <c r="AT10" s="718"/>
      <c r="AU10" s="247"/>
      <c r="AV10" s="247"/>
      <c r="AW10" s="249"/>
      <c r="AX10" s="249"/>
      <c r="AY10" s="247"/>
      <c r="AZ10" s="247"/>
      <c r="BA10" s="247"/>
      <c r="BB10" s="249"/>
      <c r="BC10" s="249"/>
      <c r="BD10" s="247"/>
      <c r="BE10" s="247"/>
      <c r="BF10" s="249"/>
      <c r="BG10" s="247"/>
      <c r="BP10" s="173" t="s">
        <v>500</v>
      </c>
    </row>
    <row r="11" spans="1:68" s="2" customFormat="1" ht="11.25" x14ac:dyDescent="0.2">
      <c r="A11" s="174" t="s">
        <v>524</v>
      </c>
      <c r="B11" s="20" t="s">
        <v>237</v>
      </c>
      <c r="C11" s="201" t="s">
        <v>241</v>
      </c>
      <c r="D11" s="701" t="s">
        <v>525</v>
      </c>
      <c r="E11" s="201" t="s">
        <v>238</v>
      </c>
      <c r="F11" s="173"/>
      <c r="G11" s="173" t="s">
        <v>496</v>
      </c>
      <c r="H11" s="174" t="s">
        <v>526</v>
      </c>
      <c r="I11" s="173"/>
      <c r="J11" s="174" t="s">
        <v>498</v>
      </c>
      <c r="K11" s="173"/>
      <c r="L11" s="201" t="s">
        <v>499</v>
      </c>
      <c r="M11" s="247" t="s">
        <v>527</v>
      </c>
      <c r="N11" s="173" t="s">
        <v>500</v>
      </c>
      <c r="O11" s="173">
        <v>1</v>
      </c>
      <c r="P11" s="272" t="s">
        <v>3</v>
      </c>
      <c r="Q11" s="272"/>
      <c r="R11" s="560">
        <v>1</v>
      </c>
      <c r="S11" s="299">
        <v>43076</v>
      </c>
      <c r="T11" s="174" t="s">
        <v>501</v>
      </c>
      <c r="U11" s="174" t="s">
        <v>502</v>
      </c>
      <c r="V11" s="235" t="s">
        <v>503</v>
      </c>
      <c r="W11" s="691">
        <v>318</v>
      </c>
      <c r="X11" s="691">
        <v>954</v>
      </c>
      <c r="Y11" s="692">
        <v>3816</v>
      </c>
      <c r="Z11" s="272" t="s">
        <v>512</v>
      </c>
      <c r="AA11" s="247"/>
      <c r="AB11" s="247"/>
      <c r="AC11" s="247"/>
      <c r="AD11" s="247"/>
      <c r="AE11" s="247"/>
      <c r="AF11" s="249"/>
      <c r="AG11" s="247"/>
      <c r="AH11" s="247"/>
      <c r="AI11" s="249"/>
      <c r="AJ11" s="247" t="s">
        <v>504</v>
      </c>
      <c r="AK11" s="247"/>
      <c r="AL11" s="247" t="s">
        <v>505</v>
      </c>
      <c r="AM11" s="247">
        <v>7236</v>
      </c>
      <c r="AN11" s="249">
        <v>43010</v>
      </c>
      <c r="AO11" s="249">
        <v>43076</v>
      </c>
      <c r="AP11" s="247"/>
      <c r="AQ11" s="247"/>
      <c r="AR11" s="247"/>
      <c r="AS11" s="662"/>
      <c r="AT11" s="718"/>
      <c r="AU11" s="247"/>
      <c r="AV11" s="247"/>
      <c r="AW11" s="249"/>
      <c r="AX11" s="249"/>
      <c r="AY11" s="247"/>
      <c r="AZ11" s="247"/>
      <c r="BA11" s="247"/>
      <c r="BB11" s="249"/>
      <c r="BC11" s="249"/>
      <c r="BD11" s="247"/>
      <c r="BE11" s="247"/>
      <c r="BF11" s="249"/>
      <c r="BG11" s="247"/>
      <c r="BP11" s="173" t="s">
        <v>500</v>
      </c>
    </row>
    <row r="12" spans="1:68" s="2" customFormat="1" ht="11.25" x14ac:dyDescent="0.2">
      <c r="A12" s="174" t="s">
        <v>528</v>
      </c>
      <c r="B12" s="20" t="s">
        <v>237</v>
      </c>
      <c r="C12" s="201" t="s">
        <v>241</v>
      </c>
      <c r="D12" s="701" t="s">
        <v>529</v>
      </c>
      <c r="E12" s="201" t="s">
        <v>238</v>
      </c>
      <c r="F12" s="173"/>
      <c r="G12" s="173" t="s">
        <v>496</v>
      </c>
      <c r="H12" s="174" t="s">
        <v>530</v>
      </c>
      <c r="I12" s="173"/>
      <c r="J12" s="174" t="s">
        <v>498</v>
      </c>
      <c r="K12" s="173"/>
      <c r="L12" s="201" t="s">
        <v>499</v>
      </c>
      <c r="M12" s="247" t="s">
        <v>531</v>
      </c>
      <c r="N12" s="173" t="s">
        <v>500</v>
      </c>
      <c r="O12" s="173">
        <v>1</v>
      </c>
      <c r="P12" s="272" t="s">
        <v>3</v>
      </c>
      <c r="Q12" s="272"/>
      <c r="R12" s="560">
        <v>1</v>
      </c>
      <c r="S12" s="299"/>
      <c r="T12" s="174" t="s">
        <v>532</v>
      </c>
      <c r="U12" s="174" t="s">
        <v>502</v>
      </c>
      <c r="V12" s="235" t="s">
        <v>533</v>
      </c>
      <c r="W12" s="691">
        <v>283</v>
      </c>
      <c r="X12" s="691">
        <v>849</v>
      </c>
      <c r="Y12" s="692">
        <v>3396</v>
      </c>
      <c r="Z12" s="272" t="s">
        <v>512</v>
      </c>
      <c r="AA12" s="247"/>
      <c r="AB12" s="247"/>
      <c r="AC12" s="247"/>
      <c r="AD12" s="247"/>
      <c r="AE12" s="247"/>
      <c r="AF12" s="249"/>
      <c r="AG12" s="247"/>
      <c r="AH12" s="247"/>
      <c r="AI12" s="249"/>
      <c r="AJ12" s="247" t="s">
        <v>513</v>
      </c>
      <c r="AK12" s="247"/>
      <c r="AL12" s="247"/>
      <c r="AM12" s="247"/>
      <c r="AN12" s="249"/>
      <c r="AO12" s="249"/>
      <c r="AP12" s="247"/>
      <c r="AQ12" s="247"/>
      <c r="AR12" s="247"/>
      <c r="AS12" s="662"/>
      <c r="AT12" s="718"/>
      <c r="AU12" s="247"/>
      <c r="AV12" s="247"/>
      <c r="AW12" s="249"/>
      <c r="AX12" s="249"/>
      <c r="AY12" s="247"/>
      <c r="AZ12" s="247"/>
      <c r="BA12" s="247"/>
      <c r="BB12" s="249"/>
      <c r="BC12" s="249"/>
      <c r="BD12" s="247"/>
      <c r="BE12" s="247"/>
      <c r="BF12" s="249"/>
      <c r="BG12" s="247"/>
      <c r="BP12" s="173" t="s">
        <v>500</v>
      </c>
    </row>
    <row r="13" spans="1:68" s="2" customFormat="1" ht="11.25" x14ac:dyDescent="0.2">
      <c r="A13" s="174" t="str">
        <f t="shared" ref="A13:A30" si="0">(H13&amp;" "&amp;AR13)</f>
        <v>ARD05 ACCTP01</v>
      </c>
      <c r="B13" s="20" t="s">
        <v>245</v>
      </c>
      <c r="C13" s="201" t="s">
        <v>249</v>
      </c>
      <c r="D13" s="701" t="s">
        <v>534</v>
      </c>
      <c r="E13" s="201" t="s">
        <v>246</v>
      </c>
      <c r="F13" s="173" t="s">
        <v>535</v>
      </c>
      <c r="G13" s="173" t="s">
        <v>180</v>
      </c>
      <c r="H13" s="174" t="s">
        <v>536</v>
      </c>
      <c r="I13" s="201" t="s">
        <v>537</v>
      </c>
      <c r="J13" s="174" t="s">
        <v>538</v>
      </c>
      <c r="K13" s="173" t="s">
        <v>539</v>
      </c>
      <c r="L13" s="201" t="s">
        <v>540</v>
      </c>
      <c r="M13" s="247" t="s">
        <v>250</v>
      </c>
      <c r="N13" s="173" t="s">
        <v>541</v>
      </c>
      <c r="O13" s="173">
        <v>1</v>
      </c>
      <c r="P13" s="272">
        <v>0</v>
      </c>
      <c r="Q13" s="272"/>
      <c r="R13" s="272">
        <v>0</v>
      </c>
      <c r="S13" s="299"/>
      <c r="T13" s="174"/>
      <c r="U13" s="174" t="s">
        <v>502</v>
      </c>
      <c r="V13" s="235" t="s">
        <v>542</v>
      </c>
      <c r="W13" s="691">
        <v>2.8699999999999997</v>
      </c>
      <c r="X13" s="691">
        <f>+(W13*3)</f>
        <v>8.61</v>
      </c>
      <c r="Y13" s="692">
        <f>+(X13*4)</f>
        <v>34.44</v>
      </c>
      <c r="Z13" s="272" t="s">
        <v>248</v>
      </c>
      <c r="AA13" s="247"/>
      <c r="AB13" s="247"/>
      <c r="AC13" s="247"/>
      <c r="AD13" s="247" t="s">
        <v>543</v>
      </c>
      <c r="AE13" s="247"/>
      <c r="AF13" s="249"/>
      <c r="AG13" s="247"/>
      <c r="AH13" s="247"/>
      <c r="AI13" s="249"/>
      <c r="AJ13" s="247"/>
      <c r="AK13" s="247"/>
      <c r="AL13" s="247"/>
      <c r="AM13" s="247"/>
      <c r="AN13" s="249"/>
      <c r="AO13" s="249"/>
      <c r="AP13" s="247" t="s">
        <v>538</v>
      </c>
      <c r="AQ13" s="247"/>
      <c r="AR13" s="247" t="s">
        <v>544</v>
      </c>
      <c r="AS13" s="770">
        <v>3.2000000000000001E-2</v>
      </c>
      <c r="AT13" s="718">
        <v>2.8699999999999997</v>
      </c>
      <c r="AU13" s="247" t="s">
        <v>545</v>
      </c>
      <c r="AV13" s="247"/>
      <c r="AW13" s="249"/>
      <c r="AX13" s="249"/>
      <c r="AY13" s="247"/>
      <c r="AZ13" s="247"/>
      <c r="BA13" s="247"/>
      <c r="BB13" s="249"/>
      <c r="BC13" s="249"/>
      <c r="BD13" s="247"/>
      <c r="BE13" s="247"/>
      <c r="BF13" s="249"/>
      <c r="BG13" s="247"/>
      <c r="BP13" s="173"/>
    </row>
    <row r="14" spans="1:68" s="2" customFormat="1" ht="11.25" x14ac:dyDescent="0.2">
      <c r="A14" s="174" t="str">
        <f t="shared" si="0"/>
        <v>ARM20 ACCTR03</v>
      </c>
      <c r="B14" s="20" t="s">
        <v>245</v>
      </c>
      <c r="C14" s="201" t="s">
        <v>249</v>
      </c>
      <c r="D14" s="701" t="s">
        <v>534</v>
      </c>
      <c r="E14" s="201" t="s">
        <v>246</v>
      </c>
      <c r="F14" s="173" t="s">
        <v>535</v>
      </c>
      <c r="G14" s="173" t="s">
        <v>180</v>
      </c>
      <c r="H14" s="768" t="s">
        <v>546</v>
      </c>
      <c r="I14" s="201" t="s">
        <v>547</v>
      </c>
      <c r="J14" s="174" t="s">
        <v>538</v>
      </c>
      <c r="K14" s="173" t="s">
        <v>539</v>
      </c>
      <c r="L14" s="201" t="s">
        <v>540</v>
      </c>
      <c r="M14" s="247" t="s">
        <v>252</v>
      </c>
      <c r="N14" s="173" t="s">
        <v>541</v>
      </c>
      <c r="O14" s="173">
        <v>1</v>
      </c>
      <c r="P14" s="272">
        <v>0</v>
      </c>
      <c r="Q14" s="272"/>
      <c r="R14" s="272">
        <v>0</v>
      </c>
      <c r="S14" s="299"/>
      <c r="T14" s="174"/>
      <c r="U14" s="174" t="s">
        <v>502</v>
      </c>
      <c r="V14" s="235" t="s">
        <v>542</v>
      </c>
      <c r="W14" s="691">
        <v>0.35</v>
      </c>
      <c r="X14" s="691">
        <f t="shared" ref="X14:X30" si="1">+(W14*3)</f>
        <v>1.0499999999999998</v>
      </c>
      <c r="Y14" s="692">
        <f t="shared" ref="Y14:Y30" si="2">+(X14*4)</f>
        <v>4.1999999999999993</v>
      </c>
      <c r="Z14" s="272" t="s">
        <v>248</v>
      </c>
      <c r="AA14" s="247"/>
      <c r="AB14" s="247"/>
      <c r="AC14" s="247"/>
      <c r="AD14" s="247" t="s">
        <v>548</v>
      </c>
      <c r="AE14" s="247"/>
      <c r="AF14" s="249"/>
      <c r="AG14" s="247"/>
      <c r="AH14" s="247"/>
      <c r="AI14" s="249"/>
      <c r="AJ14" s="247"/>
      <c r="AK14" s="247"/>
      <c r="AL14" s="247"/>
      <c r="AM14" s="247"/>
      <c r="AN14" s="249"/>
      <c r="AO14" s="249"/>
      <c r="AP14" s="247" t="s">
        <v>538</v>
      </c>
      <c r="AQ14" s="247"/>
      <c r="AR14" s="247" t="s">
        <v>549</v>
      </c>
      <c r="AS14" s="770">
        <v>3.8999999999999998E-3</v>
      </c>
      <c r="AT14" s="718">
        <v>0.35</v>
      </c>
      <c r="AU14" s="247" t="s">
        <v>545</v>
      </c>
      <c r="AV14" s="247"/>
      <c r="AW14" s="249"/>
      <c r="AX14" s="249"/>
      <c r="AY14" s="247"/>
      <c r="AZ14" s="247"/>
      <c r="BA14" s="247"/>
      <c r="BB14" s="249"/>
      <c r="BC14" s="249"/>
      <c r="BD14" s="247"/>
      <c r="BE14" s="247"/>
      <c r="BF14" s="249"/>
      <c r="BG14" s="247"/>
      <c r="BP14" s="173"/>
    </row>
    <row r="15" spans="1:68" s="2" customFormat="1" ht="11.25" x14ac:dyDescent="0.2">
      <c r="A15" s="174" t="str">
        <f t="shared" si="0"/>
        <v>ARW10 ACCTR04</v>
      </c>
      <c r="B15" s="20" t="s">
        <v>245</v>
      </c>
      <c r="C15" s="201" t="s">
        <v>249</v>
      </c>
      <c r="D15" s="701" t="s">
        <v>534</v>
      </c>
      <c r="E15" s="201" t="s">
        <v>246</v>
      </c>
      <c r="F15" s="173" t="s">
        <v>535</v>
      </c>
      <c r="G15" s="173" t="s">
        <v>180</v>
      </c>
      <c r="H15" s="768" t="s">
        <v>550</v>
      </c>
      <c r="I15" s="201" t="s">
        <v>551</v>
      </c>
      <c r="J15" s="174" t="s">
        <v>538</v>
      </c>
      <c r="K15" s="173" t="s">
        <v>539</v>
      </c>
      <c r="L15" s="201" t="s">
        <v>540</v>
      </c>
      <c r="M15" s="247" t="s">
        <v>252</v>
      </c>
      <c r="N15" s="173" t="s">
        <v>541</v>
      </c>
      <c r="O15" s="173">
        <v>1</v>
      </c>
      <c r="P15" s="272">
        <v>0</v>
      </c>
      <c r="Q15" s="272"/>
      <c r="R15" s="272">
        <v>0</v>
      </c>
      <c r="S15" s="299"/>
      <c r="T15" s="174"/>
      <c r="U15" s="174" t="s">
        <v>502</v>
      </c>
      <c r="V15" s="235" t="s">
        <v>542</v>
      </c>
      <c r="W15" s="691">
        <v>2.8000000000000012</v>
      </c>
      <c r="X15" s="691">
        <f t="shared" si="1"/>
        <v>8.4000000000000039</v>
      </c>
      <c r="Y15" s="692">
        <f t="shared" si="2"/>
        <v>33.600000000000016</v>
      </c>
      <c r="Z15" s="272" t="s">
        <v>248</v>
      </c>
      <c r="AA15" s="247"/>
      <c r="AB15" s="247"/>
      <c r="AC15" s="247"/>
      <c r="AD15" s="247" t="s">
        <v>543</v>
      </c>
      <c r="AE15" s="247"/>
      <c r="AF15" s="249"/>
      <c r="AG15" s="247"/>
      <c r="AH15" s="247"/>
      <c r="AI15" s="249"/>
      <c r="AJ15" s="247"/>
      <c r="AK15" s="247"/>
      <c r="AL15" s="247"/>
      <c r="AM15" s="247"/>
      <c r="AN15" s="249"/>
      <c r="AO15" s="249"/>
      <c r="AP15" s="247" t="s">
        <v>538</v>
      </c>
      <c r="AQ15" s="247"/>
      <c r="AR15" s="247" t="s">
        <v>552</v>
      </c>
      <c r="AS15" s="770">
        <v>3.0899999999999997E-2</v>
      </c>
      <c r="AT15" s="718">
        <v>2.8000000000000012</v>
      </c>
      <c r="AU15" s="247" t="s">
        <v>545</v>
      </c>
      <c r="AV15" s="247"/>
      <c r="AW15" s="249"/>
      <c r="AX15" s="249"/>
      <c r="AY15" s="247"/>
      <c r="AZ15" s="247"/>
      <c r="BA15" s="247"/>
      <c r="BB15" s="249"/>
      <c r="BC15" s="249"/>
      <c r="BD15" s="247"/>
      <c r="BE15" s="247"/>
      <c r="BF15" s="249"/>
      <c r="BG15" s="247"/>
      <c r="BP15" s="173"/>
    </row>
    <row r="16" spans="1:68" s="2" customFormat="1" ht="11.25" x14ac:dyDescent="0.2">
      <c r="A16" s="174" t="str">
        <f t="shared" si="0"/>
        <v>CKD10 BILLI01</v>
      </c>
      <c r="B16" s="20" t="s">
        <v>245</v>
      </c>
      <c r="C16" s="201" t="s">
        <v>177</v>
      </c>
      <c r="D16" s="701" t="s">
        <v>177</v>
      </c>
      <c r="E16" s="201" t="s">
        <v>246</v>
      </c>
      <c r="F16" s="173" t="s">
        <v>535</v>
      </c>
      <c r="G16" s="173" t="s">
        <v>180</v>
      </c>
      <c r="H16" s="174" t="s">
        <v>553</v>
      </c>
      <c r="I16" s="201" t="s">
        <v>554</v>
      </c>
      <c r="J16" s="174" t="s">
        <v>538</v>
      </c>
      <c r="K16" s="173" t="s">
        <v>539</v>
      </c>
      <c r="L16" s="201" t="s">
        <v>540</v>
      </c>
      <c r="M16" s="247" t="s">
        <v>250</v>
      </c>
      <c r="N16" s="173" t="s">
        <v>541</v>
      </c>
      <c r="O16" s="173">
        <v>1</v>
      </c>
      <c r="P16" s="272">
        <v>0</v>
      </c>
      <c r="Q16" s="272"/>
      <c r="R16" s="272">
        <v>0</v>
      </c>
      <c r="S16" s="299"/>
      <c r="T16" s="174"/>
      <c r="U16" s="174" t="s">
        <v>502</v>
      </c>
      <c r="V16" s="235" t="s">
        <v>542</v>
      </c>
      <c r="W16" s="691">
        <v>15.209999999999997</v>
      </c>
      <c r="X16" s="691">
        <f t="shared" si="1"/>
        <v>45.629999999999995</v>
      </c>
      <c r="Y16" s="692">
        <f t="shared" si="2"/>
        <v>182.51999999999998</v>
      </c>
      <c r="Z16" s="272" t="s">
        <v>248</v>
      </c>
      <c r="AA16" s="247"/>
      <c r="AB16" s="247"/>
      <c r="AC16" s="247"/>
      <c r="AD16" s="247" t="s">
        <v>543</v>
      </c>
      <c r="AE16" s="247"/>
      <c r="AF16" s="249"/>
      <c r="AG16" s="247"/>
      <c r="AH16" s="247"/>
      <c r="AI16" s="249"/>
      <c r="AJ16" s="247"/>
      <c r="AK16" s="247"/>
      <c r="AL16" s="247"/>
      <c r="AM16" s="247"/>
      <c r="AN16" s="249"/>
      <c r="AO16" s="249"/>
      <c r="AP16" s="247" t="s">
        <v>538</v>
      </c>
      <c r="AQ16" s="247"/>
      <c r="AR16" s="247" t="s">
        <v>555</v>
      </c>
      <c r="AS16" s="770">
        <v>0.30420000000000003</v>
      </c>
      <c r="AT16" s="718">
        <v>15.209999999999997</v>
      </c>
      <c r="AU16" s="247" t="s">
        <v>556</v>
      </c>
      <c r="AV16" s="247"/>
      <c r="AW16" s="249"/>
      <c r="AX16" s="249"/>
      <c r="AY16" s="247"/>
      <c r="AZ16" s="247"/>
      <c r="BA16" s="247"/>
      <c r="BB16" s="249"/>
      <c r="BC16" s="249"/>
      <c r="BD16" s="247"/>
      <c r="BE16" s="247"/>
      <c r="BF16" s="249"/>
      <c r="BG16" s="247"/>
      <c r="BP16" s="173"/>
    </row>
    <row r="17" spans="1:68" s="2" customFormat="1" ht="11.25" x14ac:dyDescent="0.2">
      <c r="A17" s="174" t="str">
        <f t="shared" si="0"/>
        <v>DCW34 CLAIM04</v>
      </c>
      <c r="B17" s="20" t="s">
        <v>245</v>
      </c>
      <c r="C17" s="201" t="s">
        <v>177</v>
      </c>
      <c r="D17" s="701" t="s">
        <v>177</v>
      </c>
      <c r="E17" s="201" t="s">
        <v>246</v>
      </c>
      <c r="F17" s="173" t="s">
        <v>535</v>
      </c>
      <c r="G17" s="173" t="s">
        <v>180</v>
      </c>
      <c r="H17" s="174" t="s">
        <v>557</v>
      </c>
      <c r="I17" s="201" t="s">
        <v>558</v>
      </c>
      <c r="J17" s="174" t="s">
        <v>538</v>
      </c>
      <c r="K17" s="173" t="s">
        <v>539</v>
      </c>
      <c r="L17" s="201" t="s">
        <v>540</v>
      </c>
      <c r="M17" s="247" t="s">
        <v>250</v>
      </c>
      <c r="N17" s="173" t="s">
        <v>541</v>
      </c>
      <c r="O17" s="173">
        <v>1</v>
      </c>
      <c r="P17" s="272">
        <v>0</v>
      </c>
      <c r="Q17" s="272"/>
      <c r="R17" s="272">
        <v>0</v>
      </c>
      <c r="S17" s="299"/>
      <c r="T17" s="174"/>
      <c r="U17" s="174" t="s">
        <v>502</v>
      </c>
      <c r="V17" s="235" t="s">
        <v>542</v>
      </c>
      <c r="W17" s="691">
        <v>28.499999999999996</v>
      </c>
      <c r="X17" s="691">
        <f t="shared" si="1"/>
        <v>85.499999999999986</v>
      </c>
      <c r="Y17" s="692">
        <f t="shared" si="2"/>
        <v>341.99999999999994</v>
      </c>
      <c r="Z17" s="272" t="s">
        <v>248</v>
      </c>
      <c r="AA17" s="247"/>
      <c r="AB17" s="247"/>
      <c r="AC17" s="247"/>
      <c r="AD17" s="247" t="s">
        <v>543</v>
      </c>
      <c r="AE17" s="247"/>
      <c r="AF17" s="249"/>
      <c r="AG17" s="247"/>
      <c r="AH17" s="247"/>
      <c r="AI17" s="249"/>
      <c r="AJ17" s="247"/>
      <c r="AK17" s="247"/>
      <c r="AL17" s="247"/>
      <c r="AM17" s="247"/>
      <c r="AN17" s="249"/>
      <c r="AO17" s="249"/>
      <c r="AP17" s="247" t="s">
        <v>538</v>
      </c>
      <c r="AQ17" s="247"/>
      <c r="AR17" s="247" t="s">
        <v>559</v>
      </c>
      <c r="AS17" s="770">
        <v>0.31630000000000003</v>
      </c>
      <c r="AT17" s="718">
        <v>28.499999999999996</v>
      </c>
      <c r="AU17" s="247" t="s">
        <v>545</v>
      </c>
      <c r="AV17" s="247"/>
      <c r="AW17" s="249"/>
      <c r="AX17" s="249"/>
      <c r="AY17" s="247"/>
      <c r="AZ17" s="247"/>
      <c r="BA17" s="247"/>
      <c r="BB17" s="249"/>
      <c r="BC17" s="249"/>
      <c r="BD17" s="247"/>
      <c r="BE17" s="247"/>
      <c r="BF17" s="249"/>
      <c r="BG17" s="247"/>
      <c r="BP17" s="173"/>
    </row>
    <row r="18" spans="1:68" s="2" customFormat="1" ht="11.25" x14ac:dyDescent="0.2">
      <c r="A18" s="174" t="str">
        <f t="shared" si="0"/>
        <v>DCD01 CLAIM05</v>
      </c>
      <c r="B18" s="20" t="s">
        <v>245</v>
      </c>
      <c r="C18" s="201" t="s">
        <v>177</v>
      </c>
      <c r="D18" s="701" t="s">
        <v>177</v>
      </c>
      <c r="E18" s="201" t="s">
        <v>246</v>
      </c>
      <c r="F18" s="173" t="s">
        <v>535</v>
      </c>
      <c r="G18" s="173" t="s">
        <v>180</v>
      </c>
      <c r="H18" s="174" t="s">
        <v>560</v>
      </c>
      <c r="I18" s="201" t="s">
        <v>561</v>
      </c>
      <c r="J18" s="174" t="s">
        <v>538</v>
      </c>
      <c r="K18" s="173" t="s">
        <v>539</v>
      </c>
      <c r="L18" s="201" t="s">
        <v>540</v>
      </c>
      <c r="M18" s="247" t="s">
        <v>250</v>
      </c>
      <c r="N18" s="173" t="s">
        <v>541</v>
      </c>
      <c r="O18" s="173">
        <v>1</v>
      </c>
      <c r="P18" s="272">
        <v>0</v>
      </c>
      <c r="Q18" s="272"/>
      <c r="R18" s="272">
        <v>0</v>
      </c>
      <c r="S18" s="299"/>
      <c r="T18" s="174"/>
      <c r="U18" s="174" t="s">
        <v>502</v>
      </c>
      <c r="V18" s="235" t="s">
        <v>542</v>
      </c>
      <c r="W18" s="691">
        <v>31.419999999999995</v>
      </c>
      <c r="X18" s="691">
        <f t="shared" si="1"/>
        <v>94.259999999999991</v>
      </c>
      <c r="Y18" s="692">
        <f t="shared" si="2"/>
        <v>377.03999999999996</v>
      </c>
      <c r="Z18" s="272" t="s">
        <v>248</v>
      </c>
      <c r="AA18" s="247"/>
      <c r="AB18" s="247"/>
      <c r="AC18" s="247"/>
      <c r="AD18" s="247" t="s">
        <v>543</v>
      </c>
      <c r="AE18" s="247"/>
      <c r="AF18" s="249"/>
      <c r="AG18" s="247"/>
      <c r="AH18" s="247"/>
      <c r="AI18" s="249"/>
      <c r="AJ18" s="247"/>
      <c r="AK18" s="247"/>
      <c r="AL18" s="247"/>
      <c r="AM18" s="247"/>
      <c r="AN18" s="249"/>
      <c r="AO18" s="249"/>
      <c r="AP18" s="247" t="s">
        <v>538</v>
      </c>
      <c r="AQ18" s="247"/>
      <c r="AR18" s="247" t="s">
        <v>562</v>
      </c>
      <c r="AS18" s="770">
        <v>0.34910000000000008</v>
      </c>
      <c r="AT18" s="718">
        <v>31.419999999999995</v>
      </c>
      <c r="AU18" s="247" t="s">
        <v>545</v>
      </c>
      <c r="AV18" s="247"/>
      <c r="AW18" s="249"/>
      <c r="AX18" s="249"/>
      <c r="AY18" s="247"/>
      <c r="AZ18" s="247"/>
      <c r="BA18" s="247"/>
      <c r="BB18" s="249"/>
      <c r="BC18" s="249"/>
      <c r="BD18" s="247"/>
      <c r="BE18" s="247"/>
      <c r="BF18" s="249"/>
      <c r="BG18" s="247"/>
      <c r="BP18" s="173"/>
    </row>
    <row r="19" spans="1:68" s="2" customFormat="1" ht="11.25" x14ac:dyDescent="0.2">
      <c r="A19" s="174" t="str">
        <f t="shared" si="0"/>
        <v>DSD05 CLAIM05</v>
      </c>
      <c r="B19" s="20" t="s">
        <v>245</v>
      </c>
      <c r="C19" s="201" t="s">
        <v>177</v>
      </c>
      <c r="D19" s="701" t="s">
        <v>177</v>
      </c>
      <c r="E19" s="201" t="s">
        <v>246</v>
      </c>
      <c r="F19" s="173" t="s">
        <v>535</v>
      </c>
      <c r="G19" s="173" t="s">
        <v>180</v>
      </c>
      <c r="H19" s="174" t="s">
        <v>563</v>
      </c>
      <c r="I19" s="201" t="s">
        <v>561</v>
      </c>
      <c r="J19" s="174" t="s">
        <v>538</v>
      </c>
      <c r="K19" s="173" t="s">
        <v>539</v>
      </c>
      <c r="L19" s="201" t="s">
        <v>540</v>
      </c>
      <c r="M19" s="247" t="s">
        <v>250</v>
      </c>
      <c r="N19" s="173" t="s">
        <v>541</v>
      </c>
      <c r="O19" s="173">
        <v>1</v>
      </c>
      <c r="P19" s="272">
        <v>0</v>
      </c>
      <c r="Q19" s="272"/>
      <c r="R19" s="272">
        <v>0</v>
      </c>
      <c r="S19" s="299"/>
      <c r="T19" s="174"/>
      <c r="U19" s="174" t="s">
        <v>502</v>
      </c>
      <c r="V19" s="235" t="s">
        <v>542</v>
      </c>
      <c r="W19" s="691">
        <v>1.2000000000000006</v>
      </c>
      <c r="X19" s="691">
        <f t="shared" si="1"/>
        <v>3.6000000000000019</v>
      </c>
      <c r="Y19" s="692">
        <f t="shared" si="2"/>
        <v>14.400000000000007</v>
      </c>
      <c r="Z19" s="272" t="s">
        <v>248</v>
      </c>
      <c r="AA19" s="247"/>
      <c r="AB19" s="247"/>
      <c r="AC19" s="247"/>
      <c r="AD19" s="247" t="s">
        <v>543</v>
      </c>
      <c r="AE19" s="247"/>
      <c r="AF19" s="249"/>
      <c r="AG19" s="247"/>
      <c r="AH19" s="247"/>
      <c r="AI19" s="249"/>
      <c r="AJ19" s="247"/>
      <c r="AK19" s="247"/>
      <c r="AL19" s="247"/>
      <c r="AM19" s="247"/>
      <c r="AN19" s="249"/>
      <c r="AO19" s="249"/>
      <c r="AP19" s="247" t="s">
        <v>538</v>
      </c>
      <c r="AQ19" s="247"/>
      <c r="AR19" s="247" t="s">
        <v>562</v>
      </c>
      <c r="AS19" s="770">
        <v>1.3699999999999999E-2</v>
      </c>
      <c r="AT19" s="718">
        <v>1.2000000000000006</v>
      </c>
      <c r="AU19" s="247" t="s">
        <v>545</v>
      </c>
      <c r="AV19" s="247"/>
      <c r="AW19" s="249"/>
      <c r="AX19" s="249"/>
      <c r="AY19" s="247"/>
      <c r="AZ19" s="247"/>
      <c r="BA19" s="247"/>
      <c r="BB19" s="249"/>
      <c r="BC19" s="249"/>
      <c r="BD19" s="247"/>
      <c r="BE19" s="247"/>
      <c r="BF19" s="249"/>
      <c r="BG19" s="247"/>
      <c r="BP19" s="173"/>
    </row>
    <row r="20" spans="1:68" s="2" customFormat="1" ht="11.25" x14ac:dyDescent="0.2">
      <c r="A20" s="174" t="str">
        <f t="shared" si="0"/>
        <v>GLD31 CSDAI01</v>
      </c>
      <c r="B20" s="20" t="s">
        <v>245</v>
      </c>
      <c r="C20" s="201" t="s">
        <v>177</v>
      </c>
      <c r="D20" s="701" t="s">
        <v>177</v>
      </c>
      <c r="E20" s="201" t="s">
        <v>246</v>
      </c>
      <c r="F20" s="173" t="s">
        <v>535</v>
      </c>
      <c r="G20" s="173" t="s">
        <v>180</v>
      </c>
      <c r="H20" s="768" t="s">
        <v>564</v>
      </c>
      <c r="I20" s="201" t="s">
        <v>565</v>
      </c>
      <c r="J20" s="174" t="s">
        <v>538</v>
      </c>
      <c r="K20" s="173" t="s">
        <v>539</v>
      </c>
      <c r="L20" s="201" t="s">
        <v>540</v>
      </c>
      <c r="M20" s="247" t="s">
        <v>252</v>
      </c>
      <c r="N20" s="173" t="s">
        <v>541</v>
      </c>
      <c r="O20" s="173">
        <v>1</v>
      </c>
      <c r="P20" s="272">
        <v>0</v>
      </c>
      <c r="Q20" s="272"/>
      <c r="R20" s="272">
        <v>0</v>
      </c>
      <c r="S20" s="299"/>
      <c r="T20" s="174"/>
      <c r="U20" s="174" t="s">
        <v>502</v>
      </c>
      <c r="V20" s="235" t="s">
        <v>542</v>
      </c>
      <c r="W20" s="691">
        <v>63.730000000000004</v>
      </c>
      <c r="X20" s="691">
        <f t="shared" si="1"/>
        <v>191.19</v>
      </c>
      <c r="Y20" s="692">
        <f t="shared" si="2"/>
        <v>764.76</v>
      </c>
      <c r="Z20" s="272" t="s">
        <v>248</v>
      </c>
      <c r="AA20" s="247"/>
      <c r="AB20" s="247"/>
      <c r="AC20" s="247"/>
      <c r="AD20" s="247" t="s">
        <v>543</v>
      </c>
      <c r="AE20" s="247"/>
      <c r="AF20" s="249"/>
      <c r="AG20" s="247"/>
      <c r="AH20" s="247"/>
      <c r="AI20" s="249"/>
      <c r="AJ20" s="247"/>
      <c r="AK20" s="247"/>
      <c r="AL20" s="247"/>
      <c r="AM20" s="247"/>
      <c r="AN20" s="249"/>
      <c r="AO20" s="249"/>
      <c r="AP20" s="247" t="s">
        <v>538</v>
      </c>
      <c r="AQ20" s="247"/>
      <c r="AR20" s="247" t="s">
        <v>566</v>
      </c>
      <c r="AS20" s="770">
        <v>1.2748000000000002</v>
      </c>
      <c r="AT20" s="718">
        <v>63.730000000000004</v>
      </c>
      <c r="AU20" s="247" t="s">
        <v>556</v>
      </c>
      <c r="AV20" s="247"/>
      <c r="AW20" s="249"/>
      <c r="AX20" s="249"/>
      <c r="AY20" s="247"/>
      <c r="AZ20" s="247"/>
      <c r="BA20" s="247"/>
      <c r="BB20" s="249"/>
      <c r="BC20" s="249"/>
      <c r="BD20" s="247"/>
      <c r="BE20" s="247"/>
      <c r="BF20" s="249"/>
      <c r="BG20" s="247"/>
      <c r="BP20" s="173"/>
    </row>
    <row r="21" spans="1:68" s="2" customFormat="1" ht="11.25" x14ac:dyDescent="0.2">
      <c r="A21" s="174" t="str">
        <f t="shared" si="0"/>
        <v>DSM25 DISBM02</v>
      </c>
      <c r="B21" s="20" t="s">
        <v>245</v>
      </c>
      <c r="C21" s="201" t="s">
        <v>177</v>
      </c>
      <c r="D21" s="701" t="s">
        <v>177</v>
      </c>
      <c r="E21" s="201" t="s">
        <v>246</v>
      </c>
      <c r="F21" s="173" t="s">
        <v>535</v>
      </c>
      <c r="G21" s="173" t="s">
        <v>180</v>
      </c>
      <c r="H21" s="174" t="s">
        <v>567</v>
      </c>
      <c r="I21" s="201" t="s">
        <v>568</v>
      </c>
      <c r="J21" s="174" t="s">
        <v>538</v>
      </c>
      <c r="K21" s="173" t="s">
        <v>539</v>
      </c>
      <c r="L21" s="201" t="s">
        <v>540</v>
      </c>
      <c r="M21" s="247" t="s">
        <v>250</v>
      </c>
      <c r="N21" s="173" t="s">
        <v>541</v>
      </c>
      <c r="O21" s="173">
        <v>1</v>
      </c>
      <c r="P21" s="272">
        <v>0</v>
      </c>
      <c r="Q21" s="272"/>
      <c r="R21" s="272">
        <v>0</v>
      </c>
      <c r="S21" s="299"/>
      <c r="T21" s="174"/>
      <c r="U21" s="174" t="s">
        <v>502</v>
      </c>
      <c r="V21" s="235" t="s">
        <v>542</v>
      </c>
      <c r="W21" s="691">
        <v>0.03</v>
      </c>
      <c r="X21" s="691">
        <f t="shared" si="1"/>
        <v>0.09</v>
      </c>
      <c r="Y21" s="692">
        <f t="shared" si="2"/>
        <v>0.36</v>
      </c>
      <c r="Z21" s="272" t="s">
        <v>248</v>
      </c>
      <c r="AA21" s="247"/>
      <c r="AB21" s="247"/>
      <c r="AC21" s="247"/>
      <c r="AD21" s="247" t="s">
        <v>569</v>
      </c>
      <c r="AE21" s="247"/>
      <c r="AF21" s="249"/>
      <c r="AG21" s="247"/>
      <c r="AH21" s="247"/>
      <c r="AI21" s="249"/>
      <c r="AJ21" s="247"/>
      <c r="AK21" s="247"/>
      <c r="AL21" s="247"/>
      <c r="AM21" s="247"/>
      <c r="AN21" s="249"/>
      <c r="AO21" s="249"/>
      <c r="AP21" s="247" t="s">
        <v>538</v>
      </c>
      <c r="AQ21" s="247"/>
      <c r="AR21" s="247" t="s">
        <v>570</v>
      </c>
      <c r="AS21" s="770">
        <v>5.9999999999999995E-4</v>
      </c>
      <c r="AT21" s="718">
        <v>0.03</v>
      </c>
      <c r="AU21" s="247" t="s">
        <v>556</v>
      </c>
      <c r="AV21" s="247"/>
      <c r="AW21" s="249"/>
      <c r="AX21" s="249"/>
      <c r="AY21" s="247"/>
      <c r="AZ21" s="247"/>
      <c r="BA21" s="247"/>
      <c r="BB21" s="249"/>
      <c r="BC21" s="249"/>
      <c r="BD21" s="247"/>
      <c r="BE21" s="247"/>
      <c r="BF21" s="249"/>
      <c r="BG21" s="247"/>
      <c r="BP21" s="173"/>
    </row>
    <row r="22" spans="1:68" s="2" customFormat="1" ht="11.25" x14ac:dyDescent="0.2">
      <c r="A22" s="174" t="str">
        <f t="shared" si="0"/>
        <v>GLD32 FIMMA01</v>
      </c>
      <c r="B22" s="20" t="s">
        <v>245</v>
      </c>
      <c r="C22" s="201" t="s">
        <v>177</v>
      </c>
      <c r="D22" s="701" t="s">
        <v>177</v>
      </c>
      <c r="E22" s="201" t="s">
        <v>246</v>
      </c>
      <c r="F22" s="173" t="s">
        <v>535</v>
      </c>
      <c r="G22" s="173" t="s">
        <v>180</v>
      </c>
      <c r="H22" s="768" t="s">
        <v>571</v>
      </c>
      <c r="I22" s="201" t="s">
        <v>572</v>
      </c>
      <c r="J22" s="174" t="s">
        <v>538</v>
      </c>
      <c r="K22" s="173" t="s">
        <v>539</v>
      </c>
      <c r="L22" s="201" t="s">
        <v>540</v>
      </c>
      <c r="M22" s="247" t="s">
        <v>252</v>
      </c>
      <c r="N22" s="173" t="s">
        <v>541</v>
      </c>
      <c r="O22" s="173">
        <v>1</v>
      </c>
      <c r="P22" s="272">
        <v>0</v>
      </c>
      <c r="Q22" s="272"/>
      <c r="R22" s="272">
        <v>0</v>
      </c>
      <c r="S22" s="299"/>
      <c r="T22" s="174"/>
      <c r="U22" s="174" t="s">
        <v>502</v>
      </c>
      <c r="V22" s="235" t="s">
        <v>542</v>
      </c>
      <c r="W22" s="691">
        <v>49.51</v>
      </c>
      <c r="X22" s="691">
        <f t="shared" si="1"/>
        <v>148.53</v>
      </c>
      <c r="Y22" s="692">
        <f t="shared" si="2"/>
        <v>594.12</v>
      </c>
      <c r="Z22" s="272" t="s">
        <v>248</v>
      </c>
      <c r="AA22" s="247"/>
      <c r="AB22" s="247"/>
      <c r="AC22" s="247"/>
      <c r="AD22" s="247" t="s">
        <v>543</v>
      </c>
      <c r="AE22" s="247"/>
      <c r="AF22" s="249"/>
      <c r="AG22" s="247"/>
      <c r="AH22" s="247"/>
      <c r="AI22" s="249"/>
      <c r="AJ22" s="247"/>
      <c r="AK22" s="247"/>
      <c r="AL22" s="247"/>
      <c r="AM22" s="247"/>
      <c r="AN22" s="249"/>
      <c r="AO22" s="249"/>
      <c r="AP22" s="247" t="s">
        <v>538</v>
      </c>
      <c r="AQ22" s="247"/>
      <c r="AR22" s="247" t="s">
        <v>573</v>
      </c>
      <c r="AS22" s="770">
        <v>0.98970000000000002</v>
      </c>
      <c r="AT22" s="718">
        <v>49.51</v>
      </c>
      <c r="AU22" s="247" t="s">
        <v>556</v>
      </c>
      <c r="AV22" s="247"/>
      <c r="AW22" s="249"/>
      <c r="AX22" s="249"/>
      <c r="AY22" s="247"/>
      <c r="AZ22" s="247"/>
      <c r="BA22" s="247"/>
      <c r="BB22" s="249"/>
      <c r="BC22" s="249"/>
      <c r="BD22" s="247"/>
      <c r="BE22" s="247"/>
      <c r="BF22" s="249"/>
      <c r="BG22" s="247"/>
      <c r="BP22" s="173"/>
    </row>
    <row r="23" spans="1:68" s="2" customFormat="1" ht="11.25" x14ac:dyDescent="0.2">
      <c r="A23" s="174" t="str">
        <f t="shared" si="0"/>
        <v>GLM32 FIMMA02</v>
      </c>
      <c r="B23" s="20" t="s">
        <v>245</v>
      </c>
      <c r="C23" s="201" t="s">
        <v>177</v>
      </c>
      <c r="D23" s="701" t="s">
        <v>177</v>
      </c>
      <c r="E23" s="201" t="s">
        <v>246</v>
      </c>
      <c r="F23" s="173" t="s">
        <v>535</v>
      </c>
      <c r="G23" s="173" t="s">
        <v>180</v>
      </c>
      <c r="H23" s="768" t="s">
        <v>574</v>
      </c>
      <c r="I23" s="201" t="s">
        <v>575</v>
      </c>
      <c r="J23" s="174" t="s">
        <v>538</v>
      </c>
      <c r="K23" s="173" t="s">
        <v>539</v>
      </c>
      <c r="L23" s="201" t="s">
        <v>540</v>
      </c>
      <c r="M23" s="247" t="s">
        <v>250</v>
      </c>
      <c r="N23" s="173" t="s">
        <v>541</v>
      </c>
      <c r="O23" s="173">
        <v>1</v>
      </c>
      <c r="P23" s="272">
        <v>0</v>
      </c>
      <c r="Q23" s="272"/>
      <c r="R23" s="272">
        <v>0</v>
      </c>
      <c r="S23" s="299"/>
      <c r="T23" s="174"/>
      <c r="U23" s="174" t="s">
        <v>502</v>
      </c>
      <c r="V23" s="235" t="s">
        <v>542</v>
      </c>
      <c r="W23" s="691">
        <v>0.01</v>
      </c>
      <c r="X23" s="691">
        <f t="shared" si="1"/>
        <v>0.03</v>
      </c>
      <c r="Y23" s="692">
        <f t="shared" si="2"/>
        <v>0.12</v>
      </c>
      <c r="Z23" s="272" t="s">
        <v>248</v>
      </c>
      <c r="AA23" s="247"/>
      <c r="AB23" s="247"/>
      <c r="AC23" s="247"/>
      <c r="AD23" s="247" t="s">
        <v>548</v>
      </c>
      <c r="AE23" s="247"/>
      <c r="AF23" s="249"/>
      <c r="AG23" s="247"/>
      <c r="AH23" s="247"/>
      <c r="AI23" s="249"/>
      <c r="AJ23" s="247"/>
      <c r="AK23" s="247"/>
      <c r="AL23" s="247"/>
      <c r="AM23" s="247"/>
      <c r="AN23" s="249"/>
      <c r="AO23" s="249"/>
      <c r="AP23" s="247" t="s">
        <v>538</v>
      </c>
      <c r="AQ23" s="247"/>
      <c r="AR23" s="247" t="s">
        <v>576</v>
      </c>
      <c r="AS23" s="770">
        <v>1E-4</v>
      </c>
      <c r="AT23" s="718">
        <v>0.01</v>
      </c>
      <c r="AU23" s="247" t="s">
        <v>556</v>
      </c>
      <c r="AV23" s="247"/>
      <c r="AW23" s="249"/>
      <c r="AX23" s="249"/>
      <c r="AY23" s="247"/>
      <c r="AZ23" s="247"/>
      <c r="BA23" s="247"/>
      <c r="BB23" s="249"/>
      <c r="BC23" s="249"/>
      <c r="BD23" s="247"/>
      <c r="BE23" s="247"/>
      <c r="BF23" s="249"/>
      <c r="BG23" s="247"/>
      <c r="BP23" s="173"/>
    </row>
    <row r="24" spans="1:68" s="2" customFormat="1" ht="11.25" x14ac:dyDescent="0.2">
      <c r="A24" s="174" t="str">
        <f t="shared" si="0"/>
        <v>GLD33 HICDA01</v>
      </c>
      <c r="B24" s="20" t="s">
        <v>245</v>
      </c>
      <c r="C24" s="201" t="s">
        <v>177</v>
      </c>
      <c r="D24" s="701" t="s">
        <v>177</v>
      </c>
      <c r="E24" s="201" t="s">
        <v>246</v>
      </c>
      <c r="F24" s="173" t="s">
        <v>535</v>
      </c>
      <c r="G24" s="173" t="s">
        <v>180</v>
      </c>
      <c r="H24" s="768" t="s">
        <v>577</v>
      </c>
      <c r="I24" s="201" t="s">
        <v>578</v>
      </c>
      <c r="J24" s="174" t="s">
        <v>538</v>
      </c>
      <c r="K24" s="173" t="s">
        <v>539</v>
      </c>
      <c r="L24" s="201" t="s">
        <v>540</v>
      </c>
      <c r="M24" s="247" t="s">
        <v>252</v>
      </c>
      <c r="N24" s="173" t="s">
        <v>541</v>
      </c>
      <c r="O24" s="173">
        <v>1</v>
      </c>
      <c r="P24" s="272">
        <v>0</v>
      </c>
      <c r="Q24" s="272"/>
      <c r="R24" s="272">
        <v>0</v>
      </c>
      <c r="S24" s="299"/>
      <c r="T24" s="174"/>
      <c r="U24" s="174" t="s">
        <v>502</v>
      </c>
      <c r="V24" s="235" t="s">
        <v>542</v>
      </c>
      <c r="W24" s="691">
        <v>60.969999999999985</v>
      </c>
      <c r="X24" s="691">
        <f t="shared" si="1"/>
        <v>182.90999999999997</v>
      </c>
      <c r="Y24" s="692">
        <f t="shared" si="2"/>
        <v>731.63999999999987</v>
      </c>
      <c r="Z24" s="272" t="s">
        <v>248</v>
      </c>
      <c r="AA24" s="247"/>
      <c r="AB24" s="247"/>
      <c r="AC24" s="247"/>
      <c r="AD24" s="247" t="s">
        <v>543</v>
      </c>
      <c r="AE24" s="247"/>
      <c r="AF24" s="249"/>
      <c r="AG24" s="247"/>
      <c r="AH24" s="247"/>
      <c r="AI24" s="249"/>
      <c r="AJ24" s="247"/>
      <c r="AK24" s="247"/>
      <c r="AL24" s="247"/>
      <c r="AM24" s="247"/>
      <c r="AN24" s="249"/>
      <c r="AO24" s="249"/>
      <c r="AP24" s="247" t="s">
        <v>538</v>
      </c>
      <c r="AQ24" s="247"/>
      <c r="AR24" s="247" t="s">
        <v>579</v>
      </c>
      <c r="AS24" s="770">
        <v>1.2264999999999999</v>
      </c>
      <c r="AT24" s="718">
        <v>60.969999999999985</v>
      </c>
      <c r="AU24" s="247" t="s">
        <v>556</v>
      </c>
      <c r="AV24" s="247"/>
      <c r="AW24" s="249"/>
      <c r="AX24" s="249"/>
      <c r="AY24" s="247"/>
      <c r="AZ24" s="247"/>
      <c r="BA24" s="247"/>
      <c r="BB24" s="249"/>
      <c r="BC24" s="249"/>
      <c r="BD24" s="247"/>
      <c r="BE24" s="247"/>
      <c r="BF24" s="249"/>
      <c r="BG24" s="247"/>
      <c r="BP24" s="173"/>
    </row>
    <row r="25" spans="1:68" s="2" customFormat="1" ht="11.25" x14ac:dyDescent="0.2">
      <c r="A25" s="174" t="str">
        <f t="shared" si="0"/>
        <v>GLD42 HICDA01</v>
      </c>
      <c r="B25" s="20" t="s">
        <v>245</v>
      </c>
      <c r="C25" s="201" t="s">
        <v>177</v>
      </c>
      <c r="D25" s="701" t="s">
        <v>177</v>
      </c>
      <c r="E25" s="201" t="s">
        <v>246</v>
      </c>
      <c r="F25" s="173" t="s">
        <v>535</v>
      </c>
      <c r="G25" s="173" t="s">
        <v>180</v>
      </c>
      <c r="H25" s="768" t="s">
        <v>580</v>
      </c>
      <c r="I25" s="201" t="s">
        <v>581</v>
      </c>
      <c r="J25" s="174" t="s">
        <v>538</v>
      </c>
      <c r="K25" s="173" t="s">
        <v>539</v>
      </c>
      <c r="L25" s="201" t="s">
        <v>540</v>
      </c>
      <c r="M25" s="247" t="s">
        <v>252</v>
      </c>
      <c r="N25" s="173" t="s">
        <v>541</v>
      </c>
      <c r="O25" s="173">
        <v>1</v>
      </c>
      <c r="P25" s="272">
        <v>0</v>
      </c>
      <c r="Q25" s="272"/>
      <c r="R25" s="272">
        <v>0</v>
      </c>
      <c r="S25" s="299"/>
      <c r="T25" s="174"/>
      <c r="U25" s="174" t="s">
        <v>502</v>
      </c>
      <c r="V25" s="235" t="s">
        <v>542</v>
      </c>
      <c r="W25" s="691">
        <v>62.000000000000007</v>
      </c>
      <c r="X25" s="691">
        <f t="shared" si="1"/>
        <v>186.00000000000003</v>
      </c>
      <c r="Y25" s="692">
        <f t="shared" si="2"/>
        <v>744.00000000000011</v>
      </c>
      <c r="Z25" s="272" t="s">
        <v>248</v>
      </c>
      <c r="AA25" s="247"/>
      <c r="AB25" s="247"/>
      <c r="AC25" s="247"/>
      <c r="AD25" s="247" t="s">
        <v>543</v>
      </c>
      <c r="AE25" s="247"/>
      <c r="AF25" s="249"/>
      <c r="AG25" s="247"/>
      <c r="AH25" s="247"/>
      <c r="AI25" s="249"/>
      <c r="AJ25" s="247"/>
      <c r="AK25" s="247"/>
      <c r="AL25" s="247"/>
      <c r="AM25" s="247"/>
      <c r="AN25" s="249"/>
      <c r="AO25" s="249"/>
      <c r="AP25" s="247" t="s">
        <v>538</v>
      </c>
      <c r="AQ25" s="247"/>
      <c r="AR25" s="247" t="s">
        <v>579</v>
      </c>
      <c r="AS25" s="770">
        <v>1.2399</v>
      </c>
      <c r="AT25" s="718">
        <v>62.000000000000007</v>
      </c>
      <c r="AU25" s="247" t="s">
        <v>556</v>
      </c>
      <c r="AV25" s="247"/>
      <c r="AW25" s="249"/>
      <c r="AX25" s="249"/>
      <c r="AY25" s="247"/>
      <c r="AZ25" s="247"/>
      <c r="BA25" s="247"/>
      <c r="BB25" s="249"/>
      <c r="BC25" s="249"/>
      <c r="BD25" s="247"/>
      <c r="BE25" s="247"/>
      <c r="BF25" s="249"/>
      <c r="BG25" s="247"/>
      <c r="BP25" s="173"/>
    </row>
    <row r="26" spans="1:68" s="2" customFormat="1" ht="11.25" x14ac:dyDescent="0.2">
      <c r="A26" s="174" t="str">
        <f t="shared" si="0"/>
        <v>GLM15 HICPR02</v>
      </c>
      <c r="B26" s="20" t="s">
        <v>245</v>
      </c>
      <c r="C26" s="201" t="s">
        <v>177</v>
      </c>
      <c r="D26" s="701" t="s">
        <v>177</v>
      </c>
      <c r="E26" s="201" t="s">
        <v>246</v>
      </c>
      <c r="F26" s="173" t="s">
        <v>535</v>
      </c>
      <c r="G26" s="173" t="s">
        <v>180</v>
      </c>
      <c r="H26" s="768" t="s">
        <v>582</v>
      </c>
      <c r="I26" s="201" t="s">
        <v>583</v>
      </c>
      <c r="J26" s="174" t="s">
        <v>538</v>
      </c>
      <c r="K26" s="173" t="s">
        <v>539</v>
      </c>
      <c r="L26" s="201" t="s">
        <v>540</v>
      </c>
      <c r="M26" s="247" t="s">
        <v>252</v>
      </c>
      <c r="N26" s="173" t="s">
        <v>541</v>
      </c>
      <c r="O26" s="173">
        <v>1</v>
      </c>
      <c r="P26" s="272">
        <v>0</v>
      </c>
      <c r="Q26" s="272"/>
      <c r="R26" s="272">
        <v>0</v>
      </c>
      <c r="S26" s="299"/>
      <c r="T26" s="174"/>
      <c r="U26" s="174" t="s">
        <v>502</v>
      </c>
      <c r="V26" s="235" t="s">
        <v>542</v>
      </c>
      <c r="W26" s="691">
        <v>0.05</v>
      </c>
      <c r="X26" s="691">
        <f t="shared" si="1"/>
        <v>0.15000000000000002</v>
      </c>
      <c r="Y26" s="692">
        <f t="shared" si="2"/>
        <v>0.60000000000000009</v>
      </c>
      <c r="Z26" s="272" t="s">
        <v>248</v>
      </c>
      <c r="AA26" s="247"/>
      <c r="AB26" s="247"/>
      <c r="AC26" s="247"/>
      <c r="AD26" s="247" t="s">
        <v>548</v>
      </c>
      <c r="AE26" s="247"/>
      <c r="AF26" s="249"/>
      <c r="AG26" s="247"/>
      <c r="AH26" s="247"/>
      <c r="AI26" s="249"/>
      <c r="AJ26" s="247"/>
      <c r="AK26" s="247"/>
      <c r="AL26" s="247"/>
      <c r="AM26" s="247"/>
      <c r="AN26" s="249"/>
      <c r="AO26" s="249"/>
      <c r="AP26" s="247" t="s">
        <v>538</v>
      </c>
      <c r="AQ26" s="247"/>
      <c r="AR26" s="247" t="s">
        <v>584</v>
      </c>
      <c r="AS26" s="770">
        <v>8.9999999999999998E-4</v>
      </c>
      <c r="AT26" s="718">
        <v>0.05</v>
      </c>
      <c r="AU26" s="247" t="s">
        <v>556</v>
      </c>
      <c r="AV26" s="247"/>
      <c r="AW26" s="249"/>
      <c r="AX26" s="249"/>
      <c r="AY26" s="247"/>
      <c r="AZ26" s="247"/>
      <c r="BA26" s="247"/>
      <c r="BB26" s="249"/>
      <c r="BC26" s="249"/>
      <c r="BD26" s="247"/>
      <c r="BE26" s="247"/>
      <c r="BF26" s="249"/>
      <c r="BG26" s="247"/>
      <c r="BP26" s="173"/>
    </row>
    <row r="27" spans="1:68" s="2" customFormat="1" ht="11.25" x14ac:dyDescent="0.2">
      <c r="A27" s="174" t="str">
        <f t="shared" si="0"/>
        <v>DSM25 HICPR02</v>
      </c>
      <c r="B27" s="20" t="s">
        <v>245</v>
      </c>
      <c r="C27" s="201" t="s">
        <v>177</v>
      </c>
      <c r="D27" s="701" t="s">
        <v>177</v>
      </c>
      <c r="E27" s="201" t="s">
        <v>246</v>
      </c>
      <c r="F27" s="173" t="s">
        <v>535</v>
      </c>
      <c r="G27" s="173" t="s">
        <v>180</v>
      </c>
      <c r="H27" s="174" t="s">
        <v>567</v>
      </c>
      <c r="I27" s="201" t="s">
        <v>585</v>
      </c>
      <c r="J27" s="174" t="s">
        <v>538</v>
      </c>
      <c r="K27" s="173" t="s">
        <v>539</v>
      </c>
      <c r="L27" s="201" t="s">
        <v>540</v>
      </c>
      <c r="M27" s="247" t="s">
        <v>250</v>
      </c>
      <c r="N27" s="173" t="s">
        <v>541</v>
      </c>
      <c r="O27" s="173">
        <v>1</v>
      </c>
      <c r="P27" s="272">
        <v>0</v>
      </c>
      <c r="Q27" s="272"/>
      <c r="R27" s="272">
        <v>0</v>
      </c>
      <c r="S27" s="299"/>
      <c r="T27" s="174"/>
      <c r="U27" s="174" t="s">
        <v>502</v>
      </c>
      <c r="V27" s="235" t="s">
        <v>542</v>
      </c>
      <c r="W27" s="691">
        <v>0.03</v>
      </c>
      <c r="X27" s="691">
        <f t="shared" si="1"/>
        <v>0.09</v>
      </c>
      <c r="Y27" s="692">
        <f t="shared" si="2"/>
        <v>0.36</v>
      </c>
      <c r="Z27" s="272" t="s">
        <v>248</v>
      </c>
      <c r="AA27" s="247"/>
      <c r="AB27" s="247"/>
      <c r="AC27" s="247"/>
      <c r="AD27" s="247" t="s">
        <v>548</v>
      </c>
      <c r="AE27" s="247"/>
      <c r="AF27" s="249"/>
      <c r="AG27" s="247"/>
      <c r="AH27" s="247"/>
      <c r="AI27" s="249"/>
      <c r="AJ27" s="247"/>
      <c r="AK27" s="247"/>
      <c r="AL27" s="247"/>
      <c r="AM27" s="247"/>
      <c r="AN27" s="249"/>
      <c r="AO27" s="249"/>
      <c r="AP27" s="247" t="s">
        <v>538</v>
      </c>
      <c r="AQ27" s="247"/>
      <c r="AR27" s="247" t="s">
        <v>584</v>
      </c>
      <c r="AS27" s="770">
        <v>5.9999999999999995E-4</v>
      </c>
      <c r="AT27" s="718">
        <v>0.03</v>
      </c>
      <c r="AU27" s="247" t="s">
        <v>556</v>
      </c>
      <c r="AV27" s="247"/>
      <c r="AW27" s="249"/>
      <c r="AX27" s="249"/>
      <c r="AY27" s="247"/>
      <c r="AZ27" s="247"/>
      <c r="BA27" s="247"/>
      <c r="BB27" s="249"/>
      <c r="BC27" s="249"/>
      <c r="BD27" s="247"/>
      <c r="BE27" s="247"/>
      <c r="BF27" s="249"/>
      <c r="BG27" s="247"/>
      <c r="BP27" s="173"/>
    </row>
    <row r="28" spans="1:68" s="2" customFormat="1" ht="11.25" x14ac:dyDescent="0.2">
      <c r="A28" s="174" t="str">
        <f t="shared" si="0"/>
        <v>CKT05 LIFEC01</v>
      </c>
      <c r="B28" s="20" t="s">
        <v>245</v>
      </c>
      <c r="C28" s="201" t="s">
        <v>177</v>
      </c>
      <c r="D28" s="701" t="s">
        <v>177</v>
      </c>
      <c r="E28" s="201" t="s">
        <v>246</v>
      </c>
      <c r="F28" s="173" t="s">
        <v>535</v>
      </c>
      <c r="G28" s="173" t="s">
        <v>180</v>
      </c>
      <c r="H28" s="174" t="s">
        <v>586</v>
      </c>
      <c r="I28" s="201" t="s">
        <v>587</v>
      </c>
      <c r="J28" s="174" t="s">
        <v>538</v>
      </c>
      <c r="K28" s="173" t="s">
        <v>539</v>
      </c>
      <c r="L28" s="201" t="s">
        <v>540</v>
      </c>
      <c r="M28" s="247" t="s">
        <v>250</v>
      </c>
      <c r="N28" s="173" t="s">
        <v>541</v>
      </c>
      <c r="O28" s="173">
        <v>1</v>
      </c>
      <c r="P28" s="272">
        <v>0</v>
      </c>
      <c r="Q28" s="272"/>
      <c r="R28" s="272">
        <v>0</v>
      </c>
      <c r="S28" s="299"/>
      <c r="T28" s="174"/>
      <c r="U28" s="174" t="s">
        <v>502</v>
      </c>
      <c r="V28" s="235" t="s">
        <v>542</v>
      </c>
      <c r="W28" s="691">
        <v>0.92999999999999994</v>
      </c>
      <c r="X28" s="691">
        <f t="shared" si="1"/>
        <v>2.79</v>
      </c>
      <c r="Y28" s="692">
        <f t="shared" si="2"/>
        <v>11.16</v>
      </c>
      <c r="Z28" s="272" t="s">
        <v>248</v>
      </c>
      <c r="AA28" s="247"/>
      <c r="AB28" s="247"/>
      <c r="AC28" s="247"/>
      <c r="AD28" s="247" t="s">
        <v>588</v>
      </c>
      <c r="AE28" s="247"/>
      <c r="AF28" s="249"/>
      <c r="AG28" s="247"/>
      <c r="AH28" s="247"/>
      <c r="AI28" s="249"/>
      <c r="AJ28" s="247"/>
      <c r="AK28" s="247"/>
      <c r="AL28" s="247"/>
      <c r="AM28" s="247"/>
      <c r="AN28" s="249"/>
      <c r="AO28" s="249"/>
      <c r="AP28" s="247" t="s">
        <v>538</v>
      </c>
      <c r="AQ28" s="247"/>
      <c r="AR28" s="247" t="s">
        <v>589</v>
      </c>
      <c r="AS28" s="770">
        <v>1.8700000000000001E-2</v>
      </c>
      <c r="AT28" s="718">
        <v>0.92999999999999994</v>
      </c>
      <c r="AU28" s="247" t="s">
        <v>556</v>
      </c>
      <c r="AV28" s="247"/>
      <c r="AW28" s="249"/>
      <c r="AX28" s="249"/>
      <c r="AY28" s="247"/>
      <c r="AZ28" s="247"/>
      <c r="BA28" s="247"/>
      <c r="BB28" s="249"/>
      <c r="BC28" s="249"/>
      <c r="BD28" s="247"/>
      <c r="BE28" s="247"/>
      <c r="BF28" s="249"/>
      <c r="BG28" s="247"/>
      <c r="BP28" s="173"/>
    </row>
    <row r="29" spans="1:68" s="2" customFormat="1" ht="11.25" x14ac:dyDescent="0.2">
      <c r="A29" s="174" t="str">
        <f t="shared" si="0"/>
        <v>CKT05 LIFEE02</v>
      </c>
      <c r="B29" s="20" t="s">
        <v>245</v>
      </c>
      <c r="C29" s="201" t="s">
        <v>177</v>
      </c>
      <c r="D29" s="701" t="s">
        <v>177</v>
      </c>
      <c r="E29" s="201" t="s">
        <v>246</v>
      </c>
      <c r="F29" s="173" t="s">
        <v>535</v>
      </c>
      <c r="G29" s="173" t="s">
        <v>180</v>
      </c>
      <c r="H29" s="174" t="s">
        <v>586</v>
      </c>
      <c r="I29" s="201" t="s">
        <v>590</v>
      </c>
      <c r="J29" s="174" t="s">
        <v>538</v>
      </c>
      <c r="K29" s="173" t="s">
        <v>539</v>
      </c>
      <c r="L29" s="201" t="s">
        <v>540</v>
      </c>
      <c r="M29" s="247" t="s">
        <v>250</v>
      </c>
      <c r="N29" s="173" t="s">
        <v>541</v>
      </c>
      <c r="O29" s="173">
        <v>1</v>
      </c>
      <c r="P29" s="272">
        <v>0</v>
      </c>
      <c r="Q29" s="272"/>
      <c r="R29" s="272">
        <v>0</v>
      </c>
      <c r="S29" s="299"/>
      <c r="T29" s="174"/>
      <c r="U29" s="174" t="s">
        <v>502</v>
      </c>
      <c r="V29" s="235" t="s">
        <v>542</v>
      </c>
      <c r="W29" s="691">
        <v>0.92999999999999994</v>
      </c>
      <c r="X29" s="691">
        <f t="shared" si="1"/>
        <v>2.79</v>
      </c>
      <c r="Y29" s="692">
        <f t="shared" si="2"/>
        <v>11.16</v>
      </c>
      <c r="Z29" s="272" t="s">
        <v>248</v>
      </c>
      <c r="AA29" s="247"/>
      <c r="AB29" s="247"/>
      <c r="AC29" s="247"/>
      <c r="AD29" s="247" t="s">
        <v>548</v>
      </c>
      <c r="AE29" s="247"/>
      <c r="AF29" s="249"/>
      <c r="AG29" s="247"/>
      <c r="AH29" s="247"/>
      <c r="AI29" s="249"/>
      <c r="AJ29" s="247"/>
      <c r="AK29" s="247"/>
      <c r="AL29" s="247"/>
      <c r="AM29" s="247"/>
      <c r="AN29" s="249"/>
      <c r="AO29" s="249"/>
      <c r="AP29" s="247" t="s">
        <v>538</v>
      </c>
      <c r="AQ29" s="247"/>
      <c r="AR29" s="247" t="s">
        <v>591</v>
      </c>
      <c r="AS29" s="770">
        <v>1.8700000000000001E-2</v>
      </c>
      <c r="AT29" s="718">
        <v>0.92999999999999994</v>
      </c>
      <c r="AU29" s="247" t="s">
        <v>556</v>
      </c>
      <c r="AV29" s="247"/>
      <c r="AW29" s="249"/>
      <c r="AX29" s="249"/>
      <c r="AY29" s="247"/>
      <c r="AZ29" s="247"/>
      <c r="BA29" s="247"/>
      <c r="BB29" s="249"/>
      <c r="BC29" s="249"/>
      <c r="BD29" s="247"/>
      <c r="BE29" s="247"/>
      <c r="BF29" s="249"/>
      <c r="BG29" s="247"/>
      <c r="BP29" s="173"/>
    </row>
    <row r="30" spans="1:68" s="2" customFormat="1" ht="11.25" x14ac:dyDescent="0.2">
      <c r="A30" s="174" t="str">
        <f t="shared" si="0"/>
        <v>GLW01 WEEKE01</v>
      </c>
      <c r="B30" s="20" t="s">
        <v>245</v>
      </c>
      <c r="C30" s="201" t="s">
        <v>177</v>
      </c>
      <c r="D30" s="701" t="s">
        <v>177</v>
      </c>
      <c r="E30" s="201" t="s">
        <v>246</v>
      </c>
      <c r="F30" s="173" t="s">
        <v>535</v>
      </c>
      <c r="G30" s="173" t="s">
        <v>180</v>
      </c>
      <c r="H30" s="768" t="s">
        <v>592</v>
      </c>
      <c r="I30" s="201" t="s">
        <v>593</v>
      </c>
      <c r="J30" s="174" t="s">
        <v>538</v>
      </c>
      <c r="K30" s="173" t="s">
        <v>539</v>
      </c>
      <c r="L30" s="201" t="s">
        <v>540</v>
      </c>
      <c r="M30" s="247" t="s">
        <v>252</v>
      </c>
      <c r="N30" s="173" t="s">
        <v>541</v>
      </c>
      <c r="O30" s="173">
        <v>1</v>
      </c>
      <c r="P30" s="272">
        <v>0</v>
      </c>
      <c r="Q30" s="272"/>
      <c r="R30" s="272">
        <v>0</v>
      </c>
      <c r="S30" s="299"/>
      <c r="T30" s="174"/>
      <c r="U30" s="174" t="s">
        <v>502</v>
      </c>
      <c r="V30" s="235" t="s">
        <v>542</v>
      </c>
      <c r="W30" s="691">
        <v>55.68</v>
      </c>
      <c r="X30" s="691">
        <f t="shared" si="1"/>
        <v>167.04</v>
      </c>
      <c r="Y30" s="692">
        <f t="shared" si="2"/>
        <v>668.16</v>
      </c>
      <c r="Z30" s="272" t="s">
        <v>248</v>
      </c>
      <c r="AA30" s="247"/>
      <c r="AB30" s="247"/>
      <c r="AC30" s="247"/>
      <c r="AD30" s="247" t="s">
        <v>594</v>
      </c>
      <c r="AE30" s="247"/>
      <c r="AF30" s="249"/>
      <c r="AG30" s="247"/>
      <c r="AH30" s="247"/>
      <c r="AI30" s="249"/>
      <c r="AJ30" s="247"/>
      <c r="AK30" s="247"/>
      <c r="AL30" s="247"/>
      <c r="AM30" s="247"/>
      <c r="AN30" s="249"/>
      <c r="AO30" s="249"/>
      <c r="AP30" s="247" t="s">
        <v>538</v>
      </c>
      <c r="AQ30" s="247"/>
      <c r="AR30" s="247" t="s">
        <v>595</v>
      </c>
      <c r="AS30" s="770">
        <v>0.61860000000000004</v>
      </c>
      <c r="AT30" s="718">
        <v>55.68</v>
      </c>
      <c r="AU30" s="247" t="s">
        <v>545</v>
      </c>
      <c r="AV30" s="247"/>
      <c r="AW30" s="249"/>
      <c r="AX30" s="249"/>
      <c r="AY30" s="247"/>
      <c r="AZ30" s="247"/>
      <c r="BA30" s="247"/>
      <c r="BB30" s="249"/>
      <c r="BC30" s="249"/>
      <c r="BD30" s="247"/>
      <c r="BE30" s="247"/>
      <c r="BF30" s="249"/>
      <c r="BG30" s="247"/>
      <c r="BP30" s="173"/>
    </row>
    <row r="31" spans="1:68" s="2" customFormat="1" ht="11.25" x14ac:dyDescent="0.2">
      <c r="A31" s="174" t="str">
        <f t="shared" ref="A31:A86" si="3">+(H31)</f>
        <v>LFA10</v>
      </c>
      <c r="B31" s="20" t="s">
        <v>269</v>
      </c>
      <c r="C31" s="201"/>
      <c r="D31" s="701" t="s">
        <v>596</v>
      </c>
      <c r="E31" s="201" t="s">
        <v>246</v>
      </c>
      <c r="F31" s="173"/>
      <c r="G31" s="173" t="s">
        <v>597</v>
      </c>
      <c r="H31" s="174" t="s">
        <v>598</v>
      </c>
      <c r="I31" s="201"/>
      <c r="J31" s="173" t="s">
        <v>3</v>
      </c>
      <c r="K31" s="173" t="s">
        <v>539</v>
      </c>
      <c r="L31" s="201" t="s">
        <v>499</v>
      </c>
      <c r="M31" s="247"/>
      <c r="N31" s="173" t="s">
        <v>500</v>
      </c>
      <c r="O31" s="173">
        <v>1</v>
      </c>
      <c r="P31" s="272">
        <v>1</v>
      </c>
      <c r="Q31" s="202"/>
      <c r="R31" s="560">
        <v>1</v>
      </c>
      <c r="S31" s="299">
        <v>42901</v>
      </c>
      <c r="T31" s="174"/>
      <c r="U31" s="174" t="s">
        <v>502</v>
      </c>
      <c r="V31" s="235" t="s">
        <v>542</v>
      </c>
      <c r="W31" s="691">
        <v>0.23166666666666666</v>
      </c>
      <c r="X31" s="691">
        <v>0.69499999999999995</v>
      </c>
      <c r="Y31" s="692">
        <v>2.78</v>
      </c>
      <c r="Z31" s="272" t="s">
        <v>599</v>
      </c>
      <c r="AA31" s="247"/>
      <c r="AB31" s="247"/>
      <c r="AC31" s="247"/>
      <c r="AD31" s="247"/>
      <c r="AE31" s="247"/>
      <c r="AF31" s="249"/>
      <c r="AG31" s="247"/>
      <c r="AH31" s="247"/>
      <c r="AI31" s="249"/>
      <c r="AJ31" s="247"/>
      <c r="AK31" s="247"/>
      <c r="AL31" s="247"/>
      <c r="AM31" s="247"/>
      <c r="AN31" s="249"/>
      <c r="AO31" s="249"/>
      <c r="AP31" s="247"/>
      <c r="AQ31" s="247"/>
      <c r="AR31" s="247"/>
      <c r="AS31" s="662"/>
      <c r="AT31" s="718"/>
      <c r="AU31" s="247"/>
      <c r="AV31" s="247"/>
      <c r="AW31" s="249"/>
      <c r="AX31" s="249"/>
      <c r="AY31" s="247"/>
      <c r="AZ31" s="247"/>
      <c r="BA31" s="247"/>
      <c r="BB31" s="249"/>
      <c r="BC31" s="249"/>
      <c r="BD31" s="247"/>
      <c r="BE31" s="247"/>
      <c r="BF31" s="249"/>
      <c r="BG31" s="247"/>
      <c r="BP31" s="173" t="s">
        <v>500</v>
      </c>
    </row>
    <row r="32" spans="1:68" s="2" customFormat="1" ht="11.25" x14ac:dyDescent="0.2">
      <c r="A32" s="174" t="str">
        <f t="shared" si="3"/>
        <v>LFA20</v>
      </c>
      <c r="B32" s="20" t="s">
        <v>269</v>
      </c>
      <c r="C32" s="201"/>
      <c r="D32" s="701" t="s">
        <v>596</v>
      </c>
      <c r="E32" s="201" t="s">
        <v>246</v>
      </c>
      <c r="F32" s="173"/>
      <c r="G32" s="173" t="s">
        <v>597</v>
      </c>
      <c r="H32" s="174" t="s">
        <v>600</v>
      </c>
      <c r="I32" s="201"/>
      <c r="J32" s="173" t="s">
        <v>3</v>
      </c>
      <c r="K32" s="173" t="s">
        <v>539</v>
      </c>
      <c r="L32" s="201" t="s">
        <v>499</v>
      </c>
      <c r="M32" s="247"/>
      <c r="N32" s="173" t="s">
        <v>500</v>
      </c>
      <c r="O32" s="173">
        <v>1</v>
      </c>
      <c r="P32" s="272">
        <v>1</v>
      </c>
      <c r="Q32" s="202"/>
      <c r="R32" s="560">
        <v>1</v>
      </c>
      <c r="S32" s="299">
        <v>42901</v>
      </c>
      <c r="T32" s="174"/>
      <c r="U32" s="174" t="s">
        <v>502</v>
      </c>
      <c r="V32" s="235" t="s">
        <v>542</v>
      </c>
      <c r="W32" s="691">
        <v>0.11166666666666668</v>
      </c>
      <c r="X32" s="691">
        <v>0.33500000000000002</v>
      </c>
      <c r="Y32" s="692">
        <v>1.34</v>
      </c>
      <c r="Z32" s="272" t="s">
        <v>599</v>
      </c>
      <c r="AA32" s="247"/>
      <c r="AB32" s="247"/>
      <c r="AC32" s="247"/>
      <c r="AD32" s="247"/>
      <c r="AE32" s="247"/>
      <c r="AF32" s="249"/>
      <c r="AG32" s="247"/>
      <c r="AH32" s="247"/>
      <c r="AI32" s="249"/>
      <c r="AJ32" s="247"/>
      <c r="AK32" s="247"/>
      <c r="AL32" s="247"/>
      <c r="AM32" s="247"/>
      <c r="AN32" s="249"/>
      <c r="AO32" s="249"/>
      <c r="AP32" s="247"/>
      <c r="AQ32" s="247"/>
      <c r="AR32" s="247"/>
      <c r="AS32" s="662"/>
      <c r="AT32" s="718"/>
      <c r="AU32" s="247"/>
      <c r="AV32" s="247"/>
      <c r="AW32" s="249"/>
      <c r="AX32" s="249"/>
      <c r="AY32" s="247"/>
      <c r="AZ32" s="247"/>
      <c r="BA32" s="247"/>
      <c r="BB32" s="249"/>
      <c r="BC32" s="249"/>
      <c r="BD32" s="247"/>
      <c r="BE32" s="247"/>
      <c r="BF32" s="249"/>
      <c r="BG32" s="247"/>
      <c r="BP32" s="173" t="s">
        <v>500</v>
      </c>
    </row>
    <row r="33" spans="1:68" s="2" customFormat="1" ht="11.25" x14ac:dyDescent="0.2">
      <c r="A33" s="174" t="str">
        <f t="shared" si="3"/>
        <v>LFA30</v>
      </c>
      <c r="B33" s="20" t="s">
        <v>269</v>
      </c>
      <c r="C33" s="201"/>
      <c r="D33" s="701" t="s">
        <v>596</v>
      </c>
      <c r="E33" s="201" t="s">
        <v>246</v>
      </c>
      <c r="F33" s="173"/>
      <c r="G33" s="173" t="s">
        <v>597</v>
      </c>
      <c r="H33" s="174" t="s">
        <v>601</v>
      </c>
      <c r="I33" s="201"/>
      <c r="J33" s="173" t="s">
        <v>3</v>
      </c>
      <c r="K33" s="173" t="s">
        <v>539</v>
      </c>
      <c r="L33" s="201" t="s">
        <v>499</v>
      </c>
      <c r="M33" s="247"/>
      <c r="N33" s="173" t="s">
        <v>500</v>
      </c>
      <c r="O33" s="173">
        <v>1</v>
      </c>
      <c r="P33" s="272">
        <v>1</v>
      </c>
      <c r="Q33" s="202"/>
      <c r="R33" s="560">
        <v>1</v>
      </c>
      <c r="S33" s="299">
        <v>42901</v>
      </c>
      <c r="T33" s="174"/>
      <c r="U33" s="174" t="s">
        <v>502</v>
      </c>
      <c r="V33" s="235" t="s">
        <v>542</v>
      </c>
      <c r="W33" s="691">
        <v>0.15916666666666665</v>
      </c>
      <c r="X33" s="691">
        <v>0.47749999999999998</v>
      </c>
      <c r="Y33" s="692">
        <v>1.91</v>
      </c>
      <c r="Z33" s="272" t="s">
        <v>599</v>
      </c>
      <c r="AA33" s="247"/>
      <c r="AB33" s="247"/>
      <c r="AC33" s="247"/>
      <c r="AD33" s="247"/>
      <c r="AE33" s="247"/>
      <c r="AF33" s="249"/>
      <c r="AG33" s="247"/>
      <c r="AH33" s="247"/>
      <c r="AI33" s="249"/>
      <c r="AJ33" s="247"/>
      <c r="AK33" s="247"/>
      <c r="AL33" s="247"/>
      <c r="AM33" s="247"/>
      <c r="AN33" s="249"/>
      <c r="AO33" s="249"/>
      <c r="AP33" s="247"/>
      <c r="AQ33" s="247"/>
      <c r="AR33" s="247"/>
      <c r="AS33" s="662"/>
      <c r="AT33" s="718"/>
      <c r="AU33" s="247"/>
      <c r="AV33" s="247"/>
      <c r="AW33" s="249"/>
      <c r="AX33" s="249"/>
      <c r="AY33" s="247"/>
      <c r="AZ33" s="247"/>
      <c r="BA33" s="247"/>
      <c r="BB33" s="249"/>
      <c r="BC33" s="249"/>
      <c r="BD33" s="247"/>
      <c r="BE33" s="247"/>
      <c r="BF33" s="249"/>
      <c r="BG33" s="247"/>
      <c r="BP33" s="173" t="s">
        <v>500</v>
      </c>
    </row>
    <row r="34" spans="1:68" s="2" customFormat="1" ht="11.25" x14ac:dyDescent="0.2">
      <c r="A34" s="174" t="str">
        <f t="shared" si="3"/>
        <v>LFA40</v>
      </c>
      <c r="B34" s="20" t="s">
        <v>269</v>
      </c>
      <c r="C34" s="201"/>
      <c r="D34" s="701" t="s">
        <v>596</v>
      </c>
      <c r="E34" s="201" t="s">
        <v>246</v>
      </c>
      <c r="F34" s="173"/>
      <c r="G34" s="173" t="s">
        <v>597</v>
      </c>
      <c r="H34" s="174" t="s">
        <v>602</v>
      </c>
      <c r="I34" s="201"/>
      <c r="J34" s="173" t="s">
        <v>3</v>
      </c>
      <c r="K34" s="173" t="s">
        <v>539</v>
      </c>
      <c r="L34" s="201" t="s">
        <v>499</v>
      </c>
      <c r="M34" s="247"/>
      <c r="N34" s="173" t="s">
        <v>500</v>
      </c>
      <c r="O34" s="173">
        <v>1</v>
      </c>
      <c r="P34" s="272">
        <v>1</v>
      </c>
      <c r="Q34" s="202"/>
      <c r="R34" s="560">
        <v>1</v>
      </c>
      <c r="S34" s="299">
        <v>42901</v>
      </c>
      <c r="T34" s="174"/>
      <c r="U34" s="174" t="s">
        <v>502</v>
      </c>
      <c r="V34" s="235" t="s">
        <v>542</v>
      </c>
      <c r="W34" s="691">
        <v>5.1666666666666666E-2</v>
      </c>
      <c r="X34" s="691">
        <v>0.155</v>
      </c>
      <c r="Y34" s="692">
        <v>0.62</v>
      </c>
      <c r="Z34" s="272" t="s">
        <v>599</v>
      </c>
      <c r="AA34" s="247"/>
      <c r="AB34" s="247"/>
      <c r="AC34" s="247"/>
      <c r="AD34" s="247"/>
      <c r="AE34" s="247"/>
      <c r="AF34" s="249"/>
      <c r="AG34" s="247"/>
      <c r="AH34" s="247"/>
      <c r="AI34" s="249"/>
      <c r="AJ34" s="247"/>
      <c r="AK34" s="247"/>
      <c r="AL34" s="247"/>
      <c r="AM34" s="247"/>
      <c r="AN34" s="249"/>
      <c r="AO34" s="249"/>
      <c r="AP34" s="247"/>
      <c r="AQ34" s="247"/>
      <c r="AR34" s="247"/>
      <c r="AS34" s="662"/>
      <c r="AT34" s="718"/>
      <c r="AU34" s="247"/>
      <c r="AV34" s="247"/>
      <c r="AW34" s="249"/>
      <c r="AX34" s="249"/>
      <c r="AY34" s="247"/>
      <c r="AZ34" s="247"/>
      <c r="BA34" s="247"/>
      <c r="BB34" s="249"/>
      <c r="BC34" s="249"/>
      <c r="BD34" s="247"/>
      <c r="BE34" s="247"/>
      <c r="BF34" s="249"/>
      <c r="BG34" s="247"/>
      <c r="BP34" s="173" t="s">
        <v>500</v>
      </c>
    </row>
    <row r="35" spans="1:68" s="2" customFormat="1" ht="11.25" x14ac:dyDescent="0.2">
      <c r="A35" s="174" t="str">
        <f t="shared" si="3"/>
        <v>LFA50</v>
      </c>
      <c r="B35" s="20" t="s">
        <v>269</v>
      </c>
      <c r="C35" s="201"/>
      <c r="D35" s="701" t="s">
        <v>596</v>
      </c>
      <c r="E35" s="201" t="s">
        <v>246</v>
      </c>
      <c r="F35" s="173"/>
      <c r="G35" s="173" t="s">
        <v>597</v>
      </c>
      <c r="H35" s="174" t="s">
        <v>603</v>
      </c>
      <c r="I35" s="201"/>
      <c r="J35" s="173" t="s">
        <v>3</v>
      </c>
      <c r="K35" s="173" t="s">
        <v>539</v>
      </c>
      <c r="L35" s="201" t="s">
        <v>499</v>
      </c>
      <c r="M35" s="247"/>
      <c r="N35" s="173" t="s">
        <v>500</v>
      </c>
      <c r="O35" s="173">
        <v>1</v>
      </c>
      <c r="P35" s="272">
        <v>1</v>
      </c>
      <c r="Q35" s="202"/>
      <c r="R35" s="560">
        <v>1</v>
      </c>
      <c r="S35" s="299">
        <v>42901</v>
      </c>
      <c r="T35" s="174"/>
      <c r="U35" s="174" t="s">
        <v>502</v>
      </c>
      <c r="V35" s="235" t="s">
        <v>542</v>
      </c>
      <c r="W35" s="691">
        <v>8.3333333333333332E-3</v>
      </c>
      <c r="X35" s="691">
        <v>2.5000000000000001E-2</v>
      </c>
      <c r="Y35" s="692">
        <v>0.1</v>
      </c>
      <c r="Z35" s="272" t="s">
        <v>599</v>
      </c>
      <c r="AA35" s="247"/>
      <c r="AB35" s="247"/>
      <c r="AC35" s="247"/>
      <c r="AD35" s="247"/>
      <c r="AE35" s="247"/>
      <c r="AF35" s="249"/>
      <c r="AG35" s="247"/>
      <c r="AH35" s="247"/>
      <c r="AI35" s="249"/>
      <c r="AJ35" s="247"/>
      <c r="AK35" s="247"/>
      <c r="AL35" s="247"/>
      <c r="AM35" s="247"/>
      <c r="AN35" s="249"/>
      <c r="AO35" s="249"/>
      <c r="AP35" s="247"/>
      <c r="AQ35" s="247"/>
      <c r="AR35" s="247"/>
      <c r="AS35" s="662"/>
      <c r="AT35" s="718"/>
      <c r="AU35" s="247"/>
      <c r="AV35" s="247"/>
      <c r="AW35" s="249"/>
      <c r="AX35" s="249"/>
      <c r="AY35" s="247"/>
      <c r="AZ35" s="247"/>
      <c r="BA35" s="247"/>
      <c r="BB35" s="249"/>
      <c r="BC35" s="249"/>
      <c r="BD35" s="247"/>
      <c r="BE35" s="247"/>
      <c r="BF35" s="249"/>
      <c r="BG35" s="247"/>
      <c r="BP35" s="173" t="s">
        <v>500</v>
      </c>
    </row>
    <row r="36" spans="1:68" s="2" customFormat="1" ht="11.25" x14ac:dyDescent="0.2">
      <c r="A36" s="174" t="str">
        <f t="shared" si="3"/>
        <v>LFA60</v>
      </c>
      <c r="B36" s="20" t="s">
        <v>269</v>
      </c>
      <c r="C36" s="201"/>
      <c r="D36" s="701" t="s">
        <v>596</v>
      </c>
      <c r="E36" s="201" t="s">
        <v>246</v>
      </c>
      <c r="F36" s="173"/>
      <c r="G36" s="173" t="s">
        <v>597</v>
      </c>
      <c r="H36" s="174" t="s">
        <v>604</v>
      </c>
      <c r="I36" s="201"/>
      <c r="J36" s="173" t="s">
        <v>3</v>
      </c>
      <c r="K36" s="173" t="s">
        <v>539</v>
      </c>
      <c r="L36" s="201" t="s">
        <v>499</v>
      </c>
      <c r="M36" s="247"/>
      <c r="N36" s="173" t="s">
        <v>500</v>
      </c>
      <c r="O36" s="173">
        <v>1</v>
      </c>
      <c r="P36" s="272">
        <v>1</v>
      </c>
      <c r="Q36" s="202"/>
      <c r="R36" s="560">
        <v>1</v>
      </c>
      <c r="S36" s="299">
        <v>42901</v>
      </c>
      <c r="T36" s="174"/>
      <c r="U36" s="174" t="s">
        <v>502</v>
      </c>
      <c r="V36" s="235" t="s">
        <v>542</v>
      </c>
      <c r="W36" s="691">
        <v>7.4166666666666672E-2</v>
      </c>
      <c r="X36" s="691">
        <v>0.2225</v>
      </c>
      <c r="Y36" s="692">
        <v>0.89</v>
      </c>
      <c r="Z36" s="272" t="s">
        <v>599</v>
      </c>
      <c r="AA36" s="247"/>
      <c r="AB36" s="247"/>
      <c r="AC36" s="247"/>
      <c r="AD36" s="247"/>
      <c r="AE36" s="247"/>
      <c r="AF36" s="249"/>
      <c r="AG36" s="247"/>
      <c r="AH36" s="247"/>
      <c r="AI36" s="249"/>
      <c r="AJ36" s="247"/>
      <c r="AK36" s="247"/>
      <c r="AL36" s="247"/>
      <c r="AM36" s="247"/>
      <c r="AN36" s="249"/>
      <c r="AO36" s="249"/>
      <c r="AP36" s="247"/>
      <c r="AQ36" s="247"/>
      <c r="AR36" s="247"/>
      <c r="AS36" s="662"/>
      <c r="AT36" s="718"/>
      <c r="AU36" s="247"/>
      <c r="AV36" s="247"/>
      <c r="AW36" s="249"/>
      <c r="AX36" s="249"/>
      <c r="AY36" s="247"/>
      <c r="AZ36" s="247"/>
      <c r="BA36" s="247"/>
      <c r="BB36" s="249"/>
      <c r="BC36" s="249"/>
      <c r="BD36" s="247"/>
      <c r="BE36" s="247"/>
      <c r="BF36" s="249"/>
      <c r="BG36" s="247"/>
      <c r="BP36" s="173" t="s">
        <v>500</v>
      </c>
    </row>
    <row r="37" spans="1:68" s="2" customFormat="1" ht="11.25" x14ac:dyDescent="0.2">
      <c r="A37" s="174" t="str">
        <f t="shared" si="3"/>
        <v>LFAGINFD</v>
      </c>
      <c r="B37" s="20" t="s">
        <v>269</v>
      </c>
      <c r="C37" s="201"/>
      <c r="D37" s="701" t="s">
        <v>596</v>
      </c>
      <c r="E37" s="201" t="s">
        <v>246</v>
      </c>
      <c r="F37" s="173"/>
      <c r="G37" s="173" t="s">
        <v>597</v>
      </c>
      <c r="H37" s="174" t="s">
        <v>605</v>
      </c>
      <c r="I37" s="201"/>
      <c r="J37" s="173" t="s">
        <v>3</v>
      </c>
      <c r="K37" s="173" t="s">
        <v>606</v>
      </c>
      <c r="L37" s="201" t="s">
        <v>499</v>
      </c>
      <c r="M37" s="247"/>
      <c r="N37" s="173" t="s">
        <v>500</v>
      </c>
      <c r="O37" s="173">
        <v>1</v>
      </c>
      <c r="P37" s="272">
        <v>1</v>
      </c>
      <c r="Q37" s="202"/>
      <c r="R37" s="560">
        <v>1</v>
      </c>
      <c r="S37" s="299">
        <v>42901</v>
      </c>
      <c r="T37" s="174"/>
      <c r="U37" s="174" t="s">
        <v>502</v>
      </c>
      <c r="V37" s="235" t="s">
        <v>542</v>
      </c>
      <c r="W37" s="691">
        <v>4.4008333333333338</v>
      </c>
      <c r="X37" s="691">
        <v>13.202500000000001</v>
      </c>
      <c r="Y37" s="692">
        <v>52.81</v>
      </c>
      <c r="Z37" s="272" t="s">
        <v>599</v>
      </c>
      <c r="AA37" s="247"/>
      <c r="AB37" s="247"/>
      <c r="AC37" s="247"/>
      <c r="AD37" s="247"/>
      <c r="AE37" s="247"/>
      <c r="AF37" s="249"/>
      <c r="AG37" s="247"/>
      <c r="AH37" s="247"/>
      <c r="AI37" s="249"/>
      <c r="AJ37" s="247"/>
      <c r="AK37" s="247"/>
      <c r="AL37" s="247"/>
      <c r="AM37" s="247"/>
      <c r="AN37" s="249"/>
      <c r="AO37" s="249"/>
      <c r="AP37" s="247"/>
      <c r="AQ37" s="247"/>
      <c r="AR37" s="247"/>
      <c r="AS37" s="662"/>
      <c r="AT37" s="718"/>
      <c r="AU37" s="247"/>
      <c r="AV37" s="247"/>
      <c r="AW37" s="249"/>
      <c r="AX37" s="249"/>
      <c r="AY37" s="247"/>
      <c r="AZ37" s="247"/>
      <c r="BA37" s="247"/>
      <c r="BB37" s="249"/>
      <c r="BC37" s="249"/>
      <c r="BD37" s="247"/>
      <c r="BE37" s="247"/>
      <c r="BF37" s="249"/>
      <c r="BG37" s="247"/>
      <c r="BP37" s="173" t="s">
        <v>500</v>
      </c>
    </row>
    <row r="38" spans="1:68" s="2" customFormat="1" ht="11.25" x14ac:dyDescent="0.2">
      <c r="A38" s="174" t="str">
        <f t="shared" si="3"/>
        <v>LFAGINFK</v>
      </c>
      <c r="B38" s="20" t="s">
        <v>269</v>
      </c>
      <c r="C38" s="201"/>
      <c r="D38" s="701" t="s">
        <v>596</v>
      </c>
      <c r="E38" s="201" t="s">
        <v>246</v>
      </c>
      <c r="F38" s="173"/>
      <c r="G38" s="173" t="s">
        <v>597</v>
      </c>
      <c r="H38" s="174" t="s">
        <v>607</v>
      </c>
      <c r="I38" s="201"/>
      <c r="J38" s="173" t="s">
        <v>3</v>
      </c>
      <c r="K38" s="173" t="s">
        <v>606</v>
      </c>
      <c r="L38" s="201" t="s">
        <v>499</v>
      </c>
      <c r="M38" s="247"/>
      <c r="N38" s="173" t="s">
        <v>500</v>
      </c>
      <c r="O38" s="173">
        <v>1</v>
      </c>
      <c r="P38" s="272">
        <v>1</v>
      </c>
      <c r="Q38" s="202"/>
      <c r="R38" s="560">
        <v>1</v>
      </c>
      <c r="S38" s="299">
        <v>42901</v>
      </c>
      <c r="T38" s="174"/>
      <c r="U38" s="174" t="s">
        <v>502</v>
      </c>
      <c r="V38" s="235" t="s">
        <v>542</v>
      </c>
      <c r="W38" s="691">
        <v>0.53249999999999997</v>
      </c>
      <c r="X38" s="691">
        <v>1.5974999999999999</v>
      </c>
      <c r="Y38" s="692">
        <v>6.39</v>
      </c>
      <c r="Z38" s="272" t="s">
        <v>599</v>
      </c>
      <c r="AA38" s="247"/>
      <c r="AB38" s="247"/>
      <c r="AC38" s="247"/>
      <c r="AD38" s="247"/>
      <c r="AE38" s="247"/>
      <c r="AF38" s="249"/>
      <c r="AG38" s="247"/>
      <c r="AH38" s="247"/>
      <c r="AI38" s="249"/>
      <c r="AJ38" s="247"/>
      <c r="AK38" s="247"/>
      <c r="AL38" s="247"/>
      <c r="AM38" s="247"/>
      <c r="AN38" s="249"/>
      <c r="AO38" s="249"/>
      <c r="AP38" s="247"/>
      <c r="AQ38" s="247"/>
      <c r="AR38" s="247"/>
      <c r="AS38" s="662"/>
      <c r="AT38" s="718"/>
      <c r="AU38" s="247"/>
      <c r="AV38" s="247"/>
      <c r="AW38" s="249"/>
      <c r="AX38" s="249"/>
      <c r="AY38" s="247"/>
      <c r="AZ38" s="247"/>
      <c r="BA38" s="247"/>
      <c r="BB38" s="249"/>
      <c r="BC38" s="249"/>
      <c r="BD38" s="247"/>
      <c r="BE38" s="247"/>
      <c r="BF38" s="249"/>
      <c r="BG38" s="247"/>
      <c r="BP38" s="173" t="s">
        <v>500</v>
      </c>
    </row>
    <row r="39" spans="1:68" s="2" customFormat="1" ht="11.25" x14ac:dyDescent="0.2">
      <c r="A39" s="174" t="str">
        <f t="shared" si="3"/>
        <v>LFAGINFP</v>
      </c>
      <c r="B39" s="20" t="s">
        <v>269</v>
      </c>
      <c r="C39" s="201"/>
      <c r="D39" s="701" t="s">
        <v>596</v>
      </c>
      <c r="E39" s="201" t="s">
        <v>246</v>
      </c>
      <c r="F39" s="173"/>
      <c r="G39" s="173" t="s">
        <v>597</v>
      </c>
      <c r="H39" s="174" t="s">
        <v>608</v>
      </c>
      <c r="I39" s="201"/>
      <c r="J39" s="173" t="s">
        <v>3</v>
      </c>
      <c r="K39" s="173" t="s">
        <v>606</v>
      </c>
      <c r="L39" s="201" t="s">
        <v>499</v>
      </c>
      <c r="M39" s="247"/>
      <c r="N39" s="173" t="s">
        <v>500</v>
      </c>
      <c r="O39" s="173">
        <v>1</v>
      </c>
      <c r="P39" s="272">
        <v>1</v>
      </c>
      <c r="Q39" s="202"/>
      <c r="R39" s="560">
        <v>1</v>
      </c>
      <c r="S39" s="299">
        <v>42901</v>
      </c>
      <c r="T39" s="174"/>
      <c r="U39" s="174" t="s">
        <v>502</v>
      </c>
      <c r="V39" s="235" t="s">
        <v>542</v>
      </c>
      <c r="W39" s="691">
        <v>39.138333333333335</v>
      </c>
      <c r="X39" s="691">
        <v>117.41500000000001</v>
      </c>
      <c r="Y39" s="692">
        <v>469.66</v>
      </c>
      <c r="Z39" s="272" t="s">
        <v>599</v>
      </c>
      <c r="AA39" s="247"/>
      <c r="AB39" s="247"/>
      <c r="AC39" s="247"/>
      <c r="AD39" s="247"/>
      <c r="AE39" s="247"/>
      <c r="AF39" s="249"/>
      <c r="AG39" s="247"/>
      <c r="AH39" s="247"/>
      <c r="AI39" s="249"/>
      <c r="AJ39" s="247"/>
      <c r="AK39" s="247"/>
      <c r="AL39" s="247"/>
      <c r="AM39" s="247"/>
      <c r="AN39" s="249"/>
      <c r="AO39" s="249"/>
      <c r="AP39" s="247"/>
      <c r="AQ39" s="247"/>
      <c r="AR39" s="247"/>
      <c r="AS39" s="662"/>
      <c r="AT39" s="718"/>
      <c r="AU39" s="247"/>
      <c r="AV39" s="247"/>
      <c r="AW39" s="249"/>
      <c r="AX39" s="249"/>
      <c r="AY39" s="247"/>
      <c r="AZ39" s="247"/>
      <c r="BA39" s="247"/>
      <c r="BB39" s="249"/>
      <c r="BC39" s="249"/>
      <c r="BD39" s="247"/>
      <c r="BE39" s="247"/>
      <c r="BF39" s="249"/>
      <c r="BG39" s="247"/>
      <c r="BP39" s="173" t="s">
        <v>500</v>
      </c>
    </row>
    <row r="40" spans="1:68" s="2" customFormat="1" ht="11.25" x14ac:dyDescent="0.2">
      <c r="A40" s="174" t="str">
        <f t="shared" si="3"/>
        <v>LFD02</v>
      </c>
      <c r="B40" s="20" t="s">
        <v>269</v>
      </c>
      <c r="C40" s="201"/>
      <c r="D40" s="701" t="s">
        <v>596</v>
      </c>
      <c r="E40" s="201" t="s">
        <v>246</v>
      </c>
      <c r="F40" s="173"/>
      <c r="G40" s="173" t="s">
        <v>597</v>
      </c>
      <c r="H40" s="174" t="s">
        <v>609</v>
      </c>
      <c r="I40" s="201"/>
      <c r="J40" s="173" t="s">
        <v>3</v>
      </c>
      <c r="K40" s="173" t="s">
        <v>539</v>
      </c>
      <c r="L40" s="201" t="s">
        <v>499</v>
      </c>
      <c r="M40" s="247"/>
      <c r="N40" s="173" t="s">
        <v>500</v>
      </c>
      <c r="O40" s="173">
        <v>1</v>
      </c>
      <c r="P40" s="272">
        <v>1</v>
      </c>
      <c r="Q40" s="202"/>
      <c r="R40" s="560">
        <v>1</v>
      </c>
      <c r="S40" s="299">
        <v>42901</v>
      </c>
      <c r="T40" s="174"/>
      <c r="U40" s="174" t="s">
        <v>502</v>
      </c>
      <c r="V40" s="235" t="s">
        <v>542</v>
      </c>
      <c r="W40" s="691">
        <v>1.9358333333333333</v>
      </c>
      <c r="X40" s="691">
        <v>5.8075000000000001</v>
      </c>
      <c r="Y40" s="692">
        <v>23.23</v>
      </c>
      <c r="Z40" s="272" t="s">
        <v>599</v>
      </c>
      <c r="AA40" s="247"/>
      <c r="AB40" s="247"/>
      <c r="AC40" s="247"/>
      <c r="AD40" s="247"/>
      <c r="AE40" s="247"/>
      <c r="AF40" s="249"/>
      <c r="AG40" s="247"/>
      <c r="AH40" s="247"/>
      <c r="AI40" s="249"/>
      <c r="AJ40" s="247"/>
      <c r="AK40" s="247"/>
      <c r="AL40" s="247"/>
      <c r="AM40" s="247"/>
      <c r="AN40" s="249"/>
      <c r="AO40" s="249"/>
      <c r="AP40" s="247"/>
      <c r="AQ40" s="247"/>
      <c r="AR40" s="247"/>
      <c r="AS40" s="662"/>
      <c r="AT40" s="718"/>
      <c r="AU40" s="247"/>
      <c r="AV40" s="247"/>
      <c r="AW40" s="249"/>
      <c r="AX40" s="249"/>
      <c r="AY40" s="247"/>
      <c r="AZ40" s="247"/>
      <c r="BA40" s="247"/>
      <c r="BB40" s="249"/>
      <c r="BC40" s="249"/>
      <c r="BD40" s="247"/>
      <c r="BE40" s="247"/>
      <c r="BF40" s="249"/>
      <c r="BG40" s="247"/>
      <c r="BP40" s="173" t="s">
        <v>500</v>
      </c>
    </row>
    <row r="41" spans="1:68" s="2" customFormat="1" ht="11.25" x14ac:dyDescent="0.2">
      <c r="A41" s="174" t="str">
        <f t="shared" si="3"/>
        <v>LFD03</v>
      </c>
      <c r="B41" s="20" t="s">
        <v>269</v>
      </c>
      <c r="C41" s="201"/>
      <c r="D41" s="701" t="s">
        <v>596</v>
      </c>
      <c r="E41" s="201" t="s">
        <v>246</v>
      </c>
      <c r="F41" s="173"/>
      <c r="G41" s="173" t="s">
        <v>597</v>
      </c>
      <c r="H41" s="174" t="s">
        <v>610</v>
      </c>
      <c r="I41" s="201"/>
      <c r="J41" s="173" t="s">
        <v>3</v>
      </c>
      <c r="K41" s="173" t="s">
        <v>539</v>
      </c>
      <c r="L41" s="201" t="s">
        <v>499</v>
      </c>
      <c r="M41" s="247"/>
      <c r="N41" s="173" t="s">
        <v>500</v>
      </c>
      <c r="O41" s="173">
        <v>1</v>
      </c>
      <c r="P41" s="272">
        <v>1</v>
      </c>
      <c r="Q41" s="202"/>
      <c r="R41" s="560">
        <v>1</v>
      </c>
      <c r="S41" s="299">
        <v>42901</v>
      </c>
      <c r="T41" s="174"/>
      <c r="U41" s="174" t="s">
        <v>502</v>
      </c>
      <c r="V41" s="235" t="s">
        <v>542</v>
      </c>
      <c r="W41" s="691">
        <v>48.854999999999997</v>
      </c>
      <c r="X41" s="691">
        <v>146.565</v>
      </c>
      <c r="Y41" s="692">
        <v>586.26</v>
      </c>
      <c r="Z41" s="272" t="s">
        <v>599</v>
      </c>
      <c r="AA41" s="247"/>
      <c r="AB41" s="247"/>
      <c r="AC41" s="247"/>
      <c r="AD41" s="247"/>
      <c r="AE41" s="247"/>
      <c r="AF41" s="249"/>
      <c r="AG41" s="247"/>
      <c r="AH41" s="247"/>
      <c r="AI41" s="249"/>
      <c r="AJ41" s="247"/>
      <c r="AK41" s="247"/>
      <c r="AL41" s="247"/>
      <c r="AM41" s="247"/>
      <c r="AN41" s="249"/>
      <c r="AO41" s="249"/>
      <c r="AP41" s="247"/>
      <c r="AQ41" s="247"/>
      <c r="AR41" s="247"/>
      <c r="AS41" s="662"/>
      <c r="AT41" s="718"/>
      <c r="AU41" s="247"/>
      <c r="AV41" s="247"/>
      <c r="AW41" s="249"/>
      <c r="AX41" s="249"/>
      <c r="AY41" s="247"/>
      <c r="AZ41" s="247"/>
      <c r="BA41" s="247"/>
      <c r="BB41" s="249"/>
      <c r="BC41" s="249"/>
      <c r="BD41" s="247"/>
      <c r="BE41" s="247"/>
      <c r="BF41" s="249"/>
      <c r="BG41" s="247"/>
      <c r="BP41" s="173" t="s">
        <v>500</v>
      </c>
    </row>
    <row r="42" spans="1:68" s="2" customFormat="1" ht="11.25" x14ac:dyDescent="0.2">
      <c r="A42" s="174" t="str">
        <f t="shared" si="3"/>
        <v>LFD04</v>
      </c>
      <c r="B42" s="20" t="s">
        <v>269</v>
      </c>
      <c r="C42" s="201"/>
      <c r="D42" s="701" t="s">
        <v>596</v>
      </c>
      <c r="E42" s="201" t="s">
        <v>246</v>
      </c>
      <c r="F42" s="173"/>
      <c r="G42" s="173" t="s">
        <v>597</v>
      </c>
      <c r="H42" s="174" t="s">
        <v>611</v>
      </c>
      <c r="I42" s="201"/>
      <c r="J42" s="173" t="s">
        <v>3</v>
      </c>
      <c r="K42" s="173" t="s">
        <v>539</v>
      </c>
      <c r="L42" s="201" t="s">
        <v>499</v>
      </c>
      <c r="M42" s="247"/>
      <c r="N42" s="173" t="s">
        <v>500</v>
      </c>
      <c r="O42" s="173">
        <v>1</v>
      </c>
      <c r="P42" s="272">
        <v>1</v>
      </c>
      <c r="Q42" s="202"/>
      <c r="R42" s="560">
        <v>1</v>
      </c>
      <c r="S42" s="299">
        <v>42901</v>
      </c>
      <c r="T42" s="174"/>
      <c r="U42" s="174" t="s">
        <v>502</v>
      </c>
      <c r="V42" s="235" t="s">
        <v>542</v>
      </c>
      <c r="W42" s="691">
        <v>0.67083333333333339</v>
      </c>
      <c r="X42" s="691">
        <v>2.0125000000000002</v>
      </c>
      <c r="Y42" s="692">
        <v>8.0500000000000007</v>
      </c>
      <c r="Z42" s="272" t="s">
        <v>599</v>
      </c>
      <c r="AA42" s="247"/>
      <c r="AB42" s="247"/>
      <c r="AC42" s="247"/>
      <c r="AD42" s="247"/>
      <c r="AE42" s="247"/>
      <c r="AF42" s="249"/>
      <c r="AG42" s="247"/>
      <c r="AH42" s="247"/>
      <c r="AI42" s="249"/>
      <c r="AJ42" s="247"/>
      <c r="AK42" s="247"/>
      <c r="AL42" s="247"/>
      <c r="AM42" s="247"/>
      <c r="AN42" s="249"/>
      <c r="AO42" s="249"/>
      <c r="AP42" s="247"/>
      <c r="AQ42" s="247"/>
      <c r="AR42" s="247"/>
      <c r="AS42" s="662"/>
      <c r="AT42" s="718"/>
      <c r="AU42" s="247"/>
      <c r="AV42" s="247"/>
      <c r="AW42" s="249"/>
      <c r="AX42" s="249"/>
      <c r="AY42" s="247"/>
      <c r="AZ42" s="247"/>
      <c r="BA42" s="247"/>
      <c r="BB42" s="249"/>
      <c r="BC42" s="249"/>
      <c r="BD42" s="247"/>
      <c r="BE42" s="247"/>
      <c r="BF42" s="249"/>
      <c r="BG42" s="247"/>
      <c r="BP42" s="173" t="s">
        <v>500</v>
      </c>
    </row>
    <row r="43" spans="1:68" s="2" customFormat="1" ht="11.25" x14ac:dyDescent="0.2">
      <c r="A43" s="174" t="str">
        <f t="shared" si="3"/>
        <v>LFD05</v>
      </c>
      <c r="B43" s="20" t="s">
        <v>269</v>
      </c>
      <c r="C43" s="201"/>
      <c r="D43" s="701" t="s">
        <v>596</v>
      </c>
      <c r="E43" s="201" t="s">
        <v>246</v>
      </c>
      <c r="F43" s="173"/>
      <c r="G43" s="173" t="s">
        <v>597</v>
      </c>
      <c r="H43" s="174" t="s">
        <v>612</v>
      </c>
      <c r="I43" s="201"/>
      <c r="J43" s="173" t="s">
        <v>3</v>
      </c>
      <c r="K43" s="173" t="s">
        <v>539</v>
      </c>
      <c r="L43" s="201" t="s">
        <v>499</v>
      </c>
      <c r="M43" s="247"/>
      <c r="N43" s="173" t="s">
        <v>500</v>
      </c>
      <c r="O43" s="173">
        <v>1</v>
      </c>
      <c r="P43" s="272">
        <v>1</v>
      </c>
      <c r="Q43" s="202"/>
      <c r="R43" s="560">
        <v>1</v>
      </c>
      <c r="S43" s="299">
        <v>42901</v>
      </c>
      <c r="T43" s="174"/>
      <c r="U43" s="174" t="s">
        <v>502</v>
      </c>
      <c r="V43" s="235" t="s">
        <v>542</v>
      </c>
      <c r="W43" s="691">
        <v>2.4274999999999998</v>
      </c>
      <c r="X43" s="691">
        <v>7.2824999999999998</v>
      </c>
      <c r="Y43" s="692">
        <v>29.13</v>
      </c>
      <c r="Z43" s="272" t="s">
        <v>599</v>
      </c>
      <c r="AA43" s="247"/>
      <c r="AB43" s="247"/>
      <c r="AC43" s="247"/>
      <c r="AD43" s="247"/>
      <c r="AE43" s="247"/>
      <c r="AF43" s="249"/>
      <c r="AG43" s="247"/>
      <c r="AH43" s="247"/>
      <c r="AI43" s="249"/>
      <c r="AJ43" s="247"/>
      <c r="AK43" s="247"/>
      <c r="AL43" s="247"/>
      <c r="AM43" s="247"/>
      <c r="AN43" s="249"/>
      <c r="AO43" s="249"/>
      <c r="AP43" s="247"/>
      <c r="AQ43" s="247"/>
      <c r="AR43" s="247"/>
      <c r="AS43" s="662"/>
      <c r="AT43" s="718"/>
      <c r="AU43" s="247"/>
      <c r="AV43" s="247"/>
      <c r="AW43" s="249"/>
      <c r="AX43" s="249"/>
      <c r="AY43" s="247"/>
      <c r="AZ43" s="247"/>
      <c r="BA43" s="247"/>
      <c r="BB43" s="249"/>
      <c r="BC43" s="249"/>
      <c r="BD43" s="247"/>
      <c r="BE43" s="247"/>
      <c r="BF43" s="249"/>
      <c r="BG43" s="247"/>
      <c r="BP43" s="173" t="s">
        <v>500</v>
      </c>
    </row>
    <row r="44" spans="1:68" s="2" customFormat="1" ht="11.25" x14ac:dyDescent="0.2">
      <c r="A44" s="174" t="str">
        <f t="shared" si="3"/>
        <v>LFD06</v>
      </c>
      <c r="B44" s="20" t="s">
        <v>269</v>
      </c>
      <c r="C44" s="201"/>
      <c r="D44" s="701" t="s">
        <v>596</v>
      </c>
      <c r="E44" s="201" t="s">
        <v>246</v>
      </c>
      <c r="F44" s="173"/>
      <c r="G44" s="173" t="s">
        <v>597</v>
      </c>
      <c r="H44" s="174" t="s">
        <v>613</v>
      </c>
      <c r="I44" s="201"/>
      <c r="J44" s="173" t="s">
        <v>3</v>
      </c>
      <c r="K44" s="173" t="s">
        <v>539</v>
      </c>
      <c r="L44" s="201" t="s">
        <v>499</v>
      </c>
      <c r="M44" s="247"/>
      <c r="N44" s="173" t="s">
        <v>500</v>
      </c>
      <c r="O44" s="173">
        <v>1</v>
      </c>
      <c r="P44" s="272">
        <v>1</v>
      </c>
      <c r="Q44" s="202"/>
      <c r="R44" s="560">
        <v>1</v>
      </c>
      <c r="S44" s="299">
        <v>42901</v>
      </c>
      <c r="T44" s="174"/>
      <c r="U44" s="174" t="s">
        <v>502</v>
      </c>
      <c r="V44" s="235" t="s">
        <v>542</v>
      </c>
      <c r="W44" s="691">
        <v>0.10166666666666667</v>
      </c>
      <c r="X44" s="691">
        <v>0.30499999999999999</v>
      </c>
      <c r="Y44" s="692">
        <v>1.22</v>
      </c>
      <c r="Z44" s="272" t="s">
        <v>599</v>
      </c>
      <c r="AA44" s="247"/>
      <c r="AB44" s="247"/>
      <c r="AC44" s="247"/>
      <c r="AD44" s="247"/>
      <c r="AE44" s="247"/>
      <c r="AF44" s="249"/>
      <c r="AG44" s="247"/>
      <c r="AH44" s="247"/>
      <c r="AI44" s="249"/>
      <c r="AJ44" s="247"/>
      <c r="AK44" s="247"/>
      <c r="AL44" s="247"/>
      <c r="AM44" s="247"/>
      <c r="AN44" s="249"/>
      <c r="AO44" s="249"/>
      <c r="AP44" s="247"/>
      <c r="AQ44" s="247"/>
      <c r="AR44" s="247"/>
      <c r="AS44" s="662"/>
      <c r="AT44" s="718"/>
      <c r="AU44" s="247"/>
      <c r="AV44" s="247"/>
      <c r="AW44" s="249"/>
      <c r="AX44" s="249"/>
      <c r="AY44" s="247"/>
      <c r="AZ44" s="247"/>
      <c r="BA44" s="247"/>
      <c r="BB44" s="249"/>
      <c r="BC44" s="249"/>
      <c r="BD44" s="247"/>
      <c r="BE44" s="247"/>
      <c r="BF44" s="249"/>
      <c r="BG44" s="247"/>
      <c r="BP44" s="173" t="s">
        <v>500</v>
      </c>
    </row>
    <row r="45" spans="1:68" s="2" customFormat="1" ht="11.25" x14ac:dyDescent="0.2">
      <c r="A45" s="174" t="str">
        <f t="shared" si="3"/>
        <v>LFD07</v>
      </c>
      <c r="B45" s="20" t="s">
        <v>269</v>
      </c>
      <c r="C45" s="201"/>
      <c r="D45" s="701" t="s">
        <v>596</v>
      </c>
      <c r="E45" s="201" t="s">
        <v>246</v>
      </c>
      <c r="F45" s="173"/>
      <c r="G45" s="173" t="s">
        <v>597</v>
      </c>
      <c r="H45" s="174" t="s">
        <v>614</v>
      </c>
      <c r="I45" s="201"/>
      <c r="J45" s="173" t="s">
        <v>3</v>
      </c>
      <c r="K45" s="173" t="s">
        <v>539</v>
      </c>
      <c r="L45" s="201" t="s">
        <v>499</v>
      </c>
      <c r="M45" s="247"/>
      <c r="N45" s="173" t="s">
        <v>500</v>
      </c>
      <c r="O45" s="173">
        <v>1</v>
      </c>
      <c r="P45" s="272">
        <v>1</v>
      </c>
      <c r="Q45" s="202"/>
      <c r="R45" s="560">
        <v>1</v>
      </c>
      <c r="S45" s="299">
        <v>42901</v>
      </c>
      <c r="T45" s="174"/>
      <c r="U45" s="174" t="s">
        <v>502</v>
      </c>
      <c r="V45" s="235" t="s">
        <v>542</v>
      </c>
      <c r="W45" s="691">
        <v>60.1175</v>
      </c>
      <c r="X45" s="691">
        <v>180.35249999999999</v>
      </c>
      <c r="Y45" s="692">
        <v>721.41</v>
      </c>
      <c r="Z45" s="272" t="s">
        <v>599</v>
      </c>
      <c r="AA45" s="247"/>
      <c r="AB45" s="247"/>
      <c r="AC45" s="247"/>
      <c r="AD45" s="247"/>
      <c r="AE45" s="247"/>
      <c r="AF45" s="249"/>
      <c r="AG45" s="247"/>
      <c r="AH45" s="247"/>
      <c r="AI45" s="249"/>
      <c r="AJ45" s="247"/>
      <c r="AK45" s="247"/>
      <c r="AL45" s="247"/>
      <c r="AM45" s="247"/>
      <c r="AN45" s="249"/>
      <c r="AO45" s="249"/>
      <c r="AP45" s="247"/>
      <c r="AQ45" s="247"/>
      <c r="AR45" s="247"/>
      <c r="AS45" s="662"/>
      <c r="AT45" s="718"/>
      <c r="AU45" s="247"/>
      <c r="AV45" s="247"/>
      <c r="AW45" s="249"/>
      <c r="AX45" s="249"/>
      <c r="AY45" s="247"/>
      <c r="AZ45" s="247"/>
      <c r="BA45" s="247"/>
      <c r="BB45" s="249"/>
      <c r="BC45" s="249"/>
      <c r="BD45" s="247"/>
      <c r="BE45" s="247"/>
      <c r="BF45" s="249"/>
      <c r="BG45" s="247"/>
      <c r="BP45" s="173" t="s">
        <v>500</v>
      </c>
    </row>
    <row r="46" spans="1:68" s="2" customFormat="1" ht="11.25" x14ac:dyDescent="0.2">
      <c r="A46" s="174" t="str">
        <f t="shared" si="3"/>
        <v>LFD08</v>
      </c>
      <c r="B46" s="20" t="s">
        <v>269</v>
      </c>
      <c r="C46" s="201"/>
      <c r="D46" s="701" t="s">
        <v>596</v>
      </c>
      <c r="E46" s="201" t="s">
        <v>246</v>
      </c>
      <c r="F46" s="173"/>
      <c r="G46" s="173" t="s">
        <v>597</v>
      </c>
      <c r="H46" s="174" t="s">
        <v>615</v>
      </c>
      <c r="I46" s="201"/>
      <c r="J46" s="173" t="s">
        <v>3</v>
      </c>
      <c r="K46" s="173" t="s">
        <v>539</v>
      </c>
      <c r="L46" s="201" t="s">
        <v>499</v>
      </c>
      <c r="M46" s="247"/>
      <c r="N46" s="173" t="s">
        <v>500</v>
      </c>
      <c r="O46" s="173">
        <v>1</v>
      </c>
      <c r="P46" s="272">
        <v>1</v>
      </c>
      <c r="Q46" s="202"/>
      <c r="R46" s="560">
        <v>1</v>
      </c>
      <c r="S46" s="299">
        <v>42901</v>
      </c>
      <c r="T46" s="174"/>
      <c r="U46" s="174" t="s">
        <v>502</v>
      </c>
      <c r="V46" s="235" t="s">
        <v>542</v>
      </c>
      <c r="W46" s="691">
        <v>0.66583333333333339</v>
      </c>
      <c r="X46" s="691">
        <v>1.9975000000000001</v>
      </c>
      <c r="Y46" s="692">
        <v>7.99</v>
      </c>
      <c r="Z46" s="272" t="s">
        <v>599</v>
      </c>
      <c r="AA46" s="247"/>
      <c r="AB46" s="247"/>
      <c r="AC46" s="247"/>
      <c r="AD46" s="247"/>
      <c r="AE46" s="247"/>
      <c r="AF46" s="249"/>
      <c r="AG46" s="247"/>
      <c r="AH46" s="247"/>
      <c r="AI46" s="249"/>
      <c r="AJ46" s="247"/>
      <c r="AK46" s="247"/>
      <c r="AL46" s="247"/>
      <c r="AM46" s="247"/>
      <c r="AN46" s="249"/>
      <c r="AO46" s="249"/>
      <c r="AP46" s="247"/>
      <c r="AQ46" s="247"/>
      <c r="AR46" s="247"/>
      <c r="AS46" s="662"/>
      <c r="AT46" s="718"/>
      <c r="AU46" s="247"/>
      <c r="AV46" s="247"/>
      <c r="AW46" s="249"/>
      <c r="AX46" s="249"/>
      <c r="AY46" s="247"/>
      <c r="AZ46" s="247"/>
      <c r="BA46" s="247"/>
      <c r="BB46" s="249"/>
      <c r="BC46" s="249"/>
      <c r="BD46" s="247"/>
      <c r="BE46" s="247"/>
      <c r="BF46" s="249"/>
      <c r="BG46" s="247"/>
      <c r="BP46" s="173" t="s">
        <v>500</v>
      </c>
    </row>
    <row r="47" spans="1:68" s="2" customFormat="1" ht="11.25" x14ac:dyDescent="0.2">
      <c r="A47" s="174" t="str">
        <f t="shared" si="3"/>
        <v>LFD09</v>
      </c>
      <c r="B47" s="20" t="s">
        <v>269</v>
      </c>
      <c r="C47" s="201"/>
      <c r="D47" s="701" t="s">
        <v>596</v>
      </c>
      <c r="E47" s="201" t="s">
        <v>246</v>
      </c>
      <c r="F47" s="173"/>
      <c r="G47" s="173" t="s">
        <v>597</v>
      </c>
      <c r="H47" s="174" t="s">
        <v>616</v>
      </c>
      <c r="I47" s="201"/>
      <c r="J47" s="173" t="s">
        <v>3</v>
      </c>
      <c r="K47" s="173" t="s">
        <v>539</v>
      </c>
      <c r="L47" s="201" t="s">
        <v>499</v>
      </c>
      <c r="M47" s="247"/>
      <c r="N47" s="173" t="s">
        <v>500</v>
      </c>
      <c r="O47" s="173">
        <v>1</v>
      </c>
      <c r="P47" s="272">
        <v>1</v>
      </c>
      <c r="Q47" s="202"/>
      <c r="R47" s="560">
        <v>1</v>
      </c>
      <c r="S47" s="299">
        <v>42901</v>
      </c>
      <c r="T47" s="174"/>
      <c r="U47" s="174" t="s">
        <v>502</v>
      </c>
      <c r="V47" s="235" t="s">
        <v>542</v>
      </c>
      <c r="W47" s="691">
        <v>60.955000000000005</v>
      </c>
      <c r="X47" s="691">
        <v>182.86500000000001</v>
      </c>
      <c r="Y47" s="692">
        <v>731.46</v>
      </c>
      <c r="Z47" s="272" t="s">
        <v>599</v>
      </c>
      <c r="AA47" s="247"/>
      <c r="AB47" s="247"/>
      <c r="AC47" s="247"/>
      <c r="AD47" s="247"/>
      <c r="AE47" s="247"/>
      <c r="AF47" s="249"/>
      <c r="AG47" s="247"/>
      <c r="AH47" s="247"/>
      <c r="AI47" s="249"/>
      <c r="AJ47" s="247"/>
      <c r="AK47" s="247"/>
      <c r="AL47" s="247"/>
      <c r="AM47" s="247"/>
      <c r="AN47" s="249"/>
      <c r="AO47" s="249"/>
      <c r="AP47" s="247"/>
      <c r="AQ47" s="247"/>
      <c r="AR47" s="247"/>
      <c r="AS47" s="662"/>
      <c r="AT47" s="718"/>
      <c r="AU47" s="247"/>
      <c r="AV47" s="247"/>
      <c r="AW47" s="249"/>
      <c r="AX47" s="249"/>
      <c r="AY47" s="247"/>
      <c r="AZ47" s="247"/>
      <c r="BA47" s="247"/>
      <c r="BB47" s="249"/>
      <c r="BC47" s="249"/>
      <c r="BD47" s="247"/>
      <c r="BE47" s="247"/>
      <c r="BF47" s="249"/>
      <c r="BG47" s="247"/>
      <c r="BP47" s="173" t="s">
        <v>500</v>
      </c>
    </row>
    <row r="48" spans="1:68" s="2" customFormat="1" ht="11.25" x14ac:dyDescent="0.2">
      <c r="A48" s="174" t="str">
        <f t="shared" si="3"/>
        <v>LFD11</v>
      </c>
      <c r="B48" s="20" t="s">
        <v>269</v>
      </c>
      <c r="C48" s="201"/>
      <c r="D48" s="701" t="s">
        <v>596</v>
      </c>
      <c r="E48" s="201" t="s">
        <v>246</v>
      </c>
      <c r="F48" s="173"/>
      <c r="G48" s="173" t="s">
        <v>597</v>
      </c>
      <c r="H48" s="174" t="s">
        <v>617</v>
      </c>
      <c r="I48" s="201"/>
      <c r="J48" s="173" t="s">
        <v>3</v>
      </c>
      <c r="K48" s="173" t="s">
        <v>539</v>
      </c>
      <c r="L48" s="201" t="s">
        <v>499</v>
      </c>
      <c r="M48" s="247"/>
      <c r="N48" s="173" t="s">
        <v>500</v>
      </c>
      <c r="O48" s="173">
        <v>1</v>
      </c>
      <c r="P48" s="272">
        <v>1</v>
      </c>
      <c r="Q48" s="202"/>
      <c r="R48" s="560">
        <v>1</v>
      </c>
      <c r="S48" s="299">
        <v>42901</v>
      </c>
      <c r="T48" s="174"/>
      <c r="U48" s="174" t="s">
        <v>502</v>
      </c>
      <c r="V48" s="235" t="s">
        <v>542</v>
      </c>
      <c r="W48" s="691">
        <v>0.9458333333333333</v>
      </c>
      <c r="X48" s="691">
        <v>2.8374999999999999</v>
      </c>
      <c r="Y48" s="692">
        <v>11.35</v>
      </c>
      <c r="Z48" s="272" t="s">
        <v>599</v>
      </c>
      <c r="AA48" s="247"/>
      <c r="AB48" s="247"/>
      <c r="AC48" s="247"/>
      <c r="AD48" s="247"/>
      <c r="AE48" s="247"/>
      <c r="AF48" s="249"/>
      <c r="AG48" s="247"/>
      <c r="AH48" s="247"/>
      <c r="AI48" s="249"/>
      <c r="AJ48" s="247"/>
      <c r="AK48" s="247"/>
      <c r="AL48" s="247"/>
      <c r="AM48" s="247"/>
      <c r="AN48" s="249"/>
      <c r="AO48" s="249"/>
      <c r="AP48" s="247"/>
      <c r="AQ48" s="247"/>
      <c r="AR48" s="247"/>
      <c r="AS48" s="662"/>
      <c r="AT48" s="718"/>
      <c r="AU48" s="247"/>
      <c r="AV48" s="247"/>
      <c r="AW48" s="249"/>
      <c r="AX48" s="249"/>
      <c r="AY48" s="247"/>
      <c r="AZ48" s="247"/>
      <c r="BA48" s="247"/>
      <c r="BB48" s="249"/>
      <c r="BC48" s="249"/>
      <c r="BD48" s="247"/>
      <c r="BE48" s="247"/>
      <c r="BF48" s="249"/>
      <c r="BG48" s="247"/>
      <c r="BP48" s="173" t="s">
        <v>500</v>
      </c>
    </row>
    <row r="49" spans="1:68" s="2" customFormat="1" ht="11.25" x14ac:dyDescent="0.2">
      <c r="A49" s="174" t="str">
        <f t="shared" si="3"/>
        <v>LFD13</v>
      </c>
      <c r="B49" s="20" t="s">
        <v>269</v>
      </c>
      <c r="C49" s="201"/>
      <c r="D49" s="701" t="s">
        <v>596</v>
      </c>
      <c r="E49" s="201" t="s">
        <v>246</v>
      </c>
      <c r="F49" s="173"/>
      <c r="G49" s="173" t="s">
        <v>597</v>
      </c>
      <c r="H49" s="174" t="s">
        <v>618</v>
      </c>
      <c r="I49" s="201"/>
      <c r="J49" s="173" t="s">
        <v>3</v>
      </c>
      <c r="K49" s="173" t="s">
        <v>539</v>
      </c>
      <c r="L49" s="201" t="s">
        <v>499</v>
      </c>
      <c r="M49" s="247"/>
      <c r="N49" s="173" t="s">
        <v>500</v>
      </c>
      <c r="O49" s="173">
        <v>1</v>
      </c>
      <c r="P49" s="272">
        <v>1</v>
      </c>
      <c r="Q49" s="202"/>
      <c r="R49" s="560">
        <v>1</v>
      </c>
      <c r="S49" s="299">
        <v>42901</v>
      </c>
      <c r="T49" s="174"/>
      <c r="U49" s="174" t="s">
        <v>502</v>
      </c>
      <c r="V49" s="235" t="s">
        <v>542</v>
      </c>
      <c r="W49" s="691">
        <v>29.868333333333336</v>
      </c>
      <c r="X49" s="691">
        <v>89.605000000000004</v>
      </c>
      <c r="Y49" s="692">
        <v>358.42</v>
      </c>
      <c r="Z49" s="272" t="s">
        <v>599</v>
      </c>
      <c r="AA49" s="247"/>
      <c r="AB49" s="247"/>
      <c r="AC49" s="247"/>
      <c r="AD49" s="247"/>
      <c r="AE49" s="247"/>
      <c r="AF49" s="249"/>
      <c r="AG49" s="247"/>
      <c r="AH49" s="247"/>
      <c r="AI49" s="249"/>
      <c r="AJ49" s="247"/>
      <c r="AK49" s="247"/>
      <c r="AL49" s="247"/>
      <c r="AM49" s="247"/>
      <c r="AN49" s="249"/>
      <c r="AO49" s="249"/>
      <c r="AP49" s="247"/>
      <c r="AQ49" s="247"/>
      <c r="AR49" s="247"/>
      <c r="AS49" s="662"/>
      <c r="AT49" s="718"/>
      <c r="AU49" s="247"/>
      <c r="AV49" s="247"/>
      <c r="AW49" s="249"/>
      <c r="AX49" s="249"/>
      <c r="AY49" s="247"/>
      <c r="AZ49" s="247"/>
      <c r="BA49" s="247"/>
      <c r="BB49" s="249"/>
      <c r="BC49" s="249"/>
      <c r="BD49" s="247"/>
      <c r="BE49" s="247"/>
      <c r="BF49" s="249"/>
      <c r="BG49" s="247"/>
      <c r="BP49" s="173" t="s">
        <v>500</v>
      </c>
    </row>
    <row r="50" spans="1:68" s="2" customFormat="1" ht="11.25" x14ac:dyDescent="0.2">
      <c r="A50" s="174" t="str">
        <f t="shared" si="3"/>
        <v>LFD15</v>
      </c>
      <c r="B50" s="20" t="s">
        <v>269</v>
      </c>
      <c r="C50" s="201"/>
      <c r="D50" s="701" t="s">
        <v>596</v>
      </c>
      <c r="E50" s="201" t="s">
        <v>246</v>
      </c>
      <c r="F50" s="173"/>
      <c r="G50" s="173" t="s">
        <v>597</v>
      </c>
      <c r="H50" s="174" t="s">
        <v>619</v>
      </c>
      <c r="I50" s="201"/>
      <c r="J50" s="173" t="s">
        <v>3</v>
      </c>
      <c r="K50" s="173" t="s">
        <v>539</v>
      </c>
      <c r="L50" s="201" t="s">
        <v>499</v>
      </c>
      <c r="M50" s="247"/>
      <c r="N50" s="173" t="s">
        <v>500</v>
      </c>
      <c r="O50" s="173">
        <v>1</v>
      </c>
      <c r="P50" s="272">
        <v>1</v>
      </c>
      <c r="Q50" s="202"/>
      <c r="R50" s="560">
        <v>1</v>
      </c>
      <c r="S50" s="299">
        <v>42901</v>
      </c>
      <c r="T50" s="174"/>
      <c r="U50" s="174" t="s">
        <v>502</v>
      </c>
      <c r="V50" s="235" t="s">
        <v>542</v>
      </c>
      <c r="W50" s="691">
        <v>0.30833333333333335</v>
      </c>
      <c r="X50" s="691">
        <v>0.92500000000000004</v>
      </c>
      <c r="Y50" s="692">
        <v>3.7</v>
      </c>
      <c r="Z50" s="272" t="s">
        <v>599</v>
      </c>
      <c r="AA50" s="247"/>
      <c r="AB50" s="247"/>
      <c r="AC50" s="247"/>
      <c r="AD50" s="247"/>
      <c r="AE50" s="247"/>
      <c r="AF50" s="249"/>
      <c r="AG50" s="247"/>
      <c r="AH50" s="247"/>
      <c r="AI50" s="249"/>
      <c r="AJ50" s="247"/>
      <c r="AK50" s="247"/>
      <c r="AL50" s="247"/>
      <c r="AM50" s="247"/>
      <c r="AN50" s="249"/>
      <c r="AO50" s="249"/>
      <c r="AP50" s="247"/>
      <c r="AQ50" s="247"/>
      <c r="AR50" s="247"/>
      <c r="AS50" s="662"/>
      <c r="AT50" s="718"/>
      <c r="AU50" s="247"/>
      <c r="AV50" s="247"/>
      <c r="AW50" s="249"/>
      <c r="AX50" s="249"/>
      <c r="AY50" s="247"/>
      <c r="AZ50" s="247"/>
      <c r="BA50" s="247"/>
      <c r="BB50" s="249"/>
      <c r="BC50" s="249"/>
      <c r="BD50" s="247"/>
      <c r="BE50" s="247"/>
      <c r="BF50" s="249"/>
      <c r="BG50" s="247"/>
      <c r="BP50" s="173" t="s">
        <v>500</v>
      </c>
    </row>
    <row r="51" spans="1:68" s="2" customFormat="1" ht="11.25" x14ac:dyDescent="0.2">
      <c r="A51" s="174" t="str">
        <f t="shared" si="3"/>
        <v>LFD17</v>
      </c>
      <c r="B51" s="20" t="s">
        <v>269</v>
      </c>
      <c r="C51" s="201"/>
      <c r="D51" s="701" t="s">
        <v>596</v>
      </c>
      <c r="E51" s="201" t="s">
        <v>246</v>
      </c>
      <c r="F51" s="173"/>
      <c r="G51" s="173" t="s">
        <v>597</v>
      </c>
      <c r="H51" s="174" t="s">
        <v>620</v>
      </c>
      <c r="I51" s="201"/>
      <c r="J51" s="173" t="s">
        <v>3</v>
      </c>
      <c r="K51" s="173" t="s">
        <v>539</v>
      </c>
      <c r="L51" s="201" t="s">
        <v>499</v>
      </c>
      <c r="M51" s="247"/>
      <c r="N51" s="173" t="s">
        <v>500</v>
      </c>
      <c r="O51" s="173">
        <v>1</v>
      </c>
      <c r="P51" s="272">
        <v>1</v>
      </c>
      <c r="Q51" s="202"/>
      <c r="R51" s="560">
        <v>1</v>
      </c>
      <c r="S51" s="299">
        <v>42901</v>
      </c>
      <c r="T51" s="174"/>
      <c r="U51" s="174" t="s">
        <v>502</v>
      </c>
      <c r="V51" s="235" t="s">
        <v>542</v>
      </c>
      <c r="W51" s="691">
        <v>0.19750000000000001</v>
      </c>
      <c r="X51" s="691">
        <v>0.59250000000000003</v>
      </c>
      <c r="Y51" s="692">
        <v>2.37</v>
      </c>
      <c r="Z51" s="272" t="s">
        <v>599</v>
      </c>
      <c r="AA51" s="247"/>
      <c r="AB51" s="247"/>
      <c r="AC51" s="247"/>
      <c r="AD51" s="247"/>
      <c r="AE51" s="247"/>
      <c r="AF51" s="249"/>
      <c r="AG51" s="247"/>
      <c r="AH51" s="247"/>
      <c r="AI51" s="249"/>
      <c r="AJ51" s="247"/>
      <c r="AK51" s="247"/>
      <c r="AL51" s="247"/>
      <c r="AM51" s="247"/>
      <c r="AN51" s="249"/>
      <c r="AO51" s="249"/>
      <c r="AP51" s="247"/>
      <c r="AQ51" s="247"/>
      <c r="AR51" s="247"/>
      <c r="AS51" s="662"/>
      <c r="AT51" s="718"/>
      <c r="AU51" s="247"/>
      <c r="AV51" s="247"/>
      <c r="AW51" s="249"/>
      <c r="AX51" s="249"/>
      <c r="AY51" s="247"/>
      <c r="AZ51" s="247"/>
      <c r="BA51" s="247"/>
      <c r="BB51" s="249"/>
      <c r="BC51" s="249"/>
      <c r="BD51" s="247"/>
      <c r="BE51" s="247"/>
      <c r="BF51" s="249"/>
      <c r="BG51" s="247"/>
      <c r="BP51" s="173" t="s">
        <v>500</v>
      </c>
    </row>
    <row r="52" spans="1:68" s="2" customFormat="1" ht="11.25" x14ac:dyDescent="0.2">
      <c r="A52" s="174" t="str">
        <f t="shared" si="3"/>
        <v>LFD19</v>
      </c>
      <c r="B52" s="20" t="s">
        <v>269</v>
      </c>
      <c r="C52" s="201"/>
      <c r="D52" s="701" t="s">
        <v>596</v>
      </c>
      <c r="E52" s="201" t="s">
        <v>246</v>
      </c>
      <c r="F52" s="173"/>
      <c r="G52" s="173" t="s">
        <v>597</v>
      </c>
      <c r="H52" s="174" t="s">
        <v>621</v>
      </c>
      <c r="I52" s="201"/>
      <c r="J52" s="173" t="s">
        <v>3</v>
      </c>
      <c r="K52" s="173" t="s">
        <v>539</v>
      </c>
      <c r="L52" s="201" t="s">
        <v>499</v>
      </c>
      <c r="M52" s="247"/>
      <c r="N52" s="173" t="s">
        <v>500</v>
      </c>
      <c r="O52" s="173">
        <v>1</v>
      </c>
      <c r="P52" s="272">
        <v>1</v>
      </c>
      <c r="Q52" s="202"/>
      <c r="R52" s="560">
        <v>1</v>
      </c>
      <c r="S52" s="299">
        <v>42901</v>
      </c>
      <c r="T52" s="174"/>
      <c r="U52" s="174" t="s">
        <v>502</v>
      </c>
      <c r="V52" s="235" t="s">
        <v>542</v>
      </c>
      <c r="W52" s="691">
        <v>8.5833333333333331E-2</v>
      </c>
      <c r="X52" s="691">
        <v>0.25750000000000001</v>
      </c>
      <c r="Y52" s="692">
        <v>1.03</v>
      </c>
      <c r="Z52" s="272" t="s">
        <v>599</v>
      </c>
      <c r="AA52" s="247"/>
      <c r="AB52" s="247"/>
      <c r="AC52" s="247"/>
      <c r="AD52" s="247"/>
      <c r="AE52" s="247"/>
      <c r="AF52" s="249"/>
      <c r="AG52" s="247"/>
      <c r="AH52" s="247"/>
      <c r="AI52" s="249"/>
      <c r="AJ52" s="247"/>
      <c r="AK52" s="247"/>
      <c r="AL52" s="247"/>
      <c r="AM52" s="247"/>
      <c r="AN52" s="249"/>
      <c r="AO52" s="249"/>
      <c r="AP52" s="247"/>
      <c r="AQ52" s="247"/>
      <c r="AR52" s="247"/>
      <c r="AS52" s="662"/>
      <c r="AT52" s="718"/>
      <c r="AU52" s="247"/>
      <c r="AV52" s="247"/>
      <c r="AW52" s="249"/>
      <c r="AX52" s="249"/>
      <c r="AY52" s="247"/>
      <c r="AZ52" s="247"/>
      <c r="BA52" s="247"/>
      <c r="BB52" s="249"/>
      <c r="BC52" s="249"/>
      <c r="BD52" s="247"/>
      <c r="BE52" s="247"/>
      <c r="BF52" s="249"/>
      <c r="BG52" s="247"/>
      <c r="BP52" s="173" t="s">
        <v>500</v>
      </c>
    </row>
    <row r="53" spans="1:68" s="2" customFormat="1" ht="11.25" x14ac:dyDescent="0.2">
      <c r="A53" s="174" t="str">
        <f t="shared" si="3"/>
        <v>LFD21</v>
      </c>
      <c r="B53" s="20" t="s">
        <v>269</v>
      </c>
      <c r="C53" s="201"/>
      <c r="D53" s="701" t="s">
        <v>596</v>
      </c>
      <c r="E53" s="201" t="s">
        <v>246</v>
      </c>
      <c r="F53" s="173"/>
      <c r="G53" s="173" t="s">
        <v>597</v>
      </c>
      <c r="H53" s="174" t="s">
        <v>622</v>
      </c>
      <c r="I53" s="201"/>
      <c r="J53" s="173" t="s">
        <v>3</v>
      </c>
      <c r="K53" s="173" t="s">
        <v>539</v>
      </c>
      <c r="L53" s="201" t="s">
        <v>499</v>
      </c>
      <c r="M53" s="247"/>
      <c r="N53" s="173" t="s">
        <v>500</v>
      </c>
      <c r="O53" s="173">
        <v>1</v>
      </c>
      <c r="P53" s="272">
        <v>1</v>
      </c>
      <c r="Q53" s="202"/>
      <c r="R53" s="560">
        <v>1</v>
      </c>
      <c r="S53" s="299">
        <v>42901</v>
      </c>
      <c r="T53" s="174"/>
      <c r="U53" s="174" t="s">
        <v>502</v>
      </c>
      <c r="V53" s="235" t="s">
        <v>542</v>
      </c>
      <c r="W53" s="691">
        <v>0.38916666666666666</v>
      </c>
      <c r="X53" s="691">
        <v>1.1675</v>
      </c>
      <c r="Y53" s="692">
        <v>4.67</v>
      </c>
      <c r="Z53" s="272" t="s">
        <v>599</v>
      </c>
      <c r="AA53" s="247"/>
      <c r="AB53" s="247"/>
      <c r="AC53" s="247"/>
      <c r="AD53" s="247"/>
      <c r="AE53" s="247"/>
      <c r="AF53" s="249"/>
      <c r="AG53" s="247"/>
      <c r="AH53" s="247"/>
      <c r="AI53" s="249"/>
      <c r="AJ53" s="247"/>
      <c r="AK53" s="247"/>
      <c r="AL53" s="247"/>
      <c r="AM53" s="247"/>
      <c r="AN53" s="249"/>
      <c r="AO53" s="249"/>
      <c r="AP53" s="247"/>
      <c r="AQ53" s="247"/>
      <c r="AR53" s="247"/>
      <c r="AS53" s="662"/>
      <c r="AT53" s="718"/>
      <c r="AU53" s="247"/>
      <c r="AV53" s="247"/>
      <c r="AW53" s="249"/>
      <c r="AX53" s="249"/>
      <c r="AY53" s="247"/>
      <c r="AZ53" s="247"/>
      <c r="BA53" s="247"/>
      <c r="BB53" s="249"/>
      <c r="BC53" s="249"/>
      <c r="BD53" s="247"/>
      <c r="BE53" s="247"/>
      <c r="BF53" s="249"/>
      <c r="BG53" s="247"/>
      <c r="BP53" s="173" t="s">
        <v>500</v>
      </c>
    </row>
    <row r="54" spans="1:68" s="2" customFormat="1" ht="11.25" x14ac:dyDescent="0.2">
      <c r="A54" s="174" t="str">
        <f t="shared" si="3"/>
        <v>LFD23</v>
      </c>
      <c r="B54" s="20" t="s">
        <v>269</v>
      </c>
      <c r="C54" s="201"/>
      <c r="D54" s="701" t="s">
        <v>596</v>
      </c>
      <c r="E54" s="201" t="s">
        <v>246</v>
      </c>
      <c r="F54" s="173"/>
      <c r="G54" s="173" t="s">
        <v>597</v>
      </c>
      <c r="H54" s="174" t="s">
        <v>623</v>
      </c>
      <c r="I54" s="201"/>
      <c r="J54" s="173" t="s">
        <v>3</v>
      </c>
      <c r="K54" s="173" t="s">
        <v>539</v>
      </c>
      <c r="L54" s="201" t="s">
        <v>499</v>
      </c>
      <c r="M54" s="247"/>
      <c r="N54" s="173" t="s">
        <v>500</v>
      </c>
      <c r="O54" s="173">
        <v>1</v>
      </c>
      <c r="P54" s="272">
        <v>1</v>
      </c>
      <c r="Q54" s="202"/>
      <c r="R54" s="560">
        <v>1</v>
      </c>
      <c r="S54" s="299">
        <v>42901</v>
      </c>
      <c r="T54" s="174"/>
      <c r="U54" s="174" t="s">
        <v>502</v>
      </c>
      <c r="V54" s="235" t="s">
        <v>542</v>
      </c>
      <c r="W54" s="691">
        <v>0.60250000000000004</v>
      </c>
      <c r="X54" s="691">
        <v>1.8075000000000001</v>
      </c>
      <c r="Y54" s="692">
        <v>7.23</v>
      </c>
      <c r="Z54" s="272" t="s">
        <v>599</v>
      </c>
      <c r="AA54" s="247"/>
      <c r="AB54" s="247"/>
      <c r="AC54" s="247"/>
      <c r="AD54" s="247"/>
      <c r="AE54" s="247"/>
      <c r="AF54" s="249"/>
      <c r="AG54" s="247"/>
      <c r="AH54" s="247"/>
      <c r="AI54" s="249"/>
      <c r="AJ54" s="247"/>
      <c r="AK54" s="247"/>
      <c r="AL54" s="247"/>
      <c r="AM54" s="247"/>
      <c r="AN54" s="249"/>
      <c r="AO54" s="249"/>
      <c r="AP54" s="247"/>
      <c r="AQ54" s="247"/>
      <c r="AR54" s="247"/>
      <c r="AS54" s="662"/>
      <c r="AT54" s="718"/>
      <c r="AU54" s="247"/>
      <c r="AV54" s="247"/>
      <c r="AW54" s="249"/>
      <c r="AX54" s="249"/>
      <c r="AY54" s="247"/>
      <c r="AZ54" s="247"/>
      <c r="BA54" s="247"/>
      <c r="BB54" s="249"/>
      <c r="BC54" s="249"/>
      <c r="BD54" s="247"/>
      <c r="BE54" s="247"/>
      <c r="BF54" s="249"/>
      <c r="BG54" s="247"/>
      <c r="BP54" s="173" t="s">
        <v>500</v>
      </c>
    </row>
    <row r="55" spans="1:68" s="2" customFormat="1" ht="11.25" x14ac:dyDescent="0.2">
      <c r="A55" s="174" t="str">
        <f t="shared" si="3"/>
        <v>LFD25</v>
      </c>
      <c r="B55" s="20" t="s">
        <v>269</v>
      </c>
      <c r="C55" s="201"/>
      <c r="D55" s="701" t="s">
        <v>596</v>
      </c>
      <c r="E55" s="201" t="s">
        <v>246</v>
      </c>
      <c r="F55" s="173"/>
      <c r="G55" s="173" t="s">
        <v>597</v>
      </c>
      <c r="H55" s="174" t="s">
        <v>624</v>
      </c>
      <c r="I55" s="201"/>
      <c r="J55" s="173" t="s">
        <v>3</v>
      </c>
      <c r="K55" s="173" t="s">
        <v>539</v>
      </c>
      <c r="L55" s="201" t="s">
        <v>499</v>
      </c>
      <c r="M55" s="247"/>
      <c r="N55" s="173" t="s">
        <v>500</v>
      </c>
      <c r="O55" s="173">
        <v>1</v>
      </c>
      <c r="P55" s="272">
        <v>1</v>
      </c>
      <c r="Q55" s="202"/>
      <c r="R55" s="560">
        <v>1</v>
      </c>
      <c r="S55" s="299">
        <v>42901</v>
      </c>
      <c r="T55" s="174"/>
      <c r="U55" s="174" t="s">
        <v>502</v>
      </c>
      <c r="V55" s="235" t="s">
        <v>542</v>
      </c>
      <c r="W55" s="691">
        <v>7.6666666666666675E-2</v>
      </c>
      <c r="X55" s="691">
        <v>0.23</v>
      </c>
      <c r="Y55" s="692">
        <v>0.92</v>
      </c>
      <c r="Z55" s="272" t="s">
        <v>599</v>
      </c>
      <c r="AA55" s="247"/>
      <c r="AB55" s="247"/>
      <c r="AC55" s="247"/>
      <c r="AD55" s="247"/>
      <c r="AE55" s="247"/>
      <c r="AF55" s="249"/>
      <c r="AG55" s="247"/>
      <c r="AH55" s="247"/>
      <c r="AI55" s="249"/>
      <c r="AJ55" s="247"/>
      <c r="AK55" s="247"/>
      <c r="AL55" s="247"/>
      <c r="AM55" s="247"/>
      <c r="AN55" s="249"/>
      <c r="AO55" s="249"/>
      <c r="AP55" s="247"/>
      <c r="AQ55" s="247"/>
      <c r="AR55" s="247"/>
      <c r="AS55" s="662"/>
      <c r="AT55" s="718"/>
      <c r="AU55" s="247"/>
      <c r="AV55" s="247"/>
      <c r="AW55" s="249"/>
      <c r="AX55" s="249"/>
      <c r="AY55" s="247"/>
      <c r="AZ55" s="247"/>
      <c r="BA55" s="247"/>
      <c r="BB55" s="249"/>
      <c r="BC55" s="249"/>
      <c r="BD55" s="247"/>
      <c r="BE55" s="247"/>
      <c r="BF55" s="249"/>
      <c r="BG55" s="247"/>
      <c r="BP55" s="173" t="s">
        <v>500</v>
      </c>
    </row>
    <row r="56" spans="1:68" s="2" customFormat="1" ht="11.25" x14ac:dyDescent="0.2">
      <c r="A56" s="174" t="str">
        <f t="shared" si="3"/>
        <v>LFD27</v>
      </c>
      <c r="B56" s="20" t="s">
        <v>269</v>
      </c>
      <c r="C56" s="201"/>
      <c r="D56" s="701" t="s">
        <v>596</v>
      </c>
      <c r="E56" s="201" t="s">
        <v>246</v>
      </c>
      <c r="F56" s="173"/>
      <c r="G56" s="173" t="s">
        <v>597</v>
      </c>
      <c r="H56" s="174" t="s">
        <v>625</v>
      </c>
      <c r="I56" s="201"/>
      <c r="J56" s="173" t="s">
        <v>3</v>
      </c>
      <c r="K56" s="173" t="s">
        <v>539</v>
      </c>
      <c r="L56" s="201" t="s">
        <v>499</v>
      </c>
      <c r="M56" s="247"/>
      <c r="N56" s="173" t="s">
        <v>500</v>
      </c>
      <c r="O56" s="173">
        <v>1</v>
      </c>
      <c r="P56" s="272">
        <v>1</v>
      </c>
      <c r="Q56" s="202"/>
      <c r="R56" s="560">
        <v>1</v>
      </c>
      <c r="S56" s="299">
        <v>42901</v>
      </c>
      <c r="T56" s="174"/>
      <c r="U56" s="174" t="s">
        <v>502</v>
      </c>
      <c r="V56" s="235" t="s">
        <v>542</v>
      </c>
      <c r="W56" s="691">
        <v>0.27166666666666667</v>
      </c>
      <c r="X56" s="691">
        <v>0.81499999999999995</v>
      </c>
      <c r="Y56" s="692">
        <v>3.26</v>
      </c>
      <c r="Z56" s="272" t="s">
        <v>599</v>
      </c>
      <c r="AA56" s="247"/>
      <c r="AB56" s="247"/>
      <c r="AC56" s="247"/>
      <c r="AD56" s="247"/>
      <c r="AE56" s="247"/>
      <c r="AF56" s="249"/>
      <c r="AG56" s="247"/>
      <c r="AH56" s="247"/>
      <c r="AI56" s="249"/>
      <c r="AJ56" s="247"/>
      <c r="AK56" s="247"/>
      <c r="AL56" s="247"/>
      <c r="AM56" s="247"/>
      <c r="AN56" s="249"/>
      <c r="AO56" s="249"/>
      <c r="AP56" s="247"/>
      <c r="AQ56" s="247"/>
      <c r="AR56" s="247"/>
      <c r="AS56" s="662"/>
      <c r="AT56" s="718"/>
      <c r="AU56" s="247"/>
      <c r="AV56" s="247"/>
      <c r="AW56" s="249"/>
      <c r="AX56" s="249"/>
      <c r="AY56" s="247"/>
      <c r="AZ56" s="247"/>
      <c r="BA56" s="247"/>
      <c r="BB56" s="249"/>
      <c r="BC56" s="249"/>
      <c r="BD56" s="247"/>
      <c r="BE56" s="247"/>
      <c r="BF56" s="249"/>
      <c r="BG56" s="247"/>
      <c r="BP56" s="173" t="s">
        <v>500</v>
      </c>
    </row>
    <row r="57" spans="1:68" s="2" customFormat="1" ht="11.25" x14ac:dyDescent="0.2">
      <c r="A57" s="174" t="str">
        <f t="shared" si="3"/>
        <v>LFD29</v>
      </c>
      <c r="B57" s="20" t="s">
        <v>269</v>
      </c>
      <c r="C57" s="201"/>
      <c r="D57" s="701" t="s">
        <v>596</v>
      </c>
      <c r="E57" s="201" t="s">
        <v>246</v>
      </c>
      <c r="F57" s="173"/>
      <c r="G57" s="173" t="s">
        <v>597</v>
      </c>
      <c r="H57" s="174" t="s">
        <v>626</v>
      </c>
      <c r="I57" s="201"/>
      <c r="J57" s="173" t="s">
        <v>3</v>
      </c>
      <c r="K57" s="173" t="s">
        <v>539</v>
      </c>
      <c r="L57" s="201" t="s">
        <v>499</v>
      </c>
      <c r="M57" s="247"/>
      <c r="N57" s="173" t="s">
        <v>500</v>
      </c>
      <c r="O57" s="173">
        <v>1</v>
      </c>
      <c r="P57" s="272">
        <v>1</v>
      </c>
      <c r="Q57" s="202"/>
      <c r="R57" s="560">
        <v>1</v>
      </c>
      <c r="S57" s="299">
        <v>42901</v>
      </c>
      <c r="T57" s="174"/>
      <c r="U57" s="174" t="s">
        <v>502</v>
      </c>
      <c r="V57" s="235" t="s">
        <v>542</v>
      </c>
      <c r="W57" s="691">
        <v>1.7141666666666666</v>
      </c>
      <c r="X57" s="691">
        <v>5.1425000000000001</v>
      </c>
      <c r="Y57" s="692">
        <v>20.57</v>
      </c>
      <c r="Z57" s="272" t="s">
        <v>599</v>
      </c>
      <c r="AA57" s="247"/>
      <c r="AB57" s="247"/>
      <c r="AC57" s="247"/>
      <c r="AD57" s="247"/>
      <c r="AE57" s="247"/>
      <c r="AF57" s="249"/>
      <c r="AG57" s="247"/>
      <c r="AH57" s="247"/>
      <c r="AI57" s="249"/>
      <c r="AJ57" s="247"/>
      <c r="AK57" s="247"/>
      <c r="AL57" s="247"/>
      <c r="AM57" s="247"/>
      <c r="AN57" s="249"/>
      <c r="AO57" s="249"/>
      <c r="AP57" s="247"/>
      <c r="AQ57" s="247"/>
      <c r="AR57" s="247"/>
      <c r="AS57" s="662"/>
      <c r="AT57" s="718"/>
      <c r="AU57" s="247"/>
      <c r="AV57" s="247"/>
      <c r="AW57" s="249"/>
      <c r="AX57" s="249"/>
      <c r="AY57" s="247"/>
      <c r="AZ57" s="247"/>
      <c r="BA57" s="247"/>
      <c r="BB57" s="249"/>
      <c r="BC57" s="249"/>
      <c r="BD57" s="247"/>
      <c r="BE57" s="247"/>
      <c r="BF57" s="249"/>
      <c r="BG57" s="247"/>
      <c r="BP57" s="173" t="s">
        <v>500</v>
      </c>
    </row>
    <row r="58" spans="1:68" s="2" customFormat="1" ht="11.25" x14ac:dyDescent="0.2">
      <c r="A58" s="174" t="str">
        <f t="shared" si="3"/>
        <v>LFD31</v>
      </c>
      <c r="B58" s="20" t="s">
        <v>269</v>
      </c>
      <c r="C58" s="201"/>
      <c r="D58" s="701" t="s">
        <v>596</v>
      </c>
      <c r="E58" s="201" t="s">
        <v>246</v>
      </c>
      <c r="F58" s="173"/>
      <c r="G58" s="173" t="s">
        <v>597</v>
      </c>
      <c r="H58" s="174" t="s">
        <v>627</v>
      </c>
      <c r="I58" s="201"/>
      <c r="J58" s="173" t="s">
        <v>3</v>
      </c>
      <c r="K58" s="173" t="s">
        <v>539</v>
      </c>
      <c r="L58" s="201" t="s">
        <v>499</v>
      </c>
      <c r="M58" s="247"/>
      <c r="N58" s="173" t="s">
        <v>500</v>
      </c>
      <c r="O58" s="173">
        <v>1</v>
      </c>
      <c r="P58" s="272">
        <v>1</v>
      </c>
      <c r="Q58" s="202"/>
      <c r="R58" s="560">
        <v>1</v>
      </c>
      <c r="S58" s="299">
        <v>42901</v>
      </c>
      <c r="T58" s="174"/>
      <c r="U58" s="174" t="s">
        <v>502</v>
      </c>
      <c r="V58" s="235" t="s">
        <v>542</v>
      </c>
      <c r="W58" s="691">
        <v>0.125</v>
      </c>
      <c r="X58" s="691">
        <v>0.375</v>
      </c>
      <c r="Y58" s="692">
        <v>1.5</v>
      </c>
      <c r="Z58" s="272" t="s">
        <v>599</v>
      </c>
      <c r="AA58" s="247"/>
      <c r="AB58" s="247"/>
      <c r="AC58" s="247"/>
      <c r="AD58" s="247"/>
      <c r="AE58" s="247"/>
      <c r="AF58" s="249"/>
      <c r="AG58" s="247"/>
      <c r="AH58" s="247"/>
      <c r="AI58" s="249"/>
      <c r="AJ58" s="247"/>
      <c r="AK58" s="247"/>
      <c r="AL58" s="247"/>
      <c r="AM58" s="247"/>
      <c r="AN58" s="249"/>
      <c r="AO58" s="249"/>
      <c r="AP58" s="247"/>
      <c r="AQ58" s="247"/>
      <c r="AR58" s="247"/>
      <c r="AS58" s="662"/>
      <c r="AT58" s="718"/>
      <c r="AU58" s="247"/>
      <c r="AV58" s="247"/>
      <c r="AW58" s="249"/>
      <c r="AX58" s="249"/>
      <c r="AY58" s="247"/>
      <c r="AZ58" s="247"/>
      <c r="BA58" s="247"/>
      <c r="BB58" s="249"/>
      <c r="BC58" s="249"/>
      <c r="BD58" s="247"/>
      <c r="BE58" s="247"/>
      <c r="BF58" s="249"/>
      <c r="BG58" s="247"/>
      <c r="BP58" s="173" t="s">
        <v>500</v>
      </c>
    </row>
    <row r="59" spans="1:68" s="2" customFormat="1" ht="11.25" x14ac:dyDescent="0.2">
      <c r="A59" s="174" t="str">
        <f t="shared" si="3"/>
        <v>LFD32</v>
      </c>
      <c r="B59" s="20" t="s">
        <v>269</v>
      </c>
      <c r="C59" s="201"/>
      <c r="D59" s="701" t="s">
        <v>596</v>
      </c>
      <c r="E59" s="201" t="s">
        <v>246</v>
      </c>
      <c r="F59" s="173"/>
      <c r="G59" s="173" t="s">
        <v>597</v>
      </c>
      <c r="H59" s="174" t="s">
        <v>628</v>
      </c>
      <c r="I59" s="201"/>
      <c r="J59" s="173" t="s">
        <v>3</v>
      </c>
      <c r="K59" s="173" t="s">
        <v>539</v>
      </c>
      <c r="L59" s="201" t="s">
        <v>499</v>
      </c>
      <c r="M59" s="247"/>
      <c r="N59" s="173" t="s">
        <v>500</v>
      </c>
      <c r="O59" s="173">
        <v>1</v>
      </c>
      <c r="P59" s="272">
        <v>1</v>
      </c>
      <c r="Q59" s="202"/>
      <c r="R59" s="560">
        <v>1</v>
      </c>
      <c r="S59" s="299">
        <v>42901</v>
      </c>
      <c r="T59" s="174"/>
      <c r="U59" s="174" t="s">
        <v>502</v>
      </c>
      <c r="V59" s="235" t="s">
        <v>542</v>
      </c>
      <c r="W59" s="691">
        <v>0.38500000000000001</v>
      </c>
      <c r="X59" s="691">
        <v>1.155</v>
      </c>
      <c r="Y59" s="692">
        <v>4.62</v>
      </c>
      <c r="Z59" s="272" t="s">
        <v>599</v>
      </c>
      <c r="AA59" s="247"/>
      <c r="AB59" s="247"/>
      <c r="AC59" s="247"/>
      <c r="AD59" s="247"/>
      <c r="AE59" s="247"/>
      <c r="AF59" s="249"/>
      <c r="AG59" s="247"/>
      <c r="AH59" s="247"/>
      <c r="AI59" s="249"/>
      <c r="AJ59" s="247"/>
      <c r="AK59" s="247"/>
      <c r="AL59" s="247"/>
      <c r="AM59" s="247"/>
      <c r="AN59" s="249"/>
      <c r="AO59" s="249"/>
      <c r="AP59" s="247"/>
      <c r="AQ59" s="247"/>
      <c r="AR59" s="247"/>
      <c r="AS59" s="662"/>
      <c r="AT59" s="718"/>
      <c r="AU59" s="247"/>
      <c r="AV59" s="247"/>
      <c r="AW59" s="249"/>
      <c r="AX59" s="249"/>
      <c r="AY59" s="247"/>
      <c r="AZ59" s="247"/>
      <c r="BA59" s="247"/>
      <c r="BB59" s="249"/>
      <c r="BC59" s="249"/>
      <c r="BD59" s="247"/>
      <c r="BE59" s="247"/>
      <c r="BF59" s="249"/>
      <c r="BG59" s="247"/>
      <c r="BP59" s="173" t="s">
        <v>500</v>
      </c>
    </row>
    <row r="60" spans="1:68" s="2" customFormat="1" ht="11.25" x14ac:dyDescent="0.2">
      <c r="A60" s="174" t="str">
        <f t="shared" si="3"/>
        <v>LFD33</v>
      </c>
      <c r="B60" s="20" t="s">
        <v>269</v>
      </c>
      <c r="C60" s="201"/>
      <c r="D60" s="701" t="s">
        <v>596</v>
      </c>
      <c r="E60" s="201" t="s">
        <v>246</v>
      </c>
      <c r="F60" s="173"/>
      <c r="G60" s="173" t="s">
        <v>597</v>
      </c>
      <c r="H60" s="174" t="s">
        <v>629</v>
      </c>
      <c r="I60" s="201"/>
      <c r="J60" s="173" t="s">
        <v>3</v>
      </c>
      <c r="K60" s="173" t="s">
        <v>539</v>
      </c>
      <c r="L60" s="201" t="s">
        <v>499</v>
      </c>
      <c r="M60" s="247"/>
      <c r="N60" s="173" t="s">
        <v>500</v>
      </c>
      <c r="O60" s="173">
        <v>1</v>
      </c>
      <c r="P60" s="272">
        <v>1</v>
      </c>
      <c r="Q60" s="202"/>
      <c r="R60" s="560">
        <v>1</v>
      </c>
      <c r="S60" s="299">
        <v>42901</v>
      </c>
      <c r="T60" s="174"/>
      <c r="U60" s="174" t="s">
        <v>502</v>
      </c>
      <c r="V60" s="235" t="s">
        <v>542</v>
      </c>
      <c r="W60" s="691">
        <v>0.61499999999999999</v>
      </c>
      <c r="X60" s="691">
        <v>1.845</v>
      </c>
      <c r="Y60" s="692">
        <v>7.38</v>
      </c>
      <c r="Z60" s="272" t="s">
        <v>599</v>
      </c>
      <c r="AA60" s="247"/>
      <c r="AB60" s="247"/>
      <c r="AC60" s="247"/>
      <c r="AD60" s="247"/>
      <c r="AE60" s="247"/>
      <c r="AF60" s="249"/>
      <c r="AG60" s="247"/>
      <c r="AH60" s="247"/>
      <c r="AI60" s="249"/>
      <c r="AJ60" s="247"/>
      <c r="AK60" s="247"/>
      <c r="AL60" s="247"/>
      <c r="AM60" s="247"/>
      <c r="AN60" s="249"/>
      <c r="AO60" s="249"/>
      <c r="AP60" s="247"/>
      <c r="AQ60" s="247"/>
      <c r="AR60" s="247"/>
      <c r="AS60" s="662"/>
      <c r="AT60" s="718"/>
      <c r="AU60" s="247"/>
      <c r="AV60" s="247"/>
      <c r="AW60" s="249"/>
      <c r="AX60" s="249"/>
      <c r="AY60" s="247"/>
      <c r="AZ60" s="247"/>
      <c r="BA60" s="247"/>
      <c r="BB60" s="249"/>
      <c r="BC60" s="249"/>
      <c r="BD60" s="247"/>
      <c r="BE60" s="247"/>
      <c r="BF60" s="249"/>
      <c r="BG60" s="247"/>
      <c r="BP60" s="173" t="s">
        <v>500</v>
      </c>
    </row>
    <row r="61" spans="1:68" s="2" customFormat="1" ht="11.25" x14ac:dyDescent="0.2">
      <c r="A61" s="174" t="str">
        <f t="shared" si="3"/>
        <v>LFD35</v>
      </c>
      <c r="B61" s="20" t="s">
        <v>269</v>
      </c>
      <c r="C61" s="201"/>
      <c r="D61" s="701" t="s">
        <v>596</v>
      </c>
      <c r="E61" s="201" t="s">
        <v>246</v>
      </c>
      <c r="F61" s="173"/>
      <c r="G61" s="173" t="s">
        <v>597</v>
      </c>
      <c r="H61" s="174" t="s">
        <v>630</v>
      </c>
      <c r="I61" s="201"/>
      <c r="J61" s="173" t="s">
        <v>3</v>
      </c>
      <c r="K61" s="173" t="s">
        <v>539</v>
      </c>
      <c r="L61" s="201" t="s">
        <v>499</v>
      </c>
      <c r="M61" s="247"/>
      <c r="N61" s="173" t="s">
        <v>500</v>
      </c>
      <c r="O61" s="173">
        <v>1</v>
      </c>
      <c r="P61" s="272">
        <v>1</v>
      </c>
      <c r="Q61" s="202"/>
      <c r="R61" s="560">
        <v>1</v>
      </c>
      <c r="S61" s="299">
        <v>42901</v>
      </c>
      <c r="T61" s="174"/>
      <c r="U61" s="174" t="s">
        <v>502</v>
      </c>
      <c r="V61" s="235" t="s">
        <v>542</v>
      </c>
      <c r="W61" s="691">
        <v>4.7641666666666671</v>
      </c>
      <c r="X61" s="691">
        <v>14.2925</v>
      </c>
      <c r="Y61" s="692">
        <v>57.17</v>
      </c>
      <c r="Z61" s="272" t="s">
        <v>599</v>
      </c>
      <c r="AA61" s="247"/>
      <c r="AB61" s="247"/>
      <c r="AC61" s="247"/>
      <c r="AD61" s="247"/>
      <c r="AE61" s="247"/>
      <c r="AF61" s="249"/>
      <c r="AG61" s="247"/>
      <c r="AH61" s="247"/>
      <c r="AI61" s="249"/>
      <c r="AJ61" s="247"/>
      <c r="AK61" s="247"/>
      <c r="AL61" s="247"/>
      <c r="AM61" s="247"/>
      <c r="AN61" s="249"/>
      <c r="AO61" s="249"/>
      <c r="AP61" s="247"/>
      <c r="AQ61" s="247"/>
      <c r="AR61" s="247"/>
      <c r="AS61" s="662"/>
      <c r="AT61" s="718"/>
      <c r="AU61" s="247"/>
      <c r="AV61" s="247"/>
      <c r="AW61" s="249"/>
      <c r="AX61" s="249"/>
      <c r="AY61" s="247"/>
      <c r="AZ61" s="247"/>
      <c r="BA61" s="247"/>
      <c r="BB61" s="249"/>
      <c r="BC61" s="249"/>
      <c r="BD61" s="247"/>
      <c r="BE61" s="247"/>
      <c r="BF61" s="249"/>
      <c r="BG61" s="247"/>
      <c r="BP61" s="173" t="s">
        <v>500</v>
      </c>
    </row>
    <row r="62" spans="1:68" s="2" customFormat="1" ht="11.25" x14ac:dyDescent="0.2">
      <c r="A62" s="174" t="str">
        <f t="shared" si="3"/>
        <v>LFD37</v>
      </c>
      <c r="B62" s="20" t="s">
        <v>269</v>
      </c>
      <c r="C62" s="201"/>
      <c r="D62" s="701" t="s">
        <v>596</v>
      </c>
      <c r="E62" s="201" t="s">
        <v>246</v>
      </c>
      <c r="F62" s="173"/>
      <c r="G62" s="173" t="s">
        <v>597</v>
      </c>
      <c r="H62" s="174" t="s">
        <v>631</v>
      </c>
      <c r="I62" s="201"/>
      <c r="J62" s="173" t="s">
        <v>3</v>
      </c>
      <c r="K62" s="173" t="s">
        <v>539</v>
      </c>
      <c r="L62" s="201" t="s">
        <v>499</v>
      </c>
      <c r="M62" s="247"/>
      <c r="N62" s="173" t="s">
        <v>500</v>
      </c>
      <c r="O62" s="173">
        <v>1</v>
      </c>
      <c r="P62" s="272">
        <v>1</v>
      </c>
      <c r="Q62" s="202"/>
      <c r="R62" s="560">
        <v>1</v>
      </c>
      <c r="S62" s="299">
        <v>42901</v>
      </c>
      <c r="T62" s="174"/>
      <c r="U62" s="174" t="s">
        <v>502</v>
      </c>
      <c r="V62" s="235" t="s">
        <v>542</v>
      </c>
      <c r="W62" s="691">
        <v>9.4999999999999987E-2</v>
      </c>
      <c r="X62" s="691">
        <v>0.28499999999999998</v>
      </c>
      <c r="Y62" s="692">
        <v>1.1399999999999999</v>
      </c>
      <c r="Z62" s="272" t="s">
        <v>599</v>
      </c>
      <c r="AA62" s="247"/>
      <c r="AB62" s="247"/>
      <c r="AC62" s="247"/>
      <c r="AD62" s="247"/>
      <c r="AE62" s="247"/>
      <c r="AF62" s="249"/>
      <c r="AG62" s="247"/>
      <c r="AH62" s="247"/>
      <c r="AI62" s="249"/>
      <c r="AJ62" s="247"/>
      <c r="AK62" s="247"/>
      <c r="AL62" s="247"/>
      <c r="AM62" s="247"/>
      <c r="AN62" s="249"/>
      <c r="AO62" s="249"/>
      <c r="AP62" s="247"/>
      <c r="AQ62" s="247"/>
      <c r="AR62" s="247"/>
      <c r="AS62" s="662"/>
      <c r="AT62" s="718"/>
      <c r="AU62" s="247"/>
      <c r="AV62" s="247"/>
      <c r="AW62" s="249"/>
      <c r="AX62" s="249"/>
      <c r="AY62" s="247"/>
      <c r="AZ62" s="247"/>
      <c r="BA62" s="247"/>
      <c r="BB62" s="249"/>
      <c r="BC62" s="249"/>
      <c r="BD62" s="247"/>
      <c r="BE62" s="247"/>
      <c r="BF62" s="249"/>
      <c r="BG62" s="247"/>
      <c r="BP62" s="173" t="s">
        <v>500</v>
      </c>
    </row>
    <row r="63" spans="1:68" s="2" customFormat="1" ht="11.25" x14ac:dyDescent="0.2">
      <c r="A63" s="174" t="str">
        <f t="shared" si="3"/>
        <v>LFD39</v>
      </c>
      <c r="B63" s="20" t="s">
        <v>269</v>
      </c>
      <c r="C63" s="201"/>
      <c r="D63" s="701" t="s">
        <v>596</v>
      </c>
      <c r="E63" s="201" t="s">
        <v>246</v>
      </c>
      <c r="F63" s="173"/>
      <c r="G63" s="173" t="s">
        <v>597</v>
      </c>
      <c r="H63" s="174" t="s">
        <v>632</v>
      </c>
      <c r="I63" s="201"/>
      <c r="J63" s="173" t="s">
        <v>3</v>
      </c>
      <c r="K63" s="173" t="s">
        <v>539</v>
      </c>
      <c r="L63" s="201" t="s">
        <v>499</v>
      </c>
      <c r="M63" s="247"/>
      <c r="N63" s="173" t="s">
        <v>500</v>
      </c>
      <c r="O63" s="173">
        <v>1</v>
      </c>
      <c r="P63" s="272">
        <v>1</v>
      </c>
      <c r="Q63" s="202"/>
      <c r="R63" s="560">
        <v>1</v>
      </c>
      <c r="S63" s="299">
        <v>42901</v>
      </c>
      <c r="T63" s="174"/>
      <c r="U63" s="174" t="s">
        <v>502</v>
      </c>
      <c r="V63" s="235" t="s">
        <v>542</v>
      </c>
      <c r="W63" s="691">
        <v>1.1283333333333332</v>
      </c>
      <c r="X63" s="691">
        <v>3.3849999999999998</v>
      </c>
      <c r="Y63" s="692">
        <v>13.54</v>
      </c>
      <c r="Z63" s="272" t="s">
        <v>599</v>
      </c>
      <c r="AA63" s="247"/>
      <c r="AB63" s="247"/>
      <c r="AC63" s="247"/>
      <c r="AD63" s="247"/>
      <c r="AE63" s="247"/>
      <c r="AF63" s="249"/>
      <c r="AG63" s="247"/>
      <c r="AH63" s="247"/>
      <c r="AI63" s="249"/>
      <c r="AJ63" s="247"/>
      <c r="AK63" s="247"/>
      <c r="AL63" s="247"/>
      <c r="AM63" s="247"/>
      <c r="AN63" s="249"/>
      <c r="AO63" s="249"/>
      <c r="AP63" s="247"/>
      <c r="AQ63" s="247"/>
      <c r="AR63" s="247"/>
      <c r="AS63" s="662"/>
      <c r="AT63" s="718"/>
      <c r="AU63" s="247"/>
      <c r="AV63" s="247"/>
      <c r="AW63" s="249"/>
      <c r="AX63" s="249"/>
      <c r="AY63" s="247"/>
      <c r="AZ63" s="247"/>
      <c r="BA63" s="247"/>
      <c r="BB63" s="249"/>
      <c r="BC63" s="249"/>
      <c r="BD63" s="247"/>
      <c r="BE63" s="247"/>
      <c r="BF63" s="249"/>
      <c r="BG63" s="247"/>
      <c r="BP63" s="173" t="s">
        <v>500</v>
      </c>
    </row>
    <row r="64" spans="1:68" s="2" customFormat="1" ht="11.25" x14ac:dyDescent="0.2">
      <c r="A64" s="174" t="str">
        <f t="shared" si="3"/>
        <v>LFD41</v>
      </c>
      <c r="B64" s="20" t="s">
        <v>269</v>
      </c>
      <c r="C64" s="201"/>
      <c r="D64" s="701" t="s">
        <v>596</v>
      </c>
      <c r="E64" s="201" t="s">
        <v>246</v>
      </c>
      <c r="F64" s="173"/>
      <c r="G64" s="173" t="s">
        <v>597</v>
      </c>
      <c r="H64" s="174" t="s">
        <v>633</v>
      </c>
      <c r="I64" s="201"/>
      <c r="J64" s="173" t="s">
        <v>3</v>
      </c>
      <c r="K64" s="173" t="s">
        <v>539</v>
      </c>
      <c r="L64" s="201" t="s">
        <v>499</v>
      </c>
      <c r="M64" s="247"/>
      <c r="N64" s="173" t="s">
        <v>500</v>
      </c>
      <c r="O64" s="173">
        <v>1</v>
      </c>
      <c r="P64" s="272">
        <v>1</v>
      </c>
      <c r="Q64" s="202"/>
      <c r="R64" s="560">
        <v>1</v>
      </c>
      <c r="S64" s="299">
        <v>42901</v>
      </c>
      <c r="T64" s="174"/>
      <c r="U64" s="174" t="s">
        <v>502</v>
      </c>
      <c r="V64" s="235" t="s">
        <v>542</v>
      </c>
      <c r="W64" s="691">
        <v>0.11333333333333334</v>
      </c>
      <c r="X64" s="691">
        <v>0.34</v>
      </c>
      <c r="Y64" s="692">
        <v>1.36</v>
      </c>
      <c r="Z64" s="272" t="s">
        <v>599</v>
      </c>
      <c r="AA64" s="247"/>
      <c r="AB64" s="247"/>
      <c r="AC64" s="247"/>
      <c r="AD64" s="247"/>
      <c r="AE64" s="247"/>
      <c r="AF64" s="249"/>
      <c r="AG64" s="247"/>
      <c r="AH64" s="247"/>
      <c r="AI64" s="249"/>
      <c r="AJ64" s="247"/>
      <c r="AK64" s="247"/>
      <c r="AL64" s="247"/>
      <c r="AM64" s="247"/>
      <c r="AN64" s="249"/>
      <c r="AO64" s="249"/>
      <c r="AP64" s="247"/>
      <c r="AQ64" s="247"/>
      <c r="AR64" s="247"/>
      <c r="AS64" s="662"/>
      <c r="AT64" s="718"/>
      <c r="AU64" s="247"/>
      <c r="AV64" s="247"/>
      <c r="AW64" s="249"/>
      <c r="AX64" s="249"/>
      <c r="AY64" s="247"/>
      <c r="AZ64" s="247"/>
      <c r="BA64" s="247"/>
      <c r="BB64" s="249"/>
      <c r="BC64" s="249"/>
      <c r="BD64" s="247"/>
      <c r="BE64" s="247"/>
      <c r="BF64" s="249"/>
      <c r="BG64" s="247"/>
      <c r="BP64" s="173" t="s">
        <v>500</v>
      </c>
    </row>
    <row r="65" spans="1:68" s="2" customFormat="1" ht="11.25" x14ac:dyDescent="0.2">
      <c r="A65" s="174" t="str">
        <f t="shared" si="3"/>
        <v>LFD43</v>
      </c>
      <c r="B65" s="20" t="s">
        <v>269</v>
      </c>
      <c r="C65" s="201"/>
      <c r="D65" s="701" t="s">
        <v>596</v>
      </c>
      <c r="E65" s="201" t="s">
        <v>246</v>
      </c>
      <c r="F65" s="173"/>
      <c r="G65" s="173" t="s">
        <v>597</v>
      </c>
      <c r="H65" s="174" t="s">
        <v>634</v>
      </c>
      <c r="I65" s="201"/>
      <c r="J65" s="173" t="s">
        <v>3</v>
      </c>
      <c r="K65" s="173" t="s">
        <v>539</v>
      </c>
      <c r="L65" s="201" t="s">
        <v>499</v>
      </c>
      <c r="M65" s="247"/>
      <c r="N65" s="173" t="s">
        <v>500</v>
      </c>
      <c r="O65" s="173">
        <v>1</v>
      </c>
      <c r="P65" s="272">
        <v>1</v>
      </c>
      <c r="Q65" s="202"/>
      <c r="R65" s="560">
        <v>1</v>
      </c>
      <c r="S65" s="299">
        <v>42901</v>
      </c>
      <c r="T65" s="174"/>
      <c r="U65" s="174" t="s">
        <v>502</v>
      </c>
      <c r="V65" s="235" t="s">
        <v>542</v>
      </c>
      <c r="W65" s="691">
        <v>7.5833333333333336E-2</v>
      </c>
      <c r="X65" s="691">
        <v>0.22750000000000001</v>
      </c>
      <c r="Y65" s="692">
        <v>0.91</v>
      </c>
      <c r="Z65" s="272" t="s">
        <v>599</v>
      </c>
      <c r="AA65" s="247"/>
      <c r="AB65" s="247"/>
      <c r="AC65" s="247"/>
      <c r="AD65" s="247"/>
      <c r="AE65" s="247"/>
      <c r="AF65" s="249"/>
      <c r="AG65" s="247"/>
      <c r="AH65" s="247"/>
      <c r="AI65" s="249"/>
      <c r="AJ65" s="247"/>
      <c r="AK65" s="247"/>
      <c r="AL65" s="247"/>
      <c r="AM65" s="247"/>
      <c r="AN65" s="249"/>
      <c r="AO65" s="249"/>
      <c r="AP65" s="247"/>
      <c r="AQ65" s="247"/>
      <c r="AR65" s="247"/>
      <c r="AS65" s="662"/>
      <c r="AT65" s="718"/>
      <c r="AU65" s="247"/>
      <c r="AV65" s="247"/>
      <c r="AW65" s="249"/>
      <c r="AX65" s="249"/>
      <c r="AY65" s="247"/>
      <c r="AZ65" s="247"/>
      <c r="BA65" s="247"/>
      <c r="BB65" s="249"/>
      <c r="BC65" s="249"/>
      <c r="BD65" s="247"/>
      <c r="BE65" s="247"/>
      <c r="BF65" s="249"/>
      <c r="BG65" s="247"/>
      <c r="BP65" s="173" t="s">
        <v>500</v>
      </c>
    </row>
    <row r="66" spans="1:68" s="2" customFormat="1" ht="11.25" x14ac:dyDescent="0.2">
      <c r="A66" s="174" t="str">
        <f t="shared" si="3"/>
        <v>LFD70</v>
      </c>
      <c r="B66" s="20" t="s">
        <v>269</v>
      </c>
      <c r="C66" s="201"/>
      <c r="D66" s="701" t="s">
        <v>596</v>
      </c>
      <c r="E66" s="201" t="s">
        <v>246</v>
      </c>
      <c r="F66" s="173"/>
      <c r="G66" s="173" t="s">
        <v>597</v>
      </c>
      <c r="H66" s="174" t="s">
        <v>635</v>
      </c>
      <c r="I66" s="201"/>
      <c r="J66" s="173" t="s">
        <v>3</v>
      </c>
      <c r="K66" s="173" t="s">
        <v>539</v>
      </c>
      <c r="L66" s="201" t="s">
        <v>499</v>
      </c>
      <c r="M66" s="247"/>
      <c r="N66" s="173" t="s">
        <v>500</v>
      </c>
      <c r="O66" s="173">
        <v>1</v>
      </c>
      <c r="P66" s="272">
        <v>1</v>
      </c>
      <c r="Q66" s="202"/>
      <c r="R66" s="560">
        <v>1</v>
      </c>
      <c r="S66" s="299">
        <v>42901</v>
      </c>
      <c r="T66" s="174"/>
      <c r="U66" s="174" t="s">
        <v>502</v>
      </c>
      <c r="V66" s="235" t="s">
        <v>542</v>
      </c>
      <c r="W66" s="691">
        <v>559.53666666666663</v>
      </c>
      <c r="X66" s="691">
        <v>1678.61</v>
      </c>
      <c r="Y66" s="692">
        <v>6714.44</v>
      </c>
      <c r="Z66" s="272" t="s">
        <v>599</v>
      </c>
      <c r="AA66" s="247"/>
      <c r="AB66" s="247"/>
      <c r="AC66" s="247"/>
      <c r="AD66" s="247"/>
      <c r="AE66" s="247"/>
      <c r="AF66" s="249"/>
      <c r="AG66" s="247"/>
      <c r="AH66" s="247"/>
      <c r="AI66" s="249"/>
      <c r="AJ66" s="247"/>
      <c r="AK66" s="247"/>
      <c r="AL66" s="247"/>
      <c r="AM66" s="247"/>
      <c r="AN66" s="249"/>
      <c r="AO66" s="249"/>
      <c r="AP66" s="247"/>
      <c r="AQ66" s="247"/>
      <c r="AR66" s="247"/>
      <c r="AS66" s="662"/>
      <c r="AT66" s="718"/>
      <c r="AU66" s="247"/>
      <c r="AV66" s="247"/>
      <c r="AW66" s="249"/>
      <c r="AX66" s="249"/>
      <c r="AY66" s="247"/>
      <c r="AZ66" s="247"/>
      <c r="BA66" s="247"/>
      <c r="BB66" s="249"/>
      <c r="BC66" s="249"/>
      <c r="BD66" s="247"/>
      <c r="BE66" s="247"/>
      <c r="BF66" s="249"/>
      <c r="BG66" s="247"/>
      <c r="BP66" s="173" t="s">
        <v>500</v>
      </c>
    </row>
    <row r="67" spans="1:68" s="2" customFormat="1" ht="11.25" x14ac:dyDescent="0.2">
      <c r="A67" s="174" t="str">
        <f t="shared" si="3"/>
        <v>LFD70A</v>
      </c>
      <c r="B67" s="20" t="s">
        <v>269</v>
      </c>
      <c r="C67" s="201"/>
      <c r="D67" s="701" t="s">
        <v>596</v>
      </c>
      <c r="E67" s="201" t="s">
        <v>246</v>
      </c>
      <c r="F67" s="173"/>
      <c r="G67" s="173" t="s">
        <v>597</v>
      </c>
      <c r="H67" s="174" t="s">
        <v>636</v>
      </c>
      <c r="I67" s="201"/>
      <c r="J67" s="173" t="s">
        <v>3</v>
      </c>
      <c r="K67" s="173" t="s">
        <v>539</v>
      </c>
      <c r="L67" s="201" t="s">
        <v>499</v>
      </c>
      <c r="M67" s="247"/>
      <c r="N67" s="173" t="s">
        <v>500</v>
      </c>
      <c r="O67" s="173">
        <v>1</v>
      </c>
      <c r="P67" s="272">
        <v>1</v>
      </c>
      <c r="Q67" s="202"/>
      <c r="R67" s="560">
        <v>1</v>
      </c>
      <c r="S67" s="299">
        <v>42901</v>
      </c>
      <c r="T67" s="174"/>
      <c r="U67" s="174" t="s">
        <v>502</v>
      </c>
      <c r="V67" s="235" t="s">
        <v>542</v>
      </c>
      <c r="W67" s="691">
        <v>4.4799999999999995</v>
      </c>
      <c r="X67" s="691">
        <v>13.44</v>
      </c>
      <c r="Y67" s="692">
        <v>53.76</v>
      </c>
      <c r="Z67" s="272" t="s">
        <v>599</v>
      </c>
      <c r="AA67" s="247"/>
      <c r="AB67" s="247"/>
      <c r="AC67" s="247"/>
      <c r="AD67" s="247"/>
      <c r="AE67" s="247"/>
      <c r="AF67" s="249"/>
      <c r="AG67" s="247"/>
      <c r="AH67" s="247"/>
      <c r="AI67" s="249"/>
      <c r="AJ67" s="247"/>
      <c r="AK67" s="247"/>
      <c r="AL67" s="247"/>
      <c r="AM67" s="247"/>
      <c r="AN67" s="249"/>
      <c r="AO67" s="249"/>
      <c r="AP67" s="247"/>
      <c r="AQ67" s="247"/>
      <c r="AR67" s="247"/>
      <c r="AS67" s="662"/>
      <c r="AT67" s="718"/>
      <c r="AU67" s="247"/>
      <c r="AV67" s="247"/>
      <c r="AW67" s="249"/>
      <c r="AX67" s="249"/>
      <c r="AY67" s="247"/>
      <c r="AZ67" s="247"/>
      <c r="BA67" s="247"/>
      <c r="BB67" s="249"/>
      <c r="BC67" s="249"/>
      <c r="BD67" s="247"/>
      <c r="BE67" s="247"/>
      <c r="BF67" s="249"/>
      <c r="BG67" s="247"/>
      <c r="BP67" s="173" t="s">
        <v>500</v>
      </c>
    </row>
    <row r="68" spans="1:68" s="2" customFormat="1" ht="11.25" x14ac:dyDescent="0.2">
      <c r="A68" s="174" t="str">
        <f t="shared" si="3"/>
        <v>LFD71</v>
      </c>
      <c r="B68" s="20" t="s">
        <v>269</v>
      </c>
      <c r="C68" s="201"/>
      <c r="D68" s="701" t="s">
        <v>596</v>
      </c>
      <c r="E68" s="201" t="s">
        <v>246</v>
      </c>
      <c r="F68" s="173"/>
      <c r="G68" s="173" t="s">
        <v>597</v>
      </c>
      <c r="H68" s="174" t="s">
        <v>637</v>
      </c>
      <c r="I68" s="201"/>
      <c r="J68" s="173" t="s">
        <v>3</v>
      </c>
      <c r="K68" s="173" t="s">
        <v>539</v>
      </c>
      <c r="L68" s="201" t="s">
        <v>499</v>
      </c>
      <c r="M68" s="247"/>
      <c r="N68" s="173" t="s">
        <v>500</v>
      </c>
      <c r="O68" s="173">
        <v>1</v>
      </c>
      <c r="P68" s="272">
        <v>1</v>
      </c>
      <c r="Q68" s="202"/>
      <c r="R68" s="560">
        <v>1</v>
      </c>
      <c r="S68" s="299">
        <v>42901</v>
      </c>
      <c r="T68" s="174"/>
      <c r="U68" s="174" t="s">
        <v>502</v>
      </c>
      <c r="V68" s="235" t="s">
        <v>542</v>
      </c>
      <c r="W68" s="691">
        <v>722.59416666666664</v>
      </c>
      <c r="X68" s="691">
        <v>2167.7824999999998</v>
      </c>
      <c r="Y68" s="692">
        <v>8671.1299999999992</v>
      </c>
      <c r="Z68" s="272" t="s">
        <v>599</v>
      </c>
      <c r="AA68" s="247"/>
      <c r="AB68" s="247"/>
      <c r="AC68" s="247"/>
      <c r="AD68" s="247"/>
      <c r="AE68" s="247"/>
      <c r="AF68" s="249"/>
      <c r="AG68" s="247"/>
      <c r="AH68" s="247"/>
      <c r="AI68" s="249"/>
      <c r="AJ68" s="247"/>
      <c r="AK68" s="247"/>
      <c r="AL68" s="247"/>
      <c r="AM68" s="247"/>
      <c r="AN68" s="249"/>
      <c r="AO68" s="249"/>
      <c r="AP68" s="247"/>
      <c r="AQ68" s="247"/>
      <c r="AR68" s="247"/>
      <c r="AS68" s="662"/>
      <c r="AT68" s="718"/>
      <c r="AU68" s="247"/>
      <c r="AV68" s="247"/>
      <c r="AW68" s="249"/>
      <c r="AX68" s="249"/>
      <c r="AY68" s="247"/>
      <c r="AZ68" s="247"/>
      <c r="BA68" s="247"/>
      <c r="BB68" s="249"/>
      <c r="BC68" s="249"/>
      <c r="BD68" s="247"/>
      <c r="BE68" s="247"/>
      <c r="BF68" s="249"/>
      <c r="BG68" s="247"/>
      <c r="BP68" s="173" t="s">
        <v>500</v>
      </c>
    </row>
    <row r="69" spans="1:68" s="2" customFormat="1" ht="11.25" x14ac:dyDescent="0.2">
      <c r="A69" s="174" t="str">
        <f t="shared" si="3"/>
        <v>LFD81</v>
      </c>
      <c r="B69" s="20" t="s">
        <v>269</v>
      </c>
      <c r="C69" s="201"/>
      <c r="D69" s="701" t="s">
        <v>596</v>
      </c>
      <c r="E69" s="201" t="s">
        <v>246</v>
      </c>
      <c r="F69" s="173"/>
      <c r="G69" s="173" t="s">
        <v>597</v>
      </c>
      <c r="H69" s="174" t="s">
        <v>638</v>
      </c>
      <c r="I69" s="201"/>
      <c r="J69" s="173" t="s">
        <v>3</v>
      </c>
      <c r="K69" s="173" t="s">
        <v>539</v>
      </c>
      <c r="L69" s="201" t="s">
        <v>499</v>
      </c>
      <c r="M69" s="247"/>
      <c r="N69" s="173" t="s">
        <v>500</v>
      </c>
      <c r="O69" s="173">
        <v>1</v>
      </c>
      <c r="P69" s="272">
        <v>1</v>
      </c>
      <c r="Q69" s="202"/>
      <c r="R69" s="560">
        <v>1</v>
      </c>
      <c r="S69" s="299">
        <v>42901</v>
      </c>
      <c r="T69" s="174"/>
      <c r="U69" s="174" t="s">
        <v>502</v>
      </c>
      <c r="V69" s="235" t="s">
        <v>542</v>
      </c>
      <c r="W69" s="691">
        <v>6.689166666666666</v>
      </c>
      <c r="X69" s="691">
        <v>20.067499999999999</v>
      </c>
      <c r="Y69" s="692">
        <v>80.27</v>
      </c>
      <c r="Z69" s="272" t="s">
        <v>599</v>
      </c>
      <c r="AA69" s="247"/>
      <c r="AB69" s="247"/>
      <c r="AC69" s="247"/>
      <c r="AD69" s="247"/>
      <c r="AE69" s="247"/>
      <c r="AF69" s="249"/>
      <c r="AG69" s="247"/>
      <c r="AH69" s="247"/>
      <c r="AI69" s="249"/>
      <c r="AJ69" s="247"/>
      <c r="AK69" s="247"/>
      <c r="AL69" s="247"/>
      <c r="AM69" s="247"/>
      <c r="AN69" s="249"/>
      <c r="AO69" s="249"/>
      <c r="AP69" s="247"/>
      <c r="AQ69" s="247"/>
      <c r="AR69" s="247"/>
      <c r="AS69" s="662"/>
      <c r="AT69" s="718"/>
      <c r="AU69" s="247"/>
      <c r="AV69" s="247"/>
      <c r="AW69" s="249"/>
      <c r="AX69" s="249"/>
      <c r="AY69" s="247"/>
      <c r="AZ69" s="247"/>
      <c r="BA69" s="247"/>
      <c r="BB69" s="249"/>
      <c r="BC69" s="249"/>
      <c r="BD69" s="247"/>
      <c r="BE69" s="247"/>
      <c r="BF69" s="249"/>
      <c r="BG69" s="247"/>
      <c r="BP69" s="173" t="s">
        <v>500</v>
      </c>
    </row>
    <row r="70" spans="1:68" s="2" customFormat="1" ht="11.25" x14ac:dyDescent="0.2">
      <c r="A70" s="174" t="str">
        <f t="shared" si="3"/>
        <v>LFD83</v>
      </c>
      <c r="B70" s="20" t="s">
        <v>269</v>
      </c>
      <c r="C70" s="201"/>
      <c r="D70" s="701" t="s">
        <v>596</v>
      </c>
      <c r="E70" s="201" t="s">
        <v>246</v>
      </c>
      <c r="F70" s="173"/>
      <c r="G70" s="173" t="s">
        <v>597</v>
      </c>
      <c r="H70" s="174" t="s">
        <v>639</v>
      </c>
      <c r="I70" s="201"/>
      <c r="J70" s="173" t="s">
        <v>3</v>
      </c>
      <c r="K70" s="173" t="s">
        <v>539</v>
      </c>
      <c r="L70" s="201" t="s">
        <v>499</v>
      </c>
      <c r="M70" s="247"/>
      <c r="N70" s="173" t="s">
        <v>500</v>
      </c>
      <c r="O70" s="173">
        <v>1</v>
      </c>
      <c r="P70" s="272">
        <v>1</v>
      </c>
      <c r="Q70" s="202"/>
      <c r="R70" s="560">
        <v>1</v>
      </c>
      <c r="S70" s="299">
        <v>42901</v>
      </c>
      <c r="T70" s="174"/>
      <c r="U70" s="174" t="s">
        <v>502</v>
      </c>
      <c r="V70" s="235" t="s">
        <v>542</v>
      </c>
      <c r="W70" s="691">
        <v>1.8841666666666665</v>
      </c>
      <c r="X70" s="691">
        <v>5.6524999999999999</v>
      </c>
      <c r="Y70" s="692">
        <v>22.61</v>
      </c>
      <c r="Z70" s="272" t="s">
        <v>599</v>
      </c>
      <c r="AA70" s="247"/>
      <c r="AB70" s="247"/>
      <c r="AC70" s="247"/>
      <c r="AD70" s="247"/>
      <c r="AE70" s="247"/>
      <c r="AF70" s="249"/>
      <c r="AG70" s="247"/>
      <c r="AH70" s="247"/>
      <c r="AI70" s="249"/>
      <c r="AJ70" s="247"/>
      <c r="AK70" s="247"/>
      <c r="AL70" s="247"/>
      <c r="AM70" s="247"/>
      <c r="AN70" s="249"/>
      <c r="AO70" s="249"/>
      <c r="AP70" s="247"/>
      <c r="AQ70" s="247"/>
      <c r="AR70" s="247"/>
      <c r="AS70" s="662"/>
      <c r="AT70" s="718"/>
      <c r="AU70" s="247"/>
      <c r="AV70" s="247"/>
      <c r="AW70" s="249"/>
      <c r="AX70" s="249"/>
      <c r="AY70" s="247"/>
      <c r="AZ70" s="247"/>
      <c r="BA70" s="247"/>
      <c r="BB70" s="249"/>
      <c r="BC70" s="249"/>
      <c r="BD70" s="247"/>
      <c r="BE70" s="247"/>
      <c r="BF70" s="249"/>
      <c r="BG70" s="247"/>
      <c r="BP70" s="173" t="s">
        <v>500</v>
      </c>
    </row>
    <row r="71" spans="1:68" s="2" customFormat="1" ht="11.25" x14ac:dyDescent="0.2">
      <c r="A71" s="174" t="str">
        <f t="shared" si="3"/>
        <v>LFD85</v>
      </c>
      <c r="B71" s="20" t="s">
        <v>269</v>
      </c>
      <c r="C71" s="201"/>
      <c r="D71" s="701" t="s">
        <v>596</v>
      </c>
      <c r="E71" s="201" t="s">
        <v>246</v>
      </c>
      <c r="F71" s="173"/>
      <c r="G71" s="173" t="s">
        <v>597</v>
      </c>
      <c r="H71" s="174" t="s">
        <v>640</v>
      </c>
      <c r="I71" s="201"/>
      <c r="J71" s="173" t="s">
        <v>3</v>
      </c>
      <c r="K71" s="173" t="s">
        <v>539</v>
      </c>
      <c r="L71" s="201" t="s">
        <v>499</v>
      </c>
      <c r="M71" s="247"/>
      <c r="N71" s="173" t="s">
        <v>500</v>
      </c>
      <c r="O71" s="173">
        <v>1</v>
      </c>
      <c r="P71" s="272">
        <v>1</v>
      </c>
      <c r="Q71" s="202"/>
      <c r="R71" s="560">
        <v>1</v>
      </c>
      <c r="S71" s="299">
        <v>42901</v>
      </c>
      <c r="T71" s="174"/>
      <c r="U71" s="174" t="s">
        <v>502</v>
      </c>
      <c r="V71" s="235" t="s">
        <v>542</v>
      </c>
      <c r="W71" s="691">
        <v>155.85916666666665</v>
      </c>
      <c r="X71" s="691">
        <v>467.57749999999999</v>
      </c>
      <c r="Y71" s="692">
        <v>1870.31</v>
      </c>
      <c r="Z71" s="272" t="s">
        <v>599</v>
      </c>
      <c r="AA71" s="247"/>
      <c r="AB71" s="247"/>
      <c r="AC71" s="247"/>
      <c r="AD71" s="247"/>
      <c r="AE71" s="247"/>
      <c r="AF71" s="249"/>
      <c r="AG71" s="247"/>
      <c r="AH71" s="247"/>
      <c r="AI71" s="249"/>
      <c r="AJ71" s="247"/>
      <c r="AK71" s="247"/>
      <c r="AL71" s="247"/>
      <c r="AM71" s="247"/>
      <c r="AN71" s="249"/>
      <c r="AO71" s="249"/>
      <c r="AP71" s="247"/>
      <c r="AQ71" s="247"/>
      <c r="AR71" s="247"/>
      <c r="AS71" s="662"/>
      <c r="AT71" s="718"/>
      <c r="AU71" s="247"/>
      <c r="AV71" s="247"/>
      <c r="AW71" s="249"/>
      <c r="AX71" s="249"/>
      <c r="AY71" s="247"/>
      <c r="AZ71" s="247"/>
      <c r="BA71" s="247"/>
      <c r="BB71" s="249"/>
      <c r="BC71" s="249"/>
      <c r="BD71" s="247"/>
      <c r="BE71" s="247"/>
      <c r="BF71" s="249"/>
      <c r="BG71" s="247"/>
      <c r="BP71" s="173" t="s">
        <v>500</v>
      </c>
    </row>
    <row r="72" spans="1:68" s="2" customFormat="1" ht="11.25" x14ac:dyDescent="0.2">
      <c r="A72" s="174" t="str">
        <f t="shared" si="3"/>
        <v>LFD99</v>
      </c>
      <c r="B72" s="20" t="s">
        <v>269</v>
      </c>
      <c r="C72" s="201"/>
      <c r="D72" s="701" t="s">
        <v>596</v>
      </c>
      <c r="E72" s="201" t="s">
        <v>246</v>
      </c>
      <c r="F72" s="173"/>
      <c r="G72" s="173" t="s">
        <v>597</v>
      </c>
      <c r="H72" s="174" t="s">
        <v>641</v>
      </c>
      <c r="I72" s="201"/>
      <c r="J72" s="173" t="s">
        <v>3</v>
      </c>
      <c r="K72" s="173" t="s">
        <v>539</v>
      </c>
      <c r="L72" s="201" t="s">
        <v>499</v>
      </c>
      <c r="M72" s="247"/>
      <c r="N72" s="173" t="s">
        <v>500</v>
      </c>
      <c r="O72" s="173">
        <v>1</v>
      </c>
      <c r="P72" s="272">
        <v>1</v>
      </c>
      <c r="Q72" s="202"/>
      <c r="R72" s="560">
        <v>1</v>
      </c>
      <c r="S72" s="299">
        <v>42901</v>
      </c>
      <c r="T72" s="174"/>
      <c r="U72" s="174" t="s">
        <v>502</v>
      </c>
      <c r="V72" s="235" t="s">
        <v>542</v>
      </c>
      <c r="W72" s="691">
        <v>37.699999999999996</v>
      </c>
      <c r="X72" s="691">
        <v>113.1</v>
      </c>
      <c r="Y72" s="692">
        <v>452.4</v>
      </c>
      <c r="Z72" s="272" t="s">
        <v>599</v>
      </c>
      <c r="AA72" s="247"/>
      <c r="AB72" s="247"/>
      <c r="AC72" s="247"/>
      <c r="AD72" s="247"/>
      <c r="AE72" s="247"/>
      <c r="AF72" s="249"/>
      <c r="AG72" s="247"/>
      <c r="AH72" s="247"/>
      <c r="AI72" s="249"/>
      <c r="AJ72" s="247"/>
      <c r="AK72" s="247"/>
      <c r="AL72" s="247"/>
      <c r="AM72" s="247"/>
      <c r="AN72" s="249"/>
      <c r="AO72" s="249"/>
      <c r="AP72" s="247"/>
      <c r="AQ72" s="247"/>
      <c r="AR72" s="247"/>
      <c r="AS72" s="662"/>
      <c r="AT72" s="718"/>
      <c r="AU72" s="247"/>
      <c r="AV72" s="247"/>
      <c r="AW72" s="249"/>
      <c r="AX72" s="249"/>
      <c r="AY72" s="247"/>
      <c r="AZ72" s="247"/>
      <c r="BA72" s="247"/>
      <c r="BB72" s="249"/>
      <c r="BC72" s="249"/>
      <c r="BD72" s="247"/>
      <c r="BE72" s="247"/>
      <c r="BF72" s="249"/>
      <c r="BG72" s="247"/>
      <c r="BP72" s="173" t="s">
        <v>500</v>
      </c>
    </row>
    <row r="73" spans="1:68" s="2" customFormat="1" ht="11.25" x14ac:dyDescent="0.2">
      <c r="A73" s="174" t="str">
        <f t="shared" si="3"/>
        <v>LFM10</v>
      </c>
      <c r="B73" s="20" t="s">
        <v>269</v>
      </c>
      <c r="C73" s="201"/>
      <c r="D73" s="701" t="s">
        <v>596</v>
      </c>
      <c r="E73" s="201" t="s">
        <v>246</v>
      </c>
      <c r="F73" s="173"/>
      <c r="G73" s="173" t="s">
        <v>597</v>
      </c>
      <c r="H73" s="174" t="s">
        <v>642</v>
      </c>
      <c r="I73" s="201"/>
      <c r="J73" s="173" t="s">
        <v>3</v>
      </c>
      <c r="K73" s="173" t="s">
        <v>539</v>
      </c>
      <c r="L73" s="201" t="s">
        <v>499</v>
      </c>
      <c r="M73" s="247"/>
      <c r="N73" s="173" t="s">
        <v>500</v>
      </c>
      <c r="O73" s="173">
        <v>1</v>
      </c>
      <c r="P73" s="272">
        <v>1</v>
      </c>
      <c r="Q73" s="202"/>
      <c r="R73" s="560">
        <v>1</v>
      </c>
      <c r="S73" s="299">
        <v>42901</v>
      </c>
      <c r="T73" s="174"/>
      <c r="U73" s="174" t="s">
        <v>502</v>
      </c>
      <c r="V73" s="235" t="s">
        <v>542</v>
      </c>
      <c r="W73" s="691">
        <v>4.4591666666666665</v>
      </c>
      <c r="X73" s="691">
        <v>13.3775</v>
      </c>
      <c r="Y73" s="692">
        <v>53.51</v>
      </c>
      <c r="Z73" s="272" t="s">
        <v>599</v>
      </c>
      <c r="AA73" s="247"/>
      <c r="AB73" s="247"/>
      <c r="AC73" s="247"/>
      <c r="AD73" s="247"/>
      <c r="AE73" s="247"/>
      <c r="AF73" s="249"/>
      <c r="AG73" s="247"/>
      <c r="AH73" s="247"/>
      <c r="AI73" s="249"/>
      <c r="AJ73" s="247"/>
      <c r="AK73" s="247"/>
      <c r="AL73" s="247"/>
      <c r="AM73" s="247"/>
      <c r="AN73" s="249"/>
      <c r="AO73" s="249"/>
      <c r="AP73" s="247"/>
      <c r="AQ73" s="247"/>
      <c r="AR73" s="247"/>
      <c r="AS73" s="662"/>
      <c r="AT73" s="718"/>
      <c r="AU73" s="247"/>
      <c r="AV73" s="247"/>
      <c r="AW73" s="249"/>
      <c r="AX73" s="249"/>
      <c r="AY73" s="247"/>
      <c r="AZ73" s="247"/>
      <c r="BA73" s="247"/>
      <c r="BB73" s="249"/>
      <c r="BC73" s="249"/>
      <c r="BD73" s="247"/>
      <c r="BE73" s="247"/>
      <c r="BF73" s="249"/>
      <c r="BG73" s="247"/>
      <c r="BP73" s="173" t="s">
        <v>500</v>
      </c>
    </row>
    <row r="74" spans="1:68" s="2" customFormat="1" ht="11.25" x14ac:dyDescent="0.2">
      <c r="A74" s="174" t="str">
        <f t="shared" si="3"/>
        <v>LFM30</v>
      </c>
      <c r="B74" s="20" t="s">
        <v>269</v>
      </c>
      <c r="C74" s="201"/>
      <c r="D74" s="701" t="s">
        <v>596</v>
      </c>
      <c r="E74" s="201" t="s">
        <v>246</v>
      </c>
      <c r="F74" s="173"/>
      <c r="G74" s="173" t="s">
        <v>597</v>
      </c>
      <c r="H74" s="174" t="s">
        <v>643</v>
      </c>
      <c r="I74" s="201"/>
      <c r="J74" s="173" t="s">
        <v>3</v>
      </c>
      <c r="K74" s="173" t="s">
        <v>539</v>
      </c>
      <c r="L74" s="201" t="s">
        <v>499</v>
      </c>
      <c r="M74" s="247"/>
      <c r="N74" s="173" t="s">
        <v>500</v>
      </c>
      <c r="O74" s="173">
        <v>1</v>
      </c>
      <c r="P74" s="272">
        <v>1</v>
      </c>
      <c r="Q74" s="202"/>
      <c r="R74" s="560">
        <v>1</v>
      </c>
      <c r="S74" s="299">
        <v>42901</v>
      </c>
      <c r="T74" s="174"/>
      <c r="U74" s="174" t="s">
        <v>502</v>
      </c>
      <c r="V74" s="235" t="s">
        <v>542</v>
      </c>
      <c r="W74" s="691">
        <v>0.58916666666666673</v>
      </c>
      <c r="X74" s="691">
        <v>1.7675000000000001</v>
      </c>
      <c r="Y74" s="692">
        <v>7.07</v>
      </c>
      <c r="Z74" s="272" t="s">
        <v>599</v>
      </c>
      <c r="AA74" s="247"/>
      <c r="AB74" s="247"/>
      <c r="AC74" s="247"/>
      <c r="AD74" s="247"/>
      <c r="AE74" s="247"/>
      <c r="AF74" s="249"/>
      <c r="AG74" s="247"/>
      <c r="AH74" s="247"/>
      <c r="AI74" s="249"/>
      <c r="AJ74" s="247"/>
      <c r="AK74" s="247"/>
      <c r="AL74" s="247"/>
      <c r="AM74" s="247"/>
      <c r="AN74" s="249"/>
      <c r="AO74" s="249"/>
      <c r="AP74" s="247"/>
      <c r="AQ74" s="247"/>
      <c r="AR74" s="247"/>
      <c r="AS74" s="662"/>
      <c r="AT74" s="718"/>
      <c r="AU74" s="247"/>
      <c r="AV74" s="247"/>
      <c r="AW74" s="249"/>
      <c r="AX74" s="249"/>
      <c r="AY74" s="247"/>
      <c r="AZ74" s="247"/>
      <c r="BA74" s="247"/>
      <c r="BB74" s="249"/>
      <c r="BC74" s="249"/>
      <c r="BD74" s="247"/>
      <c r="BE74" s="247"/>
      <c r="BF74" s="249"/>
      <c r="BG74" s="247"/>
      <c r="BP74" s="173" t="s">
        <v>500</v>
      </c>
    </row>
    <row r="75" spans="1:68" s="2" customFormat="1" ht="11.25" x14ac:dyDescent="0.2">
      <c r="A75" s="174" t="str">
        <f t="shared" si="3"/>
        <v>LFM40</v>
      </c>
      <c r="B75" s="20" t="s">
        <v>269</v>
      </c>
      <c r="C75" s="201"/>
      <c r="D75" s="701" t="s">
        <v>596</v>
      </c>
      <c r="E75" s="201" t="s">
        <v>246</v>
      </c>
      <c r="F75" s="173"/>
      <c r="G75" s="173" t="s">
        <v>597</v>
      </c>
      <c r="H75" s="174" t="s">
        <v>644</v>
      </c>
      <c r="I75" s="201"/>
      <c r="J75" s="173" t="s">
        <v>3</v>
      </c>
      <c r="K75" s="173" t="s">
        <v>539</v>
      </c>
      <c r="L75" s="201" t="s">
        <v>499</v>
      </c>
      <c r="M75" s="247"/>
      <c r="N75" s="173" t="s">
        <v>500</v>
      </c>
      <c r="O75" s="173">
        <v>1</v>
      </c>
      <c r="P75" s="272">
        <v>1</v>
      </c>
      <c r="Q75" s="202"/>
      <c r="R75" s="560">
        <v>1</v>
      </c>
      <c r="S75" s="299">
        <v>42901</v>
      </c>
      <c r="T75" s="174"/>
      <c r="U75" s="174" t="s">
        <v>502</v>
      </c>
      <c r="V75" s="235" t="s">
        <v>542</v>
      </c>
      <c r="W75" s="691">
        <v>17.428333333333331</v>
      </c>
      <c r="X75" s="691">
        <v>52.284999999999997</v>
      </c>
      <c r="Y75" s="692">
        <v>209.14</v>
      </c>
      <c r="Z75" s="272" t="s">
        <v>599</v>
      </c>
      <c r="AA75" s="247"/>
      <c r="AB75" s="247"/>
      <c r="AC75" s="247"/>
      <c r="AD75" s="247"/>
      <c r="AE75" s="247"/>
      <c r="AF75" s="249"/>
      <c r="AG75" s="247"/>
      <c r="AH75" s="247"/>
      <c r="AI75" s="249"/>
      <c r="AJ75" s="247"/>
      <c r="AK75" s="247"/>
      <c r="AL75" s="247"/>
      <c r="AM75" s="247"/>
      <c r="AN75" s="249"/>
      <c r="AO75" s="249"/>
      <c r="AP75" s="247"/>
      <c r="AQ75" s="247"/>
      <c r="AR75" s="247"/>
      <c r="AS75" s="662"/>
      <c r="AT75" s="718"/>
      <c r="AU75" s="247"/>
      <c r="AV75" s="247"/>
      <c r="AW75" s="249"/>
      <c r="AX75" s="249"/>
      <c r="AY75" s="247"/>
      <c r="AZ75" s="247"/>
      <c r="BA75" s="247"/>
      <c r="BB75" s="249"/>
      <c r="BC75" s="249"/>
      <c r="BD75" s="247"/>
      <c r="BE75" s="247"/>
      <c r="BF75" s="249"/>
      <c r="BG75" s="247"/>
      <c r="BP75" s="173" t="s">
        <v>500</v>
      </c>
    </row>
    <row r="76" spans="1:68" s="2" customFormat="1" ht="11.25" x14ac:dyDescent="0.2">
      <c r="A76" s="174" t="str">
        <f t="shared" si="3"/>
        <v>LFM50</v>
      </c>
      <c r="B76" s="20" t="s">
        <v>269</v>
      </c>
      <c r="C76" s="201"/>
      <c r="D76" s="701" t="s">
        <v>596</v>
      </c>
      <c r="E76" s="201" t="s">
        <v>246</v>
      </c>
      <c r="F76" s="173"/>
      <c r="G76" s="173" t="s">
        <v>597</v>
      </c>
      <c r="H76" s="174" t="s">
        <v>645</v>
      </c>
      <c r="I76" s="201"/>
      <c r="J76" s="173" t="s">
        <v>3</v>
      </c>
      <c r="K76" s="173" t="s">
        <v>539</v>
      </c>
      <c r="L76" s="201" t="s">
        <v>499</v>
      </c>
      <c r="M76" s="247"/>
      <c r="N76" s="173" t="s">
        <v>500</v>
      </c>
      <c r="O76" s="173">
        <v>1</v>
      </c>
      <c r="P76" s="272">
        <v>1</v>
      </c>
      <c r="Q76" s="202"/>
      <c r="R76" s="560">
        <v>1</v>
      </c>
      <c r="S76" s="299">
        <v>42901</v>
      </c>
      <c r="T76" s="174"/>
      <c r="U76" s="174" t="s">
        <v>502</v>
      </c>
      <c r="V76" s="235" t="s">
        <v>542</v>
      </c>
      <c r="W76" s="691">
        <v>6.4058333333333337</v>
      </c>
      <c r="X76" s="691">
        <v>19.217500000000001</v>
      </c>
      <c r="Y76" s="692">
        <v>76.87</v>
      </c>
      <c r="Z76" s="272" t="s">
        <v>599</v>
      </c>
      <c r="AA76" s="247"/>
      <c r="AB76" s="247"/>
      <c r="AC76" s="247"/>
      <c r="AD76" s="247"/>
      <c r="AE76" s="247"/>
      <c r="AF76" s="249"/>
      <c r="AG76" s="247"/>
      <c r="AH76" s="247"/>
      <c r="AI76" s="249"/>
      <c r="AJ76" s="247"/>
      <c r="AK76" s="247"/>
      <c r="AL76" s="247"/>
      <c r="AM76" s="247"/>
      <c r="AN76" s="249"/>
      <c r="AO76" s="249"/>
      <c r="AP76" s="247"/>
      <c r="AQ76" s="247"/>
      <c r="AR76" s="247"/>
      <c r="AS76" s="662"/>
      <c r="AT76" s="718"/>
      <c r="AU76" s="247"/>
      <c r="AV76" s="247"/>
      <c r="AW76" s="249"/>
      <c r="AX76" s="249"/>
      <c r="AY76" s="247"/>
      <c r="AZ76" s="247"/>
      <c r="BA76" s="247"/>
      <c r="BB76" s="249"/>
      <c r="BC76" s="249"/>
      <c r="BD76" s="247"/>
      <c r="BE76" s="247"/>
      <c r="BF76" s="249"/>
      <c r="BG76" s="247"/>
      <c r="BP76" s="173" t="s">
        <v>500</v>
      </c>
    </row>
    <row r="77" spans="1:68" s="2" customFormat="1" ht="11.25" x14ac:dyDescent="0.2">
      <c r="A77" s="174" t="str">
        <f t="shared" si="3"/>
        <v>LFM88</v>
      </c>
      <c r="B77" s="20" t="s">
        <v>269</v>
      </c>
      <c r="C77" s="201"/>
      <c r="D77" s="701" t="s">
        <v>596</v>
      </c>
      <c r="E77" s="201" t="s">
        <v>246</v>
      </c>
      <c r="F77" s="173"/>
      <c r="G77" s="173" t="s">
        <v>597</v>
      </c>
      <c r="H77" s="174" t="s">
        <v>646</v>
      </c>
      <c r="I77" s="201"/>
      <c r="J77" s="173" t="s">
        <v>3</v>
      </c>
      <c r="K77" s="173" t="s">
        <v>539</v>
      </c>
      <c r="L77" s="201" t="s">
        <v>499</v>
      </c>
      <c r="M77" s="247"/>
      <c r="N77" s="173" t="s">
        <v>500</v>
      </c>
      <c r="O77" s="173">
        <v>1</v>
      </c>
      <c r="P77" s="272">
        <v>1</v>
      </c>
      <c r="Q77" s="202"/>
      <c r="R77" s="560">
        <v>1</v>
      </c>
      <c r="S77" s="299">
        <v>42901</v>
      </c>
      <c r="T77" s="174"/>
      <c r="U77" s="174" t="s">
        <v>502</v>
      </c>
      <c r="V77" s="235" t="s">
        <v>542</v>
      </c>
      <c r="W77" s="691">
        <v>0.22750000000000001</v>
      </c>
      <c r="X77" s="691">
        <v>0.6825</v>
      </c>
      <c r="Y77" s="692">
        <v>2.73</v>
      </c>
      <c r="Z77" s="272" t="s">
        <v>599</v>
      </c>
      <c r="AA77" s="247"/>
      <c r="AB77" s="247"/>
      <c r="AC77" s="247"/>
      <c r="AD77" s="247"/>
      <c r="AE77" s="247"/>
      <c r="AF77" s="249"/>
      <c r="AG77" s="247"/>
      <c r="AH77" s="247"/>
      <c r="AI77" s="249"/>
      <c r="AJ77" s="247"/>
      <c r="AK77" s="247"/>
      <c r="AL77" s="247"/>
      <c r="AM77" s="247"/>
      <c r="AN77" s="249"/>
      <c r="AO77" s="249"/>
      <c r="AP77" s="247"/>
      <c r="AQ77" s="247"/>
      <c r="AR77" s="247"/>
      <c r="AS77" s="662"/>
      <c r="AT77" s="718"/>
      <c r="AU77" s="247"/>
      <c r="AV77" s="247"/>
      <c r="AW77" s="249"/>
      <c r="AX77" s="249"/>
      <c r="AY77" s="247"/>
      <c r="AZ77" s="247"/>
      <c r="BA77" s="247"/>
      <c r="BB77" s="249"/>
      <c r="BC77" s="249"/>
      <c r="BD77" s="247"/>
      <c r="BE77" s="247"/>
      <c r="BF77" s="249"/>
      <c r="BG77" s="247"/>
      <c r="BP77" s="173" t="s">
        <v>500</v>
      </c>
    </row>
    <row r="78" spans="1:68" s="2" customFormat="1" ht="11.25" x14ac:dyDescent="0.2">
      <c r="A78" s="174" t="str">
        <f t="shared" si="3"/>
        <v>LFM89</v>
      </c>
      <c r="B78" s="20" t="s">
        <v>269</v>
      </c>
      <c r="C78" s="201"/>
      <c r="D78" s="701" t="s">
        <v>596</v>
      </c>
      <c r="E78" s="201" t="s">
        <v>246</v>
      </c>
      <c r="F78" s="173"/>
      <c r="G78" s="173" t="s">
        <v>597</v>
      </c>
      <c r="H78" s="174" t="s">
        <v>647</v>
      </c>
      <c r="I78" s="201"/>
      <c r="J78" s="173" t="s">
        <v>3</v>
      </c>
      <c r="K78" s="173" t="s">
        <v>539</v>
      </c>
      <c r="L78" s="201" t="s">
        <v>499</v>
      </c>
      <c r="M78" s="247"/>
      <c r="N78" s="173" t="s">
        <v>500</v>
      </c>
      <c r="O78" s="173">
        <v>1</v>
      </c>
      <c r="P78" s="272">
        <v>1</v>
      </c>
      <c r="Q78" s="202"/>
      <c r="R78" s="560">
        <v>1</v>
      </c>
      <c r="S78" s="299">
        <v>42901</v>
      </c>
      <c r="T78" s="174"/>
      <c r="U78" s="174" t="s">
        <v>502</v>
      </c>
      <c r="V78" s="235" t="s">
        <v>542</v>
      </c>
      <c r="W78" s="691">
        <v>2.3333333333333334E-2</v>
      </c>
      <c r="X78" s="691">
        <v>7.0000000000000007E-2</v>
      </c>
      <c r="Y78" s="692">
        <v>0.28000000000000003</v>
      </c>
      <c r="Z78" s="272" t="s">
        <v>599</v>
      </c>
      <c r="AA78" s="247"/>
      <c r="AB78" s="247"/>
      <c r="AC78" s="247"/>
      <c r="AD78" s="247"/>
      <c r="AE78" s="247"/>
      <c r="AF78" s="249"/>
      <c r="AG78" s="247"/>
      <c r="AH78" s="247"/>
      <c r="AI78" s="249"/>
      <c r="AJ78" s="247"/>
      <c r="AK78" s="247"/>
      <c r="AL78" s="247"/>
      <c r="AM78" s="247"/>
      <c r="AN78" s="249"/>
      <c r="AO78" s="249"/>
      <c r="AP78" s="247"/>
      <c r="AQ78" s="247"/>
      <c r="AR78" s="247"/>
      <c r="AS78" s="662"/>
      <c r="AT78" s="718"/>
      <c r="AU78" s="247"/>
      <c r="AV78" s="247"/>
      <c r="AW78" s="249"/>
      <c r="AX78" s="249"/>
      <c r="AY78" s="247"/>
      <c r="AZ78" s="247"/>
      <c r="BA78" s="247"/>
      <c r="BB78" s="249"/>
      <c r="BC78" s="249"/>
      <c r="BD78" s="247"/>
      <c r="BE78" s="247"/>
      <c r="BF78" s="249"/>
      <c r="BG78" s="247"/>
      <c r="BP78" s="173" t="s">
        <v>500</v>
      </c>
    </row>
    <row r="79" spans="1:68" s="2" customFormat="1" ht="11.25" x14ac:dyDescent="0.2">
      <c r="A79" s="174" t="str">
        <f t="shared" si="3"/>
        <v>LFQ88</v>
      </c>
      <c r="B79" s="20" t="s">
        <v>269</v>
      </c>
      <c r="C79" s="201"/>
      <c r="D79" s="701" t="s">
        <v>596</v>
      </c>
      <c r="E79" s="201" t="s">
        <v>246</v>
      </c>
      <c r="F79" s="173"/>
      <c r="G79" s="173" t="s">
        <v>597</v>
      </c>
      <c r="H79" s="174" t="s">
        <v>648</v>
      </c>
      <c r="I79" s="201"/>
      <c r="J79" s="173" t="s">
        <v>3</v>
      </c>
      <c r="K79" s="173" t="s">
        <v>539</v>
      </c>
      <c r="L79" s="201" t="s">
        <v>499</v>
      </c>
      <c r="M79" s="247"/>
      <c r="N79" s="173" t="s">
        <v>500</v>
      </c>
      <c r="O79" s="173">
        <v>1</v>
      </c>
      <c r="P79" s="272">
        <v>1</v>
      </c>
      <c r="Q79" s="202"/>
      <c r="R79" s="560">
        <v>1</v>
      </c>
      <c r="S79" s="299">
        <v>42901</v>
      </c>
      <c r="T79" s="174"/>
      <c r="U79" s="174" t="s">
        <v>502</v>
      </c>
      <c r="V79" s="235" t="s">
        <v>542</v>
      </c>
      <c r="W79" s="691">
        <v>6.6666666666666671E-3</v>
      </c>
      <c r="X79" s="691">
        <v>0.02</v>
      </c>
      <c r="Y79" s="692">
        <v>0.08</v>
      </c>
      <c r="Z79" s="272" t="s">
        <v>599</v>
      </c>
      <c r="AA79" s="247"/>
      <c r="AB79" s="247"/>
      <c r="AC79" s="247"/>
      <c r="AD79" s="247"/>
      <c r="AE79" s="247"/>
      <c r="AF79" s="249"/>
      <c r="AG79" s="247"/>
      <c r="AH79" s="247"/>
      <c r="AI79" s="249"/>
      <c r="AJ79" s="247"/>
      <c r="AK79" s="247"/>
      <c r="AL79" s="247"/>
      <c r="AM79" s="247"/>
      <c r="AN79" s="249"/>
      <c r="AO79" s="249"/>
      <c r="AP79" s="247"/>
      <c r="AQ79" s="247"/>
      <c r="AR79" s="247"/>
      <c r="AS79" s="662"/>
      <c r="AT79" s="718"/>
      <c r="AU79" s="247"/>
      <c r="AV79" s="247"/>
      <c r="AW79" s="249"/>
      <c r="AX79" s="249"/>
      <c r="AY79" s="247"/>
      <c r="AZ79" s="247"/>
      <c r="BA79" s="247"/>
      <c r="BB79" s="249"/>
      <c r="BC79" s="249"/>
      <c r="BD79" s="247"/>
      <c r="BE79" s="247"/>
      <c r="BF79" s="249"/>
      <c r="BG79" s="247"/>
      <c r="BP79" s="173" t="s">
        <v>500</v>
      </c>
    </row>
    <row r="80" spans="1:68" s="2" customFormat="1" ht="11.25" x14ac:dyDescent="0.2">
      <c r="A80" s="174" t="str">
        <f t="shared" si="3"/>
        <v>LFQUOTEK</v>
      </c>
      <c r="B80" s="20" t="s">
        <v>269</v>
      </c>
      <c r="C80" s="201"/>
      <c r="D80" s="701" t="s">
        <v>596</v>
      </c>
      <c r="E80" s="201" t="s">
        <v>246</v>
      </c>
      <c r="F80" s="173"/>
      <c r="G80" s="173" t="s">
        <v>597</v>
      </c>
      <c r="H80" s="174" t="s">
        <v>649</v>
      </c>
      <c r="I80" s="201"/>
      <c r="J80" s="173" t="s">
        <v>3</v>
      </c>
      <c r="K80" s="173" t="s">
        <v>539</v>
      </c>
      <c r="L80" s="201" t="s">
        <v>499</v>
      </c>
      <c r="M80" s="247"/>
      <c r="N80" s="173" t="s">
        <v>500</v>
      </c>
      <c r="O80" s="173">
        <v>1</v>
      </c>
      <c r="P80" s="272">
        <v>1</v>
      </c>
      <c r="Q80" s="202"/>
      <c r="R80" s="560">
        <v>1</v>
      </c>
      <c r="S80" s="299">
        <v>42901</v>
      </c>
      <c r="T80" s="174"/>
      <c r="U80" s="174" t="s">
        <v>502</v>
      </c>
      <c r="V80" s="235" t="s">
        <v>542</v>
      </c>
      <c r="W80" s="691">
        <v>0</v>
      </c>
      <c r="X80" s="691">
        <v>0</v>
      </c>
      <c r="Y80" s="692">
        <v>0</v>
      </c>
      <c r="Z80" s="272" t="s">
        <v>599</v>
      </c>
      <c r="AA80" s="247"/>
      <c r="AB80" s="247"/>
      <c r="AC80" s="247"/>
      <c r="AD80" s="247"/>
      <c r="AE80" s="247"/>
      <c r="AF80" s="249"/>
      <c r="AG80" s="247"/>
      <c r="AH80" s="247"/>
      <c r="AI80" s="249"/>
      <c r="AJ80" s="247"/>
      <c r="AK80" s="247"/>
      <c r="AL80" s="247"/>
      <c r="AM80" s="247"/>
      <c r="AN80" s="249"/>
      <c r="AO80" s="249"/>
      <c r="AP80" s="247"/>
      <c r="AQ80" s="247"/>
      <c r="AR80" s="247"/>
      <c r="AS80" s="662"/>
      <c r="AT80" s="718"/>
      <c r="AU80" s="247"/>
      <c r="AV80" s="247"/>
      <c r="AW80" s="249"/>
      <c r="AX80" s="249"/>
      <c r="AY80" s="247"/>
      <c r="AZ80" s="247"/>
      <c r="BA80" s="247"/>
      <c r="BB80" s="249"/>
      <c r="BC80" s="249"/>
      <c r="BD80" s="247"/>
      <c r="BE80" s="247"/>
      <c r="BF80" s="249"/>
      <c r="BG80" s="247"/>
      <c r="BP80" s="173" t="s">
        <v>500</v>
      </c>
    </row>
    <row r="81" spans="1:68" s="2" customFormat="1" ht="11.25" x14ac:dyDescent="0.2">
      <c r="A81" s="174" t="str">
        <f t="shared" si="3"/>
        <v>LFR05</v>
      </c>
      <c r="B81" s="20" t="s">
        <v>269</v>
      </c>
      <c r="C81" s="201"/>
      <c r="D81" s="701" t="s">
        <v>596</v>
      </c>
      <c r="E81" s="201" t="s">
        <v>246</v>
      </c>
      <c r="F81" s="173"/>
      <c r="G81" s="173" t="s">
        <v>597</v>
      </c>
      <c r="H81" s="174" t="s">
        <v>650</v>
      </c>
      <c r="I81" s="201"/>
      <c r="J81" s="173" t="s">
        <v>3</v>
      </c>
      <c r="K81" s="173" t="s">
        <v>539</v>
      </c>
      <c r="L81" s="201" t="s">
        <v>499</v>
      </c>
      <c r="M81" s="247"/>
      <c r="N81" s="173" t="s">
        <v>500</v>
      </c>
      <c r="O81" s="173">
        <v>1</v>
      </c>
      <c r="P81" s="272">
        <v>1</v>
      </c>
      <c r="Q81" s="202"/>
      <c r="R81" s="560">
        <v>1</v>
      </c>
      <c r="S81" s="299">
        <v>42901</v>
      </c>
      <c r="T81" s="174"/>
      <c r="U81" s="174" t="s">
        <v>502</v>
      </c>
      <c r="V81" s="235" t="s">
        <v>542</v>
      </c>
      <c r="W81" s="691">
        <v>9.1666666666666667E-3</v>
      </c>
      <c r="X81" s="691">
        <v>2.75E-2</v>
      </c>
      <c r="Y81" s="692">
        <v>0.11</v>
      </c>
      <c r="Z81" s="272" t="s">
        <v>599</v>
      </c>
      <c r="AA81" s="247"/>
      <c r="AB81" s="247"/>
      <c r="AC81" s="247"/>
      <c r="AD81" s="247"/>
      <c r="AE81" s="247"/>
      <c r="AF81" s="249"/>
      <c r="AG81" s="247"/>
      <c r="AH81" s="247"/>
      <c r="AI81" s="249"/>
      <c r="AJ81" s="247"/>
      <c r="AK81" s="247"/>
      <c r="AL81" s="247"/>
      <c r="AM81" s="247"/>
      <c r="AN81" s="249"/>
      <c r="AO81" s="249"/>
      <c r="AP81" s="247"/>
      <c r="AQ81" s="247"/>
      <c r="AR81" s="247"/>
      <c r="AS81" s="662"/>
      <c r="AT81" s="718"/>
      <c r="AU81" s="247"/>
      <c r="AV81" s="247"/>
      <c r="AW81" s="249"/>
      <c r="AX81" s="249"/>
      <c r="AY81" s="247"/>
      <c r="AZ81" s="247"/>
      <c r="BA81" s="247"/>
      <c r="BB81" s="249"/>
      <c r="BC81" s="249"/>
      <c r="BD81" s="247"/>
      <c r="BE81" s="247"/>
      <c r="BF81" s="249"/>
      <c r="BG81" s="247"/>
      <c r="BP81" s="173" t="s">
        <v>500</v>
      </c>
    </row>
    <row r="82" spans="1:68" s="2" customFormat="1" ht="11.25" x14ac:dyDescent="0.2">
      <c r="A82" s="174" t="str">
        <f t="shared" si="3"/>
        <v>LFR07</v>
      </c>
      <c r="B82" s="20" t="s">
        <v>269</v>
      </c>
      <c r="C82" s="201"/>
      <c r="D82" s="701" t="s">
        <v>596</v>
      </c>
      <c r="E82" s="201" t="s">
        <v>246</v>
      </c>
      <c r="F82" s="173"/>
      <c r="G82" s="173" t="s">
        <v>597</v>
      </c>
      <c r="H82" s="174" t="s">
        <v>651</v>
      </c>
      <c r="I82" s="201"/>
      <c r="J82" s="173" t="s">
        <v>3</v>
      </c>
      <c r="K82" s="173" t="s">
        <v>539</v>
      </c>
      <c r="L82" s="201" t="s">
        <v>499</v>
      </c>
      <c r="M82" s="247"/>
      <c r="N82" s="173" t="s">
        <v>500</v>
      </c>
      <c r="O82" s="173">
        <v>1</v>
      </c>
      <c r="P82" s="272">
        <v>1</v>
      </c>
      <c r="Q82" s="202"/>
      <c r="R82" s="560">
        <v>1</v>
      </c>
      <c r="S82" s="299">
        <v>42901</v>
      </c>
      <c r="T82" s="174"/>
      <c r="U82" s="174" t="s">
        <v>502</v>
      </c>
      <c r="V82" s="235" t="s">
        <v>542</v>
      </c>
      <c r="W82" s="691">
        <v>0.17333333333333334</v>
      </c>
      <c r="X82" s="691">
        <v>0.52</v>
      </c>
      <c r="Y82" s="692">
        <v>2.08</v>
      </c>
      <c r="Z82" s="272" t="s">
        <v>599</v>
      </c>
      <c r="AA82" s="247"/>
      <c r="AB82" s="247"/>
      <c r="AC82" s="247"/>
      <c r="AD82" s="247"/>
      <c r="AE82" s="247"/>
      <c r="AF82" s="249"/>
      <c r="AG82" s="247"/>
      <c r="AH82" s="247"/>
      <c r="AI82" s="249"/>
      <c r="AJ82" s="247"/>
      <c r="AK82" s="247"/>
      <c r="AL82" s="247"/>
      <c r="AM82" s="247"/>
      <c r="AN82" s="249"/>
      <c r="AO82" s="249"/>
      <c r="AP82" s="247"/>
      <c r="AQ82" s="247"/>
      <c r="AR82" s="247"/>
      <c r="AS82" s="662"/>
      <c r="AT82" s="718"/>
      <c r="AU82" s="247"/>
      <c r="AV82" s="247"/>
      <c r="AW82" s="249"/>
      <c r="AX82" s="249"/>
      <c r="AY82" s="247"/>
      <c r="AZ82" s="247"/>
      <c r="BA82" s="247"/>
      <c r="BB82" s="249"/>
      <c r="BC82" s="249"/>
      <c r="BD82" s="247"/>
      <c r="BE82" s="247"/>
      <c r="BF82" s="249"/>
      <c r="BG82" s="247"/>
      <c r="BP82" s="173" t="s">
        <v>500</v>
      </c>
    </row>
    <row r="83" spans="1:68" s="2" customFormat="1" ht="11.25" x14ac:dyDescent="0.2">
      <c r="A83" s="174" t="str">
        <f t="shared" si="3"/>
        <v>LFR85</v>
      </c>
      <c r="B83" s="20" t="s">
        <v>269</v>
      </c>
      <c r="C83" s="201"/>
      <c r="D83" s="701" t="s">
        <v>596</v>
      </c>
      <c r="E83" s="201" t="s">
        <v>246</v>
      </c>
      <c r="F83" s="173"/>
      <c r="G83" s="173" t="s">
        <v>597</v>
      </c>
      <c r="H83" s="174" t="s">
        <v>652</v>
      </c>
      <c r="I83" s="201"/>
      <c r="J83" s="173" t="s">
        <v>3</v>
      </c>
      <c r="K83" s="173" t="s">
        <v>539</v>
      </c>
      <c r="L83" s="201" t="s">
        <v>499</v>
      </c>
      <c r="M83" s="247"/>
      <c r="N83" s="173" t="s">
        <v>500</v>
      </c>
      <c r="O83" s="173">
        <v>1</v>
      </c>
      <c r="P83" s="272">
        <v>1</v>
      </c>
      <c r="Q83" s="202"/>
      <c r="R83" s="560">
        <v>1</v>
      </c>
      <c r="S83" s="299">
        <v>42901</v>
      </c>
      <c r="T83" s="174"/>
      <c r="U83" s="174" t="s">
        <v>502</v>
      </c>
      <c r="V83" s="235" t="s">
        <v>542</v>
      </c>
      <c r="W83" s="691">
        <v>3.3333333333333335E-3</v>
      </c>
      <c r="X83" s="691">
        <v>0.01</v>
      </c>
      <c r="Y83" s="692">
        <v>0.04</v>
      </c>
      <c r="Z83" s="272" t="s">
        <v>599</v>
      </c>
      <c r="AA83" s="247"/>
      <c r="AB83" s="247"/>
      <c r="AC83" s="247"/>
      <c r="AD83" s="247"/>
      <c r="AE83" s="247"/>
      <c r="AF83" s="249"/>
      <c r="AG83" s="247"/>
      <c r="AH83" s="247"/>
      <c r="AI83" s="249"/>
      <c r="AJ83" s="247"/>
      <c r="AK83" s="247"/>
      <c r="AL83" s="247"/>
      <c r="AM83" s="247"/>
      <c r="AN83" s="249"/>
      <c r="AO83" s="249"/>
      <c r="AP83" s="247"/>
      <c r="AQ83" s="247"/>
      <c r="AR83" s="247"/>
      <c r="AS83" s="662"/>
      <c r="AT83" s="718"/>
      <c r="AU83" s="247"/>
      <c r="AV83" s="247"/>
      <c r="AW83" s="249"/>
      <c r="AX83" s="249"/>
      <c r="AY83" s="247"/>
      <c r="AZ83" s="247"/>
      <c r="BA83" s="247"/>
      <c r="BB83" s="249"/>
      <c r="BC83" s="249"/>
      <c r="BD83" s="247"/>
      <c r="BE83" s="247"/>
      <c r="BF83" s="249"/>
      <c r="BG83" s="247"/>
      <c r="BP83" s="173" t="s">
        <v>500</v>
      </c>
    </row>
    <row r="84" spans="1:68" s="2" customFormat="1" ht="11.25" x14ac:dyDescent="0.2">
      <c r="A84" s="174" t="str">
        <f t="shared" si="3"/>
        <v>LFT10</v>
      </c>
      <c r="B84" s="20" t="s">
        <v>269</v>
      </c>
      <c r="C84" s="201"/>
      <c r="D84" s="701" t="s">
        <v>596</v>
      </c>
      <c r="E84" s="201" t="s">
        <v>246</v>
      </c>
      <c r="F84" s="173"/>
      <c r="G84" s="173" t="s">
        <v>597</v>
      </c>
      <c r="H84" s="174" t="s">
        <v>653</v>
      </c>
      <c r="I84" s="201"/>
      <c r="J84" s="173" t="s">
        <v>3</v>
      </c>
      <c r="K84" s="173" t="s">
        <v>539</v>
      </c>
      <c r="L84" s="201" t="s">
        <v>499</v>
      </c>
      <c r="M84" s="247"/>
      <c r="N84" s="173" t="s">
        <v>500</v>
      </c>
      <c r="O84" s="173">
        <v>1</v>
      </c>
      <c r="P84" s="272">
        <v>1</v>
      </c>
      <c r="Q84" s="202"/>
      <c r="R84" s="560">
        <v>1</v>
      </c>
      <c r="S84" s="299">
        <v>42901</v>
      </c>
      <c r="T84" s="174"/>
      <c r="U84" s="174" t="s">
        <v>502</v>
      </c>
      <c r="V84" s="235" t="s">
        <v>542</v>
      </c>
      <c r="W84" s="691">
        <v>4.8908333333333331</v>
      </c>
      <c r="X84" s="691">
        <v>14.672499999999999</v>
      </c>
      <c r="Y84" s="692">
        <v>58.69</v>
      </c>
      <c r="Z84" s="272" t="s">
        <v>599</v>
      </c>
      <c r="AA84" s="247"/>
      <c r="AB84" s="247"/>
      <c r="AC84" s="247"/>
      <c r="AD84" s="247"/>
      <c r="AE84" s="247"/>
      <c r="AF84" s="249"/>
      <c r="AG84" s="247"/>
      <c r="AH84" s="247"/>
      <c r="AI84" s="249"/>
      <c r="AJ84" s="247"/>
      <c r="AK84" s="247"/>
      <c r="AL84" s="247"/>
      <c r="AM84" s="247"/>
      <c r="AN84" s="249"/>
      <c r="AO84" s="249"/>
      <c r="AP84" s="247"/>
      <c r="AQ84" s="247"/>
      <c r="AR84" s="247"/>
      <c r="AS84" s="662"/>
      <c r="AT84" s="718"/>
      <c r="AU84" s="247"/>
      <c r="AV84" s="247"/>
      <c r="AW84" s="249"/>
      <c r="AX84" s="249"/>
      <c r="AY84" s="247"/>
      <c r="AZ84" s="247"/>
      <c r="BA84" s="247"/>
      <c r="BB84" s="249"/>
      <c r="BC84" s="249"/>
      <c r="BD84" s="247"/>
      <c r="BE84" s="247"/>
      <c r="BF84" s="249"/>
      <c r="BG84" s="247"/>
      <c r="BP84" s="173" t="s">
        <v>500</v>
      </c>
    </row>
    <row r="85" spans="1:68" s="2" customFormat="1" ht="11.25" x14ac:dyDescent="0.2">
      <c r="A85" s="174" t="str">
        <f t="shared" si="3"/>
        <v>LFU01</v>
      </c>
      <c r="B85" s="20" t="s">
        <v>269</v>
      </c>
      <c r="C85" s="201"/>
      <c r="D85" s="701" t="s">
        <v>596</v>
      </c>
      <c r="E85" s="201" t="s">
        <v>246</v>
      </c>
      <c r="F85" s="173"/>
      <c r="G85" s="173" t="s">
        <v>597</v>
      </c>
      <c r="H85" s="174" t="s">
        <v>654</v>
      </c>
      <c r="I85" s="201"/>
      <c r="J85" s="173" t="s">
        <v>3</v>
      </c>
      <c r="K85" s="173" t="s">
        <v>539</v>
      </c>
      <c r="L85" s="201" t="s">
        <v>499</v>
      </c>
      <c r="M85" s="247"/>
      <c r="N85" s="173" t="s">
        <v>500</v>
      </c>
      <c r="O85" s="173">
        <v>1</v>
      </c>
      <c r="P85" s="272">
        <v>1</v>
      </c>
      <c r="Q85" s="202"/>
      <c r="R85" s="560">
        <v>1</v>
      </c>
      <c r="S85" s="299">
        <v>42901</v>
      </c>
      <c r="T85" s="174"/>
      <c r="U85" s="174" t="s">
        <v>502</v>
      </c>
      <c r="V85" s="235" t="s">
        <v>542</v>
      </c>
      <c r="W85" s="691">
        <v>2.5000000000000001E-3</v>
      </c>
      <c r="X85" s="691">
        <v>7.4999999999999997E-3</v>
      </c>
      <c r="Y85" s="692">
        <v>0.03</v>
      </c>
      <c r="Z85" s="272" t="s">
        <v>599</v>
      </c>
      <c r="AA85" s="247"/>
      <c r="AB85" s="247"/>
      <c r="AC85" s="247"/>
      <c r="AD85" s="247"/>
      <c r="AE85" s="247"/>
      <c r="AF85" s="249"/>
      <c r="AG85" s="247"/>
      <c r="AH85" s="247"/>
      <c r="AI85" s="249"/>
      <c r="AJ85" s="247"/>
      <c r="AK85" s="247"/>
      <c r="AL85" s="247"/>
      <c r="AM85" s="247"/>
      <c r="AN85" s="249"/>
      <c r="AO85" s="249"/>
      <c r="AP85" s="247"/>
      <c r="AQ85" s="247"/>
      <c r="AR85" s="247"/>
      <c r="AS85" s="662"/>
      <c r="AT85" s="718"/>
      <c r="AU85" s="247"/>
      <c r="AV85" s="247"/>
      <c r="AW85" s="249"/>
      <c r="AX85" s="249"/>
      <c r="AY85" s="247"/>
      <c r="AZ85" s="247"/>
      <c r="BA85" s="247"/>
      <c r="BB85" s="249"/>
      <c r="BC85" s="249"/>
      <c r="BD85" s="247"/>
      <c r="BE85" s="247"/>
      <c r="BF85" s="249"/>
      <c r="BG85" s="247"/>
      <c r="BP85" s="173" t="s">
        <v>500</v>
      </c>
    </row>
    <row r="86" spans="1:68" s="2" customFormat="1" ht="11.25" x14ac:dyDescent="0.2">
      <c r="A86" s="174" t="str">
        <f t="shared" si="3"/>
        <v>LFU10</v>
      </c>
      <c r="B86" s="20" t="s">
        <v>269</v>
      </c>
      <c r="C86" s="201"/>
      <c r="D86" s="701" t="s">
        <v>596</v>
      </c>
      <c r="E86" s="201" t="s">
        <v>246</v>
      </c>
      <c r="F86" s="173"/>
      <c r="G86" s="173" t="s">
        <v>597</v>
      </c>
      <c r="H86" s="174" t="s">
        <v>655</v>
      </c>
      <c r="I86" s="201"/>
      <c r="J86" s="173" t="s">
        <v>3</v>
      </c>
      <c r="K86" s="173" t="s">
        <v>539</v>
      </c>
      <c r="L86" s="201" t="s">
        <v>499</v>
      </c>
      <c r="M86" s="247"/>
      <c r="N86" s="173" t="s">
        <v>500</v>
      </c>
      <c r="O86" s="173">
        <v>1</v>
      </c>
      <c r="P86" s="272">
        <v>1</v>
      </c>
      <c r="Q86" s="202"/>
      <c r="R86" s="560">
        <v>1</v>
      </c>
      <c r="S86" s="299">
        <v>42901</v>
      </c>
      <c r="T86" s="174"/>
      <c r="U86" s="174" t="s">
        <v>502</v>
      </c>
      <c r="V86" s="235" t="s">
        <v>542</v>
      </c>
      <c r="W86" s="691">
        <v>6.9166666666666668E-2</v>
      </c>
      <c r="X86" s="691">
        <v>0.20749999999999999</v>
      </c>
      <c r="Y86" s="692">
        <v>0.83</v>
      </c>
      <c r="Z86" s="272" t="s">
        <v>599</v>
      </c>
      <c r="AA86" s="247"/>
      <c r="AB86" s="247"/>
      <c r="AC86" s="247"/>
      <c r="AD86" s="247"/>
      <c r="AE86" s="247"/>
      <c r="AF86" s="249"/>
      <c r="AG86" s="247"/>
      <c r="AH86" s="247"/>
      <c r="AI86" s="249"/>
      <c r="AJ86" s="247"/>
      <c r="AK86" s="247"/>
      <c r="AL86" s="247"/>
      <c r="AM86" s="247"/>
      <c r="AN86" s="249"/>
      <c r="AO86" s="249"/>
      <c r="AP86" s="247"/>
      <c r="AQ86" s="247"/>
      <c r="AR86" s="247"/>
      <c r="AS86" s="662"/>
      <c r="AT86" s="718"/>
      <c r="AU86" s="247"/>
      <c r="AV86" s="247"/>
      <c r="AW86" s="249"/>
      <c r="AX86" s="249"/>
      <c r="AY86" s="247"/>
      <c r="AZ86" s="247"/>
      <c r="BA86" s="247"/>
      <c r="BB86" s="249"/>
      <c r="BC86" s="249"/>
      <c r="BD86" s="247"/>
      <c r="BE86" s="247"/>
      <c r="BF86" s="249"/>
      <c r="BG86" s="247"/>
      <c r="BP86" s="173" t="s">
        <v>500</v>
      </c>
    </row>
    <row r="87" spans="1:68" s="2" customFormat="1" ht="11.25" x14ac:dyDescent="0.2">
      <c r="A87" s="174" t="str">
        <f t="shared" ref="A87:A101" si="4">+(H87)</f>
        <v>LFU14</v>
      </c>
      <c r="B87" s="20" t="s">
        <v>269</v>
      </c>
      <c r="C87" s="201"/>
      <c r="D87" s="701" t="s">
        <v>596</v>
      </c>
      <c r="E87" s="201" t="s">
        <v>246</v>
      </c>
      <c r="F87" s="173"/>
      <c r="G87" s="173" t="s">
        <v>597</v>
      </c>
      <c r="H87" s="174" t="s">
        <v>656</v>
      </c>
      <c r="I87" s="201"/>
      <c r="J87" s="173" t="s">
        <v>3</v>
      </c>
      <c r="K87" s="173" t="s">
        <v>539</v>
      </c>
      <c r="L87" s="201" t="s">
        <v>499</v>
      </c>
      <c r="M87" s="247"/>
      <c r="N87" s="173" t="s">
        <v>500</v>
      </c>
      <c r="O87" s="173">
        <v>1</v>
      </c>
      <c r="P87" s="272">
        <v>1</v>
      </c>
      <c r="Q87" s="202"/>
      <c r="R87" s="560">
        <v>1</v>
      </c>
      <c r="S87" s="299">
        <v>42901</v>
      </c>
      <c r="T87" s="174"/>
      <c r="U87" s="174" t="s">
        <v>502</v>
      </c>
      <c r="V87" s="235" t="s">
        <v>542</v>
      </c>
      <c r="W87" s="691">
        <v>1.4166666666666668E-2</v>
      </c>
      <c r="X87" s="691">
        <v>4.2500000000000003E-2</v>
      </c>
      <c r="Y87" s="692">
        <v>0.17</v>
      </c>
      <c r="Z87" s="272" t="s">
        <v>599</v>
      </c>
      <c r="AA87" s="247"/>
      <c r="AB87" s="247"/>
      <c r="AC87" s="247"/>
      <c r="AD87" s="247"/>
      <c r="AE87" s="247"/>
      <c r="AF87" s="249"/>
      <c r="AG87" s="247"/>
      <c r="AH87" s="247"/>
      <c r="AI87" s="249"/>
      <c r="AJ87" s="247"/>
      <c r="AK87" s="247"/>
      <c r="AL87" s="247"/>
      <c r="AM87" s="247"/>
      <c r="AN87" s="249"/>
      <c r="AO87" s="249"/>
      <c r="AP87" s="247"/>
      <c r="AQ87" s="247"/>
      <c r="AR87" s="247"/>
      <c r="AS87" s="662"/>
      <c r="AT87" s="718"/>
      <c r="AU87" s="247"/>
      <c r="AV87" s="247"/>
      <c r="AW87" s="249"/>
      <c r="AX87" s="249"/>
      <c r="AY87" s="247"/>
      <c r="AZ87" s="247"/>
      <c r="BA87" s="247"/>
      <c r="BB87" s="249"/>
      <c r="BC87" s="249"/>
      <c r="BD87" s="247"/>
      <c r="BE87" s="247"/>
      <c r="BF87" s="249"/>
      <c r="BG87" s="247"/>
      <c r="BP87" s="173" t="s">
        <v>500</v>
      </c>
    </row>
    <row r="88" spans="1:68" s="2" customFormat="1" ht="11.25" x14ac:dyDescent="0.2">
      <c r="A88" s="174" t="str">
        <f t="shared" si="4"/>
        <v>LFU15</v>
      </c>
      <c r="B88" s="20" t="s">
        <v>269</v>
      </c>
      <c r="C88" s="201"/>
      <c r="D88" s="701" t="s">
        <v>596</v>
      </c>
      <c r="E88" s="201" t="s">
        <v>246</v>
      </c>
      <c r="F88" s="173"/>
      <c r="G88" s="173" t="s">
        <v>597</v>
      </c>
      <c r="H88" s="174" t="s">
        <v>657</v>
      </c>
      <c r="I88" s="201"/>
      <c r="J88" s="173" t="s">
        <v>3</v>
      </c>
      <c r="K88" s="173" t="s">
        <v>539</v>
      </c>
      <c r="L88" s="201" t="s">
        <v>499</v>
      </c>
      <c r="M88" s="247"/>
      <c r="N88" s="173" t="s">
        <v>500</v>
      </c>
      <c r="O88" s="173">
        <v>1</v>
      </c>
      <c r="P88" s="272">
        <v>1</v>
      </c>
      <c r="Q88" s="202"/>
      <c r="R88" s="560">
        <v>1</v>
      </c>
      <c r="S88" s="299">
        <v>42901</v>
      </c>
      <c r="T88" s="174"/>
      <c r="U88" s="174" t="s">
        <v>502</v>
      </c>
      <c r="V88" s="235" t="s">
        <v>542</v>
      </c>
      <c r="W88" s="691">
        <v>7.166666666666667E-2</v>
      </c>
      <c r="X88" s="691">
        <v>0.215</v>
      </c>
      <c r="Y88" s="692">
        <v>0.86</v>
      </c>
      <c r="Z88" s="272" t="s">
        <v>599</v>
      </c>
      <c r="AA88" s="247"/>
      <c r="AB88" s="247"/>
      <c r="AC88" s="247"/>
      <c r="AD88" s="247"/>
      <c r="AE88" s="247"/>
      <c r="AF88" s="249"/>
      <c r="AG88" s="247"/>
      <c r="AH88" s="247"/>
      <c r="AI88" s="249"/>
      <c r="AJ88" s="247"/>
      <c r="AK88" s="247"/>
      <c r="AL88" s="247"/>
      <c r="AM88" s="247"/>
      <c r="AN88" s="249"/>
      <c r="AO88" s="249"/>
      <c r="AP88" s="247"/>
      <c r="AQ88" s="247"/>
      <c r="AR88" s="247"/>
      <c r="AS88" s="662"/>
      <c r="AT88" s="718"/>
      <c r="AU88" s="247"/>
      <c r="AV88" s="247"/>
      <c r="AW88" s="249"/>
      <c r="AX88" s="249"/>
      <c r="AY88" s="247"/>
      <c r="AZ88" s="247"/>
      <c r="BA88" s="247"/>
      <c r="BB88" s="249"/>
      <c r="BC88" s="249"/>
      <c r="BD88" s="247"/>
      <c r="BE88" s="247"/>
      <c r="BF88" s="249"/>
      <c r="BG88" s="247"/>
      <c r="BP88" s="173" t="s">
        <v>500</v>
      </c>
    </row>
    <row r="89" spans="1:68" s="2" customFormat="1" ht="11.25" x14ac:dyDescent="0.2">
      <c r="A89" s="174" t="str">
        <f t="shared" si="4"/>
        <v>LFU25</v>
      </c>
      <c r="B89" s="20" t="s">
        <v>269</v>
      </c>
      <c r="C89" s="201"/>
      <c r="D89" s="701" t="s">
        <v>596</v>
      </c>
      <c r="E89" s="201" t="s">
        <v>246</v>
      </c>
      <c r="F89" s="173"/>
      <c r="G89" s="173" t="s">
        <v>597</v>
      </c>
      <c r="H89" s="174" t="s">
        <v>658</v>
      </c>
      <c r="I89" s="201"/>
      <c r="J89" s="173" t="s">
        <v>3</v>
      </c>
      <c r="K89" s="173" t="s">
        <v>539</v>
      </c>
      <c r="L89" s="201" t="s">
        <v>499</v>
      </c>
      <c r="M89" s="247"/>
      <c r="N89" s="173" t="s">
        <v>500</v>
      </c>
      <c r="O89" s="173">
        <v>1</v>
      </c>
      <c r="P89" s="272">
        <v>1</v>
      </c>
      <c r="Q89" s="202"/>
      <c r="R89" s="560">
        <v>1</v>
      </c>
      <c r="S89" s="299">
        <v>42901</v>
      </c>
      <c r="T89" s="174"/>
      <c r="U89" s="174" t="s">
        <v>502</v>
      </c>
      <c r="V89" s="235" t="s">
        <v>542</v>
      </c>
      <c r="W89" s="691">
        <v>0.16083333333333333</v>
      </c>
      <c r="X89" s="691">
        <v>0.48249999999999998</v>
      </c>
      <c r="Y89" s="692">
        <v>1.93</v>
      </c>
      <c r="Z89" s="272" t="s">
        <v>599</v>
      </c>
      <c r="AA89" s="247"/>
      <c r="AB89" s="247"/>
      <c r="AC89" s="247"/>
      <c r="AD89" s="247"/>
      <c r="AE89" s="247"/>
      <c r="AF89" s="249"/>
      <c r="AG89" s="247"/>
      <c r="AH89" s="247"/>
      <c r="AI89" s="249"/>
      <c r="AJ89" s="247"/>
      <c r="AK89" s="247"/>
      <c r="AL89" s="247"/>
      <c r="AM89" s="247"/>
      <c r="AN89" s="249"/>
      <c r="AO89" s="249"/>
      <c r="AP89" s="247"/>
      <c r="AQ89" s="247"/>
      <c r="AR89" s="247"/>
      <c r="AS89" s="662"/>
      <c r="AT89" s="718"/>
      <c r="AU89" s="247"/>
      <c r="AV89" s="247"/>
      <c r="AW89" s="249"/>
      <c r="AX89" s="249"/>
      <c r="AY89" s="247"/>
      <c r="AZ89" s="247"/>
      <c r="BA89" s="247"/>
      <c r="BB89" s="249"/>
      <c r="BC89" s="249"/>
      <c r="BD89" s="247"/>
      <c r="BE89" s="247"/>
      <c r="BF89" s="249"/>
      <c r="BG89" s="247"/>
      <c r="BP89" s="173" t="s">
        <v>500</v>
      </c>
    </row>
    <row r="90" spans="1:68" s="2" customFormat="1" ht="11.25" x14ac:dyDescent="0.2">
      <c r="A90" s="174" t="str">
        <f t="shared" si="4"/>
        <v>LFU39</v>
      </c>
      <c r="B90" s="20" t="s">
        <v>269</v>
      </c>
      <c r="C90" s="201"/>
      <c r="D90" s="701" t="s">
        <v>596</v>
      </c>
      <c r="E90" s="201" t="s">
        <v>246</v>
      </c>
      <c r="F90" s="173"/>
      <c r="G90" s="173" t="s">
        <v>597</v>
      </c>
      <c r="H90" s="174" t="s">
        <v>659</v>
      </c>
      <c r="I90" s="201"/>
      <c r="J90" s="173" t="s">
        <v>3</v>
      </c>
      <c r="K90" s="173" t="s">
        <v>539</v>
      </c>
      <c r="L90" s="201" t="s">
        <v>499</v>
      </c>
      <c r="M90" s="247"/>
      <c r="N90" s="173" t="s">
        <v>500</v>
      </c>
      <c r="O90" s="173">
        <v>1</v>
      </c>
      <c r="P90" s="272">
        <v>1</v>
      </c>
      <c r="Q90" s="202"/>
      <c r="R90" s="560">
        <v>1</v>
      </c>
      <c r="S90" s="299">
        <v>42901</v>
      </c>
      <c r="T90" s="174"/>
      <c r="U90" s="174" t="s">
        <v>502</v>
      </c>
      <c r="V90" s="235" t="s">
        <v>542</v>
      </c>
      <c r="W90" s="691">
        <v>1.6666666666666668E-3</v>
      </c>
      <c r="X90" s="691">
        <v>5.0000000000000001E-3</v>
      </c>
      <c r="Y90" s="692">
        <v>0.02</v>
      </c>
      <c r="Z90" s="272" t="s">
        <v>599</v>
      </c>
      <c r="AA90" s="247"/>
      <c r="AB90" s="247"/>
      <c r="AC90" s="247"/>
      <c r="AD90" s="247"/>
      <c r="AE90" s="247"/>
      <c r="AF90" s="249"/>
      <c r="AG90" s="247"/>
      <c r="AH90" s="247"/>
      <c r="AI90" s="249"/>
      <c r="AJ90" s="247"/>
      <c r="AK90" s="247"/>
      <c r="AL90" s="247"/>
      <c r="AM90" s="247"/>
      <c r="AN90" s="249"/>
      <c r="AO90" s="249"/>
      <c r="AP90" s="247"/>
      <c r="AQ90" s="247"/>
      <c r="AR90" s="247"/>
      <c r="AS90" s="662"/>
      <c r="AT90" s="718"/>
      <c r="AU90" s="247"/>
      <c r="AV90" s="247"/>
      <c r="AW90" s="249"/>
      <c r="AX90" s="249"/>
      <c r="AY90" s="247"/>
      <c r="AZ90" s="247"/>
      <c r="BA90" s="247"/>
      <c r="BB90" s="249"/>
      <c r="BC90" s="249"/>
      <c r="BD90" s="247"/>
      <c r="BE90" s="247"/>
      <c r="BF90" s="249"/>
      <c r="BG90" s="247"/>
      <c r="BP90" s="173" t="s">
        <v>500</v>
      </c>
    </row>
    <row r="91" spans="1:68" s="2" customFormat="1" ht="11.25" x14ac:dyDescent="0.2">
      <c r="A91" s="174" t="str">
        <f t="shared" si="4"/>
        <v>LFU40</v>
      </c>
      <c r="B91" s="20" t="s">
        <v>269</v>
      </c>
      <c r="C91" s="201"/>
      <c r="D91" s="701" t="s">
        <v>596</v>
      </c>
      <c r="E91" s="201" t="s">
        <v>246</v>
      </c>
      <c r="F91" s="173"/>
      <c r="G91" s="173" t="s">
        <v>597</v>
      </c>
      <c r="H91" s="174" t="s">
        <v>660</v>
      </c>
      <c r="I91" s="201"/>
      <c r="J91" s="173" t="s">
        <v>3</v>
      </c>
      <c r="K91" s="173" t="s">
        <v>539</v>
      </c>
      <c r="L91" s="201" t="s">
        <v>499</v>
      </c>
      <c r="M91" s="247"/>
      <c r="N91" s="173" t="s">
        <v>500</v>
      </c>
      <c r="O91" s="173">
        <v>1</v>
      </c>
      <c r="P91" s="272">
        <v>1</v>
      </c>
      <c r="Q91" s="202"/>
      <c r="R91" s="560">
        <v>1</v>
      </c>
      <c r="S91" s="299">
        <v>42901</v>
      </c>
      <c r="T91" s="174"/>
      <c r="U91" s="174" t="s">
        <v>502</v>
      </c>
      <c r="V91" s="235" t="s">
        <v>542</v>
      </c>
      <c r="W91" s="691">
        <v>5.8333333333333336E-3</v>
      </c>
      <c r="X91" s="691">
        <v>1.7500000000000002E-2</v>
      </c>
      <c r="Y91" s="692">
        <v>7.0000000000000007E-2</v>
      </c>
      <c r="Z91" s="272" t="s">
        <v>599</v>
      </c>
      <c r="AA91" s="247"/>
      <c r="AB91" s="247"/>
      <c r="AC91" s="247"/>
      <c r="AD91" s="247"/>
      <c r="AE91" s="247"/>
      <c r="AF91" s="249"/>
      <c r="AG91" s="247"/>
      <c r="AH91" s="247"/>
      <c r="AI91" s="249"/>
      <c r="AJ91" s="247"/>
      <c r="AK91" s="247"/>
      <c r="AL91" s="247"/>
      <c r="AM91" s="247"/>
      <c r="AN91" s="249"/>
      <c r="AO91" s="249"/>
      <c r="AP91" s="247"/>
      <c r="AQ91" s="247"/>
      <c r="AR91" s="247"/>
      <c r="AS91" s="662"/>
      <c r="AT91" s="718"/>
      <c r="AU91" s="247"/>
      <c r="AV91" s="247"/>
      <c r="AW91" s="249"/>
      <c r="AX91" s="249"/>
      <c r="AY91" s="247"/>
      <c r="AZ91" s="247"/>
      <c r="BA91" s="247"/>
      <c r="BB91" s="249"/>
      <c r="BC91" s="249"/>
      <c r="BD91" s="247"/>
      <c r="BE91" s="247"/>
      <c r="BF91" s="249"/>
      <c r="BG91" s="247"/>
      <c r="BP91" s="173" t="s">
        <v>500</v>
      </c>
    </row>
    <row r="92" spans="1:68" s="2" customFormat="1" ht="11.25" x14ac:dyDescent="0.2">
      <c r="A92" s="174" t="str">
        <f t="shared" si="4"/>
        <v>LFW02</v>
      </c>
      <c r="B92" s="20" t="s">
        <v>269</v>
      </c>
      <c r="C92" s="201"/>
      <c r="D92" s="701" t="s">
        <v>596</v>
      </c>
      <c r="E92" s="201" t="s">
        <v>246</v>
      </c>
      <c r="F92" s="173"/>
      <c r="G92" s="173" t="s">
        <v>597</v>
      </c>
      <c r="H92" s="174" t="s">
        <v>661</v>
      </c>
      <c r="I92" s="201"/>
      <c r="J92" s="173" t="s">
        <v>3</v>
      </c>
      <c r="K92" s="173" t="s">
        <v>539</v>
      </c>
      <c r="L92" s="201" t="s">
        <v>499</v>
      </c>
      <c r="M92" s="247"/>
      <c r="N92" s="173" t="s">
        <v>500</v>
      </c>
      <c r="O92" s="173">
        <v>1</v>
      </c>
      <c r="P92" s="272">
        <v>1</v>
      </c>
      <c r="Q92" s="202"/>
      <c r="R92" s="560">
        <v>1</v>
      </c>
      <c r="S92" s="299">
        <v>42901</v>
      </c>
      <c r="T92" s="174"/>
      <c r="U92" s="174" t="s">
        <v>502</v>
      </c>
      <c r="V92" s="235" t="s">
        <v>542</v>
      </c>
      <c r="W92" s="691">
        <v>34.505000000000003</v>
      </c>
      <c r="X92" s="691">
        <v>103.515</v>
      </c>
      <c r="Y92" s="692">
        <v>414.06</v>
      </c>
      <c r="Z92" s="272" t="s">
        <v>599</v>
      </c>
      <c r="AA92" s="247"/>
      <c r="AB92" s="247"/>
      <c r="AC92" s="247"/>
      <c r="AD92" s="247"/>
      <c r="AE92" s="247"/>
      <c r="AF92" s="249"/>
      <c r="AG92" s="247"/>
      <c r="AH92" s="247"/>
      <c r="AI92" s="249"/>
      <c r="AJ92" s="247"/>
      <c r="AK92" s="247"/>
      <c r="AL92" s="247"/>
      <c r="AM92" s="247"/>
      <c r="AN92" s="249"/>
      <c r="AO92" s="249"/>
      <c r="AP92" s="247"/>
      <c r="AQ92" s="247"/>
      <c r="AR92" s="247"/>
      <c r="AS92" s="662"/>
      <c r="AT92" s="718"/>
      <c r="AU92" s="247"/>
      <c r="AV92" s="247"/>
      <c r="AW92" s="249"/>
      <c r="AX92" s="249"/>
      <c r="AY92" s="247"/>
      <c r="AZ92" s="247"/>
      <c r="BA92" s="247"/>
      <c r="BB92" s="249"/>
      <c r="BC92" s="249"/>
      <c r="BD92" s="247"/>
      <c r="BE92" s="247"/>
      <c r="BF92" s="249"/>
      <c r="BG92" s="247"/>
      <c r="BP92" s="173" t="s">
        <v>500</v>
      </c>
    </row>
    <row r="93" spans="1:68" s="2" customFormat="1" ht="11.25" x14ac:dyDescent="0.2">
      <c r="A93" s="174" t="str">
        <f t="shared" si="4"/>
        <v>LIFE10CM</v>
      </c>
      <c r="B93" s="20" t="s">
        <v>269</v>
      </c>
      <c r="C93" s="201"/>
      <c r="D93" s="701" t="s">
        <v>596</v>
      </c>
      <c r="E93" s="201" t="s">
        <v>246</v>
      </c>
      <c r="F93" s="173"/>
      <c r="G93" s="173" t="s">
        <v>597</v>
      </c>
      <c r="H93" s="174" t="s">
        <v>662</v>
      </c>
      <c r="I93" s="201"/>
      <c r="J93" s="173" t="s">
        <v>3</v>
      </c>
      <c r="K93" s="173" t="s">
        <v>539</v>
      </c>
      <c r="L93" s="201" t="s">
        <v>499</v>
      </c>
      <c r="M93" s="247"/>
      <c r="N93" s="173" t="s">
        <v>500</v>
      </c>
      <c r="O93" s="173">
        <v>1</v>
      </c>
      <c r="P93" s="272">
        <v>1</v>
      </c>
      <c r="Q93" s="202"/>
      <c r="R93" s="560">
        <v>1</v>
      </c>
      <c r="S93" s="299">
        <v>42901</v>
      </c>
      <c r="T93" s="174"/>
      <c r="U93" s="174" t="s">
        <v>502</v>
      </c>
      <c r="V93" s="235" t="s">
        <v>542</v>
      </c>
      <c r="W93" s="691">
        <v>1.8333333333333333E-2</v>
      </c>
      <c r="X93" s="691">
        <v>5.5E-2</v>
      </c>
      <c r="Y93" s="692">
        <v>0.22</v>
      </c>
      <c r="Z93" s="272" t="s">
        <v>599</v>
      </c>
      <c r="AA93" s="247"/>
      <c r="AB93" s="247"/>
      <c r="AC93" s="247"/>
      <c r="AD93" s="247"/>
      <c r="AE93" s="247"/>
      <c r="AF93" s="249"/>
      <c r="AG93" s="247"/>
      <c r="AH93" s="247"/>
      <c r="AI93" s="249"/>
      <c r="AJ93" s="247"/>
      <c r="AK93" s="247"/>
      <c r="AL93" s="247"/>
      <c r="AM93" s="247"/>
      <c r="AN93" s="249"/>
      <c r="AO93" s="249"/>
      <c r="AP93" s="247"/>
      <c r="AQ93" s="247"/>
      <c r="AR93" s="247"/>
      <c r="AS93" s="662"/>
      <c r="AT93" s="718"/>
      <c r="AU93" s="247"/>
      <c r="AV93" s="247"/>
      <c r="AW93" s="249"/>
      <c r="AX93" s="249"/>
      <c r="AY93" s="247"/>
      <c r="AZ93" s="247"/>
      <c r="BA93" s="247"/>
      <c r="BB93" s="249"/>
      <c r="BC93" s="249"/>
      <c r="BD93" s="247"/>
      <c r="BE93" s="247"/>
      <c r="BF93" s="249"/>
      <c r="BG93" s="247"/>
      <c r="BP93" s="173" t="s">
        <v>500</v>
      </c>
    </row>
    <row r="94" spans="1:68" s="2" customFormat="1" ht="11.25" x14ac:dyDescent="0.2">
      <c r="A94" s="174" t="str">
        <f t="shared" si="4"/>
        <v>LIFE11CM</v>
      </c>
      <c r="B94" s="20" t="s">
        <v>269</v>
      </c>
      <c r="C94" s="201"/>
      <c r="D94" s="701" t="s">
        <v>596</v>
      </c>
      <c r="E94" s="201" t="s">
        <v>246</v>
      </c>
      <c r="F94" s="173"/>
      <c r="G94" s="173" t="s">
        <v>597</v>
      </c>
      <c r="H94" s="174" t="s">
        <v>663</v>
      </c>
      <c r="I94" s="201"/>
      <c r="J94" s="173" t="s">
        <v>3</v>
      </c>
      <c r="K94" s="173" t="s">
        <v>539</v>
      </c>
      <c r="L94" s="201" t="s">
        <v>499</v>
      </c>
      <c r="M94" s="247"/>
      <c r="N94" s="173" t="s">
        <v>500</v>
      </c>
      <c r="O94" s="173">
        <v>1</v>
      </c>
      <c r="P94" s="272">
        <v>1</v>
      </c>
      <c r="Q94" s="202"/>
      <c r="R94" s="560">
        <v>1</v>
      </c>
      <c r="S94" s="299">
        <v>42901</v>
      </c>
      <c r="T94" s="174"/>
      <c r="U94" s="174" t="s">
        <v>502</v>
      </c>
      <c r="V94" s="235" t="s">
        <v>542</v>
      </c>
      <c r="W94" s="691">
        <v>1.8333333333333333E-2</v>
      </c>
      <c r="X94" s="691">
        <v>5.5E-2</v>
      </c>
      <c r="Y94" s="692">
        <v>0.22</v>
      </c>
      <c r="Z94" s="272" t="s">
        <v>599</v>
      </c>
      <c r="AA94" s="247"/>
      <c r="AB94" s="247"/>
      <c r="AC94" s="247"/>
      <c r="AD94" s="247"/>
      <c r="AE94" s="247"/>
      <c r="AF94" s="249"/>
      <c r="AG94" s="247"/>
      <c r="AH94" s="247"/>
      <c r="AI94" s="249"/>
      <c r="AJ94" s="247"/>
      <c r="AK94" s="247"/>
      <c r="AL94" s="247"/>
      <c r="AM94" s="247"/>
      <c r="AN94" s="249"/>
      <c r="AO94" s="249"/>
      <c r="AP94" s="247"/>
      <c r="AQ94" s="247"/>
      <c r="AR94" s="247"/>
      <c r="AS94" s="662"/>
      <c r="AT94" s="718"/>
      <c r="AU94" s="247"/>
      <c r="AV94" s="247"/>
      <c r="AW94" s="249"/>
      <c r="AX94" s="249"/>
      <c r="AY94" s="247"/>
      <c r="AZ94" s="247"/>
      <c r="BA94" s="247"/>
      <c r="BB94" s="249"/>
      <c r="BC94" s="249"/>
      <c r="BD94" s="247"/>
      <c r="BE94" s="247"/>
      <c r="BF94" s="249"/>
      <c r="BG94" s="247"/>
      <c r="BP94" s="173" t="s">
        <v>500</v>
      </c>
    </row>
    <row r="95" spans="1:68" s="2" customFormat="1" ht="11.25" x14ac:dyDescent="0.2">
      <c r="A95" s="174" t="str">
        <f t="shared" si="4"/>
        <v>LIFE15CM</v>
      </c>
      <c r="B95" s="20" t="s">
        <v>269</v>
      </c>
      <c r="C95" s="201"/>
      <c r="D95" s="701" t="s">
        <v>596</v>
      </c>
      <c r="E95" s="201" t="s">
        <v>246</v>
      </c>
      <c r="F95" s="173"/>
      <c r="G95" s="173" t="s">
        <v>597</v>
      </c>
      <c r="H95" s="174" t="s">
        <v>664</v>
      </c>
      <c r="I95" s="201"/>
      <c r="J95" s="173" t="s">
        <v>3</v>
      </c>
      <c r="K95" s="173" t="s">
        <v>539</v>
      </c>
      <c r="L95" s="201" t="s">
        <v>499</v>
      </c>
      <c r="M95" s="247"/>
      <c r="N95" s="173" t="s">
        <v>500</v>
      </c>
      <c r="O95" s="173">
        <v>1</v>
      </c>
      <c r="P95" s="272">
        <v>1</v>
      </c>
      <c r="Q95" s="202"/>
      <c r="R95" s="560">
        <v>1</v>
      </c>
      <c r="S95" s="299">
        <v>42901</v>
      </c>
      <c r="T95" s="174"/>
      <c r="U95" s="174" t="s">
        <v>502</v>
      </c>
      <c r="V95" s="235" t="s">
        <v>542</v>
      </c>
      <c r="W95" s="691">
        <v>1.8333333333333333E-2</v>
      </c>
      <c r="X95" s="691">
        <v>5.5E-2</v>
      </c>
      <c r="Y95" s="692">
        <v>0.22</v>
      </c>
      <c r="Z95" s="272" t="s">
        <v>599</v>
      </c>
      <c r="AA95" s="247"/>
      <c r="AB95" s="247"/>
      <c r="AC95" s="247"/>
      <c r="AD95" s="247"/>
      <c r="AE95" s="247"/>
      <c r="AF95" s="249"/>
      <c r="AG95" s="247"/>
      <c r="AH95" s="247"/>
      <c r="AI95" s="249"/>
      <c r="AJ95" s="247"/>
      <c r="AK95" s="247"/>
      <c r="AL95" s="247"/>
      <c r="AM95" s="247"/>
      <c r="AN95" s="249"/>
      <c r="AO95" s="249"/>
      <c r="AP95" s="247"/>
      <c r="AQ95" s="247"/>
      <c r="AR95" s="247"/>
      <c r="AS95" s="662"/>
      <c r="AT95" s="718"/>
      <c r="AU95" s="247"/>
      <c r="AV95" s="247"/>
      <c r="AW95" s="249"/>
      <c r="AX95" s="249"/>
      <c r="AY95" s="247"/>
      <c r="AZ95" s="247"/>
      <c r="BA95" s="247"/>
      <c r="BB95" s="249"/>
      <c r="BC95" s="249"/>
      <c r="BD95" s="247"/>
      <c r="BE95" s="247"/>
      <c r="BF95" s="249"/>
      <c r="BG95" s="247"/>
      <c r="BP95" s="173" t="s">
        <v>500</v>
      </c>
    </row>
    <row r="96" spans="1:68" s="2" customFormat="1" ht="11.25" x14ac:dyDescent="0.2">
      <c r="A96" s="174" t="str">
        <f t="shared" si="4"/>
        <v>LIFE20CM</v>
      </c>
      <c r="B96" s="20" t="s">
        <v>269</v>
      </c>
      <c r="C96" s="201"/>
      <c r="D96" s="701" t="s">
        <v>596</v>
      </c>
      <c r="E96" s="201" t="s">
        <v>246</v>
      </c>
      <c r="F96" s="173"/>
      <c r="G96" s="173" t="s">
        <v>597</v>
      </c>
      <c r="H96" s="174" t="s">
        <v>665</v>
      </c>
      <c r="I96" s="201"/>
      <c r="J96" s="173" t="s">
        <v>3</v>
      </c>
      <c r="K96" s="173" t="s">
        <v>539</v>
      </c>
      <c r="L96" s="201" t="s">
        <v>499</v>
      </c>
      <c r="M96" s="247"/>
      <c r="N96" s="173" t="s">
        <v>500</v>
      </c>
      <c r="O96" s="173">
        <v>1</v>
      </c>
      <c r="P96" s="272">
        <v>1</v>
      </c>
      <c r="Q96" s="202"/>
      <c r="R96" s="560">
        <v>1</v>
      </c>
      <c r="S96" s="299">
        <v>42901</v>
      </c>
      <c r="T96" s="174"/>
      <c r="U96" s="174" t="s">
        <v>502</v>
      </c>
      <c r="V96" s="235" t="s">
        <v>542</v>
      </c>
      <c r="W96" s="691">
        <v>0.10583333333333333</v>
      </c>
      <c r="X96" s="691">
        <v>0.3175</v>
      </c>
      <c r="Y96" s="692">
        <v>1.27</v>
      </c>
      <c r="Z96" s="272" t="s">
        <v>599</v>
      </c>
      <c r="AA96" s="247"/>
      <c r="AB96" s="247"/>
      <c r="AC96" s="247"/>
      <c r="AD96" s="247"/>
      <c r="AE96" s="247"/>
      <c r="AF96" s="249"/>
      <c r="AG96" s="247"/>
      <c r="AH96" s="247"/>
      <c r="AI96" s="249"/>
      <c r="AJ96" s="247"/>
      <c r="AK96" s="247"/>
      <c r="AL96" s="247"/>
      <c r="AM96" s="247"/>
      <c r="AN96" s="249"/>
      <c r="AO96" s="249"/>
      <c r="AP96" s="247"/>
      <c r="AQ96" s="247"/>
      <c r="AR96" s="247"/>
      <c r="AS96" s="662"/>
      <c r="AT96" s="718"/>
      <c r="AU96" s="247"/>
      <c r="AV96" s="247"/>
      <c r="AW96" s="249"/>
      <c r="AX96" s="249"/>
      <c r="AY96" s="247"/>
      <c r="AZ96" s="247"/>
      <c r="BA96" s="247"/>
      <c r="BB96" s="249"/>
      <c r="BC96" s="249"/>
      <c r="BD96" s="247"/>
      <c r="BE96" s="247"/>
      <c r="BF96" s="249"/>
      <c r="BG96" s="247"/>
      <c r="BP96" s="173" t="s">
        <v>500</v>
      </c>
    </row>
    <row r="97" spans="1:68" s="2" customFormat="1" ht="11.25" x14ac:dyDescent="0.2">
      <c r="A97" s="174" t="str">
        <f t="shared" si="4"/>
        <v>LIFE25CM</v>
      </c>
      <c r="B97" s="20" t="s">
        <v>269</v>
      </c>
      <c r="C97" s="201"/>
      <c r="D97" s="701" t="s">
        <v>596</v>
      </c>
      <c r="E97" s="201" t="s">
        <v>246</v>
      </c>
      <c r="F97" s="173"/>
      <c r="G97" s="173" t="s">
        <v>597</v>
      </c>
      <c r="H97" s="174" t="s">
        <v>666</v>
      </c>
      <c r="I97" s="201"/>
      <c r="J97" s="173" t="s">
        <v>3</v>
      </c>
      <c r="K97" s="173" t="s">
        <v>539</v>
      </c>
      <c r="L97" s="201" t="s">
        <v>499</v>
      </c>
      <c r="M97" s="247"/>
      <c r="N97" s="173" t="s">
        <v>500</v>
      </c>
      <c r="O97" s="173">
        <v>1</v>
      </c>
      <c r="P97" s="272">
        <v>1</v>
      </c>
      <c r="Q97" s="202"/>
      <c r="R97" s="560">
        <v>1</v>
      </c>
      <c r="S97" s="299">
        <v>42901</v>
      </c>
      <c r="T97" s="174"/>
      <c r="U97" s="174" t="s">
        <v>502</v>
      </c>
      <c r="V97" s="235" t="s">
        <v>542</v>
      </c>
      <c r="W97" s="691">
        <v>1.4999999999999999E-2</v>
      </c>
      <c r="X97" s="691">
        <v>4.4999999999999998E-2</v>
      </c>
      <c r="Y97" s="692">
        <v>0.18</v>
      </c>
      <c r="Z97" s="272" t="s">
        <v>599</v>
      </c>
      <c r="AA97" s="247"/>
      <c r="AB97" s="247"/>
      <c r="AC97" s="247"/>
      <c r="AD97" s="247"/>
      <c r="AE97" s="247"/>
      <c r="AF97" s="249"/>
      <c r="AG97" s="247"/>
      <c r="AH97" s="247"/>
      <c r="AI97" s="249"/>
      <c r="AJ97" s="247"/>
      <c r="AK97" s="247"/>
      <c r="AL97" s="247"/>
      <c r="AM97" s="247"/>
      <c r="AN97" s="249"/>
      <c r="AO97" s="249"/>
      <c r="AP97" s="247"/>
      <c r="AQ97" s="247"/>
      <c r="AR97" s="247"/>
      <c r="AS97" s="662"/>
      <c r="AT97" s="718"/>
      <c r="AU97" s="247"/>
      <c r="AV97" s="247"/>
      <c r="AW97" s="249"/>
      <c r="AX97" s="249"/>
      <c r="AY97" s="247"/>
      <c r="AZ97" s="247"/>
      <c r="BA97" s="247"/>
      <c r="BB97" s="249"/>
      <c r="BC97" s="249"/>
      <c r="BD97" s="247"/>
      <c r="BE97" s="247"/>
      <c r="BF97" s="249"/>
      <c r="BG97" s="247"/>
      <c r="BP97" s="173" t="s">
        <v>500</v>
      </c>
    </row>
    <row r="98" spans="1:68" s="2" customFormat="1" ht="11.25" x14ac:dyDescent="0.2">
      <c r="A98" s="174" t="str">
        <f t="shared" si="4"/>
        <v>LIFE30CM</v>
      </c>
      <c r="B98" s="20" t="s">
        <v>269</v>
      </c>
      <c r="C98" s="201"/>
      <c r="D98" s="701" t="s">
        <v>596</v>
      </c>
      <c r="E98" s="201" t="s">
        <v>246</v>
      </c>
      <c r="F98" s="173"/>
      <c r="G98" s="173" t="s">
        <v>597</v>
      </c>
      <c r="H98" s="174" t="s">
        <v>667</v>
      </c>
      <c r="I98" s="201"/>
      <c r="J98" s="173" t="s">
        <v>3</v>
      </c>
      <c r="K98" s="173" t="s">
        <v>539</v>
      </c>
      <c r="L98" s="201" t="s">
        <v>499</v>
      </c>
      <c r="M98" s="247"/>
      <c r="N98" s="173" t="s">
        <v>500</v>
      </c>
      <c r="O98" s="173">
        <v>1</v>
      </c>
      <c r="P98" s="272">
        <v>1</v>
      </c>
      <c r="Q98" s="202"/>
      <c r="R98" s="560">
        <v>1</v>
      </c>
      <c r="S98" s="299">
        <v>42901</v>
      </c>
      <c r="T98" s="174"/>
      <c r="U98" s="174" t="s">
        <v>502</v>
      </c>
      <c r="V98" s="235" t="s">
        <v>542</v>
      </c>
      <c r="W98" s="691">
        <v>0.54333333333333333</v>
      </c>
      <c r="X98" s="691">
        <v>1.63</v>
      </c>
      <c r="Y98" s="692">
        <v>6.52</v>
      </c>
      <c r="Z98" s="272" t="s">
        <v>599</v>
      </c>
      <c r="AA98" s="247"/>
      <c r="AB98" s="247"/>
      <c r="AC98" s="247"/>
      <c r="AD98" s="247"/>
      <c r="AE98" s="247"/>
      <c r="AF98" s="249"/>
      <c r="AG98" s="247"/>
      <c r="AH98" s="247"/>
      <c r="AI98" s="249"/>
      <c r="AJ98" s="247"/>
      <c r="AK98" s="247"/>
      <c r="AL98" s="247"/>
      <c r="AM98" s="247"/>
      <c r="AN98" s="249"/>
      <c r="AO98" s="249"/>
      <c r="AP98" s="247"/>
      <c r="AQ98" s="247"/>
      <c r="AR98" s="247"/>
      <c r="AS98" s="662"/>
      <c r="AT98" s="718"/>
      <c r="AU98" s="247"/>
      <c r="AV98" s="247"/>
      <c r="AW98" s="249"/>
      <c r="AX98" s="249"/>
      <c r="AY98" s="247"/>
      <c r="AZ98" s="247"/>
      <c r="BA98" s="247"/>
      <c r="BB98" s="249"/>
      <c r="BC98" s="249"/>
      <c r="BD98" s="247"/>
      <c r="BE98" s="247"/>
      <c r="BF98" s="249"/>
      <c r="BG98" s="247"/>
      <c r="BP98" s="173" t="s">
        <v>500</v>
      </c>
    </row>
    <row r="99" spans="1:68" s="2" customFormat="1" ht="11.25" x14ac:dyDescent="0.2">
      <c r="A99" s="174" t="str">
        <f t="shared" si="4"/>
        <v>LIFE31CM</v>
      </c>
      <c r="B99" s="20" t="s">
        <v>269</v>
      </c>
      <c r="C99" s="201"/>
      <c r="D99" s="701" t="s">
        <v>596</v>
      </c>
      <c r="E99" s="201" t="s">
        <v>246</v>
      </c>
      <c r="F99" s="173"/>
      <c r="G99" s="173" t="s">
        <v>597</v>
      </c>
      <c r="H99" s="174" t="s">
        <v>668</v>
      </c>
      <c r="I99" s="201"/>
      <c r="J99" s="173" t="s">
        <v>3</v>
      </c>
      <c r="K99" s="173" t="s">
        <v>539</v>
      </c>
      <c r="L99" s="201" t="s">
        <v>499</v>
      </c>
      <c r="M99" s="247"/>
      <c r="N99" s="173" t="s">
        <v>500</v>
      </c>
      <c r="O99" s="173">
        <v>1</v>
      </c>
      <c r="P99" s="272">
        <v>1</v>
      </c>
      <c r="Q99" s="202"/>
      <c r="R99" s="560">
        <v>1</v>
      </c>
      <c r="S99" s="299">
        <v>42901</v>
      </c>
      <c r="T99" s="174"/>
      <c r="U99" s="174" t="s">
        <v>502</v>
      </c>
      <c r="V99" s="235" t="s">
        <v>542</v>
      </c>
      <c r="W99" s="691">
        <v>1.6666666666666668E-3</v>
      </c>
      <c r="X99" s="691">
        <v>5.0000000000000001E-3</v>
      </c>
      <c r="Y99" s="692">
        <v>0.02</v>
      </c>
      <c r="Z99" s="272" t="s">
        <v>599</v>
      </c>
      <c r="AA99" s="247"/>
      <c r="AB99" s="247"/>
      <c r="AC99" s="247"/>
      <c r="AD99" s="247"/>
      <c r="AE99" s="247"/>
      <c r="AF99" s="249"/>
      <c r="AG99" s="247"/>
      <c r="AH99" s="247"/>
      <c r="AI99" s="249"/>
      <c r="AJ99" s="247"/>
      <c r="AK99" s="247"/>
      <c r="AL99" s="247"/>
      <c r="AM99" s="247"/>
      <c r="AN99" s="249"/>
      <c r="AO99" s="249"/>
      <c r="AP99" s="247"/>
      <c r="AQ99" s="247"/>
      <c r="AR99" s="247"/>
      <c r="AS99" s="662"/>
      <c r="AT99" s="718"/>
      <c r="AU99" s="247"/>
      <c r="AV99" s="247"/>
      <c r="AW99" s="249"/>
      <c r="AX99" s="249"/>
      <c r="AY99" s="247"/>
      <c r="AZ99" s="247"/>
      <c r="BA99" s="247"/>
      <c r="BB99" s="249"/>
      <c r="BC99" s="249"/>
      <c r="BD99" s="247"/>
      <c r="BE99" s="247"/>
      <c r="BF99" s="249"/>
      <c r="BG99" s="247"/>
      <c r="BP99" s="173" t="s">
        <v>500</v>
      </c>
    </row>
    <row r="100" spans="1:68" s="2" customFormat="1" ht="11.25" x14ac:dyDescent="0.2">
      <c r="A100" s="174" t="str">
        <f t="shared" si="4"/>
        <v>LIFE35CM</v>
      </c>
      <c r="B100" s="20" t="s">
        <v>269</v>
      </c>
      <c r="C100" s="201"/>
      <c r="D100" s="701" t="s">
        <v>596</v>
      </c>
      <c r="E100" s="201" t="s">
        <v>246</v>
      </c>
      <c r="F100" s="173"/>
      <c r="G100" s="173" t="s">
        <v>597</v>
      </c>
      <c r="H100" s="174" t="s">
        <v>669</v>
      </c>
      <c r="I100" s="201"/>
      <c r="J100" s="173" t="s">
        <v>3</v>
      </c>
      <c r="K100" s="173" t="s">
        <v>539</v>
      </c>
      <c r="L100" s="201" t="s">
        <v>499</v>
      </c>
      <c r="M100" s="247"/>
      <c r="N100" s="173" t="s">
        <v>500</v>
      </c>
      <c r="O100" s="173">
        <v>1</v>
      </c>
      <c r="P100" s="272">
        <v>1</v>
      </c>
      <c r="Q100" s="202"/>
      <c r="R100" s="560">
        <v>1</v>
      </c>
      <c r="S100" s="299">
        <v>42901</v>
      </c>
      <c r="T100" s="174"/>
      <c r="U100" s="174" t="s">
        <v>502</v>
      </c>
      <c r="V100" s="235" t="s">
        <v>542</v>
      </c>
      <c r="W100" s="691">
        <v>1.6666666666666668E-3</v>
      </c>
      <c r="X100" s="691">
        <v>5.0000000000000001E-3</v>
      </c>
      <c r="Y100" s="692">
        <v>0.02</v>
      </c>
      <c r="Z100" s="272" t="s">
        <v>599</v>
      </c>
      <c r="AA100" s="247"/>
      <c r="AB100" s="247"/>
      <c r="AC100" s="247"/>
      <c r="AD100" s="247"/>
      <c r="AE100" s="247"/>
      <c r="AF100" s="249"/>
      <c r="AG100" s="247"/>
      <c r="AH100" s="247"/>
      <c r="AI100" s="249"/>
      <c r="AJ100" s="247"/>
      <c r="AK100" s="247"/>
      <c r="AL100" s="247"/>
      <c r="AM100" s="247"/>
      <c r="AN100" s="249"/>
      <c r="AO100" s="249"/>
      <c r="AP100" s="247"/>
      <c r="AQ100" s="247"/>
      <c r="AR100" s="247"/>
      <c r="AS100" s="662"/>
      <c r="AT100" s="718"/>
      <c r="AU100" s="247"/>
      <c r="AV100" s="247"/>
      <c r="AW100" s="249"/>
      <c r="AX100" s="249"/>
      <c r="AY100" s="247"/>
      <c r="AZ100" s="247"/>
      <c r="BA100" s="247"/>
      <c r="BB100" s="249"/>
      <c r="BC100" s="249"/>
      <c r="BD100" s="247"/>
      <c r="BE100" s="247"/>
      <c r="BF100" s="249"/>
      <c r="BG100" s="247"/>
      <c r="BP100" s="173" t="s">
        <v>500</v>
      </c>
    </row>
    <row r="101" spans="1:68" s="2" customFormat="1" ht="11.25" x14ac:dyDescent="0.2">
      <c r="A101" s="174" t="str">
        <f t="shared" si="4"/>
        <v>LIFE99CM</v>
      </c>
      <c r="B101" s="20" t="s">
        <v>269</v>
      </c>
      <c r="C101" s="201"/>
      <c r="D101" s="701" t="s">
        <v>596</v>
      </c>
      <c r="E101" s="201" t="s">
        <v>246</v>
      </c>
      <c r="F101" s="173"/>
      <c r="G101" s="173" t="s">
        <v>597</v>
      </c>
      <c r="H101" s="174" t="s">
        <v>670</v>
      </c>
      <c r="I101" s="201"/>
      <c r="J101" s="173" t="s">
        <v>3</v>
      </c>
      <c r="K101" s="173" t="s">
        <v>539</v>
      </c>
      <c r="L101" s="201" t="s">
        <v>499</v>
      </c>
      <c r="M101" s="247"/>
      <c r="N101" s="173" t="s">
        <v>500</v>
      </c>
      <c r="O101" s="173">
        <v>1</v>
      </c>
      <c r="P101" s="272">
        <v>1</v>
      </c>
      <c r="Q101" s="202"/>
      <c r="R101" s="560">
        <v>1</v>
      </c>
      <c r="S101" s="299">
        <v>42901</v>
      </c>
      <c r="T101" s="174"/>
      <c r="U101" s="174" t="s">
        <v>502</v>
      </c>
      <c r="V101" s="235" t="s">
        <v>542</v>
      </c>
      <c r="W101" s="691">
        <v>0.39583333333333331</v>
      </c>
      <c r="X101" s="691">
        <v>1.1875</v>
      </c>
      <c r="Y101" s="692">
        <v>4.75</v>
      </c>
      <c r="Z101" s="272" t="s">
        <v>599</v>
      </c>
      <c r="AA101" s="247"/>
      <c r="AB101" s="247"/>
      <c r="AC101" s="247"/>
      <c r="AD101" s="247"/>
      <c r="AE101" s="247"/>
      <c r="AF101" s="249"/>
      <c r="AG101" s="247"/>
      <c r="AH101" s="247"/>
      <c r="AI101" s="249"/>
      <c r="AJ101" s="247"/>
      <c r="AK101" s="247"/>
      <c r="AL101" s="247"/>
      <c r="AM101" s="247"/>
      <c r="AN101" s="249"/>
      <c r="AO101" s="249"/>
      <c r="AP101" s="247"/>
      <c r="AQ101" s="247"/>
      <c r="AR101" s="247"/>
      <c r="AS101" s="662"/>
      <c r="AT101" s="718"/>
      <c r="AU101" s="247"/>
      <c r="AV101" s="247"/>
      <c r="AW101" s="249"/>
      <c r="AX101" s="249"/>
      <c r="AY101" s="247"/>
      <c r="AZ101" s="247"/>
      <c r="BA101" s="247"/>
      <c r="BB101" s="249"/>
      <c r="BC101" s="249"/>
      <c r="BD101" s="247"/>
      <c r="BE101" s="247"/>
      <c r="BF101" s="249"/>
      <c r="BG101" s="247"/>
      <c r="BP101" s="173" t="s">
        <v>500</v>
      </c>
    </row>
    <row r="102" spans="1:68" s="2" customFormat="1" ht="11.25" x14ac:dyDescent="0.2">
      <c r="A102" s="79" t="s">
        <v>671</v>
      </c>
      <c r="B102" s="20" t="s">
        <v>333</v>
      </c>
      <c r="C102" s="18"/>
      <c r="D102" s="701"/>
      <c r="E102" s="201" t="s">
        <v>334</v>
      </c>
      <c r="F102" s="94"/>
      <c r="G102" s="73" t="s">
        <v>672</v>
      </c>
      <c r="H102" s="100" t="s">
        <v>673</v>
      </c>
      <c r="I102" s="20"/>
      <c r="J102" s="79" t="s">
        <v>672</v>
      </c>
      <c r="K102" s="173"/>
      <c r="L102" s="201" t="s">
        <v>499</v>
      </c>
      <c r="M102" s="20"/>
      <c r="N102" s="173" t="s">
        <v>500</v>
      </c>
      <c r="O102" s="73">
        <v>33</v>
      </c>
      <c r="P102" s="159">
        <v>33</v>
      </c>
      <c r="Q102" s="27" t="s">
        <v>674</v>
      </c>
      <c r="R102" s="73">
        <v>33</v>
      </c>
      <c r="S102" s="424">
        <v>42755</v>
      </c>
      <c r="T102" s="20" t="s">
        <v>675</v>
      </c>
      <c r="U102" s="174" t="s">
        <v>502</v>
      </c>
      <c r="V102" s="235" t="s">
        <v>676</v>
      </c>
      <c r="W102" s="693">
        <f>+(X102/3)</f>
        <v>3630</v>
      </c>
      <c r="X102" s="693">
        <v>10890</v>
      </c>
      <c r="Y102" s="693">
        <v>43560</v>
      </c>
      <c r="Z102" s="272" t="s">
        <v>677</v>
      </c>
      <c r="AA102" s="20"/>
      <c r="AB102" s="20"/>
      <c r="AC102" s="20"/>
      <c r="AD102" s="20"/>
      <c r="AE102" s="20" t="s">
        <v>672</v>
      </c>
      <c r="AF102" s="246" t="s">
        <v>674</v>
      </c>
      <c r="AG102" s="20" t="s">
        <v>272</v>
      </c>
      <c r="AH102" s="20" t="s">
        <v>272</v>
      </c>
      <c r="AI102" s="246" t="s">
        <v>272</v>
      </c>
      <c r="AJ102" s="20"/>
      <c r="AK102" s="20"/>
      <c r="AL102" s="20"/>
      <c r="AM102" s="20"/>
      <c r="AN102" s="246"/>
      <c r="AO102" s="246"/>
      <c r="AP102" s="20"/>
      <c r="AQ102" s="20"/>
      <c r="AR102" s="20"/>
      <c r="AS102" s="663"/>
      <c r="AT102" s="719"/>
      <c r="AU102" s="20"/>
      <c r="AV102" s="20"/>
      <c r="AW102" s="246"/>
      <c r="AX102" s="246"/>
      <c r="AY102" s="20"/>
      <c r="AZ102" s="20"/>
      <c r="BA102" s="20"/>
      <c r="BB102" s="246"/>
      <c r="BC102" s="246"/>
      <c r="BD102" s="20"/>
      <c r="BE102" s="20"/>
      <c r="BF102" s="246"/>
      <c r="BG102" s="20"/>
      <c r="BP102" s="25" t="s">
        <v>678</v>
      </c>
    </row>
    <row r="103" spans="1:68" s="2" customFormat="1" ht="11.25" x14ac:dyDescent="0.2">
      <c r="A103" s="79" t="str">
        <f t="shared" ref="A103:A166" si="5">(H103&amp;" "&amp;AE103)</f>
        <v>Agency DS73SQL8DEV01</v>
      </c>
      <c r="B103" s="20" t="s">
        <v>333</v>
      </c>
      <c r="C103" s="18"/>
      <c r="D103" s="201" t="s">
        <v>679</v>
      </c>
      <c r="E103" s="201" t="s">
        <v>334</v>
      </c>
      <c r="F103" s="94"/>
      <c r="G103" s="73" t="s">
        <v>680</v>
      </c>
      <c r="H103" s="100" t="s">
        <v>681</v>
      </c>
      <c r="I103" s="20"/>
      <c r="J103" s="78" t="s">
        <v>682</v>
      </c>
      <c r="K103" s="173" t="s">
        <v>683</v>
      </c>
      <c r="L103" s="201" t="s">
        <v>499</v>
      </c>
      <c r="M103" s="20"/>
      <c r="N103" s="173" t="s">
        <v>500</v>
      </c>
      <c r="O103" s="73">
        <v>1</v>
      </c>
      <c r="P103" s="159">
        <v>1</v>
      </c>
      <c r="Q103" s="27">
        <v>42808</v>
      </c>
      <c r="R103" s="73">
        <v>1</v>
      </c>
      <c r="S103" s="424" t="s">
        <v>684</v>
      </c>
      <c r="T103" s="20" t="s">
        <v>675</v>
      </c>
      <c r="U103" s="174" t="s">
        <v>502</v>
      </c>
      <c r="V103" s="235" t="s">
        <v>676</v>
      </c>
      <c r="W103" s="693">
        <f t="shared" ref="W103:W166" si="6">+(X103/3)</f>
        <v>45</v>
      </c>
      <c r="X103" s="693">
        <v>135</v>
      </c>
      <c r="Y103" s="693">
        <v>540</v>
      </c>
      <c r="Z103" s="272" t="s">
        <v>677</v>
      </c>
      <c r="AA103" s="20"/>
      <c r="AB103" s="20"/>
      <c r="AC103" s="20"/>
      <c r="AD103" s="20"/>
      <c r="AE103" s="20" t="s">
        <v>685</v>
      </c>
      <c r="AF103" s="246">
        <v>42808</v>
      </c>
      <c r="AG103" s="20">
        <v>616835</v>
      </c>
      <c r="AH103" s="20">
        <v>616835</v>
      </c>
      <c r="AI103" s="246">
        <v>42807</v>
      </c>
      <c r="AJ103" s="20"/>
      <c r="AK103" s="20"/>
      <c r="AL103" s="20"/>
      <c r="AM103" s="20"/>
      <c r="AN103" s="246"/>
      <c r="AO103" s="246"/>
      <c r="AP103" s="20"/>
      <c r="AQ103" s="20"/>
      <c r="AR103" s="20"/>
      <c r="AS103" s="663"/>
      <c r="AT103" s="719"/>
      <c r="AU103" s="20"/>
      <c r="AV103" s="20"/>
      <c r="AW103" s="246"/>
      <c r="AX103" s="246"/>
      <c r="AY103" s="20"/>
      <c r="AZ103" s="20"/>
      <c r="BA103" s="20"/>
      <c r="BB103" s="246"/>
      <c r="BC103" s="246"/>
      <c r="BD103" s="20"/>
      <c r="BE103" s="20"/>
      <c r="BF103" s="246"/>
      <c r="BG103" s="20"/>
      <c r="BP103" s="25" t="s">
        <v>678</v>
      </c>
    </row>
    <row r="104" spans="1:68" s="2" customFormat="1" ht="11.25" x14ac:dyDescent="0.2">
      <c r="A104" s="79" t="str">
        <f t="shared" si="5"/>
        <v>Agency OHLEWDBP0240N1</v>
      </c>
      <c r="B104" s="20" t="s">
        <v>333</v>
      </c>
      <c r="C104" s="18"/>
      <c r="D104" s="201" t="s">
        <v>679</v>
      </c>
      <c r="E104" s="201" t="s">
        <v>334</v>
      </c>
      <c r="F104" s="94"/>
      <c r="G104" s="73" t="s">
        <v>680</v>
      </c>
      <c r="H104" s="101" t="s">
        <v>681</v>
      </c>
      <c r="I104" s="20"/>
      <c r="J104" s="78" t="s">
        <v>686</v>
      </c>
      <c r="K104" s="173" t="s">
        <v>606</v>
      </c>
      <c r="L104" s="201" t="s">
        <v>499</v>
      </c>
      <c r="M104" s="20"/>
      <c r="N104" s="173" t="s">
        <v>500</v>
      </c>
      <c r="O104" s="73">
        <v>1</v>
      </c>
      <c r="P104" s="159">
        <v>1</v>
      </c>
      <c r="Q104" s="27" t="s">
        <v>687</v>
      </c>
      <c r="R104" s="73">
        <v>1</v>
      </c>
      <c r="S104" s="424">
        <v>42829</v>
      </c>
      <c r="T104" s="20" t="s">
        <v>675</v>
      </c>
      <c r="U104" s="174" t="s">
        <v>502</v>
      </c>
      <c r="V104" s="235" t="s">
        <v>676</v>
      </c>
      <c r="W104" s="693">
        <f t="shared" si="6"/>
        <v>110</v>
      </c>
      <c r="X104" s="693">
        <v>330</v>
      </c>
      <c r="Y104" s="693">
        <v>1320</v>
      </c>
      <c r="Z104" s="272" t="s">
        <v>688</v>
      </c>
      <c r="AA104" s="20"/>
      <c r="AB104" s="20"/>
      <c r="AC104" s="20"/>
      <c r="AD104" s="20"/>
      <c r="AE104" s="20" t="s">
        <v>689</v>
      </c>
      <c r="AF104" s="246" t="s">
        <v>687</v>
      </c>
      <c r="AG104" s="20" t="s">
        <v>690</v>
      </c>
      <c r="AH104" s="20" t="s">
        <v>690</v>
      </c>
      <c r="AI104" s="246">
        <v>42823</v>
      </c>
      <c r="AJ104" s="20"/>
      <c r="AK104" s="20"/>
      <c r="AL104" s="20"/>
      <c r="AM104" s="20"/>
      <c r="AN104" s="246"/>
      <c r="AO104" s="246"/>
      <c r="AP104" s="20"/>
      <c r="AQ104" s="20"/>
      <c r="AR104" s="20"/>
      <c r="AS104" s="663"/>
      <c r="AT104" s="719"/>
      <c r="AU104" s="20"/>
      <c r="AV104" s="20"/>
      <c r="AW104" s="246"/>
      <c r="AX104" s="246"/>
      <c r="AY104" s="20"/>
      <c r="AZ104" s="20"/>
      <c r="BA104" s="20"/>
      <c r="BB104" s="246"/>
      <c r="BC104" s="246"/>
      <c r="BD104" s="20"/>
      <c r="BE104" s="20"/>
      <c r="BF104" s="246"/>
      <c r="BG104" s="20"/>
      <c r="BP104" s="25" t="s">
        <v>678</v>
      </c>
    </row>
    <row r="105" spans="1:68" s="2" customFormat="1" ht="11.25" x14ac:dyDescent="0.2">
      <c r="A105" s="79" t="str">
        <f t="shared" si="5"/>
        <v>Agency_Information_Systems OHLEWAOP0023N1</v>
      </c>
      <c r="B105" s="20" t="s">
        <v>333</v>
      </c>
      <c r="C105" s="18"/>
      <c r="D105" s="701"/>
      <c r="E105" s="201" t="s">
        <v>334</v>
      </c>
      <c r="F105" s="94"/>
      <c r="G105" s="73" t="s">
        <v>691</v>
      </c>
      <c r="H105" s="100" t="s">
        <v>692</v>
      </c>
      <c r="I105" s="20"/>
      <c r="J105" s="78" t="s">
        <v>686</v>
      </c>
      <c r="K105" s="173" t="s">
        <v>606</v>
      </c>
      <c r="L105" s="201" t="s">
        <v>499</v>
      </c>
      <c r="M105" s="20"/>
      <c r="N105" s="173" t="s">
        <v>500</v>
      </c>
      <c r="O105" s="73">
        <v>1</v>
      </c>
      <c r="P105" s="159">
        <v>1</v>
      </c>
      <c r="Q105" s="27" t="s">
        <v>693</v>
      </c>
      <c r="R105" s="73">
        <v>1</v>
      </c>
      <c r="S105" s="424">
        <v>42932</v>
      </c>
      <c r="T105" s="20" t="s">
        <v>675</v>
      </c>
      <c r="U105" s="174" t="s">
        <v>502</v>
      </c>
      <c r="V105" s="235" t="s">
        <v>676</v>
      </c>
      <c r="W105" s="693">
        <f t="shared" si="6"/>
        <v>110</v>
      </c>
      <c r="X105" s="693">
        <v>330</v>
      </c>
      <c r="Y105" s="693">
        <v>1320</v>
      </c>
      <c r="Z105" s="272" t="s">
        <v>694</v>
      </c>
      <c r="AA105" s="20"/>
      <c r="AB105" s="20"/>
      <c r="AC105" s="20"/>
      <c r="AD105" s="20"/>
      <c r="AE105" s="20" t="s">
        <v>695</v>
      </c>
      <c r="AF105" s="246" t="s">
        <v>693</v>
      </c>
      <c r="AG105" s="20" t="s">
        <v>696</v>
      </c>
      <c r="AH105" s="20" t="s">
        <v>696</v>
      </c>
      <c r="AI105" s="246">
        <v>42895</v>
      </c>
      <c r="AJ105" s="20"/>
      <c r="AK105" s="20"/>
      <c r="AL105" s="20"/>
      <c r="AM105" s="20"/>
      <c r="AN105" s="246"/>
      <c r="AO105" s="246"/>
      <c r="AP105" s="20"/>
      <c r="AQ105" s="20"/>
      <c r="AR105" s="20"/>
      <c r="AS105" s="663"/>
      <c r="AT105" s="719"/>
      <c r="AU105" s="20"/>
      <c r="AV105" s="20"/>
      <c r="AW105" s="246"/>
      <c r="AX105" s="246"/>
      <c r="AY105" s="20"/>
      <c r="AZ105" s="20"/>
      <c r="BA105" s="20"/>
      <c r="BB105" s="246"/>
      <c r="BC105" s="246"/>
      <c r="BD105" s="20"/>
      <c r="BE105" s="20"/>
      <c r="BF105" s="246"/>
      <c r="BG105" s="20"/>
      <c r="BP105" s="25" t="s">
        <v>697</v>
      </c>
    </row>
    <row r="106" spans="1:68" s="2" customFormat="1" ht="11.25" x14ac:dyDescent="0.2">
      <c r="A106" s="79" t="str">
        <f t="shared" si="5"/>
        <v>Agency_Information_Systems OHLEWAOP0023N2</v>
      </c>
      <c r="B106" s="20" t="s">
        <v>333</v>
      </c>
      <c r="C106" s="18"/>
      <c r="D106" s="701"/>
      <c r="E106" s="201" t="s">
        <v>334</v>
      </c>
      <c r="F106" s="94"/>
      <c r="G106" s="73" t="s">
        <v>691</v>
      </c>
      <c r="H106" s="100" t="s">
        <v>692</v>
      </c>
      <c r="I106" s="20"/>
      <c r="J106" s="78" t="s">
        <v>686</v>
      </c>
      <c r="K106" s="173" t="s">
        <v>606</v>
      </c>
      <c r="L106" s="201" t="s">
        <v>499</v>
      </c>
      <c r="M106" s="20"/>
      <c r="N106" s="173" t="s">
        <v>500</v>
      </c>
      <c r="O106" s="73">
        <v>1</v>
      </c>
      <c r="P106" s="159">
        <v>1</v>
      </c>
      <c r="Q106" s="27" t="s">
        <v>693</v>
      </c>
      <c r="R106" s="73">
        <v>1</v>
      </c>
      <c r="S106" s="424">
        <v>42932</v>
      </c>
      <c r="T106" s="20" t="s">
        <v>675</v>
      </c>
      <c r="U106" s="174" t="s">
        <v>502</v>
      </c>
      <c r="V106" s="235" t="s">
        <v>676</v>
      </c>
      <c r="W106" s="693">
        <f t="shared" si="6"/>
        <v>110</v>
      </c>
      <c r="X106" s="693">
        <v>330</v>
      </c>
      <c r="Y106" s="693">
        <v>1320</v>
      </c>
      <c r="Z106" s="272" t="s">
        <v>694</v>
      </c>
      <c r="AA106" s="20"/>
      <c r="AB106" s="20"/>
      <c r="AC106" s="20"/>
      <c r="AD106" s="20"/>
      <c r="AE106" s="20" t="s">
        <v>698</v>
      </c>
      <c r="AF106" s="246" t="s">
        <v>693</v>
      </c>
      <c r="AG106" s="20" t="s">
        <v>696</v>
      </c>
      <c r="AH106" s="20" t="s">
        <v>696</v>
      </c>
      <c r="AI106" s="246">
        <v>42895</v>
      </c>
      <c r="AJ106" s="20"/>
      <c r="AK106" s="20"/>
      <c r="AL106" s="20"/>
      <c r="AM106" s="20"/>
      <c r="AN106" s="246"/>
      <c r="AO106" s="246"/>
      <c r="AP106" s="20"/>
      <c r="AQ106" s="20"/>
      <c r="AR106" s="20"/>
      <c r="AS106" s="663"/>
      <c r="AT106" s="719"/>
      <c r="AU106" s="20"/>
      <c r="AV106" s="20"/>
      <c r="AW106" s="246"/>
      <c r="AX106" s="246"/>
      <c r="AY106" s="20"/>
      <c r="AZ106" s="20"/>
      <c r="BA106" s="20"/>
      <c r="BB106" s="246"/>
      <c r="BC106" s="246"/>
      <c r="BD106" s="20"/>
      <c r="BE106" s="20"/>
      <c r="BF106" s="246"/>
      <c r="BG106" s="20"/>
      <c r="BP106" s="25" t="s">
        <v>697</v>
      </c>
    </row>
    <row r="107" spans="1:68" s="2" customFormat="1" ht="11.25" x14ac:dyDescent="0.2">
      <c r="A107" s="79" t="str">
        <f t="shared" si="5"/>
        <v>Agency_Information_Systems OHNALAOP0023N1</v>
      </c>
      <c r="B107" s="20" t="s">
        <v>333</v>
      </c>
      <c r="C107" s="18"/>
      <c r="D107" s="701"/>
      <c r="E107" s="201" t="s">
        <v>334</v>
      </c>
      <c r="F107" s="94"/>
      <c r="G107" s="73" t="s">
        <v>691</v>
      </c>
      <c r="H107" s="100" t="s">
        <v>692</v>
      </c>
      <c r="I107" s="20"/>
      <c r="J107" s="78" t="s">
        <v>699</v>
      </c>
      <c r="K107" s="173" t="s">
        <v>700</v>
      </c>
      <c r="L107" s="201" t="s">
        <v>499</v>
      </c>
      <c r="M107" s="20"/>
      <c r="N107" s="173" t="s">
        <v>500</v>
      </c>
      <c r="O107" s="73">
        <v>1</v>
      </c>
      <c r="P107" s="159">
        <v>1</v>
      </c>
      <c r="Q107" s="27" t="s">
        <v>693</v>
      </c>
      <c r="R107" s="73">
        <v>1</v>
      </c>
      <c r="S107" s="424">
        <v>42932</v>
      </c>
      <c r="T107" s="20" t="s">
        <v>675</v>
      </c>
      <c r="U107" s="174" t="s">
        <v>502</v>
      </c>
      <c r="V107" s="235" t="s">
        <v>676</v>
      </c>
      <c r="W107" s="693">
        <f t="shared" si="6"/>
        <v>110</v>
      </c>
      <c r="X107" s="693">
        <v>330</v>
      </c>
      <c r="Y107" s="693">
        <v>1320</v>
      </c>
      <c r="Z107" s="272" t="s">
        <v>694</v>
      </c>
      <c r="AA107" s="20"/>
      <c r="AB107" s="20"/>
      <c r="AC107" s="20"/>
      <c r="AD107" s="20"/>
      <c r="AE107" s="20" t="s">
        <v>701</v>
      </c>
      <c r="AF107" s="246" t="s">
        <v>693</v>
      </c>
      <c r="AG107" s="20" t="s">
        <v>696</v>
      </c>
      <c r="AH107" s="20" t="s">
        <v>696</v>
      </c>
      <c r="AI107" s="246">
        <v>42895</v>
      </c>
      <c r="AJ107" s="20"/>
      <c r="AK107" s="20"/>
      <c r="AL107" s="20"/>
      <c r="AM107" s="20"/>
      <c r="AN107" s="246"/>
      <c r="AO107" s="246"/>
      <c r="AP107" s="20"/>
      <c r="AQ107" s="20"/>
      <c r="AR107" s="20"/>
      <c r="AS107" s="663"/>
      <c r="AT107" s="719"/>
      <c r="AU107" s="20"/>
      <c r="AV107" s="20"/>
      <c r="AW107" s="246"/>
      <c r="AX107" s="246"/>
      <c r="AY107" s="20"/>
      <c r="AZ107" s="20"/>
      <c r="BA107" s="20"/>
      <c r="BB107" s="246"/>
      <c r="BC107" s="246"/>
      <c r="BD107" s="20"/>
      <c r="BE107" s="20"/>
      <c r="BF107" s="246"/>
      <c r="BG107" s="20"/>
      <c r="BP107" s="25" t="s">
        <v>697</v>
      </c>
    </row>
    <row r="108" spans="1:68" s="2" customFormat="1" ht="11.25" x14ac:dyDescent="0.2">
      <c r="A108" s="79" t="str">
        <f t="shared" si="5"/>
        <v>Agency_Information_Systems_new_DDL OHNALDBD0143</v>
      </c>
      <c r="B108" s="20" t="s">
        <v>333</v>
      </c>
      <c r="C108" s="18"/>
      <c r="D108" s="701"/>
      <c r="E108" s="201" t="s">
        <v>334</v>
      </c>
      <c r="F108" s="94"/>
      <c r="G108" s="73" t="s">
        <v>691</v>
      </c>
      <c r="H108" s="100" t="s">
        <v>702</v>
      </c>
      <c r="I108" s="20"/>
      <c r="J108" s="78" t="s">
        <v>682</v>
      </c>
      <c r="K108" s="173" t="s">
        <v>683</v>
      </c>
      <c r="L108" s="201" t="s">
        <v>499</v>
      </c>
      <c r="M108" s="20"/>
      <c r="N108" s="173" t="s">
        <v>500</v>
      </c>
      <c r="O108" s="73">
        <v>1</v>
      </c>
      <c r="P108" s="159">
        <v>1</v>
      </c>
      <c r="Q108" s="27">
        <v>42807</v>
      </c>
      <c r="R108" s="73">
        <v>1</v>
      </c>
      <c r="S108" s="424" t="s">
        <v>703</v>
      </c>
      <c r="T108" s="20" t="s">
        <v>675</v>
      </c>
      <c r="U108" s="174" t="s">
        <v>502</v>
      </c>
      <c r="V108" s="235" t="s">
        <v>676</v>
      </c>
      <c r="W108" s="693">
        <f t="shared" si="6"/>
        <v>45</v>
      </c>
      <c r="X108" s="693">
        <v>135</v>
      </c>
      <c r="Y108" s="693">
        <v>540</v>
      </c>
      <c r="Z108" s="272" t="s">
        <v>677</v>
      </c>
      <c r="AA108" s="20"/>
      <c r="AB108" s="20"/>
      <c r="AC108" s="20"/>
      <c r="AD108" s="20"/>
      <c r="AE108" s="20" t="s">
        <v>704</v>
      </c>
      <c r="AF108" s="246">
        <v>42807</v>
      </c>
      <c r="AG108" s="20">
        <v>616742</v>
      </c>
      <c r="AH108" s="20">
        <v>616742</v>
      </c>
      <c r="AI108" s="246">
        <v>42804</v>
      </c>
      <c r="AJ108" s="20"/>
      <c r="AK108" s="20"/>
      <c r="AL108" s="20"/>
      <c r="AM108" s="20"/>
      <c r="AN108" s="246"/>
      <c r="AO108" s="246"/>
      <c r="AP108" s="20"/>
      <c r="AQ108" s="20"/>
      <c r="AR108" s="20"/>
      <c r="AS108" s="663"/>
      <c r="AT108" s="719"/>
      <c r="AU108" s="20"/>
      <c r="AV108" s="20"/>
      <c r="AW108" s="246"/>
      <c r="AX108" s="246"/>
      <c r="AY108" s="20"/>
      <c r="AZ108" s="20"/>
      <c r="BA108" s="20"/>
      <c r="BB108" s="246"/>
      <c r="BC108" s="246"/>
      <c r="BD108" s="20"/>
      <c r="BE108" s="20"/>
      <c r="BF108" s="246"/>
      <c r="BG108" s="20"/>
      <c r="BP108" s="25" t="s">
        <v>678</v>
      </c>
    </row>
    <row r="109" spans="1:68" s="2" customFormat="1" ht="11.25" x14ac:dyDescent="0.2">
      <c r="A109" s="79" t="str">
        <f t="shared" si="5"/>
        <v>Agency_Information_Systems_SS OHLEWAOP0023N1</v>
      </c>
      <c r="B109" s="20" t="s">
        <v>333</v>
      </c>
      <c r="C109" s="18"/>
      <c r="D109" s="701"/>
      <c r="E109" s="201" t="s">
        <v>334</v>
      </c>
      <c r="F109" s="94"/>
      <c r="G109" s="73" t="s">
        <v>691</v>
      </c>
      <c r="H109" s="100" t="s">
        <v>705</v>
      </c>
      <c r="I109" s="20"/>
      <c r="J109" s="78" t="s">
        <v>686</v>
      </c>
      <c r="K109" s="173" t="s">
        <v>606</v>
      </c>
      <c r="L109" s="201" t="s">
        <v>499</v>
      </c>
      <c r="M109" s="20"/>
      <c r="N109" s="173" t="s">
        <v>500</v>
      </c>
      <c r="O109" s="73">
        <v>1</v>
      </c>
      <c r="P109" s="159">
        <v>1</v>
      </c>
      <c r="Q109" s="27" t="s">
        <v>693</v>
      </c>
      <c r="R109" s="73">
        <v>1</v>
      </c>
      <c r="S109" s="424">
        <v>42932</v>
      </c>
      <c r="T109" s="20" t="s">
        <v>675</v>
      </c>
      <c r="U109" s="174" t="s">
        <v>502</v>
      </c>
      <c r="V109" s="235" t="s">
        <v>676</v>
      </c>
      <c r="W109" s="693">
        <f t="shared" si="6"/>
        <v>110</v>
      </c>
      <c r="X109" s="693">
        <v>330</v>
      </c>
      <c r="Y109" s="693">
        <v>1320</v>
      </c>
      <c r="Z109" s="272" t="s">
        <v>694</v>
      </c>
      <c r="AA109" s="20"/>
      <c r="AB109" s="20"/>
      <c r="AC109" s="20"/>
      <c r="AD109" s="20"/>
      <c r="AE109" s="20" t="s">
        <v>695</v>
      </c>
      <c r="AF109" s="246" t="s">
        <v>693</v>
      </c>
      <c r="AG109" s="20" t="s">
        <v>696</v>
      </c>
      <c r="AH109" s="20" t="s">
        <v>696</v>
      </c>
      <c r="AI109" s="246">
        <v>42895</v>
      </c>
      <c r="AJ109" s="20"/>
      <c r="AK109" s="20"/>
      <c r="AL109" s="20"/>
      <c r="AM109" s="20"/>
      <c r="AN109" s="246"/>
      <c r="AO109" s="246"/>
      <c r="AP109" s="20"/>
      <c r="AQ109" s="20"/>
      <c r="AR109" s="20"/>
      <c r="AS109" s="663"/>
      <c r="AT109" s="719"/>
      <c r="AU109" s="20"/>
      <c r="AV109" s="20"/>
      <c r="AW109" s="246"/>
      <c r="AX109" s="246"/>
      <c r="AY109" s="20"/>
      <c r="AZ109" s="20"/>
      <c r="BA109" s="20"/>
      <c r="BB109" s="246"/>
      <c r="BC109" s="246"/>
      <c r="BD109" s="20"/>
      <c r="BE109" s="20"/>
      <c r="BF109" s="246"/>
      <c r="BG109" s="20"/>
      <c r="BP109" s="25" t="s">
        <v>697</v>
      </c>
    </row>
    <row r="110" spans="1:68" s="2" customFormat="1" ht="11.25" x14ac:dyDescent="0.2">
      <c r="A110" s="79" t="str">
        <f t="shared" si="5"/>
        <v>Agency_Information_Systems_SS OHLEWAOP0023N2</v>
      </c>
      <c r="B110" s="20" t="s">
        <v>333</v>
      </c>
      <c r="C110" s="18"/>
      <c r="D110" s="701"/>
      <c r="E110" s="201" t="s">
        <v>334</v>
      </c>
      <c r="F110" s="94"/>
      <c r="G110" s="73" t="s">
        <v>691</v>
      </c>
      <c r="H110" s="100" t="s">
        <v>705</v>
      </c>
      <c r="I110" s="20"/>
      <c r="J110" s="78" t="s">
        <v>686</v>
      </c>
      <c r="K110" s="173" t="s">
        <v>606</v>
      </c>
      <c r="L110" s="201" t="s">
        <v>499</v>
      </c>
      <c r="M110" s="20"/>
      <c r="N110" s="173" t="s">
        <v>500</v>
      </c>
      <c r="O110" s="73">
        <v>1</v>
      </c>
      <c r="P110" s="159">
        <v>1</v>
      </c>
      <c r="Q110" s="27" t="s">
        <v>693</v>
      </c>
      <c r="R110" s="73">
        <v>1</v>
      </c>
      <c r="S110" s="424">
        <v>42932</v>
      </c>
      <c r="T110" s="20" t="s">
        <v>675</v>
      </c>
      <c r="U110" s="174" t="s">
        <v>502</v>
      </c>
      <c r="V110" s="235" t="s">
        <v>676</v>
      </c>
      <c r="W110" s="693">
        <f t="shared" si="6"/>
        <v>110</v>
      </c>
      <c r="X110" s="693">
        <v>330</v>
      </c>
      <c r="Y110" s="693">
        <v>1320</v>
      </c>
      <c r="Z110" s="272" t="s">
        <v>694</v>
      </c>
      <c r="AA110" s="20"/>
      <c r="AB110" s="20"/>
      <c r="AC110" s="20"/>
      <c r="AD110" s="20"/>
      <c r="AE110" s="20" t="s">
        <v>698</v>
      </c>
      <c r="AF110" s="246" t="s">
        <v>693</v>
      </c>
      <c r="AG110" s="20" t="s">
        <v>696</v>
      </c>
      <c r="AH110" s="20" t="s">
        <v>696</v>
      </c>
      <c r="AI110" s="246">
        <v>42895</v>
      </c>
      <c r="AJ110" s="20"/>
      <c r="AK110" s="20"/>
      <c r="AL110" s="20"/>
      <c r="AM110" s="20"/>
      <c r="AN110" s="246"/>
      <c r="AO110" s="246"/>
      <c r="AP110" s="20"/>
      <c r="AQ110" s="20"/>
      <c r="AR110" s="20"/>
      <c r="AS110" s="663"/>
      <c r="AT110" s="719"/>
      <c r="AU110" s="20"/>
      <c r="AV110" s="20"/>
      <c r="AW110" s="246"/>
      <c r="AX110" s="246"/>
      <c r="AY110" s="20"/>
      <c r="AZ110" s="20"/>
      <c r="BA110" s="20"/>
      <c r="BB110" s="246"/>
      <c r="BC110" s="246"/>
      <c r="BD110" s="20"/>
      <c r="BE110" s="20"/>
      <c r="BF110" s="246"/>
      <c r="BG110" s="20"/>
      <c r="BP110" s="25" t="s">
        <v>697</v>
      </c>
    </row>
    <row r="111" spans="1:68" s="2" customFormat="1" ht="11.25" x14ac:dyDescent="0.2">
      <c r="A111" s="79" t="str">
        <f t="shared" si="5"/>
        <v>Agency_Information_Systems_SS OHNALAOP0023N1</v>
      </c>
      <c r="B111" s="20" t="s">
        <v>333</v>
      </c>
      <c r="C111" s="18"/>
      <c r="D111" s="701"/>
      <c r="E111" s="201" t="s">
        <v>334</v>
      </c>
      <c r="F111" s="94"/>
      <c r="G111" s="73" t="s">
        <v>691</v>
      </c>
      <c r="H111" s="100" t="s">
        <v>705</v>
      </c>
      <c r="I111" s="20"/>
      <c r="J111" s="78" t="s">
        <v>699</v>
      </c>
      <c r="K111" s="173" t="s">
        <v>700</v>
      </c>
      <c r="L111" s="201" t="s">
        <v>499</v>
      </c>
      <c r="M111" s="20"/>
      <c r="N111" s="173" t="s">
        <v>500</v>
      </c>
      <c r="O111" s="73">
        <v>1</v>
      </c>
      <c r="P111" s="159">
        <v>1</v>
      </c>
      <c r="Q111" s="27" t="s">
        <v>693</v>
      </c>
      <c r="R111" s="73">
        <v>1</v>
      </c>
      <c r="S111" s="424">
        <v>42932</v>
      </c>
      <c r="T111" s="20" t="s">
        <v>675</v>
      </c>
      <c r="U111" s="174" t="s">
        <v>502</v>
      </c>
      <c r="V111" s="235" t="s">
        <v>676</v>
      </c>
      <c r="W111" s="693">
        <f t="shared" si="6"/>
        <v>110</v>
      </c>
      <c r="X111" s="693">
        <v>330</v>
      </c>
      <c r="Y111" s="693">
        <v>1320</v>
      </c>
      <c r="Z111" s="272" t="s">
        <v>694</v>
      </c>
      <c r="AA111" s="20"/>
      <c r="AB111" s="20"/>
      <c r="AC111" s="20"/>
      <c r="AD111" s="20"/>
      <c r="AE111" s="20" t="s">
        <v>701</v>
      </c>
      <c r="AF111" s="246" t="s">
        <v>693</v>
      </c>
      <c r="AG111" s="20" t="s">
        <v>696</v>
      </c>
      <c r="AH111" s="20" t="s">
        <v>696</v>
      </c>
      <c r="AI111" s="246">
        <v>42895</v>
      </c>
      <c r="AJ111" s="20"/>
      <c r="AK111" s="20"/>
      <c r="AL111" s="20"/>
      <c r="AM111" s="20"/>
      <c r="AN111" s="246"/>
      <c r="AO111" s="246"/>
      <c r="AP111" s="20"/>
      <c r="AQ111" s="20"/>
      <c r="AR111" s="20"/>
      <c r="AS111" s="663"/>
      <c r="AT111" s="719"/>
      <c r="AU111" s="20"/>
      <c r="AV111" s="20"/>
      <c r="AW111" s="246"/>
      <c r="AX111" s="246"/>
      <c r="AY111" s="20"/>
      <c r="AZ111" s="20"/>
      <c r="BA111" s="20"/>
      <c r="BB111" s="246"/>
      <c r="BC111" s="246"/>
      <c r="BD111" s="20"/>
      <c r="BE111" s="20"/>
      <c r="BF111" s="246"/>
      <c r="BG111" s="20"/>
      <c r="BP111" s="25" t="s">
        <v>697</v>
      </c>
    </row>
    <row r="112" spans="1:68" s="2" customFormat="1" ht="11.25" x14ac:dyDescent="0.2">
      <c r="A112" s="79" t="str">
        <f t="shared" si="5"/>
        <v>Agency_Information_Systems_Wes_1 DS73SQL8DEV01</v>
      </c>
      <c r="B112" s="20" t="s">
        <v>333</v>
      </c>
      <c r="C112" s="18"/>
      <c r="D112" s="701"/>
      <c r="E112" s="201" t="s">
        <v>334</v>
      </c>
      <c r="F112" s="94"/>
      <c r="G112" s="73" t="s">
        <v>691</v>
      </c>
      <c r="H112" s="100" t="s">
        <v>706</v>
      </c>
      <c r="I112" s="20"/>
      <c r="J112" s="78" t="s">
        <v>682</v>
      </c>
      <c r="K112" s="173" t="s">
        <v>683</v>
      </c>
      <c r="L112" s="201" t="s">
        <v>499</v>
      </c>
      <c r="M112" s="20"/>
      <c r="N112" s="173" t="s">
        <v>500</v>
      </c>
      <c r="O112" s="73">
        <v>1</v>
      </c>
      <c r="P112" s="159">
        <v>1</v>
      </c>
      <c r="Q112" s="27">
        <v>42807</v>
      </c>
      <c r="R112" s="73">
        <v>1</v>
      </c>
      <c r="S112" s="424" t="s">
        <v>703</v>
      </c>
      <c r="T112" s="20" t="s">
        <v>675</v>
      </c>
      <c r="U112" s="174" t="s">
        <v>502</v>
      </c>
      <c r="V112" s="235" t="s">
        <v>676</v>
      </c>
      <c r="W112" s="693">
        <f t="shared" si="6"/>
        <v>45</v>
      </c>
      <c r="X112" s="693">
        <v>135</v>
      </c>
      <c r="Y112" s="693">
        <v>540</v>
      </c>
      <c r="Z112" s="272" t="s">
        <v>677</v>
      </c>
      <c r="AA112" s="20"/>
      <c r="AB112" s="20"/>
      <c r="AC112" s="20"/>
      <c r="AD112" s="20"/>
      <c r="AE112" s="20" t="s">
        <v>685</v>
      </c>
      <c r="AF112" s="246">
        <v>42807</v>
      </c>
      <c r="AG112" s="20">
        <v>616743</v>
      </c>
      <c r="AH112" s="20">
        <v>616743</v>
      </c>
      <c r="AI112" s="246">
        <v>42804</v>
      </c>
      <c r="AJ112" s="20"/>
      <c r="AK112" s="20"/>
      <c r="AL112" s="20"/>
      <c r="AM112" s="20"/>
      <c r="AN112" s="246"/>
      <c r="AO112" s="246"/>
      <c r="AP112" s="20"/>
      <c r="AQ112" s="20"/>
      <c r="AR112" s="20"/>
      <c r="AS112" s="663"/>
      <c r="AT112" s="719"/>
      <c r="AU112" s="20"/>
      <c r="AV112" s="20"/>
      <c r="AW112" s="246"/>
      <c r="AX112" s="246"/>
      <c r="AY112" s="20"/>
      <c r="AZ112" s="20"/>
      <c r="BA112" s="20"/>
      <c r="BB112" s="246"/>
      <c r="BC112" s="246"/>
      <c r="BD112" s="20"/>
      <c r="BE112" s="20"/>
      <c r="BF112" s="246"/>
      <c r="BG112" s="20"/>
      <c r="BP112" s="25" t="s">
        <v>678</v>
      </c>
    </row>
    <row r="113" spans="1:68" s="2" customFormat="1" ht="11.25" x14ac:dyDescent="0.2">
      <c r="A113" s="79" t="str">
        <f t="shared" si="5"/>
        <v>Agency_Information_Systems_Wes_2 DS73SQL8DEV01</v>
      </c>
      <c r="B113" s="20" t="s">
        <v>333</v>
      </c>
      <c r="C113" s="18"/>
      <c r="D113" s="701"/>
      <c r="E113" s="201" t="s">
        <v>334</v>
      </c>
      <c r="F113" s="94"/>
      <c r="G113" s="73" t="s">
        <v>691</v>
      </c>
      <c r="H113" s="100" t="s">
        <v>707</v>
      </c>
      <c r="I113" s="20"/>
      <c r="J113" s="78" t="s">
        <v>682</v>
      </c>
      <c r="K113" s="173" t="s">
        <v>683</v>
      </c>
      <c r="L113" s="201" t="s">
        <v>499</v>
      </c>
      <c r="M113" s="20"/>
      <c r="N113" s="173" t="s">
        <v>500</v>
      </c>
      <c r="O113" s="73">
        <v>1</v>
      </c>
      <c r="P113" s="159">
        <v>1</v>
      </c>
      <c r="Q113" s="27">
        <v>42807</v>
      </c>
      <c r="R113" s="73">
        <v>1</v>
      </c>
      <c r="S113" s="424" t="s">
        <v>703</v>
      </c>
      <c r="T113" s="20" t="s">
        <v>675</v>
      </c>
      <c r="U113" s="174" t="s">
        <v>502</v>
      </c>
      <c r="V113" s="235" t="s">
        <v>676</v>
      </c>
      <c r="W113" s="693">
        <f t="shared" si="6"/>
        <v>45</v>
      </c>
      <c r="X113" s="693">
        <v>135</v>
      </c>
      <c r="Y113" s="693">
        <v>540</v>
      </c>
      <c r="Z113" s="272" t="s">
        <v>677</v>
      </c>
      <c r="AA113" s="20"/>
      <c r="AB113" s="20"/>
      <c r="AC113" s="20"/>
      <c r="AD113" s="20"/>
      <c r="AE113" s="20" t="s">
        <v>685</v>
      </c>
      <c r="AF113" s="246">
        <v>42807</v>
      </c>
      <c r="AG113" s="20">
        <v>616744</v>
      </c>
      <c r="AH113" s="20">
        <v>616744</v>
      </c>
      <c r="AI113" s="246">
        <v>42804</v>
      </c>
      <c r="AJ113" s="20"/>
      <c r="AK113" s="20"/>
      <c r="AL113" s="20"/>
      <c r="AM113" s="20"/>
      <c r="AN113" s="246"/>
      <c r="AO113" s="246"/>
      <c r="AP113" s="20"/>
      <c r="AQ113" s="20"/>
      <c r="AR113" s="20"/>
      <c r="AS113" s="663"/>
      <c r="AT113" s="719"/>
      <c r="AU113" s="20"/>
      <c r="AV113" s="20"/>
      <c r="AW113" s="246"/>
      <c r="AX113" s="246"/>
      <c r="AY113" s="20"/>
      <c r="AZ113" s="20"/>
      <c r="BA113" s="20"/>
      <c r="BB113" s="246"/>
      <c r="BC113" s="246"/>
      <c r="BD113" s="20"/>
      <c r="BE113" s="20"/>
      <c r="BF113" s="246"/>
      <c r="BG113" s="20"/>
      <c r="BP113" s="25" t="s">
        <v>678</v>
      </c>
    </row>
    <row r="114" spans="1:68" s="2" customFormat="1" ht="11.25" x14ac:dyDescent="0.2">
      <c r="A114" s="79" t="str">
        <f t="shared" si="5"/>
        <v>Agency_Information_Systems_Wes_3 DS73SQL8DEV01</v>
      </c>
      <c r="B114" s="20" t="s">
        <v>333</v>
      </c>
      <c r="C114" s="18"/>
      <c r="D114" s="701"/>
      <c r="E114" s="201" t="s">
        <v>334</v>
      </c>
      <c r="F114" s="94"/>
      <c r="G114" s="73" t="s">
        <v>691</v>
      </c>
      <c r="H114" s="100" t="s">
        <v>708</v>
      </c>
      <c r="I114" s="20"/>
      <c r="J114" s="78" t="s">
        <v>682</v>
      </c>
      <c r="K114" s="173" t="s">
        <v>683</v>
      </c>
      <c r="L114" s="201" t="s">
        <v>499</v>
      </c>
      <c r="M114" s="20"/>
      <c r="N114" s="173" t="s">
        <v>500</v>
      </c>
      <c r="O114" s="73">
        <v>1</v>
      </c>
      <c r="P114" s="159">
        <v>1</v>
      </c>
      <c r="Q114" s="27">
        <v>42807</v>
      </c>
      <c r="R114" s="73">
        <v>1</v>
      </c>
      <c r="S114" s="424" t="s">
        <v>703</v>
      </c>
      <c r="T114" s="20" t="s">
        <v>675</v>
      </c>
      <c r="U114" s="174" t="s">
        <v>502</v>
      </c>
      <c r="V114" s="235" t="s">
        <v>676</v>
      </c>
      <c r="W114" s="693">
        <f t="shared" si="6"/>
        <v>45</v>
      </c>
      <c r="X114" s="693">
        <v>135</v>
      </c>
      <c r="Y114" s="693">
        <v>540</v>
      </c>
      <c r="Z114" s="272" t="s">
        <v>677</v>
      </c>
      <c r="AA114" s="20"/>
      <c r="AB114" s="20"/>
      <c r="AC114" s="20"/>
      <c r="AD114" s="20"/>
      <c r="AE114" s="20" t="s">
        <v>685</v>
      </c>
      <c r="AF114" s="246">
        <v>42807</v>
      </c>
      <c r="AG114" s="20">
        <v>616745</v>
      </c>
      <c r="AH114" s="20">
        <v>616745</v>
      </c>
      <c r="AI114" s="246">
        <v>42804</v>
      </c>
      <c r="AJ114" s="20"/>
      <c r="AK114" s="20"/>
      <c r="AL114" s="20"/>
      <c r="AM114" s="20"/>
      <c r="AN114" s="246"/>
      <c r="AO114" s="246"/>
      <c r="AP114" s="20"/>
      <c r="AQ114" s="20"/>
      <c r="AR114" s="20"/>
      <c r="AS114" s="663"/>
      <c r="AT114" s="719"/>
      <c r="AU114" s="20"/>
      <c r="AV114" s="20"/>
      <c r="AW114" s="246"/>
      <c r="AX114" s="246"/>
      <c r="AY114" s="20"/>
      <c r="AZ114" s="20"/>
      <c r="BA114" s="20"/>
      <c r="BB114" s="246"/>
      <c r="BC114" s="246"/>
      <c r="BD114" s="20"/>
      <c r="BE114" s="20"/>
      <c r="BF114" s="246"/>
      <c r="BG114" s="20"/>
      <c r="BP114" s="25" t="s">
        <v>678</v>
      </c>
    </row>
    <row r="115" spans="1:68" s="2" customFormat="1" ht="11.25" x14ac:dyDescent="0.2">
      <c r="A115" s="79" t="str">
        <f t="shared" si="5"/>
        <v>Agency_License OHLEWAOP0023N1</v>
      </c>
      <c r="B115" s="20" t="s">
        <v>333</v>
      </c>
      <c r="C115" s="18"/>
      <c r="D115" s="701"/>
      <c r="E115" s="201" t="s">
        <v>334</v>
      </c>
      <c r="F115" s="94"/>
      <c r="G115" s="73" t="s">
        <v>691</v>
      </c>
      <c r="H115" s="100" t="s">
        <v>709</v>
      </c>
      <c r="I115" s="20"/>
      <c r="J115" s="78" t="s">
        <v>686</v>
      </c>
      <c r="K115" s="173" t="s">
        <v>606</v>
      </c>
      <c r="L115" s="201" t="s">
        <v>499</v>
      </c>
      <c r="M115" s="20"/>
      <c r="N115" s="173" t="s">
        <v>500</v>
      </c>
      <c r="O115" s="73">
        <v>1</v>
      </c>
      <c r="P115" s="159">
        <v>1</v>
      </c>
      <c r="Q115" s="27" t="s">
        <v>693</v>
      </c>
      <c r="R115" s="73">
        <v>1</v>
      </c>
      <c r="S115" s="424">
        <v>42932</v>
      </c>
      <c r="T115" s="20" t="s">
        <v>675</v>
      </c>
      <c r="U115" s="174" t="s">
        <v>502</v>
      </c>
      <c r="V115" s="235" t="s">
        <v>676</v>
      </c>
      <c r="W115" s="693">
        <f t="shared" si="6"/>
        <v>110</v>
      </c>
      <c r="X115" s="693">
        <v>330</v>
      </c>
      <c r="Y115" s="693">
        <v>1320</v>
      </c>
      <c r="Z115" s="272" t="s">
        <v>694</v>
      </c>
      <c r="AA115" s="20"/>
      <c r="AB115" s="20"/>
      <c r="AC115" s="20"/>
      <c r="AD115" s="20"/>
      <c r="AE115" s="20" t="s">
        <v>695</v>
      </c>
      <c r="AF115" s="246" t="s">
        <v>693</v>
      </c>
      <c r="AG115" s="20" t="s">
        <v>696</v>
      </c>
      <c r="AH115" s="20" t="s">
        <v>696</v>
      </c>
      <c r="AI115" s="246">
        <v>42895</v>
      </c>
      <c r="AJ115" s="20"/>
      <c r="AK115" s="20"/>
      <c r="AL115" s="20"/>
      <c r="AM115" s="20"/>
      <c r="AN115" s="246"/>
      <c r="AO115" s="246"/>
      <c r="AP115" s="20"/>
      <c r="AQ115" s="20"/>
      <c r="AR115" s="20"/>
      <c r="AS115" s="663"/>
      <c r="AT115" s="719"/>
      <c r="AU115" s="20"/>
      <c r="AV115" s="20"/>
      <c r="AW115" s="246"/>
      <c r="AX115" s="246"/>
      <c r="AY115" s="20"/>
      <c r="AZ115" s="20"/>
      <c r="BA115" s="20"/>
      <c r="BB115" s="246"/>
      <c r="BC115" s="246"/>
      <c r="BD115" s="20"/>
      <c r="BE115" s="20"/>
      <c r="BF115" s="246"/>
      <c r="BG115" s="20"/>
      <c r="BP115" s="25" t="s">
        <v>697</v>
      </c>
    </row>
    <row r="116" spans="1:68" s="2" customFormat="1" ht="11.25" x14ac:dyDescent="0.2">
      <c r="A116" s="79" t="str">
        <f t="shared" si="5"/>
        <v>Agency_License OHLEWAOP0023N2</v>
      </c>
      <c r="B116" s="20" t="s">
        <v>333</v>
      </c>
      <c r="C116" s="18"/>
      <c r="D116" s="701"/>
      <c r="E116" s="201" t="s">
        <v>334</v>
      </c>
      <c r="F116" s="94"/>
      <c r="G116" s="73" t="s">
        <v>691</v>
      </c>
      <c r="H116" s="100" t="s">
        <v>709</v>
      </c>
      <c r="I116" s="20"/>
      <c r="J116" s="78" t="s">
        <v>686</v>
      </c>
      <c r="K116" s="173" t="s">
        <v>606</v>
      </c>
      <c r="L116" s="201" t="s">
        <v>499</v>
      </c>
      <c r="M116" s="20"/>
      <c r="N116" s="173" t="s">
        <v>500</v>
      </c>
      <c r="O116" s="73">
        <v>1</v>
      </c>
      <c r="P116" s="159">
        <v>1</v>
      </c>
      <c r="Q116" s="27" t="s">
        <v>693</v>
      </c>
      <c r="R116" s="73">
        <v>1</v>
      </c>
      <c r="S116" s="424">
        <v>42932</v>
      </c>
      <c r="T116" s="20" t="s">
        <v>675</v>
      </c>
      <c r="U116" s="174" t="s">
        <v>502</v>
      </c>
      <c r="V116" s="235" t="s">
        <v>676</v>
      </c>
      <c r="W116" s="693">
        <f t="shared" si="6"/>
        <v>110</v>
      </c>
      <c r="X116" s="693">
        <v>330</v>
      </c>
      <c r="Y116" s="693">
        <v>1320</v>
      </c>
      <c r="Z116" s="272" t="s">
        <v>694</v>
      </c>
      <c r="AA116" s="20"/>
      <c r="AB116" s="20"/>
      <c r="AC116" s="20"/>
      <c r="AD116" s="20"/>
      <c r="AE116" s="20" t="s">
        <v>698</v>
      </c>
      <c r="AF116" s="246" t="s">
        <v>693</v>
      </c>
      <c r="AG116" s="20" t="s">
        <v>696</v>
      </c>
      <c r="AH116" s="20" t="s">
        <v>696</v>
      </c>
      <c r="AI116" s="246">
        <v>42895</v>
      </c>
      <c r="AJ116" s="20"/>
      <c r="AK116" s="20"/>
      <c r="AL116" s="20"/>
      <c r="AM116" s="20"/>
      <c r="AN116" s="246"/>
      <c r="AO116" s="246"/>
      <c r="AP116" s="20"/>
      <c r="AQ116" s="20"/>
      <c r="AR116" s="20"/>
      <c r="AS116" s="663"/>
      <c r="AT116" s="719"/>
      <c r="AU116" s="20"/>
      <c r="AV116" s="20"/>
      <c r="AW116" s="246"/>
      <c r="AX116" s="246"/>
      <c r="AY116" s="20"/>
      <c r="AZ116" s="20"/>
      <c r="BA116" s="20"/>
      <c r="BB116" s="246"/>
      <c r="BC116" s="246"/>
      <c r="BD116" s="20"/>
      <c r="BE116" s="20"/>
      <c r="BF116" s="246"/>
      <c r="BG116" s="20"/>
      <c r="BP116" s="25" t="s">
        <v>697</v>
      </c>
    </row>
    <row r="117" spans="1:68" s="2" customFormat="1" ht="11.25" x14ac:dyDescent="0.2">
      <c r="A117" s="79" t="str">
        <f t="shared" si="5"/>
        <v>Agency_License OHNALAOP0023N1</v>
      </c>
      <c r="B117" s="20" t="s">
        <v>333</v>
      </c>
      <c r="C117" s="18"/>
      <c r="D117" s="701"/>
      <c r="E117" s="201" t="s">
        <v>334</v>
      </c>
      <c r="F117" s="94"/>
      <c r="G117" s="73" t="s">
        <v>691</v>
      </c>
      <c r="H117" s="100" t="s">
        <v>709</v>
      </c>
      <c r="I117" s="20"/>
      <c r="J117" s="78" t="s">
        <v>699</v>
      </c>
      <c r="K117" s="173" t="s">
        <v>700</v>
      </c>
      <c r="L117" s="201" t="s">
        <v>499</v>
      </c>
      <c r="M117" s="20"/>
      <c r="N117" s="173" t="s">
        <v>500</v>
      </c>
      <c r="O117" s="73">
        <v>1</v>
      </c>
      <c r="P117" s="159">
        <v>1</v>
      </c>
      <c r="Q117" s="27" t="s">
        <v>693</v>
      </c>
      <c r="R117" s="73">
        <v>1</v>
      </c>
      <c r="S117" s="424">
        <v>42932</v>
      </c>
      <c r="T117" s="20" t="s">
        <v>675</v>
      </c>
      <c r="U117" s="174" t="s">
        <v>502</v>
      </c>
      <c r="V117" s="235" t="s">
        <v>676</v>
      </c>
      <c r="W117" s="693">
        <f t="shared" si="6"/>
        <v>110</v>
      </c>
      <c r="X117" s="693">
        <v>330</v>
      </c>
      <c r="Y117" s="693">
        <v>1320</v>
      </c>
      <c r="Z117" s="272" t="s">
        <v>694</v>
      </c>
      <c r="AA117" s="20"/>
      <c r="AB117" s="20"/>
      <c r="AC117" s="20"/>
      <c r="AD117" s="20"/>
      <c r="AE117" s="20" t="s">
        <v>701</v>
      </c>
      <c r="AF117" s="246" t="s">
        <v>693</v>
      </c>
      <c r="AG117" s="20" t="s">
        <v>696</v>
      </c>
      <c r="AH117" s="20" t="s">
        <v>696</v>
      </c>
      <c r="AI117" s="246">
        <v>42895</v>
      </c>
      <c r="AJ117" s="20"/>
      <c r="AK117" s="20"/>
      <c r="AL117" s="20"/>
      <c r="AM117" s="20"/>
      <c r="AN117" s="246"/>
      <c r="AO117" s="246"/>
      <c r="AP117" s="20"/>
      <c r="AQ117" s="20"/>
      <c r="AR117" s="20"/>
      <c r="AS117" s="663"/>
      <c r="AT117" s="719"/>
      <c r="AU117" s="20"/>
      <c r="AV117" s="20"/>
      <c r="AW117" s="246"/>
      <c r="AX117" s="246"/>
      <c r="AY117" s="20"/>
      <c r="AZ117" s="20"/>
      <c r="BA117" s="20"/>
      <c r="BB117" s="246"/>
      <c r="BC117" s="246"/>
      <c r="BD117" s="20"/>
      <c r="BE117" s="20"/>
      <c r="BF117" s="246"/>
      <c r="BG117" s="20"/>
      <c r="BP117" s="25" t="s">
        <v>697</v>
      </c>
    </row>
    <row r="118" spans="1:68" s="2" customFormat="1" ht="11.25" x14ac:dyDescent="0.2">
      <c r="A118" s="79" t="str">
        <f t="shared" si="5"/>
        <v>Agency_Master OHLEWAOP0023N1</v>
      </c>
      <c r="B118" s="20" t="s">
        <v>333</v>
      </c>
      <c r="C118" s="18"/>
      <c r="D118" s="701"/>
      <c r="E118" s="201" t="s">
        <v>334</v>
      </c>
      <c r="F118" s="94"/>
      <c r="G118" s="73" t="s">
        <v>691</v>
      </c>
      <c r="H118" s="100" t="s">
        <v>710</v>
      </c>
      <c r="I118" s="20"/>
      <c r="J118" s="78" t="s">
        <v>686</v>
      </c>
      <c r="K118" s="173" t="s">
        <v>606</v>
      </c>
      <c r="L118" s="201" t="s">
        <v>499</v>
      </c>
      <c r="M118" s="20"/>
      <c r="N118" s="173" t="s">
        <v>500</v>
      </c>
      <c r="O118" s="73">
        <v>1</v>
      </c>
      <c r="P118" s="159">
        <v>1</v>
      </c>
      <c r="Q118" s="27" t="s">
        <v>693</v>
      </c>
      <c r="R118" s="73">
        <v>1</v>
      </c>
      <c r="S118" s="424">
        <v>42932</v>
      </c>
      <c r="T118" s="20" t="s">
        <v>675</v>
      </c>
      <c r="U118" s="174" t="s">
        <v>502</v>
      </c>
      <c r="V118" s="235" t="s">
        <v>676</v>
      </c>
      <c r="W118" s="693">
        <f t="shared" si="6"/>
        <v>110</v>
      </c>
      <c r="X118" s="693">
        <v>330</v>
      </c>
      <c r="Y118" s="693">
        <v>1320</v>
      </c>
      <c r="Z118" s="272" t="s">
        <v>694</v>
      </c>
      <c r="AA118" s="20"/>
      <c r="AB118" s="20"/>
      <c r="AC118" s="20"/>
      <c r="AD118" s="20"/>
      <c r="AE118" s="20" t="s">
        <v>695</v>
      </c>
      <c r="AF118" s="246" t="s">
        <v>693</v>
      </c>
      <c r="AG118" s="20" t="s">
        <v>696</v>
      </c>
      <c r="AH118" s="20" t="s">
        <v>696</v>
      </c>
      <c r="AI118" s="246">
        <v>42895</v>
      </c>
      <c r="AJ118" s="20"/>
      <c r="AK118" s="20"/>
      <c r="AL118" s="20"/>
      <c r="AM118" s="20"/>
      <c r="AN118" s="246"/>
      <c r="AO118" s="246"/>
      <c r="AP118" s="20"/>
      <c r="AQ118" s="20"/>
      <c r="AR118" s="20"/>
      <c r="AS118" s="663"/>
      <c r="AT118" s="719"/>
      <c r="AU118" s="20"/>
      <c r="AV118" s="20"/>
      <c r="AW118" s="246"/>
      <c r="AX118" s="246"/>
      <c r="AY118" s="20"/>
      <c r="AZ118" s="20"/>
      <c r="BA118" s="20"/>
      <c r="BB118" s="246"/>
      <c r="BC118" s="246"/>
      <c r="BD118" s="20"/>
      <c r="BE118" s="20"/>
      <c r="BF118" s="246"/>
      <c r="BG118" s="20"/>
      <c r="BP118" s="25" t="s">
        <v>697</v>
      </c>
    </row>
    <row r="119" spans="1:68" s="2" customFormat="1" ht="11.25" x14ac:dyDescent="0.2">
      <c r="A119" s="79" t="str">
        <f t="shared" si="5"/>
        <v>Agency_Master OHLEWAOP0023N2</v>
      </c>
      <c r="B119" s="20" t="s">
        <v>333</v>
      </c>
      <c r="C119" s="18"/>
      <c r="D119" s="701"/>
      <c r="E119" s="201" t="s">
        <v>334</v>
      </c>
      <c r="F119" s="94"/>
      <c r="G119" s="73" t="s">
        <v>691</v>
      </c>
      <c r="H119" s="100" t="s">
        <v>710</v>
      </c>
      <c r="I119" s="20"/>
      <c r="J119" s="78" t="s">
        <v>686</v>
      </c>
      <c r="K119" s="173" t="s">
        <v>606</v>
      </c>
      <c r="L119" s="201" t="s">
        <v>499</v>
      </c>
      <c r="M119" s="20"/>
      <c r="N119" s="173" t="s">
        <v>500</v>
      </c>
      <c r="O119" s="73">
        <v>1</v>
      </c>
      <c r="P119" s="159">
        <v>1</v>
      </c>
      <c r="Q119" s="27" t="s">
        <v>693</v>
      </c>
      <c r="R119" s="73">
        <v>1</v>
      </c>
      <c r="S119" s="424">
        <v>42932</v>
      </c>
      <c r="T119" s="20" t="s">
        <v>675</v>
      </c>
      <c r="U119" s="174" t="s">
        <v>502</v>
      </c>
      <c r="V119" s="235" t="s">
        <v>676</v>
      </c>
      <c r="W119" s="693">
        <f t="shared" si="6"/>
        <v>110</v>
      </c>
      <c r="X119" s="693">
        <v>330</v>
      </c>
      <c r="Y119" s="693">
        <v>1320</v>
      </c>
      <c r="Z119" s="272" t="s">
        <v>694</v>
      </c>
      <c r="AA119" s="20"/>
      <c r="AB119" s="20"/>
      <c r="AC119" s="20"/>
      <c r="AD119" s="20"/>
      <c r="AE119" s="20" t="s">
        <v>698</v>
      </c>
      <c r="AF119" s="246" t="s">
        <v>693</v>
      </c>
      <c r="AG119" s="20" t="s">
        <v>696</v>
      </c>
      <c r="AH119" s="20" t="s">
        <v>696</v>
      </c>
      <c r="AI119" s="246">
        <v>42895</v>
      </c>
      <c r="AJ119" s="20"/>
      <c r="AK119" s="20"/>
      <c r="AL119" s="20"/>
      <c r="AM119" s="20"/>
      <c r="AN119" s="246"/>
      <c r="AO119" s="246"/>
      <c r="AP119" s="20"/>
      <c r="AQ119" s="20"/>
      <c r="AR119" s="20"/>
      <c r="AS119" s="663"/>
      <c r="AT119" s="719"/>
      <c r="AU119" s="20"/>
      <c r="AV119" s="20"/>
      <c r="AW119" s="246"/>
      <c r="AX119" s="246"/>
      <c r="AY119" s="20"/>
      <c r="AZ119" s="20"/>
      <c r="BA119" s="20"/>
      <c r="BB119" s="246"/>
      <c r="BC119" s="246"/>
      <c r="BD119" s="20"/>
      <c r="BE119" s="20"/>
      <c r="BF119" s="246"/>
      <c r="BG119" s="20"/>
      <c r="BP119" s="25" t="s">
        <v>697</v>
      </c>
    </row>
    <row r="120" spans="1:68" s="2" customFormat="1" ht="11.25" x14ac:dyDescent="0.2">
      <c r="A120" s="79" t="str">
        <f t="shared" si="5"/>
        <v>Agency_Master OHNALAOP0023N1</v>
      </c>
      <c r="B120" s="20" t="s">
        <v>333</v>
      </c>
      <c r="C120" s="18"/>
      <c r="D120" s="701"/>
      <c r="E120" s="201" t="s">
        <v>334</v>
      </c>
      <c r="F120" s="94"/>
      <c r="G120" s="73" t="s">
        <v>691</v>
      </c>
      <c r="H120" s="100" t="s">
        <v>710</v>
      </c>
      <c r="I120" s="20"/>
      <c r="J120" s="78" t="s">
        <v>699</v>
      </c>
      <c r="K120" s="173" t="s">
        <v>700</v>
      </c>
      <c r="L120" s="201" t="s">
        <v>499</v>
      </c>
      <c r="M120" s="20"/>
      <c r="N120" s="173" t="s">
        <v>500</v>
      </c>
      <c r="O120" s="73">
        <v>1</v>
      </c>
      <c r="P120" s="159">
        <v>1</v>
      </c>
      <c r="Q120" s="27" t="s">
        <v>693</v>
      </c>
      <c r="R120" s="73">
        <v>1</v>
      </c>
      <c r="S120" s="424">
        <v>42932</v>
      </c>
      <c r="T120" s="20" t="s">
        <v>675</v>
      </c>
      <c r="U120" s="174" t="s">
        <v>502</v>
      </c>
      <c r="V120" s="235" t="s">
        <v>676</v>
      </c>
      <c r="W120" s="693">
        <f t="shared" si="6"/>
        <v>110</v>
      </c>
      <c r="X120" s="693">
        <v>330</v>
      </c>
      <c r="Y120" s="693">
        <v>1320</v>
      </c>
      <c r="Z120" s="272" t="s">
        <v>694</v>
      </c>
      <c r="AA120" s="20"/>
      <c r="AB120" s="20"/>
      <c r="AC120" s="20"/>
      <c r="AD120" s="20"/>
      <c r="AE120" s="20" t="s">
        <v>701</v>
      </c>
      <c r="AF120" s="246" t="s">
        <v>693</v>
      </c>
      <c r="AG120" s="20" t="s">
        <v>696</v>
      </c>
      <c r="AH120" s="20" t="s">
        <v>696</v>
      </c>
      <c r="AI120" s="246">
        <v>42895</v>
      </c>
      <c r="AJ120" s="20"/>
      <c r="AK120" s="20"/>
      <c r="AL120" s="20"/>
      <c r="AM120" s="20"/>
      <c r="AN120" s="246"/>
      <c r="AO120" s="246"/>
      <c r="AP120" s="20"/>
      <c r="AQ120" s="20"/>
      <c r="AR120" s="20"/>
      <c r="AS120" s="663"/>
      <c r="AT120" s="719"/>
      <c r="AU120" s="20"/>
      <c r="AV120" s="20"/>
      <c r="AW120" s="246"/>
      <c r="AX120" s="246"/>
      <c r="AY120" s="20"/>
      <c r="AZ120" s="20"/>
      <c r="BA120" s="20"/>
      <c r="BB120" s="246"/>
      <c r="BC120" s="246"/>
      <c r="BD120" s="20"/>
      <c r="BE120" s="20"/>
      <c r="BF120" s="246"/>
      <c r="BG120" s="20"/>
      <c r="BP120" s="25" t="s">
        <v>697</v>
      </c>
    </row>
    <row r="121" spans="1:68" s="2" customFormat="1" ht="11.25" x14ac:dyDescent="0.2">
      <c r="A121" s="79" t="str">
        <f t="shared" si="5"/>
        <v>Agency_PFT DS73SQL8DEV01</v>
      </c>
      <c r="B121" s="20" t="s">
        <v>333</v>
      </c>
      <c r="C121" s="18"/>
      <c r="D121" s="701"/>
      <c r="E121" s="201" t="s">
        <v>334</v>
      </c>
      <c r="F121" s="94"/>
      <c r="G121" s="73" t="s">
        <v>680</v>
      </c>
      <c r="H121" s="100" t="s">
        <v>711</v>
      </c>
      <c r="I121" s="20"/>
      <c r="J121" s="78" t="s">
        <v>682</v>
      </c>
      <c r="K121" s="173" t="s">
        <v>683</v>
      </c>
      <c r="L121" s="201" t="s">
        <v>499</v>
      </c>
      <c r="M121" s="20"/>
      <c r="N121" s="173" t="s">
        <v>500</v>
      </c>
      <c r="O121" s="73">
        <v>1</v>
      </c>
      <c r="P121" s="159">
        <v>1</v>
      </c>
      <c r="Q121" s="27">
        <v>42808</v>
      </c>
      <c r="R121" s="73">
        <v>1</v>
      </c>
      <c r="S121" s="424" t="s">
        <v>684</v>
      </c>
      <c r="T121" s="20" t="s">
        <v>675</v>
      </c>
      <c r="U121" s="174" t="s">
        <v>502</v>
      </c>
      <c r="V121" s="235" t="s">
        <v>676</v>
      </c>
      <c r="W121" s="693">
        <f t="shared" si="6"/>
        <v>45</v>
      </c>
      <c r="X121" s="693">
        <v>135</v>
      </c>
      <c r="Y121" s="693">
        <v>540</v>
      </c>
      <c r="Z121" s="272" t="s">
        <v>677</v>
      </c>
      <c r="AA121" s="20"/>
      <c r="AB121" s="20"/>
      <c r="AC121" s="20"/>
      <c r="AD121" s="20"/>
      <c r="AE121" s="20" t="s">
        <v>685</v>
      </c>
      <c r="AF121" s="246">
        <v>42808</v>
      </c>
      <c r="AG121" s="20">
        <v>616836</v>
      </c>
      <c r="AH121" s="20">
        <v>616836</v>
      </c>
      <c r="AI121" s="246">
        <v>42807</v>
      </c>
      <c r="AJ121" s="20"/>
      <c r="AK121" s="20"/>
      <c r="AL121" s="20"/>
      <c r="AM121" s="20"/>
      <c r="AN121" s="246"/>
      <c r="AO121" s="246"/>
      <c r="AP121" s="20"/>
      <c r="AQ121" s="20"/>
      <c r="AR121" s="20"/>
      <c r="AS121" s="663"/>
      <c r="AT121" s="719"/>
      <c r="AU121" s="20"/>
      <c r="AV121" s="20"/>
      <c r="AW121" s="246"/>
      <c r="AX121" s="246"/>
      <c r="AY121" s="20"/>
      <c r="AZ121" s="20"/>
      <c r="BA121" s="20"/>
      <c r="BB121" s="246"/>
      <c r="BC121" s="246"/>
      <c r="BD121" s="20"/>
      <c r="BE121" s="20"/>
      <c r="BF121" s="246"/>
      <c r="BG121" s="20"/>
      <c r="BP121" s="25" t="s">
        <v>678</v>
      </c>
    </row>
    <row r="122" spans="1:68" s="2" customFormat="1" ht="11.25" x14ac:dyDescent="0.2">
      <c r="A122" s="79" t="str">
        <f t="shared" si="5"/>
        <v>Agency_Portal_Billing OHLEWAOP0023N1</v>
      </c>
      <c r="B122" s="20" t="s">
        <v>333</v>
      </c>
      <c r="C122" s="18"/>
      <c r="D122" s="701"/>
      <c r="E122" s="201" t="s">
        <v>334</v>
      </c>
      <c r="F122" s="94"/>
      <c r="G122" s="73" t="s">
        <v>213</v>
      </c>
      <c r="H122" s="100" t="s">
        <v>712</v>
      </c>
      <c r="I122" s="20"/>
      <c r="J122" s="78" t="s">
        <v>686</v>
      </c>
      <c r="K122" s="173" t="s">
        <v>606</v>
      </c>
      <c r="L122" s="201" t="s">
        <v>499</v>
      </c>
      <c r="M122" s="20"/>
      <c r="N122" s="173" t="s">
        <v>500</v>
      </c>
      <c r="O122" s="73">
        <v>1</v>
      </c>
      <c r="P122" s="159">
        <v>1</v>
      </c>
      <c r="Q122" s="27" t="s">
        <v>693</v>
      </c>
      <c r="R122" s="73">
        <v>1</v>
      </c>
      <c r="S122" s="424">
        <v>42932</v>
      </c>
      <c r="T122" s="20" t="s">
        <v>675</v>
      </c>
      <c r="U122" s="174" t="s">
        <v>502</v>
      </c>
      <c r="V122" s="235" t="s">
        <v>676</v>
      </c>
      <c r="W122" s="693">
        <f t="shared" si="6"/>
        <v>110</v>
      </c>
      <c r="X122" s="693">
        <v>330</v>
      </c>
      <c r="Y122" s="693">
        <v>1320</v>
      </c>
      <c r="Z122" s="272" t="s">
        <v>694</v>
      </c>
      <c r="AA122" s="20"/>
      <c r="AB122" s="20"/>
      <c r="AC122" s="20"/>
      <c r="AD122" s="20"/>
      <c r="AE122" s="20" t="s">
        <v>695</v>
      </c>
      <c r="AF122" s="246" t="s">
        <v>693</v>
      </c>
      <c r="AG122" s="20" t="s">
        <v>696</v>
      </c>
      <c r="AH122" s="20" t="s">
        <v>696</v>
      </c>
      <c r="AI122" s="246">
        <v>42895</v>
      </c>
      <c r="AJ122" s="20"/>
      <c r="AK122" s="20"/>
      <c r="AL122" s="20"/>
      <c r="AM122" s="20"/>
      <c r="AN122" s="246"/>
      <c r="AO122" s="246"/>
      <c r="AP122" s="20"/>
      <c r="AQ122" s="20"/>
      <c r="AR122" s="20"/>
      <c r="AS122" s="663"/>
      <c r="AT122" s="719"/>
      <c r="AU122" s="20"/>
      <c r="AV122" s="20"/>
      <c r="AW122" s="246"/>
      <c r="AX122" s="246"/>
      <c r="AY122" s="20"/>
      <c r="AZ122" s="20"/>
      <c r="BA122" s="20"/>
      <c r="BB122" s="246"/>
      <c r="BC122" s="246"/>
      <c r="BD122" s="20"/>
      <c r="BE122" s="20"/>
      <c r="BF122" s="246"/>
      <c r="BG122" s="20"/>
      <c r="BP122" s="25" t="s">
        <v>697</v>
      </c>
    </row>
    <row r="123" spans="1:68" s="2" customFormat="1" ht="11.25" x14ac:dyDescent="0.2">
      <c r="A123" s="79" t="str">
        <f t="shared" si="5"/>
        <v>Agency_Portal_Billing OHLEWAOP0023N2</v>
      </c>
      <c r="B123" s="20" t="s">
        <v>333</v>
      </c>
      <c r="C123" s="18"/>
      <c r="D123" s="701"/>
      <c r="E123" s="201" t="s">
        <v>334</v>
      </c>
      <c r="F123" s="94"/>
      <c r="G123" s="73" t="s">
        <v>213</v>
      </c>
      <c r="H123" s="100" t="s">
        <v>712</v>
      </c>
      <c r="I123" s="20"/>
      <c r="J123" s="78" t="s">
        <v>686</v>
      </c>
      <c r="K123" s="173" t="s">
        <v>606</v>
      </c>
      <c r="L123" s="201" t="s">
        <v>499</v>
      </c>
      <c r="M123" s="20"/>
      <c r="N123" s="173" t="s">
        <v>500</v>
      </c>
      <c r="O123" s="73">
        <v>1</v>
      </c>
      <c r="P123" s="159">
        <v>1</v>
      </c>
      <c r="Q123" s="27" t="s">
        <v>693</v>
      </c>
      <c r="R123" s="73">
        <v>1</v>
      </c>
      <c r="S123" s="424">
        <v>42932</v>
      </c>
      <c r="T123" s="20" t="s">
        <v>675</v>
      </c>
      <c r="U123" s="174" t="s">
        <v>502</v>
      </c>
      <c r="V123" s="235" t="s">
        <v>676</v>
      </c>
      <c r="W123" s="693">
        <f t="shared" si="6"/>
        <v>110</v>
      </c>
      <c r="X123" s="693">
        <v>330</v>
      </c>
      <c r="Y123" s="693">
        <v>1320</v>
      </c>
      <c r="Z123" s="272" t="s">
        <v>694</v>
      </c>
      <c r="AA123" s="20"/>
      <c r="AB123" s="20"/>
      <c r="AC123" s="20"/>
      <c r="AD123" s="20"/>
      <c r="AE123" s="20" t="s">
        <v>698</v>
      </c>
      <c r="AF123" s="246" t="s">
        <v>693</v>
      </c>
      <c r="AG123" s="20" t="s">
        <v>696</v>
      </c>
      <c r="AH123" s="20" t="s">
        <v>696</v>
      </c>
      <c r="AI123" s="246">
        <v>42895</v>
      </c>
      <c r="AJ123" s="20"/>
      <c r="AK123" s="20"/>
      <c r="AL123" s="20"/>
      <c r="AM123" s="20"/>
      <c r="AN123" s="246"/>
      <c r="AO123" s="246"/>
      <c r="AP123" s="20"/>
      <c r="AQ123" s="20"/>
      <c r="AR123" s="20"/>
      <c r="AS123" s="663"/>
      <c r="AT123" s="719"/>
      <c r="AU123" s="20"/>
      <c r="AV123" s="20"/>
      <c r="AW123" s="246"/>
      <c r="AX123" s="246"/>
      <c r="AY123" s="20"/>
      <c r="AZ123" s="20"/>
      <c r="BA123" s="20"/>
      <c r="BB123" s="246"/>
      <c r="BC123" s="246"/>
      <c r="BD123" s="20"/>
      <c r="BE123" s="20"/>
      <c r="BF123" s="246"/>
      <c r="BG123" s="20"/>
      <c r="BP123" s="25" t="s">
        <v>697</v>
      </c>
    </row>
    <row r="124" spans="1:68" s="2" customFormat="1" ht="11.25" x14ac:dyDescent="0.2">
      <c r="A124" s="79" t="str">
        <f t="shared" si="5"/>
        <v>Agency_Portal_Billing OHNALAOP0023N1</v>
      </c>
      <c r="B124" s="20" t="s">
        <v>333</v>
      </c>
      <c r="C124" s="18"/>
      <c r="D124" s="701"/>
      <c r="E124" s="201" t="s">
        <v>334</v>
      </c>
      <c r="F124" s="94"/>
      <c r="G124" s="73" t="s">
        <v>213</v>
      </c>
      <c r="H124" s="100" t="s">
        <v>712</v>
      </c>
      <c r="I124" s="20"/>
      <c r="J124" s="78" t="s">
        <v>699</v>
      </c>
      <c r="K124" s="173" t="s">
        <v>700</v>
      </c>
      <c r="L124" s="201" t="s">
        <v>499</v>
      </c>
      <c r="M124" s="20"/>
      <c r="N124" s="173" t="s">
        <v>500</v>
      </c>
      <c r="O124" s="73">
        <v>1</v>
      </c>
      <c r="P124" s="159">
        <v>1</v>
      </c>
      <c r="Q124" s="27" t="s">
        <v>693</v>
      </c>
      <c r="R124" s="73">
        <v>1</v>
      </c>
      <c r="S124" s="424">
        <v>42932</v>
      </c>
      <c r="T124" s="20" t="s">
        <v>675</v>
      </c>
      <c r="U124" s="174" t="s">
        <v>502</v>
      </c>
      <c r="V124" s="235" t="s">
        <v>676</v>
      </c>
      <c r="W124" s="693">
        <f t="shared" si="6"/>
        <v>110</v>
      </c>
      <c r="X124" s="693">
        <v>330</v>
      </c>
      <c r="Y124" s="693">
        <v>1320</v>
      </c>
      <c r="Z124" s="272" t="s">
        <v>694</v>
      </c>
      <c r="AA124" s="20"/>
      <c r="AB124" s="20"/>
      <c r="AC124" s="20"/>
      <c r="AD124" s="20"/>
      <c r="AE124" s="20" t="s">
        <v>701</v>
      </c>
      <c r="AF124" s="246" t="s">
        <v>693</v>
      </c>
      <c r="AG124" s="20" t="s">
        <v>696</v>
      </c>
      <c r="AH124" s="20" t="s">
        <v>696</v>
      </c>
      <c r="AI124" s="246">
        <v>42895</v>
      </c>
      <c r="AJ124" s="20"/>
      <c r="AK124" s="20"/>
      <c r="AL124" s="20"/>
      <c r="AM124" s="20"/>
      <c r="AN124" s="246"/>
      <c r="AO124" s="246"/>
      <c r="AP124" s="20"/>
      <c r="AQ124" s="20"/>
      <c r="AR124" s="20"/>
      <c r="AS124" s="663"/>
      <c r="AT124" s="719"/>
      <c r="AU124" s="20"/>
      <c r="AV124" s="20"/>
      <c r="AW124" s="246"/>
      <c r="AX124" s="246"/>
      <c r="AY124" s="20"/>
      <c r="AZ124" s="20"/>
      <c r="BA124" s="20"/>
      <c r="BB124" s="246"/>
      <c r="BC124" s="246"/>
      <c r="BD124" s="20"/>
      <c r="BE124" s="20"/>
      <c r="BF124" s="246"/>
      <c r="BG124" s="20"/>
      <c r="BP124" s="25" t="s">
        <v>697</v>
      </c>
    </row>
    <row r="125" spans="1:68" s="2" customFormat="1" ht="11.25" x14ac:dyDescent="0.2">
      <c r="A125" s="79" t="str">
        <f t="shared" si="5"/>
        <v>AgencyUpload OHLEWAOP0023N1</v>
      </c>
      <c r="B125" s="20" t="s">
        <v>333</v>
      </c>
      <c r="C125" s="18"/>
      <c r="D125" s="701"/>
      <c r="E125" s="201" t="s">
        <v>334</v>
      </c>
      <c r="F125" s="94"/>
      <c r="G125" s="73" t="s">
        <v>213</v>
      </c>
      <c r="H125" s="100" t="s">
        <v>713</v>
      </c>
      <c r="I125" s="20"/>
      <c r="J125" s="78" t="s">
        <v>686</v>
      </c>
      <c r="K125" s="173" t="s">
        <v>606</v>
      </c>
      <c r="L125" s="201" t="s">
        <v>499</v>
      </c>
      <c r="M125" s="20"/>
      <c r="N125" s="173" t="s">
        <v>500</v>
      </c>
      <c r="O125" s="73">
        <v>1</v>
      </c>
      <c r="P125" s="159">
        <v>1</v>
      </c>
      <c r="Q125" s="27" t="s">
        <v>693</v>
      </c>
      <c r="R125" s="73">
        <v>1</v>
      </c>
      <c r="S125" s="424">
        <v>42932</v>
      </c>
      <c r="T125" s="20" t="s">
        <v>675</v>
      </c>
      <c r="U125" s="174" t="s">
        <v>502</v>
      </c>
      <c r="V125" s="235" t="s">
        <v>676</v>
      </c>
      <c r="W125" s="693">
        <f t="shared" si="6"/>
        <v>110</v>
      </c>
      <c r="X125" s="693">
        <v>330</v>
      </c>
      <c r="Y125" s="693">
        <v>1320</v>
      </c>
      <c r="Z125" s="272" t="s">
        <v>694</v>
      </c>
      <c r="AA125" s="20"/>
      <c r="AB125" s="20"/>
      <c r="AC125" s="20"/>
      <c r="AD125" s="20"/>
      <c r="AE125" s="20" t="s">
        <v>695</v>
      </c>
      <c r="AF125" s="246" t="s">
        <v>693</v>
      </c>
      <c r="AG125" s="20" t="s">
        <v>696</v>
      </c>
      <c r="AH125" s="20" t="s">
        <v>696</v>
      </c>
      <c r="AI125" s="246">
        <v>42895</v>
      </c>
      <c r="AJ125" s="20"/>
      <c r="AK125" s="20"/>
      <c r="AL125" s="20"/>
      <c r="AM125" s="20"/>
      <c r="AN125" s="246"/>
      <c r="AO125" s="246"/>
      <c r="AP125" s="20"/>
      <c r="AQ125" s="20"/>
      <c r="AR125" s="20"/>
      <c r="AS125" s="663"/>
      <c r="AT125" s="719"/>
      <c r="AU125" s="20"/>
      <c r="AV125" s="20"/>
      <c r="AW125" s="246"/>
      <c r="AX125" s="246"/>
      <c r="AY125" s="20"/>
      <c r="AZ125" s="20"/>
      <c r="BA125" s="20"/>
      <c r="BB125" s="246"/>
      <c r="BC125" s="246"/>
      <c r="BD125" s="20"/>
      <c r="BE125" s="20"/>
      <c r="BF125" s="246"/>
      <c r="BG125" s="20"/>
      <c r="BP125" s="25" t="s">
        <v>697</v>
      </c>
    </row>
    <row r="126" spans="1:68" s="2" customFormat="1" ht="11.25" x14ac:dyDescent="0.2">
      <c r="A126" s="79" t="str">
        <f t="shared" si="5"/>
        <v>AgencyUpload OHLEWAOP0023N2</v>
      </c>
      <c r="B126" s="20" t="s">
        <v>333</v>
      </c>
      <c r="C126" s="18"/>
      <c r="D126" s="701"/>
      <c r="E126" s="201" t="s">
        <v>334</v>
      </c>
      <c r="F126" s="94"/>
      <c r="G126" s="73" t="s">
        <v>213</v>
      </c>
      <c r="H126" s="100" t="s">
        <v>713</v>
      </c>
      <c r="I126" s="20"/>
      <c r="J126" s="78" t="s">
        <v>686</v>
      </c>
      <c r="K126" s="173" t="s">
        <v>606</v>
      </c>
      <c r="L126" s="201" t="s">
        <v>499</v>
      </c>
      <c r="M126" s="20"/>
      <c r="N126" s="173" t="s">
        <v>500</v>
      </c>
      <c r="O126" s="73">
        <v>1</v>
      </c>
      <c r="P126" s="159">
        <v>1</v>
      </c>
      <c r="Q126" s="27" t="s">
        <v>693</v>
      </c>
      <c r="R126" s="73">
        <v>1</v>
      </c>
      <c r="S126" s="424">
        <v>42932</v>
      </c>
      <c r="T126" s="20" t="s">
        <v>675</v>
      </c>
      <c r="U126" s="174" t="s">
        <v>502</v>
      </c>
      <c r="V126" s="235" t="s">
        <v>676</v>
      </c>
      <c r="W126" s="693">
        <f t="shared" si="6"/>
        <v>110</v>
      </c>
      <c r="X126" s="693">
        <v>330</v>
      </c>
      <c r="Y126" s="693">
        <v>1320</v>
      </c>
      <c r="Z126" s="272" t="s">
        <v>694</v>
      </c>
      <c r="AA126" s="20"/>
      <c r="AB126" s="20"/>
      <c r="AC126" s="20"/>
      <c r="AD126" s="20"/>
      <c r="AE126" s="20" t="s">
        <v>698</v>
      </c>
      <c r="AF126" s="246" t="s">
        <v>693</v>
      </c>
      <c r="AG126" s="20" t="s">
        <v>696</v>
      </c>
      <c r="AH126" s="20" t="s">
        <v>696</v>
      </c>
      <c r="AI126" s="246">
        <v>42895</v>
      </c>
      <c r="AJ126" s="20"/>
      <c r="AK126" s="20"/>
      <c r="AL126" s="20"/>
      <c r="AM126" s="20"/>
      <c r="AN126" s="246"/>
      <c r="AO126" s="246"/>
      <c r="AP126" s="20"/>
      <c r="AQ126" s="20"/>
      <c r="AR126" s="20"/>
      <c r="AS126" s="663"/>
      <c r="AT126" s="719"/>
      <c r="AU126" s="20"/>
      <c r="AV126" s="20"/>
      <c r="AW126" s="246"/>
      <c r="AX126" s="246"/>
      <c r="AY126" s="20"/>
      <c r="AZ126" s="20"/>
      <c r="BA126" s="20"/>
      <c r="BB126" s="246"/>
      <c r="BC126" s="246"/>
      <c r="BD126" s="20"/>
      <c r="BE126" s="20"/>
      <c r="BF126" s="246"/>
      <c r="BG126" s="20"/>
      <c r="BP126" s="25" t="s">
        <v>697</v>
      </c>
    </row>
    <row r="127" spans="1:68" s="2" customFormat="1" ht="11.25" x14ac:dyDescent="0.2">
      <c r="A127" s="79" t="str">
        <f t="shared" si="5"/>
        <v>AgencyUpload OHNALAOP0023N1</v>
      </c>
      <c r="B127" s="20" t="s">
        <v>333</v>
      </c>
      <c r="C127" s="18"/>
      <c r="D127" s="701"/>
      <c r="E127" s="201" t="s">
        <v>334</v>
      </c>
      <c r="F127" s="94"/>
      <c r="G127" s="73" t="s">
        <v>213</v>
      </c>
      <c r="H127" s="100" t="s">
        <v>713</v>
      </c>
      <c r="I127" s="20"/>
      <c r="J127" s="78" t="s">
        <v>699</v>
      </c>
      <c r="K127" s="173" t="s">
        <v>700</v>
      </c>
      <c r="L127" s="201" t="s">
        <v>499</v>
      </c>
      <c r="M127" s="20"/>
      <c r="N127" s="173" t="s">
        <v>500</v>
      </c>
      <c r="O127" s="73">
        <v>1</v>
      </c>
      <c r="P127" s="159">
        <v>1</v>
      </c>
      <c r="Q127" s="27" t="s">
        <v>693</v>
      </c>
      <c r="R127" s="73">
        <v>1</v>
      </c>
      <c r="S127" s="424">
        <v>42932</v>
      </c>
      <c r="T127" s="20" t="s">
        <v>675</v>
      </c>
      <c r="U127" s="174" t="s">
        <v>502</v>
      </c>
      <c r="V127" s="235" t="s">
        <v>676</v>
      </c>
      <c r="W127" s="693">
        <f t="shared" si="6"/>
        <v>110</v>
      </c>
      <c r="X127" s="693">
        <v>330</v>
      </c>
      <c r="Y127" s="693">
        <v>1320</v>
      </c>
      <c r="Z127" s="272" t="s">
        <v>694</v>
      </c>
      <c r="AA127" s="20"/>
      <c r="AB127" s="20"/>
      <c r="AC127" s="20"/>
      <c r="AD127" s="20"/>
      <c r="AE127" s="20" t="s">
        <v>701</v>
      </c>
      <c r="AF127" s="246" t="s">
        <v>693</v>
      </c>
      <c r="AG127" s="20" t="s">
        <v>696</v>
      </c>
      <c r="AH127" s="20" t="s">
        <v>696</v>
      </c>
      <c r="AI127" s="246">
        <v>42895</v>
      </c>
      <c r="AJ127" s="20"/>
      <c r="AK127" s="20"/>
      <c r="AL127" s="20"/>
      <c r="AM127" s="20"/>
      <c r="AN127" s="246"/>
      <c r="AO127" s="246"/>
      <c r="AP127" s="20"/>
      <c r="AQ127" s="20"/>
      <c r="AR127" s="20"/>
      <c r="AS127" s="663"/>
      <c r="AT127" s="719"/>
      <c r="AU127" s="20"/>
      <c r="AV127" s="20"/>
      <c r="AW127" s="246"/>
      <c r="AX127" s="246"/>
      <c r="AY127" s="20"/>
      <c r="AZ127" s="20"/>
      <c r="BA127" s="20"/>
      <c r="BB127" s="246"/>
      <c r="BC127" s="246"/>
      <c r="BD127" s="20"/>
      <c r="BE127" s="20"/>
      <c r="BF127" s="246"/>
      <c r="BG127" s="20"/>
      <c r="BP127" s="25" t="s">
        <v>697</v>
      </c>
    </row>
    <row r="128" spans="1:68" s="2" customFormat="1" ht="11.25" x14ac:dyDescent="0.2">
      <c r="A128" s="79" t="str">
        <f t="shared" si="5"/>
        <v>AgencyUpload_ProdBackup DS73SQL8DEV01</v>
      </c>
      <c r="B128" s="20" t="s">
        <v>333</v>
      </c>
      <c r="C128" s="18"/>
      <c r="D128" s="701"/>
      <c r="E128" s="201" t="s">
        <v>334</v>
      </c>
      <c r="F128" s="94"/>
      <c r="G128" s="73" t="s">
        <v>213</v>
      </c>
      <c r="H128" s="100" t="s">
        <v>714</v>
      </c>
      <c r="I128" s="20"/>
      <c r="J128" s="78" t="s">
        <v>682</v>
      </c>
      <c r="K128" s="173" t="s">
        <v>683</v>
      </c>
      <c r="L128" s="201" t="s">
        <v>499</v>
      </c>
      <c r="M128" s="20"/>
      <c r="N128" s="173" t="s">
        <v>500</v>
      </c>
      <c r="O128" s="73">
        <v>1</v>
      </c>
      <c r="P128" s="159">
        <v>1</v>
      </c>
      <c r="Q128" s="27">
        <v>42898</v>
      </c>
      <c r="R128" s="73">
        <v>1</v>
      </c>
      <c r="S128" s="424">
        <v>42906</v>
      </c>
      <c r="T128" s="20" t="s">
        <v>675</v>
      </c>
      <c r="U128" s="174" t="s">
        <v>502</v>
      </c>
      <c r="V128" s="235" t="s">
        <v>676</v>
      </c>
      <c r="W128" s="693">
        <f t="shared" si="6"/>
        <v>45</v>
      </c>
      <c r="X128" s="693">
        <v>135</v>
      </c>
      <c r="Y128" s="693">
        <v>540</v>
      </c>
      <c r="Z128" s="272" t="s">
        <v>688</v>
      </c>
      <c r="AA128" s="20"/>
      <c r="AB128" s="20"/>
      <c r="AC128" s="20"/>
      <c r="AD128" s="20"/>
      <c r="AE128" s="20" t="s">
        <v>685</v>
      </c>
      <c r="AF128" s="246">
        <v>42898</v>
      </c>
      <c r="AG128" s="20">
        <v>618792</v>
      </c>
      <c r="AH128" s="20">
        <v>618792</v>
      </c>
      <c r="AI128" s="246">
        <v>42898</v>
      </c>
      <c r="AJ128" s="20"/>
      <c r="AK128" s="20"/>
      <c r="AL128" s="20"/>
      <c r="AM128" s="20"/>
      <c r="AN128" s="246"/>
      <c r="AO128" s="246"/>
      <c r="AP128" s="20"/>
      <c r="AQ128" s="20"/>
      <c r="AR128" s="20"/>
      <c r="AS128" s="663"/>
      <c r="AT128" s="719"/>
      <c r="AU128" s="20"/>
      <c r="AV128" s="20"/>
      <c r="AW128" s="246"/>
      <c r="AX128" s="246"/>
      <c r="AY128" s="20"/>
      <c r="AZ128" s="20"/>
      <c r="BA128" s="20"/>
      <c r="BB128" s="246"/>
      <c r="BC128" s="246"/>
      <c r="BD128" s="20"/>
      <c r="BE128" s="20"/>
      <c r="BF128" s="246"/>
      <c r="BG128" s="20"/>
      <c r="BP128" s="79" t="s">
        <v>715</v>
      </c>
    </row>
    <row r="129" spans="1:68" s="2" customFormat="1" ht="11.25" x14ac:dyDescent="0.2">
      <c r="A129" s="79" t="str">
        <f t="shared" si="5"/>
        <v>AHCL_Renewal OHLEWAOP0023N1</v>
      </c>
      <c r="B129" s="20" t="s">
        <v>333</v>
      </c>
      <c r="C129" s="18"/>
      <c r="D129" s="701"/>
      <c r="E129" s="201" t="s">
        <v>334</v>
      </c>
      <c r="F129" s="94"/>
      <c r="G129" s="73" t="s">
        <v>691</v>
      </c>
      <c r="H129" s="100" t="s">
        <v>716</v>
      </c>
      <c r="I129" s="20"/>
      <c r="J129" s="78" t="s">
        <v>686</v>
      </c>
      <c r="K129" s="173" t="s">
        <v>606</v>
      </c>
      <c r="L129" s="201" t="s">
        <v>499</v>
      </c>
      <c r="M129" s="20"/>
      <c r="N129" s="173" t="s">
        <v>500</v>
      </c>
      <c r="O129" s="73">
        <v>1</v>
      </c>
      <c r="P129" s="159">
        <v>1</v>
      </c>
      <c r="Q129" s="27" t="s">
        <v>693</v>
      </c>
      <c r="R129" s="73">
        <v>1</v>
      </c>
      <c r="S129" s="424">
        <v>42932</v>
      </c>
      <c r="T129" s="20" t="s">
        <v>675</v>
      </c>
      <c r="U129" s="174" t="s">
        <v>502</v>
      </c>
      <c r="V129" s="235" t="s">
        <v>676</v>
      </c>
      <c r="W129" s="693">
        <f t="shared" si="6"/>
        <v>110</v>
      </c>
      <c r="X129" s="693">
        <v>330</v>
      </c>
      <c r="Y129" s="693">
        <v>1320</v>
      </c>
      <c r="Z129" s="272" t="s">
        <v>694</v>
      </c>
      <c r="AA129" s="20"/>
      <c r="AB129" s="20"/>
      <c r="AC129" s="20"/>
      <c r="AD129" s="20"/>
      <c r="AE129" s="20" t="s">
        <v>695</v>
      </c>
      <c r="AF129" s="246" t="s">
        <v>693</v>
      </c>
      <c r="AG129" s="20" t="s">
        <v>696</v>
      </c>
      <c r="AH129" s="20" t="s">
        <v>696</v>
      </c>
      <c r="AI129" s="246">
        <v>42895</v>
      </c>
      <c r="AJ129" s="20"/>
      <c r="AK129" s="20"/>
      <c r="AL129" s="20"/>
      <c r="AM129" s="20"/>
      <c r="AN129" s="246"/>
      <c r="AO129" s="246"/>
      <c r="AP129" s="20"/>
      <c r="AQ129" s="20"/>
      <c r="AR129" s="20"/>
      <c r="AS129" s="663"/>
      <c r="AT129" s="719"/>
      <c r="AU129" s="20"/>
      <c r="AV129" s="20"/>
      <c r="AW129" s="246"/>
      <c r="AX129" s="246"/>
      <c r="AY129" s="20"/>
      <c r="AZ129" s="20"/>
      <c r="BA129" s="20"/>
      <c r="BB129" s="246"/>
      <c r="BC129" s="246"/>
      <c r="BD129" s="20"/>
      <c r="BE129" s="20"/>
      <c r="BF129" s="246"/>
      <c r="BG129" s="20"/>
      <c r="BP129" s="25" t="s">
        <v>697</v>
      </c>
    </row>
    <row r="130" spans="1:68" s="2" customFormat="1" ht="11.25" x14ac:dyDescent="0.2">
      <c r="A130" s="79" t="str">
        <f t="shared" si="5"/>
        <v>AHCL_Renewal OHLEWAOP0023N2</v>
      </c>
      <c r="B130" s="20" t="s">
        <v>333</v>
      </c>
      <c r="C130" s="18"/>
      <c r="D130" s="701"/>
      <c r="E130" s="201" t="s">
        <v>334</v>
      </c>
      <c r="F130" s="94"/>
      <c r="G130" s="73" t="s">
        <v>691</v>
      </c>
      <c r="H130" s="100" t="s">
        <v>716</v>
      </c>
      <c r="I130" s="20"/>
      <c r="J130" s="78" t="s">
        <v>686</v>
      </c>
      <c r="K130" s="173" t="s">
        <v>606</v>
      </c>
      <c r="L130" s="201" t="s">
        <v>499</v>
      </c>
      <c r="M130" s="20"/>
      <c r="N130" s="173" t="s">
        <v>500</v>
      </c>
      <c r="O130" s="73">
        <v>1</v>
      </c>
      <c r="P130" s="159">
        <v>1</v>
      </c>
      <c r="Q130" s="27" t="s">
        <v>693</v>
      </c>
      <c r="R130" s="73">
        <v>1</v>
      </c>
      <c r="S130" s="424">
        <v>42932</v>
      </c>
      <c r="T130" s="20" t="s">
        <v>675</v>
      </c>
      <c r="U130" s="174" t="s">
        <v>502</v>
      </c>
      <c r="V130" s="235" t="s">
        <v>676</v>
      </c>
      <c r="W130" s="693">
        <f t="shared" si="6"/>
        <v>110</v>
      </c>
      <c r="X130" s="693">
        <v>330</v>
      </c>
      <c r="Y130" s="693">
        <v>1320</v>
      </c>
      <c r="Z130" s="272" t="s">
        <v>694</v>
      </c>
      <c r="AA130" s="20"/>
      <c r="AB130" s="20"/>
      <c r="AC130" s="20"/>
      <c r="AD130" s="20"/>
      <c r="AE130" s="20" t="s">
        <v>698</v>
      </c>
      <c r="AF130" s="246" t="s">
        <v>693</v>
      </c>
      <c r="AG130" s="20" t="s">
        <v>696</v>
      </c>
      <c r="AH130" s="20" t="s">
        <v>696</v>
      </c>
      <c r="AI130" s="246">
        <v>42895</v>
      </c>
      <c r="AJ130" s="20"/>
      <c r="AK130" s="20"/>
      <c r="AL130" s="20"/>
      <c r="AM130" s="20"/>
      <c r="AN130" s="246"/>
      <c r="AO130" s="246"/>
      <c r="AP130" s="20"/>
      <c r="AQ130" s="20"/>
      <c r="AR130" s="20"/>
      <c r="AS130" s="663"/>
      <c r="AT130" s="719"/>
      <c r="AU130" s="20"/>
      <c r="AV130" s="20"/>
      <c r="AW130" s="246"/>
      <c r="AX130" s="246"/>
      <c r="AY130" s="20"/>
      <c r="AZ130" s="20"/>
      <c r="BA130" s="20"/>
      <c r="BB130" s="246"/>
      <c r="BC130" s="246"/>
      <c r="BD130" s="20"/>
      <c r="BE130" s="20"/>
      <c r="BF130" s="246"/>
      <c r="BG130" s="20"/>
      <c r="BP130" s="25" t="s">
        <v>697</v>
      </c>
    </row>
    <row r="131" spans="1:68" s="2" customFormat="1" ht="11.25" x14ac:dyDescent="0.2">
      <c r="A131" s="79" t="str">
        <f t="shared" si="5"/>
        <v>AHCL_Renewal OHNALAOP0023N1</v>
      </c>
      <c r="B131" s="20" t="s">
        <v>333</v>
      </c>
      <c r="C131" s="18"/>
      <c r="D131" s="701"/>
      <c r="E131" s="201" t="s">
        <v>334</v>
      </c>
      <c r="F131" s="94"/>
      <c r="G131" s="73" t="s">
        <v>691</v>
      </c>
      <c r="H131" s="100" t="s">
        <v>716</v>
      </c>
      <c r="I131" s="20"/>
      <c r="J131" s="78" t="s">
        <v>699</v>
      </c>
      <c r="K131" s="173" t="s">
        <v>700</v>
      </c>
      <c r="L131" s="201" t="s">
        <v>499</v>
      </c>
      <c r="M131" s="20"/>
      <c r="N131" s="173" t="s">
        <v>500</v>
      </c>
      <c r="O131" s="73">
        <v>1</v>
      </c>
      <c r="P131" s="159">
        <v>1</v>
      </c>
      <c r="Q131" s="27" t="s">
        <v>693</v>
      </c>
      <c r="R131" s="73">
        <v>1</v>
      </c>
      <c r="S131" s="424">
        <v>42932</v>
      </c>
      <c r="T131" s="20" t="s">
        <v>675</v>
      </c>
      <c r="U131" s="174" t="s">
        <v>502</v>
      </c>
      <c r="V131" s="235" t="s">
        <v>676</v>
      </c>
      <c r="W131" s="693">
        <f t="shared" si="6"/>
        <v>110</v>
      </c>
      <c r="X131" s="693">
        <v>330</v>
      </c>
      <c r="Y131" s="693">
        <v>1320</v>
      </c>
      <c r="Z131" s="272" t="s">
        <v>694</v>
      </c>
      <c r="AA131" s="20"/>
      <c r="AB131" s="20"/>
      <c r="AC131" s="20"/>
      <c r="AD131" s="20"/>
      <c r="AE131" s="20" t="s">
        <v>701</v>
      </c>
      <c r="AF131" s="246" t="s">
        <v>693</v>
      </c>
      <c r="AG131" s="20" t="s">
        <v>696</v>
      </c>
      <c r="AH131" s="20" t="s">
        <v>696</v>
      </c>
      <c r="AI131" s="246">
        <v>42895</v>
      </c>
      <c r="AJ131" s="20"/>
      <c r="AK131" s="20"/>
      <c r="AL131" s="20"/>
      <c r="AM131" s="20"/>
      <c r="AN131" s="246"/>
      <c r="AO131" s="246"/>
      <c r="AP131" s="20"/>
      <c r="AQ131" s="20"/>
      <c r="AR131" s="20"/>
      <c r="AS131" s="663"/>
      <c r="AT131" s="719"/>
      <c r="AU131" s="20"/>
      <c r="AV131" s="20"/>
      <c r="AW131" s="246"/>
      <c r="AX131" s="246"/>
      <c r="AY131" s="20"/>
      <c r="AZ131" s="20"/>
      <c r="BA131" s="20"/>
      <c r="BB131" s="246"/>
      <c r="BC131" s="246"/>
      <c r="BD131" s="20"/>
      <c r="BE131" s="20"/>
      <c r="BF131" s="246"/>
      <c r="BG131" s="20"/>
      <c r="BP131" s="25" t="s">
        <v>717</v>
      </c>
    </row>
    <row r="132" spans="1:68" s="2" customFormat="1" ht="11.25" x14ac:dyDescent="0.2">
      <c r="A132" s="79" t="str">
        <f t="shared" si="5"/>
        <v>AIS_1128 OHNALDBD0144</v>
      </c>
      <c r="B132" s="20" t="s">
        <v>333</v>
      </c>
      <c r="C132" s="18"/>
      <c r="D132" s="201" t="s">
        <v>718</v>
      </c>
      <c r="E132" s="201" t="s">
        <v>334</v>
      </c>
      <c r="F132" s="94"/>
      <c r="G132" s="73" t="s">
        <v>691</v>
      </c>
      <c r="H132" s="100" t="s">
        <v>719</v>
      </c>
      <c r="I132" s="20"/>
      <c r="J132" s="78" t="s">
        <v>682</v>
      </c>
      <c r="K132" s="173" t="s">
        <v>683</v>
      </c>
      <c r="L132" s="201" t="s">
        <v>499</v>
      </c>
      <c r="M132" s="20"/>
      <c r="N132" s="173" t="s">
        <v>500</v>
      </c>
      <c r="O132" s="73">
        <v>1</v>
      </c>
      <c r="P132" s="159">
        <v>1</v>
      </c>
      <c r="Q132" s="27">
        <v>42807</v>
      </c>
      <c r="R132" s="73">
        <v>1</v>
      </c>
      <c r="S132" s="424" t="s">
        <v>703</v>
      </c>
      <c r="T132" s="20" t="s">
        <v>675</v>
      </c>
      <c r="U132" s="174" t="s">
        <v>502</v>
      </c>
      <c r="V132" s="235" t="s">
        <v>676</v>
      </c>
      <c r="W132" s="693">
        <f t="shared" si="6"/>
        <v>45</v>
      </c>
      <c r="X132" s="693">
        <v>135</v>
      </c>
      <c r="Y132" s="693">
        <v>540</v>
      </c>
      <c r="Z132" s="272" t="s">
        <v>677</v>
      </c>
      <c r="AA132" s="20"/>
      <c r="AB132" s="20"/>
      <c r="AC132" s="20"/>
      <c r="AD132" s="20"/>
      <c r="AE132" s="20" t="s">
        <v>720</v>
      </c>
      <c r="AF132" s="246">
        <v>42807</v>
      </c>
      <c r="AG132" s="20">
        <v>616747</v>
      </c>
      <c r="AH132" s="20">
        <v>616747</v>
      </c>
      <c r="AI132" s="246">
        <v>42804</v>
      </c>
      <c r="AJ132" s="20"/>
      <c r="AK132" s="20"/>
      <c r="AL132" s="20"/>
      <c r="AM132" s="20"/>
      <c r="AN132" s="246"/>
      <c r="AO132" s="246"/>
      <c r="AP132" s="20"/>
      <c r="AQ132" s="20"/>
      <c r="AR132" s="20"/>
      <c r="AS132" s="663"/>
      <c r="AT132" s="719"/>
      <c r="AU132" s="20"/>
      <c r="AV132" s="20"/>
      <c r="AW132" s="246"/>
      <c r="AX132" s="246"/>
      <c r="AY132" s="20"/>
      <c r="AZ132" s="20"/>
      <c r="BA132" s="20"/>
      <c r="BB132" s="246"/>
      <c r="BC132" s="246"/>
      <c r="BD132" s="20"/>
      <c r="BE132" s="20"/>
      <c r="BF132" s="246"/>
      <c r="BG132" s="20"/>
      <c r="BP132" s="25" t="s">
        <v>678</v>
      </c>
    </row>
    <row r="133" spans="1:68" s="2" customFormat="1" ht="11.25" x14ac:dyDescent="0.2">
      <c r="A133" s="79" t="str">
        <f t="shared" si="5"/>
        <v>AIS_EOY OHLEWDBP0257N2 (DS73SQLPRDOLAP.corp.hgicnet.net)</v>
      </c>
      <c r="B133" s="20" t="s">
        <v>333</v>
      </c>
      <c r="C133" s="18"/>
      <c r="D133" s="201" t="s">
        <v>718</v>
      </c>
      <c r="E133" s="201" t="s">
        <v>334</v>
      </c>
      <c r="F133" s="94"/>
      <c r="G133" s="73" t="s">
        <v>691</v>
      </c>
      <c r="H133" s="100" t="s">
        <v>721</v>
      </c>
      <c r="I133" s="20"/>
      <c r="J133" s="78" t="s">
        <v>686</v>
      </c>
      <c r="K133" s="173" t="s">
        <v>606</v>
      </c>
      <c r="L133" s="201" t="s">
        <v>499</v>
      </c>
      <c r="M133" s="20"/>
      <c r="N133" s="173" t="s">
        <v>500</v>
      </c>
      <c r="O133" s="73">
        <v>1</v>
      </c>
      <c r="P133" s="159">
        <v>1</v>
      </c>
      <c r="Q133" s="27" t="s">
        <v>722</v>
      </c>
      <c r="R133" s="73">
        <v>1</v>
      </c>
      <c r="S133" s="424">
        <v>42826</v>
      </c>
      <c r="T133" s="20" t="s">
        <v>675</v>
      </c>
      <c r="U133" s="174" t="s">
        <v>502</v>
      </c>
      <c r="V133" s="235" t="s">
        <v>676</v>
      </c>
      <c r="W133" s="693">
        <f t="shared" si="6"/>
        <v>110</v>
      </c>
      <c r="X133" s="693">
        <v>330</v>
      </c>
      <c r="Y133" s="693">
        <v>1320</v>
      </c>
      <c r="Z133" s="272" t="s">
        <v>688</v>
      </c>
      <c r="AA133" s="20"/>
      <c r="AB133" s="20"/>
      <c r="AC133" s="20"/>
      <c r="AD133" s="20"/>
      <c r="AE133" s="20" t="s">
        <v>723</v>
      </c>
      <c r="AF133" s="246" t="s">
        <v>722</v>
      </c>
      <c r="AG133" s="20">
        <v>617461</v>
      </c>
      <c r="AH133" s="20">
        <v>617461</v>
      </c>
      <c r="AI133" s="246">
        <v>42831</v>
      </c>
      <c r="AJ133" s="20"/>
      <c r="AK133" s="20"/>
      <c r="AL133" s="20"/>
      <c r="AM133" s="20"/>
      <c r="AN133" s="246"/>
      <c r="AO133" s="246"/>
      <c r="AP133" s="20"/>
      <c r="AQ133" s="20"/>
      <c r="AR133" s="20"/>
      <c r="AS133" s="663"/>
      <c r="AT133" s="719"/>
      <c r="AU133" s="20"/>
      <c r="AV133" s="20"/>
      <c r="AW133" s="246"/>
      <c r="AX133" s="246"/>
      <c r="AY133" s="20"/>
      <c r="AZ133" s="20"/>
      <c r="BA133" s="20"/>
      <c r="BB133" s="246"/>
      <c r="BC133" s="246"/>
      <c r="BD133" s="20"/>
      <c r="BE133" s="20"/>
      <c r="BF133" s="246"/>
      <c r="BG133" s="20"/>
      <c r="BP133" s="25" t="s">
        <v>678</v>
      </c>
    </row>
    <row r="134" spans="1:68" s="2" customFormat="1" ht="11.25" x14ac:dyDescent="0.2">
      <c r="A134" s="79" t="str">
        <f t="shared" si="5"/>
        <v>AIS_MONTHLY_52911 OHLEWAOP0023N1</v>
      </c>
      <c r="B134" s="20" t="s">
        <v>333</v>
      </c>
      <c r="C134" s="18"/>
      <c r="D134" s="201" t="s">
        <v>718</v>
      </c>
      <c r="E134" s="201" t="s">
        <v>334</v>
      </c>
      <c r="F134" s="94"/>
      <c r="G134" s="73" t="s">
        <v>691</v>
      </c>
      <c r="H134" s="100" t="s">
        <v>724</v>
      </c>
      <c r="I134" s="20"/>
      <c r="J134" s="78" t="s">
        <v>686</v>
      </c>
      <c r="K134" s="173" t="s">
        <v>606</v>
      </c>
      <c r="L134" s="201" t="s">
        <v>499</v>
      </c>
      <c r="M134" s="20"/>
      <c r="N134" s="173" t="s">
        <v>500</v>
      </c>
      <c r="O134" s="73">
        <v>1</v>
      </c>
      <c r="P134" s="159">
        <v>1</v>
      </c>
      <c r="Q134" s="27" t="s">
        <v>722</v>
      </c>
      <c r="R134" s="73">
        <v>1</v>
      </c>
      <c r="S134" s="424">
        <v>42895</v>
      </c>
      <c r="T134" s="20" t="s">
        <v>675</v>
      </c>
      <c r="U134" s="174" t="s">
        <v>502</v>
      </c>
      <c r="V134" s="235" t="s">
        <v>676</v>
      </c>
      <c r="W134" s="693">
        <f t="shared" si="6"/>
        <v>110</v>
      </c>
      <c r="X134" s="693">
        <v>330</v>
      </c>
      <c r="Y134" s="693">
        <v>1320</v>
      </c>
      <c r="Z134" s="272" t="s">
        <v>688</v>
      </c>
      <c r="AA134" s="20"/>
      <c r="AB134" s="20"/>
      <c r="AC134" s="20"/>
      <c r="AD134" s="20"/>
      <c r="AE134" s="20" t="s">
        <v>695</v>
      </c>
      <c r="AF134" s="246" t="s">
        <v>722</v>
      </c>
      <c r="AG134" s="20">
        <v>617457</v>
      </c>
      <c r="AH134" s="20">
        <v>617457</v>
      </c>
      <c r="AI134" s="246">
        <v>42831</v>
      </c>
      <c r="AJ134" s="20"/>
      <c r="AK134" s="20"/>
      <c r="AL134" s="20"/>
      <c r="AM134" s="20"/>
      <c r="AN134" s="246"/>
      <c r="AO134" s="246"/>
      <c r="AP134" s="20"/>
      <c r="AQ134" s="20"/>
      <c r="AR134" s="20"/>
      <c r="AS134" s="663"/>
      <c r="AT134" s="719"/>
      <c r="AU134" s="20"/>
      <c r="AV134" s="20"/>
      <c r="AW134" s="246"/>
      <c r="AX134" s="246"/>
      <c r="AY134" s="20"/>
      <c r="AZ134" s="20"/>
      <c r="BA134" s="20"/>
      <c r="BB134" s="246"/>
      <c r="BC134" s="246"/>
      <c r="BD134" s="20"/>
      <c r="BE134" s="20"/>
      <c r="BF134" s="246"/>
      <c r="BG134" s="20"/>
      <c r="BP134" s="25" t="s">
        <v>678</v>
      </c>
    </row>
    <row r="135" spans="1:68" s="2" customFormat="1" ht="11.25" x14ac:dyDescent="0.2">
      <c r="A135" s="79" t="str">
        <f t="shared" si="5"/>
        <v>AIS_MONTHLY_52911 OHLEWDBP0257N2 (DS73SQLPRDOLAP.corp.hgicnet.net)</v>
      </c>
      <c r="B135" s="20" t="s">
        <v>333</v>
      </c>
      <c r="C135" s="18"/>
      <c r="D135" s="201" t="s">
        <v>718</v>
      </c>
      <c r="E135" s="201" t="s">
        <v>334</v>
      </c>
      <c r="F135" s="94"/>
      <c r="G135" s="73" t="s">
        <v>691</v>
      </c>
      <c r="H135" s="100" t="s">
        <v>724</v>
      </c>
      <c r="I135" s="20"/>
      <c r="J135" s="78" t="s">
        <v>686</v>
      </c>
      <c r="K135" s="173" t="s">
        <v>606</v>
      </c>
      <c r="L135" s="201" t="s">
        <v>499</v>
      </c>
      <c r="M135" s="20"/>
      <c r="N135" s="173" t="s">
        <v>500</v>
      </c>
      <c r="O135" s="73">
        <v>1</v>
      </c>
      <c r="P135" s="159">
        <v>1</v>
      </c>
      <c r="Q135" s="27" t="s">
        <v>722</v>
      </c>
      <c r="R135" s="73">
        <v>1</v>
      </c>
      <c r="S135" s="424">
        <v>42826</v>
      </c>
      <c r="T135" s="20" t="s">
        <v>675</v>
      </c>
      <c r="U135" s="174" t="s">
        <v>502</v>
      </c>
      <c r="V135" s="235" t="s">
        <v>676</v>
      </c>
      <c r="W135" s="693">
        <f t="shared" si="6"/>
        <v>110</v>
      </c>
      <c r="X135" s="693">
        <v>330</v>
      </c>
      <c r="Y135" s="693">
        <v>1320</v>
      </c>
      <c r="Z135" s="272" t="s">
        <v>688</v>
      </c>
      <c r="AA135" s="20"/>
      <c r="AB135" s="20"/>
      <c r="AC135" s="20"/>
      <c r="AD135" s="20"/>
      <c r="AE135" s="20" t="s">
        <v>723</v>
      </c>
      <c r="AF135" s="246" t="s">
        <v>722</v>
      </c>
      <c r="AG135" s="20">
        <v>617461</v>
      </c>
      <c r="AH135" s="20">
        <v>617461</v>
      </c>
      <c r="AI135" s="246">
        <v>42831</v>
      </c>
      <c r="AJ135" s="20"/>
      <c r="AK135" s="20"/>
      <c r="AL135" s="20"/>
      <c r="AM135" s="20"/>
      <c r="AN135" s="246"/>
      <c r="AO135" s="246"/>
      <c r="AP135" s="20"/>
      <c r="AQ135" s="20"/>
      <c r="AR135" s="20"/>
      <c r="AS135" s="663"/>
      <c r="AT135" s="719"/>
      <c r="AU135" s="20"/>
      <c r="AV135" s="20"/>
      <c r="AW135" s="246"/>
      <c r="AX135" s="246"/>
      <c r="AY135" s="20"/>
      <c r="AZ135" s="20"/>
      <c r="BA135" s="20"/>
      <c r="BB135" s="246"/>
      <c r="BC135" s="246"/>
      <c r="BD135" s="20"/>
      <c r="BE135" s="20"/>
      <c r="BF135" s="246"/>
      <c r="BG135" s="20"/>
      <c r="BP135" s="25" t="s">
        <v>678</v>
      </c>
    </row>
    <row r="136" spans="1:68" s="2" customFormat="1" ht="11.25" x14ac:dyDescent="0.2">
      <c r="A136" s="79" t="str">
        <f t="shared" si="5"/>
        <v>AIS_MONTHLY_52911 OHLEWDBP0247N2 (ds73sqlprdoltp.corp.hgicnet.net,1021)</v>
      </c>
      <c r="B136" s="20" t="s">
        <v>333</v>
      </c>
      <c r="C136" s="18"/>
      <c r="D136" s="201" t="s">
        <v>718</v>
      </c>
      <c r="E136" s="201" t="s">
        <v>334</v>
      </c>
      <c r="F136" s="94"/>
      <c r="G136" s="73" t="s">
        <v>691</v>
      </c>
      <c r="H136" s="100" t="s">
        <v>724</v>
      </c>
      <c r="I136" s="20"/>
      <c r="J136" s="78" t="s">
        <v>699</v>
      </c>
      <c r="K136" s="173" t="s">
        <v>700</v>
      </c>
      <c r="L136" s="201" t="s">
        <v>499</v>
      </c>
      <c r="M136" s="20"/>
      <c r="N136" s="173" t="s">
        <v>500</v>
      </c>
      <c r="O136" s="73">
        <v>1</v>
      </c>
      <c r="P136" s="159">
        <v>1</v>
      </c>
      <c r="Q136" s="27" t="s">
        <v>722</v>
      </c>
      <c r="R136" s="73">
        <v>1</v>
      </c>
      <c r="S136" s="424">
        <v>42826</v>
      </c>
      <c r="T136" s="20" t="s">
        <v>675</v>
      </c>
      <c r="U136" s="174" t="s">
        <v>502</v>
      </c>
      <c r="V136" s="235" t="s">
        <v>676</v>
      </c>
      <c r="W136" s="693">
        <f t="shared" si="6"/>
        <v>110</v>
      </c>
      <c r="X136" s="693">
        <v>330</v>
      </c>
      <c r="Y136" s="693">
        <v>1320</v>
      </c>
      <c r="Z136" s="272" t="s">
        <v>688</v>
      </c>
      <c r="AA136" s="20"/>
      <c r="AB136" s="20"/>
      <c r="AC136" s="20"/>
      <c r="AD136" s="20"/>
      <c r="AE136" s="20" t="s">
        <v>725</v>
      </c>
      <c r="AF136" s="246" t="s">
        <v>722</v>
      </c>
      <c r="AG136" s="20" t="s">
        <v>726</v>
      </c>
      <c r="AH136" s="20" t="s">
        <v>726</v>
      </c>
      <c r="AI136" s="246">
        <v>42831</v>
      </c>
      <c r="AJ136" s="20"/>
      <c r="AK136" s="20"/>
      <c r="AL136" s="20"/>
      <c r="AM136" s="20"/>
      <c r="AN136" s="246"/>
      <c r="AO136" s="246"/>
      <c r="AP136" s="20"/>
      <c r="AQ136" s="20"/>
      <c r="AR136" s="20"/>
      <c r="AS136" s="663"/>
      <c r="AT136" s="719"/>
      <c r="AU136" s="20"/>
      <c r="AV136" s="20"/>
      <c r="AW136" s="246"/>
      <c r="AX136" s="246"/>
      <c r="AY136" s="20"/>
      <c r="AZ136" s="20"/>
      <c r="BA136" s="20"/>
      <c r="BB136" s="246"/>
      <c r="BC136" s="246"/>
      <c r="BD136" s="20"/>
      <c r="BE136" s="20"/>
      <c r="BF136" s="246"/>
      <c r="BG136" s="20"/>
      <c r="BP136" s="25" t="s">
        <v>678</v>
      </c>
    </row>
    <row r="137" spans="1:68" s="2" customFormat="1" ht="11.25" x14ac:dyDescent="0.2">
      <c r="A137" s="79" t="str">
        <f t="shared" si="5"/>
        <v>AIS_MONTHLY_52911 OHLEWAOP0023N2</v>
      </c>
      <c r="B137" s="20" t="s">
        <v>333</v>
      </c>
      <c r="C137" s="18"/>
      <c r="D137" s="201" t="s">
        <v>718</v>
      </c>
      <c r="E137" s="201" t="s">
        <v>334</v>
      </c>
      <c r="F137" s="94"/>
      <c r="G137" s="73" t="s">
        <v>691</v>
      </c>
      <c r="H137" s="100" t="s">
        <v>724</v>
      </c>
      <c r="I137" s="20"/>
      <c r="J137" s="78" t="s">
        <v>686</v>
      </c>
      <c r="K137" s="173" t="s">
        <v>606</v>
      </c>
      <c r="L137" s="201" t="s">
        <v>499</v>
      </c>
      <c r="M137" s="20"/>
      <c r="N137" s="173" t="s">
        <v>500</v>
      </c>
      <c r="O137" s="73">
        <v>1</v>
      </c>
      <c r="P137" s="159">
        <v>1</v>
      </c>
      <c r="Q137" s="27" t="s">
        <v>727</v>
      </c>
      <c r="R137" s="73">
        <v>1</v>
      </c>
      <c r="S137" s="424">
        <v>42895</v>
      </c>
      <c r="T137" s="20" t="s">
        <v>675</v>
      </c>
      <c r="U137" s="174" t="s">
        <v>502</v>
      </c>
      <c r="V137" s="235" t="s">
        <v>676</v>
      </c>
      <c r="W137" s="693">
        <f t="shared" si="6"/>
        <v>110</v>
      </c>
      <c r="X137" s="693">
        <v>330</v>
      </c>
      <c r="Y137" s="693">
        <v>1320</v>
      </c>
      <c r="Z137" s="272" t="s">
        <v>688</v>
      </c>
      <c r="AA137" s="20"/>
      <c r="AB137" s="20"/>
      <c r="AC137" s="20"/>
      <c r="AD137" s="20"/>
      <c r="AE137" s="20" t="s">
        <v>698</v>
      </c>
      <c r="AF137" s="246" t="s">
        <v>727</v>
      </c>
      <c r="AG137" s="20">
        <v>617458</v>
      </c>
      <c r="AH137" s="20">
        <v>617458</v>
      </c>
      <c r="AI137" s="246">
        <v>42831</v>
      </c>
      <c r="AJ137" s="20"/>
      <c r="AK137" s="20"/>
      <c r="AL137" s="20"/>
      <c r="AM137" s="20"/>
      <c r="AN137" s="246"/>
      <c r="AO137" s="246"/>
      <c r="AP137" s="20"/>
      <c r="AQ137" s="20"/>
      <c r="AR137" s="20"/>
      <c r="AS137" s="663"/>
      <c r="AT137" s="719"/>
      <c r="AU137" s="20"/>
      <c r="AV137" s="20"/>
      <c r="AW137" s="246"/>
      <c r="AX137" s="246"/>
      <c r="AY137" s="20"/>
      <c r="AZ137" s="20"/>
      <c r="BA137" s="20"/>
      <c r="BB137" s="246"/>
      <c r="BC137" s="246"/>
      <c r="BD137" s="20"/>
      <c r="BE137" s="20"/>
      <c r="BF137" s="246"/>
      <c r="BG137" s="20"/>
      <c r="BP137" s="25" t="s">
        <v>678</v>
      </c>
    </row>
    <row r="138" spans="1:68" s="2" customFormat="1" ht="11.25" x14ac:dyDescent="0.2">
      <c r="A138" s="79" t="str">
        <f t="shared" si="5"/>
        <v>AIS_MONTHLY_52911 OHNALAOP0023N1</v>
      </c>
      <c r="B138" s="20" t="s">
        <v>333</v>
      </c>
      <c r="C138" s="18"/>
      <c r="D138" s="201" t="s">
        <v>718</v>
      </c>
      <c r="E138" s="201" t="s">
        <v>334</v>
      </c>
      <c r="F138" s="94"/>
      <c r="G138" s="73" t="s">
        <v>691</v>
      </c>
      <c r="H138" s="100" t="s">
        <v>724</v>
      </c>
      <c r="I138" s="20"/>
      <c r="J138" s="78" t="s">
        <v>699</v>
      </c>
      <c r="K138" s="173" t="s">
        <v>700</v>
      </c>
      <c r="L138" s="201" t="s">
        <v>499</v>
      </c>
      <c r="M138" s="20"/>
      <c r="N138" s="173" t="s">
        <v>500</v>
      </c>
      <c r="O138" s="73">
        <v>1</v>
      </c>
      <c r="P138" s="159">
        <v>1</v>
      </c>
      <c r="Q138" s="27" t="s">
        <v>728</v>
      </c>
      <c r="R138" s="73">
        <v>1</v>
      </c>
      <c r="S138" s="424">
        <v>42895</v>
      </c>
      <c r="T138" s="20" t="s">
        <v>675</v>
      </c>
      <c r="U138" s="174" t="s">
        <v>502</v>
      </c>
      <c r="V138" s="235" t="s">
        <v>676</v>
      </c>
      <c r="W138" s="693">
        <f t="shared" si="6"/>
        <v>110</v>
      </c>
      <c r="X138" s="693">
        <v>330</v>
      </c>
      <c r="Y138" s="693">
        <v>1320</v>
      </c>
      <c r="Z138" s="272" t="s">
        <v>688</v>
      </c>
      <c r="AA138" s="20"/>
      <c r="AB138" s="20"/>
      <c r="AC138" s="20"/>
      <c r="AD138" s="20"/>
      <c r="AE138" s="20" t="s">
        <v>701</v>
      </c>
      <c r="AF138" s="246" t="s">
        <v>728</v>
      </c>
      <c r="AG138" s="20">
        <v>617445</v>
      </c>
      <c r="AH138" s="20">
        <v>617445</v>
      </c>
      <c r="AI138" s="246">
        <v>42831</v>
      </c>
      <c r="AJ138" s="20"/>
      <c r="AK138" s="20"/>
      <c r="AL138" s="20"/>
      <c r="AM138" s="20"/>
      <c r="AN138" s="246"/>
      <c r="AO138" s="246"/>
      <c r="AP138" s="20"/>
      <c r="AQ138" s="20"/>
      <c r="AR138" s="20"/>
      <c r="AS138" s="663"/>
      <c r="AT138" s="719"/>
      <c r="AU138" s="20"/>
      <c r="AV138" s="20"/>
      <c r="AW138" s="246"/>
      <c r="AX138" s="246"/>
      <c r="AY138" s="20"/>
      <c r="AZ138" s="20"/>
      <c r="BA138" s="20"/>
      <c r="BB138" s="246"/>
      <c r="BC138" s="246"/>
      <c r="BD138" s="20"/>
      <c r="BE138" s="20"/>
      <c r="BF138" s="246"/>
      <c r="BG138" s="20"/>
      <c r="BP138" s="25" t="s">
        <v>678</v>
      </c>
    </row>
    <row r="139" spans="1:68" s="2" customFormat="1" ht="11.25" x14ac:dyDescent="0.2">
      <c r="A139" s="79" t="str">
        <f t="shared" si="5"/>
        <v>AIS_Monthly_AFS_2010EOY OHLEWDBP0257N2 (DS73SQLPRDOLAP.corp.hgicnet.net)</v>
      </c>
      <c r="B139" s="20" t="s">
        <v>333</v>
      </c>
      <c r="C139" s="18"/>
      <c r="D139" s="201" t="s">
        <v>718</v>
      </c>
      <c r="E139" s="201" t="s">
        <v>334</v>
      </c>
      <c r="F139" s="94"/>
      <c r="G139" s="73" t="s">
        <v>691</v>
      </c>
      <c r="H139" s="100" t="s">
        <v>729</v>
      </c>
      <c r="I139" s="20"/>
      <c r="J139" s="78" t="s">
        <v>686</v>
      </c>
      <c r="K139" s="173" t="s">
        <v>606</v>
      </c>
      <c r="L139" s="201" t="s">
        <v>499</v>
      </c>
      <c r="M139" s="20"/>
      <c r="N139" s="173" t="s">
        <v>500</v>
      </c>
      <c r="O139" s="73">
        <v>1</v>
      </c>
      <c r="P139" s="159">
        <v>1</v>
      </c>
      <c r="Q139" s="27" t="s">
        <v>722</v>
      </c>
      <c r="R139" s="73">
        <v>1</v>
      </c>
      <c r="S139" s="424">
        <v>42826</v>
      </c>
      <c r="T139" s="20" t="s">
        <v>675</v>
      </c>
      <c r="U139" s="174" t="s">
        <v>502</v>
      </c>
      <c r="V139" s="235" t="s">
        <v>676</v>
      </c>
      <c r="W139" s="693">
        <f t="shared" si="6"/>
        <v>110</v>
      </c>
      <c r="X139" s="693">
        <v>330</v>
      </c>
      <c r="Y139" s="693">
        <v>1320</v>
      </c>
      <c r="Z139" s="272" t="s">
        <v>688</v>
      </c>
      <c r="AA139" s="20"/>
      <c r="AB139" s="20"/>
      <c r="AC139" s="20"/>
      <c r="AD139" s="20"/>
      <c r="AE139" s="20" t="s">
        <v>723</v>
      </c>
      <c r="AF139" s="246" t="s">
        <v>722</v>
      </c>
      <c r="AG139" s="20">
        <v>617461</v>
      </c>
      <c r="AH139" s="20">
        <v>617461</v>
      </c>
      <c r="AI139" s="246">
        <v>42831</v>
      </c>
      <c r="AJ139" s="20"/>
      <c r="AK139" s="20"/>
      <c r="AL139" s="20"/>
      <c r="AM139" s="20"/>
      <c r="AN139" s="246"/>
      <c r="AO139" s="246"/>
      <c r="AP139" s="20"/>
      <c r="AQ139" s="20"/>
      <c r="AR139" s="20"/>
      <c r="AS139" s="663"/>
      <c r="AT139" s="719"/>
      <c r="AU139" s="20"/>
      <c r="AV139" s="20"/>
      <c r="AW139" s="246"/>
      <c r="AX139" s="246"/>
      <c r="AY139" s="20"/>
      <c r="AZ139" s="20"/>
      <c r="BA139" s="20"/>
      <c r="BB139" s="246"/>
      <c r="BC139" s="246"/>
      <c r="BD139" s="20"/>
      <c r="BE139" s="20"/>
      <c r="BF139" s="246"/>
      <c r="BG139" s="20"/>
      <c r="BP139" s="25" t="s">
        <v>678</v>
      </c>
    </row>
    <row r="140" spans="1:68" s="2" customFormat="1" ht="11.25" x14ac:dyDescent="0.2">
      <c r="A140" s="79" t="str">
        <f t="shared" si="5"/>
        <v>AIS_Monthly_AFS_2010EOY OHNALDBD0142</v>
      </c>
      <c r="B140" s="20" t="s">
        <v>333</v>
      </c>
      <c r="C140" s="18"/>
      <c r="D140" s="201" t="s">
        <v>718</v>
      </c>
      <c r="E140" s="201" t="s">
        <v>334</v>
      </c>
      <c r="F140" s="94"/>
      <c r="G140" s="73" t="s">
        <v>691</v>
      </c>
      <c r="H140" s="100" t="s">
        <v>729</v>
      </c>
      <c r="I140" s="20"/>
      <c r="J140" s="78" t="s">
        <v>682</v>
      </c>
      <c r="K140" s="173" t="s">
        <v>683</v>
      </c>
      <c r="L140" s="201" t="s">
        <v>499</v>
      </c>
      <c r="M140" s="20"/>
      <c r="N140" s="173" t="s">
        <v>500</v>
      </c>
      <c r="O140" s="73">
        <v>1</v>
      </c>
      <c r="P140" s="159">
        <v>1</v>
      </c>
      <c r="Q140" s="27">
        <v>42832</v>
      </c>
      <c r="R140" s="73">
        <v>1</v>
      </c>
      <c r="S140" s="424">
        <v>42860</v>
      </c>
      <c r="T140" s="20" t="s">
        <v>675</v>
      </c>
      <c r="U140" s="174" t="s">
        <v>502</v>
      </c>
      <c r="V140" s="235" t="s">
        <v>676</v>
      </c>
      <c r="W140" s="693">
        <f t="shared" si="6"/>
        <v>45</v>
      </c>
      <c r="X140" s="693">
        <v>135</v>
      </c>
      <c r="Y140" s="693">
        <v>540</v>
      </c>
      <c r="Z140" s="272" t="s">
        <v>688</v>
      </c>
      <c r="AA140" s="20"/>
      <c r="AB140" s="20"/>
      <c r="AC140" s="20"/>
      <c r="AD140" s="20"/>
      <c r="AE140" s="20" t="s">
        <v>730</v>
      </c>
      <c r="AF140" s="246">
        <v>42832</v>
      </c>
      <c r="AG140" s="20">
        <v>617446</v>
      </c>
      <c r="AH140" s="20">
        <v>617446</v>
      </c>
      <c r="AI140" s="246">
        <v>42831</v>
      </c>
      <c r="AJ140" s="20"/>
      <c r="AK140" s="20"/>
      <c r="AL140" s="20"/>
      <c r="AM140" s="20"/>
      <c r="AN140" s="246"/>
      <c r="AO140" s="246"/>
      <c r="AP140" s="20"/>
      <c r="AQ140" s="20"/>
      <c r="AR140" s="20"/>
      <c r="AS140" s="663"/>
      <c r="AT140" s="719"/>
      <c r="AU140" s="20"/>
      <c r="AV140" s="20"/>
      <c r="AW140" s="246"/>
      <c r="AX140" s="246"/>
      <c r="AY140" s="20"/>
      <c r="AZ140" s="20"/>
      <c r="BA140" s="20"/>
      <c r="BB140" s="246"/>
      <c r="BC140" s="246"/>
      <c r="BD140" s="20"/>
      <c r="BE140" s="20"/>
      <c r="BF140" s="246"/>
      <c r="BG140" s="20"/>
      <c r="BP140" s="25" t="s">
        <v>678</v>
      </c>
    </row>
    <row r="141" spans="1:68" s="2" customFormat="1" ht="11.25" x14ac:dyDescent="0.2">
      <c r="A141" s="79" t="str">
        <f t="shared" si="5"/>
        <v>AIS_SS_DD OHLEWAOP0023N1</v>
      </c>
      <c r="B141" s="20" t="s">
        <v>333</v>
      </c>
      <c r="C141" s="18"/>
      <c r="D141" s="201" t="s">
        <v>718</v>
      </c>
      <c r="E141" s="201" t="s">
        <v>334</v>
      </c>
      <c r="F141" s="94"/>
      <c r="G141" s="73" t="s">
        <v>691</v>
      </c>
      <c r="H141" s="100" t="s">
        <v>731</v>
      </c>
      <c r="I141" s="20"/>
      <c r="J141" s="78" t="s">
        <v>686</v>
      </c>
      <c r="K141" s="173" t="s">
        <v>606</v>
      </c>
      <c r="L141" s="201" t="s">
        <v>499</v>
      </c>
      <c r="M141" s="20"/>
      <c r="N141" s="173" t="s">
        <v>500</v>
      </c>
      <c r="O141" s="73">
        <v>1</v>
      </c>
      <c r="P141" s="159">
        <v>1</v>
      </c>
      <c r="Q141" s="27" t="s">
        <v>272</v>
      </c>
      <c r="R141" s="73">
        <v>1</v>
      </c>
      <c r="S141" s="424">
        <v>42932</v>
      </c>
      <c r="T141" s="20" t="s">
        <v>675</v>
      </c>
      <c r="U141" s="174" t="s">
        <v>502</v>
      </c>
      <c r="V141" s="235" t="s">
        <v>676</v>
      </c>
      <c r="W141" s="693">
        <f t="shared" si="6"/>
        <v>110</v>
      </c>
      <c r="X141" s="693">
        <v>330</v>
      </c>
      <c r="Y141" s="693">
        <v>1320</v>
      </c>
      <c r="Z141" s="272" t="s">
        <v>694</v>
      </c>
      <c r="AA141" s="20"/>
      <c r="AB141" s="20"/>
      <c r="AC141" s="20"/>
      <c r="AD141" s="20"/>
      <c r="AE141" s="20" t="s">
        <v>695</v>
      </c>
      <c r="AF141" s="246" t="s">
        <v>272</v>
      </c>
      <c r="AG141" s="20" t="s">
        <v>272</v>
      </c>
      <c r="AH141" s="20" t="s">
        <v>272</v>
      </c>
      <c r="AI141" s="246" t="s">
        <v>272</v>
      </c>
      <c r="AJ141" s="20"/>
      <c r="AK141" s="20"/>
      <c r="AL141" s="20"/>
      <c r="AM141" s="20"/>
      <c r="AN141" s="246"/>
      <c r="AO141" s="246"/>
      <c r="AP141" s="20"/>
      <c r="AQ141" s="20"/>
      <c r="AR141" s="20"/>
      <c r="AS141" s="663"/>
      <c r="AT141" s="719"/>
      <c r="AU141" s="20"/>
      <c r="AV141" s="20"/>
      <c r="AW141" s="246"/>
      <c r="AX141" s="246"/>
      <c r="AY141" s="20"/>
      <c r="AZ141" s="20"/>
      <c r="BA141" s="20"/>
      <c r="BB141" s="246"/>
      <c r="BC141" s="246"/>
      <c r="BD141" s="20"/>
      <c r="BE141" s="20"/>
      <c r="BF141" s="246"/>
      <c r="BG141" s="20"/>
      <c r="BP141" s="25" t="s">
        <v>732</v>
      </c>
    </row>
    <row r="142" spans="1:68" s="2" customFormat="1" ht="11.25" x14ac:dyDescent="0.2">
      <c r="A142" s="79" t="str">
        <f t="shared" si="5"/>
        <v>AIS_SS_DD OHLEWAOP0023N2</v>
      </c>
      <c r="B142" s="20" t="s">
        <v>333</v>
      </c>
      <c r="C142" s="18"/>
      <c r="D142" s="201" t="s">
        <v>718</v>
      </c>
      <c r="E142" s="201" t="s">
        <v>334</v>
      </c>
      <c r="F142" s="94"/>
      <c r="G142" s="73" t="s">
        <v>691</v>
      </c>
      <c r="H142" s="100" t="s">
        <v>731</v>
      </c>
      <c r="I142" s="20"/>
      <c r="J142" s="78" t="s">
        <v>686</v>
      </c>
      <c r="K142" s="173" t="s">
        <v>606</v>
      </c>
      <c r="L142" s="201" t="s">
        <v>499</v>
      </c>
      <c r="M142" s="20"/>
      <c r="N142" s="173" t="s">
        <v>500</v>
      </c>
      <c r="O142" s="73">
        <v>1</v>
      </c>
      <c r="P142" s="159">
        <v>1</v>
      </c>
      <c r="Q142" s="27" t="s">
        <v>272</v>
      </c>
      <c r="R142" s="73">
        <v>1</v>
      </c>
      <c r="S142" s="424">
        <v>42932</v>
      </c>
      <c r="T142" s="20" t="s">
        <v>675</v>
      </c>
      <c r="U142" s="174" t="s">
        <v>502</v>
      </c>
      <c r="V142" s="235" t="s">
        <v>676</v>
      </c>
      <c r="W142" s="693">
        <f t="shared" si="6"/>
        <v>110</v>
      </c>
      <c r="X142" s="693">
        <v>330</v>
      </c>
      <c r="Y142" s="693">
        <v>1320</v>
      </c>
      <c r="Z142" s="272" t="s">
        <v>694</v>
      </c>
      <c r="AA142" s="20"/>
      <c r="AB142" s="20"/>
      <c r="AC142" s="20"/>
      <c r="AD142" s="20"/>
      <c r="AE142" s="20" t="s">
        <v>698</v>
      </c>
      <c r="AF142" s="246" t="s">
        <v>272</v>
      </c>
      <c r="AG142" s="20" t="s">
        <v>272</v>
      </c>
      <c r="AH142" s="20" t="s">
        <v>272</v>
      </c>
      <c r="AI142" s="246" t="s">
        <v>272</v>
      </c>
      <c r="AJ142" s="20"/>
      <c r="AK142" s="20"/>
      <c r="AL142" s="20"/>
      <c r="AM142" s="20"/>
      <c r="AN142" s="246"/>
      <c r="AO142" s="246"/>
      <c r="AP142" s="20"/>
      <c r="AQ142" s="20"/>
      <c r="AR142" s="20"/>
      <c r="AS142" s="663"/>
      <c r="AT142" s="719"/>
      <c r="AU142" s="20"/>
      <c r="AV142" s="20"/>
      <c r="AW142" s="246"/>
      <c r="AX142" s="246"/>
      <c r="AY142" s="20"/>
      <c r="AZ142" s="20"/>
      <c r="BA142" s="20"/>
      <c r="BB142" s="246"/>
      <c r="BC142" s="246"/>
      <c r="BD142" s="20"/>
      <c r="BE142" s="20"/>
      <c r="BF142" s="246"/>
      <c r="BG142" s="20"/>
      <c r="BP142" s="25" t="s">
        <v>732</v>
      </c>
    </row>
    <row r="143" spans="1:68" s="2" customFormat="1" ht="11.25" x14ac:dyDescent="0.2">
      <c r="A143" s="79" t="str">
        <f t="shared" si="5"/>
        <v>AIS_SS_DD OHNALAOP0023N1</v>
      </c>
      <c r="B143" s="20" t="s">
        <v>333</v>
      </c>
      <c r="C143" s="18"/>
      <c r="D143" s="201" t="s">
        <v>718</v>
      </c>
      <c r="E143" s="201" t="s">
        <v>334</v>
      </c>
      <c r="F143" s="94"/>
      <c r="G143" s="73" t="s">
        <v>691</v>
      </c>
      <c r="H143" s="100" t="s">
        <v>731</v>
      </c>
      <c r="I143" s="20"/>
      <c r="J143" s="78" t="s">
        <v>699</v>
      </c>
      <c r="K143" s="173" t="s">
        <v>700</v>
      </c>
      <c r="L143" s="201" t="s">
        <v>499</v>
      </c>
      <c r="M143" s="20"/>
      <c r="N143" s="173" t="s">
        <v>500</v>
      </c>
      <c r="O143" s="73">
        <v>1</v>
      </c>
      <c r="P143" s="159">
        <v>1</v>
      </c>
      <c r="Q143" s="27" t="s">
        <v>272</v>
      </c>
      <c r="R143" s="73">
        <v>1</v>
      </c>
      <c r="S143" s="424">
        <v>42932</v>
      </c>
      <c r="T143" s="20" t="s">
        <v>675</v>
      </c>
      <c r="U143" s="174" t="s">
        <v>502</v>
      </c>
      <c r="V143" s="235" t="s">
        <v>676</v>
      </c>
      <c r="W143" s="693">
        <f t="shared" si="6"/>
        <v>110</v>
      </c>
      <c r="X143" s="693">
        <v>330</v>
      </c>
      <c r="Y143" s="693">
        <v>1320</v>
      </c>
      <c r="Z143" s="272" t="s">
        <v>694</v>
      </c>
      <c r="AA143" s="20"/>
      <c r="AB143" s="20"/>
      <c r="AC143" s="20"/>
      <c r="AD143" s="20"/>
      <c r="AE143" s="20" t="s">
        <v>701</v>
      </c>
      <c r="AF143" s="246" t="s">
        <v>272</v>
      </c>
      <c r="AG143" s="20" t="s">
        <v>272</v>
      </c>
      <c r="AH143" s="20" t="s">
        <v>272</v>
      </c>
      <c r="AI143" s="246" t="s">
        <v>272</v>
      </c>
      <c r="AJ143" s="20"/>
      <c r="AK143" s="20"/>
      <c r="AL143" s="20"/>
      <c r="AM143" s="20"/>
      <c r="AN143" s="246"/>
      <c r="AO143" s="246"/>
      <c r="AP143" s="20"/>
      <c r="AQ143" s="20"/>
      <c r="AR143" s="20"/>
      <c r="AS143" s="663"/>
      <c r="AT143" s="719"/>
      <c r="AU143" s="20"/>
      <c r="AV143" s="20"/>
      <c r="AW143" s="246"/>
      <c r="AX143" s="246"/>
      <c r="AY143" s="20"/>
      <c r="AZ143" s="20"/>
      <c r="BA143" s="20"/>
      <c r="BB143" s="246"/>
      <c r="BC143" s="246"/>
      <c r="BD143" s="20"/>
      <c r="BE143" s="20"/>
      <c r="BF143" s="246"/>
      <c r="BG143" s="20"/>
      <c r="BP143" s="25" t="s">
        <v>732</v>
      </c>
    </row>
    <row r="144" spans="1:68" s="2" customFormat="1" ht="11.25" x14ac:dyDescent="0.2">
      <c r="A144" s="79" t="str">
        <f t="shared" si="5"/>
        <v>APADB OHLEWAOP0023N1</v>
      </c>
      <c r="B144" s="20" t="s">
        <v>333</v>
      </c>
      <c r="C144" s="18"/>
      <c r="D144" s="701"/>
      <c r="E144" s="201" t="s">
        <v>334</v>
      </c>
      <c r="F144" s="94"/>
      <c r="G144" s="73" t="s">
        <v>213</v>
      </c>
      <c r="H144" s="100" t="s">
        <v>733</v>
      </c>
      <c r="I144" s="20"/>
      <c r="J144" s="78" t="s">
        <v>686</v>
      </c>
      <c r="K144" s="173" t="s">
        <v>606</v>
      </c>
      <c r="L144" s="201" t="s">
        <v>499</v>
      </c>
      <c r="M144" s="20"/>
      <c r="N144" s="173" t="s">
        <v>500</v>
      </c>
      <c r="O144" s="73">
        <v>1</v>
      </c>
      <c r="P144" s="159">
        <v>1</v>
      </c>
      <c r="Q144" s="27" t="s">
        <v>693</v>
      </c>
      <c r="R144" s="73">
        <v>1</v>
      </c>
      <c r="S144" s="424">
        <v>42932</v>
      </c>
      <c r="T144" s="20" t="s">
        <v>675</v>
      </c>
      <c r="U144" s="174" t="s">
        <v>502</v>
      </c>
      <c r="V144" s="235" t="s">
        <v>676</v>
      </c>
      <c r="W144" s="693">
        <f t="shared" si="6"/>
        <v>110</v>
      </c>
      <c r="X144" s="693">
        <v>330</v>
      </c>
      <c r="Y144" s="693">
        <v>1320</v>
      </c>
      <c r="Z144" s="272" t="s">
        <v>694</v>
      </c>
      <c r="AA144" s="20"/>
      <c r="AB144" s="20"/>
      <c r="AC144" s="20"/>
      <c r="AD144" s="20"/>
      <c r="AE144" s="20" t="s">
        <v>695</v>
      </c>
      <c r="AF144" s="246" t="s">
        <v>693</v>
      </c>
      <c r="AG144" s="20" t="s">
        <v>696</v>
      </c>
      <c r="AH144" s="20" t="s">
        <v>696</v>
      </c>
      <c r="AI144" s="246">
        <v>42895</v>
      </c>
      <c r="AJ144" s="20"/>
      <c r="AK144" s="20"/>
      <c r="AL144" s="20"/>
      <c r="AM144" s="20"/>
      <c r="AN144" s="246"/>
      <c r="AO144" s="246"/>
      <c r="AP144" s="20"/>
      <c r="AQ144" s="20"/>
      <c r="AR144" s="20"/>
      <c r="AS144" s="663"/>
      <c r="AT144" s="719"/>
      <c r="AU144" s="20"/>
      <c r="AV144" s="20"/>
      <c r="AW144" s="246"/>
      <c r="AX144" s="246"/>
      <c r="AY144" s="20"/>
      <c r="AZ144" s="20"/>
      <c r="BA144" s="20"/>
      <c r="BB144" s="246"/>
      <c r="BC144" s="246"/>
      <c r="BD144" s="20"/>
      <c r="BE144" s="20"/>
      <c r="BF144" s="246"/>
      <c r="BG144" s="20"/>
      <c r="BP144" s="25" t="s">
        <v>697</v>
      </c>
    </row>
    <row r="145" spans="1:68" s="2" customFormat="1" ht="11.25" x14ac:dyDescent="0.2">
      <c r="A145" s="79" t="str">
        <f t="shared" si="5"/>
        <v>APADB OHLEWAOP0023N2</v>
      </c>
      <c r="B145" s="20" t="s">
        <v>333</v>
      </c>
      <c r="C145" s="18"/>
      <c r="D145" s="701"/>
      <c r="E145" s="201" t="s">
        <v>334</v>
      </c>
      <c r="F145" s="94"/>
      <c r="G145" s="73" t="s">
        <v>213</v>
      </c>
      <c r="H145" s="100" t="s">
        <v>733</v>
      </c>
      <c r="I145" s="20"/>
      <c r="J145" s="78" t="s">
        <v>686</v>
      </c>
      <c r="K145" s="173" t="s">
        <v>606</v>
      </c>
      <c r="L145" s="201" t="s">
        <v>499</v>
      </c>
      <c r="M145" s="20"/>
      <c r="N145" s="173" t="s">
        <v>500</v>
      </c>
      <c r="O145" s="73">
        <v>1</v>
      </c>
      <c r="P145" s="159">
        <v>1</v>
      </c>
      <c r="Q145" s="27" t="s">
        <v>693</v>
      </c>
      <c r="R145" s="73">
        <v>1</v>
      </c>
      <c r="S145" s="424">
        <v>42932</v>
      </c>
      <c r="T145" s="20" t="s">
        <v>675</v>
      </c>
      <c r="U145" s="174" t="s">
        <v>502</v>
      </c>
      <c r="V145" s="235" t="s">
        <v>676</v>
      </c>
      <c r="W145" s="693">
        <f t="shared" si="6"/>
        <v>110</v>
      </c>
      <c r="X145" s="693">
        <v>330</v>
      </c>
      <c r="Y145" s="693">
        <v>1320</v>
      </c>
      <c r="Z145" s="272" t="s">
        <v>694</v>
      </c>
      <c r="AA145" s="20"/>
      <c r="AB145" s="20"/>
      <c r="AC145" s="20"/>
      <c r="AD145" s="20"/>
      <c r="AE145" s="20" t="s">
        <v>698</v>
      </c>
      <c r="AF145" s="246" t="s">
        <v>693</v>
      </c>
      <c r="AG145" s="20" t="s">
        <v>696</v>
      </c>
      <c r="AH145" s="20" t="s">
        <v>696</v>
      </c>
      <c r="AI145" s="246">
        <v>42895</v>
      </c>
      <c r="AJ145" s="20"/>
      <c r="AK145" s="20"/>
      <c r="AL145" s="20"/>
      <c r="AM145" s="20"/>
      <c r="AN145" s="246"/>
      <c r="AO145" s="246"/>
      <c r="AP145" s="20"/>
      <c r="AQ145" s="20"/>
      <c r="AR145" s="20"/>
      <c r="AS145" s="663"/>
      <c r="AT145" s="719"/>
      <c r="AU145" s="20"/>
      <c r="AV145" s="20"/>
      <c r="AW145" s="246"/>
      <c r="AX145" s="246"/>
      <c r="AY145" s="20"/>
      <c r="AZ145" s="20"/>
      <c r="BA145" s="20"/>
      <c r="BB145" s="246"/>
      <c r="BC145" s="246"/>
      <c r="BD145" s="20"/>
      <c r="BE145" s="20"/>
      <c r="BF145" s="246"/>
      <c r="BG145" s="20"/>
      <c r="BP145" s="25" t="s">
        <v>697</v>
      </c>
    </row>
    <row r="146" spans="1:68" s="2" customFormat="1" ht="11.25" x14ac:dyDescent="0.2">
      <c r="A146" s="79" t="str">
        <f t="shared" si="5"/>
        <v>APADB OHNALAOP0023N1</v>
      </c>
      <c r="B146" s="20" t="s">
        <v>333</v>
      </c>
      <c r="C146" s="18"/>
      <c r="D146" s="701"/>
      <c r="E146" s="201" t="s">
        <v>334</v>
      </c>
      <c r="F146" s="94"/>
      <c r="G146" s="73" t="s">
        <v>213</v>
      </c>
      <c r="H146" s="100" t="s">
        <v>733</v>
      </c>
      <c r="I146" s="20"/>
      <c r="J146" s="78" t="s">
        <v>699</v>
      </c>
      <c r="K146" s="173" t="s">
        <v>700</v>
      </c>
      <c r="L146" s="201" t="s">
        <v>499</v>
      </c>
      <c r="M146" s="20"/>
      <c r="N146" s="173" t="s">
        <v>500</v>
      </c>
      <c r="O146" s="73">
        <v>1</v>
      </c>
      <c r="P146" s="159">
        <v>1</v>
      </c>
      <c r="Q146" s="27" t="s">
        <v>693</v>
      </c>
      <c r="R146" s="73">
        <v>1</v>
      </c>
      <c r="S146" s="424">
        <v>42932</v>
      </c>
      <c r="T146" s="20" t="s">
        <v>675</v>
      </c>
      <c r="U146" s="174" t="s">
        <v>502</v>
      </c>
      <c r="V146" s="235" t="s">
        <v>676</v>
      </c>
      <c r="W146" s="693">
        <f t="shared" si="6"/>
        <v>110</v>
      </c>
      <c r="X146" s="693">
        <v>330</v>
      </c>
      <c r="Y146" s="693">
        <v>1320</v>
      </c>
      <c r="Z146" s="272" t="s">
        <v>694</v>
      </c>
      <c r="AA146" s="20"/>
      <c r="AB146" s="20"/>
      <c r="AC146" s="20"/>
      <c r="AD146" s="20"/>
      <c r="AE146" s="20" t="s">
        <v>701</v>
      </c>
      <c r="AF146" s="246" t="s">
        <v>693</v>
      </c>
      <c r="AG146" s="20" t="s">
        <v>696</v>
      </c>
      <c r="AH146" s="20" t="s">
        <v>696</v>
      </c>
      <c r="AI146" s="246">
        <v>42895</v>
      </c>
      <c r="AJ146" s="20"/>
      <c r="AK146" s="20"/>
      <c r="AL146" s="20"/>
      <c r="AM146" s="20"/>
      <c r="AN146" s="246"/>
      <c r="AO146" s="246"/>
      <c r="AP146" s="20"/>
      <c r="AQ146" s="20"/>
      <c r="AR146" s="20"/>
      <c r="AS146" s="663"/>
      <c r="AT146" s="719"/>
      <c r="AU146" s="20"/>
      <c r="AV146" s="20"/>
      <c r="AW146" s="246"/>
      <c r="AX146" s="246"/>
      <c r="AY146" s="20"/>
      <c r="AZ146" s="20"/>
      <c r="BA146" s="20"/>
      <c r="BB146" s="246"/>
      <c r="BC146" s="246"/>
      <c r="BD146" s="20"/>
      <c r="BE146" s="20"/>
      <c r="BF146" s="246"/>
      <c r="BG146" s="20"/>
      <c r="BP146" s="25" t="s">
        <v>697</v>
      </c>
    </row>
    <row r="147" spans="1:68" s="2" customFormat="1" ht="11.25" x14ac:dyDescent="0.2">
      <c r="A147" s="79" t="str">
        <f t="shared" si="5"/>
        <v>APADB_2010 DS73SQLPRE01</v>
      </c>
      <c r="B147" s="20" t="s">
        <v>333</v>
      </c>
      <c r="C147" s="18"/>
      <c r="D147" s="701" t="s">
        <v>734</v>
      </c>
      <c r="E147" s="201" t="s">
        <v>334</v>
      </c>
      <c r="F147" s="94"/>
      <c r="G147" s="73" t="s">
        <v>213</v>
      </c>
      <c r="H147" s="100" t="s">
        <v>735</v>
      </c>
      <c r="I147" s="20"/>
      <c r="J147" s="78" t="s">
        <v>682</v>
      </c>
      <c r="K147" s="173" t="s">
        <v>683</v>
      </c>
      <c r="L147" s="201" t="s">
        <v>499</v>
      </c>
      <c r="M147" s="20"/>
      <c r="N147" s="173" t="s">
        <v>500</v>
      </c>
      <c r="O147" s="73">
        <v>1</v>
      </c>
      <c r="P147" s="159">
        <v>1</v>
      </c>
      <c r="Q147" s="27">
        <v>42805</v>
      </c>
      <c r="R147" s="73">
        <v>1</v>
      </c>
      <c r="S147" s="424">
        <v>42853</v>
      </c>
      <c r="T147" s="20" t="s">
        <v>675</v>
      </c>
      <c r="U147" s="174" t="s">
        <v>502</v>
      </c>
      <c r="V147" s="235" t="s">
        <v>676</v>
      </c>
      <c r="W147" s="693">
        <f t="shared" si="6"/>
        <v>45</v>
      </c>
      <c r="X147" s="693">
        <v>135</v>
      </c>
      <c r="Y147" s="693">
        <v>540</v>
      </c>
      <c r="Z147" s="272" t="s">
        <v>688</v>
      </c>
      <c r="AA147" s="20"/>
      <c r="AB147" s="20"/>
      <c r="AC147" s="20"/>
      <c r="AD147" s="20"/>
      <c r="AE147" s="20" t="s">
        <v>736</v>
      </c>
      <c r="AF147" s="246">
        <v>42805</v>
      </c>
      <c r="AG147" s="20">
        <v>616838</v>
      </c>
      <c r="AH147" s="20">
        <v>616838</v>
      </c>
      <c r="AI147" s="246">
        <v>42807</v>
      </c>
      <c r="AJ147" s="20"/>
      <c r="AK147" s="20"/>
      <c r="AL147" s="20"/>
      <c r="AM147" s="20"/>
      <c r="AN147" s="246"/>
      <c r="AO147" s="246"/>
      <c r="AP147" s="20"/>
      <c r="AQ147" s="20"/>
      <c r="AR147" s="20"/>
      <c r="AS147" s="663"/>
      <c r="AT147" s="719"/>
      <c r="AU147" s="20"/>
      <c r="AV147" s="20"/>
      <c r="AW147" s="246"/>
      <c r="AX147" s="246"/>
      <c r="AY147" s="20"/>
      <c r="AZ147" s="20"/>
      <c r="BA147" s="20"/>
      <c r="BB147" s="246"/>
      <c r="BC147" s="246"/>
      <c r="BD147" s="20"/>
      <c r="BE147" s="20"/>
      <c r="BF147" s="246"/>
      <c r="BG147" s="20"/>
      <c r="BP147" s="25" t="s">
        <v>678</v>
      </c>
    </row>
    <row r="148" spans="1:68" s="2" customFormat="1" ht="11.25" x14ac:dyDescent="0.2">
      <c r="A148" s="79" t="str">
        <f t="shared" si="5"/>
        <v>APADB_Chat OHLEWAOP0023N1</v>
      </c>
      <c r="B148" s="20" t="s">
        <v>333</v>
      </c>
      <c r="C148" s="18"/>
      <c r="D148" s="701"/>
      <c r="E148" s="201" t="s">
        <v>334</v>
      </c>
      <c r="F148" s="94"/>
      <c r="G148" s="73" t="s">
        <v>213</v>
      </c>
      <c r="H148" s="100" t="s">
        <v>737</v>
      </c>
      <c r="I148" s="20"/>
      <c r="J148" s="78" t="s">
        <v>686</v>
      </c>
      <c r="K148" s="173" t="s">
        <v>606</v>
      </c>
      <c r="L148" s="201" t="s">
        <v>499</v>
      </c>
      <c r="M148" s="20"/>
      <c r="N148" s="173" t="s">
        <v>500</v>
      </c>
      <c r="O148" s="73">
        <v>1</v>
      </c>
      <c r="P148" s="159">
        <v>1</v>
      </c>
      <c r="Q148" s="27" t="s">
        <v>693</v>
      </c>
      <c r="R148" s="73">
        <v>1</v>
      </c>
      <c r="S148" s="424">
        <v>42932</v>
      </c>
      <c r="T148" s="20" t="s">
        <v>675</v>
      </c>
      <c r="U148" s="174" t="s">
        <v>502</v>
      </c>
      <c r="V148" s="235" t="s">
        <v>676</v>
      </c>
      <c r="W148" s="693">
        <f t="shared" si="6"/>
        <v>110</v>
      </c>
      <c r="X148" s="693">
        <v>330</v>
      </c>
      <c r="Y148" s="693">
        <v>1320</v>
      </c>
      <c r="Z148" s="272" t="s">
        <v>694</v>
      </c>
      <c r="AA148" s="20"/>
      <c r="AB148" s="20"/>
      <c r="AC148" s="20"/>
      <c r="AD148" s="20"/>
      <c r="AE148" s="20" t="s">
        <v>695</v>
      </c>
      <c r="AF148" s="246" t="s">
        <v>693</v>
      </c>
      <c r="AG148" s="20" t="s">
        <v>696</v>
      </c>
      <c r="AH148" s="20" t="s">
        <v>696</v>
      </c>
      <c r="AI148" s="246">
        <v>42895</v>
      </c>
      <c r="AJ148" s="20"/>
      <c r="AK148" s="20"/>
      <c r="AL148" s="20"/>
      <c r="AM148" s="20"/>
      <c r="AN148" s="246"/>
      <c r="AO148" s="246"/>
      <c r="AP148" s="20"/>
      <c r="AQ148" s="20"/>
      <c r="AR148" s="20"/>
      <c r="AS148" s="663"/>
      <c r="AT148" s="719"/>
      <c r="AU148" s="20"/>
      <c r="AV148" s="20"/>
      <c r="AW148" s="246"/>
      <c r="AX148" s="246"/>
      <c r="AY148" s="20"/>
      <c r="AZ148" s="20"/>
      <c r="BA148" s="20"/>
      <c r="BB148" s="246"/>
      <c r="BC148" s="246"/>
      <c r="BD148" s="20"/>
      <c r="BE148" s="20"/>
      <c r="BF148" s="246"/>
      <c r="BG148" s="20"/>
      <c r="BP148" s="25" t="s">
        <v>697</v>
      </c>
    </row>
    <row r="149" spans="1:68" s="2" customFormat="1" ht="11.25" x14ac:dyDescent="0.2">
      <c r="A149" s="79" t="str">
        <f t="shared" si="5"/>
        <v>APADB_Chat OHLEWAOP0023N2</v>
      </c>
      <c r="B149" s="20" t="s">
        <v>333</v>
      </c>
      <c r="C149" s="18"/>
      <c r="D149" s="701"/>
      <c r="E149" s="201" t="s">
        <v>334</v>
      </c>
      <c r="F149" s="94"/>
      <c r="G149" s="73" t="s">
        <v>213</v>
      </c>
      <c r="H149" s="100" t="s">
        <v>737</v>
      </c>
      <c r="I149" s="20"/>
      <c r="J149" s="78" t="s">
        <v>686</v>
      </c>
      <c r="K149" s="173" t="s">
        <v>606</v>
      </c>
      <c r="L149" s="201" t="s">
        <v>499</v>
      </c>
      <c r="M149" s="20"/>
      <c r="N149" s="173" t="s">
        <v>500</v>
      </c>
      <c r="O149" s="73">
        <v>1</v>
      </c>
      <c r="P149" s="159">
        <v>1</v>
      </c>
      <c r="Q149" s="27" t="s">
        <v>693</v>
      </c>
      <c r="R149" s="73">
        <v>1</v>
      </c>
      <c r="S149" s="424">
        <v>42932</v>
      </c>
      <c r="T149" s="20" t="s">
        <v>675</v>
      </c>
      <c r="U149" s="174" t="s">
        <v>502</v>
      </c>
      <c r="V149" s="235" t="s">
        <v>676</v>
      </c>
      <c r="W149" s="693">
        <f t="shared" si="6"/>
        <v>110</v>
      </c>
      <c r="X149" s="693">
        <v>330</v>
      </c>
      <c r="Y149" s="693">
        <v>1320</v>
      </c>
      <c r="Z149" s="272" t="s">
        <v>694</v>
      </c>
      <c r="AA149" s="20"/>
      <c r="AB149" s="20"/>
      <c r="AC149" s="20"/>
      <c r="AD149" s="20"/>
      <c r="AE149" s="20" t="s">
        <v>698</v>
      </c>
      <c r="AF149" s="246" t="s">
        <v>693</v>
      </c>
      <c r="AG149" s="20" t="s">
        <v>696</v>
      </c>
      <c r="AH149" s="20" t="s">
        <v>696</v>
      </c>
      <c r="AI149" s="246">
        <v>42895</v>
      </c>
      <c r="AJ149" s="20"/>
      <c r="AK149" s="20"/>
      <c r="AL149" s="20"/>
      <c r="AM149" s="20"/>
      <c r="AN149" s="246"/>
      <c r="AO149" s="246"/>
      <c r="AP149" s="20"/>
      <c r="AQ149" s="20"/>
      <c r="AR149" s="20"/>
      <c r="AS149" s="663"/>
      <c r="AT149" s="719"/>
      <c r="AU149" s="20"/>
      <c r="AV149" s="20"/>
      <c r="AW149" s="246"/>
      <c r="AX149" s="246"/>
      <c r="AY149" s="20"/>
      <c r="AZ149" s="20"/>
      <c r="BA149" s="20"/>
      <c r="BB149" s="246"/>
      <c r="BC149" s="246"/>
      <c r="BD149" s="20"/>
      <c r="BE149" s="20"/>
      <c r="BF149" s="246"/>
      <c r="BG149" s="20"/>
      <c r="BP149" s="25" t="s">
        <v>697</v>
      </c>
    </row>
    <row r="150" spans="1:68" s="2" customFormat="1" ht="11.25" x14ac:dyDescent="0.2">
      <c r="A150" s="79" t="str">
        <f t="shared" si="5"/>
        <v>APADB_Chat OHNALAOP0023N1</v>
      </c>
      <c r="B150" s="20" t="s">
        <v>333</v>
      </c>
      <c r="C150" s="18"/>
      <c r="D150" s="701"/>
      <c r="E150" s="201" t="s">
        <v>334</v>
      </c>
      <c r="F150" s="94"/>
      <c r="G150" s="73" t="s">
        <v>213</v>
      </c>
      <c r="H150" s="100" t="s">
        <v>737</v>
      </c>
      <c r="I150" s="20"/>
      <c r="J150" s="78" t="s">
        <v>699</v>
      </c>
      <c r="K150" s="173" t="s">
        <v>700</v>
      </c>
      <c r="L150" s="201" t="s">
        <v>499</v>
      </c>
      <c r="M150" s="20"/>
      <c r="N150" s="173" t="s">
        <v>500</v>
      </c>
      <c r="O150" s="73">
        <v>1</v>
      </c>
      <c r="P150" s="159">
        <v>1</v>
      </c>
      <c r="Q150" s="27" t="s">
        <v>693</v>
      </c>
      <c r="R150" s="73">
        <v>1</v>
      </c>
      <c r="S150" s="424">
        <v>42932</v>
      </c>
      <c r="T150" s="20" t="s">
        <v>675</v>
      </c>
      <c r="U150" s="174" t="s">
        <v>502</v>
      </c>
      <c r="V150" s="235" t="s">
        <v>676</v>
      </c>
      <c r="W150" s="693">
        <f t="shared" si="6"/>
        <v>110</v>
      </c>
      <c r="X150" s="693">
        <v>330</v>
      </c>
      <c r="Y150" s="693">
        <v>1320</v>
      </c>
      <c r="Z150" s="272" t="s">
        <v>694</v>
      </c>
      <c r="AA150" s="20"/>
      <c r="AB150" s="20"/>
      <c r="AC150" s="20"/>
      <c r="AD150" s="20"/>
      <c r="AE150" s="20" t="s">
        <v>701</v>
      </c>
      <c r="AF150" s="246" t="s">
        <v>693</v>
      </c>
      <c r="AG150" s="20" t="s">
        <v>696</v>
      </c>
      <c r="AH150" s="20" t="s">
        <v>696</v>
      </c>
      <c r="AI150" s="246">
        <v>42895</v>
      </c>
      <c r="AJ150" s="20"/>
      <c r="AK150" s="20"/>
      <c r="AL150" s="20"/>
      <c r="AM150" s="20"/>
      <c r="AN150" s="246"/>
      <c r="AO150" s="246"/>
      <c r="AP150" s="20"/>
      <c r="AQ150" s="20"/>
      <c r="AR150" s="20"/>
      <c r="AS150" s="663"/>
      <c r="AT150" s="719"/>
      <c r="AU150" s="20"/>
      <c r="AV150" s="20"/>
      <c r="AW150" s="246"/>
      <c r="AX150" s="246"/>
      <c r="AY150" s="20"/>
      <c r="AZ150" s="20"/>
      <c r="BA150" s="20"/>
      <c r="BB150" s="246"/>
      <c r="BC150" s="246"/>
      <c r="BD150" s="20"/>
      <c r="BE150" s="20"/>
      <c r="BF150" s="246"/>
      <c r="BG150" s="20"/>
      <c r="BP150" s="25" t="s">
        <v>697</v>
      </c>
    </row>
    <row r="151" spans="1:68" s="2" customFormat="1" ht="11.25" x14ac:dyDescent="0.2">
      <c r="A151" s="79" t="str">
        <f t="shared" si="5"/>
        <v>APADB_old DS73SQLPRE01</v>
      </c>
      <c r="B151" s="20" t="s">
        <v>333</v>
      </c>
      <c r="C151" s="18"/>
      <c r="D151" s="701" t="s">
        <v>734</v>
      </c>
      <c r="E151" s="201" t="s">
        <v>334</v>
      </c>
      <c r="F151" s="94"/>
      <c r="G151" s="73" t="s">
        <v>213</v>
      </c>
      <c r="H151" s="100" t="s">
        <v>738</v>
      </c>
      <c r="I151" s="20"/>
      <c r="J151" s="78" t="s">
        <v>682</v>
      </c>
      <c r="K151" s="173" t="s">
        <v>683</v>
      </c>
      <c r="L151" s="201" t="s">
        <v>499</v>
      </c>
      <c r="M151" s="20"/>
      <c r="N151" s="173" t="s">
        <v>500</v>
      </c>
      <c r="O151" s="73">
        <v>1</v>
      </c>
      <c r="P151" s="159">
        <v>1</v>
      </c>
      <c r="Q151" s="27">
        <v>42836</v>
      </c>
      <c r="R151" s="73">
        <v>1</v>
      </c>
      <c r="S151" s="424">
        <v>42853</v>
      </c>
      <c r="T151" s="20" t="s">
        <v>675</v>
      </c>
      <c r="U151" s="174" t="s">
        <v>502</v>
      </c>
      <c r="V151" s="235" t="s">
        <v>676</v>
      </c>
      <c r="W151" s="693">
        <f t="shared" si="6"/>
        <v>45</v>
      </c>
      <c r="X151" s="693">
        <v>135</v>
      </c>
      <c r="Y151" s="693">
        <v>540</v>
      </c>
      <c r="Z151" s="272" t="s">
        <v>688</v>
      </c>
      <c r="AA151" s="20"/>
      <c r="AB151" s="20"/>
      <c r="AC151" s="20"/>
      <c r="AD151" s="20"/>
      <c r="AE151" s="20" t="s">
        <v>736</v>
      </c>
      <c r="AF151" s="246">
        <v>42836</v>
      </c>
      <c r="AG151" s="20">
        <v>617541</v>
      </c>
      <c r="AH151" s="20">
        <v>617541</v>
      </c>
      <c r="AI151" s="246">
        <v>42835</v>
      </c>
      <c r="AJ151" s="20"/>
      <c r="AK151" s="20"/>
      <c r="AL151" s="20"/>
      <c r="AM151" s="20"/>
      <c r="AN151" s="246"/>
      <c r="AO151" s="246"/>
      <c r="AP151" s="20"/>
      <c r="AQ151" s="20"/>
      <c r="AR151" s="20"/>
      <c r="AS151" s="663"/>
      <c r="AT151" s="719"/>
      <c r="AU151" s="20"/>
      <c r="AV151" s="20"/>
      <c r="AW151" s="246"/>
      <c r="AX151" s="246"/>
      <c r="AY151" s="20"/>
      <c r="AZ151" s="20"/>
      <c r="BA151" s="20"/>
      <c r="BB151" s="246"/>
      <c r="BC151" s="246"/>
      <c r="BD151" s="20"/>
      <c r="BE151" s="20"/>
      <c r="BF151" s="246"/>
      <c r="BG151" s="20"/>
      <c r="BP151" s="25" t="s">
        <v>678</v>
      </c>
    </row>
    <row r="152" spans="1:68" s="2" customFormat="1" ht="11.25" x14ac:dyDescent="0.2">
      <c r="A152" s="79" t="str">
        <f t="shared" si="5"/>
        <v>APADB_PROD_COPY DS73SQL8DEV01</v>
      </c>
      <c r="B152" s="20" t="s">
        <v>333</v>
      </c>
      <c r="C152" s="18"/>
      <c r="D152" s="701" t="s">
        <v>734</v>
      </c>
      <c r="E152" s="201" t="s">
        <v>334</v>
      </c>
      <c r="F152" s="94"/>
      <c r="G152" s="73" t="s">
        <v>213</v>
      </c>
      <c r="H152" s="100" t="s">
        <v>739</v>
      </c>
      <c r="I152" s="20"/>
      <c r="J152" s="78" t="s">
        <v>682</v>
      </c>
      <c r="K152" s="173" t="s">
        <v>683</v>
      </c>
      <c r="L152" s="201" t="s">
        <v>499</v>
      </c>
      <c r="M152" s="20"/>
      <c r="N152" s="173" t="s">
        <v>500</v>
      </c>
      <c r="O152" s="73">
        <v>1</v>
      </c>
      <c r="P152" s="159">
        <v>1</v>
      </c>
      <c r="Q152" s="27">
        <v>42836</v>
      </c>
      <c r="R152" s="73">
        <v>1</v>
      </c>
      <c r="S152" s="424">
        <v>42853</v>
      </c>
      <c r="T152" s="20" t="s">
        <v>675</v>
      </c>
      <c r="U152" s="174" t="s">
        <v>502</v>
      </c>
      <c r="V152" s="235" t="s">
        <v>676</v>
      </c>
      <c r="W152" s="693">
        <f t="shared" si="6"/>
        <v>45</v>
      </c>
      <c r="X152" s="693">
        <v>135</v>
      </c>
      <c r="Y152" s="693">
        <v>540</v>
      </c>
      <c r="Z152" s="272" t="s">
        <v>688</v>
      </c>
      <c r="AA152" s="20"/>
      <c r="AB152" s="20"/>
      <c r="AC152" s="20"/>
      <c r="AD152" s="20"/>
      <c r="AE152" s="20" t="s">
        <v>685</v>
      </c>
      <c r="AF152" s="246">
        <v>42836</v>
      </c>
      <c r="AG152" s="20">
        <v>617538</v>
      </c>
      <c r="AH152" s="20">
        <v>617538</v>
      </c>
      <c r="AI152" s="246">
        <v>42835</v>
      </c>
      <c r="AJ152" s="20"/>
      <c r="AK152" s="20"/>
      <c r="AL152" s="20"/>
      <c r="AM152" s="20"/>
      <c r="AN152" s="246"/>
      <c r="AO152" s="246"/>
      <c r="AP152" s="20"/>
      <c r="AQ152" s="20"/>
      <c r="AR152" s="20"/>
      <c r="AS152" s="663"/>
      <c r="AT152" s="719"/>
      <c r="AU152" s="20"/>
      <c r="AV152" s="20"/>
      <c r="AW152" s="246"/>
      <c r="AX152" s="246"/>
      <c r="AY152" s="20"/>
      <c r="AZ152" s="20"/>
      <c r="BA152" s="20"/>
      <c r="BB152" s="246"/>
      <c r="BC152" s="246"/>
      <c r="BD152" s="20"/>
      <c r="BE152" s="20"/>
      <c r="BF152" s="246"/>
      <c r="BG152" s="20"/>
      <c r="BP152" s="25" t="s">
        <v>678</v>
      </c>
    </row>
    <row r="153" spans="1:68" s="2" customFormat="1" ht="11.25" x14ac:dyDescent="0.2">
      <c r="A153" s="79" t="str">
        <f t="shared" si="5"/>
        <v>APADB_Test DS73SQL8DEV01</v>
      </c>
      <c r="B153" s="20" t="s">
        <v>333</v>
      </c>
      <c r="C153" s="18"/>
      <c r="D153" s="701" t="s">
        <v>734</v>
      </c>
      <c r="E153" s="201" t="s">
        <v>334</v>
      </c>
      <c r="F153" s="94"/>
      <c r="G153" s="73" t="s">
        <v>213</v>
      </c>
      <c r="H153" s="100" t="s">
        <v>740</v>
      </c>
      <c r="I153" s="20"/>
      <c r="J153" s="78" t="s">
        <v>682</v>
      </c>
      <c r="K153" s="173" t="s">
        <v>683</v>
      </c>
      <c r="L153" s="201" t="s">
        <v>499</v>
      </c>
      <c r="M153" s="20"/>
      <c r="N153" s="173" t="s">
        <v>500</v>
      </c>
      <c r="O153" s="73">
        <v>1</v>
      </c>
      <c r="P153" s="159">
        <v>1</v>
      </c>
      <c r="Q153" s="27">
        <v>42836</v>
      </c>
      <c r="R153" s="73">
        <v>1</v>
      </c>
      <c r="S153" s="424">
        <v>42853</v>
      </c>
      <c r="T153" s="20" t="s">
        <v>675</v>
      </c>
      <c r="U153" s="174" t="s">
        <v>502</v>
      </c>
      <c r="V153" s="235" t="s">
        <v>676</v>
      </c>
      <c r="W153" s="693">
        <f t="shared" si="6"/>
        <v>45</v>
      </c>
      <c r="X153" s="693">
        <v>135</v>
      </c>
      <c r="Y153" s="693">
        <v>540</v>
      </c>
      <c r="Z153" s="272" t="s">
        <v>688</v>
      </c>
      <c r="AA153" s="20"/>
      <c r="AB153" s="20"/>
      <c r="AC153" s="20"/>
      <c r="AD153" s="20"/>
      <c r="AE153" s="20" t="s">
        <v>685</v>
      </c>
      <c r="AF153" s="246">
        <v>42836</v>
      </c>
      <c r="AG153" s="20">
        <v>617538</v>
      </c>
      <c r="AH153" s="20">
        <v>617538</v>
      </c>
      <c r="AI153" s="246">
        <v>42835</v>
      </c>
      <c r="AJ153" s="20"/>
      <c r="AK153" s="20"/>
      <c r="AL153" s="20"/>
      <c r="AM153" s="20"/>
      <c r="AN153" s="246"/>
      <c r="AO153" s="246"/>
      <c r="AP153" s="20"/>
      <c r="AQ153" s="20"/>
      <c r="AR153" s="20"/>
      <c r="AS153" s="663"/>
      <c r="AT153" s="719"/>
      <c r="AU153" s="20"/>
      <c r="AV153" s="20"/>
      <c r="AW153" s="246"/>
      <c r="AX153" s="246"/>
      <c r="AY153" s="20"/>
      <c r="AZ153" s="20"/>
      <c r="BA153" s="20"/>
      <c r="BB153" s="246"/>
      <c r="BC153" s="246"/>
      <c r="BD153" s="20"/>
      <c r="BE153" s="20"/>
      <c r="BF153" s="246"/>
      <c r="BG153" s="20"/>
      <c r="BP153" s="25" t="s">
        <v>678</v>
      </c>
    </row>
    <row r="154" spans="1:68" s="2" customFormat="1" ht="11.25" x14ac:dyDescent="0.2">
      <c r="A154" s="79" t="str">
        <f t="shared" si="5"/>
        <v>AQS_Sales_Report OHLEWDBP0257N1 (DS73SQLPRDOLAP.corp.hgicnet.net)</v>
      </c>
      <c r="B154" s="20" t="s">
        <v>333</v>
      </c>
      <c r="C154" s="18"/>
      <c r="D154" s="701" t="s">
        <v>741</v>
      </c>
      <c r="E154" s="201" t="s">
        <v>334</v>
      </c>
      <c r="F154" s="94"/>
      <c r="G154" s="73" t="s">
        <v>742</v>
      </c>
      <c r="H154" s="101" t="s">
        <v>743</v>
      </c>
      <c r="I154" s="20"/>
      <c r="J154" s="78" t="s">
        <v>686</v>
      </c>
      <c r="K154" s="173" t="s">
        <v>606</v>
      </c>
      <c r="L154" s="201" t="s">
        <v>499</v>
      </c>
      <c r="M154" s="20"/>
      <c r="N154" s="173" t="s">
        <v>500</v>
      </c>
      <c r="O154" s="73">
        <v>1</v>
      </c>
      <c r="P154" s="159">
        <v>1</v>
      </c>
      <c r="Q154" s="27" t="s">
        <v>744</v>
      </c>
      <c r="R154" s="73">
        <v>1</v>
      </c>
      <c r="S154" s="424">
        <v>42960</v>
      </c>
      <c r="T154" s="20" t="s">
        <v>675</v>
      </c>
      <c r="U154" s="174" t="s">
        <v>502</v>
      </c>
      <c r="V154" s="235" t="s">
        <v>676</v>
      </c>
      <c r="W154" s="693">
        <f t="shared" si="6"/>
        <v>110</v>
      </c>
      <c r="X154" s="693">
        <v>330</v>
      </c>
      <c r="Y154" s="693">
        <v>1320</v>
      </c>
      <c r="Z154" s="272" t="s">
        <v>688</v>
      </c>
      <c r="AA154" s="20"/>
      <c r="AB154" s="20"/>
      <c r="AC154" s="20"/>
      <c r="AD154" s="20"/>
      <c r="AE154" s="20" t="s">
        <v>745</v>
      </c>
      <c r="AF154" s="246" t="s">
        <v>744</v>
      </c>
      <c r="AG154" s="20">
        <v>618928</v>
      </c>
      <c r="AH154" s="20">
        <v>618928</v>
      </c>
      <c r="AI154" s="246">
        <v>42906</v>
      </c>
      <c r="AJ154" s="20"/>
      <c r="AK154" s="20"/>
      <c r="AL154" s="20"/>
      <c r="AM154" s="20"/>
      <c r="AN154" s="246"/>
      <c r="AO154" s="246"/>
      <c r="AP154" s="20"/>
      <c r="AQ154" s="20"/>
      <c r="AR154" s="20"/>
      <c r="AS154" s="663"/>
      <c r="AT154" s="719"/>
      <c r="AU154" s="20"/>
      <c r="AV154" s="20"/>
      <c r="AW154" s="246"/>
      <c r="AX154" s="246"/>
      <c r="AY154" s="20"/>
      <c r="AZ154" s="20"/>
      <c r="BA154" s="20"/>
      <c r="BB154" s="246"/>
      <c r="BC154" s="246"/>
      <c r="BD154" s="20"/>
      <c r="BE154" s="20"/>
      <c r="BF154" s="246"/>
      <c r="BG154" s="20"/>
      <c r="BP154" s="25" t="s">
        <v>746</v>
      </c>
    </row>
    <row r="155" spans="1:68" s="2" customFormat="1" ht="11.25" x14ac:dyDescent="0.2">
      <c r="A155" s="79" t="str">
        <f t="shared" si="5"/>
        <v>AQS_Sales_Report OHNALAOD0007N1</v>
      </c>
      <c r="B155" s="20" t="s">
        <v>333</v>
      </c>
      <c r="C155" s="18"/>
      <c r="D155" s="701" t="s">
        <v>741</v>
      </c>
      <c r="E155" s="201" t="s">
        <v>334</v>
      </c>
      <c r="F155" s="94"/>
      <c r="G155" s="73" t="s">
        <v>742</v>
      </c>
      <c r="H155" s="100" t="s">
        <v>743</v>
      </c>
      <c r="I155" s="20"/>
      <c r="J155" s="78" t="s">
        <v>682</v>
      </c>
      <c r="K155" s="173" t="s">
        <v>683</v>
      </c>
      <c r="L155" s="201" t="s">
        <v>499</v>
      </c>
      <c r="M155" s="20"/>
      <c r="N155" s="173" t="s">
        <v>500</v>
      </c>
      <c r="O155" s="73">
        <v>1</v>
      </c>
      <c r="P155" s="159">
        <v>1</v>
      </c>
      <c r="Q155" s="27">
        <v>42807</v>
      </c>
      <c r="R155" s="73">
        <v>1</v>
      </c>
      <c r="S155" s="424" t="s">
        <v>703</v>
      </c>
      <c r="T155" s="20" t="s">
        <v>675</v>
      </c>
      <c r="U155" s="174" t="s">
        <v>502</v>
      </c>
      <c r="V155" s="235" t="s">
        <v>676</v>
      </c>
      <c r="W155" s="693">
        <f t="shared" si="6"/>
        <v>45</v>
      </c>
      <c r="X155" s="693">
        <v>135</v>
      </c>
      <c r="Y155" s="693">
        <v>540</v>
      </c>
      <c r="Z155" s="272" t="s">
        <v>677</v>
      </c>
      <c r="AA155" s="20"/>
      <c r="AB155" s="20"/>
      <c r="AC155" s="20"/>
      <c r="AD155" s="20"/>
      <c r="AE155" s="20" t="s">
        <v>747</v>
      </c>
      <c r="AF155" s="246">
        <v>42807</v>
      </c>
      <c r="AG155" s="20">
        <v>616761</v>
      </c>
      <c r="AH155" s="20">
        <v>616761</v>
      </c>
      <c r="AI155" s="246">
        <v>42804</v>
      </c>
      <c r="AJ155" s="20"/>
      <c r="AK155" s="20"/>
      <c r="AL155" s="20"/>
      <c r="AM155" s="20"/>
      <c r="AN155" s="246"/>
      <c r="AO155" s="246"/>
      <c r="AP155" s="20"/>
      <c r="AQ155" s="20"/>
      <c r="AR155" s="20"/>
      <c r="AS155" s="663"/>
      <c r="AT155" s="719"/>
      <c r="AU155" s="20"/>
      <c r="AV155" s="20"/>
      <c r="AW155" s="246"/>
      <c r="AX155" s="246"/>
      <c r="AY155" s="20"/>
      <c r="AZ155" s="20"/>
      <c r="BA155" s="20"/>
      <c r="BB155" s="246"/>
      <c r="BC155" s="246"/>
      <c r="BD155" s="20"/>
      <c r="BE155" s="20"/>
      <c r="BF155" s="246"/>
      <c r="BG155" s="20"/>
      <c r="BP155" s="25" t="s">
        <v>678</v>
      </c>
    </row>
    <row r="156" spans="1:68" s="2" customFormat="1" ht="11.25" x14ac:dyDescent="0.2">
      <c r="A156" s="79" t="str">
        <f t="shared" si="5"/>
        <v>AQS_Sales_Report OHNALAOD0007N2</v>
      </c>
      <c r="B156" s="20" t="s">
        <v>333</v>
      </c>
      <c r="C156" s="18"/>
      <c r="D156" s="701" t="s">
        <v>741</v>
      </c>
      <c r="E156" s="201" t="s">
        <v>334</v>
      </c>
      <c r="F156" s="94"/>
      <c r="G156" s="73" t="s">
        <v>742</v>
      </c>
      <c r="H156" s="100" t="s">
        <v>743</v>
      </c>
      <c r="I156" s="20"/>
      <c r="J156" s="78" t="s">
        <v>682</v>
      </c>
      <c r="K156" s="173" t="s">
        <v>683</v>
      </c>
      <c r="L156" s="201" t="s">
        <v>499</v>
      </c>
      <c r="M156" s="20"/>
      <c r="N156" s="173" t="s">
        <v>500</v>
      </c>
      <c r="O156" s="73">
        <v>1</v>
      </c>
      <c r="P156" s="159">
        <v>1</v>
      </c>
      <c r="Q156" s="27">
        <v>42807</v>
      </c>
      <c r="R156" s="73">
        <v>1</v>
      </c>
      <c r="S156" s="424" t="s">
        <v>703</v>
      </c>
      <c r="T156" s="20" t="s">
        <v>675</v>
      </c>
      <c r="U156" s="174" t="s">
        <v>502</v>
      </c>
      <c r="V156" s="235" t="s">
        <v>676</v>
      </c>
      <c r="W156" s="693">
        <f t="shared" si="6"/>
        <v>45</v>
      </c>
      <c r="X156" s="693">
        <v>135</v>
      </c>
      <c r="Y156" s="693">
        <v>540</v>
      </c>
      <c r="Z156" s="272" t="s">
        <v>677</v>
      </c>
      <c r="AA156" s="20"/>
      <c r="AB156" s="20"/>
      <c r="AC156" s="20"/>
      <c r="AD156" s="20"/>
      <c r="AE156" s="20" t="s">
        <v>748</v>
      </c>
      <c r="AF156" s="246">
        <v>42807</v>
      </c>
      <c r="AG156" s="20">
        <v>616762</v>
      </c>
      <c r="AH156" s="20">
        <v>616762</v>
      </c>
      <c r="AI156" s="246">
        <v>42804</v>
      </c>
      <c r="AJ156" s="20"/>
      <c r="AK156" s="20"/>
      <c r="AL156" s="20"/>
      <c r="AM156" s="20"/>
      <c r="AN156" s="246"/>
      <c r="AO156" s="246"/>
      <c r="AP156" s="20"/>
      <c r="AQ156" s="20"/>
      <c r="AR156" s="20"/>
      <c r="AS156" s="663"/>
      <c r="AT156" s="719"/>
      <c r="AU156" s="20"/>
      <c r="AV156" s="20"/>
      <c r="AW156" s="246"/>
      <c r="AX156" s="246"/>
      <c r="AY156" s="20"/>
      <c r="AZ156" s="20"/>
      <c r="BA156" s="20"/>
      <c r="BB156" s="246"/>
      <c r="BC156" s="246"/>
      <c r="BD156" s="20"/>
      <c r="BE156" s="20"/>
      <c r="BF156" s="246"/>
      <c r="BG156" s="20"/>
      <c r="BP156" s="25" t="s">
        <v>678</v>
      </c>
    </row>
    <row r="157" spans="1:68" s="2" customFormat="1" ht="11.25" x14ac:dyDescent="0.2">
      <c r="A157" s="79" t="str">
        <f t="shared" si="5"/>
        <v>AQSXML_Stage OHLEWAOP0023N1</v>
      </c>
      <c r="B157" s="20" t="s">
        <v>333</v>
      </c>
      <c r="C157" s="18"/>
      <c r="D157" s="701"/>
      <c r="E157" s="201" t="s">
        <v>334</v>
      </c>
      <c r="F157" s="94"/>
      <c r="G157" s="73" t="s">
        <v>691</v>
      </c>
      <c r="H157" s="100" t="s">
        <v>749</v>
      </c>
      <c r="I157" s="20"/>
      <c r="J157" s="78" t="s">
        <v>686</v>
      </c>
      <c r="K157" s="173" t="s">
        <v>606</v>
      </c>
      <c r="L157" s="201" t="s">
        <v>499</v>
      </c>
      <c r="M157" s="20"/>
      <c r="N157" s="173" t="s">
        <v>500</v>
      </c>
      <c r="O157" s="73">
        <v>1</v>
      </c>
      <c r="P157" s="159">
        <v>1</v>
      </c>
      <c r="Q157" s="27" t="s">
        <v>693</v>
      </c>
      <c r="R157" s="73">
        <v>1</v>
      </c>
      <c r="S157" s="424">
        <v>42932</v>
      </c>
      <c r="T157" s="20" t="s">
        <v>675</v>
      </c>
      <c r="U157" s="174" t="s">
        <v>502</v>
      </c>
      <c r="V157" s="235" t="s">
        <v>676</v>
      </c>
      <c r="W157" s="693">
        <f t="shared" si="6"/>
        <v>110</v>
      </c>
      <c r="X157" s="693">
        <v>330</v>
      </c>
      <c r="Y157" s="693">
        <v>1320</v>
      </c>
      <c r="Z157" s="272" t="s">
        <v>694</v>
      </c>
      <c r="AA157" s="20"/>
      <c r="AB157" s="20"/>
      <c r="AC157" s="20"/>
      <c r="AD157" s="20"/>
      <c r="AE157" s="20" t="s">
        <v>695</v>
      </c>
      <c r="AF157" s="246" t="s">
        <v>693</v>
      </c>
      <c r="AG157" s="20" t="s">
        <v>696</v>
      </c>
      <c r="AH157" s="20" t="s">
        <v>696</v>
      </c>
      <c r="AI157" s="246">
        <v>42895</v>
      </c>
      <c r="AJ157" s="20"/>
      <c r="AK157" s="20"/>
      <c r="AL157" s="20"/>
      <c r="AM157" s="20"/>
      <c r="AN157" s="246"/>
      <c r="AO157" s="246"/>
      <c r="AP157" s="20"/>
      <c r="AQ157" s="20"/>
      <c r="AR157" s="20"/>
      <c r="AS157" s="663"/>
      <c r="AT157" s="719"/>
      <c r="AU157" s="20"/>
      <c r="AV157" s="20"/>
      <c r="AW157" s="246"/>
      <c r="AX157" s="246"/>
      <c r="AY157" s="20"/>
      <c r="AZ157" s="20"/>
      <c r="BA157" s="20"/>
      <c r="BB157" s="246"/>
      <c r="BC157" s="246"/>
      <c r="BD157" s="20"/>
      <c r="BE157" s="20"/>
      <c r="BF157" s="246"/>
      <c r="BG157" s="20"/>
      <c r="BP157" s="25" t="s">
        <v>697</v>
      </c>
    </row>
    <row r="158" spans="1:68" s="2" customFormat="1" ht="11.25" x14ac:dyDescent="0.2">
      <c r="A158" s="79" t="str">
        <f t="shared" si="5"/>
        <v>AQSXML_Stage OHLEWAOP0023N2</v>
      </c>
      <c r="B158" s="20" t="s">
        <v>333</v>
      </c>
      <c r="C158" s="18"/>
      <c r="D158" s="701"/>
      <c r="E158" s="201" t="s">
        <v>334</v>
      </c>
      <c r="F158" s="94"/>
      <c r="G158" s="73" t="s">
        <v>691</v>
      </c>
      <c r="H158" s="100" t="s">
        <v>749</v>
      </c>
      <c r="I158" s="20"/>
      <c r="J158" s="78" t="s">
        <v>686</v>
      </c>
      <c r="K158" s="173" t="s">
        <v>606</v>
      </c>
      <c r="L158" s="201" t="s">
        <v>499</v>
      </c>
      <c r="M158" s="20"/>
      <c r="N158" s="173" t="s">
        <v>500</v>
      </c>
      <c r="O158" s="73">
        <v>1</v>
      </c>
      <c r="P158" s="159">
        <v>1</v>
      </c>
      <c r="Q158" s="27" t="s">
        <v>693</v>
      </c>
      <c r="R158" s="73">
        <v>1</v>
      </c>
      <c r="S158" s="424">
        <v>42932</v>
      </c>
      <c r="T158" s="20" t="s">
        <v>675</v>
      </c>
      <c r="U158" s="174" t="s">
        <v>502</v>
      </c>
      <c r="V158" s="235" t="s">
        <v>676</v>
      </c>
      <c r="W158" s="693">
        <f t="shared" si="6"/>
        <v>110</v>
      </c>
      <c r="X158" s="693">
        <v>330</v>
      </c>
      <c r="Y158" s="693">
        <v>1320</v>
      </c>
      <c r="Z158" s="272" t="s">
        <v>694</v>
      </c>
      <c r="AA158" s="20"/>
      <c r="AB158" s="20"/>
      <c r="AC158" s="20"/>
      <c r="AD158" s="20"/>
      <c r="AE158" s="20" t="s">
        <v>698</v>
      </c>
      <c r="AF158" s="246" t="s">
        <v>693</v>
      </c>
      <c r="AG158" s="20" t="s">
        <v>696</v>
      </c>
      <c r="AH158" s="20" t="s">
        <v>696</v>
      </c>
      <c r="AI158" s="246">
        <v>42895</v>
      </c>
      <c r="AJ158" s="20"/>
      <c r="AK158" s="20"/>
      <c r="AL158" s="20"/>
      <c r="AM158" s="20"/>
      <c r="AN158" s="246"/>
      <c r="AO158" s="246"/>
      <c r="AP158" s="20"/>
      <c r="AQ158" s="20"/>
      <c r="AR158" s="20"/>
      <c r="AS158" s="663"/>
      <c r="AT158" s="719"/>
      <c r="AU158" s="20"/>
      <c r="AV158" s="20"/>
      <c r="AW158" s="246"/>
      <c r="AX158" s="246"/>
      <c r="AY158" s="20"/>
      <c r="AZ158" s="20"/>
      <c r="BA158" s="20"/>
      <c r="BB158" s="246"/>
      <c r="BC158" s="246"/>
      <c r="BD158" s="20"/>
      <c r="BE158" s="20"/>
      <c r="BF158" s="246"/>
      <c r="BG158" s="20"/>
      <c r="BH158" s="3"/>
      <c r="BP158" s="25" t="s">
        <v>697</v>
      </c>
    </row>
    <row r="159" spans="1:68" s="2" customFormat="1" ht="11.25" x14ac:dyDescent="0.2">
      <c r="A159" s="79" t="str">
        <f t="shared" si="5"/>
        <v>AQSXML_Stage OHNALAOP0023N1</v>
      </c>
      <c r="B159" s="20" t="s">
        <v>333</v>
      </c>
      <c r="C159" s="18"/>
      <c r="D159" s="701"/>
      <c r="E159" s="201" t="s">
        <v>334</v>
      </c>
      <c r="F159" s="94"/>
      <c r="G159" s="73" t="s">
        <v>691</v>
      </c>
      <c r="H159" s="100" t="s">
        <v>749</v>
      </c>
      <c r="I159" s="20"/>
      <c r="J159" s="78" t="s">
        <v>699</v>
      </c>
      <c r="K159" s="173" t="s">
        <v>700</v>
      </c>
      <c r="L159" s="201" t="s">
        <v>499</v>
      </c>
      <c r="M159" s="20"/>
      <c r="N159" s="173" t="s">
        <v>500</v>
      </c>
      <c r="O159" s="73">
        <v>1</v>
      </c>
      <c r="P159" s="159">
        <v>1</v>
      </c>
      <c r="Q159" s="27" t="s">
        <v>693</v>
      </c>
      <c r="R159" s="73">
        <v>1</v>
      </c>
      <c r="S159" s="424">
        <v>42932</v>
      </c>
      <c r="T159" s="20" t="s">
        <v>675</v>
      </c>
      <c r="U159" s="174" t="s">
        <v>502</v>
      </c>
      <c r="V159" s="235" t="s">
        <v>676</v>
      </c>
      <c r="W159" s="693">
        <f t="shared" si="6"/>
        <v>110</v>
      </c>
      <c r="X159" s="693">
        <v>330</v>
      </c>
      <c r="Y159" s="693">
        <v>1320</v>
      </c>
      <c r="Z159" s="272" t="s">
        <v>694</v>
      </c>
      <c r="AA159" s="20"/>
      <c r="AB159" s="20"/>
      <c r="AC159" s="20"/>
      <c r="AD159" s="20"/>
      <c r="AE159" s="20" t="s">
        <v>701</v>
      </c>
      <c r="AF159" s="246" t="s">
        <v>693</v>
      </c>
      <c r="AG159" s="20" t="s">
        <v>696</v>
      </c>
      <c r="AH159" s="20" t="s">
        <v>696</v>
      </c>
      <c r="AI159" s="246">
        <v>42895</v>
      </c>
      <c r="AJ159" s="20"/>
      <c r="AK159" s="20"/>
      <c r="AL159" s="20"/>
      <c r="AM159" s="20"/>
      <c r="AN159" s="246"/>
      <c r="AO159" s="246"/>
      <c r="AP159" s="20"/>
      <c r="AQ159" s="20"/>
      <c r="AR159" s="20"/>
      <c r="AS159" s="663"/>
      <c r="AT159" s="719"/>
      <c r="AU159" s="20"/>
      <c r="AV159" s="20"/>
      <c r="AW159" s="246"/>
      <c r="AX159" s="246"/>
      <c r="AY159" s="20"/>
      <c r="AZ159" s="20"/>
      <c r="BA159" s="20"/>
      <c r="BB159" s="246"/>
      <c r="BC159" s="246"/>
      <c r="BD159" s="20"/>
      <c r="BE159" s="20"/>
      <c r="BF159" s="246"/>
      <c r="BG159" s="20"/>
      <c r="BH159" s="3"/>
      <c r="BP159" s="25" t="s">
        <v>697</v>
      </c>
    </row>
    <row r="160" spans="1:68" s="2" customFormat="1" ht="11.25" x14ac:dyDescent="0.2">
      <c r="A160" s="79" t="str">
        <f t="shared" si="5"/>
        <v>ARW_Reporting DS73SQLDEV02OLD</v>
      </c>
      <c r="B160" s="20" t="s">
        <v>333</v>
      </c>
      <c r="C160" s="18"/>
      <c r="D160" s="701"/>
      <c r="E160" s="201" t="s">
        <v>334</v>
      </c>
      <c r="F160" s="94"/>
      <c r="G160" s="73" t="s">
        <v>213</v>
      </c>
      <c r="H160" s="100" t="s">
        <v>750</v>
      </c>
      <c r="I160" s="20"/>
      <c r="J160" s="78" t="s">
        <v>682</v>
      </c>
      <c r="K160" s="173" t="s">
        <v>683</v>
      </c>
      <c r="L160" s="201" t="s">
        <v>499</v>
      </c>
      <c r="M160" s="20"/>
      <c r="N160" s="173" t="s">
        <v>500</v>
      </c>
      <c r="O160" s="73">
        <v>1</v>
      </c>
      <c r="P160" s="159">
        <v>1</v>
      </c>
      <c r="Q160" s="27" t="s">
        <v>674</v>
      </c>
      <c r="R160" s="73">
        <v>1</v>
      </c>
      <c r="S160" s="424">
        <v>42755</v>
      </c>
      <c r="T160" s="20" t="s">
        <v>675</v>
      </c>
      <c r="U160" s="174" t="s">
        <v>502</v>
      </c>
      <c r="V160" s="235" t="s">
        <v>676</v>
      </c>
      <c r="W160" s="693">
        <f t="shared" si="6"/>
        <v>45</v>
      </c>
      <c r="X160" s="693">
        <v>135</v>
      </c>
      <c r="Y160" s="693">
        <v>540</v>
      </c>
      <c r="Z160" s="272" t="s">
        <v>677</v>
      </c>
      <c r="AA160" s="20"/>
      <c r="AB160" s="20"/>
      <c r="AC160" s="20"/>
      <c r="AD160" s="20"/>
      <c r="AE160" s="20" t="s">
        <v>751</v>
      </c>
      <c r="AF160" s="246" t="s">
        <v>674</v>
      </c>
      <c r="AG160" s="20" t="s">
        <v>272</v>
      </c>
      <c r="AH160" s="20" t="s">
        <v>272</v>
      </c>
      <c r="AI160" s="246" t="s">
        <v>272</v>
      </c>
      <c r="AJ160" s="20"/>
      <c r="AK160" s="20"/>
      <c r="AL160" s="20"/>
      <c r="AM160" s="20"/>
      <c r="AN160" s="246"/>
      <c r="AO160" s="246"/>
      <c r="AP160" s="20"/>
      <c r="AQ160" s="20"/>
      <c r="AR160" s="20"/>
      <c r="AS160" s="663"/>
      <c r="AT160" s="719"/>
      <c r="AU160" s="20"/>
      <c r="AV160" s="20"/>
      <c r="AW160" s="246"/>
      <c r="AX160" s="246"/>
      <c r="AY160" s="20"/>
      <c r="AZ160" s="20"/>
      <c r="BA160" s="20"/>
      <c r="BB160" s="246"/>
      <c r="BC160" s="246"/>
      <c r="BD160" s="20"/>
      <c r="BE160" s="20"/>
      <c r="BF160" s="246"/>
      <c r="BG160" s="20"/>
      <c r="BH160" s="3"/>
      <c r="BP160" s="25" t="s">
        <v>678</v>
      </c>
    </row>
    <row r="161" spans="1:68" s="2" customFormat="1" ht="11.25" x14ac:dyDescent="0.2">
      <c r="A161" s="79" t="str">
        <f t="shared" si="5"/>
        <v>aspnetdb OHLEWAOP0023N1</v>
      </c>
      <c r="B161" s="20" t="s">
        <v>333</v>
      </c>
      <c r="C161" s="18"/>
      <c r="D161" s="701"/>
      <c r="E161" s="201" t="s">
        <v>334</v>
      </c>
      <c r="F161" s="94"/>
      <c r="G161" s="73" t="s">
        <v>213</v>
      </c>
      <c r="H161" s="100" t="s">
        <v>752</v>
      </c>
      <c r="I161" s="20"/>
      <c r="J161" s="78" t="s">
        <v>686</v>
      </c>
      <c r="K161" s="173" t="s">
        <v>606</v>
      </c>
      <c r="L161" s="201" t="s">
        <v>499</v>
      </c>
      <c r="M161" s="20"/>
      <c r="N161" s="173" t="s">
        <v>500</v>
      </c>
      <c r="O161" s="73">
        <v>1</v>
      </c>
      <c r="P161" s="159">
        <v>1</v>
      </c>
      <c r="Q161" s="27" t="s">
        <v>693</v>
      </c>
      <c r="R161" s="73">
        <v>1</v>
      </c>
      <c r="S161" s="424">
        <v>42932</v>
      </c>
      <c r="T161" s="20" t="s">
        <v>675</v>
      </c>
      <c r="U161" s="174" t="s">
        <v>502</v>
      </c>
      <c r="V161" s="235" t="s">
        <v>676</v>
      </c>
      <c r="W161" s="693">
        <f t="shared" si="6"/>
        <v>110</v>
      </c>
      <c r="X161" s="693">
        <v>330</v>
      </c>
      <c r="Y161" s="693">
        <v>1320</v>
      </c>
      <c r="Z161" s="272" t="s">
        <v>694</v>
      </c>
      <c r="AA161" s="20"/>
      <c r="AB161" s="20"/>
      <c r="AC161" s="20"/>
      <c r="AD161" s="20"/>
      <c r="AE161" s="20" t="s">
        <v>695</v>
      </c>
      <c r="AF161" s="246" t="s">
        <v>693</v>
      </c>
      <c r="AG161" s="20" t="s">
        <v>696</v>
      </c>
      <c r="AH161" s="20" t="s">
        <v>696</v>
      </c>
      <c r="AI161" s="246">
        <v>42895</v>
      </c>
      <c r="AJ161" s="20"/>
      <c r="AK161" s="20"/>
      <c r="AL161" s="20"/>
      <c r="AM161" s="20"/>
      <c r="AN161" s="246"/>
      <c r="AO161" s="246"/>
      <c r="AP161" s="20"/>
      <c r="AQ161" s="20"/>
      <c r="AR161" s="20"/>
      <c r="AS161" s="663"/>
      <c r="AT161" s="719"/>
      <c r="AU161" s="20"/>
      <c r="AV161" s="20"/>
      <c r="AW161" s="246"/>
      <c r="AX161" s="246"/>
      <c r="AY161" s="20"/>
      <c r="AZ161" s="20"/>
      <c r="BA161" s="20"/>
      <c r="BB161" s="246"/>
      <c r="BC161" s="246"/>
      <c r="BD161" s="20"/>
      <c r="BE161" s="20"/>
      <c r="BF161" s="246"/>
      <c r="BG161" s="20"/>
      <c r="BH161" s="3"/>
      <c r="BP161" s="25" t="s">
        <v>697</v>
      </c>
    </row>
    <row r="162" spans="1:68" s="2" customFormat="1" ht="11.25" x14ac:dyDescent="0.2">
      <c r="A162" s="79" t="str">
        <f t="shared" si="5"/>
        <v>aspnetdb OHLEWAOP0023N2</v>
      </c>
      <c r="B162" s="20" t="s">
        <v>333</v>
      </c>
      <c r="C162" s="18"/>
      <c r="D162" s="701"/>
      <c r="E162" s="201" t="s">
        <v>334</v>
      </c>
      <c r="F162" s="94"/>
      <c r="G162" s="73" t="s">
        <v>213</v>
      </c>
      <c r="H162" s="100" t="s">
        <v>752</v>
      </c>
      <c r="I162" s="20"/>
      <c r="J162" s="78" t="s">
        <v>686</v>
      </c>
      <c r="K162" s="173" t="s">
        <v>606</v>
      </c>
      <c r="L162" s="201" t="s">
        <v>499</v>
      </c>
      <c r="M162" s="20"/>
      <c r="N162" s="173" t="s">
        <v>500</v>
      </c>
      <c r="O162" s="73">
        <v>1</v>
      </c>
      <c r="P162" s="159">
        <v>1</v>
      </c>
      <c r="Q162" s="27" t="s">
        <v>693</v>
      </c>
      <c r="R162" s="73">
        <v>1</v>
      </c>
      <c r="S162" s="424">
        <v>42932</v>
      </c>
      <c r="T162" s="20" t="s">
        <v>675</v>
      </c>
      <c r="U162" s="174" t="s">
        <v>502</v>
      </c>
      <c r="V162" s="235" t="s">
        <v>676</v>
      </c>
      <c r="W162" s="693">
        <f t="shared" si="6"/>
        <v>110</v>
      </c>
      <c r="X162" s="693">
        <v>330</v>
      </c>
      <c r="Y162" s="693">
        <v>1320</v>
      </c>
      <c r="Z162" s="272" t="s">
        <v>694</v>
      </c>
      <c r="AA162" s="20"/>
      <c r="AB162" s="20"/>
      <c r="AC162" s="20"/>
      <c r="AD162" s="20"/>
      <c r="AE162" s="20" t="s">
        <v>698</v>
      </c>
      <c r="AF162" s="246" t="s">
        <v>693</v>
      </c>
      <c r="AG162" s="20" t="s">
        <v>696</v>
      </c>
      <c r="AH162" s="20" t="s">
        <v>696</v>
      </c>
      <c r="AI162" s="246">
        <v>42895</v>
      </c>
      <c r="AJ162" s="20"/>
      <c r="AK162" s="20"/>
      <c r="AL162" s="20"/>
      <c r="AM162" s="20"/>
      <c r="AN162" s="246"/>
      <c r="AO162" s="246"/>
      <c r="AP162" s="20"/>
      <c r="AQ162" s="20"/>
      <c r="AR162" s="20"/>
      <c r="AS162" s="663"/>
      <c r="AT162" s="719"/>
      <c r="AU162" s="20"/>
      <c r="AV162" s="20"/>
      <c r="AW162" s="246"/>
      <c r="AX162" s="246"/>
      <c r="AY162" s="20"/>
      <c r="AZ162" s="20"/>
      <c r="BA162" s="20"/>
      <c r="BB162" s="246"/>
      <c r="BC162" s="246"/>
      <c r="BD162" s="20"/>
      <c r="BE162" s="20"/>
      <c r="BF162" s="246"/>
      <c r="BG162" s="20"/>
      <c r="BH162" s="3"/>
      <c r="BP162" s="25" t="s">
        <v>697</v>
      </c>
    </row>
    <row r="163" spans="1:68" s="2" customFormat="1" ht="11.25" x14ac:dyDescent="0.2">
      <c r="A163" s="79" t="str">
        <f t="shared" si="5"/>
        <v>aspnetdb OHNALAOP0023N1</v>
      </c>
      <c r="B163" s="20" t="s">
        <v>333</v>
      </c>
      <c r="C163" s="18"/>
      <c r="D163" s="701"/>
      <c r="E163" s="201" t="s">
        <v>334</v>
      </c>
      <c r="F163" s="94"/>
      <c r="G163" s="73" t="s">
        <v>213</v>
      </c>
      <c r="H163" s="100" t="s">
        <v>752</v>
      </c>
      <c r="I163" s="20"/>
      <c r="J163" s="78" t="s">
        <v>699</v>
      </c>
      <c r="K163" s="173" t="s">
        <v>700</v>
      </c>
      <c r="L163" s="201" t="s">
        <v>499</v>
      </c>
      <c r="M163" s="20"/>
      <c r="N163" s="173" t="s">
        <v>500</v>
      </c>
      <c r="O163" s="73">
        <v>1</v>
      </c>
      <c r="P163" s="159">
        <v>1</v>
      </c>
      <c r="Q163" s="27" t="s">
        <v>693</v>
      </c>
      <c r="R163" s="73">
        <v>1</v>
      </c>
      <c r="S163" s="424">
        <v>42932</v>
      </c>
      <c r="T163" s="20" t="s">
        <v>675</v>
      </c>
      <c r="U163" s="174" t="s">
        <v>502</v>
      </c>
      <c r="V163" s="235" t="s">
        <v>676</v>
      </c>
      <c r="W163" s="693">
        <f t="shared" si="6"/>
        <v>110</v>
      </c>
      <c r="X163" s="693">
        <v>330</v>
      </c>
      <c r="Y163" s="693">
        <v>1320</v>
      </c>
      <c r="Z163" s="272" t="s">
        <v>694</v>
      </c>
      <c r="AA163" s="20"/>
      <c r="AB163" s="20"/>
      <c r="AC163" s="20"/>
      <c r="AD163" s="20"/>
      <c r="AE163" s="20" t="s">
        <v>701</v>
      </c>
      <c r="AF163" s="246" t="s">
        <v>693</v>
      </c>
      <c r="AG163" s="20" t="s">
        <v>696</v>
      </c>
      <c r="AH163" s="20" t="s">
        <v>696</v>
      </c>
      <c r="AI163" s="246">
        <v>42895</v>
      </c>
      <c r="AJ163" s="20"/>
      <c r="AK163" s="20"/>
      <c r="AL163" s="20"/>
      <c r="AM163" s="20"/>
      <c r="AN163" s="246"/>
      <c r="AO163" s="246"/>
      <c r="AP163" s="20"/>
      <c r="AQ163" s="20"/>
      <c r="AR163" s="20"/>
      <c r="AS163" s="663"/>
      <c r="AT163" s="719"/>
      <c r="AU163" s="20"/>
      <c r="AV163" s="20"/>
      <c r="AW163" s="246"/>
      <c r="AX163" s="246"/>
      <c r="AY163" s="20"/>
      <c r="AZ163" s="20"/>
      <c r="BA163" s="20"/>
      <c r="BB163" s="246"/>
      <c r="BC163" s="246"/>
      <c r="BD163" s="20"/>
      <c r="BE163" s="20"/>
      <c r="BF163" s="246"/>
      <c r="BG163" s="20"/>
      <c r="BH163" s="3"/>
      <c r="BP163" s="25" t="s">
        <v>697</v>
      </c>
    </row>
    <row r="164" spans="1:68" s="2" customFormat="1" ht="11.25" x14ac:dyDescent="0.2">
      <c r="A164" s="79" t="str">
        <f t="shared" si="5"/>
        <v>ASPSessionState OHLEWAOP0023N1</v>
      </c>
      <c r="B164" s="20" t="s">
        <v>333</v>
      </c>
      <c r="C164" s="18"/>
      <c r="D164" s="701"/>
      <c r="E164" s="201" t="s">
        <v>334</v>
      </c>
      <c r="F164" s="94"/>
      <c r="G164" s="73" t="s">
        <v>213</v>
      </c>
      <c r="H164" s="100" t="s">
        <v>753</v>
      </c>
      <c r="I164" s="20"/>
      <c r="J164" s="78" t="s">
        <v>686</v>
      </c>
      <c r="K164" s="173" t="s">
        <v>606</v>
      </c>
      <c r="L164" s="201" t="s">
        <v>499</v>
      </c>
      <c r="M164" s="20"/>
      <c r="N164" s="173" t="s">
        <v>500</v>
      </c>
      <c r="O164" s="73">
        <v>1</v>
      </c>
      <c r="P164" s="159">
        <v>1</v>
      </c>
      <c r="Q164" s="27" t="s">
        <v>693</v>
      </c>
      <c r="R164" s="73">
        <v>1</v>
      </c>
      <c r="S164" s="424">
        <v>42932</v>
      </c>
      <c r="T164" s="20" t="s">
        <v>675</v>
      </c>
      <c r="U164" s="174" t="s">
        <v>502</v>
      </c>
      <c r="V164" s="235" t="s">
        <v>676</v>
      </c>
      <c r="W164" s="693">
        <f t="shared" si="6"/>
        <v>110</v>
      </c>
      <c r="X164" s="693">
        <v>330</v>
      </c>
      <c r="Y164" s="693">
        <v>1320</v>
      </c>
      <c r="Z164" s="272" t="s">
        <v>694</v>
      </c>
      <c r="AA164" s="20"/>
      <c r="AB164" s="20"/>
      <c r="AC164" s="20"/>
      <c r="AD164" s="20"/>
      <c r="AE164" s="20" t="s">
        <v>695</v>
      </c>
      <c r="AF164" s="246" t="s">
        <v>693</v>
      </c>
      <c r="AG164" s="20" t="s">
        <v>696</v>
      </c>
      <c r="AH164" s="20" t="s">
        <v>696</v>
      </c>
      <c r="AI164" s="246">
        <v>42895</v>
      </c>
      <c r="AJ164" s="20"/>
      <c r="AK164" s="20"/>
      <c r="AL164" s="20"/>
      <c r="AM164" s="20"/>
      <c r="AN164" s="246"/>
      <c r="AO164" s="246"/>
      <c r="AP164" s="20"/>
      <c r="AQ164" s="20"/>
      <c r="AR164" s="20"/>
      <c r="AS164" s="663"/>
      <c r="AT164" s="719"/>
      <c r="AU164" s="20"/>
      <c r="AV164" s="20"/>
      <c r="AW164" s="246"/>
      <c r="AX164" s="246"/>
      <c r="AY164" s="20"/>
      <c r="AZ164" s="20"/>
      <c r="BA164" s="20"/>
      <c r="BB164" s="246"/>
      <c r="BC164" s="246"/>
      <c r="BD164" s="20"/>
      <c r="BE164" s="20"/>
      <c r="BF164" s="246"/>
      <c r="BG164" s="20"/>
      <c r="BH164" s="3"/>
      <c r="BP164" s="25" t="s">
        <v>697</v>
      </c>
    </row>
    <row r="165" spans="1:68" s="2" customFormat="1" ht="11.25" x14ac:dyDescent="0.2">
      <c r="A165" s="79" t="str">
        <f t="shared" si="5"/>
        <v>ASPSessionState OHLEWAOP0023N2</v>
      </c>
      <c r="B165" s="20" t="s">
        <v>333</v>
      </c>
      <c r="C165" s="18"/>
      <c r="D165" s="701"/>
      <c r="E165" s="201" t="s">
        <v>334</v>
      </c>
      <c r="F165" s="94"/>
      <c r="G165" s="73" t="s">
        <v>213</v>
      </c>
      <c r="H165" s="100" t="s">
        <v>753</v>
      </c>
      <c r="I165" s="20"/>
      <c r="J165" s="78" t="s">
        <v>686</v>
      </c>
      <c r="K165" s="173" t="s">
        <v>606</v>
      </c>
      <c r="L165" s="201" t="s">
        <v>499</v>
      </c>
      <c r="M165" s="20"/>
      <c r="N165" s="173" t="s">
        <v>500</v>
      </c>
      <c r="O165" s="73">
        <v>1</v>
      </c>
      <c r="P165" s="159">
        <v>1</v>
      </c>
      <c r="Q165" s="27" t="s">
        <v>693</v>
      </c>
      <c r="R165" s="73">
        <v>1</v>
      </c>
      <c r="S165" s="424">
        <v>42932</v>
      </c>
      <c r="T165" s="20" t="s">
        <v>675</v>
      </c>
      <c r="U165" s="174" t="s">
        <v>502</v>
      </c>
      <c r="V165" s="235" t="s">
        <v>676</v>
      </c>
      <c r="W165" s="693">
        <f t="shared" si="6"/>
        <v>110</v>
      </c>
      <c r="X165" s="693">
        <v>330</v>
      </c>
      <c r="Y165" s="693">
        <v>1320</v>
      </c>
      <c r="Z165" s="272" t="s">
        <v>694</v>
      </c>
      <c r="AA165" s="20"/>
      <c r="AB165" s="20"/>
      <c r="AC165" s="20"/>
      <c r="AD165" s="20"/>
      <c r="AE165" s="20" t="s">
        <v>698</v>
      </c>
      <c r="AF165" s="246" t="s">
        <v>693</v>
      </c>
      <c r="AG165" s="20" t="s">
        <v>696</v>
      </c>
      <c r="AH165" s="20" t="s">
        <v>696</v>
      </c>
      <c r="AI165" s="246">
        <v>42895</v>
      </c>
      <c r="AJ165" s="20"/>
      <c r="AK165" s="20"/>
      <c r="AL165" s="20"/>
      <c r="AM165" s="20"/>
      <c r="AN165" s="246"/>
      <c r="AO165" s="246"/>
      <c r="AP165" s="20"/>
      <c r="AQ165" s="20"/>
      <c r="AR165" s="20"/>
      <c r="AS165" s="663"/>
      <c r="AT165" s="719"/>
      <c r="AU165" s="20"/>
      <c r="AV165" s="20"/>
      <c r="AW165" s="246"/>
      <c r="AX165" s="246"/>
      <c r="AY165" s="20"/>
      <c r="AZ165" s="20"/>
      <c r="BA165" s="20"/>
      <c r="BB165" s="246"/>
      <c r="BC165" s="246"/>
      <c r="BD165" s="20"/>
      <c r="BE165" s="20"/>
      <c r="BF165" s="246"/>
      <c r="BG165" s="20"/>
      <c r="BH165" s="3"/>
      <c r="BP165" s="25" t="s">
        <v>697</v>
      </c>
    </row>
    <row r="166" spans="1:68" s="2" customFormat="1" ht="11.25" x14ac:dyDescent="0.2">
      <c r="A166" s="79" t="str">
        <f t="shared" si="5"/>
        <v>ASPSessionState OHNALAOP0023N1</v>
      </c>
      <c r="B166" s="20" t="s">
        <v>333</v>
      </c>
      <c r="C166" s="18"/>
      <c r="D166" s="701"/>
      <c r="E166" s="201" t="s">
        <v>334</v>
      </c>
      <c r="F166" s="94"/>
      <c r="G166" s="73" t="s">
        <v>213</v>
      </c>
      <c r="H166" s="100" t="s">
        <v>753</v>
      </c>
      <c r="I166" s="20"/>
      <c r="J166" s="78" t="s">
        <v>699</v>
      </c>
      <c r="K166" s="173" t="s">
        <v>700</v>
      </c>
      <c r="L166" s="201" t="s">
        <v>499</v>
      </c>
      <c r="M166" s="20"/>
      <c r="N166" s="173" t="s">
        <v>500</v>
      </c>
      <c r="O166" s="73">
        <v>1</v>
      </c>
      <c r="P166" s="159">
        <v>1</v>
      </c>
      <c r="Q166" s="27" t="s">
        <v>693</v>
      </c>
      <c r="R166" s="73">
        <v>1</v>
      </c>
      <c r="S166" s="424">
        <v>42932</v>
      </c>
      <c r="T166" s="20" t="s">
        <v>675</v>
      </c>
      <c r="U166" s="174" t="s">
        <v>502</v>
      </c>
      <c r="V166" s="235" t="s">
        <v>676</v>
      </c>
      <c r="W166" s="693">
        <f t="shared" si="6"/>
        <v>110</v>
      </c>
      <c r="X166" s="693">
        <v>330</v>
      </c>
      <c r="Y166" s="693">
        <v>1320</v>
      </c>
      <c r="Z166" s="272" t="s">
        <v>694</v>
      </c>
      <c r="AA166" s="20"/>
      <c r="AB166" s="20"/>
      <c r="AC166" s="20"/>
      <c r="AD166" s="20"/>
      <c r="AE166" s="20" t="s">
        <v>701</v>
      </c>
      <c r="AF166" s="246" t="s">
        <v>693</v>
      </c>
      <c r="AG166" s="20" t="s">
        <v>696</v>
      </c>
      <c r="AH166" s="20" t="s">
        <v>696</v>
      </c>
      <c r="AI166" s="246">
        <v>42895</v>
      </c>
      <c r="AJ166" s="20"/>
      <c r="AK166" s="20"/>
      <c r="AL166" s="20"/>
      <c r="AM166" s="20"/>
      <c r="AN166" s="246"/>
      <c r="AO166" s="246"/>
      <c r="AP166" s="20"/>
      <c r="AQ166" s="20"/>
      <c r="AR166" s="20"/>
      <c r="AS166" s="663"/>
      <c r="AT166" s="719"/>
      <c r="AU166" s="20"/>
      <c r="AV166" s="20"/>
      <c r="AW166" s="246"/>
      <c r="AX166" s="246"/>
      <c r="AY166" s="20"/>
      <c r="AZ166" s="20"/>
      <c r="BA166" s="20"/>
      <c r="BB166" s="246"/>
      <c r="BC166" s="246"/>
      <c r="BD166" s="20"/>
      <c r="BE166" s="20"/>
      <c r="BF166" s="246"/>
      <c r="BG166" s="20"/>
      <c r="BH166" s="3"/>
      <c r="BP166" s="25" t="s">
        <v>697</v>
      </c>
    </row>
    <row r="167" spans="1:68" s="2" customFormat="1" ht="11.25" x14ac:dyDescent="0.2">
      <c r="A167" s="79" t="str">
        <f t="shared" ref="A167:A230" si="7">(H167&amp;" "&amp;AE167)</f>
        <v>ASPState DS73DCTDEV01</v>
      </c>
      <c r="B167" s="20" t="s">
        <v>333</v>
      </c>
      <c r="C167" s="18"/>
      <c r="D167" s="701"/>
      <c r="E167" s="201" t="s">
        <v>334</v>
      </c>
      <c r="F167" s="94"/>
      <c r="G167" s="73"/>
      <c r="H167" s="100" t="s">
        <v>754</v>
      </c>
      <c r="I167" s="20"/>
      <c r="J167" s="78" t="s">
        <v>682</v>
      </c>
      <c r="K167" s="173" t="s">
        <v>683</v>
      </c>
      <c r="L167" s="201" t="s">
        <v>499</v>
      </c>
      <c r="M167" s="20"/>
      <c r="N167" s="173" t="s">
        <v>500</v>
      </c>
      <c r="O167" s="73">
        <v>1</v>
      </c>
      <c r="P167" s="159">
        <v>1</v>
      </c>
      <c r="Q167" s="27" t="s">
        <v>674</v>
      </c>
      <c r="R167" s="73">
        <v>1</v>
      </c>
      <c r="S167" s="424">
        <v>42755</v>
      </c>
      <c r="T167" s="20" t="s">
        <v>675</v>
      </c>
      <c r="U167" s="174" t="s">
        <v>502</v>
      </c>
      <c r="V167" s="235" t="s">
        <v>676</v>
      </c>
      <c r="W167" s="693">
        <f t="shared" ref="W167:W230" si="8">+(X167/3)</f>
        <v>45</v>
      </c>
      <c r="X167" s="693">
        <v>135</v>
      </c>
      <c r="Y167" s="693">
        <v>540</v>
      </c>
      <c r="Z167" s="272" t="s">
        <v>677</v>
      </c>
      <c r="AA167" s="20"/>
      <c r="AB167" s="20"/>
      <c r="AC167" s="20"/>
      <c r="AD167" s="20"/>
      <c r="AE167" s="20" t="s">
        <v>755</v>
      </c>
      <c r="AF167" s="246" t="s">
        <v>674</v>
      </c>
      <c r="AG167" s="20" t="s">
        <v>272</v>
      </c>
      <c r="AH167" s="20" t="s">
        <v>272</v>
      </c>
      <c r="AI167" s="246" t="s">
        <v>272</v>
      </c>
      <c r="AJ167" s="20"/>
      <c r="AK167" s="20"/>
      <c r="AL167" s="20"/>
      <c r="AM167" s="20"/>
      <c r="AN167" s="246"/>
      <c r="AO167" s="246"/>
      <c r="AP167" s="20"/>
      <c r="AQ167" s="20"/>
      <c r="AR167" s="20"/>
      <c r="AS167" s="663"/>
      <c r="AT167" s="719"/>
      <c r="AU167" s="20"/>
      <c r="AV167" s="20"/>
      <c r="AW167" s="246"/>
      <c r="AX167" s="246"/>
      <c r="AY167" s="20"/>
      <c r="AZ167" s="20"/>
      <c r="BA167" s="20"/>
      <c r="BB167" s="246"/>
      <c r="BC167" s="246"/>
      <c r="BD167" s="20"/>
      <c r="BE167" s="20"/>
      <c r="BF167" s="246"/>
      <c r="BG167" s="20"/>
      <c r="BH167" s="3"/>
      <c r="BP167" s="25" t="s">
        <v>678</v>
      </c>
    </row>
    <row r="168" spans="1:68" s="2" customFormat="1" ht="11.25" x14ac:dyDescent="0.2">
      <c r="A168" s="79" t="str">
        <f t="shared" si="7"/>
        <v>ATS_CL_Freq_Sev_DEV DS73SQLDEV02OLD</v>
      </c>
      <c r="B168" s="20" t="s">
        <v>333</v>
      </c>
      <c r="C168" s="18"/>
      <c r="D168" s="701"/>
      <c r="E168" s="201" t="s">
        <v>334</v>
      </c>
      <c r="F168" s="94"/>
      <c r="G168" s="73" t="s">
        <v>756</v>
      </c>
      <c r="H168" s="100" t="s">
        <v>757</v>
      </c>
      <c r="I168" s="20"/>
      <c r="J168" s="78" t="s">
        <v>682</v>
      </c>
      <c r="K168" s="173" t="s">
        <v>683</v>
      </c>
      <c r="L168" s="201" t="s">
        <v>499</v>
      </c>
      <c r="M168" s="20"/>
      <c r="N168" s="173" t="s">
        <v>500</v>
      </c>
      <c r="O168" s="73">
        <v>1</v>
      </c>
      <c r="P168" s="159">
        <v>1</v>
      </c>
      <c r="Q168" s="27" t="s">
        <v>674</v>
      </c>
      <c r="R168" s="73">
        <v>1</v>
      </c>
      <c r="S168" s="424">
        <v>42755</v>
      </c>
      <c r="T168" s="20" t="s">
        <v>675</v>
      </c>
      <c r="U168" s="174" t="s">
        <v>502</v>
      </c>
      <c r="V168" s="235" t="s">
        <v>676</v>
      </c>
      <c r="W168" s="693">
        <f t="shared" si="8"/>
        <v>45</v>
      </c>
      <c r="X168" s="693">
        <v>135</v>
      </c>
      <c r="Y168" s="693">
        <v>540</v>
      </c>
      <c r="Z168" s="272" t="s">
        <v>677</v>
      </c>
      <c r="AA168" s="20"/>
      <c r="AB168" s="20"/>
      <c r="AC168" s="20"/>
      <c r="AD168" s="20"/>
      <c r="AE168" s="20" t="s">
        <v>751</v>
      </c>
      <c r="AF168" s="246" t="s">
        <v>674</v>
      </c>
      <c r="AG168" s="20" t="s">
        <v>272</v>
      </c>
      <c r="AH168" s="20" t="s">
        <v>272</v>
      </c>
      <c r="AI168" s="246" t="s">
        <v>272</v>
      </c>
      <c r="AJ168" s="20"/>
      <c r="AK168" s="20"/>
      <c r="AL168" s="20"/>
      <c r="AM168" s="20"/>
      <c r="AN168" s="246"/>
      <c r="AO168" s="246"/>
      <c r="AP168" s="20"/>
      <c r="AQ168" s="20"/>
      <c r="AR168" s="20"/>
      <c r="AS168" s="663"/>
      <c r="AT168" s="719"/>
      <c r="AU168" s="20"/>
      <c r="AV168" s="20"/>
      <c r="AW168" s="246"/>
      <c r="AX168" s="246"/>
      <c r="AY168" s="20"/>
      <c r="AZ168" s="20"/>
      <c r="BA168" s="20"/>
      <c r="BB168" s="246"/>
      <c r="BC168" s="246"/>
      <c r="BD168" s="20"/>
      <c r="BE168" s="20"/>
      <c r="BF168" s="246"/>
      <c r="BG168" s="20"/>
      <c r="BH168" s="3"/>
      <c r="BP168" s="25" t="s">
        <v>678</v>
      </c>
    </row>
    <row r="169" spans="1:68" s="2" customFormat="1" ht="11.25" x14ac:dyDescent="0.2">
      <c r="A169" s="79" t="str">
        <f t="shared" si="7"/>
        <v>Audit_Control OHLEWAOP0023N1</v>
      </c>
      <c r="B169" s="20" t="s">
        <v>333</v>
      </c>
      <c r="C169" s="18"/>
      <c r="D169" s="701" t="s">
        <v>758</v>
      </c>
      <c r="E169" s="201" t="s">
        <v>334</v>
      </c>
      <c r="F169" s="94"/>
      <c r="G169" s="73" t="s">
        <v>742</v>
      </c>
      <c r="H169" s="100" t="s">
        <v>759</v>
      </c>
      <c r="I169" s="20"/>
      <c r="J169" s="78" t="s">
        <v>686</v>
      </c>
      <c r="K169" s="173" t="s">
        <v>606</v>
      </c>
      <c r="L169" s="201" t="s">
        <v>499</v>
      </c>
      <c r="M169" s="20"/>
      <c r="N169" s="173" t="s">
        <v>500</v>
      </c>
      <c r="O169" s="73">
        <v>1</v>
      </c>
      <c r="P169" s="159">
        <v>1</v>
      </c>
      <c r="Q169" s="27" t="s">
        <v>272</v>
      </c>
      <c r="R169" s="73">
        <v>1</v>
      </c>
      <c r="S169" s="424">
        <v>42932</v>
      </c>
      <c r="T169" s="20" t="s">
        <v>675</v>
      </c>
      <c r="U169" s="174" t="s">
        <v>502</v>
      </c>
      <c r="V169" s="235" t="s">
        <v>676</v>
      </c>
      <c r="W169" s="693">
        <f t="shared" si="8"/>
        <v>110</v>
      </c>
      <c r="X169" s="693">
        <v>330</v>
      </c>
      <c r="Y169" s="693">
        <v>1320</v>
      </c>
      <c r="Z169" s="272" t="s">
        <v>694</v>
      </c>
      <c r="AA169" s="20"/>
      <c r="AB169" s="20"/>
      <c r="AC169" s="20"/>
      <c r="AD169" s="20"/>
      <c r="AE169" s="20" t="s">
        <v>695</v>
      </c>
      <c r="AF169" s="246" t="s">
        <v>272</v>
      </c>
      <c r="AG169" s="20" t="s">
        <v>272</v>
      </c>
      <c r="AH169" s="20" t="s">
        <v>272</v>
      </c>
      <c r="AI169" s="246" t="s">
        <v>272</v>
      </c>
      <c r="AJ169" s="20"/>
      <c r="AK169" s="20"/>
      <c r="AL169" s="20"/>
      <c r="AM169" s="20"/>
      <c r="AN169" s="246"/>
      <c r="AO169" s="246"/>
      <c r="AP169" s="20"/>
      <c r="AQ169" s="20"/>
      <c r="AR169" s="20"/>
      <c r="AS169" s="663"/>
      <c r="AT169" s="719"/>
      <c r="AU169" s="20"/>
      <c r="AV169" s="20"/>
      <c r="AW169" s="246"/>
      <c r="AX169" s="246"/>
      <c r="AY169" s="20"/>
      <c r="AZ169" s="20"/>
      <c r="BA169" s="20"/>
      <c r="BB169" s="246"/>
      <c r="BC169" s="246"/>
      <c r="BD169" s="20"/>
      <c r="BE169" s="20"/>
      <c r="BF169" s="246"/>
      <c r="BG169" s="20"/>
      <c r="BH169" s="3"/>
      <c r="BP169" s="25" t="s">
        <v>732</v>
      </c>
    </row>
    <row r="170" spans="1:68" s="2" customFormat="1" ht="11.25" x14ac:dyDescent="0.2">
      <c r="A170" s="79" t="str">
        <f t="shared" si="7"/>
        <v>Audit_Control OHLEWAOP0023N2</v>
      </c>
      <c r="B170" s="20" t="s">
        <v>333</v>
      </c>
      <c r="C170" s="18"/>
      <c r="D170" s="701" t="s">
        <v>758</v>
      </c>
      <c r="E170" s="201" t="s">
        <v>334</v>
      </c>
      <c r="F170" s="94"/>
      <c r="G170" s="73" t="s">
        <v>742</v>
      </c>
      <c r="H170" s="100" t="s">
        <v>759</v>
      </c>
      <c r="I170" s="20"/>
      <c r="J170" s="78" t="s">
        <v>686</v>
      </c>
      <c r="K170" s="173" t="s">
        <v>606</v>
      </c>
      <c r="L170" s="201" t="s">
        <v>499</v>
      </c>
      <c r="M170" s="20"/>
      <c r="N170" s="173" t="s">
        <v>500</v>
      </c>
      <c r="O170" s="73">
        <v>1</v>
      </c>
      <c r="P170" s="159">
        <v>1</v>
      </c>
      <c r="Q170" s="27" t="s">
        <v>272</v>
      </c>
      <c r="R170" s="73">
        <v>1</v>
      </c>
      <c r="S170" s="424">
        <v>42932</v>
      </c>
      <c r="T170" s="20" t="s">
        <v>675</v>
      </c>
      <c r="U170" s="174" t="s">
        <v>502</v>
      </c>
      <c r="V170" s="235" t="s">
        <v>676</v>
      </c>
      <c r="W170" s="693">
        <f t="shared" si="8"/>
        <v>110</v>
      </c>
      <c r="X170" s="693">
        <v>330</v>
      </c>
      <c r="Y170" s="693">
        <v>1320</v>
      </c>
      <c r="Z170" s="272" t="s">
        <v>694</v>
      </c>
      <c r="AA170" s="20"/>
      <c r="AB170" s="20"/>
      <c r="AC170" s="20"/>
      <c r="AD170" s="20"/>
      <c r="AE170" s="20" t="s">
        <v>698</v>
      </c>
      <c r="AF170" s="246" t="s">
        <v>272</v>
      </c>
      <c r="AG170" s="20" t="s">
        <v>272</v>
      </c>
      <c r="AH170" s="20" t="s">
        <v>272</v>
      </c>
      <c r="AI170" s="246" t="s">
        <v>272</v>
      </c>
      <c r="AJ170" s="20"/>
      <c r="AK170" s="20"/>
      <c r="AL170" s="20"/>
      <c r="AM170" s="20"/>
      <c r="AN170" s="246"/>
      <c r="AO170" s="246"/>
      <c r="AP170" s="20"/>
      <c r="AQ170" s="20"/>
      <c r="AR170" s="20"/>
      <c r="AS170" s="663"/>
      <c r="AT170" s="719"/>
      <c r="AU170" s="20"/>
      <c r="AV170" s="20"/>
      <c r="AW170" s="246"/>
      <c r="AX170" s="246"/>
      <c r="AY170" s="20"/>
      <c r="AZ170" s="20"/>
      <c r="BA170" s="20"/>
      <c r="BB170" s="246"/>
      <c r="BC170" s="246"/>
      <c r="BD170" s="20"/>
      <c r="BE170" s="20"/>
      <c r="BF170" s="246"/>
      <c r="BG170" s="20"/>
      <c r="BH170" s="3"/>
      <c r="BP170" s="25" t="s">
        <v>732</v>
      </c>
    </row>
    <row r="171" spans="1:68" s="2" customFormat="1" ht="11.25" x14ac:dyDescent="0.2">
      <c r="A171" s="79" t="str">
        <f t="shared" si="7"/>
        <v>Audit_Control OHNALAOP0023N1</v>
      </c>
      <c r="B171" s="20" t="s">
        <v>333</v>
      </c>
      <c r="C171" s="18"/>
      <c r="D171" s="701" t="s">
        <v>758</v>
      </c>
      <c r="E171" s="201" t="s">
        <v>334</v>
      </c>
      <c r="F171" s="94"/>
      <c r="G171" s="73" t="s">
        <v>742</v>
      </c>
      <c r="H171" s="100" t="s">
        <v>759</v>
      </c>
      <c r="I171" s="20"/>
      <c r="J171" s="78" t="s">
        <v>699</v>
      </c>
      <c r="K171" s="173" t="s">
        <v>700</v>
      </c>
      <c r="L171" s="201" t="s">
        <v>499</v>
      </c>
      <c r="M171" s="20"/>
      <c r="N171" s="173" t="s">
        <v>500</v>
      </c>
      <c r="O171" s="73">
        <v>1</v>
      </c>
      <c r="P171" s="159">
        <v>1</v>
      </c>
      <c r="Q171" s="27" t="s">
        <v>272</v>
      </c>
      <c r="R171" s="73">
        <v>1</v>
      </c>
      <c r="S171" s="424">
        <v>42932</v>
      </c>
      <c r="T171" s="20" t="s">
        <v>675</v>
      </c>
      <c r="U171" s="174" t="s">
        <v>502</v>
      </c>
      <c r="V171" s="235" t="s">
        <v>676</v>
      </c>
      <c r="W171" s="693">
        <f t="shared" si="8"/>
        <v>110</v>
      </c>
      <c r="X171" s="693">
        <v>330</v>
      </c>
      <c r="Y171" s="693">
        <v>1320</v>
      </c>
      <c r="Z171" s="272" t="s">
        <v>694</v>
      </c>
      <c r="AA171" s="20"/>
      <c r="AB171" s="20"/>
      <c r="AC171" s="20"/>
      <c r="AD171" s="20"/>
      <c r="AE171" s="20" t="s">
        <v>701</v>
      </c>
      <c r="AF171" s="246" t="s">
        <v>272</v>
      </c>
      <c r="AG171" s="20" t="s">
        <v>272</v>
      </c>
      <c r="AH171" s="20" t="s">
        <v>272</v>
      </c>
      <c r="AI171" s="246" t="s">
        <v>272</v>
      </c>
      <c r="AJ171" s="20"/>
      <c r="AK171" s="20"/>
      <c r="AL171" s="20"/>
      <c r="AM171" s="20"/>
      <c r="AN171" s="246"/>
      <c r="AO171" s="246"/>
      <c r="AP171" s="20"/>
      <c r="AQ171" s="20"/>
      <c r="AR171" s="20"/>
      <c r="AS171" s="663"/>
      <c r="AT171" s="719"/>
      <c r="AU171" s="20"/>
      <c r="AV171" s="20"/>
      <c r="AW171" s="246"/>
      <c r="AX171" s="246"/>
      <c r="AY171" s="20"/>
      <c r="AZ171" s="20"/>
      <c r="BA171" s="20"/>
      <c r="BB171" s="246"/>
      <c r="BC171" s="246"/>
      <c r="BD171" s="20"/>
      <c r="BE171" s="20"/>
      <c r="BF171" s="246"/>
      <c r="BG171" s="20"/>
      <c r="BH171" s="3"/>
      <c r="BP171" s="25" t="s">
        <v>732</v>
      </c>
    </row>
    <row r="172" spans="1:68" s="2" customFormat="1" ht="11.25" x14ac:dyDescent="0.2">
      <c r="A172" s="79" t="str">
        <f t="shared" si="7"/>
        <v>Auto_Staging_Temp OHLEWDBP0240N1 (DS73OLAP8PRDSVR.CORP.HGICNET.NET,1021)</v>
      </c>
      <c r="B172" s="20" t="s">
        <v>333</v>
      </c>
      <c r="C172" s="18"/>
      <c r="D172" s="701"/>
      <c r="E172" s="201" t="s">
        <v>334</v>
      </c>
      <c r="F172" s="94"/>
      <c r="G172" s="73" t="s">
        <v>691</v>
      </c>
      <c r="H172" s="100" t="s">
        <v>760</v>
      </c>
      <c r="I172" s="20"/>
      <c r="J172" s="78" t="s">
        <v>686</v>
      </c>
      <c r="K172" s="173" t="s">
        <v>606</v>
      </c>
      <c r="L172" s="201" t="s">
        <v>499</v>
      </c>
      <c r="M172" s="20"/>
      <c r="N172" s="173" t="s">
        <v>500</v>
      </c>
      <c r="O172" s="73">
        <v>1</v>
      </c>
      <c r="P172" s="159">
        <v>1</v>
      </c>
      <c r="Q172" s="27" t="s">
        <v>761</v>
      </c>
      <c r="R172" s="73">
        <v>1</v>
      </c>
      <c r="S172" s="424" t="s">
        <v>762</v>
      </c>
      <c r="T172" s="20" t="s">
        <v>675</v>
      </c>
      <c r="U172" s="174" t="s">
        <v>502</v>
      </c>
      <c r="V172" s="235" t="s">
        <v>676</v>
      </c>
      <c r="W172" s="693">
        <f t="shared" si="8"/>
        <v>110</v>
      </c>
      <c r="X172" s="693">
        <v>330</v>
      </c>
      <c r="Y172" s="693">
        <v>1320</v>
      </c>
      <c r="Z172" s="272" t="s">
        <v>688</v>
      </c>
      <c r="AA172" s="20"/>
      <c r="AB172" s="20"/>
      <c r="AC172" s="20"/>
      <c r="AD172" s="20"/>
      <c r="AE172" s="20" t="s">
        <v>763</v>
      </c>
      <c r="AF172" s="246" t="s">
        <v>761</v>
      </c>
      <c r="AG172" s="20">
        <v>617460</v>
      </c>
      <c r="AH172" s="20">
        <v>617460</v>
      </c>
      <c r="AI172" s="246">
        <v>42831</v>
      </c>
      <c r="AJ172" s="20"/>
      <c r="AK172" s="20"/>
      <c r="AL172" s="20"/>
      <c r="AM172" s="20"/>
      <c r="AN172" s="246"/>
      <c r="AO172" s="246"/>
      <c r="AP172" s="20"/>
      <c r="AQ172" s="20"/>
      <c r="AR172" s="20"/>
      <c r="AS172" s="663"/>
      <c r="AT172" s="719"/>
      <c r="AU172" s="20"/>
      <c r="AV172" s="20"/>
      <c r="AW172" s="246"/>
      <c r="AX172" s="246"/>
      <c r="AY172" s="20"/>
      <c r="AZ172" s="20"/>
      <c r="BA172" s="20"/>
      <c r="BB172" s="246"/>
      <c r="BC172" s="246"/>
      <c r="BD172" s="20"/>
      <c r="BE172" s="20"/>
      <c r="BF172" s="246"/>
      <c r="BG172" s="20"/>
      <c r="BH172" s="3"/>
      <c r="BP172" s="25" t="s">
        <v>764</v>
      </c>
    </row>
    <row r="173" spans="1:68" s="2" customFormat="1" ht="11.25" x14ac:dyDescent="0.2">
      <c r="A173" s="79" t="str">
        <f t="shared" si="7"/>
        <v>BI_Sandbox OHLEWDBP0366</v>
      </c>
      <c r="B173" s="20" t="s">
        <v>333</v>
      </c>
      <c r="C173" s="18"/>
      <c r="D173" s="701"/>
      <c r="E173" s="201" t="s">
        <v>334</v>
      </c>
      <c r="F173" s="94"/>
      <c r="G173" s="73" t="s">
        <v>691</v>
      </c>
      <c r="H173" s="101" t="s">
        <v>765</v>
      </c>
      <c r="I173" s="20"/>
      <c r="J173" s="78" t="s">
        <v>686</v>
      </c>
      <c r="K173" s="173" t="s">
        <v>606</v>
      </c>
      <c r="L173" s="201" t="s">
        <v>499</v>
      </c>
      <c r="M173" s="20"/>
      <c r="N173" s="173" t="s">
        <v>500</v>
      </c>
      <c r="O173" s="73">
        <v>1</v>
      </c>
      <c r="P173" s="159">
        <v>1</v>
      </c>
      <c r="Q173" s="27" t="s">
        <v>766</v>
      </c>
      <c r="R173" s="73">
        <v>1</v>
      </c>
      <c r="S173" s="424">
        <v>42988</v>
      </c>
      <c r="T173" s="20" t="s">
        <v>675</v>
      </c>
      <c r="U173" s="174" t="s">
        <v>502</v>
      </c>
      <c r="V173" s="235" t="s">
        <v>676</v>
      </c>
      <c r="W173" s="693">
        <f t="shared" si="8"/>
        <v>110</v>
      </c>
      <c r="X173" s="693">
        <v>330</v>
      </c>
      <c r="Y173" s="693">
        <v>1320</v>
      </c>
      <c r="Z173" s="272" t="s">
        <v>694</v>
      </c>
      <c r="AA173" s="20"/>
      <c r="AB173" s="20"/>
      <c r="AC173" s="20"/>
      <c r="AD173" s="20"/>
      <c r="AE173" s="20" t="s">
        <v>767</v>
      </c>
      <c r="AF173" s="246" t="s">
        <v>766</v>
      </c>
      <c r="AG173" s="20" t="s">
        <v>768</v>
      </c>
      <c r="AH173" s="20" t="s">
        <v>768</v>
      </c>
      <c r="AI173" s="246">
        <v>42950</v>
      </c>
      <c r="AJ173" s="20"/>
      <c r="AK173" s="20"/>
      <c r="AL173" s="20"/>
      <c r="AM173" s="20"/>
      <c r="AN173" s="246"/>
      <c r="AO173" s="246"/>
      <c r="AP173" s="20"/>
      <c r="AQ173" s="20"/>
      <c r="AR173" s="20"/>
      <c r="AS173" s="663"/>
      <c r="AT173" s="719"/>
      <c r="AU173" s="20"/>
      <c r="AV173" s="20"/>
      <c r="AW173" s="246"/>
      <c r="AX173" s="246"/>
      <c r="AY173" s="20"/>
      <c r="AZ173" s="20"/>
      <c r="BA173" s="20"/>
      <c r="BB173" s="246"/>
      <c r="BC173" s="246"/>
      <c r="BD173" s="20"/>
      <c r="BE173" s="20"/>
      <c r="BF173" s="246"/>
      <c r="BG173" s="20"/>
      <c r="BH173" s="3"/>
      <c r="BP173" s="25" t="s">
        <v>769</v>
      </c>
    </row>
    <row r="174" spans="1:68" s="2" customFormat="1" ht="11.25" x14ac:dyDescent="0.2">
      <c r="A174" s="79" t="str">
        <f t="shared" si="7"/>
        <v>booksmart_agencyport_com DS73DCTDEV01</v>
      </c>
      <c r="B174" s="20" t="s">
        <v>333</v>
      </c>
      <c r="C174" s="18"/>
      <c r="D174" s="701"/>
      <c r="E174" s="201" t="s">
        <v>334</v>
      </c>
      <c r="F174" s="94"/>
      <c r="G174" s="73"/>
      <c r="H174" s="100" t="s">
        <v>770</v>
      </c>
      <c r="I174" s="20"/>
      <c r="J174" s="78" t="s">
        <v>682</v>
      </c>
      <c r="K174" s="173" t="s">
        <v>683</v>
      </c>
      <c r="L174" s="201" t="s">
        <v>499</v>
      </c>
      <c r="M174" s="20"/>
      <c r="N174" s="173" t="s">
        <v>500</v>
      </c>
      <c r="O174" s="73">
        <v>1</v>
      </c>
      <c r="P174" s="159">
        <v>1</v>
      </c>
      <c r="Q174" s="27" t="s">
        <v>674</v>
      </c>
      <c r="R174" s="73">
        <v>1</v>
      </c>
      <c r="S174" s="424">
        <v>42755</v>
      </c>
      <c r="T174" s="20" t="s">
        <v>675</v>
      </c>
      <c r="U174" s="174" t="s">
        <v>502</v>
      </c>
      <c r="V174" s="235" t="s">
        <v>676</v>
      </c>
      <c r="W174" s="693">
        <f t="shared" si="8"/>
        <v>45</v>
      </c>
      <c r="X174" s="693">
        <v>135</v>
      </c>
      <c r="Y174" s="693">
        <v>540</v>
      </c>
      <c r="Z174" s="272" t="s">
        <v>677</v>
      </c>
      <c r="AA174" s="20"/>
      <c r="AB174" s="20"/>
      <c r="AC174" s="20"/>
      <c r="AD174" s="20"/>
      <c r="AE174" s="20" t="s">
        <v>755</v>
      </c>
      <c r="AF174" s="246" t="s">
        <v>674</v>
      </c>
      <c r="AG174" s="20" t="s">
        <v>272</v>
      </c>
      <c r="AH174" s="20" t="s">
        <v>272</v>
      </c>
      <c r="AI174" s="246" t="s">
        <v>272</v>
      </c>
      <c r="AJ174" s="20"/>
      <c r="AK174" s="20"/>
      <c r="AL174" s="20"/>
      <c r="AM174" s="20"/>
      <c r="AN174" s="246"/>
      <c r="AO174" s="246"/>
      <c r="AP174" s="20"/>
      <c r="AQ174" s="20"/>
      <c r="AR174" s="20"/>
      <c r="AS174" s="663"/>
      <c r="AT174" s="719"/>
      <c r="AU174" s="20"/>
      <c r="AV174" s="20"/>
      <c r="AW174" s="246"/>
      <c r="AX174" s="246"/>
      <c r="AY174" s="20"/>
      <c r="AZ174" s="20"/>
      <c r="BA174" s="20"/>
      <c r="BB174" s="246"/>
      <c r="BC174" s="246"/>
      <c r="BD174" s="20"/>
      <c r="BE174" s="20"/>
      <c r="BF174" s="246"/>
      <c r="BG174" s="20"/>
      <c r="BH174" s="3"/>
      <c r="BP174" s="25" t="s">
        <v>678</v>
      </c>
    </row>
    <row r="175" spans="1:68" s="2" customFormat="1" ht="11.25" x14ac:dyDescent="0.2">
      <c r="A175" s="79" t="str">
        <f t="shared" si="7"/>
        <v>Campaign OHNALAOD0007N1</v>
      </c>
      <c r="B175" s="20" t="s">
        <v>333</v>
      </c>
      <c r="C175" s="18"/>
      <c r="D175" s="701"/>
      <c r="E175" s="201" t="s">
        <v>334</v>
      </c>
      <c r="F175" s="94"/>
      <c r="G175" s="73" t="s">
        <v>771</v>
      </c>
      <c r="H175" s="100" t="s">
        <v>772</v>
      </c>
      <c r="I175" s="20"/>
      <c r="J175" s="78" t="s">
        <v>682</v>
      </c>
      <c r="K175" s="173" t="s">
        <v>683</v>
      </c>
      <c r="L175" s="201" t="s">
        <v>499</v>
      </c>
      <c r="M175" s="20"/>
      <c r="N175" s="173" t="s">
        <v>500</v>
      </c>
      <c r="O175" s="73">
        <v>1</v>
      </c>
      <c r="P175" s="159">
        <v>1</v>
      </c>
      <c r="Q175" s="27">
        <v>42807</v>
      </c>
      <c r="R175" s="73">
        <v>1</v>
      </c>
      <c r="S175" s="424">
        <v>42851</v>
      </c>
      <c r="T175" s="20" t="s">
        <v>675</v>
      </c>
      <c r="U175" s="174" t="s">
        <v>502</v>
      </c>
      <c r="V175" s="235" t="s">
        <v>676</v>
      </c>
      <c r="W175" s="693">
        <f t="shared" si="8"/>
        <v>45</v>
      </c>
      <c r="X175" s="693">
        <v>135</v>
      </c>
      <c r="Y175" s="693">
        <v>540</v>
      </c>
      <c r="Z175" s="272" t="s">
        <v>688</v>
      </c>
      <c r="AA175" s="20"/>
      <c r="AB175" s="20"/>
      <c r="AC175" s="20"/>
      <c r="AD175" s="20"/>
      <c r="AE175" s="20" t="s">
        <v>747</v>
      </c>
      <c r="AF175" s="246">
        <v>42807</v>
      </c>
      <c r="AG175" s="20">
        <v>616756</v>
      </c>
      <c r="AH175" s="20">
        <v>616756</v>
      </c>
      <c r="AI175" s="246">
        <v>42804</v>
      </c>
      <c r="AJ175" s="20"/>
      <c r="AK175" s="20"/>
      <c r="AL175" s="20"/>
      <c r="AM175" s="20"/>
      <c r="AN175" s="246"/>
      <c r="AO175" s="246"/>
      <c r="AP175" s="20"/>
      <c r="AQ175" s="20"/>
      <c r="AR175" s="20"/>
      <c r="AS175" s="663"/>
      <c r="AT175" s="719"/>
      <c r="AU175" s="20"/>
      <c r="AV175" s="20"/>
      <c r="AW175" s="246"/>
      <c r="AX175" s="246"/>
      <c r="AY175" s="20"/>
      <c r="AZ175" s="20"/>
      <c r="BA175" s="20"/>
      <c r="BB175" s="246"/>
      <c r="BC175" s="246"/>
      <c r="BD175" s="20"/>
      <c r="BE175" s="20"/>
      <c r="BF175" s="246"/>
      <c r="BG175" s="20"/>
      <c r="BH175" s="3"/>
      <c r="BP175" s="25" t="s">
        <v>678</v>
      </c>
    </row>
    <row r="176" spans="1:68" s="2" customFormat="1" ht="11.25" x14ac:dyDescent="0.2">
      <c r="A176" s="79" t="str">
        <f t="shared" si="7"/>
        <v>Campaign OHNALAOD0007N2</v>
      </c>
      <c r="B176" s="20" t="s">
        <v>333</v>
      </c>
      <c r="C176" s="18"/>
      <c r="D176" s="701"/>
      <c r="E176" s="201" t="s">
        <v>334</v>
      </c>
      <c r="F176" s="94"/>
      <c r="G176" s="73" t="s">
        <v>771</v>
      </c>
      <c r="H176" s="100" t="s">
        <v>772</v>
      </c>
      <c r="I176" s="20"/>
      <c r="J176" s="78" t="s">
        <v>682</v>
      </c>
      <c r="K176" s="173" t="s">
        <v>683</v>
      </c>
      <c r="L176" s="201" t="s">
        <v>499</v>
      </c>
      <c r="M176" s="20"/>
      <c r="N176" s="173" t="s">
        <v>500</v>
      </c>
      <c r="O176" s="73">
        <v>1</v>
      </c>
      <c r="P176" s="159">
        <v>1</v>
      </c>
      <c r="Q176" s="27">
        <v>42807</v>
      </c>
      <c r="R176" s="73">
        <v>1</v>
      </c>
      <c r="S176" s="424">
        <v>42851</v>
      </c>
      <c r="T176" s="20" t="s">
        <v>675</v>
      </c>
      <c r="U176" s="174" t="s">
        <v>502</v>
      </c>
      <c r="V176" s="235" t="s">
        <v>676</v>
      </c>
      <c r="W176" s="693">
        <f t="shared" si="8"/>
        <v>45</v>
      </c>
      <c r="X176" s="693">
        <v>135</v>
      </c>
      <c r="Y176" s="693">
        <v>540</v>
      </c>
      <c r="Z176" s="272" t="s">
        <v>688</v>
      </c>
      <c r="AA176" s="20"/>
      <c r="AB176" s="20"/>
      <c r="AC176" s="20"/>
      <c r="AD176" s="20"/>
      <c r="AE176" s="20" t="s">
        <v>748</v>
      </c>
      <c r="AF176" s="246">
        <v>42807</v>
      </c>
      <c r="AG176" s="20">
        <v>616757</v>
      </c>
      <c r="AH176" s="20">
        <v>616757</v>
      </c>
      <c r="AI176" s="246">
        <v>42804</v>
      </c>
      <c r="AJ176" s="20"/>
      <c r="AK176" s="20"/>
      <c r="AL176" s="20"/>
      <c r="AM176" s="20"/>
      <c r="AN176" s="246"/>
      <c r="AO176" s="246"/>
      <c r="AP176" s="20"/>
      <c r="AQ176" s="20"/>
      <c r="AR176" s="20"/>
      <c r="AS176" s="663"/>
      <c r="AT176" s="719"/>
      <c r="AU176" s="20"/>
      <c r="AV176" s="20"/>
      <c r="AW176" s="246"/>
      <c r="AX176" s="246"/>
      <c r="AY176" s="20"/>
      <c r="AZ176" s="20"/>
      <c r="BA176" s="20"/>
      <c r="BB176" s="246"/>
      <c r="BC176" s="246"/>
      <c r="BD176" s="20"/>
      <c r="BE176" s="20"/>
      <c r="BF176" s="246"/>
      <c r="BG176" s="20"/>
      <c r="BH176" s="3"/>
      <c r="BP176" s="25" t="s">
        <v>678</v>
      </c>
    </row>
    <row r="177" spans="1:68" s="2" customFormat="1" ht="11.25" x14ac:dyDescent="0.2">
      <c r="A177" s="79" t="str">
        <f t="shared" si="7"/>
        <v>Campaign OHNALDBD0170</v>
      </c>
      <c r="B177" s="20" t="s">
        <v>333</v>
      </c>
      <c r="C177" s="18"/>
      <c r="D177" s="701"/>
      <c r="E177" s="201" t="s">
        <v>334</v>
      </c>
      <c r="F177" s="94"/>
      <c r="G177" s="73" t="s">
        <v>771</v>
      </c>
      <c r="H177" s="100" t="s">
        <v>772</v>
      </c>
      <c r="I177" s="20"/>
      <c r="J177" s="78" t="s">
        <v>682</v>
      </c>
      <c r="K177" s="173" t="s">
        <v>683</v>
      </c>
      <c r="L177" s="201" t="s">
        <v>499</v>
      </c>
      <c r="M177" s="20"/>
      <c r="N177" s="173" t="s">
        <v>500</v>
      </c>
      <c r="O177" s="73">
        <v>1</v>
      </c>
      <c r="P177" s="159">
        <v>1</v>
      </c>
      <c r="Q177" s="27">
        <v>42807</v>
      </c>
      <c r="R177" s="73">
        <v>1</v>
      </c>
      <c r="S177" s="424">
        <v>42851</v>
      </c>
      <c r="T177" s="20" t="s">
        <v>675</v>
      </c>
      <c r="U177" s="174" t="s">
        <v>502</v>
      </c>
      <c r="V177" s="235" t="s">
        <v>676</v>
      </c>
      <c r="W177" s="693">
        <f t="shared" si="8"/>
        <v>45</v>
      </c>
      <c r="X177" s="693">
        <v>135</v>
      </c>
      <c r="Y177" s="693">
        <v>540</v>
      </c>
      <c r="Z177" s="272" t="s">
        <v>688</v>
      </c>
      <c r="AA177" s="20"/>
      <c r="AB177" s="20"/>
      <c r="AC177" s="20"/>
      <c r="AD177" s="20"/>
      <c r="AE177" s="20" t="s">
        <v>773</v>
      </c>
      <c r="AF177" s="246">
        <v>42807</v>
      </c>
      <c r="AG177" s="20">
        <v>616758</v>
      </c>
      <c r="AH177" s="20">
        <v>616758</v>
      </c>
      <c r="AI177" s="246">
        <v>42804</v>
      </c>
      <c r="AJ177" s="20"/>
      <c r="AK177" s="20"/>
      <c r="AL177" s="20"/>
      <c r="AM177" s="20"/>
      <c r="AN177" s="246"/>
      <c r="AO177" s="246"/>
      <c r="AP177" s="20"/>
      <c r="AQ177" s="20"/>
      <c r="AR177" s="20"/>
      <c r="AS177" s="663"/>
      <c r="AT177" s="719"/>
      <c r="AU177" s="20"/>
      <c r="AV177" s="20"/>
      <c r="AW177" s="246"/>
      <c r="AX177" s="246"/>
      <c r="AY177" s="20"/>
      <c r="AZ177" s="20"/>
      <c r="BA177" s="20"/>
      <c r="BB177" s="246"/>
      <c r="BC177" s="246"/>
      <c r="BD177" s="20"/>
      <c r="BE177" s="20"/>
      <c r="BF177" s="246"/>
      <c r="BG177" s="20"/>
      <c r="BH177" s="3"/>
      <c r="BP177" s="25" t="s">
        <v>678</v>
      </c>
    </row>
    <row r="178" spans="1:68" s="2" customFormat="1" ht="11.25" x14ac:dyDescent="0.2">
      <c r="A178" s="79" t="str">
        <f t="shared" si="7"/>
        <v>CL_Balancing_Reports OHLEWAOP0023N1</v>
      </c>
      <c r="B178" s="20" t="s">
        <v>333</v>
      </c>
      <c r="C178" s="18"/>
      <c r="D178" s="701"/>
      <c r="E178" s="201" t="s">
        <v>334</v>
      </c>
      <c r="F178" s="94"/>
      <c r="G178" s="73" t="s">
        <v>742</v>
      </c>
      <c r="H178" s="100" t="s">
        <v>774</v>
      </c>
      <c r="I178" s="20"/>
      <c r="J178" s="78" t="s">
        <v>686</v>
      </c>
      <c r="K178" s="173" t="s">
        <v>606</v>
      </c>
      <c r="L178" s="201" t="s">
        <v>499</v>
      </c>
      <c r="M178" s="20"/>
      <c r="N178" s="173" t="s">
        <v>500</v>
      </c>
      <c r="O178" s="73">
        <v>1</v>
      </c>
      <c r="P178" s="159">
        <v>1</v>
      </c>
      <c r="Q178" s="27" t="s">
        <v>693</v>
      </c>
      <c r="R178" s="73">
        <v>1</v>
      </c>
      <c r="S178" s="424">
        <v>42932</v>
      </c>
      <c r="T178" s="20" t="s">
        <v>675</v>
      </c>
      <c r="U178" s="174" t="s">
        <v>502</v>
      </c>
      <c r="V178" s="235" t="s">
        <v>676</v>
      </c>
      <c r="W178" s="693">
        <f t="shared" si="8"/>
        <v>110</v>
      </c>
      <c r="X178" s="693">
        <v>330</v>
      </c>
      <c r="Y178" s="693">
        <v>1320</v>
      </c>
      <c r="Z178" s="272" t="s">
        <v>694</v>
      </c>
      <c r="AA178" s="20"/>
      <c r="AB178" s="20"/>
      <c r="AC178" s="20"/>
      <c r="AD178" s="20"/>
      <c r="AE178" s="20" t="s">
        <v>695</v>
      </c>
      <c r="AF178" s="246" t="s">
        <v>693</v>
      </c>
      <c r="AG178" s="20" t="s">
        <v>696</v>
      </c>
      <c r="AH178" s="20" t="s">
        <v>696</v>
      </c>
      <c r="AI178" s="246">
        <v>42895</v>
      </c>
      <c r="AJ178" s="20"/>
      <c r="AK178" s="20"/>
      <c r="AL178" s="20"/>
      <c r="AM178" s="20"/>
      <c r="AN178" s="246"/>
      <c r="AO178" s="246"/>
      <c r="AP178" s="20"/>
      <c r="AQ178" s="20"/>
      <c r="AR178" s="20"/>
      <c r="AS178" s="663"/>
      <c r="AT178" s="719"/>
      <c r="AU178" s="20"/>
      <c r="AV178" s="20"/>
      <c r="AW178" s="246"/>
      <c r="AX178" s="246"/>
      <c r="AY178" s="20"/>
      <c r="AZ178" s="20"/>
      <c r="BA178" s="20"/>
      <c r="BB178" s="246"/>
      <c r="BC178" s="246"/>
      <c r="BD178" s="20"/>
      <c r="BE178" s="20"/>
      <c r="BF178" s="246"/>
      <c r="BG178" s="20"/>
      <c r="BH178" s="3"/>
      <c r="BP178" s="25" t="s">
        <v>697</v>
      </c>
    </row>
    <row r="179" spans="1:68" s="2" customFormat="1" ht="11.25" x14ac:dyDescent="0.2">
      <c r="A179" s="79" t="str">
        <f t="shared" si="7"/>
        <v>CL_Balancing_Reports OHLEWAOP0023N2</v>
      </c>
      <c r="B179" s="20" t="s">
        <v>333</v>
      </c>
      <c r="C179" s="18"/>
      <c r="D179" s="701"/>
      <c r="E179" s="201" t="s">
        <v>334</v>
      </c>
      <c r="F179" s="94"/>
      <c r="G179" s="73" t="s">
        <v>742</v>
      </c>
      <c r="H179" s="100" t="s">
        <v>774</v>
      </c>
      <c r="I179" s="20"/>
      <c r="J179" s="78" t="s">
        <v>686</v>
      </c>
      <c r="K179" s="173" t="s">
        <v>606</v>
      </c>
      <c r="L179" s="201" t="s">
        <v>499</v>
      </c>
      <c r="M179" s="20"/>
      <c r="N179" s="173" t="s">
        <v>500</v>
      </c>
      <c r="O179" s="73">
        <v>1</v>
      </c>
      <c r="P179" s="159">
        <v>1</v>
      </c>
      <c r="Q179" s="27" t="s">
        <v>693</v>
      </c>
      <c r="R179" s="73">
        <v>1</v>
      </c>
      <c r="S179" s="424">
        <v>42932</v>
      </c>
      <c r="T179" s="20" t="s">
        <v>675</v>
      </c>
      <c r="U179" s="174" t="s">
        <v>502</v>
      </c>
      <c r="V179" s="235" t="s">
        <v>676</v>
      </c>
      <c r="W179" s="693">
        <f t="shared" si="8"/>
        <v>110</v>
      </c>
      <c r="X179" s="693">
        <v>330</v>
      </c>
      <c r="Y179" s="693">
        <v>1320</v>
      </c>
      <c r="Z179" s="272" t="s">
        <v>694</v>
      </c>
      <c r="AA179" s="20"/>
      <c r="AB179" s="20"/>
      <c r="AC179" s="20"/>
      <c r="AD179" s="20"/>
      <c r="AE179" s="20" t="s">
        <v>698</v>
      </c>
      <c r="AF179" s="246" t="s">
        <v>693</v>
      </c>
      <c r="AG179" s="20" t="s">
        <v>696</v>
      </c>
      <c r="AH179" s="20" t="s">
        <v>696</v>
      </c>
      <c r="AI179" s="246">
        <v>42895</v>
      </c>
      <c r="AJ179" s="20"/>
      <c r="AK179" s="20"/>
      <c r="AL179" s="20"/>
      <c r="AM179" s="20"/>
      <c r="AN179" s="246"/>
      <c r="AO179" s="246"/>
      <c r="AP179" s="20"/>
      <c r="AQ179" s="20"/>
      <c r="AR179" s="20"/>
      <c r="AS179" s="663"/>
      <c r="AT179" s="719"/>
      <c r="AU179" s="20"/>
      <c r="AV179" s="20"/>
      <c r="AW179" s="246"/>
      <c r="AX179" s="246"/>
      <c r="AY179" s="20"/>
      <c r="AZ179" s="20"/>
      <c r="BA179" s="20"/>
      <c r="BB179" s="246"/>
      <c r="BC179" s="246"/>
      <c r="BD179" s="20"/>
      <c r="BE179" s="20"/>
      <c r="BF179" s="246"/>
      <c r="BG179" s="20"/>
      <c r="BH179" s="3"/>
      <c r="BP179" s="25" t="s">
        <v>697</v>
      </c>
    </row>
    <row r="180" spans="1:68" s="2" customFormat="1" ht="11.25" x14ac:dyDescent="0.2">
      <c r="A180" s="79" t="str">
        <f t="shared" si="7"/>
        <v>CL_Balancing_Reports OHNALAOP0023N1</v>
      </c>
      <c r="B180" s="20" t="s">
        <v>333</v>
      </c>
      <c r="C180" s="18"/>
      <c r="D180" s="701"/>
      <c r="E180" s="201" t="s">
        <v>334</v>
      </c>
      <c r="F180" s="94"/>
      <c r="G180" s="73" t="s">
        <v>742</v>
      </c>
      <c r="H180" s="100" t="s">
        <v>774</v>
      </c>
      <c r="I180" s="20"/>
      <c r="J180" s="78" t="s">
        <v>699</v>
      </c>
      <c r="K180" s="173" t="s">
        <v>700</v>
      </c>
      <c r="L180" s="201" t="s">
        <v>499</v>
      </c>
      <c r="M180" s="20"/>
      <c r="N180" s="173" t="s">
        <v>500</v>
      </c>
      <c r="O180" s="73">
        <v>1</v>
      </c>
      <c r="P180" s="159">
        <v>1</v>
      </c>
      <c r="Q180" s="27" t="s">
        <v>693</v>
      </c>
      <c r="R180" s="73">
        <v>1</v>
      </c>
      <c r="S180" s="424">
        <v>42932</v>
      </c>
      <c r="T180" s="20" t="s">
        <v>675</v>
      </c>
      <c r="U180" s="174" t="s">
        <v>502</v>
      </c>
      <c r="V180" s="235" t="s">
        <v>676</v>
      </c>
      <c r="W180" s="693">
        <f t="shared" si="8"/>
        <v>110</v>
      </c>
      <c r="X180" s="693">
        <v>330</v>
      </c>
      <c r="Y180" s="693">
        <v>1320</v>
      </c>
      <c r="Z180" s="272" t="s">
        <v>694</v>
      </c>
      <c r="AA180" s="20"/>
      <c r="AB180" s="20"/>
      <c r="AC180" s="20"/>
      <c r="AD180" s="20"/>
      <c r="AE180" s="20" t="s">
        <v>701</v>
      </c>
      <c r="AF180" s="246" t="s">
        <v>693</v>
      </c>
      <c r="AG180" s="20" t="s">
        <v>696</v>
      </c>
      <c r="AH180" s="20" t="s">
        <v>696</v>
      </c>
      <c r="AI180" s="246">
        <v>42895</v>
      </c>
      <c r="AJ180" s="20"/>
      <c r="AK180" s="20"/>
      <c r="AL180" s="20"/>
      <c r="AM180" s="20"/>
      <c r="AN180" s="246"/>
      <c r="AO180" s="246"/>
      <c r="AP180" s="20"/>
      <c r="AQ180" s="20"/>
      <c r="AR180" s="20"/>
      <c r="AS180" s="663"/>
      <c r="AT180" s="719"/>
      <c r="AU180" s="20"/>
      <c r="AV180" s="20"/>
      <c r="AW180" s="246"/>
      <c r="AX180" s="246"/>
      <c r="AY180" s="20"/>
      <c r="AZ180" s="20"/>
      <c r="BA180" s="20"/>
      <c r="BB180" s="246"/>
      <c r="BC180" s="246"/>
      <c r="BD180" s="20"/>
      <c r="BE180" s="20"/>
      <c r="BF180" s="246"/>
      <c r="BG180" s="20"/>
      <c r="BH180" s="3"/>
      <c r="BP180" s="25" t="s">
        <v>697</v>
      </c>
    </row>
    <row r="181" spans="1:68" s="2" customFormat="1" ht="11.25" x14ac:dyDescent="0.2">
      <c r="A181" s="79" t="str">
        <f t="shared" si="7"/>
        <v>CL_Balancing_Reports_Regression OHNALAOD0007N1</v>
      </c>
      <c r="B181" s="20" t="s">
        <v>333</v>
      </c>
      <c r="C181" s="18"/>
      <c r="D181" s="701" t="s">
        <v>741</v>
      </c>
      <c r="E181" s="201" t="s">
        <v>334</v>
      </c>
      <c r="F181" s="94"/>
      <c r="G181" s="73" t="s">
        <v>742</v>
      </c>
      <c r="H181" s="100" t="s">
        <v>775</v>
      </c>
      <c r="I181" s="20"/>
      <c r="J181" s="78" t="s">
        <v>682</v>
      </c>
      <c r="K181" s="173" t="s">
        <v>683</v>
      </c>
      <c r="L181" s="201" t="s">
        <v>499</v>
      </c>
      <c r="M181" s="20"/>
      <c r="N181" s="173" t="s">
        <v>500</v>
      </c>
      <c r="O181" s="73">
        <v>1</v>
      </c>
      <c r="P181" s="159">
        <v>1</v>
      </c>
      <c r="Q181" s="27">
        <v>42807</v>
      </c>
      <c r="R181" s="73">
        <v>1</v>
      </c>
      <c r="S181" s="424" t="s">
        <v>703</v>
      </c>
      <c r="T181" s="20" t="s">
        <v>675</v>
      </c>
      <c r="U181" s="174" t="s">
        <v>502</v>
      </c>
      <c r="V181" s="235" t="s">
        <v>676</v>
      </c>
      <c r="W181" s="693">
        <f t="shared" si="8"/>
        <v>45</v>
      </c>
      <c r="X181" s="693">
        <v>135</v>
      </c>
      <c r="Y181" s="693">
        <v>540</v>
      </c>
      <c r="Z181" s="272" t="s">
        <v>677</v>
      </c>
      <c r="AA181" s="20"/>
      <c r="AB181" s="20"/>
      <c r="AC181" s="20"/>
      <c r="AD181" s="20"/>
      <c r="AE181" s="20" t="s">
        <v>747</v>
      </c>
      <c r="AF181" s="246">
        <v>42807</v>
      </c>
      <c r="AG181" s="20">
        <v>616763</v>
      </c>
      <c r="AH181" s="20">
        <v>616763</v>
      </c>
      <c r="AI181" s="246">
        <v>42804</v>
      </c>
      <c r="AJ181" s="20"/>
      <c r="AK181" s="20"/>
      <c r="AL181" s="20"/>
      <c r="AM181" s="20"/>
      <c r="AN181" s="246"/>
      <c r="AO181" s="246"/>
      <c r="AP181" s="20"/>
      <c r="AQ181" s="20"/>
      <c r="AR181" s="20"/>
      <c r="AS181" s="663"/>
      <c r="AT181" s="719"/>
      <c r="AU181" s="20"/>
      <c r="AV181" s="20"/>
      <c r="AW181" s="246"/>
      <c r="AX181" s="246"/>
      <c r="AY181" s="20"/>
      <c r="AZ181" s="20"/>
      <c r="BA181" s="20"/>
      <c r="BB181" s="246"/>
      <c r="BC181" s="246"/>
      <c r="BD181" s="20"/>
      <c r="BE181" s="20"/>
      <c r="BF181" s="246"/>
      <c r="BG181" s="20"/>
      <c r="BH181" s="3"/>
      <c r="BP181" s="25" t="s">
        <v>678</v>
      </c>
    </row>
    <row r="182" spans="1:68" s="2" customFormat="1" ht="11.25" x14ac:dyDescent="0.2">
      <c r="A182" s="79" t="str">
        <f t="shared" si="7"/>
        <v>CL_Balancing_Reports_Regression OHNALAOD0007N2</v>
      </c>
      <c r="B182" s="20" t="s">
        <v>333</v>
      </c>
      <c r="C182" s="18"/>
      <c r="D182" s="701" t="s">
        <v>741</v>
      </c>
      <c r="E182" s="201" t="s">
        <v>334</v>
      </c>
      <c r="F182" s="94"/>
      <c r="G182" s="73" t="s">
        <v>742</v>
      </c>
      <c r="H182" s="100" t="s">
        <v>775</v>
      </c>
      <c r="I182" s="20"/>
      <c r="J182" s="78" t="s">
        <v>682</v>
      </c>
      <c r="K182" s="173" t="s">
        <v>683</v>
      </c>
      <c r="L182" s="201" t="s">
        <v>499</v>
      </c>
      <c r="M182" s="20"/>
      <c r="N182" s="173" t="s">
        <v>500</v>
      </c>
      <c r="O182" s="73">
        <v>1</v>
      </c>
      <c r="P182" s="159">
        <v>1</v>
      </c>
      <c r="Q182" s="27">
        <v>42807</v>
      </c>
      <c r="R182" s="73">
        <v>1</v>
      </c>
      <c r="S182" s="424" t="s">
        <v>703</v>
      </c>
      <c r="T182" s="20" t="s">
        <v>675</v>
      </c>
      <c r="U182" s="174" t="s">
        <v>502</v>
      </c>
      <c r="V182" s="235" t="s">
        <v>676</v>
      </c>
      <c r="W182" s="693">
        <f t="shared" si="8"/>
        <v>45</v>
      </c>
      <c r="X182" s="693">
        <v>135</v>
      </c>
      <c r="Y182" s="693">
        <v>540</v>
      </c>
      <c r="Z182" s="272" t="s">
        <v>677</v>
      </c>
      <c r="AA182" s="20"/>
      <c r="AB182" s="20"/>
      <c r="AC182" s="20"/>
      <c r="AD182" s="20"/>
      <c r="AE182" s="20" t="s">
        <v>748</v>
      </c>
      <c r="AF182" s="246">
        <v>42807</v>
      </c>
      <c r="AG182" s="20">
        <v>616765</v>
      </c>
      <c r="AH182" s="20">
        <v>616765</v>
      </c>
      <c r="AI182" s="246">
        <v>42804</v>
      </c>
      <c r="AJ182" s="20"/>
      <c r="AK182" s="20"/>
      <c r="AL182" s="20"/>
      <c r="AM182" s="20"/>
      <c r="AN182" s="246"/>
      <c r="AO182" s="246"/>
      <c r="AP182" s="20"/>
      <c r="AQ182" s="20"/>
      <c r="AR182" s="20"/>
      <c r="AS182" s="663"/>
      <c r="AT182" s="719"/>
      <c r="AU182" s="20"/>
      <c r="AV182" s="20"/>
      <c r="AW182" s="246"/>
      <c r="AX182" s="246"/>
      <c r="AY182" s="20"/>
      <c r="AZ182" s="20"/>
      <c r="BA182" s="20"/>
      <c r="BB182" s="246"/>
      <c r="BC182" s="246"/>
      <c r="BD182" s="20"/>
      <c r="BE182" s="20"/>
      <c r="BF182" s="246"/>
      <c r="BG182" s="20"/>
      <c r="BH182" s="3"/>
      <c r="BP182" s="25" t="s">
        <v>678</v>
      </c>
    </row>
    <row r="183" spans="1:68" s="2" customFormat="1" ht="11.25" x14ac:dyDescent="0.2">
      <c r="A183" s="79" t="str">
        <f t="shared" si="7"/>
        <v>CL_ODS_HistoryLoad OHLEWAOP0023N1</v>
      </c>
      <c r="B183" s="20" t="s">
        <v>333</v>
      </c>
      <c r="C183" s="18"/>
      <c r="D183" s="701"/>
      <c r="E183" s="201" t="s">
        <v>334</v>
      </c>
      <c r="F183" s="94"/>
      <c r="G183" s="73" t="s">
        <v>691</v>
      </c>
      <c r="H183" s="100" t="s">
        <v>776</v>
      </c>
      <c r="I183" s="20"/>
      <c r="J183" s="78" t="s">
        <v>686</v>
      </c>
      <c r="K183" s="173" t="s">
        <v>606</v>
      </c>
      <c r="L183" s="201" t="s">
        <v>499</v>
      </c>
      <c r="M183" s="20"/>
      <c r="N183" s="173" t="s">
        <v>500</v>
      </c>
      <c r="O183" s="73">
        <v>1</v>
      </c>
      <c r="P183" s="159">
        <v>1</v>
      </c>
      <c r="Q183" s="27" t="s">
        <v>693</v>
      </c>
      <c r="R183" s="73">
        <v>1</v>
      </c>
      <c r="S183" s="424">
        <v>42932</v>
      </c>
      <c r="T183" s="20" t="s">
        <v>675</v>
      </c>
      <c r="U183" s="174" t="s">
        <v>502</v>
      </c>
      <c r="V183" s="235" t="s">
        <v>676</v>
      </c>
      <c r="W183" s="693">
        <f t="shared" si="8"/>
        <v>110</v>
      </c>
      <c r="X183" s="693">
        <v>330</v>
      </c>
      <c r="Y183" s="693">
        <v>1320</v>
      </c>
      <c r="Z183" s="272" t="s">
        <v>694</v>
      </c>
      <c r="AA183" s="20"/>
      <c r="AB183" s="20"/>
      <c r="AC183" s="20"/>
      <c r="AD183" s="20"/>
      <c r="AE183" s="20" t="s">
        <v>695</v>
      </c>
      <c r="AF183" s="246" t="s">
        <v>693</v>
      </c>
      <c r="AG183" s="20" t="s">
        <v>696</v>
      </c>
      <c r="AH183" s="20" t="s">
        <v>696</v>
      </c>
      <c r="AI183" s="246">
        <v>42895</v>
      </c>
      <c r="AJ183" s="20"/>
      <c r="AK183" s="20"/>
      <c r="AL183" s="20"/>
      <c r="AM183" s="20"/>
      <c r="AN183" s="246"/>
      <c r="AO183" s="246"/>
      <c r="AP183" s="20"/>
      <c r="AQ183" s="20"/>
      <c r="AR183" s="20"/>
      <c r="AS183" s="663"/>
      <c r="AT183" s="719"/>
      <c r="AU183" s="20"/>
      <c r="AV183" s="20"/>
      <c r="AW183" s="246"/>
      <c r="AX183" s="246"/>
      <c r="AY183" s="20"/>
      <c r="AZ183" s="20"/>
      <c r="BA183" s="20"/>
      <c r="BB183" s="246"/>
      <c r="BC183" s="246"/>
      <c r="BD183" s="20"/>
      <c r="BE183" s="20"/>
      <c r="BF183" s="246"/>
      <c r="BG183" s="20"/>
      <c r="BH183" s="3"/>
      <c r="BP183" s="25" t="s">
        <v>697</v>
      </c>
    </row>
    <row r="184" spans="1:68" s="2" customFormat="1" ht="11.25" x14ac:dyDescent="0.2">
      <c r="A184" s="79" t="str">
        <f t="shared" si="7"/>
        <v>CL_ODS_HistoryLoad OHLEWAOP0023N2</v>
      </c>
      <c r="B184" s="20" t="s">
        <v>333</v>
      </c>
      <c r="C184" s="18"/>
      <c r="D184" s="701"/>
      <c r="E184" s="201" t="s">
        <v>334</v>
      </c>
      <c r="F184" s="94"/>
      <c r="G184" s="73" t="s">
        <v>691</v>
      </c>
      <c r="H184" s="100" t="s">
        <v>776</v>
      </c>
      <c r="I184" s="20"/>
      <c r="J184" s="78" t="s">
        <v>686</v>
      </c>
      <c r="K184" s="173" t="s">
        <v>606</v>
      </c>
      <c r="L184" s="201" t="s">
        <v>499</v>
      </c>
      <c r="M184" s="20"/>
      <c r="N184" s="173" t="s">
        <v>500</v>
      </c>
      <c r="O184" s="73">
        <v>1</v>
      </c>
      <c r="P184" s="159">
        <v>1</v>
      </c>
      <c r="Q184" s="27" t="s">
        <v>693</v>
      </c>
      <c r="R184" s="73">
        <v>1</v>
      </c>
      <c r="S184" s="424">
        <v>42932</v>
      </c>
      <c r="T184" s="20" t="s">
        <v>675</v>
      </c>
      <c r="U184" s="174" t="s">
        <v>502</v>
      </c>
      <c r="V184" s="235" t="s">
        <v>676</v>
      </c>
      <c r="W184" s="693">
        <f t="shared" si="8"/>
        <v>110</v>
      </c>
      <c r="X184" s="693">
        <v>330</v>
      </c>
      <c r="Y184" s="693">
        <v>1320</v>
      </c>
      <c r="Z184" s="272" t="s">
        <v>694</v>
      </c>
      <c r="AA184" s="20"/>
      <c r="AB184" s="20"/>
      <c r="AC184" s="20"/>
      <c r="AD184" s="20"/>
      <c r="AE184" s="20" t="s">
        <v>698</v>
      </c>
      <c r="AF184" s="246" t="s">
        <v>693</v>
      </c>
      <c r="AG184" s="20" t="s">
        <v>696</v>
      </c>
      <c r="AH184" s="20" t="s">
        <v>696</v>
      </c>
      <c r="AI184" s="246">
        <v>42895</v>
      </c>
      <c r="AJ184" s="20"/>
      <c r="AK184" s="20"/>
      <c r="AL184" s="20"/>
      <c r="AM184" s="20"/>
      <c r="AN184" s="246"/>
      <c r="AO184" s="246"/>
      <c r="AP184" s="20"/>
      <c r="AQ184" s="20"/>
      <c r="AR184" s="20"/>
      <c r="AS184" s="663"/>
      <c r="AT184" s="719"/>
      <c r="AU184" s="20"/>
      <c r="AV184" s="20"/>
      <c r="AW184" s="246"/>
      <c r="AX184" s="246"/>
      <c r="AY184" s="20"/>
      <c r="AZ184" s="20"/>
      <c r="BA184" s="20"/>
      <c r="BB184" s="246"/>
      <c r="BC184" s="246"/>
      <c r="BD184" s="20"/>
      <c r="BE184" s="20"/>
      <c r="BF184" s="246"/>
      <c r="BG184" s="20"/>
      <c r="BH184" s="3"/>
      <c r="BP184" s="25" t="s">
        <v>697</v>
      </c>
    </row>
    <row r="185" spans="1:68" s="2" customFormat="1" ht="11.25" x14ac:dyDescent="0.2">
      <c r="A185" s="79" t="str">
        <f t="shared" si="7"/>
        <v>CL_ODS_HistoryLoad OHNALAOP0023N1</v>
      </c>
      <c r="B185" s="20" t="s">
        <v>333</v>
      </c>
      <c r="C185" s="18"/>
      <c r="D185" s="701"/>
      <c r="E185" s="201" t="s">
        <v>334</v>
      </c>
      <c r="F185" s="94"/>
      <c r="G185" s="73" t="s">
        <v>691</v>
      </c>
      <c r="H185" s="100" t="s">
        <v>776</v>
      </c>
      <c r="I185" s="20"/>
      <c r="J185" s="78" t="s">
        <v>699</v>
      </c>
      <c r="K185" s="173" t="s">
        <v>700</v>
      </c>
      <c r="L185" s="201" t="s">
        <v>499</v>
      </c>
      <c r="M185" s="20"/>
      <c r="N185" s="173" t="s">
        <v>500</v>
      </c>
      <c r="O185" s="73">
        <v>1</v>
      </c>
      <c r="P185" s="159">
        <v>1</v>
      </c>
      <c r="Q185" s="27" t="s">
        <v>693</v>
      </c>
      <c r="R185" s="73">
        <v>1</v>
      </c>
      <c r="S185" s="424">
        <v>42932</v>
      </c>
      <c r="T185" s="20" t="s">
        <v>675</v>
      </c>
      <c r="U185" s="174" t="s">
        <v>502</v>
      </c>
      <c r="V185" s="235" t="s">
        <v>676</v>
      </c>
      <c r="W185" s="693">
        <f t="shared" si="8"/>
        <v>110</v>
      </c>
      <c r="X185" s="693">
        <v>330</v>
      </c>
      <c r="Y185" s="693">
        <v>1320</v>
      </c>
      <c r="Z185" s="272" t="s">
        <v>694</v>
      </c>
      <c r="AA185" s="20"/>
      <c r="AB185" s="20"/>
      <c r="AC185" s="20"/>
      <c r="AD185" s="20"/>
      <c r="AE185" s="20" t="s">
        <v>701</v>
      </c>
      <c r="AF185" s="246" t="s">
        <v>693</v>
      </c>
      <c r="AG185" s="20" t="s">
        <v>696</v>
      </c>
      <c r="AH185" s="20" t="s">
        <v>696</v>
      </c>
      <c r="AI185" s="246">
        <v>42895</v>
      </c>
      <c r="AJ185" s="20"/>
      <c r="AK185" s="20"/>
      <c r="AL185" s="20"/>
      <c r="AM185" s="20"/>
      <c r="AN185" s="246"/>
      <c r="AO185" s="246"/>
      <c r="AP185" s="20"/>
      <c r="AQ185" s="20"/>
      <c r="AR185" s="20"/>
      <c r="AS185" s="663"/>
      <c r="AT185" s="719"/>
      <c r="AU185" s="20"/>
      <c r="AV185" s="20"/>
      <c r="AW185" s="246"/>
      <c r="AX185" s="246"/>
      <c r="AY185" s="20"/>
      <c r="AZ185" s="20"/>
      <c r="BA185" s="20"/>
      <c r="BB185" s="246"/>
      <c r="BC185" s="246"/>
      <c r="BD185" s="20"/>
      <c r="BE185" s="20"/>
      <c r="BF185" s="246"/>
      <c r="BG185" s="20"/>
      <c r="BH185" s="3"/>
      <c r="BP185" s="25" t="s">
        <v>697</v>
      </c>
    </row>
    <row r="186" spans="1:68" s="2" customFormat="1" ht="11.25" x14ac:dyDescent="0.2">
      <c r="A186" s="79" t="str">
        <f t="shared" si="7"/>
        <v>CL_ODS_HistoryLoad_SQLParser OHNALAOD0007N1</v>
      </c>
      <c r="B186" s="20" t="s">
        <v>333</v>
      </c>
      <c r="C186" s="18"/>
      <c r="D186" s="701" t="s">
        <v>777</v>
      </c>
      <c r="E186" s="201" t="s">
        <v>334</v>
      </c>
      <c r="F186" s="94"/>
      <c r="G186" s="73" t="s">
        <v>691</v>
      </c>
      <c r="H186" s="101" t="s">
        <v>778</v>
      </c>
      <c r="I186" s="20"/>
      <c r="J186" s="78" t="s">
        <v>682</v>
      </c>
      <c r="K186" s="173" t="s">
        <v>683</v>
      </c>
      <c r="L186" s="201" t="s">
        <v>499</v>
      </c>
      <c r="M186" s="20"/>
      <c r="N186" s="173" t="s">
        <v>500</v>
      </c>
      <c r="O186" s="73">
        <v>1</v>
      </c>
      <c r="P186" s="159">
        <v>1</v>
      </c>
      <c r="Q186" s="27">
        <v>42817</v>
      </c>
      <c r="R186" s="73">
        <v>1</v>
      </c>
      <c r="S186" s="424" t="s">
        <v>779</v>
      </c>
      <c r="T186" s="20" t="s">
        <v>675</v>
      </c>
      <c r="U186" s="174" t="s">
        <v>502</v>
      </c>
      <c r="V186" s="235" t="s">
        <v>676</v>
      </c>
      <c r="W186" s="693">
        <f t="shared" si="8"/>
        <v>45</v>
      </c>
      <c r="X186" s="693">
        <v>135</v>
      </c>
      <c r="Y186" s="693">
        <v>540</v>
      </c>
      <c r="Z186" s="272" t="s">
        <v>677</v>
      </c>
      <c r="AA186" s="20"/>
      <c r="AB186" s="20"/>
      <c r="AC186" s="20"/>
      <c r="AD186" s="20"/>
      <c r="AE186" s="20" t="s">
        <v>747</v>
      </c>
      <c r="AF186" s="246">
        <v>42817</v>
      </c>
      <c r="AG186" s="20">
        <v>617062</v>
      </c>
      <c r="AH186" s="20">
        <v>617062</v>
      </c>
      <c r="AI186" s="246">
        <v>42815</v>
      </c>
      <c r="AJ186" s="20"/>
      <c r="AK186" s="20"/>
      <c r="AL186" s="20"/>
      <c r="AM186" s="20"/>
      <c r="AN186" s="246"/>
      <c r="AO186" s="246"/>
      <c r="AP186" s="20"/>
      <c r="AQ186" s="20"/>
      <c r="AR186" s="20"/>
      <c r="AS186" s="663"/>
      <c r="AT186" s="719"/>
      <c r="AU186" s="20"/>
      <c r="AV186" s="20"/>
      <c r="AW186" s="246"/>
      <c r="AX186" s="246"/>
      <c r="AY186" s="20"/>
      <c r="AZ186" s="20"/>
      <c r="BA186" s="20"/>
      <c r="BB186" s="246"/>
      <c r="BC186" s="246"/>
      <c r="BD186" s="20"/>
      <c r="BE186" s="20"/>
      <c r="BF186" s="246"/>
      <c r="BG186" s="20"/>
      <c r="BH186" s="3"/>
      <c r="BP186" s="25" t="s">
        <v>678</v>
      </c>
    </row>
    <row r="187" spans="1:68" s="2" customFormat="1" ht="11.25" x14ac:dyDescent="0.2">
      <c r="A187" s="79" t="str">
        <f t="shared" si="7"/>
        <v>CL_ODS_HistoryLoad_SQLParser OHNALAOD0007N2</v>
      </c>
      <c r="B187" s="20" t="s">
        <v>333</v>
      </c>
      <c r="C187" s="18"/>
      <c r="D187" s="701" t="s">
        <v>777</v>
      </c>
      <c r="E187" s="201" t="s">
        <v>334</v>
      </c>
      <c r="F187" s="94"/>
      <c r="G187" s="73" t="s">
        <v>691</v>
      </c>
      <c r="H187" s="101" t="s">
        <v>778</v>
      </c>
      <c r="I187" s="20"/>
      <c r="J187" s="78" t="s">
        <v>682</v>
      </c>
      <c r="K187" s="173" t="s">
        <v>683</v>
      </c>
      <c r="L187" s="201" t="s">
        <v>499</v>
      </c>
      <c r="M187" s="20"/>
      <c r="N187" s="173" t="s">
        <v>500</v>
      </c>
      <c r="O187" s="73">
        <v>1</v>
      </c>
      <c r="P187" s="159">
        <v>1</v>
      </c>
      <c r="Q187" s="27">
        <v>42817</v>
      </c>
      <c r="R187" s="73">
        <v>1</v>
      </c>
      <c r="S187" s="424" t="s">
        <v>779</v>
      </c>
      <c r="T187" s="20" t="s">
        <v>675</v>
      </c>
      <c r="U187" s="174" t="s">
        <v>502</v>
      </c>
      <c r="V187" s="235" t="s">
        <v>676</v>
      </c>
      <c r="W187" s="693">
        <f t="shared" si="8"/>
        <v>45</v>
      </c>
      <c r="X187" s="693">
        <v>135</v>
      </c>
      <c r="Y187" s="693">
        <v>540</v>
      </c>
      <c r="Z187" s="272" t="s">
        <v>677</v>
      </c>
      <c r="AA187" s="20"/>
      <c r="AB187" s="20"/>
      <c r="AC187" s="20"/>
      <c r="AD187" s="20"/>
      <c r="AE187" s="20" t="s">
        <v>748</v>
      </c>
      <c r="AF187" s="246">
        <v>42817</v>
      </c>
      <c r="AG187" s="20">
        <v>617064</v>
      </c>
      <c r="AH187" s="20">
        <v>617064</v>
      </c>
      <c r="AI187" s="246">
        <v>42815</v>
      </c>
      <c r="AJ187" s="20"/>
      <c r="AK187" s="20"/>
      <c r="AL187" s="20"/>
      <c r="AM187" s="20"/>
      <c r="AN187" s="246"/>
      <c r="AO187" s="246"/>
      <c r="AP187" s="20"/>
      <c r="AQ187" s="20"/>
      <c r="AR187" s="20"/>
      <c r="AS187" s="663"/>
      <c r="AT187" s="719"/>
      <c r="AU187" s="20"/>
      <c r="AV187" s="20"/>
      <c r="AW187" s="246"/>
      <c r="AX187" s="246"/>
      <c r="AY187" s="20"/>
      <c r="AZ187" s="20"/>
      <c r="BA187" s="20"/>
      <c r="BB187" s="246"/>
      <c r="BC187" s="246"/>
      <c r="BD187" s="20"/>
      <c r="BE187" s="20"/>
      <c r="BF187" s="246"/>
      <c r="BG187" s="20"/>
      <c r="BH187" s="3"/>
      <c r="BP187" s="25" t="s">
        <v>678</v>
      </c>
    </row>
    <row r="188" spans="1:68" s="2" customFormat="1" ht="11.25" x14ac:dyDescent="0.2">
      <c r="A188" s="79" t="str">
        <f t="shared" si="7"/>
        <v>Claims_Download_Stage_TEST OHNALAOD0007N1</v>
      </c>
      <c r="B188" s="20" t="s">
        <v>333</v>
      </c>
      <c r="C188" s="18"/>
      <c r="D188" s="701" t="s">
        <v>780</v>
      </c>
      <c r="E188" s="201" t="s">
        <v>334</v>
      </c>
      <c r="F188" s="94"/>
      <c r="G188" s="73" t="s">
        <v>213</v>
      </c>
      <c r="H188" s="100" t="s">
        <v>781</v>
      </c>
      <c r="I188" s="20"/>
      <c r="J188" s="78" t="s">
        <v>682</v>
      </c>
      <c r="K188" s="173" t="s">
        <v>683</v>
      </c>
      <c r="L188" s="201" t="s">
        <v>499</v>
      </c>
      <c r="M188" s="20"/>
      <c r="N188" s="173" t="s">
        <v>500</v>
      </c>
      <c r="O188" s="73">
        <v>1</v>
      </c>
      <c r="P188" s="159">
        <v>1</v>
      </c>
      <c r="Q188" s="27">
        <v>42836</v>
      </c>
      <c r="R188" s="73">
        <v>1</v>
      </c>
      <c r="S188" s="424">
        <v>42859</v>
      </c>
      <c r="T188" s="20" t="s">
        <v>675</v>
      </c>
      <c r="U188" s="174" t="s">
        <v>502</v>
      </c>
      <c r="V188" s="235" t="s">
        <v>676</v>
      </c>
      <c r="W188" s="693">
        <f t="shared" si="8"/>
        <v>45</v>
      </c>
      <c r="X188" s="693">
        <v>135</v>
      </c>
      <c r="Y188" s="693">
        <v>540</v>
      </c>
      <c r="Z188" s="272" t="s">
        <v>688</v>
      </c>
      <c r="AA188" s="20"/>
      <c r="AB188" s="20"/>
      <c r="AC188" s="20"/>
      <c r="AD188" s="20"/>
      <c r="AE188" s="20" t="s">
        <v>747</v>
      </c>
      <c r="AF188" s="246">
        <v>42836</v>
      </c>
      <c r="AG188" s="20">
        <v>617542</v>
      </c>
      <c r="AH188" s="20">
        <v>617542</v>
      </c>
      <c r="AI188" s="246">
        <v>42835</v>
      </c>
      <c r="AJ188" s="20"/>
      <c r="AK188" s="20"/>
      <c r="AL188" s="20"/>
      <c r="AM188" s="20"/>
      <c r="AN188" s="246"/>
      <c r="AO188" s="246"/>
      <c r="AP188" s="20"/>
      <c r="AQ188" s="20"/>
      <c r="AR188" s="20"/>
      <c r="AS188" s="663"/>
      <c r="AT188" s="719"/>
      <c r="AU188" s="20"/>
      <c r="AV188" s="20"/>
      <c r="AW188" s="246"/>
      <c r="AX188" s="246"/>
      <c r="AY188" s="20"/>
      <c r="AZ188" s="20"/>
      <c r="BA188" s="20"/>
      <c r="BB188" s="246"/>
      <c r="BC188" s="246"/>
      <c r="BD188" s="20"/>
      <c r="BE188" s="20"/>
      <c r="BF188" s="246"/>
      <c r="BG188" s="20"/>
      <c r="BH188" s="3"/>
      <c r="BP188" s="25" t="s">
        <v>678</v>
      </c>
    </row>
    <row r="189" spans="1:68" s="2" customFormat="1" ht="11.25" x14ac:dyDescent="0.2">
      <c r="A189" s="79" t="str">
        <f t="shared" si="7"/>
        <v>Claims_Download_Stage_TEST OHNALAOD0007N2</v>
      </c>
      <c r="B189" s="20" t="s">
        <v>333</v>
      </c>
      <c r="C189" s="18"/>
      <c r="D189" s="701" t="s">
        <v>780</v>
      </c>
      <c r="E189" s="201" t="s">
        <v>334</v>
      </c>
      <c r="F189" s="94"/>
      <c r="G189" s="73" t="s">
        <v>213</v>
      </c>
      <c r="H189" s="100" t="s">
        <v>781</v>
      </c>
      <c r="I189" s="20"/>
      <c r="J189" s="78" t="s">
        <v>682</v>
      </c>
      <c r="K189" s="173" t="s">
        <v>683</v>
      </c>
      <c r="L189" s="201" t="s">
        <v>499</v>
      </c>
      <c r="M189" s="20"/>
      <c r="N189" s="173" t="s">
        <v>500</v>
      </c>
      <c r="O189" s="73">
        <v>1</v>
      </c>
      <c r="P189" s="159">
        <v>1</v>
      </c>
      <c r="Q189" s="27">
        <v>42836</v>
      </c>
      <c r="R189" s="73">
        <v>1</v>
      </c>
      <c r="S189" s="424">
        <v>42859</v>
      </c>
      <c r="T189" s="20" t="s">
        <v>675</v>
      </c>
      <c r="U189" s="174" t="s">
        <v>502</v>
      </c>
      <c r="V189" s="235" t="s">
        <v>676</v>
      </c>
      <c r="W189" s="693">
        <f t="shared" si="8"/>
        <v>45</v>
      </c>
      <c r="X189" s="693">
        <v>135</v>
      </c>
      <c r="Y189" s="693">
        <v>540</v>
      </c>
      <c r="Z189" s="272" t="s">
        <v>688</v>
      </c>
      <c r="AA189" s="20"/>
      <c r="AB189" s="20"/>
      <c r="AC189" s="20"/>
      <c r="AD189" s="20"/>
      <c r="AE189" s="20" t="s">
        <v>748</v>
      </c>
      <c r="AF189" s="246">
        <v>42836</v>
      </c>
      <c r="AG189" s="20">
        <v>617543</v>
      </c>
      <c r="AH189" s="20">
        <v>617543</v>
      </c>
      <c r="AI189" s="246">
        <v>42835</v>
      </c>
      <c r="AJ189" s="20"/>
      <c r="AK189" s="20"/>
      <c r="AL189" s="20"/>
      <c r="AM189" s="20"/>
      <c r="AN189" s="246"/>
      <c r="AO189" s="246"/>
      <c r="AP189" s="20"/>
      <c r="AQ189" s="20"/>
      <c r="AR189" s="20"/>
      <c r="AS189" s="663"/>
      <c r="AT189" s="719"/>
      <c r="AU189" s="20"/>
      <c r="AV189" s="20"/>
      <c r="AW189" s="246"/>
      <c r="AX189" s="246"/>
      <c r="AY189" s="20"/>
      <c r="AZ189" s="20"/>
      <c r="BA189" s="20"/>
      <c r="BB189" s="246"/>
      <c r="BC189" s="246"/>
      <c r="BD189" s="20"/>
      <c r="BE189" s="20"/>
      <c r="BF189" s="246"/>
      <c r="BG189" s="20"/>
      <c r="BH189" s="3"/>
      <c r="BP189" s="25" t="s">
        <v>678</v>
      </c>
    </row>
    <row r="190" spans="1:68" s="2" customFormat="1" ht="11.25" x14ac:dyDescent="0.2">
      <c r="A190" s="79" t="str">
        <f t="shared" si="7"/>
        <v>Claims_Portal_PROD_dbi587158_20160720 DS73SQL8DEV03</v>
      </c>
      <c r="B190" s="20" t="s">
        <v>333</v>
      </c>
      <c r="C190" s="18"/>
      <c r="D190" s="701" t="s">
        <v>782</v>
      </c>
      <c r="E190" s="201" t="s">
        <v>334</v>
      </c>
      <c r="F190" s="94"/>
      <c r="G190" s="73" t="s">
        <v>213</v>
      </c>
      <c r="H190" s="100" t="s">
        <v>783</v>
      </c>
      <c r="I190" s="20"/>
      <c r="J190" s="78" t="s">
        <v>682</v>
      </c>
      <c r="K190" s="173" t="s">
        <v>683</v>
      </c>
      <c r="L190" s="201" t="s">
        <v>499</v>
      </c>
      <c r="M190" s="20"/>
      <c r="N190" s="173" t="s">
        <v>500</v>
      </c>
      <c r="O190" s="73">
        <v>1</v>
      </c>
      <c r="P190" s="159">
        <v>1</v>
      </c>
      <c r="Q190" s="27">
        <v>42836</v>
      </c>
      <c r="R190" s="73">
        <v>1</v>
      </c>
      <c r="S190" s="424">
        <v>42858</v>
      </c>
      <c r="T190" s="20" t="s">
        <v>675</v>
      </c>
      <c r="U190" s="174" t="s">
        <v>502</v>
      </c>
      <c r="V190" s="235" t="s">
        <v>676</v>
      </c>
      <c r="W190" s="693">
        <f t="shared" si="8"/>
        <v>45</v>
      </c>
      <c r="X190" s="693">
        <v>135</v>
      </c>
      <c r="Y190" s="693">
        <v>540</v>
      </c>
      <c r="Z190" s="272" t="s">
        <v>688</v>
      </c>
      <c r="AA190" s="20"/>
      <c r="AB190" s="20"/>
      <c r="AC190" s="20"/>
      <c r="AD190" s="20"/>
      <c r="AE190" s="20" t="s">
        <v>784</v>
      </c>
      <c r="AF190" s="246">
        <v>42836</v>
      </c>
      <c r="AG190" s="20">
        <v>617549</v>
      </c>
      <c r="AH190" s="20">
        <v>617549</v>
      </c>
      <c r="AI190" s="246">
        <v>42835</v>
      </c>
      <c r="AJ190" s="20"/>
      <c r="AK190" s="20"/>
      <c r="AL190" s="20"/>
      <c r="AM190" s="20"/>
      <c r="AN190" s="246"/>
      <c r="AO190" s="246"/>
      <c r="AP190" s="20"/>
      <c r="AQ190" s="20"/>
      <c r="AR190" s="20"/>
      <c r="AS190" s="663"/>
      <c r="AT190" s="719"/>
      <c r="AU190" s="20"/>
      <c r="AV190" s="20"/>
      <c r="AW190" s="246"/>
      <c r="AX190" s="246"/>
      <c r="AY190" s="20"/>
      <c r="AZ190" s="20"/>
      <c r="BA190" s="20"/>
      <c r="BB190" s="246"/>
      <c r="BC190" s="246"/>
      <c r="BD190" s="20"/>
      <c r="BE190" s="20"/>
      <c r="BF190" s="246"/>
      <c r="BG190" s="20"/>
      <c r="BH190" s="3"/>
      <c r="BP190" s="25" t="s">
        <v>678</v>
      </c>
    </row>
    <row r="191" spans="1:68" s="2" customFormat="1" ht="11.25" x14ac:dyDescent="0.2">
      <c r="A191" s="79" t="str">
        <f t="shared" si="7"/>
        <v>CLDR OHLEWAOP0023N1</v>
      </c>
      <c r="B191" s="20" t="s">
        <v>333</v>
      </c>
      <c r="C191" s="18"/>
      <c r="D191" s="701"/>
      <c r="E191" s="201" t="s">
        <v>334</v>
      </c>
      <c r="F191" s="94"/>
      <c r="G191" s="73" t="s">
        <v>691</v>
      </c>
      <c r="H191" s="100" t="s">
        <v>785</v>
      </c>
      <c r="I191" s="20"/>
      <c r="J191" s="78" t="s">
        <v>686</v>
      </c>
      <c r="K191" s="173" t="s">
        <v>606</v>
      </c>
      <c r="L191" s="201" t="s">
        <v>499</v>
      </c>
      <c r="M191" s="20"/>
      <c r="N191" s="173" t="s">
        <v>500</v>
      </c>
      <c r="O191" s="73">
        <v>1</v>
      </c>
      <c r="P191" s="159">
        <v>1</v>
      </c>
      <c r="Q191" s="27" t="s">
        <v>693</v>
      </c>
      <c r="R191" s="73">
        <v>1</v>
      </c>
      <c r="S191" s="424">
        <v>42932</v>
      </c>
      <c r="T191" s="20" t="s">
        <v>675</v>
      </c>
      <c r="U191" s="174" t="s">
        <v>502</v>
      </c>
      <c r="V191" s="235" t="s">
        <v>676</v>
      </c>
      <c r="W191" s="693">
        <f t="shared" si="8"/>
        <v>110</v>
      </c>
      <c r="X191" s="693">
        <v>330</v>
      </c>
      <c r="Y191" s="693">
        <v>1320</v>
      </c>
      <c r="Z191" s="272" t="s">
        <v>694</v>
      </c>
      <c r="AA191" s="20"/>
      <c r="AB191" s="20"/>
      <c r="AC191" s="20"/>
      <c r="AD191" s="20"/>
      <c r="AE191" s="20" t="s">
        <v>695</v>
      </c>
      <c r="AF191" s="246" t="s">
        <v>693</v>
      </c>
      <c r="AG191" s="20" t="s">
        <v>696</v>
      </c>
      <c r="AH191" s="20" t="s">
        <v>696</v>
      </c>
      <c r="AI191" s="246">
        <v>42895</v>
      </c>
      <c r="AJ191" s="20"/>
      <c r="AK191" s="20"/>
      <c r="AL191" s="20"/>
      <c r="AM191" s="20"/>
      <c r="AN191" s="246"/>
      <c r="AO191" s="246"/>
      <c r="AP191" s="20"/>
      <c r="AQ191" s="20"/>
      <c r="AR191" s="20"/>
      <c r="AS191" s="663"/>
      <c r="AT191" s="719"/>
      <c r="AU191" s="20"/>
      <c r="AV191" s="20"/>
      <c r="AW191" s="246"/>
      <c r="AX191" s="246"/>
      <c r="AY191" s="20"/>
      <c r="AZ191" s="20"/>
      <c r="BA191" s="20"/>
      <c r="BB191" s="246"/>
      <c r="BC191" s="246"/>
      <c r="BD191" s="20"/>
      <c r="BE191" s="20"/>
      <c r="BF191" s="246"/>
      <c r="BG191" s="20"/>
      <c r="BH191" s="3"/>
      <c r="BP191" s="25" t="s">
        <v>697</v>
      </c>
    </row>
    <row r="192" spans="1:68" s="2" customFormat="1" ht="11.25" x14ac:dyDescent="0.2">
      <c r="A192" s="79" t="str">
        <f t="shared" si="7"/>
        <v>CLDR OHLEWAOP0023N2</v>
      </c>
      <c r="B192" s="20" t="s">
        <v>333</v>
      </c>
      <c r="C192" s="18"/>
      <c r="D192" s="701"/>
      <c r="E192" s="201" t="s">
        <v>334</v>
      </c>
      <c r="F192" s="94"/>
      <c r="G192" s="73" t="s">
        <v>691</v>
      </c>
      <c r="H192" s="100" t="s">
        <v>785</v>
      </c>
      <c r="I192" s="20"/>
      <c r="J192" s="78" t="s">
        <v>686</v>
      </c>
      <c r="K192" s="173" t="s">
        <v>606</v>
      </c>
      <c r="L192" s="201" t="s">
        <v>499</v>
      </c>
      <c r="M192" s="20"/>
      <c r="N192" s="173" t="s">
        <v>500</v>
      </c>
      <c r="O192" s="73">
        <v>1</v>
      </c>
      <c r="P192" s="159">
        <v>1</v>
      </c>
      <c r="Q192" s="27" t="s">
        <v>693</v>
      </c>
      <c r="R192" s="73">
        <v>1</v>
      </c>
      <c r="S192" s="424">
        <v>42932</v>
      </c>
      <c r="T192" s="20" t="s">
        <v>675</v>
      </c>
      <c r="U192" s="174" t="s">
        <v>502</v>
      </c>
      <c r="V192" s="235" t="s">
        <v>676</v>
      </c>
      <c r="W192" s="693">
        <f t="shared" si="8"/>
        <v>110</v>
      </c>
      <c r="X192" s="693">
        <v>330</v>
      </c>
      <c r="Y192" s="693">
        <v>1320</v>
      </c>
      <c r="Z192" s="272" t="s">
        <v>694</v>
      </c>
      <c r="AA192" s="20"/>
      <c r="AB192" s="20"/>
      <c r="AC192" s="20"/>
      <c r="AD192" s="20"/>
      <c r="AE192" s="20" t="s">
        <v>698</v>
      </c>
      <c r="AF192" s="246" t="s">
        <v>693</v>
      </c>
      <c r="AG192" s="20" t="s">
        <v>696</v>
      </c>
      <c r="AH192" s="20" t="s">
        <v>696</v>
      </c>
      <c r="AI192" s="246">
        <v>42895</v>
      </c>
      <c r="AJ192" s="20"/>
      <c r="AK192" s="20"/>
      <c r="AL192" s="20"/>
      <c r="AM192" s="20"/>
      <c r="AN192" s="246"/>
      <c r="AO192" s="246"/>
      <c r="AP192" s="20"/>
      <c r="AQ192" s="20"/>
      <c r="AR192" s="20"/>
      <c r="AS192" s="663"/>
      <c r="AT192" s="719"/>
      <c r="AU192" s="20"/>
      <c r="AV192" s="20"/>
      <c r="AW192" s="246"/>
      <c r="AX192" s="246"/>
      <c r="AY192" s="20"/>
      <c r="AZ192" s="20"/>
      <c r="BA192" s="20"/>
      <c r="BB192" s="246"/>
      <c r="BC192" s="246"/>
      <c r="BD192" s="20"/>
      <c r="BE192" s="20"/>
      <c r="BF192" s="246"/>
      <c r="BG192" s="20"/>
      <c r="BH192" s="3"/>
      <c r="BP192" s="25" t="s">
        <v>697</v>
      </c>
    </row>
    <row r="193" spans="1:68" s="2" customFormat="1" ht="11.25" x14ac:dyDescent="0.2">
      <c r="A193" s="79" t="str">
        <f t="shared" si="7"/>
        <v>CLDR OHNALAOP0023N1</v>
      </c>
      <c r="B193" s="20" t="s">
        <v>333</v>
      </c>
      <c r="C193" s="18"/>
      <c r="D193" s="701"/>
      <c r="E193" s="201" t="s">
        <v>334</v>
      </c>
      <c r="F193" s="94"/>
      <c r="G193" s="73" t="s">
        <v>691</v>
      </c>
      <c r="H193" s="100" t="s">
        <v>785</v>
      </c>
      <c r="I193" s="20"/>
      <c r="J193" s="78" t="s">
        <v>699</v>
      </c>
      <c r="K193" s="173" t="s">
        <v>700</v>
      </c>
      <c r="L193" s="201" t="s">
        <v>499</v>
      </c>
      <c r="M193" s="20"/>
      <c r="N193" s="173" t="s">
        <v>500</v>
      </c>
      <c r="O193" s="73">
        <v>1</v>
      </c>
      <c r="P193" s="159">
        <v>1</v>
      </c>
      <c r="Q193" s="27" t="s">
        <v>693</v>
      </c>
      <c r="R193" s="73">
        <v>1</v>
      </c>
      <c r="S193" s="424">
        <v>42932</v>
      </c>
      <c r="T193" s="20" t="s">
        <v>675</v>
      </c>
      <c r="U193" s="174" t="s">
        <v>502</v>
      </c>
      <c r="V193" s="235" t="s">
        <v>676</v>
      </c>
      <c r="W193" s="693">
        <f t="shared" si="8"/>
        <v>110</v>
      </c>
      <c r="X193" s="693">
        <v>330</v>
      </c>
      <c r="Y193" s="693">
        <v>1320</v>
      </c>
      <c r="Z193" s="272" t="s">
        <v>694</v>
      </c>
      <c r="AA193" s="20"/>
      <c r="AB193" s="20"/>
      <c r="AC193" s="20"/>
      <c r="AD193" s="20"/>
      <c r="AE193" s="20" t="s">
        <v>701</v>
      </c>
      <c r="AF193" s="246" t="s">
        <v>693</v>
      </c>
      <c r="AG193" s="20" t="s">
        <v>696</v>
      </c>
      <c r="AH193" s="20" t="s">
        <v>696</v>
      </c>
      <c r="AI193" s="246">
        <v>42895</v>
      </c>
      <c r="AJ193" s="20"/>
      <c r="AK193" s="20"/>
      <c r="AL193" s="20"/>
      <c r="AM193" s="20"/>
      <c r="AN193" s="246"/>
      <c r="AO193" s="246"/>
      <c r="AP193" s="20"/>
      <c r="AQ193" s="20"/>
      <c r="AR193" s="20"/>
      <c r="AS193" s="663"/>
      <c r="AT193" s="719"/>
      <c r="AU193" s="20"/>
      <c r="AV193" s="20"/>
      <c r="AW193" s="246"/>
      <c r="AX193" s="246"/>
      <c r="AY193" s="20"/>
      <c r="AZ193" s="20"/>
      <c r="BA193" s="20"/>
      <c r="BB193" s="246"/>
      <c r="BC193" s="246"/>
      <c r="BD193" s="20"/>
      <c r="BE193" s="20"/>
      <c r="BF193" s="246"/>
      <c r="BG193" s="20"/>
      <c r="BH193" s="3"/>
      <c r="BP193" s="25" t="s">
        <v>697</v>
      </c>
    </row>
    <row r="194" spans="1:68" s="2" customFormat="1" ht="11.25" x14ac:dyDescent="0.2">
      <c r="A194" s="79" t="str">
        <f t="shared" si="7"/>
        <v>CLDR_2013 OHLEWDBP0257N1 (DS73SQLPRDOLAP.corp.hgicnet.net)</v>
      </c>
      <c r="B194" s="20" t="s">
        <v>333</v>
      </c>
      <c r="C194" s="18"/>
      <c r="D194" s="701" t="s">
        <v>741</v>
      </c>
      <c r="E194" s="201" t="s">
        <v>334</v>
      </c>
      <c r="F194" s="94"/>
      <c r="G194" s="73" t="s">
        <v>742</v>
      </c>
      <c r="H194" s="101" t="s">
        <v>786</v>
      </c>
      <c r="I194" s="20"/>
      <c r="J194" s="78" t="s">
        <v>686</v>
      </c>
      <c r="K194" s="173" t="s">
        <v>606</v>
      </c>
      <c r="L194" s="201" t="s">
        <v>499</v>
      </c>
      <c r="M194" s="20"/>
      <c r="N194" s="173" t="s">
        <v>500</v>
      </c>
      <c r="O194" s="73">
        <v>1</v>
      </c>
      <c r="P194" s="159">
        <v>1</v>
      </c>
      <c r="Q194" s="27" t="s">
        <v>787</v>
      </c>
      <c r="R194" s="73">
        <v>1</v>
      </c>
      <c r="S194" s="424" t="s">
        <v>762</v>
      </c>
      <c r="T194" s="20" t="s">
        <v>675</v>
      </c>
      <c r="U194" s="174" t="s">
        <v>502</v>
      </c>
      <c r="V194" s="235" t="s">
        <v>676</v>
      </c>
      <c r="W194" s="693">
        <f t="shared" si="8"/>
        <v>110</v>
      </c>
      <c r="X194" s="693">
        <v>330</v>
      </c>
      <c r="Y194" s="693">
        <v>1320</v>
      </c>
      <c r="Z194" s="272" t="s">
        <v>688</v>
      </c>
      <c r="AA194" s="20"/>
      <c r="AB194" s="20"/>
      <c r="AC194" s="20"/>
      <c r="AD194" s="20"/>
      <c r="AE194" s="20" t="s">
        <v>745</v>
      </c>
      <c r="AF194" s="246" t="s">
        <v>787</v>
      </c>
      <c r="AG194" s="20">
        <v>617260</v>
      </c>
      <c r="AH194" s="20">
        <v>617260</v>
      </c>
      <c r="AI194" s="246">
        <v>42822</v>
      </c>
      <c r="AJ194" s="20"/>
      <c r="AK194" s="20"/>
      <c r="AL194" s="20"/>
      <c r="AM194" s="20"/>
      <c r="AN194" s="246"/>
      <c r="AO194" s="246"/>
      <c r="AP194" s="20"/>
      <c r="AQ194" s="20"/>
      <c r="AR194" s="20"/>
      <c r="AS194" s="663"/>
      <c r="AT194" s="719"/>
      <c r="AU194" s="20"/>
      <c r="AV194" s="20"/>
      <c r="AW194" s="246"/>
      <c r="AX194" s="246"/>
      <c r="AY194" s="20"/>
      <c r="AZ194" s="20"/>
      <c r="BA194" s="20"/>
      <c r="BB194" s="246"/>
      <c r="BC194" s="246"/>
      <c r="BD194" s="20"/>
      <c r="BE194" s="20"/>
      <c r="BF194" s="246"/>
      <c r="BG194" s="20"/>
      <c r="BH194" s="3"/>
      <c r="BP194" s="25" t="s">
        <v>764</v>
      </c>
    </row>
    <row r="195" spans="1:68" s="2" customFormat="1" ht="11.25" x14ac:dyDescent="0.2">
      <c r="A195" s="79" t="str">
        <f t="shared" si="7"/>
        <v>CLDR_2014 OHLEWDBP0257N1 (DS73SQLPRDOLAP.corp.hgicnet.net)</v>
      </c>
      <c r="B195" s="20" t="s">
        <v>333</v>
      </c>
      <c r="C195" s="18"/>
      <c r="D195" s="701" t="s">
        <v>741</v>
      </c>
      <c r="E195" s="201" t="s">
        <v>334</v>
      </c>
      <c r="F195" s="94"/>
      <c r="G195" s="73" t="s">
        <v>742</v>
      </c>
      <c r="H195" s="101" t="s">
        <v>788</v>
      </c>
      <c r="I195" s="20"/>
      <c r="J195" s="78" t="s">
        <v>686</v>
      </c>
      <c r="K195" s="173" t="s">
        <v>606</v>
      </c>
      <c r="L195" s="201" t="s">
        <v>499</v>
      </c>
      <c r="M195" s="20"/>
      <c r="N195" s="173" t="s">
        <v>500</v>
      </c>
      <c r="O195" s="73">
        <v>1</v>
      </c>
      <c r="P195" s="159">
        <v>1</v>
      </c>
      <c r="Q195" s="27" t="s">
        <v>787</v>
      </c>
      <c r="R195" s="73">
        <v>1</v>
      </c>
      <c r="S195" s="424" t="s">
        <v>762</v>
      </c>
      <c r="T195" s="20" t="s">
        <v>675</v>
      </c>
      <c r="U195" s="174" t="s">
        <v>502</v>
      </c>
      <c r="V195" s="235" t="s">
        <v>676</v>
      </c>
      <c r="W195" s="693">
        <f t="shared" si="8"/>
        <v>110</v>
      </c>
      <c r="X195" s="693">
        <v>330</v>
      </c>
      <c r="Y195" s="693">
        <v>1320</v>
      </c>
      <c r="Z195" s="272" t="s">
        <v>688</v>
      </c>
      <c r="AA195" s="20"/>
      <c r="AB195" s="20"/>
      <c r="AC195" s="20"/>
      <c r="AD195" s="20"/>
      <c r="AE195" s="20" t="s">
        <v>745</v>
      </c>
      <c r="AF195" s="246" t="s">
        <v>787</v>
      </c>
      <c r="AG195" s="20">
        <v>617260</v>
      </c>
      <c r="AH195" s="20">
        <v>617260</v>
      </c>
      <c r="AI195" s="246">
        <v>42822</v>
      </c>
      <c r="AJ195" s="20"/>
      <c r="AK195" s="20"/>
      <c r="AL195" s="20"/>
      <c r="AM195" s="20"/>
      <c r="AN195" s="246"/>
      <c r="AO195" s="246"/>
      <c r="AP195" s="20"/>
      <c r="AQ195" s="20"/>
      <c r="AR195" s="20"/>
      <c r="AS195" s="663"/>
      <c r="AT195" s="719"/>
      <c r="AU195" s="20"/>
      <c r="AV195" s="20"/>
      <c r="AW195" s="246"/>
      <c r="AX195" s="246"/>
      <c r="AY195" s="20"/>
      <c r="AZ195" s="20"/>
      <c r="BA195" s="20"/>
      <c r="BB195" s="246"/>
      <c r="BC195" s="246"/>
      <c r="BD195" s="20"/>
      <c r="BE195" s="20"/>
      <c r="BF195" s="246"/>
      <c r="BG195" s="20"/>
      <c r="BH195" s="3"/>
      <c r="BP195" s="25" t="s">
        <v>764</v>
      </c>
    </row>
    <row r="196" spans="1:68" s="2" customFormat="1" ht="11.25" x14ac:dyDescent="0.2">
      <c r="A196" s="79" t="str">
        <f t="shared" si="7"/>
        <v>CLDR_Reporting OHLEWAOP0023N1</v>
      </c>
      <c r="B196" s="20" t="s">
        <v>333</v>
      </c>
      <c r="C196" s="18"/>
      <c r="D196" s="701"/>
      <c r="E196" s="201" t="s">
        <v>334</v>
      </c>
      <c r="F196" s="94"/>
      <c r="G196" s="73" t="s">
        <v>691</v>
      </c>
      <c r="H196" s="100" t="s">
        <v>789</v>
      </c>
      <c r="I196" s="20"/>
      <c r="J196" s="78" t="s">
        <v>686</v>
      </c>
      <c r="K196" s="173" t="s">
        <v>606</v>
      </c>
      <c r="L196" s="201" t="s">
        <v>499</v>
      </c>
      <c r="M196" s="20"/>
      <c r="N196" s="173" t="s">
        <v>500</v>
      </c>
      <c r="O196" s="73">
        <v>1</v>
      </c>
      <c r="P196" s="159">
        <v>1</v>
      </c>
      <c r="Q196" s="27" t="s">
        <v>693</v>
      </c>
      <c r="R196" s="73">
        <v>1</v>
      </c>
      <c r="S196" s="424">
        <v>42932</v>
      </c>
      <c r="T196" s="20" t="s">
        <v>675</v>
      </c>
      <c r="U196" s="174" t="s">
        <v>502</v>
      </c>
      <c r="V196" s="235" t="s">
        <v>676</v>
      </c>
      <c r="W196" s="693">
        <f t="shared" si="8"/>
        <v>110</v>
      </c>
      <c r="X196" s="693">
        <v>330</v>
      </c>
      <c r="Y196" s="693">
        <v>1320</v>
      </c>
      <c r="Z196" s="272" t="s">
        <v>694</v>
      </c>
      <c r="AA196" s="20"/>
      <c r="AB196" s="20"/>
      <c r="AC196" s="20"/>
      <c r="AD196" s="20"/>
      <c r="AE196" s="20" t="s">
        <v>695</v>
      </c>
      <c r="AF196" s="246" t="s">
        <v>693</v>
      </c>
      <c r="AG196" s="20" t="s">
        <v>696</v>
      </c>
      <c r="AH196" s="20" t="s">
        <v>696</v>
      </c>
      <c r="AI196" s="246">
        <v>42895</v>
      </c>
      <c r="AJ196" s="20"/>
      <c r="AK196" s="20"/>
      <c r="AL196" s="20"/>
      <c r="AM196" s="20"/>
      <c r="AN196" s="246"/>
      <c r="AO196" s="246"/>
      <c r="AP196" s="20"/>
      <c r="AQ196" s="20"/>
      <c r="AR196" s="20"/>
      <c r="AS196" s="663"/>
      <c r="AT196" s="719"/>
      <c r="AU196" s="20"/>
      <c r="AV196" s="20"/>
      <c r="AW196" s="246"/>
      <c r="AX196" s="246"/>
      <c r="AY196" s="20"/>
      <c r="AZ196" s="20"/>
      <c r="BA196" s="20"/>
      <c r="BB196" s="246"/>
      <c r="BC196" s="246"/>
      <c r="BD196" s="20"/>
      <c r="BE196" s="20"/>
      <c r="BF196" s="246"/>
      <c r="BG196" s="20"/>
      <c r="BH196" s="3"/>
      <c r="BP196" s="25" t="s">
        <v>697</v>
      </c>
    </row>
    <row r="197" spans="1:68" s="2" customFormat="1" ht="11.25" x14ac:dyDescent="0.2">
      <c r="A197" s="79" t="str">
        <f t="shared" si="7"/>
        <v>CLDR_Reporting OHLEWAOP0023N2</v>
      </c>
      <c r="B197" s="20" t="s">
        <v>333</v>
      </c>
      <c r="C197" s="18"/>
      <c r="D197" s="701"/>
      <c r="E197" s="201" t="s">
        <v>334</v>
      </c>
      <c r="F197" s="94"/>
      <c r="G197" s="73" t="s">
        <v>691</v>
      </c>
      <c r="H197" s="100" t="s">
        <v>789</v>
      </c>
      <c r="I197" s="20"/>
      <c r="J197" s="78" t="s">
        <v>686</v>
      </c>
      <c r="K197" s="173" t="s">
        <v>606</v>
      </c>
      <c r="L197" s="201" t="s">
        <v>499</v>
      </c>
      <c r="M197" s="20"/>
      <c r="N197" s="173" t="s">
        <v>500</v>
      </c>
      <c r="O197" s="73">
        <v>1</v>
      </c>
      <c r="P197" s="159">
        <v>1</v>
      </c>
      <c r="Q197" s="27" t="s">
        <v>693</v>
      </c>
      <c r="R197" s="73">
        <v>1</v>
      </c>
      <c r="S197" s="424">
        <v>42932</v>
      </c>
      <c r="T197" s="20" t="s">
        <v>675</v>
      </c>
      <c r="U197" s="174" t="s">
        <v>502</v>
      </c>
      <c r="V197" s="235" t="s">
        <v>676</v>
      </c>
      <c r="W197" s="693">
        <f t="shared" si="8"/>
        <v>110</v>
      </c>
      <c r="X197" s="693">
        <v>330</v>
      </c>
      <c r="Y197" s="693">
        <v>1320</v>
      </c>
      <c r="Z197" s="272" t="s">
        <v>694</v>
      </c>
      <c r="AA197" s="20"/>
      <c r="AB197" s="20"/>
      <c r="AC197" s="20"/>
      <c r="AD197" s="20"/>
      <c r="AE197" s="20" t="s">
        <v>698</v>
      </c>
      <c r="AF197" s="246" t="s">
        <v>693</v>
      </c>
      <c r="AG197" s="20" t="s">
        <v>696</v>
      </c>
      <c r="AH197" s="20" t="s">
        <v>696</v>
      </c>
      <c r="AI197" s="246">
        <v>42895</v>
      </c>
      <c r="AJ197" s="20"/>
      <c r="AK197" s="20"/>
      <c r="AL197" s="20"/>
      <c r="AM197" s="20"/>
      <c r="AN197" s="246"/>
      <c r="AO197" s="246"/>
      <c r="AP197" s="20"/>
      <c r="AQ197" s="20"/>
      <c r="AR197" s="20"/>
      <c r="AS197" s="663"/>
      <c r="AT197" s="719"/>
      <c r="AU197" s="20"/>
      <c r="AV197" s="20"/>
      <c r="AW197" s="246"/>
      <c r="AX197" s="246"/>
      <c r="AY197" s="20"/>
      <c r="AZ197" s="20"/>
      <c r="BA197" s="20"/>
      <c r="BB197" s="246"/>
      <c r="BC197" s="246"/>
      <c r="BD197" s="20"/>
      <c r="BE197" s="20"/>
      <c r="BF197" s="246"/>
      <c r="BG197" s="20"/>
      <c r="BH197" s="3"/>
      <c r="BP197" s="25" t="s">
        <v>697</v>
      </c>
    </row>
    <row r="198" spans="1:68" s="2" customFormat="1" ht="11.25" x14ac:dyDescent="0.2">
      <c r="A198" s="79" t="str">
        <f t="shared" si="7"/>
        <v>CLDR_Reporting OHNALAOP0023N1</v>
      </c>
      <c r="B198" s="20" t="s">
        <v>333</v>
      </c>
      <c r="C198" s="18"/>
      <c r="D198" s="701"/>
      <c r="E198" s="201" t="s">
        <v>334</v>
      </c>
      <c r="F198" s="94"/>
      <c r="G198" s="73" t="s">
        <v>691</v>
      </c>
      <c r="H198" s="100" t="s">
        <v>789</v>
      </c>
      <c r="I198" s="20"/>
      <c r="J198" s="78" t="s">
        <v>699</v>
      </c>
      <c r="K198" s="173" t="s">
        <v>700</v>
      </c>
      <c r="L198" s="201" t="s">
        <v>499</v>
      </c>
      <c r="M198" s="20"/>
      <c r="N198" s="173" t="s">
        <v>500</v>
      </c>
      <c r="O198" s="73">
        <v>1</v>
      </c>
      <c r="P198" s="159">
        <v>1</v>
      </c>
      <c r="Q198" s="27" t="s">
        <v>693</v>
      </c>
      <c r="R198" s="73">
        <v>1</v>
      </c>
      <c r="S198" s="424">
        <v>42932</v>
      </c>
      <c r="T198" s="20" t="s">
        <v>675</v>
      </c>
      <c r="U198" s="174" t="s">
        <v>502</v>
      </c>
      <c r="V198" s="235" t="s">
        <v>676</v>
      </c>
      <c r="W198" s="693">
        <f t="shared" si="8"/>
        <v>110</v>
      </c>
      <c r="X198" s="693">
        <v>330</v>
      </c>
      <c r="Y198" s="693">
        <v>1320</v>
      </c>
      <c r="Z198" s="272" t="s">
        <v>694</v>
      </c>
      <c r="AA198" s="20"/>
      <c r="AB198" s="20"/>
      <c r="AC198" s="20"/>
      <c r="AD198" s="20"/>
      <c r="AE198" s="20" t="s">
        <v>701</v>
      </c>
      <c r="AF198" s="246" t="s">
        <v>693</v>
      </c>
      <c r="AG198" s="20" t="s">
        <v>696</v>
      </c>
      <c r="AH198" s="20" t="s">
        <v>696</v>
      </c>
      <c r="AI198" s="246">
        <v>42895</v>
      </c>
      <c r="AJ198" s="20"/>
      <c r="AK198" s="20"/>
      <c r="AL198" s="20"/>
      <c r="AM198" s="20"/>
      <c r="AN198" s="246"/>
      <c r="AO198" s="246"/>
      <c r="AP198" s="20"/>
      <c r="AQ198" s="20"/>
      <c r="AR198" s="20"/>
      <c r="AS198" s="663"/>
      <c r="AT198" s="719"/>
      <c r="AU198" s="20"/>
      <c r="AV198" s="20"/>
      <c r="AW198" s="246"/>
      <c r="AX198" s="246"/>
      <c r="AY198" s="20"/>
      <c r="AZ198" s="20"/>
      <c r="BA198" s="20"/>
      <c r="BB198" s="246"/>
      <c r="BC198" s="246"/>
      <c r="BD198" s="20"/>
      <c r="BE198" s="20"/>
      <c r="BF198" s="246"/>
      <c r="BG198" s="20"/>
      <c r="BH198" s="3"/>
      <c r="BP198" s="25" t="s">
        <v>697</v>
      </c>
    </row>
    <row r="199" spans="1:68" s="2" customFormat="1" ht="11.25" x14ac:dyDescent="0.2">
      <c r="A199" s="79" t="str">
        <f t="shared" si="7"/>
        <v>CLDR_TEST OHNALAOD0007N1</v>
      </c>
      <c r="B199" s="20" t="s">
        <v>333</v>
      </c>
      <c r="C199" s="18"/>
      <c r="D199" s="701" t="s">
        <v>741</v>
      </c>
      <c r="E199" s="201" t="s">
        <v>334</v>
      </c>
      <c r="F199" s="94"/>
      <c r="G199" s="73" t="s">
        <v>691</v>
      </c>
      <c r="H199" s="101" t="s">
        <v>790</v>
      </c>
      <c r="I199" s="20"/>
      <c r="J199" s="78" t="s">
        <v>682</v>
      </c>
      <c r="K199" s="173" t="s">
        <v>683</v>
      </c>
      <c r="L199" s="201" t="s">
        <v>499</v>
      </c>
      <c r="M199" s="20"/>
      <c r="N199" s="173" t="s">
        <v>500</v>
      </c>
      <c r="O199" s="73">
        <v>1</v>
      </c>
      <c r="P199" s="159">
        <v>1</v>
      </c>
      <c r="Q199" s="27">
        <v>42817</v>
      </c>
      <c r="R199" s="73">
        <v>1</v>
      </c>
      <c r="S199" s="424" t="s">
        <v>779</v>
      </c>
      <c r="T199" s="20" t="s">
        <v>675</v>
      </c>
      <c r="U199" s="174" t="s">
        <v>502</v>
      </c>
      <c r="V199" s="235" t="s">
        <v>676</v>
      </c>
      <c r="W199" s="693">
        <f t="shared" si="8"/>
        <v>45</v>
      </c>
      <c r="X199" s="693">
        <v>135</v>
      </c>
      <c r="Y199" s="693">
        <v>540</v>
      </c>
      <c r="Z199" s="272" t="s">
        <v>677</v>
      </c>
      <c r="AA199" s="20"/>
      <c r="AB199" s="20"/>
      <c r="AC199" s="20"/>
      <c r="AD199" s="20"/>
      <c r="AE199" s="20" t="s">
        <v>747</v>
      </c>
      <c r="AF199" s="246">
        <v>42817</v>
      </c>
      <c r="AG199" s="20">
        <v>617062</v>
      </c>
      <c r="AH199" s="20">
        <v>617062</v>
      </c>
      <c r="AI199" s="246">
        <v>42815</v>
      </c>
      <c r="AJ199" s="20"/>
      <c r="AK199" s="20"/>
      <c r="AL199" s="20"/>
      <c r="AM199" s="20"/>
      <c r="AN199" s="246"/>
      <c r="AO199" s="246"/>
      <c r="AP199" s="20"/>
      <c r="AQ199" s="20"/>
      <c r="AR199" s="20"/>
      <c r="AS199" s="663"/>
      <c r="AT199" s="719"/>
      <c r="AU199" s="20"/>
      <c r="AV199" s="20"/>
      <c r="AW199" s="246"/>
      <c r="AX199" s="246"/>
      <c r="AY199" s="20"/>
      <c r="AZ199" s="20"/>
      <c r="BA199" s="20"/>
      <c r="BB199" s="246"/>
      <c r="BC199" s="246"/>
      <c r="BD199" s="20"/>
      <c r="BE199" s="20"/>
      <c r="BF199" s="246"/>
      <c r="BG199" s="20"/>
      <c r="BH199" s="3"/>
      <c r="BP199" s="25" t="s">
        <v>678</v>
      </c>
    </row>
    <row r="200" spans="1:68" s="2" customFormat="1" ht="11.25" x14ac:dyDescent="0.2">
      <c r="A200" s="79" t="str">
        <f t="shared" si="7"/>
        <v>CLDR_TEST OHNALAOD0007N2</v>
      </c>
      <c r="B200" s="20" t="s">
        <v>333</v>
      </c>
      <c r="C200" s="18"/>
      <c r="D200" s="701" t="s">
        <v>741</v>
      </c>
      <c r="E200" s="201" t="s">
        <v>334</v>
      </c>
      <c r="F200" s="94"/>
      <c r="G200" s="73" t="s">
        <v>691</v>
      </c>
      <c r="H200" s="101" t="s">
        <v>790</v>
      </c>
      <c r="I200" s="20"/>
      <c r="J200" s="78" t="s">
        <v>682</v>
      </c>
      <c r="K200" s="173" t="s">
        <v>683</v>
      </c>
      <c r="L200" s="201" t="s">
        <v>499</v>
      </c>
      <c r="M200" s="20"/>
      <c r="N200" s="173" t="s">
        <v>500</v>
      </c>
      <c r="O200" s="73">
        <v>1</v>
      </c>
      <c r="P200" s="159">
        <v>1</v>
      </c>
      <c r="Q200" s="27">
        <v>42817</v>
      </c>
      <c r="R200" s="73">
        <v>1</v>
      </c>
      <c r="S200" s="424" t="s">
        <v>779</v>
      </c>
      <c r="T200" s="20" t="s">
        <v>675</v>
      </c>
      <c r="U200" s="174" t="s">
        <v>502</v>
      </c>
      <c r="V200" s="235" t="s">
        <v>676</v>
      </c>
      <c r="W200" s="693">
        <f t="shared" si="8"/>
        <v>45</v>
      </c>
      <c r="X200" s="693">
        <v>135</v>
      </c>
      <c r="Y200" s="693">
        <v>540</v>
      </c>
      <c r="Z200" s="272" t="s">
        <v>677</v>
      </c>
      <c r="AA200" s="20"/>
      <c r="AB200" s="20"/>
      <c r="AC200" s="20"/>
      <c r="AD200" s="20"/>
      <c r="AE200" s="20" t="s">
        <v>748</v>
      </c>
      <c r="AF200" s="246">
        <v>42817</v>
      </c>
      <c r="AG200" s="20">
        <v>617064</v>
      </c>
      <c r="AH200" s="20">
        <v>617064</v>
      </c>
      <c r="AI200" s="246">
        <v>42815</v>
      </c>
      <c r="AJ200" s="20"/>
      <c r="AK200" s="20"/>
      <c r="AL200" s="20"/>
      <c r="AM200" s="20"/>
      <c r="AN200" s="246"/>
      <c r="AO200" s="246"/>
      <c r="AP200" s="20"/>
      <c r="AQ200" s="20"/>
      <c r="AR200" s="20"/>
      <c r="AS200" s="663"/>
      <c r="AT200" s="719"/>
      <c r="AU200" s="20"/>
      <c r="AV200" s="20"/>
      <c r="AW200" s="246"/>
      <c r="AX200" s="246"/>
      <c r="AY200" s="20"/>
      <c r="AZ200" s="20"/>
      <c r="BA200" s="20"/>
      <c r="BB200" s="246"/>
      <c r="BC200" s="246"/>
      <c r="BD200" s="20"/>
      <c r="BE200" s="20"/>
      <c r="BF200" s="246"/>
      <c r="BG200" s="20"/>
      <c r="BH200" s="3"/>
      <c r="BP200" s="25" t="s">
        <v>678</v>
      </c>
    </row>
    <row r="201" spans="1:68" s="2" customFormat="1" ht="11.25" x14ac:dyDescent="0.2">
      <c r="A201" s="79" t="str">
        <f t="shared" si="7"/>
        <v>CLDR_TEST OHNALDBD0142</v>
      </c>
      <c r="B201" s="20" t="s">
        <v>333</v>
      </c>
      <c r="C201" s="18"/>
      <c r="D201" s="701" t="s">
        <v>741</v>
      </c>
      <c r="E201" s="201" t="s">
        <v>334</v>
      </c>
      <c r="F201" s="94"/>
      <c r="G201" s="73" t="s">
        <v>691</v>
      </c>
      <c r="H201" s="101" t="s">
        <v>790</v>
      </c>
      <c r="I201" s="20"/>
      <c r="J201" s="78" t="s">
        <v>682</v>
      </c>
      <c r="K201" s="173" t="s">
        <v>683</v>
      </c>
      <c r="L201" s="201" t="s">
        <v>499</v>
      </c>
      <c r="M201" s="20"/>
      <c r="N201" s="173" t="s">
        <v>500</v>
      </c>
      <c r="O201" s="73">
        <v>1</v>
      </c>
      <c r="P201" s="159">
        <v>1</v>
      </c>
      <c r="Q201" s="27">
        <v>42817</v>
      </c>
      <c r="R201" s="73">
        <v>1</v>
      </c>
      <c r="S201" s="424">
        <v>42899</v>
      </c>
      <c r="T201" s="20" t="s">
        <v>675</v>
      </c>
      <c r="U201" s="174" t="s">
        <v>502</v>
      </c>
      <c r="V201" s="235" t="s">
        <v>676</v>
      </c>
      <c r="W201" s="693">
        <f t="shared" si="8"/>
        <v>45</v>
      </c>
      <c r="X201" s="693">
        <v>135</v>
      </c>
      <c r="Y201" s="693">
        <v>540</v>
      </c>
      <c r="Z201" s="272" t="s">
        <v>688</v>
      </c>
      <c r="AA201" s="20"/>
      <c r="AB201" s="20"/>
      <c r="AC201" s="20"/>
      <c r="AD201" s="20"/>
      <c r="AE201" s="20" t="s">
        <v>730</v>
      </c>
      <c r="AF201" s="246">
        <v>42817</v>
      </c>
      <c r="AG201" s="20">
        <v>617068</v>
      </c>
      <c r="AH201" s="20">
        <v>617068</v>
      </c>
      <c r="AI201" s="246">
        <v>42815</v>
      </c>
      <c r="AJ201" s="20"/>
      <c r="AK201" s="20"/>
      <c r="AL201" s="20"/>
      <c r="AM201" s="20"/>
      <c r="AN201" s="246"/>
      <c r="AO201" s="246"/>
      <c r="AP201" s="20"/>
      <c r="AQ201" s="20"/>
      <c r="AR201" s="20"/>
      <c r="AS201" s="663"/>
      <c r="AT201" s="719"/>
      <c r="AU201" s="20"/>
      <c r="AV201" s="20"/>
      <c r="AW201" s="246"/>
      <c r="AX201" s="246"/>
      <c r="AY201" s="20"/>
      <c r="AZ201" s="20"/>
      <c r="BA201" s="20"/>
      <c r="BB201" s="246"/>
      <c r="BC201" s="246"/>
      <c r="BD201" s="20"/>
      <c r="BE201" s="20"/>
      <c r="BF201" s="246"/>
      <c r="BG201" s="20"/>
      <c r="BH201" s="3"/>
      <c r="BP201" s="25" t="s">
        <v>678</v>
      </c>
    </row>
    <row r="202" spans="1:68" s="2" customFormat="1" ht="11.25" x14ac:dyDescent="0.2">
      <c r="A202" s="79" t="str">
        <f t="shared" si="7"/>
        <v>CLDR_XML_Test OHNALAOD0007N1</v>
      </c>
      <c r="B202" s="20" t="s">
        <v>333</v>
      </c>
      <c r="C202" s="18"/>
      <c r="D202" s="701" t="s">
        <v>741</v>
      </c>
      <c r="E202" s="201" t="s">
        <v>334</v>
      </c>
      <c r="F202" s="94"/>
      <c r="G202" s="73" t="s">
        <v>691</v>
      </c>
      <c r="H202" s="101" t="s">
        <v>791</v>
      </c>
      <c r="I202" s="20"/>
      <c r="J202" s="78" t="s">
        <v>682</v>
      </c>
      <c r="K202" s="173" t="s">
        <v>683</v>
      </c>
      <c r="L202" s="201" t="s">
        <v>499</v>
      </c>
      <c r="M202" s="20"/>
      <c r="N202" s="173" t="s">
        <v>500</v>
      </c>
      <c r="O202" s="73">
        <v>1</v>
      </c>
      <c r="P202" s="159">
        <v>1</v>
      </c>
      <c r="Q202" s="27">
        <v>42817</v>
      </c>
      <c r="R202" s="73">
        <v>1</v>
      </c>
      <c r="S202" s="424" t="s">
        <v>779</v>
      </c>
      <c r="T202" s="20" t="s">
        <v>675</v>
      </c>
      <c r="U202" s="174" t="s">
        <v>502</v>
      </c>
      <c r="V202" s="235" t="s">
        <v>676</v>
      </c>
      <c r="W202" s="693">
        <f t="shared" si="8"/>
        <v>45</v>
      </c>
      <c r="X202" s="693">
        <v>135</v>
      </c>
      <c r="Y202" s="693">
        <v>540</v>
      </c>
      <c r="Z202" s="272" t="s">
        <v>677</v>
      </c>
      <c r="AA202" s="20"/>
      <c r="AB202" s="20"/>
      <c r="AC202" s="20"/>
      <c r="AD202" s="20"/>
      <c r="AE202" s="20" t="s">
        <v>747</v>
      </c>
      <c r="AF202" s="246">
        <v>42817</v>
      </c>
      <c r="AG202" s="20">
        <v>617062</v>
      </c>
      <c r="AH202" s="20">
        <v>617062</v>
      </c>
      <c r="AI202" s="246">
        <v>42815</v>
      </c>
      <c r="AJ202" s="20"/>
      <c r="AK202" s="20"/>
      <c r="AL202" s="20"/>
      <c r="AM202" s="20"/>
      <c r="AN202" s="246"/>
      <c r="AO202" s="246"/>
      <c r="AP202" s="20"/>
      <c r="AQ202" s="20"/>
      <c r="AR202" s="20"/>
      <c r="AS202" s="663"/>
      <c r="AT202" s="719"/>
      <c r="AU202" s="20"/>
      <c r="AV202" s="20"/>
      <c r="AW202" s="246"/>
      <c r="AX202" s="246"/>
      <c r="AY202" s="20"/>
      <c r="AZ202" s="20"/>
      <c r="BA202" s="20"/>
      <c r="BB202" s="246"/>
      <c r="BC202" s="246"/>
      <c r="BD202" s="20"/>
      <c r="BE202" s="20"/>
      <c r="BF202" s="246"/>
      <c r="BG202" s="20"/>
      <c r="BH202" s="3"/>
      <c r="BP202" s="25" t="s">
        <v>678</v>
      </c>
    </row>
    <row r="203" spans="1:68" s="2" customFormat="1" ht="11.25" x14ac:dyDescent="0.2">
      <c r="A203" s="79" t="str">
        <f t="shared" si="7"/>
        <v>CLDR_XML_Test OHNALAOD0007N2</v>
      </c>
      <c r="B203" s="20" t="s">
        <v>333</v>
      </c>
      <c r="C203" s="18"/>
      <c r="D203" s="701" t="s">
        <v>741</v>
      </c>
      <c r="E203" s="201" t="s">
        <v>334</v>
      </c>
      <c r="F203" s="94"/>
      <c r="G203" s="73" t="s">
        <v>691</v>
      </c>
      <c r="H203" s="101" t="s">
        <v>791</v>
      </c>
      <c r="I203" s="20"/>
      <c r="J203" s="78" t="s">
        <v>682</v>
      </c>
      <c r="K203" s="173" t="s">
        <v>683</v>
      </c>
      <c r="L203" s="201" t="s">
        <v>499</v>
      </c>
      <c r="M203" s="20"/>
      <c r="N203" s="173" t="s">
        <v>500</v>
      </c>
      <c r="O203" s="73">
        <v>1</v>
      </c>
      <c r="P203" s="159">
        <v>1</v>
      </c>
      <c r="Q203" s="27">
        <v>42817</v>
      </c>
      <c r="R203" s="73">
        <v>1</v>
      </c>
      <c r="S203" s="424" t="s">
        <v>779</v>
      </c>
      <c r="T203" s="20" t="s">
        <v>675</v>
      </c>
      <c r="U203" s="174" t="s">
        <v>502</v>
      </c>
      <c r="V203" s="235" t="s">
        <v>676</v>
      </c>
      <c r="W203" s="693">
        <f t="shared" si="8"/>
        <v>45</v>
      </c>
      <c r="X203" s="693">
        <v>135</v>
      </c>
      <c r="Y203" s="693">
        <v>540</v>
      </c>
      <c r="Z203" s="272" t="s">
        <v>677</v>
      </c>
      <c r="AA203" s="20"/>
      <c r="AB203" s="20"/>
      <c r="AC203" s="20"/>
      <c r="AD203" s="20"/>
      <c r="AE203" s="20" t="s">
        <v>748</v>
      </c>
      <c r="AF203" s="246">
        <v>42817</v>
      </c>
      <c r="AG203" s="20">
        <v>617064</v>
      </c>
      <c r="AH203" s="20">
        <v>617064</v>
      </c>
      <c r="AI203" s="246">
        <v>42815</v>
      </c>
      <c r="AJ203" s="20"/>
      <c r="AK203" s="20"/>
      <c r="AL203" s="20"/>
      <c r="AM203" s="20"/>
      <c r="AN203" s="246"/>
      <c r="AO203" s="246"/>
      <c r="AP203" s="20"/>
      <c r="AQ203" s="20"/>
      <c r="AR203" s="20"/>
      <c r="AS203" s="663"/>
      <c r="AT203" s="719"/>
      <c r="AU203" s="20"/>
      <c r="AV203" s="20"/>
      <c r="AW203" s="246"/>
      <c r="AX203" s="246"/>
      <c r="AY203" s="20"/>
      <c r="AZ203" s="20"/>
      <c r="BA203" s="20"/>
      <c r="BB203" s="246"/>
      <c r="BC203" s="246"/>
      <c r="BD203" s="20"/>
      <c r="BE203" s="20"/>
      <c r="BF203" s="246"/>
      <c r="BG203" s="20"/>
      <c r="BH203" s="3"/>
      <c r="BP203" s="25" t="s">
        <v>678</v>
      </c>
    </row>
    <row r="204" spans="1:68" s="2" customFormat="1" ht="11.25" x14ac:dyDescent="0.2">
      <c r="A204" s="79" t="str">
        <f t="shared" si="7"/>
        <v>CLFYprd DS73SQL8TST03</v>
      </c>
      <c r="B204" s="20" t="s">
        <v>333</v>
      </c>
      <c r="C204" s="18"/>
      <c r="D204" s="701" t="s">
        <v>792</v>
      </c>
      <c r="E204" s="201" t="s">
        <v>334</v>
      </c>
      <c r="F204" s="94"/>
      <c r="G204" s="73" t="s">
        <v>496</v>
      </c>
      <c r="H204" s="100" t="s">
        <v>793</v>
      </c>
      <c r="I204" s="20"/>
      <c r="J204" s="78" t="s">
        <v>682</v>
      </c>
      <c r="K204" s="173" t="s">
        <v>683</v>
      </c>
      <c r="L204" s="201" t="s">
        <v>499</v>
      </c>
      <c r="M204" s="20"/>
      <c r="N204" s="173" t="s">
        <v>500</v>
      </c>
      <c r="O204" s="73">
        <v>1</v>
      </c>
      <c r="P204" s="159">
        <v>1</v>
      </c>
      <c r="Q204" s="27">
        <v>42808</v>
      </c>
      <c r="R204" s="73">
        <v>1</v>
      </c>
      <c r="S204" s="424" t="s">
        <v>684</v>
      </c>
      <c r="T204" s="20" t="s">
        <v>675</v>
      </c>
      <c r="U204" s="174" t="s">
        <v>502</v>
      </c>
      <c r="V204" s="235" t="s">
        <v>676</v>
      </c>
      <c r="W204" s="693">
        <f t="shared" si="8"/>
        <v>45</v>
      </c>
      <c r="X204" s="693">
        <v>135</v>
      </c>
      <c r="Y204" s="693">
        <v>540</v>
      </c>
      <c r="Z204" s="272" t="s">
        <v>677</v>
      </c>
      <c r="AA204" s="20"/>
      <c r="AB204" s="20"/>
      <c r="AC204" s="20"/>
      <c r="AD204" s="20"/>
      <c r="AE204" s="20" t="s">
        <v>794</v>
      </c>
      <c r="AF204" s="246">
        <v>42808</v>
      </c>
      <c r="AG204" s="20">
        <v>616839</v>
      </c>
      <c r="AH204" s="20">
        <v>616839</v>
      </c>
      <c r="AI204" s="246">
        <v>42807</v>
      </c>
      <c r="AJ204" s="20"/>
      <c r="AK204" s="20"/>
      <c r="AL204" s="20"/>
      <c r="AM204" s="20"/>
      <c r="AN204" s="246"/>
      <c r="AO204" s="246"/>
      <c r="AP204" s="20"/>
      <c r="AQ204" s="20"/>
      <c r="AR204" s="20"/>
      <c r="AS204" s="663"/>
      <c r="AT204" s="719"/>
      <c r="AU204" s="20"/>
      <c r="AV204" s="20"/>
      <c r="AW204" s="246"/>
      <c r="AX204" s="246"/>
      <c r="AY204" s="20"/>
      <c r="AZ204" s="20"/>
      <c r="BA204" s="20"/>
      <c r="BB204" s="246"/>
      <c r="BC204" s="246"/>
      <c r="BD204" s="20"/>
      <c r="BE204" s="20"/>
      <c r="BF204" s="246"/>
      <c r="BG204" s="20"/>
      <c r="BH204" s="3"/>
      <c r="BP204" s="25" t="s">
        <v>678</v>
      </c>
    </row>
    <row r="205" spans="1:68" s="2" customFormat="1" ht="11.25" x14ac:dyDescent="0.2">
      <c r="A205" s="79" t="str">
        <f t="shared" si="7"/>
        <v>CLS_ODS_STAGING OHNALDBD0171</v>
      </c>
      <c r="B205" s="20" t="s">
        <v>333</v>
      </c>
      <c r="C205" s="18"/>
      <c r="D205" s="701"/>
      <c r="E205" s="201" t="s">
        <v>334</v>
      </c>
      <c r="F205" s="94"/>
      <c r="G205" s="73" t="s">
        <v>691</v>
      </c>
      <c r="H205" s="101" t="s">
        <v>795</v>
      </c>
      <c r="I205" s="20"/>
      <c r="J205" s="78" t="s">
        <v>682</v>
      </c>
      <c r="K205" s="173" t="s">
        <v>683</v>
      </c>
      <c r="L205" s="201" t="s">
        <v>499</v>
      </c>
      <c r="M205" s="20"/>
      <c r="N205" s="173" t="s">
        <v>500</v>
      </c>
      <c r="O205" s="73">
        <v>1</v>
      </c>
      <c r="P205" s="159">
        <v>1</v>
      </c>
      <c r="Q205" s="27">
        <v>42818</v>
      </c>
      <c r="R205" s="73">
        <v>1</v>
      </c>
      <c r="S205" s="424">
        <v>42849</v>
      </c>
      <c r="T205" s="20" t="s">
        <v>675</v>
      </c>
      <c r="U205" s="174" t="s">
        <v>502</v>
      </c>
      <c r="V205" s="235" t="s">
        <v>676</v>
      </c>
      <c r="W205" s="693">
        <f t="shared" si="8"/>
        <v>45</v>
      </c>
      <c r="X205" s="693">
        <v>135</v>
      </c>
      <c r="Y205" s="693">
        <v>540</v>
      </c>
      <c r="Z205" s="272" t="s">
        <v>688</v>
      </c>
      <c r="AA205" s="20"/>
      <c r="AB205" s="20"/>
      <c r="AC205" s="20"/>
      <c r="AD205" s="20"/>
      <c r="AE205" s="20" t="s">
        <v>796</v>
      </c>
      <c r="AF205" s="246">
        <v>42818</v>
      </c>
      <c r="AG205" s="20">
        <v>617094</v>
      </c>
      <c r="AH205" s="20">
        <v>617094</v>
      </c>
      <c r="AI205" s="246">
        <v>42817</v>
      </c>
      <c r="AJ205" s="20"/>
      <c r="AK205" s="20"/>
      <c r="AL205" s="20"/>
      <c r="AM205" s="20"/>
      <c r="AN205" s="246"/>
      <c r="AO205" s="246"/>
      <c r="AP205" s="20"/>
      <c r="AQ205" s="20"/>
      <c r="AR205" s="20"/>
      <c r="AS205" s="663"/>
      <c r="AT205" s="719"/>
      <c r="AU205" s="20"/>
      <c r="AV205" s="20"/>
      <c r="AW205" s="246"/>
      <c r="AX205" s="246"/>
      <c r="AY205" s="20"/>
      <c r="AZ205" s="20"/>
      <c r="BA205" s="20"/>
      <c r="BB205" s="246"/>
      <c r="BC205" s="246"/>
      <c r="BD205" s="20"/>
      <c r="BE205" s="20"/>
      <c r="BF205" s="246"/>
      <c r="BG205" s="20"/>
      <c r="BH205" s="3"/>
      <c r="BP205" s="25" t="s">
        <v>678</v>
      </c>
    </row>
    <row r="206" spans="1:68" s="2" customFormat="1" ht="11.25" x14ac:dyDescent="0.2">
      <c r="A206" s="79" t="str">
        <f t="shared" si="7"/>
        <v>Commission_Report OHNALAOD0008N2</v>
      </c>
      <c r="B206" s="20" t="s">
        <v>333</v>
      </c>
      <c r="C206" s="18"/>
      <c r="D206" s="701" t="s">
        <v>797</v>
      </c>
      <c r="E206" s="201" t="s">
        <v>334</v>
      </c>
      <c r="F206" s="94"/>
      <c r="G206" s="73" t="s">
        <v>691</v>
      </c>
      <c r="H206" s="100" t="s">
        <v>798</v>
      </c>
      <c r="I206" s="20"/>
      <c r="J206" s="78" t="s">
        <v>682</v>
      </c>
      <c r="K206" s="173" t="s">
        <v>683</v>
      </c>
      <c r="L206" s="201" t="s">
        <v>499</v>
      </c>
      <c r="M206" s="20"/>
      <c r="N206" s="173" t="s">
        <v>500</v>
      </c>
      <c r="O206" s="73">
        <v>1</v>
      </c>
      <c r="P206" s="159">
        <v>1</v>
      </c>
      <c r="Q206" s="27" t="s">
        <v>799</v>
      </c>
      <c r="R206" s="73">
        <v>1</v>
      </c>
      <c r="S206" s="424">
        <v>42826</v>
      </c>
      <c r="T206" s="20" t="s">
        <v>675</v>
      </c>
      <c r="U206" s="174" t="s">
        <v>502</v>
      </c>
      <c r="V206" s="235" t="s">
        <v>676</v>
      </c>
      <c r="W206" s="693">
        <f t="shared" si="8"/>
        <v>45</v>
      </c>
      <c r="X206" s="693">
        <v>135</v>
      </c>
      <c r="Y206" s="693">
        <v>540</v>
      </c>
      <c r="Z206" s="272" t="s">
        <v>688</v>
      </c>
      <c r="AA206" s="20"/>
      <c r="AB206" s="20"/>
      <c r="AC206" s="20"/>
      <c r="AD206" s="20"/>
      <c r="AE206" s="20" t="s">
        <v>800</v>
      </c>
      <c r="AF206" s="246" t="s">
        <v>799</v>
      </c>
      <c r="AG206" s="20">
        <v>616748</v>
      </c>
      <c r="AH206" s="20">
        <v>616748</v>
      </c>
      <c r="AI206" s="246">
        <v>42804</v>
      </c>
      <c r="AJ206" s="20"/>
      <c r="AK206" s="20"/>
      <c r="AL206" s="20"/>
      <c r="AM206" s="20"/>
      <c r="AN206" s="246"/>
      <c r="AO206" s="246"/>
      <c r="AP206" s="20"/>
      <c r="AQ206" s="20"/>
      <c r="AR206" s="20"/>
      <c r="AS206" s="663"/>
      <c r="AT206" s="719"/>
      <c r="AU206" s="20"/>
      <c r="AV206" s="20"/>
      <c r="AW206" s="246"/>
      <c r="AX206" s="246"/>
      <c r="AY206" s="20"/>
      <c r="AZ206" s="20"/>
      <c r="BA206" s="20"/>
      <c r="BB206" s="246"/>
      <c r="BC206" s="246"/>
      <c r="BD206" s="20"/>
      <c r="BE206" s="20"/>
      <c r="BF206" s="246"/>
      <c r="BG206" s="20"/>
      <c r="BH206" s="3"/>
      <c r="BP206" s="25" t="s">
        <v>678</v>
      </c>
    </row>
    <row r="207" spans="1:68" s="2" customFormat="1" ht="11.25" x14ac:dyDescent="0.2">
      <c r="A207" s="79" t="str">
        <f t="shared" si="7"/>
        <v>Commission_Report OHNALAOD0007N1</v>
      </c>
      <c r="B207" s="20" t="s">
        <v>333</v>
      </c>
      <c r="C207" s="18"/>
      <c r="D207" s="701" t="s">
        <v>797</v>
      </c>
      <c r="E207" s="201" t="s">
        <v>334</v>
      </c>
      <c r="F207" s="94"/>
      <c r="G207" s="73" t="s">
        <v>691</v>
      </c>
      <c r="H207" s="100" t="s">
        <v>798</v>
      </c>
      <c r="I207" s="20"/>
      <c r="J207" s="78" t="s">
        <v>682</v>
      </c>
      <c r="K207" s="173" t="s">
        <v>683</v>
      </c>
      <c r="L207" s="201" t="s">
        <v>499</v>
      </c>
      <c r="M207" s="20"/>
      <c r="N207" s="173" t="s">
        <v>500</v>
      </c>
      <c r="O207" s="73">
        <v>1</v>
      </c>
      <c r="P207" s="159">
        <v>1</v>
      </c>
      <c r="Q207" s="27">
        <v>42807</v>
      </c>
      <c r="R207" s="73">
        <v>1</v>
      </c>
      <c r="S207" s="424">
        <v>42826</v>
      </c>
      <c r="T207" s="20" t="s">
        <v>675</v>
      </c>
      <c r="U207" s="174" t="s">
        <v>502</v>
      </c>
      <c r="V207" s="235" t="s">
        <v>676</v>
      </c>
      <c r="W207" s="693">
        <f t="shared" si="8"/>
        <v>45</v>
      </c>
      <c r="X207" s="693">
        <v>135</v>
      </c>
      <c r="Y207" s="693">
        <v>540</v>
      </c>
      <c r="Z207" s="272" t="s">
        <v>688</v>
      </c>
      <c r="AA207" s="20"/>
      <c r="AB207" s="20"/>
      <c r="AC207" s="20"/>
      <c r="AD207" s="20"/>
      <c r="AE207" s="20" t="s">
        <v>747</v>
      </c>
      <c r="AF207" s="246">
        <v>42807</v>
      </c>
      <c r="AG207" s="20">
        <v>616749</v>
      </c>
      <c r="AH207" s="20">
        <v>616749</v>
      </c>
      <c r="AI207" s="246">
        <v>42804</v>
      </c>
      <c r="AJ207" s="20"/>
      <c r="AK207" s="20"/>
      <c r="AL207" s="20"/>
      <c r="AM207" s="20"/>
      <c r="AN207" s="246"/>
      <c r="AO207" s="246"/>
      <c r="AP207" s="20"/>
      <c r="AQ207" s="20"/>
      <c r="AR207" s="20"/>
      <c r="AS207" s="663"/>
      <c r="AT207" s="719"/>
      <c r="AU207" s="20"/>
      <c r="AV207" s="20"/>
      <c r="AW207" s="246"/>
      <c r="AX207" s="246"/>
      <c r="AY207" s="20"/>
      <c r="AZ207" s="20"/>
      <c r="BA207" s="20"/>
      <c r="BB207" s="246"/>
      <c r="BC207" s="246"/>
      <c r="BD207" s="20"/>
      <c r="BE207" s="20"/>
      <c r="BF207" s="246"/>
      <c r="BG207" s="20"/>
      <c r="BH207" s="3"/>
      <c r="BP207" s="25" t="s">
        <v>678</v>
      </c>
    </row>
    <row r="208" spans="1:68" s="2" customFormat="1" ht="11.25" x14ac:dyDescent="0.2">
      <c r="A208" s="79" t="str">
        <f t="shared" si="7"/>
        <v>Commission_Report OHNALAOD0007N2</v>
      </c>
      <c r="B208" s="20" t="s">
        <v>333</v>
      </c>
      <c r="C208" s="18"/>
      <c r="D208" s="701" t="s">
        <v>797</v>
      </c>
      <c r="E208" s="201" t="s">
        <v>334</v>
      </c>
      <c r="F208" s="94"/>
      <c r="G208" s="73" t="s">
        <v>691</v>
      </c>
      <c r="H208" s="100" t="s">
        <v>798</v>
      </c>
      <c r="I208" s="20"/>
      <c r="J208" s="78" t="s">
        <v>682</v>
      </c>
      <c r="K208" s="173" t="s">
        <v>683</v>
      </c>
      <c r="L208" s="201" t="s">
        <v>499</v>
      </c>
      <c r="M208" s="20"/>
      <c r="N208" s="173" t="s">
        <v>500</v>
      </c>
      <c r="O208" s="73">
        <v>1</v>
      </c>
      <c r="P208" s="159">
        <v>1</v>
      </c>
      <c r="Q208" s="27">
        <v>42807</v>
      </c>
      <c r="R208" s="73">
        <v>1</v>
      </c>
      <c r="S208" s="424">
        <v>42826</v>
      </c>
      <c r="T208" s="20" t="s">
        <v>675</v>
      </c>
      <c r="U208" s="174" t="s">
        <v>502</v>
      </c>
      <c r="V208" s="235" t="s">
        <v>676</v>
      </c>
      <c r="W208" s="693">
        <f t="shared" si="8"/>
        <v>45</v>
      </c>
      <c r="X208" s="693">
        <v>135</v>
      </c>
      <c r="Y208" s="693">
        <v>540</v>
      </c>
      <c r="Z208" s="272" t="s">
        <v>688</v>
      </c>
      <c r="AA208" s="20"/>
      <c r="AB208" s="20"/>
      <c r="AC208" s="20"/>
      <c r="AD208" s="20"/>
      <c r="AE208" s="20" t="s">
        <v>748</v>
      </c>
      <c r="AF208" s="246">
        <v>42807</v>
      </c>
      <c r="AG208" s="20">
        <v>616750</v>
      </c>
      <c r="AH208" s="20">
        <v>616750</v>
      </c>
      <c r="AI208" s="246">
        <v>42804</v>
      </c>
      <c r="AJ208" s="20"/>
      <c r="AK208" s="20"/>
      <c r="AL208" s="20"/>
      <c r="AM208" s="20"/>
      <c r="AN208" s="246"/>
      <c r="AO208" s="246"/>
      <c r="AP208" s="20"/>
      <c r="AQ208" s="20"/>
      <c r="AR208" s="20"/>
      <c r="AS208" s="663"/>
      <c r="AT208" s="719"/>
      <c r="AU208" s="20"/>
      <c r="AV208" s="20"/>
      <c r="AW208" s="246"/>
      <c r="AX208" s="246"/>
      <c r="AY208" s="20"/>
      <c r="AZ208" s="20"/>
      <c r="BA208" s="20"/>
      <c r="BB208" s="246"/>
      <c r="BC208" s="246"/>
      <c r="BD208" s="20"/>
      <c r="BE208" s="20"/>
      <c r="BF208" s="246"/>
      <c r="BG208" s="20"/>
      <c r="BH208" s="3"/>
      <c r="BP208" s="25" t="s">
        <v>678</v>
      </c>
    </row>
    <row r="209" spans="1:68" s="2" customFormat="1" ht="11.25" x14ac:dyDescent="0.2">
      <c r="A209" s="79" t="str">
        <f t="shared" si="7"/>
        <v>Conformed_Dimensions OHLEWAOP0023N1</v>
      </c>
      <c r="B209" s="20" t="s">
        <v>333</v>
      </c>
      <c r="C209" s="18"/>
      <c r="D209" s="701"/>
      <c r="E209" s="201" t="s">
        <v>334</v>
      </c>
      <c r="F209" s="94"/>
      <c r="G209" s="73" t="s">
        <v>691</v>
      </c>
      <c r="H209" s="100" t="s">
        <v>801</v>
      </c>
      <c r="I209" s="20"/>
      <c r="J209" s="78" t="s">
        <v>686</v>
      </c>
      <c r="K209" s="173" t="s">
        <v>606</v>
      </c>
      <c r="L209" s="201" t="s">
        <v>499</v>
      </c>
      <c r="M209" s="20"/>
      <c r="N209" s="173" t="s">
        <v>500</v>
      </c>
      <c r="O209" s="73">
        <v>1</v>
      </c>
      <c r="P209" s="159">
        <v>1</v>
      </c>
      <c r="Q209" s="27" t="s">
        <v>693</v>
      </c>
      <c r="R209" s="73">
        <v>1</v>
      </c>
      <c r="S209" s="424">
        <v>42932</v>
      </c>
      <c r="T209" s="20" t="s">
        <v>675</v>
      </c>
      <c r="U209" s="174" t="s">
        <v>502</v>
      </c>
      <c r="V209" s="235" t="s">
        <v>676</v>
      </c>
      <c r="W209" s="693">
        <f t="shared" si="8"/>
        <v>110</v>
      </c>
      <c r="X209" s="693">
        <v>330</v>
      </c>
      <c r="Y209" s="693">
        <v>1320</v>
      </c>
      <c r="Z209" s="272" t="s">
        <v>694</v>
      </c>
      <c r="AA209" s="20"/>
      <c r="AB209" s="20"/>
      <c r="AC209" s="20"/>
      <c r="AD209" s="20"/>
      <c r="AE209" s="20" t="s">
        <v>695</v>
      </c>
      <c r="AF209" s="246" t="s">
        <v>693</v>
      </c>
      <c r="AG209" s="20" t="s">
        <v>696</v>
      </c>
      <c r="AH209" s="20" t="s">
        <v>696</v>
      </c>
      <c r="AI209" s="246">
        <v>42895</v>
      </c>
      <c r="AJ209" s="20"/>
      <c r="AK209" s="20"/>
      <c r="AL209" s="20"/>
      <c r="AM209" s="20"/>
      <c r="AN209" s="246"/>
      <c r="AO209" s="246"/>
      <c r="AP209" s="20"/>
      <c r="AQ209" s="20"/>
      <c r="AR209" s="20"/>
      <c r="AS209" s="663"/>
      <c r="AT209" s="719"/>
      <c r="AU209" s="20"/>
      <c r="AV209" s="20"/>
      <c r="AW209" s="246"/>
      <c r="AX209" s="246"/>
      <c r="AY209" s="20"/>
      <c r="AZ209" s="20"/>
      <c r="BA209" s="20"/>
      <c r="BB209" s="246"/>
      <c r="BC209" s="246"/>
      <c r="BD209" s="20"/>
      <c r="BE209" s="20"/>
      <c r="BF209" s="246"/>
      <c r="BG209" s="20"/>
      <c r="BH209" s="3"/>
      <c r="BP209" s="25" t="s">
        <v>697</v>
      </c>
    </row>
    <row r="210" spans="1:68" s="2" customFormat="1" ht="11.25" x14ac:dyDescent="0.2">
      <c r="A210" s="79" t="str">
        <f t="shared" si="7"/>
        <v>Conformed_Dimensions OHLEWAOP0023N2</v>
      </c>
      <c r="B210" s="20" t="s">
        <v>333</v>
      </c>
      <c r="C210" s="18"/>
      <c r="D210" s="701"/>
      <c r="E210" s="201" t="s">
        <v>334</v>
      </c>
      <c r="F210" s="94"/>
      <c r="G210" s="73" t="s">
        <v>691</v>
      </c>
      <c r="H210" s="100" t="s">
        <v>801</v>
      </c>
      <c r="I210" s="20"/>
      <c r="J210" s="78" t="s">
        <v>686</v>
      </c>
      <c r="K210" s="173" t="s">
        <v>606</v>
      </c>
      <c r="L210" s="201" t="s">
        <v>499</v>
      </c>
      <c r="M210" s="20"/>
      <c r="N210" s="173" t="s">
        <v>500</v>
      </c>
      <c r="O210" s="73">
        <v>1</v>
      </c>
      <c r="P210" s="159">
        <v>1</v>
      </c>
      <c r="Q210" s="27" t="s">
        <v>693</v>
      </c>
      <c r="R210" s="73">
        <v>1</v>
      </c>
      <c r="S210" s="424">
        <v>42932</v>
      </c>
      <c r="T210" s="20" t="s">
        <v>675</v>
      </c>
      <c r="U210" s="174" t="s">
        <v>502</v>
      </c>
      <c r="V210" s="235" t="s">
        <v>676</v>
      </c>
      <c r="W210" s="693">
        <f t="shared" si="8"/>
        <v>110</v>
      </c>
      <c r="X210" s="693">
        <v>330</v>
      </c>
      <c r="Y210" s="693">
        <v>1320</v>
      </c>
      <c r="Z210" s="272" t="s">
        <v>694</v>
      </c>
      <c r="AA210" s="20"/>
      <c r="AB210" s="20"/>
      <c r="AC210" s="20"/>
      <c r="AD210" s="20"/>
      <c r="AE210" s="20" t="s">
        <v>698</v>
      </c>
      <c r="AF210" s="246" t="s">
        <v>693</v>
      </c>
      <c r="AG210" s="20" t="s">
        <v>696</v>
      </c>
      <c r="AH210" s="20" t="s">
        <v>696</v>
      </c>
      <c r="AI210" s="246">
        <v>42895</v>
      </c>
      <c r="AJ210" s="20"/>
      <c r="AK210" s="20"/>
      <c r="AL210" s="20"/>
      <c r="AM210" s="20"/>
      <c r="AN210" s="246"/>
      <c r="AO210" s="246"/>
      <c r="AP210" s="20"/>
      <c r="AQ210" s="20"/>
      <c r="AR210" s="20"/>
      <c r="AS210" s="663"/>
      <c r="AT210" s="719"/>
      <c r="AU210" s="20"/>
      <c r="AV210" s="20"/>
      <c r="AW210" s="246"/>
      <c r="AX210" s="246"/>
      <c r="AY210" s="20"/>
      <c r="AZ210" s="20"/>
      <c r="BA210" s="20"/>
      <c r="BB210" s="246"/>
      <c r="BC210" s="246"/>
      <c r="BD210" s="20"/>
      <c r="BE210" s="20"/>
      <c r="BF210" s="246"/>
      <c r="BG210" s="20"/>
      <c r="BH210" s="3"/>
      <c r="BP210" s="25" t="s">
        <v>697</v>
      </c>
    </row>
    <row r="211" spans="1:68" s="2" customFormat="1" ht="11.25" x14ac:dyDescent="0.2">
      <c r="A211" s="79" t="str">
        <f t="shared" si="7"/>
        <v>Conformed_Dimensions OHNALAOP0023N1</v>
      </c>
      <c r="B211" s="20" t="s">
        <v>333</v>
      </c>
      <c r="C211" s="18"/>
      <c r="D211" s="701"/>
      <c r="E211" s="201" t="s">
        <v>334</v>
      </c>
      <c r="F211" s="94"/>
      <c r="G211" s="73" t="s">
        <v>691</v>
      </c>
      <c r="H211" s="100" t="s">
        <v>801</v>
      </c>
      <c r="I211" s="20"/>
      <c r="J211" s="78" t="s">
        <v>699</v>
      </c>
      <c r="K211" s="173" t="s">
        <v>700</v>
      </c>
      <c r="L211" s="201" t="s">
        <v>499</v>
      </c>
      <c r="M211" s="20"/>
      <c r="N211" s="173" t="s">
        <v>500</v>
      </c>
      <c r="O211" s="73">
        <v>1</v>
      </c>
      <c r="P211" s="159">
        <v>1</v>
      </c>
      <c r="Q211" s="27" t="s">
        <v>693</v>
      </c>
      <c r="R211" s="73">
        <v>1</v>
      </c>
      <c r="S211" s="424">
        <v>42932</v>
      </c>
      <c r="T211" s="20" t="s">
        <v>675</v>
      </c>
      <c r="U211" s="174" t="s">
        <v>502</v>
      </c>
      <c r="V211" s="235" t="s">
        <v>676</v>
      </c>
      <c r="W211" s="693">
        <f t="shared" si="8"/>
        <v>110</v>
      </c>
      <c r="X211" s="693">
        <v>330</v>
      </c>
      <c r="Y211" s="693">
        <v>1320</v>
      </c>
      <c r="Z211" s="272" t="s">
        <v>694</v>
      </c>
      <c r="AA211" s="20"/>
      <c r="AB211" s="20"/>
      <c r="AC211" s="20"/>
      <c r="AD211" s="20"/>
      <c r="AE211" s="20" t="s">
        <v>701</v>
      </c>
      <c r="AF211" s="246" t="s">
        <v>693</v>
      </c>
      <c r="AG211" s="20" t="s">
        <v>696</v>
      </c>
      <c r="AH211" s="20" t="s">
        <v>696</v>
      </c>
      <c r="AI211" s="246">
        <v>42895</v>
      </c>
      <c r="AJ211" s="20"/>
      <c r="AK211" s="20"/>
      <c r="AL211" s="20"/>
      <c r="AM211" s="20"/>
      <c r="AN211" s="246"/>
      <c r="AO211" s="246"/>
      <c r="AP211" s="20"/>
      <c r="AQ211" s="20"/>
      <c r="AR211" s="20"/>
      <c r="AS211" s="663"/>
      <c r="AT211" s="719"/>
      <c r="AU211" s="20"/>
      <c r="AV211" s="20"/>
      <c r="AW211" s="246"/>
      <c r="AX211" s="246"/>
      <c r="AY211" s="20"/>
      <c r="AZ211" s="20"/>
      <c r="BA211" s="20"/>
      <c r="BB211" s="246"/>
      <c r="BC211" s="246"/>
      <c r="BD211" s="20"/>
      <c r="BE211" s="20"/>
      <c r="BF211" s="246"/>
      <c r="BG211" s="20"/>
      <c r="BH211" s="3"/>
      <c r="BP211" s="25" t="s">
        <v>697</v>
      </c>
    </row>
    <row r="212" spans="1:68" s="2" customFormat="1" ht="11.25" x14ac:dyDescent="0.2">
      <c r="A212" s="79" t="str">
        <f t="shared" si="7"/>
        <v>DB2_Auxiliary ohlewdbp0240N1</v>
      </c>
      <c r="B212" s="20" t="s">
        <v>333</v>
      </c>
      <c r="C212" s="18"/>
      <c r="D212" s="701"/>
      <c r="E212" s="201" t="s">
        <v>334</v>
      </c>
      <c r="F212" s="94"/>
      <c r="G212" s="73" t="s">
        <v>802</v>
      </c>
      <c r="H212" s="100" t="s">
        <v>803</v>
      </c>
      <c r="I212" s="20"/>
      <c r="J212" s="78" t="s">
        <v>686</v>
      </c>
      <c r="K212" s="173" t="s">
        <v>606</v>
      </c>
      <c r="L212" s="201" t="s">
        <v>499</v>
      </c>
      <c r="M212" s="20"/>
      <c r="N212" s="173" t="s">
        <v>500</v>
      </c>
      <c r="O212" s="73">
        <v>1</v>
      </c>
      <c r="P212" s="159">
        <v>1</v>
      </c>
      <c r="Q212" s="27" t="s">
        <v>804</v>
      </c>
      <c r="R212" s="73">
        <v>1</v>
      </c>
      <c r="S212" s="424">
        <v>42829</v>
      </c>
      <c r="T212" s="20" t="s">
        <v>675</v>
      </c>
      <c r="U212" s="174" t="s">
        <v>502</v>
      </c>
      <c r="V212" s="235" t="s">
        <v>676</v>
      </c>
      <c r="W212" s="693">
        <f t="shared" si="8"/>
        <v>110</v>
      </c>
      <c r="X212" s="693">
        <v>330</v>
      </c>
      <c r="Y212" s="693">
        <v>1320</v>
      </c>
      <c r="Z212" s="272" t="s">
        <v>688</v>
      </c>
      <c r="AA212" s="20"/>
      <c r="AB212" s="20"/>
      <c r="AC212" s="20"/>
      <c r="AD212" s="20"/>
      <c r="AE212" s="20" t="s">
        <v>805</v>
      </c>
      <c r="AF212" s="246" t="s">
        <v>804</v>
      </c>
      <c r="AG212" s="20" t="s">
        <v>806</v>
      </c>
      <c r="AH212" s="20" t="s">
        <v>806</v>
      </c>
      <c r="AI212" s="246">
        <v>42829</v>
      </c>
      <c r="AJ212" s="20"/>
      <c r="AK212" s="20"/>
      <c r="AL212" s="20"/>
      <c r="AM212" s="20"/>
      <c r="AN212" s="246"/>
      <c r="AO212" s="246"/>
      <c r="AP212" s="20"/>
      <c r="AQ212" s="20"/>
      <c r="AR212" s="20"/>
      <c r="AS212" s="663"/>
      <c r="AT212" s="719"/>
      <c r="AU212" s="20"/>
      <c r="AV212" s="20"/>
      <c r="AW212" s="246"/>
      <c r="AX212" s="246"/>
      <c r="AY212" s="20"/>
      <c r="AZ212" s="20"/>
      <c r="BA212" s="20"/>
      <c r="BB212" s="246"/>
      <c r="BC212" s="246"/>
      <c r="BD212" s="20"/>
      <c r="BE212" s="20"/>
      <c r="BF212" s="246"/>
      <c r="BG212" s="20"/>
      <c r="BH212" s="3"/>
      <c r="BP212" s="25" t="s">
        <v>678</v>
      </c>
    </row>
    <row r="213" spans="1:68" s="2" customFormat="1" ht="11.25" x14ac:dyDescent="0.2">
      <c r="A213" s="79" t="str">
        <f t="shared" si="7"/>
        <v>DB2_Extract DS73SQL8DEV01</v>
      </c>
      <c r="B213" s="20" t="s">
        <v>333</v>
      </c>
      <c r="C213" s="18"/>
      <c r="D213" s="701"/>
      <c r="E213" s="201" t="s">
        <v>334</v>
      </c>
      <c r="F213" s="94"/>
      <c r="G213" s="73" t="s">
        <v>802</v>
      </c>
      <c r="H213" s="100" t="s">
        <v>807</v>
      </c>
      <c r="I213" s="20"/>
      <c r="J213" s="78" t="s">
        <v>682</v>
      </c>
      <c r="K213" s="173" t="s">
        <v>683</v>
      </c>
      <c r="L213" s="201" t="s">
        <v>499</v>
      </c>
      <c r="M213" s="20"/>
      <c r="N213" s="173" t="s">
        <v>500</v>
      </c>
      <c r="O213" s="73">
        <v>1</v>
      </c>
      <c r="P213" s="159">
        <v>1</v>
      </c>
      <c r="Q213" s="27">
        <v>42817</v>
      </c>
      <c r="R213" s="73">
        <v>1</v>
      </c>
      <c r="S213" s="424">
        <v>42859</v>
      </c>
      <c r="T213" s="20" t="s">
        <v>675</v>
      </c>
      <c r="U213" s="174" t="s">
        <v>502</v>
      </c>
      <c r="V213" s="235" t="s">
        <v>676</v>
      </c>
      <c r="W213" s="693">
        <f t="shared" si="8"/>
        <v>45</v>
      </c>
      <c r="X213" s="693">
        <v>135</v>
      </c>
      <c r="Y213" s="693">
        <v>540</v>
      </c>
      <c r="Z213" s="272" t="s">
        <v>688</v>
      </c>
      <c r="AA213" s="20"/>
      <c r="AB213" s="20"/>
      <c r="AC213" s="20"/>
      <c r="AD213" s="20"/>
      <c r="AE213" s="20" t="s">
        <v>685</v>
      </c>
      <c r="AF213" s="246">
        <v>42817</v>
      </c>
      <c r="AG213" s="20">
        <v>617070</v>
      </c>
      <c r="AH213" s="20">
        <v>617070</v>
      </c>
      <c r="AI213" s="246">
        <v>42815</v>
      </c>
      <c r="AJ213" s="20"/>
      <c r="AK213" s="20"/>
      <c r="AL213" s="20"/>
      <c r="AM213" s="20"/>
      <c r="AN213" s="246"/>
      <c r="AO213" s="246"/>
      <c r="AP213" s="20"/>
      <c r="AQ213" s="20"/>
      <c r="AR213" s="20"/>
      <c r="AS213" s="663"/>
      <c r="AT213" s="719"/>
      <c r="AU213" s="20"/>
      <c r="AV213" s="20"/>
      <c r="AW213" s="246"/>
      <c r="AX213" s="246"/>
      <c r="AY213" s="20"/>
      <c r="AZ213" s="20"/>
      <c r="BA213" s="20"/>
      <c r="BB213" s="246"/>
      <c r="BC213" s="246"/>
      <c r="BD213" s="20"/>
      <c r="BE213" s="20"/>
      <c r="BF213" s="246"/>
      <c r="BG213" s="20"/>
      <c r="BH213" s="3"/>
      <c r="BP213" s="25" t="s">
        <v>678</v>
      </c>
    </row>
    <row r="214" spans="1:68" s="2" customFormat="1" ht="11.25" x14ac:dyDescent="0.2">
      <c r="A214" s="79" t="str">
        <f t="shared" si="7"/>
        <v>DB2_Extract ohlewdbp0240N1</v>
      </c>
      <c r="B214" s="20" t="s">
        <v>333</v>
      </c>
      <c r="C214" s="18"/>
      <c r="D214" s="701"/>
      <c r="E214" s="201" t="s">
        <v>334</v>
      </c>
      <c r="F214" s="94"/>
      <c r="G214" s="73" t="s">
        <v>802</v>
      </c>
      <c r="H214" s="100" t="s">
        <v>807</v>
      </c>
      <c r="I214" s="20"/>
      <c r="J214" s="78" t="s">
        <v>686</v>
      </c>
      <c r="K214" s="173" t="s">
        <v>606</v>
      </c>
      <c r="L214" s="201" t="s">
        <v>499</v>
      </c>
      <c r="M214" s="20"/>
      <c r="N214" s="173" t="s">
        <v>500</v>
      </c>
      <c r="O214" s="73">
        <v>1</v>
      </c>
      <c r="P214" s="159">
        <v>1</v>
      </c>
      <c r="Q214" s="27" t="s">
        <v>804</v>
      </c>
      <c r="R214" s="73">
        <v>1</v>
      </c>
      <c r="S214" s="424">
        <v>42829</v>
      </c>
      <c r="T214" s="20" t="s">
        <v>675</v>
      </c>
      <c r="U214" s="174" t="s">
        <v>502</v>
      </c>
      <c r="V214" s="235" t="s">
        <v>676</v>
      </c>
      <c r="W214" s="693">
        <f t="shared" si="8"/>
        <v>110</v>
      </c>
      <c r="X214" s="693">
        <v>330</v>
      </c>
      <c r="Y214" s="693">
        <v>1320</v>
      </c>
      <c r="Z214" s="272" t="s">
        <v>688</v>
      </c>
      <c r="AA214" s="20"/>
      <c r="AB214" s="20"/>
      <c r="AC214" s="20"/>
      <c r="AD214" s="20"/>
      <c r="AE214" s="20" t="s">
        <v>805</v>
      </c>
      <c r="AF214" s="246" t="s">
        <v>804</v>
      </c>
      <c r="AG214" s="20" t="s">
        <v>806</v>
      </c>
      <c r="AH214" s="20" t="s">
        <v>806</v>
      </c>
      <c r="AI214" s="246">
        <v>42829</v>
      </c>
      <c r="AJ214" s="20"/>
      <c r="AK214" s="20"/>
      <c r="AL214" s="20"/>
      <c r="AM214" s="20"/>
      <c r="AN214" s="246"/>
      <c r="AO214" s="246"/>
      <c r="AP214" s="20"/>
      <c r="AQ214" s="20"/>
      <c r="AR214" s="20"/>
      <c r="AS214" s="663"/>
      <c r="AT214" s="719"/>
      <c r="AU214" s="20"/>
      <c r="AV214" s="20"/>
      <c r="AW214" s="246"/>
      <c r="AX214" s="246"/>
      <c r="AY214" s="20"/>
      <c r="AZ214" s="20"/>
      <c r="BA214" s="20"/>
      <c r="BB214" s="246"/>
      <c r="BC214" s="246"/>
      <c r="BD214" s="20"/>
      <c r="BE214" s="20"/>
      <c r="BF214" s="246"/>
      <c r="BG214" s="20"/>
      <c r="BH214" s="3"/>
      <c r="BP214" s="25" t="s">
        <v>678</v>
      </c>
    </row>
    <row r="215" spans="1:68" s="2" customFormat="1" ht="11.25" x14ac:dyDescent="0.2">
      <c r="A215" s="79" t="str">
        <f t="shared" si="7"/>
        <v>dba OHLEWAOP0023N1</v>
      </c>
      <c r="B215" s="20" t="s">
        <v>333</v>
      </c>
      <c r="C215" s="18"/>
      <c r="D215" s="701"/>
      <c r="E215" s="201" t="s">
        <v>334</v>
      </c>
      <c r="F215" s="94"/>
      <c r="G215" s="73" t="s">
        <v>808</v>
      </c>
      <c r="H215" s="100" t="s">
        <v>809</v>
      </c>
      <c r="I215" s="20"/>
      <c r="J215" s="78" t="s">
        <v>686</v>
      </c>
      <c r="K215" s="173" t="s">
        <v>606</v>
      </c>
      <c r="L215" s="201" t="s">
        <v>499</v>
      </c>
      <c r="M215" s="20"/>
      <c r="N215" s="173" t="s">
        <v>500</v>
      </c>
      <c r="O215" s="73">
        <v>1</v>
      </c>
      <c r="P215" s="159">
        <v>1</v>
      </c>
      <c r="Q215" s="27" t="s">
        <v>693</v>
      </c>
      <c r="R215" s="73">
        <v>1</v>
      </c>
      <c r="S215" s="424">
        <v>43053</v>
      </c>
      <c r="T215" s="20" t="s">
        <v>675</v>
      </c>
      <c r="U215" s="174" t="s">
        <v>502</v>
      </c>
      <c r="V215" s="235" t="s">
        <v>676</v>
      </c>
      <c r="W215" s="693">
        <f t="shared" si="8"/>
        <v>110</v>
      </c>
      <c r="X215" s="693">
        <v>330</v>
      </c>
      <c r="Y215" s="693">
        <v>1320</v>
      </c>
      <c r="Z215" s="272" t="s">
        <v>512</v>
      </c>
      <c r="AA215" s="20"/>
      <c r="AB215" s="20"/>
      <c r="AC215" s="20"/>
      <c r="AD215" s="20"/>
      <c r="AE215" s="20" t="s">
        <v>695</v>
      </c>
      <c r="AF215" s="246" t="s">
        <v>693</v>
      </c>
      <c r="AG215" s="20" t="s">
        <v>696</v>
      </c>
      <c r="AH215" s="20" t="s">
        <v>696</v>
      </c>
      <c r="AI215" s="246">
        <v>42895</v>
      </c>
      <c r="AJ215" s="20"/>
      <c r="AK215" s="20"/>
      <c r="AL215" s="20"/>
      <c r="AM215" s="20"/>
      <c r="AN215" s="246"/>
      <c r="AO215" s="246"/>
      <c r="AP215" s="20"/>
      <c r="AQ215" s="20"/>
      <c r="AR215" s="20"/>
      <c r="AS215" s="663"/>
      <c r="AT215" s="719"/>
      <c r="AU215" s="20"/>
      <c r="AV215" s="20"/>
      <c r="AW215" s="246"/>
      <c r="AX215" s="246"/>
      <c r="AY215" s="20"/>
      <c r="AZ215" s="20"/>
      <c r="BA215" s="20"/>
      <c r="BB215" s="246"/>
      <c r="BC215" s="246"/>
      <c r="BD215" s="20"/>
      <c r="BE215" s="20"/>
      <c r="BF215" s="246"/>
      <c r="BG215" s="20"/>
      <c r="BH215" s="3"/>
      <c r="BP215" s="25" t="s">
        <v>810</v>
      </c>
    </row>
    <row r="216" spans="1:68" s="2" customFormat="1" ht="11.25" x14ac:dyDescent="0.2">
      <c r="A216" s="79" t="str">
        <f t="shared" si="7"/>
        <v>DBA OHLEWAOP0023N2</v>
      </c>
      <c r="B216" s="20" t="s">
        <v>333</v>
      </c>
      <c r="C216" s="18"/>
      <c r="D216" s="701"/>
      <c r="E216" s="201" t="s">
        <v>334</v>
      </c>
      <c r="F216" s="94"/>
      <c r="G216" s="73" t="s">
        <v>808</v>
      </c>
      <c r="H216" s="100" t="s">
        <v>811</v>
      </c>
      <c r="I216" s="20"/>
      <c r="J216" s="78" t="s">
        <v>686</v>
      </c>
      <c r="K216" s="173" t="s">
        <v>606</v>
      </c>
      <c r="L216" s="201" t="s">
        <v>499</v>
      </c>
      <c r="M216" s="20"/>
      <c r="N216" s="173" t="s">
        <v>500</v>
      </c>
      <c r="O216" s="73">
        <v>1</v>
      </c>
      <c r="P216" s="159">
        <v>1</v>
      </c>
      <c r="Q216" s="27" t="s">
        <v>693</v>
      </c>
      <c r="R216" s="73">
        <v>1</v>
      </c>
      <c r="S216" s="424">
        <v>43053</v>
      </c>
      <c r="T216" s="20" t="s">
        <v>675</v>
      </c>
      <c r="U216" s="174" t="s">
        <v>502</v>
      </c>
      <c r="V216" s="235" t="s">
        <v>676</v>
      </c>
      <c r="W216" s="693">
        <f t="shared" si="8"/>
        <v>110</v>
      </c>
      <c r="X216" s="693">
        <v>330</v>
      </c>
      <c r="Y216" s="693">
        <v>1320</v>
      </c>
      <c r="Z216" s="272" t="s">
        <v>512</v>
      </c>
      <c r="AA216" s="20"/>
      <c r="AB216" s="20"/>
      <c r="AC216" s="20"/>
      <c r="AD216" s="20"/>
      <c r="AE216" s="20" t="s">
        <v>698</v>
      </c>
      <c r="AF216" s="246" t="s">
        <v>693</v>
      </c>
      <c r="AG216" s="20" t="s">
        <v>696</v>
      </c>
      <c r="AH216" s="20" t="s">
        <v>696</v>
      </c>
      <c r="AI216" s="246">
        <v>42895</v>
      </c>
      <c r="AJ216" s="20"/>
      <c r="AK216" s="20"/>
      <c r="AL216" s="20"/>
      <c r="AM216" s="20"/>
      <c r="AN216" s="246"/>
      <c r="AO216" s="246"/>
      <c r="AP216" s="20"/>
      <c r="AQ216" s="20"/>
      <c r="AR216" s="20"/>
      <c r="AS216" s="663"/>
      <c r="AT216" s="719"/>
      <c r="AU216" s="20"/>
      <c r="AV216" s="20"/>
      <c r="AW216" s="246"/>
      <c r="AX216" s="246"/>
      <c r="AY216" s="20"/>
      <c r="AZ216" s="20"/>
      <c r="BA216" s="20"/>
      <c r="BB216" s="246"/>
      <c r="BC216" s="246"/>
      <c r="BD216" s="20"/>
      <c r="BE216" s="20"/>
      <c r="BF216" s="246"/>
      <c r="BG216" s="20"/>
      <c r="BH216" s="3"/>
      <c r="BP216" s="25" t="s">
        <v>810</v>
      </c>
    </row>
    <row r="217" spans="1:68" s="2" customFormat="1" ht="11.25" x14ac:dyDescent="0.2">
      <c r="A217" s="79" t="str">
        <f t="shared" si="7"/>
        <v>DBA OHNALAOP0023N1</v>
      </c>
      <c r="B217" s="20" t="s">
        <v>333</v>
      </c>
      <c r="C217" s="18"/>
      <c r="D217" s="701"/>
      <c r="E217" s="201" t="s">
        <v>334</v>
      </c>
      <c r="F217" s="94"/>
      <c r="G217" s="73" t="s">
        <v>808</v>
      </c>
      <c r="H217" s="100" t="s">
        <v>811</v>
      </c>
      <c r="I217" s="20"/>
      <c r="J217" s="78" t="s">
        <v>699</v>
      </c>
      <c r="K217" s="173" t="s">
        <v>700</v>
      </c>
      <c r="L217" s="201" t="s">
        <v>499</v>
      </c>
      <c r="M217" s="20"/>
      <c r="N217" s="173" t="s">
        <v>500</v>
      </c>
      <c r="O217" s="73">
        <v>1</v>
      </c>
      <c r="P217" s="159">
        <v>1</v>
      </c>
      <c r="Q217" s="27" t="s">
        <v>693</v>
      </c>
      <c r="R217" s="73">
        <v>1</v>
      </c>
      <c r="S217" s="424">
        <v>43053</v>
      </c>
      <c r="T217" s="20" t="s">
        <v>675</v>
      </c>
      <c r="U217" s="174" t="s">
        <v>502</v>
      </c>
      <c r="V217" s="235" t="s">
        <v>676</v>
      </c>
      <c r="W217" s="693">
        <f t="shared" si="8"/>
        <v>110</v>
      </c>
      <c r="X217" s="693">
        <v>330</v>
      </c>
      <c r="Y217" s="693">
        <v>1320</v>
      </c>
      <c r="Z217" s="272" t="s">
        <v>512</v>
      </c>
      <c r="AA217" s="20"/>
      <c r="AB217" s="20"/>
      <c r="AC217" s="20"/>
      <c r="AD217" s="20"/>
      <c r="AE217" s="20" t="s">
        <v>701</v>
      </c>
      <c r="AF217" s="246" t="s">
        <v>693</v>
      </c>
      <c r="AG217" s="20" t="s">
        <v>696</v>
      </c>
      <c r="AH217" s="20" t="s">
        <v>696</v>
      </c>
      <c r="AI217" s="246">
        <v>42895</v>
      </c>
      <c r="AJ217" s="20"/>
      <c r="AK217" s="20"/>
      <c r="AL217" s="20"/>
      <c r="AM217" s="20"/>
      <c r="AN217" s="246"/>
      <c r="AO217" s="246"/>
      <c r="AP217" s="20"/>
      <c r="AQ217" s="20"/>
      <c r="AR217" s="20"/>
      <c r="AS217" s="663"/>
      <c r="AT217" s="719"/>
      <c r="AU217" s="20"/>
      <c r="AV217" s="20"/>
      <c r="AW217" s="246"/>
      <c r="AX217" s="246"/>
      <c r="AY217" s="20"/>
      <c r="AZ217" s="20"/>
      <c r="BA217" s="20"/>
      <c r="BB217" s="246"/>
      <c r="BC217" s="246"/>
      <c r="BD217" s="20"/>
      <c r="BE217" s="20"/>
      <c r="BF217" s="246"/>
      <c r="BG217" s="20"/>
      <c r="BH217" s="3"/>
      <c r="BP217" s="25" t="s">
        <v>810</v>
      </c>
    </row>
    <row r="218" spans="1:68" s="2" customFormat="1" ht="11.25" x14ac:dyDescent="0.2">
      <c r="A218" s="79" t="str">
        <f t="shared" si="7"/>
        <v>DBA_Clean DS73SQLDEV01</v>
      </c>
      <c r="B218" s="20" t="s">
        <v>333</v>
      </c>
      <c r="C218" s="18"/>
      <c r="D218" s="701"/>
      <c r="E218" s="201" t="s">
        <v>334</v>
      </c>
      <c r="F218" s="94"/>
      <c r="G218" s="73"/>
      <c r="H218" s="100" t="s">
        <v>812</v>
      </c>
      <c r="I218" s="20"/>
      <c r="J218" s="78" t="s">
        <v>682</v>
      </c>
      <c r="K218" s="173" t="s">
        <v>683</v>
      </c>
      <c r="L218" s="201" t="s">
        <v>499</v>
      </c>
      <c r="M218" s="20"/>
      <c r="N218" s="173" t="s">
        <v>500</v>
      </c>
      <c r="O218" s="73">
        <v>1</v>
      </c>
      <c r="P218" s="159">
        <v>1</v>
      </c>
      <c r="Q218" s="27" t="s">
        <v>674</v>
      </c>
      <c r="R218" s="73">
        <v>1</v>
      </c>
      <c r="S218" s="424">
        <v>42755</v>
      </c>
      <c r="T218" s="20" t="s">
        <v>675</v>
      </c>
      <c r="U218" s="174" t="s">
        <v>502</v>
      </c>
      <c r="V218" s="235" t="s">
        <v>676</v>
      </c>
      <c r="W218" s="693">
        <f t="shared" si="8"/>
        <v>45</v>
      </c>
      <c r="X218" s="693">
        <v>135</v>
      </c>
      <c r="Y218" s="693">
        <v>540</v>
      </c>
      <c r="Z218" s="272" t="s">
        <v>677</v>
      </c>
      <c r="AA218" s="20"/>
      <c r="AB218" s="20"/>
      <c r="AC218" s="20"/>
      <c r="AD218" s="20"/>
      <c r="AE218" s="20" t="s">
        <v>813</v>
      </c>
      <c r="AF218" s="246" t="s">
        <v>674</v>
      </c>
      <c r="AG218" s="20" t="s">
        <v>272</v>
      </c>
      <c r="AH218" s="20" t="s">
        <v>272</v>
      </c>
      <c r="AI218" s="246" t="s">
        <v>272</v>
      </c>
      <c r="AJ218" s="20"/>
      <c r="AK218" s="20"/>
      <c r="AL218" s="20"/>
      <c r="AM218" s="20"/>
      <c r="AN218" s="246"/>
      <c r="AO218" s="246"/>
      <c r="AP218" s="20"/>
      <c r="AQ218" s="20"/>
      <c r="AR218" s="20"/>
      <c r="AS218" s="663"/>
      <c r="AT218" s="719"/>
      <c r="AU218" s="20"/>
      <c r="AV218" s="20"/>
      <c r="AW218" s="246"/>
      <c r="AX218" s="246"/>
      <c r="AY218" s="20"/>
      <c r="AZ218" s="20"/>
      <c r="BA218" s="20"/>
      <c r="BB218" s="246"/>
      <c r="BC218" s="246"/>
      <c r="BD218" s="20"/>
      <c r="BE218" s="20"/>
      <c r="BF218" s="246"/>
      <c r="BG218" s="20"/>
      <c r="BH218" s="3"/>
      <c r="BP218" s="25" t="s">
        <v>814</v>
      </c>
    </row>
    <row r="219" spans="1:68" s="2" customFormat="1" ht="11.25" x14ac:dyDescent="0.2">
      <c r="A219" s="79" t="str">
        <f t="shared" si="7"/>
        <v>DBA_Clean OHNALDBD0170</v>
      </c>
      <c r="B219" s="20" t="s">
        <v>333</v>
      </c>
      <c r="C219" s="18"/>
      <c r="D219" s="701"/>
      <c r="E219" s="201" t="s">
        <v>334</v>
      </c>
      <c r="F219" s="94"/>
      <c r="G219" s="73" t="s">
        <v>808</v>
      </c>
      <c r="H219" s="100" t="s">
        <v>812</v>
      </c>
      <c r="I219" s="20"/>
      <c r="J219" s="78" t="s">
        <v>682</v>
      </c>
      <c r="K219" s="173" t="s">
        <v>683</v>
      </c>
      <c r="L219" s="201" t="s">
        <v>499</v>
      </c>
      <c r="M219" s="20"/>
      <c r="N219" s="173" t="s">
        <v>500</v>
      </c>
      <c r="O219" s="73">
        <v>1</v>
      </c>
      <c r="P219" s="159">
        <v>1</v>
      </c>
      <c r="Q219" s="27">
        <v>42817</v>
      </c>
      <c r="R219" s="73">
        <v>1</v>
      </c>
      <c r="S219" s="424">
        <v>42853</v>
      </c>
      <c r="T219" s="20" t="s">
        <v>675</v>
      </c>
      <c r="U219" s="174" t="s">
        <v>502</v>
      </c>
      <c r="V219" s="235" t="s">
        <v>676</v>
      </c>
      <c r="W219" s="693">
        <f t="shared" si="8"/>
        <v>45</v>
      </c>
      <c r="X219" s="693">
        <v>135</v>
      </c>
      <c r="Y219" s="693">
        <v>540</v>
      </c>
      <c r="Z219" s="272" t="s">
        <v>688</v>
      </c>
      <c r="AA219" s="20"/>
      <c r="AB219" s="20"/>
      <c r="AC219" s="20"/>
      <c r="AD219" s="20"/>
      <c r="AE219" s="20" t="s">
        <v>773</v>
      </c>
      <c r="AF219" s="246">
        <v>42817</v>
      </c>
      <c r="AG219" s="20">
        <v>617072</v>
      </c>
      <c r="AH219" s="20">
        <v>617072</v>
      </c>
      <c r="AI219" s="246">
        <v>42815</v>
      </c>
      <c r="AJ219" s="20"/>
      <c r="AK219" s="20"/>
      <c r="AL219" s="20"/>
      <c r="AM219" s="20"/>
      <c r="AN219" s="246"/>
      <c r="AO219" s="246"/>
      <c r="AP219" s="20"/>
      <c r="AQ219" s="20"/>
      <c r="AR219" s="20"/>
      <c r="AS219" s="663"/>
      <c r="AT219" s="719"/>
      <c r="AU219" s="20"/>
      <c r="AV219" s="20"/>
      <c r="AW219" s="246"/>
      <c r="AX219" s="246"/>
      <c r="AY219" s="20"/>
      <c r="AZ219" s="20"/>
      <c r="BA219" s="20"/>
      <c r="BB219" s="246"/>
      <c r="BC219" s="246"/>
      <c r="BD219" s="20"/>
      <c r="BE219" s="20"/>
      <c r="BF219" s="246"/>
      <c r="BG219" s="20"/>
      <c r="BH219" s="3"/>
      <c r="BP219" s="25" t="s">
        <v>814</v>
      </c>
    </row>
    <row r="220" spans="1:68" s="2" customFormat="1" ht="11.25" x14ac:dyDescent="0.2">
      <c r="A220" s="79" t="str">
        <f t="shared" si="7"/>
        <v>DBA_Maint_History DS73SQLDEV01</v>
      </c>
      <c r="B220" s="20" t="s">
        <v>333</v>
      </c>
      <c r="C220" s="18"/>
      <c r="D220" s="701"/>
      <c r="E220" s="201" t="s">
        <v>334</v>
      </c>
      <c r="F220" s="94"/>
      <c r="G220" s="73"/>
      <c r="H220" s="100" t="s">
        <v>815</v>
      </c>
      <c r="I220" s="20"/>
      <c r="J220" s="78" t="s">
        <v>682</v>
      </c>
      <c r="K220" s="173" t="s">
        <v>683</v>
      </c>
      <c r="L220" s="201" t="s">
        <v>499</v>
      </c>
      <c r="M220" s="20"/>
      <c r="N220" s="173" t="s">
        <v>500</v>
      </c>
      <c r="O220" s="73">
        <v>1</v>
      </c>
      <c r="P220" s="159">
        <v>1</v>
      </c>
      <c r="Q220" s="27" t="s">
        <v>674</v>
      </c>
      <c r="R220" s="73">
        <v>1</v>
      </c>
      <c r="S220" s="424">
        <v>42755</v>
      </c>
      <c r="T220" s="20" t="s">
        <v>675</v>
      </c>
      <c r="U220" s="174" t="s">
        <v>502</v>
      </c>
      <c r="V220" s="235" t="s">
        <v>676</v>
      </c>
      <c r="W220" s="693">
        <f t="shared" si="8"/>
        <v>45</v>
      </c>
      <c r="X220" s="693">
        <v>135</v>
      </c>
      <c r="Y220" s="693">
        <v>540</v>
      </c>
      <c r="Z220" s="272" t="s">
        <v>677</v>
      </c>
      <c r="AA220" s="20"/>
      <c r="AB220" s="20"/>
      <c r="AC220" s="20"/>
      <c r="AD220" s="20"/>
      <c r="AE220" s="20" t="s">
        <v>813</v>
      </c>
      <c r="AF220" s="246" t="s">
        <v>674</v>
      </c>
      <c r="AG220" s="20" t="s">
        <v>272</v>
      </c>
      <c r="AH220" s="20" t="s">
        <v>272</v>
      </c>
      <c r="AI220" s="246" t="s">
        <v>272</v>
      </c>
      <c r="AJ220" s="20"/>
      <c r="AK220" s="20"/>
      <c r="AL220" s="20"/>
      <c r="AM220" s="20"/>
      <c r="AN220" s="246"/>
      <c r="AO220" s="246"/>
      <c r="AP220" s="20"/>
      <c r="AQ220" s="20"/>
      <c r="AR220" s="20"/>
      <c r="AS220" s="663"/>
      <c r="AT220" s="719"/>
      <c r="AU220" s="20"/>
      <c r="AV220" s="20"/>
      <c r="AW220" s="246"/>
      <c r="AX220" s="246"/>
      <c r="AY220" s="20"/>
      <c r="AZ220" s="20"/>
      <c r="BA220" s="20"/>
      <c r="BB220" s="246"/>
      <c r="BC220" s="246"/>
      <c r="BD220" s="20"/>
      <c r="BE220" s="20"/>
      <c r="BF220" s="246"/>
      <c r="BG220" s="20"/>
      <c r="BH220" s="3"/>
      <c r="BP220" s="25" t="s">
        <v>814</v>
      </c>
    </row>
    <row r="221" spans="1:68" s="2" customFormat="1" ht="11.25" x14ac:dyDescent="0.2">
      <c r="A221" s="79" t="str">
        <f t="shared" si="7"/>
        <v>DBA_Maint_History OHNALDBD0170</v>
      </c>
      <c r="B221" s="20" t="s">
        <v>333</v>
      </c>
      <c r="C221" s="18"/>
      <c r="D221" s="701"/>
      <c r="E221" s="201" t="s">
        <v>334</v>
      </c>
      <c r="F221" s="94"/>
      <c r="G221" s="73" t="s">
        <v>808</v>
      </c>
      <c r="H221" s="100" t="s">
        <v>815</v>
      </c>
      <c r="I221" s="20"/>
      <c r="J221" s="78" t="s">
        <v>682</v>
      </c>
      <c r="K221" s="173" t="s">
        <v>683</v>
      </c>
      <c r="L221" s="201" t="s">
        <v>499</v>
      </c>
      <c r="M221" s="20"/>
      <c r="N221" s="173" t="s">
        <v>500</v>
      </c>
      <c r="O221" s="73">
        <v>1</v>
      </c>
      <c r="P221" s="159">
        <v>1</v>
      </c>
      <c r="Q221" s="27">
        <v>42817</v>
      </c>
      <c r="R221" s="73">
        <v>1</v>
      </c>
      <c r="S221" s="424">
        <v>42853</v>
      </c>
      <c r="T221" s="20" t="s">
        <v>675</v>
      </c>
      <c r="U221" s="174" t="s">
        <v>502</v>
      </c>
      <c r="V221" s="235" t="s">
        <v>676</v>
      </c>
      <c r="W221" s="693">
        <f t="shared" si="8"/>
        <v>45</v>
      </c>
      <c r="X221" s="693">
        <v>135</v>
      </c>
      <c r="Y221" s="693">
        <v>540</v>
      </c>
      <c r="Z221" s="272" t="s">
        <v>688</v>
      </c>
      <c r="AA221" s="20"/>
      <c r="AB221" s="20"/>
      <c r="AC221" s="20"/>
      <c r="AD221" s="20"/>
      <c r="AE221" s="20" t="s">
        <v>773</v>
      </c>
      <c r="AF221" s="246">
        <v>42817</v>
      </c>
      <c r="AG221" s="20">
        <v>617071</v>
      </c>
      <c r="AH221" s="20">
        <v>617071</v>
      </c>
      <c r="AI221" s="246">
        <v>42815</v>
      </c>
      <c r="AJ221" s="20"/>
      <c r="AK221" s="20"/>
      <c r="AL221" s="20"/>
      <c r="AM221" s="20"/>
      <c r="AN221" s="246"/>
      <c r="AO221" s="246"/>
      <c r="AP221" s="20"/>
      <c r="AQ221" s="20"/>
      <c r="AR221" s="20"/>
      <c r="AS221" s="663"/>
      <c r="AT221" s="719"/>
      <c r="AU221" s="20"/>
      <c r="AV221" s="20"/>
      <c r="AW221" s="246"/>
      <c r="AX221" s="246"/>
      <c r="AY221" s="20"/>
      <c r="AZ221" s="20"/>
      <c r="BA221" s="20"/>
      <c r="BB221" s="246"/>
      <c r="BC221" s="246"/>
      <c r="BD221" s="20"/>
      <c r="BE221" s="20"/>
      <c r="BF221" s="246"/>
      <c r="BG221" s="20"/>
      <c r="BH221" s="3"/>
      <c r="BP221" s="25" t="s">
        <v>814</v>
      </c>
    </row>
    <row r="222" spans="1:68" s="2" customFormat="1" ht="11.25" x14ac:dyDescent="0.2">
      <c r="A222" s="79" t="str">
        <f t="shared" si="7"/>
        <v>DBA_prod_RiskClass DS73SQLDEV02OLD</v>
      </c>
      <c r="B222" s="20" t="s">
        <v>333</v>
      </c>
      <c r="C222" s="18"/>
      <c r="D222" s="701"/>
      <c r="E222" s="201" t="s">
        <v>334</v>
      </c>
      <c r="F222" s="94"/>
      <c r="G222" s="73" t="s">
        <v>808</v>
      </c>
      <c r="H222" s="100" t="s">
        <v>816</v>
      </c>
      <c r="I222" s="20"/>
      <c r="J222" s="78" t="s">
        <v>682</v>
      </c>
      <c r="K222" s="173" t="s">
        <v>683</v>
      </c>
      <c r="L222" s="201" t="s">
        <v>499</v>
      </c>
      <c r="M222" s="20"/>
      <c r="N222" s="173" t="s">
        <v>500</v>
      </c>
      <c r="O222" s="73">
        <v>1</v>
      </c>
      <c r="P222" s="159">
        <v>1</v>
      </c>
      <c r="Q222" s="27" t="s">
        <v>674</v>
      </c>
      <c r="R222" s="73">
        <v>1</v>
      </c>
      <c r="S222" s="424">
        <v>42755</v>
      </c>
      <c r="T222" s="20" t="s">
        <v>675</v>
      </c>
      <c r="U222" s="174" t="s">
        <v>502</v>
      </c>
      <c r="V222" s="235" t="s">
        <v>676</v>
      </c>
      <c r="W222" s="693">
        <f t="shared" si="8"/>
        <v>45</v>
      </c>
      <c r="X222" s="693">
        <v>135</v>
      </c>
      <c r="Y222" s="693">
        <v>540</v>
      </c>
      <c r="Z222" s="272" t="s">
        <v>677</v>
      </c>
      <c r="AA222" s="20"/>
      <c r="AB222" s="20"/>
      <c r="AC222" s="20"/>
      <c r="AD222" s="20"/>
      <c r="AE222" s="20" t="s">
        <v>751</v>
      </c>
      <c r="AF222" s="246" t="s">
        <v>674</v>
      </c>
      <c r="AG222" s="20" t="s">
        <v>272</v>
      </c>
      <c r="AH222" s="20" t="s">
        <v>272</v>
      </c>
      <c r="AI222" s="246" t="s">
        <v>272</v>
      </c>
      <c r="AJ222" s="20"/>
      <c r="AK222" s="20"/>
      <c r="AL222" s="20"/>
      <c r="AM222" s="20"/>
      <c r="AN222" s="246"/>
      <c r="AO222" s="246"/>
      <c r="AP222" s="20"/>
      <c r="AQ222" s="20"/>
      <c r="AR222" s="20"/>
      <c r="AS222" s="663"/>
      <c r="AT222" s="719"/>
      <c r="AU222" s="20"/>
      <c r="AV222" s="20"/>
      <c r="AW222" s="246"/>
      <c r="AX222" s="246"/>
      <c r="AY222" s="20"/>
      <c r="AZ222" s="20"/>
      <c r="BA222" s="20"/>
      <c r="BB222" s="246"/>
      <c r="BC222" s="246"/>
      <c r="BD222" s="20"/>
      <c r="BE222" s="20"/>
      <c r="BF222" s="246"/>
      <c r="BG222" s="20"/>
      <c r="BH222" s="3"/>
      <c r="BP222" s="25" t="s">
        <v>814</v>
      </c>
    </row>
    <row r="223" spans="1:68" s="2" customFormat="1" ht="11.25" x14ac:dyDescent="0.2">
      <c r="A223" s="79" t="str">
        <f t="shared" si="7"/>
        <v>DBA_prod_RiskClass OHNALAOD0007N2</v>
      </c>
      <c r="B223" s="20" t="s">
        <v>333</v>
      </c>
      <c r="C223" s="18"/>
      <c r="D223" s="701"/>
      <c r="E223" s="201" t="s">
        <v>334</v>
      </c>
      <c r="F223" s="94"/>
      <c r="G223" s="73" t="s">
        <v>808</v>
      </c>
      <c r="H223" s="101" t="s">
        <v>816</v>
      </c>
      <c r="I223" s="20"/>
      <c r="J223" s="78" t="s">
        <v>682</v>
      </c>
      <c r="K223" s="173" t="s">
        <v>683</v>
      </c>
      <c r="L223" s="201" t="s">
        <v>499</v>
      </c>
      <c r="M223" s="20"/>
      <c r="N223" s="173" t="s">
        <v>500</v>
      </c>
      <c r="O223" s="73">
        <v>1</v>
      </c>
      <c r="P223" s="159">
        <v>1</v>
      </c>
      <c r="Q223" s="27">
        <v>42818</v>
      </c>
      <c r="R223" s="73">
        <v>1</v>
      </c>
      <c r="S223" s="424">
        <v>42849</v>
      </c>
      <c r="T223" s="20" t="s">
        <v>675</v>
      </c>
      <c r="U223" s="174" t="s">
        <v>502</v>
      </c>
      <c r="V223" s="235" t="s">
        <v>676</v>
      </c>
      <c r="W223" s="693">
        <f t="shared" si="8"/>
        <v>45</v>
      </c>
      <c r="X223" s="693">
        <v>135</v>
      </c>
      <c r="Y223" s="693">
        <v>540</v>
      </c>
      <c r="Z223" s="272" t="s">
        <v>688</v>
      </c>
      <c r="AA223" s="20"/>
      <c r="AB223" s="20"/>
      <c r="AC223" s="20"/>
      <c r="AD223" s="20"/>
      <c r="AE223" s="20" t="s">
        <v>748</v>
      </c>
      <c r="AF223" s="246">
        <v>42818</v>
      </c>
      <c r="AG223" s="20">
        <v>617092</v>
      </c>
      <c r="AH223" s="20">
        <v>617092</v>
      </c>
      <c r="AI223" s="246">
        <v>42817</v>
      </c>
      <c r="AJ223" s="20"/>
      <c r="AK223" s="20"/>
      <c r="AL223" s="20"/>
      <c r="AM223" s="20"/>
      <c r="AN223" s="246"/>
      <c r="AO223" s="246"/>
      <c r="AP223" s="20"/>
      <c r="AQ223" s="20"/>
      <c r="AR223" s="20"/>
      <c r="AS223" s="663"/>
      <c r="AT223" s="719"/>
      <c r="AU223" s="20"/>
      <c r="AV223" s="20"/>
      <c r="AW223" s="246"/>
      <c r="AX223" s="246"/>
      <c r="AY223" s="20"/>
      <c r="AZ223" s="20"/>
      <c r="BA223" s="20"/>
      <c r="BB223" s="246"/>
      <c r="BC223" s="246"/>
      <c r="BD223" s="20"/>
      <c r="BE223" s="20"/>
      <c r="BF223" s="246"/>
      <c r="BG223" s="20"/>
      <c r="BH223" s="3"/>
      <c r="BP223" s="25" t="s">
        <v>814</v>
      </c>
    </row>
    <row r="224" spans="1:68" s="2" customFormat="1" ht="11.25" x14ac:dyDescent="0.2">
      <c r="A224" s="79" t="str">
        <f t="shared" si="7"/>
        <v>DBA_syst13_RiskClass DS73SQLDEV02OLD</v>
      </c>
      <c r="B224" s="20" t="s">
        <v>333</v>
      </c>
      <c r="C224" s="18"/>
      <c r="D224" s="701"/>
      <c r="E224" s="201" t="s">
        <v>334</v>
      </c>
      <c r="F224" s="94"/>
      <c r="G224" s="73" t="s">
        <v>808</v>
      </c>
      <c r="H224" s="100" t="s">
        <v>817</v>
      </c>
      <c r="I224" s="20"/>
      <c r="J224" s="78" t="s">
        <v>682</v>
      </c>
      <c r="K224" s="173" t="s">
        <v>683</v>
      </c>
      <c r="L224" s="201" t="s">
        <v>499</v>
      </c>
      <c r="M224" s="20"/>
      <c r="N224" s="173" t="s">
        <v>500</v>
      </c>
      <c r="O224" s="73">
        <v>1</v>
      </c>
      <c r="P224" s="159">
        <v>1</v>
      </c>
      <c r="Q224" s="27" t="s">
        <v>674</v>
      </c>
      <c r="R224" s="73">
        <v>1</v>
      </c>
      <c r="S224" s="424">
        <v>42755</v>
      </c>
      <c r="T224" s="20" t="s">
        <v>675</v>
      </c>
      <c r="U224" s="174" t="s">
        <v>502</v>
      </c>
      <c r="V224" s="235" t="s">
        <v>676</v>
      </c>
      <c r="W224" s="693">
        <f t="shared" si="8"/>
        <v>45</v>
      </c>
      <c r="X224" s="693">
        <v>135</v>
      </c>
      <c r="Y224" s="693">
        <v>540</v>
      </c>
      <c r="Z224" s="272" t="s">
        <v>677</v>
      </c>
      <c r="AA224" s="20"/>
      <c r="AB224" s="20"/>
      <c r="AC224" s="20"/>
      <c r="AD224" s="20"/>
      <c r="AE224" s="20" t="s">
        <v>751</v>
      </c>
      <c r="AF224" s="246" t="s">
        <v>674</v>
      </c>
      <c r="AG224" s="20" t="s">
        <v>272</v>
      </c>
      <c r="AH224" s="20" t="s">
        <v>272</v>
      </c>
      <c r="AI224" s="246" t="s">
        <v>272</v>
      </c>
      <c r="AJ224" s="20"/>
      <c r="AK224" s="20"/>
      <c r="AL224" s="20"/>
      <c r="AM224" s="20"/>
      <c r="AN224" s="246"/>
      <c r="AO224" s="246"/>
      <c r="AP224" s="20"/>
      <c r="AQ224" s="20"/>
      <c r="AR224" s="20"/>
      <c r="AS224" s="663"/>
      <c r="AT224" s="719"/>
      <c r="AU224" s="20"/>
      <c r="AV224" s="20"/>
      <c r="AW224" s="246"/>
      <c r="AX224" s="246"/>
      <c r="AY224" s="20"/>
      <c r="AZ224" s="20"/>
      <c r="BA224" s="20"/>
      <c r="BB224" s="246"/>
      <c r="BC224" s="246"/>
      <c r="BD224" s="20"/>
      <c r="BE224" s="20"/>
      <c r="BF224" s="246"/>
      <c r="BG224" s="20"/>
      <c r="BH224" s="3"/>
      <c r="BP224" s="25" t="s">
        <v>814</v>
      </c>
    </row>
    <row r="225" spans="1:68" s="2" customFormat="1" ht="11.25" x14ac:dyDescent="0.2">
      <c r="A225" s="79" t="str">
        <f t="shared" si="7"/>
        <v>DBA_syst13_RiskClass OHNALAOD0007N2</v>
      </c>
      <c r="B225" s="20" t="s">
        <v>333</v>
      </c>
      <c r="C225" s="18"/>
      <c r="D225" s="701"/>
      <c r="E225" s="201" t="s">
        <v>334</v>
      </c>
      <c r="F225" s="94"/>
      <c r="G225" s="73" t="s">
        <v>808</v>
      </c>
      <c r="H225" s="101" t="s">
        <v>817</v>
      </c>
      <c r="I225" s="20"/>
      <c r="J225" s="78" t="s">
        <v>682</v>
      </c>
      <c r="K225" s="173" t="s">
        <v>683</v>
      </c>
      <c r="L225" s="201" t="s">
        <v>499</v>
      </c>
      <c r="M225" s="20"/>
      <c r="N225" s="173" t="s">
        <v>500</v>
      </c>
      <c r="O225" s="73">
        <v>1</v>
      </c>
      <c r="P225" s="159">
        <v>1</v>
      </c>
      <c r="Q225" s="27">
        <v>42818</v>
      </c>
      <c r="R225" s="73">
        <v>1</v>
      </c>
      <c r="S225" s="424">
        <v>42849</v>
      </c>
      <c r="T225" s="20" t="s">
        <v>675</v>
      </c>
      <c r="U225" s="174" t="s">
        <v>502</v>
      </c>
      <c r="V225" s="235" t="s">
        <v>676</v>
      </c>
      <c r="W225" s="693">
        <f t="shared" si="8"/>
        <v>45</v>
      </c>
      <c r="X225" s="693">
        <v>135</v>
      </c>
      <c r="Y225" s="693">
        <v>540</v>
      </c>
      <c r="Z225" s="272" t="s">
        <v>688</v>
      </c>
      <c r="AA225" s="20"/>
      <c r="AB225" s="20"/>
      <c r="AC225" s="20"/>
      <c r="AD225" s="20"/>
      <c r="AE225" s="20" t="s">
        <v>748</v>
      </c>
      <c r="AF225" s="246">
        <v>42818</v>
      </c>
      <c r="AG225" s="20">
        <v>617093</v>
      </c>
      <c r="AH225" s="20">
        <v>617093</v>
      </c>
      <c r="AI225" s="246">
        <v>42817</v>
      </c>
      <c r="AJ225" s="20"/>
      <c r="AK225" s="20"/>
      <c r="AL225" s="20"/>
      <c r="AM225" s="20"/>
      <c r="AN225" s="246"/>
      <c r="AO225" s="246"/>
      <c r="AP225" s="20"/>
      <c r="AQ225" s="20"/>
      <c r="AR225" s="20"/>
      <c r="AS225" s="663"/>
      <c r="AT225" s="719"/>
      <c r="AU225" s="20"/>
      <c r="AV225" s="20"/>
      <c r="AW225" s="246"/>
      <c r="AX225" s="246"/>
      <c r="AY225" s="20"/>
      <c r="AZ225" s="20"/>
      <c r="BA225" s="20"/>
      <c r="BB225" s="246"/>
      <c r="BC225" s="246"/>
      <c r="BD225" s="20"/>
      <c r="BE225" s="20"/>
      <c r="BF225" s="246"/>
      <c r="BG225" s="20"/>
      <c r="BH225" s="3"/>
      <c r="BP225" s="25" t="s">
        <v>814</v>
      </c>
    </row>
    <row r="226" spans="1:68" s="2" customFormat="1" ht="11.25" x14ac:dyDescent="0.2">
      <c r="A226" s="79" t="str">
        <f t="shared" si="7"/>
        <v>DBA_TEST DS73SQLDEV04</v>
      </c>
      <c r="B226" s="20" t="s">
        <v>333</v>
      </c>
      <c r="C226" s="18"/>
      <c r="D226" s="701"/>
      <c r="E226" s="201" t="s">
        <v>334</v>
      </c>
      <c r="F226" s="94"/>
      <c r="G226" s="73"/>
      <c r="H226" s="100" t="s">
        <v>818</v>
      </c>
      <c r="I226" s="20"/>
      <c r="J226" s="78" t="s">
        <v>682</v>
      </c>
      <c r="K226" s="173" t="s">
        <v>683</v>
      </c>
      <c r="L226" s="201" t="s">
        <v>499</v>
      </c>
      <c r="M226" s="20"/>
      <c r="N226" s="173" t="s">
        <v>500</v>
      </c>
      <c r="O226" s="73">
        <v>1</v>
      </c>
      <c r="P226" s="159">
        <v>1</v>
      </c>
      <c r="Q226" s="27" t="s">
        <v>674</v>
      </c>
      <c r="R226" s="73">
        <v>1</v>
      </c>
      <c r="S226" s="424">
        <v>42755</v>
      </c>
      <c r="T226" s="20" t="s">
        <v>675</v>
      </c>
      <c r="U226" s="174" t="s">
        <v>502</v>
      </c>
      <c r="V226" s="235" t="s">
        <v>676</v>
      </c>
      <c r="W226" s="693">
        <f t="shared" si="8"/>
        <v>45</v>
      </c>
      <c r="X226" s="693">
        <v>135</v>
      </c>
      <c r="Y226" s="693">
        <v>540</v>
      </c>
      <c r="Z226" s="272" t="s">
        <v>677</v>
      </c>
      <c r="AA226" s="20"/>
      <c r="AB226" s="20"/>
      <c r="AC226" s="20"/>
      <c r="AD226" s="20"/>
      <c r="AE226" s="20" t="s">
        <v>819</v>
      </c>
      <c r="AF226" s="246" t="s">
        <v>674</v>
      </c>
      <c r="AG226" s="20" t="s">
        <v>272</v>
      </c>
      <c r="AH226" s="20" t="s">
        <v>272</v>
      </c>
      <c r="AI226" s="246" t="s">
        <v>272</v>
      </c>
      <c r="AJ226" s="20"/>
      <c r="AK226" s="20"/>
      <c r="AL226" s="20"/>
      <c r="AM226" s="20"/>
      <c r="AN226" s="246"/>
      <c r="AO226" s="246"/>
      <c r="AP226" s="20"/>
      <c r="AQ226" s="20"/>
      <c r="AR226" s="20"/>
      <c r="AS226" s="663"/>
      <c r="AT226" s="719"/>
      <c r="AU226" s="20"/>
      <c r="AV226" s="20"/>
      <c r="AW226" s="246"/>
      <c r="AX226" s="246"/>
      <c r="AY226" s="20"/>
      <c r="AZ226" s="20"/>
      <c r="BA226" s="20"/>
      <c r="BB226" s="246"/>
      <c r="BC226" s="246"/>
      <c r="BD226" s="20"/>
      <c r="BE226" s="20"/>
      <c r="BF226" s="246"/>
      <c r="BG226" s="20"/>
      <c r="BH226" s="3"/>
      <c r="BP226" s="25" t="s">
        <v>814</v>
      </c>
    </row>
    <row r="227" spans="1:68" s="2" customFormat="1" ht="11.25" x14ac:dyDescent="0.2">
      <c r="A227" s="79" t="str">
        <f t="shared" si="7"/>
        <v>DBA_TEST2 DS73SQLDEV04</v>
      </c>
      <c r="B227" s="20" t="s">
        <v>333</v>
      </c>
      <c r="C227" s="18"/>
      <c r="D227" s="701"/>
      <c r="E227" s="201" t="s">
        <v>334</v>
      </c>
      <c r="F227" s="94"/>
      <c r="G227" s="73"/>
      <c r="H227" s="100" t="s">
        <v>820</v>
      </c>
      <c r="I227" s="20"/>
      <c r="J227" s="78" t="s">
        <v>682</v>
      </c>
      <c r="K227" s="173" t="s">
        <v>683</v>
      </c>
      <c r="L227" s="201" t="s">
        <v>499</v>
      </c>
      <c r="M227" s="20"/>
      <c r="N227" s="173" t="s">
        <v>500</v>
      </c>
      <c r="O227" s="73">
        <v>1</v>
      </c>
      <c r="P227" s="159">
        <v>1</v>
      </c>
      <c r="Q227" s="27" t="s">
        <v>674</v>
      </c>
      <c r="R227" s="73">
        <v>1</v>
      </c>
      <c r="S227" s="424">
        <v>42755</v>
      </c>
      <c r="T227" s="20" t="s">
        <v>675</v>
      </c>
      <c r="U227" s="174" t="s">
        <v>502</v>
      </c>
      <c r="V227" s="235" t="s">
        <v>676</v>
      </c>
      <c r="W227" s="693">
        <f t="shared" si="8"/>
        <v>45</v>
      </c>
      <c r="X227" s="693">
        <v>135</v>
      </c>
      <c r="Y227" s="693">
        <v>540</v>
      </c>
      <c r="Z227" s="272" t="s">
        <v>677</v>
      </c>
      <c r="AA227" s="20"/>
      <c r="AB227" s="20"/>
      <c r="AC227" s="20"/>
      <c r="AD227" s="20"/>
      <c r="AE227" s="20" t="s">
        <v>819</v>
      </c>
      <c r="AF227" s="246" t="s">
        <v>674</v>
      </c>
      <c r="AG227" s="20" t="s">
        <v>272</v>
      </c>
      <c r="AH227" s="20" t="s">
        <v>272</v>
      </c>
      <c r="AI227" s="246" t="s">
        <v>272</v>
      </c>
      <c r="AJ227" s="20"/>
      <c r="AK227" s="20"/>
      <c r="AL227" s="20"/>
      <c r="AM227" s="20"/>
      <c r="AN227" s="246"/>
      <c r="AO227" s="246"/>
      <c r="AP227" s="20"/>
      <c r="AQ227" s="20"/>
      <c r="AR227" s="20"/>
      <c r="AS227" s="663"/>
      <c r="AT227" s="719"/>
      <c r="AU227" s="20"/>
      <c r="AV227" s="20"/>
      <c r="AW227" s="246"/>
      <c r="AX227" s="246"/>
      <c r="AY227" s="20"/>
      <c r="AZ227" s="20"/>
      <c r="BA227" s="20"/>
      <c r="BB227" s="246"/>
      <c r="BC227" s="246"/>
      <c r="BD227" s="20"/>
      <c r="BE227" s="20"/>
      <c r="BF227" s="246"/>
      <c r="BG227" s="20"/>
      <c r="BH227" s="3"/>
      <c r="BP227" s="25" t="s">
        <v>814</v>
      </c>
    </row>
    <row r="228" spans="1:68" s="2" customFormat="1" ht="11.25" x14ac:dyDescent="0.2">
      <c r="A228" s="79" t="str">
        <f t="shared" si="7"/>
        <v>DCT35 DS73SQL8DEV01</v>
      </c>
      <c r="B228" s="20" t="s">
        <v>333</v>
      </c>
      <c r="C228" s="18"/>
      <c r="D228" s="701" t="s">
        <v>821</v>
      </c>
      <c r="E228" s="201" t="s">
        <v>334</v>
      </c>
      <c r="F228" s="94"/>
      <c r="G228" s="73" t="s">
        <v>822</v>
      </c>
      <c r="H228" s="100" t="s">
        <v>823</v>
      </c>
      <c r="I228" s="20"/>
      <c r="J228" s="78" t="s">
        <v>682</v>
      </c>
      <c r="K228" s="173" t="s">
        <v>683</v>
      </c>
      <c r="L228" s="201" t="s">
        <v>499</v>
      </c>
      <c r="M228" s="20"/>
      <c r="N228" s="173" t="s">
        <v>500</v>
      </c>
      <c r="O228" s="73">
        <v>1</v>
      </c>
      <c r="P228" s="159">
        <v>1</v>
      </c>
      <c r="Q228" s="27">
        <v>42808</v>
      </c>
      <c r="R228" s="73">
        <v>1</v>
      </c>
      <c r="S228" s="424">
        <v>42849</v>
      </c>
      <c r="T228" s="20" t="s">
        <v>675</v>
      </c>
      <c r="U228" s="174" t="s">
        <v>502</v>
      </c>
      <c r="V228" s="235" t="s">
        <v>676</v>
      </c>
      <c r="W228" s="693">
        <f t="shared" si="8"/>
        <v>45</v>
      </c>
      <c r="X228" s="693">
        <v>135</v>
      </c>
      <c r="Y228" s="693">
        <v>540</v>
      </c>
      <c r="Z228" s="272" t="s">
        <v>688</v>
      </c>
      <c r="AA228" s="20"/>
      <c r="AB228" s="20"/>
      <c r="AC228" s="20"/>
      <c r="AD228" s="20"/>
      <c r="AE228" s="20" t="s">
        <v>685</v>
      </c>
      <c r="AF228" s="246">
        <v>42808</v>
      </c>
      <c r="AG228" s="20">
        <v>616812</v>
      </c>
      <c r="AH228" s="20">
        <v>616812</v>
      </c>
      <c r="AI228" s="246">
        <v>42807</v>
      </c>
      <c r="AJ228" s="20"/>
      <c r="AK228" s="20"/>
      <c r="AL228" s="20"/>
      <c r="AM228" s="20"/>
      <c r="AN228" s="246"/>
      <c r="AO228" s="246"/>
      <c r="AP228" s="20"/>
      <c r="AQ228" s="20"/>
      <c r="AR228" s="20"/>
      <c r="AS228" s="663"/>
      <c r="AT228" s="719"/>
      <c r="AU228" s="20"/>
      <c r="AV228" s="20"/>
      <c r="AW228" s="246"/>
      <c r="AX228" s="246"/>
      <c r="AY228" s="20"/>
      <c r="AZ228" s="20"/>
      <c r="BA228" s="20"/>
      <c r="BB228" s="246"/>
      <c r="BC228" s="246"/>
      <c r="BD228" s="20"/>
      <c r="BE228" s="20"/>
      <c r="BF228" s="246"/>
      <c r="BG228" s="20"/>
      <c r="BH228" s="3"/>
      <c r="BP228" s="25" t="s">
        <v>814</v>
      </c>
    </row>
    <row r="229" spans="1:68" s="2" customFormat="1" ht="11.25" x14ac:dyDescent="0.2">
      <c r="A229" s="79" t="str">
        <f t="shared" si="7"/>
        <v>DCT6 DS73SQL8DEV01</v>
      </c>
      <c r="B229" s="20" t="s">
        <v>333</v>
      </c>
      <c r="C229" s="18"/>
      <c r="D229" s="701" t="s">
        <v>821</v>
      </c>
      <c r="E229" s="201" t="s">
        <v>334</v>
      </c>
      <c r="F229" s="94"/>
      <c r="G229" s="73" t="s">
        <v>822</v>
      </c>
      <c r="H229" s="100" t="s">
        <v>824</v>
      </c>
      <c r="I229" s="20"/>
      <c r="J229" s="78" t="s">
        <v>682</v>
      </c>
      <c r="K229" s="173" t="s">
        <v>683</v>
      </c>
      <c r="L229" s="201" t="s">
        <v>499</v>
      </c>
      <c r="M229" s="20"/>
      <c r="N229" s="173" t="s">
        <v>500</v>
      </c>
      <c r="O229" s="73">
        <v>1</v>
      </c>
      <c r="P229" s="159">
        <v>1</v>
      </c>
      <c r="Q229" s="27">
        <v>42808</v>
      </c>
      <c r="R229" s="73">
        <v>1</v>
      </c>
      <c r="S229" s="424">
        <v>42849</v>
      </c>
      <c r="T229" s="20" t="s">
        <v>675</v>
      </c>
      <c r="U229" s="174" t="s">
        <v>502</v>
      </c>
      <c r="V229" s="235" t="s">
        <v>676</v>
      </c>
      <c r="W229" s="693">
        <f t="shared" si="8"/>
        <v>45</v>
      </c>
      <c r="X229" s="693">
        <v>135</v>
      </c>
      <c r="Y229" s="693">
        <v>540</v>
      </c>
      <c r="Z229" s="272" t="s">
        <v>688</v>
      </c>
      <c r="AA229" s="20"/>
      <c r="AB229" s="20"/>
      <c r="AC229" s="20"/>
      <c r="AD229" s="20"/>
      <c r="AE229" s="20" t="s">
        <v>685</v>
      </c>
      <c r="AF229" s="246">
        <v>42808</v>
      </c>
      <c r="AG229" s="20">
        <v>616813</v>
      </c>
      <c r="AH229" s="20">
        <v>616813</v>
      </c>
      <c r="AI229" s="246">
        <v>42807</v>
      </c>
      <c r="AJ229" s="20"/>
      <c r="AK229" s="20"/>
      <c r="AL229" s="20"/>
      <c r="AM229" s="20"/>
      <c r="AN229" s="246"/>
      <c r="AO229" s="246"/>
      <c r="AP229" s="20"/>
      <c r="AQ229" s="20"/>
      <c r="AR229" s="20"/>
      <c r="AS229" s="663"/>
      <c r="AT229" s="719"/>
      <c r="AU229" s="20"/>
      <c r="AV229" s="20"/>
      <c r="AW229" s="246"/>
      <c r="AX229" s="246"/>
      <c r="AY229" s="20"/>
      <c r="AZ229" s="20"/>
      <c r="BA229" s="20"/>
      <c r="BB229" s="246"/>
      <c r="BC229" s="246"/>
      <c r="BD229" s="20"/>
      <c r="BE229" s="20"/>
      <c r="BF229" s="246"/>
      <c r="BG229" s="20"/>
      <c r="BH229" s="3"/>
      <c r="BP229" s="25" t="s">
        <v>814</v>
      </c>
    </row>
    <row r="230" spans="1:68" s="2" customFormat="1" ht="11.25" x14ac:dyDescent="0.2">
      <c r="A230" s="79" t="str">
        <f t="shared" si="7"/>
        <v>DCT61 DS73SQL8DEV01</v>
      </c>
      <c r="B230" s="20" t="s">
        <v>333</v>
      </c>
      <c r="C230" s="18"/>
      <c r="D230" s="701" t="s">
        <v>821</v>
      </c>
      <c r="E230" s="201" t="s">
        <v>334</v>
      </c>
      <c r="F230" s="94"/>
      <c r="G230" s="73" t="s">
        <v>822</v>
      </c>
      <c r="H230" s="100" t="s">
        <v>825</v>
      </c>
      <c r="I230" s="20"/>
      <c r="J230" s="78" t="s">
        <v>682</v>
      </c>
      <c r="K230" s="173" t="s">
        <v>683</v>
      </c>
      <c r="L230" s="201" t="s">
        <v>499</v>
      </c>
      <c r="M230" s="20"/>
      <c r="N230" s="173" t="s">
        <v>500</v>
      </c>
      <c r="O230" s="73">
        <v>1</v>
      </c>
      <c r="P230" s="159">
        <v>1</v>
      </c>
      <c r="Q230" s="27">
        <v>42808</v>
      </c>
      <c r="R230" s="73">
        <v>1</v>
      </c>
      <c r="S230" s="424">
        <v>42849</v>
      </c>
      <c r="T230" s="20" t="s">
        <v>675</v>
      </c>
      <c r="U230" s="174" t="s">
        <v>502</v>
      </c>
      <c r="V230" s="235" t="s">
        <v>676</v>
      </c>
      <c r="W230" s="693">
        <f t="shared" si="8"/>
        <v>45</v>
      </c>
      <c r="X230" s="693">
        <v>135</v>
      </c>
      <c r="Y230" s="693">
        <v>540</v>
      </c>
      <c r="Z230" s="272" t="s">
        <v>688</v>
      </c>
      <c r="AA230" s="20"/>
      <c r="AB230" s="20"/>
      <c r="AC230" s="20"/>
      <c r="AD230" s="20"/>
      <c r="AE230" s="20" t="s">
        <v>685</v>
      </c>
      <c r="AF230" s="246">
        <v>42808</v>
      </c>
      <c r="AG230" s="20">
        <v>616819</v>
      </c>
      <c r="AH230" s="20">
        <v>616819</v>
      </c>
      <c r="AI230" s="246">
        <v>42807</v>
      </c>
      <c r="AJ230" s="20"/>
      <c r="AK230" s="20"/>
      <c r="AL230" s="20"/>
      <c r="AM230" s="20"/>
      <c r="AN230" s="246"/>
      <c r="AO230" s="246"/>
      <c r="AP230" s="20"/>
      <c r="AQ230" s="20"/>
      <c r="AR230" s="20"/>
      <c r="AS230" s="663"/>
      <c r="AT230" s="719"/>
      <c r="AU230" s="20"/>
      <c r="AV230" s="20"/>
      <c r="AW230" s="246"/>
      <c r="AX230" s="246"/>
      <c r="AY230" s="20"/>
      <c r="AZ230" s="20"/>
      <c r="BA230" s="20"/>
      <c r="BB230" s="246"/>
      <c r="BC230" s="246"/>
      <c r="BD230" s="20"/>
      <c r="BE230" s="20"/>
      <c r="BF230" s="246"/>
      <c r="BG230" s="20"/>
      <c r="BH230" s="3"/>
      <c r="BP230" s="25" t="s">
        <v>814</v>
      </c>
    </row>
    <row r="231" spans="1:68" s="2" customFormat="1" ht="11.25" x14ac:dyDescent="0.2">
      <c r="A231" s="79" t="str">
        <f t="shared" ref="A231:A294" si="9">(H231&amp;" "&amp;AE231)</f>
        <v>DDLAuditDW DS73SQLDEV01</v>
      </c>
      <c r="B231" s="20" t="s">
        <v>333</v>
      </c>
      <c r="C231" s="18"/>
      <c r="D231" s="701"/>
      <c r="E231" s="201" t="s">
        <v>334</v>
      </c>
      <c r="F231" s="94"/>
      <c r="G231" s="73"/>
      <c r="H231" s="100" t="s">
        <v>826</v>
      </c>
      <c r="I231" s="20"/>
      <c r="J231" s="78" t="s">
        <v>682</v>
      </c>
      <c r="K231" s="173" t="s">
        <v>683</v>
      </c>
      <c r="L231" s="201" t="s">
        <v>499</v>
      </c>
      <c r="M231" s="20"/>
      <c r="N231" s="173" t="s">
        <v>500</v>
      </c>
      <c r="O231" s="73">
        <v>1</v>
      </c>
      <c r="P231" s="159">
        <v>1</v>
      </c>
      <c r="Q231" s="27" t="s">
        <v>674</v>
      </c>
      <c r="R231" s="73">
        <v>1</v>
      </c>
      <c r="S231" s="424">
        <v>42755</v>
      </c>
      <c r="T231" s="20" t="s">
        <v>675</v>
      </c>
      <c r="U231" s="174" t="s">
        <v>502</v>
      </c>
      <c r="V231" s="235" t="s">
        <v>676</v>
      </c>
      <c r="W231" s="693">
        <f t="shared" ref="W231:W294" si="10">+(X231/3)</f>
        <v>45</v>
      </c>
      <c r="X231" s="693">
        <v>135</v>
      </c>
      <c r="Y231" s="693">
        <v>540</v>
      </c>
      <c r="Z231" s="272" t="s">
        <v>677</v>
      </c>
      <c r="AA231" s="20"/>
      <c r="AB231" s="20"/>
      <c r="AC231" s="20"/>
      <c r="AD231" s="20"/>
      <c r="AE231" s="20" t="s">
        <v>813</v>
      </c>
      <c r="AF231" s="246" t="s">
        <v>674</v>
      </c>
      <c r="AG231" s="20" t="s">
        <v>272</v>
      </c>
      <c r="AH231" s="20" t="s">
        <v>272</v>
      </c>
      <c r="AI231" s="246" t="s">
        <v>272</v>
      </c>
      <c r="AJ231" s="20"/>
      <c r="AK231" s="20"/>
      <c r="AL231" s="20"/>
      <c r="AM231" s="20"/>
      <c r="AN231" s="246"/>
      <c r="AO231" s="246"/>
      <c r="AP231" s="20"/>
      <c r="AQ231" s="20"/>
      <c r="AR231" s="20"/>
      <c r="AS231" s="663"/>
      <c r="AT231" s="719"/>
      <c r="AU231" s="20"/>
      <c r="AV231" s="20"/>
      <c r="AW231" s="246"/>
      <c r="AX231" s="246"/>
      <c r="AY231" s="20"/>
      <c r="AZ231" s="20"/>
      <c r="BA231" s="20"/>
      <c r="BB231" s="246"/>
      <c r="BC231" s="246"/>
      <c r="BD231" s="20"/>
      <c r="BE231" s="20"/>
      <c r="BF231" s="246"/>
      <c r="BG231" s="20"/>
      <c r="BH231" s="3"/>
      <c r="BP231" s="25" t="s">
        <v>814</v>
      </c>
    </row>
    <row r="232" spans="1:68" s="2" customFormat="1" ht="11.25" x14ac:dyDescent="0.2">
      <c r="A232" s="79" t="str">
        <f t="shared" si="9"/>
        <v>DDLAuditDW OHNALDBD0170</v>
      </c>
      <c r="B232" s="20" t="s">
        <v>333</v>
      </c>
      <c r="C232" s="18"/>
      <c r="D232" s="701"/>
      <c r="E232" s="201" t="s">
        <v>334</v>
      </c>
      <c r="F232" s="94"/>
      <c r="G232" s="73" t="s">
        <v>808</v>
      </c>
      <c r="H232" s="100" t="s">
        <v>826</v>
      </c>
      <c r="I232" s="20"/>
      <c r="J232" s="78" t="s">
        <v>682</v>
      </c>
      <c r="K232" s="173" t="s">
        <v>683</v>
      </c>
      <c r="L232" s="201" t="s">
        <v>499</v>
      </c>
      <c r="M232" s="20"/>
      <c r="N232" s="173" t="s">
        <v>500</v>
      </c>
      <c r="O232" s="73">
        <v>1</v>
      </c>
      <c r="P232" s="159">
        <v>1</v>
      </c>
      <c r="Q232" s="27">
        <v>42822</v>
      </c>
      <c r="R232" s="73">
        <v>1</v>
      </c>
      <c r="S232" s="424">
        <v>42849</v>
      </c>
      <c r="T232" s="20" t="s">
        <v>675</v>
      </c>
      <c r="U232" s="174" t="s">
        <v>502</v>
      </c>
      <c r="V232" s="235" t="s">
        <v>676</v>
      </c>
      <c r="W232" s="693">
        <f t="shared" si="10"/>
        <v>45</v>
      </c>
      <c r="X232" s="693">
        <v>135</v>
      </c>
      <c r="Y232" s="693">
        <v>540</v>
      </c>
      <c r="Z232" s="272" t="s">
        <v>688</v>
      </c>
      <c r="AA232" s="20"/>
      <c r="AB232" s="20"/>
      <c r="AC232" s="20"/>
      <c r="AD232" s="20"/>
      <c r="AE232" s="20" t="s">
        <v>773</v>
      </c>
      <c r="AF232" s="246">
        <v>42822</v>
      </c>
      <c r="AG232" s="20">
        <v>617211</v>
      </c>
      <c r="AH232" s="20">
        <v>617211</v>
      </c>
      <c r="AI232" s="246">
        <v>42821</v>
      </c>
      <c r="AJ232" s="20"/>
      <c r="AK232" s="20"/>
      <c r="AL232" s="20"/>
      <c r="AM232" s="20"/>
      <c r="AN232" s="246"/>
      <c r="AO232" s="246"/>
      <c r="AP232" s="20"/>
      <c r="AQ232" s="20"/>
      <c r="AR232" s="20"/>
      <c r="AS232" s="663"/>
      <c r="AT232" s="719"/>
      <c r="AU232" s="20"/>
      <c r="AV232" s="20"/>
      <c r="AW232" s="246"/>
      <c r="AX232" s="246"/>
      <c r="AY232" s="20"/>
      <c r="AZ232" s="20"/>
      <c r="BA232" s="20"/>
      <c r="BB232" s="246"/>
      <c r="BC232" s="246"/>
      <c r="BD232" s="20"/>
      <c r="BE232" s="20"/>
      <c r="BF232" s="246"/>
      <c r="BG232" s="20"/>
      <c r="BH232" s="3"/>
      <c r="BP232" s="25" t="s">
        <v>814</v>
      </c>
    </row>
    <row r="233" spans="1:68" s="2" customFormat="1" ht="11.25" x14ac:dyDescent="0.2">
      <c r="A233" s="79" t="str">
        <f t="shared" si="9"/>
        <v>DotNet_ExampleData DS73DCTDEV01</v>
      </c>
      <c r="B233" s="20" t="s">
        <v>333</v>
      </c>
      <c r="C233" s="18"/>
      <c r="D233" s="701"/>
      <c r="E233" s="201" t="s">
        <v>334</v>
      </c>
      <c r="F233" s="94"/>
      <c r="G233" s="73"/>
      <c r="H233" s="100" t="s">
        <v>827</v>
      </c>
      <c r="I233" s="20"/>
      <c r="J233" s="78" t="s">
        <v>682</v>
      </c>
      <c r="K233" s="173" t="s">
        <v>683</v>
      </c>
      <c r="L233" s="201" t="s">
        <v>499</v>
      </c>
      <c r="M233" s="20"/>
      <c r="N233" s="173" t="s">
        <v>500</v>
      </c>
      <c r="O233" s="73">
        <v>1</v>
      </c>
      <c r="P233" s="159">
        <v>1</v>
      </c>
      <c r="Q233" s="27" t="s">
        <v>674</v>
      </c>
      <c r="R233" s="73">
        <v>1</v>
      </c>
      <c r="S233" s="424">
        <v>42755</v>
      </c>
      <c r="T233" s="20" t="s">
        <v>675</v>
      </c>
      <c r="U233" s="174" t="s">
        <v>502</v>
      </c>
      <c r="V233" s="235" t="s">
        <v>676</v>
      </c>
      <c r="W233" s="693">
        <f t="shared" si="10"/>
        <v>45</v>
      </c>
      <c r="X233" s="693">
        <v>135</v>
      </c>
      <c r="Y233" s="693">
        <v>540</v>
      </c>
      <c r="Z233" s="272" t="s">
        <v>677</v>
      </c>
      <c r="AA233" s="20"/>
      <c r="AB233" s="20"/>
      <c r="AC233" s="20"/>
      <c r="AD233" s="20"/>
      <c r="AE233" s="20" t="s">
        <v>755</v>
      </c>
      <c r="AF233" s="246" t="s">
        <v>674</v>
      </c>
      <c r="AG233" s="20" t="s">
        <v>272</v>
      </c>
      <c r="AH233" s="20" t="s">
        <v>272</v>
      </c>
      <c r="AI233" s="246" t="s">
        <v>272</v>
      </c>
      <c r="AJ233" s="20"/>
      <c r="AK233" s="20"/>
      <c r="AL233" s="20"/>
      <c r="AM233" s="20"/>
      <c r="AN233" s="246"/>
      <c r="AO233" s="246"/>
      <c r="AP233" s="20"/>
      <c r="AQ233" s="20"/>
      <c r="AR233" s="20"/>
      <c r="AS233" s="663"/>
      <c r="AT233" s="719"/>
      <c r="AU233" s="20"/>
      <c r="AV233" s="20"/>
      <c r="AW233" s="246"/>
      <c r="AX233" s="246"/>
      <c r="AY233" s="20"/>
      <c r="AZ233" s="20"/>
      <c r="BA233" s="20"/>
      <c r="BB233" s="246"/>
      <c r="BC233" s="246"/>
      <c r="BD233" s="20"/>
      <c r="BE233" s="20"/>
      <c r="BF233" s="246"/>
      <c r="BG233" s="20"/>
      <c r="BH233" s="3"/>
      <c r="BP233" s="25" t="s">
        <v>814</v>
      </c>
    </row>
    <row r="234" spans="1:68" s="2" customFormat="1" ht="11.25" x14ac:dyDescent="0.2">
      <c r="A234" s="79" t="str">
        <f t="shared" si="9"/>
        <v>Download_Stats OHLEWAOP0023N1</v>
      </c>
      <c r="B234" s="20" t="s">
        <v>333</v>
      </c>
      <c r="C234" s="18"/>
      <c r="D234" s="701"/>
      <c r="E234" s="201" t="s">
        <v>334</v>
      </c>
      <c r="F234" s="94"/>
      <c r="G234" s="73" t="s">
        <v>213</v>
      </c>
      <c r="H234" s="100" t="s">
        <v>828</v>
      </c>
      <c r="I234" s="20"/>
      <c r="J234" s="78" t="s">
        <v>686</v>
      </c>
      <c r="K234" s="173" t="s">
        <v>606</v>
      </c>
      <c r="L234" s="201" t="s">
        <v>499</v>
      </c>
      <c r="M234" s="20"/>
      <c r="N234" s="173" t="s">
        <v>500</v>
      </c>
      <c r="O234" s="73">
        <v>1</v>
      </c>
      <c r="P234" s="159">
        <v>1</v>
      </c>
      <c r="Q234" s="27" t="s">
        <v>693</v>
      </c>
      <c r="R234" s="73">
        <v>1</v>
      </c>
      <c r="S234" s="424">
        <v>42932</v>
      </c>
      <c r="T234" s="20" t="s">
        <v>675</v>
      </c>
      <c r="U234" s="174" t="s">
        <v>502</v>
      </c>
      <c r="V234" s="235" t="s">
        <v>676</v>
      </c>
      <c r="W234" s="693">
        <f t="shared" si="10"/>
        <v>110</v>
      </c>
      <c r="X234" s="693">
        <v>330</v>
      </c>
      <c r="Y234" s="693">
        <v>1320</v>
      </c>
      <c r="Z234" s="272" t="s">
        <v>694</v>
      </c>
      <c r="AA234" s="20"/>
      <c r="AB234" s="20"/>
      <c r="AC234" s="20"/>
      <c r="AD234" s="20"/>
      <c r="AE234" s="20" t="s">
        <v>695</v>
      </c>
      <c r="AF234" s="246" t="s">
        <v>693</v>
      </c>
      <c r="AG234" s="20" t="s">
        <v>696</v>
      </c>
      <c r="AH234" s="20" t="s">
        <v>696</v>
      </c>
      <c r="AI234" s="246">
        <v>42895</v>
      </c>
      <c r="AJ234" s="20"/>
      <c r="AK234" s="20"/>
      <c r="AL234" s="20"/>
      <c r="AM234" s="20"/>
      <c r="AN234" s="246"/>
      <c r="AO234" s="246"/>
      <c r="AP234" s="20"/>
      <c r="AQ234" s="20"/>
      <c r="AR234" s="20"/>
      <c r="AS234" s="663"/>
      <c r="AT234" s="719"/>
      <c r="AU234" s="20"/>
      <c r="AV234" s="20"/>
      <c r="AW234" s="246"/>
      <c r="AX234" s="246"/>
      <c r="AY234" s="20"/>
      <c r="AZ234" s="20"/>
      <c r="BA234" s="20"/>
      <c r="BB234" s="246"/>
      <c r="BC234" s="246"/>
      <c r="BD234" s="20"/>
      <c r="BE234" s="20"/>
      <c r="BF234" s="246"/>
      <c r="BG234" s="20"/>
      <c r="BH234" s="3"/>
      <c r="BP234" s="25" t="s">
        <v>814</v>
      </c>
    </row>
    <row r="235" spans="1:68" s="2" customFormat="1" ht="11.25" x14ac:dyDescent="0.2">
      <c r="A235" s="79" t="str">
        <f t="shared" si="9"/>
        <v>Download_Stats OHLEWAOP0023N2</v>
      </c>
      <c r="B235" s="20" t="s">
        <v>333</v>
      </c>
      <c r="C235" s="18"/>
      <c r="D235" s="701"/>
      <c r="E235" s="201" t="s">
        <v>334</v>
      </c>
      <c r="F235" s="94"/>
      <c r="G235" s="73" t="s">
        <v>213</v>
      </c>
      <c r="H235" s="100" t="s">
        <v>828</v>
      </c>
      <c r="I235" s="20"/>
      <c r="J235" s="78" t="s">
        <v>686</v>
      </c>
      <c r="K235" s="173" t="s">
        <v>606</v>
      </c>
      <c r="L235" s="201" t="s">
        <v>499</v>
      </c>
      <c r="M235" s="20"/>
      <c r="N235" s="173" t="s">
        <v>500</v>
      </c>
      <c r="O235" s="73">
        <v>1</v>
      </c>
      <c r="P235" s="159">
        <v>1</v>
      </c>
      <c r="Q235" s="27" t="s">
        <v>693</v>
      </c>
      <c r="R235" s="73">
        <v>1</v>
      </c>
      <c r="S235" s="424">
        <v>42932</v>
      </c>
      <c r="T235" s="20" t="s">
        <v>675</v>
      </c>
      <c r="U235" s="174" t="s">
        <v>502</v>
      </c>
      <c r="V235" s="235" t="s">
        <v>676</v>
      </c>
      <c r="W235" s="693">
        <f t="shared" si="10"/>
        <v>110</v>
      </c>
      <c r="X235" s="693">
        <v>330</v>
      </c>
      <c r="Y235" s="693">
        <v>1320</v>
      </c>
      <c r="Z235" s="272" t="s">
        <v>694</v>
      </c>
      <c r="AA235" s="20"/>
      <c r="AB235" s="20"/>
      <c r="AC235" s="20"/>
      <c r="AD235" s="20"/>
      <c r="AE235" s="20" t="s">
        <v>698</v>
      </c>
      <c r="AF235" s="246" t="s">
        <v>693</v>
      </c>
      <c r="AG235" s="20" t="s">
        <v>696</v>
      </c>
      <c r="AH235" s="20" t="s">
        <v>696</v>
      </c>
      <c r="AI235" s="246">
        <v>42895</v>
      </c>
      <c r="AJ235" s="20"/>
      <c r="AK235" s="20"/>
      <c r="AL235" s="20"/>
      <c r="AM235" s="20"/>
      <c r="AN235" s="246"/>
      <c r="AO235" s="246"/>
      <c r="AP235" s="20"/>
      <c r="AQ235" s="20"/>
      <c r="AR235" s="20"/>
      <c r="AS235" s="663"/>
      <c r="AT235" s="719"/>
      <c r="AU235" s="20"/>
      <c r="AV235" s="20"/>
      <c r="AW235" s="246"/>
      <c r="AX235" s="246"/>
      <c r="AY235" s="20"/>
      <c r="AZ235" s="20"/>
      <c r="BA235" s="20"/>
      <c r="BB235" s="246"/>
      <c r="BC235" s="246"/>
      <c r="BD235" s="20"/>
      <c r="BE235" s="20"/>
      <c r="BF235" s="246"/>
      <c r="BG235" s="20"/>
      <c r="BH235" s="3"/>
      <c r="BP235" s="25" t="s">
        <v>814</v>
      </c>
    </row>
    <row r="236" spans="1:68" s="2" customFormat="1" ht="11.25" x14ac:dyDescent="0.2">
      <c r="A236" s="79" t="str">
        <f t="shared" si="9"/>
        <v>Download_Stats OHNALAOP0023N1</v>
      </c>
      <c r="B236" s="20" t="s">
        <v>333</v>
      </c>
      <c r="C236" s="18"/>
      <c r="D236" s="701"/>
      <c r="E236" s="201" t="s">
        <v>334</v>
      </c>
      <c r="F236" s="94"/>
      <c r="G236" s="73" t="s">
        <v>213</v>
      </c>
      <c r="H236" s="100" t="s">
        <v>828</v>
      </c>
      <c r="I236" s="20"/>
      <c r="J236" s="78" t="s">
        <v>699</v>
      </c>
      <c r="K236" s="173" t="s">
        <v>700</v>
      </c>
      <c r="L236" s="201" t="s">
        <v>499</v>
      </c>
      <c r="M236" s="20"/>
      <c r="N236" s="173" t="s">
        <v>500</v>
      </c>
      <c r="O236" s="73">
        <v>1</v>
      </c>
      <c r="P236" s="159">
        <v>1</v>
      </c>
      <c r="Q236" s="27" t="s">
        <v>693</v>
      </c>
      <c r="R236" s="73">
        <v>1</v>
      </c>
      <c r="S236" s="424">
        <v>42932</v>
      </c>
      <c r="T236" s="20" t="s">
        <v>675</v>
      </c>
      <c r="U236" s="174" t="s">
        <v>502</v>
      </c>
      <c r="V236" s="235" t="s">
        <v>676</v>
      </c>
      <c r="W236" s="693">
        <f t="shared" si="10"/>
        <v>110</v>
      </c>
      <c r="X236" s="693">
        <v>330</v>
      </c>
      <c r="Y236" s="693">
        <v>1320</v>
      </c>
      <c r="Z236" s="272" t="s">
        <v>694</v>
      </c>
      <c r="AA236" s="20"/>
      <c r="AB236" s="20"/>
      <c r="AC236" s="20"/>
      <c r="AD236" s="20"/>
      <c r="AE236" s="20" t="s">
        <v>701</v>
      </c>
      <c r="AF236" s="246" t="s">
        <v>693</v>
      </c>
      <c r="AG236" s="20" t="s">
        <v>696</v>
      </c>
      <c r="AH236" s="20" t="s">
        <v>696</v>
      </c>
      <c r="AI236" s="246">
        <v>42895</v>
      </c>
      <c r="AJ236" s="20"/>
      <c r="AK236" s="20"/>
      <c r="AL236" s="20"/>
      <c r="AM236" s="20"/>
      <c r="AN236" s="246"/>
      <c r="AO236" s="246"/>
      <c r="AP236" s="20"/>
      <c r="AQ236" s="20"/>
      <c r="AR236" s="20"/>
      <c r="AS236" s="663"/>
      <c r="AT236" s="719"/>
      <c r="AU236" s="20"/>
      <c r="AV236" s="20"/>
      <c r="AW236" s="246"/>
      <c r="AX236" s="246"/>
      <c r="AY236" s="20"/>
      <c r="AZ236" s="20"/>
      <c r="BA236" s="20"/>
      <c r="BB236" s="246"/>
      <c r="BC236" s="246"/>
      <c r="BD236" s="20"/>
      <c r="BE236" s="20"/>
      <c r="BF236" s="246"/>
      <c r="BG236" s="20"/>
      <c r="BH236" s="3"/>
      <c r="BP236" s="25" t="s">
        <v>814</v>
      </c>
    </row>
    <row r="237" spans="1:68" s="2" customFormat="1" ht="11.25" x14ac:dyDescent="0.2">
      <c r="A237" s="79" t="str">
        <f t="shared" si="9"/>
        <v>DS73DCTDev01 DS73DCTDEV01</v>
      </c>
      <c r="B237" s="20" t="s">
        <v>333</v>
      </c>
      <c r="C237" s="18"/>
      <c r="D237" s="701"/>
      <c r="E237" s="201" t="s">
        <v>334</v>
      </c>
      <c r="F237" s="94"/>
      <c r="G237" s="73"/>
      <c r="H237" s="100" t="s">
        <v>829</v>
      </c>
      <c r="I237" s="20"/>
      <c r="J237" s="78" t="s">
        <v>682</v>
      </c>
      <c r="K237" s="173" t="s">
        <v>683</v>
      </c>
      <c r="L237" s="201" t="s">
        <v>499</v>
      </c>
      <c r="M237" s="20"/>
      <c r="N237" s="173" t="s">
        <v>500</v>
      </c>
      <c r="O237" s="73">
        <v>1</v>
      </c>
      <c r="P237" s="159">
        <v>1</v>
      </c>
      <c r="Q237" s="27" t="s">
        <v>674</v>
      </c>
      <c r="R237" s="73">
        <v>1</v>
      </c>
      <c r="S237" s="424">
        <v>42755</v>
      </c>
      <c r="T237" s="20" t="s">
        <v>675</v>
      </c>
      <c r="U237" s="174" t="s">
        <v>502</v>
      </c>
      <c r="V237" s="235" t="s">
        <v>676</v>
      </c>
      <c r="W237" s="693">
        <f t="shared" si="10"/>
        <v>45</v>
      </c>
      <c r="X237" s="693">
        <v>135</v>
      </c>
      <c r="Y237" s="693">
        <v>540</v>
      </c>
      <c r="Z237" s="272" t="s">
        <v>677</v>
      </c>
      <c r="AA237" s="20"/>
      <c r="AB237" s="20"/>
      <c r="AC237" s="20"/>
      <c r="AD237" s="20"/>
      <c r="AE237" s="20" t="s">
        <v>755</v>
      </c>
      <c r="AF237" s="246" t="s">
        <v>674</v>
      </c>
      <c r="AG237" s="20" t="s">
        <v>272</v>
      </c>
      <c r="AH237" s="20" t="s">
        <v>272</v>
      </c>
      <c r="AI237" s="246" t="s">
        <v>272</v>
      </c>
      <c r="AJ237" s="20"/>
      <c r="AK237" s="20"/>
      <c r="AL237" s="20"/>
      <c r="AM237" s="20"/>
      <c r="AN237" s="246"/>
      <c r="AO237" s="246"/>
      <c r="AP237" s="20"/>
      <c r="AQ237" s="20"/>
      <c r="AR237" s="20"/>
      <c r="AS237" s="663"/>
      <c r="AT237" s="719"/>
      <c r="AU237" s="20"/>
      <c r="AV237" s="20"/>
      <c r="AW237" s="246"/>
      <c r="AX237" s="246"/>
      <c r="AY237" s="20"/>
      <c r="AZ237" s="20"/>
      <c r="BA237" s="20"/>
      <c r="BB237" s="246"/>
      <c r="BC237" s="246"/>
      <c r="BD237" s="20"/>
      <c r="BE237" s="20"/>
      <c r="BF237" s="246"/>
      <c r="BG237" s="20"/>
      <c r="BH237" s="3"/>
      <c r="BP237" s="25" t="s">
        <v>814</v>
      </c>
    </row>
    <row r="238" spans="1:68" s="2" customFormat="1" ht="11.25" x14ac:dyDescent="0.2">
      <c r="A238" s="79" t="str">
        <f t="shared" si="9"/>
        <v>DSDEwM7e2eArchive DS73SQLDEV04</v>
      </c>
      <c r="B238" s="20" t="s">
        <v>333</v>
      </c>
      <c r="C238" s="18"/>
      <c r="D238" s="701"/>
      <c r="E238" s="201" t="s">
        <v>334</v>
      </c>
      <c r="F238" s="94"/>
      <c r="G238" s="73" t="s">
        <v>691</v>
      </c>
      <c r="H238" s="100" t="s">
        <v>830</v>
      </c>
      <c r="I238" s="20"/>
      <c r="J238" s="78" t="s">
        <v>682</v>
      </c>
      <c r="K238" s="173" t="s">
        <v>683</v>
      </c>
      <c r="L238" s="201" t="s">
        <v>499</v>
      </c>
      <c r="M238" s="20"/>
      <c r="N238" s="173" t="s">
        <v>500</v>
      </c>
      <c r="O238" s="73">
        <v>1</v>
      </c>
      <c r="P238" s="159">
        <v>1</v>
      </c>
      <c r="Q238" s="27" t="s">
        <v>674</v>
      </c>
      <c r="R238" s="73">
        <v>1</v>
      </c>
      <c r="S238" s="424">
        <v>42755</v>
      </c>
      <c r="T238" s="20" t="s">
        <v>675</v>
      </c>
      <c r="U238" s="174" t="s">
        <v>502</v>
      </c>
      <c r="V238" s="235" t="s">
        <v>676</v>
      </c>
      <c r="W238" s="693">
        <f t="shared" si="10"/>
        <v>45</v>
      </c>
      <c r="X238" s="693">
        <v>135</v>
      </c>
      <c r="Y238" s="693">
        <v>540</v>
      </c>
      <c r="Z238" s="272" t="s">
        <v>677</v>
      </c>
      <c r="AA238" s="20"/>
      <c r="AB238" s="20"/>
      <c r="AC238" s="20"/>
      <c r="AD238" s="20"/>
      <c r="AE238" s="20" t="s">
        <v>819</v>
      </c>
      <c r="AF238" s="246" t="s">
        <v>674</v>
      </c>
      <c r="AG238" s="20" t="s">
        <v>272</v>
      </c>
      <c r="AH238" s="20" t="s">
        <v>272</v>
      </c>
      <c r="AI238" s="246" t="s">
        <v>272</v>
      </c>
      <c r="AJ238" s="20"/>
      <c r="AK238" s="20"/>
      <c r="AL238" s="20"/>
      <c r="AM238" s="20"/>
      <c r="AN238" s="246"/>
      <c r="AO238" s="246"/>
      <c r="AP238" s="20"/>
      <c r="AQ238" s="20"/>
      <c r="AR238" s="20"/>
      <c r="AS238" s="663"/>
      <c r="AT238" s="719"/>
      <c r="AU238" s="20"/>
      <c r="AV238" s="20"/>
      <c r="AW238" s="246"/>
      <c r="AX238" s="246"/>
      <c r="AY238" s="20"/>
      <c r="AZ238" s="20"/>
      <c r="BA238" s="20"/>
      <c r="BB238" s="246"/>
      <c r="BC238" s="246"/>
      <c r="BD238" s="20"/>
      <c r="BE238" s="20"/>
      <c r="BF238" s="246"/>
      <c r="BG238" s="20"/>
      <c r="BH238" s="3"/>
      <c r="BP238" s="25" t="s">
        <v>814</v>
      </c>
    </row>
    <row r="239" spans="1:68" s="2" customFormat="1" ht="11.25" x14ac:dyDescent="0.2">
      <c r="A239" s="79" t="str">
        <f t="shared" si="9"/>
        <v>DSDEwM7e2eCluster DS73SQLDEV04</v>
      </c>
      <c r="B239" s="20" t="s">
        <v>333</v>
      </c>
      <c r="C239" s="18"/>
      <c r="D239" s="701"/>
      <c r="E239" s="201" t="s">
        <v>334</v>
      </c>
      <c r="F239" s="94"/>
      <c r="G239" s="73" t="s">
        <v>691</v>
      </c>
      <c r="H239" s="100" t="s">
        <v>831</v>
      </c>
      <c r="I239" s="20"/>
      <c r="J239" s="78" t="s">
        <v>682</v>
      </c>
      <c r="K239" s="173" t="s">
        <v>683</v>
      </c>
      <c r="L239" s="201" t="s">
        <v>499</v>
      </c>
      <c r="M239" s="20"/>
      <c r="N239" s="173" t="s">
        <v>500</v>
      </c>
      <c r="O239" s="73">
        <v>1</v>
      </c>
      <c r="P239" s="159">
        <v>1</v>
      </c>
      <c r="Q239" s="27" t="s">
        <v>674</v>
      </c>
      <c r="R239" s="73">
        <v>1</v>
      </c>
      <c r="S239" s="424">
        <v>42755</v>
      </c>
      <c r="T239" s="20" t="s">
        <v>675</v>
      </c>
      <c r="U239" s="174" t="s">
        <v>502</v>
      </c>
      <c r="V239" s="235" t="s">
        <v>676</v>
      </c>
      <c r="W239" s="693">
        <f t="shared" si="10"/>
        <v>45</v>
      </c>
      <c r="X239" s="693">
        <v>135</v>
      </c>
      <c r="Y239" s="693">
        <v>540</v>
      </c>
      <c r="Z239" s="272" t="s">
        <v>677</v>
      </c>
      <c r="AA239" s="20"/>
      <c r="AB239" s="20"/>
      <c r="AC239" s="20"/>
      <c r="AD239" s="20"/>
      <c r="AE239" s="20" t="s">
        <v>819</v>
      </c>
      <c r="AF239" s="246" t="s">
        <v>674</v>
      </c>
      <c r="AG239" s="20" t="s">
        <v>272</v>
      </c>
      <c r="AH239" s="20" t="s">
        <v>272</v>
      </c>
      <c r="AI239" s="246" t="s">
        <v>272</v>
      </c>
      <c r="AJ239" s="20"/>
      <c r="AK239" s="20"/>
      <c r="AL239" s="20"/>
      <c r="AM239" s="20"/>
      <c r="AN239" s="246"/>
      <c r="AO239" s="246"/>
      <c r="AP239" s="20"/>
      <c r="AQ239" s="20"/>
      <c r="AR239" s="20"/>
      <c r="AS239" s="663"/>
      <c r="AT239" s="719"/>
      <c r="AU239" s="20"/>
      <c r="AV239" s="20"/>
      <c r="AW239" s="246"/>
      <c r="AX239" s="246"/>
      <c r="AY239" s="20"/>
      <c r="AZ239" s="20"/>
      <c r="BA239" s="20"/>
      <c r="BB239" s="246"/>
      <c r="BC239" s="246"/>
      <c r="BD239" s="20"/>
      <c r="BE239" s="20"/>
      <c r="BF239" s="246"/>
      <c r="BG239" s="20"/>
      <c r="BH239" s="3"/>
      <c r="BP239" s="25" t="s">
        <v>814</v>
      </c>
    </row>
    <row r="240" spans="1:68" s="2" customFormat="1" ht="11.25" x14ac:dyDescent="0.2">
      <c r="A240" s="79" t="str">
        <f t="shared" si="9"/>
        <v>DSDEwM7e2eCluster2 DS73SQLDEV04</v>
      </c>
      <c r="B240" s="20" t="s">
        <v>333</v>
      </c>
      <c r="C240" s="18"/>
      <c r="D240" s="701"/>
      <c r="E240" s="201" t="s">
        <v>334</v>
      </c>
      <c r="F240" s="94"/>
      <c r="G240" s="73" t="s">
        <v>691</v>
      </c>
      <c r="H240" s="100" t="s">
        <v>832</v>
      </c>
      <c r="I240" s="20"/>
      <c r="J240" s="78" t="s">
        <v>682</v>
      </c>
      <c r="K240" s="173" t="s">
        <v>683</v>
      </c>
      <c r="L240" s="201" t="s">
        <v>499</v>
      </c>
      <c r="M240" s="20"/>
      <c r="N240" s="173" t="s">
        <v>500</v>
      </c>
      <c r="O240" s="73">
        <v>1</v>
      </c>
      <c r="P240" s="159">
        <v>1</v>
      </c>
      <c r="Q240" s="27" t="s">
        <v>674</v>
      </c>
      <c r="R240" s="73">
        <v>1</v>
      </c>
      <c r="S240" s="424">
        <v>42755</v>
      </c>
      <c r="T240" s="20" t="s">
        <v>675</v>
      </c>
      <c r="U240" s="174" t="s">
        <v>502</v>
      </c>
      <c r="V240" s="235" t="s">
        <v>676</v>
      </c>
      <c r="W240" s="693">
        <f t="shared" si="10"/>
        <v>45</v>
      </c>
      <c r="X240" s="693">
        <v>135</v>
      </c>
      <c r="Y240" s="693">
        <v>540</v>
      </c>
      <c r="Z240" s="272" t="s">
        <v>677</v>
      </c>
      <c r="AA240" s="20"/>
      <c r="AB240" s="20"/>
      <c r="AC240" s="20"/>
      <c r="AD240" s="20"/>
      <c r="AE240" s="20" t="s">
        <v>819</v>
      </c>
      <c r="AF240" s="246" t="s">
        <v>674</v>
      </c>
      <c r="AG240" s="20" t="s">
        <v>272</v>
      </c>
      <c r="AH240" s="20" t="s">
        <v>272</v>
      </c>
      <c r="AI240" s="246" t="s">
        <v>272</v>
      </c>
      <c r="AJ240" s="20"/>
      <c r="AK240" s="20"/>
      <c r="AL240" s="20"/>
      <c r="AM240" s="20"/>
      <c r="AN240" s="246"/>
      <c r="AO240" s="246"/>
      <c r="AP240" s="20"/>
      <c r="AQ240" s="20"/>
      <c r="AR240" s="20"/>
      <c r="AS240" s="663"/>
      <c r="AT240" s="719"/>
      <c r="AU240" s="20"/>
      <c r="AV240" s="20"/>
      <c r="AW240" s="246"/>
      <c r="AX240" s="246"/>
      <c r="AY240" s="20"/>
      <c r="AZ240" s="20"/>
      <c r="BA240" s="20"/>
      <c r="BB240" s="246"/>
      <c r="BC240" s="246"/>
      <c r="BD240" s="20"/>
      <c r="BE240" s="20"/>
      <c r="BF240" s="246"/>
      <c r="BG240" s="20"/>
      <c r="BH240" s="3"/>
      <c r="BP240" s="25" t="s">
        <v>814</v>
      </c>
    </row>
    <row r="241" spans="1:68" s="2" customFormat="1" ht="11.25" x14ac:dyDescent="0.2">
      <c r="A241" s="79" t="str">
        <f t="shared" si="9"/>
        <v>DSDEwM7e2eIS DS73SQLDEV04</v>
      </c>
      <c r="B241" s="20" t="s">
        <v>333</v>
      </c>
      <c r="C241" s="18"/>
      <c r="D241" s="701"/>
      <c r="E241" s="201" t="s">
        <v>334</v>
      </c>
      <c r="F241" s="94"/>
      <c r="G241" s="73" t="s">
        <v>691</v>
      </c>
      <c r="H241" s="100" t="s">
        <v>833</v>
      </c>
      <c r="I241" s="20"/>
      <c r="J241" s="78" t="s">
        <v>682</v>
      </c>
      <c r="K241" s="173" t="s">
        <v>683</v>
      </c>
      <c r="L241" s="201" t="s">
        <v>499</v>
      </c>
      <c r="M241" s="20"/>
      <c r="N241" s="173" t="s">
        <v>500</v>
      </c>
      <c r="O241" s="73">
        <v>1</v>
      </c>
      <c r="P241" s="159">
        <v>1</v>
      </c>
      <c r="Q241" s="27" t="s">
        <v>674</v>
      </c>
      <c r="R241" s="73">
        <v>1</v>
      </c>
      <c r="S241" s="424">
        <v>42755</v>
      </c>
      <c r="T241" s="20" t="s">
        <v>675</v>
      </c>
      <c r="U241" s="174" t="s">
        <v>502</v>
      </c>
      <c r="V241" s="235" t="s">
        <v>676</v>
      </c>
      <c r="W241" s="693">
        <f t="shared" si="10"/>
        <v>45</v>
      </c>
      <c r="X241" s="693">
        <v>135</v>
      </c>
      <c r="Y241" s="693">
        <v>540</v>
      </c>
      <c r="Z241" s="272" t="s">
        <v>677</v>
      </c>
      <c r="AA241" s="20"/>
      <c r="AB241" s="20"/>
      <c r="AC241" s="20"/>
      <c r="AD241" s="20"/>
      <c r="AE241" s="20" t="s">
        <v>819</v>
      </c>
      <c r="AF241" s="246" t="s">
        <v>674</v>
      </c>
      <c r="AG241" s="20" t="s">
        <v>272</v>
      </c>
      <c r="AH241" s="20" t="s">
        <v>272</v>
      </c>
      <c r="AI241" s="246" t="s">
        <v>272</v>
      </c>
      <c r="AJ241" s="20"/>
      <c r="AK241" s="20"/>
      <c r="AL241" s="20"/>
      <c r="AM241" s="20"/>
      <c r="AN241" s="246"/>
      <c r="AO241" s="246"/>
      <c r="AP241" s="20"/>
      <c r="AQ241" s="20"/>
      <c r="AR241" s="20"/>
      <c r="AS241" s="663"/>
      <c r="AT241" s="719"/>
      <c r="AU241" s="20"/>
      <c r="AV241" s="20"/>
      <c r="AW241" s="246"/>
      <c r="AX241" s="246"/>
      <c r="AY241" s="20"/>
      <c r="AZ241" s="20"/>
      <c r="BA241" s="20"/>
      <c r="BB241" s="246"/>
      <c r="BC241" s="246"/>
      <c r="BD241" s="20"/>
      <c r="BE241" s="20"/>
      <c r="BF241" s="246"/>
      <c r="BG241" s="20"/>
      <c r="BH241" s="3"/>
      <c r="BP241" s="25" t="s">
        <v>814</v>
      </c>
    </row>
    <row r="242" spans="1:68" s="2" customFormat="1" ht="11.25" x14ac:dyDescent="0.2">
      <c r="A242" s="79" t="str">
        <f t="shared" si="9"/>
        <v>DSDEwM7e2eMWS DS73SQLDEV04</v>
      </c>
      <c r="B242" s="20" t="s">
        <v>333</v>
      </c>
      <c r="C242" s="18"/>
      <c r="D242" s="701"/>
      <c r="E242" s="201" t="s">
        <v>334</v>
      </c>
      <c r="F242" s="94"/>
      <c r="G242" s="73" t="s">
        <v>691</v>
      </c>
      <c r="H242" s="100" t="s">
        <v>834</v>
      </c>
      <c r="I242" s="20"/>
      <c r="J242" s="78" t="s">
        <v>682</v>
      </c>
      <c r="K242" s="173" t="s">
        <v>683</v>
      </c>
      <c r="L242" s="201" t="s">
        <v>499</v>
      </c>
      <c r="M242" s="20"/>
      <c r="N242" s="173" t="s">
        <v>500</v>
      </c>
      <c r="O242" s="73">
        <v>1</v>
      </c>
      <c r="P242" s="159">
        <v>1</v>
      </c>
      <c r="Q242" s="27" t="s">
        <v>674</v>
      </c>
      <c r="R242" s="73">
        <v>1</v>
      </c>
      <c r="S242" s="424">
        <v>42755</v>
      </c>
      <c r="T242" s="20" t="s">
        <v>675</v>
      </c>
      <c r="U242" s="174" t="s">
        <v>502</v>
      </c>
      <c r="V242" s="235" t="s">
        <v>676</v>
      </c>
      <c r="W242" s="693">
        <f t="shared" si="10"/>
        <v>45</v>
      </c>
      <c r="X242" s="693">
        <v>135</v>
      </c>
      <c r="Y242" s="693">
        <v>540</v>
      </c>
      <c r="Z242" s="272" t="s">
        <v>677</v>
      </c>
      <c r="AA242" s="20"/>
      <c r="AB242" s="20"/>
      <c r="AC242" s="20"/>
      <c r="AD242" s="20"/>
      <c r="AE242" s="20" t="s">
        <v>819</v>
      </c>
      <c r="AF242" s="246" t="s">
        <v>674</v>
      </c>
      <c r="AG242" s="20" t="s">
        <v>272</v>
      </c>
      <c r="AH242" s="20" t="s">
        <v>272</v>
      </c>
      <c r="AI242" s="246" t="s">
        <v>272</v>
      </c>
      <c r="AJ242" s="20"/>
      <c r="AK242" s="20"/>
      <c r="AL242" s="20"/>
      <c r="AM242" s="20"/>
      <c r="AN242" s="246"/>
      <c r="AO242" s="246"/>
      <c r="AP242" s="20"/>
      <c r="AQ242" s="20"/>
      <c r="AR242" s="20"/>
      <c r="AS242" s="663"/>
      <c r="AT242" s="719"/>
      <c r="AU242" s="20"/>
      <c r="AV242" s="20"/>
      <c r="AW242" s="246"/>
      <c r="AX242" s="246"/>
      <c r="AY242" s="20"/>
      <c r="AZ242" s="20"/>
      <c r="BA242" s="20"/>
      <c r="BB242" s="246"/>
      <c r="BC242" s="246"/>
      <c r="BD242" s="20"/>
      <c r="BE242" s="20"/>
      <c r="BF242" s="246"/>
      <c r="BG242" s="20"/>
      <c r="BH242" s="3"/>
      <c r="BP242" s="25" t="s">
        <v>814</v>
      </c>
    </row>
    <row r="243" spans="1:68" s="2" customFormat="1" ht="11.25" x14ac:dyDescent="0.2">
      <c r="A243" s="79" t="str">
        <f t="shared" si="9"/>
        <v>DSDEwM7preArchive DS73SQLDEV04</v>
      </c>
      <c r="B243" s="20" t="s">
        <v>333</v>
      </c>
      <c r="C243" s="18"/>
      <c r="D243" s="701"/>
      <c r="E243" s="201" t="s">
        <v>334</v>
      </c>
      <c r="F243" s="94"/>
      <c r="G243" s="73" t="s">
        <v>691</v>
      </c>
      <c r="H243" s="100" t="s">
        <v>835</v>
      </c>
      <c r="I243" s="20"/>
      <c r="J243" s="78" t="s">
        <v>682</v>
      </c>
      <c r="K243" s="173" t="s">
        <v>683</v>
      </c>
      <c r="L243" s="201" t="s">
        <v>499</v>
      </c>
      <c r="M243" s="20"/>
      <c r="N243" s="173" t="s">
        <v>500</v>
      </c>
      <c r="O243" s="73">
        <v>1</v>
      </c>
      <c r="P243" s="159">
        <v>1</v>
      </c>
      <c r="Q243" s="27" t="s">
        <v>674</v>
      </c>
      <c r="R243" s="73">
        <v>1</v>
      </c>
      <c r="S243" s="424">
        <v>42755</v>
      </c>
      <c r="T243" s="20" t="s">
        <v>675</v>
      </c>
      <c r="U243" s="174" t="s">
        <v>502</v>
      </c>
      <c r="V243" s="235" t="s">
        <v>676</v>
      </c>
      <c r="W243" s="693">
        <f t="shared" si="10"/>
        <v>45</v>
      </c>
      <c r="X243" s="693">
        <v>135</v>
      </c>
      <c r="Y243" s="693">
        <v>540</v>
      </c>
      <c r="Z243" s="272" t="s">
        <v>677</v>
      </c>
      <c r="AA243" s="20"/>
      <c r="AB243" s="20"/>
      <c r="AC243" s="20"/>
      <c r="AD243" s="20"/>
      <c r="AE243" s="20" t="s">
        <v>819</v>
      </c>
      <c r="AF243" s="246" t="s">
        <v>674</v>
      </c>
      <c r="AG243" s="20" t="s">
        <v>272</v>
      </c>
      <c r="AH243" s="20" t="s">
        <v>272</v>
      </c>
      <c r="AI243" s="246" t="s">
        <v>272</v>
      </c>
      <c r="AJ243" s="20"/>
      <c r="AK243" s="20"/>
      <c r="AL243" s="20"/>
      <c r="AM243" s="20"/>
      <c r="AN243" s="246"/>
      <c r="AO243" s="246"/>
      <c r="AP243" s="20"/>
      <c r="AQ243" s="20"/>
      <c r="AR243" s="20"/>
      <c r="AS243" s="663"/>
      <c r="AT243" s="719"/>
      <c r="AU243" s="20"/>
      <c r="AV243" s="20"/>
      <c r="AW243" s="246"/>
      <c r="AX243" s="246"/>
      <c r="AY243" s="20"/>
      <c r="AZ243" s="20"/>
      <c r="BA243" s="20"/>
      <c r="BB243" s="246"/>
      <c r="BC243" s="246"/>
      <c r="BD243" s="20"/>
      <c r="BE243" s="20"/>
      <c r="BF243" s="246"/>
      <c r="BG243" s="20"/>
      <c r="BH243" s="3"/>
      <c r="BP243" s="25" t="s">
        <v>814</v>
      </c>
    </row>
    <row r="244" spans="1:68" s="2" customFormat="1" ht="11.25" x14ac:dyDescent="0.2">
      <c r="A244" s="79" t="str">
        <f t="shared" si="9"/>
        <v>DSDEwM7preCluster DS73SQLDEV04</v>
      </c>
      <c r="B244" s="20" t="s">
        <v>333</v>
      </c>
      <c r="C244" s="18"/>
      <c r="D244" s="701"/>
      <c r="E244" s="201" t="s">
        <v>334</v>
      </c>
      <c r="F244" s="94"/>
      <c r="G244" s="73" t="s">
        <v>691</v>
      </c>
      <c r="H244" s="100" t="s">
        <v>836</v>
      </c>
      <c r="I244" s="20"/>
      <c r="J244" s="78" t="s">
        <v>682</v>
      </c>
      <c r="K244" s="173" t="s">
        <v>683</v>
      </c>
      <c r="L244" s="201" t="s">
        <v>499</v>
      </c>
      <c r="M244" s="20"/>
      <c r="N244" s="173" t="s">
        <v>500</v>
      </c>
      <c r="O244" s="73">
        <v>1</v>
      </c>
      <c r="P244" s="159">
        <v>1</v>
      </c>
      <c r="Q244" s="27" t="s">
        <v>674</v>
      </c>
      <c r="R244" s="73">
        <v>1</v>
      </c>
      <c r="S244" s="424">
        <v>42755</v>
      </c>
      <c r="T244" s="20" t="s">
        <v>675</v>
      </c>
      <c r="U244" s="174" t="s">
        <v>502</v>
      </c>
      <c r="V244" s="235" t="s">
        <v>676</v>
      </c>
      <c r="W244" s="693">
        <f t="shared" si="10"/>
        <v>45</v>
      </c>
      <c r="X244" s="693">
        <v>135</v>
      </c>
      <c r="Y244" s="693">
        <v>540</v>
      </c>
      <c r="Z244" s="272" t="s">
        <v>677</v>
      </c>
      <c r="AA244" s="20"/>
      <c r="AB244" s="20"/>
      <c r="AC244" s="20"/>
      <c r="AD244" s="20"/>
      <c r="AE244" s="20" t="s">
        <v>819</v>
      </c>
      <c r="AF244" s="246" t="s">
        <v>674</v>
      </c>
      <c r="AG244" s="20" t="s">
        <v>272</v>
      </c>
      <c r="AH244" s="20" t="s">
        <v>272</v>
      </c>
      <c r="AI244" s="246" t="s">
        <v>272</v>
      </c>
      <c r="AJ244" s="20"/>
      <c r="AK244" s="20"/>
      <c r="AL244" s="20"/>
      <c r="AM244" s="20"/>
      <c r="AN244" s="246"/>
      <c r="AO244" s="246"/>
      <c r="AP244" s="20"/>
      <c r="AQ244" s="20"/>
      <c r="AR244" s="20"/>
      <c r="AS244" s="663"/>
      <c r="AT244" s="719"/>
      <c r="AU244" s="20"/>
      <c r="AV244" s="20"/>
      <c r="AW244" s="246"/>
      <c r="AX244" s="246"/>
      <c r="AY244" s="20"/>
      <c r="AZ244" s="20"/>
      <c r="BA244" s="20"/>
      <c r="BB244" s="246"/>
      <c r="BC244" s="246"/>
      <c r="BD244" s="20"/>
      <c r="BE244" s="20"/>
      <c r="BF244" s="246"/>
      <c r="BG244" s="20"/>
      <c r="BH244" s="3"/>
      <c r="BP244" s="25" t="s">
        <v>814</v>
      </c>
    </row>
    <row r="245" spans="1:68" s="2" customFormat="1" ht="11.25" x14ac:dyDescent="0.2">
      <c r="A245" s="79" t="str">
        <f t="shared" si="9"/>
        <v>DSDEwM7preCluster2 DS73SQLDEV04</v>
      </c>
      <c r="B245" s="20" t="s">
        <v>333</v>
      </c>
      <c r="C245" s="18"/>
      <c r="D245" s="701"/>
      <c r="E245" s="201" t="s">
        <v>334</v>
      </c>
      <c r="F245" s="94"/>
      <c r="G245" s="73" t="s">
        <v>691</v>
      </c>
      <c r="H245" s="100" t="s">
        <v>837</v>
      </c>
      <c r="I245" s="20"/>
      <c r="J245" s="78" t="s">
        <v>682</v>
      </c>
      <c r="K245" s="173" t="s">
        <v>683</v>
      </c>
      <c r="L245" s="201" t="s">
        <v>499</v>
      </c>
      <c r="M245" s="20"/>
      <c r="N245" s="173" t="s">
        <v>500</v>
      </c>
      <c r="O245" s="73">
        <v>1</v>
      </c>
      <c r="P245" s="159">
        <v>1</v>
      </c>
      <c r="Q245" s="27" t="s">
        <v>674</v>
      </c>
      <c r="R245" s="73">
        <v>1</v>
      </c>
      <c r="S245" s="424">
        <v>42755</v>
      </c>
      <c r="T245" s="20" t="s">
        <v>675</v>
      </c>
      <c r="U245" s="174" t="s">
        <v>502</v>
      </c>
      <c r="V245" s="235" t="s">
        <v>676</v>
      </c>
      <c r="W245" s="693">
        <f t="shared" si="10"/>
        <v>45</v>
      </c>
      <c r="X245" s="693">
        <v>135</v>
      </c>
      <c r="Y245" s="693">
        <v>540</v>
      </c>
      <c r="Z245" s="272" t="s">
        <v>677</v>
      </c>
      <c r="AA245" s="20"/>
      <c r="AB245" s="20"/>
      <c r="AC245" s="20"/>
      <c r="AD245" s="20"/>
      <c r="AE245" s="20" t="s">
        <v>819</v>
      </c>
      <c r="AF245" s="246" t="s">
        <v>674</v>
      </c>
      <c r="AG245" s="20" t="s">
        <v>272</v>
      </c>
      <c r="AH245" s="20" t="s">
        <v>272</v>
      </c>
      <c r="AI245" s="246" t="s">
        <v>272</v>
      </c>
      <c r="AJ245" s="20"/>
      <c r="AK245" s="20"/>
      <c r="AL245" s="20"/>
      <c r="AM245" s="20"/>
      <c r="AN245" s="246"/>
      <c r="AO245" s="246"/>
      <c r="AP245" s="20"/>
      <c r="AQ245" s="20"/>
      <c r="AR245" s="20"/>
      <c r="AS245" s="663"/>
      <c r="AT245" s="719"/>
      <c r="AU245" s="20"/>
      <c r="AV245" s="20"/>
      <c r="AW245" s="246"/>
      <c r="AX245" s="246"/>
      <c r="AY245" s="20"/>
      <c r="AZ245" s="20"/>
      <c r="BA245" s="20"/>
      <c r="BB245" s="246"/>
      <c r="BC245" s="246"/>
      <c r="BD245" s="20"/>
      <c r="BE245" s="20"/>
      <c r="BF245" s="246"/>
      <c r="BG245" s="20"/>
      <c r="BH245" s="3"/>
      <c r="BP245" s="25" t="s">
        <v>814</v>
      </c>
    </row>
    <row r="246" spans="1:68" s="2" customFormat="1" ht="11.25" x14ac:dyDescent="0.2">
      <c r="A246" s="79" t="str">
        <f t="shared" si="9"/>
        <v>DSDEwM7preIS DS73SQLDEV04</v>
      </c>
      <c r="B246" s="20" t="s">
        <v>333</v>
      </c>
      <c r="C246" s="18"/>
      <c r="D246" s="701"/>
      <c r="E246" s="201" t="s">
        <v>334</v>
      </c>
      <c r="F246" s="94"/>
      <c r="G246" s="73" t="s">
        <v>691</v>
      </c>
      <c r="H246" s="100" t="s">
        <v>838</v>
      </c>
      <c r="I246" s="20"/>
      <c r="J246" s="78" t="s">
        <v>682</v>
      </c>
      <c r="K246" s="173" t="s">
        <v>683</v>
      </c>
      <c r="L246" s="201" t="s">
        <v>499</v>
      </c>
      <c r="M246" s="20"/>
      <c r="N246" s="173" t="s">
        <v>500</v>
      </c>
      <c r="O246" s="73">
        <v>1</v>
      </c>
      <c r="P246" s="159">
        <v>1</v>
      </c>
      <c r="Q246" s="27" t="s">
        <v>674</v>
      </c>
      <c r="R246" s="73">
        <v>1</v>
      </c>
      <c r="S246" s="424">
        <v>42755</v>
      </c>
      <c r="T246" s="20" t="s">
        <v>675</v>
      </c>
      <c r="U246" s="174" t="s">
        <v>502</v>
      </c>
      <c r="V246" s="235" t="s">
        <v>676</v>
      </c>
      <c r="W246" s="693">
        <f t="shared" si="10"/>
        <v>45</v>
      </c>
      <c r="X246" s="693">
        <v>135</v>
      </c>
      <c r="Y246" s="693">
        <v>540</v>
      </c>
      <c r="Z246" s="272" t="s">
        <v>677</v>
      </c>
      <c r="AA246" s="20"/>
      <c r="AB246" s="20"/>
      <c r="AC246" s="20"/>
      <c r="AD246" s="20"/>
      <c r="AE246" s="20" t="s">
        <v>819</v>
      </c>
      <c r="AF246" s="246" t="s">
        <v>674</v>
      </c>
      <c r="AG246" s="20" t="s">
        <v>272</v>
      </c>
      <c r="AH246" s="20" t="s">
        <v>272</v>
      </c>
      <c r="AI246" s="246" t="s">
        <v>272</v>
      </c>
      <c r="AJ246" s="20"/>
      <c r="AK246" s="20"/>
      <c r="AL246" s="20"/>
      <c r="AM246" s="20"/>
      <c r="AN246" s="246"/>
      <c r="AO246" s="246"/>
      <c r="AP246" s="20"/>
      <c r="AQ246" s="20"/>
      <c r="AR246" s="20"/>
      <c r="AS246" s="663"/>
      <c r="AT246" s="719"/>
      <c r="AU246" s="20"/>
      <c r="AV246" s="20"/>
      <c r="AW246" s="246"/>
      <c r="AX246" s="246"/>
      <c r="AY246" s="20"/>
      <c r="AZ246" s="20"/>
      <c r="BA246" s="20"/>
      <c r="BB246" s="246"/>
      <c r="BC246" s="246"/>
      <c r="BD246" s="20"/>
      <c r="BE246" s="20"/>
      <c r="BF246" s="246"/>
      <c r="BG246" s="20"/>
      <c r="BH246" s="3"/>
      <c r="BP246" s="25" t="s">
        <v>814</v>
      </c>
    </row>
    <row r="247" spans="1:68" s="2" customFormat="1" ht="11.25" x14ac:dyDescent="0.2">
      <c r="A247" s="79" t="str">
        <f t="shared" si="9"/>
        <v>DSDEwM7preMWS DS73SQLDEV04</v>
      </c>
      <c r="B247" s="20" t="s">
        <v>333</v>
      </c>
      <c r="C247" s="18"/>
      <c r="D247" s="701"/>
      <c r="E247" s="201" t="s">
        <v>334</v>
      </c>
      <c r="F247" s="94"/>
      <c r="G247" s="73" t="s">
        <v>691</v>
      </c>
      <c r="H247" s="100" t="s">
        <v>839</v>
      </c>
      <c r="I247" s="20"/>
      <c r="J247" s="78" t="s">
        <v>682</v>
      </c>
      <c r="K247" s="173" t="s">
        <v>683</v>
      </c>
      <c r="L247" s="201" t="s">
        <v>499</v>
      </c>
      <c r="M247" s="20"/>
      <c r="N247" s="173" t="s">
        <v>500</v>
      </c>
      <c r="O247" s="73">
        <v>1</v>
      </c>
      <c r="P247" s="159">
        <v>1</v>
      </c>
      <c r="Q247" s="27" t="s">
        <v>674</v>
      </c>
      <c r="R247" s="73">
        <v>1</v>
      </c>
      <c r="S247" s="424">
        <v>42755</v>
      </c>
      <c r="T247" s="20" t="s">
        <v>675</v>
      </c>
      <c r="U247" s="174" t="s">
        <v>502</v>
      </c>
      <c r="V247" s="235" t="s">
        <v>676</v>
      </c>
      <c r="W247" s="693">
        <f t="shared" si="10"/>
        <v>45</v>
      </c>
      <c r="X247" s="693">
        <v>135</v>
      </c>
      <c r="Y247" s="693">
        <v>540</v>
      </c>
      <c r="Z247" s="272" t="s">
        <v>677</v>
      </c>
      <c r="AA247" s="20"/>
      <c r="AB247" s="20"/>
      <c r="AC247" s="20"/>
      <c r="AD247" s="20"/>
      <c r="AE247" s="20" t="s">
        <v>819</v>
      </c>
      <c r="AF247" s="246" t="s">
        <v>674</v>
      </c>
      <c r="AG247" s="20" t="s">
        <v>272</v>
      </c>
      <c r="AH247" s="20" t="s">
        <v>272</v>
      </c>
      <c r="AI247" s="246" t="s">
        <v>272</v>
      </c>
      <c r="AJ247" s="20"/>
      <c r="AK247" s="20"/>
      <c r="AL247" s="20"/>
      <c r="AM247" s="20"/>
      <c r="AN247" s="246"/>
      <c r="AO247" s="246"/>
      <c r="AP247" s="20"/>
      <c r="AQ247" s="20"/>
      <c r="AR247" s="20"/>
      <c r="AS247" s="663"/>
      <c r="AT247" s="719"/>
      <c r="AU247" s="20"/>
      <c r="AV247" s="20"/>
      <c r="AW247" s="246"/>
      <c r="AX247" s="246"/>
      <c r="AY247" s="20"/>
      <c r="AZ247" s="20"/>
      <c r="BA247" s="20"/>
      <c r="BB247" s="246"/>
      <c r="BC247" s="246"/>
      <c r="BD247" s="20"/>
      <c r="BE247" s="20"/>
      <c r="BF247" s="246"/>
      <c r="BG247" s="20"/>
      <c r="BH247" s="3"/>
      <c r="BP247" s="25" t="s">
        <v>814</v>
      </c>
    </row>
    <row r="248" spans="1:68" s="2" customFormat="1" ht="11.25" x14ac:dyDescent="0.2">
      <c r="A248" s="79" t="str">
        <f t="shared" si="9"/>
        <v>DSDEwM7qa2Archive DS73SQLDEV04</v>
      </c>
      <c r="B248" s="20" t="s">
        <v>333</v>
      </c>
      <c r="C248" s="18"/>
      <c r="D248" s="701"/>
      <c r="E248" s="201" t="s">
        <v>334</v>
      </c>
      <c r="F248" s="94"/>
      <c r="G248" s="73" t="s">
        <v>691</v>
      </c>
      <c r="H248" s="100" t="s">
        <v>840</v>
      </c>
      <c r="I248" s="20"/>
      <c r="J248" s="78" t="s">
        <v>682</v>
      </c>
      <c r="K248" s="173" t="s">
        <v>683</v>
      </c>
      <c r="L248" s="201" t="s">
        <v>499</v>
      </c>
      <c r="M248" s="20"/>
      <c r="N248" s="173" t="s">
        <v>500</v>
      </c>
      <c r="O248" s="73">
        <v>1</v>
      </c>
      <c r="P248" s="159">
        <v>1</v>
      </c>
      <c r="Q248" s="27" t="s">
        <v>674</v>
      </c>
      <c r="R248" s="73">
        <v>1</v>
      </c>
      <c r="S248" s="424">
        <v>42755</v>
      </c>
      <c r="T248" s="20" t="s">
        <v>675</v>
      </c>
      <c r="U248" s="174" t="s">
        <v>502</v>
      </c>
      <c r="V248" s="235" t="s">
        <v>676</v>
      </c>
      <c r="W248" s="693">
        <f t="shared" si="10"/>
        <v>45</v>
      </c>
      <c r="X248" s="693">
        <v>135</v>
      </c>
      <c r="Y248" s="693">
        <v>540</v>
      </c>
      <c r="Z248" s="272" t="s">
        <v>677</v>
      </c>
      <c r="AA248" s="20"/>
      <c r="AB248" s="20"/>
      <c r="AC248" s="20"/>
      <c r="AD248" s="20"/>
      <c r="AE248" s="20" t="s">
        <v>819</v>
      </c>
      <c r="AF248" s="246" t="s">
        <v>674</v>
      </c>
      <c r="AG248" s="20" t="s">
        <v>272</v>
      </c>
      <c r="AH248" s="20" t="s">
        <v>272</v>
      </c>
      <c r="AI248" s="246" t="s">
        <v>272</v>
      </c>
      <c r="AJ248" s="20"/>
      <c r="AK248" s="20"/>
      <c r="AL248" s="20"/>
      <c r="AM248" s="20"/>
      <c r="AN248" s="246"/>
      <c r="AO248" s="246"/>
      <c r="AP248" s="20"/>
      <c r="AQ248" s="20"/>
      <c r="AR248" s="20"/>
      <c r="AS248" s="663"/>
      <c r="AT248" s="719"/>
      <c r="AU248" s="20"/>
      <c r="AV248" s="20"/>
      <c r="AW248" s="246"/>
      <c r="AX248" s="246"/>
      <c r="AY248" s="20"/>
      <c r="AZ248" s="20"/>
      <c r="BA248" s="20"/>
      <c r="BB248" s="246"/>
      <c r="BC248" s="246"/>
      <c r="BD248" s="20"/>
      <c r="BE248" s="20"/>
      <c r="BF248" s="246"/>
      <c r="BG248" s="20"/>
      <c r="BH248" s="3"/>
      <c r="BP248" s="25" t="s">
        <v>814</v>
      </c>
    </row>
    <row r="249" spans="1:68" s="2" customFormat="1" ht="11.25" x14ac:dyDescent="0.2">
      <c r="A249" s="79" t="str">
        <f t="shared" si="9"/>
        <v>DSDEwM7qa2Cluster DS73SQLDEV04</v>
      </c>
      <c r="B249" s="20" t="s">
        <v>333</v>
      </c>
      <c r="C249" s="18"/>
      <c r="D249" s="701"/>
      <c r="E249" s="201" t="s">
        <v>334</v>
      </c>
      <c r="F249" s="94"/>
      <c r="G249" s="73" t="s">
        <v>691</v>
      </c>
      <c r="H249" s="100" t="s">
        <v>841</v>
      </c>
      <c r="I249" s="20"/>
      <c r="J249" s="78" t="s">
        <v>682</v>
      </c>
      <c r="K249" s="173" t="s">
        <v>683</v>
      </c>
      <c r="L249" s="201" t="s">
        <v>499</v>
      </c>
      <c r="M249" s="20"/>
      <c r="N249" s="173" t="s">
        <v>500</v>
      </c>
      <c r="O249" s="73">
        <v>1</v>
      </c>
      <c r="P249" s="159">
        <v>1</v>
      </c>
      <c r="Q249" s="27" t="s">
        <v>674</v>
      </c>
      <c r="R249" s="73">
        <v>1</v>
      </c>
      <c r="S249" s="424">
        <v>42755</v>
      </c>
      <c r="T249" s="20" t="s">
        <v>675</v>
      </c>
      <c r="U249" s="174" t="s">
        <v>502</v>
      </c>
      <c r="V249" s="235" t="s">
        <v>676</v>
      </c>
      <c r="W249" s="693">
        <f t="shared" si="10"/>
        <v>45</v>
      </c>
      <c r="X249" s="693">
        <v>135</v>
      </c>
      <c r="Y249" s="693">
        <v>540</v>
      </c>
      <c r="Z249" s="272" t="s">
        <v>677</v>
      </c>
      <c r="AA249" s="20"/>
      <c r="AB249" s="20"/>
      <c r="AC249" s="20"/>
      <c r="AD249" s="20"/>
      <c r="AE249" s="20" t="s">
        <v>819</v>
      </c>
      <c r="AF249" s="246" t="s">
        <v>674</v>
      </c>
      <c r="AG249" s="20" t="s">
        <v>272</v>
      </c>
      <c r="AH249" s="20" t="s">
        <v>272</v>
      </c>
      <c r="AI249" s="246" t="s">
        <v>272</v>
      </c>
      <c r="AJ249" s="20"/>
      <c r="AK249" s="20"/>
      <c r="AL249" s="20"/>
      <c r="AM249" s="20"/>
      <c r="AN249" s="246"/>
      <c r="AO249" s="246"/>
      <c r="AP249" s="20"/>
      <c r="AQ249" s="20"/>
      <c r="AR249" s="20"/>
      <c r="AS249" s="663"/>
      <c r="AT249" s="719"/>
      <c r="AU249" s="20"/>
      <c r="AV249" s="20"/>
      <c r="AW249" s="246"/>
      <c r="AX249" s="246"/>
      <c r="AY249" s="20"/>
      <c r="AZ249" s="20"/>
      <c r="BA249" s="20"/>
      <c r="BB249" s="246"/>
      <c r="BC249" s="246"/>
      <c r="BD249" s="20"/>
      <c r="BE249" s="20"/>
      <c r="BF249" s="246"/>
      <c r="BG249" s="20"/>
      <c r="BH249" s="3"/>
      <c r="BP249" s="25" t="s">
        <v>814</v>
      </c>
    </row>
    <row r="250" spans="1:68" s="2" customFormat="1" ht="11.25" x14ac:dyDescent="0.2">
      <c r="A250" s="79" t="str">
        <f t="shared" si="9"/>
        <v>DSDEwM7qa2Cluster2 DS73SQLDEV04</v>
      </c>
      <c r="B250" s="20" t="s">
        <v>333</v>
      </c>
      <c r="C250" s="18"/>
      <c r="D250" s="701"/>
      <c r="E250" s="201" t="s">
        <v>334</v>
      </c>
      <c r="F250" s="94"/>
      <c r="G250" s="73" t="s">
        <v>691</v>
      </c>
      <c r="H250" s="100" t="s">
        <v>842</v>
      </c>
      <c r="I250" s="20"/>
      <c r="J250" s="78" t="s">
        <v>682</v>
      </c>
      <c r="K250" s="173" t="s">
        <v>683</v>
      </c>
      <c r="L250" s="201" t="s">
        <v>499</v>
      </c>
      <c r="M250" s="20"/>
      <c r="N250" s="173" t="s">
        <v>500</v>
      </c>
      <c r="O250" s="73">
        <v>1</v>
      </c>
      <c r="P250" s="159">
        <v>1</v>
      </c>
      <c r="Q250" s="27" t="s">
        <v>674</v>
      </c>
      <c r="R250" s="73">
        <v>1</v>
      </c>
      <c r="S250" s="424">
        <v>42755</v>
      </c>
      <c r="T250" s="20" t="s">
        <v>675</v>
      </c>
      <c r="U250" s="174" t="s">
        <v>502</v>
      </c>
      <c r="V250" s="235" t="s">
        <v>676</v>
      </c>
      <c r="W250" s="693">
        <f t="shared" si="10"/>
        <v>45</v>
      </c>
      <c r="X250" s="693">
        <v>135</v>
      </c>
      <c r="Y250" s="693">
        <v>540</v>
      </c>
      <c r="Z250" s="272" t="s">
        <v>677</v>
      </c>
      <c r="AA250" s="20"/>
      <c r="AB250" s="20"/>
      <c r="AC250" s="20"/>
      <c r="AD250" s="20"/>
      <c r="AE250" s="20" t="s">
        <v>819</v>
      </c>
      <c r="AF250" s="246" t="s">
        <v>674</v>
      </c>
      <c r="AG250" s="20" t="s">
        <v>272</v>
      </c>
      <c r="AH250" s="20" t="s">
        <v>272</v>
      </c>
      <c r="AI250" s="246" t="s">
        <v>272</v>
      </c>
      <c r="AJ250" s="20"/>
      <c r="AK250" s="20"/>
      <c r="AL250" s="20"/>
      <c r="AM250" s="20"/>
      <c r="AN250" s="246"/>
      <c r="AO250" s="246"/>
      <c r="AP250" s="20"/>
      <c r="AQ250" s="20"/>
      <c r="AR250" s="20"/>
      <c r="AS250" s="663"/>
      <c r="AT250" s="719"/>
      <c r="AU250" s="20"/>
      <c r="AV250" s="20"/>
      <c r="AW250" s="246"/>
      <c r="AX250" s="246"/>
      <c r="AY250" s="20"/>
      <c r="AZ250" s="20"/>
      <c r="BA250" s="20"/>
      <c r="BB250" s="246"/>
      <c r="BC250" s="246"/>
      <c r="BD250" s="20"/>
      <c r="BE250" s="20"/>
      <c r="BF250" s="246"/>
      <c r="BG250" s="20"/>
      <c r="BH250" s="3"/>
      <c r="BP250" s="25" t="s">
        <v>814</v>
      </c>
    </row>
    <row r="251" spans="1:68" s="2" customFormat="1" ht="11.25" x14ac:dyDescent="0.2">
      <c r="A251" s="79" t="str">
        <f t="shared" si="9"/>
        <v>DSDEwM7qa2IS DS73SQLDEV04</v>
      </c>
      <c r="B251" s="20" t="s">
        <v>333</v>
      </c>
      <c r="C251" s="18"/>
      <c r="D251" s="701"/>
      <c r="E251" s="201" t="s">
        <v>334</v>
      </c>
      <c r="F251" s="94"/>
      <c r="G251" s="73" t="s">
        <v>691</v>
      </c>
      <c r="H251" s="100" t="s">
        <v>843</v>
      </c>
      <c r="I251" s="20"/>
      <c r="J251" s="78" t="s">
        <v>682</v>
      </c>
      <c r="K251" s="173" t="s">
        <v>683</v>
      </c>
      <c r="L251" s="201" t="s">
        <v>499</v>
      </c>
      <c r="M251" s="20"/>
      <c r="N251" s="173" t="s">
        <v>500</v>
      </c>
      <c r="O251" s="73">
        <v>1</v>
      </c>
      <c r="P251" s="159">
        <v>1</v>
      </c>
      <c r="Q251" s="27" t="s">
        <v>674</v>
      </c>
      <c r="R251" s="73">
        <v>1</v>
      </c>
      <c r="S251" s="424">
        <v>42755</v>
      </c>
      <c r="T251" s="20" t="s">
        <v>675</v>
      </c>
      <c r="U251" s="174" t="s">
        <v>502</v>
      </c>
      <c r="V251" s="235" t="s">
        <v>676</v>
      </c>
      <c r="W251" s="693">
        <f t="shared" si="10"/>
        <v>45</v>
      </c>
      <c r="X251" s="693">
        <v>135</v>
      </c>
      <c r="Y251" s="693">
        <v>540</v>
      </c>
      <c r="Z251" s="272" t="s">
        <v>677</v>
      </c>
      <c r="AA251" s="20"/>
      <c r="AB251" s="20"/>
      <c r="AC251" s="20"/>
      <c r="AD251" s="20"/>
      <c r="AE251" s="20" t="s">
        <v>819</v>
      </c>
      <c r="AF251" s="246" t="s">
        <v>674</v>
      </c>
      <c r="AG251" s="20" t="s">
        <v>272</v>
      </c>
      <c r="AH251" s="20" t="s">
        <v>272</v>
      </c>
      <c r="AI251" s="246" t="s">
        <v>272</v>
      </c>
      <c r="AJ251" s="20"/>
      <c r="AK251" s="20"/>
      <c r="AL251" s="20"/>
      <c r="AM251" s="20"/>
      <c r="AN251" s="246"/>
      <c r="AO251" s="246"/>
      <c r="AP251" s="20"/>
      <c r="AQ251" s="20"/>
      <c r="AR251" s="20"/>
      <c r="AS251" s="663"/>
      <c r="AT251" s="719"/>
      <c r="AU251" s="20"/>
      <c r="AV251" s="20"/>
      <c r="AW251" s="246"/>
      <c r="AX251" s="246"/>
      <c r="AY251" s="20"/>
      <c r="AZ251" s="20"/>
      <c r="BA251" s="20"/>
      <c r="BB251" s="246"/>
      <c r="BC251" s="246"/>
      <c r="BD251" s="20"/>
      <c r="BE251" s="20"/>
      <c r="BF251" s="246"/>
      <c r="BG251" s="20"/>
      <c r="BH251" s="3"/>
      <c r="BP251" s="25" t="s">
        <v>814</v>
      </c>
    </row>
    <row r="252" spans="1:68" s="2" customFormat="1" ht="11.25" x14ac:dyDescent="0.2">
      <c r="A252" s="79" t="str">
        <f t="shared" si="9"/>
        <v>DSDEwM7qa2MWS DS73SQLDEV04</v>
      </c>
      <c r="B252" s="20" t="s">
        <v>333</v>
      </c>
      <c r="C252" s="18"/>
      <c r="D252" s="701"/>
      <c r="E252" s="201" t="s">
        <v>334</v>
      </c>
      <c r="F252" s="94"/>
      <c r="G252" s="73" t="s">
        <v>691</v>
      </c>
      <c r="H252" s="100" t="s">
        <v>844</v>
      </c>
      <c r="I252" s="20"/>
      <c r="J252" s="78" t="s">
        <v>682</v>
      </c>
      <c r="K252" s="173" t="s">
        <v>683</v>
      </c>
      <c r="L252" s="201" t="s">
        <v>499</v>
      </c>
      <c r="M252" s="20"/>
      <c r="N252" s="173" t="s">
        <v>500</v>
      </c>
      <c r="O252" s="73">
        <v>1</v>
      </c>
      <c r="P252" s="159">
        <v>1</v>
      </c>
      <c r="Q252" s="27" t="s">
        <v>674</v>
      </c>
      <c r="R252" s="73">
        <v>1</v>
      </c>
      <c r="S252" s="424">
        <v>42755</v>
      </c>
      <c r="T252" s="20" t="s">
        <v>675</v>
      </c>
      <c r="U252" s="174" t="s">
        <v>502</v>
      </c>
      <c r="V252" s="235" t="s">
        <v>676</v>
      </c>
      <c r="W252" s="693">
        <f t="shared" si="10"/>
        <v>45</v>
      </c>
      <c r="X252" s="693">
        <v>135</v>
      </c>
      <c r="Y252" s="693">
        <v>540</v>
      </c>
      <c r="Z252" s="272" t="s">
        <v>677</v>
      </c>
      <c r="AA252" s="20"/>
      <c r="AB252" s="20"/>
      <c r="AC252" s="20"/>
      <c r="AD252" s="20"/>
      <c r="AE252" s="20" t="s">
        <v>819</v>
      </c>
      <c r="AF252" s="246" t="s">
        <v>674</v>
      </c>
      <c r="AG252" s="20" t="s">
        <v>272</v>
      </c>
      <c r="AH252" s="20" t="s">
        <v>272</v>
      </c>
      <c r="AI252" s="246" t="s">
        <v>272</v>
      </c>
      <c r="AJ252" s="20"/>
      <c r="AK252" s="20"/>
      <c r="AL252" s="20"/>
      <c r="AM252" s="20"/>
      <c r="AN252" s="246"/>
      <c r="AO252" s="246"/>
      <c r="AP252" s="20"/>
      <c r="AQ252" s="20"/>
      <c r="AR252" s="20"/>
      <c r="AS252" s="663"/>
      <c r="AT252" s="719"/>
      <c r="AU252" s="20"/>
      <c r="AV252" s="20"/>
      <c r="AW252" s="246"/>
      <c r="AX252" s="246"/>
      <c r="AY252" s="20"/>
      <c r="AZ252" s="20"/>
      <c r="BA252" s="20"/>
      <c r="BB252" s="246"/>
      <c r="BC252" s="246"/>
      <c r="BD252" s="20"/>
      <c r="BE252" s="20"/>
      <c r="BF252" s="246"/>
      <c r="BG252" s="20"/>
      <c r="BH252" s="3"/>
      <c r="BP252" s="25" t="s">
        <v>814</v>
      </c>
    </row>
    <row r="253" spans="1:68" s="2" customFormat="1" ht="11.25" x14ac:dyDescent="0.2">
      <c r="A253" s="79" t="str">
        <f t="shared" si="9"/>
        <v>DSDEwM7trnIS DS73SQLDEV04</v>
      </c>
      <c r="B253" s="20" t="s">
        <v>333</v>
      </c>
      <c r="C253" s="18"/>
      <c r="D253" s="701"/>
      <c r="E253" s="201" t="s">
        <v>334</v>
      </c>
      <c r="F253" s="94"/>
      <c r="G253" s="73" t="s">
        <v>691</v>
      </c>
      <c r="H253" s="100" t="s">
        <v>845</v>
      </c>
      <c r="I253" s="20"/>
      <c r="J253" s="78" t="s">
        <v>682</v>
      </c>
      <c r="K253" s="173" t="s">
        <v>683</v>
      </c>
      <c r="L253" s="201" t="s">
        <v>499</v>
      </c>
      <c r="M253" s="20"/>
      <c r="N253" s="173" t="s">
        <v>500</v>
      </c>
      <c r="O253" s="73">
        <v>1</v>
      </c>
      <c r="P253" s="159">
        <v>1</v>
      </c>
      <c r="Q253" s="27" t="s">
        <v>674</v>
      </c>
      <c r="R253" s="73">
        <v>1</v>
      </c>
      <c r="S253" s="424">
        <v>42755</v>
      </c>
      <c r="T253" s="20" t="s">
        <v>675</v>
      </c>
      <c r="U253" s="174" t="s">
        <v>502</v>
      </c>
      <c r="V253" s="235" t="s">
        <v>676</v>
      </c>
      <c r="W253" s="693">
        <f t="shared" si="10"/>
        <v>45</v>
      </c>
      <c r="X253" s="693">
        <v>135</v>
      </c>
      <c r="Y253" s="693">
        <v>540</v>
      </c>
      <c r="Z253" s="272" t="s">
        <v>677</v>
      </c>
      <c r="AA253" s="20"/>
      <c r="AB253" s="20"/>
      <c r="AC253" s="20"/>
      <c r="AD253" s="20"/>
      <c r="AE253" s="20" t="s">
        <v>819</v>
      </c>
      <c r="AF253" s="246" t="s">
        <v>674</v>
      </c>
      <c r="AG253" s="20" t="s">
        <v>272</v>
      </c>
      <c r="AH253" s="20" t="s">
        <v>272</v>
      </c>
      <c r="AI253" s="246" t="s">
        <v>272</v>
      </c>
      <c r="AJ253" s="20"/>
      <c r="AK253" s="20"/>
      <c r="AL253" s="20"/>
      <c r="AM253" s="20"/>
      <c r="AN253" s="246"/>
      <c r="AO253" s="246"/>
      <c r="AP253" s="20"/>
      <c r="AQ253" s="20"/>
      <c r="AR253" s="20"/>
      <c r="AS253" s="663"/>
      <c r="AT253" s="719"/>
      <c r="AU253" s="20"/>
      <c r="AV253" s="20"/>
      <c r="AW253" s="246"/>
      <c r="AX253" s="246"/>
      <c r="AY253" s="20"/>
      <c r="AZ253" s="20"/>
      <c r="BA253" s="20"/>
      <c r="BB253" s="246"/>
      <c r="BC253" s="246"/>
      <c r="BD253" s="20"/>
      <c r="BE253" s="20"/>
      <c r="BF253" s="246"/>
      <c r="BG253" s="20"/>
      <c r="BH253" s="3"/>
      <c r="BP253" s="25" t="s">
        <v>814</v>
      </c>
    </row>
    <row r="254" spans="1:68" s="2" customFormat="1" ht="11.25" x14ac:dyDescent="0.2">
      <c r="A254" s="79" t="str">
        <f t="shared" si="9"/>
        <v>DSDEwM7trnMWS DS73SQLDEV04</v>
      </c>
      <c r="B254" s="20" t="s">
        <v>333</v>
      </c>
      <c r="C254" s="18"/>
      <c r="D254" s="701"/>
      <c r="E254" s="201" t="s">
        <v>334</v>
      </c>
      <c r="F254" s="94"/>
      <c r="G254" s="73" t="s">
        <v>691</v>
      </c>
      <c r="H254" s="100" t="s">
        <v>846</v>
      </c>
      <c r="I254" s="20"/>
      <c r="J254" s="78" t="s">
        <v>682</v>
      </c>
      <c r="K254" s="173" t="s">
        <v>683</v>
      </c>
      <c r="L254" s="201" t="s">
        <v>499</v>
      </c>
      <c r="M254" s="20"/>
      <c r="N254" s="173" t="s">
        <v>500</v>
      </c>
      <c r="O254" s="73">
        <v>1</v>
      </c>
      <c r="P254" s="159">
        <v>1</v>
      </c>
      <c r="Q254" s="27" t="s">
        <v>674</v>
      </c>
      <c r="R254" s="73">
        <v>1</v>
      </c>
      <c r="S254" s="424">
        <v>42755</v>
      </c>
      <c r="T254" s="20" t="s">
        <v>675</v>
      </c>
      <c r="U254" s="174" t="s">
        <v>502</v>
      </c>
      <c r="V254" s="235" t="s">
        <v>676</v>
      </c>
      <c r="W254" s="693">
        <f t="shared" si="10"/>
        <v>45</v>
      </c>
      <c r="X254" s="693">
        <v>135</v>
      </c>
      <c r="Y254" s="693">
        <v>540</v>
      </c>
      <c r="Z254" s="272" t="s">
        <v>677</v>
      </c>
      <c r="AA254" s="20"/>
      <c r="AB254" s="20"/>
      <c r="AC254" s="20"/>
      <c r="AD254" s="20"/>
      <c r="AE254" s="20" t="s">
        <v>819</v>
      </c>
      <c r="AF254" s="246" t="s">
        <v>674</v>
      </c>
      <c r="AG254" s="20" t="s">
        <v>272</v>
      </c>
      <c r="AH254" s="20" t="s">
        <v>272</v>
      </c>
      <c r="AI254" s="246" t="s">
        <v>272</v>
      </c>
      <c r="AJ254" s="20"/>
      <c r="AK254" s="20"/>
      <c r="AL254" s="20"/>
      <c r="AM254" s="20"/>
      <c r="AN254" s="246"/>
      <c r="AO254" s="246"/>
      <c r="AP254" s="20"/>
      <c r="AQ254" s="20"/>
      <c r="AR254" s="20"/>
      <c r="AS254" s="663"/>
      <c r="AT254" s="719"/>
      <c r="AU254" s="20"/>
      <c r="AV254" s="20"/>
      <c r="AW254" s="246"/>
      <c r="AX254" s="246"/>
      <c r="AY254" s="20"/>
      <c r="AZ254" s="20"/>
      <c r="BA254" s="20"/>
      <c r="BB254" s="246"/>
      <c r="BC254" s="246"/>
      <c r="BD254" s="20"/>
      <c r="BE254" s="20"/>
      <c r="BF254" s="246"/>
      <c r="BG254" s="20"/>
      <c r="BH254" s="3"/>
      <c r="BP254" s="25" t="s">
        <v>814</v>
      </c>
    </row>
    <row r="255" spans="1:68" s="2" customFormat="1" ht="11.25" x14ac:dyDescent="0.2">
      <c r="A255" s="79" t="str">
        <f t="shared" si="9"/>
        <v>DSDEwM7tst1IS DS73SQLDEV04</v>
      </c>
      <c r="B255" s="20" t="s">
        <v>333</v>
      </c>
      <c r="C255" s="18"/>
      <c r="D255" s="701"/>
      <c r="E255" s="201" t="s">
        <v>334</v>
      </c>
      <c r="F255" s="94"/>
      <c r="G255" s="73" t="s">
        <v>691</v>
      </c>
      <c r="H255" s="100" t="s">
        <v>847</v>
      </c>
      <c r="I255" s="20"/>
      <c r="J255" s="78" t="s">
        <v>682</v>
      </c>
      <c r="K255" s="173" t="s">
        <v>683</v>
      </c>
      <c r="L255" s="201" t="s">
        <v>499</v>
      </c>
      <c r="M255" s="20"/>
      <c r="N255" s="173" t="s">
        <v>500</v>
      </c>
      <c r="O255" s="73">
        <v>1</v>
      </c>
      <c r="P255" s="159">
        <v>1</v>
      </c>
      <c r="Q255" s="27" t="s">
        <v>674</v>
      </c>
      <c r="R255" s="73">
        <v>1</v>
      </c>
      <c r="S255" s="424">
        <v>42755</v>
      </c>
      <c r="T255" s="20" t="s">
        <v>675</v>
      </c>
      <c r="U255" s="174" t="s">
        <v>502</v>
      </c>
      <c r="V255" s="235" t="s">
        <v>676</v>
      </c>
      <c r="W255" s="693">
        <f t="shared" si="10"/>
        <v>45</v>
      </c>
      <c r="X255" s="693">
        <v>135</v>
      </c>
      <c r="Y255" s="693">
        <v>540</v>
      </c>
      <c r="Z255" s="272" t="s">
        <v>677</v>
      </c>
      <c r="AA255" s="20"/>
      <c r="AB255" s="20"/>
      <c r="AC255" s="20"/>
      <c r="AD255" s="20"/>
      <c r="AE255" s="20" t="s">
        <v>819</v>
      </c>
      <c r="AF255" s="246" t="s">
        <v>674</v>
      </c>
      <c r="AG255" s="20" t="s">
        <v>272</v>
      </c>
      <c r="AH255" s="20" t="s">
        <v>272</v>
      </c>
      <c r="AI255" s="246" t="s">
        <v>272</v>
      </c>
      <c r="AJ255" s="20"/>
      <c r="AK255" s="20"/>
      <c r="AL255" s="20"/>
      <c r="AM255" s="20"/>
      <c r="AN255" s="246"/>
      <c r="AO255" s="246"/>
      <c r="AP255" s="20"/>
      <c r="AQ255" s="20"/>
      <c r="AR255" s="20"/>
      <c r="AS255" s="663"/>
      <c r="AT255" s="719"/>
      <c r="AU255" s="20"/>
      <c r="AV255" s="20"/>
      <c r="AW255" s="246"/>
      <c r="AX255" s="246"/>
      <c r="AY255" s="20"/>
      <c r="AZ255" s="20"/>
      <c r="BA255" s="20"/>
      <c r="BB255" s="246"/>
      <c r="BC255" s="246"/>
      <c r="BD255" s="20"/>
      <c r="BE255" s="20"/>
      <c r="BF255" s="246"/>
      <c r="BG255" s="20"/>
      <c r="BH255" s="3"/>
      <c r="BP255" s="25" t="s">
        <v>814</v>
      </c>
    </row>
    <row r="256" spans="1:68" s="2" customFormat="1" ht="11.25" x14ac:dyDescent="0.2">
      <c r="A256" s="79" t="str">
        <f t="shared" si="9"/>
        <v>DSDEwM7tst1MWS DS73SQLDEV04</v>
      </c>
      <c r="B256" s="20" t="s">
        <v>333</v>
      </c>
      <c r="C256" s="18"/>
      <c r="D256" s="701"/>
      <c r="E256" s="201" t="s">
        <v>334</v>
      </c>
      <c r="F256" s="94"/>
      <c r="G256" s="73" t="s">
        <v>691</v>
      </c>
      <c r="H256" s="100" t="s">
        <v>848</v>
      </c>
      <c r="I256" s="20"/>
      <c r="J256" s="78" t="s">
        <v>682</v>
      </c>
      <c r="K256" s="173" t="s">
        <v>683</v>
      </c>
      <c r="L256" s="201" t="s">
        <v>499</v>
      </c>
      <c r="M256" s="20"/>
      <c r="N256" s="173" t="s">
        <v>500</v>
      </c>
      <c r="O256" s="73">
        <v>1</v>
      </c>
      <c r="P256" s="159">
        <v>1</v>
      </c>
      <c r="Q256" s="27" t="s">
        <v>674</v>
      </c>
      <c r="R256" s="73">
        <v>1</v>
      </c>
      <c r="S256" s="424">
        <v>42755</v>
      </c>
      <c r="T256" s="20" t="s">
        <v>675</v>
      </c>
      <c r="U256" s="174" t="s">
        <v>502</v>
      </c>
      <c r="V256" s="235" t="s">
        <v>676</v>
      </c>
      <c r="W256" s="693">
        <f t="shared" si="10"/>
        <v>45</v>
      </c>
      <c r="X256" s="693">
        <v>135</v>
      </c>
      <c r="Y256" s="693">
        <v>540</v>
      </c>
      <c r="Z256" s="272" t="s">
        <v>677</v>
      </c>
      <c r="AA256" s="20"/>
      <c r="AB256" s="20"/>
      <c r="AC256" s="20"/>
      <c r="AD256" s="20"/>
      <c r="AE256" s="20" t="s">
        <v>819</v>
      </c>
      <c r="AF256" s="246" t="s">
        <v>674</v>
      </c>
      <c r="AG256" s="20" t="s">
        <v>272</v>
      </c>
      <c r="AH256" s="20" t="s">
        <v>272</v>
      </c>
      <c r="AI256" s="246" t="s">
        <v>272</v>
      </c>
      <c r="AJ256" s="20"/>
      <c r="AK256" s="20"/>
      <c r="AL256" s="20"/>
      <c r="AM256" s="20"/>
      <c r="AN256" s="246"/>
      <c r="AO256" s="246"/>
      <c r="AP256" s="20"/>
      <c r="AQ256" s="20"/>
      <c r="AR256" s="20"/>
      <c r="AS256" s="663"/>
      <c r="AT256" s="719"/>
      <c r="AU256" s="20"/>
      <c r="AV256" s="20"/>
      <c r="AW256" s="246"/>
      <c r="AX256" s="246"/>
      <c r="AY256" s="20"/>
      <c r="AZ256" s="20"/>
      <c r="BA256" s="20"/>
      <c r="BB256" s="246"/>
      <c r="BC256" s="246"/>
      <c r="BD256" s="20"/>
      <c r="BE256" s="20"/>
      <c r="BF256" s="246"/>
      <c r="BG256" s="20"/>
      <c r="BH256" s="3"/>
      <c r="BP256" s="25" t="s">
        <v>814</v>
      </c>
    </row>
    <row r="257" spans="1:68" s="2" customFormat="1" ht="11.25" x14ac:dyDescent="0.2">
      <c r="A257" s="79" t="str">
        <f t="shared" si="9"/>
        <v>EDR OHNALAOD0007N1</v>
      </c>
      <c r="B257" s="20" t="s">
        <v>333</v>
      </c>
      <c r="C257" s="18"/>
      <c r="D257" s="701"/>
      <c r="E257" s="201" t="s">
        <v>334</v>
      </c>
      <c r="F257" s="94"/>
      <c r="G257" s="73" t="s">
        <v>691</v>
      </c>
      <c r="H257" s="100" t="s">
        <v>849</v>
      </c>
      <c r="I257" s="20"/>
      <c r="J257" s="78" t="s">
        <v>682</v>
      </c>
      <c r="K257" s="173" t="s">
        <v>683</v>
      </c>
      <c r="L257" s="201" t="s">
        <v>499</v>
      </c>
      <c r="M257" s="20"/>
      <c r="N257" s="173" t="s">
        <v>500</v>
      </c>
      <c r="O257" s="73">
        <v>1</v>
      </c>
      <c r="P257" s="159">
        <v>1</v>
      </c>
      <c r="Q257" s="27">
        <v>42898</v>
      </c>
      <c r="R257" s="73">
        <v>1</v>
      </c>
      <c r="S257" s="424">
        <v>42906</v>
      </c>
      <c r="T257" s="20" t="s">
        <v>675</v>
      </c>
      <c r="U257" s="174" t="s">
        <v>502</v>
      </c>
      <c r="V257" s="235" t="s">
        <v>676</v>
      </c>
      <c r="W257" s="693">
        <f t="shared" si="10"/>
        <v>45</v>
      </c>
      <c r="X257" s="693">
        <v>135</v>
      </c>
      <c r="Y257" s="693">
        <v>540</v>
      </c>
      <c r="Z257" s="272" t="s">
        <v>688</v>
      </c>
      <c r="AA257" s="20"/>
      <c r="AB257" s="20"/>
      <c r="AC257" s="20"/>
      <c r="AD257" s="20"/>
      <c r="AE257" s="20" t="s">
        <v>747</v>
      </c>
      <c r="AF257" s="246">
        <v>42898</v>
      </c>
      <c r="AG257" s="20">
        <v>618793</v>
      </c>
      <c r="AH257" s="20">
        <v>618793</v>
      </c>
      <c r="AI257" s="246">
        <v>42898</v>
      </c>
      <c r="AJ257" s="20"/>
      <c r="AK257" s="20"/>
      <c r="AL257" s="20"/>
      <c r="AM257" s="20"/>
      <c r="AN257" s="246"/>
      <c r="AO257" s="246"/>
      <c r="AP257" s="20"/>
      <c r="AQ257" s="20"/>
      <c r="AR257" s="20"/>
      <c r="AS257" s="663"/>
      <c r="AT257" s="719"/>
      <c r="AU257" s="20"/>
      <c r="AV257" s="20"/>
      <c r="AW257" s="246"/>
      <c r="AX257" s="246"/>
      <c r="AY257" s="20"/>
      <c r="AZ257" s="20"/>
      <c r="BA257" s="20"/>
      <c r="BB257" s="246"/>
      <c r="BC257" s="246"/>
      <c r="BD257" s="20"/>
      <c r="BE257" s="20"/>
      <c r="BF257" s="246"/>
      <c r="BG257" s="20"/>
      <c r="BH257" s="3"/>
      <c r="BP257" s="79" t="s">
        <v>814</v>
      </c>
    </row>
    <row r="258" spans="1:68" s="2" customFormat="1" ht="11.25" x14ac:dyDescent="0.2">
      <c r="A258" s="79" t="str">
        <f t="shared" si="9"/>
        <v>EDR OHNALAOD0007N2</v>
      </c>
      <c r="B258" s="20" t="s">
        <v>333</v>
      </c>
      <c r="C258" s="18"/>
      <c r="D258" s="701"/>
      <c r="E258" s="201" t="s">
        <v>334</v>
      </c>
      <c r="F258" s="94"/>
      <c r="G258" s="73" t="s">
        <v>691</v>
      </c>
      <c r="H258" s="100" t="s">
        <v>849</v>
      </c>
      <c r="I258" s="20"/>
      <c r="J258" s="78" t="s">
        <v>682</v>
      </c>
      <c r="K258" s="173" t="s">
        <v>683</v>
      </c>
      <c r="L258" s="201" t="s">
        <v>499</v>
      </c>
      <c r="M258" s="20"/>
      <c r="N258" s="173" t="s">
        <v>500</v>
      </c>
      <c r="O258" s="73">
        <v>1</v>
      </c>
      <c r="P258" s="159">
        <v>1</v>
      </c>
      <c r="Q258" s="27">
        <v>42898</v>
      </c>
      <c r="R258" s="73">
        <v>1</v>
      </c>
      <c r="S258" s="424">
        <v>42906</v>
      </c>
      <c r="T258" s="20" t="s">
        <v>675</v>
      </c>
      <c r="U258" s="174" t="s">
        <v>502</v>
      </c>
      <c r="V258" s="235" t="s">
        <v>676</v>
      </c>
      <c r="W258" s="693">
        <f t="shared" si="10"/>
        <v>45</v>
      </c>
      <c r="X258" s="693">
        <v>135</v>
      </c>
      <c r="Y258" s="693">
        <v>540</v>
      </c>
      <c r="Z258" s="272" t="s">
        <v>688</v>
      </c>
      <c r="AA258" s="20"/>
      <c r="AB258" s="20"/>
      <c r="AC258" s="20"/>
      <c r="AD258" s="20"/>
      <c r="AE258" s="20" t="s">
        <v>748</v>
      </c>
      <c r="AF258" s="246">
        <v>42898</v>
      </c>
      <c r="AG258" s="20">
        <v>618794</v>
      </c>
      <c r="AH258" s="20">
        <v>618794</v>
      </c>
      <c r="AI258" s="246">
        <v>42898</v>
      </c>
      <c r="AJ258" s="20"/>
      <c r="AK258" s="20"/>
      <c r="AL258" s="20"/>
      <c r="AM258" s="20"/>
      <c r="AN258" s="246"/>
      <c r="AO258" s="246"/>
      <c r="AP258" s="20"/>
      <c r="AQ258" s="20"/>
      <c r="AR258" s="20"/>
      <c r="AS258" s="663"/>
      <c r="AT258" s="719"/>
      <c r="AU258" s="20"/>
      <c r="AV258" s="20"/>
      <c r="AW258" s="246"/>
      <c r="AX258" s="246"/>
      <c r="AY258" s="20"/>
      <c r="AZ258" s="20"/>
      <c r="BA258" s="20"/>
      <c r="BB258" s="246"/>
      <c r="BC258" s="246"/>
      <c r="BD258" s="20"/>
      <c r="BE258" s="20"/>
      <c r="BF258" s="246"/>
      <c r="BG258" s="20"/>
      <c r="BH258" s="3"/>
      <c r="BP258" s="79" t="s">
        <v>814</v>
      </c>
    </row>
    <row r="259" spans="1:68" s="2" customFormat="1" ht="11.25" x14ac:dyDescent="0.2">
      <c r="A259" s="79" t="str">
        <f t="shared" si="9"/>
        <v>EDR_Reference OHLEWAOP0023N1</v>
      </c>
      <c r="B259" s="20" t="s">
        <v>333</v>
      </c>
      <c r="C259" s="18"/>
      <c r="D259" s="701"/>
      <c r="E259" s="201" t="s">
        <v>334</v>
      </c>
      <c r="F259" s="94"/>
      <c r="G259" s="73" t="s">
        <v>691</v>
      </c>
      <c r="H259" s="100" t="s">
        <v>850</v>
      </c>
      <c r="I259" s="20"/>
      <c r="J259" s="78" t="s">
        <v>686</v>
      </c>
      <c r="K259" s="173" t="s">
        <v>606</v>
      </c>
      <c r="L259" s="201" t="s">
        <v>499</v>
      </c>
      <c r="M259" s="20"/>
      <c r="N259" s="173" t="s">
        <v>500</v>
      </c>
      <c r="O259" s="73">
        <v>1</v>
      </c>
      <c r="P259" s="159">
        <v>1</v>
      </c>
      <c r="Q259" s="27" t="s">
        <v>693</v>
      </c>
      <c r="R259" s="73">
        <v>1</v>
      </c>
      <c r="S259" s="424">
        <v>42932</v>
      </c>
      <c r="T259" s="20" t="s">
        <v>675</v>
      </c>
      <c r="U259" s="174" t="s">
        <v>502</v>
      </c>
      <c r="V259" s="235" t="s">
        <v>676</v>
      </c>
      <c r="W259" s="693">
        <f t="shared" si="10"/>
        <v>110</v>
      </c>
      <c r="X259" s="693">
        <v>330</v>
      </c>
      <c r="Y259" s="693">
        <v>1320</v>
      </c>
      <c r="Z259" s="272" t="s">
        <v>694</v>
      </c>
      <c r="AA259" s="20"/>
      <c r="AB259" s="20"/>
      <c r="AC259" s="20"/>
      <c r="AD259" s="20"/>
      <c r="AE259" s="20" t="s">
        <v>695</v>
      </c>
      <c r="AF259" s="246" t="s">
        <v>693</v>
      </c>
      <c r="AG259" s="20" t="s">
        <v>696</v>
      </c>
      <c r="AH259" s="20" t="s">
        <v>696</v>
      </c>
      <c r="AI259" s="246">
        <v>42895</v>
      </c>
      <c r="AJ259" s="20"/>
      <c r="AK259" s="20"/>
      <c r="AL259" s="20"/>
      <c r="AM259" s="20"/>
      <c r="AN259" s="246"/>
      <c r="AO259" s="246"/>
      <c r="AP259" s="20"/>
      <c r="AQ259" s="20"/>
      <c r="AR259" s="20"/>
      <c r="AS259" s="663"/>
      <c r="AT259" s="719"/>
      <c r="AU259" s="20"/>
      <c r="AV259" s="20"/>
      <c r="AW259" s="246"/>
      <c r="AX259" s="246"/>
      <c r="AY259" s="20"/>
      <c r="AZ259" s="20"/>
      <c r="BA259" s="20"/>
      <c r="BB259" s="246"/>
      <c r="BC259" s="246"/>
      <c r="BD259" s="20"/>
      <c r="BE259" s="20"/>
      <c r="BF259" s="246"/>
      <c r="BG259" s="20"/>
      <c r="BH259" s="3"/>
      <c r="BP259" s="25" t="s">
        <v>814</v>
      </c>
    </row>
    <row r="260" spans="1:68" s="2" customFormat="1" ht="11.25" x14ac:dyDescent="0.2">
      <c r="A260" s="79" t="str">
        <f t="shared" si="9"/>
        <v>EDR_Reference OHLEWAOP0023N2</v>
      </c>
      <c r="B260" s="20" t="s">
        <v>333</v>
      </c>
      <c r="C260" s="18"/>
      <c r="D260" s="701"/>
      <c r="E260" s="201" t="s">
        <v>334</v>
      </c>
      <c r="F260" s="94"/>
      <c r="G260" s="73" t="s">
        <v>691</v>
      </c>
      <c r="H260" s="100" t="s">
        <v>850</v>
      </c>
      <c r="I260" s="20"/>
      <c r="J260" s="78" t="s">
        <v>686</v>
      </c>
      <c r="K260" s="173" t="s">
        <v>606</v>
      </c>
      <c r="L260" s="201" t="s">
        <v>499</v>
      </c>
      <c r="M260" s="20"/>
      <c r="N260" s="173" t="s">
        <v>500</v>
      </c>
      <c r="O260" s="73">
        <v>1</v>
      </c>
      <c r="P260" s="159">
        <v>1</v>
      </c>
      <c r="Q260" s="27" t="s">
        <v>693</v>
      </c>
      <c r="R260" s="73">
        <v>1</v>
      </c>
      <c r="S260" s="424">
        <v>42932</v>
      </c>
      <c r="T260" s="20" t="s">
        <v>675</v>
      </c>
      <c r="U260" s="174" t="s">
        <v>502</v>
      </c>
      <c r="V260" s="235" t="s">
        <v>676</v>
      </c>
      <c r="W260" s="693">
        <f t="shared" si="10"/>
        <v>110</v>
      </c>
      <c r="X260" s="693">
        <v>330</v>
      </c>
      <c r="Y260" s="693">
        <v>1320</v>
      </c>
      <c r="Z260" s="272" t="s">
        <v>694</v>
      </c>
      <c r="AA260" s="20"/>
      <c r="AB260" s="20"/>
      <c r="AC260" s="20"/>
      <c r="AD260" s="20"/>
      <c r="AE260" s="20" t="s">
        <v>698</v>
      </c>
      <c r="AF260" s="246" t="s">
        <v>693</v>
      </c>
      <c r="AG260" s="20" t="s">
        <v>696</v>
      </c>
      <c r="AH260" s="20" t="s">
        <v>696</v>
      </c>
      <c r="AI260" s="246">
        <v>42895</v>
      </c>
      <c r="AJ260" s="20"/>
      <c r="AK260" s="20"/>
      <c r="AL260" s="20"/>
      <c r="AM260" s="20"/>
      <c r="AN260" s="246"/>
      <c r="AO260" s="246"/>
      <c r="AP260" s="20"/>
      <c r="AQ260" s="20"/>
      <c r="AR260" s="20"/>
      <c r="AS260" s="663"/>
      <c r="AT260" s="719"/>
      <c r="AU260" s="20"/>
      <c r="AV260" s="20"/>
      <c r="AW260" s="246"/>
      <c r="AX260" s="246"/>
      <c r="AY260" s="20"/>
      <c r="AZ260" s="20"/>
      <c r="BA260" s="20"/>
      <c r="BB260" s="246"/>
      <c r="BC260" s="246"/>
      <c r="BD260" s="20"/>
      <c r="BE260" s="20"/>
      <c r="BF260" s="246"/>
      <c r="BG260" s="20"/>
      <c r="BH260" s="3"/>
      <c r="BP260" s="25" t="s">
        <v>814</v>
      </c>
    </row>
    <row r="261" spans="1:68" s="2" customFormat="1" ht="11.25" x14ac:dyDescent="0.2">
      <c r="A261" s="79" t="str">
        <f t="shared" si="9"/>
        <v>EDR_Reference OHNALAOP0023N1</v>
      </c>
      <c r="B261" s="20" t="s">
        <v>333</v>
      </c>
      <c r="C261" s="18"/>
      <c r="D261" s="701"/>
      <c r="E261" s="201" t="s">
        <v>334</v>
      </c>
      <c r="F261" s="94"/>
      <c r="G261" s="73" t="s">
        <v>691</v>
      </c>
      <c r="H261" s="100" t="s">
        <v>850</v>
      </c>
      <c r="I261" s="20"/>
      <c r="J261" s="78" t="s">
        <v>699</v>
      </c>
      <c r="K261" s="173" t="s">
        <v>700</v>
      </c>
      <c r="L261" s="201" t="s">
        <v>499</v>
      </c>
      <c r="M261" s="20"/>
      <c r="N261" s="173" t="s">
        <v>500</v>
      </c>
      <c r="O261" s="73">
        <v>1</v>
      </c>
      <c r="P261" s="159">
        <v>1</v>
      </c>
      <c r="Q261" s="27" t="s">
        <v>693</v>
      </c>
      <c r="R261" s="73">
        <v>1</v>
      </c>
      <c r="S261" s="424">
        <v>42932</v>
      </c>
      <c r="T261" s="20" t="s">
        <v>675</v>
      </c>
      <c r="U261" s="174" t="s">
        <v>502</v>
      </c>
      <c r="V261" s="235" t="s">
        <v>676</v>
      </c>
      <c r="W261" s="693">
        <f t="shared" si="10"/>
        <v>110</v>
      </c>
      <c r="X261" s="693">
        <v>330</v>
      </c>
      <c r="Y261" s="693">
        <v>1320</v>
      </c>
      <c r="Z261" s="272" t="s">
        <v>694</v>
      </c>
      <c r="AA261" s="20"/>
      <c r="AB261" s="20"/>
      <c r="AC261" s="20"/>
      <c r="AD261" s="20"/>
      <c r="AE261" s="20" t="s">
        <v>701</v>
      </c>
      <c r="AF261" s="246" t="s">
        <v>693</v>
      </c>
      <c r="AG261" s="20" t="s">
        <v>696</v>
      </c>
      <c r="AH261" s="20" t="s">
        <v>696</v>
      </c>
      <c r="AI261" s="246">
        <v>42895</v>
      </c>
      <c r="AJ261" s="20"/>
      <c r="AK261" s="20"/>
      <c r="AL261" s="20"/>
      <c r="AM261" s="20"/>
      <c r="AN261" s="246"/>
      <c r="AO261" s="246"/>
      <c r="AP261" s="20"/>
      <c r="AQ261" s="20"/>
      <c r="AR261" s="20"/>
      <c r="AS261" s="663"/>
      <c r="AT261" s="719"/>
      <c r="AU261" s="20"/>
      <c r="AV261" s="20"/>
      <c r="AW261" s="246"/>
      <c r="AX261" s="246"/>
      <c r="AY261" s="20"/>
      <c r="AZ261" s="20"/>
      <c r="BA261" s="20"/>
      <c r="BB261" s="246"/>
      <c r="BC261" s="246"/>
      <c r="BD261" s="20"/>
      <c r="BE261" s="20"/>
      <c r="BF261" s="246"/>
      <c r="BG261" s="20"/>
      <c r="BH261" s="3"/>
      <c r="BP261" s="25" t="s">
        <v>814</v>
      </c>
    </row>
    <row r="262" spans="1:68" s="2" customFormat="1" ht="11.25" x14ac:dyDescent="0.2">
      <c r="A262" s="79" t="str">
        <f t="shared" si="9"/>
        <v>Enterprise_Tables OHLEWAOP0023N1</v>
      </c>
      <c r="B262" s="20" t="s">
        <v>333</v>
      </c>
      <c r="C262" s="18"/>
      <c r="D262" s="701"/>
      <c r="E262" s="201" t="s">
        <v>334</v>
      </c>
      <c r="F262" s="94"/>
      <c r="G262" s="73" t="s">
        <v>691</v>
      </c>
      <c r="H262" s="100" t="s">
        <v>851</v>
      </c>
      <c r="I262" s="20"/>
      <c r="J262" s="78" t="s">
        <v>686</v>
      </c>
      <c r="K262" s="173" t="s">
        <v>606</v>
      </c>
      <c r="L262" s="201" t="s">
        <v>499</v>
      </c>
      <c r="M262" s="20"/>
      <c r="N262" s="173" t="s">
        <v>500</v>
      </c>
      <c r="O262" s="73">
        <v>1</v>
      </c>
      <c r="P262" s="159">
        <v>1</v>
      </c>
      <c r="Q262" s="27" t="s">
        <v>693</v>
      </c>
      <c r="R262" s="73">
        <v>1</v>
      </c>
      <c r="S262" s="424">
        <v>42932</v>
      </c>
      <c r="T262" s="20" t="s">
        <v>675</v>
      </c>
      <c r="U262" s="174" t="s">
        <v>502</v>
      </c>
      <c r="V262" s="235" t="s">
        <v>676</v>
      </c>
      <c r="W262" s="693">
        <f t="shared" si="10"/>
        <v>110</v>
      </c>
      <c r="X262" s="693">
        <v>330</v>
      </c>
      <c r="Y262" s="693">
        <v>1320</v>
      </c>
      <c r="Z262" s="272" t="s">
        <v>694</v>
      </c>
      <c r="AA262" s="20"/>
      <c r="AB262" s="20"/>
      <c r="AC262" s="20"/>
      <c r="AD262" s="20"/>
      <c r="AE262" s="20" t="s">
        <v>695</v>
      </c>
      <c r="AF262" s="246" t="s">
        <v>693</v>
      </c>
      <c r="AG262" s="20" t="s">
        <v>696</v>
      </c>
      <c r="AH262" s="20" t="s">
        <v>696</v>
      </c>
      <c r="AI262" s="246">
        <v>42895</v>
      </c>
      <c r="AJ262" s="20"/>
      <c r="AK262" s="20"/>
      <c r="AL262" s="20"/>
      <c r="AM262" s="20"/>
      <c r="AN262" s="246"/>
      <c r="AO262" s="246"/>
      <c r="AP262" s="20"/>
      <c r="AQ262" s="20"/>
      <c r="AR262" s="20"/>
      <c r="AS262" s="663"/>
      <c r="AT262" s="719"/>
      <c r="AU262" s="20"/>
      <c r="AV262" s="20"/>
      <c r="AW262" s="246"/>
      <c r="AX262" s="246"/>
      <c r="AY262" s="20"/>
      <c r="AZ262" s="20"/>
      <c r="BA262" s="20"/>
      <c r="BB262" s="246"/>
      <c r="BC262" s="246"/>
      <c r="BD262" s="20"/>
      <c r="BE262" s="20"/>
      <c r="BF262" s="246"/>
      <c r="BG262" s="20"/>
      <c r="BH262" s="3"/>
      <c r="BP262" s="25" t="s">
        <v>814</v>
      </c>
    </row>
    <row r="263" spans="1:68" s="2" customFormat="1" ht="11.25" x14ac:dyDescent="0.2">
      <c r="A263" s="79" t="str">
        <f t="shared" si="9"/>
        <v>Enterprise_Tables OHLEWAOP0023N2</v>
      </c>
      <c r="B263" s="20" t="s">
        <v>333</v>
      </c>
      <c r="C263" s="18"/>
      <c r="D263" s="701"/>
      <c r="E263" s="201" t="s">
        <v>334</v>
      </c>
      <c r="F263" s="94"/>
      <c r="G263" s="73" t="s">
        <v>691</v>
      </c>
      <c r="H263" s="100" t="s">
        <v>851</v>
      </c>
      <c r="I263" s="20"/>
      <c r="J263" s="78" t="s">
        <v>686</v>
      </c>
      <c r="K263" s="173" t="s">
        <v>606</v>
      </c>
      <c r="L263" s="201" t="s">
        <v>499</v>
      </c>
      <c r="M263" s="20"/>
      <c r="N263" s="173" t="s">
        <v>500</v>
      </c>
      <c r="O263" s="73">
        <v>1</v>
      </c>
      <c r="P263" s="159">
        <v>1</v>
      </c>
      <c r="Q263" s="27" t="s">
        <v>693</v>
      </c>
      <c r="R263" s="73">
        <v>1</v>
      </c>
      <c r="S263" s="424">
        <v>42932</v>
      </c>
      <c r="T263" s="20" t="s">
        <v>675</v>
      </c>
      <c r="U263" s="174" t="s">
        <v>502</v>
      </c>
      <c r="V263" s="235" t="s">
        <v>676</v>
      </c>
      <c r="W263" s="693">
        <f t="shared" si="10"/>
        <v>110</v>
      </c>
      <c r="X263" s="693">
        <v>330</v>
      </c>
      <c r="Y263" s="693">
        <v>1320</v>
      </c>
      <c r="Z263" s="272" t="s">
        <v>694</v>
      </c>
      <c r="AA263" s="20"/>
      <c r="AB263" s="20"/>
      <c r="AC263" s="20"/>
      <c r="AD263" s="20"/>
      <c r="AE263" s="20" t="s">
        <v>698</v>
      </c>
      <c r="AF263" s="246" t="s">
        <v>693</v>
      </c>
      <c r="AG263" s="20" t="s">
        <v>696</v>
      </c>
      <c r="AH263" s="20" t="s">
        <v>696</v>
      </c>
      <c r="AI263" s="246">
        <v>42895</v>
      </c>
      <c r="AJ263" s="20"/>
      <c r="AK263" s="20"/>
      <c r="AL263" s="20"/>
      <c r="AM263" s="20"/>
      <c r="AN263" s="246"/>
      <c r="AO263" s="246"/>
      <c r="AP263" s="20"/>
      <c r="AQ263" s="20"/>
      <c r="AR263" s="20"/>
      <c r="AS263" s="663"/>
      <c r="AT263" s="719"/>
      <c r="AU263" s="20"/>
      <c r="AV263" s="20"/>
      <c r="AW263" s="246"/>
      <c r="AX263" s="246"/>
      <c r="AY263" s="20"/>
      <c r="AZ263" s="20"/>
      <c r="BA263" s="20"/>
      <c r="BB263" s="246"/>
      <c r="BC263" s="246"/>
      <c r="BD263" s="20"/>
      <c r="BE263" s="20"/>
      <c r="BF263" s="246"/>
      <c r="BG263" s="20"/>
      <c r="BH263" s="3"/>
      <c r="BP263" s="25" t="s">
        <v>814</v>
      </c>
    </row>
    <row r="264" spans="1:68" s="2" customFormat="1" ht="11.25" x14ac:dyDescent="0.2">
      <c r="A264" s="79" t="str">
        <f t="shared" si="9"/>
        <v>Enterprise_Tables OHNALAOP0023N1</v>
      </c>
      <c r="B264" s="20" t="s">
        <v>333</v>
      </c>
      <c r="C264" s="18"/>
      <c r="D264" s="701"/>
      <c r="E264" s="201" t="s">
        <v>334</v>
      </c>
      <c r="F264" s="94"/>
      <c r="G264" s="73" t="s">
        <v>691</v>
      </c>
      <c r="H264" s="100" t="s">
        <v>851</v>
      </c>
      <c r="I264" s="20"/>
      <c r="J264" s="78" t="s">
        <v>699</v>
      </c>
      <c r="K264" s="173" t="s">
        <v>700</v>
      </c>
      <c r="L264" s="201" t="s">
        <v>499</v>
      </c>
      <c r="M264" s="20"/>
      <c r="N264" s="173" t="s">
        <v>500</v>
      </c>
      <c r="O264" s="73">
        <v>1</v>
      </c>
      <c r="P264" s="159">
        <v>1</v>
      </c>
      <c r="Q264" s="27" t="s">
        <v>693</v>
      </c>
      <c r="R264" s="73">
        <v>1</v>
      </c>
      <c r="S264" s="424">
        <v>42932</v>
      </c>
      <c r="T264" s="20" t="s">
        <v>675</v>
      </c>
      <c r="U264" s="174" t="s">
        <v>502</v>
      </c>
      <c r="V264" s="235" t="s">
        <v>676</v>
      </c>
      <c r="W264" s="693">
        <f t="shared" si="10"/>
        <v>110</v>
      </c>
      <c r="X264" s="693">
        <v>330</v>
      </c>
      <c r="Y264" s="693">
        <v>1320</v>
      </c>
      <c r="Z264" s="272" t="s">
        <v>694</v>
      </c>
      <c r="AA264" s="20"/>
      <c r="AB264" s="20"/>
      <c r="AC264" s="20"/>
      <c r="AD264" s="20"/>
      <c r="AE264" s="20" t="s">
        <v>701</v>
      </c>
      <c r="AF264" s="246" t="s">
        <v>693</v>
      </c>
      <c r="AG264" s="20" t="s">
        <v>696</v>
      </c>
      <c r="AH264" s="20" t="s">
        <v>696</v>
      </c>
      <c r="AI264" s="246">
        <v>42895</v>
      </c>
      <c r="AJ264" s="20"/>
      <c r="AK264" s="20"/>
      <c r="AL264" s="20"/>
      <c r="AM264" s="20"/>
      <c r="AN264" s="246"/>
      <c r="AO264" s="246"/>
      <c r="AP264" s="20"/>
      <c r="AQ264" s="20"/>
      <c r="AR264" s="20"/>
      <c r="AS264" s="663"/>
      <c r="AT264" s="719"/>
      <c r="AU264" s="20"/>
      <c r="AV264" s="20"/>
      <c r="AW264" s="246"/>
      <c r="AX264" s="246"/>
      <c r="AY264" s="20"/>
      <c r="AZ264" s="20"/>
      <c r="BA264" s="20"/>
      <c r="BB264" s="246"/>
      <c r="BC264" s="246"/>
      <c r="BD264" s="20"/>
      <c r="BE264" s="20"/>
      <c r="BF264" s="246"/>
      <c r="BG264" s="20"/>
      <c r="BH264" s="3"/>
      <c r="BP264" s="25" t="s">
        <v>814</v>
      </c>
    </row>
    <row r="265" spans="1:68" s="2" customFormat="1" ht="11.25" x14ac:dyDescent="0.2">
      <c r="A265" s="79" t="str">
        <f t="shared" si="9"/>
        <v>ExampleData21_temp DS73DCTTRN01</v>
      </c>
      <c r="B265" s="20" t="s">
        <v>333</v>
      </c>
      <c r="C265" s="18"/>
      <c r="D265" s="701"/>
      <c r="E265" s="201" t="s">
        <v>334</v>
      </c>
      <c r="F265" s="94"/>
      <c r="G265" s="73"/>
      <c r="H265" s="100" t="s">
        <v>852</v>
      </c>
      <c r="I265" s="20"/>
      <c r="J265" s="78" t="s">
        <v>682</v>
      </c>
      <c r="K265" s="173" t="s">
        <v>683</v>
      </c>
      <c r="L265" s="201" t="s">
        <v>499</v>
      </c>
      <c r="M265" s="20"/>
      <c r="N265" s="173" t="s">
        <v>500</v>
      </c>
      <c r="O265" s="73">
        <v>1</v>
      </c>
      <c r="P265" s="159">
        <v>1</v>
      </c>
      <c r="Q265" s="27" t="s">
        <v>674</v>
      </c>
      <c r="R265" s="73">
        <v>1</v>
      </c>
      <c r="S265" s="424">
        <v>42755</v>
      </c>
      <c r="T265" s="20" t="s">
        <v>675</v>
      </c>
      <c r="U265" s="174" t="s">
        <v>502</v>
      </c>
      <c r="V265" s="235" t="s">
        <v>676</v>
      </c>
      <c r="W265" s="693">
        <f t="shared" si="10"/>
        <v>45</v>
      </c>
      <c r="X265" s="693">
        <v>135</v>
      </c>
      <c r="Y265" s="693">
        <v>540</v>
      </c>
      <c r="Z265" s="272" t="s">
        <v>677</v>
      </c>
      <c r="AA265" s="20"/>
      <c r="AB265" s="20"/>
      <c r="AC265" s="20"/>
      <c r="AD265" s="20"/>
      <c r="AE265" s="20" t="s">
        <v>853</v>
      </c>
      <c r="AF265" s="246" t="s">
        <v>674</v>
      </c>
      <c r="AG265" s="20" t="s">
        <v>272</v>
      </c>
      <c r="AH265" s="20" t="s">
        <v>272</v>
      </c>
      <c r="AI265" s="246" t="s">
        <v>272</v>
      </c>
      <c r="AJ265" s="20"/>
      <c r="AK265" s="20"/>
      <c r="AL265" s="20"/>
      <c r="AM265" s="20"/>
      <c r="AN265" s="246"/>
      <c r="AO265" s="246"/>
      <c r="AP265" s="20"/>
      <c r="AQ265" s="20"/>
      <c r="AR265" s="20"/>
      <c r="AS265" s="663"/>
      <c r="AT265" s="719"/>
      <c r="AU265" s="20"/>
      <c r="AV265" s="20"/>
      <c r="AW265" s="246"/>
      <c r="AX265" s="246"/>
      <c r="AY265" s="20"/>
      <c r="AZ265" s="20"/>
      <c r="BA265" s="20"/>
      <c r="BB265" s="246"/>
      <c r="BC265" s="246"/>
      <c r="BD265" s="20"/>
      <c r="BE265" s="20"/>
      <c r="BF265" s="246"/>
      <c r="BG265" s="20"/>
      <c r="BH265" s="3"/>
      <c r="BP265" s="25" t="s">
        <v>814</v>
      </c>
    </row>
    <row r="266" spans="1:68" s="2" customFormat="1" ht="11.25" x14ac:dyDescent="0.2">
      <c r="A266" s="79" t="str">
        <f t="shared" si="9"/>
        <v>ExampleHGICTools DS73DCTDEV01</v>
      </c>
      <c r="B266" s="20" t="s">
        <v>333</v>
      </c>
      <c r="C266" s="18"/>
      <c r="D266" s="701"/>
      <c r="E266" s="201" t="s">
        <v>334</v>
      </c>
      <c r="F266" s="94"/>
      <c r="G266" s="73"/>
      <c r="H266" s="100" t="s">
        <v>854</v>
      </c>
      <c r="I266" s="20"/>
      <c r="J266" s="78" t="s">
        <v>682</v>
      </c>
      <c r="K266" s="173" t="s">
        <v>683</v>
      </c>
      <c r="L266" s="201" t="s">
        <v>499</v>
      </c>
      <c r="M266" s="20"/>
      <c r="N266" s="173" t="s">
        <v>500</v>
      </c>
      <c r="O266" s="73">
        <v>1</v>
      </c>
      <c r="P266" s="159">
        <v>1</v>
      </c>
      <c r="Q266" s="27" t="s">
        <v>674</v>
      </c>
      <c r="R266" s="73">
        <v>1</v>
      </c>
      <c r="S266" s="424">
        <v>42755</v>
      </c>
      <c r="T266" s="20" t="s">
        <v>675</v>
      </c>
      <c r="U266" s="174" t="s">
        <v>502</v>
      </c>
      <c r="V266" s="235" t="s">
        <v>676</v>
      </c>
      <c r="W266" s="693">
        <f t="shared" si="10"/>
        <v>45</v>
      </c>
      <c r="X266" s="693">
        <v>135</v>
      </c>
      <c r="Y266" s="693">
        <v>540</v>
      </c>
      <c r="Z266" s="272" t="s">
        <v>677</v>
      </c>
      <c r="AA266" s="20"/>
      <c r="AB266" s="20"/>
      <c r="AC266" s="20"/>
      <c r="AD266" s="20"/>
      <c r="AE266" s="20" t="s">
        <v>755</v>
      </c>
      <c r="AF266" s="246" t="s">
        <v>674</v>
      </c>
      <c r="AG266" s="20" t="s">
        <v>272</v>
      </c>
      <c r="AH266" s="20" t="s">
        <v>272</v>
      </c>
      <c r="AI266" s="246" t="s">
        <v>272</v>
      </c>
      <c r="AJ266" s="20"/>
      <c r="AK266" s="20"/>
      <c r="AL266" s="20"/>
      <c r="AM266" s="20"/>
      <c r="AN266" s="246"/>
      <c r="AO266" s="246"/>
      <c r="AP266" s="20"/>
      <c r="AQ266" s="20"/>
      <c r="AR266" s="20"/>
      <c r="AS266" s="663"/>
      <c r="AT266" s="719"/>
      <c r="AU266" s="20"/>
      <c r="AV266" s="20"/>
      <c r="AW266" s="246"/>
      <c r="AX266" s="246"/>
      <c r="AY266" s="20"/>
      <c r="AZ266" s="20"/>
      <c r="BA266" s="20"/>
      <c r="BB266" s="246"/>
      <c r="BC266" s="246"/>
      <c r="BD266" s="20"/>
      <c r="BE266" s="20"/>
      <c r="BF266" s="246"/>
      <c r="BG266" s="20"/>
      <c r="BH266" s="3"/>
      <c r="BP266" s="25" t="s">
        <v>814</v>
      </c>
    </row>
    <row r="267" spans="1:68" s="2" customFormat="1" ht="11.25" x14ac:dyDescent="0.2">
      <c r="A267" s="79" t="str">
        <f t="shared" si="9"/>
        <v>ExampleSession21 DS73DCTDEV01</v>
      </c>
      <c r="B267" s="20" t="s">
        <v>333</v>
      </c>
      <c r="C267" s="18"/>
      <c r="D267" s="701"/>
      <c r="E267" s="201" t="s">
        <v>334</v>
      </c>
      <c r="F267" s="94"/>
      <c r="G267" s="73"/>
      <c r="H267" s="100" t="s">
        <v>855</v>
      </c>
      <c r="I267" s="20"/>
      <c r="J267" s="78" t="s">
        <v>682</v>
      </c>
      <c r="K267" s="173" t="s">
        <v>683</v>
      </c>
      <c r="L267" s="201" t="s">
        <v>499</v>
      </c>
      <c r="M267" s="20"/>
      <c r="N267" s="173" t="s">
        <v>500</v>
      </c>
      <c r="O267" s="73">
        <v>1</v>
      </c>
      <c r="P267" s="159">
        <v>1</v>
      </c>
      <c r="Q267" s="27" t="s">
        <v>674</v>
      </c>
      <c r="R267" s="73">
        <v>1</v>
      </c>
      <c r="S267" s="424">
        <v>42755</v>
      </c>
      <c r="T267" s="20" t="s">
        <v>675</v>
      </c>
      <c r="U267" s="174" t="s">
        <v>502</v>
      </c>
      <c r="V267" s="235" t="s">
        <v>676</v>
      </c>
      <c r="W267" s="693">
        <f t="shared" si="10"/>
        <v>45</v>
      </c>
      <c r="X267" s="693">
        <v>135</v>
      </c>
      <c r="Y267" s="693">
        <v>540</v>
      </c>
      <c r="Z267" s="272" t="s">
        <v>677</v>
      </c>
      <c r="AA267" s="20"/>
      <c r="AB267" s="20"/>
      <c r="AC267" s="20"/>
      <c r="AD267" s="20"/>
      <c r="AE267" s="20" t="s">
        <v>755</v>
      </c>
      <c r="AF267" s="246" t="s">
        <v>674</v>
      </c>
      <c r="AG267" s="20" t="s">
        <v>272</v>
      </c>
      <c r="AH267" s="20" t="s">
        <v>272</v>
      </c>
      <c r="AI267" s="246" t="s">
        <v>272</v>
      </c>
      <c r="AJ267" s="20"/>
      <c r="AK267" s="20"/>
      <c r="AL267" s="20"/>
      <c r="AM267" s="20"/>
      <c r="AN267" s="246"/>
      <c r="AO267" s="246"/>
      <c r="AP267" s="20"/>
      <c r="AQ267" s="20"/>
      <c r="AR267" s="20"/>
      <c r="AS267" s="663"/>
      <c r="AT267" s="719"/>
      <c r="AU267" s="20"/>
      <c r="AV267" s="20"/>
      <c r="AW267" s="246"/>
      <c r="AX267" s="246"/>
      <c r="AY267" s="20"/>
      <c r="AZ267" s="20"/>
      <c r="BA267" s="20"/>
      <c r="BB267" s="246"/>
      <c r="BC267" s="246"/>
      <c r="BD267" s="20"/>
      <c r="BE267" s="20"/>
      <c r="BF267" s="246"/>
      <c r="BG267" s="20"/>
      <c r="BH267" s="3"/>
      <c r="BP267" s="25" t="s">
        <v>814</v>
      </c>
    </row>
    <row r="268" spans="1:68" s="2" customFormat="1" ht="11.25" x14ac:dyDescent="0.2">
      <c r="A268" s="79" t="str">
        <f t="shared" si="9"/>
        <v>EZQUOTE222 DS73SQL8TST01</v>
      </c>
      <c r="B268" s="20" t="s">
        <v>333</v>
      </c>
      <c r="C268" s="18"/>
      <c r="D268" s="701" t="s">
        <v>856</v>
      </c>
      <c r="E268" s="201" t="s">
        <v>334</v>
      </c>
      <c r="F268" s="94"/>
      <c r="G268" s="73" t="s">
        <v>213</v>
      </c>
      <c r="H268" s="100" t="s">
        <v>857</v>
      </c>
      <c r="I268" s="20"/>
      <c r="J268" s="78" t="s">
        <v>682</v>
      </c>
      <c r="K268" s="173" t="s">
        <v>683</v>
      </c>
      <c r="L268" s="201" t="s">
        <v>499</v>
      </c>
      <c r="M268" s="20"/>
      <c r="N268" s="173" t="s">
        <v>500</v>
      </c>
      <c r="O268" s="73">
        <v>1</v>
      </c>
      <c r="P268" s="159">
        <v>1</v>
      </c>
      <c r="Q268" s="27">
        <v>42842</v>
      </c>
      <c r="R268" s="73">
        <v>1</v>
      </c>
      <c r="S268" s="424">
        <v>42858</v>
      </c>
      <c r="T268" s="20" t="s">
        <v>675</v>
      </c>
      <c r="U268" s="174" t="s">
        <v>502</v>
      </c>
      <c r="V268" s="235" t="s">
        <v>676</v>
      </c>
      <c r="W268" s="693">
        <f t="shared" si="10"/>
        <v>45</v>
      </c>
      <c r="X268" s="693">
        <v>135</v>
      </c>
      <c r="Y268" s="693">
        <v>540</v>
      </c>
      <c r="Z268" s="272" t="s">
        <v>688</v>
      </c>
      <c r="AA268" s="20"/>
      <c r="AB268" s="20"/>
      <c r="AC268" s="20"/>
      <c r="AD268" s="20"/>
      <c r="AE268" s="20" t="s">
        <v>858</v>
      </c>
      <c r="AF268" s="246">
        <v>42842</v>
      </c>
      <c r="AG268" s="20">
        <v>617539</v>
      </c>
      <c r="AH268" s="20">
        <v>617539</v>
      </c>
      <c r="AI268" s="246">
        <v>42835</v>
      </c>
      <c r="AJ268" s="20"/>
      <c r="AK268" s="20"/>
      <c r="AL268" s="20"/>
      <c r="AM268" s="20"/>
      <c r="AN268" s="246"/>
      <c r="AO268" s="246"/>
      <c r="AP268" s="20"/>
      <c r="AQ268" s="20"/>
      <c r="AR268" s="20"/>
      <c r="AS268" s="663"/>
      <c r="AT268" s="719"/>
      <c r="AU268" s="20"/>
      <c r="AV268" s="20"/>
      <c r="AW268" s="246"/>
      <c r="AX268" s="246"/>
      <c r="AY268" s="20"/>
      <c r="AZ268" s="20"/>
      <c r="BA268" s="20"/>
      <c r="BB268" s="246"/>
      <c r="BC268" s="246"/>
      <c r="BD268" s="20"/>
      <c r="BE268" s="20"/>
      <c r="BF268" s="246"/>
      <c r="BG268" s="20"/>
      <c r="BH268" s="3"/>
      <c r="BP268" s="25" t="s">
        <v>814</v>
      </c>
    </row>
    <row r="269" spans="1:68" s="2" customFormat="1" ht="11.25" x14ac:dyDescent="0.2">
      <c r="A269" s="79" t="str">
        <f t="shared" si="9"/>
        <v>Hari_Informatica_Sandbox OHNALAOD0007N1</v>
      </c>
      <c r="B269" s="20" t="s">
        <v>333</v>
      </c>
      <c r="C269" s="18"/>
      <c r="D269" s="701" t="s">
        <v>859</v>
      </c>
      <c r="E269" s="201" t="s">
        <v>334</v>
      </c>
      <c r="F269" s="94"/>
      <c r="G269" s="73" t="s">
        <v>691</v>
      </c>
      <c r="H269" s="100" t="s">
        <v>860</v>
      </c>
      <c r="I269" s="20"/>
      <c r="J269" s="78" t="s">
        <v>682</v>
      </c>
      <c r="K269" s="173" t="s">
        <v>683</v>
      </c>
      <c r="L269" s="201" t="s">
        <v>499</v>
      </c>
      <c r="M269" s="20"/>
      <c r="N269" s="173" t="s">
        <v>500</v>
      </c>
      <c r="O269" s="73">
        <v>1</v>
      </c>
      <c r="P269" s="159">
        <v>1</v>
      </c>
      <c r="Q269" s="27">
        <v>42807</v>
      </c>
      <c r="R269" s="73">
        <v>1</v>
      </c>
      <c r="S269" s="424">
        <v>42886</v>
      </c>
      <c r="T269" s="20" t="s">
        <v>675</v>
      </c>
      <c r="U269" s="174" t="s">
        <v>502</v>
      </c>
      <c r="V269" s="235" t="s">
        <v>676</v>
      </c>
      <c r="W269" s="693">
        <f t="shared" si="10"/>
        <v>45</v>
      </c>
      <c r="X269" s="693">
        <v>135</v>
      </c>
      <c r="Y269" s="693">
        <v>540</v>
      </c>
      <c r="Z269" s="272" t="s">
        <v>688</v>
      </c>
      <c r="AA269" s="20"/>
      <c r="AB269" s="20"/>
      <c r="AC269" s="20"/>
      <c r="AD269" s="20"/>
      <c r="AE269" s="20" t="s">
        <v>747</v>
      </c>
      <c r="AF269" s="246">
        <v>42807</v>
      </c>
      <c r="AG269" s="20">
        <v>616751</v>
      </c>
      <c r="AH269" s="20">
        <v>616751</v>
      </c>
      <c r="AI269" s="246">
        <v>42804</v>
      </c>
      <c r="AJ269" s="20"/>
      <c r="AK269" s="20"/>
      <c r="AL269" s="20"/>
      <c r="AM269" s="20"/>
      <c r="AN269" s="246"/>
      <c r="AO269" s="246"/>
      <c r="AP269" s="20"/>
      <c r="AQ269" s="20"/>
      <c r="AR269" s="20"/>
      <c r="AS269" s="663"/>
      <c r="AT269" s="719"/>
      <c r="AU269" s="20"/>
      <c r="AV269" s="20"/>
      <c r="AW269" s="246"/>
      <c r="AX269" s="246"/>
      <c r="AY269" s="20"/>
      <c r="AZ269" s="20"/>
      <c r="BA269" s="20"/>
      <c r="BB269" s="246"/>
      <c r="BC269" s="246"/>
      <c r="BD269" s="20"/>
      <c r="BE269" s="20"/>
      <c r="BF269" s="246"/>
      <c r="BG269" s="20"/>
      <c r="BH269" s="3"/>
      <c r="BP269" s="25" t="s">
        <v>814</v>
      </c>
    </row>
    <row r="270" spans="1:68" s="2" customFormat="1" ht="11.25" x14ac:dyDescent="0.2">
      <c r="A270" s="79" t="str">
        <f t="shared" si="9"/>
        <v>Hari_Informatica_Sandbox OHNALAOD0007N2</v>
      </c>
      <c r="B270" s="20" t="s">
        <v>333</v>
      </c>
      <c r="C270" s="18"/>
      <c r="D270" s="701" t="s">
        <v>859</v>
      </c>
      <c r="E270" s="201" t="s">
        <v>334</v>
      </c>
      <c r="F270" s="94"/>
      <c r="G270" s="73" t="s">
        <v>691</v>
      </c>
      <c r="H270" s="100" t="s">
        <v>860</v>
      </c>
      <c r="I270" s="20"/>
      <c r="J270" s="78" t="s">
        <v>682</v>
      </c>
      <c r="K270" s="173" t="s">
        <v>683</v>
      </c>
      <c r="L270" s="201" t="s">
        <v>499</v>
      </c>
      <c r="M270" s="20"/>
      <c r="N270" s="173" t="s">
        <v>500</v>
      </c>
      <c r="O270" s="73">
        <v>1</v>
      </c>
      <c r="P270" s="159">
        <v>1</v>
      </c>
      <c r="Q270" s="27">
        <v>42807</v>
      </c>
      <c r="R270" s="73">
        <v>1</v>
      </c>
      <c r="S270" s="424">
        <v>42856</v>
      </c>
      <c r="T270" s="20" t="s">
        <v>675</v>
      </c>
      <c r="U270" s="174" t="s">
        <v>502</v>
      </c>
      <c r="V270" s="235" t="s">
        <v>676</v>
      </c>
      <c r="W270" s="693">
        <f t="shared" si="10"/>
        <v>45</v>
      </c>
      <c r="X270" s="693">
        <v>135</v>
      </c>
      <c r="Y270" s="693">
        <v>540</v>
      </c>
      <c r="Z270" s="272" t="s">
        <v>688</v>
      </c>
      <c r="AA270" s="20"/>
      <c r="AB270" s="20"/>
      <c r="AC270" s="20"/>
      <c r="AD270" s="20"/>
      <c r="AE270" s="20" t="s">
        <v>748</v>
      </c>
      <c r="AF270" s="246">
        <v>42807</v>
      </c>
      <c r="AG270" s="20">
        <v>616752</v>
      </c>
      <c r="AH270" s="20">
        <v>616752</v>
      </c>
      <c r="AI270" s="246">
        <v>42804</v>
      </c>
      <c r="AJ270" s="20"/>
      <c r="AK270" s="20"/>
      <c r="AL270" s="20"/>
      <c r="AM270" s="20"/>
      <c r="AN270" s="246"/>
      <c r="AO270" s="246"/>
      <c r="AP270" s="20"/>
      <c r="AQ270" s="20"/>
      <c r="AR270" s="20"/>
      <c r="AS270" s="663"/>
      <c r="AT270" s="719"/>
      <c r="AU270" s="20"/>
      <c r="AV270" s="20"/>
      <c r="AW270" s="246"/>
      <c r="AX270" s="246"/>
      <c r="AY270" s="20"/>
      <c r="AZ270" s="20"/>
      <c r="BA270" s="20"/>
      <c r="BB270" s="246"/>
      <c r="BC270" s="246"/>
      <c r="BD270" s="20"/>
      <c r="BE270" s="20"/>
      <c r="BF270" s="246"/>
      <c r="BG270" s="20"/>
      <c r="BH270" s="3"/>
      <c r="BP270" s="25" t="s">
        <v>814</v>
      </c>
    </row>
    <row r="271" spans="1:68" s="2" customFormat="1" ht="11.25" x14ac:dyDescent="0.2">
      <c r="A271" s="79" t="str">
        <f t="shared" si="9"/>
        <v>HarleysvilleMigrations OHLEWAOP0023N1</v>
      </c>
      <c r="B271" s="20" t="s">
        <v>333</v>
      </c>
      <c r="C271" s="18"/>
      <c r="D271" s="701"/>
      <c r="E271" s="201" t="s">
        <v>334</v>
      </c>
      <c r="F271" s="94"/>
      <c r="G271" s="73" t="s">
        <v>861</v>
      </c>
      <c r="H271" s="100" t="s">
        <v>862</v>
      </c>
      <c r="I271" s="20"/>
      <c r="J271" s="78" t="s">
        <v>686</v>
      </c>
      <c r="K271" s="173" t="s">
        <v>606</v>
      </c>
      <c r="L271" s="201" t="s">
        <v>499</v>
      </c>
      <c r="M271" s="20"/>
      <c r="N271" s="173" t="s">
        <v>500</v>
      </c>
      <c r="O271" s="73">
        <v>1</v>
      </c>
      <c r="P271" s="159">
        <v>1</v>
      </c>
      <c r="Q271" s="27" t="s">
        <v>693</v>
      </c>
      <c r="R271" s="73">
        <v>1</v>
      </c>
      <c r="S271" s="424">
        <v>42932</v>
      </c>
      <c r="T271" s="20" t="s">
        <v>675</v>
      </c>
      <c r="U271" s="174" t="s">
        <v>502</v>
      </c>
      <c r="V271" s="235" t="s">
        <v>676</v>
      </c>
      <c r="W271" s="693">
        <f t="shared" si="10"/>
        <v>110</v>
      </c>
      <c r="X271" s="693">
        <v>330</v>
      </c>
      <c r="Y271" s="693">
        <v>1320</v>
      </c>
      <c r="Z271" s="272" t="s">
        <v>512</v>
      </c>
      <c r="AA271" s="20"/>
      <c r="AB271" s="20"/>
      <c r="AC271" s="20"/>
      <c r="AD271" s="20"/>
      <c r="AE271" s="20" t="s">
        <v>695</v>
      </c>
      <c r="AF271" s="246" t="s">
        <v>693</v>
      </c>
      <c r="AG271" s="20" t="s">
        <v>696</v>
      </c>
      <c r="AH271" s="20" t="s">
        <v>696</v>
      </c>
      <c r="AI271" s="246">
        <v>42895</v>
      </c>
      <c r="AJ271" s="20"/>
      <c r="AK271" s="20"/>
      <c r="AL271" s="20"/>
      <c r="AM271" s="20"/>
      <c r="AN271" s="246"/>
      <c r="AO271" s="246"/>
      <c r="AP271" s="20"/>
      <c r="AQ271" s="20"/>
      <c r="AR271" s="20"/>
      <c r="AS271" s="663"/>
      <c r="AT271" s="719"/>
      <c r="AU271" s="20"/>
      <c r="AV271" s="20"/>
      <c r="AW271" s="246"/>
      <c r="AX271" s="246"/>
      <c r="AY271" s="20"/>
      <c r="AZ271" s="20"/>
      <c r="BA271" s="20"/>
      <c r="BB271" s="246"/>
      <c r="BC271" s="246"/>
      <c r="BD271" s="20"/>
      <c r="BE271" s="20"/>
      <c r="BF271" s="246"/>
      <c r="BG271" s="20"/>
      <c r="BH271" s="3"/>
      <c r="BP271" s="25" t="s">
        <v>810</v>
      </c>
    </row>
    <row r="272" spans="1:68" s="2" customFormat="1" ht="11.25" x14ac:dyDescent="0.2">
      <c r="A272" s="79" t="str">
        <f t="shared" si="9"/>
        <v>HIW OHNALDBD0173</v>
      </c>
      <c r="B272" s="20" t="s">
        <v>333</v>
      </c>
      <c r="C272" s="18"/>
      <c r="D272" s="701"/>
      <c r="E272" s="201" t="s">
        <v>334</v>
      </c>
      <c r="F272" s="94"/>
      <c r="G272" s="73" t="s">
        <v>691</v>
      </c>
      <c r="H272" s="100" t="s">
        <v>863</v>
      </c>
      <c r="I272" s="20"/>
      <c r="J272" s="78" t="s">
        <v>682</v>
      </c>
      <c r="K272" s="173" t="s">
        <v>683</v>
      </c>
      <c r="L272" s="201" t="s">
        <v>499</v>
      </c>
      <c r="M272" s="20"/>
      <c r="N272" s="173" t="s">
        <v>500</v>
      </c>
      <c r="O272" s="73">
        <v>1</v>
      </c>
      <c r="P272" s="159">
        <v>1</v>
      </c>
      <c r="Q272" s="27">
        <v>42832</v>
      </c>
      <c r="R272" s="73">
        <v>1</v>
      </c>
      <c r="S272" s="424">
        <v>42860</v>
      </c>
      <c r="T272" s="20" t="s">
        <v>675</v>
      </c>
      <c r="U272" s="174" t="s">
        <v>502</v>
      </c>
      <c r="V272" s="235" t="s">
        <v>676</v>
      </c>
      <c r="W272" s="693">
        <f t="shared" si="10"/>
        <v>45</v>
      </c>
      <c r="X272" s="693">
        <v>135</v>
      </c>
      <c r="Y272" s="693">
        <v>540</v>
      </c>
      <c r="Z272" s="272" t="s">
        <v>688</v>
      </c>
      <c r="AA272" s="20"/>
      <c r="AB272" s="20"/>
      <c r="AC272" s="20"/>
      <c r="AD272" s="20"/>
      <c r="AE272" s="20" t="s">
        <v>864</v>
      </c>
      <c r="AF272" s="246">
        <v>42832</v>
      </c>
      <c r="AG272" s="20">
        <v>617447</v>
      </c>
      <c r="AH272" s="20">
        <v>617447</v>
      </c>
      <c r="AI272" s="246">
        <v>42831</v>
      </c>
      <c r="AJ272" s="20"/>
      <c r="AK272" s="20"/>
      <c r="AL272" s="20"/>
      <c r="AM272" s="20"/>
      <c r="AN272" s="246"/>
      <c r="AO272" s="246"/>
      <c r="AP272" s="20"/>
      <c r="AQ272" s="20"/>
      <c r="AR272" s="20"/>
      <c r="AS272" s="663"/>
      <c r="AT272" s="719"/>
      <c r="AU272" s="20"/>
      <c r="AV272" s="20"/>
      <c r="AW272" s="246"/>
      <c r="AX272" s="246"/>
      <c r="AY272" s="20"/>
      <c r="AZ272" s="20"/>
      <c r="BA272" s="20"/>
      <c r="BB272" s="246"/>
      <c r="BC272" s="246"/>
      <c r="BD272" s="20"/>
      <c r="BE272" s="20"/>
      <c r="BF272" s="246"/>
      <c r="BG272" s="20"/>
      <c r="BH272" s="3"/>
      <c r="BP272" s="25" t="s">
        <v>678</v>
      </c>
    </row>
    <row r="273" spans="1:68" s="2" customFormat="1" ht="11.25" x14ac:dyDescent="0.2">
      <c r="A273" s="79" t="str">
        <f t="shared" si="9"/>
        <v>HIWA OHNALDBD0173</v>
      </c>
      <c r="B273" s="20" t="s">
        <v>333</v>
      </c>
      <c r="C273" s="18"/>
      <c r="D273" s="701"/>
      <c r="E273" s="201" t="s">
        <v>334</v>
      </c>
      <c r="F273" s="94"/>
      <c r="G273" s="73" t="s">
        <v>691</v>
      </c>
      <c r="H273" s="100" t="s">
        <v>865</v>
      </c>
      <c r="I273" s="20"/>
      <c r="J273" s="78" t="s">
        <v>682</v>
      </c>
      <c r="K273" s="173" t="s">
        <v>683</v>
      </c>
      <c r="L273" s="201" t="s">
        <v>499</v>
      </c>
      <c r="M273" s="20"/>
      <c r="N273" s="173" t="s">
        <v>500</v>
      </c>
      <c r="O273" s="73">
        <v>1</v>
      </c>
      <c r="P273" s="159">
        <v>1</v>
      </c>
      <c r="Q273" s="27">
        <v>42832</v>
      </c>
      <c r="R273" s="73">
        <v>1</v>
      </c>
      <c r="S273" s="424">
        <v>42860</v>
      </c>
      <c r="T273" s="20" t="s">
        <v>675</v>
      </c>
      <c r="U273" s="174" t="s">
        <v>502</v>
      </c>
      <c r="V273" s="235" t="s">
        <v>676</v>
      </c>
      <c r="W273" s="693">
        <f t="shared" si="10"/>
        <v>45</v>
      </c>
      <c r="X273" s="693">
        <v>135</v>
      </c>
      <c r="Y273" s="693">
        <v>540</v>
      </c>
      <c r="Z273" s="272" t="s">
        <v>688</v>
      </c>
      <c r="AA273" s="20"/>
      <c r="AB273" s="20"/>
      <c r="AC273" s="20"/>
      <c r="AD273" s="20"/>
      <c r="AE273" s="20" t="s">
        <v>864</v>
      </c>
      <c r="AF273" s="246">
        <v>42832</v>
      </c>
      <c r="AG273" s="20">
        <v>617447</v>
      </c>
      <c r="AH273" s="20">
        <v>617447</v>
      </c>
      <c r="AI273" s="246">
        <v>42831</v>
      </c>
      <c r="AJ273" s="20"/>
      <c r="AK273" s="20"/>
      <c r="AL273" s="20"/>
      <c r="AM273" s="20"/>
      <c r="AN273" s="246"/>
      <c r="AO273" s="246"/>
      <c r="AP273" s="20"/>
      <c r="AQ273" s="20"/>
      <c r="AR273" s="20"/>
      <c r="AS273" s="663"/>
      <c r="AT273" s="719"/>
      <c r="AU273" s="20"/>
      <c r="AV273" s="20"/>
      <c r="AW273" s="246"/>
      <c r="AX273" s="246"/>
      <c r="AY273" s="20"/>
      <c r="AZ273" s="20"/>
      <c r="BA273" s="20"/>
      <c r="BB273" s="246"/>
      <c r="BC273" s="246"/>
      <c r="BD273" s="20"/>
      <c r="BE273" s="20"/>
      <c r="BF273" s="246"/>
      <c r="BG273" s="20"/>
      <c r="BH273" s="3"/>
      <c r="BP273" s="25" t="s">
        <v>678</v>
      </c>
    </row>
    <row r="274" spans="1:68" s="2" customFormat="1" ht="11.25" x14ac:dyDescent="0.2">
      <c r="A274" s="79" t="str">
        <f t="shared" si="9"/>
        <v>HIWB OHNALDBD0173</v>
      </c>
      <c r="B274" s="20" t="s">
        <v>333</v>
      </c>
      <c r="C274" s="18"/>
      <c r="D274" s="701"/>
      <c r="E274" s="201" t="s">
        <v>334</v>
      </c>
      <c r="F274" s="94"/>
      <c r="G274" s="73" t="s">
        <v>691</v>
      </c>
      <c r="H274" s="100" t="s">
        <v>866</v>
      </c>
      <c r="I274" s="20"/>
      <c r="J274" s="78" t="s">
        <v>682</v>
      </c>
      <c r="K274" s="173" t="s">
        <v>683</v>
      </c>
      <c r="L274" s="201" t="s">
        <v>499</v>
      </c>
      <c r="M274" s="20"/>
      <c r="N274" s="173" t="s">
        <v>500</v>
      </c>
      <c r="O274" s="73">
        <v>1</v>
      </c>
      <c r="P274" s="159">
        <v>1</v>
      </c>
      <c r="Q274" s="27">
        <v>42832</v>
      </c>
      <c r="R274" s="73">
        <v>1</v>
      </c>
      <c r="S274" s="424">
        <v>42860</v>
      </c>
      <c r="T274" s="20" t="s">
        <v>675</v>
      </c>
      <c r="U274" s="174" t="s">
        <v>502</v>
      </c>
      <c r="V274" s="235" t="s">
        <v>676</v>
      </c>
      <c r="W274" s="693">
        <f t="shared" si="10"/>
        <v>45</v>
      </c>
      <c r="X274" s="693">
        <v>135</v>
      </c>
      <c r="Y274" s="693">
        <v>540</v>
      </c>
      <c r="Z274" s="272" t="s">
        <v>688</v>
      </c>
      <c r="AA274" s="20"/>
      <c r="AB274" s="20"/>
      <c r="AC274" s="20"/>
      <c r="AD274" s="20"/>
      <c r="AE274" s="20" t="s">
        <v>864</v>
      </c>
      <c r="AF274" s="246">
        <v>42832</v>
      </c>
      <c r="AG274" s="20">
        <v>617447</v>
      </c>
      <c r="AH274" s="20">
        <v>617447</v>
      </c>
      <c r="AI274" s="246">
        <v>42831</v>
      </c>
      <c r="AJ274" s="20"/>
      <c r="AK274" s="20"/>
      <c r="AL274" s="20"/>
      <c r="AM274" s="20"/>
      <c r="AN274" s="246"/>
      <c r="AO274" s="246"/>
      <c r="AP274" s="20"/>
      <c r="AQ274" s="20"/>
      <c r="AR274" s="20"/>
      <c r="AS274" s="663"/>
      <c r="AT274" s="719"/>
      <c r="AU274" s="20"/>
      <c r="AV274" s="20"/>
      <c r="AW274" s="246"/>
      <c r="AX274" s="246"/>
      <c r="AY274" s="20"/>
      <c r="AZ274" s="20"/>
      <c r="BA274" s="20"/>
      <c r="BB274" s="246"/>
      <c r="BC274" s="246"/>
      <c r="BD274" s="20"/>
      <c r="BE274" s="20"/>
      <c r="BF274" s="246"/>
      <c r="BG274" s="20"/>
      <c r="BH274" s="3"/>
      <c r="BP274" s="25" t="s">
        <v>678</v>
      </c>
    </row>
    <row r="275" spans="1:68" s="2" customFormat="1" ht="11.25" x14ac:dyDescent="0.2">
      <c r="A275" s="79" t="str">
        <f t="shared" si="9"/>
        <v>hmi_ewsicc OHLEWAOP0023N1</v>
      </c>
      <c r="B275" s="20" t="s">
        <v>333</v>
      </c>
      <c r="C275" s="18"/>
      <c r="D275" s="701"/>
      <c r="E275" s="201" t="s">
        <v>334</v>
      </c>
      <c r="F275" s="94"/>
      <c r="G275" s="73" t="s">
        <v>691</v>
      </c>
      <c r="H275" s="100" t="s">
        <v>867</v>
      </c>
      <c r="I275" s="20"/>
      <c r="J275" s="78" t="s">
        <v>686</v>
      </c>
      <c r="K275" s="173" t="s">
        <v>606</v>
      </c>
      <c r="L275" s="201" t="s">
        <v>499</v>
      </c>
      <c r="M275" s="20"/>
      <c r="N275" s="173" t="s">
        <v>500</v>
      </c>
      <c r="O275" s="73">
        <v>1</v>
      </c>
      <c r="P275" s="159">
        <v>1</v>
      </c>
      <c r="Q275" s="27" t="s">
        <v>693</v>
      </c>
      <c r="R275" s="73">
        <v>1</v>
      </c>
      <c r="S275" s="424">
        <v>42932</v>
      </c>
      <c r="T275" s="20" t="s">
        <v>675</v>
      </c>
      <c r="U275" s="174" t="s">
        <v>502</v>
      </c>
      <c r="V275" s="235" t="s">
        <v>676</v>
      </c>
      <c r="W275" s="693">
        <f t="shared" si="10"/>
        <v>110</v>
      </c>
      <c r="X275" s="693">
        <v>330</v>
      </c>
      <c r="Y275" s="693">
        <v>1320</v>
      </c>
      <c r="Z275" s="272" t="s">
        <v>694</v>
      </c>
      <c r="AA275" s="20"/>
      <c r="AB275" s="20"/>
      <c r="AC275" s="20"/>
      <c r="AD275" s="20"/>
      <c r="AE275" s="20" t="s">
        <v>695</v>
      </c>
      <c r="AF275" s="246" t="s">
        <v>693</v>
      </c>
      <c r="AG275" s="20" t="s">
        <v>696</v>
      </c>
      <c r="AH275" s="20" t="s">
        <v>696</v>
      </c>
      <c r="AI275" s="246">
        <v>42895</v>
      </c>
      <c r="AJ275" s="20"/>
      <c r="AK275" s="20"/>
      <c r="AL275" s="20"/>
      <c r="AM275" s="20"/>
      <c r="AN275" s="246"/>
      <c r="AO275" s="246"/>
      <c r="AP275" s="20"/>
      <c r="AQ275" s="20"/>
      <c r="AR275" s="20"/>
      <c r="AS275" s="663"/>
      <c r="AT275" s="719"/>
      <c r="AU275" s="20"/>
      <c r="AV275" s="20"/>
      <c r="AW275" s="246"/>
      <c r="AX275" s="246"/>
      <c r="AY275" s="20"/>
      <c r="AZ275" s="20"/>
      <c r="BA275" s="20"/>
      <c r="BB275" s="246"/>
      <c r="BC275" s="246"/>
      <c r="BD275" s="20"/>
      <c r="BE275" s="20"/>
      <c r="BF275" s="246"/>
      <c r="BG275" s="20"/>
      <c r="BH275" s="3"/>
      <c r="BP275" s="25" t="s">
        <v>697</v>
      </c>
    </row>
    <row r="276" spans="1:68" s="2" customFormat="1" ht="11.25" x14ac:dyDescent="0.2">
      <c r="A276" s="79" t="str">
        <f t="shared" si="9"/>
        <v>hmi_ewsicc OHLEWAOP0023N2</v>
      </c>
      <c r="B276" s="20" t="s">
        <v>333</v>
      </c>
      <c r="C276" s="18"/>
      <c r="D276" s="701"/>
      <c r="E276" s="201" t="s">
        <v>334</v>
      </c>
      <c r="F276" s="94"/>
      <c r="G276" s="73" t="s">
        <v>691</v>
      </c>
      <c r="H276" s="100" t="s">
        <v>867</v>
      </c>
      <c r="I276" s="20"/>
      <c r="J276" s="78" t="s">
        <v>686</v>
      </c>
      <c r="K276" s="173" t="s">
        <v>606</v>
      </c>
      <c r="L276" s="201" t="s">
        <v>499</v>
      </c>
      <c r="M276" s="20"/>
      <c r="N276" s="173" t="s">
        <v>500</v>
      </c>
      <c r="O276" s="73">
        <v>1</v>
      </c>
      <c r="P276" s="159">
        <v>1</v>
      </c>
      <c r="Q276" s="27" t="s">
        <v>693</v>
      </c>
      <c r="R276" s="73">
        <v>1</v>
      </c>
      <c r="S276" s="424">
        <v>42932</v>
      </c>
      <c r="T276" s="20" t="s">
        <v>675</v>
      </c>
      <c r="U276" s="174" t="s">
        <v>502</v>
      </c>
      <c r="V276" s="235" t="s">
        <v>676</v>
      </c>
      <c r="W276" s="693">
        <f t="shared" si="10"/>
        <v>110</v>
      </c>
      <c r="X276" s="693">
        <v>330</v>
      </c>
      <c r="Y276" s="693">
        <v>1320</v>
      </c>
      <c r="Z276" s="272" t="s">
        <v>694</v>
      </c>
      <c r="AA276" s="20"/>
      <c r="AB276" s="20"/>
      <c r="AC276" s="20"/>
      <c r="AD276" s="20"/>
      <c r="AE276" s="20" t="s">
        <v>698</v>
      </c>
      <c r="AF276" s="246" t="s">
        <v>693</v>
      </c>
      <c r="AG276" s="20" t="s">
        <v>696</v>
      </c>
      <c r="AH276" s="20" t="s">
        <v>696</v>
      </c>
      <c r="AI276" s="246">
        <v>42895</v>
      </c>
      <c r="AJ276" s="20"/>
      <c r="AK276" s="20"/>
      <c r="AL276" s="20"/>
      <c r="AM276" s="20"/>
      <c r="AN276" s="246"/>
      <c r="AO276" s="246"/>
      <c r="AP276" s="20"/>
      <c r="AQ276" s="20"/>
      <c r="AR276" s="20"/>
      <c r="AS276" s="663"/>
      <c r="AT276" s="719"/>
      <c r="AU276" s="20"/>
      <c r="AV276" s="20"/>
      <c r="AW276" s="246"/>
      <c r="AX276" s="246"/>
      <c r="AY276" s="20"/>
      <c r="AZ276" s="20"/>
      <c r="BA276" s="20"/>
      <c r="BB276" s="246"/>
      <c r="BC276" s="246"/>
      <c r="BD276" s="20"/>
      <c r="BE276" s="20"/>
      <c r="BF276" s="246"/>
      <c r="BG276" s="20"/>
      <c r="BH276" s="3"/>
      <c r="BP276" s="25" t="s">
        <v>697</v>
      </c>
    </row>
    <row r="277" spans="1:68" s="2" customFormat="1" ht="11.25" x14ac:dyDescent="0.2">
      <c r="A277" s="79" t="str">
        <f t="shared" si="9"/>
        <v>hmi_ewsicc OHNALAOP0023N1</v>
      </c>
      <c r="B277" s="20" t="s">
        <v>333</v>
      </c>
      <c r="C277" s="18"/>
      <c r="D277" s="701"/>
      <c r="E277" s="201" t="s">
        <v>334</v>
      </c>
      <c r="F277" s="94"/>
      <c r="G277" s="73" t="s">
        <v>691</v>
      </c>
      <c r="H277" s="100" t="s">
        <v>867</v>
      </c>
      <c r="I277" s="20"/>
      <c r="J277" s="78" t="s">
        <v>699</v>
      </c>
      <c r="K277" s="173" t="s">
        <v>700</v>
      </c>
      <c r="L277" s="201" t="s">
        <v>499</v>
      </c>
      <c r="M277" s="20"/>
      <c r="N277" s="173" t="s">
        <v>500</v>
      </c>
      <c r="O277" s="73">
        <v>1</v>
      </c>
      <c r="P277" s="159">
        <v>1</v>
      </c>
      <c r="Q277" s="27" t="s">
        <v>693</v>
      </c>
      <c r="R277" s="73">
        <v>1</v>
      </c>
      <c r="S277" s="424">
        <v>42932</v>
      </c>
      <c r="T277" s="20" t="s">
        <v>675</v>
      </c>
      <c r="U277" s="174" t="s">
        <v>502</v>
      </c>
      <c r="V277" s="235" t="s">
        <v>676</v>
      </c>
      <c r="W277" s="693">
        <f t="shared" si="10"/>
        <v>110</v>
      </c>
      <c r="X277" s="693">
        <v>330</v>
      </c>
      <c r="Y277" s="693">
        <v>1320</v>
      </c>
      <c r="Z277" s="272" t="s">
        <v>694</v>
      </c>
      <c r="AA277" s="20"/>
      <c r="AB277" s="20"/>
      <c r="AC277" s="20"/>
      <c r="AD277" s="20"/>
      <c r="AE277" s="20" t="s">
        <v>701</v>
      </c>
      <c r="AF277" s="246" t="s">
        <v>693</v>
      </c>
      <c r="AG277" s="20" t="s">
        <v>696</v>
      </c>
      <c r="AH277" s="20" t="s">
        <v>696</v>
      </c>
      <c r="AI277" s="246">
        <v>42895</v>
      </c>
      <c r="AJ277" s="20"/>
      <c r="AK277" s="20"/>
      <c r="AL277" s="20"/>
      <c r="AM277" s="20"/>
      <c r="AN277" s="246"/>
      <c r="AO277" s="246"/>
      <c r="AP277" s="20"/>
      <c r="AQ277" s="20"/>
      <c r="AR277" s="20"/>
      <c r="AS277" s="663"/>
      <c r="AT277" s="719"/>
      <c r="AU277" s="20"/>
      <c r="AV277" s="20"/>
      <c r="AW277" s="246"/>
      <c r="AX277" s="246"/>
      <c r="AY277" s="20"/>
      <c r="AZ277" s="20"/>
      <c r="BA277" s="20"/>
      <c r="BB277" s="246"/>
      <c r="BC277" s="246"/>
      <c r="BD277" s="20"/>
      <c r="BE277" s="20"/>
      <c r="BF277" s="246"/>
      <c r="BG277" s="20"/>
      <c r="BH277" s="3"/>
      <c r="BP277" s="25" t="s">
        <v>697</v>
      </c>
    </row>
    <row r="278" spans="1:68" s="2" customFormat="1" ht="11.25" x14ac:dyDescent="0.2">
      <c r="A278" s="79" t="str">
        <f t="shared" si="9"/>
        <v>HMICData DS73DCTDEV01</v>
      </c>
      <c r="B278" s="20" t="s">
        <v>333</v>
      </c>
      <c r="C278" s="18"/>
      <c r="D278" s="701"/>
      <c r="E278" s="201" t="s">
        <v>334</v>
      </c>
      <c r="F278" s="94"/>
      <c r="G278" s="73"/>
      <c r="H278" s="100" t="s">
        <v>868</v>
      </c>
      <c r="I278" s="20"/>
      <c r="J278" s="78" t="s">
        <v>682</v>
      </c>
      <c r="K278" s="173" t="s">
        <v>683</v>
      </c>
      <c r="L278" s="201" t="s">
        <v>499</v>
      </c>
      <c r="M278" s="20"/>
      <c r="N278" s="173" t="s">
        <v>500</v>
      </c>
      <c r="O278" s="73">
        <v>1</v>
      </c>
      <c r="P278" s="159">
        <v>1</v>
      </c>
      <c r="Q278" s="27" t="s">
        <v>674</v>
      </c>
      <c r="R278" s="73">
        <v>1</v>
      </c>
      <c r="S278" s="424">
        <v>42755</v>
      </c>
      <c r="T278" s="20" t="s">
        <v>675</v>
      </c>
      <c r="U278" s="174" t="s">
        <v>502</v>
      </c>
      <c r="V278" s="235" t="s">
        <v>676</v>
      </c>
      <c r="W278" s="693">
        <f t="shared" si="10"/>
        <v>45</v>
      </c>
      <c r="X278" s="693">
        <v>135</v>
      </c>
      <c r="Y278" s="693">
        <v>540</v>
      </c>
      <c r="Z278" s="272" t="s">
        <v>677</v>
      </c>
      <c r="AA278" s="20"/>
      <c r="AB278" s="20"/>
      <c r="AC278" s="20"/>
      <c r="AD278" s="20"/>
      <c r="AE278" s="20" t="s">
        <v>755</v>
      </c>
      <c r="AF278" s="246" t="s">
        <v>674</v>
      </c>
      <c r="AG278" s="20" t="s">
        <v>272</v>
      </c>
      <c r="AH278" s="20" t="s">
        <v>272</v>
      </c>
      <c r="AI278" s="246" t="s">
        <v>272</v>
      </c>
      <c r="AJ278" s="20"/>
      <c r="AK278" s="20"/>
      <c r="AL278" s="20"/>
      <c r="AM278" s="20"/>
      <c r="AN278" s="246"/>
      <c r="AO278" s="246"/>
      <c r="AP278" s="20"/>
      <c r="AQ278" s="20"/>
      <c r="AR278" s="20"/>
      <c r="AS278" s="663"/>
      <c r="AT278" s="719"/>
      <c r="AU278" s="20"/>
      <c r="AV278" s="20"/>
      <c r="AW278" s="246"/>
      <c r="AX278" s="246"/>
      <c r="AY278" s="20"/>
      <c r="AZ278" s="20"/>
      <c r="BA278" s="20"/>
      <c r="BB278" s="246"/>
      <c r="BC278" s="246"/>
      <c r="BD278" s="20"/>
      <c r="BE278" s="20"/>
      <c r="BF278" s="246"/>
      <c r="BG278" s="20"/>
      <c r="BH278" s="3"/>
      <c r="BP278" s="25" t="s">
        <v>678</v>
      </c>
    </row>
    <row r="279" spans="1:68" s="2" customFormat="1" ht="11.25" x14ac:dyDescent="0.2">
      <c r="A279" s="79" t="str">
        <f t="shared" si="9"/>
        <v>HO_Polmst_Extract DS73SQL8DEV03</v>
      </c>
      <c r="B279" s="20" t="s">
        <v>333</v>
      </c>
      <c r="C279" s="18"/>
      <c r="D279" s="701"/>
      <c r="E279" s="201" t="s">
        <v>334</v>
      </c>
      <c r="F279" s="94"/>
      <c r="G279" s="73" t="s">
        <v>691</v>
      </c>
      <c r="H279" s="100" t="s">
        <v>869</v>
      </c>
      <c r="I279" s="20"/>
      <c r="J279" s="78" t="s">
        <v>682</v>
      </c>
      <c r="K279" s="173" t="s">
        <v>683</v>
      </c>
      <c r="L279" s="201" t="s">
        <v>499</v>
      </c>
      <c r="M279" s="20"/>
      <c r="N279" s="173" t="s">
        <v>500</v>
      </c>
      <c r="O279" s="73">
        <v>1</v>
      </c>
      <c r="P279" s="159">
        <v>1</v>
      </c>
      <c r="Q279" s="27">
        <v>42817</v>
      </c>
      <c r="R279" s="73">
        <v>1</v>
      </c>
      <c r="S279" s="424">
        <v>42851</v>
      </c>
      <c r="T279" s="20" t="s">
        <v>675</v>
      </c>
      <c r="U279" s="174" t="s">
        <v>502</v>
      </c>
      <c r="V279" s="235" t="s">
        <v>676</v>
      </c>
      <c r="W279" s="693">
        <f t="shared" si="10"/>
        <v>45</v>
      </c>
      <c r="X279" s="693">
        <v>135</v>
      </c>
      <c r="Y279" s="693">
        <v>540</v>
      </c>
      <c r="Z279" s="272" t="s">
        <v>688</v>
      </c>
      <c r="AA279" s="20"/>
      <c r="AB279" s="20"/>
      <c r="AC279" s="20"/>
      <c r="AD279" s="20"/>
      <c r="AE279" s="20" t="s">
        <v>784</v>
      </c>
      <c r="AF279" s="246">
        <v>42817</v>
      </c>
      <c r="AG279" s="20">
        <v>617073</v>
      </c>
      <c r="AH279" s="20">
        <v>617073</v>
      </c>
      <c r="AI279" s="246">
        <v>42815</v>
      </c>
      <c r="AJ279" s="20"/>
      <c r="AK279" s="20"/>
      <c r="AL279" s="20"/>
      <c r="AM279" s="20"/>
      <c r="AN279" s="246"/>
      <c r="AO279" s="246"/>
      <c r="AP279" s="20"/>
      <c r="AQ279" s="20"/>
      <c r="AR279" s="20"/>
      <c r="AS279" s="663"/>
      <c r="AT279" s="719"/>
      <c r="AU279" s="20"/>
      <c r="AV279" s="20"/>
      <c r="AW279" s="246"/>
      <c r="AX279" s="246"/>
      <c r="AY279" s="20"/>
      <c r="AZ279" s="20"/>
      <c r="BA279" s="20"/>
      <c r="BB279" s="246"/>
      <c r="BC279" s="246"/>
      <c r="BD279" s="20"/>
      <c r="BE279" s="20"/>
      <c r="BF279" s="246"/>
      <c r="BG279" s="20"/>
      <c r="BH279" s="3"/>
      <c r="BP279" s="25" t="s">
        <v>678</v>
      </c>
    </row>
    <row r="280" spans="1:68" s="2" customFormat="1" ht="11.25" x14ac:dyDescent="0.2">
      <c r="A280" s="79" t="str">
        <f t="shared" si="9"/>
        <v>HO_Polmst_Extract OHLEWDBP0240N1 (DS73OLAP8PRDSVR.CORP.HGICNET.NET,1021)</v>
      </c>
      <c r="B280" s="20" t="s">
        <v>333</v>
      </c>
      <c r="C280" s="18"/>
      <c r="D280" s="701"/>
      <c r="E280" s="201" t="s">
        <v>334</v>
      </c>
      <c r="F280" s="94"/>
      <c r="G280" s="73" t="s">
        <v>691</v>
      </c>
      <c r="H280" s="100" t="s">
        <v>869</v>
      </c>
      <c r="I280" s="20"/>
      <c r="J280" s="78" t="s">
        <v>686</v>
      </c>
      <c r="K280" s="173" t="s">
        <v>606</v>
      </c>
      <c r="L280" s="201" t="s">
        <v>499</v>
      </c>
      <c r="M280" s="20"/>
      <c r="N280" s="173" t="s">
        <v>500</v>
      </c>
      <c r="O280" s="73">
        <v>1</v>
      </c>
      <c r="P280" s="159">
        <v>1</v>
      </c>
      <c r="Q280" s="27" t="s">
        <v>870</v>
      </c>
      <c r="R280" s="73">
        <v>1</v>
      </c>
      <c r="S280" s="424">
        <v>42907</v>
      </c>
      <c r="T280" s="20" t="s">
        <v>675</v>
      </c>
      <c r="U280" s="174" t="s">
        <v>502</v>
      </c>
      <c r="V280" s="235" t="s">
        <v>676</v>
      </c>
      <c r="W280" s="693">
        <f t="shared" si="10"/>
        <v>110</v>
      </c>
      <c r="X280" s="693">
        <v>330</v>
      </c>
      <c r="Y280" s="693">
        <v>1320</v>
      </c>
      <c r="Z280" s="272" t="s">
        <v>688</v>
      </c>
      <c r="AA280" s="20"/>
      <c r="AB280" s="20"/>
      <c r="AC280" s="20"/>
      <c r="AD280" s="20"/>
      <c r="AE280" s="20" t="s">
        <v>763</v>
      </c>
      <c r="AF280" s="246" t="s">
        <v>870</v>
      </c>
      <c r="AG280" s="20">
        <v>617460</v>
      </c>
      <c r="AH280" s="20">
        <v>617460</v>
      </c>
      <c r="AI280" s="246">
        <v>42831</v>
      </c>
      <c r="AJ280" s="20"/>
      <c r="AK280" s="20"/>
      <c r="AL280" s="20"/>
      <c r="AM280" s="20"/>
      <c r="AN280" s="246"/>
      <c r="AO280" s="246"/>
      <c r="AP280" s="20"/>
      <c r="AQ280" s="20"/>
      <c r="AR280" s="20"/>
      <c r="AS280" s="663"/>
      <c r="AT280" s="719"/>
      <c r="AU280" s="20"/>
      <c r="AV280" s="20"/>
      <c r="AW280" s="246"/>
      <c r="AX280" s="246"/>
      <c r="AY280" s="20"/>
      <c r="AZ280" s="20"/>
      <c r="BA280" s="20"/>
      <c r="BB280" s="246"/>
      <c r="BC280" s="246"/>
      <c r="BD280" s="20"/>
      <c r="BE280" s="20"/>
      <c r="BF280" s="246"/>
      <c r="BG280" s="20"/>
      <c r="BH280" s="3"/>
      <c r="BP280" s="25" t="s">
        <v>678</v>
      </c>
    </row>
    <row r="281" spans="1:68" s="2" customFormat="1" ht="11.25" x14ac:dyDescent="0.2">
      <c r="A281" s="79" t="str">
        <f t="shared" si="9"/>
        <v>HO_Polmst_Extract DS73SQL8DEV01</v>
      </c>
      <c r="B281" s="20" t="s">
        <v>333</v>
      </c>
      <c r="C281" s="18"/>
      <c r="D281" s="701"/>
      <c r="E281" s="201" t="s">
        <v>334</v>
      </c>
      <c r="F281" s="94"/>
      <c r="G281" s="73" t="s">
        <v>691</v>
      </c>
      <c r="H281" s="100" t="s">
        <v>869</v>
      </c>
      <c r="I281" s="20"/>
      <c r="J281" s="78" t="s">
        <v>682</v>
      </c>
      <c r="K281" s="173" t="s">
        <v>683</v>
      </c>
      <c r="L281" s="201" t="s">
        <v>499</v>
      </c>
      <c r="M281" s="20"/>
      <c r="N281" s="173" t="s">
        <v>500</v>
      </c>
      <c r="O281" s="73">
        <v>1</v>
      </c>
      <c r="P281" s="159">
        <v>1</v>
      </c>
      <c r="Q281" s="27">
        <v>42832</v>
      </c>
      <c r="R281" s="73">
        <v>1</v>
      </c>
      <c r="S281" s="424">
        <v>42850</v>
      </c>
      <c r="T281" s="20" t="s">
        <v>675</v>
      </c>
      <c r="U281" s="174" t="s">
        <v>502</v>
      </c>
      <c r="V281" s="235" t="s">
        <v>676</v>
      </c>
      <c r="W281" s="693">
        <f t="shared" si="10"/>
        <v>45</v>
      </c>
      <c r="X281" s="693">
        <v>135</v>
      </c>
      <c r="Y281" s="693">
        <v>540</v>
      </c>
      <c r="Z281" s="272" t="s">
        <v>688</v>
      </c>
      <c r="AA281" s="20"/>
      <c r="AB281" s="20"/>
      <c r="AC281" s="20"/>
      <c r="AD281" s="20"/>
      <c r="AE281" s="20" t="s">
        <v>685</v>
      </c>
      <c r="AF281" s="246">
        <v>42832</v>
      </c>
      <c r="AG281" s="20">
        <v>617439</v>
      </c>
      <c r="AH281" s="20">
        <v>617439</v>
      </c>
      <c r="AI281" s="246">
        <v>42831</v>
      </c>
      <c r="AJ281" s="20"/>
      <c r="AK281" s="20"/>
      <c r="AL281" s="20"/>
      <c r="AM281" s="20"/>
      <c r="AN281" s="246"/>
      <c r="AO281" s="246"/>
      <c r="AP281" s="20"/>
      <c r="AQ281" s="20"/>
      <c r="AR281" s="20"/>
      <c r="AS281" s="663"/>
      <c r="AT281" s="719"/>
      <c r="AU281" s="20"/>
      <c r="AV281" s="20"/>
      <c r="AW281" s="246"/>
      <c r="AX281" s="246"/>
      <c r="AY281" s="20"/>
      <c r="AZ281" s="20"/>
      <c r="BA281" s="20"/>
      <c r="BB281" s="246"/>
      <c r="BC281" s="246"/>
      <c r="BD281" s="20"/>
      <c r="BE281" s="20"/>
      <c r="BF281" s="246"/>
      <c r="BG281" s="20"/>
      <c r="BH281" s="3"/>
      <c r="BP281" s="25" t="s">
        <v>678</v>
      </c>
    </row>
    <row r="282" spans="1:68" s="2" customFormat="1" ht="11.25" x14ac:dyDescent="0.2">
      <c r="A282" s="79" t="str">
        <f t="shared" si="9"/>
        <v>HO_Polmst_Inforce DS73SQL8DEV03</v>
      </c>
      <c r="B282" s="20" t="s">
        <v>333</v>
      </c>
      <c r="C282" s="18"/>
      <c r="D282" s="701"/>
      <c r="E282" s="201" t="s">
        <v>334</v>
      </c>
      <c r="F282" s="94"/>
      <c r="G282" s="73" t="s">
        <v>691</v>
      </c>
      <c r="H282" s="100" t="s">
        <v>871</v>
      </c>
      <c r="I282" s="20"/>
      <c r="J282" s="78" t="s">
        <v>682</v>
      </c>
      <c r="K282" s="173" t="s">
        <v>683</v>
      </c>
      <c r="L282" s="201" t="s">
        <v>499</v>
      </c>
      <c r="M282" s="20"/>
      <c r="N282" s="173" t="s">
        <v>500</v>
      </c>
      <c r="O282" s="73">
        <v>1</v>
      </c>
      <c r="P282" s="159">
        <v>1</v>
      </c>
      <c r="Q282" s="27">
        <v>42901</v>
      </c>
      <c r="R282" s="73">
        <v>1</v>
      </c>
      <c r="S282" s="424">
        <v>42906</v>
      </c>
      <c r="T282" s="20" t="s">
        <v>675</v>
      </c>
      <c r="U282" s="174" t="s">
        <v>502</v>
      </c>
      <c r="V282" s="235" t="s">
        <v>676</v>
      </c>
      <c r="W282" s="693">
        <f t="shared" si="10"/>
        <v>45</v>
      </c>
      <c r="X282" s="693">
        <v>135</v>
      </c>
      <c r="Y282" s="693">
        <v>540</v>
      </c>
      <c r="Z282" s="272" t="s">
        <v>688</v>
      </c>
      <c r="AA282" s="20"/>
      <c r="AB282" s="20"/>
      <c r="AC282" s="20"/>
      <c r="AD282" s="20"/>
      <c r="AE282" s="20" t="s">
        <v>784</v>
      </c>
      <c r="AF282" s="246">
        <v>42901</v>
      </c>
      <c r="AG282" s="20">
        <v>618866</v>
      </c>
      <c r="AH282" s="20">
        <v>618866</v>
      </c>
      <c r="AI282" s="246">
        <v>42900</v>
      </c>
      <c r="AJ282" s="20"/>
      <c r="AK282" s="20"/>
      <c r="AL282" s="20"/>
      <c r="AM282" s="20"/>
      <c r="AN282" s="246"/>
      <c r="AO282" s="246"/>
      <c r="AP282" s="20"/>
      <c r="AQ282" s="20"/>
      <c r="AR282" s="20"/>
      <c r="AS282" s="663"/>
      <c r="AT282" s="719"/>
      <c r="AU282" s="20"/>
      <c r="AV282" s="20"/>
      <c r="AW282" s="246"/>
      <c r="AX282" s="246"/>
      <c r="AY282" s="20"/>
      <c r="AZ282" s="20"/>
      <c r="BA282" s="20"/>
      <c r="BB282" s="246"/>
      <c r="BC282" s="246"/>
      <c r="BD282" s="20"/>
      <c r="BE282" s="20"/>
      <c r="BF282" s="246"/>
      <c r="BG282" s="20"/>
      <c r="BH282" s="3"/>
      <c r="BP282" s="79" t="s">
        <v>715</v>
      </c>
    </row>
    <row r="283" spans="1:68" s="2" customFormat="1" ht="11.25" x14ac:dyDescent="0.2">
      <c r="A283" s="79" t="str">
        <f t="shared" si="9"/>
        <v>HO_Polmst_Inforce OHLEWDBP0240N1 (DS73OLAP8PRDSVR.CORP.HGICNET.NET,1021)</v>
      </c>
      <c r="B283" s="20" t="s">
        <v>333</v>
      </c>
      <c r="C283" s="18"/>
      <c r="D283" s="701"/>
      <c r="E283" s="201" t="s">
        <v>334</v>
      </c>
      <c r="F283" s="94"/>
      <c r="G283" s="73" t="s">
        <v>691</v>
      </c>
      <c r="H283" s="100" t="s">
        <v>871</v>
      </c>
      <c r="I283" s="20"/>
      <c r="J283" s="78" t="s">
        <v>686</v>
      </c>
      <c r="K283" s="173" t="s">
        <v>606</v>
      </c>
      <c r="L283" s="201" t="s">
        <v>499</v>
      </c>
      <c r="M283" s="20"/>
      <c r="N283" s="173" t="s">
        <v>500</v>
      </c>
      <c r="O283" s="73">
        <v>1</v>
      </c>
      <c r="P283" s="159">
        <v>1</v>
      </c>
      <c r="Q283" s="27" t="s">
        <v>870</v>
      </c>
      <c r="R283" s="73">
        <v>1</v>
      </c>
      <c r="S283" s="424">
        <v>42907</v>
      </c>
      <c r="T283" s="20" t="s">
        <v>675</v>
      </c>
      <c r="U283" s="174" t="s">
        <v>502</v>
      </c>
      <c r="V283" s="235" t="s">
        <v>676</v>
      </c>
      <c r="W283" s="693">
        <f t="shared" si="10"/>
        <v>110</v>
      </c>
      <c r="X283" s="693">
        <v>330</v>
      </c>
      <c r="Y283" s="693">
        <v>1320</v>
      </c>
      <c r="Z283" s="272" t="s">
        <v>688</v>
      </c>
      <c r="AA283" s="20"/>
      <c r="AB283" s="20"/>
      <c r="AC283" s="20"/>
      <c r="AD283" s="20"/>
      <c r="AE283" s="20" t="s">
        <v>763</v>
      </c>
      <c r="AF283" s="246" t="s">
        <v>870</v>
      </c>
      <c r="AG283" s="20">
        <v>617460</v>
      </c>
      <c r="AH283" s="20">
        <v>617460</v>
      </c>
      <c r="AI283" s="246">
        <v>42831</v>
      </c>
      <c r="AJ283" s="20"/>
      <c r="AK283" s="20"/>
      <c r="AL283" s="20"/>
      <c r="AM283" s="20"/>
      <c r="AN283" s="246"/>
      <c r="AO283" s="246"/>
      <c r="AP283" s="20"/>
      <c r="AQ283" s="20"/>
      <c r="AR283" s="20"/>
      <c r="AS283" s="663"/>
      <c r="AT283" s="719"/>
      <c r="AU283" s="20"/>
      <c r="AV283" s="20"/>
      <c r="AW283" s="246"/>
      <c r="AX283" s="246"/>
      <c r="AY283" s="20"/>
      <c r="AZ283" s="20"/>
      <c r="BA283" s="20"/>
      <c r="BB283" s="246"/>
      <c r="BC283" s="246"/>
      <c r="BD283" s="20"/>
      <c r="BE283" s="20"/>
      <c r="BF283" s="246"/>
      <c r="BG283" s="20"/>
      <c r="BH283" s="3"/>
      <c r="BP283" s="25" t="s">
        <v>678</v>
      </c>
    </row>
    <row r="284" spans="1:68" s="2" customFormat="1" ht="11.25" x14ac:dyDescent="0.2">
      <c r="A284" s="79" t="str">
        <f t="shared" si="9"/>
        <v>HR_AQS_DocumentEdit_REL DS73AQSDEV01</v>
      </c>
      <c r="B284" s="20" t="s">
        <v>333</v>
      </c>
      <c r="C284" s="18"/>
      <c r="D284" s="701" t="s">
        <v>741</v>
      </c>
      <c r="E284" s="201" t="s">
        <v>334</v>
      </c>
      <c r="F284" s="94"/>
      <c r="G284" s="73"/>
      <c r="H284" s="100" t="s">
        <v>872</v>
      </c>
      <c r="I284" s="20"/>
      <c r="J284" s="78" t="s">
        <v>682</v>
      </c>
      <c r="K284" s="173" t="s">
        <v>683</v>
      </c>
      <c r="L284" s="201" t="s">
        <v>499</v>
      </c>
      <c r="M284" s="20"/>
      <c r="N284" s="173" t="s">
        <v>500</v>
      </c>
      <c r="O284" s="73">
        <v>1</v>
      </c>
      <c r="P284" s="159">
        <v>1</v>
      </c>
      <c r="Q284" s="27" t="s">
        <v>674</v>
      </c>
      <c r="R284" s="73">
        <v>1</v>
      </c>
      <c r="S284" s="424">
        <v>42755</v>
      </c>
      <c r="T284" s="20" t="s">
        <v>675</v>
      </c>
      <c r="U284" s="174" t="s">
        <v>502</v>
      </c>
      <c r="V284" s="235" t="s">
        <v>676</v>
      </c>
      <c r="W284" s="693">
        <f t="shared" si="10"/>
        <v>45</v>
      </c>
      <c r="X284" s="693">
        <v>135</v>
      </c>
      <c r="Y284" s="693">
        <v>540</v>
      </c>
      <c r="Z284" s="272" t="s">
        <v>677</v>
      </c>
      <c r="AA284" s="20"/>
      <c r="AB284" s="20"/>
      <c r="AC284" s="20"/>
      <c r="AD284" s="20"/>
      <c r="AE284" s="20" t="s">
        <v>873</v>
      </c>
      <c r="AF284" s="246" t="s">
        <v>674</v>
      </c>
      <c r="AG284" s="20" t="s">
        <v>272</v>
      </c>
      <c r="AH284" s="20" t="s">
        <v>272</v>
      </c>
      <c r="AI284" s="246" t="s">
        <v>272</v>
      </c>
      <c r="AJ284" s="20"/>
      <c r="AK284" s="20"/>
      <c r="AL284" s="20"/>
      <c r="AM284" s="20"/>
      <c r="AN284" s="246"/>
      <c r="AO284" s="246"/>
      <c r="AP284" s="20"/>
      <c r="AQ284" s="20"/>
      <c r="AR284" s="20"/>
      <c r="AS284" s="663"/>
      <c r="AT284" s="719"/>
      <c r="AU284" s="20"/>
      <c r="AV284" s="20"/>
      <c r="AW284" s="246"/>
      <c r="AX284" s="246"/>
      <c r="AY284" s="20"/>
      <c r="AZ284" s="20"/>
      <c r="BA284" s="20"/>
      <c r="BB284" s="246"/>
      <c r="BC284" s="246"/>
      <c r="BD284" s="20"/>
      <c r="BE284" s="20"/>
      <c r="BF284" s="246"/>
      <c r="BG284" s="20"/>
      <c r="BH284" s="3"/>
      <c r="BP284" s="25" t="s">
        <v>678</v>
      </c>
    </row>
    <row r="285" spans="1:68" s="2" customFormat="1" ht="11.25" x14ac:dyDescent="0.2">
      <c r="A285" s="79" t="str">
        <f t="shared" si="9"/>
        <v>HR_AQS_Policy_ARCHIVE_orig OHNALDBD0047</v>
      </c>
      <c r="B285" s="20" t="s">
        <v>333</v>
      </c>
      <c r="C285" s="18"/>
      <c r="D285" s="701" t="s">
        <v>741</v>
      </c>
      <c r="E285" s="201" t="s">
        <v>334</v>
      </c>
      <c r="F285" s="94"/>
      <c r="G285" s="73" t="s">
        <v>742</v>
      </c>
      <c r="H285" s="100" t="s">
        <v>874</v>
      </c>
      <c r="I285" s="20"/>
      <c r="J285" s="78" t="s">
        <v>682</v>
      </c>
      <c r="K285" s="173" t="s">
        <v>683</v>
      </c>
      <c r="L285" s="201" t="s">
        <v>499</v>
      </c>
      <c r="M285" s="20"/>
      <c r="N285" s="173" t="s">
        <v>500</v>
      </c>
      <c r="O285" s="73">
        <v>1</v>
      </c>
      <c r="P285" s="159">
        <v>1</v>
      </c>
      <c r="Q285" s="27">
        <v>42807</v>
      </c>
      <c r="R285" s="73">
        <v>1</v>
      </c>
      <c r="S285" s="424">
        <v>42826</v>
      </c>
      <c r="T285" s="20" t="s">
        <v>675</v>
      </c>
      <c r="U285" s="174" t="s">
        <v>502</v>
      </c>
      <c r="V285" s="235" t="s">
        <v>676</v>
      </c>
      <c r="W285" s="693">
        <f t="shared" si="10"/>
        <v>45</v>
      </c>
      <c r="X285" s="693">
        <v>135</v>
      </c>
      <c r="Y285" s="693">
        <v>540</v>
      </c>
      <c r="Z285" s="272" t="s">
        <v>688</v>
      </c>
      <c r="AA285" s="20"/>
      <c r="AB285" s="20"/>
      <c r="AC285" s="20"/>
      <c r="AD285" s="20"/>
      <c r="AE285" s="20" t="s">
        <v>875</v>
      </c>
      <c r="AF285" s="246">
        <v>42807</v>
      </c>
      <c r="AG285" s="20">
        <v>616760</v>
      </c>
      <c r="AH285" s="20">
        <v>616760</v>
      </c>
      <c r="AI285" s="246">
        <v>42804</v>
      </c>
      <c r="AJ285" s="20"/>
      <c r="AK285" s="20"/>
      <c r="AL285" s="20"/>
      <c r="AM285" s="20"/>
      <c r="AN285" s="246"/>
      <c r="AO285" s="246"/>
      <c r="AP285" s="20"/>
      <c r="AQ285" s="20"/>
      <c r="AR285" s="20"/>
      <c r="AS285" s="663"/>
      <c r="AT285" s="719"/>
      <c r="AU285" s="20"/>
      <c r="AV285" s="20"/>
      <c r="AW285" s="246"/>
      <c r="AX285" s="246"/>
      <c r="AY285" s="20"/>
      <c r="AZ285" s="20"/>
      <c r="BA285" s="20"/>
      <c r="BB285" s="246"/>
      <c r="BC285" s="246"/>
      <c r="BD285" s="20"/>
      <c r="BE285" s="20"/>
      <c r="BF285" s="246"/>
      <c r="BG285" s="20"/>
      <c r="BH285" s="3"/>
      <c r="BP285" s="25" t="s">
        <v>678</v>
      </c>
    </row>
    <row r="286" spans="1:68" s="2" customFormat="1" ht="11.25" x14ac:dyDescent="0.2">
      <c r="A286" s="79" t="str">
        <f t="shared" si="9"/>
        <v>HR_AQS_Resource_QA_Fan OHNALDBD0142</v>
      </c>
      <c r="B286" s="20" t="s">
        <v>333</v>
      </c>
      <c r="C286" s="18"/>
      <c r="D286" s="701" t="s">
        <v>741</v>
      </c>
      <c r="E286" s="201" t="s">
        <v>334</v>
      </c>
      <c r="F286" s="94"/>
      <c r="G286" s="73" t="s">
        <v>742</v>
      </c>
      <c r="H286" s="100" t="s">
        <v>876</v>
      </c>
      <c r="I286" s="20"/>
      <c r="J286" s="78" t="s">
        <v>682</v>
      </c>
      <c r="K286" s="173" t="s">
        <v>683</v>
      </c>
      <c r="L286" s="201" t="s">
        <v>499</v>
      </c>
      <c r="M286" s="20"/>
      <c r="N286" s="173" t="s">
        <v>500</v>
      </c>
      <c r="O286" s="73">
        <v>1</v>
      </c>
      <c r="P286" s="159">
        <v>1</v>
      </c>
      <c r="Q286" s="27">
        <v>42807</v>
      </c>
      <c r="R286" s="73">
        <v>1</v>
      </c>
      <c r="S286" s="424" t="s">
        <v>703</v>
      </c>
      <c r="T286" s="20" t="s">
        <v>675</v>
      </c>
      <c r="U286" s="174" t="s">
        <v>502</v>
      </c>
      <c r="V286" s="235" t="s">
        <v>676</v>
      </c>
      <c r="W286" s="693">
        <f t="shared" si="10"/>
        <v>45</v>
      </c>
      <c r="X286" s="693">
        <v>135</v>
      </c>
      <c r="Y286" s="693">
        <v>540</v>
      </c>
      <c r="Z286" s="272" t="s">
        <v>677</v>
      </c>
      <c r="AA286" s="20"/>
      <c r="AB286" s="20"/>
      <c r="AC286" s="20"/>
      <c r="AD286" s="20"/>
      <c r="AE286" s="20" t="s">
        <v>730</v>
      </c>
      <c r="AF286" s="246">
        <v>42807</v>
      </c>
      <c r="AG286" s="20">
        <v>616766</v>
      </c>
      <c r="AH286" s="20">
        <v>616766</v>
      </c>
      <c r="AI286" s="246">
        <v>42804</v>
      </c>
      <c r="AJ286" s="20"/>
      <c r="AK286" s="20"/>
      <c r="AL286" s="20"/>
      <c r="AM286" s="20"/>
      <c r="AN286" s="246"/>
      <c r="AO286" s="246"/>
      <c r="AP286" s="20"/>
      <c r="AQ286" s="20"/>
      <c r="AR286" s="20"/>
      <c r="AS286" s="663"/>
      <c r="AT286" s="719"/>
      <c r="AU286" s="20"/>
      <c r="AV286" s="20"/>
      <c r="AW286" s="246"/>
      <c r="AX286" s="246"/>
      <c r="AY286" s="20"/>
      <c r="AZ286" s="20"/>
      <c r="BA286" s="20"/>
      <c r="BB286" s="246"/>
      <c r="BC286" s="246"/>
      <c r="BD286" s="20"/>
      <c r="BE286" s="20"/>
      <c r="BF286" s="246"/>
      <c r="BG286" s="20"/>
      <c r="BH286" s="3"/>
      <c r="BP286" s="25" t="s">
        <v>678</v>
      </c>
    </row>
    <row r="287" spans="1:68" s="2" customFormat="1" ht="11.25" x14ac:dyDescent="0.2">
      <c r="A287" s="79" t="str">
        <f t="shared" si="9"/>
        <v>IADB OHLEWAOP0023N1</v>
      </c>
      <c r="B287" s="20" t="s">
        <v>333</v>
      </c>
      <c r="C287" s="18"/>
      <c r="D287" s="701"/>
      <c r="E287" s="201" t="s">
        <v>334</v>
      </c>
      <c r="F287" s="94"/>
      <c r="G287" s="73" t="s">
        <v>802</v>
      </c>
      <c r="H287" s="100" t="s">
        <v>877</v>
      </c>
      <c r="I287" s="20"/>
      <c r="J287" s="78" t="s">
        <v>686</v>
      </c>
      <c r="K287" s="173" t="s">
        <v>606</v>
      </c>
      <c r="L287" s="201" t="s">
        <v>499</v>
      </c>
      <c r="M287" s="20"/>
      <c r="N287" s="173" t="s">
        <v>500</v>
      </c>
      <c r="O287" s="73">
        <v>1</v>
      </c>
      <c r="P287" s="159">
        <v>1</v>
      </c>
      <c r="Q287" s="27" t="s">
        <v>693</v>
      </c>
      <c r="R287" s="73">
        <v>1</v>
      </c>
      <c r="S287" s="424">
        <v>42932</v>
      </c>
      <c r="T287" s="20" t="s">
        <v>675</v>
      </c>
      <c r="U287" s="174" t="s">
        <v>502</v>
      </c>
      <c r="V287" s="235" t="s">
        <v>676</v>
      </c>
      <c r="W287" s="693">
        <f t="shared" si="10"/>
        <v>110</v>
      </c>
      <c r="X287" s="693">
        <v>330</v>
      </c>
      <c r="Y287" s="693">
        <v>1320</v>
      </c>
      <c r="Z287" s="272" t="s">
        <v>694</v>
      </c>
      <c r="AA287" s="20"/>
      <c r="AB287" s="20"/>
      <c r="AC287" s="20"/>
      <c r="AD287" s="20"/>
      <c r="AE287" s="20" t="s">
        <v>695</v>
      </c>
      <c r="AF287" s="246" t="s">
        <v>693</v>
      </c>
      <c r="AG287" s="20" t="s">
        <v>696</v>
      </c>
      <c r="AH287" s="20" t="s">
        <v>696</v>
      </c>
      <c r="AI287" s="246">
        <v>42895</v>
      </c>
      <c r="AJ287" s="20"/>
      <c r="AK287" s="20"/>
      <c r="AL287" s="20"/>
      <c r="AM287" s="20"/>
      <c r="AN287" s="246"/>
      <c r="AO287" s="246"/>
      <c r="AP287" s="20"/>
      <c r="AQ287" s="20"/>
      <c r="AR287" s="20"/>
      <c r="AS287" s="663"/>
      <c r="AT287" s="719"/>
      <c r="AU287" s="20"/>
      <c r="AV287" s="20"/>
      <c r="AW287" s="246"/>
      <c r="AX287" s="246"/>
      <c r="AY287" s="20"/>
      <c r="AZ287" s="20"/>
      <c r="BA287" s="20"/>
      <c r="BB287" s="246"/>
      <c r="BC287" s="246"/>
      <c r="BD287" s="20"/>
      <c r="BE287" s="20"/>
      <c r="BF287" s="246"/>
      <c r="BG287" s="20"/>
      <c r="BH287" s="3"/>
      <c r="BP287" s="25" t="s">
        <v>697</v>
      </c>
    </row>
    <row r="288" spans="1:68" s="2" customFormat="1" ht="11.25" x14ac:dyDescent="0.2">
      <c r="A288" s="79" t="str">
        <f t="shared" si="9"/>
        <v>IADB OHLEWAOP0023N2</v>
      </c>
      <c r="B288" s="20" t="s">
        <v>333</v>
      </c>
      <c r="C288" s="18"/>
      <c r="D288" s="701"/>
      <c r="E288" s="201" t="s">
        <v>334</v>
      </c>
      <c r="F288" s="94"/>
      <c r="G288" s="73" t="s">
        <v>802</v>
      </c>
      <c r="H288" s="100" t="s">
        <v>877</v>
      </c>
      <c r="I288" s="20"/>
      <c r="J288" s="78" t="s">
        <v>686</v>
      </c>
      <c r="K288" s="173" t="s">
        <v>606</v>
      </c>
      <c r="L288" s="201" t="s">
        <v>499</v>
      </c>
      <c r="M288" s="20"/>
      <c r="N288" s="173" t="s">
        <v>500</v>
      </c>
      <c r="O288" s="73">
        <v>1</v>
      </c>
      <c r="P288" s="159">
        <v>1</v>
      </c>
      <c r="Q288" s="27" t="s">
        <v>693</v>
      </c>
      <c r="R288" s="73">
        <v>1</v>
      </c>
      <c r="S288" s="424">
        <v>42932</v>
      </c>
      <c r="T288" s="20" t="s">
        <v>675</v>
      </c>
      <c r="U288" s="174" t="s">
        <v>502</v>
      </c>
      <c r="V288" s="235" t="s">
        <v>676</v>
      </c>
      <c r="W288" s="693">
        <f t="shared" si="10"/>
        <v>110</v>
      </c>
      <c r="X288" s="693">
        <v>330</v>
      </c>
      <c r="Y288" s="693">
        <v>1320</v>
      </c>
      <c r="Z288" s="272" t="s">
        <v>694</v>
      </c>
      <c r="AA288" s="20"/>
      <c r="AB288" s="20"/>
      <c r="AC288" s="20"/>
      <c r="AD288" s="20"/>
      <c r="AE288" s="20" t="s">
        <v>698</v>
      </c>
      <c r="AF288" s="246" t="s">
        <v>693</v>
      </c>
      <c r="AG288" s="20" t="s">
        <v>696</v>
      </c>
      <c r="AH288" s="20" t="s">
        <v>696</v>
      </c>
      <c r="AI288" s="246">
        <v>42895</v>
      </c>
      <c r="AJ288" s="20"/>
      <c r="AK288" s="20"/>
      <c r="AL288" s="20"/>
      <c r="AM288" s="20"/>
      <c r="AN288" s="246"/>
      <c r="AO288" s="246"/>
      <c r="AP288" s="20"/>
      <c r="AQ288" s="20"/>
      <c r="AR288" s="20"/>
      <c r="AS288" s="663"/>
      <c r="AT288" s="719"/>
      <c r="AU288" s="20"/>
      <c r="AV288" s="20"/>
      <c r="AW288" s="246"/>
      <c r="AX288" s="246"/>
      <c r="AY288" s="20"/>
      <c r="AZ288" s="20"/>
      <c r="BA288" s="20"/>
      <c r="BB288" s="246"/>
      <c r="BC288" s="246"/>
      <c r="BD288" s="20"/>
      <c r="BE288" s="20"/>
      <c r="BF288" s="246"/>
      <c r="BG288" s="20"/>
      <c r="BH288" s="3"/>
      <c r="BP288" s="25" t="s">
        <v>697</v>
      </c>
    </row>
    <row r="289" spans="1:68" s="2" customFormat="1" ht="11.25" x14ac:dyDescent="0.2">
      <c r="A289" s="79" t="str">
        <f t="shared" si="9"/>
        <v>IADB OHNALAOP0023N1</v>
      </c>
      <c r="B289" s="20" t="s">
        <v>333</v>
      </c>
      <c r="C289" s="18"/>
      <c r="D289" s="701"/>
      <c r="E289" s="201" t="s">
        <v>334</v>
      </c>
      <c r="F289" s="94"/>
      <c r="G289" s="73" t="s">
        <v>802</v>
      </c>
      <c r="H289" s="100" t="s">
        <v>877</v>
      </c>
      <c r="I289" s="20"/>
      <c r="J289" s="78" t="s">
        <v>699</v>
      </c>
      <c r="K289" s="173" t="s">
        <v>700</v>
      </c>
      <c r="L289" s="201" t="s">
        <v>499</v>
      </c>
      <c r="M289" s="20"/>
      <c r="N289" s="173" t="s">
        <v>500</v>
      </c>
      <c r="O289" s="73">
        <v>1</v>
      </c>
      <c r="P289" s="159">
        <v>1</v>
      </c>
      <c r="Q289" s="27" t="s">
        <v>693</v>
      </c>
      <c r="R289" s="73">
        <v>1</v>
      </c>
      <c r="S289" s="424">
        <v>42937</v>
      </c>
      <c r="T289" s="20" t="s">
        <v>675</v>
      </c>
      <c r="U289" s="174" t="s">
        <v>502</v>
      </c>
      <c r="V289" s="235" t="s">
        <v>676</v>
      </c>
      <c r="W289" s="693">
        <f t="shared" si="10"/>
        <v>110</v>
      </c>
      <c r="X289" s="693">
        <v>330</v>
      </c>
      <c r="Y289" s="693">
        <v>1320</v>
      </c>
      <c r="Z289" s="272" t="s">
        <v>694</v>
      </c>
      <c r="AA289" s="20"/>
      <c r="AB289" s="20"/>
      <c r="AC289" s="20"/>
      <c r="AD289" s="20"/>
      <c r="AE289" s="20" t="s">
        <v>701</v>
      </c>
      <c r="AF289" s="246" t="s">
        <v>693</v>
      </c>
      <c r="AG289" s="20" t="s">
        <v>696</v>
      </c>
      <c r="AH289" s="20" t="s">
        <v>696</v>
      </c>
      <c r="AI289" s="246">
        <v>42895</v>
      </c>
      <c r="AJ289" s="20"/>
      <c r="AK289" s="20"/>
      <c r="AL289" s="20"/>
      <c r="AM289" s="20"/>
      <c r="AN289" s="246"/>
      <c r="AO289" s="246"/>
      <c r="AP289" s="20"/>
      <c r="AQ289" s="20"/>
      <c r="AR289" s="20"/>
      <c r="AS289" s="663"/>
      <c r="AT289" s="719"/>
      <c r="AU289" s="20"/>
      <c r="AV289" s="20"/>
      <c r="AW289" s="246"/>
      <c r="AX289" s="246"/>
      <c r="AY289" s="20"/>
      <c r="AZ289" s="20"/>
      <c r="BA289" s="20"/>
      <c r="BB289" s="246"/>
      <c r="BC289" s="246"/>
      <c r="BD289" s="20"/>
      <c r="BE289" s="20"/>
      <c r="BF289" s="246"/>
      <c r="BG289" s="20"/>
      <c r="BH289" s="3"/>
      <c r="BP289" s="25" t="s">
        <v>717</v>
      </c>
    </row>
    <row r="290" spans="1:68" s="2" customFormat="1" ht="11.25" x14ac:dyDescent="0.2">
      <c r="A290" s="79" t="str">
        <f t="shared" si="9"/>
        <v>Informatica_Tutorial DS73SQL8DEV01</v>
      </c>
      <c r="B290" s="20" t="s">
        <v>333</v>
      </c>
      <c r="C290" s="18"/>
      <c r="D290" s="701" t="s">
        <v>859</v>
      </c>
      <c r="E290" s="201" t="s">
        <v>334</v>
      </c>
      <c r="F290" s="94"/>
      <c r="G290" s="73" t="s">
        <v>691</v>
      </c>
      <c r="H290" s="101" t="s">
        <v>878</v>
      </c>
      <c r="I290" s="20"/>
      <c r="J290" s="78" t="s">
        <v>682</v>
      </c>
      <c r="K290" s="173" t="s">
        <v>683</v>
      </c>
      <c r="L290" s="201" t="s">
        <v>499</v>
      </c>
      <c r="M290" s="20"/>
      <c r="N290" s="173" t="s">
        <v>500</v>
      </c>
      <c r="O290" s="73">
        <v>1</v>
      </c>
      <c r="P290" s="159">
        <v>1</v>
      </c>
      <c r="Q290" s="27">
        <v>42817</v>
      </c>
      <c r="R290" s="73">
        <v>1</v>
      </c>
      <c r="S290" s="424">
        <v>43053</v>
      </c>
      <c r="T290" s="20" t="s">
        <v>675</v>
      </c>
      <c r="U290" s="174" t="s">
        <v>502</v>
      </c>
      <c r="V290" s="235" t="s">
        <v>676</v>
      </c>
      <c r="W290" s="693">
        <f t="shared" si="10"/>
        <v>45</v>
      </c>
      <c r="X290" s="693">
        <v>135</v>
      </c>
      <c r="Y290" s="693">
        <v>540</v>
      </c>
      <c r="Z290" s="272" t="s">
        <v>677</v>
      </c>
      <c r="AA290" s="20"/>
      <c r="AB290" s="20"/>
      <c r="AC290" s="20"/>
      <c r="AD290" s="20"/>
      <c r="AE290" s="20" t="s">
        <v>685</v>
      </c>
      <c r="AF290" s="246">
        <v>42817</v>
      </c>
      <c r="AG290" s="20">
        <v>617066</v>
      </c>
      <c r="AH290" s="20">
        <v>617066</v>
      </c>
      <c r="AI290" s="246">
        <v>42815</v>
      </c>
      <c r="AJ290" s="20"/>
      <c r="AK290" s="20"/>
      <c r="AL290" s="20"/>
      <c r="AM290" s="20"/>
      <c r="AN290" s="246"/>
      <c r="AO290" s="246"/>
      <c r="AP290" s="20"/>
      <c r="AQ290" s="20"/>
      <c r="AR290" s="20"/>
      <c r="AS290" s="663"/>
      <c r="AT290" s="719"/>
      <c r="AU290" s="20"/>
      <c r="AV290" s="20"/>
      <c r="AW290" s="246"/>
      <c r="AX290" s="246"/>
      <c r="AY290" s="20"/>
      <c r="AZ290" s="20"/>
      <c r="BA290" s="20"/>
      <c r="BB290" s="246"/>
      <c r="BC290" s="246"/>
      <c r="BD290" s="20"/>
      <c r="BE290" s="20"/>
      <c r="BF290" s="246"/>
      <c r="BG290" s="20"/>
      <c r="BH290" s="3"/>
      <c r="BP290" s="25" t="s">
        <v>879</v>
      </c>
    </row>
    <row r="291" spans="1:68" s="2" customFormat="1" ht="11.25" x14ac:dyDescent="0.2">
      <c r="A291" s="79" t="str">
        <f t="shared" si="9"/>
        <v>InstantUpdates DS73SQL8PRD04</v>
      </c>
      <c r="B291" s="20" t="s">
        <v>333</v>
      </c>
      <c r="C291" s="18"/>
      <c r="D291" s="701" t="s">
        <v>734</v>
      </c>
      <c r="E291" s="201" t="s">
        <v>334</v>
      </c>
      <c r="F291" s="94"/>
      <c r="G291" s="73" t="s">
        <v>213</v>
      </c>
      <c r="H291" s="100" t="s">
        <v>880</v>
      </c>
      <c r="I291" s="20"/>
      <c r="J291" s="78" t="s">
        <v>686</v>
      </c>
      <c r="K291" s="173" t="s">
        <v>606</v>
      </c>
      <c r="L291" s="201" t="s">
        <v>499</v>
      </c>
      <c r="M291" s="20"/>
      <c r="N291" s="173" t="s">
        <v>500</v>
      </c>
      <c r="O291" s="73">
        <v>1</v>
      </c>
      <c r="P291" s="159">
        <v>1</v>
      </c>
      <c r="Q291" s="27" t="s">
        <v>881</v>
      </c>
      <c r="R291" s="73">
        <v>1</v>
      </c>
      <c r="S291" s="424">
        <v>42907</v>
      </c>
      <c r="T291" s="20" t="s">
        <v>675</v>
      </c>
      <c r="U291" s="174" t="s">
        <v>502</v>
      </c>
      <c r="V291" s="235" t="s">
        <v>676</v>
      </c>
      <c r="W291" s="693">
        <f t="shared" si="10"/>
        <v>110</v>
      </c>
      <c r="X291" s="693">
        <v>330</v>
      </c>
      <c r="Y291" s="693">
        <v>1320</v>
      </c>
      <c r="Z291" s="272" t="s">
        <v>688</v>
      </c>
      <c r="AA291" s="20"/>
      <c r="AB291" s="20"/>
      <c r="AC291" s="20"/>
      <c r="AD291" s="20"/>
      <c r="AE291" s="20" t="s">
        <v>882</v>
      </c>
      <c r="AF291" s="246" t="s">
        <v>881</v>
      </c>
      <c r="AG291" s="20">
        <v>617710</v>
      </c>
      <c r="AH291" s="20">
        <v>617710</v>
      </c>
      <c r="AI291" s="246">
        <v>42843</v>
      </c>
      <c r="AJ291" s="20"/>
      <c r="AK291" s="20"/>
      <c r="AL291" s="20"/>
      <c r="AM291" s="20"/>
      <c r="AN291" s="246"/>
      <c r="AO291" s="246"/>
      <c r="AP291" s="20"/>
      <c r="AQ291" s="20"/>
      <c r="AR291" s="20"/>
      <c r="AS291" s="663"/>
      <c r="AT291" s="719"/>
      <c r="AU291" s="20"/>
      <c r="AV291" s="20"/>
      <c r="AW291" s="246"/>
      <c r="AX291" s="246"/>
      <c r="AY291" s="20"/>
      <c r="AZ291" s="20"/>
      <c r="BA291" s="20"/>
      <c r="BB291" s="246"/>
      <c r="BC291" s="246"/>
      <c r="BD291" s="20"/>
      <c r="BE291" s="20"/>
      <c r="BF291" s="246"/>
      <c r="BG291" s="20"/>
      <c r="BH291" s="3"/>
      <c r="BP291" s="25" t="s">
        <v>883</v>
      </c>
    </row>
    <row r="292" spans="1:68" s="2" customFormat="1" ht="11.25" x14ac:dyDescent="0.2">
      <c r="A292" s="79" t="str">
        <f t="shared" si="9"/>
        <v>InstantUpdates DS73SQL8ASY01</v>
      </c>
      <c r="B292" s="20" t="s">
        <v>333</v>
      </c>
      <c r="C292" s="18"/>
      <c r="D292" s="701" t="s">
        <v>734</v>
      </c>
      <c r="E292" s="201" t="s">
        <v>334</v>
      </c>
      <c r="F292" s="94"/>
      <c r="G292" s="73" t="s">
        <v>213</v>
      </c>
      <c r="H292" s="100" t="s">
        <v>880</v>
      </c>
      <c r="I292" s="20"/>
      <c r="J292" s="78" t="s">
        <v>682</v>
      </c>
      <c r="K292" s="173" t="s">
        <v>683</v>
      </c>
      <c r="L292" s="201" t="s">
        <v>499</v>
      </c>
      <c r="M292" s="20"/>
      <c r="N292" s="173" t="s">
        <v>500</v>
      </c>
      <c r="O292" s="73">
        <v>1</v>
      </c>
      <c r="P292" s="159">
        <v>1</v>
      </c>
      <c r="Q292" s="27">
        <v>42832</v>
      </c>
      <c r="R292" s="73">
        <v>1</v>
      </c>
      <c r="S292" s="424">
        <v>42858</v>
      </c>
      <c r="T292" s="20" t="s">
        <v>675</v>
      </c>
      <c r="U292" s="174" t="s">
        <v>502</v>
      </c>
      <c r="V292" s="235" t="s">
        <v>676</v>
      </c>
      <c r="W292" s="693">
        <f t="shared" si="10"/>
        <v>45</v>
      </c>
      <c r="X292" s="693">
        <v>135</v>
      </c>
      <c r="Y292" s="693">
        <v>540</v>
      </c>
      <c r="Z292" s="272" t="s">
        <v>688</v>
      </c>
      <c r="AA292" s="20"/>
      <c r="AB292" s="20"/>
      <c r="AC292" s="20"/>
      <c r="AD292" s="20"/>
      <c r="AE292" s="20" t="s">
        <v>884</v>
      </c>
      <c r="AF292" s="246">
        <v>42832</v>
      </c>
      <c r="AG292" s="20">
        <v>617430</v>
      </c>
      <c r="AH292" s="20">
        <v>617430</v>
      </c>
      <c r="AI292" s="246">
        <v>42831</v>
      </c>
      <c r="AJ292" s="20"/>
      <c r="AK292" s="20"/>
      <c r="AL292" s="20"/>
      <c r="AM292" s="20"/>
      <c r="AN292" s="246"/>
      <c r="AO292" s="246"/>
      <c r="AP292" s="20"/>
      <c r="AQ292" s="20"/>
      <c r="AR292" s="20"/>
      <c r="AS292" s="663"/>
      <c r="AT292" s="719"/>
      <c r="AU292" s="20"/>
      <c r="AV292" s="20"/>
      <c r="AW292" s="246"/>
      <c r="AX292" s="246"/>
      <c r="AY292" s="20"/>
      <c r="AZ292" s="20"/>
      <c r="BA292" s="20"/>
      <c r="BB292" s="246"/>
      <c r="BC292" s="246"/>
      <c r="BD292" s="20"/>
      <c r="BE292" s="20"/>
      <c r="BF292" s="246"/>
      <c r="BG292" s="20"/>
      <c r="BH292" s="3"/>
      <c r="BP292" s="25" t="s">
        <v>678</v>
      </c>
    </row>
    <row r="293" spans="1:68" s="2" customFormat="1" ht="11.25" x14ac:dyDescent="0.2">
      <c r="A293" s="79" t="str">
        <f t="shared" si="9"/>
        <v>InstantUpdates DS73SQL8DEV01</v>
      </c>
      <c r="B293" s="20" t="s">
        <v>333</v>
      </c>
      <c r="C293" s="18"/>
      <c r="D293" s="701" t="s">
        <v>734</v>
      </c>
      <c r="E293" s="201" t="s">
        <v>334</v>
      </c>
      <c r="F293" s="94"/>
      <c r="G293" s="73" t="s">
        <v>213</v>
      </c>
      <c r="H293" s="100" t="s">
        <v>880</v>
      </c>
      <c r="I293" s="20"/>
      <c r="J293" s="78" t="s">
        <v>682</v>
      </c>
      <c r="K293" s="173" t="s">
        <v>683</v>
      </c>
      <c r="L293" s="201" t="s">
        <v>499</v>
      </c>
      <c r="M293" s="20"/>
      <c r="N293" s="173" t="s">
        <v>500</v>
      </c>
      <c r="O293" s="73">
        <v>1</v>
      </c>
      <c r="P293" s="159">
        <v>1</v>
      </c>
      <c r="Q293" s="27">
        <v>42832</v>
      </c>
      <c r="R293" s="73">
        <v>1</v>
      </c>
      <c r="S293" s="424">
        <v>42863</v>
      </c>
      <c r="T293" s="20" t="s">
        <v>675</v>
      </c>
      <c r="U293" s="174" t="s">
        <v>502</v>
      </c>
      <c r="V293" s="235" t="s">
        <v>676</v>
      </c>
      <c r="W293" s="693">
        <f t="shared" si="10"/>
        <v>45</v>
      </c>
      <c r="X293" s="693">
        <v>135</v>
      </c>
      <c r="Y293" s="693">
        <v>540</v>
      </c>
      <c r="Z293" s="272" t="s">
        <v>688</v>
      </c>
      <c r="AA293" s="20"/>
      <c r="AB293" s="20"/>
      <c r="AC293" s="20"/>
      <c r="AD293" s="20"/>
      <c r="AE293" s="20" t="s">
        <v>685</v>
      </c>
      <c r="AF293" s="246">
        <v>42832</v>
      </c>
      <c r="AG293" s="20">
        <v>617440</v>
      </c>
      <c r="AH293" s="20">
        <v>617440</v>
      </c>
      <c r="AI293" s="246">
        <v>42831</v>
      </c>
      <c r="AJ293" s="20"/>
      <c r="AK293" s="20"/>
      <c r="AL293" s="20"/>
      <c r="AM293" s="20"/>
      <c r="AN293" s="246"/>
      <c r="AO293" s="246"/>
      <c r="AP293" s="20"/>
      <c r="AQ293" s="20"/>
      <c r="AR293" s="20"/>
      <c r="AS293" s="663"/>
      <c r="AT293" s="719"/>
      <c r="AU293" s="20"/>
      <c r="AV293" s="20"/>
      <c r="AW293" s="246"/>
      <c r="AX293" s="246"/>
      <c r="AY293" s="20"/>
      <c r="AZ293" s="20"/>
      <c r="BA293" s="20"/>
      <c r="BB293" s="246"/>
      <c r="BC293" s="246"/>
      <c r="BD293" s="20"/>
      <c r="BE293" s="20"/>
      <c r="BF293" s="246"/>
      <c r="BG293" s="20"/>
      <c r="BH293" s="3"/>
      <c r="BP293" s="25" t="s">
        <v>678</v>
      </c>
    </row>
    <row r="294" spans="1:68" s="2" customFormat="1" ht="11.25" x14ac:dyDescent="0.2">
      <c r="A294" s="79" t="str">
        <f t="shared" si="9"/>
        <v>InstantUpdates DS73SQL8E2E01</v>
      </c>
      <c r="B294" s="20" t="s">
        <v>333</v>
      </c>
      <c r="C294" s="18"/>
      <c r="D294" s="701" t="s">
        <v>734</v>
      </c>
      <c r="E294" s="201" t="s">
        <v>334</v>
      </c>
      <c r="F294" s="94"/>
      <c r="G294" s="73" t="s">
        <v>213</v>
      </c>
      <c r="H294" s="100" t="s">
        <v>880</v>
      </c>
      <c r="I294" s="20"/>
      <c r="J294" s="78" t="s">
        <v>682</v>
      </c>
      <c r="K294" s="173" t="s">
        <v>683</v>
      </c>
      <c r="L294" s="201" t="s">
        <v>499</v>
      </c>
      <c r="M294" s="20"/>
      <c r="N294" s="173" t="s">
        <v>500</v>
      </c>
      <c r="O294" s="73">
        <v>1</v>
      </c>
      <c r="P294" s="159">
        <v>1</v>
      </c>
      <c r="Q294" s="27">
        <v>42832</v>
      </c>
      <c r="R294" s="73">
        <v>1</v>
      </c>
      <c r="S294" s="424">
        <v>42858</v>
      </c>
      <c r="T294" s="20" t="s">
        <v>675</v>
      </c>
      <c r="U294" s="174" t="s">
        <v>502</v>
      </c>
      <c r="V294" s="235" t="s">
        <v>676</v>
      </c>
      <c r="W294" s="693">
        <f t="shared" si="10"/>
        <v>45</v>
      </c>
      <c r="X294" s="693">
        <v>135</v>
      </c>
      <c r="Y294" s="693">
        <v>540</v>
      </c>
      <c r="Z294" s="272" t="s">
        <v>688</v>
      </c>
      <c r="AA294" s="20"/>
      <c r="AB294" s="20"/>
      <c r="AC294" s="20"/>
      <c r="AD294" s="20"/>
      <c r="AE294" s="20" t="s">
        <v>885</v>
      </c>
      <c r="AF294" s="246">
        <v>42832</v>
      </c>
      <c r="AG294" s="20">
        <v>617432</v>
      </c>
      <c r="AH294" s="20">
        <v>617432</v>
      </c>
      <c r="AI294" s="246">
        <v>42831</v>
      </c>
      <c r="AJ294" s="20"/>
      <c r="AK294" s="20"/>
      <c r="AL294" s="20"/>
      <c r="AM294" s="20"/>
      <c r="AN294" s="246"/>
      <c r="AO294" s="246"/>
      <c r="AP294" s="20"/>
      <c r="AQ294" s="20"/>
      <c r="AR294" s="20"/>
      <c r="AS294" s="663"/>
      <c r="AT294" s="719"/>
      <c r="AU294" s="20"/>
      <c r="AV294" s="20"/>
      <c r="AW294" s="246"/>
      <c r="AX294" s="246"/>
      <c r="AY294" s="20"/>
      <c r="AZ294" s="20"/>
      <c r="BA294" s="20"/>
      <c r="BB294" s="246"/>
      <c r="BC294" s="246"/>
      <c r="BD294" s="20"/>
      <c r="BE294" s="20"/>
      <c r="BF294" s="246"/>
      <c r="BG294" s="20"/>
      <c r="BH294" s="3"/>
      <c r="BP294" s="25" t="s">
        <v>678</v>
      </c>
    </row>
    <row r="295" spans="1:68" s="2" customFormat="1" ht="11.25" x14ac:dyDescent="0.2">
      <c r="A295" s="79" t="str">
        <f t="shared" ref="A295:A358" si="11">(H295&amp;" "&amp;AE295)</f>
        <v>InstantUpdates DS73SQL8PRE01</v>
      </c>
      <c r="B295" s="20" t="s">
        <v>333</v>
      </c>
      <c r="C295" s="18"/>
      <c r="D295" s="701" t="s">
        <v>734</v>
      </c>
      <c r="E295" s="201" t="s">
        <v>334</v>
      </c>
      <c r="F295" s="94"/>
      <c r="G295" s="73" t="s">
        <v>213</v>
      </c>
      <c r="H295" s="100" t="s">
        <v>880</v>
      </c>
      <c r="I295" s="20"/>
      <c r="J295" s="78" t="s">
        <v>682</v>
      </c>
      <c r="K295" s="173" t="s">
        <v>683</v>
      </c>
      <c r="L295" s="201" t="s">
        <v>499</v>
      </c>
      <c r="M295" s="20"/>
      <c r="N295" s="173" t="s">
        <v>500</v>
      </c>
      <c r="O295" s="73">
        <v>1</v>
      </c>
      <c r="P295" s="159">
        <v>1</v>
      </c>
      <c r="Q295" s="27">
        <v>42832</v>
      </c>
      <c r="R295" s="73">
        <v>1</v>
      </c>
      <c r="S295" s="424">
        <v>42858</v>
      </c>
      <c r="T295" s="20" t="s">
        <v>675</v>
      </c>
      <c r="U295" s="174" t="s">
        <v>502</v>
      </c>
      <c r="V295" s="235" t="s">
        <v>676</v>
      </c>
      <c r="W295" s="693">
        <f t="shared" ref="W295:W358" si="12">+(X295/3)</f>
        <v>45</v>
      </c>
      <c r="X295" s="693">
        <v>135</v>
      </c>
      <c r="Y295" s="693">
        <v>540</v>
      </c>
      <c r="Z295" s="272" t="s">
        <v>688</v>
      </c>
      <c r="AA295" s="20"/>
      <c r="AB295" s="20"/>
      <c r="AC295" s="20"/>
      <c r="AD295" s="20"/>
      <c r="AE295" s="20" t="s">
        <v>886</v>
      </c>
      <c r="AF295" s="246">
        <v>42832</v>
      </c>
      <c r="AG295" s="20">
        <v>617433</v>
      </c>
      <c r="AH295" s="20">
        <v>617433</v>
      </c>
      <c r="AI295" s="246">
        <v>42831</v>
      </c>
      <c r="AJ295" s="20"/>
      <c r="AK295" s="20"/>
      <c r="AL295" s="20"/>
      <c r="AM295" s="20"/>
      <c r="AN295" s="246"/>
      <c r="AO295" s="246"/>
      <c r="AP295" s="20"/>
      <c r="AQ295" s="20"/>
      <c r="AR295" s="20"/>
      <c r="AS295" s="663"/>
      <c r="AT295" s="719"/>
      <c r="AU295" s="20"/>
      <c r="AV295" s="20"/>
      <c r="AW295" s="246"/>
      <c r="AX295" s="246"/>
      <c r="AY295" s="20"/>
      <c r="AZ295" s="20"/>
      <c r="BA295" s="20"/>
      <c r="BB295" s="246"/>
      <c r="BC295" s="246"/>
      <c r="BD295" s="20"/>
      <c r="BE295" s="20"/>
      <c r="BF295" s="246"/>
      <c r="BG295" s="20"/>
      <c r="BH295" s="3"/>
      <c r="BP295" s="25" t="s">
        <v>678</v>
      </c>
    </row>
    <row r="296" spans="1:68" s="2" customFormat="1" ht="11.25" x14ac:dyDescent="0.2">
      <c r="A296" s="79" t="str">
        <f t="shared" si="11"/>
        <v>InstantUpdates DS73SQL8TRN01</v>
      </c>
      <c r="B296" s="20" t="s">
        <v>333</v>
      </c>
      <c r="C296" s="18"/>
      <c r="D296" s="701" t="s">
        <v>734</v>
      </c>
      <c r="E296" s="201" t="s">
        <v>334</v>
      </c>
      <c r="F296" s="94"/>
      <c r="G296" s="73" t="s">
        <v>213</v>
      </c>
      <c r="H296" s="100" t="s">
        <v>880</v>
      </c>
      <c r="I296" s="20"/>
      <c r="J296" s="78" t="s">
        <v>682</v>
      </c>
      <c r="K296" s="173" t="s">
        <v>683</v>
      </c>
      <c r="L296" s="201" t="s">
        <v>499</v>
      </c>
      <c r="M296" s="20"/>
      <c r="N296" s="173" t="s">
        <v>500</v>
      </c>
      <c r="O296" s="73">
        <v>1</v>
      </c>
      <c r="P296" s="159">
        <v>1</v>
      </c>
      <c r="Q296" s="27">
        <v>42831</v>
      </c>
      <c r="R296" s="73">
        <v>1</v>
      </c>
      <c r="S296" s="424">
        <v>42859</v>
      </c>
      <c r="T296" s="20" t="s">
        <v>675</v>
      </c>
      <c r="U296" s="174" t="s">
        <v>502</v>
      </c>
      <c r="V296" s="235" t="s">
        <v>676</v>
      </c>
      <c r="W296" s="693">
        <f t="shared" si="12"/>
        <v>45</v>
      </c>
      <c r="X296" s="693">
        <v>135</v>
      </c>
      <c r="Y296" s="693">
        <v>540</v>
      </c>
      <c r="Z296" s="272" t="s">
        <v>688</v>
      </c>
      <c r="AA296" s="20"/>
      <c r="AB296" s="20"/>
      <c r="AC296" s="20"/>
      <c r="AD296" s="20"/>
      <c r="AE296" s="20" t="s">
        <v>887</v>
      </c>
      <c r="AF296" s="246">
        <v>42831</v>
      </c>
      <c r="AG296" s="20">
        <v>617434</v>
      </c>
      <c r="AH296" s="20">
        <v>617434</v>
      </c>
      <c r="AI296" s="246">
        <v>42831</v>
      </c>
      <c r="AJ296" s="20"/>
      <c r="AK296" s="20"/>
      <c r="AL296" s="20"/>
      <c r="AM296" s="20"/>
      <c r="AN296" s="246"/>
      <c r="AO296" s="246"/>
      <c r="AP296" s="20"/>
      <c r="AQ296" s="20"/>
      <c r="AR296" s="20"/>
      <c r="AS296" s="663"/>
      <c r="AT296" s="719"/>
      <c r="AU296" s="20"/>
      <c r="AV296" s="20"/>
      <c r="AW296" s="246"/>
      <c r="AX296" s="246"/>
      <c r="AY296" s="20"/>
      <c r="AZ296" s="20"/>
      <c r="BA296" s="20"/>
      <c r="BB296" s="246"/>
      <c r="BC296" s="246"/>
      <c r="BD296" s="20"/>
      <c r="BE296" s="20"/>
      <c r="BF296" s="246"/>
      <c r="BG296" s="20"/>
      <c r="BH296" s="3"/>
      <c r="BP296" s="25" t="s">
        <v>678</v>
      </c>
    </row>
    <row r="297" spans="1:68" s="2" customFormat="1" ht="11.25" x14ac:dyDescent="0.2">
      <c r="A297" s="79" t="str">
        <f t="shared" si="11"/>
        <v>InstantUpdates DS73SQL8TST01</v>
      </c>
      <c r="B297" s="20" t="s">
        <v>333</v>
      </c>
      <c r="C297" s="18"/>
      <c r="D297" s="701" t="s">
        <v>734</v>
      </c>
      <c r="E297" s="201" t="s">
        <v>334</v>
      </c>
      <c r="F297" s="94"/>
      <c r="G297" s="73" t="s">
        <v>213</v>
      </c>
      <c r="H297" s="100" t="s">
        <v>880</v>
      </c>
      <c r="I297" s="20"/>
      <c r="J297" s="78" t="s">
        <v>682</v>
      </c>
      <c r="K297" s="173" t="s">
        <v>683</v>
      </c>
      <c r="L297" s="201" t="s">
        <v>499</v>
      </c>
      <c r="M297" s="20"/>
      <c r="N297" s="173" t="s">
        <v>500</v>
      </c>
      <c r="O297" s="73">
        <v>1</v>
      </c>
      <c r="P297" s="159">
        <v>1</v>
      </c>
      <c r="Q297" s="27">
        <v>42832</v>
      </c>
      <c r="R297" s="73">
        <v>1</v>
      </c>
      <c r="S297" s="424">
        <v>42858</v>
      </c>
      <c r="T297" s="20" t="s">
        <v>675</v>
      </c>
      <c r="U297" s="174" t="s">
        <v>502</v>
      </c>
      <c r="V297" s="235" t="s">
        <v>676</v>
      </c>
      <c r="W297" s="693">
        <f t="shared" si="12"/>
        <v>45</v>
      </c>
      <c r="X297" s="693">
        <v>135</v>
      </c>
      <c r="Y297" s="693">
        <v>540</v>
      </c>
      <c r="Z297" s="272" t="s">
        <v>688</v>
      </c>
      <c r="AA297" s="20"/>
      <c r="AB297" s="20"/>
      <c r="AC297" s="20"/>
      <c r="AD297" s="20"/>
      <c r="AE297" s="20" t="s">
        <v>858</v>
      </c>
      <c r="AF297" s="246">
        <v>42832</v>
      </c>
      <c r="AG297" s="20">
        <v>617441</v>
      </c>
      <c r="AH297" s="20">
        <v>617441</v>
      </c>
      <c r="AI297" s="246">
        <v>42831</v>
      </c>
      <c r="AJ297" s="20"/>
      <c r="AK297" s="20"/>
      <c r="AL297" s="20"/>
      <c r="AM297" s="20"/>
      <c r="AN297" s="246"/>
      <c r="AO297" s="246"/>
      <c r="AP297" s="20"/>
      <c r="AQ297" s="20"/>
      <c r="AR297" s="20"/>
      <c r="AS297" s="663"/>
      <c r="AT297" s="719"/>
      <c r="AU297" s="20"/>
      <c r="AV297" s="20"/>
      <c r="AW297" s="246"/>
      <c r="AX297" s="246"/>
      <c r="AY297" s="20"/>
      <c r="AZ297" s="20"/>
      <c r="BA297" s="20"/>
      <c r="BB297" s="246"/>
      <c r="BC297" s="246"/>
      <c r="BD297" s="20"/>
      <c r="BE297" s="20"/>
      <c r="BF297" s="246"/>
      <c r="BG297" s="20"/>
      <c r="BH297" s="3"/>
      <c r="BP297" s="25" t="s">
        <v>678</v>
      </c>
    </row>
    <row r="298" spans="1:68" s="2" customFormat="1" ht="11.25" x14ac:dyDescent="0.2">
      <c r="A298" s="79" t="str">
        <f t="shared" si="11"/>
        <v>InstantUpdates DS73SQL8TST02</v>
      </c>
      <c r="B298" s="20" t="s">
        <v>333</v>
      </c>
      <c r="C298" s="18"/>
      <c r="D298" s="701" t="s">
        <v>734</v>
      </c>
      <c r="E298" s="201" t="s">
        <v>334</v>
      </c>
      <c r="F298" s="94"/>
      <c r="G298" s="73" t="s">
        <v>213</v>
      </c>
      <c r="H298" s="100" t="s">
        <v>880</v>
      </c>
      <c r="I298" s="20"/>
      <c r="J298" s="78" t="s">
        <v>682</v>
      </c>
      <c r="K298" s="173" t="s">
        <v>683</v>
      </c>
      <c r="L298" s="201" t="s">
        <v>499</v>
      </c>
      <c r="M298" s="20"/>
      <c r="N298" s="173" t="s">
        <v>500</v>
      </c>
      <c r="O298" s="73">
        <v>1</v>
      </c>
      <c r="P298" s="159">
        <v>1</v>
      </c>
      <c r="Q298" s="27">
        <v>42832</v>
      </c>
      <c r="R298" s="73">
        <v>1</v>
      </c>
      <c r="S298" s="424">
        <v>42858</v>
      </c>
      <c r="T298" s="20" t="s">
        <v>675</v>
      </c>
      <c r="U298" s="174" t="s">
        <v>502</v>
      </c>
      <c r="V298" s="235" t="s">
        <v>676</v>
      </c>
      <c r="W298" s="693">
        <f t="shared" si="12"/>
        <v>45</v>
      </c>
      <c r="X298" s="693">
        <v>135</v>
      </c>
      <c r="Y298" s="693">
        <v>540</v>
      </c>
      <c r="Z298" s="272" t="s">
        <v>688</v>
      </c>
      <c r="AA298" s="20"/>
      <c r="AB298" s="20"/>
      <c r="AC298" s="20"/>
      <c r="AD298" s="20"/>
      <c r="AE298" s="20" t="s">
        <v>888</v>
      </c>
      <c r="AF298" s="246">
        <v>42832</v>
      </c>
      <c r="AG298" s="20">
        <v>617438</v>
      </c>
      <c r="AH298" s="20">
        <v>617438</v>
      </c>
      <c r="AI298" s="246">
        <v>42831</v>
      </c>
      <c r="AJ298" s="20"/>
      <c r="AK298" s="20"/>
      <c r="AL298" s="20"/>
      <c r="AM298" s="20"/>
      <c r="AN298" s="246"/>
      <c r="AO298" s="246"/>
      <c r="AP298" s="20"/>
      <c r="AQ298" s="20"/>
      <c r="AR298" s="20"/>
      <c r="AS298" s="663"/>
      <c r="AT298" s="719"/>
      <c r="AU298" s="20"/>
      <c r="AV298" s="20"/>
      <c r="AW298" s="246"/>
      <c r="AX298" s="246"/>
      <c r="AY298" s="20"/>
      <c r="AZ298" s="20"/>
      <c r="BA298" s="20"/>
      <c r="BB298" s="246"/>
      <c r="BC298" s="246"/>
      <c r="BD298" s="20"/>
      <c r="BE298" s="20"/>
      <c r="BF298" s="246"/>
      <c r="BG298" s="20"/>
      <c r="BH298" s="3"/>
      <c r="BP298" s="25" t="s">
        <v>678</v>
      </c>
    </row>
    <row r="299" spans="1:68" s="2" customFormat="1" ht="11.25" x14ac:dyDescent="0.2">
      <c r="A299" s="79" t="str">
        <f t="shared" si="11"/>
        <v>ISOMatrix OHLEWAOP0023N1</v>
      </c>
      <c r="B299" s="20" t="s">
        <v>333</v>
      </c>
      <c r="C299" s="18"/>
      <c r="D299" s="701" t="s">
        <v>734</v>
      </c>
      <c r="E299" s="201" t="s">
        <v>334</v>
      </c>
      <c r="F299" s="94"/>
      <c r="G299" s="73" t="s">
        <v>213</v>
      </c>
      <c r="H299" s="100" t="s">
        <v>889</v>
      </c>
      <c r="I299" s="20"/>
      <c r="J299" s="78" t="s">
        <v>686</v>
      </c>
      <c r="K299" s="173" t="s">
        <v>606</v>
      </c>
      <c r="L299" s="201" t="s">
        <v>499</v>
      </c>
      <c r="M299" s="20"/>
      <c r="N299" s="173" t="s">
        <v>500</v>
      </c>
      <c r="O299" s="73">
        <v>1</v>
      </c>
      <c r="P299" s="159">
        <v>1</v>
      </c>
      <c r="Q299" s="27" t="s">
        <v>890</v>
      </c>
      <c r="R299" s="73">
        <v>1</v>
      </c>
      <c r="S299" s="424">
        <v>42895</v>
      </c>
      <c r="T299" s="20" t="s">
        <v>675</v>
      </c>
      <c r="U299" s="174" t="s">
        <v>502</v>
      </c>
      <c r="V299" s="235" t="s">
        <v>676</v>
      </c>
      <c r="W299" s="693">
        <f t="shared" si="12"/>
        <v>110</v>
      </c>
      <c r="X299" s="693">
        <v>330</v>
      </c>
      <c r="Y299" s="693">
        <v>1320</v>
      </c>
      <c r="Z299" s="272" t="s">
        <v>688</v>
      </c>
      <c r="AA299" s="20"/>
      <c r="AB299" s="20"/>
      <c r="AC299" s="20"/>
      <c r="AD299" s="20"/>
      <c r="AE299" s="20" t="s">
        <v>695</v>
      </c>
      <c r="AF299" s="246" t="s">
        <v>890</v>
      </c>
      <c r="AG299" s="20">
        <v>617712</v>
      </c>
      <c r="AH299" s="20">
        <v>617712</v>
      </c>
      <c r="AI299" s="246">
        <v>42843</v>
      </c>
      <c r="AJ299" s="20"/>
      <c r="AK299" s="20"/>
      <c r="AL299" s="20"/>
      <c r="AM299" s="20"/>
      <c r="AN299" s="246"/>
      <c r="AO299" s="246"/>
      <c r="AP299" s="20"/>
      <c r="AQ299" s="20"/>
      <c r="AR299" s="20"/>
      <c r="AS299" s="663"/>
      <c r="AT299" s="719"/>
      <c r="AU299" s="20"/>
      <c r="AV299" s="20"/>
      <c r="AW299" s="246"/>
      <c r="AX299" s="246"/>
      <c r="AY299" s="20"/>
      <c r="AZ299" s="20"/>
      <c r="BA299" s="20"/>
      <c r="BB299" s="246"/>
      <c r="BC299" s="246"/>
      <c r="BD299" s="20"/>
      <c r="BE299" s="20"/>
      <c r="BF299" s="246"/>
      <c r="BG299" s="20"/>
      <c r="BH299" s="3"/>
      <c r="BP299" s="25" t="s">
        <v>678</v>
      </c>
    </row>
    <row r="300" spans="1:68" s="2" customFormat="1" ht="11.25" x14ac:dyDescent="0.2">
      <c r="A300" s="79" t="str">
        <f t="shared" si="11"/>
        <v>ISOMATRIX OHNALDBD0145 (was DS73SQLTRN01 before migrated to 2012 Server)</v>
      </c>
      <c r="B300" s="20" t="s">
        <v>333</v>
      </c>
      <c r="C300" s="18"/>
      <c r="D300" s="701" t="s">
        <v>734</v>
      </c>
      <c r="E300" s="201" t="s">
        <v>334</v>
      </c>
      <c r="F300" s="94"/>
      <c r="G300" s="73" t="s">
        <v>213</v>
      </c>
      <c r="H300" s="100" t="s">
        <v>891</v>
      </c>
      <c r="I300" s="20"/>
      <c r="J300" s="78" t="s">
        <v>682</v>
      </c>
      <c r="K300" s="173" t="s">
        <v>683</v>
      </c>
      <c r="L300" s="201" t="s">
        <v>499</v>
      </c>
      <c r="M300" s="20"/>
      <c r="N300" s="173" t="s">
        <v>500</v>
      </c>
      <c r="O300" s="73">
        <v>1</v>
      </c>
      <c r="P300" s="159">
        <v>1</v>
      </c>
      <c r="Q300" s="27" t="s">
        <v>892</v>
      </c>
      <c r="R300" s="73">
        <v>1</v>
      </c>
      <c r="S300" s="424">
        <v>42906</v>
      </c>
      <c r="T300" s="20" t="s">
        <v>675</v>
      </c>
      <c r="U300" s="174" t="s">
        <v>502</v>
      </c>
      <c r="V300" s="235" t="s">
        <v>676</v>
      </c>
      <c r="W300" s="693">
        <f t="shared" si="12"/>
        <v>45</v>
      </c>
      <c r="X300" s="693">
        <v>135</v>
      </c>
      <c r="Y300" s="693">
        <v>540</v>
      </c>
      <c r="Z300" s="272" t="s">
        <v>688</v>
      </c>
      <c r="AA300" s="20"/>
      <c r="AB300" s="20"/>
      <c r="AC300" s="20"/>
      <c r="AD300" s="20"/>
      <c r="AE300" s="20" t="s">
        <v>893</v>
      </c>
      <c r="AF300" s="246" t="s">
        <v>892</v>
      </c>
      <c r="AG300" s="20">
        <v>618870</v>
      </c>
      <c r="AH300" s="20">
        <v>618870</v>
      </c>
      <c r="AI300" s="246">
        <v>42901</v>
      </c>
      <c r="AJ300" s="20"/>
      <c r="AK300" s="20"/>
      <c r="AL300" s="20"/>
      <c r="AM300" s="20"/>
      <c r="AN300" s="246"/>
      <c r="AO300" s="246"/>
      <c r="AP300" s="20"/>
      <c r="AQ300" s="20"/>
      <c r="AR300" s="20"/>
      <c r="AS300" s="663"/>
      <c r="AT300" s="719"/>
      <c r="AU300" s="20"/>
      <c r="AV300" s="20"/>
      <c r="AW300" s="246"/>
      <c r="AX300" s="246"/>
      <c r="AY300" s="20"/>
      <c r="AZ300" s="20"/>
      <c r="BA300" s="20"/>
      <c r="BB300" s="246"/>
      <c r="BC300" s="246"/>
      <c r="BD300" s="20"/>
      <c r="BE300" s="20"/>
      <c r="BF300" s="246"/>
      <c r="BG300" s="20"/>
      <c r="BH300" s="3"/>
      <c r="BP300" s="25" t="s">
        <v>894</v>
      </c>
    </row>
    <row r="301" spans="1:68" s="2" customFormat="1" ht="11.25" x14ac:dyDescent="0.2">
      <c r="A301" s="79" t="str">
        <f t="shared" si="11"/>
        <v>ISOMatrix OHLEWDBP0257N2 (DS73SQLPRDOLAP.corp.hgicnet.net)</v>
      </c>
      <c r="B301" s="20" t="s">
        <v>333</v>
      </c>
      <c r="C301" s="18"/>
      <c r="D301" s="701" t="s">
        <v>734</v>
      </c>
      <c r="E301" s="201" t="s">
        <v>334</v>
      </c>
      <c r="F301" s="94"/>
      <c r="G301" s="73" t="s">
        <v>213</v>
      </c>
      <c r="H301" s="100" t="s">
        <v>889</v>
      </c>
      <c r="I301" s="20"/>
      <c r="J301" s="78" t="s">
        <v>686</v>
      </c>
      <c r="K301" s="173" t="s">
        <v>606</v>
      </c>
      <c r="L301" s="201" t="s">
        <v>499</v>
      </c>
      <c r="M301" s="20"/>
      <c r="N301" s="173" t="s">
        <v>500</v>
      </c>
      <c r="O301" s="73">
        <v>1</v>
      </c>
      <c r="P301" s="159">
        <v>1</v>
      </c>
      <c r="Q301" s="27" t="s">
        <v>890</v>
      </c>
      <c r="R301" s="73">
        <v>1</v>
      </c>
      <c r="S301" s="424">
        <v>42826</v>
      </c>
      <c r="T301" s="20" t="s">
        <v>675</v>
      </c>
      <c r="U301" s="174" t="s">
        <v>502</v>
      </c>
      <c r="V301" s="235" t="s">
        <v>676</v>
      </c>
      <c r="W301" s="693">
        <f t="shared" si="12"/>
        <v>110</v>
      </c>
      <c r="X301" s="693">
        <v>330</v>
      </c>
      <c r="Y301" s="693">
        <v>1320</v>
      </c>
      <c r="Z301" s="272" t="s">
        <v>688</v>
      </c>
      <c r="AA301" s="20"/>
      <c r="AB301" s="20"/>
      <c r="AC301" s="20"/>
      <c r="AD301" s="20"/>
      <c r="AE301" s="20" t="s">
        <v>723</v>
      </c>
      <c r="AF301" s="246" t="s">
        <v>890</v>
      </c>
      <c r="AG301" s="20">
        <v>617717</v>
      </c>
      <c r="AH301" s="20">
        <v>617717</v>
      </c>
      <c r="AI301" s="246">
        <v>42843</v>
      </c>
      <c r="AJ301" s="20"/>
      <c r="AK301" s="20"/>
      <c r="AL301" s="20"/>
      <c r="AM301" s="20"/>
      <c r="AN301" s="246"/>
      <c r="AO301" s="246"/>
      <c r="AP301" s="20"/>
      <c r="AQ301" s="20"/>
      <c r="AR301" s="20"/>
      <c r="AS301" s="663"/>
      <c r="AT301" s="719"/>
      <c r="AU301" s="20"/>
      <c r="AV301" s="20"/>
      <c r="AW301" s="246"/>
      <c r="AX301" s="246"/>
      <c r="AY301" s="20"/>
      <c r="AZ301" s="20"/>
      <c r="BA301" s="20"/>
      <c r="BB301" s="246"/>
      <c r="BC301" s="246"/>
      <c r="BD301" s="20"/>
      <c r="BE301" s="20"/>
      <c r="BF301" s="246"/>
      <c r="BG301" s="20"/>
      <c r="BH301" s="3"/>
      <c r="BP301" s="25" t="s">
        <v>678</v>
      </c>
    </row>
    <row r="302" spans="1:68" s="2" customFormat="1" ht="11.25" x14ac:dyDescent="0.2">
      <c r="A302" s="79" t="str">
        <f t="shared" si="11"/>
        <v>ISOMatrix DS73SQLDEVOLAP</v>
      </c>
      <c r="B302" s="20" t="s">
        <v>333</v>
      </c>
      <c r="C302" s="18"/>
      <c r="D302" s="701" t="s">
        <v>734</v>
      </c>
      <c r="E302" s="201" t="s">
        <v>334</v>
      </c>
      <c r="F302" s="94"/>
      <c r="G302" s="73" t="s">
        <v>213</v>
      </c>
      <c r="H302" s="100" t="s">
        <v>889</v>
      </c>
      <c r="I302" s="20"/>
      <c r="J302" s="78" t="s">
        <v>682</v>
      </c>
      <c r="K302" s="173" t="s">
        <v>683</v>
      </c>
      <c r="L302" s="201" t="s">
        <v>499</v>
      </c>
      <c r="M302" s="20"/>
      <c r="N302" s="173" t="s">
        <v>500</v>
      </c>
      <c r="O302" s="73">
        <v>1</v>
      </c>
      <c r="P302" s="159">
        <v>1</v>
      </c>
      <c r="Q302" s="27" t="s">
        <v>895</v>
      </c>
      <c r="R302" s="73">
        <v>1</v>
      </c>
      <c r="S302" s="424">
        <v>42853</v>
      </c>
      <c r="T302" s="20" t="s">
        <v>675</v>
      </c>
      <c r="U302" s="174" t="s">
        <v>502</v>
      </c>
      <c r="V302" s="235" t="s">
        <v>676</v>
      </c>
      <c r="W302" s="693">
        <f t="shared" si="12"/>
        <v>45</v>
      </c>
      <c r="X302" s="693">
        <v>135</v>
      </c>
      <c r="Y302" s="693">
        <v>540</v>
      </c>
      <c r="Z302" s="272" t="s">
        <v>688</v>
      </c>
      <c r="AA302" s="20"/>
      <c r="AB302" s="20"/>
      <c r="AC302" s="20"/>
      <c r="AD302" s="20"/>
      <c r="AE302" s="20" t="s">
        <v>896</v>
      </c>
      <c r="AF302" s="246" t="s">
        <v>895</v>
      </c>
      <c r="AG302" s="20">
        <v>617558</v>
      </c>
      <c r="AH302" s="20">
        <v>617558</v>
      </c>
      <c r="AI302" s="246">
        <v>42835</v>
      </c>
      <c r="AJ302" s="20"/>
      <c r="AK302" s="20"/>
      <c r="AL302" s="20"/>
      <c r="AM302" s="20"/>
      <c r="AN302" s="246"/>
      <c r="AO302" s="246"/>
      <c r="AP302" s="20"/>
      <c r="AQ302" s="20"/>
      <c r="AR302" s="20"/>
      <c r="AS302" s="663"/>
      <c r="AT302" s="719"/>
      <c r="AU302" s="20"/>
      <c r="AV302" s="20"/>
      <c r="AW302" s="246"/>
      <c r="AX302" s="246"/>
      <c r="AY302" s="20"/>
      <c r="AZ302" s="20"/>
      <c r="BA302" s="20"/>
      <c r="BB302" s="246"/>
      <c r="BC302" s="246"/>
      <c r="BD302" s="20"/>
      <c r="BE302" s="20"/>
      <c r="BF302" s="246"/>
      <c r="BG302" s="20"/>
      <c r="BH302" s="3"/>
      <c r="BP302" s="25" t="s">
        <v>678</v>
      </c>
    </row>
    <row r="303" spans="1:68" s="2" customFormat="1" ht="11.25" x14ac:dyDescent="0.2">
      <c r="A303" s="79" t="str">
        <f t="shared" si="11"/>
        <v>ISOMatrix DS73SQLPRE01</v>
      </c>
      <c r="B303" s="20" t="s">
        <v>333</v>
      </c>
      <c r="C303" s="18"/>
      <c r="D303" s="701" t="s">
        <v>734</v>
      </c>
      <c r="E303" s="201" t="s">
        <v>334</v>
      </c>
      <c r="F303" s="94"/>
      <c r="G303" s="73" t="s">
        <v>213</v>
      </c>
      <c r="H303" s="100" t="s">
        <v>889</v>
      </c>
      <c r="I303" s="20"/>
      <c r="J303" s="78" t="s">
        <v>682</v>
      </c>
      <c r="K303" s="173" t="s">
        <v>683</v>
      </c>
      <c r="L303" s="201" t="s">
        <v>499</v>
      </c>
      <c r="M303" s="20"/>
      <c r="N303" s="173" t="s">
        <v>500</v>
      </c>
      <c r="O303" s="73">
        <v>1</v>
      </c>
      <c r="P303" s="159">
        <v>1</v>
      </c>
      <c r="Q303" s="27">
        <v>42836</v>
      </c>
      <c r="R303" s="73">
        <v>1</v>
      </c>
      <c r="S303" s="424">
        <v>42853</v>
      </c>
      <c r="T303" s="20" t="s">
        <v>675</v>
      </c>
      <c r="U303" s="174" t="s">
        <v>502</v>
      </c>
      <c r="V303" s="235" t="s">
        <v>676</v>
      </c>
      <c r="W303" s="693">
        <f t="shared" si="12"/>
        <v>45</v>
      </c>
      <c r="X303" s="693">
        <v>135</v>
      </c>
      <c r="Y303" s="693">
        <v>540</v>
      </c>
      <c r="Z303" s="272" t="s">
        <v>688</v>
      </c>
      <c r="AA303" s="20"/>
      <c r="AB303" s="20"/>
      <c r="AC303" s="20"/>
      <c r="AD303" s="20"/>
      <c r="AE303" s="20" t="s">
        <v>736</v>
      </c>
      <c r="AF303" s="246">
        <v>42836</v>
      </c>
      <c r="AG303" s="20">
        <v>617541</v>
      </c>
      <c r="AH303" s="20">
        <v>617541</v>
      </c>
      <c r="AI303" s="246">
        <v>42835</v>
      </c>
      <c r="AJ303" s="20"/>
      <c r="AK303" s="20"/>
      <c r="AL303" s="20"/>
      <c r="AM303" s="20"/>
      <c r="AN303" s="246"/>
      <c r="AO303" s="246"/>
      <c r="AP303" s="20"/>
      <c r="AQ303" s="20"/>
      <c r="AR303" s="20"/>
      <c r="AS303" s="663"/>
      <c r="AT303" s="719"/>
      <c r="AU303" s="20"/>
      <c r="AV303" s="20"/>
      <c r="AW303" s="246"/>
      <c r="AX303" s="246"/>
      <c r="AY303" s="20"/>
      <c r="AZ303" s="20"/>
      <c r="BA303" s="20"/>
      <c r="BB303" s="246"/>
      <c r="BC303" s="246"/>
      <c r="BD303" s="20"/>
      <c r="BE303" s="20"/>
      <c r="BF303" s="246"/>
      <c r="BG303" s="20"/>
      <c r="BH303" s="3"/>
      <c r="BP303" s="25" t="s">
        <v>678</v>
      </c>
    </row>
    <row r="304" spans="1:68" s="2" customFormat="1" ht="11.25" x14ac:dyDescent="0.2">
      <c r="A304" s="79" t="str">
        <f t="shared" si="11"/>
        <v>ISOMatrix OHLEWAOP0023N2</v>
      </c>
      <c r="B304" s="20" t="s">
        <v>333</v>
      </c>
      <c r="C304" s="18"/>
      <c r="D304" s="701" t="s">
        <v>734</v>
      </c>
      <c r="E304" s="201" t="s">
        <v>334</v>
      </c>
      <c r="F304" s="94"/>
      <c r="G304" s="73" t="s">
        <v>213</v>
      </c>
      <c r="H304" s="100" t="s">
        <v>889</v>
      </c>
      <c r="I304" s="20"/>
      <c r="J304" s="78" t="s">
        <v>686</v>
      </c>
      <c r="K304" s="173" t="s">
        <v>606</v>
      </c>
      <c r="L304" s="201" t="s">
        <v>499</v>
      </c>
      <c r="M304" s="20"/>
      <c r="N304" s="173" t="s">
        <v>500</v>
      </c>
      <c r="O304" s="73">
        <v>1</v>
      </c>
      <c r="P304" s="159">
        <v>1</v>
      </c>
      <c r="Q304" s="27" t="s">
        <v>890</v>
      </c>
      <c r="R304" s="73">
        <v>1</v>
      </c>
      <c r="S304" s="424">
        <v>42895</v>
      </c>
      <c r="T304" s="20" t="s">
        <v>675</v>
      </c>
      <c r="U304" s="174" t="s">
        <v>502</v>
      </c>
      <c r="V304" s="235" t="s">
        <v>676</v>
      </c>
      <c r="W304" s="693">
        <f t="shared" si="12"/>
        <v>110</v>
      </c>
      <c r="X304" s="693">
        <v>330</v>
      </c>
      <c r="Y304" s="693">
        <v>1320</v>
      </c>
      <c r="Z304" s="272" t="s">
        <v>688</v>
      </c>
      <c r="AA304" s="20"/>
      <c r="AB304" s="20"/>
      <c r="AC304" s="20"/>
      <c r="AD304" s="20"/>
      <c r="AE304" s="20" t="s">
        <v>698</v>
      </c>
      <c r="AF304" s="246" t="s">
        <v>890</v>
      </c>
      <c r="AG304" s="20">
        <v>617713</v>
      </c>
      <c r="AH304" s="20">
        <v>617713</v>
      </c>
      <c r="AI304" s="246">
        <v>42843</v>
      </c>
      <c r="AJ304" s="20"/>
      <c r="AK304" s="20"/>
      <c r="AL304" s="20"/>
      <c r="AM304" s="20"/>
      <c r="AN304" s="246"/>
      <c r="AO304" s="246"/>
      <c r="AP304" s="20"/>
      <c r="AQ304" s="20"/>
      <c r="AR304" s="20"/>
      <c r="AS304" s="663"/>
      <c r="AT304" s="719"/>
      <c r="AU304" s="20"/>
      <c r="AV304" s="20"/>
      <c r="AW304" s="246"/>
      <c r="AX304" s="246"/>
      <c r="AY304" s="20"/>
      <c r="AZ304" s="20"/>
      <c r="BA304" s="20"/>
      <c r="BB304" s="246"/>
      <c r="BC304" s="246"/>
      <c r="BD304" s="20"/>
      <c r="BE304" s="20"/>
      <c r="BF304" s="246"/>
      <c r="BG304" s="20"/>
      <c r="BH304" s="3"/>
      <c r="BP304" s="25" t="s">
        <v>678</v>
      </c>
    </row>
    <row r="305" spans="1:68" s="2" customFormat="1" ht="11.25" x14ac:dyDescent="0.2">
      <c r="A305" s="79" t="str">
        <f t="shared" si="11"/>
        <v>ISOMatrix OHNALAOP0023N1</v>
      </c>
      <c r="B305" s="20" t="s">
        <v>333</v>
      </c>
      <c r="C305" s="18"/>
      <c r="D305" s="701" t="s">
        <v>734</v>
      </c>
      <c r="E305" s="201" t="s">
        <v>334</v>
      </c>
      <c r="F305" s="94"/>
      <c r="G305" s="73" t="s">
        <v>213</v>
      </c>
      <c r="H305" s="100" t="s">
        <v>889</v>
      </c>
      <c r="I305" s="20"/>
      <c r="J305" s="78" t="s">
        <v>686</v>
      </c>
      <c r="K305" s="173" t="s">
        <v>606</v>
      </c>
      <c r="L305" s="201" t="s">
        <v>499</v>
      </c>
      <c r="M305" s="20"/>
      <c r="N305" s="173" t="s">
        <v>500</v>
      </c>
      <c r="O305" s="73">
        <v>1</v>
      </c>
      <c r="P305" s="159">
        <v>1</v>
      </c>
      <c r="Q305" s="27" t="s">
        <v>890</v>
      </c>
      <c r="R305" s="73">
        <v>1</v>
      </c>
      <c r="S305" s="424">
        <v>42895</v>
      </c>
      <c r="T305" s="20" t="s">
        <v>675</v>
      </c>
      <c r="U305" s="174" t="s">
        <v>502</v>
      </c>
      <c r="V305" s="235" t="s">
        <v>676</v>
      </c>
      <c r="W305" s="693">
        <f t="shared" si="12"/>
        <v>110</v>
      </c>
      <c r="X305" s="693">
        <v>330</v>
      </c>
      <c r="Y305" s="693">
        <v>1320</v>
      </c>
      <c r="Z305" s="272" t="s">
        <v>688</v>
      </c>
      <c r="AA305" s="20"/>
      <c r="AB305" s="20"/>
      <c r="AC305" s="20"/>
      <c r="AD305" s="20"/>
      <c r="AE305" s="20" t="s">
        <v>701</v>
      </c>
      <c r="AF305" s="246" t="s">
        <v>890</v>
      </c>
      <c r="AG305" s="20">
        <v>617718</v>
      </c>
      <c r="AH305" s="20">
        <v>617718</v>
      </c>
      <c r="AI305" s="246">
        <v>42843</v>
      </c>
      <c r="AJ305" s="20"/>
      <c r="AK305" s="20"/>
      <c r="AL305" s="20"/>
      <c r="AM305" s="20"/>
      <c r="AN305" s="246"/>
      <c r="AO305" s="246"/>
      <c r="AP305" s="20"/>
      <c r="AQ305" s="20"/>
      <c r="AR305" s="20"/>
      <c r="AS305" s="663"/>
      <c r="AT305" s="719"/>
      <c r="AU305" s="20"/>
      <c r="AV305" s="20"/>
      <c r="AW305" s="246"/>
      <c r="AX305" s="246"/>
      <c r="AY305" s="20"/>
      <c r="AZ305" s="20"/>
      <c r="BA305" s="20"/>
      <c r="BB305" s="246"/>
      <c r="BC305" s="246"/>
      <c r="BD305" s="20"/>
      <c r="BE305" s="20"/>
      <c r="BF305" s="246"/>
      <c r="BG305" s="20"/>
      <c r="BH305" s="3"/>
      <c r="BP305" s="25" t="s">
        <v>678</v>
      </c>
    </row>
    <row r="306" spans="1:68" s="2" customFormat="1" ht="11.25" x14ac:dyDescent="0.2">
      <c r="A306" s="79" t="str">
        <f t="shared" si="11"/>
        <v>IT_PROJECTS OHLEWDBP0257N2 (DS73SQLPRDOLAP.corp.hgicnet.net)</v>
      </c>
      <c r="B306" s="20" t="s">
        <v>333</v>
      </c>
      <c r="C306" s="18"/>
      <c r="D306" s="701"/>
      <c r="E306" s="201" t="s">
        <v>334</v>
      </c>
      <c r="F306" s="94"/>
      <c r="G306" s="73" t="s">
        <v>897</v>
      </c>
      <c r="H306" s="101" t="s">
        <v>898</v>
      </c>
      <c r="I306" s="20"/>
      <c r="J306" s="78" t="s">
        <v>686</v>
      </c>
      <c r="K306" s="173" t="s">
        <v>606</v>
      </c>
      <c r="L306" s="201" t="s">
        <v>499</v>
      </c>
      <c r="M306" s="20"/>
      <c r="N306" s="173" t="s">
        <v>500</v>
      </c>
      <c r="O306" s="73">
        <v>1</v>
      </c>
      <c r="P306" s="159">
        <v>1</v>
      </c>
      <c r="Q306" s="27" t="s">
        <v>899</v>
      </c>
      <c r="R306" s="73">
        <v>1</v>
      </c>
      <c r="S306" s="424">
        <v>42897</v>
      </c>
      <c r="T306" s="20" t="s">
        <v>675</v>
      </c>
      <c r="U306" s="174" t="s">
        <v>502</v>
      </c>
      <c r="V306" s="235" t="s">
        <v>676</v>
      </c>
      <c r="W306" s="693">
        <f t="shared" si="12"/>
        <v>110</v>
      </c>
      <c r="X306" s="693">
        <v>330</v>
      </c>
      <c r="Y306" s="693">
        <v>1320</v>
      </c>
      <c r="Z306" s="272" t="s">
        <v>688</v>
      </c>
      <c r="AA306" s="20"/>
      <c r="AB306" s="20"/>
      <c r="AC306" s="20"/>
      <c r="AD306" s="20"/>
      <c r="AE306" s="20" t="s">
        <v>723</v>
      </c>
      <c r="AF306" s="246" t="s">
        <v>899</v>
      </c>
      <c r="AG306" s="20" t="s">
        <v>900</v>
      </c>
      <c r="AH306" s="20" t="s">
        <v>900</v>
      </c>
      <c r="AI306" s="246">
        <v>42859</v>
      </c>
      <c r="AJ306" s="20"/>
      <c r="AK306" s="20"/>
      <c r="AL306" s="20"/>
      <c r="AM306" s="20"/>
      <c r="AN306" s="246"/>
      <c r="AO306" s="246"/>
      <c r="AP306" s="20"/>
      <c r="AQ306" s="20"/>
      <c r="AR306" s="20"/>
      <c r="AS306" s="663"/>
      <c r="AT306" s="719"/>
      <c r="AU306" s="20"/>
      <c r="AV306" s="20"/>
      <c r="AW306" s="246"/>
      <c r="AX306" s="246"/>
      <c r="AY306" s="20"/>
      <c r="AZ306" s="20"/>
      <c r="BA306" s="20"/>
      <c r="BB306" s="246"/>
      <c r="BC306" s="246"/>
      <c r="BD306" s="20"/>
      <c r="BE306" s="20"/>
      <c r="BF306" s="246"/>
      <c r="BG306" s="20"/>
      <c r="BH306" s="3"/>
      <c r="BP306" s="25" t="s">
        <v>678</v>
      </c>
    </row>
    <row r="307" spans="1:68" s="2" customFormat="1" ht="11.25" x14ac:dyDescent="0.2">
      <c r="A307" s="79" t="str">
        <f t="shared" si="11"/>
        <v>LC_PrefVend DS73SQL8DEV01</v>
      </c>
      <c r="B307" s="20" t="s">
        <v>333</v>
      </c>
      <c r="C307" s="18"/>
      <c r="D307" s="701" t="s">
        <v>901</v>
      </c>
      <c r="E307" s="201" t="s">
        <v>334</v>
      </c>
      <c r="F307" s="94"/>
      <c r="G307" s="73" t="s">
        <v>213</v>
      </c>
      <c r="H307" s="100" t="s">
        <v>902</v>
      </c>
      <c r="I307" s="20"/>
      <c r="J307" s="78" t="s">
        <v>682</v>
      </c>
      <c r="K307" s="173" t="s">
        <v>683</v>
      </c>
      <c r="L307" s="201" t="s">
        <v>499</v>
      </c>
      <c r="M307" s="20"/>
      <c r="N307" s="173" t="s">
        <v>500</v>
      </c>
      <c r="O307" s="73">
        <v>1</v>
      </c>
      <c r="P307" s="159">
        <v>1</v>
      </c>
      <c r="Q307" s="27">
        <v>42836</v>
      </c>
      <c r="R307" s="73">
        <v>1</v>
      </c>
      <c r="S307" s="424">
        <v>42863</v>
      </c>
      <c r="T307" s="20" t="s">
        <v>675</v>
      </c>
      <c r="U307" s="174" t="s">
        <v>502</v>
      </c>
      <c r="V307" s="235" t="s">
        <v>676</v>
      </c>
      <c r="W307" s="693">
        <f t="shared" si="12"/>
        <v>45</v>
      </c>
      <c r="X307" s="693">
        <v>135</v>
      </c>
      <c r="Y307" s="693">
        <v>540</v>
      </c>
      <c r="Z307" s="272" t="s">
        <v>688</v>
      </c>
      <c r="AA307" s="20"/>
      <c r="AB307" s="20"/>
      <c r="AC307" s="20"/>
      <c r="AD307" s="20"/>
      <c r="AE307" s="20" t="s">
        <v>685</v>
      </c>
      <c r="AF307" s="246">
        <v>42836</v>
      </c>
      <c r="AG307" s="20">
        <v>617538</v>
      </c>
      <c r="AH307" s="20">
        <v>617538</v>
      </c>
      <c r="AI307" s="246">
        <v>42835</v>
      </c>
      <c r="AJ307" s="20"/>
      <c r="AK307" s="20"/>
      <c r="AL307" s="20"/>
      <c r="AM307" s="20"/>
      <c r="AN307" s="246"/>
      <c r="AO307" s="246"/>
      <c r="AP307" s="20"/>
      <c r="AQ307" s="20"/>
      <c r="AR307" s="20"/>
      <c r="AS307" s="663"/>
      <c r="AT307" s="719"/>
      <c r="AU307" s="20"/>
      <c r="AV307" s="20"/>
      <c r="AW307" s="246"/>
      <c r="AX307" s="246"/>
      <c r="AY307" s="20"/>
      <c r="AZ307" s="20"/>
      <c r="BA307" s="20"/>
      <c r="BB307" s="246"/>
      <c r="BC307" s="246"/>
      <c r="BD307" s="20"/>
      <c r="BE307" s="20"/>
      <c r="BF307" s="246"/>
      <c r="BG307" s="20"/>
      <c r="BH307" s="3"/>
      <c r="BP307" s="25" t="s">
        <v>678</v>
      </c>
    </row>
    <row r="308" spans="1:68" s="2" customFormat="1" ht="11.25" x14ac:dyDescent="0.2">
      <c r="A308" s="79" t="str">
        <f t="shared" si="11"/>
        <v>LC_PrefVend DS73SQL8PRD04</v>
      </c>
      <c r="B308" s="20" t="s">
        <v>333</v>
      </c>
      <c r="C308" s="18"/>
      <c r="D308" s="701" t="s">
        <v>901</v>
      </c>
      <c r="E308" s="201" t="s">
        <v>334</v>
      </c>
      <c r="F308" s="94"/>
      <c r="G308" s="73" t="s">
        <v>213</v>
      </c>
      <c r="H308" s="100" t="s">
        <v>902</v>
      </c>
      <c r="I308" s="20"/>
      <c r="J308" s="78" t="s">
        <v>699</v>
      </c>
      <c r="K308" s="173" t="s">
        <v>700</v>
      </c>
      <c r="L308" s="201" t="s">
        <v>499</v>
      </c>
      <c r="M308" s="20"/>
      <c r="N308" s="173" t="s">
        <v>500</v>
      </c>
      <c r="O308" s="73">
        <v>1</v>
      </c>
      <c r="P308" s="159">
        <v>1</v>
      </c>
      <c r="Q308" s="27" t="s">
        <v>903</v>
      </c>
      <c r="R308" s="73">
        <v>1</v>
      </c>
      <c r="S308" s="424">
        <v>42907</v>
      </c>
      <c r="T308" s="20" t="s">
        <v>675</v>
      </c>
      <c r="U308" s="174" t="s">
        <v>502</v>
      </c>
      <c r="V308" s="235" t="s">
        <v>676</v>
      </c>
      <c r="W308" s="693">
        <f t="shared" si="12"/>
        <v>110</v>
      </c>
      <c r="X308" s="693">
        <v>330</v>
      </c>
      <c r="Y308" s="693">
        <v>1320</v>
      </c>
      <c r="Z308" s="272" t="s">
        <v>688</v>
      </c>
      <c r="AA308" s="20"/>
      <c r="AB308" s="20"/>
      <c r="AC308" s="20"/>
      <c r="AD308" s="20"/>
      <c r="AE308" s="20" t="s">
        <v>882</v>
      </c>
      <c r="AF308" s="246" t="s">
        <v>903</v>
      </c>
      <c r="AG308" s="20">
        <v>617553</v>
      </c>
      <c r="AH308" s="20">
        <v>617553</v>
      </c>
      <c r="AI308" s="246">
        <v>42835</v>
      </c>
      <c r="AJ308" s="20"/>
      <c r="AK308" s="20"/>
      <c r="AL308" s="20"/>
      <c r="AM308" s="20"/>
      <c r="AN308" s="246"/>
      <c r="AO308" s="246"/>
      <c r="AP308" s="20"/>
      <c r="AQ308" s="20"/>
      <c r="AR308" s="20"/>
      <c r="AS308" s="663"/>
      <c r="AT308" s="719"/>
      <c r="AU308" s="20"/>
      <c r="AV308" s="20"/>
      <c r="AW308" s="246"/>
      <c r="AX308" s="246"/>
      <c r="AY308" s="20"/>
      <c r="AZ308" s="20"/>
      <c r="BA308" s="20"/>
      <c r="BB308" s="246"/>
      <c r="BC308" s="246"/>
      <c r="BD308" s="20"/>
      <c r="BE308" s="20"/>
      <c r="BF308" s="246"/>
      <c r="BG308" s="20"/>
      <c r="BH308" s="3"/>
      <c r="BP308" s="25" t="s">
        <v>883</v>
      </c>
    </row>
    <row r="309" spans="1:68" s="2" customFormat="1" ht="11.25" x14ac:dyDescent="0.2">
      <c r="A309" s="79" t="str">
        <f t="shared" si="11"/>
        <v>LC_PrefVend DS73SQL8TST01</v>
      </c>
      <c r="B309" s="20" t="s">
        <v>333</v>
      </c>
      <c r="C309" s="18"/>
      <c r="D309" s="701" t="s">
        <v>901</v>
      </c>
      <c r="E309" s="201" t="s">
        <v>334</v>
      </c>
      <c r="F309" s="94"/>
      <c r="G309" s="73" t="s">
        <v>213</v>
      </c>
      <c r="H309" s="100" t="s">
        <v>902</v>
      </c>
      <c r="I309" s="20"/>
      <c r="J309" s="78" t="s">
        <v>682</v>
      </c>
      <c r="K309" s="173" t="s">
        <v>683</v>
      </c>
      <c r="L309" s="201" t="s">
        <v>499</v>
      </c>
      <c r="M309" s="20"/>
      <c r="N309" s="173" t="s">
        <v>500</v>
      </c>
      <c r="O309" s="73">
        <v>1</v>
      </c>
      <c r="P309" s="159">
        <v>1</v>
      </c>
      <c r="Q309" s="27">
        <v>42842</v>
      </c>
      <c r="R309" s="73">
        <v>1</v>
      </c>
      <c r="S309" s="424">
        <v>42858</v>
      </c>
      <c r="T309" s="20" t="s">
        <v>675</v>
      </c>
      <c r="U309" s="174" t="s">
        <v>502</v>
      </c>
      <c r="V309" s="235" t="s">
        <v>676</v>
      </c>
      <c r="W309" s="693">
        <f t="shared" si="12"/>
        <v>45</v>
      </c>
      <c r="X309" s="693">
        <v>135</v>
      </c>
      <c r="Y309" s="693">
        <v>540</v>
      </c>
      <c r="Z309" s="272" t="s">
        <v>688</v>
      </c>
      <c r="AA309" s="20"/>
      <c r="AB309" s="20"/>
      <c r="AC309" s="20"/>
      <c r="AD309" s="20"/>
      <c r="AE309" s="20" t="s">
        <v>858</v>
      </c>
      <c r="AF309" s="246">
        <v>42842</v>
      </c>
      <c r="AG309" s="20">
        <v>617539</v>
      </c>
      <c r="AH309" s="20">
        <v>617539</v>
      </c>
      <c r="AI309" s="246">
        <v>42835</v>
      </c>
      <c r="AJ309" s="20"/>
      <c r="AK309" s="20"/>
      <c r="AL309" s="20"/>
      <c r="AM309" s="20"/>
      <c r="AN309" s="246"/>
      <c r="AO309" s="246"/>
      <c r="AP309" s="20"/>
      <c r="AQ309" s="20"/>
      <c r="AR309" s="20"/>
      <c r="AS309" s="663"/>
      <c r="AT309" s="719"/>
      <c r="AU309" s="20"/>
      <c r="AV309" s="20"/>
      <c r="AW309" s="246"/>
      <c r="AX309" s="246"/>
      <c r="AY309" s="20"/>
      <c r="AZ309" s="20"/>
      <c r="BA309" s="20"/>
      <c r="BB309" s="246"/>
      <c r="BC309" s="246"/>
      <c r="BD309" s="20"/>
      <c r="BE309" s="20"/>
      <c r="BF309" s="246"/>
      <c r="BG309" s="20"/>
      <c r="BH309" s="3"/>
      <c r="BP309" s="25" t="s">
        <v>678</v>
      </c>
    </row>
    <row r="310" spans="1:68" s="2" customFormat="1" ht="11.25" x14ac:dyDescent="0.2">
      <c r="A310" s="79" t="str">
        <f t="shared" si="11"/>
        <v>LC_Service OHNALAOD0007N1</v>
      </c>
      <c r="B310" s="20" t="s">
        <v>245</v>
      </c>
      <c r="C310" s="18"/>
      <c r="D310" s="701" t="s">
        <v>901</v>
      </c>
      <c r="E310" s="201" t="s">
        <v>334</v>
      </c>
      <c r="F310" s="94"/>
      <c r="G310" s="73" t="s">
        <v>213</v>
      </c>
      <c r="H310" s="100" t="s">
        <v>904</v>
      </c>
      <c r="I310" s="20"/>
      <c r="J310" s="78" t="s">
        <v>682</v>
      </c>
      <c r="K310" s="173" t="s">
        <v>683</v>
      </c>
      <c r="L310" s="201" t="s">
        <v>499</v>
      </c>
      <c r="M310" s="20"/>
      <c r="N310" s="173" t="s">
        <v>500</v>
      </c>
      <c r="O310" s="73">
        <v>1</v>
      </c>
      <c r="P310" s="159">
        <v>1</v>
      </c>
      <c r="Q310" s="27">
        <v>42836</v>
      </c>
      <c r="R310" s="73">
        <v>1</v>
      </c>
      <c r="S310" s="424">
        <v>42859</v>
      </c>
      <c r="T310" s="20" t="s">
        <v>675</v>
      </c>
      <c r="U310" s="174" t="s">
        <v>502</v>
      </c>
      <c r="V310" s="235" t="s">
        <v>676</v>
      </c>
      <c r="W310" s="693">
        <f t="shared" si="12"/>
        <v>45</v>
      </c>
      <c r="X310" s="693">
        <v>135</v>
      </c>
      <c r="Y310" s="693">
        <v>540</v>
      </c>
      <c r="Z310" s="272" t="s">
        <v>688</v>
      </c>
      <c r="AA310" s="20"/>
      <c r="AB310" s="20"/>
      <c r="AC310" s="20"/>
      <c r="AD310" s="20"/>
      <c r="AE310" s="20" t="s">
        <v>747</v>
      </c>
      <c r="AF310" s="246">
        <v>42836</v>
      </c>
      <c r="AG310" s="20">
        <v>617542</v>
      </c>
      <c r="AH310" s="20">
        <v>617542</v>
      </c>
      <c r="AI310" s="246">
        <v>42835</v>
      </c>
      <c r="AJ310" s="20"/>
      <c r="AK310" s="20"/>
      <c r="AL310" s="20"/>
      <c r="AM310" s="20"/>
      <c r="AN310" s="246"/>
      <c r="AO310" s="246"/>
      <c r="AP310" s="20"/>
      <c r="AQ310" s="20"/>
      <c r="AR310" s="20"/>
      <c r="AS310" s="663"/>
      <c r="AT310" s="719"/>
      <c r="AU310" s="20"/>
      <c r="AV310" s="20"/>
      <c r="AW310" s="246"/>
      <c r="AX310" s="246"/>
      <c r="AY310" s="20"/>
      <c r="AZ310" s="20"/>
      <c r="BA310" s="20"/>
      <c r="BB310" s="246"/>
      <c r="BC310" s="246"/>
      <c r="BD310" s="20"/>
      <c r="BE310" s="20"/>
      <c r="BF310" s="246"/>
      <c r="BG310" s="20"/>
      <c r="BH310" s="3"/>
      <c r="BP310" s="25" t="s">
        <v>678</v>
      </c>
    </row>
    <row r="311" spans="1:68" s="2" customFormat="1" ht="11.25" x14ac:dyDescent="0.2">
      <c r="A311" s="79" t="str">
        <f t="shared" si="11"/>
        <v>LC_Service OHNALAOD0007N2</v>
      </c>
      <c r="B311" s="20" t="s">
        <v>245</v>
      </c>
      <c r="C311" s="18"/>
      <c r="D311" s="701" t="s">
        <v>901</v>
      </c>
      <c r="E311" s="201" t="s">
        <v>334</v>
      </c>
      <c r="F311" s="94"/>
      <c r="G311" s="73" t="s">
        <v>213</v>
      </c>
      <c r="H311" s="100" t="s">
        <v>904</v>
      </c>
      <c r="I311" s="20"/>
      <c r="J311" s="78" t="s">
        <v>682</v>
      </c>
      <c r="K311" s="173" t="s">
        <v>683</v>
      </c>
      <c r="L311" s="201" t="s">
        <v>499</v>
      </c>
      <c r="M311" s="20"/>
      <c r="N311" s="173" t="s">
        <v>500</v>
      </c>
      <c r="O311" s="73">
        <v>1</v>
      </c>
      <c r="P311" s="159">
        <v>1</v>
      </c>
      <c r="Q311" s="27">
        <v>42836</v>
      </c>
      <c r="R311" s="73">
        <v>1</v>
      </c>
      <c r="S311" s="424">
        <v>42859</v>
      </c>
      <c r="T311" s="20" t="s">
        <v>675</v>
      </c>
      <c r="U311" s="174" t="s">
        <v>502</v>
      </c>
      <c r="V311" s="235" t="s">
        <v>676</v>
      </c>
      <c r="W311" s="693">
        <f t="shared" si="12"/>
        <v>45</v>
      </c>
      <c r="X311" s="693">
        <v>135</v>
      </c>
      <c r="Y311" s="693">
        <v>540</v>
      </c>
      <c r="Z311" s="272" t="s">
        <v>688</v>
      </c>
      <c r="AA311" s="20"/>
      <c r="AB311" s="20"/>
      <c r="AC311" s="20"/>
      <c r="AD311" s="20"/>
      <c r="AE311" s="20" t="s">
        <v>748</v>
      </c>
      <c r="AF311" s="246">
        <v>42836</v>
      </c>
      <c r="AG311" s="20">
        <v>617543</v>
      </c>
      <c r="AH311" s="20">
        <v>617543</v>
      </c>
      <c r="AI311" s="246">
        <v>42835</v>
      </c>
      <c r="AJ311" s="20"/>
      <c r="AK311" s="20"/>
      <c r="AL311" s="20"/>
      <c r="AM311" s="20"/>
      <c r="AN311" s="246"/>
      <c r="AO311" s="246"/>
      <c r="AP311" s="20"/>
      <c r="AQ311" s="20"/>
      <c r="AR311" s="20"/>
      <c r="AS311" s="663"/>
      <c r="AT311" s="719"/>
      <c r="AU311" s="20"/>
      <c r="AV311" s="20"/>
      <c r="AW311" s="246"/>
      <c r="AX311" s="246"/>
      <c r="AY311" s="20"/>
      <c r="AZ311" s="20"/>
      <c r="BA311" s="20"/>
      <c r="BB311" s="246"/>
      <c r="BC311" s="246"/>
      <c r="BD311" s="20"/>
      <c r="BE311" s="20"/>
      <c r="BF311" s="246"/>
      <c r="BG311" s="20"/>
      <c r="BH311" s="3"/>
      <c r="BP311" s="25" t="s">
        <v>678</v>
      </c>
    </row>
    <row r="312" spans="1:68" s="2" customFormat="1" ht="11.25" x14ac:dyDescent="0.2">
      <c r="A312" s="79" t="str">
        <f t="shared" si="11"/>
        <v>LC_Service OHNALAOD0008N1</v>
      </c>
      <c r="B312" s="20" t="s">
        <v>245</v>
      </c>
      <c r="C312" s="18"/>
      <c r="D312" s="701" t="s">
        <v>901</v>
      </c>
      <c r="E312" s="201" t="s">
        <v>334</v>
      </c>
      <c r="F312" s="94"/>
      <c r="G312" s="73" t="s">
        <v>213</v>
      </c>
      <c r="H312" s="100" t="s">
        <v>904</v>
      </c>
      <c r="I312" s="20"/>
      <c r="J312" s="78" t="s">
        <v>682</v>
      </c>
      <c r="K312" s="173" t="s">
        <v>683</v>
      </c>
      <c r="L312" s="201" t="s">
        <v>499</v>
      </c>
      <c r="M312" s="20"/>
      <c r="N312" s="173" t="s">
        <v>500</v>
      </c>
      <c r="O312" s="73">
        <v>1</v>
      </c>
      <c r="P312" s="159">
        <v>1</v>
      </c>
      <c r="Q312" s="27">
        <v>42836</v>
      </c>
      <c r="R312" s="73">
        <v>1</v>
      </c>
      <c r="S312" s="424">
        <v>42906</v>
      </c>
      <c r="T312" s="20" t="s">
        <v>675</v>
      </c>
      <c r="U312" s="174" t="s">
        <v>502</v>
      </c>
      <c r="V312" s="235" t="s">
        <v>676</v>
      </c>
      <c r="W312" s="693">
        <f t="shared" si="12"/>
        <v>45</v>
      </c>
      <c r="X312" s="693">
        <v>135</v>
      </c>
      <c r="Y312" s="693">
        <v>540</v>
      </c>
      <c r="Z312" s="272" t="s">
        <v>694</v>
      </c>
      <c r="AA312" s="20"/>
      <c r="AB312" s="20"/>
      <c r="AC312" s="20"/>
      <c r="AD312" s="20"/>
      <c r="AE312" s="20" t="s">
        <v>905</v>
      </c>
      <c r="AF312" s="246">
        <v>42836</v>
      </c>
      <c r="AG312" s="20">
        <v>617559</v>
      </c>
      <c r="AH312" s="20">
        <v>617559</v>
      </c>
      <c r="AI312" s="246">
        <v>42835</v>
      </c>
      <c r="AJ312" s="20"/>
      <c r="AK312" s="20"/>
      <c r="AL312" s="20"/>
      <c r="AM312" s="20"/>
      <c r="AN312" s="246"/>
      <c r="AO312" s="246"/>
      <c r="AP312" s="20"/>
      <c r="AQ312" s="20"/>
      <c r="AR312" s="20"/>
      <c r="AS312" s="663"/>
      <c r="AT312" s="719"/>
      <c r="AU312" s="20"/>
      <c r="AV312" s="20"/>
      <c r="AW312" s="246"/>
      <c r="AX312" s="246"/>
      <c r="AY312" s="20"/>
      <c r="AZ312" s="20"/>
      <c r="BA312" s="20"/>
      <c r="BB312" s="246"/>
      <c r="BC312" s="246"/>
      <c r="BD312" s="20"/>
      <c r="BE312" s="20"/>
      <c r="BF312" s="246"/>
      <c r="BG312" s="20"/>
      <c r="BH312" s="3"/>
      <c r="BP312" s="79" t="s">
        <v>715</v>
      </c>
    </row>
    <row r="313" spans="1:68" s="2" customFormat="1" ht="11.25" x14ac:dyDescent="0.2">
      <c r="A313" s="79" t="str">
        <f t="shared" si="11"/>
        <v>Legacy_Conversion OHLEWAOP0023N1</v>
      </c>
      <c r="B313" s="20" t="s">
        <v>333</v>
      </c>
      <c r="C313" s="18"/>
      <c r="D313" s="701"/>
      <c r="E313" s="201" t="s">
        <v>334</v>
      </c>
      <c r="F313" s="94"/>
      <c r="G313" s="73" t="s">
        <v>691</v>
      </c>
      <c r="H313" s="100" t="s">
        <v>906</v>
      </c>
      <c r="I313" s="20"/>
      <c r="J313" s="78" t="s">
        <v>686</v>
      </c>
      <c r="K313" s="173" t="s">
        <v>606</v>
      </c>
      <c r="L313" s="201" t="s">
        <v>499</v>
      </c>
      <c r="M313" s="20"/>
      <c r="N313" s="173" t="s">
        <v>500</v>
      </c>
      <c r="O313" s="73">
        <v>1</v>
      </c>
      <c r="P313" s="159">
        <v>1</v>
      </c>
      <c r="Q313" s="27" t="s">
        <v>693</v>
      </c>
      <c r="R313" s="73">
        <v>1</v>
      </c>
      <c r="S313" s="424">
        <v>42932</v>
      </c>
      <c r="T313" s="20" t="s">
        <v>675</v>
      </c>
      <c r="U313" s="174" t="s">
        <v>502</v>
      </c>
      <c r="V313" s="235" t="s">
        <v>676</v>
      </c>
      <c r="W313" s="693">
        <f t="shared" si="12"/>
        <v>110</v>
      </c>
      <c r="X313" s="693">
        <v>330</v>
      </c>
      <c r="Y313" s="693">
        <v>1320</v>
      </c>
      <c r="Z313" s="272" t="s">
        <v>694</v>
      </c>
      <c r="AA313" s="20"/>
      <c r="AB313" s="20"/>
      <c r="AC313" s="20"/>
      <c r="AD313" s="20"/>
      <c r="AE313" s="20" t="s">
        <v>695</v>
      </c>
      <c r="AF313" s="246" t="s">
        <v>693</v>
      </c>
      <c r="AG313" s="20" t="s">
        <v>696</v>
      </c>
      <c r="AH313" s="20" t="s">
        <v>696</v>
      </c>
      <c r="AI313" s="246">
        <v>42895</v>
      </c>
      <c r="AJ313" s="20"/>
      <c r="AK313" s="20"/>
      <c r="AL313" s="20"/>
      <c r="AM313" s="20"/>
      <c r="AN313" s="246"/>
      <c r="AO313" s="246"/>
      <c r="AP313" s="20"/>
      <c r="AQ313" s="20"/>
      <c r="AR313" s="20"/>
      <c r="AS313" s="663"/>
      <c r="AT313" s="719"/>
      <c r="AU313" s="20"/>
      <c r="AV313" s="20"/>
      <c r="AW313" s="246"/>
      <c r="AX313" s="246"/>
      <c r="AY313" s="20"/>
      <c r="AZ313" s="20"/>
      <c r="BA313" s="20"/>
      <c r="BB313" s="246"/>
      <c r="BC313" s="246"/>
      <c r="BD313" s="20"/>
      <c r="BE313" s="20"/>
      <c r="BF313" s="246"/>
      <c r="BG313" s="20"/>
      <c r="BH313" s="3"/>
      <c r="BP313" s="25" t="s">
        <v>697</v>
      </c>
    </row>
    <row r="314" spans="1:68" s="2" customFormat="1" ht="11.25" x14ac:dyDescent="0.2">
      <c r="A314" s="79" t="str">
        <f t="shared" si="11"/>
        <v>Legacy_Conversion OHLEWAOP0023N2</v>
      </c>
      <c r="B314" s="20" t="s">
        <v>333</v>
      </c>
      <c r="C314" s="18"/>
      <c r="D314" s="701"/>
      <c r="E314" s="201" t="s">
        <v>334</v>
      </c>
      <c r="F314" s="94"/>
      <c r="G314" s="73" t="s">
        <v>691</v>
      </c>
      <c r="H314" s="100" t="s">
        <v>906</v>
      </c>
      <c r="I314" s="20"/>
      <c r="J314" s="78" t="s">
        <v>686</v>
      </c>
      <c r="K314" s="173" t="s">
        <v>606</v>
      </c>
      <c r="L314" s="201" t="s">
        <v>499</v>
      </c>
      <c r="M314" s="20"/>
      <c r="N314" s="173" t="s">
        <v>500</v>
      </c>
      <c r="O314" s="73">
        <v>1</v>
      </c>
      <c r="P314" s="159">
        <v>1</v>
      </c>
      <c r="Q314" s="27" t="s">
        <v>693</v>
      </c>
      <c r="R314" s="73">
        <v>1</v>
      </c>
      <c r="S314" s="424">
        <v>42932</v>
      </c>
      <c r="T314" s="20" t="s">
        <v>675</v>
      </c>
      <c r="U314" s="174" t="s">
        <v>502</v>
      </c>
      <c r="V314" s="235" t="s">
        <v>676</v>
      </c>
      <c r="W314" s="693">
        <f t="shared" si="12"/>
        <v>110</v>
      </c>
      <c r="X314" s="693">
        <v>330</v>
      </c>
      <c r="Y314" s="693">
        <v>1320</v>
      </c>
      <c r="Z314" s="272" t="s">
        <v>694</v>
      </c>
      <c r="AA314" s="20"/>
      <c r="AB314" s="20"/>
      <c r="AC314" s="20"/>
      <c r="AD314" s="20"/>
      <c r="AE314" s="20" t="s">
        <v>698</v>
      </c>
      <c r="AF314" s="246" t="s">
        <v>693</v>
      </c>
      <c r="AG314" s="20" t="s">
        <v>696</v>
      </c>
      <c r="AH314" s="20" t="s">
        <v>696</v>
      </c>
      <c r="AI314" s="246">
        <v>42895</v>
      </c>
      <c r="AJ314" s="20"/>
      <c r="AK314" s="20"/>
      <c r="AL314" s="20"/>
      <c r="AM314" s="20"/>
      <c r="AN314" s="246"/>
      <c r="AO314" s="246"/>
      <c r="AP314" s="20"/>
      <c r="AQ314" s="20"/>
      <c r="AR314" s="20"/>
      <c r="AS314" s="663"/>
      <c r="AT314" s="719"/>
      <c r="AU314" s="20"/>
      <c r="AV314" s="20"/>
      <c r="AW314" s="246"/>
      <c r="AX314" s="246"/>
      <c r="AY314" s="20"/>
      <c r="AZ314" s="20"/>
      <c r="BA314" s="20"/>
      <c r="BB314" s="246"/>
      <c r="BC314" s="246"/>
      <c r="BD314" s="20"/>
      <c r="BE314" s="20"/>
      <c r="BF314" s="246"/>
      <c r="BG314" s="20"/>
      <c r="BH314" s="3"/>
      <c r="BP314" s="25" t="s">
        <v>697</v>
      </c>
    </row>
    <row r="315" spans="1:68" s="2" customFormat="1" ht="11.25" x14ac:dyDescent="0.2">
      <c r="A315" s="79" t="str">
        <f t="shared" si="11"/>
        <v>Legacy_Conversion OHNALAOP0023N1</v>
      </c>
      <c r="B315" s="20" t="s">
        <v>333</v>
      </c>
      <c r="C315" s="18"/>
      <c r="D315" s="701"/>
      <c r="E315" s="201" t="s">
        <v>334</v>
      </c>
      <c r="F315" s="94"/>
      <c r="G315" s="73" t="s">
        <v>691</v>
      </c>
      <c r="H315" s="100" t="s">
        <v>906</v>
      </c>
      <c r="I315" s="20"/>
      <c r="J315" s="78" t="s">
        <v>699</v>
      </c>
      <c r="K315" s="173" t="s">
        <v>700</v>
      </c>
      <c r="L315" s="201" t="s">
        <v>499</v>
      </c>
      <c r="M315" s="20"/>
      <c r="N315" s="173" t="s">
        <v>500</v>
      </c>
      <c r="O315" s="73">
        <v>1</v>
      </c>
      <c r="P315" s="159">
        <v>1</v>
      </c>
      <c r="Q315" s="27" t="s">
        <v>693</v>
      </c>
      <c r="R315" s="73">
        <v>1</v>
      </c>
      <c r="S315" s="424">
        <v>42932</v>
      </c>
      <c r="T315" s="20" t="s">
        <v>675</v>
      </c>
      <c r="U315" s="174" t="s">
        <v>502</v>
      </c>
      <c r="V315" s="235" t="s">
        <v>676</v>
      </c>
      <c r="W315" s="693">
        <f t="shared" si="12"/>
        <v>110</v>
      </c>
      <c r="X315" s="693">
        <v>330</v>
      </c>
      <c r="Y315" s="693">
        <v>1320</v>
      </c>
      <c r="Z315" s="272" t="s">
        <v>694</v>
      </c>
      <c r="AA315" s="20"/>
      <c r="AB315" s="20"/>
      <c r="AC315" s="20"/>
      <c r="AD315" s="20"/>
      <c r="AE315" s="20" t="s">
        <v>701</v>
      </c>
      <c r="AF315" s="246" t="s">
        <v>693</v>
      </c>
      <c r="AG315" s="20" t="s">
        <v>696</v>
      </c>
      <c r="AH315" s="20" t="s">
        <v>696</v>
      </c>
      <c r="AI315" s="246">
        <v>42895</v>
      </c>
      <c r="AJ315" s="20"/>
      <c r="AK315" s="20"/>
      <c r="AL315" s="20"/>
      <c r="AM315" s="20"/>
      <c r="AN315" s="246"/>
      <c r="AO315" s="246"/>
      <c r="AP315" s="20"/>
      <c r="AQ315" s="20"/>
      <c r="AR315" s="20"/>
      <c r="AS315" s="663"/>
      <c r="AT315" s="719"/>
      <c r="AU315" s="20"/>
      <c r="AV315" s="20"/>
      <c r="AW315" s="246"/>
      <c r="AX315" s="246"/>
      <c r="AY315" s="20"/>
      <c r="AZ315" s="20"/>
      <c r="BA315" s="20"/>
      <c r="BB315" s="246"/>
      <c r="BC315" s="246"/>
      <c r="BD315" s="20"/>
      <c r="BE315" s="20"/>
      <c r="BF315" s="246"/>
      <c r="BG315" s="20"/>
      <c r="BH315" s="3"/>
      <c r="BP315" s="25" t="s">
        <v>697</v>
      </c>
    </row>
    <row r="316" spans="1:68" s="2" customFormat="1" ht="11.25" x14ac:dyDescent="0.2">
      <c r="A316" s="79" t="str">
        <f t="shared" si="11"/>
        <v>LoadTest DS73SQL8DEV02</v>
      </c>
      <c r="B316" s="20" t="s">
        <v>333</v>
      </c>
      <c r="C316" s="18"/>
      <c r="D316" s="701"/>
      <c r="E316" s="201" t="s">
        <v>334</v>
      </c>
      <c r="F316" s="94"/>
      <c r="G316" s="73" t="s">
        <v>822</v>
      </c>
      <c r="H316" s="100" t="s">
        <v>907</v>
      </c>
      <c r="I316" s="20"/>
      <c r="J316" s="78" t="s">
        <v>682</v>
      </c>
      <c r="K316" s="173" t="s">
        <v>683</v>
      </c>
      <c r="L316" s="201" t="s">
        <v>499</v>
      </c>
      <c r="M316" s="20"/>
      <c r="N316" s="173" t="s">
        <v>500</v>
      </c>
      <c r="O316" s="73">
        <v>1</v>
      </c>
      <c r="P316" s="159">
        <v>1</v>
      </c>
      <c r="Q316" s="27">
        <v>42899</v>
      </c>
      <c r="R316" s="73">
        <v>1</v>
      </c>
      <c r="S316" s="424">
        <v>42906</v>
      </c>
      <c r="T316" s="20" t="s">
        <v>675</v>
      </c>
      <c r="U316" s="174" t="s">
        <v>502</v>
      </c>
      <c r="V316" s="235" t="s">
        <v>676</v>
      </c>
      <c r="W316" s="693">
        <f t="shared" si="12"/>
        <v>45</v>
      </c>
      <c r="X316" s="693">
        <v>135</v>
      </c>
      <c r="Y316" s="693">
        <v>540</v>
      </c>
      <c r="Z316" s="272" t="s">
        <v>688</v>
      </c>
      <c r="AA316" s="20"/>
      <c r="AB316" s="20"/>
      <c r="AC316" s="20"/>
      <c r="AD316" s="20"/>
      <c r="AE316" s="20" t="s">
        <v>908</v>
      </c>
      <c r="AF316" s="246">
        <v>42899</v>
      </c>
      <c r="AG316" s="20">
        <v>618795</v>
      </c>
      <c r="AH316" s="20">
        <v>618795</v>
      </c>
      <c r="AI316" s="246">
        <v>42898</v>
      </c>
      <c r="AJ316" s="20"/>
      <c r="AK316" s="20"/>
      <c r="AL316" s="20"/>
      <c r="AM316" s="20"/>
      <c r="AN316" s="246"/>
      <c r="AO316" s="246"/>
      <c r="AP316" s="20"/>
      <c r="AQ316" s="20"/>
      <c r="AR316" s="20"/>
      <c r="AS316" s="663"/>
      <c r="AT316" s="719"/>
      <c r="AU316" s="20"/>
      <c r="AV316" s="20"/>
      <c r="AW316" s="246"/>
      <c r="AX316" s="246"/>
      <c r="AY316" s="20"/>
      <c r="AZ316" s="20"/>
      <c r="BA316" s="20"/>
      <c r="BB316" s="246"/>
      <c r="BC316" s="246"/>
      <c r="BD316" s="20"/>
      <c r="BE316" s="20"/>
      <c r="BF316" s="246"/>
      <c r="BG316" s="20"/>
      <c r="BH316" s="3"/>
      <c r="BP316" s="79" t="s">
        <v>715</v>
      </c>
    </row>
    <row r="317" spans="1:68" s="2" customFormat="1" ht="11.25" x14ac:dyDescent="0.2">
      <c r="A317" s="79" t="str">
        <f t="shared" si="11"/>
        <v>mRemote AS73TFSTST02</v>
      </c>
      <c r="B317" s="20" t="s">
        <v>333</v>
      </c>
      <c r="C317" s="18"/>
      <c r="D317" s="701"/>
      <c r="E317" s="201" t="s">
        <v>334</v>
      </c>
      <c r="F317" s="94"/>
      <c r="G317" s="73" t="s">
        <v>496</v>
      </c>
      <c r="H317" s="100" t="s">
        <v>909</v>
      </c>
      <c r="I317" s="20"/>
      <c r="J317" s="78" t="s">
        <v>682</v>
      </c>
      <c r="K317" s="173" t="s">
        <v>683</v>
      </c>
      <c r="L317" s="201" t="s">
        <v>499</v>
      </c>
      <c r="M317" s="20"/>
      <c r="N317" s="173" t="s">
        <v>500</v>
      </c>
      <c r="O317" s="73">
        <v>1</v>
      </c>
      <c r="P317" s="159">
        <v>1</v>
      </c>
      <c r="Q317" s="27">
        <v>42822</v>
      </c>
      <c r="R317" s="73">
        <v>1</v>
      </c>
      <c r="S317" s="424" t="s">
        <v>779</v>
      </c>
      <c r="T317" s="20" t="s">
        <v>675</v>
      </c>
      <c r="U317" s="174" t="s">
        <v>502</v>
      </c>
      <c r="V317" s="235" t="s">
        <v>676</v>
      </c>
      <c r="W317" s="693">
        <f t="shared" si="12"/>
        <v>45</v>
      </c>
      <c r="X317" s="693">
        <v>135</v>
      </c>
      <c r="Y317" s="693">
        <v>540</v>
      </c>
      <c r="Z317" s="272" t="s">
        <v>677</v>
      </c>
      <c r="AA317" s="20"/>
      <c r="AB317" s="20"/>
      <c r="AC317" s="20"/>
      <c r="AD317" s="20"/>
      <c r="AE317" s="20" t="s">
        <v>910</v>
      </c>
      <c r="AF317" s="246">
        <v>42822</v>
      </c>
      <c r="AG317" s="20">
        <v>617194</v>
      </c>
      <c r="AH317" s="20">
        <v>617194</v>
      </c>
      <c r="AI317" s="246">
        <v>42821</v>
      </c>
      <c r="AJ317" s="20"/>
      <c r="AK317" s="20"/>
      <c r="AL317" s="20"/>
      <c r="AM317" s="20"/>
      <c r="AN317" s="246"/>
      <c r="AO317" s="246"/>
      <c r="AP317" s="20"/>
      <c r="AQ317" s="20"/>
      <c r="AR317" s="20"/>
      <c r="AS317" s="663"/>
      <c r="AT317" s="719"/>
      <c r="AU317" s="20"/>
      <c r="AV317" s="20"/>
      <c r="AW317" s="246"/>
      <c r="AX317" s="246"/>
      <c r="AY317" s="20"/>
      <c r="AZ317" s="20"/>
      <c r="BA317" s="20"/>
      <c r="BB317" s="246"/>
      <c r="BC317" s="246"/>
      <c r="BD317" s="20"/>
      <c r="BE317" s="20"/>
      <c r="BF317" s="246"/>
      <c r="BG317" s="20"/>
      <c r="BH317" s="3"/>
      <c r="BP317" s="25" t="s">
        <v>678</v>
      </c>
    </row>
    <row r="318" spans="1:68" s="2" customFormat="1" ht="11.25" x14ac:dyDescent="0.2">
      <c r="A318" s="79" t="str">
        <f t="shared" si="11"/>
        <v>mRemoteNG AS73TFSTST02</v>
      </c>
      <c r="B318" s="20" t="s">
        <v>333</v>
      </c>
      <c r="C318" s="18"/>
      <c r="D318" s="701"/>
      <c r="E318" s="201" t="s">
        <v>334</v>
      </c>
      <c r="F318" s="94"/>
      <c r="G318" s="73" t="s">
        <v>496</v>
      </c>
      <c r="H318" s="100" t="s">
        <v>911</v>
      </c>
      <c r="I318" s="20"/>
      <c r="J318" s="78" t="s">
        <v>682</v>
      </c>
      <c r="K318" s="173" t="s">
        <v>683</v>
      </c>
      <c r="L318" s="201" t="s">
        <v>499</v>
      </c>
      <c r="M318" s="20"/>
      <c r="N318" s="173" t="s">
        <v>500</v>
      </c>
      <c r="O318" s="73">
        <v>1</v>
      </c>
      <c r="P318" s="159">
        <v>1</v>
      </c>
      <c r="Q318" s="27">
        <v>42817</v>
      </c>
      <c r="R318" s="73">
        <v>1</v>
      </c>
      <c r="S318" s="424">
        <v>42846</v>
      </c>
      <c r="T318" s="20" t="s">
        <v>675</v>
      </c>
      <c r="U318" s="174" t="s">
        <v>502</v>
      </c>
      <c r="V318" s="235" t="s">
        <v>676</v>
      </c>
      <c r="W318" s="693">
        <f t="shared" si="12"/>
        <v>45</v>
      </c>
      <c r="X318" s="693">
        <v>135</v>
      </c>
      <c r="Y318" s="693">
        <v>540</v>
      </c>
      <c r="Z318" s="272" t="s">
        <v>688</v>
      </c>
      <c r="AA318" s="20"/>
      <c r="AB318" s="20"/>
      <c r="AC318" s="20"/>
      <c r="AD318" s="20"/>
      <c r="AE318" s="20" t="s">
        <v>910</v>
      </c>
      <c r="AF318" s="246">
        <v>42817</v>
      </c>
      <c r="AG318" s="20">
        <v>617076</v>
      </c>
      <c r="AH318" s="20">
        <v>617076</v>
      </c>
      <c r="AI318" s="246">
        <v>42815</v>
      </c>
      <c r="AJ318" s="20"/>
      <c r="AK318" s="20"/>
      <c r="AL318" s="20"/>
      <c r="AM318" s="20"/>
      <c r="AN318" s="246"/>
      <c r="AO318" s="246"/>
      <c r="AP318" s="20"/>
      <c r="AQ318" s="20"/>
      <c r="AR318" s="20"/>
      <c r="AS318" s="663"/>
      <c r="AT318" s="719"/>
      <c r="AU318" s="20"/>
      <c r="AV318" s="20"/>
      <c r="AW318" s="246"/>
      <c r="AX318" s="246"/>
      <c r="AY318" s="20"/>
      <c r="AZ318" s="20"/>
      <c r="BA318" s="20"/>
      <c r="BB318" s="246"/>
      <c r="BC318" s="246"/>
      <c r="BD318" s="20"/>
      <c r="BE318" s="20"/>
      <c r="BF318" s="246"/>
      <c r="BG318" s="20"/>
      <c r="BH318" s="3"/>
      <c r="BP318" s="25" t="s">
        <v>678</v>
      </c>
    </row>
    <row r="319" spans="1:68" s="2" customFormat="1" ht="11.25" x14ac:dyDescent="0.2">
      <c r="A319" s="79" t="str">
        <f t="shared" si="11"/>
        <v>Northwind OD-HV-W-IS-2</v>
      </c>
      <c r="B319" s="20" t="s">
        <v>333</v>
      </c>
      <c r="C319" s="18"/>
      <c r="D319" s="701"/>
      <c r="E319" s="201" t="s">
        <v>334</v>
      </c>
      <c r="F319" s="94"/>
      <c r="G319" s="73" t="s">
        <v>912</v>
      </c>
      <c r="H319" s="100" t="s">
        <v>913</v>
      </c>
      <c r="I319" s="20"/>
      <c r="J319" s="78" t="s">
        <v>686</v>
      </c>
      <c r="K319" s="173" t="s">
        <v>606</v>
      </c>
      <c r="L319" s="201" t="s">
        <v>499</v>
      </c>
      <c r="M319" s="20"/>
      <c r="N319" s="173" t="s">
        <v>500</v>
      </c>
      <c r="O319" s="73">
        <v>1</v>
      </c>
      <c r="P319" s="159">
        <v>1</v>
      </c>
      <c r="Q319" s="27" t="s">
        <v>914</v>
      </c>
      <c r="R319" s="73">
        <v>1</v>
      </c>
      <c r="S319" s="424">
        <v>42826</v>
      </c>
      <c r="T319" s="20" t="s">
        <v>675</v>
      </c>
      <c r="U319" s="174" t="s">
        <v>502</v>
      </c>
      <c r="V319" s="235" t="s">
        <v>676</v>
      </c>
      <c r="W319" s="693">
        <f t="shared" si="12"/>
        <v>110</v>
      </c>
      <c r="X319" s="693">
        <v>330</v>
      </c>
      <c r="Y319" s="693">
        <v>1320</v>
      </c>
      <c r="Z319" s="272" t="s">
        <v>688</v>
      </c>
      <c r="AA319" s="20"/>
      <c r="AB319" s="20"/>
      <c r="AC319" s="20"/>
      <c r="AD319" s="20"/>
      <c r="AE319" s="20" t="s">
        <v>915</v>
      </c>
      <c r="AF319" s="246" t="s">
        <v>914</v>
      </c>
      <c r="AG319" s="20" t="s">
        <v>3</v>
      </c>
      <c r="AH319" s="20" t="s">
        <v>3</v>
      </c>
      <c r="AI319" s="246" t="s">
        <v>3</v>
      </c>
      <c r="AJ319" s="20"/>
      <c r="AK319" s="20"/>
      <c r="AL319" s="20"/>
      <c r="AM319" s="20"/>
      <c r="AN319" s="246"/>
      <c r="AO319" s="246"/>
      <c r="AP319" s="20"/>
      <c r="AQ319" s="20"/>
      <c r="AR319" s="20"/>
      <c r="AS319" s="663"/>
      <c r="AT319" s="719"/>
      <c r="AU319" s="20"/>
      <c r="AV319" s="20"/>
      <c r="AW319" s="246"/>
      <c r="AX319" s="246"/>
      <c r="AY319" s="20"/>
      <c r="AZ319" s="20"/>
      <c r="BA319" s="20"/>
      <c r="BB319" s="246"/>
      <c r="BC319" s="246"/>
      <c r="BD319" s="20"/>
      <c r="BE319" s="20"/>
      <c r="BF319" s="246"/>
      <c r="BG319" s="20"/>
      <c r="BH319" s="3"/>
      <c r="BP319" s="25" t="s">
        <v>678</v>
      </c>
    </row>
    <row r="320" spans="1:68" s="2" customFormat="1" ht="11.25" x14ac:dyDescent="0.2">
      <c r="A320" s="79" t="str">
        <f t="shared" si="11"/>
        <v>Northwind OD-HV-W-IS-2-DR</v>
      </c>
      <c r="B320" s="20" t="s">
        <v>333</v>
      </c>
      <c r="C320" s="18"/>
      <c r="D320" s="701"/>
      <c r="E320" s="201" t="s">
        <v>334</v>
      </c>
      <c r="F320" s="94"/>
      <c r="G320" s="73" t="s">
        <v>912</v>
      </c>
      <c r="H320" s="100" t="s">
        <v>913</v>
      </c>
      <c r="I320" s="20"/>
      <c r="J320" s="78" t="s">
        <v>682</v>
      </c>
      <c r="K320" s="173" t="s">
        <v>683</v>
      </c>
      <c r="L320" s="201" t="s">
        <v>499</v>
      </c>
      <c r="M320" s="20"/>
      <c r="N320" s="173" t="s">
        <v>500</v>
      </c>
      <c r="O320" s="73">
        <v>1</v>
      </c>
      <c r="P320" s="159">
        <v>1</v>
      </c>
      <c r="Q320" s="27" t="s">
        <v>914</v>
      </c>
      <c r="R320" s="73">
        <v>1</v>
      </c>
      <c r="S320" s="424" t="s">
        <v>916</v>
      </c>
      <c r="T320" s="20" t="s">
        <v>675</v>
      </c>
      <c r="U320" s="174" t="s">
        <v>502</v>
      </c>
      <c r="V320" s="235" t="s">
        <v>676</v>
      </c>
      <c r="W320" s="693">
        <f t="shared" si="12"/>
        <v>45</v>
      </c>
      <c r="X320" s="693">
        <v>135</v>
      </c>
      <c r="Y320" s="693">
        <v>540</v>
      </c>
      <c r="Z320" s="272" t="s">
        <v>677</v>
      </c>
      <c r="AA320" s="20"/>
      <c r="AB320" s="20"/>
      <c r="AC320" s="20"/>
      <c r="AD320" s="20"/>
      <c r="AE320" s="20" t="s">
        <v>917</v>
      </c>
      <c r="AF320" s="246" t="s">
        <v>914</v>
      </c>
      <c r="AG320" s="20">
        <v>617442</v>
      </c>
      <c r="AH320" s="20">
        <v>617442</v>
      </c>
      <c r="AI320" s="246">
        <v>42831</v>
      </c>
      <c r="AJ320" s="20"/>
      <c r="AK320" s="20"/>
      <c r="AL320" s="20"/>
      <c r="AM320" s="20"/>
      <c r="AN320" s="246"/>
      <c r="AO320" s="246"/>
      <c r="AP320" s="20"/>
      <c r="AQ320" s="20"/>
      <c r="AR320" s="20"/>
      <c r="AS320" s="663"/>
      <c r="AT320" s="719"/>
      <c r="AU320" s="20"/>
      <c r="AV320" s="20"/>
      <c r="AW320" s="246"/>
      <c r="AX320" s="246"/>
      <c r="AY320" s="20"/>
      <c r="AZ320" s="20"/>
      <c r="BA320" s="20"/>
      <c r="BB320" s="246"/>
      <c r="BC320" s="246"/>
      <c r="BD320" s="20"/>
      <c r="BE320" s="20"/>
      <c r="BF320" s="246"/>
      <c r="BG320" s="20"/>
      <c r="BH320" s="3"/>
      <c r="BP320" s="25" t="s">
        <v>678</v>
      </c>
    </row>
    <row r="321" spans="1:68" s="2" customFormat="1" ht="11.25" x14ac:dyDescent="0.2">
      <c r="A321" s="79" t="str">
        <f t="shared" si="11"/>
        <v>wMtempDB DS73SQLDEV04</v>
      </c>
      <c r="B321" s="20" t="s">
        <v>333</v>
      </c>
      <c r="C321" s="18"/>
      <c r="D321" s="701"/>
      <c r="E321" s="201" t="s">
        <v>334</v>
      </c>
      <c r="F321" s="94"/>
      <c r="G321" s="73" t="s">
        <v>691</v>
      </c>
      <c r="H321" s="100" t="s">
        <v>918</v>
      </c>
      <c r="I321" s="20"/>
      <c r="J321" s="78" t="s">
        <v>682</v>
      </c>
      <c r="K321" s="173" t="s">
        <v>683</v>
      </c>
      <c r="L321" s="201" t="s">
        <v>499</v>
      </c>
      <c r="M321" s="20"/>
      <c r="N321" s="173" t="s">
        <v>500</v>
      </c>
      <c r="O321" s="73">
        <v>1</v>
      </c>
      <c r="P321" s="159">
        <v>1</v>
      </c>
      <c r="Q321" s="27" t="s">
        <v>674</v>
      </c>
      <c r="R321" s="73">
        <v>1</v>
      </c>
      <c r="S321" s="424">
        <v>42755</v>
      </c>
      <c r="T321" s="20" t="s">
        <v>675</v>
      </c>
      <c r="U321" s="174" t="s">
        <v>502</v>
      </c>
      <c r="V321" s="235" t="s">
        <v>676</v>
      </c>
      <c r="W321" s="693">
        <f t="shared" si="12"/>
        <v>45</v>
      </c>
      <c r="X321" s="693">
        <v>135</v>
      </c>
      <c r="Y321" s="693">
        <v>540</v>
      </c>
      <c r="Z321" s="272" t="s">
        <v>677</v>
      </c>
      <c r="AA321" s="20"/>
      <c r="AB321" s="20"/>
      <c r="AC321" s="20"/>
      <c r="AD321" s="20"/>
      <c r="AE321" s="20" t="s">
        <v>819</v>
      </c>
      <c r="AF321" s="246" t="s">
        <v>674</v>
      </c>
      <c r="AG321" s="20" t="s">
        <v>272</v>
      </c>
      <c r="AH321" s="20" t="s">
        <v>272</v>
      </c>
      <c r="AI321" s="246" t="s">
        <v>272</v>
      </c>
      <c r="AJ321" s="20"/>
      <c r="AK321" s="20"/>
      <c r="AL321" s="20"/>
      <c r="AM321" s="20"/>
      <c r="AN321" s="246"/>
      <c r="AO321" s="246"/>
      <c r="AP321" s="20"/>
      <c r="AQ321" s="20"/>
      <c r="AR321" s="20"/>
      <c r="AS321" s="663"/>
      <c r="AT321" s="719"/>
      <c r="AU321" s="20"/>
      <c r="AV321" s="20"/>
      <c r="AW321" s="246"/>
      <c r="AX321" s="246"/>
      <c r="AY321" s="20"/>
      <c r="AZ321" s="20"/>
      <c r="BA321" s="20"/>
      <c r="BB321" s="246"/>
      <c r="BC321" s="246"/>
      <c r="BD321" s="20"/>
      <c r="BE321" s="20"/>
      <c r="BF321" s="246"/>
      <c r="BG321" s="20"/>
      <c r="BH321" s="3"/>
      <c r="BP321" s="25" t="s">
        <v>919</v>
      </c>
    </row>
    <row r="322" spans="1:68" s="2" customFormat="1" ht="11.25" x14ac:dyDescent="0.2">
      <c r="A322" s="79" t="str">
        <f t="shared" si="11"/>
        <v>Online_Claim_Form DS73SQL8DEV01</v>
      </c>
      <c r="B322" s="20" t="s">
        <v>333</v>
      </c>
      <c r="C322" s="18"/>
      <c r="D322" s="701" t="s">
        <v>920</v>
      </c>
      <c r="E322" s="201" t="s">
        <v>334</v>
      </c>
      <c r="F322" s="94"/>
      <c r="G322" s="73" t="s">
        <v>691</v>
      </c>
      <c r="H322" s="100" t="s">
        <v>921</v>
      </c>
      <c r="I322" s="20"/>
      <c r="J322" s="78" t="s">
        <v>682</v>
      </c>
      <c r="K322" s="173" t="s">
        <v>683</v>
      </c>
      <c r="L322" s="201" t="s">
        <v>499</v>
      </c>
      <c r="M322" s="20"/>
      <c r="N322" s="173" t="s">
        <v>500</v>
      </c>
      <c r="O322" s="73">
        <v>1</v>
      </c>
      <c r="P322" s="159">
        <v>1</v>
      </c>
      <c r="Q322" s="27">
        <v>42817</v>
      </c>
      <c r="R322" s="73">
        <v>1</v>
      </c>
      <c r="S322" s="424">
        <v>42859</v>
      </c>
      <c r="T322" s="20" t="s">
        <v>675</v>
      </c>
      <c r="U322" s="174" t="s">
        <v>502</v>
      </c>
      <c r="V322" s="235" t="s">
        <v>676</v>
      </c>
      <c r="W322" s="693">
        <f t="shared" si="12"/>
        <v>45</v>
      </c>
      <c r="X322" s="693">
        <v>135</v>
      </c>
      <c r="Y322" s="693">
        <v>540</v>
      </c>
      <c r="Z322" s="272" t="s">
        <v>688</v>
      </c>
      <c r="AA322" s="20"/>
      <c r="AB322" s="20"/>
      <c r="AC322" s="20"/>
      <c r="AD322" s="20"/>
      <c r="AE322" s="20" t="s">
        <v>685</v>
      </c>
      <c r="AF322" s="246">
        <v>42817</v>
      </c>
      <c r="AG322" s="20">
        <v>617077</v>
      </c>
      <c r="AH322" s="20">
        <v>617077</v>
      </c>
      <c r="AI322" s="246">
        <v>42815</v>
      </c>
      <c r="AJ322" s="20"/>
      <c r="AK322" s="20"/>
      <c r="AL322" s="20"/>
      <c r="AM322" s="20"/>
      <c r="AN322" s="246"/>
      <c r="AO322" s="246"/>
      <c r="AP322" s="20"/>
      <c r="AQ322" s="20"/>
      <c r="AR322" s="20"/>
      <c r="AS322" s="663"/>
      <c r="AT322" s="719"/>
      <c r="AU322" s="20"/>
      <c r="AV322" s="20"/>
      <c r="AW322" s="246"/>
      <c r="AX322" s="246"/>
      <c r="AY322" s="20"/>
      <c r="AZ322" s="20"/>
      <c r="BA322" s="20"/>
      <c r="BB322" s="246"/>
      <c r="BC322" s="246"/>
      <c r="BD322" s="20"/>
      <c r="BE322" s="20"/>
      <c r="BF322" s="246"/>
      <c r="BG322" s="20"/>
      <c r="BH322" s="3"/>
      <c r="BP322" s="25" t="s">
        <v>678</v>
      </c>
    </row>
    <row r="323" spans="1:68" s="2" customFormat="1" ht="11.25" x14ac:dyDescent="0.2">
      <c r="A323" s="79" t="str">
        <f t="shared" si="11"/>
        <v>Online_Claim_Form OHLEWAOP0023N1</v>
      </c>
      <c r="B323" s="20" t="s">
        <v>333</v>
      </c>
      <c r="C323" s="18"/>
      <c r="D323" s="701"/>
      <c r="E323" s="201" t="s">
        <v>334</v>
      </c>
      <c r="F323" s="94"/>
      <c r="G323" s="73" t="e">
        <v>#N/A</v>
      </c>
      <c r="H323" s="100" t="s">
        <v>921</v>
      </c>
      <c r="I323" s="20"/>
      <c r="J323" s="78" t="s">
        <v>686</v>
      </c>
      <c r="K323" s="173" t="s">
        <v>606</v>
      </c>
      <c r="L323" s="201" t="s">
        <v>499</v>
      </c>
      <c r="M323" s="20"/>
      <c r="N323" s="173" t="s">
        <v>500</v>
      </c>
      <c r="O323" s="73">
        <v>1</v>
      </c>
      <c r="P323" s="159">
        <v>1</v>
      </c>
      <c r="Q323" s="27" t="s">
        <v>693</v>
      </c>
      <c r="R323" s="73">
        <v>1</v>
      </c>
      <c r="S323" s="424">
        <v>42932</v>
      </c>
      <c r="T323" s="20" t="s">
        <v>675</v>
      </c>
      <c r="U323" s="174" t="s">
        <v>502</v>
      </c>
      <c r="V323" s="235" t="s">
        <v>676</v>
      </c>
      <c r="W323" s="693">
        <f t="shared" si="12"/>
        <v>110</v>
      </c>
      <c r="X323" s="693">
        <v>330</v>
      </c>
      <c r="Y323" s="693">
        <v>1320</v>
      </c>
      <c r="Z323" s="272" t="s">
        <v>694</v>
      </c>
      <c r="AA323" s="20"/>
      <c r="AB323" s="20"/>
      <c r="AC323" s="20"/>
      <c r="AD323" s="20"/>
      <c r="AE323" s="20" t="s">
        <v>695</v>
      </c>
      <c r="AF323" s="246" t="s">
        <v>693</v>
      </c>
      <c r="AG323" s="20" t="s">
        <v>696</v>
      </c>
      <c r="AH323" s="20" t="s">
        <v>696</v>
      </c>
      <c r="AI323" s="246">
        <v>42895</v>
      </c>
      <c r="AJ323" s="20"/>
      <c r="AK323" s="20"/>
      <c r="AL323" s="20"/>
      <c r="AM323" s="20"/>
      <c r="AN323" s="246"/>
      <c r="AO323" s="246"/>
      <c r="AP323" s="20"/>
      <c r="AQ323" s="20"/>
      <c r="AR323" s="20"/>
      <c r="AS323" s="663"/>
      <c r="AT323" s="719"/>
      <c r="AU323" s="20"/>
      <c r="AV323" s="20"/>
      <c r="AW323" s="246"/>
      <c r="AX323" s="246"/>
      <c r="AY323" s="20"/>
      <c r="AZ323" s="20"/>
      <c r="BA323" s="20"/>
      <c r="BB323" s="246"/>
      <c r="BC323" s="246"/>
      <c r="BD323" s="20"/>
      <c r="BE323" s="20"/>
      <c r="BF323" s="246"/>
      <c r="BG323" s="20"/>
      <c r="BH323" s="3"/>
      <c r="BP323" s="25" t="s">
        <v>697</v>
      </c>
    </row>
    <row r="324" spans="1:68" s="2" customFormat="1" ht="11.25" x14ac:dyDescent="0.2">
      <c r="A324" s="79" t="str">
        <f t="shared" si="11"/>
        <v>Online_Claim_Form OHLEWAOP0023N2</v>
      </c>
      <c r="B324" s="20" t="s">
        <v>333</v>
      </c>
      <c r="C324" s="18"/>
      <c r="D324" s="701"/>
      <c r="E324" s="201" t="s">
        <v>334</v>
      </c>
      <c r="F324" s="94"/>
      <c r="G324" s="73" t="e">
        <v>#N/A</v>
      </c>
      <c r="H324" s="100" t="s">
        <v>921</v>
      </c>
      <c r="I324" s="20"/>
      <c r="J324" s="78" t="s">
        <v>686</v>
      </c>
      <c r="K324" s="173" t="s">
        <v>606</v>
      </c>
      <c r="L324" s="201" t="s">
        <v>499</v>
      </c>
      <c r="M324" s="20"/>
      <c r="N324" s="173" t="s">
        <v>500</v>
      </c>
      <c r="O324" s="73">
        <v>1</v>
      </c>
      <c r="P324" s="159">
        <v>1</v>
      </c>
      <c r="Q324" s="27" t="s">
        <v>693</v>
      </c>
      <c r="R324" s="73">
        <v>1</v>
      </c>
      <c r="S324" s="424">
        <v>42932</v>
      </c>
      <c r="T324" s="20" t="s">
        <v>675</v>
      </c>
      <c r="U324" s="174" t="s">
        <v>502</v>
      </c>
      <c r="V324" s="235" t="s">
        <v>676</v>
      </c>
      <c r="W324" s="693">
        <f t="shared" si="12"/>
        <v>110</v>
      </c>
      <c r="X324" s="693">
        <v>330</v>
      </c>
      <c r="Y324" s="693">
        <v>1320</v>
      </c>
      <c r="Z324" s="272" t="s">
        <v>694</v>
      </c>
      <c r="AA324" s="20"/>
      <c r="AB324" s="20"/>
      <c r="AC324" s="20"/>
      <c r="AD324" s="20"/>
      <c r="AE324" s="20" t="s">
        <v>698</v>
      </c>
      <c r="AF324" s="246" t="s">
        <v>693</v>
      </c>
      <c r="AG324" s="20" t="s">
        <v>696</v>
      </c>
      <c r="AH324" s="20" t="s">
        <v>696</v>
      </c>
      <c r="AI324" s="246">
        <v>42895</v>
      </c>
      <c r="AJ324" s="20"/>
      <c r="AK324" s="20"/>
      <c r="AL324" s="20"/>
      <c r="AM324" s="20"/>
      <c r="AN324" s="246"/>
      <c r="AO324" s="246"/>
      <c r="AP324" s="20"/>
      <c r="AQ324" s="20"/>
      <c r="AR324" s="20"/>
      <c r="AS324" s="663"/>
      <c r="AT324" s="719"/>
      <c r="AU324" s="20"/>
      <c r="AV324" s="20"/>
      <c r="AW324" s="246"/>
      <c r="AX324" s="246"/>
      <c r="AY324" s="20"/>
      <c r="AZ324" s="20"/>
      <c r="BA324" s="20"/>
      <c r="BB324" s="246"/>
      <c r="BC324" s="246"/>
      <c r="BD324" s="20"/>
      <c r="BE324" s="20"/>
      <c r="BF324" s="246"/>
      <c r="BG324" s="20"/>
      <c r="BH324" s="3"/>
      <c r="BP324" s="25" t="s">
        <v>697</v>
      </c>
    </row>
    <row r="325" spans="1:68" s="2" customFormat="1" ht="11.25" x14ac:dyDescent="0.2">
      <c r="A325" s="79" t="str">
        <f t="shared" si="11"/>
        <v>Online_Claim_Form OHNALAOP0023N1</v>
      </c>
      <c r="B325" s="20" t="s">
        <v>333</v>
      </c>
      <c r="C325" s="18"/>
      <c r="D325" s="701"/>
      <c r="E325" s="201" t="s">
        <v>334</v>
      </c>
      <c r="F325" s="94"/>
      <c r="G325" s="73" t="e">
        <v>#N/A</v>
      </c>
      <c r="H325" s="100" t="s">
        <v>921</v>
      </c>
      <c r="I325" s="20"/>
      <c r="J325" s="78" t="s">
        <v>699</v>
      </c>
      <c r="K325" s="173" t="s">
        <v>700</v>
      </c>
      <c r="L325" s="201" t="s">
        <v>499</v>
      </c>
      <c r="M325" s="20"/>
      <c r="N325" s="173" t="s">
        <v>500</v>
      </c>
      <c r="O325" s="73">
        <v>1</v>
      </c>
      <c r="P325" s="159">
        <v>1</v>
      </c>
      <c r="Q325" s="27" t="s">
        <v>693</v>
      </c>
      <c r="R325" s="73">
        <v>1</v>
      </c>
      <c r="S325" s="424">
        <v>42932</v>
      </c>
      <c r="T325" s="20" t="s">
        <v>675</v>
      </c>
      <c r="U325" s="174" t="s">
        <v>502</v>
      </c>
      <c r="V325" s="235" t="s">
        <v>676</v>
      </c>
      <c r="W325" s="693">
        <f t="shared" si="12"/>
        <v>110</v>
      </c>
      <c r="X325" s="693">
        <v>330</v>
      </c>
      <c r="Y325" s="693">
        <v>1320</v>
      </c>
      <c r="Z325" s="272" t="s">
        <v>694</v>
      </c>
      <c r="AA325" s="20"/>
      <c r="AB325" s="20"/>
      <c r="AC325" s="20"/>
      <c r="AD325" s="20"/>
      <c r="AE325" s="20" t="s">
        <v>701</v>
      </c>
      <c r="AF325" s="246" t="s">
        <v>693</v>
      </c>
      <c r="AG325" s="20" t="s">
        <v>696</v>
      </c>
      <c r="AH325" s="20" t="s">
        <v>696</v>
      </c>
      <c r="AI325" s="246">
        <v>42895</v>
      </c>
      <c r="AJ325" s="20"/>
      <c r="AK325" s="20"/>
      <c r="AL325" s="20"/>
      <c r="AM325" s="20"/>
      <c r="AN325" s="246"/>
      <c r="AO325" s="246"/>
      <c r="AP325" s="20"/>
      <c r="AQ325" s="20"/>
      <c r="AR325" s="20"/>
      <c r="AS325" s="663"/>
      <c r="AT325" s="719"/>
      <c r="AU325" s="20"/>
      <c r="AV325" s="20"/>
      <c r="AW325" s="246"/>
      <c r="AX325" s="246"/>
      <c r="AY325" s="20"/>
      <c r="AZ325" s="20"/>
      <c r="BA325" s="20"/>
      <c r="BB325" s="246"/>
      <c r="BC325" s="246"/>
      <c r="BD325" s="20"/>
      <c r="BE325" s="20"/>
      <c r="BF325" s="246"/>
      <c r="BG325" s="20"/>
      <c r="BH325" s="3"/>
      <c r="BP325" s="25" t="s">
        <v>697</v>
      </c>
    </row>
    <row r="326" spans="1:68" s="2" customFormat="1" ht="11.25" x14ac:dyDescent="0.2">
      <c r="A326" s="79" t="str">
        <f t="shared" si="11"/>
        <v>Operational_Tables OHLEWAOP0023N1</v>
      </c>
      <c r="B326" s="20" t="s">
        <v>333</v>
      </c>
      <c r="C326" s="18"/>
      <c r="D326" s="701"/>
      <c r="E326" s="201" t="s">
        <v>334</v>
      </c>
      <c r="F326" s="94"/>
      <c r="G326" s="73" t="s">
        <v>691</v>
      </c>
      <c r="H326" s="100" t="s">
        <v>922</v>
      </c>
      <c r="I326" s="20"/>
      <c r="J326" s="78" t="s">
        <v>686</v>
      </c>
      <c r="K326" s="173" t="s">
        <v>606</v>
      </c>
      <c r="L326" s="201" t="s">
        <v>499</v>
      </c>
      <c r="M326" s="20"/>
      <c r="N326" s="173" t="s">
        <v>500</v>
      </c>
      <c r="O326" s="73">
        <v>1</v>
      </c>
      <c r="P326" s="159">
        <v>1</v>
      </c>
      <c r="Q326" s="27" t="s">
        <v>693</v>
      </c>
      <c r="R326" s="73">
        <v>1</v>
      </c>
      <c r="S326" s="424">
        <v>42932</v>
      </c>
      <c r="T326" s="20" t="s">
        <v>675</v>
      </c>
      <c r="U326" s="174" t="s">
        <v>502</v>
      </c>
      <c r="V326" s="235" t="s">
        <v>676</v>
      </c>
      <c r="W326" s="693">
        <f t="shared" si="12"/>
        <v>110</v>
      </c>
      <c r="X326" s="693">
        <v>330</v>
      </c>
      <c r="Y326" s="693">
        <v>1320</v>
      </c>
      <c r="Z326" s="272" t="s">
        <v>694</v>
      </c>
      <c r="AA326" s="20"/>
      <c r="AB326" s="20"/>
      <c r="AC326" s="20"/>
      <c r="AD326" s="20"/>
      <c r="AE326" s="20" t="s">
        <v>695</v>
      </c>
      <c r="AF326" s="246" t="s">
        <v>693</v>
      </c>
      <c r="AG326" s="20" t="s">
        <v>696</v>
      </c>
      <c r="AH326" s="20" t="s">
        <v>696</v>
      </c>
      <c r="AI326" s="246">
        <v>42895</v>
      </c>
      <c r="AJ326" s="20"/>
      <c r="AK326" s="20"/>
      <c r="AL326" s="20"/>
      <c r="AM326" s="20"/>
      <c r="AN326" s="246"/>
      <c r="AO326" s="246"/>
      <c r="AP326" s="20"/>
      <c r="AQ326" s="20"/>
      <c r="AR326" s="20"/>
      <c r="AS326" s="663"/>
      <c r="AT326" s="719"/>
      <c r="AU326" s="20"/>
      <c r="AV326" s="20"/>
      <c r="AW326" s="246"/>
      <c r="AX326" s="246"/>
      <c r="AY326" s="20"/>
      <c r="AZ326" s="20"/>
      <c r="BA326" s="20"/>
      <c r="BB326" s="246"/>
      <c r="BC326" s="246"/>
      <c r="BD326" s="20"/>
      <c r="BE326" s="20"/>
      <c r="BF326" s="246"/>
      <c r="BG326" s="20"/>
      <c r="BH326" s="3"/>
      <c r="BP326" s="25" t="s">
        <v>697</v>
      </c>
    </row>
    <row r="327" spans="1:68" s="2" customFormat="1" ht="11.25" x14ac:dyDescent="0.2">
      <c r="A327" s="79" t="str">
        <f t="shared" si="11"/>
        <v>Operational_Tables OHLEWAOP0023N2</v>
      </c>
      <c r="B327" s="20" t="s">
        <v>333</v>
      </c>
      <c r="C327" s="18"/>
      <c r="D327" s="701"/>
      <c r="E327" s="201" t="s">
        <v>334</v>
      </c>
      <c r="F327" s="94"/>
      <c r="G327" s="73" t="s">
        <v>691</v>
      </c>
      <c r="H327" s="100" t="s">
        <v>922</v>
      </c>
      <c r="I327" s="20"/>
      <c r="J327" s="78" t="s">
        <v>686</v>
      </c>
      <c r="K327" s="173" t="s">
        <v>606</v>
      </c>
      <c r="L327" s="201" t="s">
        <v>499</v>
      </c>
      <c r="M327" s="20"/>
      <c r="N327" s="173" t="s">
        <v>500</v>
      </c>
      <c r="O327" s="73">
        <v>1</v>
      </c>
      <c r="P327" s="159">
        <v>1</v>
      </c>
      <c r="Q327" s="27" t="s">
        <v>693</v>
      </c>
      <c r="R327" s="73">
        <v>1</v>
      </c>
      <c r="S327" s="424">
        <v>42932</v>
      </c>
      <c r="T327" s="20" t="s">
        <v>675</v>
      </c>
      <c r="U327" s="174" t="s">
        <v>502</v>
      </c>
      <c r="V327" s="235" t="s">
        <v>676</v>
      </c>
      <c r="W327" s="693">
        <f t="shared" si="12"/>
        <v>110</v>
      </c>
      <c r="X327" s="693">
        <v>330</v>
      </c>
      <c r="Y327" s="693">
        <v>1320</v>
      </c>
      <c r="Z327" s="272" t="s">
        <v>694</v>
      </c>
      <c r="AA327" s="20"/>
      <c r="AB327" s="20"/>
      <c r="AC327" s="20"/>
      <c r="AD327" s="20"/>
      <c r="AE327" s="20" t="s">
        <v>698</v>
      </c>
      <c r="AF327" s="246" t="s">
        <v>693</v>
      </c>
      <c r="AG327" s="20" t="s">
        <v>696</v>
      </c>
      <c r="AH327" s="20" t="s">
        <v>696</v>
      </c>
      <c r="AI327" s="246">
        <v>42895</v>
      </c>
      <c r="AJ327" s="20"/>
      <c r="AK327" s="20"/>
      <c r="AL327" s="20"/>
      <c r="AM327" s="20"/>
      <c r="AN327" s="246"/>
      <c r="AO327" s="246"/>
      <c r="AP327" s="20"/>
      <c r="AQ327" s="20"/>
      <c r="AR327" s="20"/>
      <c r="AS327" s="663"/>
      <c r="AT327" s="719"/>
      <c r="AU327" s="20"/>
      <c r="AV327" s="20"/>
      <c r="AW327" s="246"/>
      <c r="AX327" s="246"/>
      <c r="AY327" s="20"/>
      <c r="AZ327" s="20"/>
      <c r="BA327" s="20"/>
      <c r="BB327" s="246"/>
      <c r="BC327" s="246"/>
      <c r="BD327" s="20"/>
      <c r="BE327" s="20"/>
      <c r="BF327" s="246"/>
      <c r="BG327" s="20"/>
      <c r="BH327" s="3"/>
      <c r="BP327" s="25" t="s">
        <v>697</v>
      </c>
    </row>
    <row r="328" spans="1:68" s="2" customFormat="1" ht="11.25" x14ac:dyDescent="0.2">
      <c r="A328" s="79" t="str">
        <f t="shared" si="11"/>
        <v>Operational_Tables OHNALAOP0023N1</v>
      </c>
      <c r="B328" s="20" t="s">
        <v>333</v>
      </c>
      <c r="C328" s="18"/>
      <c r="D328" s="701"/>
      <c r="E328" s="201" t="s">
        <v>334</v>
      </c>
      <c r="F328" s="94"/>
      <c r="G328" s="73" t="s">
        <v>691</v>
      </c>
      <c r="H328" s="100" t="s">
        <v>922</v>
      </c>
      <c r="I328" s="20"/>
      <c r="J328" s="78" t="s">
        <v>699</v>
      </c>
      <c r="K328" s="173" t="s">
        <v>700</v>
      </c>
      <c r="L328" s="201" t="s">
        <v>499</v>
      </c>
      <c r="M328" s="20"/>
      <c r="N328" s="173" t="s">
        <v>500</v>
      </c>
      <c r="O328" s="73">
        <v>1</v>
      </c>
      <c r="P328" s="159">
        <v>1</v>
      </c>
      <c r="Q328" s="27" t="s">
        <v>693</v>
      </c>
      <c r="R328" s="73">
        <v>1</v>
      </c>
      <c r="S328" s="424">
        <v>42932</v>
      </c>
      <c r="T328" s="20" t="s">
        <v>675</v>
      </c>
      <c r="U328" s="174" t="s">
        <v>502</v>
      </c>
      <c r="V328" s="235" t="s">
        <v>676</v>
      </c>
      <c r="W328" s="693">
        <f t="shared" si="12"/>
        <v>110</v>
      </c>
      <c r="X328" s="693">
        <v>330</v>
      </c>
      <c r="Y328" s="693">
        <v>1320</v>
      </c>
      <c r="Z328" s="272" t="s">
        <v>694</v>
      </c>
      <c r="AA328" s="20"/>
      <c r="AB328" s="20"/>
      <c r="AC328" s="20"/>
      <c r="AD328" s="20"/>
      <c r="AE328" s="20" t="s">
        <v>701</v>
      </c>
      <c r="AF328" s="246" t="s">
        <v>693</v>
      </c>
      <c r="AG328" s="20" t="s">
        <v>696</v>
      </c>
      <c r="AH328" s="20" t="s">
        <v>696</v>
      </c>
      <c r="AI328" s="246">
        <v>42895</v>
      </c>
      <c r="AJ328" s="20"/>
      <c r="AK328" s="20"/>
      <c r="AL328" s="20"/>
      <c r="AM328" s="20"/>
      <c r="AN328" s="246"/>
      <c r="AO328" s="246"/>
      <c r="AP328" s="20"/>
      <c r="AQ328" s="20"/>
      <c r="AR328" s="20"/>
      <c r="AS328" s="663"/>
      <c r="AT328" s="719"/>
      <c r="AU328" s="20"/>
      <c r="AV328" s="20"/>
      <c r="AW328" s="246"/>
      <c r="AX328" s="246"/>
      <c r="AY328" s="20"/>
      <c r="AZ328" s="20"/>
      <c r="BA328" s="20"/>
      <c r="BB328" s="246"/>
      <c r="BC328" s="246"/>
      <c r="BD328" s="20"/>
      <c r="BE328" s="20"/>
      <c r="BF328" s="246"/>
      <c r="BG328" s="20"/>
      <c r="BH328" s="3"/>
      <c r="BP328" s="25" t="s">
        <v>697</v>
      </c>
    </row>
    <row r="329" spans="1:68" s="2" customFormat="1" ht="11.25" x14ac:dyDescent="0.2">
      <c r="A329" s="79" t="str">
        <f t="shared" si="11"/>
        <v>PL_Balancing_Reports OHLEWAOP0023N1</v>
      </c>
      <c r="B329" s="20" t="s">
        <v>333</v>
      </c>
      <c r="C329" s="18"/>
      <c r="D329" s="701"/>
      <c r="E329" s="201" t="s">
        <v>334</v>
      </c>
      <c r="F329" s="94"/>
      <c r="G329" s="73" t="s">
        <v>822</v>
      </c>
      <c r="H329" s="100" t="s">
        <v>923</v>
      </c>
      <c r="I329" s="20"/>
      <c r="J329" s="78" t="s">
        <v>686</v>
      </c>
      <c r="K329" s="173" t="s">
        <v>606</v>
      </c>
      <c r="L329" s="201" t="s">
        <v>499</v>
      </c>
      <c r="M329" s="20"/>
      <c r="N329" s="173" t="s">
        <v>500</v>
      </c>
      <c r="O329" s="73">
        <v>1</v>
      </c>
      <c r="P329" s="159">
        <v>1</v>
      </c>
      <c r="Q329" s="27" t="s">
        <v>693</v>
      </c>
      <c r="R329" s="73">
        <v>1</v>
      </c>
      <c r="S329" s="424">
        <v>42932</v>
      </c>
      <c r="T329" s="20" t="s">
        <v>675</v>
      </c>
      <c r="U329" s="174" t="s">
        <v>502</v>
      </c>
      <c r="V329" s="235" t="s">
        <v>676</v>
      </c>
      <c r="W329" s="693">
        <f t="shared" si="12"/>
        <v>110</v>
      </c>
      <c r="X329" s="693">
        <v>330</v>
      </c>
      <c r="Y329" s="693">
        <v>1320</v>
      </c>
      <c r="Z329" s="272" t="s">
        <v>694</v>
      </c>
      <c r="AA329" s="20"/>
      <c r="AB329" s="20"/>
      <c r="AC329" s="20"/>
      <c r="AD329" s="20"/>
      <c r="AE329" s="20" t="s">
        <v>695</v>
      </c>
      <c r="AF329" s="246" t="s">
        <v>693</v>
      </c>
      <c r="AG329" s="20" t="s">
        <v>696</v>
      </c>
      <c r="AH329" s="20" t="s">
        <v>696</v>
      </c>
      <c r="AI329" s="246">
        <v>42895</v>
      </c>
      <c r="AJ329" s="20"/>
      <c r="AK329" s="20"/>
      <c r="AL329" s="20"/>
      <c r="AM329" s="20"/>
      <c r="AN329" s="246"/>
      <c r="AO329" s="246"/>
      <c r="AP329" s="20"/>
      <c r="AQ329" s="20"/>
      <c r="AR329" s="20"/>
      <c r="AS329" s="663"/>
      <c r="AT329" s="719"/>
      <c r="AU329" s="20"/>
      <c r="AV329" s="20"/>
      <c r="AW329" s="246"/>
      <c r="AX329" s="246"/>
      <c r="AY329" s="20"/>
      <c r="AZ329" s="20"/>
      <c r="BA329" s="20"/>
      <c r="BB329" s="246"/>
      <c r="BC329" s="246"/>
      <c r="BD329" s="20"/>
      <c r="BE329" s="20"/>
      <c r="BF329" s="246"/>
      <c r="BG329" s="20"/>
      <c r="BH329" s="3"/>
      <c r="BP329" s="25" t="s">
        <v>697</v>
      </c>
    </row>
    <row r="330" spans="1:68" s="2" customFormat="1" ht="11.25" x14ac:dyDescent="0.2">
      <c r="A330" s="79" t="str">
        <f t="shared" si="11"/>
        <v>PL_Balancing_Reports OHLEWAOP0023N2</v>
      </c>
      <c r="B330" s="20" t="s">
        <v>333</v>
      </c>
      <c r="C330" s="18"/>
      <c r="D330" s="701"/>
      <c r="E330" s="201" t="s">
        <v>334</v>
      </c>
      <c r="F330" s="94"/>
      <c r="G330" s="73" t="s">
        <v>822</v>
      </c>
      <c r="H330" s="100" t="s">
        <v>923</v>
      </c>
      <c r="I330" s="20"/>
      <c r="J330" s="78" t="s">
        <v>686</v>
      </c>
      <c r="K330" s="173" t="s">
        <v>606</v>
      </c>
      <c r="L330" s="201" t="s">
        <v>499</v>
      </c>
      <c r="M330" s="20"/>
      <c r="N330" s="173" t="s">
        <v>500</v>
      </c>
      <c r="O330" s="73">
        <v>1</v>
      </c>
      <c r="P330" s="159">
        <v>1</v>
      </c>
      <c r="Q330" s="27" t="s">
        <v>693</v>
      </c>
      <c r="R330" s="73">
        <v>1</v>
      </c>
      <c r="S330" s="424">
        <v>42932</v>
      </c>
      <c r="T330" s="20" t="s">
        <v>675</v>
      </c>
      <c r="U330" s="174" t="s">
        <v>502</v>
      </c>
      <c r="V330" s="235" t="s">
        <v>676</v>
      </c>
      <c r="W330" s="693">
        <f t="shared" si="12"/>
        <v>110</v>
      </c>
      <c r="X330" s="693">
        <v>330</v>
      </c>
      <c r="Y330" s="693">
        <v>1320</v>
      </c>
      <c r="Z330" s="272" t="s">
        <v>694</v>
      </c>
      <c r="AA330" s="20"/>
      <c r="AB330" s="20"/>
      <c r="AC330" s="20"/>
      <c r="AD330" s="20"/>
      <c r="AE330" s="20" t="s">
        <v>698</v>
      </c>
      <c r="AF330" s="246" t="s">
        <v>693</v>
      </c>
      <c r="AG330" s="20" t="s">
        <v>696</v>
      </c>
      <c r="AH330" s="20" t="s">
        <v>696</v>
      </c>
      <c r="AI330" s="246">
        <v>42895</v>
      </c>
      <c r="AJ330" s="20"/>
      <c r="AK330" s="20"/>
      <c r="AL330" s="20"/>
      <c r="AM330" s="20"/>
      <c r="AN330" s="246"/>
      <c r="AO330" s="246"/>
      <c r="AP330" s="20"/>
      <c r="AQ330" s="20"/>
      <c r="AR330" s="20"/>
      <c r="AS330" s="663"/>
      <c r="AT330" s="719"/>
      <c r="AU330" s="20"/>
      <c r="AV330" s="20"/>
      <c r="AW330" s="246"/>
      <c r="AX330" s="246"/>
      <c r="AY330" s="20"/>
      <c r="AZ330" s="20"/>
      <c r="BA330" s="20"/>
      <c r="BB330" s="246"/>
      <c r="BC330" s="246"/>
      <c r="BD330" s="20"/>
      <c r="BE330" s="20"/>
      <c r="BF330" s="246"/>
      <c r="BG330" s="20"/>
      <c r="BH330" s="3"/>
      <c r="BP330" s="25" t="s">
        <v>697</v>
      </c>
    </row>
    <row r="331" spans="1:68" s="2" customFormat="1" ht="11.25" x14ac:dyDescent="0.2">
      <c r="A331" s="79" t="str">
        <f t="shared" si="11"/>
        <v>PL_Balancing_Reports OHNALAOP0023N1</v>
      </c>
      <c r="B331" s="20" t="s">
        <v>333</v>
      </c>
      <c r="C331" s="18"/>
      <c r="D331" s="701"/>
      <c r="E331" s="201" t="s">
        <v>334</v>
      </c>
      <c r="F331" s="94"/>
      <c r="G331" s="73" t="s">
        <v>822</v>
      </c>
      <c r="H331" s="100" t="s">
        <v>923</v>
      </c>
      <c r="I331" s="20"/>
      <c r="J331" s="78" t="s">
        <v>699</v>
      </c>
      <c r="K331" s="173" t="s">
        <v>700</v>
      </c>
      <c r="L331" s="201" t="s">
        <v>499</v>
      </c>
      <c r="M331" s="20"/>
      <c r="N331" s="173" t="s">
        <v>500</v>
      </c>
      <c r="O331" s="73">
        <v>1</v>
      </c>
      <c r="P331" s="159">
        <v>1</v>
      </c>
      <c r="Q331" s="27" t="s">
        <v>693</v>
      </c>
      <c r="R331" s="73">
        <v>1</v>
      </c>
      <c r="S331" s="424">
        <v>42932</v>
      </c>
      <c r="T331" s="20" t="s">
        <v>675</v>
      </c>
      <c r="U331" s="174" t="s">
        <v>502</v>
      </c>
      <c r="V331" s="235" t="s">
        <v>676</v>
      </c>
      <c r="W331" s="693">
        <f t="shared" si="12"/>
        <v>110</v>
      </c>
      <c r="X331" s="693">
        <v>330</v>
      </c>
      <c r="Y331" s="693">
        <v>1320</v>
      </c>
      <c r="Z331" s="272" t="s">
        <v>694</v>
      </c>
      <c r="AA331" s="20"/>
      <c r="AB331" s="20"/>
      <c r="AC331" s="20"/>
      <c r="AD331" s="20"/>
      <c r="AE331" s="20" t="s">
        <v>701</v>
      </c>
      <c r="AF331" s="246" t="s">
        <v>693</v>
      </c>
      <c r="AG331" s="20" t="s">
        <v>696</v>
      </c>
      <c r="AH331" s="20" t="s">
        <v>696</v>
      </c>
      <c r="AI331" s="246">
        <v>42895</v>
      </c>
      <c r="AJ331" s="20"/>
      <c r="AK331" s="20"/>
      <c r="AL331" s="20"/>
      <c r="AM331" s="20"/>
      <c r="AN331" s="246"/>
      <c r="AO331" s="246"/>
      <c r="AP331" s="20"/>
      <c r="AQ331" s="20"/>
      <c r="AR331" s="20"/>
      <c r="AS331" s="663"/>
      <c r="AT331" s="719"/>
      <c r="AU331" s="20"/>
      <c r="AV331" s="20"/>
      <c r="AW331" s="246"/>
      <c r="AX331" s="246"/>
      <c r="AY331" s="20"/>
      <c r="AZ331" s="20"/>
      <c r="BA331" s="20"/>
      <c r="BB331" s="246"/>
      <c r="BC331" s="246"/>
      <c r="BD331" s="20"/>
      <c r="BE331" s="20"/>
      <c r="BF331" s="246"/>
      <c r="BG331" s="20"/>
      <c r="BH331" s="3"/>
      <c r="BP331" s="25" t="s">
        <v>697</v>
      </c>
    </row>
    <row r="332" spans="1:68" s="2" customFormat="1" ht="11.25" x14ac:dyDescent="0.2">
      <c r="A332" s="79" t="str">
        <f t="shared" si="11"/>
        <v>PL_ChoicePoint_DB_Repository OHLEWAOP0023N1</v>
      </c>
      <c r="B332" s="20" t="s">
        <v>333</v>
      </c>
      <c r="C332" s="18"/>
      <c r="D332" s="701"/>
      <c r="E332" s="201" t="s">
        <v>334</v>
      </c>
      <c r="F332" s="94"/>
      <c r="G332" s="73" t="s">
        <v>924</v>
      </c>
      <c r="H332" s="100" t="s">
        <v>925</v>
      </c>
      <c r="I332" s="20"/>
      <c r="J332" s="78" t="s">
        <v>686</v>
      </c>
      <c r="K332" s="173" t="s">
        <v>606</v>
      </c>
      <c r="L332" s="201" t="s">
        <v>499</v>
      </c>
      <c r="M332" s="20"/>
      <c r="N332" s="173" t="s">
        <v>500</v>
      </c>
      <c r="O332" s="73">
        <v>1</v>
      </c>
      <c r="P332" s="159">
        <v>1</v>
      </c>
      <c r="Q332" s="27" t="s">
        <v>693</v>
      </c>
      <c r="R332" s="73">
        <v>1</v>
      </c>
      <c r="S332" s="424">
        <v>42932</v>
      </c>
      <c r="T332" s="20" t="s">
        <v>675</v>
      </c>
      <c r="U332" s="174" t="s">
        <v>502</v>
      </c>
      <c r="V332" s="235" t="s">
        <v>676</v>
      </c>
      <c r="W332" s="693">
        <f t="shared" si="12"/>
        <v>110</v>
      </c>
      <c r="X332" s="693">
        <v>330</v>
      </c>
      <c r="Y332" s="693">
        <v>1320</v>
      </c>
      <c r="Z332" s="272" t="s">
        <v>694</v>
      </c>
      <c r="AA332" s="20"/>
      <c r="AB332" s="20"/>
      <c r="AC332" s="20"/>
      <c r="AD332" s="20"/>
      <c r="AE332" s="20" t="s">
        <v>695</v>
      </c>
      <c r="AF332" s="246" t="s">
        <v>693</v>
      </c>
      <c r="AG332" s="20" t="s">
        <v>696</v>
      </c>
      <c r="AH332" s="20" t="s">
        <v>696</v>
      </c>
      <c r="AI332" s="246">
        <v>42895</v>
      </c>
      <c r="AJ332" s="20"/>
      <c r="AK332" s="20"/>
      <c r="AL332" s="20"/>
      <c r="AM332" s="20"/>
      <c r="AN332" s="246"/>
      <c r="AO332" s="246"/>
      <c r="AP332" s="20"/>
      <c r="AQ332" s="20"/>
      <c r="AR332" s="20"/>
      <c r="AS332" s="663"/>
      <c r="AT332" s="719"/>
      <c r="AU332" s="20"/>
      <c r="AV332" s="20"/>
      <c r="AW332" s="246"/>
      <c r="AX332" s="246"/>
      <c r="AY332" s="20"/>
      <c r="AZ332" s="20"/>
      <c r="BA332" s="20"/>
      <c r="BB332" s="246"/>
      <c r="BC332" s="246"/>
      <c r="BD332" s="20"/>
      <c r="BE332" s="20"/>
      <c r="BF332" s="246"/>
      <c r="BG332" s="20"/>
      <c r="BH332" s="3"/>
      <c r="BP332" s="25" t="s">
        <v>697</v>
      </c>
    </row>
    <row r="333" spans="1:68" s="2" customFormat="1" ht="11.25" x14ac:dyDescent="0.2">
      <c r="A333" s="79" t="str">
        <f t="shared" si="11"/>
        <v>PL_ChoicePoint_DB_Repository OHLEWAOP0023N2</v>
      </c>
      <c r="B333" s="20" t="s">
        <v>333</v>
      </c>
      <c r="C333" s="18"/>
      <c r="D333" s="701"/>
      <c r="E333" s="201" t="s">
        <v>334</v>
      </c>
      <c r="F333" s="94"/>
      <c r="G333" s="73" t="s">
        <v>924</v>
      </c>
      <c r="H333" s="100" t="s">
        <v>925</v>
      </c>
      <c r="I333" s="20"/>
      <c r="J333" s="78" t="s">
        <v>686</v>
      </c>
      <c r="K333" s="173" t="s">
        <v>606</v>
      </c>
      <c r="L333" s="201" t="s">
        <v>499</v>
      </c>
      <c r="M333" s="20"/>
      <c r="N333" s="173" t="s">
        <v>500</v>
      </c>
      <c r="O333" s="73">
        <v>1</v>
      </c>
      <c r="P333" s="159">
        <v>1</v>
      </c>
      <c r="Q333" s="27" t="s">
        <v>693</v>
      </c>
      <c r="R333" s="73">
        <v>1</v>
      </c>
      <c r="S333" s="424">
        <v>42932</v>
      </c>
      <c r="T333" s="20" t="s">
        <v>675</v>
      </c>
      <c r="U333" s="174" t="s">
        <v>502</v>
      </c>
      <c r="V333" s="235" t="s">
        <v>676</v>
      </c>
      <c r="W333" s="693">
        <f t="shared" si="12"/>
        <v>110</v>
      </c>
      <c r="X333" s="693">
        <v>330</v>
      </c>
      <c r="Y333" s="693">
        <v>1320</v>
      </c>
      <c r="Z333" s="272" t="s">
        <v>694</v>
      </c>
      <c r="AA333" s="20"/>
      <c r="AB333" s="20"/>
      <c r="AC333" s="20"/>
      <c r="AD333" s="20"/>
      <c r="AE333" s="20" t="s">
        <v>698</v>
      </c>
      <c r="AF333" s="246" t="s">
        <v>693</v>
      </c>
      <c r="AG333" s="20" t="s">
        <v>696</v>
      </c>
      <c r="AH333" s="20" t="s">
        <v>696</v>
      </c>
      <c r="AI333" s="246">
        <v>42895</v>
      </c>
      <c r="AJ333" s="20"/>
      <c r="AK333" s="20"/>
      <c r="AL333" s="20"/>
      <c r="AM333" s="20"/>
      <c r="AN333" s="246"/>
      <c r="AO333" s="246"/>
      <c r="AP333" s="20"/>
      <c r="AQ333" s="20"/>
      <c r="AR333" s="20"/>
      <c r="AS333" s="663"/>
      <c r="AT333" s="719"/>
      <c r="AU333" s="20"/>
      <c r="AV333" s="20"/>
      <c r="AW333" s="246"/>
      <c r="AX333" s="246"/>
      <c r="AY333" s="20"/>
      <c r="AZ333" s="20"/>
      <c r="BA333" s="20"/>
      <c r="BB333" s="246"/>
      <c r="BC333" s="246"/>
      <c r="BD333" s="20"/>
      <c r="BE333" s="20"/>
      <c r="BF333" s="246"/>
      <c r="BG333" s="20"/>
      <c r="BH333" s="3"/>
      <c r="BP333" s="25" t="s">
        <v>697</v>
      </c>
    </row>
    <row r="334" spans="1:68" s="2" customFormat="1" ht="11.25" x14ac:dyDescent="0.2">
      <c r="A334" s="79" t="str">
        <f t="shared" si="11"/>
        <v>PL_ChoicePoint_DB_Repository OHNALAOP0023N1</v>
      </c>
      <c r="B334" s="20" t="s">
        <v>333</v>
      </c>
      <c r="C334" s="18"/>
      <c r="D334" s="701"/>
      <c r="E334" s="201" t="s">
        <v>334</v>
      </c>
      <c r="F334" s="94"/>
      <c r="G334" s="73" t="s">
        <v>924</v>
      </c>
      <c r="H334" s="100" t="s">
        <v>925</v>
      </c>
      <c r="I334" s="20"/>
      <c r="J334" s="78" t="s">
        <v>699</v>
      </c>
      <c r="K334" s="173" t="s">
        <v>700</v>
      </c>
      <c r="L334" s="201" t="s">
        <v>499</v>
      </c>
      <c r="M334" s="20"/>
      <c r="N334" s="173" t="s">
        <v>500</v>
      </c>
      <c r="O334" s="73">
        <v>1</v>
      </c>
      <c r="P334" s="159">
        <v>1</v>
      </c>
      <c r="Q334" s="27" t="s">
        <v>693</v>
      </c>
      <c r="R334" s="73">
        <v>1</v>
      </c>
      <c r="S334" s="424">
        <v>42932</v>
      </c>
      <c r="T334" s="20" t="s">
        <v>675</v>
      </c>
      <c r="U334" s="174" t="s">
        <v>502</v>
      </c>
      <c r="V334" s="235" t="s">
        <v>676</v>
      </c>
      <c r="W334" s="693">
        <f t="shared" si="12"/>
        <v>110</v>
      </c>
      <c r="X334" s="693">
        <v>330</v>
      </c>
      <c r="Y334" s="693">
        <v>1320</v>
      </c>
      <c r="Z334" s="272" t="s">
        <v>694</v>
      </c>
      <c r="AA334" s="20"/>
      <c r="AB334" s="20"/>
      <c r="AC334" s="20"/>
      <c r="AD334" s="20"/>
      <c r="AE334" s="20" t="s">
        <v>701</v>
      </c>
      <c r="AF334" s="246" t="s">
        <v>693</v>
      </c>
      <c r="AG334" s="20" t="s">
        <v>696</v>
      </c>
      <c r="AH334" s="20" t="s">
        <v>696</v>
      </c>
      <c r="AI334" s="246">
        <v>42895</v>
      </c>
      <c r="AJ334" s="20"/>
      <c r="AK334" s="20"/>
      <c r="AL334" s="20"/>
      <c r="AM334" s="20"/>
      <c r="AN334" s="246"/>
      <c r="AO334" s="246"/>
      <c r="AP334" s="20"/>
      <c r="AQ334" s="20"/>
      <c r="AR334" s="20"/>
      <c r="AS334" s="663"/>
      <c r="AT334" s="719"/>
      <c r="AU334" s="20"/>
      <c r="AV334" s="20"/>
      <c r="AW334" s="246"/>
      <c r="AX334" s="246"/>
      <c r="AY334" s="20"/>
      <c r="AZ334" s="20"/>
      <c r="BA334" s="20"/>
      <c r="BB334" s="246"/>
      <c r="BC334" s="246"/>
      <c r="BD334" s="20"/>
      <c r="BE334" s="20"/>
      <c r="BF334" s="246"/>
      <c r="BG334" s="20"/>
      <c r="BH334" s="3"/>
      <c r="BP334" s="25" t="s">
        <v>697</v>
      </c>
    </row>
    <row r="335" spans="1:68" s="2" customFormat="1" ht="11.25" x14ac:dyDescent="0.2">
      <c r="A335" s="79" t="str">
        <f t="shared" si="11"/>
        <v>PL_Documaker_Batch DS73DCTDEV01</v>
      </c>
      <c r="B335" s="20" t="s">
        <v>333</v>
      </c>
      <c r="C335" s="18"/>
      <c r="D335" s="701"/>
      <c r="E335" s="201" t="s">
        <v>334</v>
      </c>
      <c r="F335" s="94"/>
      <c r="G335" s="73"/>
      <c r="H335" s="100" t="s">
        <v>926</v>
      </c>
      <c r="I335" s="20"/>
      <c r="J335" s="78" t="s">
        <v>682</v>
      </c>
      <c r="K335" s="173" t="s">
        <v>683</v>
      </c>
      <c r="L335" s="201" t="s">
        <v>499</v>
      </c>
      <c r="M335" s="20"/>
      <c r="N335" s="173" t="s">
        <v>500</v>
      </c>
      <c r="O335" s="73">
        <v>1</v>
      </c>
      <c r="P335" s="159">
        <v>1</v>
      </c>
      <c r="Q335" s="27" t="s">
        <v>272</v>
      </c>
      <c r="R335" s="73">
        <v>1</v>
      </c>
      <c r="S335" s="424">
        <v>42755</v>
      </c>
      <c r="T335" s="20" t="s">
        <v>675</v>
      </c>
      <c r="U335" s="174" t="s">
        <v>502</v>
      </c>
      <c r="V335" s="235" t="s">
        <v>676</v>
      </c>
      <c r="W335" s="693">
        <f t="shared" si="12"/>
        <v>45</v>
      </c>
      <c r="X335" s="693">
        <v>135</v>
      </c>
      <c r="Y335" s="693">
        <v>540</v>
      </c>
      <c r="Z335" s="272" t="s">
        <v>677</v>
      </c>
      <c r="AA335" s="20"/>
      <c r="AB335" s="20"/>
      <c r="AC335" s="20"/>
      <c r="AD335" s="20"/>
      <c r="AE335" s="20" t="s">
        <v>755</v>
      </c>
      <c r="AF335" s="246" t="s">
        <v>272</v>
      </c>
      <c r="AG335" s="20" t="s">
        <v>272</v>
      </c>
      <c r="AH335" s="20" t="s">
        <v>272</v>
      </c>
      <c r="AI335" s="246" t="s">
        <v>272</v>
      </c>
      <c r="AJ335" s="20"/>
      <c r="AK335" s="20"/>
      <c r="AL335" s="20"/>
      <c r="AM335" s="20"/>
      <c r="AN335" s="246"/>
      <c r="AO335" s="246"/>
      <c r="AP335" s="20"/>
      <c r="AQ335" s="20"/>
      <c r="AR335" s="20"/>
      <c r="AS335" s="663"/>
      <c r="AT335" s="719"/>
      <c r="AU335" s="20"/>
      <c r="AV335" s="20"/>
      <c r="AW335" s="246"/>
      <c r="AX335" s="246"/>
      <c r="AY335" s="20"/>
      <c r="AZ335" s="20"/>
      <c r="BA335" s="20"/>
      <c r="BB335" s="246"/>
      <c r="BC335" s="246"/>
      <c r="BD335" s="20"/>
      <c r="BE335" s="20"/>
      <c r="BF335" s="246"/>
      <c r="BG335" s="20"/>
      <c r="BH335" s="3"/>
      <c r="BP335" s="25" t="s">
        <v>678</v>
      </c>
    </row>
    <row r="336" spans="1:68" s="2" customFormat="1" ht="11.25" x14ac:dyDescent="0.2">
      <c r="A336" s="79" t="str">
        <f t="shared" si="11"/>
        <v>PL_Download OHLEWAOP0023N1</v>
      </c>
      <c r="B336" s="20" t="s">
        <v>333</v>
      </c>
      <c r="C336" s="18"/>
      <c r="D336" s="701"/>
      <c r="E336" s="201" t="s">
        <v>334</v>
      </c>
      <c r="F336" s="94"/>
      <c r="G336" s="73" t="s">
        <v>213</v>
      </c>
      <c r="H336" s="100" t="s">
        <v>927</v>
      </c>
      <c r="I336" s="20"/>
      <c r="J336" s="78" t="s">
        <v>686</v>
      </c>
      <c r="K336" s="173" t="s">
        <v>606</v>
      </c>
      <c r="L336" s="201" t="s">
        <v>499</v>
      </c>
      <c r="M336" s="20"/>
      <c r="N336" s="173" t="s">
        <v>500</v>
      </c>
      <c r="O336" s="73">
        <v>1</v>
      </c>
      <c r="P336" s="159">
        <v>1</v>
      </c>
      <c r="Q336" s="27" t="s">
        <v>693</v>
      </c>
      <c r="R336" s="73">
        <v>1</v>
      </c>
      <c r="S336" s="424">
        <v>42932</v>
      </c>
      <c r="T336" s="20" t="s">
        <v>675</v>
      </c>
      <c r="U336" s="174" t="s">
        <v>502</v>
      </c>
      <c r="V336" s="235" t="s">
        <v>676</v>
      </c>
      <c r="W336" s="693">
        <f t="shared" si="12"/>
        <v>110</v>
      </c>
      <c r="X336" s="693">
        <v>330</v>
      </c>
      <c r="Y336" s="693">
        <v>1320</v>
      </c>
      <c r="Z336" s="272" t="s">
        <v>694</v>
      </c>
      <c r="AA336" s="20"/>
      <c r="AB336" s="20"/>
      <c r="AC336" s="20"/>
      <c r="AD336" s="20"/>
      <c r="AE336" s="20" t="s">
        <v>695</v>
      </c>
      <c r="AF336" s="246" t="s">
        <v>693</v>
      </c>
      <c r="AG336" s="20" t="s">
        <v>696</v>
      </c>
      <c r="AH336" s="20" t="s">
        <v>696</v>
      </c>
      <c r="AI336" s="246">
        <v>42895</v>
      </c>
      <c r="AJ336" s="20"/>
      <c r="AK336" s="20"/>
      <c r="AL336" s="20"/>
      <c r="AM336" s="20"/>
      <c r="AN336" s="246"/>
      <c r="AO336" s="246"/>
      <c r="AP336" s="20"/>
      <c r="AQ336" s="20"/>
      <c r="AR336" s="20"/>
      <c r="AS336" s="663"/>
      <c r="AT336" s="719"/>
      <c r="AU336" s="20"/>
      <c r="AV336" s="20"/>
      <c r="AW336" s="246"/>
      <c r="AX336" s="246"/>
      <c r="AY336" s="20"/>
      <c r="AZ336" s="20"/>
      <c r="BA336" s="20"/>
      <c r="BB336" s="246"/>
      <c r="BC336" s="246"/>
      <c r="BD336" s="20"/>
      <c r="BE336" s="20"/>
      <c r="BF336" s="246"/>
      <c r="BG336" s="20"/>
      <c r="BH336" s="3"/>
      <c r="BP336" s="25" t="s">
        <v>697</v>
      </c>
    </row>
    <row r="337" spans="1:68" s="2" customFormat="1" ht="11.25" x14ac:dyDescent="0.2">
      <c r="A337" s="79" t="str">
        <f t="shared" si="11"/>
        <v>PL_Download OHLEWAOP0023N2</v>
      </c>
      <c r="B337" s="20" t="s">
        <v>333</v>
      </c>
      <c r="C337" s="18"/>
      <c r="D337" s="701"/>
      <c r="E337" s="201" t="s">
        <v>334</v>
      </c>
      <c r="F337" s="94"/>
      <c r="G337" s="73" t="s">
        <v>213</v>
      </c>
      <c r="H337" s="100" t="s">
        <v>927</v>
      </c>
      <c r="I337" s="20"/>
      <c r="J337" s="78" t="s">
        <v>686</v>
      </c>
      <c r="K337" s="173" t="s">
        <v>606</v>
      </c>
      <c r="L337" s="201" t="s">
        <v>499</v>
      </c>
      <c r="M337" s="20"/>
      <c r="N337" s="173" t="s">
        <v>500</v>
      </c>
      <c r="O337" s="73">
        <v>1</v>
      </c>
      <c r="P337" s="159">
        <v>1</v>
      </c>
      <c r="Q337" s="27" t="s">
        <v>693</v>
      </c>
      <c r="R337" s="73">
        <v>1</v>
      </c>
      <c r="S337" s="424">
        <v>42932</v>
      </c>
      <c r="T337" s="20" t="s">
        <v>675</v>
      </c>
      <c r="U337" s="174" t="s">
        <v>502</v>
      </c>
      <c r="V337" s="235" t="s">
        <v>676</v>
      </c>
      <c r="W337" s="693">
        <f t="shared" si="12"/>
        <v>110</v>
      </c>
      <c r="X337" s="693">
        <v>330</v>
      </c>
      <c r="Y337" s="693">
        <v>1320</v>
      </c>
      <c r="Z337" s="272" t="s">
        <v>694</v>
      </c>
      <c r="AA337" s="20"/>
      <c r="AB337" s="20"/>
      <c r="AC337" s="20"/>
      <c r="AD337" s="20"/>
      <c r="AE337" s="20" t="s">
        <v>698</v>
      </c>
      <c r="AF337" s="246" t="s">
        <v>693</v>
      </c>
      <c r="AG337" s="20" t="s">
        <v>696</v>
      </c>
      <c r="AH337" s="20" t="s">
        <v>696</v>
      </c>
      <c r="AI337" s="246">
        <v>42895</v>
      </c>
      <c r="AJ337" s="20"/>
      <c r="AK337" s="20"/>
      <c r="AL337" s="20"/>
      <c r="AM337" s="20"/>
      <c r="AN337" s="246"/>
      <c r="AO337" s="246"/>
      <c r="AP337" s="20"/>
      <c r="AQ337" s="20"/>
      <c r="AR337" s="20"/>
      <c r="AS337" s="663"/>
      <c r="AT337" s="719"/>
      <c r="AU337" s="20"/>
      <c r="AV337" s="20"/>
      <c r="AW337" s="246"/>
      <c r="AX337" s="246"/>
      <c r="AY337" s="20"/>
      <c r="AZ337" s="20"/>
      <c r="BA337" s="20"/>
      <c r="BB337" s="246"/>
      <c r="BC337" s="246"/>
      <c r="BD337" s="20"/>
      <c r="BE337" s="20"/>
      <c r="BF337" s="246"/>
      <c r="BG337" s="20"/>
      <c r="BH337" s="3"/>
      <c r="BP337" s="25" t="s">
        <v>697</v>
      </c>
    </row>
    <row r="338" spans="1:68" s="2" customFormat="1" ht="11.25" x14ac:dyDescent="0.2">
      <c r="A338" s="79" t="str">
        <f t="shared" si="11"/>
        <v>PL_Download OHNALAOP0023N1</v>
      </c>
      <c r="B338" s="20" t="s">
        <v>333</v>
      </c>
      <c r="C338" s="18"/>
      <c r="D338" s="701"/>
      <c r="E338" s="201" t="s">
        <v>334</v>
      </c>
      <c r="F338" s="94"/>
      <c r="G338" s="73" t="s">
        <v>213</v>
      </c>
      <c r="H338" s="100" t="s">
        <v>927</v>
      </c>
      <c r="I338" s="20"/>
      <c r="J338" s="78" t="s">
        <v>699</v>
      </c>
      <c r="K338" s="173" t="s">
        <v>700</v>
      </c>
      <c r="L338" s="201" t="s">
        <v>499</v>
      </c>
      <c r="M338" s="20"/>
      <c r="N338" s="173" t="s">
        <v>500</v>
      </c>
      <c r="O338" s="73">
        <v>1</v>
      </c>
      <c r="P338" s="159">
        <v>1</v>
      </c>
      <c r="Q338" s="27" t="s">
        <v>693</v>
      </c>
      <c r="R338" s="73">
        <v>1</v>
      </c>
      <c r="S338" s="424">
        <v>42932</v>
      </c>
      <c r="T338" s="20" t="s">
        <v>675</v>
      </c>
      <c r="U338" s="174" t="s">
        <v>502</v>
      </c>
      <c r="V338" s="235" t="s">
        <v>676</v>
      </c>
      <c r="W338" s="693">
        <f t="shared" si="12"/>
        <v>110</v>
      </c>
      <c r="X338" s="693">
        <v>330</v>
      </c>
      <c r="Y338" s="693">
        <v>1320</v>
      </c>
      <c r="Z338" s="272" t="s">
        <v>694</v>
      </c>
      <c r="AA338" s="20"/>
      <c r="AB338" s="20"/>
      <c r="AC338" s="20"/>
      <c r="AD338" s="20"/>
      <c r="AE338" s="20" t="s">
        <v>701</v>
      </c>
      <c r="AF338" s="246" t="s">
        <v>693</v>
      </c>
      <c r="AG338" s="20" t="s">
        <v>696</v>
      </c>
      <c r="AH338" s="20" t="s">
        <v>696</v>
      </c>
      <c r="AI338" s="246">
        <v>42895</v>
      </c>
      <c r="AJ338" s="20"/>
      <c r="AK338" s="20"/>
      <c r="AL338" s="20"/>
      <c r="AM338" s="20"/>
      <c r="AN338" s="246"/>
      <c r="AO338" s="246"/>
      <c r="AP338" s="20"/>
      <c r="AQ338" s="20"/>
      <c r="AR338" s="20"/>
      <c r="AS338" s="663"/>
      <c r="AT338" s="719"/>
      <c r="AU338" s="20"/>
      <c r="AV338" s="20"/>
      <c r="AW338" s="246"/>
      <c r="AX338" s="246"/>
      <c r="AY338" s="20"/>
      <c r="AZ338" s="20"/>
      <c r="BA338" s="20"/>
      <c r="BB338" s="246"/>
      <c r="BC338" s="246"/>
      <c r="BD338" s="20"/>
      <c r="BE338" s="20"/>
      <c r="BF338" s="246"/>
      <c r="BG338" s="20"/>
      <c r="BH338" s="3"/>
      <c r="BP338" s="25" t="s">
        <v>697</v>
      </c>
    </row>
    <row r="339" spans="1:68" s="2" customFormat="1" ht="11.25" x14ac:dyDescent="0.2">
      <c r="A339" s="79" t="str">
        <f t="shared" si="11"/>
        <v>PL_ISO_BEGS_20140811 DS73DCTDEV01</v>
      </c>
      <c r="B339" s="20" t="s">
        <v>333</v>
      </c>
      <c r="C339" s="18"/>
      <c r="D339" s="701"/>
      <c r="E339" s="201" t="s">
        <v>334</v>
      </c>
      <c r="F339" s="94"/>
      <c r="G339" s="73"/>
      <c r="H339" s="100" t="s">
        <v>928</v>
      </c>
      <c r="I339" s="20"/>
      <c r="J339" s="78" t="s">
        <v>682</v>
      </c>
      <c r="K339" s="173" t="s">
        <v>683</v>
      </c>
      <c r="L339" s="201" t="s">
        <v>499</v>
      </c>
      <c r="M339" s="20"/>
      <c r="N339" s="173" t="s">
        <v>500</v>
      </c>
      <c r="O339" s="73">
        <v>1</v>
      </c>
      <c r="P339" s="159">
        <v>1</v>
      </c>
      <c r="Q339" s="27" t="s">
        <v>272</v>
      </c>
      <c r="R339" s="73">
        <v>1</v>
      </c>
      <c r="S339" s="424">
        <v>42755</v>
      </c>
      <c r="T339" s="20" t="s">
        <v>675</v>
      </c>
      <c r="U339" s="174" t="s">
        <v>502</v>
      </c>
      <c r="V339" s="235" t="s">
        <v>676</v>
      </c>
      <c r="W339" s="693">
        <f t="shared" si="12"/>
        <v>45</v>
      </c>
      <c r="X339" s="693">
        <v>135</v>
      </c>
      <c r="Y339" s="693">
        <v>540</v>
      </c>
      <c r="Z339" s="272" t="s">
        <v>677</v>
      </c>
      <c r="AA339" s="20"/>
      <c r="AB339" s="20"/>
      <c r="AC339" s="20"/>
      <c r="AD339" s="20"/>
      <c r="AE339" s="20" t="s">
        <v>755</v>
      </c>
      <c r="AF339" s="246" t="s">
        <v>272</v>
      </c>
      <c r="AG339" s="20" t="s">
        <v>272</v>
      </c>
      <c r="AH339" s="20" t="s">
        <v>272</v>
      </c>
      <c r="AI339" s="246" t="s">
        <v>272</v>
      </c>
      <c r="AJ339" s="20"/>
      <c r="AK339" s="20"/>
      <c r="AL339" s="20"/>
      <c r="AM339" s="20"/>
      <c r="AN339" s="246"/>
      <c r="AO339" s="246"/>
      <c r="AP339" s="20"/>
      <c r="AQ339" s="20"/>
      <c r="AR339" s="20"/>
      <c r="AS339" s="663"/>
      <c r="AT339" s="719"/>
      <c r="AU339" s="20"/>
      <c r="AV339" s="20"/>
      <c r="AW339" s="246"/>
      <c r="AX339" s="246"/>
      <c r="AY339" s="20"/>
      <c r="AZ339" s="20"/>
      <c r="BA339" s="20"/>
      <c r="BB339" s="246"/>
      <c r="BC339" s="246"/>
      <c r="BD339" s="20"/>
      <c r="BE339" s="20"/>
      <c r="BF339" s="246"/>
      <c r="BG339" s="20"/>
      <c r="BH339" s="3"/>
      <c r="BP339" s="25" t="s">
        <v>678</v>
      </c>
    </row>
    <row r="340" spans="1:68" s="2" customFormat="1" ht="11.25" x14ac:dyDescent="0.2">
      <c r="A340" s="79" t="str">
        <f t="shared" si="11"/>
        <v>PL_ISO_LOCATION_RPT DS73DCTDEV01</v>
      </c>
      <c r="B340" s="20" t="s">
        <v>333</v>
      </c>
      <c r="C340" s="18"/>
      <c r="D340" s="701"/>
      <c r="E340" s="201" t="s">
        <v>334</v>
      </c>
      <c r="F340" s="94"/>
      <c r="G340" s="73"/>
      <c r="H340" s="100" t="s">
        <v>929</v>
      </c>
      <c r="I340" s="20"/>
      <c r="J340" s="78" t="s">
        <v>682</v>
      </c>
      <c r="K340" s="173" t="s">
        <v>683</v>
      </c>
      <c r="L340" s="201" t="s">
        <v>499</v>
      </c>
      <c r="M340" s="20"/>
      <c r="N340" s="173" t="s">
        <v>500</v>
      </c>
      <c r="O340" s="73">
        <v>1</v>
      </c>
      <c r="P340" s="159">
        <v>1</v>
      </c>
      <c r="Q340" s="27" t="s">
        <v>272</v>
      </c>
      <c r="R340" s="73">
        <v>1</v>
      </c>
      <c r="S340" s="424">
        <v>42755</v>
      </c>
      <c r="T340" s="20" t="s">
        <v>675</v>
      </c>
      <c r="U340" s="174" t="s">
        <v>502</v>
      </c>
      <c r="V340" s="235" t="s">
        <v>676</v>
      </c>
      <c r="W340" s="693">
        <f t="shared" si="12"/>
        <v>45</v>
      </c>
      <c r="X340" s="693">
        <v>135</v>
      </c>
      <c r="Y340" s="693">
        <v>540</v>
      </c>
      <c r="Z340" s="272" t="s">
        <v>677</v>
      </c>
      <c r="AA340" s="20"/>
      <c r="AB340" s="20"/>
      <c r="AC340" s="20"/>
      <c r="AD340" s="20"/>
      <c r="AE340" s="20" t="s">
        <v>755</v>
      </c>
      <c r="AF340" s="246" t="s">
        <v>272</v>
      </c>
      <c r="AG340" s="20" t="s">
        <v>272</v>
      </c>
      <c r="AH340" s="20" t="s">
        <v>272</v>
      </c>
      <c r="AI340" s="246" t="s">
        <v>272</v>
      </c>
      <c r="AJ340" s="20"/>
      <c r="AK340" s="20"/>
      <c r="AL340" s="20"/>
      <c r="AM340" s="20"/>
      <c r="AN340" s="246"/>
      <c r="AO340" s="246"/>
      <c r="AP340" s="20"/>
      <c r="AQ340" s="20"/>
      <c r="AR340" s="20"/>
      <c r="AS340" s="663"/>
      <c r="AT340" s="719"/>
      <c r="AU340" s="20"/>
      <c r="AV340" s="20"/>
      <c r="AW340" s="246"/>
      <c r="AX340" s="246"/>
      <c r="AY340" s="20"/>
      <c r="AZ340" s="20"/>
      <c r="BA340" s="20"/>
      <c r="BB340" s="246"/>
      <c r="BC340" s="246"/>
      <c r="BD340" s="20"/>
      <c r="BE340" s="20"/>
      <c r="BF340" s="246"/>
      <c r="BG340" s="20"/>
      <c r="BH340" s="3"/>
      <c r="BP340" s="25" t="s">
        <v>678</v>
      </c>
    </row>
    <row r="341" spans="1:68" s="2" customFormat="1" ht="11.25" x14ac:dyDescent="0.2">
      <c r="A341" s="79" t="str">
        <f t="shared" si="11"/>
        <v>PL_RENEWAL_CONVERSION OHLEWAOP0023N1</v>
      </c>
      <c r="B341" s="20" t="s">
        <v>333</v>
      </c>
      <c r="C341" s="18"/>
      <c r="D341" s="701"/>
      <c r="E341" s="201" t="s">
        <v>334</v>
      </c>
      <c r="F341" s="94"/>
      <c r="G341" s="73" t="s">
        <v>822</v>
      </c>
      <c r="H341" s="100" t="s">
        <v>930</v>
      </c>
      <c r="I341" s="20"/>
      <c r="J341" s="78" t="s">
        <v>686</v>
      </c>
      <c r="K341" s="173" t="s">
        <v>606</v>
      </c>
      <c r="L341" s="201" t="s">
        <v>499</v>
      </c>
      <c r="M341" s="20"/>
      <c r="N341" s="173" t="s">
        <v>500</v>
      </c>
      <c r="O341" s="73">
        <v>1</v>
      </c>
      <c r="P341" s="159">
        <v>1</v>
      </c>
      <c r="Q341" s="27" t="s">
        <v>693</v>
      </c>
      <c r="R341" s="73">
        <v>1</v>
      </c>
      <c r="S341" s="424">
        <v>42932</v>
      </c>
      <c r="T341" s="20" t="s">
        <v>675</v>
      </c>
      <c r="U341" s="174" t="s">
        <v>502</v>
      </c>
      <c r="V341" s="235" t="s">
        <v>676</v>
      </c>
      <c r="W341" s="693">
        <f t="shared" si="12"/>
        <v>110</v>
      </c>
      <c r="X341" s="693">
        <v>330</v>
      </c>
      <c r="Y341" s="693">
        <v>1320</v>
      </c>
      <c r="Z341" s="272" t="s">
        <v>694</v>
      </c>
      <c r="AA341" s="20"/>
      <c r="AB341" s="20"/>
      <c r="AC341" s="20"/>
      <c r="AD341" s="20"/>
      <c r="AE341" s="20" t="s">
        <v>695</v>
      </c>
      <c r="AF341" s="246" t="s">
        <v>693</v>
      </c>
      <c r="AG341" s="20" t="s">
        <v>696</v>
      </c>
      <c r="AH341" s="20" t="s">
        <v>696</v>
      </c>
      <c r="AI341" s="246">
        <v>42895</v>
      </c>
      <c r="AJ341" s="20"/>
      <c r="AK341" s="20"/>
      <c r="AL341" s="20"/>
      <c r="AM341" s="20"/>
      <c r="AN341" s="246"/>
      <c r="AO341" s="246"/>
      <c r="AP341" s="20"/>
      <c r="AQ341" s="20"/>
      <c r="AR341" s="20"/>
      <c r="AS341" s="663"/>
      <c r="AT341" s="719"/>
      <c r="AU341" s="20"/>
      <c r="AV341" s="20"/>
      <c r="AW341" s="246"/>
      <c r="AX341" s="246"/>
      <c r="AY341" s="20"/>
      <c r="AZ341" s="20"/>
      <c r="BA341" s="20"/>
      <c r="BB341" s="246"/>
      <c r="BC341" s="246"/>
      <c r="BD341" s="20"/>
      <c r="BE341" s="20"/>
      <c r="BF341" s="246"/>
      <c r="BG341" s="20"/>
      <c r="BH341" s="3"/>
      <c r="BP341" s="25" t="s">
        <v>697</v>
      </c>
    </row>
    <row r="342" spans="1:68" s="2" customFormat="1" ht="11.25" x14ac:dyDescent="0.2">
      <c r="A342" s="79" t="str">
        <f t="shared" si="11"/>
        <v>PL_RENEWAL_CONVERSION OHLEWAOP0023N2</v>
      </c>
      <c r="B342" s="20" t="s">
        <v>333</v>
      </c>
      <c r="C342" s="18"/>
      <c r="D342" s="701"/>
      <c r="E342" s="201" t="s">
        <v>334</v>
      </c>
      <c r="F342" s="94"/>
      <c r="G342" s="73" t="s">
        <v>822</v>
      </c>
      <c r="H342" s="100" t="s">
        <v>930</v>
      </c>
      <c r="I342" s="20"/>
      <c r="J342" s="78" t="s">
        <v>686</v>
      </c>
      <c r="K342" s="173" t="s">
        <v>606</v>
      </c>
      <c r="L342" s="201" t="s">
        <v>499</v>
      </c>
      <c r="M342" s="20"/>
      <c r="N342" s="173" t="s">
        <v>500</v>
      </c>
      <c r="O342" s="73">
        <v>1</v>
      </c>
      <c r="P342" s="159">
        <v>1</v>
      </c>
      <c r="Q342" s="27" t="s">
        <v>693</v>
      </c>
      <c r="R342" s="73">
        <v>1</v>
      </c>
      <c r="S342" s="424">
        <v>42932</v>
      </c>
      <c r="T342" s="20" t="s">
        <v>675</v>
      </c>
      <c r="U342" s="174" t="s">
        <v>502</v>
      </c>
      <c r="V342" s="235" t="s">
        <v>676</v>
      </c>
      <c r="W342" s="693">
        <f t="shared" si="12"/>
        <v>110</v>
      </c>
      <c r="X342" s="693">
        <v>330</v>
      </c>
      <c r="Y342" s="693">
        <v>1320</v>
      </c>
      <c r="Z342" s="272" t="s">
        <v>694</v>
      </c>
      <c r="AA342" s="20"/>
      <c r="AB342" s="20"/>
      <c r="AC342" s="20"/>
      <c r="AD342" s="20"/>
      <c r="AE342" s="20" t="s">
        <v>698</v>
      </c>
      <c r="AF342" s="246" t="s">
        <v>693</v>
      </c>
      <c r="AG342" s="20" t="s">
        <v>696</v>
      </c>
      <c r="AH342" s="20" t="s">
        <v>696</v>
      </c>
      <c r="AI342" s="246">
        <v>42895</v>
      </c>
      <c r="AJ342" s="20"/>
      <c r="AK342" s="20"/>
      <c r="AL342" s="20"/>
      <c r="AM342" s="20"/>
      <c r="AN342" s="246"/>
      <c r="AO342" s="246"/>
      <c r="AP342" s="20"/>
      <c r="AQ342" s="20"/>
      <c r="AR342" s="20"/>
      <c r="AS342" s="663"/>
      <c r="AT342" s="719"/>
      <c r="AU342" s="20"/>
      <c r="AV342" s="20"/>
      <c r="AW342" s="246"/>
      <c r="AX342" s="246"/>
      <c r="AY342" s="20"/>
      <c r="AZ342" s="20"/>
      <c r="BA342" s="20"/>
      <c r="BB342" s="246"/>
      <c r="BC342" s="246"/>
      <c r="BD342" s="20"/>
      <c r="BE342" s="20"/>
      <c r="BF342" s="246"/>
      <c r="BG342" s="20"/>
      <c r="BH342" s="3"/>
      <c r="BP342" s="25" t="s">
        <v>697</v>
      </c>
    </row>
    <row r="343" spans="1:68" s="2" customFormat="1" ht="11.25" x14ac:dyDescent="0.2">
      <c r="A343" s="79" t="str">
        <f t="shared" si="11"/>
        <v>PL_RENEWAL_CONVERSION OHNALAOP0023N1</v>
      </c>
      <c r="B343" s="20" t="s">
        <v>333</v>
      </c>
      <c r="C343" s="18"/>
      <c r="D343" s="701"/>
      <c r="E343" s="201" t="s">
        <v>334</v>
      </c>
      <c r="F343" s="94"/>
      <c r="G343" s="73" t="s">
        <v>822</v>
      </c>
      <c r="H343" s="100" t="s">
        <v>930</v>
      </c>
      <c r="I343" s="20"/>
      <c r="J343" s="78" t="s">
        <v>699</v>
      </c>
      <c r="K343" s="173" t="s">
        <v>700</v>
      </c>
      <c r="L343" s="201" t="s">
        <v>499</v>
      </c>
      <c r="M343" s="20"/>
      <c r="N343" s="173" t="s">
        <v>500</v>
      </c>
      <c r="O343" s="73">
        <v>1</v>
      </c>
      <c r="P343" s="159">
        <v>1</v>
      </c>
      <c r="Q343" s="27" t="s">
        <v>693</v>
      </c>
      <c r="R343" s="73">
        <v>1</v>
      </c>
      <c r="S343" s="424">
        <v>42932</v>
      </c>
      <c r="T343" s="20" t="s">
        <v>675</v>
      </c>
      <c r="U343" s="174" t="s">
        <v>502</v>
      </c>
      <c r="V343" s="235" t="s">
        <v>676</v>
      </c>
      <c r="W343" s="693">
        <f t="shared" si="12"/>
        <v>110</v>
      </c>
      <c r="X343" s="693">
        <v>330</v>
      </c>
      <c r="Y343" s="693">
        <v>1320</v>
      </c>
      <c r="Z343" s="272" t="s">
        <v>694</v>
      </c>
      <c r="AA343" s="20"/>
      <c r="AB343" s="20"/>
      <c r="AC343" s="20"/>
      <c r="AD343" s="20"/>
      <c r="AE343" s="20" t="s">
        <v>701</v>
      </c>
      <c r="AF343" s="246" t="s">
        <v>693</v>
      </c>
      <c r="AG343" s="20" t="s">
        <v>696</v>
      </c>
      <c r="AH343" s="20" t="s">
        <v>696</v>
      </c>
      <c r="AI343" s="246">
        <v>42895</v>
      </c>
      <c r="AJ343" s="20"/>
      <c r="AK343" s="20"/>
      <c r="AL343" s="20"/>
      <c r="AM343" s="20"/>
      <c r="AN343" s="246"/>
      <c r="AO343" s="246"/>
      <c r="AP343" s="20"/>
      <c r="AQ343" s="20"/>
      <c r="AR343" s="20"/>
      <c r="AS343" s="663"/>
      <c r="AT343" s="719"/>
      <c r="AU343" s="20"/>
      <c r="AV343" s="20"/>
      <c r="AW343" s="246"/>
      <c r="AX343" s="246"/>
      <c r="AY343" s="20"/>
      <c r="AZ343" s="20"/>
      <c r="BA343" s="20"/>
      <c r="BB343" s="246"/>
      <c r="BC343" s="246"/>
      <c r="BD343" s="20"/>
      <c r="BE343" s="20"/>
      <c r="BF343" s="246"/>
      <c r="BG343" s="20"/>
      <c r="BH343" s="3"/>
      <c r="BP343" s="25" t="s">
        <v>697</v>
      </c>
    </row>
    <row r="344" spans="1:68" s="2" customFormat="1" ht="11.25" x14ac:dyDescent="0.2">
      <c r="A344" s="79" t="str">
        <f t="shared" si="11"/>
        <v>PL_Renewqal_Conversion_DEV OHNALAOD0007N1</v>
      </c>
      <c r="B344" s="20" t="s">
        <v>333</v>
      </c>
      <c r="C344" s="18"/>
      <c r="D344" s="701" t="s">
        <v>821</v>
      </c>
      <c r="E344" s="201" t="s">
        <v>334</v>
      </c>
      <c r="F344" s="94"/>
      <c r="G344" s="73" t="s">
        <v>822</v>
      </c>
      <c r="H344" s="100" t="s">
        <v>931</v>
      </c>
      <c r="I344" s="20"/>
      <c r="J344" s="78" t="s">
        <v>682</v>
      </c>
      <c r="K344" s="173" t="s">
        <v>683</v>
      </c>
      <c r="L344" s="201" t="s">
        <v>499</v>
      </c>
      <c r="M344" s="20"/>
      <c r="N344" s="173" t="s">
        <v>500</v>
      </c>
      <c r="O344" s="73">
        <v>1</v>
      </c>
      <c r="P344" s="159">
        <v>1</v>
      </c>
      <c r="Q344" s="27">
        <v>42808</v>
      </c>
      <c r="R344" s="73">
        <v>1</v>
      </c>
      <c r="S344" s="424">
        <v>42849</v>
      </c>
      <c r="T344" s="20" t="s">
        <v>675</v>
      </c>
      <c r="U344" s="174" t="s">
        <v>502</v>
      </c>
      <c r="V344" s="235" t="s">
        <v>676</v>
      </c>
      <c r="W344" s="693">
        <f t="shared" si="12"/>
        <v>45</v>
      </c>
      <c r="X344" s="693">
        <v>135</v>
      </c>
      <c r="Y344" s="693">
        <v>540</v>
      </c>
      <c r="Z344" s="272" t="s">
        <v>688</v>
      </c>
      <c r="AA344" s="20"/>
      <c r="AB344" s="20"/>
      <c r="AC344" s="20"/>
      <c r="AD344" s="20"/>
      <c r="AE344" s="20" t="s">
        <v>747</v>
      </c>
      <c r="AF344" s="246">
        <v>42808</v>
      </c>
      <c r="AG344" s="20">
        <v>616820</v>
      </c>
      <c r="AH344" s="20">
        <v>616820</v>
      </c>
      <c r="AI344" s="246">
        <v>42807</v>
      </c>
      <c r="AJ344" s="20"/>
      <c r="AK344" s="20"/>
      <c r="AL344" s="20"/>
      <c r="AM344" s="20"/>
      <c r="AN344" s="246"/>
      <c r="AO344" s="246"/>
      <c r="AP344" s="20"/>
      <c r="AQ344" s="20"/>
      <c r="AR344" s="20"/>
      <c r="AS344" s="663"/>
      <c r="AT344" s="719"/>
      <c r="AU344" s="20"/>
      <c r="AV344" s="20"/>
      <c r="AW344" s="246"/>
      <c r="AX344" s="246"/>
      <c r="AY344" s="20"/>
      <c r="AZ344" s="20"/>
      <c r="BA344" s="20"/>
      <c r="BB344" s="246"/>
      <c r="BC344" s="246"/>
      <c r="BD344" s="20"/>
      <c r="BE344" s="20"/>
      <c r="BF344" s="246"/>
      <c r="BG344" s="20"/>
      <c r="BH344" s="3"/>
      <c r="BP344" s="25" t="s">
        <v>678</v>
      </c>
    </row>
    <row r="345" spans="1:68" s="2" customFormat="1" ht="11.25" x14ac:dyDescent="0.2">
      <c r="A345" s="79" t="str">
        <f t="shared" si="11"/>
        <v>PL_Renewqal_Conversion_DEV OHNALAOD0007N2</v>
      </c>
      <c r="B345" s="20" t="s">
        <v>333</v>
      </c>
      <c r="C345" s="18"/>
      <c r="D345" s="701" t="s">
        <v>821</v>
      </c>
      <c r="E345" s="201" t="s">
        <v>334</v>
      </c>
      <c r="F345" s="94"/>
      <c r="G345" s="73" t="s">
        <v>822</v>
      </c>
      <c r="H345" s="100" t="s">
        <v>931</v>
      </c>
      <c r="I345" s="20"/>
      <c r="J345" s="78" t="s">
        <v>682</v>
      </c>
      <c r="K345" s="173" t="s">
        <v>683</v>
      </c>
      <c r="L345" s="201" t="s">
        <v>499</v>
      </c>
      <c r="M345" s="20"/>
      <c r="N345" s="173" t="s">
        <v>500</v>
      </c>
      <c r="O345" s="73">
        <v>1</v>
      </c>
      <c r="P345" s="159">
        <v>1</v>
      </c>
      <c r="Q345" s="27">
        <v>42808</v>
      </c>
      <c r="R345" s="73">
        <v>1</v>
      </c>
      <c r="S345" s="424">
        <v>42849</v>
      </c>
      <c r="T345" s="20" t="s">
        <v>675</v>
      </c>
      <c r="U345" s="174" t="s">
        <v>502</v>
      </c>
      <c r="V345" s="235" t="s">
        <v>676</v>
      </c>
      <c r="W345" s="693">
        <f t="shared" si="12"/>
        <v>45</v>
      </c>
      <c r="X345" s="693">
        <v>135</v>
      </c>
      <c r="Y345" s="693">
        <v>540</v>
      </c>
      <c r="Z345" s="272" t="s">
        <v>688</v>
      </c>
      <c r="AA345" s="20"/>
      <c r="AB345" s="20"/>
      <c r="AC345" s="20"/>
      <c r="AD345" s="20"/>
      <c r="AE345" s="20" t="s">
        <v>748</v>
      </c>
      <c r="AF345" s="246">
        <v>42808</v>
      </c>
      <c r="AG345" s="20">
        <v>616821</v>
      </c>
      <c r="AH345" s="20">
        <v>616821</v>
      </c>
      <c r="AI345" s="246">
        <v>42807</v>
      </c>
      <c r="AJ345" s="20"/>
      <c r="AK345" s="20"/>
      <c r="AL345" s="20"/>
      <c r="AM345" s="20"/>
      <c r="AN345" s="246"/>
      <c r="AO345" s="246"/>
      <c r="AP345" s="20"/>
      <c r="AQ345" s="20"/>
      <c r="AR345" s="20"/>
      <c r="AS345" s="663"/>
      <c r="AT345" s="719"/>
      <c r="AU345" s="20"/>
      <c r="AV345" s="20"/>
      <c r="AW345" s="246"/>
      <c r="AX345" s="246"/>
      <c r="AY345" s="20"/>
      <c r="AZ345" s="20"/>
      <c r="BA345" s="20"/>
      <c r="BB345" s="246"/>
      <c r="BC345" s="246"/>
      <c r="BD345" s="20"/>
      <c r="BE345" s="20"/>
      <c r="BF345" s="246"/>
      <c r="BG345" s="20"/>
      <c r="BH345" s="3"/>
      <c r="BP345" s="25" t="s">
        <v>678</v>
      </c>
    </row>
    <row r="346" spans="1:68" s="2" customFormat="1" ht="11.25" x14ac:dyDescent="0.2">
      <c r="A346" s="79" t="str">
        <f t="shared" si="11"/>
        <v>PL_RMV_Reports OHLEWAOP0023N1</v>
      </c>
      <c r="B346" s="20" t="s">
        <v>333</v>
      </c>
      <c r="C346" s="18"/>
      <c r="D346" s="701"/>
      <c r="E346" s="201" t="s">
        <v>334</v>
      </c>
      <c r="F346" s="94"/>
      <c r="G346" s="73" t="s">
        <v>822</v>
      </c>
      <c r="H346" s="100" t="s">
        <v>932</v>
      </c>
      <c r="I346" s="20"/>
      <c r="J346" s="78" t="s">
        <v>686</v>
      </c>
      <c r="K346" s="173" t="s">
        <v>606</v>
      </c>
      <c r="L346" s="201" t="s">
        <v>499</v>
      </c>
      <c r="M346" s="20"/>
      <c r="N346" s="173" t="s">
        <v>500</v>
      </c>
      <c r="O346" s="73">
        <v>1</v>
      </c>
      <c r="P346" s="159">
        <v>1</v>
      </c>
      <c r="Q346" s="27" t="s">
        <v>693</v>
      </c>
      <c r="R346" s="73">
        <v>1</v>
      </c>
      <c r="S346" s="424">
        <v>42932</v>
      </c>
      <c r="T346" s="20" t="s">
        <v>675</v>
      </c>
      <c r="U346" s="174" t="s">
        <v>502</v>
      </c>
      <c r="V346" s="235" t="s">
        <v>676</v>
      </c>
      <c r="W346" s="693">
        <f t="shared" si="12"/>
        <v>110</v>
      </c>
      <c r="X346" s="693">
        <v>330</v>
      </c>
      <c r="Y346" s="693">
        <v>1320</v>
      </c>
      <c r="Z346" s="272" t="s">
        <v>694</v>
      </c>
      <c r="AA346" s="20"/>
      <c r="AB346" s="20"/>
      <c r="AC346" s="20"/>
      <c r="AD346" s="20"/>
      <c r="AE346" s="20" t="s">
        <v>695</v>
      </c>
      <c r="AF346" s="246" t="s">
        <v>693</v>
      </c>
      <c r="AG346" s="20" t="s">
        <v>696</v>
      </c>
      <c r="AH346" s="20" t="s">
        <v>696</v>
      </c>
      <c r="AI346" s="246">
        <v>42895</v>
      </c>
      <c r="AJ346" s="20"/>
      <c r="AK346" s="20"/>
      <c r="AL346" s="20"/>
      <c r="AM346" s="20"/>
      <c r="AN346" s="246"/>
      <c r="AO346" s="246"/>
      <c r="AP346" s="20"/>
      <c r="AQ346" s="20"/>
      <c r="AR346" s="20"/>
      <c r="AS346" s="663"/>
      <c r="AT346" s="719"/>
      <c r="AU346" s="20"/>
      <c r="AV346" s="20"/>
      <c r="AW346" s="246"/>
      <c r="AX346" s="246"/>
      <c r="AY346" s="20"/>
      <c r="AZ346" s="20"/>
      <c r="BA346" s="20"/>
      <c r="BB346" s="246"/>
      <c r="BC346" s="246"/>
      <c r="BD346" s="20"/>
      <c r="BE346" s="20"/>
      <c r="BF346" s="246"/>
      <c r="BG346" s="20"/>
      <c r="BH346" s="3"/>
      <c r="BP346" s="25" t="s">
        <v>697</v>
      </c>
    </row>
    <row r="347" spans="1:68" s="2" customFormat="1" ht="11.25" x14ac:dyDescent="0.2">
      <c r="A347" s="79" t="str">
        <f t="shared" si="11"/>
        <v>PL_RMV_Reports OHLEWAOP0023N2</v>
      </c>
      <c r="B347" s="20" t="s">
        <v>333</v>
      </c>
      <c r="C347" s="18"/>
      <c r="D347" s="701"/>
      <c r="E347" s="201" t="s">
        <v>334</v>
      </c>
      <c r="F347" s="94"/>
      <c r="G347" s="73" t="s">
        <v>822</v>
      </c>
      <c r="H347" s="100" t="s">
        <v>932</v>
      </c>
      <c r="I347" s="20"/>
      <c r="J347" s="78" t="s">
        <v>686</v>
      </c>
      <c r="K347" s="173" t="s">
        <v>606</v>
      </c>
      <c r="L347" s="201" t="s">
        <v>499</v>
      </c>
      <c r="M347" s="20"/>
      <c r="N347" s="173" t="s">
        <v>500</v>
      </c>
      <c r="O347" s="73">
        <v>1</v>
      </c>
      <c r="P347" s="159">
        <v>1</v>
      </c>
      <c r="Q347" s="27" t="s">
        <v>693</v>
      </c>
      <c r="R347" s="73">
        <v>1</v>
      </c>
      <c r="S347" s="424">
        <v>42932</v>
      </c>
      <c r="T347" s="20" t="s">
        <v>675</v>
      </c>
      <c r="U347" s="174" t="s">
        <v>502</v>
      </c>
      <c r="V347" s="235" t="s">
        <v>676</v>
      </c>
      <c r="W347" s="693">
        <f t="shared" si="12"/>
        <v>110</v>
      </c>
      <c r="X347" s="693">
        <v>330</v>
      </c>
      <c r="Y347" s="693">
        <v>1320</v>
      </c>
      <c r="Z347" s="272" t="s">
        <v>694</v>
      </c>
      <c r="AA347" s="20"/>
      <c r="AB347" s="20"/>
      <c r="AC347" s="20"/>
      <c r="AD347" s="20"/>
      <c r="AE347" s="20" t="s">
        <v>698</v>
      </c>
      <c r="AF347" s="246" t="s">
        <v>693</v>
      </c>
      <c r="AG347" s="20" t="s">
        <v>696</v>
      </c>
      <c r="AH347" s="20" t="s">
        <v>696</v>
      </c>
      <c r="AI347" s="246">
        <v>42895</v>
      </c>
      <c r="AJ347" s="20"/>
      <c r="AK347" s="20"/>
      <c r="AL347" s="20"/>
      <c r="AM347" s="20"/>
      <c r="AN347" s="246"/>
      <c r="AO347" s="246"/>
      <c r="AP347" s="20"/>
      <c r="AQ347" s="20"/>
      <c r="AR347" s="20"/>
      <c r="AS347" s="663"/>
      <c r="AT347" s="719"/>
      <c r="AU347" s="20"/>
      <c r="AV347" s="20"/>
      <c r="AW347" s="246"/>
      <c r="AX347" s="246"/>
      <c r="AY347" s="20"/>
      <c r="AZ347" s="20"/>
      <c r="BA347" s="20"/>
      <c r="BB347" s="246"/>
      <c r="BC347" s="246"/>
      <c r="BD347" s="20"/>
      <c r="BE347" s="20"/>
      <c r="BF347" s="246"/>
      <c r="BG347" s="20"/>
      <c r="BH347" s="3"/>
      <c r="BP347" s="25" t="s">
        <v>697</v>
      </c>
    </row>
    <row r="348" spans="1:68" s="2" customFormat="1" ht="11.25" x14ac:dyDescent="0.2">
      <c r="A348" s="79" t="str">
        <f t="shared" si="11"/>
        <v>PL_RMV_Reports OHNALAOP0023N1</v>
      </c>
      <c r="B348" s="20" t="s">
        <v>333</v>
      </c>
      <c r="C348" s="18"/>
      <c r="D348" s="701"/>
      <c r="E348" s="201" t="s">
        <v>334</v>
      </c>
      <c r="F348" s="94"/>
      <c r="G348" s="73" t="s">
        <v>822</v>
      </c>
      <c r="H348" s="100" t="s">
        <v>932</v>
      </c>
      <c r="I348" s="20"/>
      <c r="J348" s="78" t="s">
        <v>699</v>
      </c>
      <c r="K348" s="173" t="s">
        <v>700</v>
      </c>
      <c r="L348" s="201" t="s">
        <v>499</v>
      </c>
      <c r="M348" s="20"/>
      <c r="N348" s="173" t="s">
        <v>500</v>
      </c>
      <c r="O348" s="73">
        <v>1</v>
      </c>
      <c r="P348" s="159">
        <v>1</v>
      </c>
      <c r="Q348" s="27" t="s">
        <v>693</v>
      </c>
      <c r="R348" s="73">
        <v>1</v>
      </c>
      <c r="S348" s="424">
        <v>42932</v>
      </c>
      <c r="T348" s="20" t="s">
        <v>675</v>
      </c>
      <c r="U348" s="174" t="s">
        <v>502</v>
      </c>
      <c r="V348" s="235" t="s">
        <v>676</v>
      </c>
      <c r="W348" s="693">
        <f t="shared" si="12"/>
        <v>110</v>
      </c>
      <c r="X348" s="693">
        <v>330</v>
      </c>
      <c r="Y348" s="693">
        <v>1320</v>
      </c>
      <c r="Z348" s="272" t="s">
        <v>694</v>
      </c>
      <c r="AA348" s="20"/>
      <c r="AB348" s="20"/>
      <c r="AC348" s="20"/>
      <c r="AD348" s="20"/>
      <c r="AE348" s="20" t="s">
        <v>701</v>
      </c>
      <c r="AF348" s="246" t="s">
        <v>693</v>
      </c>
      <c r="AG348" s="20" t="s">
        <v>696</v>
      </c>
      <c r="AH348" s="20" t="s">
        <v>696</v>
      </c>
      <c r="AI348" s="246">
        <v>42895</v>
      </c>
      <c r="AJ348" s="20"/>
      <c r="AK348" s="20"/>
      <c r="AL348" s="20"/>
      <c r="AM348" s="20"/>
      <c r="AN348" s="246"/>
      <c r="AO348" s="246"/>
      <c r="AP348" s="20"/>
      <c r="AQ348" s="20"/>
      <c r="AR348" s="20"/>
      <c r="AS348" s="663"/>
      <c r="AT348" s="719"/>
      <c r="AU348" s="20"/>
      <c r="AV348" s="20"/>
      <c r="AW348" s="246"/>
      <c r="AX348" s="246"/>
      <c r="AY348" s="20"/>
      <c r="AZ348" s="20"/>
      <c r="BA348" s="20"/>
      <c r="BB348" s="246"/>
      <c r="BC348" s="246"/>
      <c r="BD348" s="20"/>
      <c r="BE348" s="20"/>
      <c r="BF348" s="246"/>
      <c r="BG348" s="20"/>
      <c r="BH348" s="3"/>
      <c r="BP348" s="25" t="s">
        <v>697</v>
      </c>
    </row>
    <row r="349" spans="1:68" s="2" customFormat="1" ht="11.25" x14ac:dyDescent="0.2">
      <c r="A349" s="79" t="str">
        <f t="shared" si="11"/>
        <v>PL_RS_Conversion OHLEWAOP0023N1</v>
      </c>
      <c r="B349" s="20" t="s">
        <v>333</v>
      </c>
      <c r="C349" s="18"/>
      <c r="D349" s="701"/>
      <c r="E349" s="201" t="s">
        <v>334</v>
      </c>
      <c r="F349" s="94"/>
      <c r="G349" s="73" t="s">
        <v>822</v>
      </c>
      <c r="H349" s="100" t="s">
        <v>933</v>
      </c>
      <c r="I349" s="20"/>
      <c r="J349" s="78" t="s">
        <v>686</v>
      </c>
      <c r="K349" s="173" t="s">
        <v>606</v>
      </c>
      <c r="L349" s="201" t="s">
        <v>499</v>
      </c>
      <c r="M349" s="20"/>
      <c r="N349" s="173" t="s">
        <v>500</v>
      </c>
      <c r="O349" s="73">
        <v>1</v>
      </c>
      <c r="P349" s="159">
        <v>1</v>
      </c>
      <c r="Q349" s="27" t="s">
        <v>693</v>
      </c>
      <c r="R349" s="73">
        <v>1</v>
      </c>
      <c r="S349" s="424">
        <v>42932</v>
      </c>
      <c r="T349" s="20" t="s">
        <v>675</v>
      </c>
      <c r="U349" s="174" t="s">
        <v>502</v>
      </c>
      <c r="V349" s="235" t="s">
        <v>676</v>
      </c>
      <c r="W349" s="693">
        <f t="shared" si="12"/>
        <v>110</v>
      </c>
      <c r="X349" s="693">
        <v>330</v>
      </c>
      <c r="Y349" s="693">
        <v>1320</v>
      </c>
      <c r="Z349" s="272" t="s">
        <v>694</v>
      </c>
      <c r="AA349" s="20"/>
      <c r="AB349" s="20"/>
      <c r="AC349" s="20"/>
      <c r="AD349" s="20"/>
      <c r="AE349" s="20" t="s">
        <v>695</v>
      </c>
      <c r="AF349" s="246" t="s">
        <v>693</v>
      </c>
      <c r="AG349" s="20" t="s">
        <v>696</v>
      </c>
      <c r="AH349" s="20" t="s">
        <v>696</v>
      </c>
      <c r="AI349" s="246">
        <v>42895</v>
      </c>
      <c r="AJ349" s="20"/>
      <c r="AK349" s="20"/>
      <c r="AL349" s="20"/>
      <c r="AM349" s="20"/>
      <c r="AN349" s="246"/>
      <c r="AO349" s="246"/>
      <c r="AP349" s="20"/>
      <c r="AQ349" s="20"/>
      <c r="AR349" s="20"/>
      <c r="AS349" s="663"/>
      <c r="AT349" s="719"/>
      <c r="AU349" s="20"/>
      <c r="AV349" s="20"/>
      <c r="AW349" s="246"/>
      <c r="AX349" s="246"/>
      <c r="AY349" s="20"/>
      <c r="AZ349" s="20"/>
      <c r="BA349" s="20"/>
      <c r="BB349" s="246"/>
      <c r="BC349" s="246"/>
      <c r="BD349" s="20"/>
      <c r="BE349" s="20"/>
      <c r="BF349" s="246"/>
      <c r="BG349" s="20"/>
      <c r="BH349" s="3"/>
      <c r="BP349" s="25" t="s">
        <v>697</v>
      </c>
    </row>
    <row r="350" spans="1:68" s="2" customFormat="1" ht="11.25" x14ac:dyDescent="0.2">
      <c r="A350" s="79" t="str">
        <f t="shared" si="11"/>
        <v>PL_RS_Conversion OHLEWAOP0023N2</v>
      </c>
      <c r="B350" s="20" t="s">
        <v>333</v>
      </c>
      <c r="C350" s="18"/>
      <c r="D350" s="701"/>
      <c r="E350" s="201" t="s">
        <v>334</v>
      </c>
      <c r="F350" s="94"/>
      <c r="G350" s="73" t="s">
        <v>822</v>
      </c>
      <c r="H350" s="100" t="s">
        <v>933</v>
      </c>
      <c r="I350" s="20"/>
      <c r="J350" s="78" t="s">
        <v>686</v>
      </c>
      <c r="K350" s="173" t="s">
        <v>606</v>
      </c>
      <c r="L350" s="201" t="s">
        <v>499</v>
      </c>
      <c r="M350" s="20"/>
      <c r="N350" s="173" t="s">
        <v>500</v>
      </c>
      <c r="O350" s="73">
        <v>1</v>
      </c>
      <c r="P350" s="159">
        <v>1</v>
      </c>
      <c r="Q350" s="27" t="s">
        <v>693</v>
      </c>
      <c r="R350" s="73">
        <v>1</v>
      </c>
      <c r="S350" s="424">
        <v>42932</v>
      </c>
      <c r="T350" s="20" t="s">
        <v>675</v>
      </c>
      <c r="U350" s="174" t="s">
        <v>502</v>
      </c>
      <c r="V350" s="235" t="s">
        <v>676</v>
      </c>
      <c r="W350" s="693">
        <f t="shared" si="12"/>
        <v>110</v>
      </c>
      <c r="X350" s="693">
        <v>330</v>
      </c>
      <c r="Y350" s="693">
        <v>1320</v>
      </c>
      <c r="Z350" s="272" t="s">
        <v>694</v>
      </c>
      <c r="AA350" s="20"/>
      <c r="AB350" s="20"/>
      <c r="AC350" s="20"/>
      <c r="AD350" s="20"/>
      <c r="AE350" s="20" t="s">
        <v>698</v>
      </c>
      <c r="AF350" s="246" t="s">
        <v>693</v>
      </c>
      <c r="AG350" s="20" t="s">
        <v>696</v>
      </c>
      <c r="AH350" s="20" t="s">
        <v>696</v>
      </c>
      <c r="AI350" s="246">
        <v>42895</v>
      </c>
      <c r="AJ350" s="20"/>
      <c r="AK350" s="20"/>
      <c r="AL350" s="20"/>
      <c r="AM350" s="20"/>
      <c r="AN350" s="246"/>
      <c r="AO350" s="246"/>
      <c r="AP350" s="20"/>
      <c r="AQ350" s="20"/>
      <c r="AR350" s="20"/>
      <c r="AS350" s="663"/>
      <c r="AT350" s="719"/>
      <c r="AU350" s="20"/>
      <c r="AV350" s="20"/>
      <c r="AW350" s="246"/>
      <c r="AX350" s="246"/>
      <c r="AY350" s="20"/>
      <c r="AZ350" s="20"/>
      <c r="BA350" s="20"/>
      <c r="BB350" s="246"/>
      <c r="BC350" s="246"/>
      <c r="BD350" s="20"/>
      <c r="BE350" s="20"/>
      <c r="BF350" s="246"/>
      <c r="BG350" s="20"/>
      <c r="BH350" s="3"/>
      <c r="BP350" s="25" t="s">
        <v>697</v>
      </c>
    </row>
    <row r="351" spans="1:68" s="2" customFormat="1" ht="11.25" x14ac:dyDescent="0.2">
      <c r="A351" s="79" t="str">
        <f t="shared" si="11"/>
        <v>PL_RS_Conversion OHNALAOP0023N1</v>
      </c>
      <c r="B351" s="20" t="s">
        <v>333</v>
      </c>
      <c r="C351" s="18"/>
      <c r="D351" s="701"/>
      <c r="E351" s="201" t="s">
        <v>334</v>
      </c>
      <c r="F351" s="94"/>
      <c r="G351" s="73" t="s">
        <v>822</v>
      </c>
      <c r="H351" s="100" t="s">
        <v>933</v>
      </c>
      <c r="I351" s="20"/>
      <c r="J351" s="78" t="s">
        <v>699</v>
      </c>
      <c r="K351" s="173" t="s">
        <v>700</v>
      </c>
      <c r="L351" s="201" t="s">
        <v>499</v>
      </c>
      <c r="M351" s="20"/>
      <c r="N351" s="173" t="s">
        <v>500</v>
      </c>
      <c r="O351" s="73">
        <v>1</v>
      </c>
      <c r="P351" s="159">
        <v>1</v>
      </c>
      <c r="Q351" s="27" t="s">
        <v>693</v>
      </c>
      <c r="R351" s="73">
        <v>1</v>
      </c>
      <c r="S351" s="424">
        <v>42932</v>
      </c>
      <c r="T351" s="20" t="s">
        <v>675</v>
      </c>
      <c r="U351" s="174" t="s">
        <v>502</v>
      </c>
      <c r="V351" s="235" t="s">
        <v>676</v>
      </c>
      <c r="W351" s="693">
        <f t="shared" si="12"/>
        <v>110</v>
      </c>
      <c r="X351" s="693">
        <v>330</v>
      </c>
      <c r="Y351" s="693">
        <v>1320</v>
      </c>
      <c r="Z351" s="272" t="s">
        <v>694</v>
      </c>
      <c r="AA351" s="20"/>
      <c r="AB351" s="20"/>
      <c r="AC351" s="20"/>
      <c r="AD351" s="20"/>
      <c r="AE351" s="20" t="s">
        <v>701</v>
      </c>
      <c r="AF351" s="246" t="s">
        <v>693</v>
      </c>
      <c r="AG351" s="20" t="s">
        <v>696</v>
      </c>
      <c r="AH351" s="20" t="s">
        <v>696</v>
      </c>
      <c r="AI351" s="246">
        <v>42895</v>
      </c>
      <c r="AJ351" s="20"/>
      <c r="AK351" s="20"/>
      <c r="AL351" s="20"/>
      <c r="AM351" s="20"/>
      <c r="AN351" s="246"/>
      <c r="AO351" s="246"/>
      <c r="AP351" s="20"/>
      <c r="AQ351" s="20"/>
      <c r="AR351" s="20"/>
      <c r="AS351" s="663"/>
      <c r="AT351" s="719"/>
      <c r="AU351" s="20"/>
      <c r="AV351" s="20"/>
      <c r="AW351" s="246"/>
      <c r="AX351" s="246"/>
      <c r="AY351" s="20"/>
      <c r="AZ351" s="20"/>
      <c r="BA351" s="20"/>
      <c r="BB351" s="246"/>
      <c r="BC351" s="246"/>
      <c r="BD351" s="20"/>
      <c r="BE351" s="20"/>
      <c r="BF351" s="246"/>
      <c r="BG351" s="20"/>
      <c r="BH351" s="3"/>
      <c r="BP351" s="25" t="s">
        <v>697</v>
      </c>
    </row>
    <row r="352" spans="1:68" s="2" customFormat="1" ht="11.25" x14ac:dyDescent="0.2">
      <c r="A352" s="79" t="str">
        <f t="shared" si="11"/>
        <v>PL_RS_Conversion_Archive_2007 OHNALAOD0008N2</v>
      </c>
      <c r="B352" s="20" t="s">
        <v>333</v>
      </c>
      <c r="C352" s="18"/>
      <c r="D352" s="701" t="s">
        <v>821</v>
      </c>
      <c r="E352" s="201" t="s">
        <v>334</v>
      </c>
      <c r="F352" s="94"/>
      <c r="G352" s="73" t="s">
        <v>822</v>
      </c>
      <c r="H352" s="100" t="s">
        <v>934</v>
      </c>
      <c r="I352" s="20"/>
      <c r="J352" s="78" t="s">
        <v>682</v>
      </c>
      <c r="K352" s="173" t="s">
        <v>683</v>
      </c>
      <c r="L352" s="201" t="s">
        <v>499</v>
      </c>
      <c r="M352" s="20"/>
      <c r="N352" s="173" t="s">
        <v>500</v>
      </c>
      <c r="O352" s="73">
        <v>1</v>
      </c>
      <c r="P352" s="159">
        <v>1</v>
      </c>
      <c r="Q352" s="27" t="s">
        <v>935</v>
      </c>
      <c r="R352" s="73">
        <v>1</v>
      </c>
      <c r="S352" s="424">
        <v>42826</v>
      </c>
      <c r="T352" s="20" t="s">
        <v>675</v>
      </c>
      <c r="U352" s="174" t="s">
        <v>502</v>
      </c>
      <c r="V352" s="235" t="s">
        <v>676</v>
      </c>
      <c r="W352" s="693">
        <f t="shared" si="12"/>
        <v>45</v>
      </c>
      <c r="X352" s="693">
        <v>135</v>
      </c>
      <c r="Y352" s="693">
        <v>540</v>
      </c>
      <c r="Z352" s="272" t="s">
        <v>688</v>
      </c>
      <c r="AA352" s="20"/>
      <c r="AB352" s="20"/>
      <c r="AC352" s="20"/>
      <c r="AD352" s="20"/>
      <c r="AE352" s="20" t="s">
        <v>800</v>
      </c>
      <c r="AF352" s="246" t="s">
        <v>935</v>
      </c>
      <c r="AG352" s="20">
        <v>616832</v>
      </c>
      <c r="AH352" s="20">
        <v>616832</v>
      </c>
      <c r="AI352" s="246">
        <v>42807</v>
      </c>
      <c r="AJ352" s="20"/>
      <c r="AK352" s="20"/>
      <c r="AL352" s="20"/>
      <c r="AM352" s="20"/>
      <c r="AN352" s="246"/>
      <c r="AO352" s="246"/>
      <c r="AP352" s="20"/>
      <c r="AQ352" s="20"/>
      <c r="AR352" s="20"/>
      <c r="AS352" s="663"/>
      <c r="AT352" s="719"/>
      <c r="AU352" s="20"/>
      <c r="AV352" s="20"/>
      <c r="AW352" s="246"/>
      <c r="AX352" s="246"/>
      <c r="AY352" s="20"/>
      <c r="AZ352" s="20"/>
      <c r="BA352" s="20"/>
      <c r="BB352" s="246"/>
      <c r="BC352" s="246"/>
      <c r="BD352" s="20"/>
      <c r="BE352" s="20"/>
      <c r="BF352" s="246"/>
      <c r="BG352" s="20"/>
      <c r="BH352" s="3"/>
      <c r="BP352" s="25" t="s">
        <v>678</v>
      </c>
    </row>
    <row r="353" spans="1:68" s="2" customFormat="1" ht="11.25" x14ac:dyDescent="0.2">
      <c r="A353" s="79" t="str">
        <f t="shared" si="11"/>
        <v>PL_RS_Conversion_Archive_2008 OHNALAOD0008N2</v>
      </c>
      <c r="B353" s="20" t="s">
        <v>333</v>
      </c>
      <c r="C353" s="18"/>
      <c r="D353" s="701" t="s">
        <v>821</v>
      </c>
      <c r="E353" s="201" t="s">
        <v>334</v>
      </c>
      <c r="F353" s="94"/>
      <c r="G353" s="73" t="s">
        <v>822</v>
      </c>
      <c r="H353" s="100" t="s">
        <v>936</v>
      </c>
      <c r="I353" s="20"/>
      <c r="J353" s="78" t="s">
        <v>682</v>
      </c>
      <c r="K353" s="173" t="s">
        <v>683</v>
      </c>
      <c r="L353" s="201" t="s">
        <v>499</v>
      </c>
      <c r="M353" s="20"/>
      <c r="N353" s="173" t="s">
        <v>500</v>
      </c>
      <c r="O353" s="73">
        <v>1</v>
      </c>
      <c r="P353" s="159">
        <v>1</v>
      </c>
      <c r="Q353" s="27" t="s">
        <v>935</v>
      </c>
      <c r="R353" s="73">
        <v>1</v>
      </c>
      <c r="S353" s="424">
        <v>42826</v>
      </c>
      <c r="T353" s="20" t="s">
        <v>675</v>
      </c>
      <c r="U353" s="174" t="s">
        <v>502</v>
      </c>
      <c r="V353" s="235" t="s">
        <v>676</v>
      </c>
      <c r="W353" s="693">
        <f t="shared" si="12"/>
        <v>45</v>
      </c>
      <c r="X353" s="693">
        <v>135</v>
      </c>
      <c r="Y353" s="693">
        <v>540</v>
      </c>
      <c r="Z353" s="272" t="s">
        <v>688</v>
      </c>
      <c r="AA353" s="20"/>
      <c r="AB353" s="20"/>
      <c r="AC353" s="20"/>
      <c r="AD353" s="20"/>
      <c r="AE353" s="20" t="s">
        <v>800</v>
      </c>
      <c r="AF353" s="246" t="s">
        <v>935</v>
      </c>
      <c r="AG353" s="20">
        <v>616833</v>
      </c>
      <c r="AH353" s="20">
        <v>616833</v>
      </c>
      <c r="AI353" s="246">
        <v>42807</v>
      </c>
      <c r="AJ353" s="20"/>
      <c r="AK353" s="20"/>
      <c r="AL353" s="20"/>
      <c r="AM353" s="20"/>
      <c r="AN353" s="246"/>
      <c r="AO353" s="246"/>
      <c r="AP353" s="20"/>
      <c r="AQ353" s="20"/>
      <c r="AR353" s="20"/>
      <c r="AS353" s="663"/>
      <c r="AT353" s="719"/>
      <c r="AU353" s="20"/>
      <c r="AV353" s="20"/>
      <c r="AW353" s="246"/>
      <c r="AX353" s="246"/>
      <c r="AY353" s="20"/>
      <c r="AZ353" s="20"/>
      <c r="BA353" s="20"/>
      <c r="BB353" s="246"/>
      <c r="BC353" s="246"/>
      <c r="BD353" s="20"/>
      <c r="BE353" s="20"/>
      <c r="BF353" s="246"/>
      <c r="BG353" s="20"/>
      <c r="BH353" s="3"/>
      <c r="BP353" s="25" t="s">
        <v>678</v>
      </c>
    </row>
    <row r="354" spans="1:68" s="2" customFormat="1" ht="11.25" x14ac:dyDescent="0.2">
      <c r="A354" s="79" t="str">
        <f t="shared" si="11"/>
        <v>PL_RS_Conversion_Archive_2009 OHNALAOD0008N2</v>
      </c>
      <c r="B354" s="20" t="s">
        <v>333</v>
      </c>
      <c r="C354" s="18"/>
      <c r="D354" s="701" t="s">
        <v>821</v>
      </c>
      <c r="E354" s="201" t="s">
        <v>334</v>
      </c>
      <c r="F354" s="94"/>
      <c r="G354" s="73" t="s">
        <v>822</v>
      </c>
      <c r="H354" s="100" t="s">
        <v>937</v>
      </c>
      <c r="I354" s="20"/>
      <c r="J354" s="78" t="s">
        <v>682</v>
      </c>
      <c r="K354" s="173" t="s">
        <v>683</v>
      </c>
      <c r="L354" s="201" t="s">
        <v>499</v>
      </c>
      <c r="M354" s="20"/>
      <c r="N354" s="173" t="s">
        <v>500</v>
      </c>
      <c r="O354" s="73">
        <v>1</v>
      </c>
      <c r="P354" s="159">
        <v>1</v>
      </c>
      <c r="Q354" s="27" t="s">
        <v>935</v>
      </c>
      <c r="R354" s="73">
        <v>1</v>
      </c>
      <c r="S354" s="424">
        <v>42826</v>
      </c>
      <c r="T354" s="20" t="s">
        <v>675</v>
      </c>
      <c r="U354" s="174" t="s">
        <v>502</v>
      </c>
      <c r="V354" s="235" t="s">
        <v>676</v>
      </c>
      <c r="W354" s="693">
        <f t="shared" si="12"/>
        <v>45</v>
      </c>
      <c r="X354" s="693">
        <v>135</v>
      </c>
      <c r="Y354" s="693">
        <v>540</v>
      </c>
      <c r="Z354" s="272" t="s">
        <v>688</v>
      </c>
      <c r="AA354" s="20"/>
      <c r="AB354" s="20"/>
      <c r="AC354" s="20"/>
      <c r="AD354" s="20"/>
      <c r="AE354" s="20" t="s">
        <v>800</v>
      </c>
      <c r="AF354" s="246" t="s">
        <v>935</v>
      </c>
      <c r="AG354" s="20">
        <v>616834</v>
      </c>
      <c r="AH354" s="20">
        <v>616834</v>
      </c>
      <c r="AI354" s="246">
        <v>42807</v>
      </c>
      <c r="AJ354" s="20"/>
      <c r="AK354" s="20"/>
      <c r="AL354" s="20"/>
      <c r="AM354" s="20"/>
      <c r="AN354" s="246"/>
      <c r="AO354" s="246"/>
      <c r="AP354" s="20"/>
      <c r="AQ354" s="20"/>
      <c r="AR354" s="20"/>
      <c r="AS354" s="663"/>
      <c r="AT354" s="719"/>
      <c r="AU354" s="20"/>
      <c r="AV354" s="20"/>
      <c r="AW354" s="246"/>
      <c r="AX354" s="246"/>
      <c r="AY354" s="20"/>
      <c r="AZ354" s="20"/>
      <c r="BA354" s="20"/>
      <c r="BB354" s="246"/>
      <c r="BC354" s="246"/>
      <c r="BD354" s="20"/>
      <c r="BE354" s="20"/>
      <c r="BF354" s="246"/>
      <c r="BG354" s="20"/>
      <c r="BH354" s="3"/>
      <c r="BP354" s="25" t="s">
        <v>678</v>
      </c>
    </row>
    <row r="355" spans="1:68" s="2" customFormat="1" ht="11.25" x14ac:dyDescent="0.2">
      <c r="A355" s="79" t="str">
        <f t="shared" si="11"/>
        <v>PL_RS_Reporting OHLEWAOP0023N1</v>
      </c>
      <c r="B355" s="20" t="s">
        <v>333</v>
      </c>
      <c r="C355" s="18"/>
      <c r="D355" s="701"/>
      <c r="E355" s="201" t="s">
        <v>334</v>
      </c>
      <c r="F355" s="94"/>
      <c r="G355" s="73" t="s">
        <v>822</v>
      </c>
      <c r="H355" s="100" t="s">
        <v>938</v>
      </c>
      <c r="I355" s="20"/>
      <c r="J355" s="78" t="s">
        <v>686</v>
      </c>
      <c r="K355" s="173" t="s">
        <v>606</v>
      </c>
      <c r="L355" s="201" t="s">
        <v>499</v>
      </c>
      <c r="M355" s="20"/>
      <c r="N355" s="173" t="s">
        <v>500</v>
      </c>
      <c r="O355" s="73">
        <v>1</v>
      </c>
      <c r="P355" s="159">
        <v>1</v>
      </c>
      <c r="Q355" s="27" t="s">
        <v>693</v>
      </c>
      <c r="R355" s="73">
        <v>1</v>
      </c>
      <c r="S355" s="424">
        <v>42932</v>
      </c>
      <c r="T355" s="20" t="s">
        <v>675</v>
      </c>
      <c r="U355" s="174" t="s">
        <v>502</v>
      </c>
      <c r="V355" s="235" t="s">
        <v>676</v>
      </c>
      <c r="W355" s="693">
        <f t="shared" si="12"/>
        <v>110</v>
      </c>
      <c r="X355" s="693">
        <v>330</v>
      </c>
      <c r="Y355" s="693">
        <v>1320</v>
      </c>
      <c r="Z355" s="272" t="s">
        <v>694</v>
      </c>
      <c r="AA355" s="20"/>
      <c r="AB355" s="20"/>
      <c r="AC355" s="20"/>
      <c r="AD355" s="20"/>
      <c r="AE355" s="20" t="s">
        <v>695</v>
      </c>
      <c r="AF355" s="246" t="s">
        <v>693</v>
      </c>
      <c r="AG355" s="20" t="s">
        <v>696</v>
      </c>
      <c r="AH355" s="20" t="s">
        <v>696</v>
      </c>
      <c r="AI355" s="246">
        <v>42895</v>
      </c>
      <c r="AJ355" s="20"/>
      <c r="AK355" s="20"/>
      <c r="AL355" s="20"/>
      <c r="AM355" s="20"/>
      <c r="AN355" s="246"/>
      <c r="AO355" s="246"/>
      <c r="AP355" s="20"/>
      <c r="AQ355" s="20"/>
      <c r="AR355" s="20"/>
      <c r="AS355" s="663"/>
      <c r="AT355" s="719"/>
      <c r="AU355" s="20"/>
      <c r="AV355" s="20"/>
      <c r="AW355" s="246"/>
      <c r="AX355" s="246"/>
      <c r="AY355" s="20"/>
      <c r="AZ355" s="20"/>
      <c r="BA355" s="20"/>
      <c r="BB355" s="246"/>
      <c r="BC355" s="246"/>
      <c r="BD355" s="20"/>
      <c r="BE355" s="20"/>
      <c r="BF355" s="246"/>
      <c r="BG355" s="20"/>
      <c r="BH355" s="3"/>
      <c r="BP355" s="25" t="s">
        <v>697</v>
      </c>
    </row>
    <row r="356" spans="1:68" s="2" customFormat="1" ht="11.25" x14ac:dyDescent="0.2">
      <c r="A356" s="79" t="str">
        <f t="shared" si="11"/>
        <v>PL_RS_Reporting OHLEWAOP0023N2</v>
      </c>
      <c r="B356" s="20" t="s">
        <v>333</v>
      </c>
      <c r="C356" s="18"/>
      <c r="D356" s="701"/>
      <c r="E356" s="201" t="s">
        <v>334</v>
      </c>
      <c r="F356" s="94"/>
      <c r="G356" s="73" t="s">
        <v>822</v>
      </c>
      <c r="H356" s="100" t="s">
        <v>938</v>
      </c>
      <c r="I356" s="20"/>
      <c r="J356" s="78" t="s">
        <v>686</v>
      </c>
      <c r="K356" s="173" t="s">
        <v>606</v>
      </c>
      <c r="L356" s="201" t="s">
        <v>499</v>
      </c>
      <c r="M356" s="20"/>
      <c r="N356" s="173" t="s">
        <v>500</v>
      </c>
      <c r="O356" s="73">
        <v>1</v>
      </c>
      <c r="P356" s="159">
        <v>1</v>
      </c>
      <c r="Q356" s="27" t="s">
        <v>693</v>
      </c>
      <c r="R356" s="73">
        <v>1</v>
      </c>
      <c r="S356" s="424">
        <v>42932</v>
      </c>
      <c r="T356" s="20" t="s">
        <v>675</v>
      </c>
      <c r="U356" s="174" t="s">
        <v>502</v>
      </c>
      <c r="V356" s="235" t="s">
        <v>676</v>
      </c>
      <c r="W356" s="693">
        <f t="shared" si="12"/>
        <v>110</v>
      </c>
      <c r="X356" s="693">
        <v>330</v>
      </c>
      <c r="Y356" s="693">
        <v>1320</v>
      </c>
      <c r="Z356" s="272" t="s">
        <v>694</v>
      </c>
      <c r="AA356" s="20"/>
      <c r="AB356" s="20"/>
      <c r="AC356" s="20"/>
      <c r="AD356" s="20"/>
      <c r="AE356" s="20" t="s">
        <v>698</v>
      </c>
      <c r="AF356" s="246" t="s">
        <v>693</v>
      </c>
      <c r="AG356" s="20" t="s">
        <v>696</v>
      </c>
      <c r="AH356" s="20" t="s">
        <v>696</v>
      </c>
      <c r="AI356" s="246">
        <v>42895</v>
      </c>
      <c r="AJ356" s="20"/>
      <c r="AK356" s="20"/>
      <c r="AL356" s="20"/>
      <c r="AM356" s="20"/>
      <c r="AN356" s="246"/>
      <c r="AO356" s="246"/>
      <c r="AP356" s="20"/>
      <c r="AQ356" s="20"/>
      <c r="AR356" s="20"/>
      <c r="AS356" s="663"/>
      <c r="AT356" s="719"/>
      <c r="AU356" s="20"/>
      <c r="AV356" s="20"/>
      <c r="AW356" s="246"/>
      <c r="AX356" s="246"/>
      <c r="AY356" s="20"/>
      <c r="AZ356" s="20"/>
      <c r="BA356" s="20"/>
      <c r="BB356" s="246"/>
      <c r="BC356" s="246"/>
      <c r="BD356" s="20"/>
      <c r="BE356" s="20"/>
      <c r="BF356" s="246"/>
      <c r="BG356" s="20"/>
      <c r="BH356" s="3"/>
      <c r="BP356" s="25" t="s">
        <v>697</v>
      </c>
    </row>
    <row r="357" spans="1:68" s="2" customFormat="1" ht="11.25" x14ac:dyDescent="0.2">
      <c r="A357" s="79" t="str">
        <f t="shared" si="11"/>
        <v>PL_RS_Reporting OHNALAOP0023N1</v>
      </c>
      <c r="B357" s="20" t="s">
        <v>333</v>
      </c>
      <c r="C357" s="18"/>
      <c r="D357" s="701"/>
      <c r="E357" s="201" t="s">
        <v>334</v>
      </c>
      <c r="F357" s="94"/>
      <c r="G357" s="73" t="s">
        <v>822</v>
      </c>
      <c r="H357" s="100" t="s">
        <v>938</v>
      </c>
      <c r="I357" s="20"/>
      <c r="J357" s="78" t="s">
        <v>699</v>
      </c>
      <c r="K357" s="173" t="s">
        <v>700</v>
      </c>
      <c r="L357" s="201" t="s">
        <v>499</v>
      </c>
      <c r="M357" s="20"/>
      <c r="N357" s="173" t="s">
        <v>500</v>
      </c>
      <c r="O357" s="73">
        <v>1</v>
      </c>
      <c r="P357" s="159">
        <v>1</v>
      </c>
      <c r="Q357" s="27" t="s">
        <v>693</v>
      </c>
      <c r="R357" s="73">
        <v>1</v>
      </c>
      <c r="S357" s="424">
        <v>42932</v>
      </c>
      <c r="T357" s="20" t="s">
        <v>675</v>
      </c>
      <c r="U357" s="174" t="s">
        <v>502</v>
      </c>
      <c r="V357" s="235" t="s">
        <v>676</v>
      </c>
      <c r="W357" s="693">
        <f t="shared" si="12"/>
        <v>110</v>
      </c>
      <c r="X357" s="693">
        <v>330</v>
      </c>
      <c r="Y357" s="693">
        <v>1320</v>
      </c>
      <c r="Z357" s="272" t="s">
        <v>694</v>
      </c>
      <c r="AA357" s="20"/>
      <c r="AB357" s="20"/>
      <c r="AC357" s="20"/>
      <c r="AD357" s="20"/>
      <c r="AE357" s="20" t="s">
        <v>701</v>
      </c>
      <c r="AF357" s="246" t="s">
        <v>693</v>
      </c>
      <c r="AG357" s="20" t="s">
        <v>696</v>
      </c>
      <c r="AH357" s="20" t="s">
        <v>696</v>
      </c>
      <c r="AI357" s="246">
        <v>42895</v>
      </c>
      <c r="AJ357" s="20"/>
      <c r="AK357" s="20"/>
      <c r="AL357" s="20"/>
      <c r="AM357" s="20"/>
      <c r="AN357" s="246"/>
      <c r="AO357" s="246"/>
      <c r="AP357" s="20"/>
      <c r="AQ357" s="20"/>
      <c r="AR357" s="20"/>
      <c r="AS357" s="663"/>
      <c r="AT357" s="719"/>
      <c r="AU357" s="20"/>
      <c r="AV357" s="20"/>
      <c r="AW357" s="246"/>
      <c r="AX357" s="246"/>
      <c r="AY357" s="20"/>
      <c r="AZ357" s="20"/>
      <c r="BA357" s="20"/>
      <c r="BB357" s="246"/>
      <c r="BC357" s="246"/>
      <c r="BD357" s="20"/>
      <c r="BE357" s="20"/>
      <c r="BF357" s="246"/>
      <c r="BG357" s="20"/>
      <c r="BH357" s="3"/>
      <c r="BP357" s="25" t="s">
        <v>697</v>
      </c>
    </row>
    <row r="358" spans="1:68" s="2" customFormat="1" ht="11.25" x14ac:dyDescent="0.2">
      <c r="A358" s="79" t="str">
        <f t="shared" si="11"/>
        <v>PL_UnderWriter_Test DS73DCTDEV01</v>
      </c>
      <c r="B358" s="20" t="s">
        <v>333</v>
      </c>
      <c r="C358" s="18"/>
      <c r="D358" s="701"/>
      <c r="E358" s="201" t="s">
        <v>334</v>
      </c>
      <c r="F358" s="94"/>
      <c r="G358" s="73"/>
      <c r="H358" s="100" t="s">
        <v>939</v>
      </c>
      <c r="I358" s="20"/>
      <c r="J358" s="78" t="s">
        <v>682</v>
      </c>
      <c r="K358" s="173" t="s">
        <v>683</v>
      </c>
      <c r="L358" s="201" t="s">
        <v>499</v>
      </c>
      <c r="M358" s="20"/>
      <c r="N358" s="173" t="s">
        <v>500</v>
      </c>
      <c r="O358" s="73">
        <v>1</v>
      </c>
      <c r="P358" s="159">
        <v>1</v>
      </c>
      <c r="Q358" s="27" t="s">
        <v>272</v>
      </c>
      <c r="R358" s="73">
        <v>1</v>
      </c>
      <c r="S358" s="424">
        <v>42755</v>
      </c>
      <c r="T358" s="20" t="s">
        <v>675</v>
      </c>
      <c r="U358" s="174" t="s">
        <v>502</v>
      </c>
      <c r="V358" s="235" t="s">
        <v>676</v>
      </c>
      <c r="W358" s="693">
        <f t="shared" si="12"/>
        <v>45</v>
      </c>
      <c r="X358" s="693">
        <v>135</v>
      </c>
      <c r="Y358" s="693">
        <v>540</v>
      </c>
      <c r="Z358" s="272" t="s">
        <v>677</v>
      </c>
      <c r="AA358" s="20"/>
      <c r="AB358" s="20"/>
      <c r="AC358" s="20"/>
      <c r="AD358" s="20"/>
      <c r="AE358" s="20" t="s">
        <v>755</v>
      </c>
      <c r="AF358" s="246" t="s">
        <v>272</v>
      </c>
      <c r="AG358" s="20" t="s">
        <v>272</v>
      </c>
      <c r="AH358" s="20" t="s">
        <v>272</v>
      </c>
      <c r="AI358" s="246" t="s">
        <v>272</v>
      </c>
      <c r="AJ358" s="20"/>
      <c r="AK358" s="20"/>
      <c r="AL358" s="20"/>
      <c r="AM358" s="20"/>
      <c r="AN358" s="246"/>
      <c r="AO358" s="246"/>
      <c r="AP358" s="20"/>
      <c r="AQ358" s="20"/>
      <c r="AR358" s="20"/>
      <c r="AS358" s="663"/>
      <c r="AT358" s="719"/>
      <c r="AU358" s="20"/>
      <c r="AV358" s="20"/>
      <c r="AW358" s="246"/>
      <c r="AX358" s="246"/>
      <c r="AY358" s="20"/>
      <c r="AZ358" s="20"/>
      <c r="BA358" s="20"/>
      <c r="BB358" s="246"/>
      <c r="BC358" s="246"/>
      <c r="BD358" s="20"/>
      <c r="BE358" s="20"/>
      <c r="BF358" s="246"/>
      <c r="BG358" s="20"/>
      <c r="BH358" s="3"/>
      <c r="BP358" s="25" t="s">
        <v>678</v>
      </c>
    </row>
    <row r="359" spans="1:68" s="2" customFormat="1" ht="11.25" x14ac:dyDescent="0.2">
      <c r="A359" s="79" t="str">
        <f t="shared" ref="A359:A422" si="13">(H359&amp;" "&amp;AE359)</f>
        <v>PL_UPLOAD OHLEWAOP0023N1</v>
      </c>
      <c r="B359" s="20" t="s">
        <v>333</v>
      </c>
      <c r="C359" s="18"/>
      <c r="D359" s="701"/>
      <c r="E359" s="201" t="s">
        <v>334</v>
      </c>
      <c r="F359" s="94"/>
      <c r="G359" s="73" t="s">
        <v>213</v>
      </c>
      <c r="H359" s="100" t="s">
        <v>940</v>
      </c>
      <c r="I359" s="20"/>
      <c r="J359" s="78" t="s">
        <v>686</v>
      </c>
      <c r="K359" s="173" t="s">
        <v>606</v>
      </c>
      <c r="L359" s="201" t="s">
        <v>499</v>
      </c>
      <c r="M359" s="20"/>
      <c r="N359" s="173" t="s">
        <v>500</v>
      </c>
      <c r="O359" s="73">
        <v>1</v>
      </c>
      <c r="P359" s="159">
        <v>1</v>
      </c>
      <c r="Q359" s="27" t="s">
        <v>693</v>
      </c>
      <c r="R359" s="73">
        <v>1</v>
      </c>
      <c r="S359" s="424">
        <v>42932</v>
      </c>
      <c r="T359" s="20" t="s">
        <v>675</v>
      </c>
      <c r="U359" s="174" t="s">
        <v>502</v>
      </c>
      <c r="V359" s="235" t="s">
        <v>676</v>
      </c>
      <c r="W359" s="693">
        <f t="shared" ref="W359:W422" si="14">+(X359/3)</f>
        <v>110</v>
      </c>
      <c r="X359" s="693">
        <v>330</v>
      </c>
      <c r="Y359" s="693">
        <v>1320</v>
      </c>
      <c r="Z359" s="272" t="s">
        <v>694</v>
      </c>
      <c r="AA359" s="20"/>
      <c r="AB359" s="20"/>
      <c r="AC359" s="20"/>
      <c r="AD359" s="20"/>
      <c r="AE359" s="20" t="s">
        <v>695</v>
      </c>
      <c r="AF359" s="246" t="s">
        <v>693</v>
      </c>
      <c r="AG359" s="20" t="s">
        <v>696</v>
      </c>
      <c r="AH359" s="20" t="s">
        <v>696</v>
      </c>
      <c r="AI359" s="246">
        <v>42895</v>
      </c>
      <c r="AJ359" s="20"/>
      <c r="AK359" s="20"/>
      <c r="AL359" s="20"/>
      <c r="AM359" s="20"/>
      <c r="AN359" s="246"/>
      <c r="AO359" s="246"/>
      <c r="AP359" s="20"/>
      <c r="AQ359" s="20"/>
      <c r="AR359" s="20"/>
      <c r="AS359" s="663"/>
      <c r="AT359" s="719"/>
      <c r="AU359" s="20"/>
      <c r="AV359" s="20"/>
      <c r="AW359" s="246"/>
      <c r="AX359" s="246"/>
      <c r="AY359" s="20"/>
      <c r="AZ359" s="20"/>
      <c r="BA359" s="20"/>
      <c r="BB359" s="246"/>
      <c r="BC359" s="246"/>
      <c r="BD359" s="20"/>
      <c r="BE359" s="20"/>
      <c r="BF359" s="246"/>
      <c r="BG359" s="20"/>
      <c r="BH359" s="3"/>
      <c r="BP359" s="25" t="s">
        <v>697</v>
      </c>
    </row>
    <row r="360" spans="1:68" s="2" customFormat="1" ht="11.25" x14ac:dyDescent="0.2">
      <c r="A360" s="79" t="str">
        <f t="shared" si="13"/>
        <v>PL_UPLOAD OHLEWAOP0023N2</v>
      </c>
      <c r="B360" s="20" t="s">
        <v>333</v>
      </c>
      <c r="C360" s="18"/>
      <c r="D360" s="701"/>
      <c r="E360" s="201" t="s">
        <v>334</v>
      </c>
      <c r="F360" s="94"/>
      <c r="G360" s="73" t="s">
        <v>213</v>
      </c>
      <c r="H360" s="100" t="s">
        <v>940</v>
      </c>
      <c r="I360" s="20"/>
      <c r="J360" s="78" t="s">
        <v>686</v>
      </c>
      <c r="K360" s="173" t="s">
        <v>606</v>
      </c>
      <c r="L360" s="201" t="s">
        <v>499</v>
      </c>
      <c r="M360" s="20"/>
      <c r="N360" s="173" t="s">
        <v>500</v>
      </c>
      <c r="O360" s="73">
        <v>1</v>
      </c>
      <c r="P360" s="159">
        <v>1</v>
      </c>
      <c r="Q360" s="27" t="s">
        <v>693</v>
      </c>
      <c r="R360" s="73">
        <v>1</v>
      </c>
      <c r="S360" s="424">
        <v>42932</v>
      </c>
      <c r="T360" s="20" t="s">
        <v>675</v>
      </c>
      <c r="U360" s="174" t="s">
        <v>502</v>
      </c>
      <c r="V360" s="235" t="s">
        <v>676</v>
      </c>
      <c r="W360" s="693">
        <f t="shared" si="14"/>
        <v>110</v>
      </c>
      <c r="X360" s="693">
        <v>330</v>
      </c>
      <c r="Y360" s="693">
        <v>1320</v>
      </c>
      <c r="Z360" s="272" t="s">
        <v>694</v>
      </c>
      <c r="AA360" s="20"/>
      <c r="AB360" s="20"/>
      <c r="AC360" s="20"/>
      <c r="AD360" s="20"/>
      <c r="AE360" s="20" t="s">
        <v>698</v>
      </c>
      <c r="AF360" s="246" t="s">
        <v>693</v>
      </c>
      <c r="AG360" s="20" t="s">
        <v>696</v>
      </c>
      <c r="AH360" s="20" t="s">
        <v>696</v>
      </c>
      <c r="AI360" s="246">
        <v>42895</v>
      </c>
      <c r="AJ360" s="20"/>
      <c r="AK360" s="20"/>
      <c r="AL360" s="20"/>
      <c r="AM360" s="20"/>
      <c r="AN360" s="246"/>
      <c r="AO360" s="246"/>
      <c r="AP360" s="20"/>
      <c r="AQ360" s="20"/>
      <c r="AR360" s="20"/>
      <c r="AS360" s="663"/>
      <c r="AT360" s="719"/>
      <c r="AU360" s="20"/>
      <c r="AV360" s="20"/>
      <c r="AW360" s="246"/>
      <c r="AX360" s="246"/>
      <c r="AY360" s="20"/>
      <c r="AZ360" s="20"/>
      <c r="BA360" s="20"/>
      <c r="BB360" s="246"/>
      <c r="BC360" s="246"/>
      <c r="BD360" s="20"/>
      <c r="BE360" s="20"/>
      <c r="BF360" s="246"/>
      <c r="BG360" s="20"/>
      <c r="BH360" s="3"/>
      <c r="BP360" s="25" t="s">
        <v>697</v>
      </c>
    </row>
    <row r="361" spans="1:68" s="2" customFormat="1" ht="11.25" x14ac:dyDescent="0.2">
      <c r="A361" s="79" t="str">
        <f t="shared" si="13"/>
        <v>PL_UPLOAD OHNALAOP0023N1</v>
      </c>
      <c r="B361" s="20" t="s">
        <v>333</v>
      </c>
      <c r="C361" s="18"/>
      <c r="D361" s="701"/>
      <c r="E361" s="201" t="s">
        <v>334</v>
      </c>
      <c r="F361" s="94"/>
      <c r="G361" s="73" t="s">
        <v>213</v>
      </c>
      <c r="H361" s="100" t="s">
        <v>940</v>
      </c>
      <c r="I361" s="20"/>
      <c r="J361" s="78" t="s">
        <v>699</v>
      </c>
      <c r="K361" s="173" t="s">
        <v>700</v>
      </c>
      <c r="L361" s="201" t="s">
        <v>499</v>
      </c>
      <c r="M361" s="20"/>
      <c r="N361" s="173" t="s">
        <v>500</v>
      </c>
      <c r="O361" s="73">
        <v>1</v>
      </c>
      <c r="P361" s="159">
        <v>1</v>
      </c>
      <c r="Q361" s="27" t="s">
        <v>693</v>
      </c>
      <c r="R361" s="73">
        <v>1</v>
      </c>
      <c r="S361" s="424">
        <v>42932</v>
      </c>
      <c r="T361" s="20" t="s">
        <v>675</v>
      </c>
      <c r="U361" s="174" t="s">
        <v>502</v>
      </c>
      <c r="V361" s="235" t="s">
        <v>676</v>
      </c>
      <c r="W361" s="693">
        <f t="shared" si="14"/>
        <v>110</v>
      </c>
      <c r="X361" s="693">
        <v>330</v>
      </c>
      <c r="Y361" s="693">
        <v>1320</v>
      </c>
      <c r="Z361" s="272" t="s">
        <v>694</v>
      </c>
      <c r="AA361" s="20"/>
      <c r="AB361" s="20"/>
      <c r="AC361" s="20"/>
      <c r="AD361" s="20"/>
      <c r="AE361" s="20" t="s">
        <v>701</v>
      </c>
      <c r="AF361" s="246" t="s">
        <v>693</v>
      </c>
      <c r="AG361" s="20" t="s">
        <v>696</v>
      </c>
      <c r="AH361" s="20" t="s">
        <v>696</v>
      </c>
      <c r="AI361" s="246">
        <v>42895</v>
      </c>
      <c r="AJ361" s="20"/>
      <c r="AK361" s="20"/>
      <c r="AL361" s="20"/>
      <c r="AM361" s="20"/>
      <c r="AN361" s="246"/>
      <c r="AO361" s="246"/>
      <c r="AP361" s="20"/>
      <c r="AQ361" s="20"/>
      <c r="AR361" s="20"/>
      <c r="AS361" s="663"/>
      <c r="AT361" s="719"/>
      <c r="AU361" s="20"/>
      <c r="AV361" s="20"/>
      <c r="AW361" s="246"/>
      <c r="AX361" s="246"/>
      <c r="AY361" s="20"/>
      <c r="AZ361" s="20"/>
      <c r="BA361" s="20"/>
      <c r="BB361" s="246"/>
      <c r="BC361" s="246"/>
      <c r="BD361" s="20"/>
      <c r="BE361" s="20"/>
      <c r="BF361" s="246"/>
      <c r="BG361" s="20"/>
      <c r="BH361" s="3"/>
      <c r="BP361" s="25" t="s">
        <v>697</v>
      </c>
    </row>
    <row r="362" spans="1:68" s="2" customFormat="1" ht="11.25" x14ac:dyDescent="0.2">
      <c r="A362" s="79" t="str">
        <f t="shared" si="13"/>
        <v>PLDR OHLEWAOP0023N1</v>
      </c>
      <c r="B362" s="20" t="s">
        <v>333</v>
      </c>
      <c r="C362" s="18"/>
      <c r="D362" s="701"/>
      <c r="E362" s="201" t="s">
        <v>334</v>
      </c>
      <c r="F362" s="94"/>
      <c r="G362" s="73" t="s">
        <v>822</v>
      </c>
      <c r="H362" s="100" t="s">
        <v>941</v>
      </c>
      <c r="I362" s="20"/>
      <c r="J362" s="78" t="s">
        <v>686</v>
      </c>
      <c r="K362" s="173" t="s">
        <v>606</v>
      </c>
      <c r="L362" s="201" t="s">
        <v>499</v>
      </c>
      <c r="M362" s="20"/>
      <c r="N362" s="173" t="s">
        <v>500</v>
      </c>
      <c r="O362" s="73">
        <v>1</v>
      </c>
      <c r="P362" s="159">
        <v>1</v>
      </c>
      <c r="Q362" s="27" t="s">
        <v>693</v>
      </c>
      <c r="R362" s="73">
        <v>1</v>
      </c>
      <c r="S362" s="424">
        <v>42932</v>
      </c>
      <c r="T362" s="20" t="s">
        <v>675</v>
      </c>
      <c r="U362" s="174" t="s">
        <v>502</v>
      </c>
      <c r="V362" s="235" t="s">
        <v>676</v>
      </c>
      <c r="W362" s="693">
        <f t="shared" si="14"/>
        <v>110</v>
      </c>
      <c r="X362" s="693">
        <v>330</v>
      </c>
      <c r="Y362" s="693">
        <v>1320</v>
      </c>
      <c r="Z362" s="272" t="s">
        <v>694</v>
      </c>
      <c r="AA362" s="20"/>
      <c r="AB362" s="20"/>
      <c r="AC362" s="20"/>
      <c r="AD362" s="20"/>
      <c r="AE362" s="20" t="s">
        <v>695</v>
      </c>
      <c r="AF362" s="246" t="s">
        <v>693</v>
      </c>
      <c r="AG362" s="20" t="s">
        <v>696</v>
      </c>
      <c r="AH362" s="20" t="s">
        <v>696</v>
      </c>
      <c r="AI362" s="246">
        <v>42895</v>
      </c>
      <c r="AJ362" s="20"/>
      <c r="AK362" s="20"/>
      <c r="AL362" s="20"/>
      <c r="AM362" s="20"/>
      <c r="AN362" s="246"/>
      <c r="AO362" s="246"/>
      <c r="AP362" s="20"/>
      <c r="AQ362" s="20"/>
      <c r="AR362" s="20"/>
      <c r="AS362" s="663"/>
      <c r="AT362" s="719"/>
      <c r="AU362" s="20"/>
      <c r="AV362" s="20"/>
      <c r="AW362" s="246"/>
      <c r="AX362" s="246"/>
      <c r="AY362" s="20"/>
      <c r="AZ362" s="20"/>
      <c r="BA362" s="20"/>
      <c r="BB362" s="246"/>
      <c r="BC362" s="246"/>
      <c r="BD362" s="20"/>
      <c r="BE362" s="20"/>
      <c r="BF362" s="246"/>
      <c r="BG362" s="20"/>
      <c r="BH362" s="3"/>
      <c r="BP362" s="25" t="s">
        <v>697</v>
      </c>
    </row>
    <row r="363" spans="1:68" s="2" customFormat="1" ht="11.25" x14ac:dyDescent="0.2">
      <c r="A363" s="79" t="str">
        <f t="shared" si="13"/>
        <v>PLDR OHLEWAOP0023N2</v>
      </c>
      <c r="B363" s="20" t="s">
        <v>333</v>
      </c>
      <c r="C363" s="18"/>
      <c r="D363" s="701"/>
      <c r="E363" s="201" t="s">
        <v>334</v>
      </c>
      <c r="F363" s="94"/>
      <c r="G363" s="73" t="s">
        <v>822</v>
      </c>
      <c r="H363" s="100" t="s">
        <v>941</v>
      </c>
      <c r="I363" s="20"/>
      <c r="J363" s="78" t="s">
        <v>686</v>
      </c>
      <c r="K363" s="173" t="s">
        <v>606</v>
      </c>
      <c r="L363" s="201" t="s">
        <v>499</v>
      </c>
      <c r="M363" s="20"/>
      <c r="N363" s="173" t="s">
        <v>500</v>
      </c>
      <c r="O363" s="73">
        <v>1</v>
      </c>
      <c r="P363" s="159">
        <v>1</v>
      </c>
      <c r="Q363" s="27" t="s">
        <v>693</v>
      </c>
      <c r="R363" s="73">
        <v>1</v>
      </c>
      <c r="S363" s="424">
        <v>42932</v>
      </c>
      <c r="T363" s="20" t="s">
        <v>675</v>
      </c>
      <c r="U363" s="174" t="s">
        <v>502</v>
      </c>
      <c r="V363" s="235" t="s">
        <v>676</v>
      </c>
      <c r="W363" s="693">
        <f t="shared" si="14"/>
        <v>110</v>
      </c>
      <c r="X363" s="693">
        <v>330</v>
      </c>
      <c r="Y363" s="693">
        <v>1320</v>
      </c>
      <c r="Z363" s="272" t="s">
        <v>694</v>
      </c>
      <c r="AA363" s="20"/>
      <c r="AB363" s="20"/>
      <c r="AC363" s="20"/>
      <c r="AD363" s="20"/>
      <c r="AE363" s="20" t="s">
        <v>698</v>
      </c>
      <c r="AF363" s="246" t="s">
        <v>693</v>
      </c>
      <c r="AG363" s="20" t="s">
        <v>696</v>
      </c>
      <c r="AH363" s="20" t="s">
        <v>696</v>
      </c>
      <c r="AI363" s="246">
        <v>42895</v>
      </c>
      <c r="AJ363" s="20"/>
      <c r="AK363" s="20"/>
      <c r="AL363" s="20"/>
      <c r="AM363" s="20"/>
      <c r="AN363" s="246"/>
      <c r="AO363" s="246"/>
      <c r="AP363" s="20"/>
      <c r="AQ363" s="20"/>
      <c r="AR363" s="20"/>
      <c r="AS363" s="663"/>
      <c r="AT363" s="719"/>
      <c r="AU363" s="20"/>
      <c r="AV363" s="20"/>
      <c r="AW363" s="246"/>
      <c r="AX363" s="246"/>
      <c r="AY363" s="20"/>
      <c r="AZ363" s="20"/>
      <c r="BA363" s="20"/>
      <c r="BB363" s="246"/>
      <c r="BC363" s="246"/>
      <c r="BD363" s="20"/>
      <c r="BE363" s="20"/>
      <c r="BF363" s="246"/>
      <c r="BG363" s="20"/>
      <c r="BH363" s="3"/>
      <c r="BP363" s="25" t="s">
        <v>697</v>
      </c>
    </row>
    <row r="364" spans="1:68" s="2" customFormat="1" ht="11.25" x14ac:dyDescent="0.2">
      <c r="A364" s="79" t="str">
        <f t="shared" si="13"/>
        <v>PLDR OHNALAOP0023N1</v>
      </c>
      <c r="B364" s="20" t="s">
        <v>333</v>
      </c>
      <c r="C364" s="18"/>
      <c r="D364" s="701"/>
      <c r="E364" s="201" t="s">
        <v>334</v>
      </c>
      <c r="F364" s="94"/>
      <c r="G364" s="73" t="s">
        <v>822</v>
      </c>
      <c r="H364" s="100" t="s">
        <v>941</v>
      </c>
      <c r="I364" s="20"/>
      <c r="J364" s="78" t="s">
        <v>699</v>
      </c>
      <c r="K364" s="173" t="s">
        <v>700</v>
      </c>
      <c r="L364" s="201" t="s">
        <v>499</v>
      </c>
      <c r="M364" s="20"/>
      <c r="N364" s="173" t="s">
        <v>500</v>
      </c>
      <c r="O364" s="73">
        <v>1</v>
      </c>
      <c r="P364" s="159">
        <v>1</v>
      </c>
      <c r="Q364" s="27" t="s">
        <v>693</v>
      </c>
      <c r="R364" s="73">
        <v>1</v>
      </c>
      <c r="S364" s="424">
        <v>42932</v>
      </c>
      <c r="T364" s="20" t="s">
        <v>675</v>
      </c>
      <c r="U364" s="174" t="s">
        <v>502</v>
      </c>
      <c r="V364" s="235" t="s">
        <v>676</v>
      </c>
      <c r="W364" s="693">
        <f t="shared" si="14"/>
        <v>110</v>
      </c>
      <c r="X364" s="693">
        <v>330</v>
      </c>
      <c r="Y364" s="693">
        <v>1320</v>
      </c>
      <c r="Z364" s="272" t="s">
        <v>694</v>
      </c>
      <c r="AA364" s="20"/>
      <c r="AB364" s="20"/>
      <c r="AC364" s="20"/>
      <c r="AD364" s="20"/>
      <c r="AE364" s="20" t="s">
        <v>701</v>
      </c>
      <c r="AF364" s="246" t="s">
        <v>693</v>
      </c>
      <c r="AG364" s="20" t="s">
        <v>696</v>
      </c>
      <c r="AH364" s="20" t="s">
        <v>696</v>
      </c>
      <c r="AI364" s="246">
        <v>42895</v>
      </c>
      <c r="AJ364" s="20"/>
      <c r="AK364" s="20"/>
      <c r="AL364" s="20"/>
      <c r="AM364" s="20"/>
      <c r="AN364" s="246"/>
      <c r="AO364" s="246"/>
      <c r="AP364" s="20"/>
      <c r="AQ364" s="20"/>
      <c r="AR364" s="20"/>
      <c r="AS364" s="663"/>
      <c r="AT364" s="719"/>
      <c r="AU364" s="20"/>
      <c r="AV364" s="20"/>
      <c r="AW364" s="246"/>
      <c r="AX364" s="246"/>
      <c r="AY364" s="20"/>
      <c r="AZ364" s="20"/>
      <c r="BA364" s="20"/>
      <c r="BB364" s="246"/>
      <c r="BC364" s="246"/>
      <c r="BD364" s="20"/>
      <c r="BE364" s="20"/>
      <c r="BF364" s="246"/>
      <c r="BG364" s="20"/>
      <c r="BH364" s="3"/>
      <c r="BP364" s="25" t="s">
        <v>697</v>
      </c>
    </row>
    <row r="365" spans="1:68" s="2" customFormat="1" ht="11.25" x14ac:dyDescent="0.2">
      <c r="A365" s="79" t="str">
        <f t="shared" si="13"/>
        <v>PLDR_Archive_2007 OHLEWDBP0257N1 (DS73SQLPRDOLAP.corp.hgicnet.net)</v>
      </c>
      <c r="B365" s="20" t="s">
        <v>333</v>
      </c>
      <c r="C365" s="18"/>
      <c r="D365" s="701" t="s">
        <v>821</v>
      </c>
      <c r="E365" s="201" t="s">
        <v>334</v>
      </c>
      <c r="F365" s="94"/>
      <c r="G365" s="73" t="s">
        <v>822</v>
      </c>
      <c r="H365" s="101" t="s">
        <v>942</v>
      </c>
      <c r="I365" s="20"/>
      <c r="J365" s="78" t="s">
        <v>686</v>
      </c>
      <c r="K365" s="173" t="s">
        <v>606</v>
      </c>
      <c r="L365" s="201" t="s">
        <v>499</v>
      </c>
      <c r="M365" s="20"/>
      <c r="N365" s="173" t="s">
        <v>500</v>
      </c>
      <c r="O365" s="73">
        <v>1</v>
      </c>
      <c r="P365" s="159">
        <v>1</v>
      </c>
      <c r="Q365" s="27" t="s">
        <v>943</v>
      </c>
      <c r="R365" s="73">
        <v>1</v>
      </c>
      <c r="S365" s="424">
        <v>42932</v>
      </c>
      <c r="T365" s="20" t="s">
        <v>675</v>
      </c>
      <c r="U365" s="174" t="s">
        <v>502</v>
      </c>
      <c r="V365" s="235" t="s">
        <v>676</v>
      </c>
      <c r="W365" s="693">
        <f t="shared" si="14"/>
        <v>110</v>
      </c>
      <c r="X365" s="693">
        <v>330</v>
      </c>
      <c r="Y365" s="693">
        <v>1320</v>
      </c>
      <c r="Z365" s="272" t="s">
        <v>694</v>
      </c>
      <c r="AA365" s="20"/>
      <c r="AB365" s="20"/>
      <c r="AC365" s="20"/>
      <c r="AD365" s="20"/>
      <c r="AE365" s="20" t="s">
        <v>745</v>
      </c>
      <c r="AF365" s="246" t="s">
        <v>943</v>
      </c>
      <c r="AG365" s="20" t="s">
        <v>944</v>
      </c>
      <c r="AH365" s="20" t="s">
        <v>944</v>
      </c>
      <c r="AI365" s="246">
        <v>42897</v>
      </c>
      <c r="AJ365" s="20"/>
      <c r="AK365" s="20"/>
      <c r="AL365" s="20"/>
      <c r="AM365" s="20"/>
      <c r="AN365" s="246"/>
      <c r="AO365" s="246"/>
      <c r="AP365" s="20"/>
      <c r="AQ365" s="20"/>
      <c r="AR365" s="20"/>
      <c r="AS365" s="663"/>
      <c r="AT365" s="719"/>
      <c r="AU365" s="20"/>
      <c r="AV365" s="20"/>
      <c r="AW365" s="246"/>
      <c r="AX365" s="246"/>
      <c r="AY365" s="20"/>
      <c r="AZ365" s="20"/>
      <c r="BA365" s="20"/>
      <c r="BB365" s="246"/>
      <c r="BC365" s="246"/>
      <c r="BD365" s="20"/>
      <c r="BE365" s="20"/>
      <c r="BF365" s="246"/>
      <c r="BG365" s="20"/>
      <c r="BH365" s="3"/>
      <c r="BP365" s="25" t="s">
        <v>945</v>
      </c>
    </row>
    <row r="366" spans="1:68" s="2" customFormat="1" ht="11.25" x14ac:dyDescent="0.2">
      <c r="A366" s="79" t="str">
        <f t="shared" si="13"/>
        <v>PLDR_Archive_2007 OHNALAOD0008N2</v>
      </c>
      <c r="B366" s="20" t="s">
        <v>333</v>
      </c>
      <c r="C366" s="18"/>
      <c r="D366" s="701" t="s">
        <v>821</v>
      </c>
      <c r="E366" s="201" t="s">
        <v>334</v>
      </c>
      <c r="F366" s="94"/>
      <c r="G366" s="73" t="s">
        <v>822</v>
      </c>
      <c r="H366" s="100" t="s">
        <v>942</v>
      </c>
      <c r="I366" s="20"/>
      <c r="J366" s="78" t="s">
        <v>682</v>
      </c>
      <c r="K366" s="173" t="s">
        <v>683</v>
      </c>
      <c r="L366" s="201" t="s">
        <v>499</v>
      </c>
      <c r="M366" s="20"/>
      <c r="N366" s="173" t="s">
        <v>500</v>
      </c>
      <c r="O366" s="73">
        <v>1</v>
      </c>
      <c r="P366" s="159">
        <v>1</v>
      </c>
      <c r="Q366" s="27" t="s">
        <v>935</v>
      </c>
      <c r="R366" s="73">
        <v>1</v>
      </c>
      <c r="S366" s="424">
        <v>42826</v>
      </c>
      <c r="T366" s="20" t="s">
        <v>675</v>
      </c>
      <c r="U366" s="174" t="s">
        <v>502</v>
      </c>
      <c r="V366" s="235" t="s">
        <v>676</v>
      </c>
      <c r="W366" s="693">
        <f t="shared" si="14"/>
        <v>45</v>
      </c>
      <c r="X366" s="693">
        <v>135</v>
      </c>
      <c r="Y366" s="693">
        <v>540</v>
      </c>
      <c r="Z366" s="272" t="s">
        <v>688</v>
      </c>
      <c r="AA366" s="20"/>
      <c r="AB366" s="20"/>
      <c r="AC366" s="20"/>
      <c r="AD366" s="20"/>
      <c r="AE366" s="20" t="s">
        <v>800</v>
      </c>
      <c r="AF366" s="246" t="s">
        <v>935</v>
      </c>
      <c r="AG366" s="20">
        <v>616824</v>
      </c>
      <c r="AH366" s="20">
        <v>616824</v>
      </c>
      <c r="AI366" s="246">
        <v>42807</v>
      </c>
      <c r="AJ366" s="20"/>
      <c r="AK366" s="20"/>
      <c r="AL366" s="20"/>
      <c r="AM366" s="20"/>
      <c r="AN366" s="246"/>
      <c r="AO366" s="246"/>
      <c r="AP366" s="20"/>
      <c r="AQ366" s="20"/>
      <c r="AR366" s="20"/>
      <c r="AS366" s="663"/>
      <c r="AT366" s="719"/>
      <c r="AU366" s="20"/>
      <c r="AV366" s="20"/>
      <c r="AW366" s="246"/>
      <c r="AX366" s="246"/>
      <c r="AY366" s="20"/>
      <c r="AZ366" s="20"/>
      <c r="BA366" s="20"/>
      <c r="BB366" s="246"/>
      <c r="BC366" s="246"/>
      <c r="BD366" s="20"/>
      <c r="BE366" s="20"/>
      <c r="BF366" s="246"/>
      <c r="BG366" s="20"/>
      <c r="BH366" s="3"/>
      <c r="BP366" s="25" t="s">
        <v>678</v>
      </c>
    </row>
    <row r="367" spans="1:68" s="2" customFormat="1" ht="11.25" x14ac:dyDescent="0.2">
      <c r="A367" s="79" t="str">
        <f t="shared" si="13"/>
        <v>PLDR_Archive_2008 OHLEWDBP0257N1 (DS73SQLPRDOLAP.corp.hgicnet.net)</v>
      </c>
      <c r="B367" s="20" t="s">
        <v>333</v>
      </c>
      <c r="C367" s="18"/>
      <c r="D367" s="701" t="s">
        <v>821</v>
      </c>
      <c r="E367" s="201" t="s">
        <v>334</v>
      </c>
      <c r="F367" s="94"/>
      <c r="G367" s="73" t="s">
        <v>822</v>
      </c>
      <c r="H367" s="101" t="s">
        <v>946</v>
      </c>
      <c r="I367" s="20"/>
      <c r="J367" s="78" t="s">
        <v>686</v>
      </c>
      <c r="K367" s="173" t="s">
        <v>606</v>
      </c>
      <c r="L367" s="201" t="s">
        <v>499</v>
      </c>
      <c r="M367" s="20"/>
      <c r="N367" s="173" t="s">
        <v>500</v>
      </c>
      <c r="O367" s="73">
        <v>1</v>
      </c>
      <c r="P367" s="159">
        <v>1</v>
      </c>
      <c r="Q367" s="27" t="s">
        <v>943</v>
      </c>
      <c r="R367" s="73">
        <v>1</v>
      </c>
      <c r="S367" s="424">
        <v>42932</v>
      </c>
      <c r="T367" s="20" t="s">
        <v>675</v>
      </c>
      <c r="U367" s="174" t="s">
        <v>502</v>
      </c>
      <c r="V367" s="235" t="s">
        <v>676</v>
      </c>
      <c r="W367" s="693">
        <f t="shared" si="14"/>
        <v>110</v>
      </c>
      <c r="X367" s="693">
        <v>330</v>
      </c>
      <c r="Y367" s="693">
        <v>1320</v>
      </c>
      <c r="Z367" s="272" t="s">
        <v>694</v>
      </c>
      <c r="AA367" s="20"/>
      <c r="AB367" s="20"/>
      <c r="AC367" s="20"/>
      <c r="AD367" s="20"/>
      <c r="AE367" s="20" t="s">
        <v>745</v>
      </c>
      <c r="AF367" s="246" t="s">
        <v>943</v>
      </c>
      <c r="AG367" s="20" t="s">
        <v>944</v>
      </c>
      <c r="AH367" s="20" t="s">
        <v>944</v>
      </c>
      <c r="AI367" s="246">
        <v>42897</v>
      </c>
      <c r="AJ367" s="20"/>
      <c r="AK367" s="20"/>
      <c r="AL367" s="20"/>
      <c r="AM367" s="20"/>
      <c r="AN367" s="246"/>
      <c r="AO367" s="246"/>
      <c r="AP367" s="20"/>
      <c r="AQ367" s="20"/>
      <c r="AR367" s="20"/>
      <c r="AS367" s="663"/>
      <c r="AT367" s="719"/>
      <c r="AU367" s="20"/>
      <c r="AV367" s="20"/>
      <c r="AW367" s="246"/>
      <c r="AX367" s="246"/>
      <c r="AY367" s="20"/>
      <c r="AZ367" s="20"/>
      <c r="BA367" s="20"/>
      <c r="BB367" s="246"/>
      <c r="BC367" s="246"/>
      <c r="BD367" s="20"/>
      <c r="BE367" s="20"/>
      <c r="BF367" s="246"/>
      <c r="BG367" s="20"/>
      <c r="BH367" s="3"/>
      <c r="BP367" s="25" t="s">
        <v>945</v>
      </c>
    </row>
    <row r="368" spans="1:68" s="2" customFormat="1" ht="11.25" x14ac:dyDescent="0.2">
      <c r="A368" s="79" t="str">
        <f t="shared" si="13"/>
        <v>PLDR_Archive_2008 OHNALAOD0008N2</v>
      </c>
      <c r="B368" s="20" t="s">
        <v>333</v>
      </c>
      <c r="C368" s="18"/>
      <c r="D368" s="701" t="s">
        <v>821</v>
      </c>
      <c r="E368" s="201" t="s">
        <v>334</v>
      </c>
      <c r="F368" s="94"/>
      <c r="G368" s="73" t="s">
        <v>822</v>
      </c>
      <c r="H368" s="100" t="s">
        <v>946</v>
      </c>
      <c r="I368" s="20"/>
      <c r="J368" s="78" t="s">
        <v>682</v>
      </c>
      <c r="K368" s="173" t="s">
        <v>683</v>
      </c>
      <c r="L368" s="201" t="s">
        <v>499</v>
      </c>
      <c r="M368" s="20"/>
      <c r="N368" s="173" t="s">
        <v>500</v>
      </c>
      <c r="O368" s="73">
        <v>1</v>
      </c>
      <c r="P368" s="159">
        <v>1</v>
      </c>
      <c r="Q368" s="27" t="s">
        <v>935</v>
      </c>
      <c r="R368" s="73">
        <v>1</v>
      </c>
      <c r="S368" s="424">
        <v>42826</v>
      </c>
      <c r="T368" s="20" t="s">
        <v>675</v>
      </c>
      <c r="U368" s="174" t="s">
        <v>502</v>
      </c>
      <c r="V368" s="235" t="s">
        <v>676</v>
      </c>
      <c r="W368" s="693">
        <f t="shared" si="14"/>
        <v>45</v>
      </c>
      <c r="X368" s="693">
        <v>135</v>
      </c>
      <c r="Y368" s="693">
        <v>540</v>
      </c>
      <c r="Z368" s="272" t="s">
        <v>688</v>
      </c>
      <c r="AA368" s="20"/>
      <c r="AB368" s="20"/>
      <c r="AC368" s="20"/>
      <c r="AD368" s="20"/>
      <c r="AE368" s="20" t="s">
        <v>800</v>
      </c>
      <c r="AF368" s="246" t="s">
        <v>935</v>
      </c>
      <c r="AG368" s="20">
        <v>616825</v>
      </c>
      <c r="AH368" s="20">
        <v>616825</v>
      </c>
      <c r="AI368" s="246">
        <v>42807</v>
      </c>
      <c r="AJ368" s="20"/>
      <c r="AK368" s="20"/>
      <c r="AL368" s="20"/>
      <c r="AM368" s="20"/>
      <c r="AN368" s="246"/>
      <c r="AO368" s="246"/>
      <c r="AP368" s="20"/>
      <c r="AQ368" s="20"/>
      <c r="AR368" s="20"/>
      <c r="AS368" s="663"/>
      <c r="AT368" s="719"/>
      <c r="AU368" s="20"/>
      <c r="AV368" s="20"/>
      <c r="AW368" s="246"/>
      <c r="AX368" s="246"/>
      <c r="AY368" s="20"/>
      <c r="AZ368" s="20"/>
      <c r="BA368" s="20"/>
      <c r="BB368" s="246"/>
      <c r="BC368" s="246"/>
      <c r="BD368" s="20"/>
      <c r="BE368" s="20"/>
      <c r="BF368" s="246"/>
      <c r="BG368" s="20"/>
      <c r="BH368" s="3"/>
      <c r="BP368" s="25" t="s">
        <v>678</v>
      </c>
    </row>
    <row r="369" spans="1:68" s="2" customFormat="1" ht="11.25" x14ac:dyDescent="0.2">
      <c r="A369" s="79" t="str">
        <f t="shared" si="13"/>
        <v>PLDR_Archive_2009 OHLEWDBP0257N1 (DS73SQLPRDOLAP.corp.hgicnet.net)</v>
      </c>
      <c r="B369" s="20" t="s">
        <v>333</v>
      </c>
      <c r="C369" s="18"/>
      <c r="D369" s="701" t="s">
        <v>821</v>
      </c>
      <c r="E369" s="201" t="s">
        <v>334</v>
      </c>
      <c r="F369" s="94"/>
      <c r="G369" s="73" t="s">
        <v>822</v>
      </c>
      <c r="H369" s="101" t="s">
        <v>947</v>
      </c>
      <c r="I369" s="20"/>
      <c r="J369" s="78" t="s">
        <v>686</v>
      </c>
      <c r="K369" s="173" t="s">
        <v>606</v>
      </c>
      <c r="L369" s="201" t="s">
        <v>499</v>
      </c>
      <c r="M369" s="20"/>
      <c r="N369" s="173" t="s">
        <v>500</v>
      </c>
      <c r="O369" s="73">
        <v>1</v>
      </c>
      <c r="P369" s="159">
        <v>1</v>
      </c>
      <c r="Q369" s="27" t="s">
        <v>943</v>
      </c>
      <c r="R369" s="73">
        <v>1</v>
      </c>
      <c r="S369" s="424">
        <v>42932</v>
      </c>
      <c r="T369" s="20" t="s">
        <v>675</v>
      </c>
      <c r="U369" s="174" t="s">
        <v>502</v>
      </c>
      <c r="V369" s="235" t="s">
        <v>676</v>
      </c>
      <c r="W369" s="693">
        <f t="shared" si="14"/>
        <v>110</v>
      </c>
      <c r="X369" s="693">
        <v>330</v>
      </c>
      <c r="Y369" s="693">
        <v>1320</v>
      </c>
      <c r="Z369" s="272" t="s">
        <v>694</v>
      </c>
      <c r="AA369" s="20"/>
      <c r="AB369" s="20"/>
      <c r="AC369" s="20"/>
      <c r="AD369" s="20"/>
      <c r="AE369" s="20" t="s">
        <v>745</v>
      </c>
      <c r="AF369" s="246" t="s">
        <v>943</v>
      </c>
      <c r="AG369" s="20" t="s">
        <v>944</v>
      </c>
      <c r="AH369" s="20" t="s">
        <v>944</v>
      </c>
      <c r="AI369" s="246">
        <v>42897</v>
      </c>
      <c r="AJ369" s="20"/>
      <c r="AK369" s="20"/>
      <c r="AL369" s="20"/>
      <c r="AM369" s="20"/>
      <c r="AN369" s="246"/>
      <c r="AO369" s="246"/>
      <c r="AP369" s="20"/>
      <c r="AQ369" s="20"/>
      <c r="AR369" s="20"/>
      <c r="AS369" s="663"/>
      <c r="AT369" s="719"/>
      <c r="AU369" s="20"/>
      <c r="AV369" s="20"/>
      <c r="AW369" s="246"/>
      <c r="AX369" s="246"/>
      <c r="AY369" s="20"/>
      <c r="AZ369" s="20"/>
      <c r="BA369" s="20"/>
      <c r="BB369" s="246"/>
      <c r="BC369" s="246"/>
      <c r="BD369" s="20"/>
      <c r="BE369" s="20"/>
      <c r="BF369" s="246"/>
      <c r="BG369" s="20"/>
      <c r="BH369" s="3"/>
      <c r="BP369" s="25" t="s">
        <v>945</v>
      </c>
    </row>
    <row r="370" spans="1:68" s="2" customFormat="1" ht="11.25" x14ac:dyDescent="0.2">
      <c r="A370" s="79" t="str">
        <f t="shared" si="13"/>
        <v>PLDR_Archive_2010 OHLEWDBP0257N1 (DS73SQLPRDOLAP.corp.hgicnet.net)</v>
      </c>
      <c r="B370" s="20" t="s">
        <v>333</v>
      </c>
      <c r="C370" s="18"/>
      <c r="D370" s="701" t="s">
        <v>821</v>
      </c>
      <c r="E370" s="201" t="s">
        <v>334</v>
      </c>
      <c r="F370" s="94"/>
      <c r="G370" s="73" t="s">
        <v>822</v>
      </c>
      <c r="H370" s="101" t="s">
        <v>948</v>
      </c>
      <c r="I370" s="20"/>
      <c r="J370" s="78" t="s">
        <v>686</v>
      </c>
      <c r="K370" s="173" t="s">
        <v>606</v>
      </c>
      <c r="L370" s="201" t="s">
        <v>499</v>
      </c>
      <c r="M370" s="20"/>
      <c r="N370" s="173" t="s">
        <v>500</v>
      </c>
      <c r="O370" s="73">
        <v>1</v>
      </c>
      <c r="P370" s="159">
        <v>1</v>
      </c>
      <c r="Q370" s="27" t="s">
        <v>943</v>
      </c>
      <c r="R370" s="73">
        <v>1</v>
      </c>
      <c r="S370" s="424">
        <v>42932</v>
      </c>
      <c r="T370" s="20" t="s">
        <v>675</v>
      </c>
      <c r="U370" s="174" t="s">
        <v>502</v>
      </c>
      <c r="V370" s="235" t="s">
        <v>676</v>
      </c>
      <c r="W370" s="693">
        <f t="shared" si="14"/>
        <v>110</v>
      </c>
      <c r="X370" s="693">
        <v>330</v>
      </c>
      <c r="Y370" s="693">
        <v>1320</v>
      </c>
      <c r="Z370" s="272" t="s">
        <v>694</v>
      </c>
      <c r="AA370" s="20"/>
      <c r="AB370" s="20"/>
      <c r="AC370" s="20"/>
      <c r="AD370" s="20"/>
      <c r="AE370" s="20" t="s">
        <v>745</v>
      </c>
      <c r="AF370" s="246" t="s">
        <v>943</v>
      </c>
      <c r="AG370" s="20" t="s">
        <v>944</v>
      </c>
      <c r="AH370" s="20" t="s">
        <v>944</v>
      </c>
      <c r="AI370" s="246">
        <v>42897</v>
      </c>
      <c r="AJ370" s="20"/>
      <c r="AK370" s="20"/>
      <c r="AL370" s="20"/>
      <c r="AM370" s="20"/>
      <c r="AN370" s="246"/>
      <c r="AO370" s="246"/>
      <c r="AP370" s="20"/>
      <c r="AQ370" s="20"/>
      <c r="AR370" s="20"/>
      <c r="AS370" s="663"/>
      <c r="AT370" s="719"/>
      <c r="AU370" s="20"/>
      <c r="AV370" s="20"/>
      <c r="AW370" s="246"/>
      <c r="AX370" s="246"/>
      <c r="AY370" s="20"/>
      <c r="AZ370" s="20"/>
      <c r="BA370" s="20"/>
      <c r="BB370" s="246"/>
      <c r="BC370" s="246"/>
      <c r="BD370" s="20"/>
      <c r="BE370" s="20"/>
      <c r="BF370" s="246"/>
      <c r="BG370" s="20"/>
      <c r="BH370" s="3"/>
      <c r="BP370" s="25" t="s">
        <v>945</v>
      </c>
    </row>
    <row r="371" spans="1:68" s="2" customFormat="1" ht="11.25" x14ac:dyDescent="0.2">
      <c r="A371" s="79" t="str">
        <f t="shared" si="13"/>
        <v>PLDR_ARCHIVE_2011 OHLEWDBP0240N1</v>
      </c>
      <c r="B371" s="20" t="s">
        <v>333</v>
      </c>
      <c r="C371" s="18"/>
      <c r="D371" s="701" t="s">
        <v>821</v>
      </c>
      <c r="E371" s="201" t="s">
        <v>334</v>
      </c>
      <c r="F371" s="94"/>
      <c r="G371" s="73" t="s">
        <v>822</v>
      </c>
      <c r="H371" s="101" t="s">
        <v>949</v>
      </c>
      <c r="I371" s="20"/>
      <c r="J371" s="78" t="s">
        <v>686</v>
      </c>
      <c r="K371" s="173" t="s">
        <v>606</v>
      </c>
      <c r="L371" s="201" t="s">
        <v>499</v>
      </c>
      <c r="M371" s="20"/>
      <c r="N371" s="173" t="s">
        <v>500</v>
      </c>
      <c r="O371" s="73">
        <v>1</v>
      </c>
      <c r="P371" s="159">
        <v>1</v>
      </c>
      <c r="Q371" s="27" t="s">
        <v>943</v>
      </c>
      <c r="R371" s="73">
        <v>1</v>
      </c>
      <c r="S371" s="424">
        <v>42932</v>
      </c>
      <c r="T371" s="20" t="s">
        <v>675</v>
      </c>
      <c r="U371" s="174" t="s">
        <v>502</v>
      </c>
      <c r="V371" s="235" t="s">
        <v>676</v>
      </c>
      <c r="W371" s="693">
        <f t="shared" si="14"/>
        <v>110</v>
      </c>
      <c r="X371" s="693">
        <v>330</v>
      </c>
      <c r="Y371" s="693">
        <v>1320</v>
      </c>
      <c r="Z371" s="272" t="s">
        <v>694</v>
      </c>
      <c r="AA371" s="20"/>
      <c r="AB371" s="20"/>
      <c r="AC371" s="20"/>
      <c r="AD371" s="20"/>
      <c r="AE371" s="20" t="s">
        <v>689</v>
      </c>
      <c r="AF371" s="246" t="s">
        <v>943</v>
      </c>
      <c r="AG371" s="20" t="s">
        <v>950</v>
      </c>
      <c r="AH371" s="20" t="s">
        <v>950</v>
      </c>
      <c r="AI371" s="246">
        <v>42897</v>
      </c>
      <c r="AJ371" s="20"/>
      <c r="AK371" s="20"/>
      <c r="AL371" s="20"/>
      <c r="AM371" s="20"/>
      <c r="AN371" s="246"/>
      <c r="AO371" s="246"/>
      <c r="AP371" s="20"/>
      <c r="AQ371" s="20"/>
      <c r="AR371" s="20"/>
      <c r="AS371" s="663"/>
      <c r="AT371" s="719"/>
      <c r="AU371" s="20"/>
      <c r="AV371" s="20"/>
      <c r="AW371" s="246"/>
      <c r="AX371" s="246"/>
      <c r="AY371" s="20"/>
      <c r="AZ371" s="20"/>
      <c r="BA371" s="20"/>
      <c r="BB371" s="246"/>
      <c r="BC371" s="246"/>
      <c r="BD371" s="20"/>
      <c r="BE371" s="20"/>
      <c r="BF371" s="246"/>
      <c r="BG371" s="20"/>
      <c r="BH371" s="3"/>
      <c r="BP371" s="25" t="s">
        <v>945</v>
      </c>
    </row>
    <row r="372" spans="1:68" s="2" customFormat="1" ht="11.25" x14ac:dyDescent="0.2">
      <c r="A372" s="79" t="str">
        <f t="shared" si="13"/>
        <v>PLDR_ARCHIVE_2011 OHLEWDBP0257N1 (DS73SQLPRDOLAP.corp.hgicnet.net)</v>
      </c>
      <c r="B372" s="20" t="s">
        <v>333</v>
      </c>
      <c r="C372" s="18"/>
      <c r="D372" s="701" t="s">
        <v>821</v>
      </c>
      <c r="E372" s="201" t="s">
        <v>334</v>
      </c>
      <c r="F372" s="94"/>
      <c r="G372" s="73" t="s">
        <v>822</v>
      </c>
      <c r="H372" s="101" t="s">
        <v>949</v>
      </c>
      <c r="I372" s="20"/>
      <c r="J372" s="78" t="s">
        <v>686</v>
      </c>
      <c r="K372" s="173" t="s">
        <v>606</v>
      </c>
      <c r="L372" s="201" t="s">
        <v>499</v>
      </c>
      <c r="M372" s="20"/>
      <c r="N372" s="173" t="s">
        <v>500</v>
      </c>
      <c r="O372" s="73">
        <v>1</v>
      </c>
      <c r="P372" s="159">
        <v>1</v>
      </c>
      <c r="Q372" s="27" t="s">
        <v>943</v>
      </c>
      <c r="R372" s="73">
        <v>1</v>
      </c>
      <c r="S372" s="424">
        <v>42932</v>
      </c>
      <c r="T372" s="20" t="s">
        <v>675</v>
      </c>
      <c r="U372" s="174" t="s">
        <v>502</v>
      </c>
      <c r="V372" s="235" t="s">
        <v>676</v>
      </c>
      <c r="W372" s="693">
        <f t="shared" si="14"/>
        <v>110</v>
      </c>
      <c r="X372" s="693">
        <v>330</v>
      </c>
      <c r="Y372" s="693">
        <v>1320</v>
      </c>
      <c r="Z372" s="272" t="s">
        <v>694</v>
      </c>
      <c r="AA372" s="20"/>
      <c r="AB372" s="20"/>
      <c r="AC372" s="20"/>
      <c r="AD372" s="20"/>
      <c r="AE372" s="20" t="s">
        <v>745</v>
      </c>
      <c r="AF372" s="246" t="s">
        <v>943</v>
      </c>
      <c r="AG372" s="20" t="s">
        <v>944</v>
      </c>
      <c r="AH372" s="20" t="s">
        <v>944</v>
      </c>
      <c r="AI372" s="246">
        <v>42897</v>
      </c>
      <c r="AJ372" s="20"/>
      <c r="AK372" s="20"/>
      <c r="AL372" s="20"/>
      <c r="AM372" s="20"/>
      <c r="AN372" s="246"/>
      <c r="AO372" s="246"/>
      <c r="AP372" s="20"/>
      <c r="AQ372" s="20"/>
      <c r="AR372" s="20"/>
      <c r="AS372" s="663"/>
      <c r="AT372" s="719"/>
      <c r="AU372" s="20"/>
      <c r="AV372" s="20"/>
      <c r="AW372" s="246"/>
      <c r="AX372" s="246"/>
      <c r="AY372" s="20"/>
      <c r="AZ372" s="20"/>
      <c r="BA372" s="20"/>
      <c r="BB372" s="246"/>
      <c r="BC372" s="246"/>
      <c r="BD372" s="20"/>
      <c r="BE372" s="20"/>
      <c r="BF372" s="246"/>
      <c r="BG372" s="20"/>
      <c r="BH372" s="3"/>
      <c r="BP372" s="25" t="s">
        <v>945</v>
      </c>
    </row>
    <row r="373" spans="1:68" s="2" customFormat="1" ht="11.25" x14ac:dyDescent="0.2">
      <c r="A373" s="79" t="str">
        <f t="shared" si="13"/>
        <v>PLDR_ARCHIVE_2011 OHNALAOD0007N1</v>
      </c>
      <c r="B373" s="20" t="s">
        <v>333</v>
      </c>
      <c r="C373" s="18"/>
      <c r="D373" s="701" t="s">
        <v>821</v>
      </c>
      <c r="E373" s="201" t="s">
        <v>334</v>
      </c>
      <c r="F373" s="94"/>
      <c r="G373" s="73" t="s">
        <v>822</v>
      </c>
      <c r="H373" s="100" t="s">
        <v>949</v>
      </c>
      <c r="I373" s="20"/>
      <c r="J373" s="78" t="s">
        <v>682</v>
      </c>
      <c r="K373" s="173" t="s">
        <v>683</v>
      </c>
      <c r="L373" s="201" t="s">
        <v>499</v>
      </c>
      <c r="M373" s="20"/>
      <c r="N373" s="173" t="s">
        <v>500</v>
      </c>
      <c r="O373" s="73">
        <v>1</v>
      </c>
      <c r="P373" s="159">
        <v>1</v>
      </c>
      <c r="Q373" s="27">
        <v>42808</v>
      </c>
      <c r="R373" s="73">
        <v>1</v>
      </c>
      <c r="S373" s="424">
        <v>42849</v>
      </c>
      <c r="T373" s="20" t="s">
        <v>675</v>
      </c>
      <c r="U373" s="174" t="s">
        <v>502</v>
      </c>
      <c r="V373" s="235" t="s">
        <v>676</v>
      </c>
      <c r="W373" s="693">
        <f t="shared" si="14"/>
        <v>45</v>
      </c>
      <c r="X373" s="693">
        <v>135</v>
      </c>
      <c r="Y373" s="693">
        <v>540</v>
      </c>
      <c r="Z373" s="272" t="s">
        <v>688</v>
      </c>
      <c r="AA373" s="20"/>
      <c r="AB373" s="20"/>
      <c r="AC373" s="20"/>
      <c r="AD373" s="20"/>
      <c r="AE373" s="20" t="s">
        <v>747</v>
      </c>
      <c r="AF373" s="246">
        <v>42808</v>
      </c>
      <c r="AG373" s="20">
        <v>616826</v>
      </c>
      <c r="AH373" s="20">
        <v>616826</v>
      </c>
      <c r="AI373" s="246">
        <v>42807</v>
      </c>
      <c r="AJ373" s="20"/>
      <c r="AK373" s="20"/>
      <c r="AL373" s="20"/>
      <c r="AM373" s="20"/>
      <c r="AN373" s="246"/>
      <c r="AO373" s="246"/>
      <c r="AP373" s="20"/>
      <c r="AQ373" s="20"/>
      <c r="AR373" s="20"/>
      <c r="AS373" s="663"/>
      <c r="AT373" s="719"/>
      <c r="AU373" s="20"/>
      <c r="AV373" s="20"/>
      <c r="AW373" s="246"/>
      <c r="AX373" s="246"/>
      <c r="AY373" s="20"/>
      <c r="AZ373" s="20"/>
      <c r="BA373" s="20"/>
      <c r="BB373" s="246"/>
      <c r="BC373" s="246"/>
      <c r="BD373" s="20"/>
      <c r="BE373" s="20"/>
      <c r="BF373" s="246"/>
      <c r="BG373" s="20"/>
      <c r="BH373" s="3"/>
      <c r="BP373" s="25" t="s">
        <v>678</v>
      </c>
    </row>
    <row r="374" spans="1:68" s="2" customFormat="1" ht="11.25" x14ac:dyDescent="0.2">
      <c r="A374" s="79" t="str">
        <f t="shared" si="13"/>
        <v>PLDR_ARCHIVE_2011 OHNALAOD0007N2</v>
      </c>
      <c r="B374" s="20" t="s">
        <v>333</v>
      </c>
      <c r="C374" s="18"/>
      <c r="D374" s="701" t="s">
        <v>821</v>
      </c>
      <c r="E374" s="201" t="s">
        <v>334</v>
      </c>
      <c r="F374" s="94"/>
      <c r="G374" s="73" t="s">
        <v>822</v>
      </c>
      <c r="H374" s="100" t="s">
        <v>949</v>
      </c>
      <c r="I374" s="20"/>
      <c r="J374" s="78" t="s">
        <v>682</v>
      </c>
      <c r="K374" s="173" t="s">
        <v>683</v>
      </c>
      <c r="L374" s="201" t="s">
        <v>499</v>
      </c>
      <c r="M374" s="20"/>
      <c r="N374" s="173" t="s">
        <v>500</v>
      </c>
      <c r="O374" s="73">
        <v>1</v>
      </c>
      <c r="P374" s="159">
        <v>1</v>
      </c>
      <c r="Q374" s="27">
        <v>42808</v>
      </c>
      <c r="R374" s="73">
        <v>1</v>
      </c>
      <c r="S374" s="424">
        <v>42849</v>
      </c>
      <c r="T374" s="20" t="s">
        <v>675</v>
      </c>
      <c r="U374" s="174" t="s">
        <v>502</v>
      </c>
      <c r="V374" s="235" t="s">
        <v>676</v>
      </c>
      <c r="W374" s="693">
        <f t="shared" si="14"/>
        <v>45</v>
      </c>
      <c r="X374" s="693">
        <v>135</v>
      </c>
      <c r="Y374" s="693">
        <v>540</v>
      </c>
      <c r="Z374" s="272" t="s">
        <v>688</v>
      </c>
      <c r="AA374" s="20"/>
      <c r="AB374" s="20"/>
      <c r="AC374" s="20"/>
      <c r="AD374" s="20"/>
      <c r="AE374" s="20" t="s">
        <v>748</v>
      </c>
      <c r="AF374" s="246">
        <v>42808</v>
      </c>
      <c r="AG374" s="20">
        <v>616827</v>
      </c>
      <c r="AH374" s="20">
        <v>616827</v>
      </c>
      <c r="AI374" s="246">
        <v>42807</v>
      </c>
      <c r="AJ374" s="20"/>
      <c r="AK374" s="20"/>
      <c r="AL374" s="20"/>
      <c r="AM374" s="20"/>
      <c r="AN374" s="246"/>
      <c r="AO374" s="246"/>
      <c r="AP374" s="20"/>
      <c r="AQ374" s="20"/>
      <c r="AR374" s="20"/>
      <c r="AS374" s="663"/>
      <c r="AT374" s="719"/>
      <c r="AU374" s="20"/>
      <c r="AV374" s="20"/>
      <c r="AW374" s="246"/>
      <c r="AX374" s="246"/>
      <c r="AY374" s="20"/>
      <c r="AZ374" s="20"/>
      <c r="BA374" s="20"/>
      <c r="BB374" s="246"/>
      <c r="BC374" s="246"/>
      <c r="BD374" s="20"/>
      <c r="BE374" s="20"/>
      <c r="BF374" s="246"/>
      <c r="BG374" s="20"/>
      <c r="BH374" s="3"/>
      <c r="BP374" s="25" t="s">
        <v>678</v>
      </c>
    </row>
    <row r="375" spans="1:68" s="2" customFormat="1" ht="11.25" x14ac:dyDescent="0.2">
      <c r="A375" s="79" t="str">
        <f t="shared" si="13"/>
        <v>PLRS_RegressionDB OHNALAOD0007N1</v>
      </c>
      <c r="B375" s="20" t="s">
        <v>333</v>
      </c>
      <c r="C375" s="18"/>
      <c r="D375" s="701" t="s">
        <v>821</v>
      </c>
      <c r="E375" s="201" t="s">
        <v>334</v>
      </c>
      <c r="F375" s="94"/>
      <c r="G375" s="73" t="s">
        <v>822</v>
      </c>
      <c r="H375" s="100" t="s">
        <v>951</v>
      </c>
      <c r="I375" s="20"/>
      <c r="J375" s="78" t="s">
        <v>682</v>
      </c>
      <c r="K375" s="173" t="s">
        <v>683</v>
      </c>
      <c r="L375" s="201" t="s">
        <v>499</v>
      </c>
      <c r="M375" s="20"/>
      <c r="N375" s="173" t="s">
        <v>500</v>
      </c>
      <c r="O375" s="73">
        <v>1</v>
      </c>
      <c r="P375" s="159">
        <v>1</v>
      </c>
      <c r="Q375" s="27">
        <v>42808</v>
      </c>
      <c r="R375" s="73">
        <v>1</v>
      </c>
      <c r="S375" s="424">
        <v>42849</v>
      </c>
      <c r="T375" s="20" t="s">
        <v>675</v>
      </c>
      <c r="U375" s="174" t="s">
        <v>502</v>
      </c>
      <c r="V375" s="235" t="s">
        <v>676</v>
      </c>
      <c r="W375" s="693">
        <f t="shared" si="14"/>
        <v>45</v>
      </c>
      <c r="X375" s="693">
        <v>135</v>
      </c>
      <c r="Y375" s="693">
        <v>540</v>
      </c>
      <c r="Z375" s="272" t="s">
        <v>688</v>
      </c>
      <c r="AA375" s="20"/>
      <c r="AB375" s="20"/>
      <c r="AC375" s="20"/>
      <c r="AD375" s="20"/>
      <c r="AE375" s="20" t="s">
        <v>747</v>
      </c>
      <c r="AF375" s="246">
        <v>42808</v>
      </c>
      <c r="AG375" s="20">
        <v>616829</v>
      </c>
      <c r="AH375" s="20">
        <v>616829</v>
      </c>
      <c r="AI375" s="246">
        <v>42807</v>
      </c>
      <c r="AJ375" s="20"/>
      <c r="AK375" s="20"/>
      <c r="AL375" s="20"/>
      <c r="AM375" s="20"/>
      <c r="AN375" s="246"/>
      <c r="AO375" s="246"/>
      <c r="AP375" s="20"/>
      <c r="AQ375" s="20"/>
      <c r="AR375" s="20"/>
      <c r="AS375" s="663"/>
      <c r="AT375" s="719"/>
      <c r="AU375" s="20"/>
      <c r="AV375" s="20"/>
      <c r="AW375" s="246"/>
      <c r="AX375" s="246"/>
      <c r="AY375" s="20"/>
      <c r="AZ375" s="20"/>
      <c r="BA375" s="20"/>
      <c r="BB375" s="246"/>
      <c r="BC375" s="246"/>
      <c r="BD375" s="20"/>
      <c r="BE375" s="20"/>
      <c r="BF375" s="246"/>
      <c r="BG375" s="20"/>
      <c r="BH375" s="3"/>
      <c r="BP375" s="25" t="s">
        <v>678</v>
      </c>
    </row>
    <row r="376" spans="1:68" s="2" customFormat="1" ht="11.25" x14ac:dyDescent="0.2">
      <c r="A376" s="79" t="str">
        <f t="shared" si="13"/>
        <v>PLRS_RegressionDB OHNALAOD0007N2</v>
      </c>
      <c r="B376" s="20" t="s">
        <v>333</v>
      </c>
      <c r="C376" s="18"/>
      <c r="D376" s="701" t="s">
        <v>821</v>
      </c>
      <c r="E376" s="201" t="s">
        <v>334</v>
      </c>
      <c r="F376" s="94"/>
      <c r="G376" s="73" t="s">
        <v>822</v>
      </c>
      <c r="H376" s="100" t="s">
        <v>951</v>
      </c>
      <c r="I376" s="20"/>
      <c r="J376" s="78" t="s">
        <v>682</v>
      </c>
      <c r="K376" s="173" t="s">
        <v>683</v>
      </c>
      <c r="L376" s="201" t="s">
        <v>499</v>
      </c>
      <c r="M376" s="20"/>
      <c r="N376" s="173" t="s">
        <v>500</v>
      </c>
      <c r="O376" s="73">
        <v>1</v>
      </c>
      <c r="P376" s="159">
        <v>1</v>
      </c>
      <c r="Q376" s="27">
        <v>42808</v>
      </c>
      <c r="R376" s="73">
        <v>1</v>
      </c>
      <c r="S376" s="424">
        <v>42849</v>
      </c>
      <c r="T376" s="20" t="s">
        <v>675</v>
      </c>
      <c r="U376" s="174" t="s">
        <v>502</v>
      </c>
      <c r="V376" s="235" t="s">
        <v>676</v>
      </c>
      <c r="W376" s="693">
        <f t="shared" si="14"/>
        <v>45</v>
      </c>
      <c r="X376" s="693">
        <v>135</v>
      </c>
      <c r="Y376" s="693">
        <v>540</v>
      </c>
      <c r="Z376" s="272" t="s">
        <v>688</v>
      </c>
      <c r="AA376" s="20"/>
      <c r="AB376" s="20"/>
      <c r="AC376" s="20"/>
      <c r="AD376" s="20"/>
      <c r="AE376" s="20" t="s">
        <v>748</v>
      </c>
      <c r="AF376" s="246">
        <v>42808</v>
      </c>
      <c r="AG376" s="20">
        <v>616831</v>
      </c>
      <c r="AH376" s="20">
        <v>616831</v>
      </c>
      <c r="AI376" s="246">
        <v>42807</v>
      </c>
      <c r="AJ376" s="20"/>
      <c r="AK376" s="20"/>
      <c r="AL376" s="20"/>
      <c r="AM376" s="20"/>
      <c r="AN376" s="246"/>
      <c r="AO376" s="246"/>
      <c r="AP376" s="20"/>
      <c r="AQ376" s="20"/>
      <c r="AR376" s="20"/>
      <c r="AS376" s="663"/>
      <c r="AT376" s="719"/>
      <c r="AU376" s="20"/>
      <c r="AV376" s="20"/>
      <c r="AW376" s="246"/>
      <c r="AX376" s="246"/>
      <c r="AY376" s="20"/>
      <c r="AZ376" s="20"/>
      <c r="BA376" s="20"/>
      <c r="BB376" s="246"/>
      <c r="BC376" s="246"/>
      <c r="BD376" s="20"/>
      <c r="BE376" s="20"/>
      <c r="BF376" s="246"/>
      <c r="BG376" s="20"/>
      <c r="BH376" s="3"/>
      <c r="BP376" s="25" t="s">
        <v>678</v>
      </c>
    </row>
    <row r="377" spans="1:68" s="2" customFormat="1" ht="11.25" x14ac:dyDescent="0.2">
      <c r="A377" s="79" t="str">
        <f t="shared" si="13"/>
        <v>PLTools DS73DCTDEV01</v>
      </c>
      <c r="B377" s="20" t="s">
        <v>333</v>
      </c>
      <c r="C377" s="18"/>
      <c r="D377" s="701"/>
      <c r="E377" s="201" t="s">
        <v>334</v>
      </c>
      <c r="F377" s="94"/>
      <c r="G377" s="73"/>
      <c r="H377" s="100" t="s">
        <v>952</v>
      </c>
      <c r="I377" s="20"/>
      <c r="J377" s="78" t="s">
        <v>682</v>
      </c>
      <c r="K377" s="173" t="s">
        <v>683</v>
      </c>
      <c r="L377" s="201" t="s">
        <v>499</v>
      </c>
      <c r="M377" s="20"/>
      <c r="N377" s="173" t="s">
        <v>500</v>
      </c>
      <c r="O377" s="73">
        <v>1</v>
      </c>
      <c r="P377" s="159">
        <v>1</v>
      </c>
      <c r="Q377" s="27" t="s">
        <v>272</v>
      </c>
      <c r="R377" s="73">
        <v>1</v>
      </c>
      <c r="S377" s="424">
        <v>42755</v>
      </c>
      <c r="T377" s="20" t="s">
        <v>675</v>
      </c>
      <c r="U377" s="174" t="s">
        <v>502</v>
      </c>
      <c r="V377" s="235" t="s">
        <v>676</v>
      </c>
      <c r="W377" s="693">
        <f t="shared" si="14"/>
        <v>45</v>
      </c>
      <c r="X377" s="693">
        <v>135</v>
      </c>
      <c r="Y377" s="693">
        <v>540</v>
      </c>
      <c r="Z377" s="272" t="s">
        <v>677</v>
      </c>
      <c r="AA377" s="20"/>
      <c r="AB377" s="20"/>
      <c r="AC377" s="20"/>
      <c r="AD377" s="20"/>
      <c r="AE377" s="20" t="s">
        <v>755</v>
      </c>
      <c r="AF377" s="246" t="s">
        <v>272</v>
      </c>
      <c r="AG377" s="20" t="s">
        <v>272</v>
      </c>
      <c r="AH377" s="20" t="s">
        <v>272</v>
      </c>
      <c r="AI377" s="246" t="s">
        <v>272</v>
      </c>
      <c r="AJ377" s="20"/>
      <c r="AK377" s="20"/>
      <c r="AL377" s="20"/>
      <c r="AM377" s="20"/>
      <c r="AN377" s="246"/>
      <c r="AO377" s="246"/>
      <c r="AP377" s="20"/>
      <c r="AQ377" s="20"/>
      <c r="AR377" s="20"/>
      <c r="AS377" s="663"/>
      <c r="AT377" s="719"/>
      <c r="AU377" s="20"/>
      <c r="AV377" s="20"/>
      <c r="AW377" s="246"/>
      <c r="AX377" s="246"/>
      <c r="AY377" s="20"/>
      <c r="AZ377" s="20"/>
      <c r="BA377" s="20"/>
      <c r="BB377" s="246"/>
      <c r="BC377" s="246"/>
      <c r="BD377" s="20"/>
      <c r="BE377" s="20"/>
      <c r="BF377" s="246"/>
      <c r="BG377" s="20"/>
      <c r="BH377" s="3"/>
      <c r="BP377" s="25" t="s">
        <v>678</v>
      </c>
    </row>
    <row r="378" spans="1:68" s="2" customFormat="1" ht="11.25" x14ac:dyDescent="0.2">
      <c r="A378" s="79" t="str">
        <f t="shared" si="13"/>
        <v>PM_Factors OHLEWAOP0023N1</v>
      </c>
      <c r="B378" s="20" t="s">
        <v>333</v>
      </c>
      <c r="C378" s="18"/>
      <c r="D378" s="701"/>
      <c r="E378" s="201" t="s">
        <v>334</v>
      </c>
      <c r="F378" s="94"/>
      <c r="G378" s="73" t="s">
        <v>691</v>
      </c>
      <c r="H378" s="100" t="s">
        <v>953</v>
      </c>
      <c r="I378" s="20"/>
      <c r="J378" s="78" t="s">
        <v>686</v>
      </c>
      <c r="K378" s="173" t="s">
        <v>606</v>
      </c>
      <c r="L378" s="201" t="s">
        <v>499</v>
      </c>
      <c r="M378" s="20"/>
      <c r="N378" s="173" t="s">
        <v>500</v>
      </c>
      <c r="O378" s="73">
        <v>1</v>
      </c>
      <c r="P378" s="159">
        <v>1</v>
      </c>
      <c r="Q378" s="27" t="s">
        <v>693</v>
      </c>
      <c r="R378" s="73">
        <v>1</v>
      </c>
      <c r="S378" s="424">
        <v>42932</v>
      </c>
      <c r="T378" s="20" t="s">
        <v>675</v>
      </c>
      <c r="U378" s="174" t="s">
        <v>502</v>
      </c>
      <c r="V378" s="235" t="s">
        <v>676</v>
      </c>
      <c r="W378" s="693">
        <f t="shared" si="14"/>
        <v>110</v>
      </c>
      <c r="X378" s="693">
        <v>330</v>
      </c>
      <c r="Y378" s="693">
        <v>1320</v>
      </c>
      <c r="Z378" s="272" t="s">
        <v>694</v>
      </c>
      <c r="AA378" s="20"/>
      <c r="AB378" s="20"/>
      <c r="AC378" s="20"/>
      <c r="AD378" s="20"/>
      <c r="AE378" s="20" t="s">
        <v>695</v>
      </c>
      <c r="AF378" s="246" t="s">
        <v>693</v>
      </c>
      <c r="AG378" s="20" t="s">
        <v>696</v>
      </c>
      <c r="AH378" s="20" t="s">
        <v>696</v>
      </c>
      <c r="AI378" s="246">
        <v>42895</v>
      </c>
      <c r="AJ378" s="20"/>
      <c r="AK378" s="20"/>
      <c r="AL378" s="20"/>
      <c r="AM378" s="20"/>
      <c r="AN378" s="246"/>
      <c r="AO378" s="246"/>
      <c r="AP378" s="20"/>
      <c r="AQ378" s="20"/>
      <c r="AR378" s="20"/>
      <c r="AS378" s="663"/>
      <c r="AT378" s="719"/>
      <c r="AU378" s="20"/>
      <c r="AV378" s="20"/>
      <c r="AW378" s="246"/>
      <c r="AX378" s="246"/>
      <c r="AY378" s="20"/>
      <c r="AZ378" s="20"/>
      <c r="BA378" s="20"/>
      <c r="BB378" s="246"/>
      <c r="BC378" s="246"/>
      <c r="BD378" s="20"/>
      <c r="BE378" s="20"/>
      <c r="BF378" s="246"/>
      <c r="BG378" s="20"/>
      <c r="BH378" s="3"/>
      <c r="BP378" s="25" t="s">
        <v>697</v>
      </c>
    </row>
    <row r="379" spans="1:68" s="2" customFormat="1" ht="11.25" x14ac:dyDescent="0.2">
      <c r="A379" s="79" t="str">
        <f t="shared" si="13"/>
        <v>PM_Factors OHLEWAOP0023N2</v>
      </c>
      <c r="B379" s="20" t="s">
        <v>333</v>
      </c>
      <c r="C379" s="18"/>
      <c r="D379" s="701"/>
      <c r="E379" s="201" t="s">
        <v>334</v>
      </c>
      <c r="F379" s="94"/>
      <c r="G379" s="73" t="s">
        <v>691</v>
      </c>
      <c r="H379" s="100" t="s">
        <v>953</v>
      </c>
      <c r="I379" s="20"/>
      <c r="J379" s="78" t="s">
        <v>686</v>
      </c>
      <c r="K379" s="173" t="s">
        <v>606</v>
      </c>
      <c r="L379" s="201" t="s">
        <v>499</v>
      </c>
      <c r="M379" s="20"/>
      <c r="N379" s="173" t="s">
        <v>500</v>
      </c>
      <c r="O379" s="73">
        <v>1</v>
      </c>
      <c r="P379" s="159">
        <v>1</v>
      </c>
      <c r="Q379" s="27" t="s">
        <v>693</v>
      </c>
      <c r="R379" s="73">
        <v>1</v>
      </c>
      <c r="S379" s="424">
        <v>42932</v>
      </c>
      <c r="T379" s="20" t="s">
        <v>675</v>
      </c>
      <c r="U379" s="174" t="s">
        <v>502</v>
      </c>
      <c r="V379" s="235" t="s">
        <v>676</v>
      </c>
      <c r="W379" s="693">
        <f t="shared" si="14"/>
        <v>110</v>
      </c>
      <c r="X379" s="693">
        <v>330</v>
      </c>
      <c r="Y379" s="693">
        <v>1320</v>
      </c>
      <c r="Z379" s="272" t="s">
        <v>694</v>
      </c>
      <c r="AA379" s="20"/>
      <c r="AB379" s="20"/>
      <c r="AC379" s="20"/>
      <c r="AD379" s="20"/>
      <c r="AE379" s="20" t="s">
        <v>698</v>
      </c>
      <c r="AF379" s="246" t="s">
        <v>693</v>
      </c>
      <c r="AG379" s="20" t="s">
        <v>696</v>
      </c>
      <c r="AH379" s="20" t="s">
        <v>696</v>
      </c>
      <c r="AI379" s="246">
        <v>42895</v>
      </c>
      <c r="AJ379" s="20"/>
      <c r="AK379" s="20"/>
      <c r="AL379" s="20"/>
      <c r="AM379" s="20"/>
      <c r="AN379" s="246"/>
      <c r="AO379" s="246"/>
      <c r="AP379" s="20"/>
      <c r="AQ379" s="20"/>
      <c r="AR379" s="20"/>
      <c r="AS379" s="663"/>
      <c r="AT379" s="719"/>
      <c r="AU379" s="20"/>
      <c r="AV379" s="20"/>
      <c r="AW379" s="246"/>
      <c r="AX379" s="246"/>
      <c r="AY379" s="20"/>
      <c r="AZ379" s="20"/>
      <c r="BA379" s="20"/>
      <c r="BB379" s="246"/>
      <c r="BC379" s="246"/>
      <c r="BD379" s="20"/>
      <c r="BE379" s="20"/>
      <c r="BF379" s="246"/>
      <c r="BG379" s="20"/>
      <c r="BH379" s="3"/>
      <c r="BP379" s="25" t="s">
        <v>697</v>
      </c>
    </row>
    <row r="380" spans="1:68" s="2" customFormat="1" ht="11.25" x14ac:dyDescent="0.2">
      <c r="A380" s="79" t="str">
        <f t="shared" si="13"/>
        <v>PM_Factors OHNALAOP0023N1</v>
      </c>
      <c r="B380" s="20" t="s">
        <v>333</v>
      </c>
      <c r="C380" s="18"/>
      <c r="D380" s="701"/>
      <c r="E380" s="201" t="s">
        <v>334</v>
      </c>
      <c r="F380" s="94"/>
      <c r="G380" s="73" t="s">
        <v>691</v>
      </c>
      <c r="H380" s="100" t="s">
        <v>953</v>
      </c>
      <c r="I380" s="20"/>
      <c r="J380" s="78" t="s">
        <v>699</v>
      </c>
      <c r="K380" s="173" t="s">
        <v>700</v>
      </c>
      <c r="L380" s="201" t="s">
        <v>499</v>
      </c>
      <c r="M380" s="20"/>
      <c r="N380" s="173" t="s">
        <v>500</v>
      </c>
      <c r="O380" s="73">
        <v>1</v>
      </c>
      <c r="P380" s="159">
        <v>1</v>
      </c>
      <c r="Q380" s="27" t="s">
        <v>693</v>
      </c>
      <c r="R380" s="73">
        <v>1</v>
      </c>
      <c r="S380" s="424">
        <v>42932</v>
      </c>
      <c r="T380" s="20" t="s">
        <v>675</v>
      </c>
      <c r="U380" s="174" t="s">
        <v>502</v>
      </c>
      <c r="V380" s="235" t="s">
        <v>676</v>
      </c>
      <c r="W380" s="693">
        <f t="shared" si="14"/>
        <v>110</v>
      </c>
      <c r="X380" s="693">
        <v>330</v>
      </c>
      <c r="Y380" s="693">
        <v>1320</v>
      </c>
      <c r="Z380" s="272" t="s">
        <v>694</v>
      </c>
      <c r="AA380" s="20"/>
      <c r="AB380" s="20"/>
      <c r="AC380" s="20"/>
      <c r="AD380" s="20"/>
      <c r="AE380" s="20" t="s">
        <v>701</v>
      </c>
      <c r="AF380" s="246" t="s">
        <v>693</v>
      </c>
      <c r="AG380" s="20" t="s">
        <v>696</v>
      </c>
      <c r="AH380" s="20" t="s">
        <v>696</v>
      </c>
      <c r="AI380" s="246">
        <v>42895</v>
      </c>
      <c r="AJ380" s="20"/>
      <c r="AK380" s="20"/>
      <c r="AL380" s="20"/>
      <c r="AM380" s="20"/>
      <c r="AN380" s="246"/>
      <c r="AO380" s="246"/>
      <c r="AP380" s="20"/>
      <c r="AQ380" s="20"/>
      <c r="AR380" s="20"/>
      <c r="AS380" s="663"/>
      <c r="AT380" s="719"/>
      <c r="AU380" s="20"/>
      <c r="AV380" s="20"/>
      <c r="AW380" s="246"/>
      <c r="AX380" s="246"/>
      <c r="AY380" s="20"/>
      <c r="AZ380" s="20"/>
      <c r="BA380" s="20"/>
      <c r="BB380" s="246"/>
      <c r="BC380" s="246"/>
      <c r="BD380" s="20"/>
      <c r="BE380" s="20"/>
      <c r="BF380" s="246"/>
      <c r="BG380" s="20"/>
      <c r="BH380" s="3"/>
      <c r="BP380" s="25" t="s">
        <v>697</v>
      </c>
    </row>
    <row r="381" spans="1:68" s="2" customFormat="1" ht="11.25" x14ac:dyDescent="0.2">
      <c r="A381" s="79" t="str">
        <f t="shared" si="13"/>
        <v>PM_Renewal OHLEWAOP0023N1</v>
      </c>
      <c r="B381" s="20" t="s">
        <v>333</v>
      </c>
      <c r="C381" s="18"/>
      <c r="D381" s="701"/>
      <c r="E381" s="201" t="s">
        <v>334</v>
      </c>
      <c r="F381" s="94"/>
      <c r="G381" s="73" t="s">
        <v>691</v>
      </c>
      <c r="H381" s="100" t="s">
        <v>954</v>
      </c>
      <c r="I381" s="20"/>
      <c r="J381" s="78" t="s">
        <v>686</v>
      </c>
      <c r="K381" s="173" t="s">
        <v>606</v>
      </c>
      <c r="L381" s="201" t="s">
        <v>499</v>
      </c>
      <c r="M381" s="20"/>
      <c r="N381" s="173" t="s">
        <v>500</v>
      </c>
      <c r="O381" s="73">
        <v>1</v>
      </c>
      <c r="P381" s="159">
        <v>1</v>
      </c>
      <c r="Q381" s="27" t="s">
        <v>693</v>
      </c>
      <c r="R381" s="73">
        <v>1</v>
      </c>
      <c r="S381" s="424">
        <v>42932</v>
      </c>
      <c r="T381" s="20" t="s">
        <v>675</v>
      </c>
      <c r="U381" s="174" t="s">
        <v>502</v>
      </c>
      <c r="V381" s="235" t="s">
        <v>676</v>
      </c>
      <c r="W381" s="693">
        <f t="shared" si="14"/>
        <v>110</v>
      </c>
      <c r="X381" s="693">
        <v>330</v>
      </c>
      <c r="Y381" s="693">
        <v>1320</v>
      </c>
      <c r="Z381" s="272" t="s">
        <v>694</v>
      </c>
      <c r="AA381" s="20"/>
      <c r="AB381" s="20"/>
      <c r="AC381" s="20"/>
      <c r="AD381" s="20"/>
      <c r="AE381" s="20" t="s">
        <v>695</v>
      </c>
      <c r="AF381" s="246" t="s">
        <v>693</v>
      </c>
      <c r="AG381" s="20" t="s">
        <v>696</v>
      </c>
      <c r="AH381" s="20" t="s">
        <v>696</v>
      </c>
      <c r="AI381" s="246">
        <v>42895</v>
      </c>
      <c r="AJ381" s="20"/>
      <c r="AK381" s="20"/>
      <c r="AL381" s="20"/>
      <c r="AM381" s="20"/>
      <c r="AN381" s="246"/>
      <c r="AO381" s="246"/>
      <c r="AP381" s="20"/>
      <c r="AQ381" s="20"/>
      <c r="AR381" s="20"/>
      <c r="AS381" s="663"/>
      <c r="AT381" s="719"/>
      <c r="AU381" s="20"/>
      <c r="AV381" s="20"/>
      <c r="AW381" s="246"/>
      <c r="AX381" s="246"/>
      <c r="AY381" s="20"/>
      <c r="AZ381" s="20"/>
      <c r="BA381" s="20"/>
      <c r="BB381" s="246"/>
      <c r="BC381" s="246"/>
      <c r="BD381" s="20"/>
      <c r="BE381" s="20"/>
      <c r="BF381" s="246"/>
      <c r="BG381" s="20"/>
      <c r="BH381" s="3"/>
      <c r="BP381" s="25" t="s">
        <v>697</v>
      </c>
    </row>
    <row r="382" spans="1:68" s="2" customFormat="1" ht="11.25" x14ac:dyDescent="0.2">
      <c r="A382" s="79" t="str">
        <f t="shared" si="13"/>
        <v>PM_Renewal OHLEWAOP0023N2</v>
      </c>
      <c r="B382" s="20" t="s">
        <v>333</v>
      </c>
      <c r="C382" s="18"/>
      <c r="D382" s="701"/>
      <c r="E382" s="201" t="s">
        <v>334</v>
      </c>
      <c r="F382" s="94"/>
      <c r="G382" s="73" t="s">
        <v>691</v>
      </c>
      <c r="H382" s="100" t="s">
        <v>954</v>
      </c>
      <c r="I382" s="20"/>
      <c r="J382" s="78" t="s">
        <v>686</v>
      </c>
      <c r="K382" s="173" t="s">
        <v>606</v>
      </c>
      <c r="L382" s="201" t="s">
        <v>499</v>
      </c>
      <c r="M382" s="20"/>
      <c r="N382" s="173" t="s">
        <v>500</v>
      </c>
      <c r="O382" s="73">
        <v>1</v>
      </c>
      <c r="P382" s="159">
        <v>1</v>
      </c>
      <c r="Q382" s="27" t="s">
        <v>693</v>
      </c>
      <c r="R382" s="73">
        <v>1</v>
      </c>
      <c r="S382" s="424">
        <v>42932</v>
      </c>
      <c r="T382" s="20" t="s">
        <v>675</v>
      </c>
      <c r="U382" s="174" t="s">
        <v>502</v>
      </c>
      <c r="V382" s="235" t="s">
        <v>676</v>
      </c>
      <c r="W382" s="693">
        <f t="shared" si="14"/>
        <v>110</v>
      </c>
      <c r="X382" s="693">
        <v>330</v>
      </c>
      <c r="Y382" s="693">
        <v>1320</v>
      </c>
      <c r="Z382" s="272" t="s">
        <v>694</v>
      </c>
      <c r="AA382" s="20"/>
      <c r="AB382" s="20"/>
      <c r="AC382" s="20"/>
      <c r="AD382" s="20"/>
      <c r="AE382" s="20" t="s">
        <v>698</v>
      </c>
      <c r="AF382" s="246" t="s">
        <v>693</v>
      </c>
      <c r="AG382" s="20" t="s">
        <v>696</v>
      </c>
      <c r="AH382" s="20" t="s">
        <v>696</v>
      </c>
      <c r="AI382" s="246">
        <v>42895</v>
      </c>
      <c r="AJ382" s="20"/>
      <c r="AK382" s="20"/>
      <c r="AL382" s="20"/>
      <c r="AM382" s="20"/>
      <c r="AN382" s="246"/>
      <c r="AO382" s="246"/>
      <c r="AP382" s="20"/>
      <c r="AQ382" s="20"/>
      <c r="AR382" s="20"/>
      <c r="AS382" s="663"/>
      <c r="AT382" s="719"/>
      <c r="AU382" s="20"/>
      <c r="AV382" s="20"/>
      <c r="AW382" s="246"/>
      <c r="AX382" s="246"/>
      <c r="AY382" s="20"/>
      <c r="AZ382" s="20"/>
      <c r="BA382" s="20"/>
      <c r="BB382" s="246"/>
      <c r="BC382" s="246"/>
      <c r="BD382" s="20"/>
      <c r="BE382" s="20"/>
      <c r="BF382" s="246"/>
      <c r="BG382" s="20"/>
      <c r="BH382" s="3"/>
      <c r="BP382" s="25" t="s">
        <v>697</v>
      </c>
    </row>
    <row r="383" spans="1:68" s="2" customFormat="1" ht="11.25" x14ac:dyDescent="0.2">
      <c r="A383" s="79" t="str">
        <f t="shared" si="13"/>
        <v>PM_Renewal OHNALAOP0023N1</v>
      </c>
      <c r="B383" s="20" t="s">
        <v>333</v>
      </c>
      <c r="C383" s="18"/>
      <c r="D383" s="701"/>
      <c r="E383" s="201" t="s">
        <v>334</v>
      </c>
      <c r="F383" s="94"/>
      <c r="G383" s="73" t="s">
        <v>691</v>
      </c>
      <c r="H383" s="100" t="s">
        <v>954</v>
      </c>
      <c r="I383" s="20"/>
      <c r="J383" s="78" t="s">
        <v>699</v>
      </c>
      <c r="K383" s="173" t="s">
        <v>700</v>
      </c>
      <c r="L383" s="201" t="s">
        <v>499</v>
      </c>
      <c r="M383" s="20"/>
      <c r="N383" s="173" t="s">
        <v>500</v>
      </c>
      <c r="O383" s="73">
        <v>1</v>
      </c>
      <c r="P383" s="159">
        <v>1</v>
      </c>
      <c r="Q383" s="27" t="s">
        <v>693</v>
      </c>
      <c r="R383" s="73">
        <v>1</v>
      </c>
      <c r="S383" s="424">
        <v>42904</v>
      </c>
      <c r="T383" s="20" t="s">
        <v>675</v>
      </c>
      <c r="U383" s="174" t="s">
        <v>502</v>
      </c>
      <c r="V383" s="235" t="s">
        <v>676</v>
      </c>
      <c r="W383" s="693">
        <f t="shared" si="14"/>
        <v>110</v>
      </c>
      <c r="X383" s="693">
        <v>330</v>
      </c>
      <c r="Y383" s="693">
        <v>1320</v>
      </c>
      <c r="Z383" s="272" t="s">
        <v>694</v>
      </c>
      <c r="AA383" s="20"/>
      <c r="AB383" s="20"/>
      <c r="AC383" s="20"/>
      <c r="AD383" s="20"/>
      <c r="AE383" s="20" t="s">
        <v>701</v>
      </c>
      <c r="AF383" s="246" t="s">
        <v>693</v>
      </c>
      <c r="AG383" s="20" t="s">
        <v>696</v>
      </c>
      <c r="AH383" s="20" t="s">
        <v>696</v>
      </c>
      <c r="AI383" s="246">
        <v>42895</v>
      </c>
      <c r="AJ383" s="20"/>
      <c r="AK383" s="20"/>
      <c r="AL383" s="20"/>
      <c r="AM383" s="20"/>
      <c r="AN383" s="246"/>
      <c r="AO383" s="246"/>
      <c r="AP383" s="20"/>
      <c r="AQ383" s="20"/>
      <c r="AR383" s="20"/>
      <c r="AS383" s="663"/>
      <c r="AT383" s="719"/>
      <c r="AU383" s="20"/>
      <c r="AV383" s="20"/>
      <c r="AW383" s="246"/>
      <c r="AX383" s="246"/>
      <c r="AY383" s="20"/>
      <c r="AZ383" s="20"/>
      <c r="BA383" s="20"/>
      <c r="BB383" s="246"/>
      <c r="BC383" s="246"/>
      <c r="BD383" s="20"/>
      <c r="BE383" s="20"/>
      <c r="BF383" s="246"/>
      <c r="BG383" s="20"/>
      <c r="BH383" s="3"/>
      <c r="BP383" s="25" t="s">
        <v>717</v>
      </c>
    </row>
    <row r="384" spans="1:68" s="2" customFormat="1" ht="11.25" x14ac:dyDescent="0.2">
      <c r="A384" s="79" t="str">
        <f t="shared" si="13"/>
        <v>PMADB OHLEWAOP0023N1</v>
      </c>
      <c r="B384" s="20" t="s">
        <v>333</v>
      </c>
      <c r="C384" s="18"/>
      <c r="D384" s="701"/>
      <c r="E384" s="201" t="s">
        <v>334</v>
      </c>
      <c r="F384" s="94"/>
      <c r="G384" s="73" t="s">
        <v>691</v>
      </c>
      <c r="H384" s="100" t="s">
        <v>955</v>
      </c>
      <c r="I384" s="20"/>
      <c r="J384" s="78" t="s">
        <v>686</v>
      </c>
      <c r="K384" s="173" t="s">
        <v>606</v>
      </c>
      <c r="L384" s="201" t="s">
        <v>499</v>
      </c>
      <c r="M384" s="20"/>
      <c r="N384" s="173" t="s">
        <v>500</v>
      </c>
      <c r="O384" s="73">
        <v>1</v>
      </c>
      <c r="P384" s="159">
        <v>1</v>
      </c>
      <c r="Q384" s="27" t="s">
        <v>693</v>
      </c>
      <c r="R384" s="73">
        <v>1</v>
      </c>
      <c r="S384" s="424">
        <v>42932</v>
      </c>
      <c r="T384" s="20" t="s">
        <v>675</v>
      </c>
      <c r="U384" s="174" t="s">
        <v>502</v>
      </c>
      <c r="V384" s="235" t="s">
        <v>676</v>
      </c>
      <c r="W384" s="693">
        <f t="shared" si="14"/>
        <v>110</v>
      </c>
      <c r="X384" s="693">
        <v>330</v>
      </c>
      <c r="Y384" s="693">
        <v>1320</v>
      </c>
      <c r="Z384" s="272" t="s">
        <v>694</v>
      </c>
      <c r="AA384" s="20"/>
      <c r="AB384" s="20"/>
      <c r="AC384" s="20"/>
      <c r="AD384" s="20"/>
      <c r="AE384" s="20" t="s">
        <v>695</v>
      </c>
      <c r="AF384" s="246" t="s">
        <v>693</v>
      </c>
      <c r="AG384" s="20" t="s">
        <v>696</v>
      </c>
      <c r="AH384" s="20" t="s">
        <v>696</v>
      </c>
      <c r="AI384" s="246">
        <v>42895</v>
      </c>
      <c r="AJ384" s="20"/>
      <c r="AK384" s="20"/>
      <c r="AL384" s="20"/>
      <c r="AM384" s="20"/>
      <c r="AN384" s="246"/>
      <c r="AO384" s="246"/>
      <c r="AP384" s="20"/>
      <c r="AQ384" s="20"/>
      <c r="AR384" s="20"/>
      <c r="AS384" s="663"/>
      <c r="AT384" s="719"/>
      <c r="AU384" s="20"/>
      <c r="AV384" s="20"/>
      <c r="AW384" s="246"/>
      <c r="AX384" s="246"/>
      <c r="AY384" s="20"/>
      <c r="AZ384" s="20"/>
      <c r="BA384" s="20"/>
      <c r="BB384" s="246"/>
      <c r="BC384" s="246"/>
      <c r="BD384" s="20"/>
      <c r="BE384" s="20"/>
      <c r="BF384" s="246"/>
      <c r="BG384" s="20"/>
      <c r="BH384" s="3"/>
      <c r="BP384" s="25" t="s">
        <v>697</v>
      </c>
    </row>
    <row r="385" spans="1:68" s="2" customFormat="1" ht="11.25" x14ac:dyDescent="0.2">
      <c r="A385" s="79" t="str">
        <f t="shared" si="13"/>
        <v>PMADB OHLEWAOP0023N2</v>
      </c>
      <c r="B385" s="20" t="s">
        <v>333</v>
      </c>
      <c r="C385" s="18"/>
      <c r="D385" s="701"/>
      <c r="E385" s="201" t="s">
        <v>334</v>
      </c>
      <c r="F385" s="94"/>
      <c r="G385" s="73" t="s">
        <v>691</v>
      </c>
      <c r="H385" s="100" t="s">
        <v>955</v>
      </c>
      <c r="I385" s="20"/>
      <c r="J385" s="78" t="s">
        <v>686</v>
      </c>
      <c r="K385" s="173" t="s">
        <v>606</v>
      </c>
      <c r="L385" s="201" t="s">
        <v>499</v>
      </c>
      <c r="M385" s="20"/>
      <c r="N385" s="173" t="s">
        <v>500</v>
      </c>
      <c r="O385" s="73">
        <v>1</v>
      </c>
      <c r="P385" s="159">
        <v>1</v>
      </c>
      <c r="Q385" s="27" t="s">
        <v>693</v>
      </c>
      <c r="R385" s="73">
        <v>1</v>
      </c>
      <c r="S385" s="424">
        <v>42932</v>
      </c>
      <c r="T385" s="20" t="s">
        <v>675</v>
      </c>
      <c r="U385" s="174" t="s">
        <v>502</v>
      </c>
      <c r="V385" s="235" t="s">
        <v>676</v>
      </c>
      <c r="W385" s="693">
        <f t="shared" si="14"/>
        <v>110</v>
      </c>
      <c r="X385" s="693">
        <v>330</v>
      </c>
      <c r="Y385" s="693">
        <v>1320</v>
      </c>
      <c r="Z385" s="272" t="s">
        <v>694</v>
      </c>
      <c r="AA385" s="20"/>
      <c r="AB385" s="20"/>
      <c r="AC385" s="20"/>
      <c r="AD385" s="20"/>
      <c r="AE385" s="20" t="s">
        <v>698</v>
      </c>
      <c r="AF385" s="246" t="s">
        <v>693</v>
      </c>
      <c r="AG385" s="20" t="s">
        <v>696</v>
      </c>
      <c r="AH385" s="20" t="s">
        <v>696</v>
      </c>
      <c r="AI385" s="246">
        <v>42895</v>
      </c>
      <c r="AJ385" s="20"/>
      <c r="AK385" s="20"/>
      <c r="AL385" s="20"/>
      <c r="AM385" s="20"/>
      <c r="AN385" s="246"/>
      <c r="AO385" s="246"/>
      <c r="AP385" s="20"/>
      <c r="AQ385" s="20"/>
      <c r="AR385" s="20"/>
      <c r="AS385" s="663"/>
      <c r="AT385" s="719"/>
      <c r="AU385" s="20"/>
      <c r="AV385" s="20"/>
      <c r="AW385" s="246"/>
      <c r="AX385" s="246"/>
      <c r="AY385" s="20"/>
      <c r="AZ385" s="20"/>
      <c r="BA385" s="20"/>
      <c r="BB385" s="246"/>
      <c r="BC385" s="246"/>
      <c r="BD385" s="20"/>
      <c r="BE385" s="20"/>
      <c r="BF385" s="246"/>
      <c r="BG385" s="20"/>
      <c r="BH385" s="3"/>
      <c r="BP385" s="25" t="s">
        <v>697</v>
      </c>
    </row>
    <row r="386" spans="1:68" s="2" customFormat="1" ht="11.25" x14ac:dyDescent="0.2">
      <c r="A386" s="79" t="str">
        <f t="shared" si="13"/>
        <v>PMADB OHNALAOP0023N1</v>
      </c>
      <c r="B386" s="20" t="s">
        <v>333</v>
      </c>
      <c r="C386" s="18"/>
      <c r="D386" s="701"/>
      <c r="E386" s="201" t="s">
        <v>334</v>
      </c>
      <c r="F386" s="94"/>
      <c r="G386" s="73" t="s">
        <v>691</v>
      </c>
      <c r="H386" s="100" t="s">
        <v>955</v>
      </c>
      <c r="I386" s="20"/>
      <c r="J386" s="78" t="s">
        <v>699</v>
      </c>
      <c r="K386" s="173" t="s">
        <v>700</v>
      </c>
      <c r="L386" s="201" t="s">
        <v>499</v>
      </c>
      <c r="M386" s="20"/>
      <c r="N386" s="173" t="s">
        <v>500</v>
      </c>
      <c r="O386" s="73">
        <v>1</v>
      </c>
      <c r="P386" s="159">
        <v>1</v>
      </c>
      <c r="Q386" s="27" t="s">
        <v>693</v>
      </c>
      <c r="R386" s="73">
        <v>1</v>
      </c>
      <c r="S386" s="424">
        <v>42937</v>
      </c>
      <c r="T386" s="20" t="s">
        <v>675</v>
      </c>
      <c r="U386" s="174" t="s">
        <v>502</v>
      </c>
      <c r="V386" s="235" t="s">
        <v>676</v>
      </c>
      <c r="W386" s="693">
        <f t="shared" si="14"/>
        <v>110</v>
      </c>
      <c r="X386" s="693">
        <v>330</v>
      </c>
      <c r="Y386" s="693">
        <v>1320</v>
      </c>
      <c r="Z386" s="272" t="s">
        <v>694</v>
      </c>
      <c r="AA386" s="20"/>
      <c r="AB386" s="20"/>
      <c r="AC386" s="20"/>
      <c r="AD386" s="20"/>
      <c r="AE386" s="20" t="s">
        <v>701</v>
      </c>
      <c r="AF386" s="246" t="s">
        <v>693</v>
      </c>
      <c r="AG386" s="20" t="s">
        <v>696</v>
      </c>
      <c r="AH386" s="20" t="s">
        <v>696</v>
      </c>
      <c r="AI386" s="246">
        <v>42895</v>
      </c>
      <c r="AJ386" s="20"/>
      <c r="AK386" s="20"/>
      <c r="AL386" s="20"/>
      <c r="AM386" s="20"/>
      <c r="AN386" s="246"/>
      <c r="AO386" s="246"/>
      <c r="AP386" s="20"/>
      <c r="AQ386" s="20"/>
      <c r="AR386" s="20"/>
      <c r="AS386" s="663"/>
      <c r="AT386" s="719"/>
      <c r="AU386" s="20"/>
      <c r="AV386" s="20"/>
      <c r="AW386" s="246"/>
      <c r="AX386" s="246"/>
      <c r="AY386" s="20"/>
      <c r="AZ386" s="20"/>
      <c r="BA386" s="20"/>
      <c r="BB386" s="246"/>
      <c r="BC386" s="246"/>
      <c r="BD386" s="20"/>
      <c r="BE386" s="20"/>
      <c r="BF386" s="246"/>
      <c r="BG386" s="20"/>
      <c r="BH386" s="3"/>
      <c r="BP386" s="25" t="s">
        <v>717</v>
      </c>
    </row>
    <row r="387" spans="1:68" s="2" customFormat="1" ht="11.25" x14ac:dyDescent="0.2">
      <c r="A387" s="79" t="str">
        <f t="shared" si="13"/>
        <v>Policy_Holder_Reports OHLEWAOP0023N1</v>
      </c>
      <c r="B387" s="20" t="s">
        <v>333</v>
      </c>
      <c r="C387" s="18"/>
      <c r="D387" s="701"/>
      <c r="E387" s="201" t="s">
        <v>334</v>
      </c>
      <c r="F387" s="94"/>
      <c r="G387" s="73" t="s">
        <v>691</v>
      </c>
      <c r="H387" s="100" t="s">
        <v>956</v>
      </c>
      <c r="I387" s="20"/>
      <c r="J387" s="78" t="s">
        <v>686</v>
      </c>
      <c r="K387" s="173" t="s">
        <v>606</v>
      </c>
      <c r="L387" s="201" t="s">
        <v>499</v>
      </c>
      <c r="M387" s="20"/>
      <c r="N387" s="173" t="s">
        <v>500</v>
      </c>
      <c r="O387" s="73">
        <v>1</v>
      </c>
      <c r="P387" s="159">
        <v>1</v>
      </c>
      <c r="Q387" s="27" t="s">
        <v>693</v>
      </c>
      <c r="R387" s="73">
        <v>1</v>
      </c>
      <c r="S387" s="424">
        <v>42932</v>
      </c>
      <c r="T387" s="20" t="s">
        <v>675</v>
      </c>
      <c r="U387" s="174" t="s">
        <v>502</v>
      </c>
      <c r="V387" s="235" t="s">
        <v>676</v>
      </c>
      <c r="W387" s="693">
        <f t="shared" si="14"/>
        <v>110</v>
      </c>
      <c r="X387" s="693">
        <v>330</v>
      </c>
      <c r="Y387" s="693">
        <v>1320</v>
      </c>
      <c r="Z387" s="272" t="s">
        <v>694</v>
      </c>
      <c r="AA387" s="20"/>
      <c r="AB387" s="20"/>
      <c r="AC387" s="20"/>
      <c r="AD387" s="20"/>
      <c r="AE387" s="20" t="s">
        <v>695</v>
      </c>
      <c r="AF387" s="246" t="s">
        <v>693</v>
      </c>
      <c r="AG387" s="20" t="s">
        <v>696</v>
      </c>
      <c r="AH387" s="20" t="s">
        <v>696</v>
      </c>
      <c r="AI387" s="246">
        <v>42895</v>
      </c>
      <c r="AJ387" s="20"/>
      <c r="AK387" s="20"/>
      <c r="AL387" s="20"/>
      <c r="AM387" s="20"/>
      <c r="AN387" s="246"/>
      <c r="AO387" s="246"/>
      <c r="AP387" s="20"/>
      <c r="AQ387" s="20"/>
      <c r="AR387" s="20"/>
      <c r="AS387" s="663"/>
      <c r="AT387" s="719"/>
      <c r="AU387" s="20"/>
      <c r="AV387" s="20"/>
      <c r="AW387" s="246"/>
      <c r="AX387" s="246"/>
      <c r="AY387" s="20"/>
      <c r="AZ387" s="20"/>
      <c r="BA387" s="20"/>
      <c r="BB387" s="246"/>
      <c r="BC387" s="246"/>
      <c r="BD387" s="20"/>
      <c r="BE387" s="20"/>
      <c r="BF387" s="246"/>
      <c r="BG387" s="20"/>
      <c r="BH387" s="3"/>
      <c r="BP387" s="25" t="s">
        <v>697</v>
      </c>
    </row>
    <row r="388" spans="1:68" s="2" customFormat="1" ht="11.25" x14ac:dyDescent="0.2">
      <c r="A388" s="79" t="str">
        <f t="shared" si="13"/>
        <v>Policy_Holder_Reports OHLEWAOP0023N2</v>
      </c>
      <c r="B388" s="20" t="s">
        <v>333</v>
      </c>
      <c r="C388" s="18"/>
      <c r="D388" s="701"/>
      <c r="E388" s="201" t="s">
        <v>334</v>
      </c>
      <c r="F388" s="94"/>
      <c r="G388" s="73" t="s">
        <v>691</v>
      </c>
      <c r="H388" s="100" t="s">
        <v>956</v>
      </c>
      <c r="I388" s="20"/>
      <c r="J388" s="78" t="s">
        <v>686</v>
      </c>
      <c r="K388" s="173" t="s">
        <v>606</v>
      </c>
      <c r="L388" s="201" t="s">
        <v>499</v>
      </c>
      <c r="M388" s="20"/>
      <c r="N388" s="173" t="s">
        <v>500</v>
      </c>
      <c r="O388" s="73">
        <v>1</v>
      </c>
      <c r="P388" s="159">
        <v>1</v>
      </c>
      <c r="Q388" s="27" t="s">
        <v>693</v>
      </c>
      <c r="R388" s="73">
        <v>1</v>
      </c>
      <c r="S388" s="424">
        <v>42932</v>
      </c>
      <c r="T388" s="20" t="s">
        <v>675</v>
      </c>
      <c r="U388" s="174" t="s">
        <v>502</v>
      </c>
      <c r="V388" s="235" t="s">
        <v>676</v>
      </c>
      <c r="W388" s="693">
        <f t="shared" si="14"/>
        <v>110</v>
      </c>
      <c r="X388" s="693">
        <v>330</v>
      </c>
      <c r="Y388" s="693">
        <v>1320</v>
      </c>
      <c r="Z388" s="272" t="s">
        <v>694</v>
      </c>
      <c r="AA388" s="20"/>
      <c r="AB388" s="20"/>
      <c r="AC388" s="20"/>
      <c r="AD388" s="20"/>
      <c r="AE388" s="20" t="s">
        <v>698</v>
      </c>
      <c r="AF388" s="246" t="s">
        <v>693</v>
      </c>
      <c r="AG388" s="20" t="s">
        <v>696</v>
      </c>
      <c r="AH388" s="20" t="s">
        <v>696</v>
      </c>
      <c r="AI388" s="246">
        <v>42895</v>
      </c>
      <c r="AJ388" s="20"/>
      <c r="AK388" s="20"/>
      <c r="AL388" s="20"/>
      <c r="AM388" s="20"/>
      <c r="AN388" s="246"/>
      <c r="AO388" s="246"/>
      <c r="AP388" s="20"/>
      <c r="AQ388" s="20"/>
      <c r="AR388" s="20"/>
      <c r="AS388" s="663"/>
      <c r="AT388" s="719"/>
      <c r="AU388" s="20"/>
      <c r="AV388" s="20"/>
      <c r="AW388" s="246"/>
      <c r="AX388" s="246"/>
      <c r="AY388" s="20"/>
      <c r="AZ388" s="20"/>
      <c r="BA388" s="20"/>
      <c r="BB388" s="246"/>
      <c r="BC388" s="246"/>
      <c r="BD388" s="20"/>
      <c r="BE388" s="20"/>
      <c r="BF388" s="246"/>
      <c r="BG388" s="20"/>
      <c r="BH388" s="3"/>
      <c r="BP388" s="25" t="s">
        <v>697</v>
      </c>
    </row>
    <row r="389" spans="1:68" s="2" customFormat="1" ht="11.25" x14ac:dyDescent="0.2">
      <c r="A389" s="79" t="str">
        <f t="shared" si="13"/>
        <v>Policy_Holder_Reports OHNALAOP0023N1</v>
      </c>
      <c r="B389" s="20" t="s">
        <v>333</v>
      </c>
      <c r="C389" s="18"/>
      <c r="D389" s="701"/>
      <c r="E389" s="201" t="s">
        <v>334</v>
      </c>
      <c r="F389" s="94"/>
      <c r="G389" s="73" t="s">
        <v>691</v>
      </c>
      <c r="H389" s="100" t="s">
        <v>956</v>
      </c>
      <c r="I389" s="20"/>
      <c r="J389" s="78" t="s">
        <v>699</v>
      </c>
      <c r="K389" s="173" t="s">
        <v>700</v>
      </c>
      <c r="L389" s="201" t="s">
        <v>499</v>
      </c>
      <c r="M389" s="20"/>
      <c r="N389" s="173" t="s">
        <v>500</v>
      </c>
      <c r="O389" s="73">
        <v>1</v>
      </c>
      <c r="P389" s="159">
        <v>1</v>
      </c>
      <c r="Q389" s="27" t="s">
        <v>693</v>
      </c>
      <c r="R389" s="73">
        <v>1</v>
      </c>
      <c r="S389" s="424">
        <v>42932</v>
      </c>
      <c r="T389" s="20" t="s">
        <v>675</v>
      </c>
      <c r="U389" s="174" t="s">
        <v>502</v>
      </c>
      <c r="V389" s="235" t="s">
        <v>676</v>
      </c>
      <c r="W389" s="693">
        <f t="shared" si="14"/>
        <v>110</v>
      </c>
      <c r="X389" s="693">
        <v>330</v>
      </c>
      <c r="Y389" s="693">
        <v>1320</v>
      </c>
      <c r="Z389" s="272" t="s">
        <v>694</v>
      </c>
      <c r="AA389" s="20"/>
      <c r="AB389" s="20"/>
      <c r="AC389" s="20"/>
      <c r="AD389" s="20"/>
      <c r="AE389" s="20" t="s">
        <v>701</v>
      </c>
      <c r="AF389" s="246" t="s">
        <v>693</v>
      </c>
      <c r="AG389" s="20" t="s">
        <v>696</v>
      </c>
      <c r="AH389" s="20" t="s">
        <v>696</v>
      </c>
      <c r="AI389" s="246">
        <v>42895</v>
      </c>
      <c r="AJ389" s="20"/>
      <c r="AK389" s="20"/>
      <c r="AL389" s="20"/>
      <c r="AM389" s="20"/>
      <c r="AN389" s="246"/>
      <c r="AO389" s="246"/>
      <c r="AP389" s="20"/>
      <c r="AQ389" s="20"/>
      <c r="AR389" s="20"/>
      <c r="AS389" s="663"/>
      <c r="AT389" s="719"/>
      <c r="AU389" s="20"/>
      <c r="AV389" s="20"/>
      <c r="AW389" s="246"/>
      <c r="AX389" s="246"/>
      <c r="AY389" s="20"/>
      <c r="AZ389" s="20"/>
      <c r="BA389" s="20"/>
      <c r="BB389" s="246"/>
      <c r="BC389" s="246"/>
      <c r="BD389" s="20"/>
      <c r="BE389" s="20"/>
      <c r="BF389" s="246"/>
      <c r="BG389" s="20"/>
      <c r="BH389" s="3"/>
      <c r="BP389" s="25" t="s">
        <v>697</v>
      </c>
    </row>
    <row r="390" spans="1:68" s="2" customFormat="1" ht="11.25" x14ac:dyDescent="0.2">
      <c r="A390" s="79" t="str">
        <f t="shared" si="13"/>
        <v>Policy_Output OHLEWAOP0023N1</v>
      </c>
      <c r="B390" s="20" t="s">
        <v>333</v>
      </c>
      <c r="C390" s="18"/>
      <c r="D390" s="701"/>
      <c r="E390" s="201" t="s">
        <v>334</v>
      </c>
      <c r="F390" s="94"/>
      <c r="G390" s="73" t="s">
        <v>742</v>
      </c>
      <c r="H390" s="100" t="s">
        <v>957</v>
      </c>
      <c r="I390" s="20"/>
      <c r="J390" s="78" t="s">
        <v>686</v>
      </c>
      <c r="K390" s="173" t="s">
        <v>606</v>
      </c>
      <c r="L390" s="201" t="s">
        <v>499</v>
      </c>
      <c r="M390" s="20"/>
      <c r="N390" s="173" t="s">
        <v>500</v>
      </c>
      <c r="O390" s="73">
        <v>1</v>
      </c>
      <c r="P390" s="159">
        <v>1</v>
      </c>
      <c r="Q390" s="27" t="s">
        <v>693</v>
      </c>
      <c r="R390" s="73">
        <v>1</v>
      </c>
      <c r="S390" s="424">
        <v>42932</v>
      </c>
      <c r="T390" s="20" t="s">
        <v>675</v>
      </c>
      <c r="U390" s="174" t="s">
        <v>502</v>
      </c>
      <c r="V390" s="235" t="s">
        <v>676</v>
      </c>
      <c r="W390" s="693">
        <f t="shared" si="14"/>
        <v>110</v>
      </c>
      <c r="X390" s="693">
        <v>330</v>
      </c>
      <c r="Y390" s="693">
        <v>1320</v>
      </c>
      <c r="Z390" s="272" t="s">
        <v>694</v>
      </c>
      <c r="AA390" s="20"/>
      <c r="AB390" s="20"/>
      <c r="AC390" s="20"/>
      <c r="AD390" s="20"/>
      <c r="AE390" s="20" t="s">
        <v>695</v>
      </c>
      <c r="AF390" s="246" t="s">
        <v>693</v>
      </c>
      <c r="AG390" s="20" t="s">
        <v>696</v>
      </c>
      <c r="AH390" s="20" t="s">
        <v>696</v>
      </c>
      <c r="AI390" s="246">
        <v>42895</v>
      </c>
      <c r="AJ390" s="20"/>
      <c r="AK390" s="20"/>
      <c r="AL390" s="20"/>
      <c r="AM390" s="20"/>
      <c r="AN390" s="246"/>
      <c r="AO390" s="246"/>
      <c r="AP390" s="20"/>
      <c r="AQ390" s="20"/>
      <c r="AR390" s="20"/>
      <c r="AS390" s="663"/>
      <c r="AT390" s="719"/>
      <c r="AU390" s="20"/>
      <c r="AV390" s="20"/>
      <c r="AW390" s="246"/>
      <c r="AX390" s="246"/>
      <c r="AY390" s="20"/>
      <c r="AZ390" s="20"/>
      <c r="BA390" s="20"/>
      <c r="BB390" s="246"/>
      <c r="BC390" s="246"/>
      <c r="BD390" s="20"/>
      <c r="BE390" s="20"/>
      <c r="BF390" s="246"/>
      <c r="BG390" s="20"/>
      <c r="BH390" s="3"/>
      <c r="BP390" s="25" t="s">
        <v>697</v>
      </c>
    </row>
    <row r="391" spans="1:68" s="2" customFormat="1" ht="11.25" x14ac:dyDescent="0.2">
      <c r="A391" s="79" t="str">
        <f t="shared" si="13"/>
        <v>Policy_Output OHLEWAOP0023N2</v>
      </c>
      <c r="B391" s="20" t="s">
        <v>333</v>
      </c>
      <c r="C391" s="18"/>
      <c r="D391" s="701"/>
      <c r="E391" s="201" t="s">
        <v>334</v>
      </c>
      <c r="F391" s="94"/>
      <c r="G391" s="73" t="s">
        <v>742</v>
      </c>
      <c r="H391" s="100" t="s">
        <v>957</v>
      </c>
      <c r="I391" s="20"/>
      <c r="J391" s="78" t="s">
        <v>686</v>
      </c>
      <c r="K391" s="173" t="s">
        <v>606</v>
      </c>
      <c r="L391" s="201" t="s">
        <v>499</v>
      </c>
      <c r="M391" s="20"/>
      <c r="N391" s="173" t="s">
        <v>500</v>
      </c>
      <c r="O391" s="73">
        <v>1</v>
      </c>
      <c r="P391" s="159">
        <v>1</v>
      </c>
      <c r="Q391" s="27" t="s">
        <v>693</v>
      </c>
      <c r="R391" s="73">
        <v>1</v>
      </c>
      <c r="S391" s="424">
        <v>42932</v>
      </c>
      <c r="T391" s="20" t="s">
        <v>675</v>
      </c>
      <c r="U391" s="174" t="s">
        <v>502</v>
      </c>
      <c r="V391" s="235" t="s">
        <v>676</v>
      </c>
      <c r="W391" s="693">
        <f t="shared" si="14"/>
        <v>110</v>
      </c>
      <c r="X391" s="693">
        <v>330</v>
      </c>
      <c r="Y391" s="693">
        <v>1320</v>
      </c>
      <c r="Z391" s="272" t="s">
        <v>694</v>
      </c>
      <c r="AA391" s="20"/>
      <c r="AB391" s="20"/>
      <c r="AC391" s="20"/>
      <c r="AD391" s="20"/>
      <c r="AE391" s="20" t="s">
        <v>698</v>
      </c>
      <c r="AF391" s="246" t="s">
        <v>693</v>
      </c>
      <c r="AG391" s="20" t="s">
        <v>696</v>
      </c>
      <c r="AH391" s="20" t="s">
        <v>696</v>
      </c>
      <c r="AI391" s="246">
        <v>42895</v>
      </c>
      <c r="AJ391" s="20"/>
      <c r="AK391" s="20"/>
      <c r="AL391" s="20"/>
      <c r="AM391" s="20"/>
      <c r="AN391" s="246"/>
      <c r="AO391" s="246"/>
      <c r="AP391" s="20"/>
      <c r="AQ391" s="20"/>
      <c r="AR391" s="20"/>
      <c r="AS391" s="663"/>
      <c r="AT391" s="719"/>
      <c r="AU391" s="20"/>
      <c r="AV391" s="20"/>
      <c r="AW391" s="246"/>
      <c r="AX391" s="246"/>
      <c r="AY391" s="20"/>
      <c r="AZ391" s="20"/>
      <c r="BA391" s="20"/>
      <c r="BB391" s="246"/>
      <c r="BC391" s="246"/>
      <c r="BD391" s="20"/>
      <c r="BE391" s="20"/>
      <c r="BF391" s="246"/>
      <c r="BG391" s="20"/>
      <c r="BH391" s="3"/>
      <c r="BP391" s="25" t="s">
        <v>697</v>
      </c>
    </row>
    <row r="392" spans="1:68" s="2" customFormat="1" ht="11.25" x14ac:dyDescent="0.2">
      <c r="A392" s="79" t="str">
        <f t="shared" si="13"/>
        <v>Policy_Output OHNALAOP0023N1</v>
      </c>
      <c r="B392" s="20" t="s">
        <v>333</v>
      </c>
      <c r="C392" s="18"/>
      <c r="D392" s="701"/>
      <c r="E392" s="201" t="s">
        <v>334</v>
      </c>
      <c r="F392" s="94"/>
      <c r="G392" s="73" t="s">
        <v>742</v>
      </c>
      <c r="H392" s="100" t="s">
        <v>957</v>
      </c>
      <c r="I392" s="20"/>
      <c r="J392" s="78" t="s">
        <v>699</v>
      </c>
      <c r="K392" s="173" t="s">
        <v>700</v>
      </c>
      <c r="L392" s="201" t="s">
        <v>499</v>
      </c>
      <c r="M392" s="20"/>
      <c r="N392" s="173" t="s">
        <v>500</v>
      </c>
      <c r="O392" s="73">
        <v>1</v>
      </c>
      <c r="P392" s="159">
        <v>1</v>
      </c>
      <c r="Q392" s="27" t="s">
        <v>693</v>
      </c>
      <c r="R392" s="73">
        <v>1</v>
      </c>
      <c r="S392" s="424">
        <v>42932</v>
      </c>
      <c r="T392" s="20" t="s">
        <v>675</v>
      </c>
      <c r="U392" s="174" t="s">
        <v>502</v>
      </c>
      <c r="V392" s="235" t="s">
        <v>676</v>
      </c>
      <c r="W392" s="693">
        <f t="shared" si="14"/>
        <v>110</v>
      </c>
      <c r="X392" s="693">
        <v>330</v>
      </c>
      <c r="Y392" s="693">
        <v>1320</v>
      </c>
      <c r="Z392" s="272" t="s">
        <v>694</v>
      </c>
      <c r="AA392" s="20"/>
      <c r="AB392" s="20"/>
      <c r="AC392" s="20"/>
      <c r="AD392" s="20"/>
      <c r="AE392" s="20" t="s">
        <v>701</v>
      </c>
      <c r="AF392" s="246" t="s">
        <v>693</v>
      </c>
      <c r="AG392" s="20" t="s">
        <v>696</v>
      </c>
      <c r="AH392" s="20" t="s">
        <v>696</v>
      </c>
      <c r="AI392" s="246">
        <v>42895</v>
      </c>
      <c r="AJ392" s="20"/>
      <c r="AK392" s="20"/>
      <c r="AL392" s="20"/>
      <c r="AM392" s="20"/>
      <c r="AN392" s="246"/>
      <c r="AO392" s="246"/>
      <c r="AP392" s="20"/>
      <c r="AQ392" s="20"/>
      <c r="AR392" s="20"/>
      <c r="AS392" s="663"/>
      <c r="AT392" s="719"/>
      <c r="AU392" s="20"/>
      <c r="AV392" s="20"/>
      <c r="AW392" s="246"/>
      <c r="AX392" s="246"/>
      <c r="AY392" s="20"/>
      <c r="AZ392" s="20"/>
      <c r="BA392" s="20"/>
      <c r="BB392" s="246"/>
      <c r="BC392" s="246"/>
      <c r="BD392" s="20"/>
      <c r="BE392" s="20"/>
      <c r="BF392" s="246"/>
      <c r="BG392" s="20"/>
      <c r="BH392" s="3"/>
      <c r="BP392" s="25" t="s">
        <v>697</v>
      </c>
    </row>
    <row r="393" spans="1:68" s="2" customFormat="1" ht="11.25" x14ac:dyDescent="0.2">
      <c r="A393" s="79" t="str">
        <f t="shared" si="13"/>
        <v>Policyholder OHLEWAOP0023N1</v>
      </c>
      <c r="B393" s="20" t="s">
        <v>333</v>
      </c>
      <c r="C393" s="18"/>
      <c r="D393" s="701"/>
      <c r="E393" s="201" t="s">
        <v>334</v>
      </c>
      <c r="F393" s="94"/>
      <c r="G393" s="73" t="s">
        <v>691</v>
      </c>
      <c r="H393" s="100" t="s">
        <v>958</v>
      </c>
      <c r="I393" s="20"/>
      <c r="J393" s="78" t="s">
        <v>686</v>
      </c>
      <c r="K393" s="173" t="s">
        <v>606</v>
      </c>
      <c r="L393" s="201" t="s">
        <v>499</v>
      </c>
      <c r="M393" s="20"/>
      <c r="N393" s="173" t="s">
        <v>500</v>
      </c>
      <c r="O393" s="73">
        <v>1</v>
      </c>
      <c r="P393" s="159">
        <v>1</v>
      </c>
      <c r="Q393" s="27" t="s">
        <v>693</v>
      </c>
      <c r="R393" s="73">
        <v>1</v>
      </c>
      <c r="S393" s="424">
        <v>42932</v>
      </c>
      <c r="T393" s="20" t="s">
        <v>675</v>
      </c>
      <c r="U393" s="174" t="s">
        <v>502</v>
      </c>
      <c r="V393" s="235" t="s">
        <v>676</v>
      </c>
      <c r="W393" s="693">
        <f t="shared" si="14"/>
        <v>110</v>
      </c>
      <c r="X393" s="693">
        <v>330</v>
      </c>
      <c r="Y393" s="693">
        <v>1320</v>
      </c>
      <c r="Z393" s="272" t="s">
        <v>694</v>
      </c>
      <c r="AA393" s="20"/>
      <c r="AB393" s="20"/>
      <c r="AC393" s="20"/>
      <c r="AD393" s="20"/>
      <c r="AE393" s="20" t="s">
        <v>695</v>
      </c>
      <c r="AF393" s="246" t="s">
        <v>693</v>
      </c>
      <c r="AG393" s="20" t="s">
        <v>696</v>
      </c>
      <c r="AH393" s="20" t="s">
        <v>696</v>
      </c>
      <c r="AI393" s="246">
        <v>42895</v>
      </c>
      <c r="AJ393" s="20"/>
      <c r="AK393" s="20"/>
      <c r="AL393" s="20"/>
      <c r="AM393" s="20"/>
      <c r="AN393" s="246"/>
      <c r="AO393" s="246"/>
      <c r="AP393" s="20"/>
      <c r="AQ393" s="20"/>
      <c r="AR393" s="20"/>
      <c r="AS393" s="663"/>
      <c r="AT393" s="719"/>
      <c r="AU393" s="20"/>
      <c r="AV393" s="20"/>
      <c r="AW393" s="246"/>
      <c r="AX393" s="246"/>
      <c r="AY393" s="20"/>
      <c r="AZ393" s="20"/>
      <c r="BA393" s="20"/>
      <c r="BB393" s="246"/>
      <c r="BC393" s="246"/>
      <c r="BD393" s="20"/>
      <c r="BE393" s="20"/>
      <c r="BF393" s="246"/>
      <c r="BG393" s="20"/>
      <c r="BH393" s="3"/>
      <c r="BP393" s="25" t="s">
        <v>697</v>
      </c>
    </row>
    <row r="394" spans="1:68" s="2" customFormat="1" ht="11.25" x14ac:dyDescent="0.2">
      <c r="A394" s="79" t="str">
        <f t="shared" si="13"/>
        <v>Policyholder OHLEWAOP0023N2</v>
      </c>
      <c r="B394" s="20" t="s">
        <v>333</v>
      </c>
      <c r="C394" s="18"/>
      <c r="D394" s="701"/>
      <c r="E394" s="201" t="s">
        <v>334</v>
      </c>
      <c r="F394" s="94"/>
      <c r="G394" s="73" t="s">
        <v>691</v>
      </c>
      <c r="H394" s="100" t="s">
        <v>958</v>
      </c>
      <c r="I394" s="20"/>
      <c r="J394" s="78" t="s">
        <v>686</v>
      </c>
      <c r="K394" s="173" t="s">
        <v>606</v>
      </c>
      <c r="L394" s="201" t="s">
        <v>499</v>
      </c>
      <c r="M394" s="20"/>
      <c r="N394" s="173" t="s">
        <v>500</v>
      </c>
      <c r="O394" s="73">
        <v>1</v>
      </c>
      <c r="P394" s="159">
        <v>1</v>
      </c>
      <c r="Q394" s="27" t="s">
        <v>693</v>
      </c>
      <c r="R394" s="73">
        <v>1</v>
      </c>
      <c r="S394" s="424">
        <v>42932</v>
      </c>
      <c r="T394" s="20" t="s">
        <v>675</v>
      </c>
      <c r="U394" s="174" t="s">
        <v>502</v>
      </c>
      <c r="V394" s="235" t="s">
        <v>676</v>
      </c>
      <c r="W394" s="693">
        <f t="shared" si="14"/>
        <v>110</v>
      </c>
      <c r="X394" s="693">
        <v>330</v>
      </c>
      <c r="Y394" s="693">
        <v>1320</v>
      </c>
      <c r="Z394" s="272" t="s">
        <v>694</v>
      </c>
      <c r="AA394" s="20"/>
      <c r="AB394" s="20"/>
      <c r="AC394" s="20"/>
      <c r="AD394" s="20"/>
      <c r="AE394" s="20" t="s">
        <v>698</v>
      </c>
      <c r="AF394" s="246" t="s">
        <v>693</v>
      </c>
      <c r="AG394" s="20" t="s">
        <v>696</v>
      </c>
      <c r="AH394" s="20" t="s">
        <v>696</v>
      </c>
      <c r="AI394" s="246">
        <v>42895</v>
      </c>
      <c r="AJ394" s="20"/>
      <c r="AK394" s="20"/>
      <c r="AL394" s="20"/>
      <c r="AM394" s="20"/>
      <c r="AN394" s="246"/>
      <c r="AO394" s="246"/>
      <c r="AP394" s="20"/>
      <c r="AQ394" s="20"/>
      <c r="AR394" s="20"/>
      <c r="AS394" s="663"/>
      <c r="AT394" s="719"/>
      <c r="AU394" s="20"/>
      <c r="AV394" s="20"/>
      <c r="AW394" s="246"/>
      <c r="AX394" s="246"/>
      <c r="AY394" s="20"/>
      <c r="AZ394" s="20"/>
      <c r="BA394" s="20"/>
      <c r="BB394" s="246"/>
      <c r="BC394" s="246"/>
      <c r="BD394" s="20"/>
      <c r="BE394" s="20"/>
      <c r="BF394" s="246"/>
      <c r="BG394" s="20"/>
      <c r="BH394" s="3"/>
      <c r="BP394" s="25" t="s">
        <v>697</v>
      </c>
    </row>
    <row r="395" spans="1:68" s="2" customFormat="1" ht="11.25" x14ac:dyDescent="0.2">
      <c r="A395" s="79" t="str">
        <f t="shared" si="13"/>
        <v>Policyholder OHNALAOP0023N1</v>
      </c>
      <c r="B395" s="20" t="s">
        <v>333</v>
      </c>
      <c r="C395" s="18"/>
      <c r="D395" s="701"/>
      <c r="E395" s="201" t="s">
        <v>334</v>
      </c>
      <c r="F395" s="94"/>
      <c r="G395" s="73" t="s">
        <v>691</v>
      </c>
      <c r="H395" s="100" t="s">
        <v>958</v>
      </c>
      <c r="I395" s="20"/>
      <c r="J395" s="78" t="s">
        <v>699</v>
      </c>
      <c r="K395" s="173" t="s">
        <v>700</v>
      </c>
      <c r="L395" s="201" t="s">
        <v>499</v>
      </c>
      <c r="M395" s="20"/>
      <c r="N395" s="173" t="s">
        <v>500</v>
      </c>
      <c r="O395" s="73">
        <v>1</v>
      </c>
      <c r="P395" s="159">
        <v>1</v>
      </c>
      <c r="Q395" s="27" t="s">
        <v>693</v>
      </c>
      <c r="R395" s="73">
        <v>1</v>
      </c>
      <c r="S395" s="424">
        <v>42932</v>
      </c>
      <c r="T395" s="20" t="s">
        <v>675</v>
      </c>
      <c r="U395" s="174" t="s">
        <v>502</v>
      </c>
      <c r="V395" s="235" t="s">
        <v>676</v>
      </c>
      <c r="W395" s="693">
        <f t="shared" si="14"/>
        <v>110</v>
      </c>
      <c r="X395" s="693">
        <v>330</v>
      </c>
      <c r="Y395" s="693">
        <v>1320</v>
      </c>
      <c r="Z395" s="272" t="s">
        <v>694</v>
      </c>
      <c r="AA395" s="20"/>
      <c r="AB395" s="20"/>
      <c r="AC395" s="20"/>
      <c r="AD395" s="20"/>
      <c r="AE395" s="20" t="s">
        <v>701</v>
      </c>
      <c r="AF395" s="246" t="s">
        <v>693</v>
      </c>
      <c r="AG395" s="20" t="s">
        <v>696</v>
      </c>
      <c r="AH395" s="20" t="s">
        <v>696</v>
      </c>
      <c r="AI395" s="246">
        <v>42895</v>
      </c>
      <c r="AJ395" s="20"/>
      <c r="AK395" s="20"/>
      <c r="AL395" s="20"/>
      <c r="AM395" s="20"/>
      <c r="AN395" s="246"/>
      <c r="AO395" s="246"/>
      <c r="AP395" s="20"/>
      <c r="AQ395" s="20"/>
      <c r="AR395" s="20"/>
      <c r="AS395" s="663"/>
      <c r="AT395" s="719"/>
      <c r="AU395" s="20"/>
      <c r="AV395" s="20"/>
      <c r="AW395" s="246"/>
      <c r="AX395" s="246"/>
      <c r="AY395" s="20"/>
      <c r="AZ395" s="20"/>
      <c r="BA395" s="20"/>
      <c r="BB395" s="246"/>
      <c r="BC395" s="246"/>
      <c r="BD395" s="20"/>
      <c r="BE395" s="20"/>
      <c r="BF395" s="246"/>
      <c r="BG395" s="20"/>
      <c r="BH395" s="3"/>
      <c r="BP395" s="25" t="s">
        <v>697</v>
      </c>
    </row>
    <row r="396" spans="1:68" s="2" customFormat="1" ht="11.25" x14ac:dyDescent="0.2">
      <c r="A396" s="79" t="str">
        <f t="shared" si="13"/>
        <v>Polmst_Extract DS73SQL8DEV03</v>
      </c>
      <c r="B396" s="20" t="s">
        <v>333</v>
      </c>
      <c r="C396" s="18"/>
      <c r="D396" s="701"/>
      <c r="E396" s="201" t="s">
        <v>334</v>
      </c>
      <c r="F396" s="94"/>
      <c r="G396" s="73" t="s">
        <v>691</v>
      </c>
      <c r="H396" s="100" t="s">
        <v>959</v>
      </c>
      <c r="I396" s="20"/>
      <c r="J396" s="78" t="s">
        <v>682</v>
      </c>
      <c r="K396" s="173" t="s">
        <v>683</v>
      </c>
      <c r="L396" s="201" t="s">
        <v>499</v>
      </c>
      <c r="M396" s="20"/>
      <c r="N396" s="173" t="s">
        <v>500</v>
      </c>
      <c r="O396" s="73">
        <v>1</v>
      </c>
      <c r="P396" s="159">
        <v>1</v>
      </c>
      <c r="Q396" s="27">
        <v>42817</v>
      </c>
      <c r="R396" s="73">
        <v>1</v>
      </c>
      <c r="S396" s="424">
        <v>42859</v>
      </c>
      <c r="T396" s="20" t="s">
        <v>675</v>
      </c>
      <c r="U396" s="174" t="s">
        <v>502</v>
      </c>
      <c r="V396" s="235" t="s">
        <v>676</v>
      </c>
      <c r="W396" s="693">
        <f t="shared" si="14"/>
        <v>45</v>
      </c>
      <c r="X396" s="693">
        <v>135</v>
      </c>
      <c r="Y396" s="693">
        <v>540</v>
      </c>
      <c r="Z396" s="272" t="s">
        <v>688</v>
      </c>
      <c r="AA396" s="20"/>
      <c r="AB396" s="20"/>
      <c r="AC396" s="20"/>
      <c r="AD396" s="20"/>
      <c r="AE396" s="20" t="s">
        <v>784</v>
      </c>
      <c r="AF396" s="246">
        <v>42817</v>
      </c>
      <c r="AG396" s="20">
        <v>617078</v>
      </c>
      <c r="AH396" s="20">
        <v>617078</v>
      </c>
      <c r="AI396" s="246">
        <v>42815</v>
      </c>
      <c r="AJ396" s="20"/>
      <c r="AK396" s="20"/>
      <c r="AL396" s="20"/>
      <c r="AM396" s="20"/>
      <c r="AN396" s="246"/>
      <c r="AO396" s="246"/>
      <c r="AP396" s="20"/>
      <c r="AQ396" s="20"/>
      <c r="AR396" s="20"/>
      <c r="AS396" s="663"/>
      <c r="AT396" s="719"/>
      <c r="AU396" s="20"/>
      <c r="AV396" s="20"/>
      <c r="AW396" s="246"/>
      <c r="AX396" s="246"/>
      <c r="AY396" s="20"/>
      <c r="AZ396" s="20"/>
      <c r="BA396" s="20"/>
      <c r="BB396" s="246"/>
      <c r="BC396" s="246"/>
      <c r="BD396" s="20"/>
      <c r="BE396" s="20"/>
      <c r="BF396" s="246"/>
      <c r="BG396" s="20"/>
      <c r="BH396" s="3"/>
      <c r="BP396" s="25" t="s">
        <v>678</v>
      </c>
    </row>
    <row r="397" spans="1:68" s="2" customFormat="1" ht="11.25" x14ac:dyDescent="0.2">
      <c r="A397" s="79" t="str">
        <f t="shared" si="13"/>
        <v>Polmst_Extract OHLEWDBP0240N1 (DS73OLAP8PRDSVR.CORP.HGICNET.NET,1021)</v>
      </c>
      <c r="B397" s="20" t="s">
        <v>333</v>
      </c>
      <c r="C397" s="18"/>
      <c r="D397" s="701"/>
      <c r="E397" s="201" t="s">
        <v>334</v>
      </c>
      <c r="F397" s="94"/>
      <c r="G397" s="73" t="s">
        <v>691</v>
      </c>
      <c r="H397" s="100" t="s">
        <v>959</v>
      </c>
      <c r="I397" s="20"/>
      <c r="J397" s="78" t="s">
        <v>686</v>
      </c>
      <c r="K397" s="173" t="s">
        <v>606</v>
      </c>
      <c r="L397" s="201" t="s">
        <v>499</v>
      </c>
      <c r="M397" s="20"/>
      <c r="N397" s="173" t="s">
        <v>500</v>
      </c>
      <c r="O397" s="73">
        <v>1</v>
      </c>
      <c r="P397" s="159">
        <v>1</v>
      </c>
      <c r="Q397" s="27" t="s">
        <v>870</v>
      </c>
      <c r="R397" s="73">
        <v>1</v>
      </c>
      <c r="S397" s="424" t="s">
        <v>762</v>
      </c>
      <c r="T397" s="20" t="s">
        <v>675</v>
      </c>
      <c r="U397" s="174" t="s">
        <v>502</v>
      </c>
      <c r="V397" s="235" t="s">
        <v>676</v>
      </c>
      <c r="W397" s="693">
        <f t="shared" si="14"/>
        <v>110</v>
      </c>
      <c r="X397" s="693">
        <v>330</v>
      </c>
      <c r="Y397" s="693">
        <v>1320</v>
      </c>
      <c r="Z397" s="272" t="s">
        <v>688</v>
      </c>
      <c r="AA397" s="20"/>
      <c r="AB397" s="20"/>
      <c r="AC397" s="20"/>
      <c r="AD397" s="20"/>
      <c r="AE397" s="20" t="s">
        <v>763</v>
      </c>
      <c r="AF397" s="246" t="s">
        <v>870</v>
      </c>
      <c r="AG397" s="20">
        <v>617460</v>
      </c>
      <c r="AH397" s="20">
        <v>617460</v>
      </c>
      <c r="AI397" s="246">
        <v>42831</v>
      </c>
      <c r="AJ397" s="20"/>
      <c r="AK397" s="20"/>
      <c r="AL397" s="20"/>
      <c r="AM397" s="20"/>
      <c r="AN397" s="246"/>
      <c r="AO397" s="246"/>
      <c r="AP397" s="20"/>
      <c r="AQ397" s="20"/>
      <c r="AR397" s="20"/>
      <c r="AS397" s="663"/>
      <c r="AT397" s="719"/>
      <c r="AU397" s="20"/>
      <c r="AV397" s="20"/>
      <c r="AW397" s="246"/>
      <c r="AX397" s="246"/>
      <c r="AY397" s="20"/>
      <c r="AZ397" s="20"/>
      <c r="BA397" s="20"/>
      <c r="BB397" s="246"/>
      <c r="BC397" s="246"/>
      <c r="BD397" s="20"/>
      <c r="BE397" s="20"/>
      <c r="BF397" s="246"/>
      <c r="BG397" s="20"/>
      <c r="BH397" s="3"/>
      <c r="BP397" s="25" t="s">
        <v>764</v>
      </c>
    </row>
    <row r="398" spans="1:68" s="2" customFormat="1" ht="11.25" x14ac:dyDescent="0.2">
      <c r="A398" s="79" t="str">
        <f t="shared" si="13"/>
        <v>Predictive_Modeling_NB OHLEWAOP0023N1</v>
      </c>
      <c r="B398" s="20" t="s">
        <v>333</v>
      </c>
      <c r="C398" s="18"/>
      <c r="D398" s="701"/>
      <c r="E398" s="201" t="s">
        <v>334</v>
      </c>
      <c r="F398" s="94"/>
      <c r="G398" s="73" t="s">
        <v>691</v>
      </c>
      <c r="H398" s="100" t="s">
        <v>960</v>
      </c>
      <c r="I398" s="20"/>
      <c r="J398" s="78" t="s">
        <v>686</v>
      </c>
      <c r="K398" s="173" t="s">
        <v>606</v>
      </c>
      <c r="L398" s="201" t="s">
        <v>499</v>
      </c>
      <c r="M398" s="20"/>
      <c r="N398" s="173" t="s">
        <v>500</v>
      </c>
      <c r="O398" s="73">
        <v>1</v>
      </c>
      <c r="P398" s="159">
        <v>1</v>
      </c>
      <c r="Q398" s="27" t="s">
        <v>693</v>
      </c>
      <c r="R398" s="73">
        <v>1</v>
      </c>
      <c r="S398" s="424">
        <v>42932</v>
      </c>
      <c r="T398" s="20" t="s">
        <v>675</v>
      </c>
      <c r="U398" s="174" t="s">
        <v>502</v>
      </c>
      <c r="V398" s="235" t="s">
        <v>676</v>
      </c>
      <c r="W398" s="693">
        <f t="shared" si="14"/>
        <v>110</v>
      </c>
      <c r="X398" s="693">
        <v>330</v>
      </c>
      <c r="Y398" s="693">
        <v>1320</v>
      </c>
      <c r="Z398" s="272" t="s">
        <v>694</v>
      </c>
      <c r="AA398" s="20"/>
      <c r="AB398" s="20"/>
      <c r="AC398" s="20"/>
      <c r="AD398" s="20"/>
      <c r="AE398" s="20" t="s">
        <v>695</v>
      </c>
      <c r="AF398" s="246" t="s">
        <v>693</v>
      </c>
      <c r="AG398" s="20" t="s">
        <v>696</v>
      </c>
      <c r="AH398" s="20" t="s">
        <v>696</v>
      </c>
      <c r="AI398" s="246">
        <v>42895</v>
      </c>
      <c r="AJ398" s="20"/>
      <c r="AK398" s="20"/>
      <c r="AL398" s="20"/>
      <c r="AM398" s="20"/>
      <c r="AN398" s="246"/>
      <c r="AO398" s="246"/>
      <c r="AP398" s="20"/>
      <c r="AQ398" s="20"/>
      <c r="AR398" s="20"/>
      <c r="AS398" s="663"/>
      <c r="AT398" s="719"/>
      <c r="AU398" s="20"/>
      <c r="AV398" s="20"/>
      <c r="AW398" s="246"/>
      <c r="AX398" s="246"/>
      <c r="AY398" s="20"/>
      <c r="AZ398" s="20"/>
      <c r="BA398" s="20"/>
      <c r="BB398" s="246"/>
      <c r="BC398" s="246"/>
      <c r="BD398" s="20"/>
      <c r="BE398" s="20"/>
      <c r="BF398" s="246"/>
      <c r="BG398" s="20"/>
      <c r="BH398" s="3"/>
      <c r="BP398" s="25" t="s">
        <v>697</v>
      </c>
    </row>
    <row r="399" spans="1:68" s="2" customFormat="1" ht="11.25" x14ac:dyDescent="0.2">
      <c r="A399" s="79" t="str">
        <f t="shared" si="13"/>
        <v>Predictive_Modeling_NB OHLEWAOP0023N2</v>
      </c>
      <c r="B399" s="20" t="s">
        <v>333</v>
      </c>
      <c r="C399" s="18"/>
      <c r="D399" s="701"/>
      <c r="E399" s="201" t="s">
        <v>334</v>
      </c>
      <c r="F399" s="94"/>
      <c r="G399" s="73" t="s">
        <v>691</v>
      </c>
      <c r="H399" s="100" t="s">
        <v>960</v>
      </c>
      <c r="I399" s="20"/>
      <c r="J399" s="78" t="s">
        <v>686</v>
      </c>
      <c r="K399" s="173" t="s">
        <v>606</v>
      </c>
      <c r="L399" s="201" t="s">
        <v>499</v>
      </c>
      <c r="M399" s="20"/>
      <c r="N399" s="173" t="s">
        <v>500</v>
      </c>
      <c r="O399" s="73">
        <v>1</v>
      </c>
      <c r="P399" s="159">
        <v>1</v>
      </c>
      <c r="Q399" s="27" t="s">
        <v>693</v>
      </c>
      <c r="R399" s="73">
        <v>1</v>
      </c>
      <c r="S399" s="424">
        <v>42932</v>
      </c>
      <c r="T399" s="20" t="s">
        <v>675</v>
      </c>
      <c r="U399" s="174" t="s">
        <v>502</v>
      </c>
      <c r="V399" s="235" t="s">
        <v>676</v>
      </c>
      <c r="W399" s="693">
        <f t="shared" si="14"/>
        <v>110</v>
      </c>
      <c r="X399" s="693">
        <v>330</v>
      </c>
      <c r="Y399" s="693">
        <v>1320</v>
      </c>
      <c r="Z399" s="272" t="s">
        <v>694</v>
      </c>
      <c r="AA399" s="20"/>
      <c r="AB399" s="20"/>
      <c r="AC399" s="20"/>
      <c r="AD399" s="20"/>
      <c r="AE399" s="20" t="s">
        <v>698</v>
      </c>
      <c r="AF399" s="246" t="s">
        <v>693</v>
      </c>
      <c r="AG399" s="20" t="s">
        <v>696</v>
      </c>
      <c r="AH399" s="20" t="s">
        <v>696</v>
      </c>
      <c r="AI399" s="246">
        <v>42895</v>
      </c>
      <c r="AJ399" s="20"/>
      <c r="AK399" s="20"/>
      <c r="AL399" s="20"/>
      <c r="AM399" s="20"/>
      <c r="AN399" s="246"/>
      <c r="AO399" s="246"/>
      <c r="AP399" s="20"/>
      <c r="AQ399" s="20"/>
      <c r="AR399" s="20"/>
      <c r="AS399" s="663"/>
      <c r="AT399" s="719"/>
      <c r="AU399" s="20"/>
      <c r="AV399" s="20"/>
      <c r="AW399" s="246"/>
      <c r="AX399" s="246"/>
      <c r="AY399" s="20"/>
      <c r="AZ399" s="20"/>
      <c r="BA399" s="20"/>
      <c r="BB399" s="246"/>
      <c r="BC399" s="246"/>
      <c r="BD399" s="20"/>
      <c r="BE399" s="20"/>
      <c r="BF399" s="246"/>
      <c r="BG399" s="20"/>
      <c r="BH399" s="3"/>
      <c r="BP399" s="25" t="s">
        <v>697</v>
      </c>
    </row>
    <row r="400" spans="1:68" s="2" customFormat="1" ht="11.25" x14ac:dyDescent="0.2">
      <c r="A400" s="79" t="str">
        <f t="shared" si="13"/>
        <v>Predictive_Modeling_NB OHNALAOP0023N1</v>
      </c>
      <c r="B400" s="20" t="s">
        <v>333</v>
      </c>
      <c r="C400" s="18"/>
      <c r="D400" s="701"/>
      <c r="E400" s="201" t="s">
        <v>334</v>
      </c>
      <c r="F400" s="94"/>
      <c r="G400" s="73" t="s">
        <v>691</v>
      </c>
      <c r="H400" s="100" t="s">
        <v>960</v>
      </c>
      <c r="I400" s="20"/>
      <c r="J400" s="78" t="s">
        <v>699</v>
      </c>
      <c r="K400" s="173" t="s">
        <v>700</v>
      </c>
      <c r="L400" s="201" t="s">
        <v>499</v>
      </c>
      <c r="M400" s="20"/>
      <c r="N400" s="173" t="s">
        <v>500</v>
      </c>
      <c r="O400" s="73">
        <v>1</v>
      </c>
      <c r="P400" s="159">
        <v>1</v>
      </c>
      <c r="Q400" s="27" t="s">
        <v>693</v>
      </c>
      <c r="R400" s="73">
        <v>1</v>
      </c>
      <c r="S400" s="424">
        <v>42932</v>
      </c>
      <c r="T400" s="20" t="s">
        <v>675</v>
      </c>
      <c r="U400" s="174" t="s">
        <v>502</v>
      </c>
      <c r="V400" s="235" t="s">
        <v>676</v>
      </c>
      <c r="W400" s="693">
        <f t="shared" si="14"/>
        <v>110</v>
      </c>
      <c r="X400" s="693">
        <v>330</v>
      </c>
      <c r="Y400" s="693">
        <v>1320</v>
      </c>
      <c r="Z400" s="272" t="s">
        <v>694</v>
      </c>
      <c r="AA400" s="20"/>
      <c r="AB400" s="20"/>
      <c r="AC400" s="20"/>
      <c r="AD400" s="20"/>
      <c r="AE400" s="20" t="s">
        <v>701</v>
      </c>
      <c r="AF400" s="246" t="s">
        <v>693</v>
      </c>
      <c r="AG400" s="20" t="s">
        <v>696</v>
      </c>
      <c r="AH400" s="20" t="s">
        <v>696</v>
      </c>
      <c r="AI400" s="246">
        <v>42895</v>
      </c>
      <c r="AJ400" s="20"/>
      <c r="AK400" s="20"/>
      <c r="AL400" s="20"/>
      <c r="AM400" s="20"/>
      <c r="AN400" s="246"/>
      <c r="AO400" s="246"/>
      <c r="AP400" s="20"/>
      <c r="AQ400" s="20"/>
      <c r="AR400" s="20"/>
      <c r="AS400" s="663"/>
      <c r="AT400" s="719"/>
      <c r="AU400" s="20"/>
      <c r="AV400" s="20"/>
      <c r="AW400" s="246"/>
      <c r="AX400" s="246"/>
      <c r="AY400" s="20"/>
      <c r="AZ400" s="20"/>
      <c r="BA400" s="20"/>
      <c r="BB400" s="246"/>
      <c r="BC400" s="246"/>
      <c r="BD400" s="20"/>
      <c r="BE400" s="20"/>
      <c r="BF400" s="246"/>
      <c r="BG400" s="20"/>
      <c r="BH400" s="3"/>
      <c r="BP400" s="25" t="s">
        <v>697</v>
      </c>
    </row>
    <row r="401" spans="1:68" s="2" customFormat="1" ht="11.25" x14ac:dyDescent="0.2">
      <c r="A401" s="79" t="str">
        <f t="shared" si="13"/>
        <v>Product_Templates_P114933ARIN DS73SQL8DEV01</v>
      </c>
      <c r="B401" s="20" t="s">
        <v>333</v>
      </c>
      <c r="C401" s="18"/>
      <c r="D401" s="701" t="s">
        <v>856</v>
      </c>
      <c r="E401" s="201" t="s">
        <v>334</v>
      </c>
      <c r="F401" s="94"/>
      <c r="G401" s="73" t="s">
        <v>213</v>
      </c>
      <c r="H401" s="100" t="s">
        <v>961</v>
      </c>
      <c r="I401" s="20"/>
      <c r="J401" s="78" t="s">
        <v>682</v>
      </c>
      <c r="K401" s="173" t="s">
        <v>683</v>
      </c>
      <c r="L401" s="201" t="s">
        <v>499</v>
      </c>
      <c r="M401" s="20"/>
      <c r="N401" s="173" t="s">
        <v>500</v>
      </c>
      <c r="O401" s="73">
        <v>1</v>
      </c>
      <c r="P401" s="159">
        <v>1</v>
      </c>
      <c r="Q401" s="27">
        <v>42836</v>
      </c>
      <c r="R401" s="73">
        <v>1</v>
      </c>
      <c r="S401" s="424">
        <v>42863</v>
      </c>
      <c r="T401" s="20" t="s">
        <v>675</v>
      </c>
      <c r="U401" s="174" t="s">
        <v>502</v>
      </c>
      <c r="V401" s="235" t="s">
        <v>676</v>
      </c>
      <c r="W401" s="693">
        <f t="shared" si="14"/>
        <v>45</v>
      </c>
      <c r="X401" s="693">
        <v>135</v>
      </c>
      <c r="Y401" s="693">
        <v>540</v>
      </c>
      <c r="Z401" s="272" t="s">
        <v>688</v>
      </c>
      <c r="AA401" s="20"/>
      <c r="AB401" s="20"/>
      <c r="AC401" s="20"/>
      <c r="AD401" s="20"/>
      <c r="AE401" s="20" t="s">
        <v>685</v>
      </c>
      <c r="AF401" s="246">
        <v>42836</v>
      </c>
      <c r="AG401" s="20">
        <v>617538</v>
      </c>
      <c r="AH401" s="20">
        <v>617538</v>
      </c>
      <c r="AI401" s="246">
        <v>42835</v>
      </c>
      <c r="AJ401" s="20"/>
      <c r="AK401" s="20"/>
      <c r="AL401" s="20"/>
      <c r="AM401" s="20"/>
      <c r="AN401" s="246"/>
      <c r="AO401" s="246"/>
      <c r="AP401" s="20"/>
      <c r="AQ401" s="20"/>
      <c r="AR401" s="20"/>
      <c r="AS401" s="663"/>
      <c r="AT401" s="719"/>
      <c r="AU401" s="20"/>
      <c r="AV401" s="20"/>
      <c r="AW401" s="246"/>
      <c r="AX401" s="246"/>
      <c r="AY401" s="20"/>
      <c r="AZ401" s="20"/>
      <c r="BA401" s="20"/>
      <c r="BB401" s="246"/>
      <c r="BC401" s="246"/>
      <c r="BD401" s="20"/>
      <c r="BE401" s="20"/>
      <c r="BF401" s="246"/>
      <c r="BG401" s="20"/>
      <c r="BH401" s="3"/>
      <c r="BP401" s="25" t="s">
        <v>678</v>
      </c>
    </row>
    <row r="402" spans="1:68" s="2" customFormat="1" ht="11.25" x14ac:dyDescent="0.2">
      <c r="A402" s="79" t="str">
        <f t="shared" si="13"/>
        <v>pubs OD-HV-W-IS-2</v>
      </c>
      <c r="B402" s="20" t="s">
        <v>333</v>
      </c>
      <c r="C402" s="18"/>
      <c r="D402" s="701"/>
      <c r="E402" s="201" t="s">
        <v>334</v>
      </c>
      <c r="F402" s="94"/>
      <c r="G402" s="73" t="s">
        <v>912</v>
      </c>
      <c r="H402" s="100" t="s">
        <v>962</v>
      </c>
      <c r="I402" s="20"/>
      <c r="J402" s="78" t="s">
        <v>686</v>
      </c>
      <c r="K402" s="173" t="s">
        <v>606</v>
      </c>
      <c r="L402" s="201" t="s">
        <v>499</v>
      </c>
      <c r="M402" s="20"/>
      <c r="N402" s="173" t="s">
        <v>500</v>
      </c>
      <c r="O402" s="73">
        <v>1</v>
      </c>
      <c r="P402" s="159">
        <v>1</v>
      </c>
      <c r="Q402" s="27" t="s">
        <v>914</v>
      </c>
      <c r="R402" s="73">
        <v>1</v>
      </c>
      <c r="S402" s="424">
        <v>42826</v>
      </c>
      <c r="T402" s="20" t="s">
        <v>675</v>
      </c>
      <c r="U402" s="174" t="s">
        <v>502</v>
      </c>
      <c r="V402" s="235" t="s">
        <v>676</v>
      </c>
      <c r="W402" s="693">
        <f t="shared" si="14"/>
        <v>110</v>
      </c>
      <c r="X402" s="693">
        <v>330</v>
      </c>
      <c r="Y402" s="693">
        <v>1320</v>
      </c>
      <c r="Z402" s="272" t="s">
        <v>688</v>
      </c>
      <c r="AA402" s="20"/>
      <c r="AB402" s="20"/>
      <c r="AC402" s="20"/>
      <c r="AD402" s="20"/>
      <c r="AE402" s="20" t="s">
        <v>915</v>
      </c>
      <c r="AF402" s="246" t="s">
        <v>914</v>
      </c>
      <c r="AG402" s="20" t="s">
        <v>3</v>
      </c>
      <c r="AH402" s="20" t="s">
        <v>3</v>
      </c>
      <c r="AI402" s="246" t="s">
        <v>3</v>
      </c>
      <c r="AJ402" s="20"/>
      <c r="AK402" s="20"/>
      <c r="AL402" s="20"/>
      <c r="AM402" s="20"/>
      <c r="AN402" s="246"/>
      <c r="AO402" s="246"/>
      <c r="AP402" s="20"/>
      <c r="AQ402" s="20"/>
      <c r="AR402" s="20"/>
      <c r="AS402" s="663"/>
      <c r="AT402" s="719"/>
      <c r="AU402" s="20"/>
      <c r="AV402" s="20"/>
      <c r="AW402" s="246"/>
      <c r="AX402" s="246"/>
      <c r="AY402" s="20"/>
      <c r="AZ402" s="20"/>
      <c r="BA402" s="20"/>
      <c r="BB402" s="246"/>
      <c r="BC402" s="246"/>
      <c r="BD402" s="20"/>
      <c r="BE402" s="20"/>
      <c r="BF402" s="246"/>
      <c r="BG402" s="20"/>
      <c r="BH402" s="3"/>
      <c r="BP402" s="25" t="s">
        <v>678</v>
      </c>
    </row>
    <row r="403" spans="1:68" s="2" customFormat="1" ht="11.25" x14ac:dyDescent="0.2">
      <c r="A403" s="79" t="str">
        <f t="shared" si="13"/>
        <v>pubs OD-HV-W-IS-2-DR</v>
      </c>
      <c r="B403" s="20" t="s">
        <v>333</v>
      </c>
      <c r="C403" s="18"/>
      <c r="D403" s="701"/>
      <c r="E403" s="201" t="s">
        <v>334</v>
      </c>
      <c r="F403" s="94"/>
      <c r="G403" s="73" t="s">
        <v>912</v>
      </c>
      <c r="H403" s="100" t="s">
        <v>962</v>
      </c>
      <c r="I403" s="20"/>
      <c r="J403" s="78" t="s">
        <v>682</v>
      </c>
      <c r="K403" s="173" t="s">
        <v>683</v>
      </c>
      <c r="L403" s="201" t="s">
        <v>499</v>
      </c>
      <c r="M403" s="20"/>
      <c r="N403" s="173" t="s">
        <v>500</v>
      </c>
      <c r="O403" s="73">
        <v>1</v>
      </c>
      <c r="P403" s="159">
        <v>1</v>
      </c>
      <c r="Q403" s="27" t="s">
        <v>914</v>
      </c>
      <c r="R403" s="73">
        <v>1</v>
      </c>
      <c r="S403" s="424" t="s">
        <v>916</v>
      </c>
      <c r="T403" s="20" t="s">
        <v>675</v>
      </c>
      <c r="U403" s="174" t="s">
        <v>502</v>
      </c>
      <c r="V403" s="235" t="s">
        <v>676</v>
      </c>
      <c r="W403" s="693">
        <f t="shared" si="14"/>
        <v>45</v>
      </c>
      <c r="X403" s="693">
        <v>135</v>
      </c>
      <c r="Y403" s="693">
        <v>540</v>
      </c>
      <c r="Z403" s="272" t="s">
        <v>677</v>
      </c>
      <c r="AA403" s="20"/>
      <c r="AB403" s="20"/>
      <c r="AC403" s="20"/>
      <c r="AD403" s="20"/>
      <c r="AE403" s="20" t="s">
        <v>917</v>
      </c>
      <c r="AF403" s="246" t="s">
        <v>914</v>
      </c>
      <c r="AG403" s="20">
        <v>617442</v>
      </c>
      <c r="AH403" s="20">
        <v>617442</v>
      </c>
      <c r="AI403" s="246">
        <v>42831</v>
      </c>
      <c r="AJ403" s="20"/>
      <c r="AK403" s="20"/>
      <c r="AL403" s="20"/>
      <c r="AM403" s="20"/>
      <c r="AN403" s="246"/>
      <c r="AO403" s="246"/>
      <c r="AP403" s="20"/>
      <c r="AQ403" s="20"/>
      <c r="AR403" s="20"/>
      <c r="AS403" s="663"/>
      <c r="AT403" s="719"/>
      <c r="AU403" s="20"/>
      <c r="AV403" s="20"/>
      <c r="AW403" s="246"/>
      <c r="AX403" s="246"/>
      <c r="AY403" s="20"/>
      <c r="AZ403" s="20"/>
      <c r="BA403" s="20"/>
      <c r="BB403" s="246"/>
      <c r="BC403" s="246"/>
      <c r="BD403" s="20"/>
      <c r="BE403" s="20"/>
      <c r="BF403" s="246"/>
      <c r="BG403" s="20"/>
      <c r="BH403" s="3"/>
      <c r="BP403" s="25" t="s">
        <v>678</v>
      </c>
    </row>
    <row r="404" spans="1:68" s="2" customFormat="1" ht="11.25" x14ac:dyDescent="0.2">
      <c r="A404" s="79" t="str">
        <f t="shared" si="13"/>
        <v>QA_CORP_TEST OHNALAOD0007N1</v>
      </c>
      <c r="B404" s="20" t="s">
        <v>333</v>
      </c>
      <c r="C404" s="18"/>
      <c r="D404" s="701"/>
      <c r="E404" s="201" t="s">
        <v>334</v>
      </c>
      <c r="F404" s="94"/>
      <c r="G404" s="73" t="s">
        <v>822</v>
      </c>
      <c r="H404" s="100" t="s">
        <v>963</v>
      </c>
      <c r="I404" s="20"/>
      <c r="J404" s="78" t="s">
        <v>682</v>
      </c>
      <c r="K404" s="173" t="s">
        <v>683</v>
      </c>
      <c r="L404" s="201" t="s">
        <v>499</v>
      </c>
      <c r="M404" s="20"/>
      <c r="N404" s="173" t="s">
        <v>500</v>
      </c>
      <c r="O404" s="73">
        <v>1</v>
      </c>
      <c r="P404" s="159">
        <v>1</v>
      </c>
      <c r="Q404" s="27">
        <v>42898</v>
      </c>
      <c r="R404" s="73">
        <v>1</v>
      </c>
      <c r="S404" s="424">
        <v>42906</v>
      </c>
      <c r="T404" s="20" t="s">
        <v>675</v>
      </c>
      <c r="U404" s="174" t="s">
        <v>502</v>
      </c>
      <c r="V404" s="235" t="s">
        <v>676</v>
      </c>
      <c r="W404" s="693">
        <f t="shared" si="14"/>
        <v>45</v>
      </c>
      <c r="X404" s="693">
        <v>135</v>
      </c>
      <c r="Y404" s="693">
        <v>540</v>
      </c>
      <c r="Z404" s="272" t="s">
        <v>688</v>
      </c>
      <c r="AA404" s="20"/>
      <c r="AB404" s="20"/>
      <c r="AC404" s="20"/>
      <c r="AD404" s="20"/>
      <c r="AE404" s="20" t="s">
        <v>747</v>
      </c>
      <c r="AF404" s="246">
        <v>42898</v>
      </c>
      <c r="AG404" s="20">
        <v>618796</v>
      </c>
      <c r="AH404" s="20">
        <v>618796</v>
      </c>
      <c r="AI404" s="246">
        <v>42898</v>
      </c>
      <c r="AJ404" s="20"/>
      <c r="AK404" s="20"/>
      <c r="AL404" s="20"/>
      <c r="AM404" s="20"/>
      <c r="AN404" s="246"/>
      <c r="AO404" s="246"/>
      <c r="AP404" s="20"/>
      <c r="AQ404" s="20"/>
      <c r="AR404" s="20"/>
      <c r="AS404" s="663"/>
      <c r="AT404" s="719"/>
      <c r="AU404" s="20"/>
      <c r="AV404" s="20"/>
      <c r="AW404" s="246"/>
      <c r="AX404" s="246"/>
      <c r="AY404" s="20"/>
      <c r="AZ404" s="20"/>
      <c r="BA404" s="20"/>
      <c r="BB404" s="246"/>
      <c r="BC404" s="246"/>
      <c r="BD404" s="20"/>
      <c r="BE404" s="20"/>
      <c r="BF404" s="246"/>
      <c r="BG404" s="20"/>
      <c r="BH404" s="3"/>
      <c r="BP404" s="79" t="s">
        <v>715</v>
      </c>
    </row>
    <row r="405" spans="1:68" s="2" customFormat="1" ht="11.25" x14ac:dyDescent="0.2">
      <c r="A405" s="79" t="str">
        <f t="shared" si="13"/>
        <v>QA_CORP_TEST OHNALAOD0007N2</v>
      </c>
      <c r="B405" s="20" t="s">
        <v>333</v>
      </c>
      <c r="C405" s="18"/>
      <c r="D405" s="701"/>
      <c r="E405" s="201" t="s">
        <v>334</v>
      </c>
      <c r="F405" s="94"/>
      <c r="G405" s="73" t="s">
        <v>822</v>
      </c>
      <c r="H405" s="100" t="s">
        <v>963</v>
      </c>
      <c r="I405" s="20"/>
      <c r="J405" s="78" t="s">
        <v>682</v>
      </c>
      <c r="K405" s="173" t="s">
        <v>683</v>
      </c>
      <c r="L405" s="201" t="s">
        <v>499</v>
      </c>
      <c r="M405" s="20"/>
      <c r="N405" s="173" t="s">
        <v>500</v>
      </c>
      <c r="O405" s="73">
        <v>1</v>
      </c>
      <c r="P405" s="159">
        <v>1</v>
      </c>
      <c r="Q405" s="27">
        <v>42898</v>
      </c>
      <c r="R405" s="73">
        <v>1</v>
      </c>
      <c r="S405" s="424">
        <v>42906</v>
      </c>
      <c r="T405" s="20" t="s">
        <v>675</v>
      </c>
      <c r="U405" s="174" t="s">
        <v>502</v>
      </c>
      <c r="V405" s="235" t="s">
        <v>676</v>
      </c>
      <c r="W405" s="693">
        <f t="shared" si="14"/>
        <v>45</v>
      </c>
      <c r="X405" s="693">
        <v>135</v>
      </c>
      <c r="Y405" s="693">
        <v>540</v>
      </c>
      <c r="Z405" s="272" t="s">
        <v>688</v>
      </c>
      <c r="AA405" s="20"/>
      <c r="AB405" s="20"/>
      <c r="AC405" s="20"/>
      <c r="AD405" s="20"/>
      <c r="AE405" s="20" t="s">
        <v>748</v>
      </c>
      <c r="AF405" s="246">
        <v>42898</v>
      </c>
      <c r="AG405" s="20">
        <v>618797</v>
      </c>
      <c r="AH405" s="20">
        <v>618797</v>
      </c>
      <c r="AI405" s="246">
        <v>42898</v>
      </c>
      <c r="AJ405" s="20"/>
      <c r="AK405" s="20"/>
      <c r="AL405" s="20"/>
      <c r="AM405" s="20"/>
      <c r="AN405" s="246"/>
      <c r="AO405" s="246"/>
      <c r="AP405" s="20"/>
      <c r="AQ405" s="20"/>
      <c r="AR405" s="20"/>
      <c r="AS405" s="663"/>
      <c r="AT405" s="719"/>
      <c r="AU405" s="20"/>
      <c r="AV405" s="20"/>
      <c r="AW405" s="246"/>
      <c r="AX405" s="246"/>
      <c r="AY405" s="20"/>
      <c r="AZ405" s="20"/>
      <c r="BA405" s="20"/>
      <c r="BB405" s="246"/>
      <c r="BC405" s="246"/>
      <c r="BD405" s="20"/>
      <c r="BE405" s="20"/>
      <c r="BF405" s="246"/>
      <c r="BG405" s="20"/>
      <c r="BH405" s="3"/>
      <c r="BP405" s="79" t="s">
        <v>715</v>
      </c>
    </row>
    <row r="406" spans="1:68" s="2" customFormat="1" ht="11.25" x14ac:dyDescent="0.2">
      <c r="A406" s="79" t="str">
        <f t="shared" si="13"/>
        <v>QuestionDB OHLEWAOP0023N1</v>
      </c>
      <c r="B406" s="20" t="s">
        <v>333</v>
      </c>
      <c r="C406" s="18"/>
      <c r="D406" s="701"/>
      <c r="E406" s="201" t="s">
        <v>334</v>
      </c>
      <c r="F406" s="94"/>
      <c r="G406" s="73" t="s">
        <v>213</v>
      </c>
      <c r="H406" s="100" t="s">
        <v>964</v>
      </c>
      <c r="I406" s="20"/>
      <c r="J406" s="78" t="s">
        <v>686</v>
      </c>
      <c r="K406" s="173" t="s">
        <v>606</v>
      </c>
      <c r="L406" s="201" t="s">
        <v>499</v>
      </c>
      <c r="M406" s="20"/>
      <c r="N406" s="173" t="s">
        <v>500</v>
      </c>
      <c r="O406" s="73">
        <v>1</v>
      </c>
      <c r="P406" s="159">
        <v>1</v>
      </c>
      <c r="Q406" s="27" t="s">
        <v>693</v>
      </c>
      <c r="R406" s="73">
        <v>1</v>
      </c>
      <c r="S406" s="424">
        <v>42932</v>
      </c>
      <c r="T406" s="20" t="s">
        <v>675</v>
      </c>
      <c r="U406" s="174" t="s">
        <v>502</v>
      </c>
      <c r="V406" s="235" t="s">
        <v>676</v>
      </c>
      <c r="W406" s="693">
        <f t="shared" si="14"/>
        <v>110</v>
      </c>
      <c r="X406" s="693">
        <v>330</v>
      </c>
      <c r="Y406" s="693">
        <v>1320</v>
      </c>
      <c r="Z406" s="272" t="s">
        <v>694</v>
      </c>
      <c r="AA406" s="20"/>
      <c r="AB406" s="20"/>
      <c r="AC406" s="20"/>
      <c r="AD406" s="20"/>
      <c r="AE406" s="20" t="s">
        <v>695</v>
      </c>
      <c r="AF406" s="246" t="s">
        <v>693</v>
      </c>
      <c r="AG406" s="20" t="s">
        <v>696</v>
      </c>
      <c r="AH406" s="20" t="s">
        <v>696</v>
      </c>
      <c r="AI406" s="246">
        <v>42895</v>
      </c>
      <c r="AJ406" s="20"/>
      <c r="AK406" s="20"/>
      <c r="AL406" s="20"/>
      <c r="AM406" s="20"/>
      <c r="AN406" s="246"/>
      <c r="AO406" s="246"/>
      <c r="AP406" s="20"/>
      <c r="AQ406" s="20"/>
      <c r="AR406" s="20"/>
      <c r="AS406" s="663"/>
      <c r="AT406" s="719"/>
      <c r="AU406" s="20"/>
      <c r="AV406" s="20"/>
      <c r="AW406" s="246"/>
      <c r="AX406" s="246"/>
      <c r="AY406" s="20"/>
      <c r="AZ406" s="20"/>
      <c r="BA406" s="20"/>
      <c r="BB406" s="246"/>
      <c r="BC406" s="246"/>
      <c r="BD406" s="20"/>
      <c r="BE406" s="20"/>
      <c r="BF406" s="246"/>
      <c r="BG406" s="20"/>
      <c r="BH406" s="3"/>
      <c r="BP406" s="25" t="s">
        <v>697</v>
      </c>
    </row>
    <row r="407" spans="1:68" s="2" customFormat="1" ht="11.25" x14ac:dyDescent="0.2">
      <c r="A407" s="79" t="str">
        <f t="shared" si="13"/>
        <v>QuestionDB OHLEWAOP0023N2</v>
      </c>
      <c r="B407" s="20" t="s">
        <v>333</v>
      </c>
      <c r="C407" s="18"/>
      <c r="D407" s="701"/>
      <c r="E407" s="201" t="s">
        <v>334</v>
      </c>
      <c r="F407" s="94"/>
      <c r="G407" s="73" t="s">
        <v>213</v>
      </c>
      <c r="H407" s="100" t="s">
        <v>964</v>
      </c>
      <c r="I407" s="20"/>
      <c r="J407" s="78" t="s">
        <v>686</v>
      </c>
      <c r="K407" s="173" t="s">
        <v>606</v>
      </c>
      <c r="L407" s="201" t="s">
        <v>499</v>
      </c>
      <c r="M407" s="20"/>
      <c r="N407" s="173" t="s">
        <v>500</v>
      </c>
      <c r="O407" s="73">
        <v>1</v>
      </c>
      <c r="P407" s="159">
        <v>1</v>
      </c>
      <c r="Q407" s="27" t="s">
        <v>693</v>
      </c>
      <c r="R407" s="73">
        <v>1</v>
      </c>
      <c r="S407" s="424">
        <v>42932</v>
      </c>
      <c r="T407" s="20" t="s">
        <v>675</v>
      </c>
      <c r="U407" s="174" t="s">
        <v>502</v>
      </c>
      <c r="V407" s="235" t="s">
        <v>676</v>
      </c>
      <c r="W407" s="693">
        <f t="shared" si="14"/>
        <v>110</v>
      </c>
      <c r="X407" s="693">
        <v>330</v>
      </c>
      <c r="Y407" s="693">
        <v>1320</v>
      </c>
      <c r="Z407" s="272" t="s">
        <v>694</v>
      </c>
      <c r="AA407" s="20"/>
      <c r="AB407" s="20"/>
      <c r="AC407" s="20"/>
      <c r="AD407" s="20"/>
      <c r="AE407" s="20" t="s">
        <v>698</v>
      </c>
      <c r="AF407" s="246" t="s">
        <v>693</v>
      </c>
      <c r="AG407" s="20" t="s">
        <v>696</v>
      </c>
      <c r="AH407" s="20" t="s">
        <v>696</v>
      </c>
      <c r="AI407" s="246">
        <v>42895</v>
      </c>
      <c r="AJ407" s="20"/>
      <c r="AK407" s="20"/>
      <c r="AL407" s="20"/>
      <c r="AM407" s="20"/>
      <c r="AN407" s="246"/>
      <c r="AO407" s="246"/>
      <c r="AP407" s="20"/>
      <c r="AQ407" s="20"/>
      <c r="AR407" s="20"/>
      <c r="AS407" s="663"/>
      <c r="AT407" s="719"/>
      <c r="AU407" s="20"/>
      <c r="AV407" s="20"/>
      <c r="AW407" s="246"/>
      <c r="AX407" s="246"/>
      <c r="AY407" s="20"/>
      <c r="AZ407" s="20"/>
      <c r="BA407" s="20"/>
      <c r="BB407" s="246"/>
      <c r="BC407" s="246"/>
      <c r="BD407" s="20"/>
      <c r="BE407" s="20"/>
      <c r="BF407" s="246"/>
      <c r="BG407" s="20"/>
      <c r="BH407" s="3"/>
      <c r="BP407" s="25" t="s">
        <v>697</v>
      </c>
    </row>
    <row r="408" spans="1:68" s="2" customFormat="1" ht="11.25" x14ac:dyDescent="0.2">
      <c r="A408" s="79" t="str">
        <f t="shared" si="13"/>
        <v>QuestionDB OHNALAOP0023N1</v>
      </c>
      <c r="B408" s="20" t="s">
        <v>333</v>
      </c>
      <c r="C408" s="18"/>
      <c r="D408" s="701"/>
      <c r="E408" s="201" t="s">
        <v>334</v>
      </c>
      <c r="F408" s="94"/>
      <c r="G408" s="73" t="s">
        <v>213</v>
      </c>
      <c r="H408" s="100" t="s">
        <v>964</v>
      </c>
      <c r="I408" s="20"/>
      <c r="J408" s="78" t="s">
        <v>699</v>
      </c>
      <c r="K408" s="173" t="s">
        <v>700</v>
      </c>
      <c r="L408" s="201" t="s">
        <v>499</v>
      </c>
      <c r="M408" s="20"/>
      <c r="N408" s="173" t="s">
        <v>500</v>
      </c>
      <c r="O408" s="73">
        <v>1</v>
      </c>
      <c r="P408" s="159">
        <v>1</v>
      </c>
      <c r="Q408" s="27" t="s">
        <v>693</v>
      </c>
      <c r="R408" s="73">
        <v>1</v>
      </c>
      <c r="S408" s="424">
        <v>42932</v>
      </c>
      <c r="T408" s="20" t="s">
        <v>675</v>
      </c>
      <c r="U408" s="174" t="s">
        <v>502</v>
      </c>
      <c r="V408" s="235" t="s">
        <v>676</v>
      </c>
      <c r="W408" s="693">
        <f t="shared" si="14"/>
        <v>110</v>
      </c>
      <c r="X408" s="693">
        <v>330</v>
      </c>
      <c r="Y408" s="693">
        <v>1320</v>
      </c>
      <c r="Z408" s="272" t="s">
        <v>694</v>
      </c>
      <c r="AA408" s="20"/>
      <c r="AB408" s="20"/>
      <c r="AC408" s="20"/>
      <c r="AD408" s="20"/>
      <c r="AE408" s="20" t="s">
        <v>701</v>
      </c>
      <c r="AF408" s="246" t="s">
        <v>693</v>
      </c>
      <c r="AG408" s="20" t="s">
        <v>696</v>
      </c>
      <c r="AH408" s="20" t="s">
        <v>696</v>
      </c>
      <c r="AI408" s="246">
        <v>42895</v>
      </c>
      <c r="AJ408" s="20"/>
      <c r="AK408" s="20"/>
      <c r="AL408" s="20"/>
      <c r="AM408" s="20"/>
      <c r="AN408" s="246"/>
      <c r="AO408" s="246"/>
      <c r="AP408" s="20"/>
      <c r="AQ408" s="20"/>
      <c r="AR408" s="20"/>
      <c r="AS408" s="663"/>
      <c r="AT408" s="719"/>
      <c r="AU408" s="20"/>
      <c r="AV408" s="20"/>
      <c r="AW408" s="246"/>
      <c r="AX408" s="246"/>
      <c r="AY408" s="20"/>
      <c r="AZ408" s="20"/>
      <c r="BA408" s="20"/>
      <c r="BB408" s="246"/>
      <c r="BC408" s="246"/>
      <c r="BD408" s="20"/>
      <c r="BE408" s="20"/>
      <c r="BF408" s="246"/>
      <c r="BG408" s="20"/>
      <c r="BH408" s="3"/>
      <c r="BP408" s="25" t="s">
        <v>697</v>
      </c>
    </row>
    <row r="409" spans="1:68" s="2" customFormat="1" ht="11.25" x14ac:dyDescent="0.2">
      <c r="A409" s="79" t="str">
        <f t="shared" si="13"/>
        <v>QUestionDB_SingleEntry OHNALAOD0007N1</v>
      </c>
      <c r="B409" s="20" t="s">
        <v>333</v>
      </c>
      <c r="C409" s="18"/>
      <c r="D409" s="701" t="s">
        <v>856</v>
      </c>
      <c r="E409" s="201" t="s">
        <v>334</v>
      </c>
      <c r="F409" s="94"/>
      <c r="G409" s="73" t="s">
        <v>213</v>
      </c>
      <c r="H409" s="100" t="s">
        <v>965</v>
      </c>
      <c r="I409" s="20"/>
      <c r="J409" s="78" t="s">
        <v>682</v>
      </c>
      <c r="K409" s="173" t="s">
        <v>683</v>
      </c>
      <c r="L409" s="201" t="s">
        <v>499</v>
      </c>
      <c r="M409" s="20"/>
      <c r="N409" s="173" t="s">
        <v>500</v>
      </c>
      <c r="O409" s="73">
        <v>1</v>
      </c>
      <c r="P409" s="159">
        <v>1</v>
      </c>
      <c r="Q409" s="27">
        <v>42836</v>
      </c>
      <c r="R409" s="73">
        <v>1</v>
      </c>
      <c r="S409" s="424">
        <v>42859</v>
      </c>
      <c r="T409" s="20" t="s">
        <v>675</v>
      </c>
      <c r="U409" s="174" t="s">
        <v>502</v>
      </c>
      <c r="V409" s="235" t="s">
        <v>676</v>
      </c>
      <c r="W409" s="693">
        <f t="shared" si="14"/>
        <v>45</v>
      </c>
      <c r="X409" s="693">
        <v>135</v>
      </c>
      <c r="Y409" s="693">
        <v>540</v>
      </c>
      <c r="Z409" s="272" t="s">
        <v>688</v>
      </c>
      <c r="AA409" s="20"/>
      <c r="AB409" s="20"/>
      <c r="AC409" s="20"/>
      <c r="AD409" s="20"/>
      <c r="AE409" s="20" t="s">
        <v>747</v>
      </c>
      <c r="AF409" s="246">
        <v>42836</v>
      </c>
      <c r="AG409" s="20">
        <v>617542</v>
      </c>
      <c r="AH409" s="20">
        <v>617542</v>
      </c>
      <c r="AI409" s="246">
        <v>42835</v>
      </c>
      <c r="AJ409" s="20"/>
      <c r="AK409" s="20"/>
      <c r="AL409" s="20"/>
      <c r="AM409" s="20"/>
      <c r="AN409" s="246"/>
      <c r="AO409" s="246"/>
      <c r="AP409" s="20"/>
      <c r="AQ409" s="20"/>
      <c r="AR409" s="20"/>
      <c r="AS409" s="663"/>
      <c r="AT409" s="719"/>
      <c r="AU409" s="20"/>
      <c r="AV409" s="20"/>
      <c r="AW409" s="246"/>
      <c r="AX409" s="246"/>
      <c r="AY409" s="20"/>
      <c r="AZ409" s="20"/>
      <c r="BA409" s="20"/>
      <c r="BB409" s="246"/>
      <c r="BC409" s="246"/>
      <c r="BD409" s="20"/>
      <c r="BE409" s="20"/>
      <c r="BF409" s="246"/>
      <c r="BG409" s="20"/>
      <c r="BH409" s="3"/>
      <c r="BP409" s="25" t="s">
        <v>678</v>
      </c>
    </row>
    <row r="410" spans="1:68" s="2" customFormat="1" ht="11.25" x14ac:dyDescent="0.2">
      <c r="A410" s="79" t="str">
        <f t="shared" si="13"/>
        <v>QUestionDB_SingleEntry OHNALAOD0007N2</v>
      </c>
      <c r="B410" s="20" t="s">
        <v>333</v>
      </c>
      <c r="C410" s="18"/>
      <c r="D410" s="701" t="s">
        <v>856</v>
      </c>
      <c r="E410" s="201" t="s">
        <v>334</v>
      </c>
      <c r="F410" s="94"/>
      <c r="G410" s="73" t="s">
        <v>213</v>
      </c>
      <c r="H410" s="100" t="s">
        <v>965</v>
      </c>
      <c r="I410" s="20"/>
      <c r="J410" s="78" t="s">
        <v>682</v>
      </c>
      <c r="K410" s="173" t="s">
        <v>683</v>
      </c>
      <c r="L410" s="201" t="s">
        <v>499</v>
      </c>
      <c r="M410" s="20"/>
      <c r="N410" s="173" t="s">
        <v>500</v>
      </c>
      <c r="O410" s="73">
        <v>1</v>
      </c>
      <c r="P410" s="159">
        <v>1</v>
      </c>
      <c r="Q410" s="27">
        <v>42836</v>
      </c>
      <c r="R410" s="73">
        <v>1</v>
      </c>
      <c r="S410" s="424">
        <v>42859</v>
      </c>
      <c r="T410" s="20" t="s">
        <v>675</v>
      </c>
      <c r="U410" s="174" t="s">
        <v>502</v>
      </c>
      <c r="V410" s="235" t="s">
        <v>676</v>
      </c>
      <c r="W410" s="693">
        <f t="shared" si="14"/>
        <v>45</v>
      </c>
      <c r="X410" s="693">
        <v>135</v>
      </c>
      <c r="Y410" s="693">
        <v>540</v>
      </c>
      <c r="Z410" s="272" t="s">
        <v>688</v>
      </c>
      <c r="AA410" s="20"/>
      <c r="AB410" s="20"/>
      <c r="AC410" s="20"/>
      <c r="AD410" s="20"/>
      <c r="AE410" s="20" t="s">
        <v>748</v>
      </c>
      <c r="AF410" s="246">
        <v>42836</v>
      </c>
      <c r="AG410" s="20">
        <v>617543</v>
      </c>
      <c r="AH410" s="20">
        <v>617543</v>
      </c>
      <c r="AI410" s="246">
        <v>42835</v>
      </c>
      <c r="AJ410" s="20"/>
      <c r="AK410" s="20"/>
      <c r="AL410" s="20"/>
      <c r="AM410" s="20"/>
      <c r="AN410" s="246"/>
      <c r="AO410" s="246"/>
      <c r="AP410" s="20"/>
      <c r="AQ410" s="20"/>
      <c r="AR410" s="20"/>
      <c r="AS410" s="663"/>
      <c r="AT410" s="719"/>
      <c r="AU410" s="20"/>
      <c r="AV410" s="20"/>
      <c r="AW410" s="246"/>
      <c r="AX410" s="246"/>
      <c r="AY410" s="20"/>
      <c r="AZ410" s="20"/>
      <c r="BA410" s="20"/>
      <c r="BB410" s="246"/>
      <c r="BC410" s="246"/>
      <c r="BD410" s="20"/>
      <c r="BE410" s="20"/>
      <c r="BF410" s="246"/>
      <c r="BG410" s="20"/>
      <c r="BH410" s="3"/>
      <c r="BP410" s="25" t="s">
        <v>678</v>
      </c>
    </row>
    <row r="411" spans="1:68" s="2" customFormat="1" ht="11.25" x14ac:dyDescent="0.2">
      <c r="A411" s="79" t="str">
        <f t="shared" si="13"/>
        <v>QuestionDB_WC_29551 OHNALAOD0007N1</v>
      </c>
      <c r="B411" s="20" t="s">
        <v>333</v>
      </c>
      <c r="C411" s="18"/>
      <c r="D411" s="701" t="s">
        <v>856</v>
      </c>
      <c r="E411" s="201" t="s">
        <v>334</v>
      </c>
      <c r="F411" s="94"/>
      <c r="G411" s="73" t="s">
        <v>213</v>
      </c>
      <c r="H411" s="100" t="s">
        <v>966</v>
      </c>
      <c r="I411" s="20"/>
      <c r="J411" s="78" t="s">
        <v>682</v>
      </c>
      <c r="K411" s="173" t="s">
        <v>683</v>
      </c>
      <c r="L411" s="201" t="s">
        <v>499</v>
      </c>
      <c r="M411" s="20"/>
      <c r="N411" s="173" t="s">
        <v>500</v>
      </c>
      <c r="O411" s="73">
        <v>1</v>
      </c>
      <c r="P411" s="159">
        <v>1</v>
      </c>
      <c r="Q411" s="27">
        <v>42836</v>
      </c>
      <c r="R411" s="73">
        <v>1</v>
      </c>
      <c r="S411" s="424">
        <v>42859</v>
      </c>
      <c r="T411" s="20" t="s">
        <v>675</v>
      </c>
      <c r="U411" s="174" t="s">
        <v>502</v>
      </c>
      <c r="V411" s="235" t="s">
        <v>676</v>
      </c>
      <c r="W411" s="693">
        <f t="shared" si="14"/>
        <v>45</v>
      </c>
      <c r="X411" s="693">
        <v>135</v>
      </c>
      <c r="Y411" s="693">
        <v>540</v>
      </c>
      <c r="Z411" s="272" t="s">
        <v>688</v>
      </c>
      <c r="AA411" s="20"/>
      <c r="AB411" s="20"/>
      <c r="AC411" s="20"/>
      <c r="AD411" s="20"/>
      <c r="AE411" s="20" t="s">
        <v>747</v>
      </c>
      <c r="AF411" s="246">
        <v>42836</v>
      </c>
      <c r="AG411" s="20">
        <v>617542</v>
      </c>
      <c r="AH411" s="20">
        <v>617542</v>
      </c>
      <c r="AI411" s="246">
        <v>42835</v>
      </c>
      <c r="AJ411" s="20"/>
      <c r="AK411" s="20"/>
      <c r="AL411" s="20"/>
      <c r="AM411" s="20"/>
      <c r="AN411" s="246"/>
      <c r="AO411" s="246"/>
      <c r="AP411" s="20"/>
      <c r="AQ411" s="20"/>
      <c r="AR411" s="20"/>
      <c r="AS411" s="663"/>
      <c r="AT411" s="719"/>
      <c r="AU411" s="20"/>
      <c r="AV411" s="20"/>
      <c r="AW411" s="246"/>
      <c r="AX411" s="246"/>
      <c r="AY411" s="20"/>
      <c r="AZ411" s="20"/>
      <c r="BA411" s="20"/>
      <c r="BB411" s="246"/>
      <c r="BC411" s="246"/>
      <c r="BD411" s="20"/>
      <c r="BE411" s="20"/>
      <c r="BF411" s="246"/>
      <c r="BG411" s="20"/>
      <c r="BH411" s="3"/>
      <c r="BP411" s="25" t="s">
        <v>678</v>
      </c>
    </row>
    <row r="412" spans="1:68" s="2" customFormat="1" ht="11.25" x14ac:dyDescent="0.2">
      <c r="A412" s="79" t="str">
        <f t="shared" si="13"/>
        <v>QuestionDB_WC_29551 OHNALAOD0007N2</v>
      </c>
      <c r="B412" s="20" t="s">
        <v>333</v>
      </c>
      <c r="C412" s="18"/>
      <c r="D412" s="701" t="s">
        <v>856</v>
      </c>
      <c r="E412" s="201" t="s">
        <v>334</v>
      </c>
      <c r="F412" s="94"/>
      <c r="G412" s="73" t="s">
        <v>213</v>
      </c>
      <c r="H412" s="100" t="s">
        <v>966</v>
      </c>
      <c r="I412" s="20"/>
      <c r="J412" s="78" t="s">
        <v>682</v>
      </c>
      <c r="K412" s="173" t="s">
        <v>683</v>
      </c>
      <c r="L412" s="201" t="s">
        <v>499</v>
      </c>
      <c r="M412" s="20"/>
      <c r="N412" s="173" t="s">
        <v>500</v>
      </c>
      <c r="O412" s="73">
        <v>1</v>
      </c>
      <c r="P412" s="159">
        <v>1</v>
      </c>
      <c r="Q412" s="27">
        <v>42836</v>
      </c>
      <c r="R412" s="73">
        <v>1</v>
      </c>
      <c r="S412" s="424">
        <v>42859</v>
      </c>
      <c r="T412" s="20" t="s">
        <v>675</v>
      </c>
      <c r="U412" s="174" t="s">
        <v>502</v>
      </c>
      <c r="V412" s="235" t="s">
        <v>676</v>
      </c>
      <c r="W412" s="693">
        <f t="shared" si="14"/>
        <v>45</v>
      </c>
      <c r="X412" s="693">
        <v>135</v>
      </c>
      <c r="Y412" s="693">
        <v>540</v>
      </c>
      <c r="Z412" s="272" t="s">
        <v>688</v>
      </c>
      <c r="AA412" s="20"/>
      <c r="AB412" s="20"/>
      <c r="AC412" s="20"/>
      <c r="AD412" s="20"/>
      <c r="AE412" s="20" t="s">
        <v>748</v>
      </c>
      <c r="AF412" s="246">
        <v>42836</v>
      </c>
      <c r="AG412" s="20">
        <v>617543</v>
      </c>
      <c r="AH412" s="20">
        <v>617543</v>
      </c>
      <c r="AI412" s="246">
        <v>42835</v>
      </c>
      <c r="AJ412" s="20"/>
      <c r="AK412" s="20"/>
      <c r="AL412" s="20"/>
      <c r="AM412" s="20"/>
      <c r="AN412" s="246"/>
      <c r="AO412" s="246"/>
      <c r="AP412" s="20"/>
      <c r="AQ412" s="20"/>
      <c r="AR412" s="20"/>
      <c r="AS412" s="663"/>
      <c r="AT412" s="719"/>
      <c r="AU412" s="20"/>
      <c r="AV412" s="20"/>
      <c r="AW412" s="246"/>
      <c r="AX412" s="246"/>
      <c r="AY412" s="20"/>
      <c r="AZ412" s="20"/>
      <c r="BA412" s="20"/>
      <c r="BB412" s="246"/>
      <c r="BC412" s="246"/>
      <c r="BD412" s="20"/>
      <c r="BE412" s="20"/>
      <c r="BF412" s="246"/>
      <c r="BG412" s="20"/>
      <c r="BH412" s="3"/>
      <c r="BP412" s="25" t="s">
        <v>678</v>
      </c>
    </row>
    <row r="413" spans="1:68" s="2" customFormat="1" ht="11.25" x14ac:dyDescent="0.2">
      <c r="A413" s="79" t="str">
        <f t="shared" si="13"/>
        <v>QUOTE OHLEWAOP0023N1</v>
      </c>
      <c r="B413" s="20" t="s">
        <v>333</v>
      </c>
      <c r="C413" s="18"/>
      <c r="D413" s="701" t="s">
        <v>741</v>
      </c>
      <c r="E413" s="201" t="s">
        <v>334</v>
      </c>
      <c r="F413" s="94"/>
      <c r="G413" s="73" t="s">
        <v>691</v>
      </c>
      <c r="H413" s="100" t="s">
        <v>967</v>
      </c>
      <c r="I413" s="20"/>
      <c r="J413" s="78" t="s">
        <v>686</v>
      </c>
      <c r="K413" s="173" t="s">
        <v>606</v>
      </c>
      <c r="L413" s="201" t="s">
        <v>499</v>
      </c>
      <c r="M413" s="20"/>
      <c r="N413" s="173" t="s">
        <v>500</v>
      </c>
      <c r="O413" s="73">
        <v>1</v>
      </c>
      <c r="P413" s="159">
        <v>1</v>
      </c>
      <c r="Q413" s="27" t="s">
        <v>272</v>
      </c>
      <c r="R413" s="73">
        <v>1</v>
      </c>
      <c r="S413" s="424" t="s">
        <v>968</v>
      </c>
      <c r="T413" s="20" t="s">
        <v>675</v>
      </c>
      <c r="U413" s="174" t="s">
        <v>502</v>
      </c>
      <c r="V413" s="235" t="s">
        <v>676</v>
      </c>
      <c r="W413" s="693">
        <f t="shared" si="14"/>
        <v>110</v>
      </c>
      <c r="X413" s="693">
        <v>330</v>
      </c>
      <c r="Y413" s="693">
        <v>1320</v>
      </c>
      <c r="Z413" s="272" t="s">
        <v>688</v>
      </c>
      <c r="AA413" s="20"/>
      <c r="AB413" s="20"/>
      <c r="AC413" s="20"/>
      <c r="AD413" s="20"/>
      <c r="AE413" s="20" t="s">
        <v>695</v>
      </c>
      <c r="AF413" s="246" t="s">
        <v>272</v>
      </c>
      <c r="AG413" s="20" t="s">
        <v>272</v>
      </c>
      <c r="AH413" s="20" t="s">
        <v>272</v>
      </c>
      <c r="AI413" s="246" t="s">
        <v>272</v>
      </c>
      <c r="AJ413" s="20"/>
      <c r="AK413" s="20"/>
      <c r="AL413" s="20"/>
      <c r="AM413" s="20"/>
      <c r="AN413" s="246"/>
      <c r="AO413" s="246"/>
      <c r="AP413" s="20"/>
      <c r="AQ413" s="20"/>
      <c r="AR413" s="20"/>
      <c r="AS413" s="663"/>
      <c r="AT413" s="719"/>
      <c r="AU413" s="20"/>
      <c r="AV413" s="20"/>
      <c r="AW413" s="246"/>
      <c r="AX413" s="246"/>
      <c r="AY413" s="20"/>
      <c r="AZ413" s="20"/>
      <c r="BA413" s="20"/>
      <c r="BB413" s="246"/>
      <c r="BC413" s="246"/>
      <c r="BD413" s="20"/>
      <c r="BE413" s="20"/>
      <c r="BF413" s="246"/>
      <c r="BG413" s="20"/>
      <c r="BH413" s="3"/>
      <c r="BP413" s="25" t="s">
        <v>732</v>
      </c>
    </row>
    <row r="414" spans="1:68" s="2" customFormat="1" ht="11.25" x14ac:dyDescent="0.2">
      <c r="A414" s="79" t="str">
        <f t="shared" si="13"/>
        <v>QUOTE OHLEWAOP0023N2</v>
      </c>
      <c r="B414" s="20" t="s">
        <v>333</v>
      </c>
      <c r="C414" s="18"/>
      <c r="D414" s="701" t="s">
        <v>741</v>
      </c>
      <c r="E414" s="201" t="s">
        <v>334</v>
      </c>
      <c r="F414" s="94"/>
      <c r="G414" s="73" t="s">
        <v>691</v>
      </c>
      <c r="H414" s="100" t="s">
        <v>967</v>
      </c>
      <c r="I414" s="20"/>
      <c r="J414" s="78" t="s">
        <v>686</v>
      </c>
      <c r="K414" s="173" t="s">
        <v>606</v>
      </c>
      <c r="L414" s="201" t="s">
        <v>499</v>
      </c>
      <c r="M414" s="20"/>
      <c r="N414" s="173" t="s">
        <v>500</v>
      </c>
      <c r="O414" s="73">
        <v>1</v>
      </c>
      <c r="P414" s="159">
        <v>1</v>
      </c>
      <c r="Q414" s="27" t="s">
        <v>272</v>
      </c>
      <c r="R414" s="73">
        <v>1</v>
      </c>
      <c r="S414" s="424">
        <v>42932</v>
      </c>
      <c r="T414" s="20" t="s">
        <v>675</v>
      </c>
      <c r="U414" s="174" t="s">
        <v>502</v>
      </c>
      <c r="V414" s="235" t="s">
        <v>676</v>
      </c>
      <c r="W414" s="693">
        <f t="shared" si="14"/>
        <v>110</v>
      </c>
      <c r="X414" s="693">
        <v>330</v>
      </c>
      <c r="Y414" s="693">
        <v>1320</v>
      </c>
      <c r="Z414" s="272" t="s">
        <v>694</v>
      </c>
      <c r="AA414" s="20"/>
      <c r="AB414" s="20"/>
      <c r="AC414" s="20"/>
      <c r="AD414" s="20"/>
      <c r="AE414" s="20" t="s">
        <v>698</v>
      </c>
      <c r="AF414" s="246" t="s">
        <v>272</v>
      </c>
      <c r="AG414" s="20" t="s">
        <v>272</v>
      </c>
      <c r="AH414" s="20" t="s">
        <v>272</v>
      </c>
      <c r="AI414" s="246" t="s">
        <v>272</v>
      </c>
      <c r="AJ414" s="20"/>
      <c r="AK414" s="20"/>
      <c r="AL414" s="20"/>
      <c r="AM414" s="20"/>
      <c r="AN414" s="246"/>
      <c r="AO414" s="246"/>
      <c r="AP414" s="20"/>
      <c r="AQ414" s="20"/>
      <c r="AR414" s="20"/>
      <c r="AS414" s="663"/>
      <c r="AT414" s="719"/>
      <c r="AU414" s="20"/>
      <c r="AV414" s="20"/>
      <c r="AW414" s="246"/>
      <c r="AX414" s="246"/>
      <c r="AY414" s="20"/>
      <c r="AZ414" s="20"/>
      <c r="BA414" s="20"/>
      <c r="BB414" s="246"/>
      <c r="BC414" s="246"/>
      <c r="BD414" s="20"/>
      <c r="BE414" s="20"/>
      <c r="BF414" s="246"/>
      <c r="BG414" s="20"/>
      <c r="BH414" s="3"/>
      <c r="BP414" s="25" t="s">
        <v>732</v>
      </c>
    </row>
    <row r="415" spans="1:68" s="2" customFormat="1" ht="11.25" x14ac:dyDescent="0.2">
      <c r="A415" s="79" t="str">
        <f t="shared" si="13"/>
        <v>QUOTE OHNALAOP0023N1</v>
      </c>
      <c r="B415" s="20" t="s">
        <v>333</v>
      </c>
      <c r="C415" s="18"/>
      <c r="D415" s="701" t="s">
        <v>741</v>
      </c>
      <c r="E415" s="201" t="s">
        <v>334</v>
      </c>
      <c r="F415" s="94"/>
      <c r="G415" s="73" t="s">
        <v>691</v>
      </c>
      <c r="H415" s="100" t="s">
        <v>967</v>
      </c>
      <c r="I415" s="20"/>
      <c r="J415" s="78" t="s">
        <v>699</v>
      </c>
      <c r="K415" s="173" t="s">
        <v>700</v>
      </c>
      <c r="L415" s="201" t="s">
        <v>499</v>
      </c>
      <c r="M415" s="20"/>
      <c r="N415" s="173" t="s">
        <v>500</v>
      </c>
      <c r="O415" s="73">
        <v>1</v>
      </c>
      <c r="P415" s="159">
        <v>1</v>
      </c>
      <c r="Q415" s="27" t="s">
        <v>272</v>
      </c>
      <c r="R415" s="73">
        <v>1</v>
      </c>
      <c r="S415" s="424">
        <v>42932</v>
      </c>
      <c r="T415" s="20" t="s">
        <v>675</v>
      </c>
      <c r="U415" s="174" t="s">
        <v>502</v>
      </c>
      <c r="V415" s="235" t="s">
        <v>676</v>
      </c>
      <c r="W415" s="693">
        <f t="shared" si="14"/>
        <v>110</v>
      </c>
      <c r="X415" s="693">
        <v>330</v>
      </c>
      <c r="Y415" s="693">
        <v>1320</v>
      </c>
      <c r="Z415" s="272" t="s">
        <v>694</v>
      </c>
      <c r="AA415" s="20"/>
      <c r="AB415" s="20"/>
      <c r="AC415" s="20"/>
      <c r="AD415" s="20"/>
      <c r="AE415" s="20" t="s">
        <v>701</v>
      </c>
      <c r="AF415" s="246" t="s">
        <v>272</v>
      </c>
      <c r="AG415" s="20" t="s">
        <v>272</v>
      </c>
      <c r="AH415" s="20" t="s">
        <v>272</v>
      </c>
      <c r="AI415" s="246" t="s">
        <v>272</v>
      </c>
      <c r="AJ415" s="20"/>
      <c r="AK415" s="20"/>
      <c r="AL415" s="20"/>
      <c r="AM415" s="20"/>
      <c r="AN415" s="246"/>
      <c r="AO415" s="246"/>
      <c r="AP415" s="20"/>
      <c r="AQ415" s="20"/>
      <c r="AR415" s="20"/>
      <c r="AS415" s="663"/>
      <c r="AT415" s="719"/>
      <c r="AU415" s="20"/>
      <c r="AV415" s="20"/>
      <c r="AW415" s="246"/>
      <c r="AX415" s="246"/>
      <c r="AY415" s="20"/>
      <c r="AZ415" s="20"/>
      <c r="BA415" s="20"/>
      <c r="BB415" s="246"/>
      <c r="BC415" s="246"/>
      <c r="BD415" s="20"/>
      <c r="BE415" s="20"/>
      <c r="BF415" s="246"/>
      <c r="BG415" s="20"/>
      <c r="BH415" s="3"/>
      <c r="BP415" s="25" t="s">
        <v>969</v>
      </c>
    </row>
    <row r="416" spans="1:68" s="2" customFormat="1" ht="11.25" x14ac:dyDescent="0.2">
      <c r="A416" s="79" t="str">
        <f t="shared" si="13"/>
        <v>Quote_Purge OHLEWAOP0023N1</v>
      </c>
      <c r="B416" s="20" t="s">
        <v>333</v>
      </c>
      <c r="C416" s="18"/>
      <c r="D416" s="701" t="s">
        <v>741</v>
      </c>
      <c r="E416" s="201" t="s">
        <v>334</v>
      </c>
      <c r="F416" s="94"/>
      <c r="G416" s="73" t="s">
        <v>691</v>
      </c>
      <c r="H416" s="100" t="s">
        <v>970</v>
      </c>
      <c r="I416" s="20"/>
      <c r="J416" s="78" t="s">
        <v>686</v>
      </c>
      <c r="K416" s="173" t="s">
        <v>606</v>
      </c>
      <c r="L416" s="201" t="s">
        <v>499</v>
      </c>
      <c r="M416" s="20"/>
      <c r="N416" s="173" t="s">
        <v>500</v>
      </c>
      <c r="O416" s="73">
        <v>1</v>
      </c>
      <c r="P416" s="159">
        <v>1</v>
      </c>
      <c r="Q416" s="27" t="s">
        <v>272</v>
      </c>
      <c r="R416" s="73">
        <v>1</v>
      </c>
      <c r="S416" s="424" t="s">
        <v>968</v>
      </c>
      <c r="T416" s="20" t="s">
        <v>675</v>
      </c>
      <c r="U416" s="174" t="s">
        <v>502</v>
      </c>
      <c r="V416" s="235" t="s">
        <v>676</v>
      </c>
      <c r="W416" s="693">
        <f t="shared" si="14"/>
        <v>110</v>
      </c>
      <c r="X416" s="693">
        <v>330</v>
      </c>
      <c r="Y416" s="693">
        <v>1320</v>
      </c>
      <c r="Z416" s="272" t="s">
        <v>688</v>
      </c>
      <c r="AA416" s="20"/>
      <c r="AB416" s="20"/>
      <c r="AC416" s="20"/>
      <c r="AD416" s="20"/>
      <c r="AE416" s="20" t="s">
        <v>695</v>
      </c>
      <c r="AF416" s="246" t="s">
        <v>272</v>
      </c>
      <c r="AG416" s="20" t="s">
        <v>272</v>
      </c>
      <c r="AH416" s="20" t="s">
        <v>272</v>
      </c>
      <c r="AI416" s="246" t="s">
        <v>272</v>
      </c>
      <c r="AJ416" s="20"/>
      <c r="AK416" s="20"/>
      <c r="AL416" s="20"/>
      <c r="AM416" s="20"/>
      <c r="AN416" s="246"/>
      <c r="AO416" s="246"/>
      <c r="AP416" s="20"/>
      <c r="AQ416" s="20"/>
      <c r="AR416" s="20"/>
      <c r="AS416" s="663"/>
      <c r="AT416" s="719"/>
      <c r="AU416" s="20"/>
      <c r="AV416" s="20"/>
      <c r="AW416" s="246"/>
      <c r="AX416" s="246"/>
      <c r="AY416" s="20"/>
      <c r="AZ416" s="20"/>
      <c r="BA416" s="20"/>
      <c r="BB416" s="246"/>
      <c r="BC416" s="246"/>
      <c r="BD416" s="20"/>
      <c r="BE416" s="20"/>
      <c r="BF416" s="246"/>
      <c r="BG416" s="20"/>
      <c r="BH416" s="3"/>
      <c r="BP416" s="25" t="s">
        <v>732</v>
      </c>
    </row>
    <row r="417" spans="1:68" s="2" customFormat="1" ht="11.25" x14ac:dyDescent="0.2">
      <c r="A417" s="79" t="str">
        <f t="shared" si="13"/>
        <v>Quote_Purge OHLEWAOP0023N2</v>
      </c>
      <c r="B417" s="20" t="s">
        <v>333</v>
      </c>
      <c r="C417" s="18"/>
      <c r="D417" s="701" t="s">
        <v>741</v>
      </c>
      <c r="E417" s="201" t="s">
        <v>334</v>
      </c>
      <c r="F417" s="94"/>
      <c r="G417" s="73" t="s">
        <v>691</v>
      </c>
      <c r="H417" s="100" t="s">
        <v>970</v>
      </c>
      <c r="I417" s="20"/>
      <c r="J417" s="78" t="s">
        <v>686</v>
      </c>
      <c r="K417" s="173" t="s">
        <v>606</v>
      </c>
      <c r="L417" s="201" t="s">
        <v>499</v>
      </c>
      <c r="M417" s="20"/>
      <c r="N417" s="173" t="s">
        <v>500</v>
      </c>
      <c r="O417" s="73">
        <v>1</v>
      </c>
      <c r="P417" s="159">
        <v>1</v>
      </c>
      <c r="Q417" s="27" t="s">
        <v>272</v>
      </c>
      <c r="R417" s="73">
        <v>1</v>
      </c>
      <c r="S417" s="424">
        <v>42932</v>
      </c>
      <c r="T417" s="20" t="s">
        <v>675</v>
      </c>
      <c r="U417" s="174" t="s">
        <v>502</v>
      </c>
      <c r="V417" s="235" t="s">
        <v>676</v>
      </c>
      <c r="W417" s="693">
        <f t="shared" si="14"/>
        <v>110</v>
      </c>
      <c r="X417" s="693">
        <v>330</v>
      </c>
      <c r="Y417" s="693">
        <v>1320</v>
      </c>
      <c r="Z417" s="272" t="s">
        <v>694</v>
      </c>
      <c r="AA417" s="20"/>
      <c r="AB417" s="20"/>
      <c r="AC417" s="20"/>
      <c r="AD417" s="20"/>
      <c r="AE417" s="20" t="s">
        <v>698</v>
      </c>
      <c r="AF417" s="246" t="s">
        <v>272</v>
      </c>
      <c r="AG417" s="20" t="s">
        <v>272</v>
      </c>
      <c r="AH417" s="20" t="s">
        <v>272</v>
      </c>
      <c r="AI417" s="246" t="s">
        <v>272</v>
      </c>
      <c r="AJ417" s="20"/>
      <c r="AK417" s="20"/>
      <c r="AL417" s="20"/>
      <c r="AM417" s="20"/>
      <c r="AN417" s="246"/>
      <c r="AO417" s="246"/>
      <c r="AP417" s="20"/>
      <c r="AQ417" s="20"/>
      <c r="AR417" s="20"/>
      <c r="AS417" s="663"/>
      <c r="AT417" s="719"/>
      <c r="AU417" s="20"/>
      <c r="AV417" s="20"/>
      <c r="AW417" s="246"/>
      <c r="AX417" s="246"/>
      <c r="AY417" s="20"/>
      <c r="AZ417" s="20"/>
      <c r="BA417" s="20"/>
      <c r="BB417" s="246"/>
      <c r="BC417" s="246"/>
      <c r="BD417" s="20"/>
      <c r="BE417" s="20"/>
      <c r="BF417" s="246"/>
      <c r="BG417" s="20"/>
      <c r="BH417" s="3"/>
      <c r="BP417" s="25" t="s">
        <v>732</v>
      </c>
    </row>
    <row r="418" spans="1:68" s="2" customFormat="1" ht="11.25" x14ac:dyDescent="0.2">
      <c r="A418" s="79" t="str">
        <f t="shared" si="13"/>
        <v>Quote_Purge OHNALAOP0023N1</v>
      </c>
      <c r="B418" s="20" t="s">
        <v>333</v>
      </c>
      <c r="C418" s="18"/>
      <c r="D418" s="701" t="s">
        <v>741</v>
      </c>
      <c r="E418" s="201" t="s">
        <v>334</v>
      </c>
      <c r="F418" s="94"/>
      <c r="G418" s="73" t="s">
        <v>691</v>
      </c>
      <c r="H418" s="100" t="s">
        <v>970</v>
      </c>
      <c r="I418" s="20"/>
      <c r="J418" s="78" t="s">
        <v>699</v>
      </c>
      <c r="K418" s="173" t="s">
        <v>700</v>
      </c>
      <c r="L418" s="201" t="s">
        <v>499</v>
      </c>
      <c r="M418" s="20"/>
      <c r="N418" s="173" t="s">
        <v>500</v>
      </c>
      <c r="O418" s="73">
        <v>1</v>
      </c>
      <c r="P418" s="159">
        <v>1</v>
      </c>
      <c r="Q418" s="27" t="s">
        <v>272</v>
      </c>
      <c r="R418" s="73">
        <v>1</v>
      </c>
      <c r="S418" s="424">
        <v>42932</v>
      </c>
      <c r="T418" s="20" t="s">
        <v>675</v>
      </c>
      <c r="U418" s="174" t="s">
        <v>502</v>
      </c>
      <c r="V418" s="235" t="s">
        <v>676</v>
      </c>
      <c r="W418" s="693">
        <f t="shared" si="14"/>
        <v>110</v>
      </c>
      <c r="X418" s="693">
        <v>330</v>
      </c>
      <c r="Y418" s="693">
        <v>1320</v>
      </c>
      <c r="Z418" s="272" t="s">
        <v>694</v>
      </c>
      <c r="AA418" s="20"/>
      <c r="AB418" s="20"/>
      <c r="AC418" s="20"/>
      <c r="AD418" s="20"/>
      <c r="AE418" s="20" t="s">
        <v>701</v>
      </c>
      <c r="AF418" s="246" t="s">
        <v>272</v>
      </c>
      <c r="AG418" s="20" t="s">
        <v>272</v>
      </c>
      <c r="AH418" s="20" t="s">
        <v>272</v>
      </c>
      <c r="AI418" s="246" t="s">
        <v>272</v>
      </c>
      <c r="AJ418" s="20"/>
      <c r="AK418" s="20"/>
      <c r="AL418" s="20"/>
      <c r="AM418" s="20"/>
      <c r="AN418" s="246"/>
      <c r="AO418" s="246"/>
      <c r="AP418" s="20"/>
      <c r="AQ418" s="20"/>
      <c r="AR418" s="20"/>
      <c r="AS418" s="663"/>
      <c r="AT418" s="719"/>
      <c r="AU418" s="20"/>
      <c r="AV418" s="20"/>
      <c r="AW418" s="246"/>
      <c r="AX418" s="246"/>
      <c r="AY418" s="20"/>
      <c r="AZ418" s="20"/>
      <c r="BA418" s="20"/>
      <c r="BB418" s="246"/>
      <c r="BC418" s="246"/>
      <c r="BD418" s="20"/>
      <c r="BE418" s="20"/>
      <c r="BF418" s="246"/>
      <c r="BG418" s="20"/>
      <c r="BH418" s="3"/>
      <c r="BP418" s="25" t="s">
        <v>732</v>
      </c>
    </row>
    <row r="419" spans="1:68" s="2" customFormat="1" ht="11.25" x14ac:dyDescent="0.2">
      <c r="A419" s="79" t="str">
        <f t="shared" si="13"/>
        <v>QUOTE_STG OHLEWAOP0023N1</v>
      </c>
      <c r="B419" s="20" t="s">
        <v>333</v>
      </c>
      <c r="C419" s="18"/>
      <c r="D419" s="701" t="s">
        <v>741</v>
      </c>
      <c r="E419" s="201" t="s">
        <v>334</v>
      </c>
      <c r="F419" s="94"/>
      <c r="G419" s="73" t="s">
        <v>691</v>
      </c>
      <c r="H419" s="100" t="s">
        <v>971</v>
      </c>
      <c r="I419" s="20"/>
      <c r="J419" s="78" t="s">
        <v>686</v>
      </c>
      <c r="K419" s="173" t="s">
        <v>606</v>
      </c>
      <c r="L419" s="201" t="s">
        <v>499</v>
      </c>
      <c r="M419" s="20"/>
      <c r="N419" s="173" t="s">
        <v>500</v>
      </c>
      <c r="O419" s="73">
        <v>1</v>
      </c>
      <c r="P419" s="159">
        <v>1</v>
      </c>
      <c r="Q419" s="27" t="s">
        <v>272</v>
      </c>
      <c r="R419" s="73">
        <v>1</v>
      </c>
      <c r="S419" s="424" t="s">
        <v>968</v>
      </c>
      <c r="T419" s="20" t="s">
        <v>675</v>
      </c>
      <c r="U419" s="174" t="s">
        <v>502</v>
      </c>
      <c r="V419" s="235" t="s">
        <v>676</v>
      </c>
      <c r="W419" s="693">
        <f t="shared" si="14"/>
        <v>110</v>
      </c>
      <c r="X419" s="693">
        <v>330</v>
      </c>
      <c r="Y419" s="693">
        <v>1320</v>
      </c>
      <c r="Z419" s="272" t="s">
        <v>688</v>
      </c>
      <c r="AA419" s="20"/>
      <c r="AB419" s="20"/>
      <c r="AC419" s="20"/>
      <c r="AD419" s="20"/>
      <c r="AE419" s="20" t="s">
        <v>695</v>
      </c>
      <c r="AF419" s="246" t="s">
        <v>272</v>
      </c>
      <c r="AG419" s="20" t="s">
        <v>272</v>
      </c>
      <c r="AH419" s="20" t="s">
        <v>272</v>
      </c>
      <c r="AI419" s="246" t="s">
        <v>272</v>
      </c>
      <c r="AJ419" s="20"/>
      <c r="AK419" s="20"/>
      <c r="AL419" s="20"/>
      <c r="AM419" s="20"/>
      <c r="AN419" s="246"/>
      <c r="AO419" s="246"/>
      <c r="AP419" s="20"/>
      <c r="AQ419" s="20"/>
      <c r="AR419" s="20"/>
      <c r="AS419" s="663"/>
      <c r="AT419" s="719"/>
      <c r="AU419" s="20"/>
      <c r="AV419" s="20"/>
      <c r="AW419" s="246"/>
      <c r="AX419" s="246"/>
      <c r="AY419" s="20"/>
      <c r="AZ419" s="20"/>
      <c r="BA419" s="20"/>
      <c r="BB419" s="246"/>
      <c r="BC419" s="246"/>
      <c r="BD419" s="20"/>
      <c r="BE419" s="20"/>
      <c r="BF419" s="246"/>
      <c r="BG419" s="20"/>
      <c r="BH419" s="3"/>
      <c r="BP419" s="25" t="s">
        <v>732</v>
      </c>
    </row>
    <row r="420" spans="1:68" s="2" customFormat="1" ht="11.25" x14ac:dyDescent="0.2">
      <c r="A420" s="79" t="str">
        <f t="shared" si="13"/>
        <v>QUOTE_STG OHLEWAOP0023N2</v>
      </c>
      <c r="B420" s="20" t="s">
        <v>333</v>
      </c>
      <c r="C420" s="18"/>
      <c r="D420" s="701" t="s">
        <v>741</v>
      </c>
      <c r="E420" s="201" t="s">
        <v>334</v>
      </c>
      <c r="F420" s="94"/>
      <c r="G420" s="73" t="s">
        <v>691</v>
      </c>
      <c r="H420" s="100" t="s">
        <v>971</v>
      </c>
      <c r="I420" s="20"/>
      <c r="J420" s="78" t="s">
        <v>686</v>
      </c>
      <c r="K420" s="173" t="s">
        <v>606</v>
      </c>
      <c r="L420" s="201" t="s">
        <v>499</v>
      </c>
      <c r="M420" s="20"/>
      <c r="N420" s="173" t="s">
        <v>500</v>
      </c>
      <c r="O420" s="73">
        <v>1</v>
      </c>
      <c r="P420" s="159">
        <v>1</v>
      </c>
      <c r="Q420" s="27" t="s">
        <v>272</v>
      </c>
      <c r="R420" s="73">
        <v>1</v>
      </c>
      <c r="S420" s="424">
        <v>42932</v>
      </c>
      <c r="T420" s="20" t="s">
        <v>675</v>
      </c>
      <c r="U420" s="174" t="s">
        <v>502</v>
      </c>
      <c r="V420" s="235" t="s">
        <v>676</v>
      </c>
      <c r="W420" s="693">
        <f t="shared" si="14"/>
        <v>110</v>
      </c>
      <c r="X420" s="693">
        <v>330</v>
      </c>
      <c r="Y420" s="693">
        <v>1320</v>
      </c>
      <c r="Z420" s="272" t="s">
        <v>694</v>
      </c>
      <c r="AA420" s="20"/>
      <c r="AB420" s="20"/>
      <c r="AC420" s="20"/>
      <c r="AD420" s="20"/>
      <c r="AE420" s="20" t="s">
        <v>698</v>
      </c>
      <c r="AF420" s="246" t="s">
        <v>272</v>
      </c>
      <c r="AG420" s="20" t="s">
        <v>272</v>
      </c>
      <c r="AH420" s="20" t="s">
        <v>272</v>
      </c>
      <c r="AI420" s="246" t="s">
        <v>272</v>
      </c>
      <c r="AJ420" s="20"/>
      <c r="AK420" s="20"/>
      <c r="AL420" s="20"/>
      <c r="AM420" s="20"/>
      <c r="AN420" s="246"/>
      <c r="AO420" s="246"/>
      <c r="AP420" s="20"/>
      <c r="AQ420" s="20"/>
      <c r="AR420" s="20"/>
      <c r="AS420" s="663"/>
      <c r="AT420" s="719"/>
      <c r="AU420" s="20"/>
      <c r="AV420" s="20"/>
      <c r="AW420" s="246"/>
      <c r="AX420" s="246"/>
      <c r="AY420" s="20"/>
      <c r="AZ420" s="20"/>
      <c r="BA420" s="20"/>
      <c r="BB420" s="246"/>
      <c r="BC420" s="246"/>
      <c r="BD420" s="20"/>
      <c r="BE420" s="20"/>
      <c r="BF420" s="246"/>
      <c r="BG420" s="20"/>
      <c r="BH420" s="3"/>
      <c r="BP420" s="25" t="s">
        <v>732</v>
      </c>
    </row>
    <row r="421" spans="1:68" s="2" customFormat="1" ht="11.25" x14ac:dyDescent="0.2">
      <c r="A421" s="79" t="str">
        <f t="shared" si="13"/>
        <v>QUOTE_STG OHNALAOP0023N1</v>
      </c>
      <c r="B421" s="20" t="s">
        <v>333</v>
      </c>
      <c r="C421" s="18"/>
      <c r="D421" s="701" t="s">
        <v>741</v>
      </c>
      <c r="E421" s="201" t="s">
        <v>334</v>
      </c>
      <c r="F421" s="94"/>
      <c r="G421" s="73" t="s">
        <v>691</v>
      </c>
      <c r="H421" s="100" t="s">
        <v>971</v>
      </c>
      <c r="I421" s="20"/>
      <c r="J421" s="78" t="s">
        <v>699</v>
      </c>
      <c r="K421" s="173" t="s">
        <v>700</v>
      </c>
      <c r="L421" s="201" t="s">
        <v>499</v>
      </c>
      <c r="M421" s="20"/>
      <c r="N421" s="173" t="s">
        <v>500</v>
      </c>
      <c r="O421" s="73">
        <v>1</v>
      </c>
      <c r="P421" s="159">
        <v>1</v>
      </c>
      <c r="Q421" s="27" t="s">
        <v>272</v>
      </c>
      <c r="R421" s="73">
        <v>1</v>
      </c>
      <c r="S421" s="424">
        <v>42932</v>
      </c>
      <c r="T421" s="20" t="s">
        <v>675</v>
      </c>
      <c r="U421" s="174" t="s">
        <v>502</v>
      </c>
      <c r="V421" s="235" t="s">
        <v>676</v>
      </c>
      <c r="W421" s="693">
        <f t="shared" si="14"/>
        <v>110</v>
      </c>
      <c r="X421" s="693">
        <v>330</v>
      </c>
      <c r="Y421" s="693">
        <v>1320</v>
      </c>
      <c r="Z421" s="272" t="s">
        <v>694</v>
      </c>
      <c r="AA421" s="20"/>
      <c r="AB421" s="20"/>
      <c r="AC421" s="20"/>
      <c r="AD421" s="20"/>
      <c r="AE421" s="20" t="s">
        <v>701</v>
      </c>
      <c r="AF421" s="246" t="s">
        <v>272</v>
      </c>
      <c r="AG421" s="20" t="s">
        <v>272</v>
      </c>
      <c r="AH421" s="20" t="s">
        <v>272</v>
      </c>
      <c r="AI421" s="246" t="s">
        <v>272</v>
      </c>
      <c r="AJ421" s="20"/>
      <c r="AK421" s="20"/>
      <c r="AL421" s="20"/>
      <c r="AM421" s="20"/>
      <c r="AN421" s="246"/>
      <c r="AO421" s="246"/>
      <c r="AP421" s="20"/>
      <c r="AQ421" s="20"/>
      <c r="AR421" s="20"/>
      <c r="AS421" s="663"/>
      <c r="AT421" s="719"/>
      <c r="AU421" s="20"/>
      <c r="AV421" s="20"/>
      <c r="AW421" s="246"/>
      <c r="AX421" s="246"/>
      <c r="AY421" s="20"/>
      <c r="AZ421" s="20"/>
      <c r="BA421" s="20"/>
      <c r="BB421" s="246"/>
      <c r="BC421" s="246"/>
      <c r="BD421" s="20"/>
      <c r="BE421" s="20"/>
      <c r="BF421" s="246"/>
      <c r="BG421" s="20"/>
      <c r="BH421" s="3"/>
      <c r="BP421" s="25" t="s">
        <v>732</v>
      </c>
    </row>
    <row r="422" spans="1:68" s="2" customFormat="1" ht="11.25" x14ac:dyDescent="0.2">
      <c r="A422" s="79" t="str">
        <f t="shared" si="13"/>
        <v>Quote_URE_Override OHLEWAOP0023N1</v>
      </c>
      <c r="B422" s="20" t="s">
        <v>333</v>
      </c>
      <c r="C422" s="18"/>
      <c r="D422" s="701"/>
      <c r="E422" s="201" t="s">
        <v>334</v>
      </c>
      <c r="F422" s="94"/>
      <c r="G422" s="73" t="s">
        <v>691</v>
      </c>
      <c r="H422" s="100" t="s">
        <v>972</v>
      </c>
      <c r="I422" s="20"/>
      <c r="J422" s="78" t="s">
        <v>686</v>
      </c>
      <c r="K422" s="173" t="s">
        <v>606</v>
      </c>
      <c r="L422" s="201" t="s">
        <v>499</v>
      </c>
      <c r="M422" s="20"/>
      <c r="N422" s="173" t="s">
        <v>500</v>
      </c>
      <c r="O422" s="73">
        <v>1</v>
      </c>
      <c r="P422" s="159">
        <v>1</v>
      </c>
      <c r="Q422" s="27" t="s">
        <v>693</v>
      </c>
      <c r="R422" s="73">
        <v>1</v>
      </c>
      <c r="S422" s="424">
        <v>42932</v>
      </c>
      <c r="T422" s="20" t="s">
        <v>675</v>
      </c>
      <c r="U422" s="174" t="s">
        <v>502</v>
      </c>
      <c r="V422" s="235" t="s">
        <v>676</v>
      </c>
      <c r="W422" s="693">
        <f t="shared" si="14"/>
        <v>110</v>
      </c>
      <c r="X422" s="693">
        <v>330</v>
      </c>
      <c r="Y422" s="693">
        <v>1320</v>
      </c>
      <c r="Z422" s="272" t="s">
        <v>694</v>
      </c>
      <c r="AA422" s="20"/>
      <c r="AB422" s="20"/>
      <c r="AC422" s="20"/>
      <c r="AD422" s="20"/>
      <c r="AE422" s="20" t="s">
        <v>695</v>
      </c>
      <c r="AF422" s="246" t="s">
        <v>693</v>
      </c>
      <c r="AG422" s="20" t="s">
        <v>696</v>
      </c>
      <c r="AH422" s="20" t="s">
        <v>696</v>
      </c>
      <c r="AI422" s="246">
        <v>42895</v>
      </c>
      <c r="AJ422" s="20"/>
      <c r="AK422" s="20"/>
      <c r="AL422" s="20"/>
      <c r="AM422" s="20"/>
      <c r="AN422" s="246"/>
      <c r="AO422" s="246"/>
      <c r="AP422" s="20"/>
      <c r="AQ422" s="20"/>
      <c r="AR422" s="20"/>
      <c r="AS422" s="663"/>
      <c r="AT422" s="719"/>
      <c r="AU422" s="20"/>
      <c r="AV422" s="20"/>
      <c r="AW422" s="246"/>
      <c r="AX422" s="246"/>
      <c r="AY422" s="20"/>
      <c r="AZ422" s="20"/>
      <c r="BA422" s="20"/>
      <c r="BB422" s="246"/>
      <c r="BC422" s="246"/>
      <c r="BD422" s="20"/>
      <c r="BE422" s="20"/>
      <c r="BF422" s="246"/>
      <c r="BG422" s="20"/>
      <c r="BH422" s="3"/>
      <c r="BP422" s="25" t="s">
        <v>697</v>
      </c>
    </row>
    <row r="423" spans="1:68" s="2" customFormat="1" ht="11.25" x14ac:dyDescent="0.2">
      <c r="A423" s="79" t="str">
        <f t="shared" ref="A423:A486" si="15">(H423&amp;" "&amp;AE423)</f>
        <v>Quote_URE_Override OHLEWAOP0023N2</v>
      </c>
      <c r="B423" s="20" t="s">
        <v>333</v>
      </c>
      <c r="C423" s="18"/>
      <c r="D423" s="701"/>
      <c r="E423" s="201" t="s">
        <v>334</v>
      </c>
      <c r="F423" s="94"/>
      <c r="G423" s="73" t="s">
        <v>691</v>
      </c>
      <c r="H423" s="100" t="s">
        <v>972</v>
      </c>
      <c r="I423" s="20"/>
      <c r="J423" s="78" t="s">
        <v>686</v>
      </c>
      <c r="K423" s="173" t="s">
        <v>606</v>
      </c>
      <c r="L423" s="201" t="s">
        <v>499</v>
      </c>
      <c r="M423" s="20"/>
      <c r="N423" s="173" t="s">
        <v>500</v>
      </c>
      <c r="O423" s="73">
        <v>1</v>
      </c>
      <c r="P423" s="159">
        <v>1</v>
      </c>
      <c r="Q423" s="27" t="s">
        <v>693</v>
      </c>
      <c r="R423" s="73">
        <v>1</v>
      </c>
      <c r="S423" s="424">
        <v>42932</v>
      </c>
      <c r="T423" s="20" t="s">
        <v>675</v>
      </c>
      <c r="U423" s="174" t="s">
        <v>502</v>
      </c>
      <c r="V423" s="235" t="s">
        <v>676</v>
      </c>
      <c r="W423" s="693">
        <f t="shared" ref="W423:W486" si="16">+(X423/3)</f>
        <v>110</v>
      </c>
      <c r="X423" s="693">
        <v>330</v>
      </c>
      <c r="Y423" s="693">
        <v>1320</v>
      </c>
      <c r="Z423" s="272" t="s">
        <v>694</v>
      </c>
      <c r="AA423" s="20"/>
      <c r="AB423" s="20"/>
      <c r="AC423" s="20"/>
      <c r="AD423" s="20"/>
      <c r="AE423" s="20" t="s">
        <v>698</v>
      </c>
      <c r="AF423" s="246" t="s">
        <v>693</v>
      </c>
      <c r="AG423" s="20" t="s">
        <v>696</v>
      </c>
      <c r="AH423" s="20" t="s">
        <v>696</v>
      </c>
      <c r="AI423" s="246">
        <v>42895</v>
      </c>
      <c r="AJ423" s="20"/>
      <c r="AK423" s="20"/>
      <c r="AL423" s="20"/>
      <c r="AM423" s="20"/>
      <c r="AN423" s="246"/>
      <c r="AO423" s="246"/>
      <c r="AP423" s="20"/>
      <c r="AQ423" s="20"/>
      <c r="AR423" s="20"/>
      <c r="AS423" s="663"/>
      <c r="AT423" s="719"/>
      <c r="AU423" s="20"/>
      <c r="AV423" s="20"/>
      <c r="AW423" s="246"/>
      <c r="AX423" s="246"/>
      <c r="AY423" s="20"/>
      <c r="AZ423" s="20"/>
      <c r="BA423" s="20"/>
      <c r="BB423" s="246"/>
      <c r="BC423" s="246"/>
      <c r="BD423" s="20"/>
      <c r="BE423" s="20"/>
      <c r="BF423" s="246"/>
      <c r="BG423" s="20"/>
      <c r="BH423" s="3"/>
      <c r="BP423" s="25" t="s">
        <v>697</v>
      </c>
    </row>
    <row r="424" spans="1:68" s="2" customFormat="1" ht="11.25" x14ac:dyDescent="0.2">
      <c r="A424" s="79" t="str">
        <f t="shared" si="15"/>
        <v>Quote_URE_Override OHNALAOP0023N1</v>
      </c>
      <c r="B424" s="20" t="s">
        <v>333</v>
      </c>
      <c r="C424" s="18"/>
      <c r="D424" s="701"/>
      <c r="E424" s="201" t="s">
        <v>334</v>
      </c>
      <c r="F424" s="94"/>
      <c r="G424" s="73" t="s">
        <v>691</v>
      </c>
      <c r="H424" s="100" t="s">
        <v>972</v>
      </c>
      <c r="I424" s="20"/>
      <c r="J424" s="78" t="s">
        <v>699</v>
      </c>
      <c r="K424" s="173" t="s">
        <v>700</v>
      </c>
      <c r="L424" s="201" t="s">
        <v>499</v>
      </c>
      <c r="M424" s="20"/>
      <c r="N424" s="173" t="s">
        <v>500</v>
      </c>
      <c r="O424" s="73">
        <v>1</v>
      </c>
      <c r="P424" s="159">
        <v>1</v>
      </c>
      <c r="Q424" s="27" t="s">
        <v>693</v>
      </c>
      <c r="R424" s="73">
        <v>1</v>
      </c>
      <c r="S424" s="424">
        <v>42932</v>
      </c>
      <c r="T424" s="20" t="s">
        <v>675</v>
      </c>
      <c r="U424" s="174" t="s">
        <v>502</v>
      </c>
      <c r="V424" s="235" t="s">
        <v>676</v>
      </c>
      <c r="W424" s="693">
        <f t="shared" si="16"/>
        <v>110</v>
      </c>
      <c r="X424" s="693">
        <v>330</v>
      </c>
      <c r="Y424" s="693">
        <v>1320</v>
      </c>
      <c r="Z424" s="272" t="s">
        <v>694</v>
      </c>
      <c r="AA424" s="20"/>
      <c r="AB424" s="20"/>
      <c r="AC424" s="20"/>
      <c r="AD424" s="20"/>
      <c r="AE424" s="20" t="s">
        <v>701</v>
      </c>
      <c r="AF424" s="246" t="s">
        <v>693</v>
      </c>
      <c r="AG424" s="20" t="s">
        <v>696</v>
      </c>
      <c r="AH424" s="20" t="s">
        <v>696</v>
      </c>
      <c r="AI424" s="246">
        <v>42895</v>
      </c>
      <c r="AJ424" s="20"/>
      <c r="AK424" s="20"/>
      <c r="AL424" s="20"/>
      <c r="AM424" s="20"/>
      <c r="AN424" s="246"/>
      <c r="AO424" s="246"/>
      <c r="AP424" s="20"/>
      <c r="AQ424" s="20"/>
      <c r="AR424" s="20"/>
      <c r="AS424" s="663"/>
      <c r="AT424" s="719"/>
      <c r="AU424" s="20"/>
      <c r="AV424" s="20"/>
      <c r="AW424" s="246"/>
      <c r="AX424" s="246"/>
      <c r="AY424" s="20"/>
      <c r="AZ424" s="20"/>
      <c r="BA424" s="20"/>
      <c r="BB424" s="246"/>
      <c r="BC424" s="246"/>
      <c r="BD424" s="20"/>
      <c r="BE424" s="20"/>
      <c r="BF424" s="246"/>
      <c r="BG424" s="20"/>
      <c r="BH424" s="3"/>
      <c r="BP424" s="25" t="s">
        <v>697</v>
      </c>
    </row>
    <row r="425" spans="1:68" s="2" customFormat="1" ht="11.25" x14ac:dyDescent="0.2">
      <c r="A425" s="79" t="str">
        <f t="shared" si="15"/>
        <v>Renewal_Automation OHLEWAOP0023N1</v>
      </c>
      <c r="B425" s="20" t="s">
        <v>333</v>
      </c>
      <c r="C425" s="18"/>
      <c r="D425" s="701"/>
      <c r="E425" s="201" t="s">
        <v>334</v>
      </c>
      <c r="F425" s="94"/>
      <c r="G425" s="73" t="s">
        <v>691</v>
      </c>
      <c r="H425" s="100" t="s">
        <v>973</v>
      </c>
      <c r="I425" s="20"/>
      <c r="J425" s="78" t="s">
        <v>686</v>
      </c>
      <c r="K425" s="173" t="s">
        <v>606</v>
      </c>
      <c r="L425" s="201" t="s">
        <v>499</v>
      </c>
      <c r="M425" s="20"/>
      <c r="N425" s="173" t="s">
        <v>500</v>
      </c>
      <c r="O425" s="73">
        <v>1</v>
      </c>
      <c r="P425" s="159">
        <v>1</v>
      </c>
      <c r="Q425" s="27" t="s">
        <v>693</v>
      </c>
      <c r="R425" s="73">
        <v>1</v>
      </c>
      <c r="S425" s="424">
        <v>42932</v>
      </c>
      <c r="T425" s="20" t="s">
        <v>675</v>
      </c>
      <c r="U425" s="174" t="s">
        <v>502</v>
      </c>
      <c r="V425" s="235" t="s">
        <v>676</v>
      </c>
      <c r="W425" s="693">
        <f t="shared" si="16"/>
        <v>110</v>
      </c>
      <c r="X425" s="693">
        <v>330</v>
      </c>
      <c r="Y425" s="693">
        <v>1320</v>
      </c>
      <c r="Z425" s="272" t="s">
        <v>694</v>
      </c>
      <c r="AA425" s="20"/>
      <c r="AB425" s="20"/>
      <c r="AC425" s="20"/>
      <c r="AD425" s="20"/>
      <c r="AE425" s="20" t="s">
        <v>695</v>
      </c>
      <c r="AF425" s="246" t="s">
        <v>693</v>
      </c>
      <c r="AG425" s="20" t="s">
        <v>696</v>
      </c>
      <c r="AH425" s="20" t="s">
        <v>696</v>
      </c>
      <c r="AI425" s="246">
        <v>42895</v>
      </c>
      <c r="AJ425" s="20"/>
      <c r="AK425" s="20"/>
      <c r="AL425" s="20"/>
      <c r="AM425" s="20"/>
      <c r="AN425" s="246"/>
      <c r="AO425" s="246"/>
      <c r="AP425" s="20"/>
      <c r="AQ425" s="20"/>
      <c r="AR425" s="20"/>
      <c r="AS425" s="663"/>
      <c r="AT425" s="719"/>
      <c r="AU425" s="20"/>
      <c r="AV425" s="20"/>
      <c r="AW425" s="246"/>
      <c r="AX425" s="246"/>
      <c r="AY425" s="20"/>
      <c r="AZ425" s="20"/>
      <c r="BA425" s="20"/>
      <c r="BB425" s="246"/>
      <c r="BC425" s="246"/>
      <c r="BD425" s="20"/>
      <c r="BE425" s="20"/>
      <c r="BF425" s="246"/>
      <c r="BG425" s="20"/>
      <c r="BH425" s="3"/>
      <c r="BP425" s="25" t="s">
        <v>697</v>
      </c>
    </row>
    <row r="426" spans="1:68" s="2" customFormat="1" ht="11.25" x14ac:dyDescent="0.2">
      <c r="A426" s="79" t="str">
        <f t="shared" si="15"/>
        <v>Renewal_Automation OHLEWAOP0023N2</v>
      </c>
      <c r="B426" s="20" t="s">
        <v>333</v>
      </c>
      <c r="C426" s="18"/>
      <c r="D426" s="701"/>
      <c r="E426" s="201" t="s">
        <v>334</v>
      </c>
      <c r="F426" s="94"/>
      <c r="G426" s="73" t="s">
        <v>691</v>
      </c>
      <c r="H426" s="100" t="s">
        <v>973</v>
      </c>
      <c r="I426" s="20"/>
      <c r="J426" s="78" t="s">
        <v>686</v>
      </c>
      <c r="K426" s="173" t="s">
        <v>606</v>
      </c>
      <c r="L426" s="201" t="s">
        <v>499</v>
      </c>
      <c r="M426" s="20"/>
      <c r="N426" s="173" t="s">
        <v>500</v>
      </c>
      <c r="O426" s="73">
        <v>1</v>
      </c>
      <c r="P426" s="159">
        <v>1</v>
      </c>
      <c r="Q426" s="27" t="s">
        <v>693</v>
      </c>
      <c r="R426" s="73">
        <v>1</v>
      </c>
      <c r="S426" s="424">
        <v>42932</v>
      </c>
      <c r="T426" s="20" t="s">
        <v>675</v>
      </c>
      <c r="U426" s="174" t="s">
        <v>502</v>
      </c>
      <c r="V426" s="235" t="s">
        <v>676</v>
      </c>
      <c r="W426" s="693">
        <f t="shared" si="16"/>
        <v>110</v>
      </c>
      <c r="X426" s="693">
        <v>330</v>
      </c>
      <c r="Y426" s="693">
        <v>1320</v>
      </c>
      <c r="Z426" s="272" t="s">
        <v>694</v>
      </c>
      <c r="AA426" s="20"/>
      <c r="AB426" s="20"/>
      <c r="AC426" s="20"/>
      <c r="AD426" s="20"/>
      <c r="AE426" s="20" t="s">
        <v>698</v>
      </c>
      <c r="AF426" s="246" t="s">
        <v>693</v>
      </c>
      <c r="AG426" s="20" t="s">
        <v>696</v>
      </c>
      <c r="AH426" s="20" t="s">
        <v>696</v>
      </c>
      <c r="AI426" s="246">
        <v>42895</v>
      </c>
      <c r="AJ426" s="20"/>
      <c r="AK426" s="20"/>
      <c r="AL426" s="20"/>
      <c r="AM426" s="20"/>
      <c r="AN426" s="246"/>
      <c r="AO426" s="246"/>
      <c r="AP426" s="20"/>
      <c r="AQ426" s="20"/>
      <c r="AR426" s="20"/>
      <c r="AS426" s="663"/>
      <c r="AT426" s="719"/>
      <c r="AU426" s="20"/>
      <c r="AV426" s="20"/>
      <c r="AW426" s="246"/>
      <c r="AX426" s="246"/>
      <c r="AY426" s="20"/>
      <c r="AZ426" s="20"/>
      <c r="BA426" s="20"/>
      <c r="BB426" s="246"/>
      <c r="BC426" s="246"/>
      <c r="BD426" s="20"/>
      <c r="BE426" s="20"/>
      <c r="BF426" s="246"/>
      <c r="BG426" s="20"/>
      <c r="BH426" s="3"/>
      <c r="BP426" s="25" t="s">
        <v>697</v>
      </c>
    </row>
    <row r="427" spans="1:68" s="2" customFormat="1" ht="11.25" x14ac:dyDescent="0.2">
      <c r="A427" s="79" t="str">
        <f t="shared" si="15"/>
        <v>Renewal_Automation OHNALAOP0023N1</v>
      </c>
      <c r="B427" s="20" t="s">
        <v>333</v>
      </c>
      <c r="C427" s="18"/>
      <c r="D427" s="701"/>
      <c r="E427" s="201" t="s">
        <v>334</v>
      </c>
      <c r="F427" s="94"/>
      <c r="G427" s="73" t="s">
        <v>691</v>
      </c>
      <c r="H427" s="100" t="s">
        <v>973</v>
      </c>
      <c r="I427" s="20"/>
      <c r="J427" s="78" t="s">
        <v>699</v>
      </c>
      <c r="K427" s="173" t="s">
        <v>700</v>
      </c>
      <c r="L427" s="201" t="s">
        <v>499</v>
      </c>
      <c r="M427" s="20"/>
      <c r="N427" s="173" t="s">
        <v>500</v>
      </c>
      <c r="O427" s="73">
        <v>1</v>
      </c>
      <c r="P427" s="159">
        <v>1</v>
      </c>
      <c r="Q427" s="27" t="s">
        <v>693</v>
      </c>
      <c r="R427" s="73">
        <v>1</v>
      </c>
      <c r="S427" s="424">
        <v>42932</v>
      </c>
      <c r="T427" s="20" t="s">
        <v>675</v>
      </c>
      <c r="U427" s="174" t="s">
        <v>502</v>
      </c>
      <c r="V427" s="235" t="s">
        <v>676</v>
      </c>
      <c r="W427" s="693">
        <f t="shared" si="16"/>
        <v>110</v>
      </c>
      <c r="X427" s="693">
        <v>330</v>
      </c>
      <c r="Y427" s="693">
        <v>1320</v>
      </c>
      <c r="Z427" s="272" t="s">
        <v>694</v>
      </c>
      <c r="AA427" s="20"/>
      <c r="AB427" s="20"/>
      <c r="AC427" s="20"/>
      <c r="AD427" s="20"/>
      <c r="AE427" s="20" t="s">
        <v>701</v>
      </c>
      <c r="AF427" s="246" t="s">
        <v>693</v>
      </c>
      <c r="AG427" s="20" t="s">
        <v>696</v>
      </c>
      <c r="AH427" s="20" t="s">
        <v>696</v>
      </c>
      <c r="AI427" s="246">
        <v>42895</v>
      </c>
      <c r="AJ427" s="20"/>
      <c r="AK427" s="20"/>
      <c r="AL427" s="20"/>
      <c r="AM427" s="20"/>
      <c r="AN427" s="246"/>
      <c r="AO427" s="246"/>
      <c r="AP427" s="20"/>
      <c r="AQ427" s="20"/>
      <c r="AR427" s="20"/>
      <c r="AS427" s="663"/>
      <c r="AT427" s="719"/>
      <c r="AU427" s="20"/>
      <c r="AV427" s="20"/>
      <c r="AW427" s="246"/>
      <c r="AX427" s="246"/>
      <c r="AY427" s="20"/>
      <c r="AZ427" s="20"/>
      <c r="BA427" s="20"/>
      <c r="BB427" s="246"/>
      <c r="BC427" s="246"/>
      <c r="BD427" s="20"/>
      <c r="BE427" s="20"/>
      <c r="BF427" s="246"/>
      <c r="BG427" s="20"/>
      <c r="BH427" s="3"/>
      <c r="BP427" s="25" t="s">
        <v>697</v>
      </c>
    </row>
    <row r="428" spans="1:68" s="2" customFormat="1" ht="11.25" x14ac:dyDescent="0.2">
      <c r="A428" s="79" t="str">
        <f t="shared" si="15"/>
        <v>Renewal_Automation_080110 OHLEWAOP0023N1</v>
      </c>
      <c r="B428" s="20" t="s">
        <v>333</v>
      </c>
      <c r="C428" s="18"/>
      <c r="D428" s="701"/>
      <c r="E428" s="201" t="s">
        <v>334</v>
      </c>
      <c r="F428" s="94"/>
      <c r="G428" s="73" t="s">
        <v>691</v>
      </c>
      <c r="H428" s="100" t="s">
        <v>974</v>
      </c>
      <c r="I428" s="20"/>
      <c r="J428" s="78" t="s">
        <v>686</v>
      </c>
      <c r="K428" s="173" t="s">
        <v>606</v>
      </c>
      <c r="L428" s="201" t="s">
        <v>499</v>
      </c>
      <c r="M428" s="20"/>
      <c r="N428" s="173" t="s">
        <v>500</v>
      </c>
      <c r="O428" s="73">
        <v>1</v>
      </c>
      <c r="P428" s="159">
        <v>1</v>
      </c>
      <c r="Q428" s="27" t="s">
        <v>693</v>
      </c>
      <c r="R428" s="73">
        <v>1</v>
      </c>
      <c r="S428" s="424">
        <v>42932</v>
      </c>
      <c r="T428" s="20" t="s">
        <v>675</v>
      </c>
      <c r="U428" s="174" t="s">
        <v>502</v>
      </c>
      <c r="V428" s="235" t="s">
        <v>676</v>
      </c>
      <c r="W428" s="693">
        <f t="shared" si="16"/>
        <v>110</v>
      </c>
      <c r="X428" s="693">
        <v>330</v>
      </c>
      <c r="Y428" s="693">
        <v>1320</v>
      </c>
      <c r="Z428" s="272" t="s">
        <v>694</v>
      </c>
      <c r="AA428" s="20"/>
      <c r="AB428" s="20"/>
      <c r="AC428" s="20"/>
      <c r="AD428" s="20"/>
      <c r="AE428" s="20" t="s">
        <v>695</v>
      </c>
      <c r="AF428" s="246" t="s">
        <v>693</v>
      </c>
      <c r="AG428" s="20" t="s">
        <v>696</v>
      </c>
      <c r="AH428" s="20" t="s">
        <v>696</v>
      </c>
      <c r="AI428" s="246">
        <v>42895</v>
      </c>
      <c r="AJ428" s="20"/>
      <c r="AK428" s="20"/>
      <c r="AL428" s="20"/>
      <c r="AM428" s="20"/>
      <c r="AN428" s="246"/>
      <c r="AO428" s="246"/>
      <c r="AP428" s="20"/>
      <c r="AQ428" s="20"/>
      <c r="AR428" s="20"/>
      <c r="AS428" s="663"/>
      <c r="AT428" s="719"/>
      <c r="AU428" s="20"/>
      <c r="AV428" s="20"/>
      <c r="AW428" s="246"/>
      <c r="AX428" s="246"/>
      <c r="AY428" s="20"/>
      <c r="AZ428" s="20"/>
      <c r="BA428" s="20"/>
      <c r="BB428" s="246"/>
      <c r="BC428" s="246"/>
      <c r="BD428" s="20"/>
      <c r="BE428" s="20"/>
      <c r="BF428" s="246"/>
      <c r="BG428" s="20"/>
      <c r="BH428" s="3"/>
      <c r="BP428" s="25" t="s">
        <v>697</v>
      </c>
    </row>
    <row r="429" spans="1:68" s="2" customFormat="1" ht="11.25" x14ac:dyDescent="0.2">
      <c r="A429" s="79" t="str">
        <f t="shared" si="15"/>
        <v>Renewal_Automation_080110 OHLEWAOP0023N2</v>
      </c>
      <c r="B429" s="20" t="s">
        <v>333</v>
      </c>
      <c r="C429" s="18"/>
      <c r="D429" s="701"/>
      <c r="E429" s="201" t="s">
        <v>334</v>
      </c>
      <c r="F429" s="94"/>
      <c r="G429" s="73" t="s">
        <v>691</v>
      </c>
      <c r="H429" s="100" t="s">
        <v>974</v>
      </c>
      <c r="I429" s="20"/>
      <c r="J429" s="78" t="s">
        <v>686</v>
      </c>
      <c r="K429" s="173" t="s">
        <v>606</v>
      </c>
      <c r="L429" s="201" t="s">
        <v>499</v>
      </c>
      <c r="M429" s="20"/>
      <c r="N429" s="173" t="s">
        <v>500</v>
      </c>
      <c r="O429" s="73">
        <v>1</v>
      </c>
      <c r="P429" s="159">
        <v>1</v>
      </c>
      <c r="Q429" s="27" t="s">
        <v>693</v>
      </c>
      <c r="R429" s="73">
        <v>1</v>
      </c>
      <c r="S429" s="424">
        <v>42932</v>
      </c>
      <c r="T429" s="20" t="s">
        <v>675</v>
      </c>
      <c r="U429" s="174" t="s">
        <v>502</v>
      </c>
      <c r="V429" s="235" t="s">
        <v>676</v>
      </c>
      <c r="W429" s="693">
        <f t="shared" si="16"/>
        <v>110</v>
      </c>
      <c r="X429" s="693">
        <v>330</v>
      </c>
      <c r="Y429" s="693">
        <v>1320</v>
      </c>
      <c r="Z429" s="272" t="s">
        <v>694</v>
      </c>
      <c r="AA429" s="20"/>
      <c r="AB429" s="20"/>
      <c r="AC429" s="20"/>
      <c r="AD429" s="20"/>
      <c r="AE429" s="20" t="s">
        <v>698</v>
      </c>
      <c r="AF429" s="246" t="s">
        <v>693</v>
      </c>
      <c r="AG429" s="20" t="s">
        <v>696</v>
      </c>
      <c r="AH429" s="20" t="s">
        <v>696</v>
      </c>
      <c r="AI429" s="246">
        <v>42895</v>
      </c>
      <c r="AJ429" s="20"/>
      <c r="AK429" s="20"/>
      <c r="AL429" s="20"/>
      <c r="AM429" s="20"/>
      <c r="AN429" s="246"/>
      <c r="AO429" s="246"/>
      <c r="AP429" s="20"/>
      <c r="AQ429" s="20"/>
      <c r="AR429" s="20"/>
      <c r="AS429" s="663"/>
      <c r="AT429" s="719"/>
      <c r="AU429" s="20"/>
      <c r="AV429" s="20"/>
      <c r="AW429" s="246"/>
      <c r="AX429" s="246"/>
      <c r="AY429" s="20"/>
      <c r="AZ429" s="20"/>
      <c r="BA429" s="20"/>
      <c r="BB429" s="246"/>
      <c r="BC429" s="246"/>
      <c r="BD429" s="20"/>
      <c r="BE429" s="20"/>
      <c r="BF429" s="246"/>
      <c r="BG429" s="20"/>
      <c r="BH429" s="3"/>
      <c r="BP429" s="25" t="s">
        <v>697</v>
      </c>
    </row>
    <row r="430" spans="1:68" s="2" customFormat="1" ht="11.25" x14ac:dyDescent="0.2">
      <c r="A430" s="79" t="str">
        <f t="shared" si="15"/>
        <v>Renewal_Automation_080110 OHNALAOP0023N1</v>
      </c>
      <c r="B430" s="20" t="s">
        <v>333</v>
      </c>
      <c r="C430" s="18"/>
      <c r="D430" s="701"/>
      <c r="E430" s="201" t="s">
        <v>334</v>
      </c>
      <c r="F430" s="94"/>
      <c r="G430" s="73" t="s">
        <v>691</v>
      </c>
      <c r="H430" s="100" t="s">
        <v>974</v>
      </c>
      <c r="I430" s="20"/>
      <c r="J430" s="78" t="s">
        <v>699</v>
      </c>
      <c r="K430" s="173" t="s">
        <v>700</v>
      </c>
      <c r="L430" s="201" t="s">
        <v>499</v>
      </c>
      <c r="M430" s="20"/>
      <c r="N430" s="173" t="s">
        <v>500</v>
      </c>
      <c r="O430" s="73">
        <v>1</v>
      </c>
      <c r="P430" s="159">
        <v>1</v>
      </c>
      <c r="Q430" s="27" t="s">
        <v>693</v>
      </c>
      <c r="R430" s="73">
        <v>1</v>
      </c>
      <c r="S430" s="424">
        <v>42932</v>
      </c>
      <c r="T430" s="20" t="s">
        <v>675</v>
      </c>
      <c r="U430" s="174" t="s">
        <v>502</v>
      </c>
      <c r="V430" s="235" t="s">
        <v>676</v>
      </c>
      <c r="W430" s="693">
        <f t="shared" si="16"/>
        <v>110</v>
      </c>
      <c r="X430" s="693">
        <v>330</v>
      </c>
      <c r="Y430" s="693">
        <v>1320</v>
      </c>
      <c r="Z430" s="272" t="s">
        <v>694</v>
      </c>
      <c r="AA430" s="20"/>
      <c r="AB430" s="20"/>
      <c r="AC430" s="20"/>
      <c r="AD430" s="20"/>
      <c r="AE430" s="20" t="s">
        <v>701</v>
      </c>
      <c r="AF430" s="246" t="s">
        <v>693</v>
      </c>
      <c r="AG430" s="20" t="s">
        <v>696</v>
      </c>
      <c r="AH430" s="20" t="s">
        <v>696</v>
      </c>
      <c r="AI430" s="246">
        <v>42895</v>
      </c>
      <c r="AJ430" s="20"/>
      <c r="AK430" s="20"/>
      <c r="AL430" s="20"/>
      <c r="AM430" s="20"/>
      <c r="AN430" s="246"/>
      <c r="AO430" s="246"/>
      <c r="AP430" s="20"/>
      <c r="AQ430" s="20"/>
      <c r="AR430" s="20"/>
      <c r="AS430" s="663"/>
      <c r="AT430" s="719"/>
      <c r="AU430" s="20"/>
      <c r="AV430" s="20"/>
      <c r="AW430" s="246"/>
      <c r="AX430" s="246"/>
      <c r="AY430" s="20"/>
      <c r="AZ430" s="20"/>
      <c r="BA430" s="20"/>
      <c r="BB430" s="246"/>
      <c r="BC430" s="246"/>
      <c r="BD430" s="20"/>
      <c r="BE430" s="20"/>
      <c r="BF430" s="246"/>
      <c r="BG430" s="20"/>
      <c r="BH430" s="3"/>
      <c r="BP430" s="25" t="s">
        <v>697</v>
      </c>
    </row>
    <row r="431" spans="1:68" s="2" customFormat="1" ht="11.25" x14ac:dyDescent="0.2">
      <c r="A431" s="79" t="str">
        <f t="shared" si="15"/>
        <v>Renewal_Automation2 OHLEWAOP0023N1</v>
      </c>
      <c r="B431" s="20" t="s">
        <v>333</v>
      </c>
      <c r="C431" s="18"/>
      <c r="D431" s="701"/>
      <c r="E431" s="201" t="s">
        <v>334</v>
      </c>
      <c r="F431" s="94"/>
      <c r="G431" s="73" t="s">
        <v>691</v>
      </c>
      <c r="H431" s="100" t="s">
        <v>975</v>
      </c>
      <c r="I431" s="20"/>
      <c r="J431" s="78" t="s">
        <v>686</v>
      </c>
      <c r="K431" s="173" t="s">
        <v>606</v>
      </c>
      <c r="L431" s="201" t="s">
        <v>499</v>
      </c>
      <c r="M431" s="20"/>
      <c r="N431" s="173" t="s">
        <v>500</v>
      </c>
      <c r="O431" s="73">
        <v>1</v>
      </c>
      <c r="P431" s="159">
        <v>1</v>
      </c>
      <c r="Q431" s="27" t="s">
        <v>693</v>
      </c>
      <c r="R431" s="73">
        <v>1</v>
      </c>
      <c r="S431" s="424">
        <v>42932</v>
      </c>
      <c r="T431" s="20" t="s">
        <v>675</v>
      </c>
      <c r="U431" s="174" t="s">
        <v>502</v>
      </c>
      <c r="V431" s="235" t="s">
        <v>676</v>
      </c>
      <c r="W431" s="693">
        <f t="shared" si="16"/>
        <v>110</v>
      </c>
      <c r="X431" s="693">
        <v>330</v>
      </c>
      <c r="Y431" s="693">
        <v>1320</v>
      </c>
      <c r="Z431" s="272" t="s">
        <v>694</v>
      </c>
      <c r="AA431" s="20"/>
      <c r="AB431" s="20"/>
      <c r="AC431" s="20"/>
      <c r="AD431" s="20"/>
      <c r="AE431" s="20" t="s">
        <v>695</v>
      </c>
      <c r="AF431" s="246" t="s">
        <v>693</v>
      </c>
      <c r="AG431" s="20" t="s">
        <v>696</v>
      </c>
      <c r="AH431" s="20" t="s">
        <v>696</v>
      </c>
      <c r="AI431" s="246">
        <v>42895</v>
      </c>
      <c r="AJ431" s="20"/>
      <c r="AK431" s="20"/>
      <c r="AL431" s="20"/>
      <c r="AM431" s="20"/>
      <c r="AN431" s="246"/>
      <c r="AO431" s="246"/>
      <c r="AP431" s="20"/>
      <c r="AQ431" s="20"/>
      <c r="AR431" s="20"/>
      <c r="AS431" s="663"/>
      <c r="AT431" s="719"/>
      <c r="AU431" s="20"/>
      <c r="AV431" s="20"/>
      <c r="AW431" s="246"/>
      <c r="AX431" s="246"/>
      <c r="AY431" s="20"/>
      <c r="AZ431" s="20"/>
      <c r="BA431" s="20"/>
      <c r="BB431" s="246"/>
      <c r="BC431" s="246"/>
      <c r="BD431" s="20"/>
      <c r="BE431" s="20"/>
      <c r="BF431" s="246"/>
      <c r="BG431" s="20"/>
      <c r="BH431" s="3"/>
      <c r="BP431" s="25" t="s">
        <v>697</v>
      </c>
    </row>
    <row r="432" spans="1:68" s="2" customFormat="1" ht="11.25" x14ac:dyDescent="0.2">
      <c r="A432" s="79" t="str">
        <f t="shared" si="15"/>
        <v>Renewal_Automation2 OHLEWAOP0023N2</v>
      </c>
      <c r="B432" s="20" t="s">
        <v>333</v>
      </c>
      <c r="C432" s="18"/>
      <c r="D432" s="701"/>
      <c r="E432" s="201" t="s">
        <v>334</v>
      </c>
      <c r="F432" s="94"/>
      <c r="G432" s="73" t="s">
        <v>691</v>
      </c>
      <c r="H432" s="100" t="s">
        <v>975</v>
      </c>
      <c r="I432" s="20"/>
      <c r="J432" s="78" t="s">
        <v>686</v>
      </c>
      <c r="K432" s="173" t="s">
        <v>606</v>
      </c>
      <c r="L432" s="201" t="s">
        <v>499</v>
      </c>
      <c r="M432" s="20"/>
      <c r="N432" s="173" t="s">
        <v>500</v>
      </c>
      <c r="O432" s="73">
        <v>1</v>
      </c>
      <c r="P432" s="159">
        <v>1</v>
      </c>
      <c r="Q432" s="27" t="s">
        <v>693</v>
      </c>
      <c r="R432" s="73">
        <v>1</v>
      </c>
      <c r="S432" s="424">
        <v>42932</v>
      </c>
      <c r="T432" s="20" t="s">
        <v>675</v>
      </c>
      <c r="U432" s="174" t="s">
        <v>502</v>
      </c>
      <c r="V432" s="235" t="s">
        <v>676</v>
      </c>
      <c r="W432" s="693">
        <f t="shared" si="16"/>
        <v>110</v>
      </c>
      <c r="X432" s="693">
        <v>330</v>
      </c>
      <c r="Y432" s="693">
        <v>1320</v>
      </c>
      <c r="Z432" s="272" t="s">
        <v>694</v>
      </c>
      <c r="AA432" s="20"/>
      <c r="AB432" s="20"/>
      <c r="AC432" s="20"/>
      <c r="AD432" s="20"/>
      <c r="AE432" s="20" t="s">
        <v>698</v>
      </c>
      <c r="AF432" s="246" t="s">
        <v>693</v>
      </c>
      <c r="AG432" s="20" t="s">
        <v>696</v>
      </c>
      <c r="AH432" s="20" t="s">
        <v>696</v>
      </c>
      <c r="AI432" s="246">
        <v>42895</v>
      </c>
      <c r="AJ432" s="20"/>
      <c r="AK432" s="20"/>
      <c r="AL432" s="20"/>
      <c r="AM432" s="20"/>
      <c r="AN432" s="246"/>
      <c r="AO432" s="246"/>
      <c r="AP432" s="20"/>
      <c r="AQ432" s="20"/>
      <c r="AR432" s="20"/>
      <c r="AS432" s="663"/>
      <c r="AT432" s="719"/>
      <c r="AU432" s="20"/>
      <c r="AV432" s="20"/>
      <c r="AW432" s="246"/>
      <c r="AX432" s="246"/>
      <c r="AY432" s="20"/>
      <c r="AZ432" s="20"/>
      <c r="BA432" s="20"/>
      <c r="BB432" s="246"/>
      <c r="BC432" s="246"/>
      <c r="BD432" s="20"/>
      <c r="BE432" s="20"/>
      <c r="BF432" s="246"/>
      <c r="BG432" s="20"/>
      <c r="BH432" s="3"/>
      <c r="BP432" s="25" t="s">
        <v>697</v>
      </c>
    </row>
    <row r="433" spans="1:68" s="2" customFormat="1" ht="11.25" x14ac:dyDescent="0.2">
      <c r="A433" s="79" t="str">
        <f t="shared" si="15"/>
        <v>Renewal_Automation2 OHNALAOP0023N1</v>
      </c>
      <c r="B433" s="20" t="s">
        <v>333</v>
      </c>
      <c r="C433" s="18"/>
      <c r="D433" s="701"/>
      <c r="E433" s="201" t="s">
        <v>334</v>
      </c>
      <c r="F433" s="94"/>
      <c r="G433" s="73" t="s">
        <v>691</v>
      </c>
      <c r="H433" s="100" t="s">
        <v>975</v>
      </c>
      <c r="I433" s="20"/>
      <c r="J433" s="78" t="s">
        <v>699</v>
      </c>
      <c r="K433" s="173" t="s">
        <v>700</v>
      </c>
      <c r="L433" s="201" t="s">
        <v>499</v>
      </c>
      <c r="M433" s="20"/>
      <c r="N433" s="173" t="s">
        <v>500</v>
      </c>
      <c r="O433" s="73">
        <v>1</v>
      </c>
      <c r="P433" s="159">
        <v>1</v>
      </c>
      <c r="Q433" s="27" t="s">
        <v>693</v>
      </c>
      <c r="R433" s="73">
        <v>1</v>
      </c>
      <c r="S433" s="424">
        <v>42932</v>
      </c>
      <c r="T433" s="20" t="s">
        <v>675</v>
      </c>
      <c r="U433" s="174" t="s">
        <v>502</v>
      </c>
      <c r="V433" s="235" t="s">
        <v>676</v>
      </c>
      <c r="W433" s="693">
        <f t="shared" si="16"/>
        <v>110</v>
      </c>
      <c r="X433" s="693">
        <v>330</v>
      </c>
      <c r="Y433" s="693">
        <v>1320</v>
      </c>
      <c r="Z433" s="272" t="s">
        <v>694</v>
      </c>
      <c r="AA433" s="20"/>
      <c r="AB433" s="20"/>
      <c r="AC433" s="20"/>
      <c r="AD433" s="20"/>
      <c r="AE433" s="20" t="s">
        <v>701</v>
      </c>
      <c r="AF433" s="246" t="s">
        <v>693</v>
      </c>
      <c r="AG433" s="20" t="s">
        <v>696</v>
      </c>
      <c r="AH433" s="20" t="s">
        <v>696</v>
      </c>
      <c r="AI433" s="246">
        <v>42895</v>
      </c>
      <c r="AJ433" s="20"/>
      <c r="AK433" s="20"/>
      <c r="AL433" s="20"/>
      <c r="AM433" s="20"/>
      <c r="AN433" s="246"/>
      <c r="AO433" s="246"/>
      <c r="AP433" s="20"/>
      <c r="AQ433" s="20"/>
      <c r="AR433" s="20"/>
      <c r="AS433" s="663"/>
      <c r="AT433" s="719"/>
      <c r="AU433" s="20"/>
      <c r="AV433" s="20"/>
      <c r="AW433" s="246"/>
      <c r="AX433" s="246"/>
      <c r="AY433" s="20"/>
      <c r="AZ433" s="20"/>
      <c r="BA433" s="20"/>
      <c r="BB433" s="246"/>
      <c r="BC433" s="246"/>
      <c r="BD433" s="20"/>
      <c r="BE433" s="20"/>
      <c r="BF433" s="246"/>
      <c r="BG433" s="20"/>
      <c r="BH433" s="3"/>
      <c r="BP433" s="25" t="s">
        <v>697</v>
      </c>
    </row>
    <row r="434" spans="1:68" s="2" customFormat="1" ht="11.25" x14ac:dyDescent="0.2">
      <c r="A434" s="79" t="str">
        <f t="shared" si="15"/>
        <v>Renewal_Conversion OHLEWAOP0023N1</v>
      </c>
      <c r="B434" s="20" t="s">
        <v>333</v>
      </c>
      <c r="C434" s="18"/>
      <c r="D434" s="701" t="s">
        <v>976</v>
      </c>
      <c r="E434" s="201" t="s">
        <v>334</v>
      </c>
      <c r="F434" s="94"/>
      <c r="G434" s="73" t="s">
        <v>691</v>
      </c>
      <c r="H434" s="100" t="s">
        <v>977</v>
      </c>
      <c r="I434" s="20"/>
      <c r="J434" s="78" t="s">
        <v>686</v>
      </c>
      <c r="K434" s="173" t="s">
        <v>606</v>
      </c>
      <c r="L434" s="201" t="s">
        <v>499</v>
      </c>
      <c r="M434" s="20"/>
      <c r="N434" s="173" t="s">
        <v>500</v>
      </c>
      <c r="O434" s="73">
        <v>1</v>
      </c>
      <c r="P434" s="159">
        <v>1</v>
      </c>
      <c r="Q434" s="27" t="s">
        <v>272</v>
      </c>
      <c r="R434" s="73">
        <v>1</v>
      </c>
      <c r="S434" s="424" t="s">
        <v>968</v>
      </c>
      <c r="T434" s="20" t="s">
        <v>675</v>
      </c>
      <c r="U434" s="174" t="s">
        <v>502</v>
      </c>
      <c r="V434" s="235" t="s">
        <v>676</v>
      </c>
      <c r="W434" s="693">
        <f t="shared" si="16"/>
        <v>110</v>
      </c>
      <c r="X434" s="693">
        <v>330</v>
      </c>
      <c r="Y434" s="693">
        <v>1320</v>
      </c>
      <c r="Z434" s="272" t="s">
        <v>688</v>
      </c>
      <c r="AA434" s="20"/>
      <c r="AB434" s="20"/>
      <c r="AC434" s="20"/>
      <c r="AD434" s="20"/>
      <c r="AE434" s="20" t="s">
        <v>695</v>
      </c>
      <c r="AF434" s="246" t="s">
        <v>272</v>
      </c>
      <c r="AG434" s="20" t="s">
        <v>272</v>
      </c>
      <c r="AH434" s="20" t="s">
        <v>272</v>
      </c>
      <c r="AI434" s="246" t="s">
        <v>272</v>
      </c>
      <c r="AJ434" s="20"/>
      <c r="AK434" s="20"/>
      <c r="AL434" s="20"/>
      <c r="AM434" s="20"/>
      <c r="AN434" s="246"/>
      <c r="AO434" s="246"/>
      <c r="AP434" s="20"/>
      <c r="AQ434" s="20"/>
      <c r="AR434" s="20"/>
      <c r="AS434" s="663"/>
      <c r="AT434" s="719"/>
      <c r="AU434" s="20"/>
      <c r="AV434" s="20"/>
      <c r="AW434" s="246"/>
      <c r="AX434" s="246"/>
      <c r="AY434" s="20"/>
      <c r="AZ434" s="20"/>
      <c r="BA434" s="20"/>
      <c r="BB434" s="246"/>
      <c r="BC434" s="246"/>
      <c r="BD434" s="20"/>
      <c r="BE434" s="20"/>
      <c r="BF434" s="246"/>
      <c r="BG434" s="20"/>
      <c r="BH434" s="3"/>
      <c r="BP434" s="25" t="s">
        <v>732</v>
      </c>
    </row>
    <row r="435" spans="1:68" s="2" customFormat="1" ht="11.25" x14ac:dyDescent="0.2">
      <c r="A435" s="79" t="str">
        <f t="shared" si="15"/>
        <v>Renewal_Conversion OHLEWAOP0023N2</v>
      </c>
      <c r="B435" s="20" t="s">
        <v>333</v>
      </c>
      <c r="C435" s="18"/>
      <c r="D435" s="701" t="s">
        <v>976</v>
      </c>
      <c r="E435" s="201" t="s">
        <v>334</v>
      </c>
      <c r="F435" s="94"/>
      <c r="G435" s="73" t="s">
        <v>691</v>
      </c>
      <c r="H435" s="100" t="s">
        <v>977</v>
      </c>
      <c r="I435" s="20"/>
      <c r="J435" s="78" t="s">
        <v>686</v>
      </c>
      <c r="K435" s="173" t="s">
        <v>606</v>
      </c>
      <c r="L435" s="201" t="s">
        <v>499</v>
      </c>
      <c r="M435" s="20"/>
      <c r="N435" s="173" t="s">
        <v>500</v>
      </c>
      <c r="O435" s="73">
        <v>1</v>
      </c>
      <c r="P435" s="159">
        <v>1</v>
      </c>
      <c r="Q435" s="27" t="s">
        <v>272</v>
      </c>
      <c r="R435" s="73">
        <v>1</v>
      </c>
      <c r="S435" s="424">
        <v>42932</v>
      </c>
      <c r="T435" s="20" t="s">
        <v>675</v>
      </c>
      <c r="U435" s="174" t="s">
        <v>502</v>
      </c>
      <c r="V435" s="235" t="s">
        <v>676</v>
      </c>
      <c r="W435" s="693">
        <f t="shared" si="16"/>
        <v>110</v>
      </c>
      <c r="X435" s="693">
        <v>330</v>
      </c>
      <c r="Y435" s="693">
        <v>1320</v>
      </c>
      <c r="Z435" s="272" t="s">
        <v>694</v>
      </c>
      <c r="AA435" s="20"/>
      <c r="AB435" s="20"/>
      <c r="AC435" s="20"/>
      <c r="AD435" s="20"/>
      <c r="AE435" s="20" t="s">
        <v>698</v>
      </c>
      <c r="AF435" s="246" t="s">
        <v>272</v>
      </c>
      <c r="AG435" s="20" t="s">
        <v>272</v>
      </c>
      <c r="AH435" s="20" t="s">
        <v>272</v>
      </c>
      <c r="AI435" s="246" t="s">
        <v>272</v>
      </c>
      <c r="AJ435" s="20"/>
      <c r="AK435" s="20"/>
      <c r="AL435" s="20"/>
      <c r="AM435" s="20"/>
      <c r="AN435" s="246"/>
      <c r="AO435" s="246"/>
      <c r="AP435" s="20"/>
      <c r="AQ435" s="20"/>
      <c r="AR435" s="20"/>
      <c r="AS435" s="663"/>
      <c r="AT435" s="719"/>
      <c r="AU435" s="20"/>
      <c r="AV435" s="20"/>
      <c r="AW435" s="246"/>
      <c r="AX435" s="246"/>
      <c r="AY435" s="20"/>
      <c r="AZ435" s="20"/>
      <c r="BA435" s="20"/>
      <c r="BB435" s="246"/>
      <c r="BC435" s="246"/>
      <c r="BD435" s="20"/>
      <c r="BE435" s="20"/>
      <c r="BF435" s="246"/>
      <c r="BG435" s="20"/>
      <c r="BH435" s="3"/>
      <c r="BP435" s="25" t="s">
        <v>732</v>
      </c>
    </row>
    <row r="436" spans="1:68" s="2" customFormat="1" ht="11.25" x14ac:dyDescent="0.2">
      <c r="A436" s="79" t="str">
        <f t="shared" si="15"/>
        <v>Renewal_Conversion OHNALAOP0023N1</v>
      </c>
      <c r="B436" s="20" t="s">
        <v>333</v>
      </c>
      <c r="C436" s="18"/>
      <c r="D436" s="701" t="s">
        <v>976</v>
      </c>
      <c r="E436" s="201" t="s">
        <v>334</v>
      </c>
      <c r="F436" s="94"/>
      <c r="G436" s="73" t="s">
        <v>691</v>
      </c>
      <c r="H436" s="100" t="s">
        <v>977</v>
      </c>
      <c r="I436" s="20"/>
      <c r="J436" s="78" t="s">
        <v>699</v>
      </c>
      <c r="K436" s="173" t="s">
        <v>700</v>
      </c>
      <c r="L436" s="201" t="s">
        <v>499</v>
      </c>
      <c r="M436" s="20"/>
      <c r="N436" s="173" t="s">
        <v>500</v>
      </c>
      <c r="O436" s="73">
        <v>1</v>
      </c>
      <c r="P436" s="159">
        <v>1</v>
      </c>
      <c r="Q436" s="27" t="s">
        <v>272</v>
      </c>
      <c r="R436" s="73">
        <v>1</v>
      </c>
      <c r="S436" s="424">
        <v>42937</v>
      </c>
      <c r="T436" s="20" t="s">
        <v>675</v>
      </c>
      <c r="U436" s="174" t="s">
        <v>502</v>
      </c>
      <c r="V436" s="235" t="s">
        <v>676</v>
      </c>
      <c r="W436" s="693">
        <f t="shared" si="16"/>
        <v>110</v>
      </c>
      <c r="X436" s="693">
        <v>330</v>
      </c>
      <c r="Y436" s="693">
        <v>1320</v>
      </c>
      <c r="Z436" s="272" t="s">
        <v>694</v>
      </c>
      <c r="AA436" s="20"/>
      <c r="AB436" s="20"/>
      <c r="AC436" s="20"/>
      <c r="AD436" s="20"/>
      <c r="AE436" s="20" t="s">
        <v>701</v>
      </c>
      <c r="AF436" s="246" t="s">
        <v>272</v>
      </c>
      <c r="AG436" s="20" t="s">
        <v>272</v>
      </c>
      <c r="AH436" s="20" t="s">
        <v>272</v>
      </c>
      <c r="AI436" s="246" t="s">
        <v>272</v>
      </c>
      <c r="AJ436" s="20"/>
      <c r="AK436" s="20"/>
      <c r="AL436" s="20"/>
      <c r="AM436" s="20"/>
      <c r="AN436" s="246"/>
      <c r="AO436" s="246"/>
      <c r="AP436" s="20"/>
      <c r="AQ436" s="20"/>
      <c r="AR436" s="20"/>
      <c r="AS436" s="663"/>
      <c r="AT436" s="719"/>
      <c r="AU436" s="20"/>
      <c r="AV436" s="20"/>
      <c r="AW436" s="246"/>
      <c r="AX436" s="246"/>
      <c r="AY436" s="20"/>
      <c r="AZ436" s="20"/>
      <c r="BA436" s="20"/>
      <c r="BB436" s="246"/>
      <c r="BC436" s="246"/>
      <c r="BD436" s="20"/>
      <c r="BE436" s="20"/>
      <c r="BF436" s="246"/>
      <c r="BG436" s="20"/>
      <c r="BH436" s="3"/>
      <c r="BP436" s="25" t="s">
        <v>969</v>
      </c>
    </row>
    <row r="437" spans="1:68" s="2" customFormat="1" ht="11.25" x14ac:dyDescent="0.2">
      <c r="A437" s="79" t="str">
        <f t="shared" si="15"/>
        <v>Renewal_Conversion_Balancing OHLEWDBP0247N2 (ds73sqlprdoltp.corp.hgicnet.net,1021)</v>
      </c>
      <c r="B437" s="20" t="s">
        <v>333</v>
      </c>
      <c r="C437" s="18"/>
      <c r="D437" s="701" t="s">
        <v>976</v>
      </c>
      <c r="E437" s="201" t="s">
        <v>334</v>
      </c>
      <c r="F437" s="94"/>
      <c r="G437" s="73" t="s">
        <v>691</v>
      </c>
      <c r="H437" s="100" t="s">
        <v>978</v>
      </c>
      <c r="I437" s="20"/>
      <c r="J437" s="78" t="s">
        <v>686</v>
      </c>
      <c r="K437" s="173" t="s">
        <v>606</v>
      </c>
      <c r="L437" s="201" t="s">
        <v>499</v>
      </c>
      <c r="M437" s="20"/>
      <c r="N437" s="173" t="s">
        <v>500</v>
      </c>
      <c r="O437" s="73">
        <v>1</v>
      </c>
      <c r="P437" s="159">
        <v>1</v>
      </c>
      <c r="Q437" s="27" t="s">
        <v>979</v>
      </c>
      <c r="R437" s="73">
        <v>1</v>
      </c>
      <c r="S437" s="424">
        <v>42829</v>
      </c>
      <c r="T437" s="20" t="s">
        <v>675</v>
      </c>
      <c r="U437" s="174" t="s">
        <v>502</v>
      </c>
      <c r="V437" s="235" t="s">
        <v>676</v>
      </c>
      <c r="W437" s="693">
        <f t="shared" si="16"/>
        <v>110</v>
      </c>
      <c r="X437" s="693">
        <v>330</v>
      </c>
      <c r="Y437" s="693">
        <v>1320</v>
      </c>
      <c r="Z437" s="272" t="s">
        <v>688</v>
      </c>
      <c r="AA437" s="20"/>
      <c r="AB437" s="20"/>
      <c r="AC437" s="20"/>
      <c r="AD437" s="20"/>
      <c r="AE437" s="20" t="s">
        <v>725</v>
      </c>
      <c r="AF437" s="246" t="s">
        <v>979</v>
      </c>
      <c r="AG437" s="20" t="s">
        <v>806</v>
      </c>
      <c r="AH437" s="20" t="s">
        <v>806</v>
      </c>
      <c r="AI437" s="246">
        <v>42829</v>
      </c>
      <c r="AJ437" s="20"/>
      <c r="AK437" s="20"/>
      <c r="AL437" s="20"/>
      <c r="AM437" s="20"/>
      <c r="AN437" s="246"/>
      <c r="AO437" s="246"/>
      <c r="AP437" s="20"/>
      <c r="AQ437" s="20"/>
      <c r="AR437" s="20"/>
      <c r="AS437" s="663"/>
      <c r="AT437" s="719"/>
      <c r="AU437" s="20"/>
      <c r="AV437" s="20"/>
      <c r="AW437" s="246"/>
      <c r="AX437" s="246"/>
      <c r="AY437" s="20"/>
      <c r="AZ437" s="20"/>
      <c r="BA437" s="20"/>
      <c r="BB437" s="246"/>
      <c r="BC437" s="246"/>
      <c r="BD437" s="20"/>
      <c r="BE437" s="20"/>
      <c r="BF437" s="246"/>
      <c r="BG437" s="20"/>
      <c r="BH437" s="3"/>
      <c r="BP437" s="25" t="s">
        <v>678</v>
      </c>
    </row>
    <row r="438" spans="1:68" s="2" customFormat="1" ht="11.25" x14ac:dyDescent="0.2">
      <c r="A438" s="79" t="str">
        <f t="shared" si="15"/>
        <v>ReportServer DS73DCTDEV01</v>
      </c>
      <c r="B438" s="20" t="s">
        <v>333</v>
      </c>
      <c r="C438" s="18"/>
      <c r="D438" s="701"/>
      <c r="E438" s="201" t="s">
        <v>334</v>
      </c>
      <c r="F438" s="94"/>
      <c r="G438" s="73"/>
      <c r="H438" s="100" t="s">
        <v>980</v>
      </c>
      <c r="I438" s="20"/>
      <c r="J438" s="78" t="s">
        <v>682</v>
      </c>
      <c r="K438" s="173" t="s">
        <v>683</v>
      </c>
      <c r="L438" s="201" t="s">
        <v>499</v>
      </c>
      <c r="M438" s="20"/>
      <c r="N438" s="173" t="s">
        <v>500</v>
      </c>
      <c r="O438" s="73">
        <v>1</v>
      </c>
      <c r="P438" s="159">
        <v>1</v>
      </c>
      <c r="Q438" s="27" t="s">
        <v>272</v>
      </c>
      <c r="R438" s="73">
        <v>1</v>
      </c>
      <c r="S438" s="424">
        <v>42755</v>
      </c>
      <c r="T438" s="20" t="s">
        <v>675</v>
      </c>
      <c r="U438" s="174" t="s">
        <v>502</v>
      </c>
      <c r="V438" s="235" t="s">
        <v>676</v>
      </c>
      <c r="W438" s="693">
        <f t="shared" si="16"/>
        <v>45</v>
      </c>
      <c r="X438" s="693">
        <v>135</v>
      </c>
      <c r="Y438" s="693">
        <v>540</v>
      </c>
      <c r="Z438" s="272" t="s">
        <v>677</v>
      </c>
      <c r="AA438" s="20"/>
      <c r="AB438" s="20"/>
      <c r="AC438" s="20"/>
      <c r="AD438" s="20"/>
      <c r="AE438" s="20" t="s">
        <v>755</v>
      </c>
      <c r="AF438" s="246" t="s">
        <v>272</v>
      </c>
      <c r="AG438" s="20" t="s">
        <v>272</v>
      </c>
      <c r="AH438" s="20" t="s">
        <v>272</v>
      </c>
      <c r="AI438" s="246" t="s">
        <v>272</v>
      </c>
      <c r="AJ438" s="20"/>
      <c r="AK438" s="20"/>
      <c r="AL438" s="20"/>
      <c r="AM438" s="20"/>
      <c r="AN438" s="246"/>
      <c r="AO438" s="246"/>
      <c r="AP438" s="20"/>
      <c r="AQ438" s="20"/>
      <c r="AR438" s="20"/>
      <c r="AS438" s="663"/>
      <c r="AT438" s="719"/>
      <c r="AU438" s="20"/>
      <c r="AV438" s="20"/>
      <c r="AW438" s="246"/>
      <c r="AX438" s="246"/>
      <c r="AY438" s="20"/>
      <c r="AZ438" s="20"/>
      <c r="BA438" s="20"/>
      <c r="BB438" s="246"/>
      <c r="BC438" s="246"/>
      <c r="BD438" s="20"/>
      <c r="BE438" s="20"/>
      <c r="BF438" s="246"/>
      <c r="BG438" s="20"/>
      <c r="BH438" s="3"/>
      <c r="BP438" s="25" t="s">
        <v>678</v>
      </c>
    </row>
    <row r="439" spans="1:68" s="2" customFormat="1" ht="11.25" x14ac:dyDescent="0.2">
      <c r="A439" s="79" t="str">
        <f t="shared" si="15"/>
        <v>ReportServer DS73DCTTRN01</v>
      </c>
      <c r="B439" s="20" t="s">
        <v>333</v>
      </c>
      <c r="C439" s="18"/>
      <c r="D439" s="701"/>
      <c r="E439" s="201" t="s">
        <v>334</v>
      </c>
      <c r="F439" s="94"/>
      <c r="G439" s="73"/>
      <c r="H439" s="100" t="s">
        <v>980</v>
      </c>
      <c r="I439" s="20"/>
      <c r="J439" s="78" t="s">
        <v>682</v>
      </c>
      <c r="K439" s="173" t="s">
        <v>683</v>
      </c>
      <c r="L439" s="201" t="s">
        <v>499</v>
      </c>
      <c r="M439" s="20"/>
      <c r="N439" s="173" t="s">
        <v>500</v>
      </c>
      <c r="O439" s="73">
        <v>1</v>
      </c>
      <c r="P439" s="159">
        <v>1</v>
      </c>
      <c r="Q439" s="27" t="s">
        <v>272</v>
      </c>
      <c r="R439" s="73">
        <v>1</v>
      </c>
      <c r="S439" s="424">
        <v>42755</v>
      </c>
      <c r="T439" s="20" t="s">
        <v>675</v>
      </c>
      <c r="U439" s="174" t="s">
        <v>502</v>
      </c>
      <c r="V439" s="235" t="s">
        <v>676</v>
      </c>
      <c r="W439" s="693">
        <f t="shared" si="16"/>
        <v>45</v>
      </c>
      <c r="X439" s="693">
        <v>135</v>
      </c>
      <c r="Y439" s="693">
        <v>540</v>
      </c>
      <c r="Z439" s="272" t="s">
        <v>677</v>
      </c>
      <c r="AA439" s="20"/>
      <c r="AB439" s="20"/>
      <c r="AC439" s="20"/>
      <c r="AD439" s="20"/>
      <c r="AE439" s="20" t="s">
        <v>853</v>
      </c>
      <c r="AF439" s="246" t="s">
        <v>272</v>
      </c>
      <c r="AG439" s="20" t="s">
        <v>272</v>
      </c>
      <c r="AH439" s="20" t="s">
        <v>272</v>
      </c>
      <c r="AI439" s="246" t="s">
        <v>272</v>
      </c>
      <c r="AJ439" s="20"/>
      <c r="AK439" s="20"/>
      <c r="AL439" s="20"/>
      <c r="AM439" s="20"/>
      <c r="AN439" s="246"/>
      <c r="AO439" s="246"/>
      <c r="AP439" s="20"/>
      <c r="AQ439" s="20"/>
      <c r="AR439" s="20"/>
      <c r="AS439" s="663"/>
      <c r="AT439" s="719"/>
      <c r="AU439" s="20"/>
      <c r="AV439" s="20"/>
      <c r="AW439" s="246"/>
      <c r="AX439" s="246"/>
      <c r="AY439" s="20"/>
      <c r="AZ439" s="20"/>
      <c r="BA439" s="20"/>
      <c r="BB439" s="246"/>
      <c r="BC439" s="246"/>
      <c r="BD439" s="20"/>
      <c r="BE439" s="20"/>
      <c r="BF439" s="246"/>
      <c r="BG439" s="20"/>
      <c r="BH439" s="3"/>
      <c r="BP439" s="25" t="s">
        <v>678</v>
      </c>
    </row>
    <row r="440" spans="1:68" s="2" customFormat="1" ht="11.25" x14ac:dyDescent="0.2">
      <c r="A440" s="79" t="str">
        <f t="shared" si="15"/>
        <v>ReportServer DS73SQLASY01OLD</v>
      </c>
      <c r="B440" s="20" t="s">
        <v>333</v>
      </c>
      <c r="C440" s="18"/>
      <c r="D440" s="701"/>
      <c r="E440" s="201" t="s">
        <v>334</v>
      </c>
      <c r="F440" s="94"/>
      <c r="G440" s="73"/>
      <c r="H440" s="100" t="s">
        <v>980</v>
      </c>
      <c r="I440" s="20"/>
      <c r="J440" s="78" t="s">
        <v>682</v>
      </c>
      <c r="K440" s="173" t="s">
        <v>683</v>
      </c>
      <c r="L440" s="201" t="s">
        <v>499</v>
      </c>
      <c r="M440" s="20"/>
      <c r="N440" s="173" t="s">
        <v>500</v>
      </c>
      <c r="O440" s="73">
        <v>1</v>
      </c>
      <c r="P440" s="159">
        <v>1</v>
      </c>
      <c r="Q440" s="27" t="s">
        <v>272</v>
      </c>
      <c r="R440" s="73">
        <v>1</v>
      </c>
      <c r="S440" s="424">
        <v>42755</v>
      </c>
      <c r="T440" s="20" t="s">
        <v>675</v>
      </c>
      <c r="U440" s="174" t="s">
        <v>502</v>
      </c>
      <c r="V440" s="235" t="s">
        <v>676</v>
      </c>
      <c r="W440" s="693">
        <f t="shared" si="16"/>
        <v>45</v>
      </c>
      <c r="X440" s="693">
        <v>135</v>
      </c>
      <c r="Y440" s="693">
        <v>540</v>
      </c>
      <c r="Z440" s="272" t="s">
        <v>677</v>
      </c>
      <c r="AA440" s="20"/>
      <c r="AB440" s="20"/>
      <c r="AC440" s="20"/>
      <c r="AD440" s="20"/>
      <c r="AE440" s="20" t="s">
        <v>981</v>
      </c>
      <c r="AF440" s="246" t="s">
        <v>272</v>
      </c>
      <c r="AG440" s="20" t="s">
        <v>272</v>
      </c>
      <c r="AH440" s="20" t="s">
        <v>272</v>
      </c>
      <c r="AI440" s="246" t="s">
        <v>272</v>
      </c>
      <c r="AJ440" s="20"/>
      <c r="AK440" s="20"/>
      <c r="AL440" s="20"/>
      <c r="AM440" s="20"/>
      <c r="AN440" s="246"/>
      <c r="AO440" s="246"/>
      <c r="AP440" s="20"/>
      <c r="AQ440" s="20"/>
      <c r="AR440" s="20"/>
      <c r="AS440" s="663"/>
      <c r="AT440" s="719"/>
      <c r="AU440" s="20"/>
      <c r="AV440" s="20"/>
      <c r="AW440" s="246"/>
      <c r="AX440" s="246"/>
      <c r="AY440" s="20"/>
      <c r="AZ440" s="20"/>
      <c r="BA440" s="20"/>
      <c r="BB440" s="246"/>
      <c r="BC440" s="246"/>
      <c r="BD440" s="20"/>
      <c r="BE440" s="20"/>
      <c r="BF440" s="246"/>
      <c r="BG440" s="20"/>
      <c r="BH440" s="3"/>
      <c r="BP440" s="25" t="s">
        <v>678</v>
      </c>
    </row>
    <row r="441" spans="1:68" s="2" customFormat="1" ht="11.25" x14ac:dyDescent="0.2">
      <c r="A441" s="79" t="str">
        <f t="shared" si="15"/>
        <v>ReportServer DS73SQLDEV01</v>
      </c>
      <c r="B441" s="20" t="s">
        <v>333</v>
      </c>
      <c r="C441" s="18"/>
      <c r="D441" s="701"/>
      <c r="E441" s="201" t="s">
        <v>334</v>
      </c>
      <c r="F441" s="94"/>
      <c r="G441" s="73"/>
      <c r="H441" s="100" t="s">
        <v>980</v>
      </c>
      <c r="I441" s="20"/>
      <c r="J441" s="78" t="s">
        <v>682</v>
      </c>
      <c r="K441" s="173" t="s">
        <v>683</v>
      </c>
      <c r="L441" s="201" t="s">
        <v>499</v>
      </c>
      <c r="M441" s="20"/>
      <c r="N441" s="173" t="s">
        <v>500</v>
      </c>
      <c r="O441" s="73">
        <v>1</v>
      </c>
      <c r="P441" s="159">
        <v>1</v>
      </c>
      <c r="Q441" s="27" t="s">
        <v>272</v>
      </c>
      <c r="R441" s="73">
        <v>1</v>
      </c>
      <c r="S441" s="424">
        <v>42755</v>
      </c>
      <c r="T441" s="20" t="s">
        <v>675</v>
      </c>
      <c r="U441" s="174" t="s">
        <v>502</v>
      </c>
      <c r="V441" s="235" t="s">
        <v>676</v>
      </c>
      <c r="W441" s="693">
        <f t="shared" si="16"/>
        <v>45</v>
      </c>
      <c r="X441" s="693">
        <v>135</v>
      </c>
      <c r="Y441" s="693">
        <v>540</v>
      </c>
      <c r="Z441" s="272" t="s">
        <v>677</v>
      </c>
      <c r="AA441" s="20"/>
      <c r="AB441" s="20"/>
      <c r="AC441" s="20"/>
      <c r="AD441" s="20"/>
      <c r="AE441" s="20" t="s">
        <v>813</v>
      </c>
      <c r="AF441" s="246" t="s">
        <v>272</v>
      </c>
      <c r="AG441" s="20" t="s">
        <v>272</v>
      </c>
      <c r="AH441" s="20" t="s">
        <v>272</v>
      </c>
      <c r="AI441" s="246" t="s">
        <v>272</v>
      </c>
      <c r="AJ441" s="20"/>
      <c r="AK441" s="20"/>
      <c r="AL441" s="20"/>
      <c r="AM441" s="20"/>
      <c r="AN441" s="246"/>
      <c r="AO441" s="246"/>
      <c r="AP441" s="20"/>
      <c r="AQ441" s="20"/>
      <c r="AR441" s="20"/>
      <c r="AS441" s="663"/>
      <c r="AT441" s="719"/>
      <c r="AU441" s="20"/>
      <c r="AV441" s="20"/>
      <c r="AW441" s="246"/>
      <c r="AX441" s="246"/>
      <c r="AY441" s="20"/>
      <c r="AZ441" s="20"/>
      <c r="BA441" s="20"/>
      <c r="BB441" s="246"/>
      <c r="BC441" s="246"/>
      <c r="BD441" s="20"/>
      <c r="BE441" s="20"/>
      <c r="BF441" s="246"/>
      <c r="BG441" s="20"/>
      <c r="BH441" s="3"/>
      <c r="BP441" s="25" t="s">
        <v>678</v>
      </c>
    </row>
    <row r="442" spans="1:68" s="2" customFormat="1" ht="11.25" x14ac:dyDescent="0.2">
      <c r="A442" s="79" t="str">
        <f t="shared" si="15"/>
        <v>ReportServer DS73SQLDEV02OLD</v>
      </c>
      <c r="B442" s="20" t="s">
        <v>333</v>
      </c>
      <c r="C442" s="18"/>
      <c r="D442" s="701"/>
      <c r="E442" s="201" t="s">
        <v>334</v>
      </c>
      <c r="F442" s="94"/>
      <c r="G442" s="73" t="s">
        <v>691</v>
      </c>
      <c r="H442" s="100" t="s">
        <v>980</v>
      </c>
      <c r="I442" s="20"/>
      <c r="J442" s="78" t="s">
        <v>682</v>
      </c>
      <c r="K442" s="173" t="s">
        <v>683</v>
      </c>
      <c r="L442" s="201" t="s">
        <v>499</v>
      </c>
      <c r="M442" s="20"/>
      <c r="N442" s="173" t="s">
        <v>500</v>
      </c>
      <c r="O442" s="73">
        <v>1</v>
      </c>
      <c r="P442" s="159">
        <v>1</v>
      </c>
      <c r="Q442" s="27" t="s">
        <v>272</v>
      </c>
      <c r="R442" s="73">
        <v>1</v>
      </c>
      <c r="S442" s="424">
        <v>42755</v>
      </c>
      <c r="T442" s="20" t="s">
        <v>675</v>
      </c>
      <c r="U442" s="174" t="s">
        <v>502</v>
      </c>
      <c r="V442" s="235" t="s">
        <v>676</v>
      </c>
      <c r="W442" s="693">
        <f t="shared" si="16"/>
        <v>45</v>
      </c>
      <c r="X442" s="693">
        <v>135</v>
      </c>
      <c r="Y442" s="693">
        <v>540</v>
      </c>
      <c r="Z442" s="272" t="s">
        <v>677</v>
      </c>
      <c r="AA442" s="20"/>
      <c r="AB442" s="20"/>
      <c r="AC442" s="20"/>
      <c r="AD442" s="20"/>
      <c r="AE442" s="20" t="s">
        <v>751</v>
      </c>
      <c r="AF442" s="246" t="s">
        <v>272</v>
      </c>
      <c r="AG442" s="20" t="s">
        <v>272</v>
      </c>
      <c r="AH442" s="20" t="s">
        <v>272</v>
      </c>
      <c r="AI442" s="246" t="s">
        <v>272</v>
      </c>
      <c r="AJ442" s="20"/>
      <c r="AK442" s="20"/>
      <c r="AL442" s="20"/>
      <c r="AM442" s="20"/>
      <c r="AN442" s="246"/>
      <c r="AO442" s="246"/>
      <c r="AP442" s="20"/>
      <c r="AQ442" s="20"/>
      <c r="AR442" s="20"/>
      <c r="AS442" s="663"/>
      <c r="AT442" s="719"/>
      <c r="AU442" s="20"/>
      <c r="AV442" s="20"/>
      <c r="AW442" s="246"/>
      <c r="AX442" s="246"/>
      <c r="AY442" s="20"/>
      <c r="AZ442" s="20"/>
      <c r="BA442" s="20"/>
      <c r="BB442" s="246"/>
      <c r="BC442" s="246"/>
      <c r="BD442" s="20"/>
      <c r="BE442" s="20"/>
      <c r="BF442" s="246"/>
      <c r="BG442" s="20"/>
      <c r="BH442" s="3"/>
      <c r="BP442" s="25" t="s">
        <v>678</v>
      </c>
    </row>
    <row r="443" spans="1:68" s="2" customFormat="1" ht="11.25" x14ac:dyDescent="0.2">
      <c r="A443" s="79" t="str">
        <f t="shared" si="15"/>
        <v>ReportServer DS73SQLDEV04</v>
      </c>
      <c r="B443" s="20" t="s">
        <v>333</v>
      </c>
      <c r="C443" s="18"/>
      <c r="D443" s="701"/>
      <c r="E443" s="201" t="s">
        <v>334</v>
      </c>
      <c r="F443" s="94"/>
      <c r="G443" s="73"/>
      <c r="H443" s="100" t="s">
        <v>980</v>
      </c>
      <c r="I443" s="20"/>
      <c r="J443" s="78" t="s">
        <v>682</v>
      </c>
      <c r="K443" s="173" t="s">
        <v>683</v>
      </c>
      <c r="L443" s="201" t="s">
        <v>499</v>
      </c>
      <c r="M443" s="20"/>
      <c r="N443" s="173" t="s">
        <v>500</v>
      </c>
      <c r="O443" s="73">
        <v>1</v>
      </c>
      <c r="P443" s="159">
        <v>1</v>
      </c>
      <c r="Q443" s="27" t="s">
        <v>272</v>
      </c>
      <c r="R443" s="73">
        <v>1</v>
      </c>
      <c r="S443" s="424">
        <v>42755</v>
      </c>
      <c r="T443" s="20" t="s">
        <v>675</v>
      </c>
      <c r="U443" s="174" t="s">
        <v>502</v>
      </c>
      <c r="V443" s="235" t="s">
        <v>676</v>
      </c>
      <c r="W443" s="693">
        <f t="shared" si="16"/>
        <v>45</v>
      </c>
      <c r="X443" s="693">
        <v>135</v>
      </c>
      <c r="Y443" s="693">
        <v>540</v>
      </c>
      <c r="Z443" s="272" t="s">
        <v>677</v>
      </c>
      <c r="AA443" s="20"/>
      <c r="AB443" s="20"/>
      <c r="AC443" s="20"/>
      <c r="AD443" s="20"/>
      <c r="AE443" s="20" t="s">
        <v>819</v>
      </c>
      <c r="AF443" s="246" t="s">
        <v>272</v>
      </c>
      <c r="AG443" s="20" t="s">
        <v>272</v>
      </c>
      <c r="AH443" s="20" t="s">
        <v>272</v>
      </c>
      <c r="AI443" s="246" t="s">
        <v>272</v>
      </c>
      <c r="AJ443" s="20"/>
      <c r="AK443" s="20"/>
      <c r="AL443" s="20"/>
      <c r="AM443" s="20"/>
      <c r="AN443" s="246"/>
      <c r="AO443" s="246"/>
      <c r="AP443" s="20"/>
      <c r="AQ443" s="20"/>
      <c r="AR443" s="20"/>
      <c r="AS443" s="663"/>
      <c r="AT443" s="719"/>
      <c r="AU443" s="20"/>
      <c r="AV443" s="20"/>
      <c r="AW443" s="246"/>
      <c r="AX443" s="246"/>
      <c r="AY443" s="20"/>
      <c r="AZ443" s="20"/>
      <c r="BA443" s="20"/>
      <c r="BB443" s="246"/>
      <c r="BC443" s="246"/>
      <c r="BD443" s="20"/>
      <c r="BE443" s="20"/>
      <c r="BF443" s="246"/>
      <c r="BG443" s="20"/>
      <c r="BH443" s="3"/>
      <c r="BP443" s="25" t="s">
        <v>678</v>
      </c>
    </row>
    <row r="444" spans="1:68" s="2" customFormat="1" ht="11.25" x14ac:dyDescent="0.2">
      <c r="A444" s="79" t="str">
        <f t="shared" si="15"/>
        <v>ReportServer OHNALAOD0007N2 (was DS73SQLDEV02)</v>
      </c>
      <c r="B444" s="20" t="s">
        <v>333</v>
      </c>
      <c r="C444" s="18"/>
      <c r="D444" s="701"/>
      <c r="E444" s="201" t="s">
        <v>334</v>
      </c>
      <c r="F444" s="94"/>
      <c r="G444" s="73" t="s">
        <v>691</v>
      </c>
      <c r="H444" s="100" t="s">
        <v>980</v>
      </c>
      <c r="I444" s="20"/>
      <c r="J444" s="78" t="s">
        <v>682</v>
      </c>
      <c r="K444" s="173" t="s">
        <v>683</v>
      </c>
      <c r="L444" s="201" t="s">
        <v>499</v>
      </c>
      <c r="M444" s="20"/>
      <c r="N444" s="173" t="s">
        <v>500</v>
      </c>
      <c r="O444" s="73">
        <v>1</v>
      </c>
      <c r="P444" s="159">
        <v>1</v>
      </c>
      <c r="Q444" s="27" t="s">
        <v>982</v>
      </c>
      <c r="R444" s="73">
        <v>1</v>
      </c>
      <c r="S444" s="424">
        <v>42906</v>
      </c>
      <c r="T444" s="20" t="s">
        <v>675</v>
      </c>
      <c r="U444" s="174" t="s">
        <v>502</v>
      </c>
      <c r="V444" s="235" t="s">
        <v>676</v>
      </c>
      <c r="W444" s="693">
        <f t="shared" si="16"/>
        <v>45</v>
      </c>
      <c r="X444" s="693">
        <v>135</v>
      </c>
      <c r="Y444" s="693">
        <v>540</v>
      </c>
      <c r="Z444" s="272" t="s">
        <v>688</v>
      </c>
      <c r="AA444" s="20"/>
      <c r="AB444" s="20"/>
      <c r="AC444" s="20"/>
      <c r="AD444" s="20"/>
      <c r="AE444" s="20" t="s">
        <v>983</v>
      </c>
      <c r="AF444" s="246" t="s">
        <v>982</v>
      </c>
      <c r="AG444" s="20">
        <v>618620</v>
      </c>
      <c r="AH444" s="20">
        <v>618620</v>
      </c>
      <c r="AI444" s="246">
        <v>42886</v>
      </c>
      <c r="AJ444" s="20"/>
      <c r="AK444" s="20"/>
      <c r="AL444" s="20"/>
      <c r="AM444" s="20"/>
      <c r="AN444" s="246"/>
      <c r="AO444" s="246"/>
      <c r="AP444" s="20"/>
      <c r="AQ444" s="20"/>
      <c r="AR444" s="20"/>
      <c r="AS444" s="663"/>
      <c r="AT444" s="719"/>
      <c r="AU444" s="20"/>
      <c r="AV444" s="20"/>
      <c r="AW444" s="246"/>
      <c r="AX444" s="246"/>
      <c r="AY444" s="20"/>
      <c r="AZ444" s="20"/>
      <c r="BA444" s="20"/>
      <c r="BB444" s="246"/>
      <c r="BC444" s="246"/>
      <c r="BD444" s="20"/>
      <c r="BE444" s="20"/>
      <c r="BF444" s="246"/>
      <c r="BG444" s="20"/>
      <c r="BH444" s="3"/>
      <c r="BP444" s="79" t="s">
        <v>715</v>
      </c>
    </row>
    <row r="445" spans="1:68" s="2" customFormat="1" ht="11.25" x14ac:dyDescent="0.2">
      <c r="A445" s="79" t="str">
        <f t="shared" si="15"/>
        <v>ReportServer OHNALDBD0142 (was DS73SQLASY01)</v>
      </c>
      <c r="B445" s="20" t="s">
        <v>333</v>
      </c>
      <c r="C445" s="18"/>
      <c r="D445" s="701"/>
      <c r="E445" s="201" t="s">
        <v>334</v>
      </c>
      <c r="F445" s="94"/>
      <c r="G445" s="73" t="s">
        <v>691</v>
      </c>
      <c r="H445" s="100" t="s">
        <v>980</v>
      </c>
      <c r="I445" s="20"/>
      <c r="J445" s="78" t="s">
        <v>682</v>
      </c>
      <c r="K445" s="173" t="s">
        <v>683</v>
      </c>
      <c r="L445" s="201" t="s">
        <v>499</v>
      </c>
      <c r="M445" s="20"/>
      <c r="N445" s="173" t="s">
        <v>500</v>
      </c>
      <c r="O445" s="73">
        <v>1</v>
      </c>
      <c r="P445" s="159">
        <v>1</v>
      </c>
      <c r="Q445" s="27" t="s">
        <v>982</v>
      </c>
      <c r="R445" s="73">
        <v>1</v>
      </c>
      <c r="S445" s="424">
        <v>42906</v>
      </c>
      <c r="T445" s="20" t="s">
        <v>675</v>
      </c>
      <c r="U445" s="174" t="s">
        <v>502</v>
      </c>
      <c r="V445" s="235" t="s">
        <v>676</v>
      </c>
      <c r="W445" s="693">
        <f t="shared" si="16"/>
        <v>45</v>
      </c>
      <c r="X445" s="693">
        <v>135</v>
      </c>
      <c r="Y445" s="693">
        <v>540</v>
      </c>
      <c r="Z445" s="272" t="s">
        <v>688</v>
      </c>
      <c r="AA445" s="20"/>
      <c r="AB445" s="20"/>
      <c r="AC445" s="20"/>
      <c r="AD445" s="20"/>
      <c r="AE445" s="20" t="s">
        <v>984</v>
      </c>
      <c r="AF445" s="246" t="s">
        <v>982</v>
      </c>
      <c r="AG445" s="20">
        <v>618619</v>
      </c>
      <c r="AH445" s="20">
        <v>618619</v>
      </c>
      <c r="AI445" s="246">
        <v>42886</v>
      </c>
      <c r="AJ445" s="20"/>
      <c r="AK445" s="20"/>
      <c r="AL445" s="20"/>
      <c r="AM445" s="20"/>
      <c r="AN445" s="246"/>
      <c r="AO445" s="246"/>
      <c r="AP445" s="20"/>
      <c r="AQ445" s="20"/>
      <c r="AR445" s="20"/>
      <c r="AS445" s="663"/>
      <c r="AT445" s="719"/>
      <c r="AU445" s="20"/>
      <c r="AV445" s="20"/>
      <c r="AW445" s="246"/>
      <c r="AX445" s="246"/>
      <c r="AY445" s="20"/>
      <c r="AZ445" s="20"/>
      <c r="BA445" s="20"/>
      <c r="BB445" s="246"/>
      <c r="BC445" s="246"/>
      <c r="BD445" s="20"/>
      <c r="BE445" s="20"/>
      <c r="BF445" s="246"/>
      <c r="BG445" s="20"/>
      <c r="BH445" s="3"/>
      <c r="BP445" s="79" t="s">
        <v>715</v>
      </c>
    </row>
    <row r="446" spans="1:68" s="2" customFormat="1" ht="11.25" x14ac:dyDescent="0.2">
      <c r="A446" s="79" t="str">
        <f t="shared" si="15"/>
        <v>ReportServer OHLEWDBP0247N2 (ds73sqlprdoltp.corp.hgicnet.net,1021)</v>
      </c>
      <c r="B446" s="20" t="s">
        <v>333</v>
      </c>
      <c r="C446" s="18"/>
      <c r="D446" s="701"/>
      <c r="E446" s="201" t="s">
        <v>334</v>
      </c>
      <c r="F446" s="94"/>
      <c r="G446" s="73" t="s">
        <v>691</v>
      </c>
      <c r="H446" s="100" t="s">
        <v>980</v>
      </c>
      <c r="I446" s="20"/>
      <c r="J446" s="78" t="s">
        <v>686</v>
      </c>
      <c r="K446" s="173" t="s">
        <v>606</v>
      </c>
      <c r="L446" s="201" t="s">
        <v>499</v>
      </c>
      <c r="M446" s="20"/>
      <c r="N446" s="173" t="s">
        <v>500</v>
      </c>
      <c r="O446" s="73">
        <v>1</v>
      </c>
      <c r="P446" s="159">
        <v>1</v>
      </c>
      <c r="Q446" s="27" t="s">
        <v>979</v>
      </c>
      <c r="R446" s="73">
        <v>1</v>
      </c>
      <c r="S446" s="424">
        <v>42755</v>
      </c>
      <c r="T446" s="20" t="s">
        <v>675</v>
      </c>
      <c r="U446" s="174" t="s">
        <v>502</v>
      </c>
      <c r="V446" s="235" t="s">
        <v>676</v>
      </c>
      <c r="W446" s="693">
        <f t="shared" si="16"/>
        <v>110</v>
      </c>
      <c r="X446" s="693">
        <v>330</v>
      </c>
      <c r="Y446" s="693">
        <v>1320</v>
      </c>
      <c r="Z446" s="272" t="s">
        <v>677</v>
      </c>
      <c r="AA446" s="20"/>
      <c r="AB446" s="20"/>
      <c r="AC446" s="20"/>
      <c r="AD446" s="20"/>
      <c r="AE446" s="20" t="s">
        <v>725</v>
      </c>
      <c r="AF446" s="246" t="s">
        <v>979</v>
      </c>
      <c r="AG446" s="20" t="s">
        <v>272</v>
      </c>
      <c r="AH446" s="20" t="s">
        <v>272</v>
      </c>
      <c r="AI446" s="246" t="s">
        <v>272</v>
      </c>
      <c r="AJ446" s="20"/>
      <c r="AK446" s="20"/>
      <c r="AL446" s="20"/>
      <c r="AM446" s="20"/>
      <c r="AN446" s="246"/>
      <c r="AO446" s="246"/>
      <c r="AP446" s="20"/>
      <c r="AQ446" s="20"/>
      <c r="AR446" s="20"/>
      <c r="AS446" s="663"/>
      <c r="AT446" s="719"/>
      <c r="AU446" s="20"/>
      <c r="AV446" s="20"/>
      <c r="AW446" s="246"/>
      <c r="AX446" s="246"/>
      <c r="AY446" s="20"/>
      <c r="AZ446" s="20"/>
      <c r="BA446" s="20"/>
      <c r="BB446" s="246"/>
      <c r="BC446" s="246"/>
      <c r="BD446" s="20"/>
      <c r="BE446" s="20"/>
      <c r="BF446" s="246"/>
      <c r="BG446" s="20"/>
      <c r="BH446" s="3"/>
      <c r="BP446" s="25" t="s">
        <v>678</v>
      </c>
    </row>
    <row r="447" spans="1:68" s="2" customFormat="1" ht="11.25" x14ac:dyDescent="0.2">
      <c r="A447" s="79" t="str">
        <f t="shared" si="15"/>
        <v>ReportServerTempDB DS73DCTTRN01</v>
      </c>
      <c r="B447" s="20" t="s">
        <v>333</v>
      </c>
      <c r="C447" s="18"/>
      <c r="D447" s="701"/>
      <c r="E447" s="201" t="s">
        <v>334</v>
      </c>
      <c r="F447" s="94"/>
      <c r="G447" s="73"/>
      <c r="H447" s="100" t="s">
        <v>985</v>
      </c>
      <c r="I447" s="20"/>
      <c r="J447" s="78" t="s">
        <v>682</v>
      </c>
      <c r="K447" s="173" t="s">
        <v>683</v>
      </c>
      <c r="L447" s="201" t="s">
        <v>499</v>
      </c>
      <c r="M447" s="20"/>
      <c r="N447" s="173" t="s">
        <v>500</v>
      </c>
      <c r="O447" s="73">
        <v>1</v>
      </c>
      <c r="P447" s="159">
        <v>1</v>
      </c>
      <c r="Q447" s="27" t="s">
        <v>272</v>
      </c>
      <c r="R447" s="73">
        <v>1</v>
      </c>
      <c r="S447" s="424">
        <v>42755</v>
      </c>
      <c r="T447" s="20" t="s">
        <v>675</v>
      </c>
      <c r="U447" s="174" t="s">
        <v>502</v>
      </c>
      <c r="V447" s="235" t="s">
        <v>676</v>
      </c>
      <c r="W447" s="693">
        <f t="shared" si="16"/>
        <v>45</v>
      </c>
      <c r="X447" s="693">
        <v>135</v>
      </c>
      <c r="Y447" s="693">
        <v>540</v>
      </c>
      <c r="Z447" s="272" t="s">
        <v>677</v>
      </c>
      <c r="AA447" s="20"/>
      <c r="AB447" s="20"/>
      <c r="AC447" s="20"/>
      <c r="AD447" s="20"/>
      <c r="AE447" s="20" t="s">
        <v>853</v>
      </c>
      <c r="AF447" s="246" t="s">
        <v>272</v>
      </c>
      <c r="AG447" s="20" t="s">
        <v>272</v>
      </c>
      <c r="AH447" s="20" t="s">
        <v>272</v>
      </c>
      <c r="AI447" s="246" t="s">
        <v>272</v>
      </c>
      <c r="AJ447" s="20"/>
      <c r="AK447" s="20"/>
      <c r="AL447" s="20"/>
      <c r="AM447" s="20"/>
      <c r="AN447" s="246"/>
      <c r="AO447" s="246"/>
      <c r="AP447" s="20"/>
      <c r="AQ447" s="20"/>
      <c r="AR447" s="20"/>
      <c r="AS447" s="663"/>
      <c r="AT447" s="719"/>
      <c r="AU447" s="20"/>
      <c r="AV447" s="20"/>
      <c r="AW447" s="246"/>
      <c r="AX447" s="246"/>
      <c r="AY447" s="20"/>
      <c r="AZ447" s="20"/>
      <c r="BA447" s="20"/>
      <c r="BB447" s="246"/>
      <c r="BC447" s="246"/>
      <c r="BD447" s="20"/>
      <c r="BE447" s="20"/>
      <c r="BF447" s="246"/>
      <c r="BG447" s="20"/>
      <c r="BH447" s="3"/>
      <c r="BP447" s="25" t="s">
        <v>678</v>
      </c>
    </row>
    <row r="448" spans="1:68" s="2" customFormat="1" ht="11.25" x14ac:dyDescent="0.2">
      <c r="A448" s="79" t="str">
        <f t="shared" si="15"/>
        <v>Sample DS73DCTDEV01</v>
      </c>
      <c r="B448" s="20" t="s">
        <v>333</v>
      </c>
      <c r="C448" s="18"/>
      <c r="D448" s="701"/>
      <c r="E448" s="201" t="s">
        <v>334</v>
      </c>
      <c r="F448" s="94"/>
      <c r="G448" s="73"/>
      <c r="H448" s="100" t="s">
        <v>986</v>
      </c>
      <c r="I448" s="20"/>
      <c r="J448" s="78" t="s">
        <v>682</v>
      </c>
      <c r="K448" s="173" t="s">
        <v>683</v>
      </c>
      <c r="L448" s="201" t="s">
        <v>499</v>
      </c>
      <c r="M448" s="20"/>
      <c r="N448" s="173" t="s">
        <v>500</v>
      </c>
      <c r="O448" s="73">
        <v>1</v>
      </c>
      <c r="P448" s="159">
        <v>1</v>
      </c>
      <c r="Q448" s="27" t="s">
        <v>272</v>
      </c>
      <c r="R448" s="73">
        <v>1</v>
      </c>
      <c r="S448" s="424">
        <v>42755</v>
      </c>
      <c r="T448" s="20" t="s">
        <v>675</v>
      </c>
      <c r="U448" s="174" t="s">
        <v>502</v>
      </c>
      <c r="V448" s="235" t="s">
        <v>676</v>
      </c>
      <c r="W448" s="693">
        <f t="shared" si="16"/>
        <v>45</v>
      </c>
      <c r="X448" s="693">
        <v>135</v>
      </c>
      <c r="Y448" s="693">
        <v>540</v>
      </c>
      <c r="Z448" s="272" t="s">
        <v>677</v>
      </c>
      <c r="AA448" s="20"/>
      <c r="AB448" s="20"/>
      <c r="AC448" s="20"/>
      <c r="AD448" s="20"/>
      <c r="AE448" s="20" t="s">
        <v>755</v>
      </c>
      <c r="AF448" s="246" t="s">
        <v>272</v>
      </c>
      <c r="AG448" s="20" t="s">
        <v>272</v>
      </c>
      <c r="AH448" s="20" t="s">
        <v>272</v>
      </c>
      <c r="AI448" s="246" t="s">
        <v>272</v>
      </c>
      <c r="AJ448" s="20"/>
      <c r="AK448" s="20"/>
      <c r="AL448" s="20"/>
      <c r="AM448" s="20"/>
      <c r="AN448" s="246"/>
      <c r="AO448" s="246"/>
      <c r="AP448" s="20"/>
      <c r="AQ448" s="20"/>
      <c r="AR448" s="20"/>
      <c r="AS448" s="663"/>
      <c r="AT448" s="719"/>
      <c r="AU448" s="20"/>
      <c r="AV448" s="20"/>
      <c r="AW448" s="246"/>
      <c r="AX448" s="246"/>
      <c r="AY448" s="20"/>
      <c r="AZ448" s="20"/>
      <c r="BA448" s="20"/>
      <c r="BB448" s="246"/>
      <c r="BC448" s="246"/>
      <c r="BD448" s="20"/>
      <c r="BE448" s="20"/>
      <c r="BF448" s="246"/>
      <c r="BG448" s="20"/>
      <c r="BH448" s="3"/>
      <c r="BP448" s="25" t="s">
        <v>678</v>
      </c>
    </row>
    <row r="449" spans="1:68" s="2" customFormat="1" ht="11.25" x14ac:dyDescent="0.2">
      <c r="A449" s="79" t="str">
        <f t="shared" si="15"/>
        <v>SCWebService_Test DS73SQL8DEV01</v>
      </c>
      <c r="B449" s="20" t="s">
        <v>333</v>
      </c>
      <c r="C449" s="18"/>
      <c r="D449" s="701"/>
      <c r="E449" s="201" t="s">
        <v>334</v>
      </c>
      <c r="F449" s="94"/>
      <c r="G449" s="73" t="s">
        <v>213</v>
      </c>
      <c r="H449" s="100" t="s">
        <v>987</v>
      </c>
      <c r="I449" s="20"/>
      <c r="J449" s="78" t="s">
        <v>682</v>
      </c>
      <c r="K449" s="173" t="s">
        <v>683</v>
      </c>
      <c r="L449" s="201" t="s">
        <v>499</v>
      </c>
      <c r="M449" s="20"/>
      <c r="N449" s="173" t="s">
        <v>500</v>
      </c>
      <c r="O449" s="73">
        <v>1</v>
      </c>
      <c r="P449" s="159">
        <v>1</v>
      </c>
      <c r="Q449" s="27">
        <v>42901</v>
      </c>
      <c r="R449" s="73">
        <v>1</v>
      </c>
      <c r="S449" s="424">
        <v>42906</v>
      </c>
      <c r="T449" s="20" t="s">
        <v>675</v>
      </c>
      <c r="U449" s="174" t="s">
        <v>502</v>
      </c>
      <c r="V449" s="235" t="s">
        <v>676</v>
      </c>
      <c r="W449" s="693">
        <f t="shared" si="16"/>
        <v>45</v>
      </c>
      <c r="X449" s="693">
        <v>135</v>
      </c>
      <c r="Y449" s="693">
        <v>540</v>
      </c>
      <c r="Z449" s="272" t="s">
        <v>688</v>
      </c>
      <c r="AA449" s="20"/>
      <c r="AB449" s="20"/>
      <c r="AC449" s="20"/>
      <c r="AD449" s="20"/>
      <c r="AE449" s="20" t="s">
        <v>685</v>
      </c>
      <c r="AF449" s="246">
        <v>42901</v>
      </c>
      <c r="AG449" s="20">
        <v>618859</v>
      </c>
      <c r="AH449" s="20">
        <v>618859</v>
      </c>
      <c r="AI449" s="246">
        <v>42900</v>
      </c>
      <c r="AJ449" s="20"/>
      <c r="AK449" s="20"/>
      <c r="AL449" s="20"/>
      <c r="AM449" s="20"/>
      <c r="AN449" s="246"/>
      <c r="AO449" s="246"/>
      <c r="AP449" s="20"/>
      <c r="AQ449" s="20"/>
      <c r="AR449" s="20"/>
      <c r="AS449" s="663"/>
      <c r="AT449" s="719"/>
      <c r="AU449" s="20"/>
      <c r="AV449" s="20"/>
      <c r="AW449" s="246"/>
      <c r="AX449" s="246"/>
      <c r="AY449" s="20"/>
      <c r="AZ449" s="20"/>
      <c r="BA449" s="20"/>
      <c r="BB449" s="246"/>
      <c r="BC449" s="246"/>
      <c r="BD449" s="20"/>
      <c r="BE449" s="20"/>
      <c r="BF449" s="246"/>
      <c r="BG449" s="20"/>
      <c r="BH449" s="3"/>
      <c r="BP449" s="79" t="s">
        <v>715</v>
      </c>
    </row>
    <row r="450" spans="1:68" s="2" customFormat="1" ht="11.25" x14ac:dyDescent="0.2">
      <c r="A450" s="79" t="str">
        <f t="shared" si="15"/>
        <v>Service_Center2 DS73SQL8DEV01</v>
      </c>
      <c r="B450" s="20" t="s">
        <v>333</v>
      </c>
      <c r="C450" s="18"/>
      <c r="D450" s="701" t="s">
        <v>988</v>
      </c>
      <c r="E450" s="201" t="s">
        <v>334</v>
      </c>
      <c r="F450" s="94"/>
      <c r="G450" s="73" t="s">
        <v>213</v>
      </c>
      <c r="H450" s="100" t="s">
        <v>989</v>
      </c>
      <c r="I450" s="20"/>
      <c r="J450" s="78" t="s">
        <v>682</v>
      </c>
      <c r="K450" s="173" t="s">
        <v>683</v>
      </c>
      <c r="L450" s="201" t="s">
        <v>499</v>
      </c>
      <c r="M450" s="20"/>
      <c r="N450" s="173" t="s">
        <v>500</v>
      </c>
      <c r="O450" s="73">
        <v>1</v>
      </c>
      <c r="P450" s="159">
        <v>1</v>
      </c>
      <c r="Q450" s="27">
        <v>42836</v>
      </c>
      <c r="R450" s="73">
        <v>1</v>
      </c>
      <c r="S450" s="424">
        <v>42863</v>
      </c>
      <c r="T450" s="20" t="s">
        <v>675</v>
      </c>
      <c r="U450" s="174" t="s">
        <v>502</v>
      </c>
      <c r="V450" s="235" t="s">
        <v>676</v>
      </c>
      <c r="W450" s="693">
        <f t="shared" si="16"/>
        <v>45</v>
      </c>
      <c r="X450" s="693">
        <v>135</v>
      </c>
      <c r="Y450" s="693">
        <v>540</v>
      </c>
      <c r="Z450" s="272" t="s">
        <v>688</v>
      </c>
      <c r="AA450" s="20"/>
      <c r="AB450" s="20"/>
      <c r="AC450" s="20"/>
      <c r="AD450" s="20"/>
      <c r="AE450" s="20" t="s">
        <v>685</v>
      </c>
      <c r="AF450" s="246">
        <v>42836</v>
      </c>
      <c r="AG450" s="20">
        <v>617538</v>
      </c>
      <c r="AH450" s="20">
        <v>617538</v>
      </c>
      <c r="AI450" s="246">
        <v>42835</v>
      </c>
      <c r="AJ450" s="20"/>
      <c r="AK450" s="20"/>
      <c r="AL450" s="20"/>
      <c r="AM450" s="20"/>
      <c r="AN450" s="246"/>
      <c r="AO450" s="246"/>
      <c r="AP450" s="20"/>
      <c r="AQ450" s="20"/>
      <c r="AR450" s="20"/>
      <c r="AS450" s="663"/>
      <c r="AT450" s="719"/>
      <c r="AU450" s="20"/>
      <c r="AV450" s="20"/>
      <c r="AW450" s="246"/>
      <c r="AX450" s="246"/>
      <c r="AY450" s="20"/>
      <c r="AZ450" s="20"/>
      <c r="BA450" s="20"/>
      <c r="BB450" s="246"/>
      <c r="BC450" s="246"/>
      <c r="BD450" s="20"/>
      <c r="BE450" s="20"/>
      <c r="BF450" s="246"/>
      <c r="BG450" s="20"/>
      <c r="BH450" s="3"/>
      <c r="BP450" s="25" t="s">
        <v>678</v>
      </c>
    </row>
    <row r="451" spans="1:68" s="2" customFormat="1" ht="11.25" x14ac:dyDescent="0.2">
      <c r="A451" s="79" t="str">
        <f t="shared" si="15"/>
        <v>SharedServices_DB OHNALDBD0143</v>
      </c>
      <c r="B451" s="20" t="s">
        <v>333</v>
      </c>
      <c r="C451" s="18"/>
      <c r="D451" s="701" t="s">
        <v>990</v>
      </c>
      <c r="E451" s="201" t="s">
        <v>334</v>
      </c>
      <c r="F451" s="94"/>
      <c r="G451" s="73" t="s">
        <v>597</v>
      </c>
      <c r="H451" s="100" t="s">
        <v>991</v>
      </c>
      <c r="I451" s="20"/>
      <c r="J451" s="78" t="s">
        <v>682</v>
      </c>
      <c r="K451" s="173" t="s">
        <v>683</v>
      </c>
      <c r="L451" s="201" t="s">
        <v>499</v>
      </c>
      <c r="M451" s="20"/>
      <c r="N451" s="173" t="s">
        <v>500</v>
      </c>
      <c r="O451" s="73">
        <v>1</v>
      </c>
      <c r="P451" s="159">
        <v>1</v>
      </c>
      <c r="Q451" s="27" t="s">
        <v>992</v>
      </c>
      <c r="R451" s="73">
        <v>1</v>
      </c>
      <c r="S451" s="424">
        <v>42853</v>
      </c>
      <c r="T451" s="20" t="s">
        <v>675</v>
      </c>
      <c r="U451" s="174" t="s">
        <v>502</v>
      </c>
      <c r="V451" s="235" t="s">
        <v>676</v>
      </c>
      <c r="W451" s="693">
        <f t="shared" si="16"/>
        <v>45</v>
      </c>
      <c r="X451" s="693">
        <v>135</v>
      </c>
      <c r="Y451" s="693">
        <v>540</v>
      </c>
      <c r="Z451" s="272" t="s">
        <v>688</v>
      </c>
      <c r="AA451" s="20"/>
      <c r="AB451" s="20"/>
      <c r="AC451" s="20"/>
      <c r="AD451" s="20"/>
      <c r="AE451" s="20" t="s">
        <v>704</v>
      </c>
      <c r="AF451" s="246" t="s">
        <v>992</v>
      </c>
      <c r="AG451" s="20">
        <v>616740</v>
      </c>
      <c r="AH451" s="20">
        <v>616740</v>
      </c>
      <c r="AI451" s="246">
        <v>42804</v>
      </c>
      <c r="AJ451" s="20"/>
      <c r="AK451" s="20"/>
      <c r="AL451" s="20"/>
      <c r="AM451" s="20"/>
      <c r="AN451" s="246"/>
      <c r="AO451" s="246"/>
      <c r="AP451" s="20"/>
      <c r="AQ451" s="20"/>
      <c r="AR451" s="20"/>
      <c r="AS451" s="663"/>
      <c r="AT451" s="719"/>
      <c r="AU451" s="20"/>
      <c r="AV451" s="20"/>
      <c r="AW451" s="246"/>
      <c r="AX451" s="246"/>
      <c r="AY451" s="20"/>
      <c r="AZ451" s="20"/>
      <c r="BA451" s="20"/>
      <c r="BB451" s="246"/>
      <c r="BC451" s="246"/>
      <c r="BD451" s="20"/>
      <c r="BE451" s="20"/>
      <c r="BF451" s="246"/>
      <c r="BG451" s="20"/>
      <c r="BH451" s="3"/>
      <c r="BP451" s="25" t="s">
        <v>678</v>
      </c>
    </row>
    <row r="452" spans="1:68" s="2" customFormat="1" ht="11.25" x14ac:dyDescent="0.2">
      <c r="A452" s="79" t="str">
        <f t="shared" si="15"/>
        <v>SharedServices_Search_DB OHNALDBD0143</v>
      </c>
      <c r="B452" s="20" t="s">
        <v>333</v>
      </c>
      <c r="C452" s="18"/>
      <c r="D452" s="701" t="s">
        <v>990</v>
      </c>
      <c r="E452" s="201" t="s">
        <v>334</v>
      </c>
      <c r="F452" s="94"/>
      <c r="G452" s="73" t="s">
        <v>597</v>
      </c>
      <c r="H452" s="100" t="s">
        <v>993</v>
      </c>
      <c r="I452" s="20"/>
      <c r="J452" s="78" t="s">
        <v>682</v>
      </c>
      <c r="K452" s="173" t="s">
        <v>683</v>
      </c>
      <c r="L452" s="201" t="s">
        <v>499</v>
      </c>
      <c r="M452" s="20"/>
      <c r="N452" s="173" t="s">
        <v>500</v>
      </c>
      <c r="O452" s="73">
        <v>1</v>
      </c>
      <c r="P452" s="159">
        <v>1</v>
      </c>
      <c r="Q452" s="27" t="s">
        <v>992</v>
      </c>
      <c r="R452" s="73">
        <v>1</v>
      </c>
      <c r="S452" s="424">
        <v>42853</v>
      </c>
      <c r="T452" s="20" t="s">
        <v>675</v>
      </c>
      <c r="U452" s="174" t="s">
        <v>502</v>
      </c>
      <c r="V452" s="235" t="s">
        <v>676</v>
      </c>
      <c r="W452" s="693">
        <f t="shared" si="16"/>
        <v>45</v>
      </c>
      <c r="X452" s="693">
        <v>135</v>
      </c>
      <c r="Y452" s="693">
        <v>540</v>
      </c>
      <c r="Z452" s="272" t="s">
        <v>688</v>
      </c>
      <c r="AA452" s="20"/>
      <c r="AB452" s="20"/>
      <c r="AC452" s="20"/>
      <c r="AD452" s="20"/>
      <c r="AE452" s="20" t="s">
        <v>704</v>
      </c>
      <c r="AF452" s="246" t="s">
        <v>992</v>
      </c>
      <c r="AG452" s="20">
        <v>616741</v>
      </c>
      <c r="AH452" s="20">
        <v>616741</v>
      </c>
      <c r="AI452" s="246">
        <v>42804</v>
      </c>
      <c r="AJ452" s="20"/>
      <c r="AK452" s="20"/>
      <c r="AL452" s="20"/>
      <c r="AM452" s="20"/>
      <c r="AN452" s="246"/>
      <c r="AO452" s="246"/>
      <c r="AP452" s="20"/>
      <c r="AQ452" s="20"/>
      <c r="AR452" s="20"/>
      <c r="AS452" s="663"/>
      <c r="AT452" s="719"/>
      <c r="AU452" s="20"/>
      <c r="AV452" s="20"/>
      <c r="AW452" s="246"/>
      <c r="AX452" s="246"/>
      <c r="AY452" s="20"/>
      <c r="AZ452" s="20"/>
      <c r="BA452" s="20"/>
      <c r="BB452" s="246"/>
      <c r="BC452" s="246"/>
      <c r="BD452" s="20"/>
      <c r="BE452" s="20"/>
      <c r="BF452" s="246"/>
      <c r="BG452" s="20"/>
      <c r="BH452" s="3"/>
      <c r="BP452" s="25" t="s">
        <v>678</v>
      </c>
    </row>
    <row r="453" spans="1:68" s="2" customFormat="1" ht="11.25" x14ac:dyDescent="0.2">
      <c r="A453" s="79" t="str">
        <f t="shared" si="15"/>
        <v>SharedServices01_DB OHLEWAOP0023N1</v>
      </c>
      <c r="B453" s="20" t="s">
        <v>333</v>
      </c>
      <c r="C453" s="18"/>
      <c r="D453" s="701" t="s">
        <v>990</v>
      </c>
      <c r="E453" s="201" t="s">
        <v>334</v>
      </c>
      <c r="F453" s="94"/>
      <c r="G453" s="73" t="s">
        <v>597</v>
      </c>
      <c r="H453" s="101" t="s">
        <v>994</v>
      </c>
      <c r="I453" s="20"/>
      <c r="J453" s="78" t="s">
        <v>686</v>
      </c>
      <c r="K453" s="173" t="s">
        <v>606</v>
      </c>
      <c r="L453" s="201" t="s">
        <v>499</v>
      </c>
      <c r="M453" s="20"/>
      <c r="N453" s="173" t="s">
        <v>500</v>
      </c>
      <c r="O453" s="73">
        <v>1</v>
      </c>
      <c r="P453" s="159">
        <v>1</v>
      </c>
      <c r="Q453" s="27" t="s">
        <v>995</v>
      </c>
      <c r="R453" s="73">
        <v>1</v>
      </c>
      <c r="S453" s="424">
        <v>42895</v>
      </c>
      <c r="T453" s="20" t="s">
        <v>675</v>
      </c>
      <c r="U453" s="174" t="s">
        <v>502</v>
      </c>
      <c r="V453" s="235" t="s">
        <v>676</v>
      </c>
      <c r="W453" s="693">
        <f t="shared" si="16"/>
        <v>110</v>
      </c>
      <c r="X453" s="693">
        <v>330</v>
      </c>
      <c r="Y453" s="693">
        <v>1320</v>
      </c>
      <c r="Z453" s="272" t="s">
        <v>688</v>
      </c>
      <c r="AA453" s="20"/>
      <c r="AB453" s="20"/>
      <c r="AC453" s="20"/>
      <c r="AD453" s="20"/>
      <c r="AE453" s="20" t="s">
        <v>695</v>
      </c>
      <c r="AF453" s="246" t="s">
        <v>995</v>
      </c>
      <c r="AG453" s="20">
        <v>617250</v>
      </c>
      <c r="AH453" s="20">
        <v>617250</v>
      </c>
      <c r="AI453" s="246">
        <v>42822</v>
      </c>
      <c r="AJ453" s="20"/>
      <c r="AK453" s="20"/>
      <c r="AL453" s="20"/>
      <c r="AM453" s="20"/>
      <c r="AN453" s="246"/>
      <c r="AO453" s="246"/>
      <c r="AP453" s="20"/>
      <c r="AQ453" s="20"/>
      <c r="AR453" s="20"/>
      <c r="AS453" s="663"/>
      <c r="AT453" s="719"/>
      <c r="AU453" s="20"/>
      <c r="AV453" s="20"/>
      <c r="AW453" s="246"/>
      <c r="AX453" s="246"/>
      <c r="AY453" s="20"/>
      <c r="AZ453" s="20"/>
      <c r="BA453" s="20"/>
      <c r="BB453" s="246"/>
      <c r="BC453" s="246"/>
      <c r="BD453" s="20"/>
      <c r="BE453" s="20"/>
      <c r="BF453" s="246"/>
      <c r="BG453" s="20"/>
      <c r="BH453" s="3"/>
      <c r="BP453" s="25" t="s">
        <v>678</v>
      </c>
    </row>
    <row r="454" spans="1:68" s="2" customFormat="1" ht="11.25" x14ac:dyDescent="0.2">
      <c r="A454" s="79" t="str">
        <f t="shared" si="15"/>
        <v>SharedServices01_DB OHLEWDBP0247N2 (ds73sqlprdoltp.corp.hgicnet.net,1021)</v>
      </c>
      <c r="B454" s="20" t="s">
        <v>333</v>
      </c>
      <c r="C454" s="18"/>
      <c r="D454" s="701" t="s">
        <v>990</v>
      </c>
      <c r="E454" s="201" t="s">
        <v>334</v>
      </c>
      <c r="F454" s="94"/>
      <c r="G454" s="73" t="s">
        <v>597</v>
      </c>
      <c r="H454" s="101" t="s">
        <v>994</v>
      </c>
      <c r="I454" s="20"/>
      <c r="J454" s="78" t="s">
        <v>686</v>
      </c>
      <c r="K454" s="173" t="s">
        <v>606</v>
      </c>
      <c r="L454" s="201" t="s">
        <v>499</v>
      </c>
      <c r="M454" s="20"/>
      <c r="N454" s="173" t="s">
        <v>500</v>
      </c>
      <c r="O454" s="73">
        <v>1</v>
      </c>
      <c r="P454" s="159">
        <v>1</v>
      </c>
      <c r="Q454" s="27" t="s">
        <v>996</v>
      </c>
      <c r="R454" s="73">
        <v>1</v>
      </c>
      <c r="S454" s="424">
        <v>42826</v>
      </c>
      <c r="T454" s="20" t="s">
        <v>675</v>
      </c>
      <c r="U454" s="174" t="s">
        <v>502</v>
      </c>
      <c r="V454" s="235" t="s">
        <v>676</v>
      </c>
      <c r="W454" s="693">
        <f t="shared" si="16"/>
        <v>110</v>
      </c>
      <c r="X454" s="693">
        <v>330</v>
      </c>
      <c r="Y454" s="693">
        <v>1320</v>
      </c>
      <c r="Z454" s="272" t="s">
        <v>688</v>
      </c>
      <c r="AA454" s="20"/>
      <c r="AB454" s="20"/>
      <c r="AC454" s="20"/>
      <c r="AD454" s="20"/>
      <c r="AE454" s="20" t="s">
        <v>725</v>
      </c>
      <c r="AF454" s="246" t="s">
        <v>996</v>
      </c>
      <c r="AG454" s="20" t="s">
        <v>997</v>
      </c>
      <c r="AH454" s="20" t="s">
        <v>997</v>
      </c>
      <c r="AI454" s="246">
        <v>42822</v>
      </c>
      <c r="AJ454" s="20"/>
      <c r="AK454" s="20"/>
      <c r="AL454" s="20"/>
      <c r="AM454" s="20"/>
      <c r="AN454" s="246"/>
      <c r="AO454" s="246"/>
      <c r="AP454" s="20"/>
      <c r="AQ454" s="20"/>
      <c r="AR454" s="20"/>
      <c r="AS454" s="663"/>
      <c r="AT454" s="719"/>
      <c r="AU454" s="20"/>
      <c r="AV454" s="20"/>
      <c r="AW454" s="246"/>
      <c r="AX454" s="246"/>
      <c r="AY454" s="20"/>
      <c r="AZ454" s="20"/>
      <c r="BA454" s="20"/>
      <c r="BB454" s="246"/>
      <c r="BC454" s="246"/>
      <c r="BD454" s="20"/>
      <c r="BE454" s="20"/>
      <c r="BF454" s="246"/>
      <c r="BG454" s="20"/>
      <c r="BH454" s="3"/>
      <c r="BP454" s="25" t="s">
        <v>678</v>
      </c>
    </row>
    <row r="455" spans="1:68" s="2" customFormat="1" ht="11.25" x14ac:dyDescent="0.2">
      <c r="A455" s="79" t="str">
        <f t="shared" si="15"/>
        <v>SharedServices01_DB OHLEWAOP0023N2</v>
      </c>
      <c r="B455" s="20" t="s">
        <v>333</v>
      </c>
      <c r="C455" s="18"/>
      <c r="D455" s="701" t="s">
        <v>990</v>
      </c>
      <c r="E455" s="201" t="s">
        <v>334</v>
      </c>
      <c r="F455" s="94"/>
      <c r="G455" s="73" t="s">
        <v>597</v>
      </c>
      <c r="H455" s="101" t="s">
        <v>994</v>
      </c>
      <c r="I455" s="20"/>
      <c r="J455" s="78" t="s">
        <v>686</v>
      </c>
      <c r="K455" s="173" t="s">
        <v>606</v>
      </c>
      <c r="L455" s="201" t="s">
        <v>499</v>
      </c>
      <c r="M455" s="20"/>
      <c r="N455" s="173" t="s">
        <v>500</v>
      </c>
      <c r="O455" s="73">
        <v>1</v>
      </c>
      <c r="P455" s="159">
        <v>1</v>
      </c>
      <c r="Q455" s="27" t="s">
        <v>995</v>
      </c>
      <c r="R455" s="73">
        <v>1</v>
      </c>
      <c r="S455" s="424">
        <v>42895</v>
      </c>
      <c r="T455" s="20" t="s">
        <v>675</v>
      </c>
      <c r="U455" s="174" t="s">
        <v>502</v>
      </c>
      <c r="V455" s="235" t="s">
        <v>676</v>
      </c>
      <c r="W455" s="693">
        <f t="shared" si="16"/>
        <v>110</v>
      </c>
      <c r="X455" s="693">
        <v>330</v>
      </c>
      <c r="Y455" s="693">
        <v>1320</v>
      </c>
      <c r="Z455" s="272" t="s">
        <v>688</v>
      </c>
      <c r="AA455" s="20"/>
      <c r="AB455" s="20"/>
      <c r="AC455" s="20"/>
      <c r="AD455" s="20"/>
      <c r="AE455" s="20" t="s">
        <v>698</v>
      </c>
      <c r="AF455" s="246" t="s">
        <v>995</v>
      </c>
      <c r="AG455" s="20">
        <v>617249</v>
      </c>
      <c r="AH455" s="20">
        <v>617249</v>
      </c>
      <c r="AI455" s="246">
        <v>42822</v>
      </c>
      <c r="AJ455" s="20"/>
      <c r="AK455" s="20"/>
      <c r="AL455" s="20"/>
      <c r="AM455" s="20"/>
      <c r="AN455" s="246"/>
      <c r="AO455" s="246"/>
      <c r="AP455" s="20"/>
      <c r="AQ455" s="20"/>
      <c r="AR455" s="20"/>
      <c r="AS455" s="663"/>
      <c r="AT455" s="719"/>
      <c r="AU455" s="20"/>
      <c r="AV455" s="20"/>
      <c r="AW455" s="246"/>
      <c r="AX455" s="246"/>
      <c r="AY455" s="20"/>
      <c r="AZ455" s="20"/>
      <c r="BA455" s="20"/>
      <c r="BB455" s="246"/>
      <c r="BC455" s="246"/>
      <c r="BD455" s="20"/>
      <c r="BE455" s="20"/>
      <c r="BF455" s="246"/>
      <c r="BG455" s="20"/>
      <c r="BH455" s="3"/>
      <c r="BP455" s="25" t="s">
        <v>678</v>
      </c>
    </row>
    <row r="456" spans="1:68" s="2" customFormat="1" ht="11.25" x14ac:dyDescent="0.2">
      <c r="A456" s="79" t="str">
        <f t="shared" si="15"/>
        <v>SharedServices01_DB OHNALAOP0023N1</v>
      </c>
      <c r="B456" s="20" t="s">
        <v>333</v>
      </c>
      <c r="C456" s="18"/>
      <c r="D456" s="701" t="s">
        <v>990</v>
      </c>
      <c r="E456" s="201" t="s">
        <v>334</v>
      </c>
      <c r="F456" s="94"/>
      <c r="G456" s="73" t="s">
        <v>597</v>
      </c>
      <c r="H456" s="100" t="s">
        <v>994</v>
      </c>
      <c r="I456" s="20"/>
      <c r="J456" s="78" t="s">
        <v>699</v>
      </c>
      <c r="K456" s="173" t="s">
        <v>700</v>
      </c>
      <c r="L456" s="201" t="s">
        <v>499</v>
      </c>
      <c r="M456" s="20"/>
      <c r="N456" s="173" t="s">
        <v>500</v>
      </c>
      <c r="O456" s="73">
        <v>1</v>
      </c>
      <c r="P456" s="159">
        <v>1</v>
      </c>
      <c r="Q456" s="27" t="s">
        <v>998</v>
      </c>
      <c r="R456" s="73">
        <v>1</v>
      </c>
      <c r="S456" s="424">
        <v>42897</v>
      </c>
      <c r="T456" s="20" t="s">
        <v>675</v>
      </c>
      <c r="U456" s="174" t="s">
        <v>502</v>
      </c>
      <c r="V456" s="235" t="s">
        <v>676</v>
      </c>
      <c r="W456" s="693">
        <f t="shared" si="16"/>
        <v>110</v>
      </c>
      <c r="X456" s="693">
        <v>330</v>
      </c>
      <c r="Y456" s="693">
        <v>1320</v>
      </c>
      <c r="Z456" s="272" t="s">
        <v>688</v>
      </c>
      <c r="AA456" s="20"/>
      <c r="AB456" s="20"/>
      <c r="AC456" s="20"/>
      <c r="AD456" s="20"/>
      <c r="AE456" s="20" t="s">
        <v>701</v>
      </c>
      <c r="AF456" s="246" t="s">
        <v>998</v>
      </c>
      <c r="AG456" s="20">
        <v>616543</v>
      </c>
      <c r="AH456" s="20">
        <v>616543</v>
      </c>
      <c r="AI456" s="246">
        <v>42800</v>
      </c>
      <c r="AJ456" s="20"/>
      <c r="AK456" s="20"/>
      <c r="AL456" s="20"/>
      <c r="AM456" s="20"/>
      <c r="AN456" s="246"/>
      <c r="AO456" s="246"/>
      <c r="AP456" s="20"/>
      <c r="AQ456" s="20"/>
      <c r="AR456" s="20"/>
      <c r="AS456" s="663"/>
      <c r="AT456" s="719"/>
      <c r="AU456" s="20"/>
      <c r="AV456" s="20"/>
      <c r="AW456" s="246"/>
      <c r="AX456" s="246"/>
      <c r="AY456" s="20"/>
      <c r="AZ456" s="20"/>
      <c r="BA456" s="20"/>
      <c r="BB456" s="246"/>
      <c r="BC456" s="246"/>
      <c r="BD456" s="20"/>
      <c r="BE456" s="20"/>
      <c r="BF456" s="246"/>
      <c r="BG456" s="20"/>
      <c r="BH456" s="3"/>
      <c r="BP456" s="25" t="s">
        <v>678</v>
      </c>
    </row>
    <row r="457" spans="1:68" s="2" customFormat="1" ht="11.25" x14ac:dyDescent="0.2">
      <c r="A457" s="79" t="str">
        <f t="shared" si="15"/>
        <v>SharedServices01_Search_DB OHLEWAOP0023N1</v>
      </c>
      <c r="B457" s="20" t="s">
        <v>333</v>
      </c>
      <c r="C457" s="18"/>
      <c r="D457" s="701" t="s">
        <v>990</v>
      </c>
      <c r="E457" s="201" t="s">
        <v>334</v>
      </c>
      <c r="F457" s="94"/>
      <c r="G457" s="73" t="s">
        <v>597</v>
      </c>
      <c r="H457" s="101" t="s">
        <v>999</v>
      </c>
      <c r="I457" s="20"/>
      <c r="J457" s="78" t="s">
        <v>686</v>
      </c>
      <c r="K457" s="173" t="s">
        <v>606</v>
      </c>
      <c r="L457" s="201" t="s">
        <v>499</v>
      </c>
      <c r="M457" s="20"/>
      <c r="N457" s="173" t="s">
        <v>500</v>
      </c>
      <c r="O457" s="73">
        <v>1</v>
      </c>
      <c r="P457" s="159">
        <v>1</v>
      </c>
      <c r="Q457" s="27" t="s">
        <v>995</v>
      </c>
      <c r="R457" s="73">
        <v>1</v>
      </c>
      <c r="S457" s="424">
        <v>42895</v>
      </c>
      <c r="T457" s="20" t="s">
        <v>675</v>
      </c>
      <c r="U457" s="174" t="s">
        <v>502</v>
      </c>
      <c r="V457" s="235" t="s">
        <v>676</v>
      </c>
      <c r="W457" s="693">
        <f t="shared" si="16"/>
        <v>110</v>
      </c>
      <c r="X457" s="693">
        <v>330</v>
      </c>
      <c r="Y457" s="693">
        <v>1320</v>
      </c>
      <c r="Z457" s="272" t="s">
        <v>688</v>
      </c>
      <c r="AA457" s="20"/>
      <c r="AB457" s="20"/>
      <c r="AC457" s="20"/>
      <c r="AD457" s="20"/>
      <c r="AE457" s="20" t="s">
        <v>695</v>
      </c>
      <c r="AF457" s="246" t="s">
        <v>995</v>
      </c>
      <c r="AG457" s="20">
        <v>617250</v>
      </c>
      <c r="AH457" s="20">
        <v>617250</v>
      </c>
      <c r="AI457" s="246">
        <v>42822</v>
      </c>
      <c r="AJ457" s="20"/>
      <c r="AK457" s="20"/>
      <c r="AL457" s="20"/>
      <c r="AM457" s="20"/>
      <c r="AN457" s="246"/>
      <c r="AO457" s="246"/>
      <c r="AP457" s="20"/>
      <c r="AQ457" s="20"/>
      <c r="AR457" s="20"/>
      <c r="AS457" s="663"/>
      <c r="AT457" s="719"/>
      <c r="AU457" s="20"/>
      <c r="AV457" s="20"/>
      <c r="AW457" s="246"/>
      <c r="AX457" s="246"/>
      <c r="AY457" s="20"/>
      <c r="AZ457" s="20"/>
      <c r="BA457" s="20"/>
      <c r="BB457" s="246"/>
      <c r="BC457" s="246"/>
      <c r="BD457" s="20"/>
      <c r="BE457" s="20"/>
      <c r="BF457" s="246"/>
      <c r="BG457" s="20"/>
      <c r="BH457" s="3"/>
      <c r="BP457" s="25" t="s">
        <v>678</v>
      </c>
    </row>
    <row r="458" spans="1:68" s="2" customFormat="1" ht="11.25" x14ac:dyDescent="0.2">
      <c r="A458" s="79" t="str">
        <f t="shared" si="15"/>
        <v>SharedServices01_Search_DB OHLEWDBP0247N2 (ds73sqlprdoltp.corp.hgicnet.net,1021)</v>
      </c>
      <c r="B458" s="20" t="s">
        <v>333</v>
      </c>
      <c r="C458" s="18"/>
      <c r="D458" s="701" t="s">
        <v>990</v>
      </c>
      <c r="E458" s="201" t="s">
        <v>334</v>
      </c>
      <c r="F458" s="94"/>
      <c r="G458" s="73" t="s">
        <v>597</v>
      </c>
      <c r="H458" s="101" t="s">
        <v>999</v>
      </c>
      <c r="I458" s="20"/>
      <c r="J458" s="78" t="s">
        <v>686</v>
      </c>
      <c r="K458" s="173" t="s">
        <v>606</v>
      </c>
      <c r="L458" s="201" t="s">
        <v>499</v>
      </c>
      <c r="M458" s="20"/>
      <c r="N458" s="173" t="s">
        <v>500</v>
      </c>
      <c r="O458" s="73">
        <v>1</v>
      </c>
      <c r="P458" s="159">
        <v>1</v>
      </c>
      <c r="Q458" s="27" t="s">
        <v>996</v>
      </c>
      <c r="R458" s="73">
        <v>1</v>
      </c>
      <c r="S458" s="424">
        <v>42826</v>
      </c>
      <c r="T458" s="20" t="s">
        <v>675</v>
      </c>
      <c r="U458" s="174" t="s">
        <v>502</v>
      </c>
      <c r="V458" s="235" t="s">
        <v>676</v>
      </c>
      <c r="W458" s="693">
        <f t="shared" si="16"/>
        <v>110</v>
      </c>
      <c r="X458" s="693">
        <v>330</v>
      </c>
      <c r="Y458" s="693">
        <v>1320</v>
      </c>
      <c r="Z458" s="272" t="s">
        <v>688</v>
      </c>
      <c r="AA458" s="20"/>
      <c r="AB458" s="20"/>
      <c r="AC458" s="20"/>
      <c r="AD458" s="20"/>
      <c r="AE458" s="20" t="s">
        <v>725</v>
      </c>
      <c r="AF458" s="246" t="s">
        <v>996</v>
      </c>
      <c r="AG458" s="20" t="s">
        <v>997</v>
      </c>
      <c r="AH458" s="20" t="s">
        <v>997</v>
      </c>
      <c r="AI458" s="246">
        <v>42822</v>
      </c>
      <c r="AJ458" s="20"/>
      <c r="AK458" s="20"/>
      <c r="AL458" s="20"/>
      <c r="AM458" s="20"/>
      <c r="AN458" s="246"/>
      <c r="AO458" s="246"/>
      <c r="AP458" s="20"/>
      <c r="AQ458" s="20"/>
      <c r="AR458" s="20"/>
      <c r="AS458" s="663"/>
      <c r="AT458" s="719"/>
      <c r="AU458" s="20"/>
      <c r="AV458" s="20"/>
      <c r="AW458" s="246"/>
      <c r="AX458" s="246"/>
      <c r="AY458" s="20"/>
      <c r="AZ458" s="20"/>
      <c r="BA458" s="20"/>
      <c r="BB458" s="246"/>
      <c r="BC458" s="246"/>
      <c r="BD458" s="20"/>
      <c r="BE458" s="20"/>
      <c r="BF458" s="246"/>
      <c r="BG458" s="20"/>
      <c r="BH458" s="3"/>
      <c r="BP458" s="25" t="s">
        <v>678</v>
      </c>
    </row>
    <row r="459" spans="1:68" s="2" customFormat="1" ht="11.25" x14ac:dyDescent="0.2">
      <c r="A459" s="79" t="str">
        <f t="shared" si="15"/>
        <v>SharedServices01_Search_DB OHLEWAOP0023N2</v>
      </c>
      <c r="B459" s="20" t="s">
        <v>333</v>
      </c>
      <c r="C459" s="18"/>
      <c r="D459" s="701" t="s">
        <v>990</v>
      </c>
      <c r="E459" s="201" t="s">
        <v>334</v>
      </c>
      <c r="F459" s="94"/>
      <c r="G459" s="73" t="s">
        <v>597</v>
      </c>
      <c r="H459" s="101" t="s">
        <v>999</v>
      </c>
      <c r="I459" s="20"/>
      <c r="J459" s="78" t="s">
        <v>686</v>
      </c>
      <c r="K459" s="173" t="s">
        <v>606</v>
      </c>
      <c r="L459" s="201" t="s">
        <v>499</v>
      </c>
      <c r="M459" s="20"/>
      <c r="N459" s="173" t="s">
        <v>500</v>
      </c>
      <c r="O459" s="73">
        <v>1</v>
      </c>
      <c r="P459" s="159">
        <v>1</v>
      </c>
      <c r="Q459" s="27" t="s">
        <v>995</v>
      </c>
      <c r="R459" s="73">
        <v>1</v>
      </c>
      <c r="S459" s="424">
        <v>42895</v>
      </c>
      <c r="T459" s="20" t="s">
        <v>675</v>
      </c>
      <c r="U459" s="174" t="s">
        <v>502</v>
      </c>
      <c r="V459" s="235" t="s">
        <v>676</v>
      </c>
      <c r="W459" s="693">
        <f t="shared" si="16"/>
        <v>110</v>
      </c>
      <c r="X459" s="693">
        <v>330</v>
      </c>
      <c r="Y459" s="693">
        <v>1320</v>
      </c>
      <c r="Z459" s="272" t="s">
        <v>688</v>
      </c>
      <c r="AA459" s="20"/>
      <c r="AB459" s="20"/>
      <c r="AC459" s="20"/>
      <c r="AD459" s="20"/>
      <c r="AE459" s="20" t="s">
        <v>698</v>
      </c>
      <c r="AF459" s="246" t="s">
        <v>995</v>
      </c>
      <c r="AG459" s="20">
        <v>617249</v>
      </c>
      <c r="AH459" s="20">
        <v>617249</v>
      </c>
      <c r="AI459" s="246">
        <v>42822</v>
      </c>
      <c r="AJ459" s="20"/>
      <c r="AK459" s="20"/>
      <c r="AL459" s="20"/>
      <c r="AM459" s="20"/>
      <c r="AN459" s="246"/>
      <c r="AO459" s="246"/>
      <c r="AP459" s="20"/>
      <c r="AQ459" s="20"/>
      <c r="AR459" s="20"/>
      <c r="AS459" s="663"/>
      <c r="AT459" s="719"/>
      <c r="AU459" s="20"/>
      <c r="AV459" s="20"/>
      <c r="AW459" s="246"/>
      <c r="AX459" s="246"/>
      <c r="AY459" s="20"/>
      <c r="AZ459" s="20"/>
      <c r="BA459" s="20"/>
      <c r="BB459" s="246"/>
      <c r="BC459" s="246"/>
      <c r="BD459" s="20"/>
      <c r="BE459" s="20"/>
      <c r="BF459" s="246"/>
      <c r="BG459" s="20"/>
      <c r="BH459" s="3"/>
      <c r="BP459" s="25" t="s">
        <v>678</v>
      </c>
    </row>
    <row r="460" spans="1:68" s="2" customFormat="1" ht="11.25" x14ac:dyDescent="0.2">
      <c r="A460" s="79" t="str">
        <f t="shared" si="15"/>
        <v>SharedServices01_Search_DB OHNALAOP0023N1</v>
      </c>
      <c r="B460" s="20" t="s">
        <v>333</v>
      </c>
      <c r="C460" s="18"/>
      <c r="D460" s="701" t="s">
        <v>990</v>
      </c>
      <c r="E460" s="201" t="s">
        <v>334</v>
      </c>
      <c r="F460" s="94"/>
      <c r="G460" s="73" t="s">
        <v>597</v>
      </c>
      <c r="H460" s="100" t="s">
        <v>999</v>
      </c>
      <c r="I460" s="20"/>
      <c r="J460" s="78" t="s">
        <v>699</v>
      </c>
      <c r="K460" s="173" t="s">
        <v>700</v>
      </c>
      <c r="L460" s="201" t="s">
        <v>499</v>
      </c>
      <c r="M460" s="20"/>
      <c r="N460" s="173" t="s">
        <v>500</v>
      </c>
      <c r="O460" s="73">
        <v>1</v>
      </c>
      <c r="P460" s="159">
        <v>1</v>
      </c>
      <c r="Q460" s="27" t="s">
        <v>998</v>
      </c>
      <c r="R460" s="73">
        <v>1</v>
      </c>
      <c r="S460" s="424">
        <v>42897</v>
      </c>
      <c r="T460" s="20" t="s">
        <v>675</v>
      </c>
      <c r="U460" s="174" t="s">
        <v>502</v>
      </c>
      <c r="V460" s="235" t="s">
        <v>676</v>
      </c>
      <c r="W460" s="693">
        <f t="shared" si="16"/>
        <v>110</v>
      </c>
      <c r="X460" s="693">
        <v>330</v>
      </c>
      <c r="Y460" s="693">
        <v>1320</v>
      </c>
      <c r="Z460" s="272" t="s">
        <v>688</v>
      </c>
      <c r="AA460" s="20"/>
      <c r="AB460" s="20"/>
      <c r="AC460" s="20"/>
      <c r="AD460" s="20"/>
      <c r="AE460" s="20" t="s">
        <v>701</v>
      </c>
      <c r="AF460" s="246" t="s">
        <v>998</v>
      </c>
      <c r="AG460" s="20">
        <v>616544</v>
      </c>
      <c r="AH460" s="20">
        <v>616544</v>
      </c>
      <c r="AI460" s="246">
        <v>42800</v>
      </c>
      <c r="AJ460" s="20"/>
      <c r="AK460" s="20"/>
      <c r="AL460" s="20"/>
      <c r="AM460" s="20"/>
      <c r="AN460" s="246"/>
      <c r="AO460" s="246"/>
      <c r="AP460" s="20"/>
      <c r="AQ460" s="20"/>
      <c r="AR460" s="20"/>
      <c r="AS460" s="663"/>
      <c r="AT460" s="719"/>
      <c r="AU460" s="20"/>
      <c r="AV460" s="20"/>
      <c r="AW460" s="246"/>
      <c r="AX460" s="246"/>
      <c r="AY460" s="20"/>
      <c r="AZ460" s="20"/>
      <c r="BA460" s="20"/>
      <c r="BB460" s="246"/>
      <c r="BC460" s="246"/>
      <c r="BD460" s="20"/>
      <c r="BE460" s="20"/>
      <c r="BF460" s="246"/>
      <c r="BG460" s="20"/>
      <c r="BH460" s="3"/>
      <c r="BP460" s="25" t="s">
        <v>678</v>
      </c>
    </row>
    <row r="461" spans="1:68" s="2" customFormat="1" ht="11.25" x14ac:dyDescent="0.2">
      <c r="A461" s="79" t="str">
        <f t="shared" si="15"/>
        <v>SharedServices1_DB OHLEWAOP0023N1</v>
      </c>
      <c r="B461" s="20" t="s">
        <v>333</v>
      </c>
      <c r="C461" s="18"/>
      <c r="D461" s="701" t="s">
        <v>990</v>
      </c>
      <c r="E461" s="201" t="s">
        <v>334</v>
      </c>
      <c r="F461" s="94"/>
      <c r="G461" s="73" t="s">
        <v>597</v>
      </c>
      <c r="H461" s="101" t="s">
        <v>1000</v>
      </c>
      <c r="I461" s="20"/>
      <c r="J461" s="78" t="s">
        <v>686</v>
      </c>
      <c r="K461" s="173" t="s">
        <v>606</v>
      </c>
      <c r="L461" s="201" t="s">
        <v>499</v>
      </c>
      <c r="M461" s="20"/>
      <c r="N461" s="173" t="s">
        <v>500</v>
      </c>
      <c r="O461" s="73">
        <v>1</v>
      </c>
      <c r="P461" s="159">
        <v>1</v>
      </c>
      <c r="Q461" s="27" t="s">
        <v>995</v>
      </c>
      <c r="R461" s="73">
        <v>1</v>
      </c>
      <c r="S461" s="424">
        <v>42895</v>
      </c>
      <c r="T461" s="20" t="s">
        <v>675</v>
      </c>
      <c r="U461" s="174" t="s">
        <v>502</v>
      </c>
      <c r="V461" s="235" t="s">
        <v>676</v>
      </c>
      <c r="W461" s="693">
        <f t="shared" si="16"/>
        <v>110</v>
      </c>
      <c r="X461" s="693">
        <v>330</v>
      </c>
      <c r="Y461" s="693">
        <v>1320</v>
      </c>
      <c r="Z461" s="272" t="s">
        <v>688</v>
      </c>
      <c r="AA461" s="20"/>
      <c r="AB461" s="20"/>
      <c r="AC461" s="20"/>
      <c r="AD461" s="20"/>
      <c r="AE461" s="20" t="s">
        <v>695</v>
      </c>
      <c r="AF461" s="246" t="s">
        <v>995</v>
      </c>
      <c r="AG461" s="20">
        <v>617250</v>
      </c>
      <c r="AH461" s="20">
        <v>617250</v>
      </c>
      <c r="AI461" s="246">
        <v>42822</v>
      </c>
      <c r="AJ461" s="20"/>
      <c r="AK461" s="20"/>
      <c r="AL461" s="20"/>
      <c r="AM461" s="20"/>
      <c r="AN461" s="246"/>
      <c r="AO461" s="246"/>
      <c r="AP461" s="20"/>
      <c r="AQ461" s="20"/>
      <c r="AR461" s="20"/>
      <c r="AS461" s="663"/>
      <c r="AT461" s="719"/>
      <c r="AU461" s="20"/>
      <c r="AV461" s="20"/>
      <c r="AW461" s="246"/>
      <c r="AX461" s="246"/>
      <c r="AY461" s="20"/>
      <c r="AZ461" s="20"/>
      <c r="BA461" s="20"/>
      <c r="BB461" s="246"/>
      <c r="BC461" s="246"/>
      <c r="BD461" s="20"/>
      <c r="BE461" s="20"/>
      <c r="BF461" s="246"/>
      <c r="BG461" s="20"/>
      <c r="BH461" s="3"/>
      <c r="BP461" s="25" t="s">
        <v>678</v>
      </c>
    </row>
    <row r="462" spans="1:68" s="2" customFormat="1" ht="11.25" x14ac:dyDescent="0.2">
      <c r="A462" s="79" t="str">
        <f t="shared" si="15"/>
        <v>SharedServices1_DB OHLEWDBP0247N2 (ds73sqlprdoltp.corp.hgicnet.net,1021)</v>
      </c>
      <c r="B462" s="20" t="s">
        <v>333</v>
      </c>
      <c r="C462" s="18"/>
      <c r="D462" s="701" t="s">
        <v>990</v>
      </c>
      <c r="E462" s="201" t="s">
        <v>334</v>
      </c>
      <c r="F462" s="94"/>
      <c r="G462" s="73" t="s">
        <v>597</v>
      </c>
      <c r="H462" s="101" t="s">
        <v>1000</v>
      </c>
      <c r="I462" s="20"/>
      <c r="J462" s="78" t="s">
        <v>686</v>
      </c>
      <c r="K462" s="173" t="s">
        <v>606</v>
      </c>
      <c r="L462" s="201" t="s">
        <v>499</v>
      </c>
      <c r="M462" s="20"/>
      <c r="N462" s="173" t="s">
        <v>500</v>
      </c>
      <c r="O462" s="73">
        <v>1</v>
      </c>
      <c r="P462" s="159">
        <v>1</v>
      </c>
      <c r="Q462" s="27" t="s">
        <v>996</v>
      </c>
      <c r="R462" s="73">
        <v>1</v>
      </c>
      <c r="S462" s="424">
        <v>42826</v>
      </c>
      <c r="T462" s="20" t="s">
        <v>675</v>
      </c>
      <c r="U462" s="174" t="s">
        <v>502</v>
      </c>
      <c r="V462" s="235" t="s">
        <v>676</v>
      </c>
      <c r="W462" s="693">
        <f t="shared" si="16"/>
        <v>110</v>
      </c>
      <c r="X462" s="693">
        <v>330</v>
      </c>
      <c r="Y462" s="693">
        <v>1320</v>
      </c>
      <c r="Z462" s="272" t="s">
        <v>688</v>
      </c>
      <c r="AA462" s="20"/>
      <c r="AB462" s="20"/>
      <c r="AC462" s="20"/>
      <c r="AD462" s="20"/>
      <c r="AE462" s="20" t="s">
        <v>725</v>
      </c>
      <c r="AF462" s="246" t="s">
        <v>996</v>
      </c>
      <c r="AG462" s="20" t="s">
        <v>997</v>
      </c>
      <c r="AH462" s="20" t="s">
        <v>997</v>
      </c>
      <c r="AI462" s="246">
        <v>42822</v>
      </c>
      <c r="AJ462" s="20"/>
      <c r="AK462" s="20"/>
      <c r="AL462" s="20"/>
      <c r="AM462" s="20"/>
      <c r="AN462" s="246"/>
      <c r="AO462" s="246"/>
      <c r="AP462" s="20"/>
      <c r="AQ462" s="20"/>
      <c r="AR462" s="20"/>
      <c r="AS462" s="663"/>
      <c r="AT462" s="719"/>
      <c r="AU462" s="20"/>
      <c r="AV462" s="20"/>
      <c r="AW462" s="246"/>
      <c r="AX462" s="246"/>
      <c r="AY462" s="20"/>
      <c r="AZ462" s="20"/>
      <c r="BA462" s="20"/>
      <c r="BB462" s="246"/>
      <c r="BC462" s="246"/>
      <c r="BD462" s="20"/>
      <c r="BE462" s="20"/>
      <c r="BF462" s="246"/>
      <c r="BG462" s="20"/>
      <c r="BH462" s="3"/>
      <c r="BP462" s="25" t="s">
        <v>678</v>
      </c>
    </row>
    <row r="463" spans="1:68" s="2" customFormat="1" ht="11.25" x14ac:dyDescent="0.2">
      <c r="A463" s="79" t="str">
        <f t="shared" si="15"/>
        <v>SharedServices1_DB DS73SQLPRE01</v>
      </c>
      <c r="B463" s="20" t="s">
        <v>333</v>
      </c>
      <c r="C463" s="18"/>
      <c r="D463" s="701" t="s">
        <v>990</v>
      </c>
      <c r="E463" s="201" t="s">
        <v>334</v>
      </c>
      <c r="F463" s="94"/>
      <c r="G463" s="73" t="s">
        <v>597</v>
      </c>
      <c r="H463" s="100" t="s">
        <v>1000</v>
      </c>
      <c r="I463" s="20"/>
      <c r="J463" s="78" t="s">
        <v>682</v>
      </c>
      <c r="K463" s="173" t="s">
        <v>683</v>
      </c>
      <c r="L463" s="201" t="s">
        <v>499</v>
      </c>
      <c r="M463" s="20"/>
      <c r="N463" s="173" t="s">
        <v>500</v>
      </c>
      <c r="O463" s="73">
        <v>1</v>
      </c>
      <c r="P463" s="159">
        <v>1</v>
      </c>
      <c r="Q463" s="27" t="s">
        <v>992</v>
      </c>
      <c r="R463" s="73">
        <v>1</v>
      </c>
      <c r="S463" s="424">
        <v>42887</v>
      </c>
      <c r="T463" s="20" t="s">
        <v>675</v>
      </c>
      <c r="U463" s="174" t="s">
        <v>502</v>
      </c>
      <c r="V463" s="235" t="s">
        <v>676</v>
      </c>
      <c r="W463" s="693">
        <f t="shared" si="16"/>
        <v>45</v>
      </c>
      <c r="X463" s="693">
        <v>135</v>
      </c>
      <c r="Y463" s="693">
        <v>540</v>
      </c>
      <c r="Z463" s="272" t="s">
        <v>688</v>
      </c>
      <c r="AA463" s="20"/>
      <c r="AB463" s="20"/>
      <c r="AC463" s="20"/>
      <c r="AD463" s="20"/>
      <c r="AE463" s="20" t="s">
        <v>736</v>
      </c>
      <c r="AF463" s="246" t="s">
        <v>992</v>
      </c>
      <c r="AG463" s="20">
        <v>617287</v>
      </c>
      <c r="AH463" s="20">
        <v>617287</v>
      </c>
      <c r="AI463" s="246">
        <v>42823</v>
      </c>
      <c r="AJ463" s="20"/>
      <c r="AK463" s="20"/>
      <c r="AL463" s="20"/>
      <c r="AM463" s="20"/>
      <c r="AN463" s="246"/>
      <c r="AO463" s="246"/>
      <c r="AP463" s="20"/>
      <c r="AQ463" s="20"/>
      <c r="AR463" s="20"/>
      <c r="AS463" s="663"/>
      <c r="AT463" s="719"/>
      <c r="AU463" s="20"/>
      <c r="AV463" s="20"/>
      <c r="AW463" s="246"/>
      <c r="AX463" s="246"/>
      <c r="AY463" s="20"/>
      <c r="AZ463" s="20"/>
      <c r="BA463" s="20"/>
      <c r="BB463" s="246"/>
      <c r="BC463" s="246"/>
      <c r="BD463" s="20"/>
      <c r="BE463" s="20"/>
      <c r="BF463" s="246"/>
      <c r="BG463" s="20"/>
      <c r="BH463" s="3"/>
      <c r="BP463" s="25" t="s">
        <v>678</v>
      </c>
    </row>
    <row r="464" spans="1:68" s="2" customFormat="1" ht="11.25" x14ac:dyDescent="0.2">
      <c r="A464" s="79" t="str">
        <f t="shared" si="15"/>
        <v>SharedServices1_DB OHNALDBD0171</v>
      </c>
      <c r="B464" s="20" t="s">
        <v>333</v>
      </c>
      <c r="C464" s="18"/>
      <c r="D464" s="701" t="s">
        <v>990</v>
      </c>
      <c r="E464" s="201" t="s">
        <v>334</v>
      </c>
      <c r="F464" s="94"/>
      <c r="G464" s="73" t="s">
        <v>597</v>
      </c>
      <c r="H464" s="100" t="s">
        <v>1000</v>
      </c>
      <c r="I464" s="20"/>
      <c r="J464" s="78" t="s">
        <v>682</v>
      </c>
      <c r="K464" s="173" t="s">
        <v>683</v>
      </c>
      <c r="L464" s="201" t="s">
        <v>499</v>
      </c>
      <c r="M464" s="20"/>
      <c r="N464" s="173" t="s">
        <v>500</v>
      </c>
      <c r="O464" s="73">
        <v>1</v>
      </c>
      <c r="P464" s="159">
        <v>1</v>
      </c>
      <c r="Q464" s="27">
        <v>42800</v>
      </c>
      <c r="R464" s="73">
        <v>1</v>
      </c>
      <c r="S464" s="424">
        <v>42849</v>
      </c>
      <c r="T464" s="20" t="s">
        <v>675</v>
      </c>
      <c r="U464" s="174" t="s">
        <v>502</v>
      </c>
      <c r="V464" s="235" t="s">
        <v>676</v>
      </c>
      <c r="W464" s="693">
        <f t="shared" si="16"/>
        <v>45</v>
      </c>
      <c r="X464" s="693">
        <v>135</v>
      </c>
      <c r="Y464" s="693">
        <v>540</v>
      </c>
      <c r="Z464" s="272" t="s">
        <v>688</v>
      </c>
      <c r="AA464" s="20"/>
      <c r="AB464" s="20"/>
      <c r="AC464" s="20"/>
      <c r="AD464" s="20"/>
      <c r="AE464" s="20" t="s">
        <v>796</v>
      </c>
      <c r="AF464" s="246">
        <v>42800</v>
      </c>
      <c r="AG464" s="20">
        <v>616549</v>
      </c>
      <c r="AH464" s="20">
        <v>616549</v>
      </c>
      <c r="AI464" s="246">
        <v>42800</v>
      </c>
      <c r="AJ464" s="20"/>
      <c r="AK464" s="20"/>
      <c r="AL464" s="20"/>
      <c r="AM464" s="20"/>
      <c r="AN464" s="246"/>
      <c r="AO464" s="246"/>
      <c r="AP464" s="20"/>
      <c r="AQ464" s="20"/>
      <c r="AR464" s="20"/>
      <c r="AS464" s="663"/>
      <c r="AT464" s="719"/>
      <c r="AU464" s="20"/>
      <c r="AV464" s="20"/>
      <c r="AW464" s="246"/>
      <c r="AX464" s="246"/>
      <c r="AY464" s="20"/>
      <c r="AZ464" s="20"/>
      <c r="BA464" s="20"/>
      <c r="BB464" s="246"/>
      <c r="BC464" s="246"/>
      <c r="BD464" s="20"/>
      <c r="BE464" s="20"/>
      <c r="BF464" s="246"/>
      <c r="BG464" s="20"/>
      <c r="BH464" s="3"/>
      <c r="BP464" s="25" t="s">
        <v>678</v>
      </c>
    </row>
    <row r="465" spans="1:68" s="2" customFormat="1" ht="11.25" x14ac:dyDescent="0.2">
      <c r="A465" s="79" t="str">
        <f t="shared" si="15"/>
        <v>SharedServices1_DB OHNALDBD0172</v>
      </c>
      <c r="B465" s="20" t="s">
        <v>333</v>
      </c>
      <c r="C465" s="18"/>
      <c r="D465" s="701" t="s">
        <v>990</v>
      </c>
      <c r="E465" s="201" t="s">
        <v>334</v>
      </c>
      <c r="F465" s="94"/>
      <c r="G465" s="73" t="s">
        <v>597</v>
      </c>
      <c r="H465" s="100" t="s">
        <v>1000</v>
      </c>
      <c r="I465" s="20"/>
      <c r="J465" s="78" t="s">
        <v>682</v>
      </c>
      <c r="K465" s="173" t="s">
        <v>683</v>
      </c>
      <c r="L465" s="201" t="s">
        <v>499</v>
      </c>
      <c r="M465" s="20"/>
      <c r="N465" s="173" t="s">
        <v>500</v>
      </c>
      <c r="O465" s="73">
        <v>1</v>
      </c>
      <c r="P465" s="159">
        <v>1</v>
      </c>
      <c r="Q465" s="27">
        <v>42800</v>
      </c>
      <c r="R465" s="73">
        <v>1</v>
      </c>
      <c r="S465" s="424">
        <v>42849</v>
      </c>
      <c r="T465" s="20" t="s">
        <v>675</v>
      </c>
      <c r="U465" s="174" t="s">
        <v>502</v>
      </c>
      <c r="V465" s="235" t="s">
        <v>676</v>
      </c>
      <c r="W465" s="693">
        <f t="shared" si="16"/>
        <v>45</v>
      </c>
      <c r="X465" s="693">
        <v>135</v>
      </c>
      <c r="Y465" s="693">
        <v>540</v>
      </c>
      <c r="Z465" s="272" t="s">
        <v>688</v>
      </c>
      <c r="AA465" s="20"/>
      <c r="AB465" s="20"/>
      <c r="AC465" s="20"/>
      <c r="AD465" s="20"/>
      <c r="AE465" s="20" t="s">
        <v>1001</v>
      </c>
      <c r="AF465" s="246">
        <v>42800</v>
      </c>
      <c r="AG465" s="20">
        <v>616551</v>
      </c>
      <c r="AH465" s="20">
        <v>616551</v>
      </c>
      <c r="AI465" s="246">
        <v>42800</v>
      </c>
      <c r="AJ465" s="20"/>
      <c r="AK465" s="20"/>
      <c r="AL465" s="20"/>
      <c r="AM465" s="20"/>
      <c r="AN465" s="246"/>
      <c r="AO465" s="246"/>
      <c r="AP465" s="20"/>
      <c r="AQ465" s="20"/>
      <c r="AR465" s="20"/>
      <c r="AS465" s="663"/>
      <c r="AT465" s="719"/>
      <c r="AU465" s="20"/>
      <c r="AV465" s="20"/>
      <c r="AW465" s="246"/>
      <c r="AX465" s="246"/>
      <c r="AY465" s="20"/>
      <c r="AZ465" s="20"/>
      <c r="BA465" s="20"/>
      <c r="BB465" s="246"/>
      <c r="BC465" s="246"/>
      <c r="BD465" s="20"/>
      <c r="BE465" s="20"/>
      <c r="BF465" s="246"/>
      <c r="BG465" s="20"/>
      <c r="BH465" s="3"/>
      <c r="BP465" s="25" t="s">
        <v>678</v>
      </c>
    </row>
    <row r="466" spans="1:68" s="2" customFormat="1" ht="11.25" x14ac:dyDescent="0.2">
      <c r="A466" s="79" t="str">
        <f t="shared" si="15"/>
        <v>SharedServices1_DB OHNALDBD0143</v>
      </c>
      <c r="B466" s="20" t="s">
        <v>333</v>
      </c>
      <c r="C466" s="18"/>
      <c r="D466" s="701" t="s">
        <v>990</v>
      </c>
      <c r="E466" s="201" t="s">
        <v>334</v>
      </c>
      <c r="F466" s="94"/>
      <c r="G466" s="73" t="s">
        <v>597</v>
      </c>
      <c r="H466" s="100" t="s">
        <v>1000</v>
      </c>
      <c r="I466" s="20"/>
      <c r="J466" s="78" t="s">
        <v>682</v>
      </c>
      <c r="K466" s="173" t="s">
        <v>683</v>
      </c>
      <c r="L466" s="201" t="s">
        <v>499</v>
      </c>
      <c r="M466" s="20"/>
      <c r="N466" s="173" t="s">
        <v>500</v>
      </c>
      <c r="O466" s="73">
        <v>1</v>
      </c>
      <c r="P466" s="159">
        <v>1</v>
      </c>
      <c r="Q466" s="27" t="s">
        <v>992</v>
      </c>
      <c r="R466" s="73">
        <v>1</v>
      </c>
      <c r="S466" s="424">
        <v>42853</v>
      </c>
      <c r="T466" s="20" t="s">
        <v>675</v>
      </c>
      <c r="U466" s="174" t="s">
        <v>502</v>
      </c>
      <c r="V466" s="235" t="s">
        <v>676</v>
      </c>
      <c r="W466" s="693">
        <f t="shared" si="16"/>
        <v>45</v>
      </c>
      <c r="X466" s="693">
        <v>135</v>
      </c>
      <c r="Y466" s="693">
        <v>540</v>
      </c>
      <c r="Z466" s="272" t="s">
        <v>688</v>
      </c>
      <c r="AA466" s="20"/>
      <c r="AB466" s="20"/>
      <c r="AC466" s="20"/>
      <c r="AD466" s="20"/>
      <c r="AE466" s="20" t="s">
        <v>704</v>
      </c>
      <c r="AF466" s="246" t="s">
        <v>992</v>
      </c>
      <c r="AG466" s="20">
        <v>616717</v>
      </c>
      <c r="AH466" s="20">
        <v>616717</v>
      </c>
      <c r="AI466" s="246">
        <v>42803</v>
      </c>
      <c r="AJ466" s="20"/>
      <c r="AK466" s="20"/>
      <c r="AL466" s="20"/>
      <c r="AM466" s="20"/>
      <c r="AN466" s="246"/>
      <c r="AO466" s="246"/>
      <c r="AP466" s="20"/>
      <c r="AQ466" s="20"/>
      <c r="AR466" s="20"/>
      <c r="AS466" s="663"/>
      <c r="AT466" s="719"/>
      <c r="AU466" s="20"/>
      <c r="AV466" s="20"/>
      <c r="AW466" s="246"/>
      <c r="AX466" s="246"/>
      <c r="AY466" s="20"/>
      <c r="AZ466" s="20"/>
      <c r="BA466" s="20"/>
      <c r="BB466" s="246"/>
      <c r="BC466" s="246"/>
      <c r="BD466" s="20"/>
      <c r="BE466" s="20"/>
      <c r="BF466" s="246"/>
      <c r="BG466" s="20"/>
      <c r="BH466" s="3"/>
      <c r="BP466" s="25" t="s">
        <v>678</v>
      </c>
    </row>
    <row r="467" spans="1:68" s="2" customFormat="1" ht="11.25" x14ac:dyDescent="0.2">
      <c r="A467" s="79" t="str">
        <f t="shared" si="15"/>
        <v>SharedServices1_DB OHNALDBD0144</v>
      </c>
      <c r="B467" s="20" t="s">
        <v>333</v>
      </c>
      <c r="C467" s="18"/>
      <c r="D467" s="701" t="s">
        <v>990</v>
      </c>
      <c r="E467" s="201" t="s">
        <v>334</v>
      </c>
      <c r="F467" s="94"/>
      <c r="G467" s="73" t="s">
        <v>597</v>
      </c>
      <c r="H467" s="100" t="s">
        <v>1000</v>
      </c>
      <c r="I467" s="20"/>
      <c r="J467" s="78" t="s">
        <v>682</v>
      </c>
      <c r="K467" s="173" t="s">
        <v>683</v>
      </c>
      <c r="L467" s="201" t="s">
        <v>499</v>
      </c>
      <c r="M467" s="20"/>
      <c r="N467" s="173" t="s">
        <v>500</v>
      </c>
      <c r="O467" s="73">
        <v>1</v>
      </c>
      <c r="P467" s="159">
        <v>1</v>
      </c>
      <c r="Q467" s="27" t="s">
        <v>992</v>
      </c>
      <c r="R467" s="73">
        <v>1</v>
      </c>
      <c r="S467" s="424">
        <v>42853</v>
      </c>
      <c r="T467" s="20" t="s">
        <v>675</v>
      </c>
      <c r="U467" s="174" t="s">
        <v>502</v>
      </c>
      <c r="V467" s="235" t="s">
        <v>676</v>
      </c>
      <c r="W467" s="693">
        <f t="shared" si="16"/>
        <v>45</v>
      </c>
      <c r="X467" s="693">
        <v>135</v>
      </c>
      <c r="Y467" s="693">
        <v>540</v>
      </c>
      <c r="Z467" s="272" t="s">
        <v>688</v>
      </c>
      <c r="AA467" s="20"/>
      <c r="AB467" s="20"/>
      <c r="AC467" s="20"/>
      <c r="AD467" s="20"/>
      <c r="AE467" s="20" t="s">
        <v>720</v>
      </c>
      <c r="AF467" s="246" t="s">
        <v>992</v>
      </c>
      <c r="AG467" s="20">
        <v>616716</v>
      </c>
      <c r="AH467" s="20">
        <v>616716</v>
      </c>
      <c r="AI467" s="246">
        <v>42803</v>
      </c>
      <c r="AJ467" s="20"/>
      <c r="AK467" s="20"/>
      <c r="AL467" s="20"/>
      <c r="AM467" s="20"/>
      <c r="AN467" s="246"/>
      <c r="AO467" s="246"/>
      <c r="AP467" s="20"/>
      <c r="AQ467" s="20"/>
      <c r="AR467" s="20"/>
      <c r="AS467" s="663"/>
      <c r="AT467" s="719"/>
      <c r="AU467" s="20"/>
      <c r="AV467" s="20"/>
      <c r="AW467" s="246"/>
      <c r="AX467" s="246"/>
      <c r="AY467" s="20"/>
      <c r="AZ467" s="20"/>
      <c r="BA467" s="20"/>
      <c r="BB467" s="246"/>
      <c r="BC467" s="246"/>
      <c r="BD467" s="20"/>
      <c r="BE467" s="20"/>
      <c r="BF467" s="246"/>
      <c r="BG467" s="20"/>
      <c r="BH467" s="3"/>
      <c r="BP467" s="25" t="s">
        <v>678</v>
      </c>
    </row>
    <row r="468" spans="1:68" s="2" customFormat="1" ht="11.25" x14ac:dyDescent="0.2">
      <c r="A468" s="79" t="str">
        <f t="shared" si="15"/>
        <v>SharedServices1_DB OHLEWAOP0023N2</v>
      </c>
      <c r="B468" s="20" t="s">
        <v>333</v>
      </c>
      <c r="C468" s="18"/>
      <c r="D468" s="701" t="s">
        <v>990</v>
      </c>
      <c r="E468" s="201" t="s">
        <v>334</v>
      </c>
      <c r="F468" s="94"/>
      <c r="G468" s="73" t="s">
        <v>597</v>
      </c>
      <c r="H468" s="101" t="s">
        <v>1000</v>
      </c>
      <c r="I468" s="20"/>
      <c r="J468" s="78" t="s">
        <v>686</v>
      </c>
      <c r="K468" s="173" t="s">
        <v>606</v>
      </c>
      <c r="L468" s="201" t="s">
        <v>499</v>
      </c>
      <c r="M468" s="20"/>
      <c r="N468" s="173" t="s">
        <v>500</v>
      </c>
      <c r="O468" s="73">
        <v>1</v>
      </c>
      <c r="P468" s="159">
        <v>1</v>
      </c>
      <c r="Q468" s="27" t="s">
        <v>995</v>
      </c>
      <c r="R468" s="73">
        <v>1</v>
      </c>
      <c r="S468" s="424">
        <v>42895</v>
      </c>
      <c r="T468" s="20" t="s">
        <v>675</v>
      </c>
      <c r="U468" s="174" t="s">
        <v>502</v>
      </c>
      <c r="V468" s="235" t="s">
        <v>676</v>
      </c>
      <c r="W468" s="693">
        <f t="shared" si="16"/>
        <v>110</v>
      </c>
      <c r="X468" s="693">
        <v>330</v>
      </c>
      <c r="Y468" s="693">
        <v>1320</v>
      </c>
      <c r="Z468" s="272" t="s">
        <v>688</v>
      </c>
      <c r="AA468" s="20"/>
      <c r="AB468" s="20"/>
      <c r="AC468" s="20"/>
      <c r="AD468" s="20"/>
      <c r="AE468" s="20" t="s">
        <v>698</v>
      </c>
      <c r="AF468" s="246" t="s">
        <v>995</v>
      </c>
      <c r="AG468" s="20">
        <v>617249</v>
      </c>
      <c r="AH468" s="20">
        <v>617249</v>
      </c>
      <c r="AI468" s="246">
        <v>42822</v>
      </c>
      <c r="AJ468" s="20"/>
      <c r="AK468" s="20"/>
      <c r="AL468" s="20"/>
      <c r="AM468" s="20"/>
      <c r="AN468" s="246"/>
      <c r="AO468" s="246"/>
      <c r="AP468" s="20"/>
      <c r="AQ468" s="20"/>
      <c r="AR468" s="20"/>
      <c r="AS468" s="663"/>
      <c r="AT468" s="719"/>
      <c r="AU468" s="20"/>
      <c r="AV468" s="20"/>
      <c r="AW468" s="246"/>
      <c r="AX468" s="246"/>
      <c r="AY468" s="20"/>
      <c r="AZ468" s="20"/>
      <c r="BA468" s="20"/>
      <c r="BB468" s="246"/>
      <c r="BC468" s="246"/>
      <c r="BD468" s="20"/>
      <c r="BE468" s="20"/>
      <c r="BF468" s="246"/>
      <c r="BG468" s="20"/>
      <c r="BH468" s="3"/>
      <c r="BP468" s="25" t="s">
        <v>678</v>
      </c>
    </row>
    <row r="469" spans="1:68" s="2" customFormat="1" ht="11.25" x14ac:dyDescent="0.2">
      <c r="A469" s="79" t="str">
        <f t="shared" si="15"/>
        <v>SharedServices1_DB OHNALAOP0023N1</v>
      </c>
      <c r="B469" s="20" t="s">
        <v>333</v>
      </c>
      <c r="C469" s="18"/>
      <c r="D469" s="701" t="s">
        <v>990</v>
      </c>
      <c r="E469" s="201" t="s">
        <v>334</v>
      </c>
      <c r="F469" s="94"/>
      <c r="G469" s="73" t="s">
        <v>597</v>
      </c>
      <c r="H469" s="100" t="s">
        <v>1000</v>
      </c>
      <c r="I469" s="20"/>
      <c r="J469" s="78" t="s">
        <v>699</v>
      </c>
      <c r="K469" s="173" t="s">
        <v>700</v>
      </c>
      <c r="L469" s="201" t="s">
        <v>499</v>
      </c>
      <c r="M469" s="20"/>
      <c r="N469" s="173" t="s">
        <v>500</v>
      </c>
      <c r="O469" s="73">
        <v>1</v>
      </c>
      <c r="P469" s="159">
        <v>1</v>
      </c>
      <c r="Q469" s="27" t="s">
        <v>998</v>
      </c>
      <c r="R469" s="73">
        <v>1</v>
      </c>
      <c r="S469" s="424">
        <v>42897</v>
      </c>
      <c r="T469" s="20" t="s">
        <v>675</v>
      </c>
      <c r="U469" s="174" t="s">
        <v>502</v>
      </c>
      <c r="V469" s="235" t="s">
        <v>676</v>
      </c>
      <c r="W469" s="693">
        <f t="shared" si="16"/>
        <v>110</v>
      </c>
      <c r="X469" s="693">
        <v>330</v>
      </c>
      <c r="Y469" s="693">
        <v>1320</v>
      </c>
      <c r="Z469" s="272" t="s">
        <v>688</v>
      </c>
      <c r="AA469" s="20"/>
      <c r="AB469" s="20"/>
      <c r="AC469" s="20"/>
      <c r="AD469" s="20"/>
      <c r="AE469" s="20" t="s">
        <v>701</v>
      </c>
      <c r="AF469" s="246" t="s">
        <v>998</v>
      </c>
      <c r="AG469" s="20">
        <v>616545</v>
      </c>
      <c r="AH469" s="20">
        <v>616545</v>
      </c>
      <c r="AI469" s="246">
        <v>42800</v>
      </c>
      <c r="AJ469" s="20"/>
      <c r="AK469" s="20"/>
      <c r="AL469" s="20"/>
      <c r="AM469" s="20"/>
      <c r="AN469" s="246"/>
      <c r="AO469" s="246"/>
      <c r="AP469" s="20"/>
      <c r="AQ469" s="20"/>
      <c r="AR469" s="20"/>
      <c r="AS469" s="663"/>
      <c r="AT469" s="719"/>
      <c r="AU469" s="20"/>
      <c r="AV469" s="20"/>
      <c r="AW469" s="246"/>
      <c r="AX469" s="246"/>
      <c r="AY469" s="20"/>
      <c r="AZ469" s="20"/>
      <c r="BA469" s="20"/>
      <c r="BB469" s="246"/>
      <c r="BC469" s="246"/>
      <c r="BD469" s="20"/>
      <c r="BE469" s="20"/>
      <c r="BF469" s="246"/>
      <c r="BG469" s="20"/>
      <c r="BH469" s="3"/>
      <c r="BP469" s="25" t="s">
        <v>678</v>
      </c>
    </row>
    <row r="470" spans="1:68" s="2" customFormat="1" ht="11.25" x14ac:dyDescent="0.2">
      <c r="A470" s="79" t="str">
        <f t="shared" si="15"/>
        <v>SharedServices1_DB_MossDev02 OHNALDBD0172</v>
      </c>
      <c r="B470" s="20" t="s">
        <v>333</v>
      </c>
      <c r="C470" s="18"/>
      <c r="D470" s="701" t="s">
        <v>990</v>
      </c>
      <c r="E470" s="201" t="s">
        <v>334</v>
      </c>
      <c r="F470" s="94"/>
      <c r="G470" s="73" t="s">
        <v>597</v>
      </c>
      <c r="H470" s="100" t="s">
        <v>1002</v>
      </c>
      <c r="I470" s="20"/>
      <c r="J470" s="78" t="s">
        <v>682</v>
      </c>
      <c r="K470" s="173" t="s">
        <v>683</v>
      </c>
      <c r="L470" s="201" t="s">
        <v>499</v>
      </c>
      <c r="M470" s="20"/>
      <c r="N470" s="173" t="s">
        <v>500</v>
      </c>
      <c r="O470" s="73">
        <v>1</v>
      </c>
      <c r="P470" s="159">
        <v>1</v>
      </c>
      <c r="Q470" s="27">
        <v>42800</v>
      </c>
      <c r="R470" s="73">
        <v>1</v>
      </c>
      <c r="S470" s="424">
        <v>42849</v>
      </c>
      <c r="T470" s="20" t="s">
        <v>675</v>
      </c>
      <c r="U470" s="174" t="s">
        <v>502</v>
      </c>
      <c r="V470" s="235" t="s">
        <v>676</v>
      </c>
      <c r="W470" s="693">
        <f t="shared" si="16"/>
        <v>45</v>
      </c>
      <c r="X470" s="693">
        <v>135</v>
      </c>
      <c r="Y470" s="693">
        <v>540</v>
      </c>
      <c r="Z470" s="272" t="s">
        <v>688</v>
      </c>
      <c r="AA470" s="20"/>
      <c r="AB470" s="20"/>
      <c r="AC470" s="20"/>
      <c r="AD470" s="20"/>
      <c r="AE470" s="20" t="s">
        <v>1001</v>
      </c>
      <c r="AF470" s="246">
        <v>42800</v>
      </c>
      <c r="AG470" s="20">
        <v>616552</v>
      </c>
      <c r="AH470" s="20">
        <v>616552</v>
      </c>
      <c r="AI470" s="246">
        <v>42800</v>
      </c>
      <c r="AJ470" s="20"/>
      <c r="AK470" s="20"/>
      <c r="AL470" s="20"/>
      <c r="AM470" s="20"/>
      <c r="AN470" s="246"/>
      <c r="AO470" s="246"/>
      <c r="AP470" s="20"/>
      <c r="AQ470" s="20"/>
      <c r="AR470" s="20"/>
      <c r="AS470" s="663"/>
      <c r="AT470" s="719"/>
      <c r="AU470" s="20"/>
      <c r="AV470" s="20"/>
      <c r="AW470" s="246"/>
      <c r="AX470" s="246"/>
      <c r="AY470" s="20"/>
      <c r="AZ470" s="20"/>
      <c r="BA470" s="20"/>
      <c r="BB470" s="246"/>
      <c r="BC470" s="246"/>
      <c r="BD470" s="20"/>
      <c r="BE470" s="20"/>
      <c r="BF470" s="246"/>
      <c r="BG470" s="20"/>
      <c r="BH470" s="3"/>
      <c r="BP470" s="25" t="s">
        <v>678</v>
      </c>
    </row>
    <row r="471" spans="1:68" s="2" customFormat="1" ht="11.25" x14ac:dyDescent="0.2">
      <c r="A471" s="79" t="str">
        <f t="shared" si="15"/>
        <v>SharedServices1_DB_MOSSDEV04 OHNALDBD0172</v>
      </c>
      <c r="B471" s="20" t="s">
        <v>333</v>
      </c>
      <c r="C471" s="18"/>
      <c r="D471" s="701" t="s">
        <v>990</v>
      </c>
      <c r="E471" s="201" t="s">
        <v>334</v>
      </c>
      <c r="F471" s="94"/>
      <c r="G471" s="73" t="s">
        <v>597</v>
      </c>
      <c r="H471" s="100" t="s">
        <v>1003</v>
      </c>
      <c r="I471" s="20"/>
      <c r="J471" s="78" t="s">
        <v>682</v>
      </c>
      <c r="K471" s="173" t="s">
        <v>683</v>
      </c>
      <c r="L471" s="201" t="s">
        <v>499</v>
      </c>
      <c r="M471" s="20"/>
      <c r="N471" s="173" t="s">
        <v>500</v>
      </c>
      <c r="O471" s="73">
        <v>1</v>
      </c>
      <c r="P471" s="159">
        <v>1</v>
      </c>
      <c r="Q471" s="27">
        <v>42800</v>
      </c>
      <c r="R471" s="73">
        <v>1</v>
      </c>
      <c r="S471" s="424">
        <v>42849</v>
      </c>
      <c r="T471" s="20" t="s">
        <v>675</v>
      </c>
      <c r="U471" s="174" t="s">
        <v>502</v>
      </c>
      <c r="V471" s="235" t="s">
        <v>676</v>
      </c>
      <c r="W471" s="693">
        <f t="shared" si="16"/>
        <v>45</v>
      </c>
      <c r="X471" s="693">
        <v>135</v>
      </c>
      <c r="Y471" s="693">
        <v>540</v>
      </c>
      <c r="Z471" s="272" t="s">
        <v>688</v>
      </c>
      <c r="AA471" s="20"/>
      <c r="AB471" s="20"/>
      <c r="AC471" s="20"/>
      <c r="AD471" s="20"/>
      <c r="AE471" s="20" t="s">
        <v>1001</v>
      </c>
      <c r="AF471" s="246">
        <v>42800</v>
      </c>
      <c r="AG471" s="20">
        <v>616558</v>
      </c>
      <c r="AH471" s="20">
        <v>616558</v>
      </c>
      <c r="AI471" s="246">
        <v>42800</v>
      </c>
      <c r="AJ471" s="20"/>
      <c r="AK471" s="20"/>
      <c r="AL471" s="20"/>
      <c r="AM471" s="20"/>
      <c r="AN471" s="246"/>
      <c r="AO471" s="246"/>
      <c r="AP471" s="20"/>
      <c r="AQ471" s="20"/>
      <c r="AR471" s="20"/>
      <c r="AS471" s="663"/>
      <c r="AT471" s="719"/>
      <c r="AU471" s="20"/>
      <c r="AV471" s="20"/>
      <c r="AW471" s="246"/>
      <c r="AX471" s="246"/>
      <c r="AY471" s="20"/>
      <c r="AZ471" s="20"/>
      <c r="BA471" s="20"/>
      <c r="BB471" s="246"/>
      <c r="BC471" s="246"/>
      <c r="BD471" s="20"/>
      <c r="BE471" s="20"/>
      <c r="BF471" s="246"/>
      <c r="BG471" s="20"/>
      <c r="BH471" s="3"/>
      <c r="BP471" s="25" t="s">
        <v>678</v>
      </c>
    </row>
    <row r="472" spans="1:68" s="2" customFormat="1" ht="11.25" x14ac:dyDescent="0.2">
      <c r="A472" s="79" t="str">
        <f t="shared" si="15"/>
        <v>SharedServices1_DB1 OHNALDBD0172</v>
      </c>
      <c r="B472" s="20" t="s">
        <v>333</v>
      </c>
      <c r="C472" s="18"/>
      <c r="D472" s="701" t="s">
        <v>990</v>
      </c>
      <c r="E472" s="201" t="s">
        <v>334</v>
      </c>
      <c r="F472" s="94"/>
      <c r="G472" s="73" t="s">
        <v>597</v>
      </c>
      <c r="H472" s="100" t="s">
        <v>1004</v>
      </c>
      <c r="I472" s="20"/>
      <c r="J472" s="78" t="s">
        <v>682</v>
      </c>
      <c r="K472" s="173" t="s">
        <v>683</v>
      </c>
      <c r="L472" s="201" t="s">
        <v>499</v>
      </c>
      <c r="M472" s="20"/>
      <c r="N472" s="173" t="s">
        <v>500</v>
      </c>
      <c r="O472" s="73">
        <v>1</v>
      </c>
      <c r="P472" s="159">
        <v>1</v>
      </c>
      <c r="Q472" s="27">
        <v>42800</v>
      </c>
      <c r="R472" s="73">
        <v>1</v>
      </c>
      <c r="S472" s="424">
        <v>42849</v>
      </c>
      <c r="T472" s="20" t="s">
        <v>675</v>
      </c>
      <c r="U472" s="174" t="s">
        <v>502</v>
      </c>
      <c r="V472" s="235" t="s">
        <v>676</v>
      </c>
      <c r="W472" s="693">
        <f t="shared" si="16"/>
        <v>45</v>
      </c>
      <c r="X472" s="693">
        <v>135</v>
      </c>
      <c r="Y472" s="693">
        <v>540</v>
      </c>
      <c r="Z472" s="272" t="s">
        <v>688</v>
      </c>
      <c r="AA472" s="20"/>
      <c r="AB472" s="20"/>
      <c r="AC472" s="20"/>
      <c r="AD472" s="20"/>
      <c r="AE472" s="20" t="s">
        <v>1001</v>
      </c>
      <c r="AF472" s="246">
        <v>42800</v>
      </c>
      <c r="AG472" s="20">
        <v>616559</v>
      </c>
      <c r="AH472" s="20">
        <v>616559</v>
      </c>
      <c r="AI472" s="246">
        <v>42800</v>
      </c>
      <c r="AJ472" s="20"/>
      <c r="AK472" s="20"/>
      <c r="AL472" s="20"/>
      <c r="AM472" s="20"/>
      <c r="AN472" s="246"/>
      <c r="AO472" s="246"/>
      <c r="AP472" s="20"/>
      <c r="AQ472" s="20"/>
      <c r="AR472" s="20"/>
      <c r="AS472" s="663"/>
      <c r="AT472" s="719"/>
      <c r="AU472" s="20"/>
      <c r="AV472" s="20"/>
      <c r="AW472" s="246"/>
      <c r="AX472" s="246"/>
      <c r="AY472" s="20"/>
      <c r="AZ472" s="20"/>
      <c r="BA472" s="20"/>
      <c r="BB472" s="246"/>
      <c r="BC472" s="246"/>
      <c r="BD472" s="20"/>
      <c r="BE472" s="20"/>
      <c r="BF472" s="246"/>
      <c r="BG472" s="20"/>
      <c r="BH472" s="3"/>
      <c r="BP472" s="25" t="s">
        <v>678</v>
      </c>
    </row>
    <row r="473" spans="1:68" s="2" customFormat="1" ht="11.25" x14ac:dyDescent="0.2">
      <c r="A473" s="79" t="str">
        <f t="shared" si="15"/>
        <v>SharedServices1_DB1 OHNALDBD0144</v>
      </c>
      <c r="B473" s="20" t="s">
        <v>333</v>
      </c>
      <c r="C473" s="18"/>
      <c r="D473" s="701" t="s">
        <v>990</v>
      </c>
      <c r="E473" s="201" t="s">
        <v>334</v>
      </c>
      <c r="F473" s="94"/>
      <c r="G473" s="73" t="s">
        <v>597</v>
      </c>
      <c r="H473" s="100" t="s">
        <v>1004</v>
      </c>
      <c r="I473" s="20"/>
      <c r="J473" s="78" t="s">
        <v>682</v>
      </c>
      <c r="K473" s="173" t="s">
        <v>683</v>
      </c>
      <c r="L473" s="201" t="s">
        <v>499</v>
      </c>
      <c r="M473" s="20"/>
      <c r="N473" s="173" t="s">
        <v>500</v>
      </c>
      <c r="O473" s="73">
        <v>1</v>
      </c>
      <c r="P473" s="159">
        <v>1</v>
      </c>
      <c r="Q473" s="27" t="s">
        <v>992</v>
      </c>
      <c r="R473" s="73">
        <v>1</v>
      </c>
      <c r="S473" s="424">
        <v>42853</v>
      </c>
      <c r="T473" s="20" t="s">
        <v>675</v>
      </c>
      <c r="U473" s="174" t="s">
        <v>502</v>
      </c>
      <c r="V473" s="235" t="s">
        <v>676</v>
      </c>
      <c r="W473" s="693">
        <f t="shared" si="16"/>
        <v>45</v>
      </c>
      <c r="X473" s="693">
        <v>135</v>
      </c>
      <c r="Y473" s="693">
        <v>540</v>
      </c>
      <c r="Z473" s="272" t="s">
        <v>688</v>
      </c>
      <c r="AA473" s="20"/>
      <c r="AB473" s="20"/>
      <c r="AC473" s="20"/>
      <c r="AD473" s="20"/>
      <c r="AE473" s="20" t="s">
        <v>720</v>
      </c>
      <c r="AF473" s="246" t="s">
        <v>992</v>
      </c>
      <c r="AG473" s="20">
        <v>616718</v>
      </c>
      <c r="AH473" s="20">
        <v>616718</v>
      </c>
      <c r="AI473" s="246">
        <v>42803</v>
      </c>
      <c r="AJ473" s="20"/>
      <c r="AK473" s="20"/>
      <c r="AL473" s="20"/>
      <c r="AM473" s="20"/>
      <c r="AN473" s="246"/>
      <c r="AO473" s="246"/>
      <c r="AP473" s="20"/>
      <c r="AQ473" s="20"/>
      <c r="AR473" s="20"/>
      <c r="AS473" s="663"/>
      <c r="AT473" s="719"/>
      <c r="AU473" s="20"/>
      <c r="AV473" s="20"/>
      <c r="AW473" s="246"/>
      <c r="AX473" s="246"/>
      <c r="AY473" s="20"/>
      <c r="AZ473" s="20"/>
      <c r="BA473" s="20"/>
      <c r="BB473" s="246"/>
      <c r="BC473" s="246"/>
      <c r="BD473" s="20"/>
      <c r="BE473" s="20"/>
      <c r="BF473" s="246"/>
      <c r="BG473" s="20"/>
      <c r="BH473" s="3"/>
      <c r="BP473" s="25" t="s">
        <v>678</v>
      </c>
    </row>
    <row r="474" spans="1:68" s="2" customFormat="1" ht="11.25" x14ac:dyDescent="0.2">
      <c r="A474" s="79" t="str">
        <f t="shared" si="15"/>
        <v>SharedServices1_Search_DB OHLEWAOP0023N1</v>
      </c>
      <c r="B474" s="20" t="s">
        <v>333</v>
      </c>
      <c r="C474" s="18"/>
      <c r="D474" s="701" t="s">
        <v>990</v>
      </c>
      <c r="E474" s="201" t="s">
        <v>334</v>
      </c>
      <c r="F474" s="94"/>
      <c r="G474" s="73" t="s">
        <v>597</v>
      </c>
      <c r="H474" s="101" t="s">
        <v>1005</v>
      </c>
      <c r="I474" s="20"/>
      <c r="J474" s="78" t="s">
        <v>686</v>
      </c>
      <c r="K474" s="173" t="s">
        <v>606</v>
      </c>
      <c r="L474" s="201" t="s">
        <v>499</v>
      </c>
      <c r="M474" s="20"/>
      <c r="N474" s="173" t="s">
        <v>500</v>
      </c>
      <c r="O474" s="73">
        <v>1</v>
      </c>
      <c r="P474" s="159">
        <v>1</v>
      </c>
      <c r="Q474" s="27" t="s">
        <v>995</v>
      </c>
      <c r="R474" s="73">
        <v>1</v>
      </c>
      <c r="S474" s="424">
        <v>42895</v>
      </c>
      <c r="T474" s="20" t="s">
        <v>675</v>
      </c>
      <c r="U474" s="174" t="s">
        <v>502</v>
      </c>
      <c r="V474" s="235" t="s">
        <v>676</v>
      </c>
      <c r="W474" s="693">
        <f t="shared" si="16"/>
        <v>110</v>
      </c>
      <c r="X474" s="693">
        <v>330</v>
      </c>
      <c r="Y474" s="693">
        <v>1320</v>
      </c>
      <c r="Z474" s="272" t="s">
        <v>688</v>
      </c>
      <c r="AA474" s="20"/>
      <c r="AB474" s="20"/>
      <c r="AC474" s="20"/>
      <c r="AD474" s="20"/>
      <c r="AE474" s="20" t="s">
        <v>695</v>
      </c>
      <c r="AF474" s="246" t="s">
        <v>995</v>
      </c>
      <c r="AG474" s="20">
        <v>617250</v>
      </c>
      <c r="AH474" s="20">
        <v>617250</v>
      </c>
      <c r="AI474" s="246">
        <v>42822</v>
      </c>
      <c r="AJ474" s="20"/>
      <c r="AK474" s="20"/>
      <c r="AL474" s="20"/>
      <c r="AM474" s="20"/>
      <c r="AN474" s="246"/>
      <c r="AO474" s="246"/>
      <c r="AP474" s="20"/>
      <c r="AQ474" s="20"/>
      <c r="AR474" s="20"/>
      <c r="AS474" s="663"/>
      <c r="AT474" s="719"/>
      <c r="AU474" s="20"/>
      <c r="AV474" s="20"/>
      <c r="AW474" s="246"/>
      <c r="AX474" s="246"/>
      <c r="AY474" s="20"/>
      <c r="AZ474" s="20"/>
      <c r="BA474" s="20"/>
      <c r="BB474" s="246"/>
      <c r="BC474" s="246"/>
      <c r="BD474" s="20"/>
      <c r="BE474" s="20"/>
      <c r="BF474" s="246"/>
      <c r="BG474" s="20"/>
      <c r="BH474" s="3"/>
      <c r="BP474" s="25" t="s">
        <v>678</v>
      </c>
    </row>
    <row r="475" spans="1:68" s="2" customFormat="1" ht="11.25" x14ac:dyDescent="0.2">
      <c r="A475" s="79" t="str">
        <f t="shared" si="15"/>
        <v>SharedServices1_Search_DB OHLEWDBP0247N2 (ds73sqlprdoltp.corp.hgicnet.net,1021)</v>
      </c>
      <c r="B475" s="20" t="s">
        <v>333</v>
      </c>
      <c r="C475" s="18"/>
      <c r="D475" s="701" t="s">
        <v>990</v>
      </c>
      <c r="E475" s="201" t="s">
        <v>334</v>
      </c>
      <c r="F475" s="94"/>
      <c r="G475" s="73" t="s">
        <v>597</v>
      </c>
      <c r="H475" s="101" t="s">
        <v>1005</v>
      </c>
      <c r="I475" s="20"/>
      <c r="J475" s="78" t="s">
        <v>686</v>
      </c>
      <c r="K475" s="173" t="s">
        <v>606</v>
      </c>
      <c r="L475" s="201" t="s">
        <v>499</v>
      </c>
      <c r="M475" s="20"/>
      <c r="N475" s="173" t="s">
        <v>500</v>
      </c>
      <c r="O475" s="73">
        <v>1</v>
      </c>
      <c r="P475" s="159">
        <v>1</v>
      </c>
      <c r="Q475" s="27" t="s">
        <v>996</v>
      </c>
      <c r="R475" s="73">
        <v>1</v>
      </c>
      <c r="S475" s="424">
        <v>42826</v>
      </c>
      <c r="T475" s="20" t="s">
        <v>675</v>
      </c>
      <c r="U475" s="174" t="s">
        <v>502</v>
      </c>
      <c r="V475" s="235" t="s">
        <v>676</v>
      </c>
      <c r="W475" s="693">
        <f t="shared" si="16"/>
        <v>110</v>
      </c>
      <c r="X475" s="693">
        <v>330</v>
      </c>
      <c r="Y475" s="693">
        <v>1320</v>
      </c>
      <c r="Z475" s="272" t="s">
        <v>688</v>
      </c>
      <c r="AA475" s="20"/>
      <c r="AB475" s="20"/>
      <c r="AC475" s="20"/>
      <c r="AD475" s="20"/>
      <c r="AE475" s="20" t="s">
        <v>725</v>
      </c>
      <c r="AF475" s="246" t="s">
        <v>996</v>
      </c>
      <c r="AG475" s="20" t="s">
        <v>997</v>
      </c>
      <c r="AH475" s="20" t="s">
        <v>997</v>
      </c>
      <c r="AI475" s="246">
        <v>42822</v>
      </c>
      <c r="AJ475" s="20"/>
      <c r="AK475" s="20"/>
      <c r="AL475" s="20"/>
      <c r="AM475" s="20"/>
      <c r="AN475" s="246"/>
      <c r="AO475" s="246"/>
      <c r="AP475" s="20"/>
      <c r="AQ475" s="20"/>
      <c r="AR475" s="20"/>
      <c r="AS475" s="663"/>
      <c r="AT475" s="719"/>
      <c r="AU475" s="20"/>
      <c r="AV475" s="20"/>
      <c r="AW475" s="246"/>
      <c r="AX475" s="246"/>
      <c r="AY475" s="20"/>
      <c r="AZ475" s="20"/>
      <c r="BA475" s="20"/>
      <c r="BB475" s="246"/>
      <c r="BC475" s="246"/>
      <c r="BD475" s="20"/>
      <c r="BE475" s="20"/>
      <c r="BF475" s="246"/>
      <c r="BG475" s="20"/>
      <c r="BH475" s="3"/>
      <c r="BP475" s="25" t="s">
        <v>678</v>
      </c>
    </row>
    <row r="476" spans="1:68" s="2" customFormat="1" ht="11.25" x14ac:dyDescent="0.2">
      <c r="A476" s="79" t="str">
        <f t="shared" si="15"/>
        <v>SharedServices1_Search_DB DS73SQLPRE01</v>
      </c>
      <c r="B476" s="20" t="s">
        <v>333</v>
      </c>
      <c r="C476" s="18"/>
      <c r="D476" s="701" t="s">
        <v>990</v>
      </c>
      <c r="E476" s="201" t="s">
        <v>334</v>
      </c>
      <c r="F476" s="94"/>
      <c r="G476" s="73" t="s">
        <v>597</v>
      </c>
      <c r="H476" s="100" t="s">
        <v>1005</v>
      </c>
      <c r="I476" s="20"/>
      <c r="J476" s="78" t="s">
        <v>682</v>
      </c>
      <c r="K476" s="173" t="s">
        <v>683</v>
      </c>
      <c r="L476" s="201" t="s">
        <v>499</v>
      </c>
      <c r="M476" s="20"/>
      <c r="N476" s="173" t="s">
        <v>500</v>
      </c>
      <c r="O476" s="73">
        <v>1</v>
      </c>
      <c r="P476" s="159">
        <v>1</v>
      </c>
      <c r="Q476" s="27">
        <v>42800</v>
      </c>
      <c r="R476" s="73">
        <v>1</v>
      </c>
      <c r="S476" s="424">
        <v>42849</v>
      </c>
      <c r="T476" s="20" t="s">
        <v>675</v>
      </c>
      <c r="U476" s="174" t="s">
        <v>502</v>
      </c>
      <c r="V476" s="235" t="s">
        <v>676</v>
      </c>
      <c r="W476" s="693">
        <f t="shared" si="16"/>
        <v>45</v>
      </c>
      <c r="X476" s="693">
        <v>135</v>
      </c>
      <c r="Y476" s="693">
        <v>540</v>
      </c>
      <c r="Z476" s="272" t="s">
        <v>688</v>
      </c>
      <c r="AA476" s="20"/>
      <c r="AB476" s="20"/>
      <c r="AC476" s="20"/>
      <c r="AD476" s="20"/>
      <c r="AE476" s="20" t="s">
        <v>736</v>
      </c>
      <c r="AF476" s="246">
        <v>42800</v>
      </c>
      <c r="AG476" s="20">
        <v>616541</v>
      </c>
      <c r="AH476" s="20">
        <v>616541</v>
      </c>
      <c r="AI476" s="246">
        <v>42796</v>
      </c>
      <c r="AJ476" s="20"/>
      <c r="AK476" s="20"/>
      <c r="AL476" s="20"/>
      <c r="AM476" s="20"/>
      <c r="AN476" s="246"/>
      <c r="AO476" s="246"/>
      <c r="AP476" s="20"/>
      <c r="AQ476" s="20"/>
      <c r="AR476" s="20"/>
      <c r="AS476" s="663"/>
      <c r="AT476" s="719"/>
      <c r="AU476" s="20"/>
      <c r="AV476" s="20"/>
      <c r="AW476" s="246"/>
      <c r="AX476" s="246"/>
      <c r="AY476" s="20"/>
      <c r="AZ476" s="20"/>
      <c r="BA476" s="20"/>
      <c r="BB476" s="246"/>
      <c r="BC476" s="246"/>
      <c r="BD476" s="20"/>
      <c r="BE476" s="20"/>
      <c r="BF476" s="246"/>
      <c r="BG476" s="20"/>
      <c r="BH476" s="3"/>
      <c r="BP476" s="25" t="s">
        <v>678</v>
      </c>
    </row>
    <row r="477" spans="1:68" s="2" customFormat="1" ht="11.25" x14ac:dyDescent="0.2">
      <c r="A477" s="79" t="str">
        <f t="shared" si="15"/>
        <v>SharedServices1_Search_DB OHNALDBD0171</v>
      </c>
      <c r="B477" s="20" t="s">
        <v>333</v>
      </c>
      <c r="C477" s="18"/>
      <c r="D477" s="701" t="s">
        <v>990</v>
      </c>
      <c r="E477" s="201" t="s">
        <v>334</v>
      </c>
      <c r="F477" s="94"/>
      <c r="G477" s="73" t="s">
        <v>597</v>
      </c>
      <c r="H477" s="100" t="s">
        <v>1005</v>
      </c>
      <c r="I477" s="20"/>
      <c r="J477" s="78" t="s">
        <v>682</v>
      </c>
      <c r="K477" s="173" t="s">
        <v>683</v>
      </c>
      <c r="L477" s="201" t="s">
        <v>499</v>
      </c>
      <c r="M477" s="20"/>
      <c r="N477" s="173" t="s">
        <v>500</v>
      </c>
      <c r="O477" s="73">
        <v>1</v>
      </c>
      <c r="P477" s="159">
        <v>1</v>
      </c>
      <c r="Q477" s="27">
        <v>42800</v>
      </c>
      <c r="R477" s="73">
        <v>1</v>
      </c>
      <c r="S477" s="424">
        <v>42849</v>
      </c>
      <c r="T477" s="20" t="s">
        <v>675</v>
      </c>
      <c r="U477" s="174" t="s">
        <v>502</v>
      </c>
      <c r="V477" s="235" t="s">
        <v>676</v>
      </c>
      <c r="W477" s="693">
        <f t="shared" si="16"/>
        <v>45</v>
      </c>
      <c r="X477" s="693">
        <v>135</v>
      </c>
      <c r="Y477" s="693">
        <v>540</v>
      </c>
      <c r="Z477" s="272" t="s">
        <v>688</v>
      </c>
      <c r="AA477" s="20"/>
      <c r="AB477" s="20"/>
      <c r="AC477" s="20"/>
      <c r="AD477" s="20"/>
      <c r="AE477" s="20" t="s">
        <v>796</v>
      </c>
      <c r="AF477" s="246">
        <v>42800</v>
      </c>
      <c r="AG477" s="20">
        <v>616550</v>
      </c>
      <c r="AH477" s="20">
        <v>616550</v>
      </c>
      <c r="AI477" s="246">
        <v>42800</v>
      </c>
      <c r="AJ477" s="20"/>
      <c r="AK477" s="20"/>
      <c r="AL477" s="20"/>
      <c r="AM477" s="20"/>
      <c r="AN477" s="246"/>
      <c r="AO477" s="246"/>
      <c r="AP477" s="20"/>
      <c r="AQ477" s="20"/>
      <c r="AR477" s="20"/>
      <c r="AS477" s="663"/>
      <c r="AT477" s="719"/>
      <c r="AU477" s="20"/>
      <c r="AV477" s="20"/>
      <c r="AW477" s="246"/>
      <c r="AX477" s="246"/>
      <c r="AY477" s="20"/>
      <c r="AZ477" s="20"/>
      <c r="BA477" s="20"/>
      <c r="BB477" s="246"/>
      <c r="BC477" s="246"/>
      <c r="BD477" s="20"/>
      <c r="BE477" s="20"/>
      <c r="BF477" s="246"/>
      <c r="BG477" s="20"/>
      <c r="BH477" s="3"/>
      <c r="BP477" s="25" t="s">
        <v>678</v>
      </c>
    </row>
    <row r="478" spans="1:68" s="2" customFormat="1" ht="11.25" x14ac:dyDescent="0.2">
      <c r="A478" s="79" t="str">
        <f t="shared" si="15"/>
        <v>SharedServices1_Search_DB OHNALDBD0172</v>
      </c>
      <c r="B478" s="20" t="s">
        <v>333</v>
      </c>
      <c r="C478" s="18"/>
      <c r="D478" s="701" t="s">
        <v>990</v>
      </c>
      <c r="E478" s="201" t="s">
        <v>334</v>
      </c>
      <c r="F478" s="94"/>
      <c r="G478" s="73" t="s">
        <v>597</v>
      </c>
      <c r="H478" s="100" t="s">
        <v>1005</v>
      </c>
      <c r="I478" s="20"/>
      <c r="J478" s="78" t="s">
        <v>682</v>
      </c>
      <c r="K478" s="173" t="s">
        <v>683</v>
      </c>
      <c r="L478" s="201" t="s">
        <v>499</v>
      </c>
      <c r="M478" s="20"/>
      <c r="N478" s="173" t="s">
        <v>500</v>
      </c>
      <c r="O478" s="73">
        <v>1</v>
      </c>
      <c r="P478" s="159">
        <v>1</v>
      </c>
      <c r="Q478" s="27">
        <v>42800</v>
      </c>
      <c r="R478" s="73">
        <v>1</v>
      </c>
      <c r="S478" s="424">
        <v>42849</v>
      </c>
      <c r="T478" s="20" t="s">
        <v>675</v>
      </c>
      <c r="U478" s="174" t="s">
        <v>502</v>
      </c>
      <c r="V478" s="235" t="s">
        <v>676</v>
      </c>
      <c r="W478" s="693">
        <f t="shared" si="16"/>
        <v>45</v>
      </c>
      <c r="X478" s="693">
        <v>135</v>
      </c>
      <c r="Y478" s="693">
        <v>540</v>
      </c>
      <c r="Z478" s="272" t="s">
        <v>688</v>
      </c>
      <c r="AA478" s="20"/>
      <c r="AB478" s="20"/>
      <c r="AC478" s="20"/>
      <c r="AD478" s="20"/>
      <c r="AE478" s="20" t="s">
        <v>1001</v>
      </c>
      <c r="AF478" s="246">
        <v>42800</v>
      </c>
      <c r="AG478" s="20">
        <v>616560</v>
      </c>
      <c r="AH478" s="20">
        <v>616560</v>
      </c>
      <c r="AI478" s="246">
        <v>42800</v>
      </c>
      <c r="AJ478" s="20"/>
      <c r="AK478" s="20"/>
      <c r="AL478" s="20"/>
      <c r="AM478" s="20"/>
      <c r="AN478" s="246"/>
      <c r="AO478" s="246"/>
      <c r="AP478" s="20"/>
      <c r="AQ478" s="20"/>
      <c r="AR478" s="20"/>
      <c r="AS478" s="663"/>
      <c r="AT478" s="719"/>
      <c r="AU478" s="20"/>
      <c r="AV478" s="20"/>
      <c r="AW478" s="246"/>
      <c r="AX478" s="246"/>
      <c r="AY478" s="20"/>
      <c r="AZ478" s="20"/>
      <c r="BA478" s="20"/>
      <c r="BB478" s="246"/>
      <c r="BC478" s="246"/>
      <c r="BD478" s="20"/>
      <c r="BE478" s="20"/>
      <c r="BF478" s="246"/>
      <c r="BG478" s="20"/>
      <c r="BH478" s="3"/>
      <c r="BP478" s="25" t="s">
        <v>678</v>
      </c>
    </row>
    <row r="479" spans="1:68" s="2" customFormat="1" ht="11.25" x14ac:dyDescent="0.2">
      <c r="A479" s="79" t="str">
        <f t="shared" si="15"/>
        <v>SharedServices1_Search_DB OHNALDBD0143</v>
      </c>
      <c r="B479" s="20" t="s">
        <v>333</v>
      </c>
      <c r="C479" s="18"/>
      <c r="D479" s="701" t="s">
        <v>990</v>
      </c>
      <c r="E479" s="201" t="s">
        <v>334</v>
      </c>
      <c r="F479" s="94"/>
      <c r="G479" s="73" t="s">
        <v>597</v>
      </c>
      <c r="H479" s="100" t="s">
        <v>1005</v>
      </c>
      <c r="I479" s="20"/>
      <c r="J479" s="78" t="s">
        <v>682</v>
      </c>
      <c r="K479" s="173" t="s">
        <v>683</v>
      </c>
      <c r="L479" s="201" t="s">
        <v>499</v>
      </c>
      <c r="M479" s="20"/>
      <c r="N479" s="173" t="s">
        <v>500</v>
      </c>
      <c r="O479" s="73">
        <v>1</v>
      </c>
      <c r="P479" s="159">
        <v>1</v>
      </c>
      <c r="Q479" s="27" t="s">
        <v>992</v>
      </c>
      <c r="R479" s="73">
        <v>1</v>
      </c>
      <c r="S479" s="424">
        <v>42853</v>
      </c>
      <c r="T479" s="20" t="s">
        <v>675</v>
      </c>
      <c r="U479" s="174" t="s">
        <v>502</v>
      </c>
      <c r="V479" s="235" t="s">
        <v>676</v>
      </c>
      <c r="W479" s="693">
        <f t="shared" si="16"/>
        <v>45</v>
      </c>
      <c r="X479" s="693">
        <v>135</v>
      </c>
      <c r="Y479" s="693">
        <v>540</v>
      </c>
      <c r="Z479" s="272" t="s">
        <v>688</v>
      </c>
      <c r="AA479" s="20"/>
      <c r="AB479" s="20"/>
      <c r="AC479" s="20"/>
      <c r="AD479" s="20"/>
      <c r="AE479" s="20" t="s">
        <v>704</v>
      </c>
      <c r="AF479" s="246" t="s">
        <v>992</v>
      </c>
      <c r="AG479" s="20">
        <v>616719</v>
      </c>
      <c r="AH479" s="20">
        <v>616719</v>
      </c>
      <c r="AI479" s="246">
        <v>42803</v>
      </c>
      <c r="AJ479" s="20"/>
      <c r="AK479" s="20"/>
      <c r="AL479" s="20"/>
      <c r="AM479" s="20"/>
      <c r="AN479" s="246"/>
      <c r="AO479" s="246"/>
      <c r="AP479" s="20"/>
      <c r="AQ479" s="20"/>
      <c r="AR479" s="20"/>
      <c r="AS479" s="663"/>
      <c r="AT479" s="719"/>
      <c r="AU479" s="20"/>
      <c r="AV479" s="20"/>
      <c r="AW479" s="246"/>
      <c r="AX479" s="246"/>
      <c r="AY479" s="20"/>
      <c r="AZ479" s="20"/>
      <c r="BA479" s="20"/>
      <c r="BB479" s="246"/>
      <c r="BC479" s="246"/>
      <c r="BD479" s="20"/>
      <c r="BE479" s="20"/>
      <c r="BF479" s="246"/>
      <c r="BG479" s="20"/>
      <c r="BH479" s="3"/>
      <c r="BP479" s="25" t="s">
        <v>678</v>
      </c>
    </row>
    <row r="480" spans="1:68" s="2" customFormat="1" ht="11.25" x14ac:dyDescent="0.2">
      <c r="A480" s="79" t="str">
        <f t="shared" si="15"/>
        <v>SharedServices1_Search_DB OHNALDBD0144</v>
      </c>
      <c r="B480" s="20" t="s">
        <v>333</v>
      </c>
      <c r="C480" s="18"/>
      <c r="D480" s="701" t="s">
        <v>990</v>
      </c>
      <c r="E480" s="201" t="s">
        <v>334</v>
      </c>
      <c r="F480" s="94"/>
      <c r="G480" s="73" t="s">
        <v>597</v>
      </c>
      <c r="H480" s="100" t="s">
        <v>1005</v>
      </c>
      <c r="I480" s="20"/>
      <c r="J480" s="78" t="s">
        <v>682</v>
      </c>
      <c r="K480" s="173" t="s">
        <v>683</v>
      </c>
      <c r="L480" s="201" t="s">
        <v>499</v>
      </c>
      <c r="M480" s="20"/>
      <c r="N480" s="173" t="s">
        <v>500</v>
      </c>
      <c r="O480" s="73">
        <v>1</v>
      </c>
      <c r="P480" s="159">
        <v>1</v>
      </c>
      <c r="Q480" s="27" t="s">
        <v>992</v>
      </c>
      <c r="R480" s="73">
        <v>1</v>
      </c>
      <c r="S480" s="424">
        <v>42853</v>
      </c>
      <c r="T480" s="20" t="s">
        <v>675</v>
      </c>
      <c r="U480" s="174" t="s">
        <v>502</v>
      </c>
      <c r="V480" s="235" t="s">
        <v>676</v>
      </c>
      <c r="W480" s="693">
        <f t="shared" si="16"/>
        <v>45</v>
      </c>
      <c r="X480" s="693">
        <v>135</v>
      </c>
      <c r="Y480" s="693">
        <v>540</v>
      </c>
      <c r="Z480" s="272" t="s">
        <v>688</v>
      </c>
      <c r="AA480" s="20"/>
      <c r="AB480" s="20"/>
      <c r="AC480" s="20"/>
      <c r="AD480" s="20"/>
      <c r="AE480" s="20" t="s">
        <v>720</v>
      </c>
      <c r="AF480" s="246" t="s">
        <v>992</v>
      </c>
      <c r="AG480" s="20">
        <v>616720</v>
      </c>
      <c r="AH480" s="20">
        <v>616720</v>
      </c>
      <c r="AI480" s="246">
        <v>42803</v>
      </c>
      <c r="AJ480" s="20"/>
      <c r="AK480" s="20"/>
      <c r="AL480" s="20"/>
      <c r="AM480" s="20"/>
      <c r="AN480" s="246"/>
      <c r="AO480" s="246"/>
      <c r="AP480" s="20"/>
      <c r="AQ480" s="20"/>
      <c r="AR480" s="20"/>
      <c r="AS480" s="663"/>
      <c r="AT480" s="719"/>
      <c r="AU480" s="20"/>
      <c r="AV480" s="20"/>
      <c r="AW480" s="246"/>
      <c r="AX480" s="246"/>
      <c r="AY480" s="20"/>
      <c r="AZ480" s="20"/>
      <c r="BA480" s="20"/>
      <c r="BB480" s="246"/>
      <c r="BC480" s="246"/>
      <c r="BD480" s="20"/>
      <c r="BE480" s="20"/>
      <c r="BF480" s="246"/>
      <c r="BG480" s="20"/>
      <c r="BH480" s="3"/>
      <c r="BP480" s="25" t="s">
        <v>678</v>
      </c>
    </row>
    <row r="481" spans="1:68" s="2" customFormat="1" ht="11.25" x14ac:dyDescent="0.2">
      <c r="A481" s="79" t="str">
        <f t="shared" si="15"/>
        <v>SharedServices1_Search_DB OHLEWAOP0023N2</v>
      </c>
      <c r="B481" s="20" t="s">
        <v>333</v>
      </c>
      <c r="C481" s="18"/>
      <c r="D481" s="701" t="s">
        <v>990</v>
      </c>
      <c r="E481" s="201" t="s">
        <v>334</v>
      </c>
      <c r="F481" s="94"/>
      <c r="G481" s="73" t="s">
        <v>597</v>
      </c>
      <c r="H481" s="101" t="s">
        <v>1005</v>
      </c>
      <c r="I481" s="20"/>
      <c r="J481" s="78" t="s">
        <v>686</v>
      </c>
      <c r="K481" s="173" t="s">
        <v>606</v>
      </c>
      <c r="L481" s="201" t="s">
        <v>499</v>
      </c>
      <c r="M481" s="20"/>
      <c r="N481" s="173" t="s">
        <v>500</v>
      </c>
      <c r="O481" s="73">
        <v>1</v>
      </c>
      <c r="P481" s="159">
        <v>1</v>
      </c>
      <c r="Q481" s="27" t="s">
        <v>995</v>
      </c>
      <c r="R481" s="73">
        <v>1</v>
      </c>
      <c r="S481" s="424">
        <v>42895</v>
      </c>
      <c r="T481" s="20" t="s">
        <v>675</v>
      </c>
      <c r="U481" s="174" t="s">
        <v>502</v>
      </c>
      <c r="V481" s="235" t="s">
        <v>676</v>
      </c>
      <c r="W481" s="693">
        <f t="shared" si="16"/>
        <v>110</v>
      </c>
      <c r="X481" s="693">
        <v>330</v>
      </c>
      <c r="Y481" s="693">
        <v>1320</v>
      </c>
      <c r="Z481" s="272" t="s">
        <v>688</v>
      </c>
      <c r="AA481" s="20"/>
      <c r="AB481" s="20"/>
      <c r="AC481" s="20"/>
      <c r="AD481" s="20"/>
      <c r="AE481" s="20" t="s">
        <v>698</v>
      </c>
      <c r="AF481" s="246" t="s">
        <v>995</v>
      </c>
      <c r="AG481" s="20">
        <v>617249</v>
      </c>
      <c r="AH481" s="20">
        <v>617249</v>
      </c>
      <c r="AI481" s="246">
        <v>42822</v>
      </c>
      <c r="AJ481" s="20"/>
      <c r="AK481" s="20"/>
      <c r="AL481" s="20"/>
      <c r="AM481" s="20"/>
      <c r="AN481" s="246"/>
      <c r="AO481" s="246"/>
      <c r="AP481" s="20"/>
      <c r="AQ481" s="20"/>
      <c r="AR481" s="20"/>
      <c r="AS481" s="663"/>
      <c r="AT481" s="719"/>
      <c r="AU481" s="20"/>
      <c r="AV481" s="20"/>
      <c r="AW481" s="246"/>
      <c r="AX481" s="246"/>
      <c r="AY481" s="20"/>
      <c r="AZ481" s="20"/>
      <c r="BA481" s="20"/>
      <c r="BB481" s="246"/>
      <c r="BC481" s="246"/>
      <c r="BD481" s="20"/>
      <c r="BE481" s="20"/>
      <c r="BF481" s="246"/>
      <c r="BG481" s="20"/>
      <c r="BH481" s="3"/>
      <c r="BP481" s="25" t="s">
        <v>678</v>
      </c>
    </row>
    <row r="482" spans="1:68" s="2" customFormat="1" ht="11.25" x14ac:dyDescent="0.2">
      <c r="A482" s="79" t="str">
        <f t="shared" si="15"/>
        <v>SharedServices1_Search_DB OHNALAOP0023N1</v>
      </c>
      <c r="B482" s="20" t="s">
        <v>333</v>
      </c>
      <c r="C482" s="18"/>
      <c r="D482" s="701" t="s">
        <v>990</v>
      </c>
      <c r="E482" s="201" t="s">
        <v>334</v>
      </c>
      <c r="F482" s="94"/>
      <c r="G482" s="73" t="s">
        <v>597</v>
      </c>
      <c r="H482" s="100" t="s">
        <v>1005</v>
      </c>
      <c r="I482" s="20"/>
      <c r="J482" s="78" t="s">
        <v>699</v>
      </c>
      <c r="K482" s="173" t="s">
        <v>700</v>
      </c>
      <c r="L482" s="201" t="s">
        <v>499</v>
      </c>
      <c r="M482" s="20"/>
      <c r="N482" s="173" t="s">
        <v>500</v>
      </c>
      <c r="O482" s="73">
        <v>1</v>
      </c>
      <c r="P482" s="159">
        <v>1</v>
      </c>
      <c r="Q482" s="27">
        <v>42800</v>
      </c>
      <c r="R482" s="73">
        <v>1</v>
      </c>
      <c r="S482" s="424">
        <v>42897</v>
      </c>
      <c r="T482" s="20" t="s">
        <v>675</v>
      </c>
      <c r="U482" s="174" t="s">
        <v>502</v>
      </c>
      <c r="V482" s="235" t="s">
        <v>676</v>
      </c>
      <c r="W482" s="693">
        <f t="shared" si="16"/>
        <v>110</v>
      </c>
      <c r="X482" s="693">
        <v>330</v>
      </c>
      <c r="Y482" s="693">
        <v>1320</v>
      </c>
      <c r="Z482" s="272" t="s">
        <v>688</v>
      </c>
      <c r="AA482" s="20"/>
      <c r="AB482" s="20"/>
      <c r="AC482" s="20"/>
      <c r="AD482" s="20"/>
      <c r="AE482" s="20" t="s">
        <v>701</v>
      </c>
      <c r="AF482" s="246">
        <v>42800</v>
      </c>
      <c r="AG482" s="20">
        <v>616547</v>
      </c>
      <c r="AH482" s="20">
        <v>616547</v>
      </c>
      <c r="AI482" s="246">
        <v>42800</v>
      </c>
      <c r="AJ482" s="20"/>
      <c r="AK482" s="20"/>
      <c r="AL482" s="20"/>
      <c r="AM482" s="20"/>
      <c r="AN482" s="246"/>
      <c r="AO482" s="246"/>
      <c r="AP482" s="20"/>
      <c r="AQ482" s="20"/>
      <c r="AR482" s="20"/>
      <c r="AS482" s="663"/>
      <c r="AT482" s="719"/>
      <c r="AU482" s="20"/>
      <c r="AV482" s="20"/>
      <c r="AW482" s="246"/>
      <c r="AX482" s="246"/>
      <c r="AY482" s="20"/>
      <c r="AZ482" s="20"/>
      <c r="BA482" s="20"/>
      <c r="BB482" s="246"/>
      <c r="BC482" s="246"/>
      <c r="BD482" s="20"/>
      <c r="BE482" s="20"/>
      <c r="BF482" s="246"/>
      <c r="BG482" s="20"/>
      <c r="BH482" s="3"/>
      <c r="BP482" s="25" t="s">
        <v>678</v>
      </c>
    </row>
    <row r="483" spans="1:68" s="2" customFormat="1" ht="11.25" x14ac:dyDescent="0.2">
      <c r="A483" s="79" t="str">
        <f t="shared" si="15"/>
        <v>SharedServices1_Search_DB_MossDev02 OHNALDBD0172</v>
      </c>
      <c r="B483" s="20" t="s">
        <v>333</v>
      </c>
      <c r="C483" s="18"/>
      <c r="D483" s="701" t="s">
        <v>990</v>
      </c>
      <c r="E483" s="201" t="s">
        <v>334</v>
      </c>
      <c r="F483" s="94"/>
      <c r="G483" s="73" t="s">
        <v>597</v>
      </c>
      <c r="H483" s="100" t="s">
        <v>1006</v>
      </c>
      <c r="I483" s="20"/>
      <c r="J483" s="78" t="s">
        <v>682</v>
      </c>
      <c r="K483" s="173" t="s">
        <v>683</v>
      </c>
      <c r="L483" s="201" t="s">
        <v>499</v>
      </c>
      <c r="M483" s="20"/>
      <c r="N483" s="173" t="s">
        <v>500</v>
      </c>
      <c r="O483" s="73">
        <v>1</v>
      </c>
      <c r="P483" s="159">
        <v>1</v>
      </c>
      <c r="Q483" s="27">
        <v>42800</v>
      </c>
      <c r="R483" s="73">
        <v>1</v>
      </c>
      <c r="S483" s="424">
        <v>42849</v>
      </c>
      <c r="T483" s="20" t="s">
        <v>675</v>
      </c>
      <c r="U483" s="174" t="s">
        <v>502</v>
      </c>
      <c r="V483" s="235" t="s">
        <v>676</v>
      </c>
      <c r="W483" s="693">
        <f t="shared" si="16"/>
        <v>45</v>
      </c>
      <c r="X483" s="693">
        <v>135</v>
      </c>
      <c r="Y483" s="693">
        <v>540</v>
      </c>
      <c r="Z483" s="272" t="s">
        <v>688</v>
      </c>
      <c r="AA483" s="20"/>
      <c r="AB483" s="20"/>
      <c r="AC483" s="20"/>
      <c r="AD483" s="20"/>
      <c r="AE483" s="20" t="s">
        <v>1001</v>
      </c>
      <c r="AF483" s="246">
        <v>42800</v>
      </c>
      <c r="AG483" s="20">
        <v>616563</v>
      </c>
      <c r="AH483" s="20">
        <v>616563</v>
      </c>
      <c r="AI483" s="246">
        <v>42800</v>
      </c>
      <c r="AJ483" s="20"/>
      <c r="AK483" s="20"/>
      <c r="AL483" s="20"/>
      <c r="AM483" s="20"/>
      <c r="AN483" s="246"/>
      <c r="AO483" s="246"/>
      <c r="AP483" s="20"/>
      <c r="AQ483" s="20"/>
      <c r="AR483" s="20"/>
      <c r="AS483" s="663"/>
      <c r="AT483" s="719"/>
      <c r="AU483" s="20"/>
      <c r="AV483" s="20"/>
      <c r="AW483" s="246"/>
      <c r="AX483" s="246"/>
      <c r="AY483" s="20"/>
      <c r="AZ483" s="20"/>
      <c r="BA483" s="20"/>
      <c r="BB483" s="246"/>
      <c r="BC483" s="246"/>
      <c r="BD483" s="20"/>
      <c r="BE483" s="20"/>
      <c r="BF483" s="246"/>
      <c r="BG483" s="20"/>
      <c r="BH483" s="3"/>
      <c r="BP483" s="25" t="s">
        <v>678</v>
      </c>
    </row>
    <row r="484" spans="1:68" s="2" customFormat="1" ht="11.25" x14ac:dyDescent="0.2">
      <c r="A484" s="79" t="str">
        <f t="shared" si="15"/>
        <v>SharedServices1_Search_DB_MOSSDEV04 OHNALDBD0172</v>
      </c>
      <c r="B484" s="20" t="s">
        <v>333</v>
      </c>
      <c r="C484" s="18"/>
      <c r="D484" s="701" t="s">
        <v>990</v>
      </c>
      <c r="E484" s="201" t="s">
        <v>334</v>
      </c>
      <c r="F484" s="94"/>
      <c r="G484" s="73" t="s">
        <v>597</v>
      </c>
      <c r="H484" s="100" t="s">
        <v>1007</v>
      </c>
      <c r="I484" s="20"/>
      <c r="J484" s="78" t="s">
        <v>682</v>
      </c>
      <c r="K484" s="173" t="s">
        <v>683</v>
      </c>
      <c r="L484" s="201" t="s">
        <v>499</v>
      </c>
      <c r="M484" s="20"/>
      <c r="N484" s="173" t="s">
        <v>500</v>
      </c>
      <c r="O484" s="73">
        <v>1</v>
      </c>
      <c r="P484" s="159">
        <v>1</v>
      </c>
      <c r="Q484" s="27">
        <v>42800</v>
      </c>
      <c r="R484" s="73">
        <v>1</v>
      </c>
      <c r="S484" s="424">
        <v>42849</v>
      </c>
      <c r="T484" s="20" t="s">
        <v>675</v>
      </c>
      <c r="U484" s="174" t="s">
        <v>502</v>
      </c>
      <c r="V484" s="235" t="s">
        <v>676</v>
      </c>
      <c r="W484" s="693">
        <f t="shared" si="16"/>
        <v>45</v>
      </c>
      <c r="X484" s="693">
        <v>135</v>
      </c>
      <c r="Y484" s="693">
        <v>540</v>
      </c>
      <c r="Z484" s="272" t="s">
        <v>688</v>
      </c>
      <c r="AA484" s="20"/>
      <c r="AB484" s="20"/>
      <c r="AC484" s="20"/>
      <c r="AD484" s="20"/>
      <c r="AE484" s="20" t="s">
        <v>1001</v>
      </c>
      <c r="AF484" s="246">
        <v>42800</v>
      </c>
      <c r="AG484" s="20">
        <v>616564</v>
      </c>
      <c r="AH484" s="20">
        <v>616564</v>
      </c>
      <c r="AI484" s="246">
        <v>42800</v>
      </c>
      <c r="AJ484" s="20"/>
      <c r="AK484" s="20"/>
      <c r="AL484" s="20"/>
      <c r="AM484" s="20"/>
      <c r="AN484" s="246"/>
      <c r="AO484" s="246"/>
      <c r="AP484" s="20"/>
      <c r="AQ484" s="20"/>
      <c r="AR484" s="20"/>
      <c r="AS484" s="663"/>
      <c r="AT484" s="719"/>
      <c r="AU484" s="20"/>
      <c r="AV484" s="20"/>
      <c r="AW484" s="246"/>
      <c r="AX484" s="246"/>
      <c r="AY484" s="20"/>
      <c r="AZ484" s="20"/>
      <c r="BA484" s="20"/>
      <c r="BB484" s="246"/>
      <c r="BC484" s="246"/>
      <c r="BD484" s="20"/>
      <c r="BE484" s="20"/>
      <c r="BF484" s="246"/>
      <c r="BG484" s="20"/>
      <c r="BH484" s="3"/>
      <c r="BP484" s="25" t="s">
        <v>678</v>
      </c>
    </row>
    <row r="485" spans="1:68" s="2" customFormat="1" ht="11.25" x14ac:dyDescent="0.2">
      <c r="A485" s="79" t="str">
        <f t="shared" si="15"/>
        <v>SharedServices1_Search_DB1 OHNALDBD0172</v>
      </c>
      <c r="B485" s="20" t="s">
        <v>333</v>
      </c>
      <c r="C485" s="18"/>
      <c r="D485" s="701" t="s">
        <v>990</v>
      </c>
      <c r="E485" s="201" t="s">
        <v>334</v>
      </c>
      <c r="F485" s="94"/>
      <c r="G485" s="73" t="s">
        <v>597</v>
      </c>
      <c r="H485" s="100" t="s">
        <v>1008</v>
      </c>
      <c r="I485" s="20"/>
      <c r="J485" s="78" t="s">
        <v>682</v>
      </c>
      <c r="K485" s="173" t="s">
        <v>683</v>
      </c>
      <c r="L485" s="201" t="s">
        <v>499</v>
      </c>
      <c r="M485" s="20"/>
      <c r="N485" s="173" t="s">
        <v>500</v>
      </c>
      <c r="O485" s="73">
        <v>1</v>
      </c>
      <c r="P485" s="159">
        <v>1</v>
      </c>
      <c r="Q485" s="27">
        <v>42800</v>
      </c>
      <c r="R485" s="73">
        <v>1</v>
      </c>
      <c r="S485" s="424">
        <v>42849</v>
      </c>
      <c r="T485" s="20" t="s">
        <v>675</v>
      </c>
      <c r="U485" s="174" t="s">
        <v>502</v>
      </c>
      <c r="V485" s="235" t="s">
        <v>676</v>
      </c>
      <c r="W485" s="693">
        <f t="shared" si="16"/>
        <v>45</v>
      </c>
      <c r="X485" s="693">
        <v>135</v>
      </c>
      <c r="Y485" s="693">
        <v>540</v>
      </c>
      <c r="Z485" s="272" t="s">
        <v>688</v>
      </c>
      <c r="AA485" s="20"/>
      <c r="AB485" s="20"/>
      <c r="AC485" s="20"/>
      <c r="AD485" s="20"/>
      <c r="AE485" s="20" t="s">
        <v>1001</v>
      </c>
      <c r="AF485" s="246">
        <v>42800</v>
      </c>
      <c r="AG485" s="20">
        <v>616565</v>
      </c>
      <c r="AH485" s="20">
        <v>616565</v>
      </c>
      <c r="AI485" s="246">
        <v>42800</v>
      </c>
      <c r="AJ485" s="20"/>
      <c r="AK485" s="20"/>
      <c r="AL485" s="20"/>
      <c r="AM485" s="20"/>
      <c r="AN485" s="246"/>
      <c r="AO485" s="246"/>
      <c r="AP485" s="20"/>
      <c r="AQ485" s="20"/>
      <c r="AR485" s="20"/>
      <c r="AS485" s="663"/>
      <c r="AT485" s="719"/>
      <c r="AU485" s="20"/>
      <c r="AV485" s="20"/>
      <c r="AW485" s="246"/>
      <c r="AX485" s="246"/>
      <c r="AY485" s="20"/>
      <c r="AZ485" s="20"/>
      <c r="BA485" s="20"/>
      <c r="BB485" s="246"/>
      <c r="BC485" s="246"/>
      <c r="BD485" s="20"/>
      <c r="BE485" s="20"/>
      <c r="BF485" s="246"/>
      <c r="BG485" s="20"/>
      <c r="BH485" s="3"/>
      <c r="BP485" s="25" t="s">
        <v>678</v>
      </c>
    </row>
    <row r="486" spans="1:68" s="2" customFormat="1" ht="11.25" x14ac:dyDescent="0.2">
      <c r="A486" s="79" t="str">
        <f t="shared" si="15"/>
        <v>SharedServices1_Search_DB1 OHNALDBD0144</v>
      </c>
      <c r="B486" s="20" t="s">
        <v>333</v>
      </c>
      <c r="C486" s="18"/>
      <c r="D486" s="701" t="s">
        <v>990</v>
      </c>
      <c r="E486" s="201" t="s">
        <v>334</v>
      </c>
      <c r="F486" s="94"/>
      <c r="G486" s="73" t="s">
        <v>597</v>
      </c>
      <c r="H486" s="100" t="s">
        <v>1008</v>
      </c>
      <c r="I486" s="20"/>
      <c r="J486" s="78" t="s">
        <v>682</v>
      </c>
      <c r="K486" s="173" t="s">
        <v>683</v>
      </c>
      <c r="L486" s="201" t="s">
        <v>499</v>
      </c>
      <c r="M486" s="20"/>
      <c r="N486" s="173" t="s">
        <v>500</v>
      </c>
      <c r="O486" s="73">
        <v>1</v>
      </c>
      <c r="P486" s="159">
        <v>1</v>
      </c>
      <c r="Q486" s="27" t="s">
        <v>992</v>
      </c>
      <c r="R486" s="73">
        <v>1</v>
      </c>
      <c r="S486" s="424">
        <v>42853</v>
      </c>
      <c r="T486" s="20" t="s">
        <v>675</v>
      </c>
      <c r="U486" s="174" t="s">
        <v>502</v>
      </c>
      <c r="V486" s="235" t="s">
        <v>676</v>
      </c>
      <c r="W486" s="693">
        <f t="shared" si="16"/>
        <v>45</v>
      </c>
      <c r="X486" s="693">
        <v>135</v>
      </c>
      <c r="Y486" s="693">
        <v>540</v>
      </c>
      <c r="Z486" s="272" t="s">
        <v>688</v>
      </c>
      <c r="AA486" s="20"/>
      <c r="AB486" s="20"/>
      <c r="AC486" s="20"/>
      <c r="AD486" s="20"/>
      <c r="AE486" s="20" t="s">
        <v>720</v>
      </c>
      <c r="AF486" s="246" t="s">
        <v>992</v>
      </c>
      <c r="AG486" s="20">
        <v>616721</v>
      </c>
      <c r="AH486" s="20">
        <v>616721</v>
      </c>
      <c r="AI486" s="246">
        <v>42803</v>
      </c>
      <c r="AJ486" s="20"/>
      <c r="AK486" s="20"/>
      <c r="AL486" s="20"/>
      <c r="AM486" s="20"/>
      <c r="AN486" s="246"/>
      <c r="AO486" s="246"/>
      <c r="AP486" s="20"/>
      <c r="AQ486" s="20"/>
      <c r="AR486" s="20"/>
      <c r="AS486" s="663"/>
      <c r="AT486" s="719"/>
      <c r="AU486" s="20"/>
      <c r="AV486" s="20"/>
      <c r="AW486" s="246"/>
      <c r="AX486" s="246"/>
      <c r="AY486" s="20"/>
      <c r="AZ486" s="20"/>
      <c r="BA486" s="20"/>
      <c r="BB486" s="246"/>
      <c r="BC486" s="246"/>
      <c r="BD486" s="20"/>
      <c r="BE486" s="20"/>
      <c r="BF486" s="246"/>
      <c r="BG486" s="20"/>
      <c r="BH486" s="3"/>
      <c r="BP486" s="25" t="s">
        <v>678</v>
      </c>
    </row>
    <row r="487" spans="1:68" s="2" customFormat="1" ht="11.25" x14ac:dyDescent="0.2">
      <c r="A487" s="79" t="str">
        <f t="shared" ref="A487:A550" si="17">(H487&amp;" "&amp;AE487)</f>
        <v>SharePoint_AdminContent_19484d54-7a4e-4425-b26e-3b8749520044 OHLEWAOP0023N1</v>
      </c>
      <c r="B487" s="20" t="s">
        <v>333</v>
      </c>
      <c r="C487" s="18"/>
      <c r="D487" s="701" t="s">
        <v>990</v>
      </c>
      <c r="E487" s="201" t="s">
        <v>334</v>
      </c>
      <c r="F487" s="94"/>
      <c r="G487" s="73" t="s">
        <v>496</v>
      </c>
      <c r="H487" s="100" t="s">
        <v>1009</v>
      </c>
      <c r="I487" s="20"/>
      <c r="J487" s="78" t="s">
        <v>686</v>
      </c>
      <c r="K487" s="173" t="s">
        <v>606</v>
      </c>
      <c r="L487" s="201" t="s">
        <v>499</v>
      </c>
      <c r="M487" s="20"/>
      <c r="N487" s="173" t="s">
        <v>500</v>
      </c>
      <c r="O487" s="73">
        <v>1</v>
      </c>
      <c r="P487" s="159">
        <v>1</v>
      </c>
      <c r="Q487" s="27" t="s">
        <v>1010</v>
      </c>
      <c r="R487" s="73">
        <v>1</v>
      </c>
      <c r="S487" s="424">
        <v>42895</v>
      </c>
      <c r="T487" s="20" t="s">
        <v>675</v>
      </c>
      <c r="U487" s="174" t="s">
        <v>502</v>
      </c>
      <c r="V487" s="235" t="s">
        <v>676</v>
      </c>
      <c r="W487" s="693">
        <f t="shared" ref="W487:W550" si="18">+(X487/3)</f>
        <v>110</v>
      </c>
      <c r="X487" s="693">
        <v>330</v>
      </c>
      <c r="Y487" s="693">
        <v>1320</v>
      </c>
      <c r="Z487" s="272" t="s">
        <v>688</v>
      </c>
      <c r="AA487" s="20"/>
      <c r="AB487" s="20"/>
      <c r="AC487" s="20"/>
      <c r="AD487" s="20"/>
      <c r="AE487" s="20" t="s">
        <v>695</v>
      </c>
      <c r="AF487" s="246" t="s">
        <v>1010</v>
      </c>
      <c r="AG487" s="20" t="s">
        <v>1011</v>
      </c>
      <c r="AH487" s="20" t="s">
        <v>1011</v>
      </c>
      <c r="AI487" s="246">
        <v>42862</v>
      </c>
      <c r="AJ487" s="20"/>
      <c r="AK487" s="20"/>
      <c r="AL487" s="20"/>
      <c r="AM487" s="20"/>
      <c r="AN487" s="246"/>
      <c r="AO487" s="246"/>
      <c r="AP487" s="20"/>
      <c r="AQ487" s="20"/>
      <c r="AR487" s="20"/>
      <c r="AS487" s="663"/>
      <c r="AT487" s="719"/>
      <c r="AU487" s="20"/>
      <c r="AV487" s="20"/>
      <c r="AW487" s="246"/>
      <c r="AX487" s="246"/>
      <c r="AY487" s="20"/>
      <c r="AZ487" s="20"/>
      <c r="BA487" s="20"/>
      <c r="BB487" s="246"/>
      <c r="BC487" s="246"/>
      <c r="BD487" s="20"/>
      <c r="BE487" s="20"/>
      <c r="BF487" s="246"/>
      <c r="BG487" s="20"/>
      <c r="BH487" s="3"/>
      <c r="BP487" s="25" t="s">
        <v>678</v>
      </c>
    </row>
    <row r="488" spans="1:68" s="2" customFormat="1" ht="11.25" x14ac:dyDescent="0.2">
      <c r="A488" s="79" t="str">
        <f t="shared" si="17"/>
        <v>SharePoint_AdminContent_19484d54-7a4e-4425-b26e-3b8749520044 OHLEWDBP0247N1 (ds73sqlprdoltp.corp.hgicnet.net,1021)</v>
      </c>
      <c r="B488" s="20" t="s">
        <v>333</v>
      </c>
      <c r="C488" s="18"/>
      <c r="D488" s="701" t="s">
        <v>990</v>
      </c>
      <c r="E488" s="201" t="s">
        <v>334</v>
      </c>
      <c r="F488" s="94"/>
      <c r="G488" s="73" t="s">
        <v>496</v>
      </c>
      <c r="H488" s="100" t="s">
        <v>1009</v>
      </c>
      <c r="I488" s="20"/>
      <c r="J488" s="78" t="s">
        <v>686</v>
      </c>
      <c r="K488" s="173" t="s">
        <v>606</v>
      </c>
      <c r="L488" s="201" t="s">
        <v>499</v>
      </c>
      <c r="M488" s="20"/>
      <c r="N488" s="173" t="s">
        <v>500</v>
      </c>
      <c r="O488" s="73">
        <v>1</v>
      </c>
      <c r="P488" s="159">
        <v>1</v>
      </c>
      <c r="Q488" s="27" t="s">
        <v>1012</v>
      </c>
      <c r="R488" s="73">
        <v>1</v>
      </c>
      <c r="S488" s="424">
        <v>42897</v>
      </c>
      <c r="T488" s="20" t="s">
        <v>675</v>
      </c>
      <c r="U488" s="174" t="s">
        <v>502</v>
      </c>
      <c r="V488" s="235" t="s">
        <v>676</v>
      </c>
      <c r="W488" s="693">
        <f t="shared" si="18"/>
        <v>110</v>
      </c>
      <c r="X488" s="693">
        <v>330</v>
      </c>
      <c r="Y488" s="693">
        <v>1320</v>
      </c>
      <c r="Z488" s="272" t="s">
        <v>688</v>
      </c>
      <c r="AA488" s="20"/>
      <c r="AB488" s="20"/>
      <c r="AC488" s="20"/>
      <c r="AD488" s="20"/>
      <c r="AE488" s="20" t="s">
        <v>1013</v>
      </c>
      <c r="AF488" s="246" t="s">
        <v>1012</v>
      </c>
      <c r="AG488" s="20" t="s">
        <v>1014</v>
      </c>
      <c r="AH488" s="20" t="s">
        <v>1014</v>
      </c>
      <c r="AI488" s="246" t="s">
        <v>1015</v>
      </c>
      <c r="AJ488" s="20"/>
      <c r="AK488" s="20"/>
      <c r="AL488" s="20"/>
      <c r="AM488" s="20"/>
      <c r="AN488" s="246"/>
      <c r="AO488" s="246"/>
      <c r="AP488" s="20"/>
      <c r="AQ488" s="20"/>
      <c r="AR488" s="20"/>
      <c r="AS488" s="663"/>
      <c r="AT488" s="719"/>
      <c r="AU488" s="20"/>
      <c r="AV488" s="20"/>
      <c r="AW488" s="246"/>
      <c r="AX488" s="246"/>
      <c r="AY488" s="20"/>
      <c r="AZ488" s="20"/>
      <c r="BA488" s="20"/>
      <c r="BB488" s="246"/>
      <c r="BC488" s="246"/>
      <c r="BD488" s="20"/>
      <c r="BE488" s="20"/>
      <c r="BF488" s="246"/>
      <c r="BG488" s="20"/>
      <c r="BH488" s="3"/>
      <c r="BP488" s="25" t="s">
        <v>1016</v>
      </c>
    </row>
    <row r="489" spans="1:68" s="2" customFormat="1" ht="11.25" x14ac:dyDescent="0.2">
      <c r="A489" s="79" t="str">
        <f t="shared" si="17"/>
        <v>SharePoint_AdminContent_19484d54-7a4e-4425-b26e-3b8749520044 OHLEWAOP0023N2</v>
      </c>
      <c r="B489" s="20" t="s">
        <v>333</v>
      </c>
      <c r="C489" s="18"/>
      <c r="D489" s="701" t="s">
        <v>990</v>
      </c>
      <c r="E489" s="201" t="s">
        <v>334</v>
      </c>
      <c r="F489" s="94"/>
      <c r="G489" s="73" t="s">
        <v>496</v>
      </c>
      <c r="H489" s="100" t="s">
        <v>1009</v>
      </c>
      <c r="I489" s="20"/>
      <c r="J489" s="78" t="s">
        <v>686</v>
      </c>
      <c r="K489" s="173" t="s">
        <v>606</v>
      </c>
      <c r="L489" s="201" t="s">
        <v>499</v>
      </c>
      <c r="M489" s="20"/>
      <c r="N489" s="173" t="s">
        <v>500</v>
      </c>
      <c r="O489" s="73">
        <v>1</v>
      </c>
      <c r="P489" s="159">
        <v>1</v>
      </c>
      <c r="Q489" s="27" t="s">
        <v>1012</v>
      </c>
      <c r="R489" s="73">
        <v>1</v>
      </c>
      <c r="S489" s="424">
        <v>42895</v>
      </c>
      <c r="T489" s="20" t="s">
        <v>675</v>
      </c>
      <c r="U489" s="174" t="s">
        <v>502</v>
      </c>
      <c r="V489" s="235" t="s">
        <v>676</v>
      </c>
      <c r="W489" s="693">
        <f t="shared" si="18"/>
        <v>110</v>
      </c>
      <c r="X489" s="693">
        <v>330</v>
      </c>
      <c r="Y489" s="693">
        <v>1320</v>
      </c>
      <c r="Z489" s="272" t="s">
        <v>688</v>
      </c>
      <c r="AA489" s="20"/>
      <c r="AB489" s="20"/>
      <c r="AC489" s="20"/>
      <c r="AD489" s="20"/>
      <c r="AE489" s="20" t="s">
        <v>698</v>
      </c>
      <c r="AF489" s="246" t="s">
        <v>1012</v>
      </c>
      <c r="AG489" s="20" t="s">
        <v>1017</v>
      </c>
      <c r="AH489" s="20" t="s">
        <v>1017</v>
      </c>
      <c r="AI489" s="246" t="s">
        <v>1015</v>
      </c>
      <c r="AJ489" s="20"/>
      <c r="AK489" s="20"/>
      <c r="AL489" s="20"/>
      <c r="AM489" s="20"/>
      <c r="AN489" s="246"/>
      <c r="AO489" s="246"/>
      <c r="AP489" s="20"/>
      <c r="AQ489" s="20"/>
      <c r="AR489" s="20"/>
      <c r="AS489" s="663"/>
      <c r="AT489" s="719"/>
      <c r="AU489" s="20"/>
      <c r="AV489" s="20"/>
      <c r="AW489" s="246"/>
      <c r="AX489" s="246"/>
      <c r="AY489" s="20"/>
      <c r="AZ489" s="20"/>
      <c r="BA489" s="20"/>
      <c r="BB489" s="246"/>
      <c r="BC489" s="246"/>
      <c r="BD489" s="20"/>
      <c r="BE489" s="20"/>
      <c r="BF489" s="246"/>
      <c r="BG489" s="20"/>
      <c r="BH489" s="3"/>
      <c r="BP489" s="25" t="s">
        <v>678</v>
      </c>
    </row>
    <row r="490" spans="1:68" s="2" customFormat="1" ht="11.25" x14ac:dyDescent="0.2">
      <c r="A490" s="79" t="str">
        <f t="shared" si="17"/>
        <v>SharePoint_AdminContent_19484d54-7a4e-4425-b26e-3b8749520044 OHNALAOP0023N1</v>
      </c>
      <c r="B490" s="20" t="s">
        <v>333</v>
      </c>
      <c r="C490" s="18"/>
      <c r="D490" s="701" t="s">
        <v>990</v>
      </c>
      <c r="E490" s="201" t="s">
        <v>334</v>
      </c>
      <c r="F490" s="94"/>
      <c r="G490" s="73" t="s">
        <v>496</v>
      </c>
      <c r="H490" s="100" t="s">
        <v>1009</v>
      </c>
      <c r="I490" s="20"/>
      <c r="J490" s="78" t="s">
        <v>699</v>
      </c>
      <c r="K490" s="173" t="s">
        <v>700</v>
      </c>
      <c r="L490" s="201" t="s">
        <v>499</v>
      </c>
      <c r="M490" s="20"/>
      <c r="N490" s="173" t="s">
        <v>500</v>
      </c>
      <c r="O490" s="73">
        <v>1</v>
      </c>
      <c r="P490" s="159">
        <v>1</v>
      </c>
      <c r="Q490" s="27">
        <v>42822</v>
      </c>
      <c r="R490" s="73">
        <v>1</v>
      </c>
      <c r="S490" s="424">
        <v>42860</v>
      </c>
      <c r="T490" s="20" t="s">
        <v>675</v>
      </c>
      <c r="U490" s="174" t="s">
        <v>502</v>
      </c>
      <c r="V490" s="235" t="s">
        <v>676</v>
      </c>
      <c r="W490" s="693">
        <f t="shared" si="18"/>
        <v>110</v>
      </c>
      <c r="X490" s="693">
        <v>330</v>
      </c>
      <c r="Y490" s="693">
        <v>1320</v>
      </c>
      <c r="Z490" s="272" t="s">
        <v>688</v>
      </c>
      <c r="AA490" s="20"/>
      <c r="AB490" s="20"/>
      <c r="AC490" s="20"/>
      <c r="AD490" s="20"/>
      <c r="AE490" s="20" t="s">
        <v>701</v>
      </c>
      <c r="AF490" s="246">
        <v>42822</v>
      </c>
      <c r="AG490" s="20">
        <v>617198</v>
      </c>
      <c r="AH490" s="20">
        <v>617198</v>
      </c>
      <c r="AI490" s="246">
        <v>42821</v>
      </c>
      <c r="AJ490" s="20"/>
      <c r="AK490" s="20"/>
      <c r="AL490" s="20"/>
      <c r="AM490" s="20"/>
      <c r="AN490" s="246"/>
      <c r="AO490" s="246"/>
      <c r="AP490" s="20"/>
      <c r="AQ490" s="20"/>
      <c r="AR490" s="20"/>
      <c r="AS490" s="663"/>
      <c r="AT490" s="719"/>
      <c r="AU490" s="20"/>
      <c r="AV490" s="20"/>
      <c r="AW490" s="246"/>
      <c r="AX490" s="246"/>
      <c r="AY490" s="20"/>
      <c r="AZ490" s="20"/>
      <c r="BA490" s="20"/>
      <c r="BB490" s="246"/>
      <c r="BC490" s="246"/>
      <c r="BD490" s="20"/>
      <c r="BE490" s="20"/>
      <c r="BF490" s="246"/>
      <c r="BG490" s="20"/>
      <c r="BH490" s="3"/>
      <c r="BP490" s="25" t="s">
        <v>678</v>
      </c>
    </row>
    <row r="491" spans="1:68" s="2" customFormat="1" ht="11.25" x14ac:dyDescent="0.2">
      <c r="A491" s="79" t="str">
        <f t="shared" si="17"/>
        <v>SharePoint_AdminContent_3f431fbb-a347-4ae4-8fe8-ab77900bf5df OHNALDBD0172</v>
      </c>
      <c r="B491" s="20" t="s">
        <v>333</v>
      </c>
      <c r="C491" s="18"/>
      <c r="D491" s="701" t="s">
        <v>990</v>
      </c>
      <c r="E491" s="201" t="s">
        <v>334</v>
      </c>
      <c r="F491" s="94"/>
      <c r="G491" s="73" t="s">
        <v>496</v>
      </c>
      <c r="H491" s="100" t="s">
        <v>1018</v>
      </c>
      <c r="I491" s="20"/>
      <c r="J491" s="78" t="s">
        <v>682</v>
      </c>
      <c r="K491" s="173" t="s">
        <v>683</v>
      </c>
      <c r="L491" s="201" t="s">
        <v>499</v>
      </c>
      <c r="M491" s="20"/>
      <c r="N491" s="173" t="s">
        <v>500</v>
      </c>
      <c r="O491" s="73">
        <v>1</v>
      </c>
      <c r="P491" s="159">
        <v>1</v>
      </c>
      <c r="Q491" s="27">
        <v>42822</v>
      </c>
      <c r="R491" s="73">
        <v>1</v>
      </c>
      <c r="S491" s="424" t="s">
        <v>779</v>
      </c>
      <c r="T491" s="20" t="s">
        <v>675</v>
      </c>
      <c r="U491" s="174" t="s">
        <v>502</v>
      </c>
      <c r="V491" s="235" t="s">
        <v>676</v>
      </c>
      <c r="W491" s="693">
        <f t="shared" si="18"/>
        <v>45</v>
      </c>
      <c r="X491" s="693">
        <v>135</v>
      </c>
      <c r="Y491" s="693">
        <v>540</v>
      </c>
      <c r="Z491" s="272" t="s">
        <v>677</v>
      </c>
      <c r="AA491" s="20"/>
      <c r="AB491" s="20"/>
      <c r="AC491" s="20"/>
      <c r="AD491" s="20"/>
      <c r="AE491" s="20" t="s">
        <v>1001</v>
      </c>
      <c r="AF491" s="246">
        <v>42822</v>
      </c>
      <c r="AG491" s="20">
        <v>617201</v>
      </c>
      <c r="AH491" s="20">
        <v>617201</v>
      </c>
      <c r="AI491" s="246">
        <v>42821</v>
      </c>
      <c r="AJ491" s="20"/>
      <c r="AK491" s="20"/>
      <c r="AL491" s="20"/>
      <c r="AM491" s="20"/>
      <c r="AN491" s="246"/>
      <c r="AO491" s="246"/>
      <c r="AP491" s="20"/>
      <c r="AQ491" s="20"/>
      <c r="AR491" s="20"/>
      <c r="AS491" s="663"/>
      <c r="AT491" s="719"/>
      <c r="AU491" s="20"/>
      <c r="AV491" s="20"/>
      <c r="AW491" s="246"/>
      <c r="AX491" s="246"/>
      <c r="AY491" s="20"/>
      <c r="AZ491" s="20"/>
      <c r="BA491" s="20"/>
      <c r="BB491" s="246"/>
      <c r="BC491" s="246"/>
      <c r="BD491" s="20"/>
      <c r="BE491" s="20"/>
      <c r="BF491" s="246"/>
      <c r="BG491" s="20"/>
      <c r="BH491" s="3"/>
      <c r="BP491" s="25" t="s">
        <v>678</v>
      </c>
    </row>
    <row r="492" spans="1:68" s="2" customFormat="1" ht="11.25" x14ac:dyDescent="0.2">
      <c r="A492" s="79" t="str">
        <f t="shared" si="17"/>
        <v>SharePoint_AdminContent_774df33c-8c8e-4e95-a9fb-b92b9f493719 OHLEWAOP0023N1</v>
      </c>
      <c r="B492" s="20" t="s">
        <v>333</v>
      </c>
      <c r="C492" s="18"/>
      <c r="D492" s="701" t="s">
        <v>990</v>
      </c>
      <c r="E492" s="201" t="s">
        <v>334</v>
      </c>
      <c r="F492" s="94"/>
      <c r="G492" s="73" t="s">
        <v>496</v>
      </c>
      <c r="H492" s="100" t="s">
        <v>1019</v>
      </c>
      <c r="I492" s="20"/>
      <c r="J492" s="78" t="s">
        <v>686</v>
      </c>
      <c r="K492" s="173" t="s">
        <v>606</v>
      </c>
      <c r="L492" s="201" t="s">
        <v>499</v>
      </c>
      <c r="M492" s="20"/>
      <c r="N492" s="173" t="s">
        <v>500</v>
      </c>
      <c r="O492" s="73">
        <v>1</v>
      </c>
      <c r="P492" s="159">
        <v>1</v>
      </c>
      <c r="Q492" s="27" t="s">
        <v>1010</v>
      </c>
      <c r="R492" s="73">
        <v>1</v>
      </c>
      <c r="S492" s="424">
        <v>42895</v>
      </c>
      <c r="T492" s="20" t="s">
        <v>675</v>
      </c>
      <c r="U492" s="174" t="s">
        <v>502</v>
      </c>
      <c r="V492" s="235" t="s">
        <v>676</v>
      </c>
      <c r="W492" s="693">
        <f t="shared" si="18"/>
        <v>110</v>
      </c>
      <c r="X492" s="693">
        <v>330</v>
      </c>
      <c r="Y492" s="693">
        <v>1320</v>
      </c>
      <c r="Z492" s="272" t="s">
        <v>688</v>
      </c>
      <c r="AA492" s="20"/>
      <c r="AB492" s="20"/>
      <c r="AC492" s="20"/>
      <c r="AD492" s="20"/>
      <c r="AE492" s="20" t="s">
        <v>695</v>
      </c>
      <c r="AF492" s="246" t="s">
        <v>1010</v>
      </c>
      <c r="AG492" s="20" t="s">
        <v>1011</v>
      </c>
      <c r="AH492" s="20" t="s">
        <v>1011</v>
      </c>
      <c r="AI492" s="246">
        <v>42862</v>
      </c>
      <c r="AJ492" s="20"/>
      <c r="AK492" s="20"/>
      <c r="AL492" s="20"/>
      <c r="AM492" s="20"/>
      <c r="AN492" s="246"/>
      <c r="AO492" s="246"/>
      <c r="AP492" s="20"/>
      <c r="AQ492" s="20"/>
      <c r="AR492" s="20"/>
      <c r="AS492" s="663"/>
      <c r="AT492" s="719"/>
      <c r="AU492" s="20"/>
      <c r="AV492" s="20"/>
      <c r="AW492" s="246"/>
      <c r="AX492" s="246"/>
      <c r="AY492" s="20"/>
      <c r="AZ492" s="20"/>
      <c r="BA492" s="20"/>
      <c r="BB492" s="246"/>
      <c r="BC492" s="246"/>
      <c r="BD492" s="20"/>
      <c r="BE492" s="20"/>
      <c r="BF492" s="246"/>
      <c r="BG492" s="20"/>
      <c r="BH492" s="3"/>
      <c r="BP492" s="25" t="s">
        <v>678</v>
      </c>
    </row>
    <row r="493" spans="1:68" s="2" customFormat="1" ht="11.25" x14ac:dyDescent="0.2">
      <c r="A493" s="79" t="str">
        <f t="shared" si="17"/>
        <v>SharePoint_AdminContent_774df33c-8c8e-4e95-a9fb-b92b9f493719 OHLEWDBP0247N1 (ds73sqlprdoltp.corp.hgicnet.net,1021)</v>
      </c>
      <c r="B493" s="20" t="s">
        <v>333</v>
      </c>
      <c r="C493" s="18"/>
      <c r="D493" s="701"/>
      <c r="E493" s="201" t="s">
        <v>334</v>
      </c>
      <c r="F493" s="94"/>
      <c r="G493" s="73" t="s">
        <v>496</v>
      </c>
      <c r="H493" s="100" t="s">
        <v>1019</v>
      </c>
      <c r="I493" s="20"/>
      <c r="J493" s="78" t="s">
        <v>686</v>
      </c>
      <c r="K493" s="173" t="s">
        <v>606</v>
      </c>
      <c r="L493" s="201" t="s">
        <v>499</v>
      </c>
      <c r="M493" s="20"/>
      <c r="N493" s="173" t="s">
        <v>500</v>
      </c>
      <c r="O493" s="73">
        <v>1</v>
      </c>
      <c r="P493" s="159">
        <v>1</v>
      </c>
      <c r="Q493" s="27" t="s">
        <v>1012</v>
      </c>
      <c r="R493" s="73">
        <v>1</v>
      </c>
      <c r="S493" s="424">
        <v>42897</v>
      </c>
      <c r="T493" s="20" t="s">
        <v>675</v>
      </c>
      <c r="U493" s="174" t="s">
        <v>502</v>
      </c>
      <c r="V493" s="235" t="s">
        <v>676</v>
      </c>
      <c r="W493" s="693">
        <f t="shared" si="18"/>
        <v>110</v>
      </c>
      <c r="X493" s="693">
        <v>330</v>
      </c>
      <c r="Y493" s="693">
        <v>1320</v>
      </c>
      <c r="Z493" s="272" t="s">
        <v>688</v>
      </c>
      <c r="AA493" s="20"/>
      <c r="AB493" s="20"/>
      <c r="AC493" s="20"/>
      <c r="AD493" s="20"/>
      <c r="AE493" s="20" t="s">
        <v>1013</v>
      </c>
      <c r="AF493" s="246" t="s">
        <v>1012</v>
      </c>
      <c r="AG493" s="20" t="s">
        <v>1014</v>
      </c>
      <c r="AH493" s="20" t="s">
        <v>1014</v>
      </c>
      <c r="AI493" s="246" t="s">
        <v>1015</v>
      </c>
      <c r="AJ493" s="20"/>
      <c r="AK493" s="20"/>
      <c r="AL493" s="20"/>
      <c r="AM493" s="20"/>
      <c r="AN493" s="246"/>
      <c r="AO493" s="246"/>
      <c r="AP493" s="20"/>
      <c r="AQ493" s="20"/>
      <c r="AR493" s="20"/>
      <c r="AS493" s="663"/>
      <c r="AT493" s="719"/>
      <c r="AU493" s="20"/>
      <c r="AV493" s="20"/>
      <c r="AW493" s="246"/>
      <c r="AX493" s="246"/>
      <c r="AY493" s="20"/>
      <c r="AZ493" s="20"/>
      <c r="BA493" s="20"/>
      <c r="BB493" s="246"/>
      <c r="BC493" s="246"/>
      <c r="BD493" s="20"/>
      <c r="BE493" s="20"/>
      <c r="BF493" s="246"/>
      <c r="BG493" s="20"/>
      <c r="BH493" s="3"/>
      <c r="BP493" s="25" t="s">
        <v>1016</v>
      </c>
    </row>
    <row r="494" spans="1:68" s="2" customFormat="1" ht="11.25" x14ac:dyDescent="0.2">
      <c r="A494" s="79" t="str">
        <f t="shared" si="17"/>
        <v>SharePoint_AdminContent_774df33c-8c8e-4e95-a9fb-b92b9f493719 OHLEWAOP0023N2</v>
      </c>
      <c r="B494" s="20" t="s">
        <v>333</v>
      </c>
      <c r="C494" s="18"/>
      <c r="D494" s="701" t="s">
        <v>990</v>
      </c>
      <c r="E494" s="201" t="s">
        <v>334</v>
      </c>
      <c r="F494" s="94"/>
      <c r="G494" s="73" t="s">
        <v>496</v>
      </c>
      <c r="H494" s="100" t="s">
        <v>1019</v>
      </c>
      <c r="I494" s="20"/>
      <c r="J494" s="78" t="s">
        <v>686</v>
      </c>
      <c r="K494" s="173" t="s">
        <v>606</v>
      </c>
      <c r="L494" s="201" t="s">
        <v>499</v>
      </c>
      <c r="M494" s="20"/>
      <c r="N494" s="173" t="s">
        <v>500</v>
      </c>
      <c r="O494" s="73">
        <v>1</v>
      </c>
      <c r="P494" s="159">
        <v>1</v>
      </c>
      <c r="Q494" s="27" t="s">
        <v>1012</v>
      </c>
      <c r="R494" s="73">
        <v>1</v>
      </c>
      <c r="S494" s="424">
        <v>42895</v>
      </c>
      <c r="T494" s="20" t="s">
        <v>675</v>
      </c>
      <c r="U494" s="174" t="s">
        <v>502</v>
      </c>
      <c r="V494" s="235" t="s">
        <v>676</v>
      </c>
      <c r="W494" s="693">
        <f t="shared" si="18"/>
        <v>110</v>
      </c>
      <c r="X494" s="693">
        <v>330</v>
      </c>
      <c r="Y494" s="693">
        <v>1320</v>
      </c>
      <c r="Z494" s="272" t="s">
        <v>688</v>
      </c>
      <c r="AA494" s="20"/>
      <c r="AB494" s="20"/>
      <c r="AC494" s="20"/>
      <c r="AD494" s="20"/>
      <c r="AE494" s="20" t="s">
        <v>698</v>
      </c>
      <c r="AF494" s="246" t="s">
        <v>1012</v>
      </c>
      <c r="AG494" s="20" t="s">
        <v>1017</v>
      </c>
      <c r="AH494" s="20" t="s">
        <v>1017</v>
      </c>
      <c r="AI494" s="246" t="s">
        <v>1015</v>
      </c>
      <c r="AJ494" s="20"/>
      <c r="AK494" s="20"/>
      <c r="AL494" s="20"/>
      <c r="AM494" s="20"/>
      <c r="AN494" s="246"/>
      <c r="AO494" s="246"/>
      <c r="AP494" s="20"/>
      <c r="AQ494" s="20"/>
      <c r="AR494" s="20"/>
      <c r="AS494" s="663"/>
      <c r="AT494" s="719"/>
      <c r="AU494" s="20"/>
      <c r="AV494" s="20"/>
      <c r="AW494" s="246"/>
      <c r="AX494" s="246"/>
      <c r="AY494" s="20"/>
      <c r="AZ494" s="20"/>
      <c r="BA494" s="20"/>
      <c r="BB494" s="246"/>
      <c r="BC494" s="246"/>
      <c r="BD494" s="20"/>
      <c r="BE494" s="20"/>
      <c r="BF494" s="246"/>
      <c r="BG494" s="20"/>
      <c r="BH494" s="3"/>
      <c r="BP494" s="25" t="s">
        <v>678</v>
      </c>
    </row>
    <row r="495" spans="1:68" s="2" customFormat="1" ht="11.25" x14ac:dyDescent="0.2">
      <c r="A495" s="79" t="str">
        <f t="shared" si="17"/>
        <v>SharePoint_AdminContent_774df33c-8c8e-4e95-a9fb-b92b9f493719 OHNALAOP0023N1</v>
      </c>
      <c r="B495" s="20" t="s">
        <v>333</v>
      </c>
      <c r="C495" s="18"/>
      <c r="D495" s="701" t="s">
        <v>990</v>
      </c>
      <c r="E495" s="201" t="s">
        <v>334</v>
      </c>
      <c r="F495" s="94"/>
      <c r="G495" s="73" t="s">
        <v>496</v>
      </c>
      <c r="H495" s="100" t="s">
        <v>1019</v>
      </c>
      <c r="I495" s="20"/>
      <c r="J495" s="78" t="s">
        <v>699</v>
      </c>
      <c r="K495" s="173" t="s">
        <v>700</v>
      </c>
      <c r="L495" s="201" t="s">
        <v>499</v>
      </c>
      <c r="M495" s="20"/>
      <c r="N495" s="173" t="s">
        <v>500</v>
      </c>
      <c r="O495" s="73">
        <v>1</v>
      </c>
      <c r="P495" s="159">
        <v>1</v>
      </c>
      <c r="Q495" s="27">
        <v>42822</v>
      </c>
      <c r="R495" s="73">
        <v>1</v>
      </c>
      <c r="S495" s="424">
        <v>42860</v>
      </c>
      <c r="T495" s="20" t="s">
        <v>675</v>
      </c>
      <c r="U495" s="174" t="s">
        <v>502</v>
      </c>
      <c r="V495" s="235" t="s">
        <v>676</v>
      </c>
      <c r="W495" s="693">
        <f t="shared" si="18"/>
        <v>110</v>
      </c>
      <c r="X495" s="693">
        <v>330</v>
      </c>
      <c r="Y495" s="693">
        <v>1320</v>
      </c>
      <c r="Z495" s="272" t="s">
        <v>688</v>
      </c>
      <c r="AA495" s="20"/>
      <c r="AB495" s="20"/>
      <c r="AC495" s="20"/>
      <c r="AD495" s="20"/>
      <c r="AE495" s="20" t="s">
        <v>701</v>
      </c>
      <c r="AF495" s="246">
        <v>42822</v>
      </c>
      <c r="AG495" s="20">
        <v>617198</v>
      </c>
      <c r="AH495" s="20">
        <v>617198</v>
      </c>
      <c r="AI495" s="246">
        <v>42821</v>
      </c>
      <c r="AJ495" s="20"/>
      <c r="AK495" s="20"/>
      <c r="AL495" s="20"/>
      <c r="AM495" s="20"/>
      <c r="AN495" s="246"/>
      <c r="AO495" s="246"/>
      <c r="AP495" s="20"/>
      <c r="AQ495" s="20"/>
      <c r="AR495" s="20"/>
      <c r="AS495" s="663"/>
      <c r="AT495" s="719"/>
      <c r="AU495" s="20"/>
      <c r="AV495" s="20"/>
      <c r="AW495" s="246"/>
      <c r="AX495" s="246"/>
      <c r="AY495" s="20"/>
      <c r="AZ495" s="20"/>
      <c r="BA495" s="20"/>
      <c r="BB495" s="246"/>
      <c r="BC495" s="246"/>
      <c r="BD495" s="20"/>
      <c r="BE495" s="20"/>
      <c r="BF495" s="246"/>
      <c r="BG495" s="20"/>
      <c r="BH495" s="3"/>
      <c r="BP495" s="25" t="s">
        <v>678</v>
      </c>
    </row>
    <row r="496" spans="1:68" s="2" customFormat="1" ht="11.25" x14ac:dyDescent="0.2">
      <c r="A496" s="79" t="str">
        <f t="shared" si="17"/>
        <v>SharePoint_AdminContent_972d65ef-5c8f-4647-8a9e-5c67e70d2716 OHNALDBD0143</v>
      </c>
      <c r="B496" s="20" t="s">
        <v>333</v>
      </c>
      <c r="C496" s="18"/>
      <c r="D496" s="701" t="s">
        <v>990</v>
      </c>
      <c r="E496" s="201" t="s">
        <v>334</v>
      </c>
      <c r="F496" s="94"/>
      <c r="G496" s="73" t="s">
        <v>496</v>
      </c>
      <c r="H496" s="100" t="s">
        <v>1020</v>
      </c>
      <c r="I496" s="20"/>
      <c r="J496" s="78" t="s">
        <v>682</v>
      </c>
      <c r="K496" s="173" t="s">
        <v>683</v>
      </c>
      <c r="L496" s="201" t="s">
        <v>499</v>
      </c>
      <c r="M496" s="20"/>
      <c r="N496" s="173" t="s">
        <v>500</v>
      </c>
      <c r="O496" s="73">
        <v>1</v>
      </c>
      <c r="P496" s="159">
        <v>1</v>
      </c>
      <c r="Q496" s="27">
        <v>42822</v>
      </c>
      <c r="R496" s="73">
        <v>1</v>
      </c>
      <c r="S496" s="424" t="s">
        <v>779</v>
      </c>
      <c r="T496" s="20" t="s">
        <v>675</v>
      </c>
      <c r="U496" s="174" t="s">
        <v>502</v>
      </c>
      <c r="V496" s="235" t="s">
        <v>676</v>
      </c>
      <c r="W496" s="693">
        <f t="shared" si="18"/>
        <v>45</v>
      </c>
      <c r="X496" s="693">
        <v>135</v>
      </c>
      <c r="Y496" s="693">
        <v>540</v>
      </c>
      <c r="Z496" s="272" t="s">
        <v>677</v>
      </c>
      <c r="AA496" s="20"/>
      <c r="AB496" s="20"/>
      <c r="AC496" s="20"/>
      <c r="AD496" s="20"/>
      <c r="AE496" s="20" t="s">
        <v>704</v>
      </c>
      <c r="AF496" s="246">
        <v>42822</v>
      </c>
      <c r="AG496" s="20">
        <v>617205</v>
      </c>
      <c r="AH496" s="20">
        <v>617205</v>
      </c>
      <c r="AI496" s="246">
        <v>42821</v>
      </c>
      <c r="AJ496" s="20"/>
      <c r="AK496" s="20"/>
      <c r="AL496" s="20"/>
      <c r="AM496" s="20"/>
      <c r="AN496" s="246"/>
      <c r="AO496" s="246"/>
      <c r="AP496" s="20"/>
      <c r="AQ496" s="20"/>
      <c r="AR496" s="20"/>
      <c r="AS496" s="663"/>
      <c r="AT496" s="719"/>
      <c r="AU496" s="20"/>
      <c r="AV496" s="20"/>
      <c r="AW496" s="246"/>
      <c r="AX496" s="246"/>
      <c r="AY496" s="20"/>
      <c r="AZ496" s="20"/>
      <c r="BA496" s="20"/>
      <c r="BB496" s="246"/>
      <c r="BC496" s="246"/>
      <c r="BD496" s="20"/>
      <c r="BE496" s="20"/>
      <c r="BF496" s="246"/>
      <c r="BG496" s="20"/>
      <c r="BH496" s="3"/>
      <c r="BP496" s="25" t="s">
        <v>678</v>
      </c>
    </row>
    <row r="497" spans="1:68" s="2" customFormat="1" ht="11.25" x14ac:dyDescent="0.2">
      <c r="A497" s="79" t="str">
        <f t="shared" si="17"/>
        <v>SharePoint_AdminContent_9913b547-a7a1-4048-baba-cfca879898d0 OHLEWAOP0023N1</v>
      </c>
      <c r="B497" s="20" t="s">
        <v>333</v>
      </c>
      <c r="C497" s="18"/>
      <c r="D497" s="701" t="s">
        <v>990</v>
      </c>
      <c r="E497" s="201" t="s">
        <v>334</v>
      </c>
      <c r="F497" s="94"/>
      <c r="G497" s="73" t="s">
        <v>496</v>
      </c>
      <c r="H497" s="100" t="s">
        <v>1021</v>
      </c>
      <c r="I497" s="20"/>
      <c r="J497" s="78" t="s">
        <v>686</v>
      </c>
      <c r="K497" s="173" t="s">
        <v>606</v>
      </c>
      <c r="L497" s="201" t="s">
        <v>499</v>
      </c>
      <c r="M497" s="20"/>
      <c r="N497" s="173" t="s">
        <v>500</v>
      </c>
      <c r="O497" s="73">
        <v>1</v>
      </c>
      <c r="P497" s="159">
        <v>1</v>
      </c>
      <c r="Q497" s="27" t="s">
        <v>1010</v>
      </c>
      <c r="R497" s="73">
        <v>1</v>
      </c>
      <c r="S497" s="424">
        <v>42895</v>
      </c>
      <c r="T497" s="20" t="s">
        <v>675</v>
      </c>
      <c r="U497" s="174" t="s">
        <v>502</v>
      </c>
      <c r="V497" s="235" t="s">
        <v>676</v>
      </c>
      <c r="W497" s="693">
        <f t="shared" si="18"/>
        <v>110</v>
      </c>
      <c r="X497" s="693">
        <v>330</v>
      </c>
      <c r="Y497" s="693">
        <v>1320</v>
      </c>
      <c r="Z497" s="272" t="s">
        <v>688</v>
      </c>
      <c r="AA497" s="20"/>
      <c r="AB497" s="20"/>
      <c r="AC497" s="20"/>
      <c r="AD497" s="20"/>
      <c r="AE497" s="20" t="s">
        <v>695</v>
      </c>
      <c r="AF497" s="246" t="s">
        <v>1010</v>
      </c>
      <c r="AG497" s="20" t="s">
        <v>1011</v>
      </c>
      <c r="AH497" s="20" t="s">
        <v>1011</v>
      </c>
      <c r="AI497" s="246">
        <v>42862</v>
      </c>
      <c r="AJ497" s="20"/>
      <c r="AK497" s="20"/>
      <c r="AL497" s="20"/>
      <c r="AM497" s="20"/>
      <c r="AN497" s="246"/>
      <c r="AO497" s="246"/>
      <c r="AP497" s="20"/>
      <c r="AQ497" s="20"/>
      <c r="AR497" s="20"/>
      <c r="AS497" s="663"/>
      <c r="AT497" s="719"/>
      <c r="AU497" s="20"/>
      <c r="AV497" s="20"/>
      <c r="AW497" s="246"/>
      <c r="AX497" s="246"/>
      <c r="AY497" s="20"/>
      <c r="AZ497" s="20"/>
      <c r="BA497" s="20"/>
      <c r="BB497" s="246"/>
      <c r="BC497" s="246"/>
      <c r="BD497" s="20"/>
      <c r="BE497" s="20"/>
      <c r="BF497" s="246"/>
      <c r="BG497" s="20"/>
      <c r="BH497" s="3"/>
      <c r="BP497" s="25" t="s">
        <v>678</v>
      </c>
    </row>
    <row r="498" spans="1:68" s="2" customFormat="1" ht="11.25" x14ac:dyDescent="0.2">
      <c r="A498" s="79" t="str">
        <f t="shared" si="17"/>
        <v>SharePoint_AdminContent_9913b547-a7a1-4048-baba-cfca879898d0 OHLEWDBP0247N1 (ds73sqlprdoltp.corp.hgicnet.net,1021)</v>
      </c>
      <c r="B498" s="20" t="s">
        <v>333</v>
      </c>
      <c r="C498" s="18"/>
      <c r="D498" s="701" t="s">
        <v>990</v>
      </c>
      <c r="E498" s="201" t="s">
        <v>334</v>
      </c>
      <c r="F498" s="94"/>
      <c r="G498" s="73" t="s">
        <v>496</v>
      </c>
      <c r="H498" s="100" t="s">
        <v>1021</v>
      </c>
      <c r="I498" s="20"/>
      <c r="J498" s="78" t="s">
        <v>686</v>
      </c>
      <c r="K498" s="173" t="s">
        <v>606</v>
      </c>
      <c r="L498" s="201" t="s">
        <v>499</v>
      </c>
      <c r="M498" s="20"/>
      <c r="N498" s="173" t="s">
        <v>500</v>
      </c>
      <c r="O498" s="73">
        <v>1</v>
      </c>
      <c r="P498" s="159">
        <v>1</v>
      </c>
      <c r="Q498" s="27" t="s">
        <v>1012</v>
      </c>
      <c r="R498" s="73">
        <v>1</v>
      </c>
      <c r="S498" s="424">
        <v>42897</v>
      </c>
      <c r="T498" s="20" t="s">
        <v>675</v>
      </c>
      <c r="U498" s="174" t="s">
        <v>502</v>
      </c>
      <c r="V498" s="235" t="s">
        <v>676</v>
      </c>
      <c r="W498" s="693">
        <f t="shared" si="18"/>
        <v>110</v>
      </c>
      <c r="X498" s="693">
        <v>330</v>
      </c>
      <c r="Y498" s="693">
        <v>1320</v>
      </c>
      <c r="Z498" s="272" t="s">
        <v>688</v>
      </c>
      <c r="AA498" s="20"/>
      <c r="AB498" s="20"/>
      <c r="AC498" s="20"/>
      <c r="AD498" s="20"/>
      <c r="AE498" s="20" t="s">
        <v>1013</v>
      </c>
      <c r="AF498" s="246" t="s">
        <v>1012</v>
      </c>
      <c r="AG498" s="20" t="s">
        <v>1014</v>
      </c>
      <c r="AH498" s="20" t="s">
        <v>1014</v>
      </c>
      <c r="AI498" s="246" t="s">
        <v>1015</v>
      </c>
      <c r="AJ498" s="20"/>
      <c r="AK498" s="20"/>
      <c r="AL498" s="20"/>
      <c r="AM498" s="20"/>
      <c r="AN498" s="246"/>
      <c r="AO498" s="246"/>
      <c r="AP498" s="20"/>
      <c r="AQ498" s="20"/>
      <c r="AR498" s="20"/>
      <c r="AS498" s="663"/>
      <c r="AT498" s="719"/>
      <c r="AU498" s="20"/>
      <c r="AV498" s="20"/>
      <c r="AW498" s="246"/>
      <c r="AX498" s="246"/>
      <c r="AY498" s="20"/>
      <c r="AZ498" s="20"/>
      <c r="BA498" s="20"/>
      <c r="BB498" s="246"/>
      <c r="BC498" s="246"/>
      <c r="BD498" s="20"/>
      <c r="BE498" s="20"/>
      <c r="BF498" s="246"/>
      <c r="BG498" s="20"/>
      <c r="BH498" s="3"/>
      <c r="BP498" s="25" t="s">
        <v>1016</v>
      </c>
    </row>
    <row r="499" spans="1:68" s="2" customFormat="1" ht="11.25" x14ac:dyDescent="0.2">
      <c r="A499" s="79" t="str">
        <f t="shared" si="17"/>
        <v>SharePoint_AdminContent_9913b547-a7a1-4048-baba-cfca879898d0 OHLEWAOP0023N2</v>
      </c>
      <c r="B499" s="20" t="s">
        <v>333</v>
      </c>
      <c r="C499" s="18"/>
      <c r="D499" s="701" t="s">
        <v>990</v>
      </c>
      <c r="E499" s="201" t="s">
        <v>334</v>
      </c>
      <c r="F499" s="94"/>
      <c r="G499" s="73" t="s">
        <v>496</v>
      </c>
      <c r="H499" s="100" t="s">
        <v>1021</v>
      </c>
      <c r="I499" s="20"/>
      <c r="J499" s="78" t="s">
        <v>686</v>
      </c>
      <c r="K499" s="173" t="s">
        <v>606</v>
      </c>
      <c r="L499" s="201" t="s">
        <v>499</v>
      </c>
      <c r="M499" s="20"/>
      <c r="N499" s="173" t="s">
        <v>500</v>
      </c>
      <c r="O499" s="73">
        <v>1</v>
      </c>
      <c r="P499" s="159">
        <v>1</v>
      </c>
      <c r="Q499" s="27" t="s">
        <v>1012</v>
      </c>
      <c r="R499" s="73">
        <v>1</v>
      </c>
      <c r="S499" s="424">
        <v>42895</v>
      </c>
      <c r="T499" s="20" t="s">
        <v>675</v>
      </c>
      <c r="U499" s="174" t="s">
        <v>502</v>
      </c>
      <c r="V499" s="235" t="s">
        <v>676</v>
      </c>
      <c r="W499" s="693">
        <f t="shared" si="18"/>
        <v>110</v>
      </c>
      <c r="X499" s="693">
        <v>330</v>
      </c>
      <c r="Y499" s="693">
        <v>1320</v>
      </c>
      <c r="Z499" s="272" t="s">
        <v>688</v>
      </c>
      <c r="AA499" s="20"/>
      <c r="AB499" s="20"/>
      <c r="AC499" s="20"/>
      <c r="AD499" s="20"/>
      <c r="AE499" s="20" t="s">
        <v>698</v>
      </c>
      <c r="AF499" s="246" t="s">
        <v>1012</v>
      </c>
      <c r="AG499" s="20" t="s">
        <v>1017</v>
      </c>
      <c r="AH499" s="20" t="s">
        <v>1017</v>
      </c>
      <c r="AI499" s="246" t="s">
        <v>1015</v>
      </c>
      <c r="AJ499" s="20"/>
      <c r="AK499" s="20"/>
      <c r="AL499" s="20"/>
      <c r="AM499" s="20"/>
      <c r="AN499" s="246"/>
      <c r="AO499" s="246"/>
      <c r="AP499" s="20"/>
      <c r="AQ499" s="20"/>
      <c r="AR499" s="20"/>
      <c r="AS499" s="663"/>
      <c r="AT499" s="719"/>
      <c r="AU499" s="20"/>
      <c r="AV499" s="20"/>
      <c r="AW499" s="246"/>
      <c r="AX499" s="246"/>
      <c r="AY499" s="20"/>
      <c r="AZ499" s="20"/>
      <c r="BA499" s="20"/>
      <c r="BB499" s="246"/>
      <c r="BC499" s="246"/>
      <c r="BD499" s="20"/>
      <c r="BE499" s="20"/>
      <c r="BF499" s="246"/>
      <c r="BG499" s="20"/>
      <c r="BH499" s="3"/>
      <c r="BP499" s="25" t="s">
        <v>678</v>
      </c>
    </row>
    <row r="500" spans="1:68" s="2" customFormat="1" ht="11.25" x14ac:dyDescent="0.2">
      <c r="A500" s="79" t="str">
        <f t="shared" si="17"/>
        <v>SharePoint_AdminContent_9913b547-a7a1-4048-baba-cfca879898d0 OHNALAOP0023N1</v>
      </c>
      <c r="B500" s="20" t="s">
        <v>333</v>
      </c>
      <c r="C500" s="18"/>
      <c r="D500" s="701" t="s">
        <v>990</v>
      </c>
      <c r="E500" s="201" t="s">
        <v>334</v>
      </c>
      <c r="F500" s="94"/>
      <c r="G500" s="73" t="s">
        <v>496</v>
      </c>
      <c r="H500" s="100" t="s">
        <v>1021</v>
      </c>
      <c r="I500" s="20"/>
      <c r="J500" s="78" t="s">
        <v>699</v>
      </c>
      <c r="K500" s="173" t="s">
        <v>700</v>
      </c>
      <c r="L500" s="201" t="s">
        <v>499</v>
      </c>
      <c r="M500" s="20"/>
      <c r="N500" s="173" t="s">
        <v>500</v>
      </c>
      <c r="O500" s="73">
        <v>1</v>
      </c>
      <c r="P500" s="159">
        <v>1</v>
      </c>
      <c r="Q500" s="27">
        <v>42822</v>
      </c>
      <c r="R500" s="73">
        <v>1</v>
      </c>
      <c r="S500" s="424">
        <v>42860</v>
      </c>
      <c r="T500" s="20" t="s">
        <v>675</v>
      </c>
      <c r="U500" s="174" t="s">
        <v>502</v>
      </c>
      <c r="V500" s="235" t="s">
        <v>676</v>
      </c>
      <c r="W500" s="693">
        <f t="shared" si="18"/>
        <v>110</v>
      </c>
      <c r="X500" s="693">
        <v>330</v>
      </c>
      <c r="Y500" s="693">
        <v>1320</v>
      </c>
      <c r="Z500" s="272" t="s">
        <v>688</v>
      </c>
      <c r="AA500" s="20"/>
      <c r="AB500" s="20"/>
      <c r="AC500" s="20"/>
      <c r="AD500" s="20"/>
      <c r="AE500" s="20" t="s">
        <v>701</v>
      </c>
      <c r="AF500" s="246">
        <v>42822</v>
      </c>
      <c r="AG500" s="20">
        <v>617198</v>
      </c>
      <c r="AH500" s="20">
        <v>617198</v>
      </c>
      <c r="AI500" s="246">
        <v>42821</v>
      </c>
      <c r="AJ500" s="20"/>
      <c r="AK500" s="20"/>
      <c r="AL500" s="20"/>
      <c r="AM500" s="20"/>
      <c r="AN500" s="246"/>
      <c r="AO500" s="246"/>
      <c r="AP500" s="20"/>
      <c r="AQ500" s="20"/>
      <c r="AR500" s="20"/>
      <c r="AS500" s="663"/>
      <c r="AT500" s="719"/>
      <c r="AU500" s="20"/>
      <c r="AV500" s="20"/>
      <c r="AW500" s="246"/>
      <c r="AX500" s="246"/>
      <c r="AY500" s="20"/>
      <c r="AZ500" s="20"/>
      <c r="BA500" s="20"/>
      <c r="BB500" s="246"/>
      <c r="BC500" s="246"/>
      <c r="BD500" s="20"/>
      <c r="BE500" s="20"/>
      <c r="BF500" s="246"/>
      <c r="BG500" s="20"/>
      <c r="BH500" s="3"/>
      <c r="BP500" s="25" t="s">
        <v>678</v>
      </c>
    </row>
    <row r="501" spans="1:68" s="2" customFormat="1" ht="11.25" x14ac:dyDescent="0.2">
      <c r="A501" s="79" t="str">
        <f t="shared" si="17"/>
        <v>SharePoint_AdminContent_a0549be4-3800-40f4-b035-942a650d313b DS73SQLPRE01</v>
      </c>
      <c r="B501" s="20" t="s">
        <v>333</v>
      </c>
      <c r="C501" s="18"/>
      <c r="D501" s="701" t="s">
        <v>990</v>
      </c>
      <c r="E501" s="201" t="s">
        <v>334</v>
      </c>
      <c r="F501" s="94"/>
      <c r="G501" s="73" t="s">
        <v>496</v>
      </c>
      <c r="H501" s="100" t="s">
        <v>1022</v>
      </c>
      <c r="I501" s="20"/>
      <c r="J501" s="78" t="s">
        <v>682</v>
      </c>
      <c r="K501" s="173" t="s">
        <v>683</v>
      </c>
      <c r="L501" s="201" t="s">
        <v>499</v>
      </c>
      <c r="M501" s="20"/>
      <c r="N501" s="173" t="s">
        <v>500</v>
      </c>
      <c r="O501" s="73">
        <v>1</v>
      </c>
      <c r="P501" s="159">
        <v>1</v>
      </c>
      <c r="Q501" s="27">
        <v>42823</v>
      </c>
      <c r="R501" s="73">
        <v>1</v>
      </c>
      <c r="S501" s="424" t="s">
        <v>779</v>
      </c>
      <c r="T501" s="20" t="s">
        <v>675</v>
      </c>
      <c r="U501" s="174" t="s">
        <v>502</v>
      </c>
      <c r="V501" s="235" t="s">
        <v>676</v>
      </c>
      <c r="W501" s="693">
        <f t="shared" si="18"/>
        <v>45</v>
      </c>
      <c r="X501" s="693">
        <v>135</v>
      </c>
      <c r="Y501" s="693">
        <v>540</v>
      </c>
      <c r="Z501" s="272" t="s">
        <v>677</v>
      </c>
      <c r="AA501" s="20"/>
      <c r="AB501" s="20"/>
      <c r="AC501" s="20"/>
      <c r="AD501" s="20"/>
      <c r="AE501" s="20" t="s">
        <v>736</v>
      </c>
      <c r="AF501" s="246">
        <v>42823</v>
      </c>
      <c r="AG501" s="20">
        <v>617214</v>
      </c>
      <c r="AH501" s="20">
        <v>617214</v>
      </c>
      <c r="AI501" s="246">
        <v>42821</v>
      </c>
      <c r="AJ501" s="20"/>
      <c r="AK501" s="20"/>
      <c r="AL501" s="20"/>
      <c r="AM501" s="20"/>
      <c r="AN501" s="246"/>
      <c r="AO501" s="246"/>
      <c r="AP501" s="20"/>
      <c r="AQ501" s="20"/>
      <c r="AR501" s="20"/>
      <c r="AS501" s="663"/>
      <c r="AT501" s="719"/>
      <c r="AU501" s="20"/>
      <c r="AV501" s="20"/>
      <c r="AW501" s="246"/>
      <c r="AX501" s="246"/>
      <c r="AY501" s="20"/>
      <c r="AZ501" s="20"/>
      <c r="BA501" s="20"/>
      <c r="BB501" s="246"/>
      <c r="BC501" s="246"/>
      <c r="BD501" s="20"/>
      <c r="BE501" s="20"/>
      <c r="BF501" s="246"/>
      <c r="BG501" s="20"/>
      <c r="BH501" s="3"/>
      <c r="BP501" s="25" t="s">
        <v>678</v>
      </c>
    </row>
    <row r="502" spans="1:68" s="2" customFormat="1" ht="11.25" x14ac:dyDescent="0.2">
      <c r="A502" s="79" t="str">
        <f t="shared" si="17"/>
        <v>SharePoint_AdminContent_a65cd8d9-87a4-4e2f-ac64-7e96fd651aab OHNALDBD0143</v>
      </c>
      <c r="B502" s="20" t="s">
        <v>333</v>
      </c>
      <c r="C502" s="18"/>
      <c r="D502" s="701" t="s">
        <v>990</v>
      </c>
      <c r="E502" s="201" t="s">
        <v>334</v>
      </c>
      <c r="F502" s="94"/>
      <c r="G502" s="73" t="s">
        <v>496</v>
      </c>
      <c r="H502" s="100" t="s">
        <v>1023</v>
      </c>
      <c r="I502" s="20"/>
      <c r="J502" s="78" t="s">
        <v>682</v>
      </c>
      <c r="K502" s="173" t="s">
        <v>683</v>
      </c>
      <c r="L502" s="201" t="s">
        <v>499</v>
      </c>
      <c r="M502" s="20"/>
      <c r="N502" s="173" t="s">
        <v>500</v>
      </c>
      <c r="O502" s="73">
        <v>1</v>
      </c>
      <c r="P502" s="159">
        <v>1</v>
      </c>
      <c r="Q502" s="27">
        <v>42822</v>
      </c>
      <c r="R502" s="73">
        <v>1</v>
      </c>
      <c r="S502" s="424" t="s">
        <v>779</v>
      </c>
      <c r="T502" s="20" t="s">
        <v>675</v>
      </c>
      <c r="U502" s="174" t="s">
        <v>502</v>
      </c>
      <c r="V502" s="235" t="s">
        <v>676</v>
      </c>
      <c r="W502" s="693">
        <f t="shared" si="18"/>
        <v>45</v>
      </c>
      <c r="X502" s="693">
        <v>135</v>
      </c>
      <c r="Y502" s="693">
        <v>540</v>
      </c>
      <c r="Z502" s="272" t="s">
        <v>677</v>
      </c>
      <c r="AA502" s="20"/>
      <c r="AB502" s="20"/>
      <c r="AC502" s="20"/>
      <c r="AD502" s="20"/>
      <c r="AE502" s="20" t="s">
        <v>704</v>
      </c>
      <c r="AF502" s="246">
        <v>42822</v>
      </c>
      <c r="AG502" s="20">
        <v>617205</v>
      </c>
      <c r="AH502" s="20">
        <v>617205</v>
      </c>
      <c r="AI502" s="246">
        <v>42821</v>
      </c>
      <c r="AJ502" s="20"/>
      <c r="AK502" s="20"/>
      <c r="AL502" s="20"/>
      <c r="AM502" s="20"/>
      <c r="AN502" s="246"/>
      <c r="AO502" s="246"/>
      <c r="AP502" s="20"/>
      <c r="AQ502" s="20"/>
      <c r="AR502" s="20"/>
      <c r="AS502" s="663"/>
      <c r="AT502" s="719"/>
      <c r="AU502" s="20"/>
      <c r="AV502" s="20"/>
      <c r="AW502" s="246"/>
      <c r="AX502" s="246"/>
      <c r="AY502" s="20"/>
      <c r="AZ502" s="20"/>
      <c r="BA502" s="20"/>
      <c r="BB502" s="246"/>
      <c r="BC502" s="246"/>
      <c r="BD502" s="20"/>
      <c r="BE502" s="20"/>
      <c r="BF502" s="246"/>
      <c r="BG502" s="20"/>
      <c r="BH502" s="3"/>
      <c r="BP502" s="25" t="s">
        <v>678</v>
      </c>
    </row>
    <row r="503" spans="1:68" s="2" customFormat="1" ht="11.25" x14ac:dyDescent="0.2">
      <c r="A503" s="79" t="str">
        <f t="shared" si="17"/>
        <v>SharePoint_AdminContent_ecca5f44-e7fb-4e59-a2ac-35fe13eb89ad OHNALDBD0172</v>
      </c>
      <c r="B503" s="20" t="s">
        <v>333</v>
      </c>
      <c r="C503" s="18"/>
      <c r="D503" s="701" t="s">
        <v>990</v>
      </c>
      <c r="E503" s="201" t="s">
        <v>334</v>
      </c>
      <c r="F503" s="94"/>
      <c r="G503" s="73" t="s">
        <v>496</v>
      </c>
      <c r="H503" s="100" t="s">
        <v>1024</v>
      </c>
      <c r="I503" s="20"/>
      <c r="J503" s="78" t="s">
        <v>682</v>
      </c>
      <c r="K503" s="173" t="s">
        <v>683</v>
      </c>
      <c r="L503" s="201" t="s">
        <v>499</v>
      </c>
      <c r="M503" s="20"/>
      <c r="N503" s="173" t="s">
        <v>500</v>
      </c>
      <c r="O503" s="73">
        <v>1</v>
      </c>
      <c r="P503" s="159">
        <v>1</v>
      </c>
      <c r="Q503" s="27">
        <v>42822</v>
      </c>
      <c r="R503" s="73">
        <v>1</v>
      </c>
      <c r="S503" s="424" t="s">
        <v>779</v>
      </c>
      <c r="T503" s="20" t="s">
        <v>675</v>
      </c>
      <c r="U503" s="174" t="s">
        <v>502</v>
      </c>
      <c r="V503" s="235" t="s">
        <v>676</v>
      </c>
      <c r="W503" s="693">
        <f t="shared" si="18"/>
        <v>45</v>
      </c>
      <c r="X503" s="693">
        <v>135</v>
      </c>
      <c r="Y503" s="693">
        <v>540</v>
      </c>
      <c r="Z503" s="272" t="s">
        <v>677</v>
      </c>
      <c r="AA503" s="20"/>
      <c r="AB503" s="20"/>
      <c r="AC503" s="20"/>
      <c r="AD503" s="20"/>
      <c r="AE503" s="20" t="s">
        <v>1001</v>
      </c>
      <c r="AF503" s="246">
        <v>42822</v>
      </c>
      <c r="AG503" s="20">
        <v>617201</v>
      </c>
      <c r="AH503" s="20">
        <v>617201</v>
      </c>
      <c r="AI503" s="246">
        <v>42821</v>
      </c>
      <c r="AJ503" s="20"/>
      <c r="AK503" s="20"/>
      <c r="AL503" s="20"/>
      <c r="AM503" s="20"/>
      <c r="AN503" s="246"/>
      <c r="AO503" s="246"/>
      <c r="AP503" s="20"/>
      <c r="AQ503" s="20"/>
      <c r="AR503" s="20"/>
      <c r="AS503" s="663"/>
      <c r="AT503" s="719"/>
      <c r="AU503" s="20"/>
      <c r="AV503" s="20"/>
      <c r="AW503" s="246"/>
      <c r="AX503" s="246"/>
      <c r="AY503" s="20"/>
      <c r="AZ503" s="20"/>
      <c r="BA503" s="20"/>
      <c r="BB503" s="246"/>
      <c r="BC503" s="246"/>
      <c r="BD503" s="20"/>
      <c r="BE503" s="20"/>
      <c r="BF503" s="246"/>
      <c r="BG503" s="20"/>
      <c r="BH503" s="3"/>
      <c r="BP503" s="25" t="s">
        <v>678</v>
      </c>
    </row>
    <row r="504" spans="1:68" s="2" customFormat="1" ht="11.25" x14ac:dyDescent="0.2">
      <c r="A504" s="79" t="str">
        <f t="shared" si="17"/>
        <v>SharePoint_AdminContent_ee9c1fbe-ccee-48e6-8283-a05d28607141 OHLEWAOP0023N1</v>
      </c>
      <c r="B504" s="20" t="s">
        <v>333</v>
      </c>
      <c r="C504" s="18"/>
      <c r="D504" s="701" t="s">
        <v>990</v>
      </c>
      <c r="E504" s="201" t="s">
        <v>334</v>
      </c>
      <c r="F504" s="94"/>
      <c r="G504" s="73" t="s">
        <v>496</v>
      </c>
      <c r="H504" s="100" t="s">
        <v>1025</v>
      </c>
      <c r="I504" s="20"/>
      <c r="J504" s="78" t="s">
        <v>686</v>
      </c>
      <c r="K504" s="173" t="s">
        <v>606</v>
      </c>
      <c r="L504" s="201" t="s">
        <v>499</v>
      </c>
      <c r="M504" s="20"/>
      <c r="N504" s="173" t="s">
        <v>500</v>
      </c>
      <c r="O504" s="73">
        <v>1</v>
      </c>
      <c r="P504" s="159">
        <v>1</v>
      </c>
      <c r="Q504" s="27" t="s">
        <v>1010</v>
      </c>
      <c r="R504" s="73">
        <v>1</v>
      </c>
      <c r="S504" s="424">
        <v>42895</v>
      </c>
      <c r="T504" s="20" t="s">
        <v>675</v>
      </c>
      <c r="U504" s="174" t="s">
        <v>502</v>
      </c>
      <c r="V504" s="235" t="s">
        <v>676</v>
      </c>
      <c r="W504" s="693">
        <f t="shared" si="18"/>
        <v>110</v>
      </c>
      <c r="X504" s="693">
        <v>330</v>
      </c>
      <c r="Y504" s="693">
        <v>1320</v>
      </c>
      <c r="Z504" s="272" t="s">
        <v>688</v>
      </c>
      <c r="AA504" s="20"/>
      <c r="AB504" s="20"/>
      <c r="AC504" s="20"/>
      <c r="AD504" s="20"/>
      <c r="AE504" s="20" t="s">
        <v>695</v>
      </c>
      <c r="AF504" s="246" t="s">
        <v>1010</v>
      </c>
      <c r="AG504" s="20" t="s">
        <v>1011</v>
      </c>
      <c r="AH504" s="20" t="s">
        <v>1011</v>
      </c>
      <c r="AI504" s="246">
        <v>42862</v>
      </c>
      <c r="AJ504" s="20"/>
      <c r="AK504" s="20"/>
      <c r="AL504" s="20"/>
      <c r="AM504" s="20"/>
      <c r="AN504" s="246"/>
      <c r="AO504" s="246"/>
      <c r="AP504" s="20"/>
      <c r="AQ504" s="20"/>
      <c r="AR504" s="20"/>
      <c r="AS504" s="663"/>
      <c r="AT504" s="719"/>
      <c r="AU504" s="20"/>
      <c r="AV504" s="20"/>
      <c r="AW504" s="246"/>
      <c r="AX504" s="246"/>
      <c r="AY504" s="20"/>
      <c r="AZ504" s="20"/>
      <c r="BA504" s="20"/>
      <c r="BB504" s="246"/>
      <c r="BC504" s="246"/>
      <c r="BD504" s="20"/>
      <c r="BE504" s="20"/>
      <c r="BF504" s="246"/>
      <c r="BG504" s="20"/>
      <c r="BH504" s="3"/>
      <c r="BP504" s="25" t="s">
        <v>678</v>
      </c>
    </row>
    <row r="505" spans="1:68" s="2" customFormat="1" ht="11.25" x14ac:dyDescent="0.2">
      <c r="A505" s="79" t="str">
        <f t="shared" si="17"/>
        <v>SharePoint_AdminContent_ee9c1fbe-ccee-48e6-8283-a05d28607141 OHLEWDBP0247N1 (ds73sqlprdoltp.corp.hgicnet.net,1021)</v>
      </c>
      <c r="B505" s="20" t="s">
        <v>333</v>
      </c>
      <c r="C505" s="18"/>
      <c r="D505" s="701" t="s">
        <v>990</v>
      </c>
      <c r="E505" s="201" t="s">
        <v>334</v>
      </c>
      <c r="F505" s="94"/>
      <c r="G505" s="73" t="s">
        <v>496</v>
      </c>
      <c r="H505" s="100" t="s">
        <v>1025</v>
      </c>
      <c r="I505" s="20"/>
      <c r="J505" s="78" t="s">
        <v>686</v>
      </c>
      <c r="K505" s="173" t="s">
        <v>606</v>
      </c>
      <c r="L505" s="201" t="s">
        <v>499</v>
      </c>
      <c r="M505" s="20"/>
      <c r="N505" s="173" t="s">
        <v>500</v>
      </c>
      <c r="O505" s="73">
        <v>1</v>
      </c>
      <c r="P505" s="159">
        <v>1</v>
      </c>
      <c r="Q505" s="27" t="s">
        <v>1012</v>
      </c>
      <c r="R505" s="73">
        <v>1</v>
      </c>
      <c r="S505" s="424">
        <v>42897</v>
      </c>
      <c r="T505" s="20" t="s">
        <v>675</v>
      </c>
      <c r="U505" s="174" t="s">
        <v>502</v>
      </c>
      <c r="V505" s="235" t="s">
        <v>676</v>
      </c>
      <c r="W505" s="693">
        <f t="shared" si="18"/>
        <v>110</v>
      </c>
      <c r="X505" s="693">
        <v>330</v>
      </c>
      <c r="Y505" s="693">
        <v>1320</v>
      </c>
      <c r="Z505" s="272" t="s">
        <v>688</v>
      </c>
      <c r="AA505" s="20"/>
      <c r="AB505" s="20"/>
      <c r="AC505" s="20"/>
      <c r="AD505" s="20"/>
      <c r="AE505" s="20" t="s">
        <v>1013</v>
      </c>
      <c r="AF505" s="246" t="s">
        <v>1012</v>
      </c>
      <c r="AG505" s="20" t="s">
        <v>1014</v>
      </c>
      <c r="AH505" s="20" t="s">
        <v>1014</v>
      </c>
      <c r="AI505" s="246" t="s">
        <v>1015</v>
      </c>
      <c r="AJ505" s="20"/>
      <c r="AK505" s="20"/>
      <c r="AL505" s="20"/>
      <c r="AM505" s="20"/>
      <c r="AN505" s="246"/>
      <c r="AO505" s="246"/>
      <c r="AP505" s="20"/>
      <c r="AQ505" s="20"/>
      <c r="AR505" s="20"/>
      <c r="AS505" s="663"/>
      <c r="AT505" s="719"/>
      <c r="AU505" s="20"/>
      <c r="AV505" s="20"/>
      <c r="AW505" s="246"/>
      <c r="AX505" s="246"/>
      <c r="AY505" s="20"/>
      <c r="AZ505" s="20"/>
      <c r="BA505" s="20"/>
      <c r="BB505" s="246"/>
      <c r="BC505" s="246"/>
      <c r="BD505" s="20"/>
      <c r="BE505" s="20"/>
      <c r="BF505" s="246"/>
      <c r="BG505" s="20"/>
      <c r="BH505" s="3"/>
      <c r="BP505" s="25" t="s">
        <v>1016</v>
      </c>
    </row>
    <row r="506" spans="1:68" s="2" customFormat="1" ht="11.25" x14ac:dyDescent="0.2">
      <c r="A506" s="79" t="str">
        <f t="shared" si="17"/>
        <v>SharePoint_AdminContent_ee9c1fbe-ccee-48e6-8283-a05d28607141 OHLEWAOP0023N2</v>
      </c>
      <c r="B506" s="20" t="s">
        <v>333</v>
      </c>
      <c r="C506" s="18"/>
      <c r="D506" s="701" t="s">
        <v>990</v>
      </c>
      <c r="E506" s="201" t="s">
        <v>334</v>
      </c>
      <c r="F506" s="94"/>
      <c r="G506" s="73" t="s">
        <v>496</v>
      </c>
      <c r="H506" s="100" t="s">
        <v>1025</v>
      </c>
      <c r="I506" s="20"/>
      <c r="J506" s="78" t="s">
        <v>686</v>
      </c>
      <c r="K506" s="173" t="s">
        <v>606</v>
      </c>
      <c r="L506" s="201" t="s">
        <v>499</v>
      </c>
      <c r="M506" s="20"/>
      <c r="N506" s="173" t="s">
        <v>500</v>
      </c>
      <c r="O506" s="73">
        <v>1</v>
      </c>
      <c r="P506" s="159">
        <v>1</v>
      </c>
      <c r="Q506" s="27" t="s">
        <v>1012</v>
      </c>
      <c r="R506" s="73">
        <v>1</v>
      </c>
      <c r="S506" s="424">
        <v>42895</v>
      </c>
      <c r="T506" s="20" t="s">
        <v>675</v>
      </c>
      <c r="U506" s="174" t="s">
        <v>502</v>
      </c>
      <c r="V506" s="235" t="s">
        <v>676</v>
      </c>
      <c r="W506" s="693">
        <f t="shared" si="18"/>
        <v>110</v>
      </c>
      <c r="X506" s="693">
        <v>330</v>
      </c>
      <c r="Y506" s="693">
        <v>1320</v>
      </c>
      <c r="Z506" s="272" t="s">
        <v>688</v>
      </c>
      <c r="AA506" s="20"/>
      <c r="AB506" s="20"/>
      <c r="AC506" s="20"/>
      <c r="AD506" s="20"/>
      <c r="AE506" s="20" t="s">
        <v>698</v>
      </c>
      <c r="AF506" s="246" t="s">
        <v>1012</v>
      </c>
      <c r="AG506" s="20" t="s">
        <v>1017</v>
      </c>
      <c r="AH506" s="20" t="s">
        <v>1017</v>
      </c>
      <c r="AI506" s="246" t="s">
        <v>1015</v>
      </c>
      <c r="AJ506" s="20"/>
      <c r="AK506" s="20"/>
      <c r="AL506" s="20"/>
      <c r="AM506" s="20"/>
      <c r="AN506" s="246"/>
      <c r="AO506" s="246"/>
      <c r="AP506" s="20"/>
      <c r="AQ506" s="20"/>
      <c r="AR506" s="20"/>
      <c r="AS506" s="663"/>
      <c r="AT506" s="719"/>
      <c r="AU506" s="20"/>
      <c r="AV506" s="20"/>
      <c r="AW506" s="246"/>
      <c r="AX506" s="246"/>
      <c r="AY506" s="20"/>
      <c r="AZ506" s="20"/>
      <c r="BA506" s="20"/>
      <c r="BB506" s="246"/>
      <c r="BC506" s="246"/>
      <c r="BD506" s="20"/>
      <c r="BE506" s="20"/>
      <c r="BF506" s="246"/>
      <c r="BG506" s="20"/>
      <c r="BH506" s="3"/>
      <c r="BP506" s="25" t="s">
        <v>678</v>
      </c>
    </row>
    <row r="507" spans="1:68" s="2" customFormat="1" ht="11.25" x14ac:dyDescent="0.2">
      <c r="A507" s="79" t="str">
        <f t="shared" si="17"/>
        <v>SharePoint_AdminContent_ee9c1fbe-ccee-48e6-8283-a05d28607141 OHNALAOP0023N1</v>
      </c>
      <c r="B507" s="20" t="s">
        <v>333</v>
      </c>
      <c r="C507" s="18"/>
      <c r="D507" s="701" t="s">
        <v>990</v>
      </c>
      <c r="E507" s="201" t="s">
        <v>334</v>
      </c>
      <c r="F507" s="94"/>
      <c r="G507" s="73" t="s">
        <v>496</v>
      </c>
      <c r="H507" s="100" t="s">
        <v>1025</v>
      </c>
      <c r="I507" s="20"/>
      <c r="J507" s="78" t="s">
        <v>699</v>
      </c>
      <c r="K507" s="173" t="s">
        <v>700</v>
      </c>
      <c r="L507" s="201" t="s">
        <v>499</v>
      </c>
      <c r="M507" s="20"/>
      <c r="N507" s="173" t="s">
        <v>500</v>
      </c>
      <c r="O507" s="73">
        <v>1</v>
      </c>
      <c r="P507" s="159">
        <v>1</v>
      </c>
      <c r="Q507" s="27">
        <v>42822</v>
      </c>
      <c r="R507" s="73">
        <v>1</v>
      </c>
      <c r="S507" s="424">
        <v>42860</v>
      </c>
      <c r="T507" s="20" t="s">
        <v>675</v>
      </c>
      <c r="U507" s="174" t="s">
        <v>502</v>
      </c>
      <c r="V507" s="235" t="s">
        <v>676</v>
      </c>
      <c r="W507" s="693">
        <f t="shared" si="18"/>
        <v>110</v>
      </c>
      <c r="X507" s="693">
        <v>330</v>
      </c>
      <c r="Y507" s="693">
        <v>1320</v>
      </c>
      <c r="Z507" s="272" t="s">
        <v>688</v>
      </c>
      <c r="AA507" s="20"/>
      <c r="AB507" s="20"/>
      <c r="AC507" s="20"/>
      <c r="AD507" s="20"/>
      <c r="AE507" s="20" t="s">
        <v>701</v>
      </c>
      <c r="AF507" s="246">
        <v>42822</v>
      </c>
      <c r="AG507" s="20">
        <v>617198</v>
      </c>
      <c r="AH507" s="20">
        <v>617198</v>
      </c>
      <c r="AI507" s="246">
        <v>42821</v>
      </c>
      <c r="AJ507" s="20"/>
      <c r="AK507" s="20"/>
      <c r="AL507" s="20"/>
      <c r="AM507" s="20"/>
      <c r="AN507" s="246"/>
      <c r="AO507" s="246"/>
      <c r="AP507" s="20"/>
      <c r="AQ507" s="20"/>
      <c r="AR507" s="20"/>
      <c r="AS507" s="663"/>
      <c r="AT507" s="719"/>
      <c r="AU507" s="20"/>
      <c r="AV507" s="20"/>
      <c r="AW507" s="246"/>
      <c r="AX507" s="246"/>
      <c r="AY507" s="20"/>
      <c r="AZ507" s="20"/>
      <c r="BA507" s="20"/>
      <c r="BB507" s="246"/>
      <c r="BC507" s="246"/>
      <c r="BD507" s="20"/>
      <c r="BE507" s="20"/>
      <c r="BF507" s="246"/>
      <c r="BG507" s="20"/>
      <c r="BH507" s="3"/>
      <c r="BP507" s="25" t="s">
        <v>678</v>
      </c>
    </row>
    <row r="508" spans="1:68" s="2" customFormat="1" ht="11.25" x14ac:dyDescent="0.2">
      <c r="A508" s="79" t="str">
        <f t="shared" si="17"/>
        <v>SharePoint_AdminContent_eeedca0f-0d3b-4fbd-a27d-dcb21772a2d8 OHNALDBD0171</v>
      </c>
      <c r="B508" s="20" t="s">
        <v>333</v>
      </c>
      <c r="C508" s="18"/>
      <c r="D508" s="701" t="s">
        <v>990</v>
      </c>
      <c r="E508" s="201" t="s">
        <v>334</v>
      </c>
      <c r="F508" s="94"/>
      <c r="G508" s="73" t="s">
        <v>496</v>
      </c>
      <c r="H508" s="100" t="s">
        <v>1026</v>
      </c>
      <c r="I508" s="20"/>
      <c r="J508" s="78" t="s">
        <v>682</v>
      </c>
      <c r="K508" s="173" t="s">
        <v>683</v>
      </c>
      <c r="L508" s="201" t="s">
        <v>499</v>
      </c>
      <c r="M508" s="20"/>
      <c r="N508" s="173" t="s">
        <v>500</v>
      </c>
      <c r="O508" s="73">
        <v>1</v>
      </c>
      <c r="P508" s="159">
        <v>1</v>
      </c>
      <c r="Q508" s="27">
        <v>42822</v>
      </c>
      <c r="R508" s="73">
        <v>1</v>
      </c>
      <c r="S508" s="424" t="s">
        <v>779</v>
      </c>
      <c r="T508" s="20" t="s">
        <v>675</v>
      </c>
      <c r="U508" s="174" t="s">
        <v>502</v>
      </c>
      <c r="V508" s="235" t="s">
        <v>676</v>
      </c>
      <c r="W508" s="693">
        <f t="shared" si="18"/>
        <v>45</v>
      </c>
      <c r="X508" s="693">
        <v>135</v>
      </c>
      <c r="Y508" s="693">
        <v>540</v>
      </c>
      <c r="Z508" s="272" t="s">
        <v>677</v>
      </c>
      <c r="AA508" s="20"/>
      <c r="AB508" s="20"/>
      <c r="AC508" s="20"/>
      <c r="AD508" s="20"/>
      <c r="AE508" s="20" t="s">
        <v>796</v>
      </c>
      <c r="AF508" s="246">
        <v>42822</v>
      </c>
      <c r="AG508" s="20">
        <v>617203</v>
      </c>
      <c r="AH508" s="20">
        <v>617203</v>
      </c>
      <c r="AI508" s="246">
        <v>42821</v>
      </c>
      <c r="AJ508" s="20"/>
      <c r="AK508" s="20"/>
      <c r="AL508" s="20"/>
      <c r="AM508" s="20"/>
      <c r="AN508" s="246"/>
      <c r="AO508" s="246"/>
      <c r="AP508" s="20"/>
      <c r="AQ508" s="20"/>
      <c r="AR508" s="20"/>
      <c r="AS508" s="663"/>
      <c r="AT508" s="719"/>
      <c r="AU508" s="20"/>
      <c r="AV508" s="20"/>
      <c r="AW508" s="246"/>
      <c r="AX508" s="246"/>
      <c r="AY508" s="20"/>
      <c r="AZ508" s="20"/>
      <c r="BA508" s="20"/>
      <c r="BB508" s="246"/>
      <c r="BC508" s="246"/>
      <c r="BD508" s="20"/>
      <c r="BE508" s="20"/>
      <c r="BF508" s="246"/>
      <c r="BG508" s="20"/>
      <c r="BH508" s="3"/>
      <c r="BP508" s="25" t="s">
        <v>678</v>
      </c>
    </row>
    <row r="509" spans="1:68" s="2" customFormat="1" ht="11.25" x14ac:dyDescent="0.2">
      <c r="A509" s="79" t="str">
        <f t="shared" si="17"/>
        <v>SharePoint_Config OHLEWAOP0023N1</v>
      </c>
      <c r="B509" s="20" t="s">
        <v>333</v>
      </c>
      <c r="C509" s="18"/>
      <c r="D509" s="701" t="s">
        <v>990</v>
      </c>
      <c r="E509" s="201" t="s">
        <v>334</v>
      </c>
      <c r="F509" s="94"/>
      <c r="G509" s="73" t="s">
        <v>496</v>
      </c>
      <c r="H509" s="100" t="s">
        <v>1027</v>
      </c>
      <c r="I509" s="20"/>
      <c r="J509" s="78" t="s">
        <v>686</v>
      </c>
      <c r="K509" s="173" t="s">
        <v>606</v>
      </c>
      <c r="L509" s="201" t="s">
        <v>499</v>
      </c>
      <c r="M509" s="20"/>
      <c r="N509" s="173" t="s">
        <v>500</v>
      </c>
      <c r="O509" s="73">
        <v>1</v>
      </c>
      <c r="P509" s="159">
        <v>1</v>
      </c>
      <c r="Q509" s="27" t="s">
        <v>1010</v>
      </c>
      <c r="R509" s="73">
        <v>1</v>
      </c>
      <c r="S509" s="424">
        <v>42895</v>
      </c>
      <c r="T509" s="20" t="s">
        <v>675</v>
      </c>
      <c r="U509" s="174" t="s">
        <v>502</v>
      </c>
      <c r="V509" s="235" t="s">
        <v>676</v>
      </c>
      <c r="W509" s="693">
        <f t="shared" si="18"/>
        <v>110</v>
      </c>
      <c r="X509" s="693">
        <v>330</v>
      </c>
      <c r="Y509" s="693">
        <v>1320</v>
      </c>
      <c r="Z509" s="272" t="s">
        <v>688</v>
      </c>
      <c r="AA509" s="20"/>
      <c r="AB509" s="20"/>
      <c r="AC509" s="20"/>
      <c r="AD509" s="20"/>
      <c r="AE509" s="20" t="s">
        <v>695</v>
      </c>
      <c r="AF509" s="246" t="s">
        <v>1010</v>
      </c>
      <c r="AG509" s="20" t="s">
        <v>1011</v>
      </c>
      <c r="AH509" s="20" t="s">
        <v>1011</v>
      </c>
      <c r="AI509" s="246">
        <v>42862</v>
      </c>
      <c r="AJ509" s="20"/>
      <c r="AK509" s="20"/>
      <c r="AL509" s="20"/>
      <c r="AM509" s="20"/>
      <c r="AN509" s="246"/>
      <c r="AO509" s="246"/>
      <c r="AP509" s="20"/>
      <c r="AQ509" s="20"/>
      <c r="AR509" s="20"/>
      <c r="AS509" s="663"/>
      <c r="AT509" s="719"/>
      <c r="AU509" s="20"/>
      <c r="AV509" s="20"/>
      <c r="AW509" s="246"/>
      <c r="AX509" s="246"/>
      <c r="AY509" s="20"/>
      <c r="AZ509" s="20"/>
      <c r="BA509" s="20"/>
      <c r="BB509" s="246"/>
      <c r="BC509" s="246"/>
      <c r="BD509" s="20"/>
      <c r="BE509" s="20"/>
      <c r="BF509" s="246"/>
      <c r="BG509" s="20"/>
      <c r="BH509" s="3"/>
      <c r="BP509" s="25" t="s">
        <v>678</v>
      </c>
    </row>
    <row r="510" spans="1:68" s="2" customFormat="1" ht="11.25" x14ac:dyDescent="0.2">
      <c r="A510" s="79" t="str">
        <f t="shared" si="17"/>
        <v>SharePoint_Config OHLEWAOP0023N2</v>
      </c>
      <c r="B510" s="20" t="s">
        <v>333</v>
      </c>
      <c r="C510" s="18"/>
      <c r="D510" s="701" t="s">
        <v>990</v>
      </c>
      <c r="E510" s="201" t="s">
        <v>334</v>
      </c>
      <c r="F510" s="94"/>
      <c r="G510" s="73" t="s">
        <v>496</v>
      </c>
      <c r="H510" s="100" t="s">
        <v>1027</v>
      </c>
      <c r="I510" s="20"/>
      <c r="J510" s="78" t="s">
        <v>686</v>
      </c>
      <c r="K510" s="173" t="s">
        <v>606</v>
      </c>
      <c r="L510" s="201" t="s">
        <v>499</v>
      </c>
      <c r="M510" s="20"/>
      <c r="N510" s="173" t="s">
        <v>500</v>
      </c>
      <c r="O510" s="73">
        <v>1</v>
      </c>
      <c r="P510" s="159">
        <v>1</v>
      </c>
      <c r="Q510" s="27" t="s">
        <v>1012</v>
      </c>
      <c r="R510" s="73">
        <v>1</v>
      </c>
      <c r="S510" s="424">
        <v>42895</v>
      </c>
      <c r="T510" s="20" t="s">
        <v>675</v>
      </c>
      <c r="U510" s="174" t="s">
        <v>502</v>
      </c>
      <c r="V510" s="235" t="s">
        <v>676</v>
      </c>
      <c r="W510" s="693">
        <f t="shared" si="18"/>
        <v>110</v>
      </c>
      <c r="X510" s="693">
        <v>330</v>
      </c>
      <c r="Y510" s="693">
        <v>1320</v>
      </c>
      <c r="Z510" s="272" t="s">
        <v>688</v>
      </c>
      <c r="AA510" s="20"/>
      <c r="AB510" s="20"/>
      <c r="AC510" s="20"/>
      <c r="AD510" s="20"/>
      <c r="AE510" s="20" t="s">
        <v>698</v>
      </c>
      <c r="AF510" s="246" t="s">
        <v>1012</v>
      </c>
      <c r="AG510" s="20" t="s">
        <v>1017</v>
      </c>
      <c r="AH510" s="20" t="s">
        <v>1017</v>
      </c>
      <c r="AI510" s="246" t="s">
        <v>1015</v>
      </c>
      <c r="AJ510" s="20"/>
      <c r="AK510" s="20"/>
      <c r="AL510" s="20"/>
      <c r="AM510" s="20"/>
      <c r="AN510" s="246"/>
      <c r="AO510" s="246"/>
      <c r="AP510" s="20"/>
      <c r="AQ510" s="20"/>
      <c r="AR510" s="20"/>
      <c r="AS510" s="663"/>
      <c r="AT510" s="719"/>
      <c r="AU510" s="20"/>
      <c r="AV510" s="20"/>
      <c r="AW510" s="246"/>
      <c r="AX510" s="246"/>
      <c r="AY510" s="20"/>
      <c r="AZ510" s="20"/>
      <c r="BA510" s="20"/>
      <c r="BB510" s="246"/>
      <c r="BC510" s="246"/>
      <c r="BD510" s="20"/>
      <c r="BE510" s="20"/>
      <c r="BF510" s="246"/>
      <c r="BG510" s="20"/>
      <c r="BH510" s="3"/>
      <c r="BP510" s="25" t="s">
        <v>678</v>
      </c>
    </row>
    <row r="511" spans="1:68" s="2" customFormat="1" ht="11.25" x14ac:dyDescent="0.2">
      <c r="A511" s="79" t="str">
        <f t="shared" si="17"/>
        <v>SharePoint_Config OHLEWDBP0247N1 (ds73sqlprdoltp.corp.hgicnet.net,1021)</v>
      </c>
      <c r="B511" s="20" t="s">
        <v>333</v>
      </c>
      <c r="C511" s="18"/>
      <c r="D511" s="701" t="s">
        <v>990</v>
      </c>
      <c r="E511" s="201" t="s">
        <v>334</v>
      </c>
      <c r="F511" s="94"/>
      <c r="G511" s="73" t="s">
        <v>496</v>
      </c>
      <c r="H511" s="100" t="s">
        <v>1027</v>
      </c>
      <c r="I511" s="20"/>
      <c r="J511" s="78" t="s">
        <v>686</v>
      </c>
      <c r="K511" s="173" t="s">
        <v>606</v>
      </c>
      <c r="L511" s="201" t="s">
        <v>499</v>
      </c>
      <c r="M511" s="20"/>
      <c r="N511" s="173" t="s">
        <v>500</v>
      </c>
      <c r="O511" s="73">
        <v>1</v>
      </c>
      <c r="P511" s="159">
        <v>1</v>
      </c>
      <c r="Q511" s="27" t="s">
        <v>1012</v>
      </c>
      <c r="R511" s="73">
        <v>1</v>
      </c>
      <c r="S511" s="424">
        <v>42897</v>
      </c>
      <c r="T511" s="20" t="s">
        <v>675</v>
      </c>
      <c r="U511" s="174" t="s">
        <v>502</v>
      </c>
      <c r="V511" s="235" t="s">
        <v>676</v>
      </c>
      <c r="W511" s="693">
        <f t="shared" si="18"/>
        <v>110</v>
      </c>
      <c r="X511" s="693">
        <v>330</v>
      </c>
      <c r="Y511" s="693">
        <v>1320</v>
      </c>
      <c r="Z511" s="272" t="s">
        <v>688</v>
      </c>
      <c r="AA511" s="20"/>
      <c r="AB511" s="20"/>
      <c r="AC511" s="20"/>
      <c r="AD511" s="20"/>
      <c r="AE511" s="20" t="s">
        <v>1013</v>
      </c>
      <c r="AF511" s="246" t="s">
        <v>1012</v>
      </c>
      <c r="AG511" s="20" t="s">
        <v>1014</v>
      </c>
      <c r="AH511" s="20" t="s">
        <v>1014</v>
      </c>
      <c r="AI511" s="246" t="s">
        <v>1015</v>
      </c>
      <c r="AJ511" s="20"/>
      <c r="AK511" s="20"/>
      <c r="AL511" s="20"/>
      <c r="AM511" s="20"/>
      <c r="AN511" s="246"/>
      <c r="AO511" s="246"/>
      <c r="AP511" s="20"/>
      <c r="AQ511" s="20"/>
      <c r="AR511" s="20"/>
      <c r="AS511" s="663"/>
      <c r="AT511" s="719"/>
      <c r="AU511" s="20"/>
      <c r="AV511" s="20"/>
      <c r="AW511" s="246"/>
      <c r="AX511" s="246"/>
      <c r="AY511" s="20"/>
      <c r="AZ511" s="20"/>
      <c r="BA511" s="20"/>
      <c r="BB511" s="246"/>
      <c r="BC511" s="246"/>
      <c r="BD511" s="20"/>
      <c r="BE511" s="20"/>
      <c r="BF511" s="246"/>
      <c r="BG511" s="20"/>
      <c r="BH511" s="3"/>
      <c r="BP511" s="25" t="s">
        <v>1016</v>
      </c>
    </row>
    <row r="512" spans="1:68" s="2" customFormat="1" ht="11.25" x14ac:dyDescent="0.2">
      <c r="A512" s="79" t="str">
        <f t="shared" si="17"/>
        <v>SharePoint_Config DS73SQLPRE01</v>
      </c>
      <c r="B512" s="20" t="s">
        <v>333</v>
      </c>
      <c r="C512" s="18"/>
      <c r="D512" s="701" t="s">
        <v>990</v>
      </c>
      <c r="E512" s="201" t="s">
        <v>334</v>
      </c>
      <c r="F512" s="94"/>
      <c r="G512" s="73" t="s">
        <v>496</v>
      </c>
      <c r="H512" s="100" t="s">
        <v>1027</v>
      </c>
      <c r="I512" s="20"/>
      <c r="J512" s="78" t="s">
        <v>682</v>
      </c>
      <c r="K512" s="173" t="s">
        <v>683</v>
      </c>
      <c r="L512" s="201" t="s">
        <v>499</v>
      </c>
      <c r="M512" s="20"/>
      <c r="N512" s="173" t="s">
        <v>500</v>
      </c>
      <c r="O512" s="73">
        <v>1</v>
      </c>
      <c r="P512" s="159">
        <v>1</v>
      </c>
      <c r="Q512" s="27">
        <v>42823</v>
      </c>
      <c r="R512" s="73">
        <v>1</v>
      </c>
      <c r="S512" s="424" t="s">
        <v>779</v>
      </c>
      <c r="T512" s="20" t="s">
        <v>675</v>
      </c>
      <c r="U512" s="174" t="s">
        <v>502</v>
      </c>
      <c r="V512" s="235" t="s">
        <v>676</v>
      </c>
      <c r="W512" s="693">
        <f t="shared" si="18"/>
        <v>45</v>
      </c>
      <c r="X512" s="693">
        <v>135</v>
      </c>
      <c r="Y512" s="693">
        <v>540</v>
      </c>
      <c r="Z512" s="272" t="s">
        <v>677</v>
      </c>
      <c r="AA512" s="20"/>
      <c r="AB512" s="20"/>
      <c r="AC512" s="20"/>
      <c r="AD512" s="20"/>
      <c r="AE512" s="20" t="s">
        <v>736</v>
      </c>
      <c r="AF512" s="246">
        <v>42823</v>
      </c>
      <c r="AG512" s="20">
        <v>617215</v>
      </c>
      <c r="AH512" s="20">
        <v>617215</v>
      </c>
      <c r="AI512" s="246">
        <v>42821</v>
      </c>
      <c r="AJ512" s="20"/>
      <c r="AK512" s="20"/>
      <c r="AL512" s="20"/>
      <c r="AM512" s="20"/>
      <c r="AN512" s="246"/>
      <c r="AO512" s="246"/>
      <c r="AP512" s="20"/>
      <c r="AQ512" s="20"/>
      <c r="AR512" s="20"/>
      <c r="AS512" s="663"/>
      <c r="AT512" s="719"/>
      <c r="AU512" s="20"/>
      <c r="AV512" s="20"/>
      <c r="AW512" s="246"/>
      <c r="AX512" s="246"/>
      <c r="AY512" s="20"/>
      <c r="AZ512" s="20"/>
      <c r="BA512" s="20"/>
      <c r="BB512" s="246"/>
      <c r="BC512" s="246"/>
      <c r="BD512" s="20"/>
      <c r="BE512" s="20"/>
      <c r="BF512" s="246"/>
      <c r="BG512" s="20"/>
      <c r="BH512" s="3"/>
      <c r="BP512" s="25" t="s">
        <v>678</v>
      </c>
    </row>
    <row r="513" spans="1:68" s="2" customFormat="1" ht="11.25" x14ac:dyDescent="0.2">
      <c r="A513" s="79" t="str">
        <f t="shared" si="17"/>
        <v>SharePoint_Config OHNALDBD0171</v>
      </c>
      <c r="B513" s="20" t="s">
        <v>333</v>
      </c>
      <c r="C513" s="18"/>
      <c r="D513" s="701" t="s">
        <v>990</v>
      </c>
      <c r="E513" s="201" t="s">
        <v>334</v>
      </c>
      <c r="F513" s="94"/>
      <c r="G513" s="73" t="s">
        <v>496</v>
      </c>
      <c r="H513" s="100" t="s">
        <v>1027</v>
      </c>
      <c r="I513" s="20"/>
      <c r="J513" s="78" t="s">
        <v>682</v>
      </c>
      <c r="K513" s="173" t="s">
        <v>683</v>
      </c>
      <c r="L513" s="201" t="s">
        <v>499</v>
      </c>
      <c r="M513" s="20"/>
      <c r="N513" s="173" t="s">
        <v>500</v>
      </c>
      <c r="O513" s="73">
        <v>1</v>
      </c>
      <c r="P513" s="159">
        <v>1</v>
      </c>
      <c r="Q513" s="27">
        <v>42822</v>
      </c>
      <c r="R513" s="73">
        <v>1</v>
      </c>
      <c r="S513" s="424" t="s">
        <v>779</v>
      </c>
      <c r="T513" s="20" t="s">
        <v>675</v>
      </c>
      <c r="U513" s="174" t="s">
        <v>502</v>
      </c>
      <c r="V513" s="235" t="s">
        <v>676</v>
      </c>
      <c r="W513" s="693">
        <f t="shared" si="18"/>
        <v>45</v>
      </c>
      <c r="X513" s="693">
        <v>135</v>
      </c>
      <c r="Y513" s="693">
        <v>540</v>
      </c>
      <c r="Z513" s="272" t="s">
        <v>677</v>
      </c>
      <c r="AA513" s="20"/>
      <c r="AB513" s="20"/>
      <c r="AC513" s="20"/>
      <c r="AD513" s="20"/>
      <c r="AE513" s="20" t="s">
        <v>796</v>
      </c>
      <c r="AF513" s="246">
        <v>42822</v>
      </c>
      <c r="AG513" s="20">
        <v>617203</v>
      </c>
      <c r="AH513" s="20">
        <v>617203</v>
      </c>
      <c r="AI513" s="246">
        <v>42821</v>
      </c>
      <c r="AJ513" s="20"/>
      <c r="AK513" s="20"/>
      <c r="AL513" s="20"/>
      <c r="AM513" s="20"/>
      <c r="AN513" s="246"/>
      <c r="AO513" s="246"/>
      <c r="AP513" s="20"/>
      <c r="AQ513" s="20"/>
      <c r="AR513" s="20"/>
      <c r="AS513" s="663"/>
      <c r="AT513" s="719"/>
      <c r="AU513" s="20"/>
      <c r="AV513" s="20"/>
      <c r="AW513" s="246"/>
      <c r="AX513" s="246"/>
      <c r="AY513" s="20"/>
      <c r="AZ513" s="20"/>
      <c r="BA513" s="20"/>
      <c r="BB513" s="246"/>
      <c r="BC513" s="246"/>
      <c r="BD513" s="20"/>
      <c r="BE513" s="20"/>
      <c r="BF513" s="246"/>
      <c r="BG513" s="20"/>
      <c r="BH513" s="3"/>
      <c r="BP513" s="25" t="s">
        <v>678</v>
      </c>
    </row>
    <row r="514" spans="1:68" s="2" customFormat="1" ht="11.25" x14ac:dyDescent="0.2">
      <c r="A514" s="79" t="str">
        <f t="shared" si="17"/>
        <v>SharePoint_Config OHNALAOP0023N1</v>
      </c>
      <c r="B514" s="20" t="s">
        <v>333</v>
      </c>
      <c r="C514" s="18"/>
      <c r="D514" s="701" t="s">
        <v>990</v>
      </c>
      <c r="E514" s="201" t="s">
        <v>334</v>
      </c>
      <c r="F514" s="94"/>
      <c r="G514" s="73" t="s">
        <v>496</v>
      </c>
      <c r="H514" s="100" t="s">
        <v>1027</v>
      </c>
      <c r="I514" s="20"/>
      <c r="J514" s="78" t="s">
        <v>699</v>
      </c>
      <c r="K514" s="173" t="s">
        <v>700</v>
      </c>
      <c r="L514" s="201" t="s">
        <v>499</v>
      </c>
      <c r="M514" s="20"/>
      <c r="N514" s="173" t="s">
        <v>500</v>
      </c>
      <c r="O514" s="73">
        <v>1</v>
      </c>
      <c r="P514" s="159">
        <v>1</v>
      </c>
      <c r="Q514" s="27">
        <v>42822</v>
      </c>
      <c r="R514" s="73">
        <v>1</v>
      </c>
      <c r="S514" s="424">
        <v>42860</v>
      </c>
      <c r="T514" s="20" t="s">
        <v>675</v>
      </c>
      <c r="U514" s="174" t="s">
        <v>502</v>
      </c>
      <c r="V514" s="235" t="s">
        <v>676</v>
      </c>
      <c r="W514" s="693">
        <f t="shared" si="18"/>
        <v>110</v>
      </c>
      <c r="X514" s="693">
        <v>330</v>
      </c>
      <c r="Y514" s="693">
        <v>1320</v>
      </c>
      <c r="Z514" s="272" t="s">
        <v>688</v>
      </c>
      <c r="AA514" s="20"/>
      <c r="AB514" s="20"/>
      <c r="AC514" s="20"/>
      <c r="AD514" s="20"/>
      <c r="AE514" s="20" t="s">
        <v>701</v>
      </c>
      <c r="AF514" s="246">
        <v>42822</v>
      </c>
      <c r="AG514" s="20">
        <v>617198</v>
      </c>
      <c r="AH514" s="20">
        <v>617198</v>
      </c>
      <c r="AI514" s="246">
        <v>42821</v>
      </c>
      <c r="AJ514" s="20"/>
      <c r="AK514" s="20"/>
      <c r="AL514" s="20"/>
      <c r="AM514" s="20"/>
      <c r="AN514" s="246"/>
      <c r="AO514" s="246"/>
      <c r="AP514" s="20"/>
      <c r="AQ514" s="20"/>
      <c r="AR514" s="20"/>
      <c r="AS514" s="663"/>
      <c r="AT514" s="719"/>
      <c r="AU514" s="20"/>
      <c r="AV514" s="20"/>
      <c r="AW514" s="246"/>
      <c r="AX514" s="246"/>
      <c r="AY514" s="20"/>
      <c r="AZ514" s="20"/>
      <c r="BA514" s="20"/>
      <c r="BB514" s="246"/>
      <c r="BC514" s="246"/>
      <c r="BD514" s="20"/>
      <c r="BE514" s="20"/>
      <c r="BF514" s="246"/>
      <c r="BG514" s="20"/>
      <c r="BH514" s="3"/>
      <c r="BP514" s="25" t="s">
        <v>678</v>
      </c>
    </row>
    <row r="515" spans="1:68" s="2" customFormat="1" ht="11.25" x14ac:dyDescent="0.2">
      <c r="A515" s="79" t="str">
        <f t="shared" si="17"/>
        <v>SharePoint_Config_as73wsstst01 OHNALDBD0143</v>
      </c>
      <c r="B515" s="20" t="s">
        <v>333</v>
      </c>
      <c r="C515" s="18"/>
      <c r="D515" s="701" t="s">
        <v>990</v>
      </c>
      <c r="E515" s="201" t="s">
        <v>334</v>
      </c>
      <c r="F515" s="94"/>
      <c r="G515" s="73" t="s">
        <v>496</v>
      </c>
      <c r="H515" s="101" t="s">
        <v>1028</v>
      </c>
      <c r="I515" s="20"/>
      <c r="J515" s="78" t="s">
        <v>682</v>
      </c>
      <c r="K515" s="173" t="s">
        <v>683</v>
      </c>
      <c r="L515" s="201" t="s">
        <v>499</v>
      </c>
      <c r="M515" s="20"/>
      <c r="N515" s="173" t="s">
        <v>500</v>
      </c>
      <c r="O515" s="73">
        <v>1</v>
      </c>
      <c r="P515" s="159">
        <v>1</v>
      </c>
      <c r="Q515" s="27">
        <v>42818</v>
      </c>
      <c r="R515" s="73">
        <v>1</v>
      </c>
      <c r="S515" s="424" t="s">
        <v>779</v>
      </c>
      <c r="T515" s="20" t="s">
        <v>675</v>
      </c>
      <c r="U515" s="174" t="s">
        <v>502</v>
      </c>
      <c r="V515" s="235" t="s">
        <v>676</v>
      </c>
      <c r="W515" s="693">
        <f t="shared" si="18"/>
        <v>45</v>
      </c>
      <c r="X515" s="693">
        <v>135</v>
      </c>
      <c r="Y515" s="693">
        <v>540</v>
      </c>
      <c r="Z515" s="272" t="s">
        <v>677</v>
      </c>
      <c r="AA515" s="20"/>
      <c r="AB515" s="20"/>
      <c r="AC515" s="20"/>
      <c r="AD515" s="20"/>
      <c r="AE515" s="20" t="s">
        <v>704</v>
      </c>
      <c r="AF515" s="246">
        <v>42818</v>
      </c>
      <c r="AG515" s="20">
        <v>617091</v>
      </c>
      <c r="AH515" s="20">
        <v>617091</v>
      </c>
      <c r="AI515" s="246">
        <v>42817</v>
      </c>
      <c r="AJ515" s="20"/>
      <c r="AK515" s="20"/>
      <c r="AL515" s="20"/>
      <c r="AM515" s="20"/>
      <c r="AN515" s="246"/>
      <c r="AO515" s="246"/>
      <c r="AP515" s="20"/>
      <c r="AQ515" s="20"/>
      <c r="AR515" s="20"/>
      <c r="AS515" s="663"/>
      <c r="AT515" s="719"/>
      <c r="AU515" s="20"/>
      <c r="AV515" s="20"/>
      <c r="AW515" s="246"/>
      <c r="AX515" s="246"/>
      <c r="AY515" s="20"/>
      <c r="AZ515" s="20"/>
      <c r="BA515" s="20"/>
      <c r="BB515" s="246"/>
      <c r="BC515" s="246"/>
      <c r="BD515" s="20"/>
      <c r="BE515" s="20"/>
      <c r="BF515" s="246"/>
      <c r="BG515" s="20"/>
      <c r="BH515" s="3"/>
      <c r="BP515" s="25" t="s">
        <v>678</v>
      </c>
    </row>
    <row r="516" spans="1:68" s="2" customFormat="1" ht="11.25" x14ac:dyDescent="0.2">
      <c r="A516" s="79" t="str">
        <f t="shared" si="17"/>
        <v>SharePoint_Config_Dev01 OHNALDBD0172</v>
      </c>
      <c r="B516" s="20" t="s">
        <v>333</v>
      </c>
      <c r="C516" s="18"/>
      <c r="D516" s="701" t="s">
        <v>990</v>
      </c>
      <c r="E516" s="201" t="s">
        <v>334</v>
      </c>
      <c r="F516" s="94"/>
      <c r="G516" s="73" t="s">
        <v>496</v>
      </c>
      <c r="H516" s="100" t="s">
        <v>1029</v>
      </c>
      <c r="I516" s="20"/>
      <c r="J516" s="78" t="s">
        <v>682</v>
      </c>
      <c r="K516" s="173" t="s">
        <v>683</v>
      </c>
      <c r="L516" s="201" t="s">
        <v>499</v>
      </c>
      <c r="M516" s="20"/>
      <c r="N516" s="173" t="s">
        <v>500</v>
      </c>
      <c r="O516" s="73">
        <v>1</v>
      </c>
      <c r="P516" s="159">
        <v>1</v>
      </c>
      <c r="Q516" s="27">
        <v>42822</v>
      </c>
      <c r="R516" s="73">
        <v>1</v>
      </c>
      <c r="S516" s="424" t="s">
        <v>779</v>
      </c>
      <c r="T516" s="20" t="s">
        <v>675</v>
      </c>
      <c r="U516" s="174" t="s">
        <v>502</v>
      </c>
      <c r="V516" s="235" t="s">
        <v>676</v>
      </c>
      <c r="W516" s="693">
        <f t="shared" si="18"/>
        <v>45</v>
      </c>
      <c r="X516" s="693">
        <v>135</v>
      </c>
      <c r="Y516" s="693">
        <v>540</v>
      </c>
      <c r="Z516" s="272" t="s">
        <v>677</v>
      </c>
      <c r="AA516" s="20"/>
      <c r="AB516" s="20"/>
      <c r="AC516" s="20"/>
      <c r="AD516" s="20"/>
      <c r="AE516" s="20" t="s">
        <v>1001</v>
      </c>
      <c r="AF516" s="246">
        <v>42822</v>
      </c>
      <c r="AG516" s="20">
        <v>617201</v>
      </c>
      <c r="AH516" s="20">
        <v>617201</v>
      </c>
      <c r="AI516" s="246">
        <v>42821</v>
      </c>
      <c r="AJ516" s="20"/>
      <c r="AK516" s="20"/>
      <c r="AL516" s="20"/>
      <c r="AM516" s="20"/>
      <c r="AN516" s="246"/>
      <c r="AO516" s="246"/>
      <c r="AP516" s="20"/>
      <c r="AQ516" s="20"/>
      <c r="AR516" s="20"/>
      <c r="AS516" s="663"/>
      <c r="AT516" s="719"/>
      <c r="AU516" s="20"/>
      <c r="AV516" s="20"/>
      <c r="AW516" s="246"/>
      <c r="AX516" s="246"/>
      <c r="AY516" s="20"/>
      <c r="AZ516" s="20"/>
      <c r="BA516" s="20"/>
      <c r="BB516" s="246"/>
      <c r="BC516" s="246"/>
      <c r="BD516" s="20"/>
      <c r="BE516" s="20"/>
      <c r="BF516" s="246"/>
      <c r="BG516" s="20"/>
      <c r="BH516" s="3"/>
      <c r="BP516" s="25" t="s">
        <v>678</v>
      </c>
    </row>
    <row r="517" spans="1:68" s="2" customFormat="1" ht="11.25" x14ac:dyDescent="0.2">
      <c r="A517" s="79" t="str">
        <f t="shared" si="17"/>
        <v>SharePoint_Config_Qte01 OHNALDBD0143</v>
      </c>
      <c r="B517" s="20" t="s">
        <v>333</v>
      </c>
      <c r="C517" s="18"/>
      <c r="D517" s="701" t="s">
        <v>990</v>
      </c>
      <c r="E517" s="201" t="s">
        <v>334</v>
      </c>
      <c r="F517" s="94"/>
      <c r="G517" s="73" t="s">
        <v>496</v>
      </c>
      <c r="H517" s="100" t="s">
        <v>1030</v>
      </c>
      <c r="I517" s="20"/>
      <c r="J517" s="78" t="s">
        <v>682</v>
      </c>
      <c r="K517" s="173" t="s">
        <v>683</v>
      </c>
      <c r="L517" s="201" t="s">
        <v>499</v>
      </c>
      <c r="M517" s="20"/>
      <c r="N517" s="173" t="s">
        <v>500</v>
      </c>
      <c r="O517" s="73">
        <v>1</v>
      </c>
      <c r="P517" s="159">
        <v>1</v>
      </c>
      <c r="Q517" s="27">
        <v>42822</v>
      </c>
      <c r="R517" s="73">
        <v>1</v>
      </c>
      <c r="S517" s="424" t="s">
        <v>779</v>
      </c>
      <c r="T517" s="20" t="s">
        <v>675</v>
      </c>
      <c r="U517" s="174" t="s">
        <v>502</v>
      </c>
      <c r="V517" s="235" t="s">
        <v>676</v>
      </c>
      <c r="W517" s="693">
        <f t="shared" si="18"/>
        <v>45</v>
      </c>
      <c r="X517" s="693">
        <v>135</v>
      </c>
      <c r="Y517" s="693">
        <v>540</v>
      </c>
      <c r="Z517" s="272" t="s">
        <v>677</v>
      </c>
      <c r="AA517" s="20"/>
      <c r="AB517" s="20"/>
      <c r="AC517" s="20"/>
      <c r="AD517" s="20"/>
      <c r="AE517" s="20" t="s">
        <v>704</v>
      </c>
      <c r="AF517" s="246">
        <v>42822</v>
      </c>
      <c r="AG517" s="20">
        <v>617205</v>
      </c>
      <c r="AH517" s="20">
        <v>617205</v>
      </c>
      <c r="AI517" s="246">
        <v>42821</v>
      </c>
      <c r="AJ517" s="20"/>
      <c r="AK517" s="20"/>
      <c r="AL517" s="20"/>
      <c r="AM517" s="20"/>
      <c r="AN517" s="246"/>
      <c r="AO517" s="246"/>
      <c r="AP517" s="20"/>
      <c r="AQ517" s="20"/>
      <c r="AR517" s="20"/>
      <c r="AS517" s="663"/>
      <c r="AT517" s="719"/>
      <c r="AU517" s="20"/>
      <c r="AV517" s="20"/>
      <c r="AW517" s="246"/>
      <c r="AX517" s="246"/>
      <c r="AY517" s="20"/>
      <c r="AZ517" s="20"/>
      <c r="BA517" s="20"/>
      <c r="BB517" s="246"/>
      <c r="BC517" s="246"/>
      <c r="BD517" s="20"/>
      <c r="BE517" s="20"/>
      <c r="BF517" s="246"/>
      <c r="BG517" s="20"/>
      <c r="BH517" s="3"/>
      <c r="BP517" s="25" t="s">
        <v>678</v>
      </c>
    </row>
    <row r="518" spans="1:68" s="2" customFormat="1" ht="11.25" x14ac:dyDescent="0.2">
      <c r="A518" s="79" t="str">
        <f t="shared" si="17"/>
        <v>ShredDBCC DS73DCTDEV01</v>
      </c>
      <c r="B518" s="20" t="s">
        <v>333</v>
      </c>
      <c r="C518" s="18"/>
      <c r="D518" s="701"/>
      <c r="E518" s="201" t="s">
        <v>334</v>
      </c>
      <c r="F518" s="94"/>
      <c r="G518" s="73"/>
      <c r="H518" s="100" t="s">
        <v>1031</v>
      </c>
      <c r="I518" s="20"/>
      <c r="J518" s="78" t="s">
        <v>682</v>
      </c>
      <c r="K518" s="173" t="s">
        <v>683</v>
      </c>
      <c r="L518" s="201" t="s">
        <v>499</v>
      </c>
      <c r="M518" s="20"/>
      <c r="N518" s="173" t="s">
        <v>500</v>
      </c>
      <c r="O518" s="73">
        <v>1</v>
      </c>
      <c r="P518" s="159">
        <v>1</v>
      </c>
      <c r="Q518" s="27" t="s">
        <v>272</v>
      </c>
      <c r="R518" s="73">
        <v>1</v>
      </c>
      <c r="S518" s="424">
        <v>42755</v>
      </c>
      <c r="T518" s="20" t="s">
        <v>675</v>
      </c>
      <c r="U518" s="174" t="s">
        <v>502</v>
      </c>
      <c r="V518" s="235" t="s">
        <v>676</v>
      </c>
      <c r="W518" s="693">
        <f t="shared" si="18"/>
        <v>45</v>
      </c>
      <c r="X518" s="693">
        <v>135</v>
      </c>
      <c r="Y518" s="693">
        <v>540</v>
      </c>
      <c r="Z518" s="272" t="s">
        <v>677</v>
      </c>
      <c r="AA518" s="20"/>
      <c r="AB518" s="20"/>
      <c r="AC518" s="20"/>
      <c r="AD518" s="20"/>
      <c r="AE518" s="20" t="s">
        <v>755</v>
      </c>
      <c r="AF518" s="246" t="s">
        <v>272</v>
      </c>
      <c r="AG518" s="20" t="s">
        <v>272</v>
      </c>
      <c r="AH518" s="20" t="s">
        <v>272</v>
      </c>
      <c r="AI518" s="246" t="s">
        <v>272</v>
      </c>
      <c r="AJ518" s="20"/>
      <c r="AK518" s="20"/>
      <c r="AL518" s="20"/>
      <c r="AM518" s="20"/>
      <c r="AN518" s="246"/>
      <c r="AO518" s="246"/>
      <c r="AP518" s="20"/>
      <c r="AQ518" s="20"/>
      <c r="AR518" s="20"/>
      <c r="AS518" s="663"/>
      <c r="AT518" s="719"/>
      <c r="AU518" s="20"/>
      <c r="AV518" s="20"/>
      <c r="AW518" s="246"/>
      <c r="AX518" s="246"/>
      <c r="AY518" s="20"/>
      <c r="AZ518" s="20"/>
      <c r="BA518" s="20"/>
      <c r="BB518" s="246"/>
      <c r="BC518" s="246"/>
      <c r="BD518" s="20"/>
      <c r="BE518" s="20"/>
      <c r="BF518" s="246"/>
      <c r="BG518" s="20"/>
      <c r="BH518" s="3"/>
      <c r="BP518" s="25" t="s">
        <v>678</v>
      </c>
    </row>
    <row r="519" spans="1:68" s="2" customFormat="1" ht="11.25" x14ac:dyDescent="0.2">
      <c r="A519" s="79" t="str">
        <f t="shared" si="17"/>
        <v>ShredDBPK DS73DCTDEV01</v>
      </c>
      <c r="B519" s="20" t="s">
        <v>333</v>
      </c>
      <c r="C519" s="18"/>
      <c r="D519" s="701"/>
      <c r="E519" s="201" t="s">
        <v>334</v>
      </c>
      <c r="F519" s="94"/>
      <c r="G519" s="73"/>
      <c r="H519" s="100" t="s">
        <v>1032</v>
      </c>
      <c r="I519" s="20"/>
      <c r="J519" s="78" t="s">
        <v>682</v>
      </c>
      <c r="K519" s="173" t="s">
        <v>683</v>
      </c>
      <c r="L519" s="201" t="s">
        <v>499</v>
      </c>
      <c r="M519" s="20"/>
      <c r="N519" s="173" t="s">
        <v>500</v>
      </c>
      <c r="O519" s="73">
        <v>1</v>
      </c>
      <c r="P519" s="159">
        <v>1</v>
      </c>
      <c r="Q519" s="27" t="s">
        <v>272</v>
      </c>
      <c r="R519" s="73">
        <v>1</v>
      </c>
      <c r="S519" s="424">
        <v>42755</v>
      </c>
      <c r="T519" s="20" t="s">
        <v>675</v>
      </c>
      <c r="U519" s="174" t="s">
        <v>502</v>
      </c>
      <c r="V519" s="235" t="s">
        <v>676</v>
      </c>
      <c r="W519" s="693">
        <f t="shared" si="18"/>
        <v>45</v>
      </c>
      <c r="X519" s="693">
        <v>135</v>
      </c>
      <c r="Y519" s="693">
        <v>540</v>
      </c>
      <c r="Z519" s="272" t="s">
        <v>677</v>
      </c>
      <c r="AA519" s="20"/>
      <c r="AB519" s="20"/>
      <c r="AC519" s="20"/>
      <c r="AD519" s="20"/>
      <c r="AE519" s="20" t="s">
        <v>755</v>
      </c>
      <c r="AF519" s="246" t="s">
        <v>272</v>
      </c>
      <c r="AG519" s="20" t="s">
        <v>272</v>
      </c>
      <c r="AH519" s="20" t="s">
        <v>272</v>
      </c>
      <c r="AI519" s="246" t="s">
        <v>272</v>
      </c>
      <c r="AJ519" s="20"/>
      <c r="AK519" s="20"/>
      <c r="AL519" s="20"/>
      <c r="AM519" s="20"/>
      <c r="AN519" s="246"/>
      <c r="AO519" s="246"/>
      <c r="AP519" s="20"/>
      <c r="AQ519" s="20"/>
      <c r="AR519" s="20"/>
      <c r="AS519" s="663"/>
      <c r="AT519" s="719"/>
      <c r="AU519" s="20"/>
      <c r="AV519" s="20"/>
      <c r="AW519" s="246"/>
      <c r="AX519" s="246"/>
      <c r="AY519" s="20"/>
      <c r="AZ519" s="20"/>
      <c r="BA519" s="20"/>
      <c r="BB519" s="246"/>
      <c r="BC519" s="246"/>
      <c r="BD519" s="20"/>
      <c r="BE519" s="20"/>
      <c r="BF519" s="246"/>
      <c r="BG519" s="20"/>
      <c r="BH519" s="3"/>
      <c r="BP519" s="25" t="s">
        <v>678</v>
      </c>
    </row>
    <row r="520" spans="1:68" s="2" customFormat="1" ht="11.25" x14ac:dyDescent="0.2">
      <c r="A520" s="79" t="str">
        <f t="shared" si="17"/>
        <v>SQLEvents OHLEWAOP0023N1</v>
      </c>
      <c r="B520" s="20" t="s">
        <v>333</v>
      </c>
      <c r="C520" s="18"/>
      <c r="D520" s="701"/>
      <c r="E520" s="201" t="s">
        <v>334</v>
      </c>
      <c r="F520" s="94"/>
      <c r="G520" s="73" t="s">
        <v>1033</v>
      </c>
      <c r="H520" s="100" t="s">
        <v>1034</v>
      </c>
      <c r="I520" s="20"/>
      <c r="J520" s="78" t="s">
        <v>686</v>
      </c>
      <c r="K520" s="173" t="s">
        <v>606</v>
      </c>
      <c r="L520" s="201" t="s">
        <v>499</v>
      </c>
      <c r="M520" s="20"/>
      <c r="N520" s="173" t="s">
        <v>500</v>
      </c>
      <c r="O520" s="73">
        <v>1</v>
      </c>
      <c r="P520" s="159">
        <v>1</v>
      </c>
      <c r="Q520" s="27" t="s">
        <v>693</v>
      </c>
      <c r="R520" s="73">
        <v>1</v>
      </c>
      <c r="S520" s="424">
        <v>42932</v>
      </c>
      <c r="T520" s="20" t="s">
        <v>675</v>
      </c>
      <c r="U520" s="174" t="s">
        <v>502</v>
      </c>
      <c r="V520" s="235" t="s">
        <v>676</v>
      </c>
      <c r="W520" s="693">
        <f t="shared" si="18"/>
        <v>110</v>
      </c>
      <c r="X520" s="693">
        <v>330</v>
      </c>
      <c r="Y520" s="693">
        <v>1320</v>
      </c>
      <c r="Z520" s="272" t="s">
        <v>694</v>
      </c>
      <c r="AA520" s="20"/>
      <c r="AB520" s="20"/>
      <c r="AC520" s="20"/>
      <c r="AD520" s="20"/>
      <c r="AE520" s="20" t="s">
        <v>695</v>
      </c>
      <c r="AF520" s="246" t="s">
        <v>693</v>
      </c>
      <c r="AG520" s="20" t="s">
        <v>696</v>
      </c>
      <c r="AH520" s="20" t="s">
        <v>696</v>
      </c>
      <c r="AI520" s="246">
        <v>42895</v>
      </c>
      <c r="AJ520" s="20"/>
      <c r="AK520" s="20"/>
      <c r="AL520" s="20"/>
      <c r="AM520" s="20"/>
      <c r="AN520" s="246"/>
      <c r="AO520" s="246"/>
      <c r="AP520" s="20"/>
      <c r="AQ520" s="20"/>
      <c r="AR520" s="20"/>
      <c r="AS520" s="663"/>
      <c r="AT520" s="719"/>
      <c r="AU520" s="20"/>
      <c r="AV520" s="20"/>
      <c r="AW520" s="246"/>
      <c r="AX520" s="246"/>
      <c r="AY520" s="20"/>
      <c r="AZ520" s="20"/>
      <c r="BA520" s="20"/>
      <c r="BB520" s="246"/>
      <c r="BC520" s="246"/>
      <c r="BD520" s="20"/>
      <c r="BE520" s="20"/>
      <c r="BF520" s="246"/>
      <c r="BG520" s="20"/>
      <c r="BH520" s="3"/>
      <c r="BP520" s="25" t="s">
        <v>697</v>
      </c>
    </row>
    <row r="521" spans="1:68" s="2" customFormat="1" ht="11.25" x14ac:dyDescent="0.2">
      <c r="A521" s="79" t="str">
        <f t="shared" si="17"/>
        <v>SQLEvents OHLEWAOP0023N2</v>
      </c>
      <c r="B521" s="20" t="s">
        <v>333</v>
      </c>
      <c r="C521" s="18"/>
      <c r="D521" s="701"/>
      <c r="E521" s="201" t="s">
        <v>334</v>
      </c>
      <c r="F521" s="94"/>
      <c r="G521" s="73" t="s">
        <v>1033</v>
      </c>
      <c r="H521" s="100" t="s">
        <v>1034</v>
      </c>
      <c r="I521" s="20"/>
      <c r="J521" s="78" t="s">
        <v>686</v>
      </c>
      <c r="K521" s="173" t="s">
        <v>606</v>
      </c>
      <c r="L521" s="201" t="s">
        <v>499</v>
      </c>
      <c r="M521" s="20"/>
      <c r="N521" s="173" t="s">
        <v>500</v>
      </c>
      <c r="O521" s="73">
        <v>1</v>
      </c>
      <c r="P521" s="159">
        <v>1</v>
      </c>
      <c r="Q521" s="27" t="s">
        <v>693</v>
      </c>
      <c r="R521" s="73">
        <v>1</v>
      </c>
      <c r="S521" s="424">
        <v>42932</v>
      </c>
      <c r="T521" s="20" t="s">
        <v>675</v>
      </c>
      <c r="U521" s="174" t="s">
        <v>502</v>
      </c>
      <c r="V521" s="235" t="s">
        <v>676</v>
      </c>
      <c r="W521" s="693">
        <f t="shared" si="18"/>
        <v>110</v>
      </c>
      <c r="X521" s="693">
        <v>330</v>
      </c>
      <c r="Y521" s="693">
        <v>1320</v>
      </c>
      <c r="Z521" s="272" t="s">
        <v>694</v>
      </c>
      <c r="AA521" s="20"/>
      <c r="AB521" s="20"/>
      <c r="AC521" s="20"/>
      <c r="AD521" s="20"/>
      <c r="AE521" s="20" t="s">
        <v>698</v>
      </c>
      <c r="AF521" s="246" t="s">
        <v>693</v>
      </c>
      <c r="AG521" s="20" t="s">
        <v>696</v>
      </c>
      <c r="AH521" s="20" t="s">
        <v>696</v>
      </c>
      <c r="AI521" s="246">
        <v>42895</v>
      </c>
      <c r="AJ521" s="20"/>
      <c r="AK521" s="20"/>
      <c r="AL521" s="20"/>
      <c r="AM521" s="20"/>
      <c r="AN521" s="246"/>
      <c r="AO521" s="246"/>
      <c r="AP521" s="20"/>
      <c r="AQ521" s="20"/>
      <c r="AR521" s="20"/>
      <c r="AS521" s="663"/>
      <c r="AT521" s="719"/>
      <c r="AU521" s="20"/>
      <c r="AV521" s="20"/>
      <c r="AW521" s="246"/>
      <c r="AX521" s="246"/>
      <c r="AY521" s="20"/>
      <c r="AZ521" s="20"/>
      <c r="BA521" s="20"/>
      <c r="BB521" s="246"/>
      <c r="BC521" s="246"/>
      <c r="BD521" s="20"/>
      <c r="BE521" s="20"/>
      <c r="BF521" s="246"/>
      <c r="BG521" s="20"/>
      <c r="BH521" s="3"/>
      <c r="BP521" s="25" t="s">
        <v>697</v>
      </c>
    </row>
    <row r="522" spans="1:68" s="2" customFormat="1" ht="11.25" x14ac:dyDescent="0.2">
      <c r="A522" s="79" t="str">
        <f t="shared" si="17"/>
        <v>SQLEvents OHNALAOP0023N1</v>
      </c>
      <c r="B522" s="20" t="s">
        <v>333</v>
      </c>
      <c r="C522" s="18"/>
      <c r="D522" s="701"/>
      <c r="E522" s="201" t="s">
        <v>334</v>
      </c>
      <c r="F522" s="94"/>
      <c r="G522" s="73" t="s">
        <v>1033</v>
      </c>
      <c r="H522" s="100" t="s">
        <v>1034</v>
      </c>
      <c r="I522" s="20"/>
      <c r="J522" s="78" t="s">
        <v>699</v>
      </c>
      <c r="K522" s="173" t="s">
        <v>700</v>
      </c>
      <c r="L522" s="201" t="s">
        <v>499</v>
      </c>
      <c r="M522" s="20"/>
      <c r="N522" s="173" t="s">
        <v>500</v>
      </c>
      <c r="O522" s="73">
        <v>1</v>
      </c>
      <c r="P522" s="159">
        <v>1</v>
      </c>
      <c r="Q522" s="27" t="s">
        <v>693</v>
      </c>
      <c r="R522" s="73">
        <v>1</v>
      </c>
      <c r="S522" s="424">
        <v>42932</v>
      </c>
      <c r="T522" s="20" t="s">
        <v>675</v>
      </c>
      <c r="U522" s="174" t="s">
        <v>502</v>
      </c>
      <c r="V522" s="235" t="s">
        <v>676</v>
      </c>
      <c r="W522" s="693">
        <f t="shared" si="18"/>
        <v>110</v>
      </c>
      <c r="X522" s="693">
        <v>330</v>
      </c>
      <c r="Y522" s="693">
        <v>1320</v>
      </c>
      <c r="Z522" s="272" t="s">
        <v>694</v>
      </c>
      <c r="AA522" s="20"/>
      <c r="AB522" s="20"/>
      <c r="AC522" s="20"/>
      <c r="AD522" s="20"/>
      <c r="AE522" s="20" t="s">
        <v>701</v>
      </c>
      <c r="AF522" s="246" t="s">
        <v>693</v>
      </c>
      <c r="AG522" s="20" t="s">
        <v>696</v>
      </c>
      <c r="AH522" s="20" t="s">
        <v>696</v>
      </c>
      <c r="AI522" s="246">
        <v>42895</v>
      </c>
      <c r="AJ522" s="20"/>
      <c r="AK522" s="20"/>
      <c r="AL522" s="20"/>
      <c r="AM522" s="20"/>
      <c r="AN522" s="246"/>
      <c r="AO522" s="246"/>
      <c r="AP522" s="20"/>
      <c r="AQ522" s="20"/>
      <c r="AR522" s="20"/>
      <c r="AS522" s="663"/>
      <c r="AT522" s="719"/>
      <c r="AU522" s="20"/>
      <c r="AV522" s="20"/>
      <c r="AW522" s="246"/>
      <c r="AX522" s="246"/>
      <c r="AY522" s="20"/>
      <c r="AZ522" s="20"/>
      <c r="BA522" s="20"/>
      <c r="BB522" s="246"/>
      <c r="BC522" s="246"/>
      <c r="BD522" s="20"/>
      <c r="BE522" s="20"/>
      <c r="BF522" s="246"/>
      <c r="BG522" s="20"/>
      <c r="BH522" s="3"/>
      <c r="BP522" s="25" t="s">
        <v>697</v>
      </c>
    </row>
    <row r="523" spans="1:68" s="2" customFormat="1" ht="11.25" x14ac:dyDescent="0.2">
      <c r="A523" s="79" t="str">
        <f t="shared" si="17"/>
        <v>SRM_Logging DS73SQL8DEV01</v>
      </c>
      <c r="B523" s="20" t="s">
        <v>333</v>
      </c>
      <c r="C523" s="18"/>
      <c r="D523" s="701" t="s">
        <v>1035</v>
      </c>
      <c r="E523" s="201" t="s">
        <v>334</v>
      </c>
      <c r="F523" s="94"/>
      <c r="G523" s="73" t="s">
        <v>496</v>
      </c>
      <c r="H523" s="100" t="s">
        <v>1036</v>
      </c>
      <c r="I523" s="20"/>
      <c r="J523" s="78" t="s">
        <v>682</v>
      </c>
      <c r="K523" s="173" t="s">
        <v>683</v>
      </c>
      <c r="L523" s="201" t="s">
        <v>499</v>
      </c>
      <c r="M523" s="20"/>
      <c r="N523" s="173" t="s">
        <v>500</v>
      </c>
      <c r="O523" s="73">
        <v>1</v>
      </c>
      <c r="P523" s="159">
        <v>1</v>
      </c>
      <c r="Q523" s="27">
        <v>42822</v>
      </c>
      <c r="R523" s="73">
        <v>1</v>
      </c>
      <c r="S523" s="424" t="s">
        <v>779</v>
      </c>
      <c r="T523" s="20" t="s">
        <v>675</v>
      </c>
      <c r="U523" s="174" t="s">
        <v>502</v>
      </c>
      <c r="V523" s="235" t="s">
        <v>676</v>
      </c>
      <c r="W523" s="693">
        <f t="shared" si="18"/>
        <v>45</v>
      </c>
      <c r="X523" s="693">
        <v>135</v>
      </c>
      <c r="Y523" s="693">
        <v>540</v>
      </c>
      <c r="Z523" s="272" t="s">
        <v>677</v>
      </c>
      <c r="AA523" s="20"/>
      <c r="AB523" s="20"/>
      <c r="AC523" s="20"/>
      <c r="AD523" s="20"/>
      <c r="AE523" s="20" t="s">
        <v>685</v>
      </c>
      <c r="AF523" s="246">
        <v>42822</v>
      </c>
      <c r="AG523" s="20">
        <v>617195</v>
      </c>
      <c r="AH523" s="20">
        <v>617195</v>
      </c>
      <c r="AI523" s="246">
        <v>42821</v>
      </c>
      <c r="AJ523" s="20"/>
      <c r="AK523" s="20"/>
      <c r="AL523" s="20"/>
      <c r="AM523" s="20"/>
      <c r="AN523" s="246"/>
      <c r="AO523" s="246"/>
      <c r="AP523" s="20"/>
      <c r="AQ523" s="20"/>
      <c r="AR523" s="20"/>
      <c r="AS523" s="663"/>
      <c r="AT523" s="719"/>
      <c r="AU523" s="20"/>
      <c r="AV523" s="20"/>
      <c r="AW523" s="246"/>
      <c r="AX523" s="246"/>
      <c r="AY523" s="20"/>
      <c r="AZ523" s="20"/>
      <c r="BA523" s="20"/>
      <c r="BB523" s="246"/>
      <c r="BC523" s="246"/>
      <c r="BD523" s="20"/>
      <c r="BE523" s="20"/>
      <c r="BF523" s="246"/>
      <c r="BG523" s="20"/>
      <c r="BH523" s="3"/>
      <c r="BP523" s="25" t="s">
        <v>678</v>
      </c>
    </row>
    <row r="524" spans="1:68" s="2" customFormat="1" ht="11.25" x14ac:dyDescent="0.2">
      <c r="A524" s="79" t="str">
        <f t="shared" si="17"/>
        <v>SRM_TFS_Deploys OHNALDBD0172</v>
      </c>
      <c r="B524" s="20" t="s">
        <v>333</v>
      </c>
      <c r="C524" s="18"/>
      <c r="D524" s="701" t="s">
        <v>1035</v>
      </c>
      <c r="E524" s="201" t="s">
        <v>334</v>
      </c>
      <c r="F524" s="94"/>
      <c r="G524" s="73" t="s">
        <v>496</v>
      </c>
      <c r="H524" s="100" t="s">
        <v>1037</v>
      </c>
      <c r="I524" s="20"/>
      <c r="J524" s="78" t="s">
        <v>682</v>
      </c>
      <c r="K524" s="173" t="s">
        <v>683</v>
      </c>
      <c r="L524" s="201" t="s">
        <v>499</v>
      </c>
      <c r="M524" s="20"/>
      <c r="N524" s="173" t="s">
        <v>500</v>
      </c>
      <c r="O524" s="73">
        <v>1</v>
      </c>
      <c r="P524" s="159">
        <v>1</v>
      </c>
      <c r="Q524" s="27">
        <v>42822</v>
      </c>
      <c r="R524" s="73">
        <v>1</v>
      </c>
      <c r="S524" s="424" t="s">
        <v>779</v>
      </c>
      <c r="T524" s="20" t="s">
        <v>675</v>
      </c>
      <c r="U524" s="174" t="s">
        <v>502</v>
      </c>
      <c r="V524" s="235" t="s">
        <v>676</v>
      </c>
      <c r="W524" s="693">
        <f t="shared" si="18"/>
        <v>45</v>
      </c>
      <c r="X524" s="693">
        <v>135</v>
      </c>
      <c r="Y524" s="693">
        <v>540</v>
      </c>
      <c r="Z524" s="272" t="s">
        <v>677</v>
      </c>
      <c r="AA524" s="20"/>
      <c r="AB524" s="20"/>
      <c r="AC524" s="20"/>
      <c r="AD524" s="20"/>
      <c r="AE524" s="20" t="s">
        <v>1001</v>
      </c>
      <c r="AF524" s="246">
        <v>42822</v>
      </c>
      <c r="AG524" s="20">
        <v>617201</v>
      </c>
      <c r="AH524" s="20">
        <v>617201</v>
      </c>
      <c r="AI524" s="246">
        <v>42821</v>
      </c>
      <c r="AJ524" s="20"/>
      <c r="AK524" s="20"/>
      <c r="AL524" s="20"/>
      <c r="AM524" s="20"/>
      <c r="AN524" s="246"/>
      <c r="AO524" s="246"/>
      <c r="AP524" s="20"/>
      <c r="AQ524" s="20"/>
      <c r="AR524" s="20"/>
      <c r="AS524" s="663"/>
      <c r="AT524" s="719"/>
      <c r="AU524" s="20"/>
      <c r="AV524" s="20"/>
      <c r="AW524" s="246"/>
      <c r="AX524" s="246"/>
      <c r="AY524" s="20"/>
      <c r="AZ524" s="20"/>
      <c r="BA524" s="20"/>
      <c r="BB524" s="246"/>
      <c r="BC524" s="246"/>
      <c r="BD524" s="20"/>
      <c r="BE524" s="20"/>
      <c r="BF524" s="246"/>
      <c r="BG524" s="20"/>
      <c r="BH524" s="3"/>
      <c r="BP524" s="25" t="s">
        <v>678</v>
      </c>
    </row>
    <row r="525" spans="1:68" s="2" customFormat="1" ht="11.25" x14ac:dyDescent="0.2">
      <c r="A525" s="79" t="str">
        <f t="shared" si="17"/>
        <v>SRMTest OHNALAOD0007N1</v>
      </c>
      <c r="B525" s="20" t="s">
        <v>333</v>
      </c>
      <c r="C525" s="18"/>
      <c r="D525" s="701" t="s">
        <v>1035</v>
      </c>
      <c r="E525" s="201" t="s">
        <v>334</v>
      </c>
      <c r="F525" s="94"/>
      <c r="G525" s="73" t="s">
        <v>496</v>
      </c>
      <c r="H525" s="100" t="s">
        <v>1038</v>
      </c>
      <c r="I525" s="20"/>
      <c r="J525" s="78" t="s">
        <v>682</v>
      </c>
      <c r="K525" s="173" t="s">
        <v>683</v>
      </c>
      <c r="L525" s="201" t="s">
        <v>499</v>
      </c>
      <c r="M525" s="20"/>
      <c r="N525" s="173" t="s">
        <v>500</v>
      </c>
      <c r="O525" s="73">
        <v>1</v>
      </c>
      <c r="P525" s="159">
        <v>1</v>
      </c>
      <c r="Q525" s="27">
        <v>42822</v>
      </c>
      <c r="R525" s="73">
        <v>1</v>
      </c>
      <c r="S525" s="424" t="s">
        <v>779</v>
      </c>
      <c r="T525" s="20" t="s">
        <v>675</v>
      </c>
      <c r="U525" s="174" t="s">
        <v>502</v>
      </c>
      <c r="V525" s="235" t="s">
        <v>676</v>
      </c>
      <c r="W525" s="693">
        <f t="shared" si="18"/>
        <v>45</v>
      </c>
      <c r="X525" s="693">
        <v>135</v>
      </c>
      <c r="Y525" s="693">
        <v>540</v>
      </c>
      <c r="Z525" s="272" t="s">
        <v>677</v>
      </c>
      <c r="AA525" s="20"/>
      <c r="AB525" s="20"/>
      <c r="AC525" s="20"/>
      <c r="AD525" s="20"/>
      <c r="AE525" s="20" t="s">
        <v>747</v>
      </c>
      <c r="AF525" s="246">
        <v>42822</v>
      </c>
      <c r="AG525" s="20">
        <v>617216</v>
      </c>
      <c r="AH525" s="20">
        <v>617216</v>
      </c>
      <c r="AI525" s="246">
        <v>42821</v>
      </c>
      <c r="AJ525" s="20"/>
      <c r="AK525" s="20"/>
      <c r="AL525" s="20"/>
      <c r="AM525" s="20"/>
      <c r="AN525" s="246"/>
      <c r="AO525" s="246"/>
      <c r="AP525" s="20"/>
      <c r="AQ525" s="20"/>
      <c r="AR525" s="20"/>
      <c r="AS525" s="663"/>
      <c r="AT525" s="719"/>
      <c r="AU525" s="20"/>
      <c r="AV525" s="20"/>
      <c r="AW525" s="246"/>
      <c r="AX525" s="246"/>
      <c r="AY525" s="20"/>
      <c r="AZ525" s="20"/>
      <c r="BA525" s="20"/>
      <c r="BB525" s="246"/>
      <c r="BC525" s="246"/>
      <c r="BD525" s="20"/>
      <c r="BE525" s="20"/>
      <c r="BF525" s="246"/>
      <c r="BG525" s="20"/>
      <c r="BH525" s="3"/>
      <c r="BP525" s="25" t="s">
        <v>678</v>
      </c>
    </row>
    <row r="526" spans="1:68" s="2" customFormat="1" ht="11.25" x14ac:dyDescent="0.2">
      <c r="A526" s="79" t="str">
        <f t="shared" si="17"/>
        <v>SRMTest OHNALAOD0007N2</v>
      </c>
      <c r="B526" s="20" t="s">
        <v>333</v>
      </c>
      <c r="C526" s="18"/>
      <c r="D526" s="701" t="s">
        <v>1035</v>
      </c>
      <c r="E526" s="201" t="s">
        <v>334</v>
      </c>
      <c r="F526" s="94"/>
      <c r="G526" s="73" t="s">
        <v>496</v>
      </c>
      <c r="H526" s="100" t="s">
        <v>1038</v>
      </c>
      <c r="I526" s="20"/>
      <c r="J526" s="78" t="s">
        <v>682</v>
      </c>
      <c r="K526" s="173" t="s">
        <v>683</v>
      </c>
      <c r="L526" s="201" t="s">
        <v>499</v>
      </c>
      <c r="M526" s="20"/>
      <c r="N526" s="173" t="s">
        <v>500</v>
      </c>
      <c r="O526" s="73">
        <v>1</v>
      </c>
      <c r="P526" s="159">
        <v>1</v>
      </c>
      <c r="Q526" s="27">
        <v>42822</v>
      </c>
      <c r="R526" s="73">
        <v>1</v>
      </c>
      <c r="S526" s="424" t="s">
        <v>779</v>
      </c>
      <c r="T526" s="20" t="s">
        <v>675</v>
      </c>
      <c r="U526" s="174" t="s">
        <v>502</v>
      </c>
      <c r="V526" s="235" t="s">
        <v>676</v>
      </c>
      <c r="W526" s="693">
        <f t="shared" si="18"/>
        <v>45</v>
      </c>
      <c r="X526" s="693">
        <v>135</v>
      </c>
      <c r="Y526" s="693">
        <v>540</v>
      </c>
      <c r="Z526" s="272" t="s">
        <v>677</v>
      </c>
      <c r="AA526" s="20"/>
      <c r="AB526" s="20"/>
      <c r="AC526" s="20"/>
      <c r="AD526" s="20"/>
      <c r="AE526" s="20" t="s">
        <v>748</v>
      </c>
      <c r="AF526" s="246">
        <v>42822</v>
      </c>
      <c r="AG526" s="20">
        <v>617217</v>
      </c>
      <c r="AH526" s="20">
        <v>617217</v>
      </c>
      <c r="AI526" s="246">
        <v>42821</v>
      </c>
      <c r="AJ526" s="20"/>
      <c r="AK526" s="20"/>
      <c r="AL526" s="20"/>
      <c r="AM526" s="20"/>
      <c r="AN526" s="246"/>
      <c r="AO526" s="246"/>
      <c r="AP526" s="20"/>
      <c r="AQ526" s="20"/>
      <c r="AR526" s="20"/>
      <c r="AS526" s="663"/>
      <c r="AT526" s="719"/>
      <c r="AU526" s="20"/>
      <c r="AV526" s="20"/>
      <c r="AW526" s="246"/>
      <c r="AX526" s="246"/>
      <c r="AY526" s="20"/>
      <c r="AZ526" s="20"/>
      <c r="BA526" s="20"/>
      <c r="BB526" s="246"/>
      <c r="BC526" s="246"/>
      <c r="BD526" s="20"/>
      <c r="BE526" s="20"/>
      <c r="BF526" s="246"/>
      <c r="BG526" s="20"/>
      <c r="BH526" s="3"/>
      <c r="BP526" s="25" t="s">
        <v>678</v>
      </c>
    </row>
    <row r="527" spans="1:68" s="2" customFormat="1" ht="11.25" x14ac:dyDescent="0.2">
      <c r="A527" s="79" t="str">
        <f t="shared" si="17"/>
        <v>SRMTest OHNALDBD0171</v>
      </c>
      <c r="B527" s="20" t="s">
        <v>333</v>
      </c>
      <c r="C527" s="18"/>
      <c r="D527" s="701" t="s">
        <v>1035</v>
      </c>
      <c r="E527" s="201" t="s">
        <v>334</v>
      </c>
      <c r="F527" s="94"/>
      <c r="G527" s="73" t="s">
        <v>496</v>
      </c>
      <c r="H527" s="100" t="s">
        <v>1038</v>
      </c>
      <c r="I527" s="20"/>
      <c r="J527" s="78" t="s">
        <v>682</v>
      </c>
      <c r="K527" s="173" t="s">
        <v>683</v>
      </c>
      <c r="L527" s="201" t="s">
        <v>499</v>
      </c>
      <c r="M527" s="20"/>
      <c r="N527" s="173" t="s">
        <v>500</v>
      </c>
      <c r="O527" s="73">
        <v>1</v>
      </c>
      <c r="P527" s="159">
        <v>1</v>
      </c>
      <c r="Q527" s="27">
        <v>42822</v>
      </c>
      <c r="R527" s="73">
        <v>1</v>
      </c>
      <c r="S527" s="424" t="s">
        <v>779</v>
      </c>
      <c r="T527" s="20" t="s">
        <v>675</v>
      </c>
      <c r="U527" s="174" t="s">
        <v>502</v>
      </c>
      <c r="V527" s="235" t="s">
        <v>676</v>
      </c>
      <c r="W527" s="693">
        <f t="shared" si="18"/>
        <v>45</v>
      </c>
      <c r="X527" s="693">
        <v>135</v>
      </c>
      <c r="Y527" s="693">
        <v>540</v>
      </c>
      <c r="Z527" s="272" t="s">
        <v>677</v>
      </c>
      <c r="AA527" s="20"/>
      <c r="AB527" s="20"/>
      <c r="AC527" s="20"/>
      <c r="AD527" s="20"/>
      <c r="AE527" s="20" t="s">
        <v>796</v>
      </c>
      <c r="AF527" s="246">
        <v>42822</v>
      </c>
      <c r="AG527" s="20">
        <v>617203</v>
      </c>
      <c r="AH527" s="20">
        <v>617203</v>
      </c>
      <c r="AI527" s="246">
        <v>42821</v>
      </c>
      <c r="AJ527" s="20"/>
      <c r="AK527" s="20"/>
      <c r="AL527" s="20"/>
      <c r="AM527" s="20"/>
      <c r="AN527" s="246"/>
      <c r="AO527" s="246"/>
      <c r="AP527" s="20"/>
      <c r="AQ527" s="20"/>
      <c r="AR527" s="20"/>
      <c r="AS527" s="663"/>
      <c r="AT527" s="719"/>
      <c r="AU527" s="20"/>
      <c r="AV527" s="20"/>
      <c r="AW527" s="246"/>
      <c r="AX527" s="246"/>
      <c r="AY527" s="20"/>
      <c r="AZ527" s="20"/>
      <c r="BA527" s="20"/>
      <c r="BB527" s="246"/>
      <c r="BC527" s="246"/>
      <c r="BD527" s="20"/>
      <c r="BE527" s="20"/>
      <c r="BF527" s="246"/>
      <c r="BG527" s="20"/>
      <c r="BH527" s="3"/>
      <c r="BP527" s="25" t="s">
        <v>678</v>
      </c>
    </row>
    <row r="528" spans="1:68" s="2" customFormat="1" ht="11.25" x14ac:dyDescent="0.2">
      <c r="A528" s="79" t="str">
        <f t="shared" si="17"/>
        <v>StarTeamTest DS73SQL8TST02</v>
      </c>
      <c r="B528" s="20" t="s">
        <v>333</v>
      </c>
      <c r="C528" s="18"/>
      <c r="D528" s="701" t="s">
        <v>1039</v>
      </c>
      <c r="E528" s="201" t="s">
        <v>334</v>
      </c>
      <c r="F528" s="94"/>
      <c r="G528" s="73" t="s">
        <v>496</v>
      </c>
      <c r="H528" s="100" t="s">
        <v>1040</v>
      </c>
      <c r="I528" s="20"/>
      <c r="J528" s="78" t="s">
        <v>682</v>
      </c>
      <c r="K528" s="173" t="s">
        <v>683</v>
      </c>
      <c r="L528" s="201" t="s">
        <v>499</v>
      </c>
      <c r="M528" s="20"/>
      <c r="N528" s="173" t="s">
        <v>500</v>
      </c>
      <c r="O528" s="73">
        <v>1</v>
      </c>
      <c r="P528" s="159">
        <v>1</v>
      </c>
      <c r="Q528" s="27">
        <v>42823</v>
      </c>
      <c r="R528" s="73">
        <v>1</v>
      </c>
      <c r="S528" s="424" t="s">
        <v>779</v>
      </c>
      <c r="T528" s="20" t="s">
        <v>675</v>
      </c>
      <c r="U528" s="174" t="s">
        <v>502</v>
      </c>
      <c r="V528" s="235" t="s">
        <v>676</v>
      </c>
      <c r="W528" s="693">
        <f t="shared" si="18"/>
        <v>45</v>
      </c>
      <c r="X528" s="693">
        <v>135</v>
      </c>
      <c r="Y528" s="693">
        <v>540</v>
      </c>
      <c r="Z528" s="272" t="s">
        <v>677</v>
      </c>
      <c r="AA528" s="20"/>
      <c r="AB528" s="20"/>
      <c r="AC528" s="20"/>
      <c r="AD528" s="20"/>
      <c r="AE528" s="20" t="s">
        <v>888</v>
      </c>
      <c r="AF528" s="246">
        <v>42823</v>
      </c>
      <c r="AG528" s="20">
        <v>617213</v>
      </c>
      <c r="AH528" s="20">
        <v>617213</v>
      </c>
      <c r="AI528" s="246">
        <v>42821</v>
      </c>
      <c r="AJ528" s="20"/>
      <c r="AK528" s="20"/>
      <c r="AL528" s="20"/>
      <c r="AM528" s="20"/>
      <c r="AN528" s="246"/>
      <c r="AO528" s="246"/>
      <c r="AP528" s="20"/>
      <c r="AQ528" s="20"/>
      <c r="AR528" s="20"/>
      <c r="AS528" s="663"/>
      <c r="AT528" s="719"/>
      <c r="AU528" s="20"/>
      <c r="AV528" s="20"/>
      <c r="AW528" s="246"/>
      <c r="AX528" s="246"/>
      <c r="AY528" s="20"/>
      <c r="AZ528" s="20"/>
      <c r="BA528" s="20"/>
      <c r="BB528" s="246"/>
      <c r="BC528" s="246"/>
      <c r="BD528" s="20"/>
      <c r="BE528" s="20"/>
      <c r="BF528" s="246"/>
      <c r="BG528" s="20"/>
      <c r="BH528" s="3"/>
      <c r="BP528" s="25" t="s">
        <v>678</v>
      </c>
    </row>
    <row r="529" spans="1:68" s="2" customFormat="1" ht="11.25" x14ac:dyDescent="0.2">
      <c r="A529" s="79" t="str">
        <f t="shared" si="17"/>
        <v>Stat_Browser_Bkp DS73SQL8DEV01</v>
      </c>
      <c r="B529" s="20" t="s">
        <v>333</v>
      </c>
      <c r="C529" s="18"/>
      <c r="D529" s="701" t="s">
        <v>1041</v>
      </c>
      <c r="E529" s="201" t="s">
        <v>334</v>
      </c>
      <c r="F529" s="94"/>
      <c r="G529" s="73" t="s">
        <v>213</v>
      </c>
      <c r="H529" s="100" t="s">
        <v>1042</v>
      </c>
      <c r="I529" s="20"/>
      <c r="J529" s="78" t="s">
        <v>682</v>
      </c>
      <c r="K529" s="173" t="s">
        <v>683</v>
      </c>
      <c r="L529" s="201" t="s">
        <v>499</v>
      </c>
      <c r="M529" s="20"/>
      <c r="N529" s="173" t="s">
        <v>500</v>
      </c>
      <c r="O529" s="73">
        <v>1</v>
      </c>
      <c r="P529" s="159">
        <v>1</v>
      </c>
      <c r="Q529" s="27">
        <v>42832</v>
      </c>
      <c r="R529" s="73">
        <v>1</v>
      </c>
      <c r="S529" s="424">
        <v>42863</v>
      </c>
      <c r="T529" s="20" t="s">
        <v>675</v>
      </c>
      <c r="U529" s="174" t="s">
        <v>502</v>
      </c>
      <c r="V529" s="235" t="s">
        <v>676</v>
      </c>
      <c r="W529" s="693">
        <f t="shared" si="18"/>
        <v>45</v>
      </c>
      <c r="X529" s="693">
        <v>135</v>
      </c>
      <c r="Y529" s="693">
        <v>540</v>
      </c>
      <c r="Z529" s="272" t="s">
        <v>688</v>
      </c>
      <c r="AA529" s="20"/>
      <c r="AB529" s="20"/>
      <c r="AC529" s="20"/>
      <c r="AD529" s="20"/>
      <c r="AE529" s="20" t="s">
        <v>685</v>
      </c>
      <c r="AF529" s="246">
        <v>42832</v>
      </c>
      <c r="AG529" s="20">
        <v>617440</v>
      </c>
      <c r="AH529" s="20">
        <v>617440</v>
      </c>
      <c r="AI529" s="246">
        <v>42831</v>
      </c>
      <c r="AJ529" s="20"/>
      <c r="AK529" s="20"/>
      <c r="AL529" s="20"/>
      <c r="AM529" s="20"/>
      <c r="AN529" s="246"/>
      <c r="AO529" s="246"/>
      <c r="AP529" s="20"/>
      <c r="AQ529" s="20"/>
      <c r="AR529" s="20"/>
      <c r="AS529" s="663"/>
      <c r="AT529" s="719"/>
      <c r="AU529" s="20"/>
      <c r="AV529" s="20"/>
      <c r="AW529" s="246"/>
      <c r="AX529" s="246"/>
      <c r="AY529" s="20"/>
      <c r="AZ529" s="20"/>
      <c r="BA529" s="20"/>
      <c r="BB529" s="246"/>
      <c r="BC529" s="246"/>
      <c r="BD529" s="20"/>
      <c r="BE529" s="20"/>
      <c r="BF529" s="246"/>
      <c r="BG529" s="20"/>
      <c r="BH529" s="3"/>
      <c r="BP529" s="25" t="s">
        <v>678</v>
      </c>
    </row>
    <row r="530" spans="1:68" s="2" customFormat="1" ht="11.25" x14ac:dyDescent="0.2">
      <c r="A530" s="79" t="str">
        <f t="shared" si="17"/>
        <v>Stat_Feeds_AQS OHLEWAOP0023N1</v>
      </c>
      <c r="B530" s="20" t="s">
        <v>333</v>
      </c>
      <c r="C530" s="18"/>
      <c r="D530" s="701"/>
      <c r="E530" s="201" t="s">
        <v>334</v>
      </c>
      <c r="F530" s="94"/>
      <c r="G530" s="73" t="s">
        <v>691</v>
      </c>
      <c r="H530" s="100" t="s">
        <v>1043</v>
      </c>
      <c r="I530" s="20"/>
      <c r="J530" s="78" t="s">
        <v>686</v>
      </c>
      <c r="K530" s="173" t="s">
        <v>606</v>
      </c>
      <c r="L530" s="201" t="s">
        <v>499</v>
      </c>
      <c r="M530" s="20"/>
      <c r="N530" s="173" t="s">
        <v>500</v>
      </c>
      <c r="O530" s="73">
        <v>1</v>
      </c>
      <c r="P530" s="159">
        <v>1</v>
      </c>
      <c r="Q530" s="27" t="s">
        <v>693</v>
      </c>
      <c r="R530" s="73">
        <v>1</v>
      </c>
      <c r="S530" s="424">
        <v>42932</v>
      </c>
      <c r="T530" s="20" t="s">
        <v>675</v>
      </c>
      <c r="U530" s="174" t="s">
        <v>502</v>
      </c>
      <c r="V530" s="235" t="s">
        <v>676</v>
      </c>
      <c r="W530" s="693">
        <f t="shared" si="18"/>
        <v>110</v>
      </c>
      <c r="X530" s="693">
        <v>330</v>
      </c>
      <c r="Y530" s="693">
        <v>1320</v>
      </c>
      <c r="Z530" s="272" t="s">
        <v>694</v>
      </c>
      <c r="AA530" s="20"/>
      <c r="AB530" s="20"/>
      <c r="AC530" s="20"/>
      <c r="AD530" s="20"/>
      <c r="AE530" s="20" t="s">
        <v>695</v>
      </c>
      <c r="AF530" s="246" t="s">
        <v>693</v>
      </c>
      <c r="AG530" s="20" t="s">
        <v>696</v>
      </c>
      <c r="AH530" s="20" t="s">
        <v>696</v>
      </c>
      <c r="AI530" s="246">
        <v>42895</v>
      </c>
      <c r="AJ530" s="20"/>
      <c r="AK530" s="20"/>
      <c r="AL530" s="20"/>
      <c r="AM530" s="20"/>
      <c r="AN530" s="246"/>
      <c r="AO530" s="246"/>
      <c r="AP530" s="20"/>
      <c r="AQ530" s="20"/>
      <c r="AR530" s="20"/>
      <c r="AS530" s="663"/>
      <c r="AT530" s="719"/>
      <c r="AU530" s="20"/>
      <c r="AV530" s="20"/>
      <c r="AW530" s="246"/>
      <c r="AX530" s="246"/>
      <c r="AY530" s="20"/>
      <c r="AZ530" s="20"/>
      <c r="BA530" s="20"/>
      <c r="BB530" s="246"/>
      <c r="BC530" s="246"/>
      <c r="BD530" s="20"/>
      <c r="BE530" s="20"/>
      <c r="BF530" s="246"/>
      <c r="BG530" s="20"/>
      <c r="BH530" s="3"/>
      <c r="BP530" s="25" t="s">
        <v>697</v>
      </c>
    </row>
    <row r="531" spans="1:68" s="2" customFormat="1" ht="11.25" x14ac:dyDescent="0.2">
      <c r="A531" s="79" t="str">
        <f t="shared" si="17"/>
        <v>Stat_Feeds_AQS OHLEWAOP0023N2</v>
      </c>
      <c r="B531" s="20" t="s">
        <v>333</v>
      </c>
      <c r="C531" s="18"/>
      <c r="D531" s="701"/>
      <c r="E531" s="201" t="s">
        <v>334</v>
      </c>
      <c r="F531" s="94"/>
      <c r="G531" s="73" t="s">
        <v>691</v>
      </c>
      <c r="H531" s="100" t="s">
        <v>1043</v>
      </c>
      <c r="I531" s="20"/>
      <c r="J531" s="78" t="s">
        <v>686</v>
      </c>
      <c r="K531" s="173" t="s">
        <v>606</v>
      </c>
      <c r="L531" s="201" t="s">
        <v>499</v>
      </c>
      <c r="M531" s="20"/>
      <c r="N531" s="173" t="s">
        <v>500</v>
      </c>
      <c r="O531" s="73">
        <v>1</v>
      </c>
      <c r="P531" s="159">
        <v>1</v>
      </c>
      <c r="Q531" s="27" t="s">
        <v>693</v>
      </c>
      <c r="R531" s="73">
        <v>1</v>
      </c>
      <c r="S531" s="424">
        <v>42932</v>
      </c>
      <c r="T531" s="20" t="s">
        <v>675</v>
      </c>
      <c r="U531" s="174" t="s">
        <v>502</v>
      </c>
      <c r="V531" s="235" t="s">
        <v>676</v>
      </c>
      <c r="W531" s="693">
        <f t="shared" si="18"/>
        <v>110</v>
      </c>
      <c r="X531" s="693">
        <v>330</v>
      </c>
      <c r="Y531" s="693">
        <v>1320</v>
      </c>
      <c r="Z531" s="272" t="s">
        <v>694</v>
      </c>
      <c r="AA531" s="20"/>
      <c r="AB531" s="20"/>
      <c r="AC531" s="20"/>
      <c r="AD531" s="20"/>
      <c r="AE531" s="20" t="s">
        <v>698</v>
      </c>
      <c r="AF531" s="246" t="s">
        <v>693</v>
      </c>
      <c r="AG531" s="20" t="s">
        <v>696</v>
      </c>
      <c r="AH531" s="20" t="s">
        <v>696</v>
      </c>
      <c r="AI531" s="246">
        <v>42895</v>
      </c>
      <c r="AJ531" s="20"/>
      <c r="AK531" s="20"/>
      <c r="AL531" s="20"/>
      <c r="AM531" s="20"/>
      <c r="AN531" s="246"/>
      <c r="AO531" s="246"/>
      <c r="AP531" s="20"/>
      <c r="AQ531" s="20"/>
      <c r="AR531" s="20"/>
      <c r="AS531" s="663"/>
      <c r="AT531" s="719"/>
      <c r="AU531" s="20"/>
      <c r="AV531" s="20"/>
      <c r="AW531" s="246"/>
      <c r="AX531" s="246"/>
      <c r="AY531" s="20"/>
      <c r="AZ531" s="20"/>
      <c r="BA531" s="20"/>
      <c r="BB531" s="246"/>
      <c r="BC531" s="246"/>
      <c r="BD531" s="20"/>
      <c r="BE531" s="20"/>
      <c r="BF531" s="246"/>
      <c r="BG531" s="20"/>
      <c r="BH531" s="3"/>
      <c r="BP531" s="25" t="s">
        <v>697</v>
      </c>
    </row>
    <row r="532" spans="1:68" s="2" customFormat="1" ht="11.25" x14ac:dyDescent="0.2">
      <c r="A532" s="79" t="str">
        <f t="shared" si="17"/>
        <v>Stat_Feeds_AQS OHNALAOP0023N1</v>
      </c>
      <c r="B532" s="20" t="s">
        <v>333</v>
      </c>
      <c r="C532" s="18"/>
      <c r="D532" s="701"/>
      <c r="E532" s="201" t="s">
        <v>334</v>
      </c>
      <c r="F532" s="94"/>
      <c r="G532" s="73" t="s">
        <v>691</v>
      </c>
      <c r="H532" s="100" t="s">
        <v>1043</v>
      </c>
      <c r="I532" s="20"/>
      <c r="J532" s="78" t="s">
        <v>699</v>
      </c>
      <c r="K532" s="173" t="s">
        <v>700</v>
      </c>
      <c r="L532" s="201" t="s">
        <v>499</v>
      </c>
      <c r="M532" s="20"/>
      <c r="N532" s="173" t="s">
        <v>500</v>
      </c>
      <c r="O532" s="73">
        <v>1</v>
      </c>
      <c r="P532" s="159">
        <v>1</v>
      </c>
      <c r="Q532" s="27" t="s">
        <v>693</v>
      </c>
      <c r="R532" s="73">
        <v>1</v>
      </c>
      <c r="S532" s="424">
        <v>42932</v>
      </c>
      <c r="T532" s="20" t="s">
        <v>675</v>
      </c>
      <c r="U532" s="174" t="s">
        <v>502</v>
      </c>
      <c r="V532" s="235" t="s">
        <v>676</v>
      </c>
      <c r="W532" s="693">
        <f t="shared" si="18"/>
        <v>110</v>
      </c>
      <c r="X532" s="693">
        <v>330</v>
      </c>
      <c r="Y532" s="693">
        <v>1320</v>
      </c>
      <c r="Z532" s="272" t="s">
        <v>694</v>
      </c>
      <c r="AA532" s="20"/>
      <c r="AB532" s="20"/>
      <c r="AC532" s="20"/>
      <c r="AD532" s="20"/>
      <c r="AE532" s="20" t="s">
        <v>701</v>
      </c>
      <c r="AF532" s="246" t="s">
        <v>693</v>
      </c>
      <c r="AG532" s="20" t="s">
        <v>696</v>
      </c>
      <c r="AH532" s="20" t="s">
        <v>696</v>
      </c>
      <c r="AI532" s="246">
        <v>42895</v>
      </c>
      <c r="AJ532" s="20"/>
      <c r="AK532" s="20"/>
      <c r="AL532" s="20"/>
      <c r="AM532" s="20"/>
      <c r="AN532" s="246"/>
      <c r="AO532" s="246"/>
      <c r="AP532" s="20"/>
      <c r="AQ532" s="20"/>
      <c r="AR532" s="20"/>
      <c r="AS532" s="663"/>
      <c r="AT532" s="719"/>
      <c r="AU532" s="20"/>
      <c r="AV532" s="20"/>
      <c r="AW532" s="246"/>
      <c r="AX532" s="246"/>
      <c r="AY532" s="20"/>
      <c r="AZ532" s="20"/>
      <c r="BA532" s="20"/>
      <c r="BB532" s="246"/>
      <c r="BC532" s="246"/>
      <c r="BD532" s="20"/>
      <c r="BE532" s="20"/>
      <c r="BF532" s="246"/>
      <c r="BG532" s="20"/>
      <c r="BH532" s="3"/>
      <c r="BP532" s="25" t="s">
        <v>697</v>
      </c>
    </row>
    <row r="533" spans="1:68" s="2" customFormat="1" ht="11.25" x14ac:dyDescent="0.2">
      <c r="A533" s="79" t="str">
        <f t="shared" si="17"/>
        <v>stat_feeds_aqs_agent OHNALAOD0007N1</v>
      </c>
      <c r="B533" s="20" t="s">
        <v>333</v>
      </c>
      <c r="C533" s="18"/>
      <c r="D533" s="701" t="s">
        <v>1044</v>
      </c>
      <c r="E533" s="201" t="s">
        <v>334</v>
      </c>
      <c r="F533" s="94"/>
      <c r="G533" s="73" t="s">
        <v>691</v>
      </c>
      <c r="H533" s="101" t="s">
        <v>1045</v>
      </c>
      <c r="I533" s="20"/>
      <c r="J533" s="78" t="s">
        <v>682</v>
      </c>
      <c r="K533" s="173" t="s">
        <v>683</v>
      </c>
      <c r="L533" s="201" t="s">
        <v>499</v>
      </c>
      <c r="M533" s="20"/>
      <c r="N533" s="173" t="s">
        <v>500</v>
      </c>
      <c r="O533" s="73">
        <v>1</v>
      </c>
      <c r="P533" s="159">
        <v>1</v>
      </c>
      <c r="Q533" s="27">
        <v>42817</v>
      </c>
      <c r="R533" s="73">
        <v>1</v>
      </c>
      <c r="S533" s="424" t="s">
        <v>779</v>
      </c>
      <c r="T533" s="20" t="s">
        <v>675</v>
      </c>
      <c r="U533" s="174" t="s">
        <v>502</v>
      </c>
      <c r="V533" s="235" t="s">
        <v>676</v>
      </c>
      <c r="W533" s="693">
        <f t="shared" si="18"/>
        <v>45</v>
      </c>
      <c r="X533" s="693">
        <v>135</v>
      </c>
      <c r="Y533" s="693">
        <v>540</v>
      </c>
      <c r="Z533" s="272" t="s">
        <v>677</v>
      </c>
      <c r="AA533" s="20"/>
      <c r="AB533" s="20"/>
      <c r="AC533" s="20"/>
      <c r="AD533" s="20"/>
      <c r="AE533" s="20" t="s">
        <v>747</v>
      </c>
      <c r="AF533" s="246">
        <v>42817</v>
      </c>
      <c r="AG533" s="20">
        <v>617062</v>
      </c>
      <c r="AH533" s="20">
        <v>617062</v>
      </c>
      <c r="AI533" s="246">
        <v>42815</v>
      </c>
      <c r="AJ533" s="20"/>
      <c r="AK533" s="20"/>
      <c r="AL533" s="20"/>
      <c r="AM533" s="20"/>
      <c r="AN533" s="246"/>
      <c r="AO533" s="246"/>
      <c r="AP533" s="20"/>
      <c r="AQ533" s="20"/>
      <c r="AR533" s="20"/>
      <c r="AS533" s="663"/>
      <c r="AT533" s="719"/>
      <c r="AU533" s="20"/>
      <c r="AV533" s="20"/>
      <c r="AW533" s="246"/>
      <c r="AX533" s="246"/>
      <c r="AY533" s="20"/>
      <c r="AZ533" s="20"/>
      <c r="BA533" s="20"/>
      <c r="BB533" s="246"/>
      <c r="BC533" s="246"/>
      <c r="BD533" s="20"/>
      <c r="BE533" s="20"/>
      <c r="BF533" s="246"/>
      <c r="BG533" s="20"/>
      <c r="BH533" s="3"/>
      <c r="BP533" s="25" t="s">
        <v>678</v>
      </c>
    </row>
    <row r="534" spans="1:68" s="2" customFormat="1" ht="11.25" x14ac:dyDescent="0.2">
      <c r="A534" s="79" t="str">
        <f t="shared" si="17"/>
        <v>stat_feeds_aqs_agent OHNALAOD0007N2</v>
      </c>
      <c r="B534" s="20" t="s">
        <v>333</v>
      </c>
      <c r="C534" s="18"/>
      <c r="D534" s="701" t="s">
        <v>1044</v>
      </c>
      <c r="E534" s="201" t="s">
        <v>334</v>
      </c>
      <c r="F534" s="94"/>
      <c r="G534" s="73" t="s">
        <v>691</v>
      </c>
      <c r="H534" s="101" t="s">
        <v>1045</v>
      </c>
      <c r="I534" s="20"/>
      <c r="J534" s="78" t="s">
        <v>682</v>
      </c>
      <c r="K534" s="173" t="s">
        <v>683</v>
      </c>
      <c r="L534" s="201" t="s">
        <v>499</v>
      </c>
      <c r="M534" s="20"/>
      <c r="N534" s="173" t="s">
        <v>500</v>
      </c>
      <c r="O534" s="73">
        <v>1</v>
      </c>
      <c r="P534" s="159">
        <v>1</v>
      </c>
      <c r="Q534" s="27">
        <v>42817</v>
      </c>
      <c r="R534" s="73">
        <v>1</v>
      </c>
      <c r="S534" s="424" t="s">
        <v>779</v>
      </c>
      <c r="T534" s="20" t="s">
        <v>675</v>
      </c>
      <c r="U534" s="174" t="s">
        <v>502</v>
      </c>
      <c r="V534" s="235" t="s">
        <v>676</v>
      </c>
      <c r="W534" s="693">
        <f t="shared" si="18"/>
        <v>45</v>
      </c>
      <c r="X534" s="693">
        <v>135</v>
      </c>
      <c r="Y534" s="693">
        <v>540</v>
      </c>
      <c r="Z534" s="272" t="s">
        <v>677</v>
      </c>
      <c r="AA534" s="20"/>
      <c r="AB534" s="20"/>
      <c r="AC534" s="20"/>
      <c r="AD534" s="20"/>
      <c r="AE534" s="20" t="s">
        <v>748</v>
      </c>
      <c r="AF534" s="246">
        <v>42817</v>
      </c>
      <c r="AG534" s="20">
        <v>617064</v>
      </c>
      <c r="AH534" s="20">
        <v>617064</v>
      </c>
      <c r="AI534" s="246">
        <v>42815</v>
      </c>
      <c r="AJ534" s="20"/>
      <c r="AK534" s="20"/>
      <c r="AL534" s="20"/>
      <c r="AM534" s="20"/>
      <c r="AN534" s="246"/>
      <c r="AO534" s="246"/>
      <c r="AP534" s="20"/>
      <c r="AQ534" s="20"/>
      <c r="AR534" s="20"/>
      <c r="AS534" s="663"/>
      <c r="AT534" s="719"/>
      <c r="AU534" s="20"/>
      <c r="AV534" s="20"/>
      <c r="AW534" s="246"/>
      <c r="AX534" s="246"/>
      <c r="AY534" s="20"/>
      <c r="AZ534" s="20"/>
      <c r="BA534" s="20"/>
      <c r="BB534" s="246"/>
      <c r="BC534" s="246"/>
      <c r="BD534" s="20"/>
      <c r="BE534" s="20"/>
      <c r="BF534" s="246"/>
      <c r="BG534" s="20"/>
      <c r="BH534" s="3"/>
      <c r="BP534" s="25" t="s">
        <v>678</v>
      </c>
    </row>
    <row r="535" spans="1:68" s="2" customFormat="1" ht="11.25" x14ac:dyDescent="0.2">
      <c r="A535" s="79" t="str">
        <f t="shared" si="17"/>
        <v>stat_feeds_aqs_agent1 OHNALAOD0007N1</v>
      </c>
      <c r="B535" s="20" t="s">
        <v>333</v>
      </c>
      <c r="C535" s="18"/>
      <c r="D535" s="701" t="s">
        <v>1044</v>
      </c>
      <c r="E535" s="201" t="s">
        <v>334</v>
      </c>
      <c r="F535" s="94"/>
      <c r="G535" s="73" t="s">
        <v>691</v>
      </c>
      <c r="H535" s="101" t="s">
        <v>1046</v>
      </c>
      <c r="I535" s="20"/>
      <c r="J535" s="78" t="s">
        <v>682</v>
      </c>
      <c r="K535" s="173" t="s">
        <v>683</v>
      </c>
      <c r="L535" s="201" t="s">
        <v>499</v>
      </c>
      <c r="M535" s="20"/>
      <c r="N535" s="173" t="s">
        <v>500</v>
      </c>
      <c r="O535" s="73">
        <v>1</v>
      </c>
      <c r="P535" s="159">
        <v>1</v>
      </c>
      <c r="Q535" s="27">
        <v>42817</v>
      </c>
      <c r="R535" s="73">
        <v>1</v>
      </c>
      <c r="S535" s="424" t="s">
        <v>779</v>
      </c>
      <c r="T535" s="20" t="s">
        <v>675</v>
      </c>
      <c r="U535" s="174" t="s">
        <v>502</v>
      </c>
      <c r="V535" s="235" t="s">
        <v>676</v>
      </c>
      <c r="W535" s="693">
        <f t="shared" si="18"/>
        <v>45</v>
      </c>
      <c r="X535" s="693">
        <v>135</v>
      </c>
      <c r="Y535" s="693">
        <v>540</v>
      </c>
      <c r="Z535" s="272" t="s">
        <v>677</v>
      </c>
      <c r="AA535" s="20"/>
      <c r="AB535" s="20"/>
      <c r="AC535" s="20"/>
      <c r="AD535" s="20"/>
      <c r="AE535" s="20" t="s">
        <v>747</v>
      </c>
      <c r="AF535" s="246">
        <v>42817</v>
      </c>
      <c r="AG535" s="20">
        <v>617062</v>
      </c>
      <c r="AH535" s="20">
        <v>617062</v>
      </c>
      <c r="AI535" s="246">
        <v>42815</v>
      </c>
      <c r="AJ535" s="20"/>
      <c r="AK535" s="20"/>
      <c r="AL535" s="20"/>
      <c r="AM535" s="20"/>
      <c r="AN535" s="246"/>
      <c r="AO535" s="246"/>
      <c r="AP535" s="20"/>
      <c r="AQ535" s="20"/>
      <c r="AR535" s="20"/>
      <c r="AS535" s="663"/>
      <c r="AT535" s="719"/>
      <c r="AU535" s="20"/>
      <c r="AV535" s="20"/>
      <c r="AW535" s="246"/>
      <c r="AX535" s="246"/>
      <c r="AY535" s="20"/>
      <c r="AZ535" s="20"/>
      <c r="BA535" s="20"/>
      <c r="BB535" s="246"/>
      <c r="BC535" s="246"/>
      <c r="BD535" s="20"/>
      <c r="BE535" s="20"/>
      <c r="BF535" s="246"/>
      <c r="BG535" s="20"/>
      <c r="BH535" s="3"/>
      <c r="BP535" s="25" t="s">
        <v>678</v>
      </c>
    </row>
    <row r="536" spans="1:68" s="2" customFormat="1" ht="11.25" x14ac:dyDescent="0.2">
      <c r="A536" s="79" t="str">
        <f t="shared" si="17"/>
        <v>stat_feeds_aqs_agent1 OHNALAOD0007N2</v>
      </c>
      <c r="B536" s="20" t="s">
        <v>333</v>
      </c>
      <c r="C536" s="18"/>
      <c r="D536" s="701" t="s">
        <v>1044</v>
      </c>
      <c r="E536" s="201" t="s">
        <v>334</v>
      </c>
      <c r="F536" s="94"/>
      <c r="G536" s="73" t="s">
        <v>691</v>
      </c>
      <c r="H536" s="101" t="s">
        <v>1046</v>
      </c>
      <c r="I536" s="20"/>
      <c r="J536" s="78" t="s">
        <v>682</v>
      </c>
      <c r="K536" s="173" t="s">
        <v>683</v>
      </c>
      <c r="L536" s="201" t="s">
        <v>499</v>
      </c>
      <c r="M536" s="20"/>
      <c r="N536" s="173" t="s">
        <v>500</v>
      </c>
      <c r="O536" s="73">
        <v>1</v>
      </c>
      <c r="P536" s="159">
        <v>1</v>
      </c>
      <c r="Q536" s="27">
        <v>42817</v>
      </c>
      <c r="R536" s="73">
        <v>1</v>
      </c>
      <c r="S536" s="424" t="s">
        <v>779</v>
      </c>
      <c r="T536" s="20" t="s">
        <v>675</v>
      </c>
      <c r="U536" s="174" t="s">
        <v>502</v>
      </c>
      <c r="V536" s="235" t="s">
        <v>676</v>
      </c>
      <c r="W536" s="693">
        <f t="shared" si="18"/>
        <v>45</v>
      </c>
      <c r="X536" s="693">
        <v>135</v>
      </c>
      <c r="Y536" s="693">
        <v>540</v>
      </c>
      <c r="Z536" s="272" t="s">
        <v>677</v>
      </c>
      <c r="AA536" s="20"/>
      <c r="AB536" s="20"/>
      <c r="AC536" s="20"/>
      <c r="AD536" s="20"/>
      <c r="AE536" s="20" t="s">
        <v>748</v>
      </c>
      <c r="AF536" s="246">
        <v>42817</v>
      </c>
      <c r="AG536" s="20">
        <v>617064</v>
      </c>
      <c r="AH536" s="20">
        <v>617064</v>
      </c>
      <c r="AI536" s="246">
        <v>42815</v>
      </c>
      <c r="AJ536" s="20"/>
      <c r="AK536" s="20"/>
      <c r="AL536" s="20"/>
      <c r="AM536" s="20"/>
      <c r="AN536" s="246"/>
      <c r="AO536" s="246"/>
      <c r="AP536" s="20"/>
      <c r="AQ536" s="20"/>
      <c r="AR536" s="20"/>
      <c r="AS536" s="663"/>
      <c r="AT536" s="719"/>
      <c r="AU536" s="20"/>
      <c r="AV536" s="20"/>
      <c r="AW536" s="246"/>
      <c r="AX536" s="246"/>
      <c r="AY536" s="20"/>
      <c r="AZ536" s="20"/>
      <c r="BA536" s="20"/>
      <c r="BB536" s="246"/>
      <c r="BC536" s="246"/>
      <c r="BD536" s="20"/>
      <c r="BE536" s="20"/>
      <c r="BF536" s="246"/>
      <c r="BG536" s="20"/>
      <c r="BH536" s="3"/>
      <c r="BP536" s="25" t="s">
        <v>678</v>
      </c>
    </row>
    <row r="537" spans="1:68" s="2" customFormat="1" ht="11.25" x14ac:dyDescent="0.2">
      <c r="A537" s="79" t="str">
        <f t="shared" si="17"/>
        <v>stat_feeds_aqs_agent2 OHNALAOD0007N1</v>
      </c>
      <c r="B537" s="20" t="s">
        <v>333</v>
      </c>
      <c r="C537" s="18"/>
      <c r="D537" s="701" t="s">
        <v>1044</v>
      </c>
      <c r="E537" s="201" t="s">
        <v>334</v>
      </c>
      <c r="F537" s="94"/>
      <c r="G537" s="73" t="s">
        <v>691</v>
      </c>
      <c r="H537" s="101" t="s">
        <v>1047</v>
      </c>
      <c r="I537" s="20"/>
      <c r="J537" s="78" t="s">
        <v>682</v>
      </c>
      <c r="K537" s="173" t="s">
        <v>683</v>
      </c>
      <c r="L537" s="201" t="s">
        <v>499</v>
      </c>
      <c r="M537" s="20"/>
      <c r="N537" s="173" t="s">
        <v>500</v>
      </c>
      <c r="O537" s="73">
        <v>1</v>
      </c>
      <c r="P537" s="159">
        <v>1</v>
      </c>
      <c r="Q537" s="27">
        <v>42817</v>
      </c>
      <c r="R537" s="73">
        <v>1</v>
      </c>
      <c r="S537" s="424" t="s">
        <v>779</v>
      </c>
      <c r="T537" s="20" t="s">
        <v>675</v>
      </c>
      <c r="U537" s="174" t="s">
        <v>502</v>
      </c>
      <c r="V537" s="235" t="s">
        <v>676</v>
      </c>
      <c r="W537" s="693">
        <f t="shared" si="18"/>
        <v>45</v>
      </c>
      <c r="X537" s="693">
        <v>135</v>
      </c>
      <c r="Y537" s="693">
        <v>540</v>
      </c>
      <c r="Z537" s="272" t="s">
        <v>677</v>
      </c>
      <c r="AA537" s="20"/>
      <c r="AB537" s="20"/>
      <c r="AC537" s="20"/>
      <c r="AD537" s="20"/>
      <c r="AE537" s="20" t="s">
        <v>747</v>
      </c>
      <c r="AF537" s="246">
        <v>42817</v>
      </c>
      <c r="AG537" s="20">
        <v>617062</v>
      </c>
      <c r="AH537" s="20">
        <v>617062</v>
      </c>
      <c r="AI537" s="246">
        <v>42815</v>
      </c>
      <c r="AJ537" s="20"/>
      <c r="AK537" s="20"/>
      <c r="AL537" s="20"/>
      <c r="AM537" s="20"/>
      <c r="AN537" s="246"/>
      <c r="AO537" s="246"/>
      <c r="AP537" s="20"/>
      <c r="AQ537" s="20"/>
      <c r="AR537" s="20"/>
      <c r="AS537" s="663"/>
      <c r="AT537" s="719"/>
      <c r="AU537" s="20"/>
      <c r="AV537" s="20"/>
      <c r="AW537" s="246"/>
      <c r="AX537" s="246"/>
      <c r="AY537" s="20"/>
      <c r="AZ537" s="20"/>
      <c r="BA537" s="20"/>
      <c r="BB537" s="246"/>
      <c r="BC537" s="246"/>
      <c r="BD537" s="20"/>
      <c r="BE537" s="20"/>
      <c r="BF537" s="246"/>
      <c r="BG537" s="20"/>
      <c r="BH537" s="3"/>
      <c r="BP537" s="25" t="s">
        <v>678</v>
      </c>
    </row>
    <row r="538" spans="1:68" s="2" customFormat="1" ht="11.25" x14ac:dyDescent="0.2">
      <c r="A538" s="79" t="str">
        <f t="shared" si="17"/>
        <v>stat_feeds_aqs_agent2 OHNALAOD0007N2</v>
      </c>
      <c r="B538" s="20" t="s">
        <v>333</v>
      </c>
      <c r="C538" s="18"/>
      <c r="D538" s="701" t="s">
        <v>1044</v>
      </c>
      <c r="E538" s="201" t="s">
        <v>334</v>
      </c>
      <c r="F538" s="94"/>
      <c r="G538" s="73" t="s">
        <v>691</v>
      </c>
      <c r="H538" s="101" t="s">
        <v>1047</v>
      </c>
      <c r="I538" s="20"/>
      <c r="J538" s="78" t="s">
        <v>682</v>
      </c>
      <c r="K538" s="173" t="s">
        <v>683</v>
      </c>
      <c r="L538" s="201" t="s">
        <v>499</v>
      </c>
      <c r="M538" s="20"/>
      <c r="N538" s="173" t="s">
        <v>500</v>
      </c>
      <c r="O538" s="73">
        <v>1</v>
      </c>
      <c r="P538" s="159">
        <v>1</v>
      </c>
      <c r="Q538" s="27">
        <v>42817</v>
      </c>
      <c r="R538" s="73">
        <v>1</v>
      </c>
      <c r="S538" s="424" t="s">
        <v>779</v>
      </c>
      <c r="T538" s="20" t="s">
        <v>675</v>
      </c>
      <c r="U538" s="174" t="s">
        <v>502</v>
      </c>
      <c r="V538" s="235" t="s">
        <v>676</v>
      </c>
      <c r="W538" s="693">
        <f t="shared" si="18"/>
        <v>45</v>
      </c>
      <c r="X538" s="693">
        <v>135</v>
      </c>
      <c r="Y538" s="693">
        <v>540</v>
      </c>
      <c r="Z538" s="272" t="s">
        <v>677</v>
      </c>
      <c r="AA538" s="20"/>
      <c r="AB538" s="20"/>
      <c r="AC538" s="20"/>
      <c r="AD538" s="20"/>
      <c r="AE538" s="20" t="s">
        <v>748</v>
      </c>
      <c r="AF538" s="246">
        <v>42817</v>
      </c>
      <c r="AG538" s="20">
        <v>617064</v>
      </c>
      <c r="AH538" s="20">
        <v>617064</v>
      </c>
      <c r="AI538" s="246">
        <v>42815</v>
      </c>
      <c r="AJ538" s="20"/>
      <c r="AK538" s="20"/>
      <c r="AL538" s="20"/>
      <c r="AM538" s="20"/>
      <c r="AN538" s="246"/>
      <c r="AO538" s="246"/>
      <c r="AP538" s="20"/>
      <c r="AQ538" s="20"/>
      <c r="AR538" s="20"/>
      <c r="AS538" s="663"/>
      <c r="AT538" s="719"/>
      <c r="AU538" s="20"/>
      <c r="AV538" s="20"/>
      <c r="AW538" s="246"/>
      <c r="AX538" s="246"/>
      <c r="AY538" s="20"/>
      <c r="AZ538" s="20"/>
      <c r="BA538" s="20"/>
      <c r="BB538" s="246"/>
      <c r="BC538" s="246"/>
      <c r="BD538" s="20"/>
      <c r="BE538" s="20"/>
      <c r="BF538" s="246"/>
      <c r="BG538" s="20"/>
      <c r="BH538" s="3"/>
      <c r="BP538" s="25" t="s">
        <v>678</v>
      </c>
    </row>
    <row r="539" spans="1:68" s="2" customFormat="1" ht="11.25" x14ac:dyDescent="0.2">
      <c r="A539" s="79" t="str">
        <f t="shared" si="17"/>
        <v>stat_feeds_aqs_agent3 OHNALAOD0007N1</v>
      </c>
      <c r="B539" s="20" t="s">
        <v>333</v>
      </c>
      <c r="C539" s="18"/>
      <c r="D539" s="701" t="s">
        <v>1044</v>
      </c>
      <c r="E539" s="201" t="s">
        <v>334</v>
      </c>
      <c r="F539" s="94"/>
      <c r="G539" s="73" t="s">
        <v>691</v>
      </c>
      <c r="H539" s="101" t="s">
        <v>1048</v>
      </c>
      <c r="I539" s="20"/>
      <c r="J539" s="78" t="s">
        <v>682</v>
      </c>
      <c r="K539" s="173" t="s">
        <v>683</v>
      </c>
      <c r="L539" s="201" t="s">
        <v>499</v>
      </c>
      <c r="M539" s="20"/>
      <c r="N539" s="173" t="s">
        <v>500</v>
      </c>
      <c r="O539" s="73">
        <v>1</v>
      </c>
      <c r="P539" s="159">
        <v>1</v>
      </c>
      <c r="Q539" s="27">
        <v>42817</v>
      </c>
      <c r="R539" s="73">
        <v>1</v>
      </c>
      <c r="S539" s="424" t="s">
        <v>779</v>
      </c>
      <c r="T539" s="20" t="s">
        <v>675</v>
      </c>
      <c r="U539" s="174" t="s">
        <v>502</v>
      </c>
      <c r="V539" s="235" t="s">
        <v>676</v>
      </c>
      <c r="W539" s="693">
        <f t="shared" si="18"/>
        <v>45</v>
      </c>
      <c r="X539" s="693">
        <v>135</v>
      </c>
      <c r="Y539" s="693">
        <v>540</v>
      </c>
      <c r="Z539" s="272" t="s">
        <v>677</v>
      </c>
      <c r="AA539" s="20"/>
      <c r="AB539" s="20"/>
      <c r="AC539" s="20"/>
      <c r="AD539" s="20"/>
      <c r="AE539" s="20" t="s">
        <v>747</v>
      </c>
      <c r="AF539" s="246">
        <v>42817</v>
      </c>
      <c r="AG539" s="20">
        <v>617062</v>
      </c>
      <c r="AH539" s="20">
        <v>617062</v>
      </c>
      <c r="AI539" s="246">
        <v>42815</v>
      </c>
      <c r="AJ539" s="20"/>
      <c r="AK539" s="20"/>
      <c r="AL539" s="20"/>
      <c r="AM539" s="20"/>
      <c r="AN539" s="246"/>
      <c r="AO539" s="246"/>
      <c r="AP539" s="20"/>
      <c r="AQ539" s="20"/>
      <c r="AR539" s="20"/>
      <c r="AS539" s="663"/>
      <c r="AT539" s="719"/>
      <c r="AU539" s="20"/>
      <c r="AV539" s="20"/>
      <c r="AW539" s="246"/>
      <c r="AX539" s="246"/>
      <c r="AY539" s="20"/>
      <c r="AZ539" s="20"/>
      <c r="BA539" s="20"/>
      <c r="BB539" s="246"/>
      <c r="BC539" s="246"/>
      <c r="BD539" s="20"/>
      <c r="BE539" s="20"/>
      <c r="BF539" s="246"/>
      <c r="BG539" s="20"/>
      <c r="BH539" s="3"/>
      <c r="BP539" s="25" t="s">
        <v>678</v>
      </c>
    </row>
    <row r="540" spans="1:68" s="2" customFormat="1" ht="11.25" x14ac:dyDescent="0.2">
      <c r="A540" s="79" t="str">
        <f t="shared" si="17"/>
        <v>stat_feeds_aqs_agent3 OHNALAOD0007N2</v>
      </c>
      <c r="B540" s="20" t="s">
        <v>333</v>
      </c>
      <c r="C540" s="18"/>
      <c r="D540" s="701" t="s">
        <v>1044</v>
      </c>
      <c r="E540" s="201" t="s">
        <v>334</v>
      </c>
      <c r="F540" s="94"/>
      <c r="G540" s="73" t="s">
        <v>691</v>
      </c>
      <c r="H540" s="101" t="s">
        <v>1048</v>
      </c>
      <c r="I540" s="20"/>
      <c r="J540" s="78" t="s">
        <v>682</v>
      </c>
      <c r="K540" s="173" t="s">
        <v>683</v>
      </c>
      <c r="L540" s="201" t="s">
        <v>499</v>
      </c>
      <c r="M540" s="20"/>
      <c r="N540" s="173" t="s">
        <v>500</v>
      </c>
      <c r="O540" s="73">
        <v>1</v>
      </c>
      <c r="P540" s="159">
        <v>1</v>
      </c>
      <c r="Q540" s="27">
        <v>42817</v>
      </c>
      <c r="R540" s="73">
        <v>1</v>
      </c>
      <c r="S540" s="424" t="s">
        <v>779</v>
      </c>
      <c r="T540" s="20" t="s">
        <v>675</v>
      </c>
      <c r="U540" s="174" t="s">
        <v>502</v>
      </c>
      <c r="V540" s="235" t="s">
        <v>676</v>
      </c>
      <c r="W540" s="693">
        <f t="shared" si="18"/>
        <v>45</v>
      </c>
      <c r="X540" s="693">
        <v>135</v>
      </c>
      <c r="Y540" s="693">
        <v>540</v>
      </c>
      <c r="Z540" s="272" t="s">
        <v>677</v>
      </c>
      <c r="AA540" s="20"/>
      <c r="AB540" s="20"/>
      <c r="AC540" s="20"/>
      <c r="AD540" s="20"/>
      <c r="AE540" s="20" t="s">
        <v>748</v>
      </c>
      <c r="AF540" s="246">
        <v>42817</v>
      </c>
      <c r="AG540" s="20">
        <v>617064</v>
      </c>
      <c r="AH540" s="20">
        <v>617064</v>
      </c>
      <c r="AI540" s="246">
        <v>42815</v>
      </c>
      <c r="AJ540" s="20"/>
      <c r="AK540" s="20"/>
      <c r="AL540" s="20"/>
      <c r="AM540" s="20"/>
      <c r="AN540" s="246"/>
      <c r="AO540" s="246"/>
      <c r="AP540" s="20"/>
      <c r="AQ540" s="20"/>
      <c r="AR540" s="20"/>
      <c r="AS540" s="663"/>
      <c r="AT540" s="719"/>
      <c r="AU540" s="20"/>
      <c r="AV540" s="20"/>
      <c r="AW540" s="246"/>
      <c r="AX540" s="246"/>
      <c r="AY540" s="20"/>
      <c r="AZ540" s="20"/>
      <c r="BA540" s="20"/>
      <c r="BB540" s="246"/>
      <c r="BC540" s="246"/>
      <c r="BD540" s="20"/>
      <c r="BE540" s="20"/>
      <c r="BF540" s="246"/>
      <c r="BG540" s="20"/>
      <c r="BH540" s="3"/>
      <c r="BP540" s="25" t="s">
        <v>678</v>
      </c>
    </row>
    <row r="541" spans="1:68" s="2" customFormat="1" ht="11.25" x14ac:dyDescent="0.2">
      <c r="A541" s="79" t="str">
        <f t="shared" si="17"/>
        <v>stat_feeds_aqs_agent4 OHNALAOD0007N1</v>
      </c>
      <c r="B541" s="20" t="s">
        <v>333</v>
      </c>
      <c r="C541" s="18"/>
      <c r="D541" s="701" t="s">
        <v>1044</v>
      </c>
      <c r="E541" s="201" t="s">
        <v>334</v>
      </c>
      <c r="F541" s="94"/>
      <c r="G541" s="73" t="s">
        <v>691</v>
      </c>
      <c r="H541" s="101" t="s">
        <v>1049</v>
      </c>
      <c r="I541" s="20"/>
      <c r="J541" s="78" t="s">
        <v>682</v>
      </c>
      <c r="K541" s="173" t="s">
        <v>683</v>
      </c>
      <c r="L541" s="201" t="s">
        <v>499</v>
      </c>
      <c r="M541" s="20"/>
      <c r="N541" s="173" t="s">
        <v>500</v>
      </c>
      <c r="O541" s="73">
        <v>1</v>
      </c>
      <c r="P541" s="159">
        <v>1</v>
      </c>
      <c r="Q541" s="27">
        <v>42817</v>
      </c>
      <c r="R541" s="73">
        <v>1</v>
      </c>
      <c r="S541" s="424" t="s">
        <v>779</v>
      </c>
      <c r="T541" s="20" t="s">
        <v>675</v>
      </c>
      <c r="U541" s="174" t="s">
        <v>502</v>
      </c>
      <c r="V541" s="235" t="s">
        <v>676</v>
      </c>
      <c r="W541" s="693">
        <f t="shared" si="18"/>
        <v>45</v>
      </c>
      <c r="X541" s="693">
        <v>135</v>
      </c>
      <c r="Y541" s="693">
        <v>540</v>
      </c>
      <c r="Z541" s="272" t="s">
        <v>677</v>
      </c>
      <c r="AA541" s="20"/>
      <c r="AB541" s="20"/>
      <c r="AC541" s="20"/>
      <c r="AD541" s="20"/>
      <c r="AE541" s="20" t="s">
        <v>747</v>
      </c>
      <c r="AF541" s="246">
        <v>42817</v>
      </c>
      <c r="AG541" s="20">
        <v>617062</v>
      </c>
      <c r="AH541" s="20">
        <v>617062</v>
      </c>
      <c r="AI541" s="246">
        <v>42815</v>
      </c>
      <c r="AJ541" s="20"/>
      <c r="AK541" s="20"/>
      <c r="AL541" s="20"/>
      <c r="AM541" s="20"/>
      <c r="AN541" s="246"/>
      <c r="AO541" s="246"/>
      <c r="AP541" s="20"/>
      <c r="AQ541" s="20"/>
      <c r="AR541" s="20"/>
      <c r="AS541" s="663"/>
      <c r="AT541" s="719"/>
      <c r="AU541" s="20"/>
      <c r="AV541" s="20"/>
      <c r="AW541" s="246"/>
      <c r="AX541" s="246"/>
      <c r="AY541" s="20"/>
      <c r="AZ541" s="20"/>
      <c r="BA541" s="20"/>
      <c r="BB541" s="246"/>
      <c r="BC541" s="246"/>
      <c r="BD541" s="20"/>
      <c r="BE541" s="20"/>
      <c r="BF541" s="246"/>
      <c r="BG541" s="20"/>
      <c r="BH541" s="3"/>
      <c r="BP541" s="25" t="s">
        <v>678</v>
      </c>
    </row>
    <row r="542" spans="1:68" s="2" customFormat="1" ht="11.25" x14ac:dyDescent="0.2">
      <c r="A542" s="79" t="str">
        <f t="shared" si="17"/>
        <v>stat_feeds_aqs_agent4 OHNALAOD0007N2</v>
      </c>
      <c r="B542" s="20" t="s">
        <v>333</v>
      </c>
      <c r="C542" s="18"/>
      <c r="D542" s="701" t="s">
        <v>1044</v>
      </c>
      <c r="E542" s="201" t="s">
        <v>334</v>
      </c>
      <c r="F542" s="94"/>
      <c r="G542" s="73" t="s">
        <v>691</v>
      </c>
      <c r="H542" s="101" t="s">
        <v>1049</v>
      </c>
      <c r="I542" s="20"/>
      <c r="J542" s="78" t="s">
        <v>682</v>
      </c>
      <c r="K542" s="173" t="s">
        <v>683</v>
      </c>
      <c r="L542" s="201" t="s">
        <v>499</v>
      </c>
      <c r="M542" s="20"/>
      <c r="N542" s="173" t="s">
        <v>500</v>
      </c>
      <c r="O542" s="73">
        <v>1</v>
      </c>
      <c r="P542" s="159">
        <v>1</v>
      </c>
      <c r="Q542" s="27">
        <v>42817</v>
      </c>
      <c r="R542" s="73">
        <v>1</v>
      </c>
      <c r="S542" s="424" t="s">
        <v>779</v>
      </c>
      <c r="T542" s="20" t="s">
        <v>675</v>
      </c>
      <c r="U542" s="174" t="s">
        <v>502</v>
      </c>
      <c r="V542" s="235" t="s">
        <v>676</v>
      </c>
      <c r="W542" s="693">
        <f t="shared" si="18"/>
        <v>45</v>
      </c>
      <c r="X542" s="693">
        <v>135</v>
      </c>
      <c r="Y542" s="693">
        <v>540</v>
      </c>
      <c r="Z542" s="272" t="s">
        <v>677</v>
      </c>
      <c r="AA542" s="20"/>
      <c r="AB542" s="20"/>
      <c r="AC542" s="20"/>
      <c r="AD542" s="20"/>
      <c r="AE542" s="20" t="s">
        <v>748</v>
      </c>
      <c r="AF542" s="246">
        <v>42817</v>
      </c>
      <c r="AG542" s="20">
        <v>617064</v>
      </c>
      <c r="AH542" s="20">
        <v>617064</v>
      </c>
      <c r="AI542" s="246">
        <v>42815</v>
      </c>
      <c r="AJ542" s="20"/>
      <c r="AK542" s="20"/>
      <c r="AL542" s="20"/>
      <c r="AM542" s="20"/>
      <c r="AN542" s="246"/>
      <c r="AO542" s="246"/>
      <c r="AP542" s="20"/>
      <c r="AQ542" s="20"/>
      <c r="AR542" s="20"/>
      <c r="AS542" s="663"/>
      <c r="AT542" s="719"/>
      <c r="AU542" s="20"/>
      <c r="AV542" s="20"/>
      <c r="AW542" s="246"/>
      <c r="AX542" s="246"/>
      <c r="AY542" s="20"/>
      <c r="AZ542" s="20"/>
      <c r="BA542" s="20"/>
      <c r="BB542" s="246"/>
      <c r="BC542" s="246"/>
      <c r="BD542" s="20"/>
      <c r="BE542" s="20"/>
      <c r="BF542" s="246"/>
      <c r="BG542" s="20"/>
      <c r="BH542" s="3"/>
      <c r="BP542" s="25" t="s">
        <v>678</v>
      </c>
    </row>
    <row r="543" spans="1:68" s="2" customFormat="1" ht="11.25" x14ac:dyDescent="0.2">
      <c r="A543" s="79" t="str">
        <f t="shared" si="17"/>
        <v>stat_feeds_aqs_CL OHNALAOD0007N1</v>
      </c>
      <c r="B543" s="20" t="s">
        <v>333</v>
      </c>
      <c r="C543" s="18"/>
      <c r="D543" s="701" t="s">
        <v>1044</v>
      </c>
      <c r="E543" s="201" t="s">
        <v>334</v>
      </c>
      <c r="F543" s="94"/>
      <c r="G543" s="73" t="s">
        <v>691</v>
      </c>
      <c r="H543" s="101" t="s">
        <v>1050</v>
      </c>
      <c r="I543" s="20"/>
      <c r="J543" s="78" t="s">
        <v>682</v>
      </c>
      <c r="K543" s="173" t="s">
        <v>683</v>
      </c>
      <c r="L543" s="201" t="s">
        <v>499</v>
      </c>
      <c r="M543" s="20"/>
      <c r="N543" s="173" t="s">
        <v>500</v>
      </c>
      <c r="O543" s="73">
        <v>1</v>
      </c>
      <c r="P543" s="159">
        <v>1</v>
      </c>
      <c r="Q543" s="27">
        <v>42817</v>
      </c>
      <c r="R543" s="73">
        <v>1</v>
      </c>
      <c r="S543" s="424" t="s">
        <v>779</v>
      </c>
      <c r="T543" s="20" t="s">
        <v>675</v>
      </c>
      <c r="U543" s="174" t="s">
        <v>502</v>
      </c>
      <c r="V543" s="235" t="s">
        <v>676</v>
      </c>
      <c r="W543" s="693">
        <f t="shared" si="18"/>
        <v>45</v>
      </c>
      <c r="X543" s="693">
        <v>135</v>
      </c>
      <c r="Y543" s="693">
        <v>540</v>
      </c>
      <c r="Z543" s="272" t="s">
        <v>677</v>
      </c>
      <c r="AA543" s="20"/>
      <c r="AB543" s="20"/>
      <c r="AC543" s="20"/>
      <c r="AD543" s="20"/>
      <c r="AE543" s="20" t="s">
        <v>747</v>
      </c>
      <c r="AF543" s="246">
        <v>42817</v>
      </c>
      <c r="AG543" s="20">
        <v>617062</v>
      </c>
      <c r="AH543" s="20">
        <v>617062</v>
      </c>
      <c r="AI543" s="246">
        <v>42815</v>
      </c>
      <c r="AJ543" s="20"/>
      <c r="AK543" s="20"/>
      <c r="AL543" s="20"/>
      <c r="AM543" s="20"/>
      <c r="AN543" s="246"/>
      <c r="AO543" s="246"/>
      <c r="AP543" s="20"/>
      <c r="AQ543" s="20"/>
      <c r="AR543" s="20"/>
      <c r="AS543" s="663"/>
      <c r="AT543" s="719"/>
      <c r="AU543" s="20"/>
      <c r="AV543" s="20"/>
      <c r="AW543" s="246"/>
      <c r="AX543" s="246"/>
      <c r="AY543" s="20"/>
      <c r="AZ543" s="20"/>
      <c r="BA543" s="20"/>
      <c r="BB543" s="246"/>
      <c r="BC543" s="246"/>
      <c r="BD543" s="20"/>
      <c r="BE543" s="20"/>
      <c r="BF543" s="246"/>
      <c r="BG543" s="20"/>
      <c r="BH543" s="3"/>
      <c r="BP543" s="25" t="s">
        <v>678</v>
      </c>
    </row>
    <row r="544" spans="1:68" s="2" customFormat="1" ht="11.25" x14ac:dyDescent="0.2">
      <c r="A544" s="79" t="str">
        <f t="shared" si="17"/>
        <v>stat_feeds_aqs_CL OHNALAOD0007N2</v>
      </c>
      <c r="B544" s="20" t="s">
        <v>333</v>
      </c>
      <c r="C544" s="18"/>
      <c r="D544" s="701" t="s">
        <v>1044</v>
      </c>
      <c r="E544" s="201" t="s">
        <v>334</v>
      </c>
      <c r="F544" s="94"/>
      <c r="G544" s="73" t="s">
        <v>691</v>
      </c>
      <c r="H544" s="101" t="s">
        <v>1050</v>
      </c>
      <c r="I544" s="20"/>
      <c r="J544" s="78" t="s">
        <v>682</v>
      </c>
      <c r="K544" s="173" t="s">
        <v>683</v>
      </c>
      <c r="L544" s="201" t="s">
        <v>499</v>
      </c>
      <c r="M544" s="20"/>
      <c r="N544" s="173" t="s">
        <v>500</v>
      </c>
      <c r="O544" s="73">
        <v>1</v>
      </c>
      <c r="P544" s="159">
        <v>1</v>
      </c>
      <c r="Q544" s="27">
        <v>42817</v>
      </c>
      <c r="R544" s="73">
        <v>1</v>
      </c>
      <c r="S544" s="424" t="s">
        <v>779</v>
      </c>
      <c r="T544" s="20" t="s">
        <v>675</v>
      </c>
      <c r="U544" s="174" t="s">
        <v>502</v>
      </c>
      <c r="V544" s="235" t="s">
        <v>676</v>
      </c>
      <c r="W544" s="693">
        <f t="shared" si="18"/>
        <v>45</v>
      </c>
      <c r="X544" s="693">
        <v>135</v>
      </c>
      <c r="Y544" s="693">
        <v>540</v>
      </c>
      <c r="Z544" s="272" t="s">
        <v>677</v>
      </c>
      <c r="AA544" s="20"/>
      <c r="AB544" s="20"/>
      <c r="AC544" s="20"/>
      <c r="AD544" s="20"/>
      <c r="AE544" s="20" t="s">
        <v>748</v>
      </c>
      <c r="AF544" s="246">
        <v>42817</v>
      </c>
      <c r="AG544" s="20">
        <v>617064</v>
      </c>
      <c r="AH544" s="20">
        <v>617064</v>
      </c>
      <c r="AI544" s="246">
        <v>42815</v>
      </c>
      <c r="AJ544" s="20"/>
      <c r="AK544" s="20"/>
      <c r="AL544" s="20"/>
      <c r="AM544" s="20"/>
      <c r="AN544" s="246"/>
      <c r="AO544" s="246"/>
      <c r="AP544" s="20"/>
      <c r="AQ544" s="20"/>
      <c r="AR544" s="20"/>
      <c r="AS544" s="663"/>
      <c r="AT544" s="719"/>
      <c r="AU544" s="20"/>
      <c r="AV544" s="20"/>
      <c r="AW544" s="246"/>
      <c r="AX544" s="246"/>
      <c r="AY544" s="20"/>
      <c r="AZ544" s="20"/>
      <c r="BA544" s="20"/>
      <c r="BB544" s="246"/>
      <c r="BC544" s="246"/>
      <c r="BD544" s="20"/>
      <c r="BE544" s="20"/>
      <c r="BF544" s="246"/>
      <c r="BG544" s="20"/>
      <c r="BH544" s="3"/>
      <c r="BP544" s="25" t="s">
        <v>678</v>
      </c>
    </row>
    <row r="545" spans="1:68" s="2" customFormat="1" ht="11.25" x14ac:dyDescent="0.2">
      <c r="A545" s="79" t="str">
        <f t="shared" si="17"/>
        <v>stat_feeds_aqs_cl_agent_ba1 OHNALAOD0007N1</v>
      </c>
      <c r="B545" s="20" t="s">
        <v>333</v>
      </c>
      <c r="C545" s="18"/>
      <c r="D545" s="701" t="s">
        <v>1044</v>
      </c>
      <c r="E545" s="201" t="s">
        <v>334</v>
      </c>
      <c r="F545" s="94"/>
      <c r="G545" s="73" t="s">
        <v>691</v>
      </c>
      <c r="H545" s="101" t="s">
        <v>1051</v>
      </c>
      <c r="I545" s="20"/>
      <c r="J545" s="78" t="s">
        <v>682</v>
      </c>
      <c r="K545" s="173" t="s">
        <v>683</v>
      </c>
      <c r="L545" s="201" t="s">
        <v>499</v>
      </c>
      <c r="M545" s="20"/>
      <c r="N545" s="173" t="s">
        <v>500</v>
      </c>
      <c r="O545" s="73">
        <v>1</v>
      </c>
      <c r="P545" s="159">
        <v>1</v>
      </c>
      <c r="Q545" s="27">
        <v>42817</v>
      </c>
      <c r="R545" s="73">
        <v>1</v>
      </c>
      <c r="S545" s="424" t="s">
        <v>779</v>
      </c>
      <c r="T545" s="20" t="s">
        <v>675</v>
      </c>
      <c r="U545" s="174" t="s">
        <v>502</v>
      </c>
      <c r="V545" s="235" t="s">
        <v>676</v>
      </c>
      <c r="W545" s="693">
        <f t="shared" si="18"/>
        <v>45</v>
      </c>
      <c r="X545" s="693">
        <v>135</v>
      </c>
      <c r="Y545" s="693">
        <v>540</v>
      </c>
      <c r="Z545" s="272" t="s">
        <v>677</v>
      </c>
      <c r="AA545" s="20"/>
      <c r="AB545" s="20"/>
      <c r="AC545" s="20"/>
      <c r="AD545" s="20"/>
      <c r="AE545" s="20" t="s">
        <v>747</v>
      </c>
      <c r="AF545" s="246">
        <v>42817</v>
      </c>
      <c r="AG545" s="20">
        <v>617062</v>
      </c>
      <c r="AH545" s="20">
        <v>617062</v>
      </c>
      <c r="AI545" s="246">
        <v>42815</v>
      </c>
      <c r="AJ545" s="20"/>
      <c r="AK545" s="20"/>
      <c r="AL545" s="20"/>
      <c r="AM545" s="20"/>
      <c r="AN545" s="246"/>
      <c r="AO545" s="246"/>
      <c r="AP545" s="20"/>
      <c r="AQ545" s="20"/>
      <c r="AR545" s="20"/>
      <c r="AS545" s="663"/>
      <c r="AT545" s="719"/>
      <c r="AU545" s="20"/>
      <c r="AV545" s="20"/>
      <c r="AW545" s="246"/>
      <c r="AX545" s="246"/>
      <c r="AY545" s="20"/>
      <c r="AZ545" s="20"/>
      <c r="BA545" s="20"/>
      <c r="BB545" s="246"/>
      <c r="BC545" s="246"/>
      <c r="BD545" s="20"/>
      <c r="BE545" s="20"/>
      <c r="BF545" s="246"/>
      <c r="BG545" s="20"/>
      <c r="BH545" s="3"/>
      <c r="BP545" s="25" t="s">
        <v>678</v>
      </c>
    </row>
    <row r="546" spans="1:68" s="2" customFormat="1" ht="11.25" x14ac:dyDescent="0.2">
      <c r="A546" s="79" t="str">
        <f t="shared" si="17"/>
        <v>stat_feeds_aqs_cl_agent_ba1 OHNALAOD0007N2</v>
      </c>
      <c r="B546" s="20" t="s">
        <v>333</v>
      </c>
      <c r="C546" s="18"/>
      <c r="D546" s="701" t="s">
        <v>1044</v>
      </c>
      <c r="E546" s="201" t="s">
        <v>334</v>
      </c>
      <c r="F546" s="94"/>
      <c r="G546" s="73" t="s">
        <v>691</v>
      </c>
      <c r="H546" s="101" t="s">
        <v>1051</v>
      </c>
      <c r="I546" s="20"/>
      <c r="J546" s="78" t="s">
        <v>682</v>
      </c>
      <c r="K546" s="173" t="s">
        <v>683</v>
      </c>
      <c r="L546" s="201" t="s">
        <v>499</v>
      </c>
      <c r="M546" s="20"/>
      <c r="N546" s="173" t="s">
        <v>500</v>
      </c>
      <c r="O546" s="73">
        <v>1</v>
      </c>
      <c r="P546" s="159">
        <v>1</v>
      </c>
      <c r="Q546" s="27">
        <v>42817</v>
      </c>
      <c r="R546" s="73">
        <v>1</v>
      </c>
      <c r="S546" s="424" t="s">
        <v>779</v>
      </c>
      <c r="T546" s="20" t="s">
        <v>675</v>
      </c>
      <c r="U546" s="174" t="s">
        <v>502</v>
      </c>
      <c r="V546" s="235" t="s">
        <v>676</v>
      </c>
      <c r="W546" s="693">
        <f t="shared" si="18"/>
        <v>45</v>
      </c>
      <c r="X546" s="693">
        <v>135</v>
      </c>
      <c r="Y546" s="693">
        <v>540</v>
      </c>
      <c r="Z546" s="272" t="s">
        <v>677</v>
      </c>
      <c r="AA546" s="20"/>
      <c r="AB546" s="20"/>
      <c r="AC546" s="20"/>
      <c r="AD546" s="20"/>
      <c r="AE546" s="20" t="s">
        <v>748</v>
      </c>
      <c r="AF546" s="246">
        <v>42817</v>
      </c>
      <c r="AG546" s="20">
        <v>617064</v>
      </c>
      <c r="AH546" s="20">
        <v>617064</v>
      </c>
      <c r="AI546" s="246">
        <v>42815</v>
      </c>
      <c r="AJ546" s="20"/>
      <c r="AK546" s="20"/>
      <c r="AL546" s="20"/>
      <c r="AM546" s="20"/>
      <c r="AN546" s="246"/>
      <c r="AO546" s="246"/>
      <c r="AP546" s="20"/>
      <c r="AQ546" s="20"/>
      <c r="AR546" s="20"/>
      <c r="AS546" s="663"/>
      <c r="AT546" s="719"/>
      <c r="AU546" s="20"/>
      <c r="AV546" s="20"/>
      <c r="AW546" s="246"/>
      <c r="AX546" s="246"/>
      <c r="AY546" s="20"/>
      <c r="AZ546" s="20"/>
      <c r="BA546" s="20"/>
      <c r="BB546" s="246"/>
      <c r="BC546" s="246"/>
      <c r="BD546" s="20"/>
      <c r="BE546" s="20"/>
      <c r="BF546" s="246"/>
      <c r="BG546" s="20"/>
      <c r="BH546" s="3"/>
      <c r="BP546" s="25" t="s">
        <v>678</v>
      </c>
    </row>
    <row r="547" spans="1:68" s="2" customFormat="1" ht="11.25" x14ac:dyDescent="0.2">
      <c r="A547" s="79" t="str">
        <f t="shared" si="17"/>
        <v>stat_feeds_aqs_cl_agent_ba2 OHNALAOD0007N1</v>
      </c>
      <c r="B547" s="20" t="s">
        <v>333</v>
      </c>
      <c r="C547" s="18"/>
      <c r="D547" s="701" t="s">
        <v>1044</v>
      </c>
      <c r="E547" s="201" t="s">
        <v>334</v>
      </c>
      <c r="F547" s="94"/>
      <c r="G547" s="73" t="s">
        <v>691</v>
      </c>
      <c r="H547" s="101" t="s">
        <v>1052</v>
      </c>
      <c r="I547" s="20"/>
      <c r="J547" s="78" t="s">
        <v>682</v>
      </c>
      <c r="K547" s="173" t="s">
        <v>683</v>
      </c>
      <c r="L547" s="201" t="s">
        <v>499</v>
      </c>
      <c r="M547" s="20"/>
      <c r="N547" s="173" t="s">
        <v>500</v>
      </c>
      <c r="O547" s="73">
        <v>1</v>
      </c>
      <c r="P547" s="159">
        <v>1</v>
      </c>
      <c r="Q547" s="27">
        <v>42817</v>
      </c>
      <c r="R547" s="73">
        <v>1</v>
      </c>
      <c r="S547" s="424" t="s">
        <v>779</v>
      </c>
      <c r="T547" s="20" t="s">
        <v>675</v>
      </c>
      <c r="U547" s="174" t="s">
        <v>502</v>
      </c>
      <c r="V547" s="235" t="s">
        <v>676</v>
      </c>
      <c r="W547" s="693">
        <f t="shared" si="18"/>
        <v>45</v>
      </c>
      <c r="X547" s="693">
        <v>135</v>
      </c>
      <c r="Y547" s="693">
        <v>540</v>
      </c>
      <c r="Z547" s="272" t="s">
        <v>677</v>
      </c>
      <c r="AA547" s="20"/>
      <c r="AB547" s="20"/>
      <c r="AC547" s="20"/>
      <c r="AD547" s="20"/>
      <c r="AE547" s="20" t="s">
        <v>747</v>
      </c>
      <c r="AF547" s="246">
        <v>42817</v>
      </c>
      <c r="AG547" s="20">
        <v>617062</v>
      </c>
      <c r="AH547" s="20">
        <v>617062</v>
      </c>
      <c r="AI547" s="246">
        <v>42815</v>
      </c>
      <c r="AJ547" s="20"/>
      <c r="AK547" s="20"/>
      <c r="AL547" s="20"/>
      <c r="AM547" s="20"/>
      <c r="AN547" s="246"/>
      <c r="AO547" s="246"/>
      <c r="AP547" s="20"/>
      <c r="AQ547" s="20"/>
      <c r="AR547" s="20"/>
      <c r="AS547" s="663"/>
      <c r="AT547" s="719"/>
      <c r="AU547" s="20"/>
      <c r="AV547" s="20"/>
      <c r="AW547" s="246"/>
      <c r="AX547" s="246"/>
      <c r="AY547" s="20"/>
      <c r="AZ547" s="20"/>
      <c r="BA547" s="20"/>
      <c r="BB547" s="246"/>
      <c r="BC547" s="246"/>
      <c r="BD547" s="20"/>
      <c r="BE547" s="20"/>
      <c r="BF547" s="246"/>
      <c r="BG547" s="20"/>
      <c r="BH547" s="3"/>
      <c r="BP547" s="25" t="s">
        <v>678</v>
      </c>
    </row>
    <row r="548" spans="1:68" s="2" customFormat="1" ht="11.25" x14ac:dyDescent="0.2">
      <c r="A548" s="79" t="str">
        <f t="shared" si="17"/>
        <v>stat_feeds_aqs_cl_agent_ba2 OHNALAOD0007N2</v>
      </c>
      <c r="B548" s="20" t="s">
        <v>333</v>
      </c>
      <c r="C548" s="18"/>
      <c r="D548" s="701" t="s">
        <v>1044</v>
      </c>
      <c r="E548" s="201" t="s">
        <v>334</v>
      </c>
      <c r="F548" s="94"/>
      <c r="G548" s="73" t="s">
        <v>691</v>
      </c>
      <c r="H548" s="101" t="s">
        <v>1052</v>
      </c>
      <c r="I548" s="20"/>
      <c r="J548" s="78" t="s">
        <v>682</v>
      </c>
      <c r="K548" s="173" t="s">
        <v>683</v>
      </c>
      <c r="L548" s="201" t="s">
        <v>499</v>
      </c>
      <c r="M548" s="20"/>
      <c r="N548" s="173" t="s">
        <v>500</v>
      </c>
      <c r="O548" s="73">
        <v>1</v>
      </c>
      <c r="P548" s="159">
        <v>1</v>
      </c>
      <c r="Q548" s="27">
        <v>42817</v>
      </c>
      <c r="R548" s="73">
        <v>1</v>
      </c>
      <c r="S548" s="424" t="s">
        <v>779</v>
      </c>
      <c r="T548" s="20" t="s">
        <v>675</v>
      </c>
      <c r="U548" s="174" t="s">
        <v>502</v>
      </c>
      <c r="V548" s="235" t="s">
        <v>676</v>
      </c>
      <c r="W548" s="693">
        <f t="shared" si="18"/>
        <v>45</v>
      </c>
      <c r="X548" s="693">
        <v>135</v>
      </c>
      <c r="Y548" s="693">
        <v>540</v>
      </c>
      <c r="Z548" s="272" t="s">
        <v>677</v>
      </c>
      <c r="AA548" s="20"/>
      <c r="AB548" s="20"/>
      <c r="AC548" s="20"/>
      <c r="AD548" s="20"/>
      <c r="AE548" s="20" t="s">
        <v>748</v>
      </c>
      <c r="AF548" s="246">
        <v>42817</v>
      </c>
      <c r="AG548" s="20">
        <v>617064</v>
      </c>
      <c r="AH548" s="20">
        <v>617064</v>
      </c>
      <c r="AI548" s="246">
        <v>42815</v>
      </c>
      <c r="AJ548" s="20"/>
      <c r="AK548" s="20"/>
      <c r="AL548" s="20"/>
      <c r="AM548" s="20"/>
      <c r="AN548" s="246"/>
      <c r="AO548" s="246"/>
      <c r="AP548" s="20"/>
      <c r="AQ548" s="20"/>
      <c r="AR548" s="20"/>
      <c r="AS548" s="663"/>
      <c r="AT548" s="719"/>
      <c r="AU548" s="20"/>
      <c r="AV548" s="20"/>
      <c r="AW548" s="246"/>
      <c r="AX548" s="246"/>
      <c r="AY548" s="20"/>
      <c r="AZ548" s="20"/>
      <c r="BA548" s="20"/>
      <c r="BB548" s="246"/>
      <c r="BC548" s="246"/>
      <c r="BD548" s="20"/>
      <c r="BE548" s="20"/>
      <c r="BF548" s="246"/>
      <c r="BG548" s="20"/>
      <c r="BH548" s="3"/>
      <c r="BP548" s="25" t="s">
        <v>678</v>
      </c>
    </row>
    <row r="549" spans="1:68" s="2" customFormat="1" ht="11.25" x14ac:dyDescent="0.2">
      <c r="A549" s="79" t="str">
        <f t="shared" si="17"/>
        <v>stat_feeds_aqs_cl_agent_ba3 OHNALAOD0007N1</v>
      </c>
      <c r="B549" s="20" t="s">
        <v>333</v>
      </c>
      <c r="C549" s="18"/>
      <c r="D549" s="701" t="s">
        <v>1044</v>
      </c>
      <c r="E549" s="201" t="s">
        <v>334</v>
      </c>
      <c r="F549" s="94"/>
      <c r="G549" s="73" t="s">
        <v>691</v>
      </c>
      <c r="H549" s="101" t="s">
        <v>1053</v>
      </c>
      <c r="I549" s="20"/>
      <c r="J549" s="78" t="s">
        <v>682</v>
      </c>
      <c r="K549" s="173" t="s">
        <v>683</v>
      </c>
      <c r="L549" s="201" t="s">
        <v>499</v>
      </c>
      <c r="M549" s="20"/>
      <c r="N549" s="173" t="s">
        <v>500</v>
      </c>
      <c r="O549" s="73">
        <v>1</v>
      </c>
      <c r="P549" s="159">
        <v>1</v>
      </c>
      <c r="Q549" s="27">
        <v>42817</v>
      </c>
      <c r="R549" s="73">
        <v>1</v>
      </c>
      <c r="S549" s="424" t="s">
        <v>779</v>
      </c>
      <c r="T549" s="20" t="s">
        <v>675</v>
      </c>
      <c r="U549" s="174" t="s">
        <v>502</v>
      </c>
      <c r="V549" s="235" t="s">
        <v>676</v>
      </c>
      <c r="W549" s="693">
        <f t="shared" si="18"/>
        <v>45</v>
      </c>
      <c r="X549" s="693">
        <v>135</v>
      </c>
      <c r="Y549" s="693">
        <v>540</v>
      </c>
      <c r="Z549" s="272" t="s">
        <v>677</v>
      </c>
      <c r="AA549" s="20"/>
      <c r="AB549" s="20"/>
      <c r="AC549" s="20"/>
      <c r="AD549" s="20"/>
      <c r="AE549" s="20" t="s">
        <v>747</v>
      </c>
      <c r="AF549" s="246">
        <v>42817</v>
      </c>
      <c r="AG549" s="20">
        <v>617062</v>
      </c>
      <c r="AH549" s="20">
        <v>617062</v>
      </c>
      <c r="AI549" s="246">
        <v>42815</v>
      </c>
      <c r="AJ549" s="20"/>
      <c r="AK549" s="20"/>
      <c r="AL549" s="20"/>
      <c r="AM549" s="20"/>
      <c r="AN549" s="246"/>
      <c r="AO549" s="246"/>
      <c r="AP549" s="20"/>
      <c r="AQ549" s="20"/>
      <c r="AR549" s="20"/>
      <c r="AS549" s="663"/>
      <c r="AT549" s="719"/>
      <c r="AU549" s="20"/>
      <c r="AV549" s="20"/>
      <c r="AW549" s="246"/>
      <c r="AX549" s="246"/>
      <c r="AY549" s="20"/>
      <c r="AZ549" s="20"/>
      <c r="BA549" s="20"/>
      <c r="BB549" s="246"/>
      <c r="BC549" s="246"/>
      <c r="BD549" s="20"/>
      <c r="BE549" s="20"/>
      <c r="BF549" s="246"/>
      <c r="BG549" s="20"/>
      <c r="BH549" s="3"/>
      <c r="BP549" s="25" t="s">
        <v>678</v>
      </c>
    </row>
    <row r="550" spans="1:68" s="2" customFormat="1" ht="11.25" x14ac:dyDescent="0.2">
      <c r="A550" s="79" t="str">
        <f t="shared" si="17"/>
        <v>stat_feeds_aqs_cl_agent_ba3 OHNALAOD0007N2</v>
      </c>
      <c r="B550" s="20" t="s">
        <v>333</v>
      </c>
      <c r="C550" s="18"/>
      <c r="D550" s="701" t="s">
        <v>1044</v>
      </c>
      <c r="E550" s="201" t="s">
        <v>334</v>
      </c>
      <c r="F550" s="94"/>
      <c r="G550" s="73" t="s">
        <v>691</v>
      </c>
      <c r="H550" s="101" t="s">
        <v>1053</v>
      </c>
      <c r="I550" s="20"/>
      <c r="J550" s="78" t="s">
        <v>682</v>
      </c>
      <c r="K550" s="173" t="s">
        <v>683</v>
      </c>
      <c r="L550" s="201" t="s">
        <v>499</v>
      </c>
      <c r="M550" s="20"/>
      <c r="N550" s="173" t="s">
        <v>500</v>
      </c>
      <c r="O550" s="73">
        <v>1</v>
      </c>
      <c r="P550" s="159">
        <v>1</v>
      </c>
      <c r="Q550" s="27">
        <v>42817</v>
      </c>
      <c r="R550" s="73">
        <v>1</v>
      </c>
      <c r="S550" s="424" t="s">
        <v>779</v>
      </c>
      <c r="T550" s="20" t="s">
        <v>675</v>
      </c>
      <c r="U550" s="174" t="s">
        <v>502</v>
      </c>
      <c r="V550" s="235" t="s">
        <v>676</v>
      </c>
      <c r="W550" s="693">
        <f t="shared" si="18"/>
        <v>45</v>
      </c>
      <c r="X550" s="693">
        <v>135</v>
      </c>
      <c r="Y550" s="693">
        <v>540</v>
      </c>
      <c r="Z550" s="272" t="s">
        <v>677</v>
      </c>
      <c r="AA550" s="20"/>
      <c r="AB550" s="20"/>
      <c r="AC550" s="20"/>
      <c r="AD550" s="20"/>
      <c r="AE550" s="20" t="s">
        <v>748</v>
      </c>
      <c r="AF550" s="246">
        <v>42817</v>
      </c>
      <c r="AG550" s="20">
        <v>617064</v>
      </c>
      <c r="AH550" s="20">
        <v>617064</v>
      </c>
      <c r="AI550" s="246">
        <v>42815</v>
      </c>
      <c r="AJ550" s="20"/>
      <c r="AK550" s="20"/>
      <c r="AL550" s="20"/>
      <c r="AM550" s="20"/>
      <c r="AN550" s="246"/>
      <c r="AO550" s="246"/>
      <c r="AP550" s="20"/>
      <c r="AQ550" s="20"/>
      <c r="AR550" s="20"/>
      <c r="AS550" s="663"/>
      <c r="AT550" s="719"/>
      <c r="AU550" s="20"/>
      <c r="AV550" s="20"/>
      <c r="AW550" s="246"/>
      <c r="AX550" s="246"/>
      <c r="AY550" s="20"/>
      <c r="AZ550" s="20"/>
      <c r="BA550" s="20"/>
      <c r="BB550" s="246"/>
      <c r="BC550" s="246"/>
      <c r="BD550" s="20"/>
      <c r="BE550" s="20"/>
      <c r="BF550" s="246"/>
      <c r="BG550" s="20"/>
      <c r="BH550" s="3"/>
      <c r="BP550" s="25" t="s">
        <v>678</v>
      </c>
    </row>
    <row r="551" spans="1:68" s="2" customFormat="1" ht="11.25" x14ac:dyDescent="0.2">
      <c r="A551" s="79" t="str">
        <f t="shared" ref="A551:A614" si="19">(H551&amp;" "&amp;AE551)</f>
        <v>stat_feeds_aqs_cl_ba1 OHNALAOD0007N1</v>
      </c>
      <c r="B551" s="20" t="s">
        <v>333</v>
      </c>
      <c r="C551" s="18"/>
      <c r="D551" s="701" t="s">
        <v>1044</v>
      </c>
      <c r="E551" s="201" t="s">
        <v>334</v>
      </c>
      <c r="F551" s="94"/>
      <c r="G551" s="73" t="s">
        <v>691</v>
      </c>
      <c r="H551" s="101" t="s">
        <v>1054</v>
      </c>
      <c r="I551" s="20"/>
      <c r="J551" s="78" t="s">
        <v>682</v>
      </c>
      <c r="K551" s="173" t="s">
        <v>683</v>
      </c>
      <c r="L551" s="201" t="s">
        <v>499</v>
      </c>
      <c r="M551" s="20"/>
      <c r="N551" s="173" t="s">
        <v>500</v>
      </c>
      <c r="O551" s="73">
        <v>1</v>
      </c>
      <c r="P551" s="159">
        <v>1</v>
      </c>
      <c r="Q551" s="27">
        <v>42817</v>
      </c>
      <c r="R551" s="73">
        <v>1</v>
      </c>
      <c r="S551" s="424" t="s">
        <v>779</v>
      </c>
      <c r="T551" s="20" t="s">
        <v>675</v>
      </c>
      <c r="U551" s="174" t="s">
        <v>502</v>
      </c>
      <c r="V551" s="235" t="s">
        <v>676</v>
      </c>
      <c r="W551" s="693">
        <f t="shared" ref="W551:W614" si="20">+(X551/3)</f>
        <v>45</v>
      </c>
      <c r="X551" s="693">
        <v>135</v>
      </c>
      <c r="Y551" s="693">
        <v>540</v>
      </c>
      <c r="Z551" s="272" t="s">
        <v>677</v>
      </c>
      <c r="AA551" s="20"/>
      <c r="AB551" s="20"/>
      <c r="AC551" s="20"/>
      <c r="AD551" s="20"/>
      <c r="AE551" s="20" t="s">
        <v>747</v>
      </c>
      <c r="AF551" s="246">
        <v>42817</v>
      </c>
      <c r="AG551" s="20">
        <v>617062</v>
      </c>
      <c r="AH551" s="20">
        <v>617062</v>
      </c>
      <c r="AI551" s="246">
        <v>42815</v>
      </c>
      <c r="AJ551" s="20"/>
      <c r="AK551" s="20"/>
      <c r="AL551" s="20"/>
      <c r="AM551" s="20"/>
      <c r="AN551" s="246"/>
      <c r="AO551" s="246"/>
      <c r="AP551" s="20"/>
      <c r="AQ551" s="20"/>
      <c r="AR551" s="20"/>
      <c r="AS551" s="663"/>
      <c r="AT551" s="719"/>
      <c r="AU551" s="20"/>
      <c r="AV551" s="20"/>
      <c r="AW551" s="246"/>
      <c r="AX551" s="246"/>
      <c r="AY551" s="20"/>
      <c r="AZ551" s="20"/>
      <c r="BA551" s="20"/>
      <c r="BB551" s="246"/>
      <c r="BC551" s="246"/>
      <c r="BD551" s="20"/>
      <c r="BE551" s="20"/>
      <c r="BF551" s="246"/>
      <c r="BG551" s="20"/>
      <c r="BH551" s="3"/>
      <c r="BP551" s="25" t="s">
        <v>678</v>
      </c>
    </row>
    <row r="552" spans="1:68" s="2" customFormat="1" ht="11.25" x14ac:dyDescent="0.2">
      <c r="A552" s="79" t="str">
        <f t="shared" si="19"/>
        <v>stat_feeds_aqs_cl_ba1 OHNALAOD0007N2</v>
      </c>
      <c r="B552" s="20" t="s">
        <v>333</v>
      </c>
      <c r="C552" s="18"/>
      <c r="D552" s="701" t="s">
        <v>1044</v>
      </c>
      <c r="E552" s="201" t="s">
        <v>334</v>
      </c>
      <c r="F552" s="94"/>
      <c r="G552" s="73" t="s">
        <v>691</v>
      </c>
      <c r="H552" s="101" t="s">
        <v>1054</v>
      </c>
      <c r="I552" s="20"/>
      <c r="J552" s="78" t="s">
        <v>682</v>
      </c>
      <c r="K552" s="173" t="s">
        <v>683</v>
      </c>
      <c r="L552" s="201" t="s">
        <v>499</v>
      </c>
      <c r="M552" s="20"/>
      <c r="N552" s="173" t="s">
        <v>500</v>
      </c>
      <c r="O552" s="73">
        <v>1</v>
      </c>
      <c r="P552" s="159">
        <v>1</v>
      </c>
      <c r="Q552" s="27">
        <v>42817</v>
      </c>
      <c r="R552" s="73">
        <v>1</v>
      </c>
      <c r="S552" s="424" t="s">
        <v>779</v>
      </c>
      <c r="T552" s="20" t="s">
        <v>675</v>
      </c>
      <c r="U552" s="174" t="s">
        <v>502</v>
      </c>
      <c r="V552" s="235" t="s">
        <v>676</v>
      </c>
      <c r="W552" s="693">
        <f t="shared" si="20"/>
        <v>45</v>
      </c>
      <c r="X552" s="693">
        <v>135</v>
      </c>
      <c r="Y552" s="693">
        <v>540</v>
      </c>
      <c r="Z552" s="272" t="s">
        <v>677</v>
      </c>
      <c r="AA552" s="20"/>
      <c r="AB552" s="20"/>
      <c r="AC552" s="20"/>
      <c r="AD552" s="20"/>
      <c r="AE552" s="20" t="s">
        <v>748</v>
      </c>
      <c r="AF552" s="246">
        <v>42817</v>
      </c>
      <c r="AG552" s="20">
        <v>617064</v>
      </c>
      <c r="AH552" s="20">
        <v>617064</v>
      </c>
      <c r="AI552" s="246">
        <v>42815</v>
      </c>
      <c r="AJ552" s="20"/>
      <c r="AK552" s="20"/>
      <c r="AL552" s="20"/>
      <c r="AM552" s="20"/>
      <c r="AN552" s="246"/>
      <c r="AO552" s="246"/>
      <c r="AP552" s="20"/>
      <c r="AQ552" s="20"/>
      <c r="AR552" s="20"/>
      <c r="AS552" s="663"/>
      <c r="AT552" s="719"/>
      <c r="AU552" s="20"/>
      <c r="AV552" s="20"/>
      <c r="AW552" s="246"/>
      <c r="AX552" s="246"/>
      <c r="AY552" s="20"/>
      <c r="AZ552" s="20"/>
      <c r="BA552" s="20"/>
      <c r="BB552" s="246"/>
      <c r="BC552" s="246"/>
      <c r="BD552" s="20"/>
      <c r="BE552" s="20"/>
      <c r="BF552" s="246"/>
      <c r="BG552" s="20"/>
      <c r="BH552" s="3"/>
      <c r="BP552" s="25" t="s">
        <v>678</v>
      </c>
    </row>
    <row r="553" spans="1:68" s="2" customFormat="1" ht="11.25" x14ac:dyDescent="0.2">
      <c r="A553" s="79" t="str">
        <f t="shared" si="19"/>
        <v>stat_feeds_aqs_cl_ba2 OHNALAOD0007N1</v>
      </c>
      <c r="B553" s="20" t="s">
        <v>333</v>
      </c>
      <c r="C553" s="18"/>
      <c r="D553" s="701" t="s">
        <v>1044</v>
      </c>
      <c r="E553" s="201" t="s">
        <v>334</v>
      </c>
      <c r="F553" s="94"/>
      <c r="G553" s="73" t="s">
        <v>691</v>
      </c>
      <c r="H553" s="101" t="s">
        <v>1055</v>
      </c>
      <c r="I553" s="20"/>
      <c r="J553" s="78" t="s">
        <v>682</v>
      </c>
      <c r="K553" s="173" t="s">
        <v>683</v>
      </c>
      <c r="L553" s="201" t="s">
        <v>499</v>
      </c>
      <c r="M553" s="20"/>
      <c r="N553" s="173" t="s">
        <v>500</v>
      </c>
      <c r="O553" s="73">
        <v>1</v>
      </c>
      <c r="P553" s="159">
        <v>1</v>
      </c>
      <c r="Q553" s="27">
        <v>42817</v>
      </c>
      <c r="R553" s="73">
        <v>1</v>
      </c>
      <c r="S553" s="424" t="s">
        <v>779</v>
      </c>
      <c r="T553" s="20" t="s">
        <v>675</v>
      </c>
      <c r="U553" s="174" t="s">
        <v>502</v>
      </c>
      <c r="V553" s="235" t="s">
        <v>676</v>
      </c>
      <c r="W553" s="693">
        <f t="shared" si="20"/>
        <v>45</v>
      </c>
      <c r="X553" s="693">
        <v>135</v>
      </c>
      <c r="Y553" s="693">
        <v>540</v>
      </c>
      <c r="Z553" s="272" t="s">
        <v>677</v>
      </c>
      <c r="AA553" s="20"/>
      <c r="AB553" s="20"/>
      <c r="AC553" s="20"/>
      <c r="AD553" s="20"/>
      <c r="AE553" s="20" t="s">
        <v>747</v>
      </c>
      <c r="AF553" s="246">
        <v>42817</v>
      </c>
      <c r="AG553" s="20">
        <v>617062</v>
      </c>
      <c r="AH553" s="20">
        <v>617062</v>
      </c>
      <c r="AI553" s="246">
        <v>42815</v>
      </c>
      <c r="AJ553" s="20"/>
      <c r="AK553" s="20"/>
      <c r="AL553" s="20"/>
      <c r="AM553" s="20"/>
      <c r="AN553" s="246"/>
      <c r="AO553" s="246"/>
      <c r="AP553" s="20"/>
      <c r="AQ553" s="20"/>
      <c r="AR553" s="20"/>
      <c r="AS553" s="663"/>
      <c r="AT553" s="719"/>
      <c r="AU553" s="20"/>
      <c r="AV553" s="20"/>
      <c r="AW553" s="246"/>
      <c r="AX553" s="246"/>
      <c r="AY553" s="20"/>
      <c r="AZ553" s="20"/>
      <c r="BA553" s="20"/>
      <c r="BB553" s="246"/>
      <c r="BC553" s="246"/>
      <c r="BD553" s="20"/>
      <c r="BE553" s="20"/>
      <c r="BF553" s="246"/>
      <c r="BG553" s="20"/>
      <c r="BH553" s="3"/>
      <c r="BP553" s="25" t="s">
        <v>678</v>
      </c>
    </row>
    <row r="554" spans="1:68" s="2" customFormat="1" ht="11.25" x14ac:dyDescent="0.2">
      <c r="A554" s="79" t="str">
        <f t="shared" si="19"/>
        <v>stat_feeds_aqs_cl_ba2 OHNALAOD0007N2</v>
      </c>
      <c r="B554" s="20" t="s">
        <v>333</v>
      </c>
      <c r="C554" s="18"/>
      <c r="D554" s="701" t="s">
        <v>1044</v>
      </c>
      <c r="E554" s="201" t="s">
        <v>334</v>
      </c>
      <c r="F554" s="94"/>
      <c r="G554" s="73" t="s">
        <v>691</v>
      </c>
      <c r="H554" s="101" t="s">
        <v>1055</v>
      </c>
      <c r="I554" s="20"/>
      <c r="J554" s="78" t="s">
        <v>682</v>
      </c>
      <c r="K554" s="173" t="s">
        <v>683</v>
      </c>
      <c r="L554" s="201" t="s">
        <v>499</v>
      </c>
      <c r="M554" s="20"/>
      <c r="N554" s="173" t="s">
        <v>500</v>
      </c>
      <c r="O554" s="73">
        <v>1</v>
      </c>
      <c r="P554" s="159">
        <v>1</v>
      </c>
      <c r="Q554" s="27">
        <v>42817</v>
      </c>
      <c r="R554" s="73">
        <v>1</v>
      </c>
      <c r="S554" s="424" t="s">
        <v>779</v>
      </c>
      <c r="T554" s="20" t="s">
        <v>675</v>
      </c>
      <c r="U554" s="174" t="s">
        <v>502</v>
      </c>
      <c r="V554" s="235" t="s">
        <v>676</v>
      </c>
      <c r="W554" s="693">
        <f t="shared" si="20"/>
        <v>45</v>
      </c>
      <c r="X554" s="693">
        <v>135</v>
      </c>
      <c r="Y554" s="693">
        <v>540</v>
      </c>
      <c r="Z554" s="272" t="s">
        <v>677</v>
      </c>
      <c r="AA554" s="20"/>
      <c r="AB554" s="20"/>
      <c r="AC554" s="20"/>
      <c r="AD554" s="20"/>
      <c r="AE554" s="20" t="s">
        <v>748</v>
      </c>
      <c r="AF554" s="246">
        <v>42817</v>
      </c>
      <c r="AG554" s="20">
        <v>617064</v>
      </c>
      <c r="AH554" s="20">
        <v>617064</v>
      </c>
      <c r="AI554" s="246">
        <v>42815</v>
      </c>
      <c r="AJ554" s="20"/>
      <c r="AK554" s="20"/>
      <c r="AL554" s="20"/>
      <c r="AM554" s="20"/>
      <c r="AN554" s="246"/>
      <c r="AO554" s="246"/>
      <c r="AP554" s="20"/>
      <c r="AQ554" s="20"/>
      <c r="AR554" s="20"/>
      <c r="AS554" s="663"/>
      <c r="AT554" s="719"/>
      <c r="AU554" s="20"/>
      <c r="AV554" s="20"/>
      <c r="AW554" s="246"/>
      <c r="AX554" s="246"/>
      <c r="AY554" s="20"/>
      <c r="AZ554" s="20"/>
      <c r="BA554" s="20"/>
      <c r="BB554" s="246"/>
      <c r="BC554" s="246"/>
      <c r="BD554" s="20"/>
      <c r="BE554" s="20"/>
      <c r="BF554" s="246"/>
      <c r="BG554" s="20"/>
      <c r="BH554" s="3"/>
      <c r="BP554" s="25" t="s">
        <v>678</v>
      </c>
    </row>
    <row r="555" spans="1:68" s="2" customFormat="1" ht="11.25" x14ac:dyDescent="0.2">
      <c r="A555" s="79" t="str">
        <f t="shared" si="19"/>
        <v>stat_feeds_aqs_cl_ba3 OHNALAOD0007N1</v>
      </c>
      <c r="B555" s="20" t="s">
        <v>333</v>
      </c>
      <c r="C555" s="18"/>
      <c r="D555" s="701" t="s">
        <v>1044</v>
      </c>
      <c r="E555" s="201" t="s">
        <v>334</v>
      </c>
      <c r="F555" s="94"/>
      <c r="G555" s="73" t="s">
        <v>691</v>
      </c>
      <c r="H555" s="101" t="s">
        <v>1056</v>
      </c>
      <c r="I555" s="20"/>
      <c r="J555" s="78" t="s">
        <v>682</v>
      </c>
      <c r="K555" s="173" t="s">
        <v>683</v>
      </c>
      <c r="L555" s="201" t="s">
        <v>499</v>
      </c>
      <c r="M555" s="20"/>
      <c r="N555" s="173" t="s">
        <v>500</v>
      </c>
      <c r="O555" s="73">
        <v>1</v>
      </c>
      <c r="P555" s="159">
        <v>1</v>
      </c>
      <c r="Q555" s="27">
        <v>42817</v>
      </c>
      <c r="R555" s="73">
        <v>1</v>
      </c>
      <c r="S555" s="424" t="s">
        <v>779</v>
      </c>
      <c r="T555" s="20" t="s">
        <v>675</v>
      </c>
      <c r="U555" s="174" t="s">
        <v>502</v>
      </c>
      <c r="V555" s="235" t="s">
        <v>676</v>
      </c>
      <c r="W555" s="693">
        <f t="shared" si="20"/>
        <v>45</v>
      </c>
      <c r="X555" s="693">
        <v>135</v>
      </c>
      <c r="Y555" s="693">
        <v>540</v>
      </c>
      <c r="Z555" s="272" t="s">
        <v>677</v>
      </c>
      <c r="AA555" s="20"/>
      <c r="AB555" s="20"/>
      <c r="AC555" s="20"/>
      <c r="AD555" s="20"/>
      <c r="AE555" s="20" t="s">
        <v>747</v>
      </c>
      <c r="AF555" s="246">
        <v>42817</v>
      </c>
      <c r="AG555" s="20">
        <v>617062</v>
      </c>
      <c r="AH555" s="20">
        <v>617062</v>
      </c>
      <c r="AI555" s="246">
        <v>42815</v>
      </c>
      <c r="AJ555" s="20"/>
      <c r="AK555" s="20"/>
      <c r="AL555" s="20"/>
      <c r="AM555" s="20"/>
      <c r="AN555" s="246"/>
      <c r="AO555" s="246"/>
      <c r="AP555" s="20"/>
      <c r="AQ555" s="20"/>
      <c r="AR555" s="20"/>
      <c r="AS555" s="663"/>
      <c r="AT555" s="719"/>
      <c r="AU555" s="20"/>
      <c r="AV555" s="20"/>
      <c r="AW555" s="246"/>
      <c r="AX555" s="246"/>
      <c r="AY555" s="20"/>
      <c r="AZ555" s="20"/>
      <c r="BA555" s="20"/>
      <c r="BB555" s="246"/>
      <c r="BC555" s="246"/>
      <c r="BD555" s="20"/>
      <c r="BE555" s="20"/>
      <c r="BF555" s="246"/>
      <c r="BG555" s="20"/>
      <c r="BH555" s="3"/>
      <c r="BP555" s="25" t="s">
        <v>678</v>
      </c>
    </row>
    <row r="556" spans="1:68" s="2" customFormat="1" ht="11.25" x14ac:dyDescent="0.2">
      <c r="A556" s="79" t="str">
        <f t="shared" si="19"/>
        <v>stat_feeds_aqs_cl_ba3 OHNALAOD0007N2</v>
      </c>
      <c r="B556" s="20" t="s">
        <v>333</v>
      </c>
      <c r="C556" s="18"/>
      <c r="D556" s="701" t="s">
        <v>1044</v>
      </c>
      <c r="E556" s="201" t="s">
        <v>334</v>
      </c>
      <c r="F556" s="94"/>
      <c r="G556" s="73" t="s">
        <v>691</v>
      </c>
      <c r="H556" s="101" t="s">
        <v>1056</v>
      </c>
      <c r="I556" s="20"/>
      <c r="J556" s="78" t="s">
        <v>682</v>
      </c>
      <c r="K556" s="173" t="s">
        <v>683</v>
      </c>
      <c r="L556" s="201" t="s">
        <v>499</v>
      </c>
      <c r="M556" s="20"/>
      <c r="N556" s="173" t="s">
        <v>500</v>
      </c>
      <c r="O556" s="73">
        <v>1</v>
      </c>
      <c r="P556" s="159">
        <v>1</v>
      </c>
      <c r="Q556" s="27">
        <v>42817</v>
      </c>
      <c r="R556" s="73">
        <v>1</v>
      </c>
      <c r="S556" s="424" t="s">
        <v>779</v>
      </c>
      <c r="T556" s="20" t="s">
        <v>675</v>
      </c>
      <c r="U556" s="174" t="s">
        <v>502</v>
      </c>
      <c r="V556" s="235" t="s">
        <v>676</v>
      </c>
      <c r="W556" s="693">
        <f t="shared" si="20"/>
        <v>45</v>
      </c>
      <c r="X556" s="693">
        <v>135</v>
      </c>
      <c r="Y556" s="693">
        <v>540</v>
      </c>
      <c r="Z556" s="272" t="s">
        <v>677</v>
      </c>
      <c r="AA556" s="20"/>
      <c r="AB556" s="20"/>
      <c r="AC556" s="20"/>
      <c r="AD556" s="20"/>
      <c r="AE556" s="20" t="s">
        <v>748</v>
      </c>
      <c r="AF556" s="246">
        <v>42817</v>
      </c>
      <c r="AG556" s="20">
        <v>617064</v>
      </c>
      <c r="AH556" s="20">
        <v>617064</v>
      </c>
      <c r="AI556" s="246">
        <v>42815</v>
      </c>
      <c r="AJ556" s="20"/>
      <c r="AK556" s="20"/>
      <c r="AL556" s="20"/>
      <c r="AM556" s="20"/>
      <c r="AN556" s="246"/>
      <c r="AO556" s="246"/>
      <c r="AP556" s="20"/>
      <c r="AQ556" s="20"/>
      <c r="AR556" s="20"/>
      <c r="AS556" s="663"/>
      <c r="AT556" s="719"/>
      <c r="AU556" s="20"/>
      <c r="AV556" s="20"/>
      <c r="AW556" s="246"/>
      <c r="AX556" s="246"/>
      <c r="AY556" s="20"/>
      <c r="AZ556" s="20"/>
      <c r="BA556" s="20"/>
      <c r="BB556" s="246"/>
      <c r="BC556" s="246"/>
      <c r="BD556" s="20"/>
      <c r="BE556" s="20"/>
      <c r="BF556" s="246"/>
      <c r="BG556" s="20"/>
      <c r="BH556" s="3"/>
      <c r="BP556" s="25" t="s">
        <v>678</v>
      </c>
    </row>
    <row r="557" spans="1:68" s="2" customFormat="1" ht="11.25" x14ac:dyDescent="0.2">
      <c r="A557" s="79" t="str">
        <f t="shared" si="19"/>
        <v>stat_feeds_aqs_cl1 OHNALAOD0007N1</v>
      </c>
      <c r="B557" s="20" t="s">
        <v>333</v>
      </c>
      <c r="C557" s="18"/>
      <c r="D557" s="701" t="s">
        <v>1044</v>
      </c>
      <c r="E557" s="201" t="s">
        <v>334</v>
      </c>
      <c r="F557" s="94"/>
      <c r="G557" s="73" t="s">
        <v>691</v>
      </c>
      <c r="H557" s="101" t="s">
        <v>1057</v>
      </c>
      <c r="I557" s="20"/>
      <c r="J557" s="78" t="s">
        <v>682</v>
      </c>
      <c r="K557" s="173" t="s">
        <v>683</v>
      </c>
      <c r="L557" s="201" t="s">
        <v>499</v>
      </c>
      <c r="M557" s="20"/>
      <c r="N557" s="173" t="s">
        <v>500</v>
      </c>
      <c r="O557" s="73">
        <v>1</v>
      </c>
      <c r="P557" s="159">
        <v>1</v>
      </c>
      <c r="Q557" s="27">
        <v>42817</v>
      </c>
      <c r="R557" s="73">
        <v>1</v>
      </c>
      <c r="S557" s="424" t="s">
        <v>779</v>
      </c>
      <c r="T557" s="20" t="s">
        <v>675</v>
      </c>
      <c r="U557" s="174" t="s">
        <v>502</v>
      </c>
      <c r="V557" s="235" t="s">
        <v>676</v>
      </c>
      <c r="W557" s="693">
        <f t="shared" si="20"/>
        <v>45</v>
      </c>
      <c r="X557" s="693">
        <v>135</v>
      </c>
      <c r="Y557" s="693">
        <v>540</v>
      </c>
      <c r="Z557" s="272" t="s">
        <v>677</v>
      </c>
      <c r="AA557" s="20"/>
      <c r="AB557" s="20"/>
      <c r="AC557" s="20"/>
      <c r="AD557" s="20"/>
      <c r="AE557" s="20" t="s">
        <v>747</v>
      </c>
      <c r="AF557" s="246">
        <v>42817</v>
      </c>
      <c r="AG557" s="20">
        <v>617062</v>
      </c>
      <c r="AH557" s="20">
        <v>617062</v>
      </c>
      <c r="AI557" s="246">
        <v>42815</v>
      </c>
      <c r="AJ557" s="20"/>
      <c r="AK557" s="20"/>
      <c r="AL557" s="20"/>
      <c r="AM557" s="20"/>
      <c r="AN557" s="246"/>
      <c r="AO557" s="246"/>
      <c r="AP557" s="20"/>
      <c r="AQ557" s="20"/>
      <c r="AR557" s="20"/>
      <c r="AS557" s="663"/>
      <c r="AT557" s="719"/>
      <c r="AU557" s="20"/>
      <c r="AV557" s="20"/>
      <c r="AW557" s="246"/>
      <c r="AX557" s="246"/>
      <c r="AY557" s="20"/>
      <c r="AZ557" s="20"/>
      <c r="BA557" s="20"/>
      <c r="BB557" s="246"/>
      <c r="BC557" s="246"/>
      <c r="BD557" s="20"/>
      <c r="BE557" s="20"/>
      <c r="BF557" s="246"/>
      <c r="BG557" s="20"/>
      <c r="BH557" s="3"/>
      <c r="BP557" s="25" t="s">
        <v>678</v>
      </c>
    </row>
    <row r="558" spans="1:68" s="2" customFormat="1" ht="11.25" x14ac:dyDescent="0.2">
      <c r="A558" s="79" t="str">
        <f t="shared" si="19"/>
        <v>stat_feeds_aqs_cl1 OHNALAOD0007N2</v>
      </c>
      <c r="B558" s="20" t="s">
        <v>333</v>
      </c>
      <c r="C558" s="18"/>
      <c r="D558" s="701" t="s">
        <v>1044</v>
      </c>
      <c r="E558" s="201" t="s">
        <v>334</v>
      </c>
      <c r="F558" s="94"/>
      <c r="G558" s="73" t="s">
        <v>691</v>
      </c>
      <c r="H558" s="101" t="s">
        <v>1057</v>
      </c>
      <c r="I558" s="20"/>
      <c r="J558" s="78" t="s">
        <v>682</v>
      </c>
      <c r="K558" s="173" t="s">
        <v>683</v>
      </c>
      <c r="L558" s="201" t="s">
        <v>499</v>
      </c>
      <c r="M558" s="20"/>
      <c r="N558" s="173" t="s">
        <v>500</v>
      </c>
      <c r="O558" s="73">
        <v>1</v>
      </c>
      <c r="P558" s="159">
        <v>1</v>
      </c>
      <c r="Q558" s="27">
        <v>42817</v>
      </c>
      <c r="R558" s="73">
        <v>1</v>
      </c>
      <c r="S558" s="424" t="s">
        <v>779</v>
      </c>
      <c r="T558" s="20" t="s">
        <v>675</v>
      </c>
      <c r="U558" s="174" t="s">
        <v>502</v>
      </c>
      <c r="V558" s="235" t="s">
        <v>676</v>
      </c>
      <c r="W558" s="693">
        <f t="shared" si="20"/>
        <v>45</v>
      </c>
      <c r="X558" s="693">
        <v>135</v>
      </c>
      <c r="Y558" s="693">
        <v>540</v>
      </c>
      <c r="Z558" s="272" t="s">
        <v>677</v>
      </c>
      <c r="AA558" s="20"/>
      <c r="AB558" s="20"/>
      <c r="AC558" s="20"/>
      <c r="AD558" s="20"/>
      <c r="AE558" s="20" t="s">
        <v>748</v>
      </c>
      <c r="AF558" s="246">
        <v>42817</v>
      </c>
      <c r="AG558" s="20">
        <v>617064</v>
      </c>
      <c r="AH558" s="20">
        <v>617064</v>
      </c>
      <c r="AI558" s="246">
        <v>42815</v>
      </c>
      <c r="AJ558" s="20"/>
      <c r="AK558" s="20"/>
      <c r="AL558" s="20"/>
      <c r="AM558" s="20"/>
      <c r="AN558" s="246"/>
      <c r="AO558" s="246"/>
      <c r="AP558" s="20"/>
      <c r="AQ558" s="20"/>
      <c r="AR558" s="20"/>
      <c r="AS558" s="663"/>
      <c r="AT558" s="719"/>
      <c r="AU558" s="20"/>
      <c r="AV558" s="20"/>
      <c r="AW558" s="246"/>
      <c r="AX558" s="246"/>
      <c r="AY558" s="20"/>
      <c r="AZ558" s="20"/>
      <c r="BA558" s="20"/>
      <c r="BB558" s="246"/>
      <c r="BC558" s="246"/>
      <c r="BD558" s="20"/>
      <c r="BE558" s="20"/>
      <c r="BF558" s="246"/>
      <c r="BG558" s="20"/>
      <c r="BH558" s="3"/>
      <c r="BP558" s="25" t="s">
        <v>678</v>
      </c>
    </row>
    <row r="559" spans="1:68" s="2" customFormat="1" ht="11.25" x14ac:dyDescent="0.2">
      <c r="A559" s="79" t="str">
        <f t="shared" si="19"/>
        <v>stat_feeds_aqs_cl2 OHNALAOD0007N1</v>
      </c>
      <c r="B559" s="20" t="s">
        <v>333</v>
      </c>
      <c r="C559" s="18"/>
      <c r="D559" s="701" t="s">
        <v>1044</v>
      </c>
      <c r="E559" s="201" t="s">
        <v>334</v>
      </c>
      <c r="F559" s="94"/>
      <c r="G559" s="73" t="s">
        <v>691</v>
      </c>
      <c r="H559" s="101" t="s">
        <v>1058</v>
      </c>
      <c r="I559" s="20"/>
      <c r="J559" s="78" t="s">
        <v>682</v>
      </c>
      <c r="K559" s="173" t="s">
        <v>683</v>
      </c>
      <c r="L559" s="201" t="s">
        <v>499</v>
      </c>
      <c r="M559" s="20"/>
      <c r="N559" s="173" t="s">
        <v>500</v>
      </c>
      <c r="O559" s="73">
        <v>1</v>
      </c>
      <c r="P559" s="159">
        <v>1</v>
      </c>
      <c r="Q559" s="27">
        <v>42817</v>
      </c>
      <c r="R559" s="73">
        <v>1</v>
      </c>
      <c r="S559" s="424" t="s">
        <v>779</v>
      </c>
      <c r="T559" s="20" t="s">
        <v>675</v>
      </c>
      <c r="U559" s="174" t="s">
        <v>502</v>
      </c>
      <c r="V559" s="235" t="s">
        <v>676</v>
      </c>
      <c r="W559" s="693">
        <f t="shared" si="20"/>
        <v>45</v>
      </c>
      <c r="X559" s="693">
        <v>135</v>
      </c>
      <c r="Y559" s="693">
        <v>540</v>
      </c>
      <c r="Z559" s="272" t="s">
        <v>677</v>
      </c>
      <c r="AA559" s="20"/>
      <c r="AB559" s="20"/>
      <c r="AC559" s="20"/>
      <c r="AD559" s="20"/>
      <c r="AE559" s="20" t="s">
        <v>747</v>
      </c>
      <c r="AF559" s="246">
        <v>42817</v>
      </c>
      <c r="AG559" s="20">
        <v>617062</v>
      </c>
      <c r="AH559" s="20">
        <v>617062</v>
      </c>
      <c r="AI559" s="246">
        <v>42815</v>
      </c>
      <c r="AJ559" s="20"/>
      <c r="AK559" s="20"/>
      <c r="AL559" s="20"/>
      <c r="AM559" s="20"/>
      <c r="AN559" s="246"/>
      <c r="AO559" s="246"/>
      <c r="AP559" s="20"/>
      <c r="AQ559" s="20"/>
      <c r="AR559" s="20"/>
      <c r="AS559" s="663"/>
      <c r="AT559" s="719"/>
      <c r="AU559" s="20"/>
      <c r="AV559" s="20"/>
      <c r="AW559" s="246"/>
      <c r="AX559" s="246"/>
      <c r="AY559" s="20"/>
      <c r="AZ559" s="20"/>
      <c r="BA559" s="20"/>
      <c r="BB559" s="246"/>
      <c r="BC559" s="246"/>
      <c r="BD559" s="20"/>
      <c r="BE559" s="20"/>
      <c r="BF559" s="246"/>
      <c r="BG559" s="20"/>
      <c r="BH559" s="3"/>
      <c r="BP559" s="25" t="s">
        <v>678</v>
      </c>
    </row>
    <row r="560" spans="1:68" s="2" customFormat="1" ht="11.25" x14ac:dyDescent="0.2">
      <c r="A560" s="79" t="str">
        <f t="shared" si="19"/>
        <v>stat_feeds_aqs_cl2 OHNALAOD0007N2</v>
      </c>
      <c r="B560" s="20" t="s">
        <v>333</v>
      </c>
      <c r="C560" s="18"/>
      <c r="D560" s="701" t="s">
        <v>1044</v>
      </c>
      <c r="E560" s="201" t="s">
        <v>334</v>
      </c>
      <c r="F560" s="94"/>
      <c r="G560" s="73" t="s">
        <v>691</v>
      </c>
      <c r="H560" s="101" t="s">
        <v>1058</v>
      </c>
      <c r="I560" s="20"/>
      <c r="J560" s="78" t="s">
        <v>682</v>
      </c>
      <c r="K560" s="173" t="s">
        <v>683</v>
      </c>
      <c r="L560" s="201" t="s">
        <v>499</v>
      </c>
      <c r="M560" s="20"/>
      <c r="N560" s="173" t="s">
        <v>500</v>
      </c>
      <c r="O560" s="73">
        <v>1</v>
      </c>
      <c r="P560" s="159">
        <v>1</v>
      </c>
      <c r="Q560" s="27">
        <v>42817</v>
      </c>
      <c r="R560" s="73">
        <v>1</v>
      </c>
      <c r="S560" s="424" t="s">
        <v>779</v>
      </c>
      <c r="T560" s="20" t="s">
        <v>675</v>
      </c>
      <c r="U560" s="174" t="s">
        <v>502</v>
      </c>
      <c r="V560" s="235" t="s">
        <v>676</v>
      </c>
      <c r="W560" s="693">
        <f t="shared" si="20"/>
        <v>45</v>
      </c>
      <c r="X560" s="693">
        <v>135</v>
      </c>
      <c r="Y560" s="693">
        <v>540</v>
      </c>
      <c r="Z560" s="272" t="s">
        <v>677</v>
      </c>
      <c r="AA560" s="20"/>
      <c r="AB560" s="20"/>
      <c r="AC560" s="20"/>
      <c r="AD560" s="20"/>
      <c r="AE560" s="20" t="s">
        <v>748</v>
      </c>
      <c r="AF560" s="246">
        <v>42817</v>
      </c>
      <c r="AG560" s="20">
        <v>617064</v>
      </c>
      <c r="AH560" s="20">
        <v>617064</v>
      </c>
      <c r="AI560" s="246">
        <v>42815</v>
      </c>
      <c r="AJ560" s="20"/>
      <c r="AK560" s="20"/>
      <c r="AL560" s="20"/>
      <c r="AM560" s="20"/>
      <c r="AN560" s="246"/>
      <c r="AO560" s="246"/>
      <c r="AP560" s="20"/>
      <c r="AQ560" s="20"/>
      <c r="AR560" s="20"/>
      <c r="AS560" s="663"/>
      <c r="AT560" s="719"/>
      <c r="AU560" s="20"/>
      <c r="AV560" s="20"/>
      <c r="AW560" s="246"/>
      <c r="AX560" s="246"/>
      <c r="AY560" s="20"/>
      <c r="AZ560" s="20"/>
      <c r="BA560" s="20"/>
      <c r="BB560" s="246"/>
      <c r="BC560" s="246"/>
      <c r="BD560" s="20"/>
      <c r="BE560" s="20"/>
      <c r="BF560" s="246"/>
      <c r="BG560" s="20"/>
      <c r="BH560" s="3"/>
      <c r="BP560" s="25" t="s">
        <v>678</v>
      </c>
    </row>
    <row r="561" spans="1:68" s="2" customFormat="1" ht="11.25" x14ac:dyDescent="0.2">
      <c r="A561" s="79" t="str">
        <f t="shared" si="19"/>
        <v>stat_feeds_aqs_cl3 OHNALAOD0007N1</v>
      </c>
      <c r="B561" s="20" t="s">
        <v>333</v>
      </c>
      <c r="C561" s="18"/>
      <c r="D561" s="701" t="s">
        <v>1044</v>
      </c>
      <c r="E561" s="201" t="s">
        <v>334</v>
      </c>
      <c r="F561" s="94"/>
      <c r="G561" s="73" t="s">
        <v>691</v>
      </c>
      <c r="H561" s="101" t="s">
        <v>1059</v>
      </c>
      <c r="I561" s="20"/>
      <c r="J561" s="78" t="s">
        <v>682</v>
      </c>
      <c r="K561" s="173" t="s">
        <v>683</v>
      </c>
      <c r="L561" s="201" t="s">
        <v>499</v>
      </c>
      <c r="M561" s="20"/>
      <c r="N561" s="173" t="s">
        <v>500</v>
      </c>
      <c r="O561" s="73">
        <v>1</v>
      </c>
      <c r="P561" s="159">
        <v>1</v>
      </c>
      <c r="Q561" s="27">
        <v>42817</v>
      </c>
      <c r="R561" s="73">
        <v>1</v>
      </c>
      <c r="S561" s="424" t="s">
        <v>779</v>
      </c>
      <c r="T561" s="20" t="s">
        <v>675</v>
      </c>
      <c r="U561" s="174" t="s">
        <v>502</v>
      </c>
      <c r="V561" s="235" t="s">
        <v>676</v>
      </c>
      <c r="W561" s="693">
        <f t="shared" si="20"/>
        <v>45</v>
      </c>
      <c r="X561" s="693">
        <v>135</v>
      </c>
      <c r="Y561" s="693">
        <v>540</v>
      </c>
      <c r="Z561" s="272" t="s">
        <v>677</v>
      </c>
      <c r="AA561" s="20"/>
      <c r="AB561" s="20"/>
      <c r="AC561" s="20"/>
      <c r="AD561" s="20"/>
      <c r="AE561" s="20" t="s">
        <v>747</v>
      </c>
      <c r="AF561" s="246">
        <v>42817</v>
      </c>
      <c r="AG561" s="20">
        <v>617062</v>
      </c>
      <c r="AH561" s="20">
        <v>617062</v>
      </c>
      <c r="AI561" s="246">
        <v>42815</v>
      </c>
      <c r="AJ561" s="20"/>
      <c r="AK561" s="20"/>
      <c r="AL561" s="20"/>
      <c r="AM561" s="20"/>
      <c r="AN561" s="246"/>
      <c r="AO561" s="246"/>
      <c r="AP561" s="20"/>
      <c r="AQ561" s="20"/>
      <c r="AR561" s="20"/>
      <c r="AS561" s="663"/>
      <c r="AT561" s="719"/>
      <c r="AU561" s="20"/>
      <c r="AV561" s="20"/>
      <c r="AW561" s="246"/>
      <c r="AX561" s="246"/>
      <c r="AY561" s="20"/>
      <c r="AZ561" s="20"/>
      <c r="BA561" s="20"/>
      <c r="BB561" s="246"/>
      <c r="BC561" s="246"/>
      <c r="BD561" s="20"/>
      <c r="BE561" s="20"/>
      <c r="BF561" s="246"/>
      <c r="BG561" s="20"/>
      <c r="BH561" s="3"/>
      <c r="BP561" s="25" t="s">
        <v>678</v>
      </c>
    </row>
    <row r="562" spans="1:68" s="2" customFormat="1" ht="11.25" x14ac:dyDescent="0.2">
      <c r="A562" s="79" t="str">
        <f t="shared" si="19"/>
        <v>stat_feeds_aqs_cl3 OHNALAOD0007N2</v>
      </c>
      <c r="B562" s="20" t="s">
        <v>333</v>
      </c>
      <c r="C562" s="18"/>
      <c r="D562" s="701" t="s">
        <v>1044</v>
      </c>
      <c r="E562" s="201" t="s">
        <v>334</v>
      </c>
      <c r="F562" s="94"/>
      <c r="G562" s="73" t="s">
        <v>691</v>
      </c>
      <c r="H562" s="101" t="s">
        <v>1059</v>
      </c>
      <c r="I562" s="20"/>
      <c r="J562" s="78" t="s">
        <v>682</v>
      </c>
      <c r="K562" s="173" t="s">
        <v>683</v>
      </c>
      <c r="L562" s="201" t="s">
        <v>499</v>
      </c>
      <c r="M562" s="20"/>
      <c r="N562" s="173" t="s">
        <v>500</v>
      </c>
      <c r="O562" s="73">
        <v>1</v>
      </c>
      <c r="P562" s="159">
        <v>1</v>
      </c>
      <c r="Q562" s="27">
        <v>42817</v>
      </c>
      <c r="R562" s="73">
        <v>1</v>
      </c>
      <c r="S562" s="424" t="s">
        <v>779</v>
      </c>
      <c r="T562" s="20" t="s">
        <v>675</v>
      </c>
      <c r="U562" s="174" t="s">
        <v>502</v>
      </c>
      <c r="V562" s="235" t="s">
        <v>676</v>
      </c>
      <c r="W562" s="693">
        <f t="shared" si="20"/>
        <v>45</v>
      </c>
      <c r="X562" s="693">
        <v>135</v>
      </c>
      <c r="Y562" s="693">
        <v>540</v>
      </c>
      <c r="Z562" s="272" t="s">
        <v>677</v>
      </c>
      <c r="AA562" s="20"/>
      <c r="AB562" s="20"/>
      <c r="AC562" s="20"/>
      <c r="AD562" s="20"/>
      <c r="AE562" s="20" t="s">
        <v>748</v>
      </c>
      <c r="AF562" s="246">
        <v>42817</v>
      </c>
      <c r="AG562" s="20">
        <v>617064</v>
      </c>
      <c r="AH562" s="20">
        <v>617064</v>
      </c>
      <c r="AI562" s="246">
        <v>42815</v>
      </c>
      <c r="AJ562" s="20"/>
      <c r="AK562" s="20"/>
      <c r="AL562" s="20"/>
      <c r="AM562" s="20"/>
      <c r="AN562" s="246"/>
      <c r="AO562" s="246"/>
      <c r="AP562" s="20"/>
      <c r="AQ562" s="20"/>
      <c r="AR562" s="20"/>
      <c r="AS562" s="663"/>
      <c r="AT562" s="719"/>
      <c r="AU562" s="20"/>
      <c r="AV562" s="20"/>
      <c r="AW562" s="246"/>
      <c r="AX562" s="246"/>
      <c r="AY562" s="20"/>
      <c r="AZ562" s="20"/>
      <c r="BA562" s="20"/>
      <c r="BB562" s="246"/>
      <c r="BC562" s="246"/>
      <c r="BD562" s="20"/>
      <c r="BE562" s="20"/>
      <c r="BF562" s="246"/>
      <c r="BG562" s="20"/>
      <c r="BH562" s="3"/>
      <c r="BP562" s="25" t="s">
        <v>678</v>
      </c>
    </row>
    <row r="563" spans="1:68" s="2" customFormat="1" ht="11.25" x14ac:dyDescent="0.2">
      <c r="A563" s="79" t="str">
        <f t="shared" si="19"/>
        <v>stat_feeds_aqs_cl4 OHNALAOD0007N1</v>
      </c>
      <c r="B563" s="20" t="s">
        <v>333</v>
      </c>
      <c r="C563" s="18"/>
      <c r="D563" s="701" t="s">
        <v>1044</v>
      </c>
      <c r="E563" s="201" t="s">
        <v>334</v>
      </c>
      <c r="F563" s="94"/>
      <c r="G563" s="73" t="s">
        <v>691</v>
      </c>
      <c r="H563" s="101" t="s">
        <v>1060</v>
      </c>
      <c r="I563" s="20"/>
      <c r="J563" s="78" t="s">
        <v>682</v>
      </c>
      <c r="K563" s="173" t="s">
        <v>683</v>
      </c>
      <c r="L563" s="201" t="s">
        <v>499</v>
      </c>
      <c r="M563" s="20"/>
      <c r="N563" s="173" t="s">
        <v>500</v>
      </c>
      <c r="O563" s="73">
        <v>1</v>
      </c>
      <c r="P563" s="159">
        <v>1</v>
      </c>
      <c r="Q563" s="27">
        <v>42817</v>
      </c>
      <c r="R563" s="73">
        <v>1</v>
      </c>
      <c r="S563" s="424" t="s">
        <v>779</v>
      </c>
      <c r="T563" s="20" t="s">
        <v>675</v>
      </c>
      <c r="U563" s="174" t="s">
        <v>502</v>
      </c>
      <c r="V563" s="235" t="s">
        <v>676</v>
      </c>
      <c r="W563" s="693">
        <f t="shared" si="20"/>
        <v>45</v>
      </c>
      <c r="X563" s="693">
        <v>135</v>
      </c>
      <c r="Y563" s="693">
        <v>540</v>
      </c>
      <c r="Z563" s="272" t="s">
        <v>677</v>
      </c>
      <c r="AA563" s="20"/>
      <c r="AB563" s="20"/>
      <c r="AC563" s="20"/>
      <c r="AD563" s="20"/>
      <c r="AE563" s="20" t="s">
        <v>747</v>
      </c>
      <c r="AF563" s="246">
        <v>42817</v>
      </c>
      <c r="AG563" s="20">
        <v>617062</v>
      </c>
      <c r="AH563" s="20">
        <v>617062</v>
      </c>
      <c r="AI563" s="246">
        <v>42815</v>
      </c>
      <c r="AJ563" s="20"/>
      <c r="AK563" s="20"/>
      <c r="AL563" s="20"/>
      <c r="AM563" s="20"/>
      <c r="AN563" s="246"/>
      <c r="AO563" s="246"/>
      <c r="AP563" s="20"/>
      <c r="AQ563" s="20"/>
      <c r="AR563" s="20"/>
      <c r="AS563" s="663"/>
      <c r="AT563" s="719"/>
      <c r="AU563" s="20"/>
      <c r="AV563" s="20"/>
      <c r="AW563" s="246"/>
      <c r="AX563" s="246"/>
      <c r="AY563" s="20"/>
      <c r="AZ563" s="20"/>
      <c r="BA563" s="20"/>
      <c r="BB563" s="246"/>
      <c r="BC563" s="246"/>
      <c r="BD563" s="20"/>
      <c r="BE563" s="20"/>
      <c r="BF563" s="246"/>
      <c r="BG563" s="20"/>
      <c r="BH563" s="3"/>
      <c r="BP563" s="25" t="s">
        <v>678</v>
      </c>
    </row>
    <row r="564" spans="1:68" s="2" customFormat="1" ht="11.25" x14ac:dyDescent="0.2">
      <c r="A564" s="79" t="str">
        <f t="shared" si="19"/>
        <v>stat_feeds_aqs_cl4 OHNALAOD0007N2</v>
      </c>
      <c r="B564" s="20" t="s">
        <v>333</v>
      </c>
      <c r="C564" s="18"/>
      <c r="D564" s="701" t="s">
        <v>1044</v>
      </c>
      <c r="E564" s="201" t="s">
        <v>334</v>
      </c>
      <c r="F564" s="94"/>
      <c r="G564" s="73" t="s">
        <v>691</v>
      </c>
      <c r="H564" s="101" t="s">
        <v>1060</v>
      </c>
      <c r="I564" s="20"/>
      <c r="J564" s="78" t="s">
        <v>682</v>
      </c>
      <c r="K564" s="173" t="s">
        <v>683</v>
      </c>
      <c r="L564" s="201" t="s">
        <v>499</v>
      </c>
      <c r="M564" s="20"/>
      <c r="N564" s="173" t="s">
        <v>500</v>
      </c>
      <c r="O564" s="73">
        <v>1</v>
      </c>
      <c r="P564" s="159">
        <v>1</v>
      </c>
      <c r="Q564" s="27">
        <v>42817</v>
      </c>
      <c r="R564" s="73">
        <v>1</v>
      </c>
      <c r="S564" s="424" t="s">
        <v>779</v>
      </c>
      <c r="T564" s="20" t="s">
        <v>675</v>
      </c>
      <c r="U564" s="174" t="s">
        <v>502</v>
      </c>
      <c r="V564" s="235" t="s">
        <v>676</v>
      </c>
      <c r="W564" s="693">
        <f t="shared" si="20"/>
        <v>45</v>
      </c>
      <c r="X564" s="693">
        <v>135</v>
      </c>
      <c r="Y564" s="693">
        <v>540</v>
      </c>
      <c r="Z564" s="272" t="s">
        <v>677</v>
      </c>
      <c r="AA564" s="20"/>
      <c r="AB564" s="20"/>
      <c r="AC564" s="20"/>
      <c r="AD564" s="20"/>
      <c r="AE564" s="20" t="s">
        <v>748</v>
      </c>
      <c r="AF564" s="246">
        <v>42817</v>
      </c>
      <c r="AG564" s="20">
        <v>617064</v>
      </c>
      <c r="AH564" s="20">
        <v>617064</v>
      </c>
      <c r="AI564" s="246">
        <v>42815</v>
      </c>
      <c r="AJ564" s="20"/>
      <c r="AK564" s="20"/>
      <c r="AL564" s="20"/>
      <c r="AM564" s="20"/>
      <c r="AN564" s="246"/>
      <c r="AO564" s="246"/>
      <c r="AP564" s="20"/>
      <c r="AQ564" s="20"/>
      <c r="AR564" s="20"/>
      <c r="AS564" s="663"/>
      <c r="AT564" s="719"/>
      <c r="AU564" s="20"/>
      <c r="AV564" s="20"/>
      <c r="AW564" s="246"/>
      <c r="AX564" s="246"/>
      <c r="AY564" s="20"/>
      <c r="AZ564" s="20"/>
      <c r="BA564" s="20"/>
      <c r="BB564" s="246"/>
      <c r="BC564" s="246"/>
      <c r="BD564" s="20"/>
      <c r="BE564" s="20"/>
      <c r="BF564" s="246"/>
      <c r="BG564" s="20"/>
      <c r="BH564" s="3"/>
      <c r="BP564" s="25" t="s">
        <v>678</v>
      </c>
    </row>
    <row r="565" spans="1:68" s="2" customFormat="1" ht="11.25" x14ac:dyDescent="0.2">
      <c r="A565" s="79" t="str">
        <f t="shared" si="19"/>
        <v>Stat_Feeds_AQS_DMV DS73SQL8DEV02</v>
      </c>
      <c r="B565" s="20" t="s">
        <v>333</v>
      </c>
      <c r="C565" s="18"/>
      <c r="D565" s="701" t="s">
        <v>1044</v>
      </c>
      <c r="E565" s="201" t="s">
        <v>334</v>
      </c>
      <c r="F565" s="94"/>
      <c r="G565" s="73" t="s">
        <v>691</v>
      </c>
      <c r="H565" s="101" t="s">
        <v>1061</v>
      </c>
      <c r="I565" s="20"/>
      <c r="J565" s="78" t="s">
        <v>682</v>
      </c>
      <c r="K565" s="173" t="s">
        <v>683</v>
      </c>
      <c r="L565" s="201" t="s">
        <v>499</v>
      </c>
      <c r="M565" s="20"/>
      <c r="N565" s="173" t="s">
        <v>500</v>
      </c>
      <c r="O565" s="73">
        <v>1</v>
      </c>
      <c r="P565" s="159">
        <v>1</v>
      </c>
      <c r="Q565" s="27">
        <v>42823</v>
      </c>
      <c r="R565" s="73">
        <v>1</v>
      </c>
      <c r="S565" s="424" t="s">
        <v>779</v>
      </c>
      <c r="T565" s="20" t="s">
        <v>675</v>
      </c>
      <c r="U565" s="174" t="s">
        <v>502</v>
      </c>
      <c r="V565" s="235" t="s">
        <v>676</v>
      </c>
      <c r="W565" s="693">
        <f t="shared" si="20"/>
        <v>45</v>
      </c>
      <c r="X565" s="693">
        <v>135</v>
      </c>
      <c r="Y565" s="693">
        <v>540</v>
      </c>
      <c r="Z565" s="272" t="s">
        <v>677</v>
      </c>
      <c r="AA565" s="20"/>
      <c r="AB565" s="20"/>
      <c r="AC565" s="20"/>
      <c r="AD565" s="20"/>
      <c r="AE565" s="20" t="s">
        <v>908</v>
      </c>
      <c r="AF565" s="246">
        <v>42823</v>
      </c>
      <c r="AG565" s="20">
        <v>617065</v>
      </c>
      <c r="AH565" s="20">
        <v>617065</v>
      </c>
      <c r="AI565" s="246">
        <v>42815</v>
      </c>
      <c r="AJ565" s="20"/>
      <c r="AK565" s="20"/>
      <c r="AL565" s="20"/>
      <c r="AM565" s="20"/>
      <c r="AN565" s="246"/>
      <c r="AO565" s="246"/>
      <c r="AP565" s="20"/>
      <c r="AQ565" s="20"/>
      <c r="AR565" s="20"/>
      <c r="AS565" s="663"/>
      <c r="AT565" s="719"/>
      <c r="AU565" s="20"/>
      <c r="AV565" s="20"/>
      <c r="AW565" s="246"/>
      <c r="AX565" s="246"/>
      <c r="AY565" s="20"/>
      <c r="AZ565" s="20"/>
      <c r="BA565" s="20"/>
      <c r="BB565" s="246"/>
      <c r="BC565" s="246"/>
      <c r="BD565" s="20"/>
      <c r="BE565" s="20"/>
      <c r="BF565" s="246"/>
      <c r="BG565" s="20"/>
      <c r="BH565" s="3"/>
      <c r="BP565" s="25" t="s">
        <v>678</v>
      </c>
    </row>
    <row r="566" spans="1:68" s="2" customFormat="1" ht="11.25" x14ac:dyDescent="0.2">
      <c r="A566" s="79" t="str">
        <f t="shared" si="19"/>
        <v>Stat_Feeds_AQS_Main OHNALAOD0007N1</v>
      </c>
      <c r="B566" s="20" t="s">
        <v>333</v>
      </c>
      <c r="C566" s="18"/>
      <c r="D566" s="701" t="s">
        <v>1044</v>
      </c>
      <c r="E566" s="201" t="s">
        <v>334</v>
      </c>
      <c r="F566" s="94"/>
      <c r="G566" s="73" t="s">
        <v>691</v>
      </c>
      <c r="H566" s="101" t="s">
        <v>1062</v>
      </c>
      <c r="I566" s="20"/>
      <c r="J566" s="78" t="s">
        <v>682</v>
      </c>
      <c r="K566" s="173" t="s">
        <v>683</v>
      </c>
      <c r="L566" s="201" t="s">
        <v>499</v>
      </c>
      <c r="M566" s="20"/>
      <c r="N566" s="173" t="s">
        <v>500</v>
      </c>
      <c r="O566" s="73">
        <v>1</v>
      </c>
      <c r="P566" s="159">
        <v>1</v>
      </c>
      <c r="Q566" s="27">
        <v>42817</v>
      </c>
      <c r="R566" s="73">
        <v>1</v>
      </c>
      <c r="S566" s="424" t="s">
        <v>779</v>
      </c>
      <c r="T566" s="20" t="s">
        <v>675</v>
      </c>
      <c r="U566" s="174" t="s">
        <v>502</v>
      </c>
      <c r="V566" s="235" t="s">
        <v>676</v>
      </c>
      <c r="W566" s="693">
        <f t="shared" si="20"/>
        <v>45</v>
      </c>
      <c r="X566" s="693">
        <v>135</v>
      </c>
      <c r="Y566" s="693">
        <v>540</v>
      </c>
      <c r="Z566" s="272" t="s">
        <v>677</v>
      </c>
      <c r="AA566" s="20"/>
      <c r="AB566" s="20"/>
      <c r="AC566" s="20"/>
      <c r="AD566" s="20"/>
      <c r="AE566" s="20" t="s">
        <v>747</v>
      </c>
      <c r="AF566" s="246">
        <v>42817</v>
      </c>
      <c r="AG566" s="20">
        <v>617062</v>
      </c>
      <c r="AH566" s="20">
        <v>617062</v>
      </c>
      <c r="AI566" s="246">
        <v>42815</v>
      </c>
      <c r="AJ566" s="20"/>
      <c r="AK566" s="20"/>
      <c r="AL566" s="20"/>
      <c r="AM566" s="20"/>
      <c r="AN566" s="246"/>
      <c r="AO566" s="246"/>
      <c r="AP566" s="20"/>
      <c r="AQ566" s="20"/>
      <c r="AR566" s="20"/>
      <c r="AS566" s="663"/>
      <c r="AT566" s="719"/>
      <c r="AU566" s="20"/>
      <c r="AV566" s="20"/>
      <c r="AW566" s="246"/>
      <c r="AX566" s="246"/>
      <c r="AY566" s="20"/>
      <c r="AZ566" s="20"/>
      <c r="BA566" s="20"/>
      <c r="BB566" s="246"/>
      <c r="BC566" s="246"/>
      <c r="BD566" s="20"/>
      <c r="BE566" s="20"/>
      <c r="BF566" s="246"/>
      <c r="BG566" s="20"/>
      <c r="BH566" s="3"/>
      <c r="BP566" s="25" t="s">
        <v>678</v>
      </c>
    </row>
    <row r="567" spans="1:68" s="2" customFormat="1" ht="11.25" x14ac:dyDescent="0.2">
      <c r="A567" s="79" t="str">
        <f t="shared" si="19"/>
        <v>Stat_Feeds_AQS_Main OHNALAOD0007N2</v>
      </c>
      <c r="B567" s="20" t="s">
        <v>333</v>
      </c>
      <c r="C567" s="18"/>
      <c r="D567" s="701" t="s">
        <v>1044</v>
      </c>
      <c r="E567" s="201" t="s">
        <v>334</v>
      </c>
      <c r="F567" s="94"/>
      <c r="G567" s="73" t="s">
        <v>691</v>
      </c>
      <c r="H567" s="101" t="s">
        <v>1062</v>
      </c>
      <c r="I567" s="20"/>
      <c r="J567" s="78" t="s">
        <v>682</v>
      </c>
      <c r="K567" s="173" t="s">
        <v>683</v>
      </c>
      <c r="L567" s="201" t="s">
        <v>499</v>
      </c>
      <c r="M567" s="20"/>
      <c r="N567" s="173" t="s">
        <v>500</v>
      </c>
      <c r="O567" s="73">
        <v>1</v>
      </c>
      <c r="P567" s="159">
        <v>1</v>
      </c>
      <c r="Q567" s="27">
        <v>42817</v>
      </c>
      <c r="R567" s="73">
        <v>1</v>
      </c>
      <c r="S567" s="424" t="s">
        <v>779</v>
      </c>
      <c r="T567" s="20" t="s">
        <v>675</v>
      </c>
      <c r="U567" s="174" t="s">
        <v>502</v>
      </c>
      <c r="V567" s="235" t="s">
        <v>676</v>
      </c>
      <c r="W567" s="693">
        <f t="shared" si="20"/>
        <v>45</v>
      </c>
      <c r="X567" s="693">
        <v>135</v>
      </c>
      <c r="Y567" s="693">
        <v>540</v>
      </c>
      <c r="Z567" s="272" t="s">
        <v>677</v>
      </c>
      <c r="AA567" s="20"/>
      <c r="AB567" s="20"/>
      <c r="AC567" s="20"/>
      <c r="AD567" s="20"/>
      <c r="AE567" s="20" t="s">
        <v>748</v>
      </c>
      <c r="AF567" s="246">
        <v>42817</v>
      </c>
      <c r="AG567" s="20">
        <v>617064</v>
      </c>
      <c r="AH567" s="20">
        <v>617064</v>
      </c>
      <c r="AI567" s="246">
        <v>42815</v>
      </c>
      <c r="AJ567" s="20"/>
      <c r="AK567" s="20"/>
      <c r="AL567" s="20"/>
      <c r="AM567" s="20"/>
      <c r="AN567" s="246"/>
      <c r="AO567" s="246"/>
      <c r="AP567" s="20"/>
      <c r="AQ567" s="20"/>
      <c r="AR567" s="20"/>
      <c r="AS567" s="663"/>
      <c r="AT567" s="719"/>
      <c r="AU567" s="20"/>
      <c r="AV567" s="20"/>
      <c r="AW567" s="246"/>
      <c r="AX567" s="246"/>
      <c r="AY567" s="20"/>
      <c r="AZ567" s="20"/>
      <c r="BA567" s="20"/>
      <c r="BB567" s="246"/>
      <c r="BC567" s="246"/>
      <c r="BD567" s="20"/>
      <c r="BE567" s="20"/>
      <c r="BF567" s="246"/>
      <c r="BG567" s="20"/>
      <c r="BH567" s="3"/>
      <c r="BP567" s="25" t="s">
        <v>678</v>
      </c>
    </row>
    <row r="568" spans="1:68" s="2" customFormat="1" ht="11.25" x14ac:dyDescent="0.2">
      <c r="A568" s="79" t="str">
        <f t="shared" si="19"/>
        <v>Stat_Feeds_AQS_Parser OHLEWAOP0023N1</v>
      </c>
      <c r="B568" s="20" t="s">
        <v>333</v>
      </c>
      <c r="C568" s="18"/>
      <c r="D568" s="701"/>
      <c r="E568" s="201" t="s">
        <v>334</v>
      </c>
      <c r="F568" s="94"/>
      <c r="G568" s="73" t="s">
        <v>691</v>
      </c>
      <c r="H568" s="100" t="s">
        <v>1063</v>
      </c>
      <c r="I568" s="20"/>
      <c r="J568" s="78" t="s">
        <v>686</v>
      </c>
      <c r="K568" s="173" t="s">
        <v>606</v>
      </c>
      <c r="L568" s="201" t="s">
        <v>499</v>
      </c>
      <c r="M568" s="20"/>
      <c r="N568" s="173" t="s">
        <v>500</v>
      </c>
      <c r="O568" s="73">
        <v>1</v>
      </c>
      <c r="P568" s="159">
        <v>1</v>
      </c>
      <c r="Q568" s="27" t="s">
        <v>693</v>
      </c>
      <c r="R568" s="73">
        <v>1</v>
      </c>
      <c r="S568" s="424">
        <v>42932</v>
      </c>
      <c r="T568" s="20" t="s">
        <v>675</v>
      </c>
      <c r="U568" s="174" t="s">
        <v>502</v>
      </c>
      <c r="V568" s="235" t="s">
        <v>676</v>
      </c>
      <c r="W568" s="693">
        <f t="shared" si="20"/>
        <v>110</v>
      </c>
      <c r="X568" s="693">
        <v>330</v>
      </c>
      <c r="Y568" s="693">
        <v>1320</v>
      </c>
      <c r="Z568" s="272" t="s">
        <v>694</v>
      </c>
      <c r="AA568" s="20"/>
      <c r="AB568" s="20"/>
      <c r="AC568" s="20"/>
      <c r="AD568" s="20"/>
      <c r="AE568" s="20" t="s">
        <v>695</v>
      </c>
      <c r="AF568" s="246" t="s">
        <v>693</v>
      </c>
      <c r="AG568" s="20" t="s">
        <v>696</v>
      </c>
      <c r="AH568" s="20" t="s">
        <v>696</v>
      </c>
      <c r="AI568" s="246">
        <v>42895</v>
      </c>
      <c r="AJ568" s="20"/>
      <c r="AK568" s="20"/>
      <c r="AL568" s="20"/>
      <c r="AM568" s="20"/>
      <c r="AN568" s="246"/>
      <c r="AO568" s="246"/>
      <c r="AP568" s="20"/>
      <c r="AQ568" s="20"/>
      <c r="AR568" s="20"/>
      <c r="AS568" s="663"/>
      <c r="AT568" s="719"/>
      <c r="AU568" s="20"/>
      <c r="AV568" s="20"/>
      <c r="AW568" s="246"/>
      <c r="AX568" s="246"/>
      <c r="AY568" s="20"/>
      <c r="AZ568" s="20"/>
      <c r="BA568" s="20"/>
      <c r="BB568" s="246"/>
      <c r="BC568" s="246"/>
      <c r="BD568" s="20"/>
      <c r="BE568" s="20"/>
      <c r="BF568" s="246"/>
      <c r="BG568" s="20"/>
      <c r="BH568" s="3"/>
      <c r="BP568" s="25" t="s">
        <v>697</v>
      </c>
    </row>
    <row r="569" spans="1:68" s="2" customFormat="1" ht="11.25" x14ac:dyDescent="0.2">
      <c r="A569" s="79" t="str">
        <f t="shared" si="19"/>
        <v>Stat_Feeds_AQS_Parser OHLEWAOP0023N2</v>
      </c>
      <c r="B569" s="20" t="s">
        <v>333</v>
      </c>
      <c r="C569" s="18"/>
      <c r="D569" s="701"/>
      <c r="E569" s="201" t="s">
        <v>334</v>
      </c>
      <c r="F569" s="94"/>
      <c r="G569" s="73" t="s">
        <v>691</v>
      </c>
      <c r="H569" s="100" t="s">
        <v>1063</v>
      </c>
      <c r="I569" s="20"/>
      <c r="J569" s="78" t="s">
        <v>686</v>
      </c>
      <c r="K569" s="173" t="s">
        <v>606</v>
      </c>
      <c r="L569" s="201" t="s">
        <v>499</v>
      </c>
      <c r="M569" s="20"/>
      <c r="N569" s="173" t="s">
        <v>500</v>
      </c>
      <c r="O569" s="73">
        <v>1</v>
      </c>
      <c r="P569" s="159">
        <v>1</v>
      </c>
      <c r="Q569" s="27" t="s">
        <v>693</v>
      </c>
      <c r="R569" s="73">
        <v>1</v>
      </c>
      <c r="S569" s="424">
        <v>42932</v>
      </c>
      <c r="T569" s="20" t="s">
        <v>675</v>
      </c>
      <c r="U569" s="174" t="s">
        <v>502</v>
      </c>
      <c r="V569" s="235" t="s">
        <v>676</v>
      </c>
      <c r="W569" s="693">
        <f t="shared" si="20"/>
        <v>110</v>
      </c>
      <c r="X569" s="693">
        <v>330</v>
      </c>
      <c r="Y569" s="693">
        <v>1320</v>
      </c>
      <c r="Z569" s="272" t="s">
        <v>694</v>
      </c>
      <c r="AA569" s="20"/>
      <c r="AB569" s="20"/>
      <c r="AC569" s="20"/>
      <c r="AD569" s="20"/>
      <c r="AE569" s="20" t="s">
        <v>698</v>
      </c>
      <c r="AF569" s="246" t="s">
        <v>693</v>
      </c>
      <c r="AG569" s="20" t="s">
        <v>696</v>
      </c>
      <c r="AH569" s="20" t="s">
        <v>696</v>
      </c>
      <c r="AI569" s="246">
        <v>42895</v>
      </c>
      <c r="AJ569" s="20"/>
      <c r="AK569" s="20"/>
      <c r="AL569" s="20"/>
      <c r="AM569" s="20"/>
      <c r="AN569" s="246"/>
      <c r="AO569" s="246"/>
      <c r="AP569" s="20"/>
      <c r="AQ569" s="20"/>
      <c r="AR569" s="20"/>
      <c r="AS569" s="663"/>
      <c r="AT569" s="719"/>
      <c r="AU569" s="20"/>
      <c r="AV569" s="20"/>
      <c r="AW569" s="246"/>
      <c r="AX569" s="246"/>
      <c r="AY569" s="20"/>
      <c r="AZ569" s="20"/>
      <c r="BA569" s="20"/>
      <c r="BB569" s="246"/>
      <c r="BC569" s="246"/>
      <c r="BD569" s="20"/>
      <c r="BE569" s="20"/>
      <c r="BF569" s="246"/>
      <c r="BG569" s="20"/>
      <c r="BH569" s="3"/>
      <c r="BP569" s="25" t="s">
        <v>697</v>
      </c>
    </row>
    <row r="570" spans="1:68" s="2" customFormat="1" ht="11.25" x14ac:dyDescent="0.2">
      <c r="A570" s="79" t="str">
        <f t="shared" si="19"/>
        <v>Stat_Feeds_AQS_Parser OHNALAOP0023N1</v>
      </c>
      <c r="B570" s="20" t="s">
        <v>333</v>
      </c>
      <c r="C570" s="18"/>
      <c r="D570" s="701"/>
      <c r="E570" s="201" t="s">
        <v>334</v>
      </c>
      <c r="F570" s="94"/>
      <c r="G570" s="73" t="s">
        <v>691</v>
      </c>
      <c r="H570" s="100" t="s">
        <v>1063</v>
      </c>
      <c r="I570" s="20"/>
      <c r="J570" s="78" t="s">
        <v>699</v>
      </c>
      <c r="K570" s="173" t="s">
        <v>700</v>
      </c>
      <c r="L570" s="201" t="s">
        <v>499</v>
      </c>
      <c r="M570" s="20"/>
      <c r="N570" s="173" t="s">
        <v>500</v>
      </c>
      <c r="O570" s="73">
        <v>1</v>
      </c>
      <c r="P570" s="159">
        <v>1</v>
      </c>
      <c r="Q570" s="27" t="s">
        <v>693</v>
      </c>
      <c r="R570" s="73">
        <v>1</v>
      </c>
      <c r="S570" s="424">
        <v>42932</v>
      </c>
      <c r="T570" s="20" t="s">
        <v>675</v>
      </c>
      <c r="U570" s="174" t="s">
        <v>502</v>
      </c>
      <c r="V570" s="235" t="s">
        <v>676</v>
      </c>
      <c r="W570" s="693">
        <f t="shared" si="20"/>
        <v>110</v>
      </c>
      <c r="X570" s="693">
        <v>330</v>
      </c>
      <c r="Y570" s="693">
        <v>1320</v>
      </c>
      <c r="Z570" s="272" t="s">
        <v>694</v>
      </c>
      <c r="AA570" s="20"/>
      <c r="AB570" s="20"/>
      <c r="AC570" s="20"/>
      <c r="AD570" s="20"/>
      <c r="AE570" s="20" t="s">
        <v>701</v>
      </c>
      <c r="AF570" s="246" t="s">
        <v>693</v>
      </c>
      <c r="AG570" s="20" t="s">
        <v>696</v>
      </c>
      <c r="AH570" s="20" t="s">
        <v>696</v>
      </c>
      <c r="AI570" s="246">
        <v>42895</v>
      </c>
      <c r="AJ570" s="20"/>
      <c r="AK570" s="20"/>
      <c r="AL570" s="20"/>
      <c r="AM570" s="20"/>
      <c r="AN570" s="246"/>
      <c r="AO570" s="246"/>
      <c r="AP570" s="20"/>
      <c r="AQ570" s="20"/>
      <c r="AR570" s="20"/>
      <c r="AS570" s="663"/>
      <c r="AT570" s="719"/>
      <c r="AU570" s="20"/>
      <c r="AV570" s="20"/>
      <c r="AW570" s="246"/>
      <c r="AX570" s="246"/>
      <c r="AY570" s="20"/>
      <c r="AZ570" s="20"/>
      <c r="BA570" s="20"/>
      <c r="BB570" s="246"/>
      <c r="BC570" s="246"/>
      <c r="BD570" s="20"/>
      <c r="BE570" s="20"/>
      <c r="BF570" s="246"/>
      <c r="BG570" s="20"/>
      <c r="BH570" s="3"/>
      <c r="BP570" s="25" t="s">
        <v>697</v>
      </c>
    </row>
    <row r="571" spans="1:68" s="2" customFormat="1" ht="11.25" x14ac:dyDescent="0.2">
      <c r="A571" s="79" t="str">
        <f t="shared" si="19"/>
        <v>Stat_Feeds_AQS_Regression OHNALAOD0007N1</v>
      </c>
      <c r="B571" s="20" t="s">
        <v>333</v>
      </c>
      <c r="C571" s="18"/>
      <c r="D571" s="701" t="s">
        <v>1044</v>
      </c>
      <c r="E571" s="201" t="s">
        <v>334</v>
      </c>
      <c r="F571" s="94"/>
      <c r="G571" s="73" t="s">
        <v>691</v>
      </c>
      <c r="H571" s="101" t="s">
        <v>1064</v>
      </c>
      <c r="I571" s="20"/>
      <c r="J571" s="78" t="s">
        <v>682</v>
      </c>
      <c r="K571" s="173" t="s">
        <v>683</v>
      </c>
      <c r="L571" s="201" t="s">
        <v>499</v>
      </c>
      <c r="M571" s="20"/>
      <c r="N571" s="173" t="s">
        <v>500</v>
      </c>
      <c r="O571" s="73">
        <v>1</v>
      </c>
      <c r="P571" s="159">
        <v>1</v>
      </c>
      <c r="Q571" s="27">
        <v>42817</v>
      </c>
      <c r="R571" s="73">
        <v>1</v>
      </c>
      <c r="S571" s="424" t="s">
        <v>779</v>
      </c>
      <c r="T571" s="20" t="s">
        <v>675</v>
      </c>
      <c r="U571" s="174" t="s">
        <v>502</v>
      </c>
      <c r="V571" s="235" t="s">
        <v>676</v>
      </c>
      <c r="W571" s="693">
        <f t="shared" si="20"/>
        <v>45</v>
      </c>
      <c r="X571" s="693">
        <v>135</v>
      </c>
      <c r="Y571" s="693">
        <v>540</v>
      </c>
      <c r="Z571" s="272" t="s">
        <v>677</v>
      </c>
      <c r="AA571" s="20"/>
      <c r="AB571" s="20"/>
      <c r="AC571" s="20"/>
      <c r="AD571" s="20"/>
      <c r="AE571" s="20" t="s">
        <v>747</v>
      </c>
      <c r="AF571" s="246">
        <v>42817</v>
      </c>
      <c r="AG571" s="20">
        <v>617062</v>
      </c>
      <c r="AH571" s="20">
        <v>617062</v>
      </c>
      <c r="AI571" s="246">
        <v>42815</v>
      </c>
      <c r="AJ571" s="20"/>
      <c r="AK571" s="20"/>
      <c r="AL571" s="20"/>
      <c r="AM571" s="20"/>
      <c r="AN571" s="246"/>
      <c r="AO571" s="246"/>
      <c r="AP571" s="20"/>
      <c r="AQ571" s="20"/>
      <c r="AR571" s="20"/>
      <c r="AS571" s="663"/>
      <c r="AT571" s="719"/>
      <c r="AU571" s="20"/>
      <c r="AV571" s="20"/>
      <c r="AW571" s="246"/>
      <c r="AX571" s="246"/>
      <c r="AY571" s="20"/>
      <c r="AZ571" s="20"/>
      <c r="BA571" s="20"/>
      <c r="BB571" s="246"/>
      <c r="BC571" s="246"/>
      <c r="BD571" s="20"/>
      <c r="BE571" s="20"/>
      <c r="BF571" s="246"/>
      <c r="BG571" s="20"/>
      <c r="BH571" s="3"/>
      <c r="BP571" s="25" t="s">
        <v>678</v>
      </c>
    </row>
    <row r="572" spans="1:68" s="2" customFormat="1" ht="11.25" x14ac:dyDescent="0.2">
      <c r="A572" s="79" t="str">
        <f t="shared" si="19"/>
        <v>Stat_Feeds_AQS_Regression OHNALAOD0007N2</v>
      </c>
      <c r="B572" s="20" t="s">
        <v>333</v>
      </c>
      <c r="C572" s="18"/>
      <c r="D572" s="701" t="s">
        <v>1044</v>
      </c>
      <c r="E572" s="201" t="s">
        <v>334</v>
      </c>
      <c r="F572" s="94"/>
      <c r="G572" s="73" t="s">
        <v>691</v>
      </c>
      <c r="H572" s="101" t="s">
        <v>1064</v>
      </c>
      <c r="I572" s="20"/>
      <c r="J572" s="78" t="s">
        <v>682</v>
      </c>
      <c r="K572" s="173" t="s">
        <v>683</v>
      </c>
      <c r="L572" s="201" t="s">
        <v>499</v>
      </c>
      <c r="M572" s="20"/>
      <c r="N572" s="173" t="s">
        <v>500</v>
      </c>
      <c r="O572" s="73">
        <v>1</v>
      </c>
      <c r="P572" s="159">
        <v>1</v>
      </c>
      <c r="Q572" s="27">
        <v>42817</v>
      </c>
      <c r="R572" s="73">
        <v>1</v>
      </c>
      <c r="S572" s="424" t="s">
        <v>779</v>
      </c>
      <c r="T572" s="20" t="s">
        <v>675</v>
      </c>
      <c r="U572" s="174" t="s">
        <v>502</v>
      </c>
      <c r="V572" s="235" t="s">
        <v>676</v>
      </c>
      <c r="W572" s="693">
        <f t="shared" si="20"/>
        <v>45</v>
      </c>
      <c r="X572" s="693">
        <v>135</v>
      </c>
      <c r="Y572" s="693">
        <v>540</v>
      </c>
      <c r="Z572" s="272" t="s">
        <v>677</v>
      </c>
      <c r="AA572" s="20"/>
      <c r="AB572" s="20"/>
      <c r="AC572" s="20"/>
      <c r="AD572" s="20"/>
      <c r="AE572" s="20" t="s">
        <v>748</v>
      </c>
      <c r="AF572" s="246">
        <v>42817</v>
      </c>
      <c r="AG572" s="20">
        <v>617064</v>
      </c>
      <c r="AH572" s="20">
        <v>617064</v>
      </c>
      <c r="AI572" s="246">
        <v>42815</v>
      </c>
      <c r="AJ572" s="20"/>
      <c r="AK572" s="20"/>
      <c r="AL572" s="20"/>
      <c r="AM572" s="20"/>
      <c r="AN572" s="246"/>
      <c r="AO572" s="246"/>
      <c r="AP572" s="20"/>
      <c r="AQ572" s="20"/>
      <c r="AR572" s="20"/>
      <c r="AS572" s="663"/>
      <c r="AT572" s="719"/>
      <c r="AU572" s="20"/>
      <c r="AV572" s="20"/>
      <c r="AW572" s="246"/>
      <c r="AX572" s="246"/>
      <c r="AY572" s="20"/>
      <c r="AZ572" s="20"/>
      <c r="BA572" s="20"/>
      <c r="BB572" s="246"/>
      <c r="BC572" s="246"/>
      <c r="BD572" s="20"/>
      <c r="BE572" s="20"/>
      <c r="BF572" s="246"/>
      <c r="BG572" s="20"/>
      <c r="BH572" s="3"/>
      <c r="BP572" s="25" t="s">
        <v>678</v>
      </c>
    </row>
    <row r="573" spans="1:68" s="2" customFormat="1" ht="11.25" x14ac:dyDescent="0.2">
      <c r="A573" s="79" t="str">
        <f t="shared" si="19"/>
        <v>Stat_Feeds_AQS_VSAM OHLEWAOP0023N1</v>
      </c>
      <c r="B573" s="20" t="s">
        <v>333</v>
      </c>
      <c r="C573" s="18"/>
      <c r="D573" s="701"/>
      <c r="E573" s="201" t="s">
        <v>334</v>
      </c>
      <c r="F573" s="94"/>
      <c r="G573" s="73" t="s">
        <v>691</v>
      </c>
      <c r="H573" s="100" t="s">
        <v>1065</v>
      </c>
      <c r="I573" s="20"/>
      <c r="J573" s="78" t="s">
        <v>686</v>
      </c>
      <c r="K573" s="173" t="s">
        <v>606</v>
      </c>
      <c r="L573" s="201" t="s">
        <v>499</v>
      </c>
      <c r="M573" s="20"/>
      <c r="N573" s="173" t="s">
        <v>500</v>
      </c>
      <c r="O573" s="73">
        <v>1</v>
      </c>
      <c r="P573" s="159">
        <v>1</v>
      </c>
      <c r="Q573" s="27" t="s">
        <v>693</v>
      </c>
      <c r="R573" s="73">
        <v>1</v>
      </c>
      <c r="S573" s="424">
        <v>42932</v>
      </c>
      <c r="T573" s="20" t="s">
        <v>675</v>
      </c>
      <c r="U573" s="174" t="s">
        <v>502</v>
      </c>
      <c r="V573" s="235" t="s">
        <v>676</v>
      </c>
      <c r="W573" s="693">
        <f t="shared" si="20"/>
        <v>110</v>
      </c>
      <c r="X573" s="693">
        <v>330</v>
      </c>
      <c r="Y573" s="693">
        <v>1320</v>
      </c>
      <c r="Z573" s="272" t="s">
        <v>694</v>
      </c>
      <c r="AA573" s="20"/>
      <c r="AB573" s="20"/>
      <c r="AC573" s="20"/>
      <c r="AD573" s="20"/>
      <c r="AE573" s="20" t="s">
        <v>695</v>
      </c>
      <c r="AF573" s="246" t="s">
        <v>693</v>
      </c>
      <c r="AG573" s="20" t="s">
        <v>696</v>
      </c>
      <c r="AH573" s="20" t="s">
        <v>696</v>
      </c>
      <c r="AI573" s="246">
        <v>42895</v>
      </c>
      <c r="AJ573" s="20"/>
      <c r="AK573" s="20"/>
      <c r="AL573" s="20"/>
      <c r="AM573" s="20"/>
      <c r="AN573" s="246"/>
      <c r="AO573" s="246"/>
      <c r="AP573" s="20"/>
      <c r="AQ573" s="20"/>
      <c r="AR573" s="20"/>
      <c r="AS573" s="663"/>
      <c r="AT573" s="719"/>
      <c r="AU573" s="20"/>
      <c r="AV573" s="20"/>
      <c r="AW573" s="246"/>
      <c r="AX573" s="246"/>
      <c r="AY573" s="20"/>
      <c r="AZ573" s="20"/>
      <c r="BA573" s="20"/>
      <c r="BB573" s="246"/>
      <c r="BC573" s="246"/>
      <c r="BD573" s="20"/>
      <c r="BE573" s="20"/>
      <c r="BF573" s="246"/>
      <c r="BG573" s="20"/>
      <c r="BH573" s="3"/>
      <c r="BP573" s="25" t="s">
        <v>697</v>
      </c>
    </row>
    <row r="574" spans="1:68" s="2" customFormat="1" ht="11.25" x14ac:dyDescent="0.2">
      <c r="A574" s="79" t="str">
        <f t="shared" si="19"/>
        <v>Stat_Feeds_AQS_VSAM OHLEWAOP0023N2</v>
      </c>
      <c r="B574" s="20" t="s">
        <v>333</v>
      </c>
      <c r="C574" s="18"/>
      <c r="D574" s="701"/>
      <c r="E574" s="201" t="s">
        <v>334</v>
      </c>
      <c r="F574" s="94"/>
      <c r="G574" s="73" t="s">
        <v>691</v>
      </c>
      <c r="H574" s="100" t="s">
        <v>1065</v>
      </c>
      <c r="I574" s="20"/>
      <c r="J574" s="78" t="s">
        <v>686</v>
      </c>
      <c r="K574" s="173" t="s">
        <v>606</v>
      </c>
      <c r="L574" s="201" t="s">
        <v>499</v>
      </c>
      <c r="M574" s="20"/>
      <c r="N574" s="173" t="s">
        <v>500</v>
      </c>
      <c r="O574" s="73">
        <v>1</v>
      </c>
      <c r="P574" s="159">
        <v>1</v>
      </c>
      <c r="Q574" s="27" t="s">
        <v>693</v>
      </c>
      <c r="R574" s="73">
        <v>1</v>
      </c>
      <c r="S574" s="424">
        <v>42932</v>
      </c>
      <c r="T574" s="20" t="s">
        <v>675</v>
      </c>
      <c r="U574" s="174" t="s">
        <v>502</v>
      </c>
      <c r="V574" s="235" t="s">
        <v>676</v>
      </c>
      <c r="W574" s="693">
        <f t="shared" si="20"/>
        <v>110</v>
      </c>
      <c r="X574" s="693">
        <v>330</v>
      </c>
      <c r="Y574" s="693">
        <v>1320</v>
      </c>
      <c r="Z574" s="272" t="s">
        <v>694</v>
      </c>
      <c r="AA574" s="20"/>
      <c r="AB574" s="20"/>
      <c r="AC574" s="20"/>
      <c r="AD574" s="20"/>
      <c r="AE574" s="20" t="s">
        <v>698</v>
      </c>
      <c r="AF574" s="246" t="s">
        <v>693</v>
      </c>
      <c r="AG574" s="20" t="s">
        <v>696</v>
      </c>
      <c r="AH574" s="20" t="s">
        <v>696</v>
      </c>
      <c r="AI574" s="246">
        <v>42895</v>
      </c>
      <c r="AJ574" s="20"/>
      <c r="AK574" s="20"/>
      <c r="AL574" s="20"/>
      <c r="AM574" s="20"/>
      <c r="AN574" s="246"/>
      <c r="AO574" s="246"/>
      <c r="AP574" s="20"/>
      <c r="AQ574" s="20"/>
      <c r="AR574" s="20"/>
      <c r="AS574" s="663"/>
      <c r="AT574" s="719"/>
      <c r="AU574" s="20"/>
      <c r="AV574" s="20"/>
      <c r="AW574" s="246"/>
      <c r="AX574" s="246"/>
      <c r="AY574" s="20"/>
      <c r="AZ574" s="20"/>
      <c r="BA574" s="20"/>
      <c r="BB574" s="246"/>
      <c r="BC574" s="246"/>
      <c r="BD574" s="20"/>
      <c r="BE574" s="20"/>
      <c r="BF574" s="246"/>
      <c r="BG574" s="20"/>
      <c r="BH574" s="3"/>
      <c r="BP574" s="25" t="s">
        <v>697</v>
      </c>
    </row>
    <row r="575" spans="1:68" s="2" customFormat="1" ht="11.25" x14ac:dyDescent="0.2">
      <c r="A575" s="79" t="str">
        <f t="shared" si="19"/>
        <v>Stat_Feeds_AQS_VSAM OHNALAOP0023N1</v>
      </c>
      <c r="B575" s="20" t="s">
        <v>333</v>
      </c>
      <c r="C575" s="18"/>
      <c r="D575" s="701"/>
      <c r="E575" s="201" t="s">
        <v>334</v>
      </c>
      <c r="F575" s="94"/>
      <c r="G575" s="73" t="s">
        <v>691</v>
      </c>
      <c r="H575" s="100" t="s">
        <v>1065</v>
      </c>
      <c r="I575" s="20"/>
      <c r="J575" s="78" t="s">
        <v>699</v>
      </c>
      <c r="K575" s="173" t="s">
        <v>700</v>
      </c>
      <c r="L575" s="201" t="s">
        <v>499</v>
      </c>
      <c r="M575" s="20"/>
      <c r="N575" s="173" t="s">
        <v>500</v>
      </c>
      <c r="O575" s="73">
        <v>1</v>
      </c>
      <c r="P575" s="159">
        <v>1</v>
      </c>
      <c r="Q575" s="27" t="s">
        <v>693</v>
      </c>
      <c r="R575" s="73">
        <v>1</v>
      </c>
      <c r="S575" s="424">
        <v>42932</v>
      </c>
      <c r="T575" s="20" t="s">
        <v>675</v>
      </c>
      <c r="U575" s="174" t="s">
        <v>502</v>
      </c>
      <c r="V575" s="235" t="s">
        <v>676</v>
      </c>
      <c r="W575" s="693">
        <f t="shared" si="20"/>
        <v>110</v>
      </c>
      <c r="X575" s="693">
        <v>330</v>
      </c>
      <c r="Y575" s="693">
        <v>1320</v>
      </c>
      <c r="Z575" s="272" t="s">
        <v>694</v>
      </c>
      <c r="AA575" s="20"/>
      <c r="AB575" s="20"/>
      <c r="AC575" s="20"/>
      <c r="AD575" s="20"/>
      <c r="AE575" s="20" t="s">
        <v>701</v>
      </c>
      <c r="AF575" s="246" t="s">
        <v>693</v>
      </c>
      <c r="AG575" s="20" t="s">
        <v>696</v>
      </c>
      <c r="AH575" s="20" t="s">
        <v>696</v>
      </c>
      <c r="AI575" s="246">
        <v>42895</v>
      </c>
      <c r="AJ575" s="20"/>
      <c r="AK575" s="20"/>
      <c r="AL575" s="20"/>
      <c r="AM575" s="20"/>
      <c r="AN575" s="246"/>
      <c r="AO575" s="246"/>
      <c r="AP575" s="20"/>
      <c r="AQ575" s="20"/>
      <c r="AR575" s="20"/>
      <c r="AS575" s="663"/>
      <c r="AT575" s="719"/>
      <c r="AU575" s="20"/>
      <c r="AV575" s="20"/>
      <c r="AW575" s="246"/>
      <c r="AX575" s="246"/>
      <c r="AY575" s="20"/>
      <c r="AZ575" s="20"/>
      <c r="BA575" s="20"/>
      <c r="BB575" s="246"/>
      <c r="BC575" s="246"/>
      <c r="BD575" s="20"/>
      <c r="BE575" s="20"/>
      <c r="BF575" s="246"/>
      <c r="BG575" s="20"/>
      <c r="BH575" s="3"/>
      <c r="BP575" s="25" t="s">
        <v>697</v>
      </c>
    </row>
    <row r="576" spans="1:68" s="2" customFormat="1" ht="11.25" x14ac:dyDescent="0.2">
      <c r="A576" s="79" t="str">
        <f t="shared" si="19"/>
        <v>SYSTEM_RESTORE OHLEWDBP0253N1</v>
      </c>
      <c r="B576" s="20" t="s">
        <v>333</v>
      </c>
      <c r="C576" s="18"/>
      <c r="D576" s="701" t="s">
        <v>741</v>
      </c>
      <c r="E576" s="201" t="s">
        <v>334</v>
      </c>
      <c r="F576" s="94"/>
      <c r="G576" s="73" t="s">
        <v>742</v>
      </c>
      <c r="H576" s="101" t="s">
        <v>1066</v>
      </c>
      <c r="I576" s="20"/>
      <c r="J576" s="78" t="s">
        <v>686</v>
      </c>
      <c r="K576" s="173" t="s">
        <v>606</v>
      </c>
      <c r="L576" s="201" t="s">
        <v>499</v>
      </c>
      <c r="M576" s="20"/>
      <c r="N576" s="173" t="s">
        <v>500</v>
      </c>
      <c r="O576" s="73">
        <v>1</v>
      </c>
      <c r="P576" s="159">
        <v>1</v>
      </c>
      <c r="Q576" s="27" t="s">
        <v>1067</v>
      </c>
      <c r="R576" s="73">
        <v>1</v>
      </c>
      <c r="S576" s="424">
        <v>42932</v>
      </c>
      <c r="T576" s="20" t="s">
        <v>675</v>
      </c>
      <c r="U576" s="174" t="s">
        <v>502</v>
      </c>
      <c r="V576" s="235" t="s">
        <v>676</v>
      </c>
      <c r="W576" s="693">
        <f t="shared" si="20"/>
        <v>110</v>
      </c>
      <c r="X576" s="693">
        <v>330</v>
      </c>
      <c r="Y576" s="693">
        <v>1320</v>
      </c>
      <c r="Z576" s="272" t="s">
        <v>694</v>
      </c>
      <c r="AA576" s="20"/>
      <c r="AB576" s="20"/>
      <c r="AC576" s="20"/>
      <c r="AD576" s="20"/>
      <c r="AE576" s="20" t="s">
        <v>1068</v>
      </c>
      <c r="AF576" s="246" t="s">
        <v>1067</v>
      </c>
      <c r="AG576" s="20">
        <v>617289</v>
      </c>
      <c r="AH576" s="20">
        <v>617289</v>
      </c>
      <c r="AI576" s="246">
        <v>42823</v>
      </c>
      <c r="AJ576" s="20"/>
      <c r="AK576" s="20"/>
      <c r="AL576" s="20"/>
      <c r="AM576" s="20"/>
      <c r="AN576" s="246"/>
      <c r="AO576" s="246"/>
      <c r="AP576" s="20"/>
      <c r="AQ576" s="20"/>
      <c r="AR576" s="20"/>
      <c r="AS576" s="663"/>
      <c r="AT576" s="719"/>
      <c r="AU576" s="20"/>
      <c r="AV576" s="20"/>
      <c r="AW576" s="246"/>
      <c r="AX576" s="246"/>
      <c r="AY576" s="20"/>
      <c r="AZ576" s="20"/>
      <c r="BA576" s="20"/>
      <c r="BB576" s="246"/>
      <c r="BC576" s="246"/>
      <c r="BD576" s="20"/>
      <c r="BE576" s="20"/>
      <c r="BF576" s="246"/>
      <c r="BG576" s="20"/>
      <c r="BH576" s="3"/>
      <c r="BP576" s="25" t="s">
        <v>764</v>
      </c>
    </row>
    <row r="577" spans="1:68" s="2" customFormat="1" ht="11.25" x14ac:dyDescent="0.2">
      <c r="A577" s="79" t="str">
        <f t="shared" si="19"/>
        <v>TempPL DS73DCTDEV01</v>
      </c>
      <c r="B577" s="20" t="s">
        <v>333</v>
      </c>
      <c r="C577" s="18"/>
      <c r="D577" s="701"/>
      <c r="E577" s="201" t="s">
        <v>334</v>
      </c>
      <c r="F577" s="94"/>
      <c r="G577" s="73"/>
      <c r="H577" s="100" t="s">
        <v>1069</v>
      </c>
      <c r="I577" s="20"/>
      <c r="J577" s="78" t="s">
        <v>682</v>
      </c>
      <c r="K577" s="173" t="s">
        <v>683</v>
      </c>
      <c r="L577" s="201" t="s">
        <v>499</v>
      </c>
      <c r="M577" s="20"/>
      <c r="N577" s="173" t="s">
        <v>500</v>
      </c>
      <c r="O577" s="73">
        <v>1</v>
      </c>
      <c r="P577" s="159">
        <v>1</v>
      </c>
      <c r="Q577" s="27" t="s">
        <v>272</v>
      </c>
      <c r="R577" s="73">
        <v>1</v>
      </c>
      <c r="S577" s="424">
        <v>42755</v>
      </c>
      <c r="T577" s="20" t="s">
        <v>675</v>
      </c>
      <c r="U577" s="174" t="s">
        <v>502</v>
      </c>
      <c r="V577" s="235" t="s">
        <v>676</v>
      </c>
      <c r="W577" s="693">
        <f t="shared" si="20"/>
        <v>45</v>
      </c>
      <c r="X577" s="693">
        <v>135</v>
      </c>
      <c r="Y577" s="693">
        <v>540</v>
      </c>
      <c r="Z577" s="272" t="s">
        <v>677</v>
      </c>
      <c r="AA577" s="20"/>
      <c r="AB577" s="20"/>
      <c r="AC577" s="20"/>
      <c r="AD577" s="20"/>
      <c r="AE577" s="20" t="s">
        <v>755</v>
      </c>
      <c r="AF577" s="246" t="s">
        <v>272</v>
      </c>
      <c r="AG577" s="20" t="s">
        <v>272</v>
      </c>
      <c r="AH577" s="20" t="s">
        <v>272</v>
      </c>
      <c r="AI577" s="246" t="s">
        <v>272</v>
      </c>
      <c r="AJ577" s="20"/>
      <c r="AK577" s="20"/>
      <c r="AL577" s="20"/>
      <c r="AM577" s="20"/>
      <c r="AN577" s="246"/>
      <c r="AO577" s="246"/>
      <c r="AP577" s="20"/>
      <c r="AQ577" s="20"/>
      <c r="AR577" s="20"/>
      <c r="AS577" s="663"/>
      <c r="AT577" s="719"/>
      <c r="AU577" s="20"/>
      <c r="AV577" s="20"/>
      <c r="AW577" s="246"/>
      <c r="AX577" s="246"/>
      <c r="AY577" s="20"/>
      <c r="AZ577" s="20"/>
      <c r="BA577" s="20"/>
      <c r="BB577" s="246"/>
      <c r="BC577" s="246"/>
      <c r="BD577" s="20"/>
      <c r="BE577" s="20"/>
      <c r="BF577" s="246"/>
      <c r="BG577" s="20"/>
      <c r="BH577" s="3"/>
      <c r="BP577" s="25" t="s">
        <v>678</v>
      </c>
    </row>
    <row r="578" spans="1:68" s="2" customFormat="1" ht="11.25" x14ac:dyDescent="0.2">
      <c r="A578" s="79" t="str">
        <f t="shared" si="19"/>
        <v>testie OHLEWAOP0023N1</v>
      </c>
      <c r="B578" s="20" t="s">
        <v>333</v>
      </c>
      <c r="C578" s="18"/>
      <c r="D578" s="701"/>
      <c r="E578" s="201" t="s">
        <v>334</v>
      </c>
      <c r="F578" s="94"/>
      <c r="G578" s="73" t="s">
        <v>861</v>
      </c>
      <c r="H578" s="100" t="s">
        <v>1070</v>
      </c>
      <c r="I578" s="20"/>
      <c r="J578" s="78" t="s">
        <v>686</v>
      </c>
      <c r="K578" s="173" t="s">
        <v>606</v>
      </c>
      <c r="L578" s="201" t="s">
        <v>499</v>
      </c>
      <c r="M578" s="20"/>
      <c r="N578" s="173" t="s">
        <v>500</v>
      </c>
      <c r="O578" s="73">
        <v>1</v>
      </c>
      <c r="P578" s="159">
        <v>1</v>
      </c>
      <c r="Q578" s="27" t="s">
        <v>693</v>
      </c>
      <c r="R578" s="73">
        <v>1</v>
      </c>
      <c r="S578" s="424">
        <v>42932</v>
      </c>
      <c r="T578" s="20" t="s">
        <v>675</v>
      </c>
      <c r="U578" s="174" t="s">
        <v>502</v>
      </c>
      <c r="V578" s="235" t="s">
        <v>676</v>
      </c>
      <c r="W578" s="693">
        <f t="shared" si="20"/>
        <v>110</v>
      </c>
      <c r="X578" s="693">
        <v>330</v>
      </c>
      <c r="Y578" s="693">
        <v>1320</v>
      </c>
      <c r="Z578" s="272" t="s">
        <v>512</v>
      </c>
      <c r="AA578" s="20"/>
      <c r="AB578" s="20"/>
      <c r="AC578" s="20"/>
      <c r="AD578" s="20"/>
      <c r="AE578" s="20" t="s">
        <v>695</v>
      </c>
      <c r="AF578" s="246" t="s">
        <v>693</v>
      </c>
      <c r="AG578" s="20" t="s">
        <v>696</v>
      </c>
      <c r="AH578" s="20" t="s">
        <v>696</v>
      </c>
      <c r="AI578" s="246">
        <v>42895</v>
      </c>
      <c r="AJ578" s="20"/>
      <c r="AK578" s="20"/>
      <c r="AL578" s="20"/>
      <c r="AM578" s="20"/>
      <c r="AN578" s="246"/>
      <c r="AO578" s="246"/>
      <c r="AP578" s="20"/>
      <c r="AQ578" s="20"/>
      <c r="AR578" s="20"/>
      <c r="AS578" s="663"/>
      <c r="AT578" s="719"/>
      <c r="AU578" s="20"/>
      <c r="AV578" s="20"/>
      <c r="AW578" s="246"/>
      <c r="AX578" s="246"/>
      <c r="AY578" s="20"/>
      <c r="AZ578" s="20"/>
      <c r="BA578" s="20"/>
      <c r="BB578" s="246"/>
      <c r="BC578" s="246"/>
      <c r="BD578" s="20"/>
      <c r="BE578" s="20"/>
      <c r="BF578" s="246"/>
      <c r="BG578" s="20"/>
      <c r="BH578" s="3"/>
      <c r="BP578" s="25" t="s">
        <v>810</v>
      </c>
    </row>
    <row r="579" spans="1:68" s="2" customFormat="1" ht="11.25" x14ac:dyDescent="0.2">
      <c r="A579" s="79" t="str">
        <f t="shared" si="19"/>
        <v>Testie OHLEWAOP0023N2</v>
      </c>
      <c r="B579" s="20" t="s">
        <v>333</v>
      </c>
      <c r="C579" s="18"/>
      <c r="D579" s="701"/>
      <c r="E579" s="201" t="s">
        <v>334</v>
      </c>
      <c r="F579" s="94"/>
      <c r="G579" s="73" t="s">
        <v>861</v>
      </c>
      <c r="H579" s="100" t="s">
        <v>1071</v>
      </c>
      <c r="I579" s="20"/>
      <c r="J579" s="78" t="s">
        <v>686</v>
      </c>
      <c r="K579" s="173" t="s">
        <v>606</v>
      </c>
      <c r="L579" s="201" t="s">
        <v>499</v>
      </c>
      <c r="M579" s="20"/>
      <c r="N579" s="173" t="s">
        <v>500</v>
      </c>
      <c r="O579" s="73">
        <v>1</v>
      </c>
      <c r="P579" s="159">
        <v>1</v>
      </c>
      <c r="Q579" s="27" t="s">
        <v>693</v>
      </c>
      <c r="R579" s="73">
        <v>1</v>
      </c>
      <c r="S579" s="424">
        <v>42932</v>
      </c>
      <c r="T579" s="20" t="s">
        <v>675</v>
      </c>
      <c r="U579" s="174" t="s">
        <v>502</v>
      </c>
      <c r="V579" s="235" t="s">
        <v>676</v>
      </c>
      <c r="W579" s="693">
        <f t="shared" si="20"/>
        <v>110</v>
      </c>
      <c r="X579" s="693">
        <v>330</v>
      </c>
      <c r="Y579" s="693">
        <v>1320</v>
      </c>
      <c r="Z579" s="272" t="s">
        <v>512</v>
      </c>
      <c r="AA579" s="20"/>
      <c r="AB579" s="20"/>
      <c r="AC579" s="20"/>
      <c r="AD579" s="20"/>
      <c r="AE579" s="20" t="s">
        <v>698</v>
      </c>
      <c r="AF579" s="246" t="s">
        <v>693</v>
      </c>
      <c r="AG579" s="20" t="s">
        <v>696</v>
      </c>
      <c r="AH579" s="20" t="s">
        <v>696</v>
      </c>
      <c r="AI579" s="246">
        <v>42895</v>
      </c>
      <c r="AJ579" s="20"/>
      <c r="AK579" s="20"/>
      <c r="AL579" s="20"/>
      <c r="AM579" s="20"/>
      <c r="AN579" s="246"/>
      <c r="AO579" s="246"/>
      <c r="AP579" s="20"/>
      <c r="AQ579" s="20"/>
      <c r="AR579" s="20"/>
      <c r="AS579" s="663"/>
      <c r="AT579" s="719"/>
      <c r="AU579" s="20"/>
      <c r="AV579" s="20"/>
      <c r="AW579" s="246"/>
      <c r="AX579" s="246"/>
      <c r="AY579" s="20"/>
      <c r="AZ579" s="20"/>
      <c r="BA579" s="20"/>
      <c r="BB579" s="246"/>
      <c r="BC579" s="246"/>
      <c r="BD579" s="20"/>
      <c r="BE579" s="20"/>
      <c r="BF579" s="246"/>
      <c r="BG579" s="20"/>
      <c r="BH579" s="3"/>
      <c r="BP579" s="25" t="s">
        <v>810</v>
      </c>
    </row>
    <row r="580" spans="1:68" s="2" customFormat="1" ht="11.25" x14ac:dyDescent="0.2">
      <c r="A580" s="79" t="str">
        <f t="shared" si="19"/>
        <v>testie OHNALAOP0023N1</v>
      </c>
      <c r="B580" s="20" t="s">
        <v>333</v>
      </c>
      <c r="C580" s="18"/>
      <c r="D580" s="701"/>
      <c r="E580" s="201" t="s">
        <v>334</v>
      </c>
      <c r="F580" s="94"/>
      <c r="G580" s="73" t="s">
        <v>861</v>
      </c>
      <c r="H580" s="100" t="s">
        <v>1070</v>
      </c>
      <c r="I580" s="20"/>
      <c r="J580" s="78" t="s">
        <v>699</v>
      </c>
      <c r="K580" s="173" t="s">
        <v>700</v>
      </c>
      <c r="L580" s="201" t="s">
        <v>499</v>
      </c>
      <c r="M580" s="20"/>
      <c r="N580" s="173" t="s">
        <v>500</v>
      </c>
      <c r="O580" s="73">
        <v>1</v>
      </c>
      <c r="P580" s="159">
        <v>1</v>
      </c>
      <c r="Q580" s="27" t="s">
        <v>693</v>
      </c>
      <c r="R580" s="73">
        <v>1</v>
      </c>
      <c r="S580" s="424">
        <v>42932</v>
      </c>
      <c r="T580" s="20" t="s">
        <v>675</v>
      </c>
      <c r="U580" s="174" t="s">
        <v>502</v>
      </c>
      <c r="V580" s="235" t="s">
        <v>676</v>
      </c>
      <c r="W580" s="693">
        <f t="shared" si="20"/>
        <v>110</v>
      </c>
      <c r="X580" s="693">
        <v>330</v>
      </c>
      <c r="Y580" s="693">
        <v>1320</v>
      </c>
      <c r="Z580" s="272" t="s">
        <v>512</v>
      </c>
      <c r="AA580" s="20"/>
      <c r="AB580" s="20"/>
      <c r="AC580" s="20"/>
      <c r="AD580" s="20"/>
      <c r="AE580" s="20" t="s">
        <v>701</v>
      </c>
      <c r="AF580" s="246" t="s">
        <v>693</v>
      </c>
      <c r="AG580" s="20" t="s">
        <v>696</v>
      </c>
      <c r="AH580" s="20" t="s">
        <v>696</v>
      </c>
      <c r="AI580" s="246">
        <v>42895</v>
      </c>
      <c r="AJ580" s="20"/>
      <c r="AK580" s="20"/>
      <c r="AL580" s="20"/>
      <c r="AM580" s="20"/>
      <c r="AN580" s="246"/>
      <c r="AO580" s="246"/>
      <c r="AP580" s="20"/>
      <c r="AQ580" s="20"/>
      <c r="AR580" s="20"/>
      <c r="AS580" s="663"/>
      <c r="AT580" s="719"/>
      <c r="AU580" s="20"/>
      <c r="AV580" s="20"/>
      <c r="AW580" s="246"/>
      <c r="AX580" s="246"/>
      <c r="AY580" s="20"/>
      <c r="AZ580" s="20"/>
      <c r="BA580" s="20"/>
      <c r="BB580" s="246"/>
      <c r="BC580" s="246"/>
      <c r="BD580" s="20"/>
      <c r="BE580" s="20"/>
      <c r="BF580" s="246"/>
      <c r="BG580" s="20"/>
      <c r="BH580" s="3"/>
      <c r="BP580" s="25" t="s">
        <v>810</v>
      </c>
    </row>
    <row r="581" spans="1:68" s="2" customFormat="1" ht="11.25" x14ac:dyDescent="0.2">
      <c r="A581" s="79" t="str">
        <f t="shared" si="19"/>
        <v>TestPartner_ConversionAutoamtionDB OHNALAOD0007N1</v>
      </c>
      <c r="B581" s="20" t="s">
        <v>333</v>
      </c>
      <c r="C581" s="18"/>
      <c r="D581" s="701" t="s">
        <v>1072</v>
      </c>
      <c r="E581" s="201" t="s">
        <v>334</v>
      </c>
      <c r="F581" s="94"/>
      <c r="G581" s="73" t="s">
        <v>822</v>
      </c>
      <c r="H581" s="100" t="s">
        <v>1073</v>
      </c>
      <c r="I581" s="20"/>
      <c r="J581" s="78" t="s">
        <v>682</v>
      </c>
      <c r="K581" s="173" t="s">
        <v>683</v>
      </c>
      <c r="L581" s="201" t="s">
        <v>499</v>
      </c>
      <c r="M581" s="20"/>
      <c r="N581" s="173" t="s">
        <v>500</v>
      </c>
      <c r="O581" s="73">
        <v>1</v>
      </c>
      <c r="P581" s="159">
        <v>1</v>
      </c>
      <c r="Q581" s="27">
        <v>42807</v>
      </c>
      <c r="R581" s="73">
        <v>1</v>
      </c>
      <c r="S581" s="424">
        <v>42849</v>
      </c>
      <c r="T581" s="20" t="s">
        <v>675</v>
      </c>
      <c r="U581" s="174" t="s">
        <v>502</v>
      </c>
      <c r="V581" s="235" t="s">
        <v>676</v>
      </c>
      <c r="W581" s="693">
        <f t="shared" si="20"/>
        <v>45</v>
      </c>
      <c r="X581" s="693">
        <v>135</v>
      </c>
      <c r="Y581" s="693">
        <v>540</v>
      </c>
      <c r="Z581" s="272" t="s">
        <v>688</v>
      </c>
      <c r="AA581" s="20"/>
      <c r="AB581" s="20"/>
      <c r="AC581" s="20"/>
      <c r="AD581" s="20"/>
      <c r="AE581" s="20" t="s">
        <v>747</v>
      </c>
      <c r="AF581" s="246">
        <v>42807</v>
      </c>
      <c r="AG581" s="20">
        <v>616767</v>
      </c>
      <c r="AH581" s="20">
        <v>616767</v>
      </c>
      <c r="AI581" s="246">
        <v>42804</v>
      </c>
      <c r="AJ581" s="20"/>
      <c r="AK581" s="20"/>
      <c r="AL581" s="20"/>
      <c r="AM581" s="20"/>
      <c r="AN581" s="246"/>
      <c r="AO581" s="246"/>
      <c r="AP581" s="20"/>
      <c r="AQ581" s="20"/>
      <c r="AR581" s="20"/>
      <c r="AS581" s="663"/>
      <c r="AT581" s="719"/>
      <c r="AU581" s="20"/>
      <c r="AV581" s="20"/>
      <c r="AW581" s="246"/>
      <c r="AX581" s="246"/>
      <c r="AY581" s="20"/>
      <c r="AZ581" s="20"/>
      <c r="BA581" s="20"/>
      <c r="BB581" s="246"/>
      <c r="BC581" s="246"/>
      <c r="BD581" s="20"/>
      <c r="BE581" s="20"/>
      <c r="BF581" s="246"/>
      <c r="BG581" s="20"/>
      <c r="BH581" s="3"/>
      <c r="BP581" s="25" t="s">
        <v>678</v>
      </c>
    </row>
    <row r="582" spans="1:68" s="2" customFormat="1" ht="11.25" x14ac:dyDescent="0.2">
      <c r="A582" s="79" t="str">
        <f t="shared" si="19"/>
        <v>TestPartner_ConversionAutoamtionDB OHNALAOD0007N2</v>
      </c>
      <c r="B582" s="20" t="s">
        <v>333</v>
      </c>
      <c r="C582" s="18"/>
      <c r="D582" s="701" t="s">
        <v>1072</v>
      </c>
      <c r="E582" s="201" t="s">
        <v>334</v>
      </c>
      <c r="F582" s="94"/>
      <c r="G582" s="73" t="s">
        <v>822</v>
      </c>
      <c r="H582" s="100" t="s">
        <v>1073</v>
      </c>
      <c r="I582" s="20"/>
      <c r="J582" s="78" t="s">
        <v>682</v>
      </c>
      <c r="K582" s="173" t="s">
        <v>683</v>
      </c>
      <c r="L582" s="201" t="s">
        <v>499</v>
      </c>
      <c r="M582" s="20"/>
      <c r="N582" s="173" t="s">
        <v>500</v>
      </c>
      <c r="O582" s="73">
        <v>1</v>
      </c>
      <c r="P582" s="159">
        <v>1</v>
      </c>
      <c r="Q582" s="27">
        <v>42807</v>
      </c>
      <c r="R582" s="73">
        <v>1</v>
      </c>
      <c r="S582" s="424">
        <v>42849</v>
      </c>
      <c r="T582" s="20" t="s">
        <v>675</v>
      </c>
      <c r="U582" s="174" t="s">
        <v>502</v>
      </c>
      <c r="V582" s="235" t="s">
        <v>676</v>
      </c>
      <c r="W582" s="693">
        <f t="shared" si="20"/>
        <v>45</v>
      </c>
      <c r="X582" s="693">
        <v>135</v>
      </c>
      <c r="Y582" s="693">
        <v>540</v>
      </c>
      <c r="Z582" s="272" t="s">
        <v>688</v>
      </c>
      <c r="AA582" s="20"/>
      <c r="AB582" s="20"/>
      <c r="AC582" s="20"/>
      <c r="AD582" s="20"/>
      <c r="AE582" s="20" t="s">
        <v>748</v>
      </c>
      <c r="AF582" s="246">
        <v>42807</v>
      </c>
      <c r="AG582" s="20">
        <v>616768</v>
      </c>
      <c r="AH582" s="20">
        <v>616768</v>
      </c>
      <c r="AI582" s="246">
        <v>42804</v>
      </c>
      <c r="AJ582" s="20"/>
      <c r="AK582" s="20"/>
      <c r="AL582" s="20"/>
      <c r="AM582" s="20"/>
      <c r="AN582" s="246"/>
      <c r="AO582" s="246"/>
      <c r="AP582" s="20"/>
      <c r="AQ582" s="20"/>
      <c r="AR582" s="20"/>
      <c r="AS582" s="663"/>
      <c r="AT582" s="719"/>
      <c r="AU582" s="20"/>
      <c r="AV582" s="20"/>
      <c r="AW582" s="246"/>
      <c r="AX582" s="246"/>
      <c r="AY582" s="20"/>
      <c r="AZ582" s="20"/>
      <c r="BA582" s="20"/>
      <c r="BB582" s="246"/>
      <c r="BC582" s="246"/>
      <c r="BD582" s="20"/>
      <c r="BE582" s="20"/>
      <c r="BF582" s="246"/>
      <c r="BG582" s="20"/>
      <c r="BH582" s="3"/>
      <c r="BP582" s="25" t="s">
        <v>678</v>
      </c>
    </row>
    <row r="583" spans="1:68" s="2" customFormat="1" ht="11.25" x14ac:dyDescent="0.2">
      <c r="A583" s="79" t="str">
        <f t="shared" si="19"/>
        <v>Testpartners OHNALAOD0007N1</v>
      </c>
      <c r="B583" s="20" t="s">
        <v>333</v>
      </c>
      <c r="C583" s="18"/>
      <c r="D583" s="701" t="s">
        <v>1072</v>
      </c>
      <c r="E583" s="201" t="s">
        <v>334</v>
      </c>
      <c r="F583" s="94"/>
      <c r="G583" s="73" t="s">
        <v>822</v>
      </c>
      <c r="H583" s="100" t="s">
        <v>1074</v>
      </c>
      <c r="I583" s="20"/>
      <c r="J583" s="78" t="s">
        <v>682</v>
      </c>
      <c r="K583" s="173" t="s">
        <v>683</v>
      </c>
      <c r="L583" s="201" t="s">
        <v>499</v>
      </c>
      <c r="M583" s="20"/>
      <c r="N583" s="173" t="s">
        <v>500</v>
      </c>
      <c r="O583" s="73">
        <v>1</v>
      </c>
      <c r="P583" s="159">
        <v>1</v>
      </c>
      <c r="Q583" s="27">
        <v>42807</v>
      </c>
      <c r="R583" s="73">
        <v>1</v>
      </c>
      <c r="S583" s="424">
        <v>42849</v>
      </c>
      <c r="T583" s="20" t="s">
        <v>675</v>
      </c>
      <c r="U583" s="174" t="s">
        <v>502</v>
      </c>
      <c r="V583" s="235" t="s">
        <v>676</v>
      </c>
      <c r="W583" s="693">
        <f t="shared" si="20"/>
        <v>45</v>
      </c>
      <c r="X583" s="693">
        <v>135</v>
      </c>
      <c r="Y583" s="693">
        <v>540</v>
      </c>
      <c r="Z583" s="272" t="s">
        <v>688</v>
      </c>
      <c r="AA583" s="20"/>
      <c r="AB583" s="20"/>
      <c r="AC583" s="20"/>
      <c r="AD583" s="20"/>
      <c r="AE583" s="20" t="s">
        <v>747</v>
      </c>
      <c r="AF583" s="246">
        <v>42807</v>
      </c>
      <c r="AG583" s="20">
        <v>616770</v>
      </c>
      <c r="AH583" s="20">
        <v>616770</v>
      </c>
      <c r="AI583" s="246">
        <v>42804</v>
      </c>
      <c r="AJ583" s="20"/>
      <c r="AK583" s="20"/>
      <c r="AL583" s="20"/>
      <c r="AM583" s="20"/>
      <c r="AN583" s="246"/>
      <c r="AO583" s="246"/>
      <c r="AP583" s="20"/>
      <c r="AQ583" s="20"/>
      <c r="AR583" s="20"/>
      <c r="AS583" s="663"/>
      <c r="AT583" s="719"/>
      <c r="AU583" s="20"/>
      <c r="AV583" s="20"/>
      <c r="AW583" s="246"/>
      <c r="AX583" s="246"/>
      <c r="AY583" s="20"/>
      <c r="AZ583" s="20"/>
      <c r="BA583" s="20"/>
      <c r="BB583" s="246"/>
      <c r="BC583" s="246"/>
      <c r="BD583" s="20"/>
      <c r="BE583" s="20"/>
      <c r="BF583" s="246"/>
      <c r="BG583" s="20"/>
      <c r="BH583" s="3"/>
      <c r="BP583" s="25" t="s">
        <v>678</v>
      </c>
    </row>
    <row r="584" spans="1:68" s="2" customFormat="1" ht="11.25" x14ac:dyDescent="0.2">
      <c r="A584" s="79" t="str">
        <f t="shared" si="19"/>
        <v>Testpartners OHNALAOD0007N2</v>
      </c>
      <c r="B584" s="20" t="s">
        <v>333</v>
      </c>
      <c r="C584" s="18"/>
      <c r="D584" s="701" t="s">
        <v>1072</v>
      </c>
      <c r="E584" s="201" t="s">
        <v>334</v>
      </c>
      <c r="F584" s="94"/>
      <c r="G584" s="73" t="s">
        <v>822</v>
      </c>
      <c r="H584" s="100" t="s">
        <v>1074</v>
      </c>
      <c r="I584" s="20"/>
      <c r="J584" s="78" t="s">
        <v>682</v>
      </c>
      <c r="K584" s="173" t="s">
        <v>683</v>
      </c>
      <c r="L584" s="201" t="s">
        <v>499</v>
      </c>
      <c r="M584" s="20"/>
      <c r="N584" s="173" t="s">
        <v>500</v>
      </c>
      <c r="O584" s="73">
        <v>1</v>
      </c>
      <c r="P584" s="159">
        <v>1</v>
      </c>
      <c r="Q584" s="27">
        <v>42807</v>
      </c>
      <c r="R584" s="73">
        <v>1</v>
      </c>
      <c r="S584" s="424">
        <v>42849</v>
      </c>
      <c r="T584" s="20" t="s">
        <v>675</v>
      </c>
      <c r="U584" s="174" t="s">
        <v>502</v>
      </c>
      <c r="V584" s="235" t="s">
        <v>676</v>
      </c>
      <c r="W584" s="693">
        <f t="shared" si="20"/>
        <v>45</v>
      </c>
      <c r="X584" s="693">
        <v>135</v>
      </c>
      <c r="Y584" s="693">
        <v>540</v>
      </c>
      <c r="Z584" s="272" t="s">
        <v>688</v>
      </c>
      <c r="AA584" s="20"/>
      <c r="AB584" s="20"/>
      <c r="AC584" s="20"/>
      <c r="AD584" s="20"/>
      <c r="AE584" s="20" t="s">
        <v>748</v>
      </c>
      <c r="AF584" s="246">
        <v>42807</v>
      </c>
      <c r="AG584" s="20">
        <v>616771</v>
      </c>
      <c r="AH584" s="20">
        <v>616771</v>
      </c>
      <c r="AI584" s="246">
        <v>42804</v>
      </c>
      <c r="AJ584" s="20"/>
      <c r="AK584" s="20"/>
      <c r="AL584" s="20"/>
      <c r="AM584" s="20"/>
      <c r="AN584" s="246"/>
      <c r="AO584" s="246"/>
      <c r="AP584" s="20"/>
      <c r="AQ584" s="20"/>
      <c r="AR584" s="20"/>
      <c r="AS584" s="663"/>
      <c r="AT584" s="719"/>
      <c r="AU584" s="20"/>
      <c r="AV584" s="20"/>
      <c r="AW584" s="246"/>
      <c r="AX584" s="246"/>
      <c r="AY584" s="20"/>
      <c r="AZ584" s="20"/>
      <c r="BA584" s="20"/>
      <c r="BB584" s="246"/>
      <c r="BC584" s="246"/>
      <c r="BD584" s="20"/>
      <c r="BE584" s="20"/>
      <c r="BF584" s="246"/>
      <c r="BG584" s="20"/>
      <c r="BH584" s="3"/>
      <c r="BP584" s="25" t="s">
        <v>678</v>
      </c>
    </row>
    <row r="585" spans="1:68" s="2" customFormat="1" ht="11.25" x14ac:dyDescent="0.2">
      <c r="A585" s="79" t="str">
        <f t="shared" si="19"/>
        <v>Tfs_2005 AS73TFSTST02</v>
      </c>
      <c r="B585" s="20" t="s">
        <v>333</v>
      </c>
      <c r="C585" s="18"/>
      <c r="D585" s="701" t="s">
        <v>1035</v>
      </c>
      <c r="E585" s="201" t="s">
        <v>334</v>
      </c>
      <c r="F585" s="94"/>
      <c r="G585" s="73" t="s">
        <v>496</v>
      </c>
      <c r="H585" s="100" t="s">
        <v>1075</v>
      </c>
      <c r="I585" s="20"/>
      <c r="J585" s="78" t="s">
        <v>682</v>
      </c>
      <c r="K585" s="173" t="s">
        <v>683</v>
      </c>
      <c r="L585" s="201" t="s">
        <v>499</v>
      </c>
      <c r="M585" s="20"/>
      <c r="N585" s="173" t="s">
        <v>500</v>
      </c>
      <c r="O585" s="73">
        <v>1</v>
      </c>
      <c r="P585" s="159">
        <v>1</v>
      </c>
      <c r="Q585" s="27">
        <v>42822</v>
      </c>
      <c r="R585" s="73">
        <v>1</v>
      </c>
      <c r="S585" s="424" t="s">
        <v>779</v>
      </c>
      <c r="T585" s="20" t="s">
        <v>675</v>
      </c>
      <c r="U585" s="174" t="s">
        <v>502</v>
      </c>
      <c r="V585" s="235" t="s">
        <v>676</v>
      </c>
      <c r="W585" s="693">
        <f t="shared" si="20"/>
        <v>45</v>
      </c>
      <c r="X585" s="693">
        <v>135</v>
      </c>
      <c r="Y585" s="693">
        <v>540</v>
      </c>
      <c r="Z585" s="272" t="s">
        <v>677</v>
      </c>
      <c r="AA585" s="20"/>
      <c r="AB585" s="20"/>
      <c r="AC585" s="20"/>
      <c r="AD585" s="20"/>
      <c r="AE585" s="20" t="s">
        <v>910</v>
      </c>
      <c r="AF585" s="246">
        <v>42822</v>
      </c>
      <c r="AG585" s="20">
        <v>617194</v>
      </c>
      <c r="AH585" s="20">
        <v>617194</v>
      </c>
      <c r="AI585" s="246">
        <v>42821</v>
      </c>
      <c r="AJ585" s="20"/>
      <c r="AK585" s="20"/>
      <c r="AL585" s="20"/>
      <c r="AM585" s="20"/>
      <c r="AN585" s="246"/>
      <c r="AO585" s="246"/>
      <c r="AP585" s="20"/>
      <c r="AQ585" s="20"/>
      <c r="AR585" s="20"/>
      <c r="AS585" s="663"/>
      <c r="AT585" s="719"/>
      <c r="AU585" s="20"/>
      <c r="AV585" s="20"/>
      <c r="AW585" s="246"/>
      <c r="AX585" s="246"/>
      <c r="AY585" s="20"/>
      <c r="AZ585" s="20"/>
      <c r="BA585" s="20"/>
      <c r="BB585" s="246"/>
      <c r="BC585" s="246"/>
      <c r="BD585" s="20"/>
      <c r="BE585" s="20"/>
      <c r="BF585" s="246"/>
      <c r="BG585" s="20"/>
      <c r="BH585" s="3"/>
      <c r="BP585" s="25" t="s">
        <v>678</v>
      </c>
    </row>
    <row r="586" spans="1:68" s="2" customFormat="1" ht="11.25" x14ac:dyDescent="0.2">
      <c r="A586" s="79" t="str">
        <f t="shared" si="19"/>
        <v>Tfs_2005 OHLEWDBP0239</v>
      </c>
      <c r="B586" s="20" t="s">
        <v>333</v>
      </c>
      <c r="C586" s="18"/>
      <c r="D586" s="701" t="s">
        <v>1035</v>
      </c>
      <c r="E586" s="201" t="s">
        <v>334</v>
      </c>
      <c r="F586" s="94"/>
      <c r="G586" s="73" t="s">
        <v>496</v>
      </c>
      <c r="H586" s="100" t="s">
        <v>1075</v>
      </c>
      <c r="I586" s="20"/>
      <c r="J586" s="78" t="s">
        <v>686</v>
      </c>
      <c r="K586" s="173" t="s">
        <v>606</v>
      </c>
      <c r="L586" s="201" t="s">
        <v>499</v>
      </c>
      <c r="M586" s="20"/>
      <c r="N586" s="173" t="s">
        <v>500</v>
      </c>
      <c r="O586" s="73">
        <v>1</v>
      </c>
      <c r="P586" s="159">
        <v>1</v>
      </c>
      <c r="Q586" s="27" t="s">
        <v>1076</v>
      </c>
      <c r="R586" s="73">
        <v>1</v>
      </c>
      <c r="S586" s="424">
        <v>42895</v>
      </c>
      <c r="T586" s="20" t="s">
        <v>675</v>
      </c>
      <c r="U586" s="174" t="s">
        <v>502</v>
      </c>
      <c r="V586" s="235" t="s">
        <v>676</v>
      </c>
      <c r="W586" s="693">
        <f t="shared" si="20"/>
        <v>110</v>
      </c>
      <c r="X586" s="693">
        <v>330</v>
      </c>
      <c r="Y586" s="693">
        <v>1320</v>
      </c>
      <c r="Z586" s="272" t="s">
        <v>688</v>
      </c>
      <c r="AA586" s="20"/>
      <c r="AB586" s="20"/>
      <c r="AC586" s="20"/>
      <c r="AD586" s="20"/>
      <c r="AE586" s="20" t="s">
        <v>1077</v>
      </c>
      <c r="AF586" s="246" t="s">
        <v>1076</v>
      </c>
      <c r="AG586" s="20">
        <v>617459</v>
      </c>
      <c r="AH586" s="20">
        <v>617459</v>
      </c>
      <c r="AI586" s="246">
        <v>42831</v>
      </c>
      <c r="AJ586" s="20"/>
      <c r="AK586" s="20"/>
      <c r="AL586" s="20"/>
      <c r="AM586" s="20"/>
      <c r="AN586" s="246"/>
      <c r="AO586" s="246"/>
      <c r="AP586" s="20"/>
      <c r="AQ586" s="20"/>
      <c r="AR586" s="20"/>
      <c r="AS586" s="663"/>
      <c r="AT586" s="719"/>
      <c r="AU586" s="20"/>
      <c r="AV586" s="20"/>
      <c r="AW586" s="246"/>
      <c r="AX586" s="246"/>
      <c r="AY586" s="20"/>
      <c r="AZ586" s="20"/>
      <c r="BA586" s="20"/>
      <c r="BB586" s="246"/>
      <c r="BC586" s="246"/>
      <c r="BD586" s="20"/>
      <c r="BE586" s="20"/>
      <c r="BF586" s="246"/>
      <c r="BG586" s="20"/>
      <c r="BH586" s="3"/>
      <c r="BP586" s="25" t="s">
        <v>678</v>
      </c>
    </row>
    <row r="587" spans="1:68" s="2" customFormat="1" ht="11.25" x14ac:dyDescent="0.2">
      <c r="A587" s="79" t="str">
        <f t="shared" si="19"/>
        <v>Tfs_AppFabric_Monitoring DS73SQL8DEV01</v>
      </c>
      <c r="B587" s="20" t="s">
        <v>333</v>
      </c>
      <c r="C587" s="18"/>
      <c r="D587" s="701" t="s">
        <v>1035</v>
      </c>
      <c r="E587" s="201" t="s">
        <v>334</v>
      </c>
      <c r="F587" s="94"/>
      <c r="G587" s="73" t="s">
        <v>496</v>
      </c>
      <c r="H587" s="100" t="s">
        <v>1078</v>
      </c>
      <c r="I587" s="20"/>
      <c r="J587" s="78" t="s">
        <v>682</v>
      </c>
      <c r="K587" s="173" t="s">
        <v>683</v>
      </c>
      <c r="L587" s="201" t="s">
        <v>499</v>
      </c>
      <c r="M587" s="397" t="s">
        <v>1079</v>
      </c>
      <c r="N587" s="173" t="s">
        <v>500</v>
      </c>
      <c r="O587" s="73">
        <v>1</v>
      </c>
      <c r="P587" s="159">
        <v>1</v>
      </c>
      <c r="Q587" s="27">
        <v>42822</v>
      </c>
      <c r="R587" s="73">
        <v>1</v>
      </c>
      <c r="S587" s="424" t="s">
        <v>779</v>
      </c>
      <c r="T587" s="20" t="s">
        <v>675</v>
      </c>
      <c r="U587" s="174" t="s">
        <v>502</v>
      </c>
      <c r="V587" s="235" t="s">
        <v>676</v>
      </c>
      <c r="W587" s="693">
        <f t="shared" si="20"/>
        <v>45</v>
      </c>
      <c r="X587" s="693">
        <v>135</v>
      </c>
      <c r="Y587" s="693">
        <v>540</v>
      </c>
      <c r="Z587" s="272" t="s">
        <v>677</v>
      </c>
      <c r="AA587" s="20"/>
      <c r="AB587" s="20"/>
      <c r="AC587" s="20"/>
      <c r="AD587" s="20"/>
      <c r="AE587" s="20" t="s">
        <v>685</v>
      </c>
      <c r="AF587" s="246">
        <v>42822</v>
      </c>
      <c r="AG587" s="20">
        <v>617195</v>
      </c>
      <c r="AH587" s="20">
        <v>617195</v>
      </c>
      <c r="AI587" s="246">
        <v>42821</v>
      </c>
      <c r="AJ587" s="20"/>
      <c r="AK587" s="20"/>
      <c r="AL587" s="20"/>
      <c r="AM587" s="20"/>
      <c r="AN587" s="246"/>
      <c r="AO587" s="246"/>
      <c r="AP587" s="20"/>
      <c r="AQ587" s="20"/>
      <c r="AR587" s="20"/>
      <c r="AS587" s="663"/>
      <c r="AT587" s="719"/>
      <c r="AU587" s="20"/>
      <c r="AV587" s="20"/>
      <c r="AW587" s="246"/>
      <c r="AX587" s="246"/>
      <c r="AY587" s="20"/>
      <c r="AZ587" s="20"/>
      <c r="BA587" s="20"/>
      <c r="BB587" s="246"/>
      <c r="BC587" s="246"/>
      <c r="BD587" s="20"/>
      <c r="BE587" s="20"/>
      <c r="BF587" s="246"/>
      <c r="BG587" s="20"/>
      <c r="BH587" s="3"/>
      <c r="BP587" s="25" t="s">
        <v>678</v>
      </c>
    </row>
    <row r="588" spans="1:68" s="2" customFormat="1" ht="11.25" x14ac:dyDescent="0.2">
      <c r="A588" s="79" t="str">
        <f t="shared" si="19"/>
        <v>Tfs_AppFabric_Persistence DS73SQL8DEV01</v>
      </c>
      <c r="B588" s="20" t="s">
        <v>333</v>
      </c>
      <c r="C588" s="18"/>
      <c r="D588" s="701" t="s">
        <v>1035</v>
      </c>
      <c r="E588" s="201" t="s">
        <v>334</v>
      </c>
      <c r="F588" s="94"/>
      <c r="G588" s="73" t="s">
        <v>496</v>
      </c>
      <c r="H588" s="100" t="s">
        <v>1080</v>
      </c>
      <c r="I588" s="20"/>
      <c r="J588" s="78" t="s">
        <v>682</v>
      </c>
      <c r="K588" s="173" t="s">
        <v>683</v>
      </c>
      <c r="L588" s="201" t="s">
        <v>499</v>
      </c>
      <c r="M588" s="20"/>
      <c r="N588" s="173" t="s">
        <v>500</v>
      </c>
      <c r="O588" s="73">
        <v>1</v>
      </c>
      <c r="P588" s="159">
        <v>1</v>
      </c>
      <c r="Q588" s="27">
        <v>42822</v>
      </c>
      <c r="R588" s="73">
        <v>1</v>
      </c>
      <c r="S588" s="424" t="s">
        <v>779</v>
      </c>
      <c r="T588" s="20" t="s">
        <v>675</v>
      </c>
      <c r="U588" s="174" t="s">
        <v>502</v>
      </c>
      <c r="V588" s="235" t="s">
        <v>676</v>
      </c>
      <c r="W588" s="693">
        <f t="shared" si="20"/>
        <v>45</v>
      </c>
      <c r="X588" s="693">
        <v>135</v>
      </c>
      <c r="Y588" s="693">
        <v>540</v>
      </c>
      <c r="Z588" s="272" t="s">
        <v>677</v>
      </c>
      <c r="AA588" s="20"/>
      <c r="AB588" s="20"/>
      <c r="AC588" s="20"/>
      <c r="AD588" s="20"/>
      <c r="AE588" s="20" t="s">
        <v>685</v>
      </c>
      <c r="AF588" s="246">
        <v>42822</v>
      </c>
      <c r="AG588" s="20">
        <v>617195</v>
      </c>
      <c r="AH588" s="20">
        <v>617195</v>
      </c>
      <c r="AI588" s="246">
        <v>42821</v>
      </c>
      <c r="AJ588" s="20"/>
      <c r="AK588" s="20"/>
      <c r="AL588" s="20"/>
      <c r="AM588" s="20"/>
      <c r="AN588" s="246"/>
      <c r="AO588" s="246"/>
      <c r="AP588" s="20"/>
      <c r="AQ588" s="20"/>
      <c r="AR588" s="20"/>
      <c r="AS588" s="663"/>
      <c r="AT588" s="719"/>
      <c r="AU588" s="20"/>
      <c r="AV588" s="20"/>
      <c r="AW588" s="246"/>
      <c r="AX588" s="246"/>
      <c r="AY588" s="20"/>
      <c r="AZ588" s="20"/>
      <c r="BA588" s="20"/>
      <c r="BB588" s="246"/>
      <c r="BC588" s="246"/>
      <c r="BD588" s="20"/>
      <c r="BE588" s="20"/>
      <c r="BF588" s="246"/>
      <c r="BG588" s="20"/>
      <c r="BH588" s="3"/>
      <c r="BP588" s="25" t="s">
        <v>678</v>
      </c>
    </row>
    <row r="589" spans="1:68" s="2" customFormat="1" ht="11.25" x14ac:dyDescent="0.2">
      <c r="A589" s="79" t="str">
        <f t="shared" si="19"/>
        <v>Tfs_IntegrationPlatform AS73TFSTST02</v>
      </c>
      <c r="B589" s="20" t="s">
        <v>333</v>
      </c>
      <c r="C589" s="18"/>
      <c r="D589" s="701" t="s">
        <v>1035</v>
      </c>
      <c r="E589" s="201" t="s">
        <v>334</v>
      </c>
      <c r="F589" s="94"/>
      <c r="G589" s="73" t="s">
        <v>496</v>
      </c>
      <c r="H589" s="100" t="s">
        <v>1081</v>
      </c>
      <c r="I589" s="20"/>
      <c r="J589" s="78" t="s">
        <v>682</v>
      </c>
      <c r="K589" s="173" t="s">
        <v>683</v>
      </c>
      <c r="L589" s="201" t="s">
        <v>499</v>
      </c>
      <c r="M589" s="20"/>
      <c r="N589" s="173" t="s">
        <v>500</v>
      </c>
      <c r="O589" s="73">
        <v>1</v>
      </c>
      <c r="P589" s="159">
        <v>1</v>
      </c>
      <c r="Q589" s="27">
        <v>42822</v>
      </c>
      <c r="R589" s="73">
        <v>1</v>
      </c>
      <c r="S589" s="424" t="s">
        <v>779</v>
      </c>
      <c r="T589" s="20" t="s">
        <v>675</v>
      </c>
      <c r="U589" s="174" t="s">
        <v>502</v>
      </c>
      <c r="V589" s="235" t="s">
        <v>676</v>
      </c>
      <c r="W589" s="693">
        <f t="shared" si="20"/>
        <v>45</v>
      </c>
      <c r="X589" s="693">
        <v>135</v>
      </c>
      <c r="Y589" s="693">
        <v>540</v>
      </c>
      <c r="Z589" s="272" t="s">
        <v>677</v>
      </c>
      <c r="AA589" s="20"/>
      <c r="AB589" s="20"/>
      <c r="AC589" s="20"/>
      <c r="AD589" s="20"/>
      <c r="AE589" s="20" t="s">
        <v>910</v>
      </c>
      <c r="AF589" s="246">
        <v>42822</v>
      </c>
      <c r="AG589" s="20">
        <v>617194</v>
      </c>
      <c r="AH589" s="20">
        <v>617194</v>
      </c>
      <c r="AI589" s="246">
        <v>42821</v>
      </c>
      <c r="AJ589" s="20"/>
      <c r="AK589" s="20"/>
      <c r="AL589" s="20"/>
      <c r="AM589" s="20"/>
      <c r="AN589" s="246"/>
      <c r="AO589" s="246"/>
      <c r="AP589" s="20"/>
      <c r="AQ589" s="20"/>
      <c r="AR589" s="20"/>
      <c r="AS589" s="663"/>
      <c r="AT589" s="719"/>
      <c r="AU589" s="20"/>
      <c r="AV589" s="20"/>
      <c r="AW589" s="246"/>
      <c r="AX589" s="246"/>
      <c r="AY589" s="20"/>
      <c r="AZ589" s="20"/>
      <c r="BA589" s="20"/>
      <c r="BB589" s="246"/>
      <c r="BC589" s="246"/>
      <c r="BD589" s="20"/>
      <c r="BE589" s="20"/>
      <c r="BF589" s="246"/>
      <c r="BG589" s="20"/>
      <c r="BH589" s="3"/>
      <c r="BP589" s="25" t="s">
        <v>678</v>
      </c>
    </row>
    <row r="590" spans="1:68" s="2" customFormat="1" ht="11.25" x14ac:dyDescent="0.2">
      <c r="A590" s="79" t="str">
        <f t="shared" si="19"/>
        <v>Tfs_IntegrationPlatform DS73SQL8DEV01</v>
      </c>
      <c r="B590" s="20" t="s">
        <v>333</v>
      </c>
      <c r="C590" s="18"/>
      <c r="D590" s="701" t="s">
        <v>1035</v>
      </c>
      <c r="E590" s="201" t="s">
        <v>334</v>
      </c>
      <c r="F590" s="94"/>
      <c r="G590" s="73" t="s">
        <v>496</v>
      </c>
      <c r="H590" s="100" t="s">
        <v>1081</v>
      </c>
      <c r="I590" s="20"/>
      <c r="J590" s="78" t="s">
        <v>682</v>
      </c>
      <c r="K590" s="173" t="s">
        <v>683</v>
      </c>
      <c r="L590" s="201" t="s">
        <v>499</v>
      </c>
      <c r="M590" s="20"/>
      <c r="N590" s="173" t="s">
        <v>500</v>
      </c>
      <c r="O590" s="73">
        <v>1</v>
      </c>
      <c r="P590" s="159">
        <v>1</v>
      </c>
      <c r="Q590" s="27">
        <v>42822</v>
      </c>
      <c r="R590" s="73">
        <v>1</v>
      </c>
      <c r="S590" s="424" t="s">
        <v>779</v>
      </c>
      <c r="T590" s="20" t="s">
        <v>675</v>
      </c>
      <c r="U590" s="174" t="s">
        <v>502</v>
      </c>
      <c r="V590" s="235" t="s">
        <v>676</v>
      </c>
      <c r="W590" s="693">
        <f t="shared" si="20"/>
        <v>45</v>
      </c>
      <c r="X590" s="693">
        <v>135</v>
      </c>
      <c r="Y590" s="693">
        <v>540</v>
      </c>
      <c r="Z590" s="272" t="s">
        <v>677</v>
      </c>
      <c r="AA590" s="20"/>
      <c r="AB590" s="20"/>
      <c r="AC590" s="20"/>
      <c r="AD590" s="20"/>
      <c r="AE590" s="20" t="s">
        <v>685</v>
      </c>
      <c r="AF590" s="246">
        <v>42822</v>
      </c>
      <c r="AG590" s="20">
        <v>617195</v>
      </c>
      <c r="AH590" s="20">
        <v>617195</v>
      </c>
      <c r="AI590" s="246">
        <v>42821</v>
      </c>
      <c r="AJ590" s="20"/>
      <c r="AK590" s="20"/>
      <c r="AL590" s="20"/>
      <c r="AM590" s="20"/>
      <c r="AN590" s="246"/>
      <c r="AO590" s="246"/>
      <c r="AP590" s="20"/>
      <c r="AQ590" s="20"/>
      <c r="AR590" s="20"/>
      <c r="AS590" s="663"/>
      <c r="AT590" s="719"/>
      <c r="AU590" s="20"/>
      <c r="AV590" s="20"/>
      <c r="AW590" s="246"/>
      <c r="AX590" s="246"/>
      <c r="AY590" s="20"/>
      <c r="AZ590" s="20"/>
      <c r="BA590" s="20"/>
      <c r="BB590" s="246"/>
      <c r="BC590" s="246"/>
      <c r="BD590" s="20"/>
      <c r="BE590" s="20"/>
      <c r="BF590" s="246"/>
      <c r="BG590" s="20"/>
      <c r="BH590" s="3"/>
      <c r="BP590" s="25" t="s">
        <v>678</v>
      </c>
    </row>
    <row r="591" spans="1:68" s="2" customFormat="1" ht="11.25" x14ac:dyDescent="0.2">
      <c r="A591" s="79" t="str">
        <f t="shared" si="19"/>
        <v>tfs_integrationplatform_AQS DS73SQL8DEV01</v>
      </c>
      <c r="B591" s="20" t="s">
        <v>333</v>
      </c>
      <c r="C591" s="18"/>
      <c r="D591" s="701" t="s">
        <v>1035</v>
      </c>
      <c r="E591" s="201" t="s">
        <v>334</v>
      </c>
      <c r="F591" s="94"/>
      <c r="G591" s="73" t="s">
        <v>496</v>
      </c>
      <c r="H591" s="100" t="s">
        <v>1082</v>
      </c>
      <c r="I591" s="20"/>
      <c r="J591" s="78" t="s">
        <v>682</v>
      </c>
      <c r="K591" s="173" t="s">
        <v>683</v>
      </c>
      <c r="L591" s="201" t="s">
        <v>499</v>
      </c>
      <c r="M591" s="20"/>
      <c r="N591" s="173" t="s">
        <v>500</v>
      </c>
      <c r="O591" s="73">
        <v>1</v>
      </c>
      <c r="P591" s="159">
        <v>1</v>
      </c>
      <c r="Q591" s="27">
        <v>42822</v>
      </c>
      <c r="R591" s="73">
        <v>1</v>
      </c>
      <c r="S591" s="424" t="s">
        <v>779</v>
      </c>
      <c r="T591" s="20" t="s">
        <v>675</v>
      </c>
      <c r="U591" s="174" t="s">
        <v>502</v>
      </c>
      <c r="V591" s="235" t="s">
        <v>676</v>
      </c>
      <c r="W591" s="693">
        <f t="shared" si="20"/>
        <v>45</v>
      </c>
      <c r="X591" s="693">
        <v>135</v>
      </c>
      <c r="Y591" s="693">
        <v>540</v>
      </c>
      <c r="Z591" s="272" t="s">
        <v>677</v>
      </c>
      <c r="AA591" s="20"/>
      <c r="AB591" s="20"/>
      <c r="AC591" s="20"/>
      <c r="AD591" s="20"/>
      <c r="AE591" s="20" t="s">
        <v>685</v>
      </c>
      <c r="AF591" s="246">
        <v>42822</v>
      </c>
      <c r="AG591" s="20">
        <v>617195</v>
      </c>
      <c r="AH591" s="20">
        <v>617195</v>
      </c>
      <c r="AI591" s="246">
        <v>42821</v>
      </c>
      <c r="AJ591" s="20"/>
      <c r="AK591" s="20"/>
      <c r="AL591" s="20"/>
      <c r="AM591" s="20"/>
      <c r="AN591" s="246"/>
      <c r="AO591" s="246"/>
      <c r="AP591" s="20"/>
      <c r="AQ591" s="20"/>
      <c r="AR591" s="20"/>
      <c r="AS591" s="663"/>
      <c r="AT591" s="719"/>
      <c r="AU591" s="20"/>
      <c r="AV591" s="20"/>
      <c r="AW591" s="246"/>
      <c r="AX591" s="246"/>
      <c r="AY591" s="20"/>
      <c r="AZ591" s="20"/>
      <c r="BA591" s="20"/>
      <c r="BB591" s="246"/>
      <c r="BC591" s="246"/>
      <c r="BD591" s="20"/>
      <c r="BE591" s="20"/>
      <c r="BF591" s="246"/>
      <c r="BG591" s="20"/>
      <c r="BH591" s="3"/>
      <c r="BP591" s="25" t="s">
        <v>678</v>
      </c>
    </row>
    <row r="592" spans="1:68" s="2" customFormat="1" ht="11.25" x14ac:dyDescent="0.2">
      <c r="A592" s="79" t="str">
        <f t="shared" si="19"/>
        <v>TfsServiceData DS73SQL8ASY01</v>
      </c>
      <c r="B592" s="20" t="s">
        <v>333</v>
      </c>
      <c r="C592" s="18"/>
      <c r="D592" s="701" t="s">
        <v>1035</v>
      </c>
      <c r="E592" s="201" t="s">
        <v>334</v>
      </c>
      <c r="F592" s="94"/>
      <c r="G592" s="73" t="s">
        <v>496</v>
      </c>
      <c r="H592" s="100" t="s">
        <v>1083</v>
      </c>
      <c r="I592" s="20"/>
      <c r="J592" s="78" t="s">
        <v>682</v>
      </c>
      <c r="K592" s="173" t="s">
        <v>683</v>
      </c>
      <c r="L592" s="201" t="s">
        <v>499</v>
      </c>
      <c r="M592" s="20"/>
      <c r="N592" s="173" t="s">
        <v>500</v>
      </c>
      <c r="O592" s="73">
        <v>1</v>
      </c>
      <c r="P592" s="159">
        <v>1</v>
      </c>
      <c r="Q592" s="27">
        <v>42822</v>
      </c>
      <c r="R592" s="73">
        <v>1</v>
      </c>
      <c r="S592" s="424" t="s">
        <v>779</v>
      </c>
      <c r="T592" s="20" t="s">
        <v>675</v>
      </c>
      <c r="U592" s="174" t="s">
        <v>502</v>
      </c>
      <c r="V592" s="235" t="s">
        <v>676</v>
      </c>
      <c r="W592" s="693">
        <f t="shared" si="20"/>
        <v>45</v>
      </c>
      <c r="X592" s="693">
        <v>135</v>
      </c>
      <c r="Y592" s="693">
        <v>540</v>
      </c>
      <c r="Z592" s="272" t="s">
        <v>677</v>
      </c>
      <c r="AA592" s="20"/>
      <c r="AB592" s="20"/>
      <c r="AC592" s="20"/>
      <c r="AD592" s="20"/>
      <c r="AE592" s="20" t="s">
        <v>884</v>
      </c>
      <c r="AF592" s="246">
        <v>42822</v>
      </c>
      <c r="AG592" s="20">
        <v>617212</v>
      </c>
      <c r="AH592" s="20">
        <v>617212</v>
      </c>
      <c r="AI592" s="246">
        <v>42821</v>
      </c>
      <c r="AJ592" s="20"/>
      <c r="AK592" s="20"/>
      <c r="AL592" s="20"/>
      <c r="AM592" s="20"/>
      <c r="AN592" s="246"/>
      <c r="AO592" s="246"/>
      <c r="AP592" s="20"/>
      <c r="AQ592" s="20"/>
      <c r="AR592" s="20"/>
      <c r="AS592" s="663"/>
      <c r="AT592" s="719"/>
      <c r="AU592" s="20"/>
      <c r="AV592" s="20"/>
      <c r="AW592" s="246"/>
      <c r="AX592" s="246"/>
      <c r="AY592" s="20"/>
      <c r="AZ592" s="20"/>
      <c r="BA592" s="20"/>
      <c r="BB592" s="246"/>
      <c r="BC592" s="246"/>
      <c r="BD592" s="20"/>
      <c r="BE592" s="20"/>
      <c r="BF592" s="246"/>
      <c r="BG592" s="20"/>
      <c r="BH592" s="3"/>
      <c r="BP592" s="25" t="s">
        <v>678</v>
      </c>
    </row>
    <row r="593" spans="1:68" s="2" customFormat="1" ht="11.25" x14ac:dyDescent="0.2">
      <c r="A593" s="79" t="str">
        <f t="shared" si="19"/>
        <v>TfsServiceData DS73SQL8DEV01</v>
      </c>
      <c r="B593" s="20" t="s">
        <v>333</v>
      </c>
      <c r="C593" s="18"/>
      <c r="D593" s="701" t="s">
        <v>1035</v>
      </c>
      <c r="E593" s="201" t="s">
        <v>334</v>
      </c>
      <c r="F593" s="94"/>
      <c r="G593" s="73" t="s">
        <v>496</v>
      </c>
      <c r="H593" s="100" t="s">
        <v>1083</v>
      </c>
      <c r="I593" s="20"/>
      <c r="J593" s="78" t="s">
        <v>682</v>
      </c>
      <c r="K593" s="173" t="s">
        <v>683</v>
      </c>
      <c r="L593" s="201" t="s">
        <v>499</v>
      </c>
      <c r="M593" s="20"/>
      <c r="N593" s="173" t="s">
        <v>500</v>
      </c>
      <c r="O593" s="73">
        <v>1</v>
      </c>
      <c r="P593" s="159">
        <v>1</v>
      </c>
      <c r="Q593" s="27">
        <v>42822</v>
      </c>
      <c r="R593" s="73">
        <v>1</v>
      </c>
      <c r="S593" s="424" t="s">
        <v>779</v>
      </c>
      <c r="T593" s="20" t="s">
        <v>675</v>
      </c>
      <c r="U593" s="174" t="s">
        <v>502</v>
      </c>
      <c r="V593" s="235" t="s">
        <v>676</v>
      </c>
      <c r="W593" s="693">
        <f t="shared" si="20"/>
        <v>45</v>
      </c>
      <c r="X593" s="693">
        <v>135</v>
      </c>
      <c r="Y593" s="693">
        <v>540</v>
      </c>
      <c r="Z593" s="272" t="s">
        <v>677</v>
      </c>
      <c r="AA593" s="20"/>
      <c r="AB593" s="20"/>
      <c r="AC593" s="20"/>
      <c r="AD593" s="20"/>
      <c r="AE593" s="20" t="s">
        <v>685</v>
      </c>
      <c r="AF593" s="246">
        <v>42822</v>
      </c>
      <c r="AG593" s="20">
        <v>617195</v>
      </c>
      <c r="AH593" s="20">
        <v>617195</v>
      </c>
      <c r="AI593" s="246">
        <v>42821</v>
      </c>
      <c r="AJ593" s="20"/>
      <c r="AK593" s="20"/>
      <c r="AL593" s="20"/>
      <c r="AM593" s="20"/>
      <c r="AN593" s="246"/>
      <c r="AO593" s="246"/>
      <c r="AP593" s="20"/>
      <c r="AQ593" s="20"/>
      <c r="AR593" s="20"/>
      <c r="AS593" s="663"/>
      <c r="AT593" s="719"/>
      <c r="AU593" s="20"/>
      <c r="AV593" s="20"/>
      <c r="AW593" s="246"/>
      <c r="AX593" s="246"/>
      <c r="AY593" s="20"/>
      <c r="AZ593" s="20"/>
      <c r="BA593" s="20"/>
      <c r="BB593" s="246"/>
      <c r="BC593" s="246"/>
      <c r="BD593" s="20"/>
      <c r="BE593" s="20"/>
      <c r="BF593" s="246"/>
      <c r="BG593" s="20"/>
      <c r="BH593" s="3"/>
      <c r="BP593" s="25" t="s">
        <v>678</v>
      </c>
    </row>
    <row r="594" spans="1:68" s="2" customFormat="1" ht="11.25" x14ac:dyDescent="0.2">
      <c r="A594" s="79" t="str">
        <f t="shared" si="19"/>
        <v>TfsServiceData DS73SQL8TST01</v>
      </c>
      <c r="B594" s="20" t="s">
        <v>333</v>
      </c>
      <c r="C594" s="18"/>
      <c r="D594" s="701" t="s">
        <v>1035</v>
      </c>
      <c r="E594" s="201" t="s">
        <v>334</v>
      </c>
      <c r="F594" s="94"/>
      <c r="G594" s="73" t="s">
        <v>496</v>
      </c>
      <c r="H594" s="100" t="s">
        <v>1083</v>
      </c>
      <c r="I594" s="20"/>
      <c r="J594" s="78" t="s">
        <v>682</v>
      </c>
      <c r="K594" s="173" t="s">
        <v>683</v>
      </c>
      <c r="L594" s="201" t="s">
        <v>499</v>
      </c>
      <c r="M594" s="20"/>
      <c r="N594" s="173" t="s">
        <v>500</v>
      </c>
      <c r="O594" s="73">
        <v>1</v>
      </c>
      <c r="P594" s="159">
        <v>1</v>
      </c>
      <c r="Q594" s="27">
        <v>42832</v>
      </c>
      <c r="R594" s="73">
        <v>1</v>
      </c>
      <c r="S594" s="424">
        <v>42860</v>
      </c>
      <c r="T594" s="20" t="s">
        <v>675</v>
      </c>
      <c r="U594" s="174" t="s">
        <v>502</v>
      </c>
      <c r="V594" s="235" t="s">
        <v>676</v>
      </c>
      <c r="W594" s="693">
        <f t="shared" si="20"/>
        <v>45</v>
      </c>
      <c r="X594" s="693">
        <v>135</v>
      </c>
      <c r="Y594" s="693">
        <v>540</v>
      </c>
      <c r="Z594" s="272" t="s">
        <v>688</v>
      </c>
      <c r="AA594" s="20"/>
      <c r="AB594" s="20"/>
      <c r="AC594" s="20"/>
      <c r="AD594" s="20"/>
      <c r="AE594" s="20" t="s">
        <v>858</v>
      </c>
      <c r="AF594" s="246">
        <v>42832</v>
      </c>
      <c r="AG594" s="20">
        <v>617436</v>
      </c>
      <c r="AH594" s="20">
        <v>617436</v>
      </c>
      <c r="AI594" s="246">
        <v>42831</v>
      </c>
      <c r="AJ594" s="20"/>
      <c r="AK594" s="20"/>
      <c r="AL594" s="20"/>
      <c r="AM594" s="20"/>
      <c r="AN594" s="246"/>
      <c r="AO594" s="246"/>
      <c r="AP594" s="20"/>
      <c r="AQ594" s="20"/>
      <c r="AR594" s="20"/>
      <c r="AS594" s="663"/>
      <c r="AT594" s="719"/>
      <c r="AU594" s="20"/>
      <c r="AV594" s="20"/>
      <c r="AW594" s="246"/>
      <c r="AX594" s="246"/>
      <c r="AY594" s="20"/>
      <c r="AZ594" s="20"/>
      <c r="BA594" s="20"/>
      <c r="BB594" s="246"/>
      <c r="BC594" s="246"/>
      <c r="BD594" s="20"/>
      <c r="BE594" s="20"/>
      <c r="BF594" s="246"/>
      <c r="BG594" s="20"/>
      <c r="BH594" s="3"/>
      <c r="BP594" s="25" t="s">
        <v>678</v>
      </c>
    </row>
    <row r="595" spans="1:68" s="2" customFormat="1" ht="11.25" x14ac:dyDescent="0.2">
      <c r="A595" s="79" t="str">
        <f t="shared" si="19"/>
        <v>TfsTimesheet AS73TFSTST02</v>
      </c>
      <c r="B595" s="20" t="s">
        <v>333</v>
      </c>
      <c r="C595" s="18"/>
      <c r="D595" s="701" t="s">
        <v>1035</v>
      </c>
      <c r="E595" s="201" t="s">
        <v>334</v>
      </c>
      <c r="F595" s="94"/>
      <c r="G595" s="73" t="s">
        <v>496</v>
      </c>
      <c r="H595" s="100" t="s">
        <v>1084</v>
      </c>
      <c r="I595" s="20"/>
      <c r="J595" s="78" t="s">
        <v>682</v>
      </c>
      <c r="K595" s="173" t="s">
        <v>683</v>
      </c>
      <c r="L595" s="201" t="s">
        <v>499</v>
      </c>
      <c r="M595" s="20"/>
      <c r="N595" s="173" t="s">
        <v>500</v>
      </c>
      <c r="O595" s="73">
        <v>1</v>
      </c>
      <c r="P595" s="159">
        <v>1</v>
      </c>
      <c r="Q595" s="27">
        <v>42822</v>
      </c>
      <c r="R595" s="73">
        <v>1</v>
      </c>
      <c r="S595" s="424" t="s">
        <v>779</v>
      </c>
      <c r="T595" s="20" t="s">
        <v>675</v>
      </c>
      <c r="U595" s="174" t="s">
        <v>502</v>
      </c>
      <c r="V595" s="235" t="s">
        <v>676</v>
      </c>
      <c r="W595" s="693">
        <f t="shared" si="20"/>
        <v>45</v>
      </c>
      <c r="X595" s="693">
        <v>135</v>
      </c>
      <c r="Y595" s="693">
        <v>540</v>
      </c>
      <c r="Z595" s="272" t="s">
        <v>677</v>
      </c>
      <c r="AA595" s="20"/>
      <c r="AB595" s="20"/>
      <c r="AC595" s="20"/>
      <c r="AD595" s="20"/>
      <c r="AE595" s="20" t="s">
        <v>910</v>
      </c>
      <c r="AF595" s="246">
        <v>42822</v>
      </c>
      <c r="AG595" s="20">
        <v>617194</v>
      </c>
      <c r="AH595" s="20">
        <v>617194</v>
      </c>
      <c r="AI595" s="246">
        <v>42821</v>
      </c>
      <c r="AJ595" s="20"/>
      <c r="AK595" s="20"/>
      <c r="AL595" s="20"/>
      <c r="AM595" s="20"/>
      <c r="AN595" s="246"/>
      <c r="AO595" s="246"/>
      <c r="AP595" s="20"/>
      <c r="AQ595" s="20"/>
      <c r="AR595" s="20"/>
      <c r="AS595" s="663"/>
      <c r="AT595" s="719"/>
      <c r="AU595" s="20"/>
      <c r="AV595" s="20"/>
      <c r="AW595" s="246"/>
      <c r="AX595" s="246"/>
      <c r="AY595" s="20"/>
      <c r="AZ595" s="20"/>
      <c r="BA595" s="20"/>
      <c r="BB595" s="246"/>
      <c r="BC595" s="246"/>
      <c r="BD595" s="20"/>
      <c r="BE595" s="20"/>
      <c r="BF595" s="246"/>
      <c r="BG595" s="20"/>
      <c r="BH595" s="3"/>
      <c r="BP595" s="25" t="s">
        <v>678</v>
      </c>
    </row>
    <row r="596" spans="1:68" s="2" customFormat="1" ht="11.25" x14ac:dyDescent="0.2">
      <c r="A596" s="79" t="str">
        <f t="shared" si="19"/>
        <v>TP_Scripts_DB OHNALAOD0007N1</v>
      </c>
      <c r="B596" s="20" t="s">
        <v>333</v>
      </c>
      <c r="C596" s="18"/>
      <c r="D596" s="701" t="s">
        <v>1072</v>
      </c>
      <c r="E596" s="201" t="s">
        <v>334</v>
      </c>
      <c r="F596" s="94"/>
      <c r="G596" s="73" t="s">
        <v>822</v>
      </c>
      <c r="H596" s="100" t="s">
        <v>1085</v>
      </c>
      <c r="I596" s="20"/>
      <c r="J596" s="78" t="s">
        <v>682</v>
      </c>
      <c r="K596" s="173" t="s">
        <v>683</v>
      </c>
      <c r="L596" s="201" t="s">
        <v>499</v>
      </c>
      <c r="M596" s="20"/>
      <c r="N596" s="173" t="s">
        <v>500</v>
      </c>
      <c r="O596" s="73">
        <v>1</v>
      </c>
      <c r="P596" s="159">
        <v>1</v>
      </c>
      <c r="Q596" s="27">
        <v>42807</v>
      </c>
      <c r="R596" s="73">
        <v>1</v>
      </c>
      <c r="S596" s="424">
        <v>42849</v>
      </c>
      <c r="T596" s="20" t="s">
        <v>675</v>
      </c>
      <c r="U596" s="174" t="s">
        <v>502</v>
      </c>
      <c r="V596" s="235" t="s">
        <v>676</v>
      </c>
      <c r="W596" s="693">
        <f t="shared" si="20"/>
        <v>45</v>
      </c>
      <c r="X596" s="693">
        <v>135</v>
      </c>
      <c r="Y596" s="693">
        <v>540</v>
      </c>
      <c r="Z596" s="272" t="s">
        <v>688</v>
      </c>
      <c r="AA596" s="20"/>
      <c r="AB596" s="20"/>
      <c r="AC596" s="20"/>
      <c r="AD596" s="20"/>
      <c r="AE596" s="20" t="s">
        <v>747</v>
      </c>
      <c r="AF596" s="246">
        <v>42807</v>
      </c>
      <c r="AG596" s="20">
        <v>616772</v>
      </c>
      <c r="AH596" s="20">
        <v>616772</v>
      </c>
      <c r="AI596" s="246">
        <v>42804</v>
      </c>
      <c r="AJ596" s="20"/>
      <c r="AK596" s="20"/>
      <c r="AL596" s="20"/>
      <c r="AM596" s="20"/>
      <c r="AN596" s="246"/>
      <c r="AO596" s="246"/>
      <c r="AP596" s="20"/>
      <c r="AQ596" s="20"/>
      <c r="AR596" s="20"/>
      <c r="AS596" s="663"/>
      <c r="AT596" s="719"/>
      <c r="AU596" s="20"/>
      <c r="AV596" s="20"/>
      <c r="AW596" s="246"/>
      <c r="AX596" s="246"/>
      <c r="AY596" s="20"/>
      <c r="AZ596" s="20"/>
      <c r="BA596" s="20"/>
      <c r="BB596" s="246"/>
      <c r="BC596" s="246"/>
      <c r="BD596" s="20"/>
      <c r="BE596" s="20"/>
      <c r="BF596" s="246"/>
      <c r="BG596" s="20"/>
      <c r="BH596" s="3"/>
      <c r="BP596" s="25" t="s">
        <v>678</v>
      </c>
    </row>
    <row r="597" spans="1:68" s="2" customFormat="1" ht="11.25" x14ac:dyDescent="0.2">
      <c r="A597" s="79" t="str">
        <f t="shared" si="19"/>
        <v>TP_Scripts_DB OHNALAOD0007N2</v>
      </c>
      <c r="B597" s="20" t="s">
        <v>333</v>
      </c>
      <c r="C597" s="18"/>
      <c r="D597" s="701" t="s">
        <v>1072</v>
      </c>
      <c r="E597" s="201" t="s">
        <v>334</v>
      </c>
      <c r="F597" s="94"/>
      <c r="G597" s="73" t="s">
        <v>822</v>
      </c>
      <c r="H597" s="100" t="s">
        <v>1085</v>
      </c>
      <c r="I597" s="20"/>
      <c r="J597" s="78" t="s">
        <v>682</v>
      </c>
      <c r="K597" s="173" t="s">
        <v>683</v>
      </c>
      <c r="L597" s="201" t="s">
        <v>499</v>
      </c>
      <c r="M597" s="20"/>
      <c r="N597" s="173" t="s">
        <v>500</v>
      </c>
      <c r="O597" s="73">
        <v>1</v>
      </c>
      <c r="P597" s="159">
        <v>1</v>
      </c>
      <c r="Q597" s="27">
        <v>42808</v>
      </c>
      <c r="R597" s="73">
        <v>1</v>
      </c>
      <c r="S597" s="424">
        <v>42849</v>
      </c>
      <c r="T597" s="20" t="s">
        <v>675</v>
      </c>
      <c r="U597" s="174" t="s">
        <v>502</v>
      </c>
      <c r="V597" s="235" t="s">
        <v>676</v>
      </c>
      <c r="W597" s="693">
        <f t="shared" si="20"/>
        <v>45</v>
      </c>
      <c r="X597" s="693">
        <v>135</v>
      </c>
      <c r="Y597" s="693">
        <v>540</v>
      </c>
      <c r="Z597" s="272" t="s">
        <v>688</v>
      </c>
      <c r="AA597" s="20"/>
      <c r="AB597" s="20"/>
      <c r="AC597" s="20"/>
      <c r="AD597" s="20"/>
      <c r="AE597" s="20" t="s">
        <v>748</v>
      </c>
      <c r="AF597" s="246">
        <v>42808</v>
      </c>
      <c r="AG597" s="20">
        <v>616810</v>
      </c>
      <c r="AH597" s="20">
        <v>616810</v>
      </c>
      <c r="AI597" s="246">
        <v>42807</v>
      </c>
      <c r="AJ597" s="20"/>
      <c r="AK597" s="20"/>
      <c r="AL597" s="20"/>
      <c r="AM597" s="20"/>
      <c r="AN597" s="246"/>
      <c r="AO597" s="246"/>
      <c r="AP597" s="20"/>
      <c r="AQ597" s="20"/>
      <c r="AR597" s="20"/>
      <c r="AS597" s="663"/>
      <c r="AT597" s="719"/>
      <c r="AU597" s="20"/>
      <c r="AV597" s="20"/>
      <c r="AW597" s="246"/>
      <c r="AX597" s="246"/>
      <c r="AY597" s="20"/>
      <c r="AZ597" s="20"/>
      <c r="BA597" s="20"/>
      <c r="BB597" s="246"/>
      <c r="BC597" s="246"/>
      <c r="BD597" s="20"/>
      <c r="BE597" s="20"/>
      <c r="BF597" s="246"/>
      <c r="BG597" s="20"/>
      <c r="BH597" s="3"/>
      <c r="BP597" s="25" t="s">
        <v>678</v>
      </c>
    </row>
    <row r="598" spans="1:68" s="2" customFormat="1" ht="11.25" x14ac:dyDescent="0.2">
      <c r="A598" s="79" t="str">
        <f t="shared" si="19"/>
        <v>tpccdb OHLEWAOP0023N1</v>
      </c>
      <c r="B598" s="20" t="s">
        <v>333</v>
      </c>
      <c r="C598" s="18"/>
      <c r="D598" s="701"/>
      <c r="E598" s="201" t="s">
        <v>334</v>
      </c>
      <c r="F598" s="94"/>
      <c r="G598" s="73" t="s">
        <v>861</v>
      </c>
      <c r="H598" s="100" t="s">
        <v>1086</v>
      </c>
      <c r="I598" s="20"/>
      <c r="J598" s="78" t="s">
        <v>686</v>
      </c>
      <c r="K598" s="173" t="s">
        <v>606</v>
      </c>
      <c r="L598" s="201" t="s">
        <v>499</v>
      </c>
      <c r="M598" s="20"/>
      <c r="N598" s="173" t="s">
        <v>500</v>
      </c>
      <c r="O598" s="73">
        <v>1</v>
      </c>
      <c r="P598" s="159">
        <v>1</v>
      </c>
      <c r="Q598" s="27" t="s">
        <v>693</v>
      </c>
      <c r="R598" s="73">
        <v>1</v>
      </c>
      <c r="S598" s="424">
        <v>42932</v>
      </c>
      <c r="T598" s="20" t="s">
        <v>675</v>
      </c>
      <c r="U598" s="174" t="s">
        <v>502</v>
      </c>
      <c r="V598" s="235" t="s">
        <v>676</v>
      </c>
      <c r="W598" s="693">
        <f t="shared" si="20"/>
        <v>110</v>
      </c>
      <c r="X598" s="693">
        <v>330</v>
      </c>
      <c r="Y598" s="693">
        <v>1320</v>
      </c>
      <c r="Z598" s="272" t="s">
        <v>694</v>
      </c>
      <c r="AA598" s="20"/>
      <c r="AB598" s="20"/>
      <c r="AC598" s="20"/>
      <c r="AD598" s="20"/>
      <c r="AE598" s="20" t="s">
        <v>695</v>
      </c>
      <c r="AF598" s="246" t="s">
        <v>693</v>
      </c>
      <c r="AG598" s="20" t="s">
        <v>696</v>
      </c>
      <c r="AH598" s="20" t="s">
        <v>696</v>
      </c>
      <c r="AI598" s="246">
        <v>42895</v>
      </c>
      <c r="AJ598" s="20"/>
      <c r="AK598" s="20"/>
      <c r="AL598" s="20"/>
      <c r="AM598" s="20"/>
      <c r="AN598" s="246"/>
      <c r="AO598" s="246"/>
      <c r="AP598" s="20"/>
      <c r="AQ598" s="20"/>
      <c r="AR598" s="20"/>
      <c r="AS598" s="663"/>
      <c r="AT598" s="719"/>
      <c r="AU598" s="20"/>
      <c r="AV598" s="20"/>
      <c r="AW598" s="246"/>
      <c r="AX598" s="246"/>
      <c r="AY598" s="20"/>
      <c r="AZ598" s="20"/>
      <c r="BA598" s="20"/>
      <c r="BB598" s="246"/>
      <c r="BC598" s="246"/>
      <c r="BD598" s="20"/>
      <c r="BE598" s="20"/>
      <c r="BF598" s="246"/>
      <c r="BG598" s="20"/>
      <c r="BH598" s="3"/>
      <c r="BP598" s="25" t="s">
        <v>697</v>
      </c>
    </row>
    <row r="599" spans="1:68" s="2" customFormat="1" ht="11.25" x14ac:dyDescent="0.2">
      <c r="A599" s="79" t="str">
        <f t="shared" si="19"/>
        <v>tpccdb OHLEWAOP0023N2</v>
      </c>
      <c r="B599" s="20" t="s">
        <v>333</v>
      </c>
      <c r="C599" s="18"/>
      <c r="D599" s="701"/>
      <c r="E599" s="201" t="s">
        <v>334</v>
      </c>
      <c r="F599" s="94"/>
      <c r="G599" s="73" t="s">
        <v>861</v>
      </c>
      <c r="H599" s="100" t="s">
        <v>1086</v>
      </c>
      <c r="I599" s="20"/>
      <c r="J599" s="78" t="s">
        <v>686</v>
      </c>
      <c r="K599" s="173" t="s">
        <v>606</v>
      </c>
      <c r="L599" s="201" t="s">
        <v>499</v>
      </c>
      <c r="M599" s="20"/>
      <c r="N599" s="173" t="s">
        <v>500</v>
      </c>
      <c r="O599" s="73">
        <v>1</v>
      </c>
      <c r="P599" s="159">
        <v>1</v>
      </c>
      <c r="Q599" s="27" t="s">
        <v>693</v>
      </c>
      <c r="R599" s="73">
        <v>1</v>
      </c>
      <c r="S599" s="424">
        <v>42932</v>
      </c>
      <c r="T599" s="20" t="s">
        <v>675</v>
      </c>
      <c r="U599" s="174" t="s">
        <v>502</v>
      </c>
      <c r="V599" s="235" t="s">
        <v>676</v>
      </c>
      <c r="W599" s="693">
        <f t="shared" si="20"/>
        <v>110</v>
      </c>
      <c r="X599" s="693">
        <v>330</v>
      </c>
      <c r="Y599" s="693">
        <v>1320</v>
      </c>
      <c r="Z599" s="272" t="s">
        <v>694</v>
      </c>
      <c r="AA599" s="20"/>
      <c r="AB599" s="20"/>
      <c r="AC599" s="20"/>
      <c r="AD599" s="20"/>
      <c r="AE599" s="20" t="s">
        <v>698</v>
      </c>
      <c r="AF599" s="246" t="s">
        <v>693</v>
      </c>
      <c r="AG599" s="20" t="s">
        <v>696</v>
      </c>
      <c r="AH599" s="20" t="s">
        <v>696</v>
      </c>
      <c r="AI599" s="246">
        <v>42895</v>
      </c>
      <c r="AJ599" s="20"/>
      <c r="AK599" s="20"/>
      <c r="AL599" s="20"/>
      <c r="AM599" s="20"/>
      <c r="AN599" s="246"/>
      <c r="AO599" s="246"/>
      <c r="AP599" s="20"/>
      <c r="AQ599" s="20"/>
      <c r="AR599" s="20"/>
      <c r="AS599" s="663"/>
      <c r="AT599" s="719"/>
      <c r="AU599" s="20"/>
      <c r="AV599" s="20"/>
      <c r="AW599" s="246"/>
      <c r="AX599" s="246"/>
      <c r="AY599" s="20"/>
      <c r="AZ599" s="20"/>
      <c r="BA599" s="20"/>
      <c r="BB599" s="246"/>
      <c r="BC599" s="246"/>
      <c r="BD599" s="20"/>
      <c r="BE599" s="20"/>
      <c r="BF599" s="246"/>
      <c r="BG599" s="20"/>
      <c r="BH599" s="3"/>
      <c r="BP599" s="25" t="s">
        <v>697</v>
      </c>
    </row>
    <row r="600" spans="1:68" s="2" customFormat="1" ht="11.25" x14ac:dyDescent="0.2">
      <c r="A600" s="79" t="str">
        <f t="shared" si="19"/>
        <v>tpccdb OHNALAOP0023N1</v>
      </c>
      <c r="B600" s="20" t="s">
        <v>333</v>
      </c>
      <c r="C600" s="18"/>
      <c r="D600" s="701"/>
      <c r="E600" s="201" t="s">
        <v>334</v>
      </c>
      <c r="F600" s="94"/>
      <c r="G600" s="73" t="s">
        <v>861</v>
      </c>
      <c r="H600" s="100" t="s">
        <v>1086</v>
      </c>
      <c r="I600" s="20"/>
      <c r="J600" s="78" t="s">
        <v>699</v>
      </c>
      <c r="K600" s="173" t="s">
        <v>700</v>
      </c>
      <c r="L600" s="201" t="s">
        <v>499</v>
      </c>
      <c r="M600" s="20"/>
      <c r="N600" s="173" t="s">
        <v>500</v>
      </c>
      <c r="O600" s="73">
        <v>1</v>
      </c>
      <c r="P600" s="159">
        <v>1</v>
      </c>
      <c r="Q600" s="27" t="s">
        <v>693</v>
      </c>
      <c r="R600" s="73">
        <v>1</v>
      </c>
      <c r="S600" s="424">
        <v>42932</v>
      </c>
      <c r="T600" s="20" t="s">
        <v>675</v>
      </c>
      <c r="U600" s="174" t="s">
        <v>502</v>
      </c>
      <c r="V600" s="235" t="s">
        <v>676</v>
      </c>
      <c r="W600" s="693">
        <f t="shared" si="20"/>
        <v>110</v>
      </c>
      <c r="X600" s="693">
        <v>330</v>
      </c>
      <c r="Y600" s="693">
        <v>1320</v>
      </c>
      <c r="Z600" s="272" t="s">
        <v>694</v>
      </c>
      <c r="AA600" s="20"/>
      <c r="AB600" s="20"/>
      <c r="AC600" s="20"/>
      <c r="AD600" s="20"/>
      <c r="AE600" s="20" t="s">
        <v>701</v>
      </c>
      <c r="AF600" s="246" t="s">
        <v>693</v>
      </c>
      <c r="AG600" s="20" t="s">
        <v>696</v>
      </c>
      <c r="AH600" s="20" t="s">
        <v>696</v>
      </c>
      <c r="AI600" s="246">
        <v>42895</v>
      </c>
      <c r="AJ600" s="20"/>
      <c r="AK600" s="20"/>
      <c r="AL600" s="20"/>
      <c r="AM600" s="20"/>
      <c r="AN600" s="246"/>
      <c r="AO600" s="246"/>
      <c r="AP600" s="20"/>
      <c r="AQ600" s="20"/>
      <c r="AR600" s="20"/>
      <c r="AS600" s="663"/>
      <c r="AT600" s="719"/>
      <c r="AU600" s="20"/>
      <c r="AV600" s="20"/>
      <c r="AW600" s="246"/>
      <c r="AX600" s="246"/>
      <c r="AY600" s="20"/>
      <c r="AZ600" s="20"/>
      <c r="BA600" s="20"/>
      <c r="BB600" s="246"/>
      <c r="BC600" s="246"/>
      <c r="BD600" s="20"/>
      <c r="BE600" s="20"/>
      <c r="BF600" s="246"/>
      <c r="BG600" s="20"/>
      <c r="BH600" s="3"/>
      <c r="BP600" s="25" t="s">
        <v>697</v>
      </c>
    </row>
    <row r="601" spans="1:68" s="2" customFormat="1" ht="11.25" x14ac:dyDescent="0.2">
      <c r="A601" s="79" t="str">
        <f t="shared" si="19"/>
        <v>Trace_Replay OHLEWAOP0023N2</v>
      </c>
      <c r="B601" s="20" t="s">
        <v>333</v>
      </c>
      <c r="C601" s="18"/>
      <c r="D601" s="701"/>
      <c r="E601" s="201" t="s">
        <v>334</v>
      </c>
      <c r="F601" s="94"/>
      <c r="G601" s="73" t="s">
        <v>861</v>
      </c>
      <c r="H601" s="100" t="s">
        <v>1087</v>
      </c>
      <c r="I601" s="20"/>
      <c r="J601" s="78" t="s">
        <v>686</v>
      </c>
      <c r="K601" s="173" t="s">
        <v>606</v>
      </c>
      <c r="L601" s="201" t="s">
        <v>499</v>
      </c>
      <c r="M601" s="20"/>
      <c r="N601" s="173" t="s">
        <v>500</v>
      </c>
      <c r="O601" s="73">
        <v>1</v>
      </c>
      <c r="P601" s="159">
        <v>1</v>
      </c>
      <c r="Q601" s="27" t="s">
        <v>693</v>
      </c>
      <c r="R601" s="73">
        <v>1</v>
      </c>
      <c r="S601" s="424">
        <v>42932</v>
      </c>
      <c r="T601" s="20" t="s">
        <v>675</v>
      </c>
      <c r="U601" s="174" t="s">
        <v>502</v>
      </c>
      <c r="V601" s="235" t="s">
        <v>676</v>
      </c>
      <c r="W601" s="693">
        <f t="shared" si="20"/>
        <v>110</v>
      </c>
      <c r="X601" s="693">
        <v>330</v>
      </c>
      <c r="Y601" s="693">
        <v>1320</v>
      </c>
      <c r="Z601" s="272" t="s">
        <v>512</v>
      </c>
      <c r="AA601" s="20"/>
      <c r="AB601" s="20"/>
      <c r="AC601" s="20"/>
      <c r="AD601" s="20"/>
      <c r="AE601" s="20" t="s">
        <v>698</v>
      </c>
      <c r="AF601" s="246" t="s">
        <v>693</v>
      </c>
      <c r="AG601" s="20" t="s">
        <v>696</v>
      </c>
      <c r="AH601" s="20" t="s">
        <v>696</v>
      </c>
      <c r="AI601" s="246">
        <v>42895</v>
      </c>
      <c r="AJ601" s="20"/>
      <c r="AK601" s="20"/>
      <c r="AL601" s="20"/>
      <c r="AM601" s="20"/>
      <c r="AN601" s="246"/>
      <c r="AO601" s="246"/>
      <c r="AP601" s="20"/>
      <c r="AQ601" s="20"/>
      <c r="AR601" s="20"/>
      <c r="AS601" s="663"/>
      <c r="AT601" s="719"/>
      <c r="AU601" s="20"/>
      <c r="AV601" s="20"/>
      <c r="AW601" s="246"/>
      <c r="AX601" s="246"/>
      <c r="AY601" s="20"/>
      <c r="AZ601" s="20"/>
      <c r="BA601" s="20"/>
      <c r="BB601" s="246"/>
      <c r="BC601" s="246"/>
      <c r="BD601" s="20"/>
      <c r="BE601" s="20"/>
      <c r="BF601" s="246"/>
      <c r="BG601" s="20"/>
      <c r="BH601" s="3"/>
      <c r="BP601" s="25" t="s">
        <v>1088</v>
      </c>
    </row>
    <row r="602" spans="1:68" s="2" customFormat="1" ht="11.25" x14ac:dyDescent="0.2">
      <c r="A602" s="79" t="str">
        <f t="shared" si="19"/>
        <v>U_517_Report OHLEWAOP0023N1</v>
      </c>
      <c r="B602" s="20" t="s">
        <v>333</v>
      </c>
      <c r="C602" s="18"/>
      <c r="D602" s="701"/>
      <c r="E602" s="201" t="s">
        <v>334</v>
      </c>
      <c r="F602" s="94"/>
      <c r="G602" s="73" t="s">
        <v>213</v>
      </c>
      <c r="H602" s="100" t="s">
        <v>1089</v>
      </c>
      <c r="I602" s="20"/>
      <c r="J602" s="78" t="s">
        <v>686</v>
      </c>
      <c r="K602" s="173" t="s">
        <v>606</v>
      </c>
      <c r="L602" s="201" t="s">
        <v>499</v>
      </c>
      <c r="M602" s="20"/>
      <c r="N602" s="173" t="s">
        <v>500</v>
      </c>
      <c r="O602" s="73">
        <v>1</v>
      </c>
      <c r="P602" s="159">
        <v>1</v>
      </c>
      <c r="Q602" s="27" t="s">
        <v>693</v>
      </c>
      <c r="R602" s="73">
        <v>1</v>
      </c>
      <c r="S602" s="424">
        <v>42932</v>
      </c>
      <c r="T602" s="20" t="s">
        <v>675</v>
      </c>
      <c r="U602" s="174" t="s">
        <v>502</v>
      </c>
      <c r="V602" s="235" t="s">
        <v>676</v>
      </c>
      <c r="W602" s="693">
        <f t="shared" si="20"/>
        <v>110</v>
      </c>
      <c r="X602" s="693">
        <v>330</v>
      </c>
      <c r="Y602" s="693">
        <v>1320</v>
      </c>
      <c r="Z602" s="272" t="s">
        <v>694</v>
      </c>
      <c r="AA602" s="20"/>
      <c r="AB602" s="20"/>
      <c r="AC602" s="20"/>
      <c r="AD602" s="20"/>
      <c r="AE602" s="20" t="s">
        <v>695</v>
      </c>
      <c r="AF602" s="246" t="s">
        <v>693</v>
      </c>
      <c r="AG602" s="20" t="s">
        <v>696</v>
      </c>
      <c r="AH602" s="20" t="s">
        <v>696</v>
      </c>
      <c r="AI602" s="246">
        <v>42895</v>
      </c>
      <c r="AJ602" s="20"/>
      <c r="AK602" s="20"/>
      <c r="AL602" s="20"/>
      <c r="AM602" s="20"/>
      <c r="AN602" s="246"/>
      <c r="AO602" s="246"/>
      <c r="AP602" s="20"/>
      <c r="AQ602" s="20"/>
      <c r="AR602" s="20"/>
      <c r="AS602" s="663"/>
      <c r="AT602" s="719"/>
      <c r="AU602" s="20"/>
      <c r="AV602" s="20"/>
      <c r="AW602" s="246"/>
      <c r="AX602" s="246"/>
      <c r="AY602" s="20"/>
      <c r="AZ602" s="20"/>
      <c r="BA602" s="20"/>
      <c r="BB602" s="246"/>
      <c r="BC602" s="246"/>
      <c r="BD602" s="20"/>
      <c r="BE602" s="20"/>
      <c r="BF602" s="246"/>
      <c r="BG602" s="20"/>
      <c r="BH602" s="3"/>
      <c r="BP602" s="25" t="s">
        <v>697</v>
      </c>
    </row>
    <row r="603" spans="1:68" s="2" customFormat="1" ht="11.25" x14ac:dyDescent="0.2">
      <c r="A603" s="79" t="str">
        <f t="shared" si="19"/>
        <v>U_517_Report OHLEWAOP0023N2</v>
      </c>
      <c r="B603" s="20" t="s">
        <v>333</v>
      </c>
      <c r="C603" s="18"/>
      <c r="D603" s="701"/>
      <c r="E603" s="201" t="s">
        <v>334</v>
      </c>
      <c r="F603" s="94"/>
      <c r="G603" s="73" t="s">
        <v>213</v>
      </c>
      <c r="H603" s="100" t="s">
        <v>1089</v>
      </c>
      <c r="I603" s="20"/>
      <c r="J603" s="78" t="s">
        <v>686</v>
      </c>
      <c r="K603" s="173" t="s">
        <v>606</v>
      </c>
      <c r="L603" s="201" t="s">
        <v>499</v>
      </c>
      <c r="M603" s="20"/>
      <c r="N603" s="173" t="s">
        <v>500</v>
      </c>
      <c r="O603" s="73">
        <v>1</v>
      </c>
      <c r="P603" s="159">
        <v>1</v>
      </c>
      <c r="Q603" s="27" t="s">
        <v>693</v>
      </c>
      <c r="R603" s="73">
        <v>1</v>
      </c>
      <c r="S603" s="424">
        <v>42932</v>
      </c>
      <c r="T603" s="20" t="s">
        <v>675</v>
      </c>
      <c r="U603" s="174" t="s">
        <v>502</v>
      </c>
      <c r="V603" s="235" t="s">
        <v>676</v>
      </c>
      <c r="W603" s="693">
        <f t="shared" si="20"/>
        <v>110</v>
      </c>
      <c r="X603" s="693">
        <v>330</v>
      </c>
      <c r="Y603" s="693">
        <v>1320</v>
      </c>
      <c r="Z603" s="272" t="s">
        <v>694</v>
      </c>
      <c r="AA603" s="20"/>
      <c r="AB603" s="20"/>
      <c r="AC603" s="20"/>
      <c r="AD603" s="20"/>
      <c r="AE603" s="20" t="s">
        <v>698</v>
      </c>
      <c r="AF603" s="246" t="s">
        <v>693</v>
      </c>
      <c r="AG603" s="20" t="s">
        <v>696</v>
      </c>
      <c r="AH603" s="20" t="s">
        <v>696</v>
      </c>
      <c r="AI603" s="246">
        <v>42895</v>
      </c>
      <c r="AJ603" s="20"/>
      <c r="AK603" s="20"/>
      <c r="AL603" s="20"/>
      <c r="AM603" s="20"/>
      <c r="AN603" s="246"/>
      <c r="AO603" s="246"/>
      <c r="AP603" s="20"/>
      <c r="AQ603" s="20"/>
      <c r="AR603" s="20"/>
      <c r="AS603" s="663"/>
      <c r="AT603" s="719"/>
      <c r="AU603" s="20"/>
      <c r="AV603" s="20"/>
      <c r="AW603" s="246"/>
      <c r="AX603" s="246"/>
      <c r="AY603" s="20"/>
      <c r="AZ603" s="20"/>
      <c r="BA603" s="20"/>
      <c r="BB603" s="246"/>
      <c r="BC603" s="246"/>
      <c r="BD603" s="20"/>
      <c r="BE603" s="20"/>
      <c r="BF603" s="246"/>
      <c r="BG603" s="20"/>
      <c r="BH603" s="3"/>
      <c r="BP603" s="25" t="s">
        <v>697</v>
      </c>
    </row>
    <row r="604" spans="1:68" s="2" customFormat="1" ht="11.25" x14ac:dyDescent="0.2">
      <c r="A604" s="79" t="str">
        <f t="shared" si="19"/>
        <v>U_517_Report OHNALAOP0023N1</v>
      </c>
      <c r="B604" s="20" t="s">
        <v>333</v>
      </c>
      <c r="C604" s="18"/>
      <c r="D604" s="701"/>
      <c r="E604" s="201" t="s">
        <v>334</v>
      </c>
      <c r="F604" s="94"/>
      <c r="G604" s="73" t="s">
        <v>213</v>
      </c>
      <c r="H604" s="100" t="s">
        <v>1089</v>
      </c>
      <c r="I604" s="20"/>
      <c r="J604" s="78" t="s">
        <v>699</v>
      </c>
      <c r="K604" s="173" t="s">
        <v>700</v>
      </c>
      <c r="L604" s="201" t="s">
        <v>499</v>
      </c>
      <c r="M604" s="20"/>
      <c r="N604" s="173" t="s">
        <v>500</v>
      </c>
      <c r="O604" s="73">
        <v>1</v>
      </c>
      <c r="P604" s="159">
        <v>1</v>
      </c>
      <c r="Q604" s="27" t="s">
        <v>693</v>
      </c>
      <c r="R604" s="73">
        <v>1</v>
      </c>
      <c r="S604" s="424">
        <v>42932</v>
      </c>
      <c r="T604" s="20" t="s">
        <v>675</v>
      </c>
      <c r="U604" s="174" t="s">
        <v>502</v>
      </c>
      <c r="V604" s="235" t="s">
        <v>676</v>
      </c>
      <c r="W604" s="693">
        <f t="shared" si="20"/>
        <v>110</v>
      </c>
      <c r="X604" s="693">
        <v>330</v>
      </c>
      <c r="Y604" s="693">
        <v>1320</v>
      </c>
      <c r="Z604" s="272" t="s">
        <v>694</v>
      </c>
      <c r="AA604" s="20"/>
      <c r="AB604" s="20"/>
      <c r="AC604" s="20"/>
      <c r="AD604" s="20"/>
      <c r="AE604" s="20" t="s">
        <v>701</v>
      </c>
      <c r="AF604" s="246" t="s">
        <v>693</v>
      </c>
      <c r="AG604" s="20" t="s">
        <v>696</v>
      </c>
      <c r="AH604" s="20" t="s">
        <v>696</v>
      </c>
      <c r="AI604" s="246">
        <v>42895</v>
      </c>
      <c r="AJ604" s="20"/>
      <c r="AK604" s="20"/>
      <c r="AL604" s="20"/>
      <c r="AM604" s="20"/>
      <c r="AN604" s="246"/>
      <c r="AO604" s="246"/>
      <c r="AP604" s="20"/>
      <c r="AQ604" s="20"/>
      <c r="AR604" s="20"/>
      <c r="AS604" s="663"/>
      <c r="AT604" s="719"/>
      <c r="AU604" s="20"/>
      <c r="AV604" s="20"/>
      <c r="AW604" s="246"/>
      <c r="AX604" s="246"/>
      <c r="AY604" s="20"/>
      <c r="AZ604" s="20"/>
      <c r="BA604" s="20"/>
      <c r="BB604" s="246"/>
      <c r="BC604" s="246"/>
      <c r="BD604" s="20"/>
      <c r="BE604" s="20"/>
      <c r="BF604" s="246"/>
      <c r="BG604" s="20"/>
      <c r="BH604" s="3"/>
      <c r="BP604" s="25" t="s">
        <v>697</v>
      </c>
    </row>
    <row r="605" spans="1:68" s="2" customFormat="1" ht="11.25" x14ac:dyDescent="0.2">
      <c r="A605" s="79" t="str">
        <f t="shared" si="19"/>
        <v>U_517_Report_17032015 OHNALAOD0007N1</v>
      </c>
      <c r="B605" s="20" t="s">
        <v>333</v>
      </c>
      <c r="C605" s="18"/>
      <c r="D605" s="701" t="s">
        <v>1090</v>
      </c>
      <c r="E605" s="201" t="s">
        <v>334</v>
      </c>
      <c r="F605" s="94"/>
      <c r="G605" s="73" t="s">
        <v>213</v>
      </c>
      <c r="H605" s="100" t="s">
        <v>1091</v>
      </c>
      <c r="I605" s="20"/>
      <c r="J605" s="78" t="s">
        <v>682</v>
      </c>
      <c r="K605" s="173" t="s">
        <v>683</v>
      </c>
      <c r="L605" s="201" t="s">
        <v>499</v>
      </c>
      <c r="M605" s="20"/>
      <c r="N605" s="173" t="s">
        <v>500</v>
      </c>
      <c r="O605" s="73">
        <v>1</v>
      </c>
      <c r="P605" s="159">
        <v>1</v>
      </c>
      <c r="Q605" s="27">
        <v>42836</v>
      </c>
      <c r="R605" s="73">
        <v>1</v>
      </c>
      <c r="S605" s="424">
        <v>42859</v>
      </c>
      <c r="T605" s="20" t="s">
        <v>675</v>
      </c>
      <c r="U605" s="174" t="s">
        <v>502</v>
      </c>
      <c r="V605" s="235" t="s">
        <v>676</v>
      </c>
      <c r="W605" s="693">
        <f t="shared" si="20"/>
        <v>45</v>
      </c>
      <c r="X605" s="693">
        <v>135</v>
      </c>
      <c r="Y605" s="693">
        <v>540</v>
      </c>
      <c r="Z605" s="272" t="s">
        <v>688</v>
      </c>
      <c r="AA605" s="20"/>
      <c r="AB605" s="20"/>
      <c r="AC605" s="20"/>
      <c r="AD605" s="20"/>
      <c r="AE605" s="20" t="s">
        <v>747</v>
      </c>
      <c r="AF605" s="246">
        <v>42836</v>
      </c>
      <c r="AG605" s="20">
        <v>617542</v>
      </c>
      <c r="AH605" s="20">
        <v>617542</v>
      </c>
      <c r="AI605" s="246">
        <v>42835</v>
      </c>
      <c r="AJ605" s="20"/>
      <c r="AK605" s="20"/>
      <c r="AL605" s="20"/>
      <c r="AM605" s="20"/>
      <c r="AN605" s="246"/>
      <c r="AO605" s="246"/>
      <c r="AP605" s="20"/>
      <c r="AQ605" s="20"/>
      <c r="AR605" s="20"/>
      <c r="AS605" s="663"/>
      <c r="AT605" s="719"/>
      <c r="AU605" s="20"/>
      <c r="AV605" s="20"/>
      <c r="AW605" s="246"/>
      <c r="AX605" s="246"/>
      <c r="AY605" s="20"/>
      <c r="AZ605" s="20"/>
      <c r="BA605" s="20"/>
      <c r="BB605" s="246"/>
      <c r="BC605" s="246"/>
      <c r="BD605" s="20"/>
      <c r="BE605" s="20"/>
      <c r="BF605" s="246"/>
      <c r="BG605" s="20"/>
      <c r="BH605" s="3"/>
      <c r="BP605" s="25" t="s">
        <v>678</v>
      </c>
    </row>
    <row r="606" spans="1:68" s="2" customFormat="1" ht="11.25" x14ac:dyDescent="0.2">
      <c r="A606" s="79" t="str">
        <f t="shared" si="19"/>
        <v>U_517_Report_17032015 OHNALAOD0007N2</v>
      </c>
      <c r="B606" s="20" t="s">
        <v>333</v>
      </c>
      <c r="C606" s="18"/>
      <c r="D606" s="701" t="s">
        <v>1090</v>
      </c>
      <c r="E606" s="201" t="s">
        <v>334</v>
      </c>
      <c r="F606" s="94"/>
      <c r="G606" s="73" t="s">
        <v>213</v>
      </c>
      <c r="H606" s="100" t="s">
        <v>1091</v>
      </c>
      <c r="I606" s="20"/>
      <c r="J606" s="78" t="s">
        <v>682</v>
      </c>
      <c r="K606" s="173" t="s">
        <v>683</v>
      </c>
      <c r="L606" s="201" t="s">
        <v>499</v>
      </c>
      <c r="M606" s="20"/>
      <c r="N606" s="173" t="s">
        <v>500</v>
      </c>
      <c r="O606" s="73">
        <v>1</v>
      </c>
      <c r="P606" s="159">
        <v>1</v>
      </c>
      <c r="Q606" s="27">
        <v>42836</v>
      </c>
      <c r="R606" s="73">
        <v>1</v>
      </c>
      <c r="S606" s="424">
        <v>42859</v>
      </c>
      <c r="T606" s="20" t="s">
        <v>675</v>
      </c>
      <c r="U606" s="174" t="s">
        <v>502</v>
      </c>
      <c r="V606" s="235" t="s">
        <v>676</v>
      </c>
      <c r="W606" s="693">
        <f t="shared" si="20"/>
        <v>45</v>
      </c>
      <c r="X606" s="693">
        <v>135</v>
      </c>
      <c r="Y606" s="693">
        <v>540</v>
      </c>
      <c r="Z606" s="272" t="s">
        <v>688</v>
      </c>
      <c r="AA606" s="20"/>
      <c r="AB606" s="20"/>
      <c r="AC606" s="20"/>
      <c r="AD606" s="20"/>
      <c r="AE606" s="20" t="s">
        <v>748</v>
      </c>
      <c r="AF606" s="246">
        <v>42836</v>
      </c>
      <c r="AG606" s="20">
        <v>617543</v>
      </c>
      <c r="AH606" s="20">
        <v>617543</v>
      </c>
      <c r="AI606" s="246">
        <v>42835</v>
      </c>
      <c r="AJ606" s="20"/>
      <c r="AK606" s="20"/>
      <c r="AL606" s="20"/>
      <c r="AM606" s="20"/>
      <c r="AN606" s="246"/>
      <c r="AO606" s="246"/>
      <c r="AP606" s="20"/>
      <c r="AQ606" s="20"/>
      <c r="AR606" s="20"/>
      <c r="AS606" s="663"/>
      <c r="AT606" s="719"/>
      <c r="AU606" s="20"/>
      <c r="AV606" s="20"/>
      <c r="AW606" s="246"/>
      <c r="AX606" s="246"/>
      <c r="AY606" s="20"/>
      <c r="AZ606" s="20"/>
      <c r="BA606" s="20"/>
      <c r="BB606" s="246"/>
      <c r="BC606" s="246"/>
      <c r="BD606" s="20"/>
      <c r="BE606" s="20"/>
      <c r="BF606" s="246"/>
      <c r="BG606" s="20"/>
      <c r="BH606" s="3"/>
      <c r="BP606" s="25" t="s">
        <v>678</v>
      </c>
    </row>
    <row r="607" spans="1:68" s="2" customFormat="1" ht="11.25" x14ac:dyDescent="0.2">
      <c r="A607" s="79" t="str">
        <f t="shared" si="19"/>
        <v>UNDERWRITER_JENN DS73SQL8TST01</v>
      </c>
      <c r="B607" s="20" t="s">
        <v>333</v>
      </c>
      <c r="C607" s="18"/>
      <c r="D607" s="701" t="s">
        <v>1090</v>
      </c>
      <c r="E607" s="201" t="s">
        <v>334</v>
      </c>
      <c r="F607" s="94"/>
      <c r="G607" s="73" t="s">
        <v>213</v>
      </c>
      <c r="H607" s="100" t="s">
        <v>1092</v>
      </c>
      <c r="I607" s="20"/>
      <c r="J607" s="78" t="s">
        <v>682</v>
      </c>
      <c r="K607" s="173" t="s">
        <v>683</v>
      </c>
      <c r="L607" s="201" t="s">
        <v>499</v>
      </c>
      <c r="M607" s="20"/>
      <c r="N607" s="173" t="s">
        <v>500</v>
      </c>
      <c r="O607" s="73">
        <v>1</v>
      </c>
      <c r="P607" s="159">
        <v>1</v>
      </c>
      <c r="Q607" s="27">
        <v>42832</v>
      </c>
      <c r="R607" s="73">
        <v>1</v>
      </c>
      <c r="S607" s="424">
        <v>42858</v>
      </c>
      <c r="T607" s="20" t="s">
        <v>675</v>
      </c>
      <c r="U607" s="174" t="s">
        <v>502</v>
      </c>
      <c r="V607" s="235" t="s">
        <v>676</v>
      </c>
      <c r="W607" s="693">
        <f t="shared" si="20"/>
        <v>45</v>
      </c>
      <c r="X607" s="693">
        <v>135</v>
      </c>
      <c r="Y607" s="693">
        <v>540</v>
      </c>
      <c r="Z607" s="272" t="s">
        <v>688</v>
      </c>
      <c r="AA607" s="20"/>
      <c r="AB607" s="20"/>
      <c r="AC607" s="20"/>
      <c r="AD607" s="20"/>
      <c r="AE607" s="20" t="s">
        <v>858</v>
      </c>
      <c r="AF607" s="246">
        <v>42832</v>
      </c>
      <c r="AG607" s="20">
        <v>617441</v>
      </c>
      <c r="AH607" s="20">
        <v>617441</v>
      </c>
      <c r="AI607" s="246">
        <v>42831</v>
      </c>
      <c r="AJ607" s="20"/>
      <c r="AK607" s="20"/>
      <c r="AL607" s="20"/>
      <c r="AM607" s="20"/>
      <c r="AN607" s="246"/>
      <c r="AO607" s="246"/>
      <c r="AP607" s="20"/>
      <c r="AQ607" s="20"/>
      <c r="AR607" s="20"/>
      <c r="AS607" s="663"/>
      <c r="AT607" s="719"/>
      <c r="AU607" s="20"/>
      <c r="AV607" s="20"/>
      <c r="AW607" s="246"/>
      <c r="AX607" s="246"/>
      <c r="AY607" s="20"/>
      <c r="AZ607" s="20"/>
      <c r="BA607" s="20"/>
      <c r="BB607" s="246"/>
      <c r="BC607" s="246"/>
      <c r="BD607" s="20"/>
      <c r="BE607" s="20"/>
      <c r="BF607" s="246"/>
      <c r="BG607" s="20"/>
      <c r="BH607" s="3"/>
      <c r="BP607" s="25" t="s">
        <v>678</v>
      </c>
    </row>
    <row r="608" spans="1:68" s="2" customFormat="1" ht="11.25" x14ac:dyDescent="0.2">
      <c r="A608" s="79" t="str">
        <f t="shared" si="19"/>
        <v>Underwriter_Workbench_20160311 DS73SQL8DEV02</v>
      </c>
      <c r="B608" s="20" t="s">
        <v>333</v>
      </c>
      <c r="C608" s="18"/>
      <c r="D608" s="701"/>
      <c r="E608" s="201" t="s">
        <v>334</v>
      </c>
      <c r="F608" s="94"/>
      <c r="G608" s="73" t="s">
        <v>213</v>
      </c>
      <c r="H608" s="100" t="s">
        <v>1093</v>
      </c>
      <c r="I608" s="20"/>
      <c r="J608" s="78" t="s">
        <v>682</v>
      </c>
      <c r="K608" s="173" t="s">
        <v>683</v>
      </c>
      <c r="L608" s="201" t="s">
        <v>499</v>
      </c>
      <c r="M608" s="20"/>
      <c r="N608" s="173" t="s">
        <v>500</v>
      </c>
      <c r="O608" s="73">
        <v>1</v>
      </c>
      <c r="P608" s="159">
        <v>1</v>
      </c>
      <c r="Q608" s="27">
        <v>42836</v>
      </c>
      <c r="R608" s="73">
        <v>1</v>
      </c>
      <c r="S608" s="424">
        <v>42863</v>
      </c>
      <c r="T608" s="20" t="s">
        <v>675</v>
      </c>
      <c r="U608" s="174" t="s">
        <v>502</v>
      </c>
      <c r="V608" s="235" t="s">
        <v>676</v>
      </c>
      <c r="W608" s="693">
        <f t="shared" si="20"/>
        <v>45</v>
      </c>
      <c r="X608" s="693">
        <v>135</v>
      </c>
      <c r="Y608" s="693">
        <v>540</v>
      </c>
      <c r="Z608" s="272" t="s">
        <v>688</v>
      </c>
      <c r="AA608" s="20"/>
      <c r="AB608" s="20"/>
      <c r="AC608" s="20"/>
      <c r="AD608" s="20"/>
      <c r="AE608" s="20" t="s">
        <v>908</v>
      </c>
      <c r="AF608" s="246">
        <v>42836</v>
      </c>
      <c r="AG608" s="20">
        <v>617556</v>
      </c>
      <c r="AH608" s="20">
        <v>617556</v>
      </c>
      <c r="AI608" s="246">
        <v>42835</v>
      </c>
      <c r="AJ608" s="20"/>
      <c r="AK608" s="20"/>
      <c r="AL608" s="20"/>
      <c r="AM608" s="20"/>
      <c r="AN608" s="246"/>
      <c r="AO608" s="246"/>
      <c r="AP608" s="20"/>
      <c r="AQ608" s="20"/>
      <c r="AR608" s="20"/>
      <c r="AS608" s="663"/>
      <c r="AT608" s="719"/>
      <c r="AU608" s="20"/>
      <c r="AV608" s="20"/>
      <c r="AW608" s="246"/>
      <c r="AX608" s="246"/>
      <c r="AY608" s="20"/>
      <c r="AZ608" s="20"/>
      <c r="BA608" s="20"/>
      <c r="BB608" s="246"/>
      <c r="BC608" s="246"/>
      <c r="BD608" s="20"/>
      <c r="BE608" s="20"/>
      <c r="BF608" s="246"/>
      <c r="BG608" s="20"/>
      <c r="BH608" s="3"/>
      <c r="BP608" s="25" t="s">
        <v>678</v>
      </c>
    </row>
    <row r="609" spans="1:68" s="2" customFormat="1" ht="11.25" x14ac:dyDescent="0.2">
      <c r="A609" s="79" t="str">
        <f t="shared" si="19"/>
        <v>URE_Referral_v2 DS73SQL8E2E01</v>
      </c>
      <c r="B609" s="20" t="s">
        <v>333</v>
      </c>
      <c r="C609" s="18"/>
      <c r="D609" s="701" t="s">
        <v>1094</v>
      </c>
      <c r="E609" s="201" t="s">
        <v>334</v>
      </c>
      <c r="F609" s="94"/>
      <c r="G609" s="73" t="s">
        <v>691</v>
      </c>
      <c r="H609" s="100" t="s">
        <v>1095</v>
      </c>
      <c r="I609" s="20"/>
      <c r="J609" s="78" t="s">
        <v>682</v>
      </c>
      <c r="K609" s="173" t="s">
        <v>683</v>
      </c>
      <c r="L609" s="201" t="s">
        <v>499</v>
      </c>
      <c r="M609" s="20"/>
      <c r="N609" s="173" t="s">
        <v>500</v>
      </c>
      <c r="O609" s="73">
        <v>1</v>
      </c>
      <c r="P609" s="159">
        <v>1</v>
      </c>
      <c r="Q609" s="27">
        <v>42800</v>
      </c>
      <c r="R609" s="73">
        <v>1</v>
      </c>
      <c r="S609" s="424" t="s">
        <v>1096</v>
      </c>
      <c r="T609" s="20" t="s">
        <v>675</v>
      </c>
      <c r="U609" s="174" t="s">
        <v>502</v>
      </c>
      <c r="V609" s="235" t="s">
        <v>676</v>
      </c>
      <c r="W609" s="693">
        <f t="shared" si="20"/>
        <v>45</v>
      </c>
      <c r="X609" s="693">
        <v>135</v>
      </c>
      <c r="Y609" s="693">
        <v>540</v>
      </c>
      <c r="Z609" s="272" t="s">
        <v>677</v>
      </c>
      <c r="AA609" s="20"/>
      <c r="AB609" s="20"/>
      <c r="AC609" s="20"/>
      <c r="AD609" s="20"/>
      <c r="AE609" s="20" t="s">
        <v>885</v>
      </c>
      <c r="AF609" s="246">
        <v>42800</v>
      </c>
      <c r="AG609" s="20">
        <v>616569</v>
      </c>
      <c r="AH609" s="20">
        <v>616569</v>
      </c>
      <c r="AI609" s="246">
        <v>42800</v>
      </c>
      <c r="AJ609" s="20"/>
      <c r="AK609" s="20"/>
      <c r="AL609" s="20"/>
      <c r="AM609" s="20"/>
      <c r="AN609" s="246"/>
      <c r="AO609" s="246"/>
      <c r="AP609" s="20"/>
      <c r="AQ609" s="20"/>
      <c r="AR609" s="20"/>
      <c r="AS609" s="663"/>
      <c r="AT609" s="719"/>
      <c r="AU609" s="20"/>
      <c r="AV609" s="20"/>
      <c r="AW609" s="246"/>
      <c r="AX609" s="246"/>
      <c r="AY609" s="20"/>
      <c r="AZ609" s="20"/>
      <c r="BA609" s="20"/>
      <c r="BB609" s="246"/>
      <c r="BC609" s="246"/>
      <c r="BD609" s="20"/>
      <c r="BE609" s="20"/>
      <c r="BF609" s="246"/>
      <c r="BG609" s="20"/>
      <c r="BH609" s="3"/>
      <c r="BP609" s="25" t="s">
        <v>678</v>
      </c>
    </row>
    <row r="610" spans="1:68" s="2" customFormat="1" ht="11.25" x14ac:dyDescent="0.2">
      <c r="A610" s="79" t="str">
        <f t="shared" si="19"/>
        <v>UserSecurityLoad OHLEWAOP0023N1</v>
      </c>
      <c r="B610" s="20" t="s">
        <v>333</v>
      </c>
      <c r="C610" s="18"/>
      <c r="D610" s="701"/>
      <c r="E610" s="201" t="s">
        <v>334</v>
      </c>
      <c r="F610" s="94"/>
      <c r="G610" s="73" t="s">
        <v>691</v>
      </c>
      <c r="H610" s="100" t="s">
        <v>1097</v>
      </c>
      <c r="I610" s="20"/>
      <c r="J610" s="78" t="s">
        <v>686</v>
      </c>
      <c r="K610" s="173" t="s">
        <v>606</v>
      </c>
      <c r="L610" s="201" t="s">
        <v>499</v>
      </c>
      <c r="M610" s="20"/>
      <c r="N610" s="173" t="s">
        <v>500</v>
      </c>
      <c r="O610" s="73">
        <v>1</v>
      </c>
      <c r="P610" s="159">
        <v>1</v>
      </c>
      <c r="Q610" s="27" t="s">
        <v>693</v>
      </c>
      <c r="R610" s="73">
        <v>1</v>
      </c>
      <c r="S610" s="424">
        <v>42932</v>
      </c>
      <c r="T610" s="20" t="s">
        <v>675</v>
      </c>
      <c r="U610" s="174" t="s">
        <v>502</v>
      </c>
      <c r="V610" s="235" t="s">
        <v>676</v>
      </c>
      <c r="W610" s="693">
        <f t="shared" si="20"/>
        <v>110</v>
      </c>
      <c r="X610" s="693">
        <v>330</v>
      </c>
      <c r="Y610" s="693">
        <v>1320</v>
      </c>
      <c r="Z610" s="272" t="s">
        <v>694</v>
      </c>
      <c r="AA610" s="20"/>
      <c r="AB610" s="20"/>
      <c r="AC610" s="20"/>
      <c r="AD610" s="20"/>
      <c r="AE610" s="20" t="s">
        <v>695</v>
      </c>
      <c r="AF610" s="246" t="s">
        <v>693</v>
      </c>
      <c r="AG610" s="20" t="s">
        <v>696</v>
      </c>
      <c r="AH610" s="20" t="s">
        <v>696</v>
      </c>
      <c r="AI610" s="246">
        <v>42895</v>
      </c>
      <c r="AJ610" s="20"/>
      <c r="AK610" s="20"/>
      <c r="AL610" s="20"/>
      <c r="AM610" s="20"/>
      <c r="AN610" s="246"/>
      <c r="AO610" s="246"/>
      <c r="AP610" s="20"/>
      <c r="AQ610" s="20"/>
      <c r="AR610" s="20"/>
      <c r="AS610" s="663"/>
      <c r="AT610" s="719"/>
      <c r="AU610" s="20"/>
      <c r="AV610" s="20"/>
      <c r="AW610" s="246"/>
      <c r="AX610" s="246"/>
      <c r="AY610" s="20"/>
      <c r="AZ610" s="20"/>
      <c r="BA610" s="20"/>
      <c r="BB610" s="246"/>
      <c r="BC610" s="246"/>
      <c r="BD610" s="20"/>
      <c r="BE610" s="20"/>
      <c r="BF610" s="246"/>
      <c r="BG610" s="20"/>
      <c r="BH610" s="3"/>
      <c r="BP610" s="25" t="s">
        <v>697</v>
      </c>
    </row>
    <row r="611" spans="1:68" s="2" customFormat="1" ht="11.25" x14ac:dyDescent="0.2">
      <c r="A611" s="79" t="str">
        <f t="shared" si="19"/>
        <v>UserSecurityLoad OHLEWAOP0023N2</v>
      </c>
      <c r="B611" s="20" t="s">
        <v>333</v>
      </c>
      <c r="C611" s="18"/>
      <c r="D611" s="701"/>
      <c r="E611" s="201" t="s">
        <v>334</v>
      </c>
      <c r="F611" s="94"/>
      <c r="G611" s="73" t="s">
        <v>691</v>
      </c>
      <c r="H611" s="100" t="s">
        <v>1097</v>
      </c>
      <c r="I611" s="20"/>
      <c r="J611" s="78" t="s">
        <v>686</v>
      </c>
      <c r="K611" s="173" t="s">
        <v>606</v>
      </c>
      <c r="L611" s="201" t="s">
        <v>499</v>
      </c>
      <c r="M611" s="20"/>
      <c r="N611" s="173" t="s">
        <v>500</v>
      </c>
      <c r="O611" s="73">
        <v>1</v>
      </c>
      <c r="P611" s="159">
        <v>1</v>
      </c>
      <c r="Q611" s="27" t="s">
        <v>693</v>
      </c>
      <c r="R611" s="73">
        <v>1</v>
      </c>
      <c r="S611" s="424">
        <v>42932</v>
      </c>
      <c r="T611" s="20" t="s">
        <v>675</v>
      </c>
      <c r="U611" s="174" t="s">
        <v>502</v>
      </c>
      <c r="V611" s="235" t="s">
        <v>676</v>
      </c>
      <c r="W611" s="693">
        <f t="shared" si="20"/>
        <v>110</v>
      </c>
      <c r="X611" s="693">
        <v>330</v>
      </c>
      <c r="Y611" s="693">
        <v>1320</v>
      </c>
      <c r="Z611" s="272" t="s">
        <v>694</v>
      </c>
      <c r="AA611" s="20"/>
      <c r="AB611" s="20"/>
      <c r="AC611" s="20"/>
      <c r="AD611" s="20"/>
      <c r="AE611" s="20" t="s">
        <v>698</v>
      </c>
      <c r="AF611" s="246" t="s">
        <v>693</v>
      </c>
      <c r="AG611" s="20" t="s">
        <v>696</v>
      </c>
      <c r="AH611" s="20" t="s">
        <v>696</v>
      </c>
      <c r="AI611" s="246">
        <v>42895</v>
      </c>
      <c r="AJ611" s="20"/>
      <c r="AK611" s="20"/>
      <c r="AL611" s="20"/>
      <c r="AM611" s="20"/>
      <c r="AN611" s="246"/>
      <c r="AO611" s="246"/>
      <c r="AP611" s="20"/>
      <c r="AQ611" s="20"/>
      <c r="AR611" s="20"/>
      <c r="AS611" s="663"/>
      <c r="AT611" s="719"/>
      <c r="AU611" s="20"/>
      <c r="AV611" s="20"/>
      <c r="AW611" s="246"/>
      <c r="AX611" s="246"/>
      <c r="AY611" s="20"/>
      <c r="AZ611" s="20"/>
      <c r="BA611" s="20"/>
      <c r="BB611" s="246"/>
      <c r="BC611" s="246"/>
      <c r="BD611" s="20"/>
      <c r="BE611" s="20"/>
      <c r="BF611" s="246"/>
      <c r="BG611" s="20"/>
      <c r="BH611" s="3"/>
      <c r="BP611" s="25" t="s">
        <v>697</v>
      </c>
    </row>
    <row r="612" spans="1:68" s="2" customFormat="1" ht="11.25" x14ac:dyDescent="0.2">
      <c r="A612" s="79" t="str">
        <f t="shared" si="19"/>
        <v>UserSecurityLoad OHNALAOP0023N1</v>
      </c>
      <c r="B612" s="20" t="s">
        <v>333</v>
      </c>
      <c r="C612" s="18"/>
      <c r="D612" s="701"/>
      <c r="E612" s="201" t="s">
        <v>334</v>
      </c>
      <c r="F612" s="94"/>
      <c r="G612" s="73" t="s">
        <v>691</v>
      </c>
      <c r="H612" s="100" t="s">
        <v>1097</v>
      </c>
      <c r="I612" s="20"/>
      <c r="J612" s="78" t="s">
        <v>699</v>
      </c>
      <c r="K612" s="173" t="s">
        <v>700</v>
      </c>
      <c r="L612" s="201" t="s">
        <v>499</v>
      </c>
      <c r="M612" s="20"/>
      <c r="N612" s="173" t="s">
        <v>500</v>
      </c>
      <c r="O612" s="73">
        <v>1</v>
      </c>
      <c r="P612" s="159">
        <v>1</v>
      </c>
      <c r="Q612" s="27" t="s">
        <v>693</v>
      </c>
      <c r="R612" s="73">
        <v>1</v>
      </c>
      <c r="S612" s="424">
        <v>42932</v>
      </c>
      <c r="T612" s="20" t="s">
        <v>675</v>
      </c>
      <c r="U612" s="174" t="s">
        <v>502</v>
      </c>
      <c r="V612" s="235" t="s">
        <v>676</v>
      </c>
      <c r="W612" s="693">
        <f t="shared" si="20"/>
        <v>110</v>
      </c>
      <c r="X612" s="693">
        <v>330</v>
      </c>
      <c r="Y612" s="693">
        <v>1320</v>
      </c>
      <c r="Z612" s="272" t="s">
        <v>694</v>
      </c>
      <c r="AA612" s="20"/>
      <c r="AB612" s="20"/>
      <c r="AC612" s="20"/>
      <c r="AD612" s="20"/>
      <c r="AE612" s="20" t="s">
        <v>701</v>
      </c>
      <c r="AF612" s="246" t="s">
        <v>693</v>
      </c>
      <c r="AG612" s="20" t="s">
        <v>696</v>
      </c>
      <c r="AH612" s="20" t="s">
        <v>696</v>
      </c>
      <c r="AI612" s="246">
        <v>42895</v>
      </c>
      <c r="AJ612" s="20"/>
      <c r="AK612" s="20"/>
      <c r="AL612" s="20"/>
      <c r="AM612" s="20"/>
      <c r="AN612" s="246"/>
      <c r="AO612" s="246"/>
      <c r="AP612" s="20"/>
      <c r="AQ612" s="20"/>
      <c r="AR612" s="20"/>
      <c r="AS612" s="663"/>
      <c r="AT612" s="719"/>
      <c r="AU612" s="20"/>
      <c r="AV612" s="20"/>
      <c r="AW612" s="246"/>
      <c r="AX612" s="246"/>
      <c r="AY612" s="20"/>
      <c r="AZ612" s="20"/>
      <c r="BA612" s="20"/>
      <c r="BB612" s="246"/>
      <c r="BC612" s="246"/>
      <c r="BD612" s="20"/>
      <c r="BE612" s="20"/>
      <c r="BF612" s="246"/>
      <c r="BG612" s="20"/>
      <c r="BH612" s="3"/>
      <c r="BP612" s="25" t="s">
        <v>697</v>
      </c>
    </row>
    <row r="613" spans="1:68" s="2" customFormat="1" ht="11.25" x14ac:dyDescent="0.2">
      <c r="A613" s="79" t="str">
        <f t="shared" si="19"/>
        <v>UW_RulesEngine OHLEWAOP0023N1</v>
      </c>
      <c r="B613" s="20" t="s">
        <v>333</v>
      </c>
      <c r="C613" s="18"/>
      <c r="D613" s="701"/>
      <c r="E613" s="201" t="s">
        <v>334</v>
      </c>
      <c r="F613" s="94"/>
      <c r="G613" s="73" t="s">
        <v>691</v>
      </c>
      <c r="H613" s="100" t="s">
        <v>1098</v>
      </c>
      <c r="I613" s="20"/>
      <c r="J613" s="78" t="s">
        <v>686</v>
      </c>
      <c r="K613" s="173" t="s">
        <v>606</v>
      </c>
      <c r="L613" s="201" t="s">
        <v>499</v>
      </c>
      <c r="M613" s="20"/>
      <c r="N613" s="173" t="s">
        <v>500</v>
      </c>
      <c r="O613" s="73">
        <v>1</v>
      </c>
      <c r="P613" s="159">
        <v>1</v>
      </c>
      <c r="Q613" s="27" t="s">
        <v>693</v>
      </c>
      <c r="R613" s="73">
        <v>1</v>
      </c>
      <c r="S613" s="424">
        <v>42932</v>
      </c>
      <c r="T613" s="20" t="s">
        <v>675</v>
      </c>
      <c r="U613" s="174" t="s">
        <v>502</v>
      </c>
      <c r="V613" s="235" t="s">
        <v>676</v>
      </c>
      <c r="W613" s="693">
        <f t="shared" si="20"/>
        <v>110</v>
      </c>
      <c r="X613" s="693">
        <v>330</v>
      </c>
      <c r="Y613" s="693">
        <v>1320</v>
      </c>
      <c r="Z613" s="272" t="s">
        <v>694</v>
      </c>
      <c r="AA613" s="20"/>
      <c r="AB613" s="20"/>
      <c r="AC613" s="20"/>
      <c r="AD613" s="20"/>
      <c r="AE613" s="20" t="s">
        <v>695</v>
      </c>
      <c r="AF613" s="246" t="s">
        <v>693</v>
      </c>
      <c r="AG613" s="20" t="s">
        <v>696</v>
      </c>
      <c r="AH613" s="20" t="s">
        <v>696</v>
      </c>
      <c r="AI613" s="246">
        <v>42895</v>
      </c>
      <c r="AJ613" s="20"/>
      <c r="AK613" s="20"/>
      <c r="AL613" s="20"/>
      <c r="AM613" s="20"/>
      <c r="AN613" s="246"/>
      <c r="AO613" s="246"/>
      <c r="AP613" s="20"/>
      <c r="AQ613" s="20"/>
      <c r="AR613" s="20"/>
      <c r="AS613" s="663"/>
      <c r="AT613" s="719"/>
      <c r="AU613" s="20"/>
      <c r="AV613" s="20"/>
      <c r="AW613" s="246"/>
      <c r="AX613" s="246"/>
      <c r="AY613" s="20"/>
      <c r="AZ613" s="20"/>
      <c r="BA613" s="20"/>
      <c r="BB613" s="246"/>
      <c r="BC613" s="246"/>
      <c r="BD613" s="20"/>
      <c r="BE613" s="20"/>
      <c r="BF613" s="246"/>
      <c r="BG613" s="20"/>
      <c r="BH613" s="3"/>
      <c r="BP613" s="25" t="s">
        <v>697</v>
      </c>
    </row>
    <row r="614" spans="1:68" s="2" customFormat="1" ht="11.25" x14ac:dyDescent="0.2">
      <c r="A614" s="79" t="str">
        <f t="shared" si="19"/>
        <v>UW_RulesEngine OHLEWAOP0023N2</v>
      </c>
      <c r="B614" s="20" t="s">
        <v>333</v>
      </c>
      <c r="C614" s="18"/>
      <c r="D614" s="701"/>
      <c r="E614" s="201" t="s">
        <v>334</v>
      </c>
      <c r="F614" s="94"/>
      <c r="G614" s="73" t="s">
        <v>691</v>
      </c>
      <c r="H614" s="100" t="s">
        <v>1098</v>
      </c>
      <c r="I614" s="20"/>
      <c r="J614" s="78" t="s">
        <v>686</v>
      </c>
      <c r="K614" s="173" t="s">
        <v>606</v>
      </c>
      <c r="L614" s="201" t="s">
        <v>499</v>
      </c>
      <c r="M614" s="20"/>
      <c r="N614" s="173" t="s">
        <v>500</v>
      </c>
      <c r="O614" s="73">
        <v>1</v>
      </c>
      <c r="P614" s="159">
        <v>1</v>
      </c>
      <c r="Q614" s="27" t="s">
        <v>693</v>
      </c>
      <c r="R614" s="73">
        <v>1</v>
      </c>
      <c r="S614" s="424">
        <v>42932</v>
      </c>
      <c r="T614" s="20" t="s">
        <v>675</v>
      </c>
      <c r="U614" s="174" t="s">
        <v>502</v>
      </c>
      <c r="V614" s="235" t="s">
        <v>676</v>
      </c>
      <c r="W614" s="693">
        <f t="shared" si="20"/>
        <v>110</v>
      </c>
      <c r="X614" s="693">
        <v>330</v>
      </c>
      <c r="Y614" s="693">
        <v>1320</v>
      </c>
      <c r="Z614" s="272" t="s">
        <v>694</v>
      </c>
      <c r="AA614" s="20"/>
      <c r="AB614" s="20"/>
      <c r="AC614" s="20"/>
      <c r="AD614" s="20"/>
      <c r="AE614" s="20" t="s">
        <v>698</v>
      </c>
      <c r="AF614" s="246" t="s">
        <v>693</v>
      </c>
      <c r="AG614" s="20" t="s">
        <v>696</v>
      </c>
      <c r="AH614" s="20" t="s">
        <v>696</v>
      </c>
      <c r="AI614" s="246">
        <v>42895</v>
      </c>
      <c r="AJ614" s="20"/>
      <c r="AK614" s="20"/>
      <c r="AL614" s="20"/>
      <c r="AM614" s="20"/>
      <c r="AN614" s="246"/>
      <c r="AO614" s="246"/>
      <c r="AP614" s="20"/>
      <c r="AQ614" s="20"/>
      <c r="AR614" s="20"/>
      <c r="AS614" s="663"/>
      <c r="AT614" s="719"/>
      <c r="AU614" s="20"/>
      <c r="AV614" s="20"/>
      <c r="AW614" s="246"/>
      <c r="AX614" s="246"/>
      <c r="AY614" s="20"/>
      <c r="AZ614" s="20"/>
      <c r="BA614" s="20"/>
      <c r="BB614" s="246"/>
      <c r="BC614" s="246"/>
      <c r="BD614" s="20"/>
      <c r="BE614" s="20"/>
      <c r="BF614" s="246"/>
      <c r="BG614" s="20"/>
      <c r="BH614" s="3"/>
      <c r="BP614" s="25" t="s">
        <v>697</v>
      </c>
    </row>
    <row r="615" spans="1:68" s="2" customFormat="1" ht="11.25" x14ac:dyDescent="0.2">
      <c r="A615" s="79" t="str">
        <f t="shared" ref="A615:A678" si="21">(H615&amp;" "&amp;AE615)</f>
        <v>UW_RulesEngine OHNALAOP0023N1</v>
      </c>
      <c r="B615" s="20" t="s">
        <v>333</v>
      </c>
      <c r="C615" s="18"/>
      <c r="D615" s="701"/>
      <c r="E615" s="201" t="s">
        <v>334</v>
      </c>
      <c r="F615" s="94"/>
      <c r="G615" s="73" t="s">
        <v>691</v>
      </c>
      <c r="H615" s="100" t="s">
        <v>1098</v>
      </c>
      <c r="I615" s="20"/>
      <c r="J615" s="78" t="s">
        <v>699</v>
      </c>
      <c r="K615" s="173" t="s">
        <v>700</v>
      </c>
      <c r="L615" s="201" t="s">
        <v>499</v>
      </c>
      <c r="M615" s="20"/>
      <c r="N615" s="173" t="s">
        <v>500</v>
      </c>
      <c r="O615" s="73">
        <v>1</v>
      </c>
      <c r="P615" s="159">
        <v>1</v>
      </c>
      <c r="Q615" s="27" t="s">
        <v>693</v>
      </c>
      <c r="R615" s="73">
        <v>1</v>
      </c>
      <c r="S615" s="424">
        <v>42937</v>
      </c>
      <c r="T615" s="20" t="s">
        <v>675</v>
      </c>
      <c r="U615" s="174" t="s">
        <v>502</v>
      </c>
      <c r="V615" s="235" t="s">
        <v>676</v>
      </c>
      <c r="W615" s="693">
        <f t="shared" ref="W615:W678" si="22">+(X615/3)</f>
        <v>110</v>
      </c>
      <c r="X615" s="693">
        <v>330</v>
      </c>
      <c r="Y615" s="693">
        <v>1320</v>
      </c>
      <c r="Z615" s="272" t="s">
        <v>694</v>
      </c>
      <c r="AA615" s="20"/>
      <c r="AB615" s="20"/>
      <c r="AC615" s="20"/>
      <c r="AD615" s="20"/>
      <c r="AE615" s="20" t="s">
        <v>701</v>
      </c>
      <c r="AF615" s="246" t="s">
        <v>693</v>
      </c>
      <c r="AG615" s="20" t="s">
        <v>696</v>
      </c>
      <c r="AH615" s="20" t="s">
        <v>696</v>
      </c>
      <c r="AI615" s="246">
        <v>42895</v>
      </c>
      <c r="AJ615" s="20"/>
      <c r="AK615" s="20"/>
      <c r="AL615" s="20"/>
      <c r="AM615" s="20"/>
      <c r="AN615" s="246"/>
      <c r="AO615" s="246"/>
      <c r="AP615" s="20"/>
      <c r="AQ615" s="20"/>
      <c r="AR615" s="20"/>
      <c r="AS615" s="663"/>
      <c r="AT615" s="719"/>
      <c r="AU615" s="20"/>
      <c r="AV615" s="20"/>
      <c r="AW615" s="246"/>
      <c r="AX615" s="246"/>
      <c r="AY615" s="20"/>
      <c r="AZ615" s="20"/>
      <c r="BA615" s="20"/>
      <c r="BB615" s="246"/>
      <c r="BC615" s="246"/>
      <c r="BD615" s="20"/>
      <c r="BE615" s="20"/>
      <c r="BF615" s="246"/>
      <c r="BG615" s="20"/>
      <c r="BH615" s="3"/>
      <c r="BP615" s="25" t="s">
        <v>717</v>
      </c>
    </row>
    <row r="616" spans="1:68" s="2" customFormat="1" ht="11.25" x14ac:dyDescent="0.2">
      <c r="A616" s="79" t="str">
        <f t="shared" si="21"/>
        <v>UW_RulesEngine_Maint OHNALAOD0007N1</v>
      </c>
      <c r="B616" s="20" t="s">
        <v>333</v>
      </c>
      <c r="C616" s="18"/>
      <c r="D616" s="701" t="s">
        <v>1094</v>
      </c>
      <c r="E616" s="201" t="s">
        <v>334</v>
      </c>
      <c r="F616" s="94"/>
      <c r="G616" s="73" t="s">
        <v>691</v>
      </c>
      <c r="H616" s="100" t="s">
        <v>1099</v>
      </c>
      <c r="I616" s="20"/>
      <c r="J616" s="78" t="s">
        <v>682</v>
      </c>
      <c r="K616" s="173" t="s">
        <v>683</v>
      </c>
      <c r="L616" s="201" t="s">
        <v>499</v>
      </c>
      <c r="M616" s="20"/>
      <c r="N616" s="173" t="s">
        <v>500</v>
      </c>
      <c r="O616" s="73">
        <v>1</v>
      </c>
      <c r="P616" s="159">
        <v>1</v>
      </c>
      <c r="Q616" s="27">
        <v>42807</v>
      </c>
      <c r="R616" s="73">
        <v>1</v>
      </c>
      <c r="S616" s="424" t="s">
        <v>703</v>
      </c>
      <c r="T616" s="20" t="s">
        <v>675</v>
      </c>
      <c r="U616" s="174" t="s">
        <v>502</v>
      </c>
      <c r="V616" s="235" t="s">
        <v>676</v>
      </c>
      <c r="W616" s="693">
        <f t="shared" si="22"/>
        <v>45</v>
      </c>
      <c r="X616" s="693">
        <v>135</v>
      </c>
      <c r="Y616" s="693">
        <v>540</v>
      </c>
      <c r="Z616" s="272" t="s">
        <v>677</v>
      </c>
      <c r="AA616" s="20"/>
      <c r="AB616" s="20"/>
      <c r="AC616" s="20"/>
      <c r="AD616" s="20"/>
      <c r="AE616" s="20" t="s">
        <v>747</v>
      </c>
      <c r="AF616" s="246">
        <v>42807</v>
      </c>
      <c r="AG616" s="20">
        <v>616753</v>
      </c>
      <c r="AH616" s="20">
        <v>616753</v>
      </c>
      <c r="AI616" s="246">
        <v>42804</v>
      </c>
      <c r="AJ616" s="20"/>
      <c r="AK616" s="20"/>
      <c r="AL616" s="20"/>
      <c r="AM616" s="20"/>
      <c r="AN616" s="246"/>
      <c r="AO616" s="246"/>
      <c r="AP616" s="20"/>
      <c r="AQ616" s="20"/>
      <c r="AR616" s="20"/>
      <c r="AS616" s="663"/>
      <c r="AT616" s="719"/>
      <c r="AU616" s="20"/>
      <c r="AV616" s="20"/>
      <c r="AW616" s="246"/>
      <c r="AX616" s="246"/>
      <c r="AY616" s="20"/>
      <c r="AZ616" s="20"/>
      <c r="BA616" s="20"/>
      <c r="BB616" s="246"/>
      <c r="BC616" s="246"/>
      <c r="BD616" s="20"/>
      <c r="BE616" s="20"/>
      <c r="BF616" s="246"/>
      <c r="BG616" s="20"/>
      <c r="BH616" s="3"/>
      <c r="BP616" s="25" t="s">
        <v>678</v>
      </c>
    </row>
    <row r="617" spans="1:68" s="2" customFormat="1" ht="11.25" x14ac:dyDescent="0.2">
      <c r="A617" s="79" t="str">
        <f t="shared" si="21"/>
        <v>UW_RulesEngine_Maint OHNALAOD0007N2</v>
      </c>
      <c r="B617" s="20" t="s">
        <v>333</v>
      </c>
      <c r="C617" s="18"/>
      <c r="D617" s="701" t="s">
        <v>1094</v>
      </c>
      <c r="E617" s="201" t="s">
        <v>334</v>
      </c>
      <c r="F617" s="94"/>
      <c r="G617" s="73" t="s">
        <v>691</v>
      </c>
      <c r="H617" s="100" t="s">
        <v>1099</v>
      </c>
      <c r="I617" s="20"/>
      <c r="J617" s="78" t="s">
        <v>682</v>
      </c>
      <c r="K617" s="173" t="s">
        <v>683</v>
      </c>
      <c r="L617" s="201" t="s">
        <v>499</v>
      </c>
      <c r="M617" s="20"/>
      <c r="N617" s="173" t="s">
        <v>500</v>
      </c>
      <c r="O617" s="73">
        <v>1</v>
      </c>
      <c r="P617" s="159">
        <v>1</v>
      </c>
      <c r="Q617" s="27">
        <v>42807</v>
      </c>
      <c r="R617" s="73">
        <v>1</v>
      </c>
      <c r="S617" s="424" t="s">
        <v>703</v>
      </c>
      <c r="T617" s="20" t="s">
        <v>675</v>
      </c>
      <c r="U617" s="174" t="s">
        <v>502</v>
      </c>
      <c r="V617" s="235" t="s">
        <v>676</v>
      </c>
      <c r="W617" s="693">
        <f t="shared" si="22"/>
        <v>45</v>
      </c>
      <c r="X617" s="693">
        <v>135</v>
      </c>
      <c r="Y617" s="693">
        <v>540</v>
      </c>
      <c r="Z617" s="272" t="s">
        <v>677</v>
      </c>
      <c r="AA617" s="20"/>
      <c r="AB617" s="20"/>
      <c r="AC617" s="20"/>
      <c r="AD617" s="20"/>
      <c r="AE617" s="20" t="s">
        <v>748</v>
      </c>
      <c r="AF617" s="246">
        <v>42807</v>
      </c>
      <c r="AG617" s="20">
        <v>616754</v>
      </c>
      <c r="AH617" s="20">
        <v>616754</v>
      </c>
      <c r="AI617" s="246">
        <v>42804</v>
      </c>
      <c r="AJ617" s="20"/>
      <c r="AK617" s="20"/>
      <c r="AL617" s="20"/>
      <c r="AM617" s="20"/>
      <c r="AN617" s="246"/>
      <c r="AO617" s="246"/>
      <c r="AP617" s="20"/>
      <c r="AQ617" s="20"/>
      <c r="AR617" s="20"/>
      <c r="AS617" s="663"/>
      <c r="AT617" s="719"/>
      <c r="AU617" s="20"/>
      <c r="AV617" s="20"/>
      <c r="AW617" s="246"/>
      <c r="AX617" s="246"/>
      <c r="AY617" s="20"/>
      <c r="AZ617" s="20"/>
      <c r="BA617" s="20"/>
      <c r="BB617" s="246"/>
      <c r="BC617" s="246"/>
      <c r="BD617" s="20"/>
      <c r="BE617" s="20"/>
      <c r="BF617" s="246"/>
      <c r="BG617" s="20"/>
      <c r="BH617" s="3"/>
      <c r="BP617" s="25" t="s">
        <v>678</v>
      </c>
    </row>
    <row r="618" spans="1:68" s="2" customFormat="1" ht="11.25" x14ac:dyDescent="0.2">
      <c r="A618" s="79" t="str">
        <f t="shared" si="21"/>
        <v>UW_RulesEngine_Maint OHNALDBD0142</v>
      </c>
      <c r="B618" s="20" t="s">
        <v>333</v>
      </c>
      <c r="C618" s="18"/>
      <c r="D618" s="701" t="s">
        <v>1094</v>
      </c>
      <c r="E618" s="201" t="s">
        <v>334</v>
      </c>
      <c r="F618" s="94"/>
      <c r="G618" s="73" t="s">
        <v>691</v>
      </c>
      <c r="H618" s="100" t="s">
        <v>1099</v>
      </c>
      <c r="I618" s="20"/>
      <c r="J618" s="78" t="s">
        <v>682</v>
      </c>
      <c r="K618" s="173" t="s">
        <v>683</v>
      </c>
      <c r="L618" s="201" t="s">
        <v>499</v>
      </c>
      <c r="M618" s="20"/>
      <c r="N618" s="173" t="s">
        <v>500</v>
      </c>
      <c r="O618" s="73">
        <v>1</v>
      </c>
      <c r="P618" s="159">
        <v>1</v>
      </c>
      <c r="Q618" s="27">
        <v>42807</v>
      </c>
      <c r="R618" s="73">
        <v>1</v>
      </c>
      <c r="S618" s="424" t="s">
        <v>703</v>
      </c>
      <c r="T618" s="20" t="s">
        <v>675</v>
      </c>
      <c r="U618" s="174" t="s">
        <v>502</v>
      </c>
      <c r="V618" s="235" t="s">
        <v>676</v>
      </c>
      <c r="W618" s="693">
        <f t="shared" si="22"/>
        <v>45</v>
      </c>
      <c r="X618" s="693">
        <v>135</v>
      </c>
      <c r="Y618" s="693">
        <v>540</v>
      </c>
      <c r="Z618" s="272" t="s">
        <v>677</v>
      </c>
      <c r="AA618" s="20"/>
      <c r="AB618" s="20"/>
      <c r="AC618" s="20"/>
      <c r="AD618" s="20"/>
      <c r="AE618" s="20" t="s">
        <v>730</v>
      </c>
      <c r="AF618" s="246">
        <v>42807</v>
      </c>
      <c r="AG618" s="20">
        <v>616755</v>
      </c>
      <c r="AH618" s="20">
        <v>616755</v>
      </c>
      <c r="AI618" s="246">
        <v>42804</v>
      </c>
      <c r="AJ618" s="20"/>
      <c r="AK618" s="20"/>
      <c r="AL618" s="20"/>
      <c r="AM618" s="20"/>
      <c r="AN618" s="246"/>
      <c r="AO618" s="246"/>
      <c r="AP618" s="20"/>
      <c r="AQ618" s="20"/>
      <c r="AR618" s="20"/>
      <c r="AS618" s="663"/>
      <c r="AT618" s="719"/>
      <c r="AU618" s="20"/>
      <c r="AV618" s="20"/>
      <c r="AW618" s="246"/>
      <c r="AX618" s="246"/>
      <c r="AY618" s="20"/>
      <c r="AZ618" s="20"/>
      <c r="BA618" s="20"/>
      <c r="BB618" s="246"/>
      <c r="BC618" s="246"/>
      <c r="BD618" s="20"/>
      <c r="BE618" s="20"/>
      <c r="BF618" s="246"/>
      <c r="BG618" s="20"/>
      <c r="BH618" s="3"/>
      <c r="BP618" s="25" t="s">
        <v>678</v>
      </c>
    </row>
    <row r="619" spans="1:68" s="2" customFormat="1" ht="11.25" x14ac:dyDescent="0.2">
      <c r="A619" s="79" t="str">
        <f t="shared" si="21"/>
        <v>wM7Archive DS73SQLPRD03</v>
      </c>
      <c r="B619" s="20" t="s">
        <v>333</v>
      </c>
      <c r="C619" s="18"/>
      <c r="D619" s="701"/>
      <c r="E619" s="201" t="s">
        <v>334</v>
      </c>
      <c r="F619" s="94"/>
      <c r="G619" s="73" t="s">
        <v>691</v>
      </c>
      <c r="H619" s="100" t="s">
        <v>1100</v>
      </c>
      <c r="I619" s="20"/>
      <c r="J619" s="78" t="s">
        <v>686</v>
      </c>
      <c r="K619" s="173" t="s">
        <v>606</v>
      </c>
      <c r="L619" s="201" t="s">
        <v>499</v>
      </c>
      <c r="M619" s="20"/>
      <c r="N619" s="173" t="s">
        <v>500</v>
      </c>
      <c r="O619" s="73">
        <v>1</v>
      </c>
      <c r="P619" s="159">
        <v>1</v>
      </c>
      <c r="Q619" s="27" t="s">
        <v>272</v>
      </c>
      <c r="R619" s="73">
        <v>1</v>
      </c>
      <c r="S619" s="424">
        <v>42755</v>
      </c>
      <c r="T619" s="20" t="s">
        <v>675</v>
      </c>
      <c r="U619" s="174" t="s">
        <v>502</v>
      </c>
      <c r="V619" s="235" t="s">
        <v>676</v>
      </c>
      <c r="W619" s="693">
        <f t="shared" si="22"/>
        <v>110</v>
      </c>
      <c r="X619" s="693">
        <v>330</v>
      </c>
      <c r="Y619" s="693">
        <v>1320</v>
      </c>
      <c r="Z619" s="272" t="s">
        <v>677</v>
      </c>
      <c r="AA619" s="20"/>
      <c r="AB619" s="20"/>
      <c r="AC619" s="20"/>
      <c r="AD619" s="20"/>
      <c r="AE619" s="20" t="s">
        <v>1101</v>
      </c>
      <c r="AF619" s="246" t="s">
        <v>272</v>
      </c>
      <c r="AG619" s="20" t="s">
        <v>272</v>
      </c>
      <c r="AH619" s="20" t="s">
        <v>272</v>
      </c>
      <c r="AI619" s="246" t="s">
        <v>272</v>
      </c>
      <c r="AJ619" s="20"/>
      <c r="AK619" s="20"/>
      <c r="AL619" s="20"/>
      <c r="AM619" s="20"/>
      <c r="AN619" s="246"/>
      <c r="AO619" s="246"/>
      <c r="AP619" s="20"/>
      <c r="AQ619" s="20"/>
      <c r="AR619" s="20"/>
      <c r="AS619" s="663"/>
      <c r="AT619" s="719"/>
      <c r="AU619" s="20"/>
      <c r="AV619" s="20"/>
      <c r="AW619" s="246"/>
      <c r="AX619" s="246"/>
      <c r="AY619" s="20"/>
      <c r="AZ619" s="20"/>
      <c r="BA619" s="20"/>
      <c r="BB619" s="246"/>
      <c r="BC619" s="246"/>
      <c r="BD619" s="20"/>
      <c r="BE619" s="20"/>
      <c r="BF619" s="246"/>
      <c r="BG619" s="20"/>
      <c r="BH619" s="3"/>
      <c r="BP619" s="25" t="s">
        <v>678</v>
      </c>
    </row>
    <row r="620" spans="1:68" s="2" customFormat="1" ht="11.25" x14ac:dyDescent="0.2">
      <c r="A620" s="79" t="str">
        <f t="shared" si="21"/>
        <v>wM7asyIS DS73SQLDEV04</v>
      </c>
      <c r="B620" s="20" t="s">
        <v>333</v>
      </c>
      <c r="C620" s="18"/>
      <c r="D620" s="701"/>
      <c r="E620" s="201" t="s">
        <v>334</v>
      </c>
      <c r="F620" s="94"/>
      <c r="G620" s="73" t="s">
        <v>691</v>
      </c>
      <c r="H620" s="100" t="s">
        <v>1102</v>
      </c>
      <c r="I620" s="20"/>
      <c r="J620" s="78" t="s">
        <v>682</v>
      </c>
      <c r="K620" s="173" t="s">
        <v>683</v>
      </c>
      <c r="L620" s="201" t="s">
        <v>499</v>
      </c>
      <c r="M620" s="20"/>
      <c r="N620" s="173" t="s">
        <v>500</v>
      </c>
      <c r="O620" s="73">
        <v>1</v>
      </c>
      <c r="P620" s="159">
        <v>1</v>
      </c>
      <c r="Q620" s="27" t="s">
        <v>674</v>
      </c>
      <c r="R620" s="73">
        <v>1</v>
      </c>
      <c r="S620" s="424">
        <v>42755</v>
      </c>
      <c r="T620" s="20" t="s">
        <v>675</v>
      </c>
      <c r="U620" s="174" t="s">
        <v>502</v>
      </c>
      <c r="V620" s="235" t="s">
        <v>676</v>
      </c>
      <c r="W620" s="693">
        <f t="shared" si="22"/>
        <v>45</v>
      </c>
      <c r="X620" s="693">
        <v>135</v>
      </c>
      <c r="Y620" s="693">
        <v>540</v>
      </c>
      <c r="Z620" s="272" t="s">
        <v>677</v>
      </c>
      <c r="AA620" s="20"/>
      <c r="AB620" s="20"/>
      <c r="AC620" s="20"/>
      <c r="AD620" s="20"/>
      <c r="AE620" s="20" t="s">
        <v>819</v>
      </c>
      <c r="AF620" s="246" t="s">
        <v>674</v>
      </c>
      <c r="AG620" s="20" t="s">
        <v>272</v>
      </c>
      <c r="AH620" s="20" t="s">
        <v>272</v>
      </c>
      <c r="AI620" s="246" t="s">
        <v>272</v>
      </c>
      <c r="AJ620" s="20"/>
      <c r="AK620" s="20"/>
      <c r="AL620" s="20"/>
      <c r="AM620" s="20"/>
      <c r="AN620" s="246"/>
      <c r="AO620" s="246"/>
      <c r="AP620" s="20"/>
      <c r="AQ620" s="20"/>
      <c r="AR620" s="20"/>
      <c r="AS620" s="663"/>
      <c r="AT620" s="719"/>
      <c r="AU620" s="20"/>
      <c r="AV620" s="20"/>
      <c r="AW620" s="246"/>
      <c r="AX620" s="246"/>
      <c r="AY620" s="20"/>
      <c r="AZ620" s="20"/>
      <c r="BA620" s="20"/>
      <c r="BB620" s="246"/>
      <c r="BC620" s="246"/>
      <c r="BD620" s="20"/>
      <c r="BE620" s="20"/>
      <c r="BF620" s="246"/>
      <c r="BG620" s="20"/>
      <c r="BH620" s="3"/>
      <c r="BP620" s="25" t="s">
        <v>678</v>
      </c>
    </row>
    <row r="621" spans="1:68" s="2" customFormat="1" ht="11.25" x14ac:dyDescent="0.2">
      <c r="A621" s="79" t="str">
        <f t="shared" si="21"/>
        <v>wM7asyMWS DS73SQLDEV04</v>
      </c>
      <c r="B621" s="20" t="s">
        <v>333</v>
      </c>
      <c r="C621" s="18"/>
      <c r="D621" s="701"/>
      <c r="E621" s="201" t="s">
        <v>334</v>
      </c>
      <c r="F621" s="94"/>
      <c r="G621" s="73" t="s">
        <v>691</v>
      </c>
      <c r="H621" s="100" t="s">
        <v>1103</v>
      </c>
      <c r="I621" s="20"/>
      <c r="J621" s="78" t="s">
        <v>682</v>
      </c>
      <c r="K621" s="173" t="s">
        <v>683</v>
      </c>
      <c r="L621" s="201" t="s">
        <v>499</v>
      </c>
      <c r="M621" s="20"/>
      <c r="N621" s="173" t="s">
        <v>500</v>
      </c>
      <c r="O621" s="73">
        <v>1</v>
      </c>
      <c r="P621" s="159">
        <v>1</v>
      </c>
      <c r="Q621" s="27" t="s">
        <v>674</v>
      </c>
      <c r="R621" s="73">
        <v>1</v>
      </c>
      <c r="S621" s="424">
        <v>42755</v>
      </c>
      <c r="T621" s="20" t="s">
        <v>675</v>
      </c>
      <c r="U621" s="174" t="s">
        <v>502</v>
      </c>
      <c r="V621" s="235" t="s">
        <v>676</v>
      </c>
      <c r="W621" s="693">
        <f t="shared" si="22"/>
        <v>45</v>
      </c>
      <c r="X621" s="693">
        <v>135</v>
      </c>
      <c r="Y621" s="693">
        <v>540</v>
      </c>
      <c r="Z621" s="272" t="s">
        <v>677</v>
      </c>
      <c r="AA621" s="20"/>
      <c r="AB621" s="20"/>
      <c r="AC621" s="20"/>
      <c r="AD621" s="20"/>
      <c r="AE621" s="20" t="s">
        <v>819</v>
      </c>
      <c r="AF621" s="246" t="s">
        <v>674</v>
      </c>
      <c r="AG621" s="20" t="s">
        <v>272</v>
      </c>
      <c r="AH621" s="20" t="s">
        <v>272</v>
      </c>
      <c r="AI621" s="246" t="s">
        <v>272</v>
      </c>
      <c r="AJ621" s="20"/>
      <c r="AK621" s="20"/>
      <c r="AL621" s="20"/>
      <c r="AM621" s="20"/>
      <c r="AN621" s="246"/>
      <c r="AO621" s="246"/>
      <c r="AP621" s="20"/>
      <c r="AQ621" s="20"/>
      <c r="AR621" s="20"/>
      <c r="AS621" s="663"/>
      <c r="AT621" s="719"/>
      <c r="AU621" s="20"/>
      <c r="AV621" s="20"/>
      <c r="AW621" s="246"/>
      <c r="AX621" s="246"/>
      <c r="AY621" s="20"/>
      <c r="AZ621" s="20"/>
      <c r="BA621" s="20"/>
      <c r="BB621" s="246"/>
      <c r="BC621" s="246"/>
      <c r="BD621" s="20"/>
      <c r="BE621" s="20"/>
      <c r="BF621" s="246"/>
      <c r="BG621" s="20"/>
      <c r="BH621" s="3"/>
      <c r="BP621" s="25" t="s">
        <v>678</v>
      </c>
    </row>
    <row r="622" spans="1:68" s="2" customFormat="1" ht="11.25" x14ac:dyDescent="0.2">
      <c r="A622" s="79" t="str">
        <f t="shared" si="21"/>
        <v>wM7Cluster1 DS73SQLPRD03</v>
      </c>
      <c r="B622" s="20" t="s">
        <v>333</v>
      </c>
      <c r="C622" s="18"/>
      <c r="D622" s="701"/>
      <c r="E622" s="201" t="s">
        <v>334</v>
      </c>
      <c r="F622" s="94"/>
      <c r="G622" s="73" t="s">
        <v>691</v>
      </c>
      <c r="H622" s="100" t="s">
        <v>1104</v>
      </c>
      <c r="I622" s="20"/>
      <c r="J622" s="78" t="s">
        <v>686</v>
      </c>
      <c r="K622" s="173" t="s">
        <v>606</v>
      </c>
      <c r="L622" s="201" t="s">
        <v>499</v>
      </c>
      <c r="M622" s="20"/>
      <c r="N622" s="173" t="s">
        <v>500</v>
      </c>
      <c r="O622" s="73">
        <v>1</v>
      </c>
      <c r="P622" s="159">
        <v>1</v>
      </c>
      <c r="Q622" s="27" t="s">
        <v>272</v>
      </c>
      <c r="R622" s="73">
        <v>1</v>
      </c>
      <c r="S622" s="424">
        <v>42755</v>
      </c>
      <c r="T622" s="20" t="s">
        <v>675</v>
      </c>
      <c r="U622" s="174" t="s">
        <v>502</v>
      </c>
      <c r="V622" s="235" t="s">
        <v>676</v>
      </c>
      <c r="W622" s="693">
        <f t="shared" si="22"/>
        <v>110</v>
      </c>
      <c r="X622" s="693">
        <v>330</v>
      </c>
      <c r="Y622" s="693">
        <v>1320</v>
      </c>
      <c r="Z622" s="272" t="s">
        <v>677</v>
      </c>
      <c r="AA622" s="20"/>
      <c r="AB622" s="20"/>
      <c r="AC622" s="20"/>
      <c r="AD622" s="20"/>
      <c r="AE622" s="20" t="s">
        <v>1101</v>
      </c>
      <c r="AF622" s="246" t="s">
        <v>272</v>
      </c>
      <c r="AG622" s="20" t="s">
        <v>272</v>
      </c>
      <c r="AH622" s="20" t="s">
        <v>272</v>
      </c>
      <c r="AI622" s="246" t="s">
        <v>272</v>
      </c>
      <c r="AJ622" s="20"/>
      <c r="AK622" s="20"/>
      <c r="AL622" s="20"/>
      <c r="AM622" s="20"/>
      <c r="AN622" s="246"/>
      <c r="AO622" s="246"/>
      <c r="AP622" s="20"/>
      <c r="AQ622" s="20"/>
      <c r="AR622" s="20"/>
      <c r="AS622" s="663"/>
      <c r="AT622" s="719"/>
      <c r="AU622" s="20"/>
      <c r="AV622" s="20"/>
      <c r="AW622" s="246"/>
      <c r="AX622" s="246"/>
      <c r="AY622" s="20"/>
      <c r="AZ622" s="20"/>
      <c r="BA622" s="20"/>
      <c r="BB622" s="246"/>
      <c r="BC622" s="246"/>
      <c r="BD622" s="20"/>
      <c r="BE622" s="20"/>
      <c r="BF622" s="246"/>
      <c r="BG622" s="20"/>
      <c r="BH622" s="3"/>
      <c r="BP622" s="25" t="s">
        <v>678</v>
      </c>
    </row>
    <row r="623" spans="1:68" s="2" customFormat="1" ht="11.25" x14ac:dyDescent="0.2">
      <c r="A623" s="79" t="str">
        <f t="shared" si="21"/>
        <v>wM7Cluster2 DS73SQLPRD03</v>
      </c>
      <c r="B623" s="20" t="s">
        <v>333</v>
      </c>
      <c r="C623" s="18"/>
      <c r="D623" s="701"/>
      <c r="E623" s="201" t="s">
        <v>334</v>
      </c>
      <c r="F623" s="94"/>
      <c r="G623" s="73" t="s">
        <v>691</v>
      </c>
      <c r="H623" s="100" t="s">
        <v>1105</v>
      </c>
      <c r="I623" s="20"/>
      <c r="J623" s="78" t="s">
        <v>686</v>
      </c>
      <c r="K623" s="173" t="s">
        <v>606</v>
      </c>
      <c r="L623" s="201" t="s">
        <v>499</v>
      </c>
      <c r="M623" s="20"/>
      <c r="N623" s="173" t="s">
        <v>500</v>
      </c>
      <c r="O623" s="73">
        <v>1</v>
      </c>
      <c r="P623" s="159">
        <v>1</v>
      </c>
      <c r="Q623" s="27" t="s">
        <v>272</v>
      </c>
      <c r="R623" s="73">
        <v>1</v>
      </c>
      <c r="S623" s="424">
        <v>42755</v>
      </c>
      <c r="T623" s="20" t="s">
        <v>675</v>
      </c>
      <c r="U623" s="174" t="s">
        <v>502</v>
      </c>
      <c r="V623" s="235" t="s">
        <v>676</v>
      </c>
      <c r="W623" s="693">
        <f t="shared" si="22"/>
        <v>110</v>
      </c>
      <c r="X623" s="693">
        <v>330</v>
      </c>
      <c r="Y623" s="693">
        <v>1320</v>
      </c>
      <c r="Z623" s="272" t="s">
        <v>677</v>
      </c>
      <c r="AA623" s="20"/>
      <c r="AB623" s="20"/>
      <c r="AC623" s="20"/>
      <c r="AD623" s="20"/>
      <c r="AE623" s="20" t="s">
        <v>1101</v>
      </c>
      <c r="AF623" s="246" t="s">
        <v>272</v>
      </c>
      <c r="AG623" s="20" t="s">
        <v>272</v>
      </c>
      <c r="AH623" s="20" t="s">
        <v>272</v>
      </c>
      <c r="AI623" s="246" t="s">
        <v>272</v>
      </c>
      <c r="AJ623" s="20"/>
      <c r="AK623" s="20"/>
      <c r="AL623" s="20"/>
      <c r="AM623" s="20"/>
      <c r="AN623" s="246"/>
      <c r="AO623" s="246"/>
      <c r="AP623" s="20"/>
      <c r="AQ623" s="20"/>
      <c r="AR623" s="20"/>
      <c r="AS623" s="663"/>
      <c r="AT623" s="719"/>
      <c r="AU623" s="20"/>
      <c r="AV623" s="20"/>
      <c r="AW623" s="246"/>
      <c r="AX623" s="246"/>
      <c r="AY623" s="20"/>
      <c r="AZ623" s="20"/>
      <c r="BA623" s="20"/>
      <c r="BB623" s="246"/>
      <c r="BC623" s="246"/>
      <c r="BD623" s="20"/>
      <c r="BE623" s="20"/>
      <c r="BF623" s="246"/>
      <c r="BG623" s="20"/>
      <c r="BH623" s="3"/>
      <c r="BP623" s="25" t="s">
        <v>678</v>
      </c>
    </row>
    <row r="624" spans="1:68" s="2" customFormat="1" ht="11.25" x14ac:dyDescent="0.2">
      <c r="A624" s="79" t="str">
        <f t="shared" si="21"/>
        <v>wM7devIS DS73SQLDEV04</v>
      </c>
      <c r="B624" s="20" t="s">
        <v>333</v>
      </c>
      <c r="C624" s="18"/>
      <c r="D624" s="701"/>
      <c r="E624" s="201" t="s">
        <v>334</v>
      </c>
      <c r="F624" s="94"/>
      <c r="G624" s="73" t="s">
        <v>691</v>
      </c>
      <c r="H624" s="100" t="s">
        <v>1106</v>
      </c>
      <c r="I624" s="20"/>
      <c r="J624" s="78" t="s">
        <v>682</v>
      </c>
      <c r="K624" s="173" t="s">
        <v>683</v>
      </c>
      <c r="L624" s="201" t="s">
        <v>499</v>
      </c>
      <c r="M624" s="20"/>
      <c r="N624" s="173" t="s">
        <v>500</v>
      </c>
      <c r="O624" s="73">
        <v>1</v>
      </c>
      <c r="P624" s="159">
        <v>1</v>
      </c>
      <c r="Q624" s="27" t="s">
        <v>674</v>
      </c>
      <c r="R624" s="73">
        <v>1</v>
      </c>
      <c r="S624" s="424">
        <v>42755</v>
      </c>
      <c r="T624" s="20" t="s">
        <v>675</v>
      </c>
      <c r="U624" s="174" t="s">
        <v>502</v>
      </c>
      <c r="V624" s="235" t="s">
        <v>676</v>
      </c>
      <c r="W624" s="693">
        <f t="shared" si="22"/>
        <v>45</v>
      </c>
      <c r="X624" s="693">
        <v>135</v>
      </c>
      <c r="Y624" s="693">
        <v>540</v>
      </c>
      <c r="Z624" s="272" t="s">
        <v>677</v>
      </c>
      <c r="AA624" s="20"/>
      <c r="AB624" s="20"/>
      <c r="AC624" s="20"/>
      <c r="AD624" s="20"/>
      <c r="AE624" s="20" t="s">
        <v>819</v>
      </c>
      <c r="AF624" s="246" t="s">
        <v>674</v>
      </c>
      <c r="AG624" s="20" t="s">
        <v>272</v>
      </c>
      <c r="AH624" s="20" t="s">
        <v>272</v>
      </c>
      <c r="AI624" s="246" t="s">
        <v>272</v>
      </c>
      <c r="AJ624" s="20"/>
      <c r="AK624" s="20"/>
      <c r="AL624" s="20"/>
      <c r="AM624" s="20"/>
      <c r="AN624" s="246"/>
      <c r="AO624" s="246"/>
      <c r="AP624" s="20"/>
      <c r="AQ624" s="20"/>
      <c r="AR624" s="20"/>
      <c r="AS624" s="663"/>
      <c r="AT624" s="719"/>
      <c r="AU624" s="20"/>
      <c r="AV624" s="20"/>
      <c r="AW624" s="246"/>
      <c r="AX624" s="246"/>
      <c r="AY624" s="20"/>
      <c r="AZ624" s="20"/>
      <c r="BA624" s="20"/>
      <c r="BB624" s="246"/>
      <c r="BC624" s="246"/>
      <c r="BD624" s="20"/>
      <c r="BE624" s="20"/>
      <c r="BF624" s="246"/>
      <c r="BG624" s="20"/>
      <c r="BH624" s="3"/>
      <c r="BP624" s="25" t="s">
        <v>678</v>
      </c>
    </row>
    <row r="625" spans="1:68" s="2" customFormat="1" ht="11.25" x14ac:dyDescent="0.2">
      <c r="A625" s="79" t="str">
        <f t="shared" si="21"/>
        <v>wM7devMWS DS73SQLDEV04</v>
      </c>
      <c r="B625" s="20" t="s">
        <v>333</v>
      </c>
      <c r="C625" s="18"/>
      <c r="D625" s="701"/>
      <c r="E625" s="201" t="s">
        <v>334</v>
      </c>
      <c r="F625" s="94"/>
      <c r="G625" s="73" t="s">
        <v>691</v>
      </c>
      <c r="H625" s="100" t="s">
        <v>1107</v>
      </c>
      <c r="I625" s="20"/>
      <c r="J625" s="78" t="s">
        <v>682</v>
      </c>
      <c r="K625" s="173" t="s">
        <v>683</v>
      </c>
      <c r="L625" s="201" t="s">
        <v>499</v>
      </c>
      <c r="M625" s="20"/>
      <c r="N625" s="173" t="s">
        <v>500</v>
      </c>
      <c r="O625" s="73">
        <v>1</v>
      </c>
      <c r="P625" s="159">
        <v>1</v>
      </c>
      <c r="Q625" s="27" t="s">
        <v>674</v>
      </c>
      <c r="R625" s="73">
        <v>1</v>
      </c>
      <c r="S625" s="424">
        <v>42755</v>
      </c>
      <c r="T625" s="20" t="s">
        <v>675</v>
      </c>
      <c r="U625" s="174" t="s">
        <v>502</v>
      </c>
      <c r="V625" s="235" t="s">
        <v>676</v>
      </c>
      <c r="W625" s="693">
        <f t="shared" si="22"/>
        <v>45</v>
      </c>
      <c r="X625" s="693">
        <v>135</v>
      </c>
      <c r="Y625" s="693">
        <v>540</v>
      </c>
      <c r="Z625" s="272" t="s">
        <v>677</v>
      </c>
      <c r="AA625" s="20"/>
      <c r="AB625" s="20"/>
      <c r="AC625" s="20"/>
      <c r="AD625" s="20"/>
      <c r="AE625" s="20" t="s">
        <v>819</v>
      </c>
      <c r="AF625" s="246" t="s">
        <v>674</v>
      </c>
      <c r="AG625" s="20" t="s">
        <v>272</v>
      </c>
      <c r="AH625" s="20" t="s">
        <v>272</v>
      </c>
      <c r="AI625" s="246" t="s">
        <v>272</v>
      </c>
      <c r="AJ625" s="20"/>
      <c r="AK625" s="20"/>
      <c r="AL625" s="20"/>
      <c r="AM625" s="20"/>
      <c r="AN625" s="246"/>
      <c r="AO625" s="246"/>
      <c r="AP625" s="20"/>
      <c r="AQ625" s="20"/>
      <c r="AR625" s="20"/>
      <c r="AS625" s="663"/>
      <c r="AT625" s="719"/>
      <c r="AU625" s="20"/>
      <c r="AV625" s="20"/>
      <c r="AW625" s="246"/>
      <c r="AX625" s="246"/>
      <c r="AY625" s="20"/>
      <c r="AZ625" s="20"/>
      <c r="BA625" s="20"/>
      <c r="BB625" s="246"/>
      <c r="BC625" s="246"/>
      <c r="BD625" s="20"/>
      <c r="BE625" s="20"/>
      <c r="BF625" s="246"/>
      <c r="BG625" s="20"/>
      <c r="BH625" s="3"/>
      <c r="BP625" s="25" t="s">
        <v>678</v>
      </c>
    </row>
    <row r="626" spans="1:68" s="2" customFormat="1" ht="11.25" x14ac:dyDescent="0.2">
      <c r="A626" s="79" t="str">
        <f t="shared" si="21"/>
        <v>wM7e2eArchive DS73SQLDEV04</v>
      </c>
      <c r="B626" s="20" t="s">
        <v>333</v>
      </c>
      <c r="C626" s="18"/>
      <c r="D626" s="701"/>
      <c r="E626" s="201" t="s">
        <v>334</v>
      </c>
      <c r="F626" s="94"/>
      <c r="G626" s="73" t="s">
        <v>691</v>
      </c>
      <c r="H626" s="100" t="s">
        <v>1108</v>
      </c>
      <c r="I626" s="20"/>
      <c r="J626" s="78" t="s">
        <v>682</v>
      </c>
      <c r="K626" s="173" t="s">
        <v>683</v>
      </c>
      <c r="L626" s="201" t="s">
        <v>499</v>
      </c>
      <c r="M626" s="20"/>
      <c r="N626" s="173" t="s">
        <v>500</v>
      </c>
      <c r="O626" s="73">
        <v>1</v>
      </c>
      <c r="P626" s="159">
        <v>1</v>
      </c>
      <c r="Q626" s="27" t="s">
        <v>674</v>
      </c>
      <c r="R626" s="73">
        <v>1</v>
      </c>
      <c r="S626" s="424">
        <v>42755</v>
      </c>
      <c r="T626" s="20" t="s">
        <v>675</v>
      </c>
      <c r="U626" s="174" t="s">
        <v>502</v>
      </c>
      <c r="V626" s="235" t="s">
        <v>676</v>
      </c>
      <c r="W626" s="693">
        <f t="shared" si="22"/>
        <v>45</v>
      </c>
      <c r="X626" s="693">
        <v>135</v>
      </c>
      <c r="Y626" s="693">
        <v>540</v>
      </c>
      <c r="Z626" s="272" t="s">
        <v>677</v>
      </c>
      <c r="AA626" s="20"/>
      <c r="AB626" s="20"/>
      <c r="AC626" s="20"/>
      <c r="AD626" s="20"/>
      <c r="AE626" s="20" t="s">
        <v>819</v>
      </c>
      <c r="AF626" s="246" t="s">
        <v>674</v>
      </c>
      <c r="AG626" s="20" t="s">
        <v>272</v>
      </c>
      <c r="AH626" s="20" t="s">
        <v>272</v>
      </c>
      <c r="AI626" s="246" t="s">
        <v>272</v>
      </c>
      <c r="AJ626" s="20"/>
      <c r="AK626" s="20"/>
      <c r="AL626" s="20"/>
      <c r="AM626" s="20"/>
      <c r="AN626" s="246"/>
      <c r="AO626" s="246"/>
      <c r="AP626" s="20"/>
      <c r="AQ626" s="20"/>
      <c r="AR626" s="20"/>
      <c r="AS626" s="663"/>
      <c r="AT626" s="719"/>
      <c r="AU626" s="20"/>
      <c r="AV626" s="20"/>
      <c r="AW626" s="246"/>
      <c r="AX626" s="246"/>
      <c r="AY626" s="20"/>
      <c r="AZ626" s="20"/>
      <c r="BA626" s="20"/>
      <c r="BB626" s="246"/>
      <c r="BC626" s="246"/>
      <c r="BD626" s="20"/>
      <c r="BE626" s="20"/>
      <c r="BF626" s="246"/>
      <c r="BG626" s="20"/>
      <c r="BH626" s="3"/>
      <c r="BP626" s="25" t="s">
        <v>678</v>
      </c>
    </row>
    <row r="627" spans="1:68" s="2" customFormat="1" ht="11.25" x14ac:dyDescent="0.2">
      <c r="A627" s="79" t="str">
        <f t="shared" si="21"/>
        <v>wM7e2eCluster DS73SQLDEV04</v>
      </c>
      <c r="B627" s="20" t="s">
        <v>333</v>
      </c>
      <c r="C627" s="18"/>
      <c r="D627" s="701"/>
      <c r="E627" s="201" t="s">
        <v>334</v>
      </c>
      <c r="F627" s="94"/>
      <c r="G627" s="73" t="s">
        <v>691</v>
      </c>
      <c r="H627" s="100" t="s">
        <v>1109</v>
      </c>
      <c r="I627" s="20"/>
      <c r="J627" s="78" t="s">
        <v>682</v>
      </c>
      <c r="K627" s="173" t="s">
        <v>683</v>
      </c>
      <c r="L627" s="201" t="s">
        <v>499</v>
      </c>
      <c r="M627" s="20"/>
      <c r="N627" s="173" t="s">
        <v>500</v>
      </c>
      <c r="O627" s="73">
        <v>1</v>
      </c>
      <c r="P627" s="159">
        <v>1</v>
      </c>
      <c r="Q627" s="27" t="s">
        <v>674</v>
      </c>
      <c r="R627" s="73">
        <v>1</v>
      </c>
      <c r="S627" s="424">
        <v>42755</v>
      </c>
      <c r="T627" s="20" t="s">
        <v>675</v>
      </c>
      <c r="U627" s="174" t="s">
        <v>502</v>
      </c>
      <c r="V627" s="235" t="s">
        <v>676</v>
      </c>
      <c r="W627" s="693">
        <f t="shared" si="22"/>
        <v>45</v>
      </c>
      <c r="X627" s="693">
        <v>135</v>
      </c>
      <c r="Y627" s="693">
        <v>540</v>
      </c>
      <c r="Z627" s="272" t="s">
        <v>677</v>
      </c>
      <c r="AA627" s="20"/>
      <c r="AB627" s="20"/>
      <c r="AC627" s="20"/>
      <c r="AD627" s="20"/>
      <c r="AE627" s="20" t="s">
        <v>819</v>
      </c>
      <c r="AF627" s="246" t="s">
        <v>674</v>
      </c>
      <c r="AG627" s="20" t="s">
        <v>272</v>
      </c>
      <c r="AH627" s="20" t="s">
        <v>272</v>
      </c>
      <c r="AI627" s="246" t="s">
        <v>272</v>
      </c>
      <c r="AJ627" s="20"/>
      <c r="AK627" s="20"/>
      <c r="AL627" s="20"/>
      <c r="AM627" s="20"/>
      <c r="AN627" s="246"/>
      <c r="AO627" s="246"/>
      <c r="AP627" s="20"/>
      <c r="AQ627" s="20"/>
      <c r="AR627" s="20"/>
      <c r="AS627" s="663"/>
      <c r="AT627" s="719"/>
      <c r="AU627" s="20"/>
      <c r="AV627" s="20"/>
      <c r="AW627" s="246"/>
      <c r="AX627" s="246"/>
      <c r="AY627" s="20"/>
      <c r="AZ627" s="20"/>
      <c r="BA627" s="20"/>
      <c r="BB627" s="246"/>
      <c r="BC627" s="246"/>
      <c r="BD627" s="20"/>
      <c r="BE627" s="20"/>
      <c r="BF627" s="246"/>
      <c r="BG627" s="20"/>
      <c r="BH627" s="3"/>
      <c r="BP627" s="25" t="s">
        <v>678</v>
      </c>
    </row>
    <row r="628" spans="1:68" s="2" customFormat="1" ht="11.25" x14ac:dyDescent="0.2">
      <c r="A628" s="79" t="str">
        <f t="shared" si="21"/>
        <v>wM7e2eCluster2 DS73SQLDEV04</v>
      </c>
      <c r="B628" s="20" t="s">
        <v>333</v>
      </c>
      <c r="C628" s="18"/>
      <c r="D628" s="701"/>
      <c r="E628" s="201" t="s">
        <v>334</v>
      </c>
      <c r="F628" s="94"/>
      <c r="G628" s="73" t="s">
        <v>691</v>
      </c>
      <c r="H628" s="100" t="s">
        <v>1110</v>
      </c>
      <c r="I628" s="20"/>
      <c r="J628" s="78" t="s">
        <v>682</v>
      </c>
      <c r="K628" s="173" t="s">
        <v>683</v>
      </c>
      <c r="L628" s="201" t="s">
        <v>499</v>
      </c>
      <c r="M628" s="20"/>
      <c r="N628" s="173" t="s">
        <v>500</v>
      </c>
      <c r="O628" s="73">
        <v>1</v>
      </c>
      <c r="P628" s="159">
        <v>1</v>
      </c>
      <c r="Q628" s="27" t="s">
        <v>674</v>
      </c>
      <c r="R628" s="73">
        <v>1</v>
      </c>
      <c r="S628" s="424">
        <v>42755</v>
      </c>
      <c r="T628" s="20" t="s">
        <v>675</v>
      </c>
      <c r="U628" s="174" t="s">
        <v>502</v>
      </c>
      <c r="V628" s="235" t="s">
        <v>676</v>
      </c>
      <c r="W628" s="693">
        <f t="shared" si="22"/>
        <v>45</v>
      </c>
      <c r="X628" s="693">
        <v>135</v>
      </c>
      <c r="Y628" s="693">
        <v>540</v>
      </c>
      <c r="Z628" s="272" t="s">
        <v>677</v>
      </c>
      <c r="AA628" s="20"/>
      <c r="AB628" s="20"/>
      <c r="AC628" s="20"/>
      <c r="AD628" s="20"/>
      <c r="AE628" s="20" t="s">
        <v>819</v>
      </c>
      <c r="AF628" s="246" t="s">
        <v>674</v>
      </c>
      <c r="AG628" s="20" t="s">
        <v>272</v>
      </c>
      <c r="AH628" s="20" t="s">
        <v>272</v>
      </c>
      <c r="AI628" s="246" t="s">
        <v>272</v>
      </c>
      <c r="AJ628" s="20"/>
      <c r="AK628" s="20"/>
      <c r="AL628" s="20"/>
      <c r="AM628" s="20"/>
      <c r="AN628" s="246"/>
      <c r="AO628" s="246"/>
      <c r="AP628" s="20"/>
      <c r="AQ628" s="20"/>
      <c r="AR628" s="20"/>
      <c r="AS628" s="663"/>
      <c r="AT628" s="719"/>
      <c r="AU628" s="20"/>
      <c r="AV628" s="20"/>
      <c r="AW628" s="246"/>
      <c r="AX628" s="246"/>
      <c r="AY628" s="20"/>
      <c r="AZ628" s="20"/>
      <c r="BA628" s="20"/>
      <c r="BB628" s="246"/>
      <c r="BC628" s="246"/>
      <c r="BD628" s="20"/>
      <c r="BE628" s="20"/>
      <c r="BF628" s="246"/>
      <c r="BG628" s="20"/>
      <c r="BH628" s="3"/>
      <c r="BP628" s="25" t="s">
        <v>678</v>
      </c>
    </row>
    <row r="629" spans="1:68" s="2" customFormat="1" ht="11.25" x14ac:dyDescent="0.2">
      <c r="A629" s="79" t="str">
        <f t="shared" si="21"/>
        <v>wM7e2eIS DS73SQLDEV04</v>
      </c>
      <c r="B629" s="20" t="s">
        <v>333</v>
      </c>
      <c r="C629" s="18"/>
      <c r="D629" s="701"/>
      <c r="E629" s="201" t="s">
        <v>334</v>
      </c>
      <c r="F629" s="94"/>
      <c r="G629" s="73" t="s">
        <v>691</v>
      </c>
      <c r="H629" s="100" t="s">
        <v>1111</v>
      </c>
      <c r="I629" s="20"/>
      <c r="J629" s="78" t="s">
        <v>682</v>
      </c>
      <c r="K629" s="173" t="s">
        <v>683</v>
      </c>
      <c r="L629" s="201" t="s">
        <v>499</v>
      </c>
      <c r="M629" s="20"/>
      <c r="N629" s="173" t="s">
        <v>500</v>
      </c>
      <c r="O629" s="73">
        <v>1</v>
      </c>
      <c r="P629" s="159">
        <v>1</v>
      </c>
      <c r="Q629" s="27" t="s">
        <v>674</v>
      </c>
      <c r="R629" s="73">
        <v>1</v>
      </c>
      <c r="S629" s="424">
        <v>42755</v>
      </c>
      <c r="T629" s="20" t="s">
        <v>675</v>
      </c>
      <c r="U629" s="174" t="s">
        <v>502</v>
      </c>
      <c r="V629" s="235" t="s">
        <v>676</v>
      </c>
      <c r="W629" s="693">
        <f t="shared" si="22"/>
        <v>45</v>
      </c>
      <c r="X629" s="693">
        <v>135</v>
      </c>
      <c r="Y629" s="693">
        <v>540</v>
      </c>
      <c r="Z629" s="272" t="s">
        <v>677</v>
      </c>
      <c r="AA629" s="20"/>
      <c r="AB629" s="20"/>
      <c r="AC629" s="20"/>
      <c r="AD629" s="20"/>
      <c r="AE629" s="20" t="s">
        <v>819</v>
      </c>
      <c r="AF629" s="246" t="s">
        <v>674</v>
      </c>
      <c r="AG629" s="20" t="s">
        <v>272</v>
      </c>
      <c r="AH629" s="20" t="s">
        <v>272</v>
      </c>
      <c r="AI629" s="246" t="s">
        <v>272</v>
      </c>
      <c r="AJ629" s="20"/>
      <c r="AK629" s="20"/>
      <c r="AL629" s="20"/>
      <c r="AM629" s="20"/>
      <c r="AN629" s="246"/>
      <c r="AO629" s="246"/>
      <c r="AP629" s="20"/>
      <c r="AQ629" s="20"/>
      <c r="AR629" s="20"/>
      <c r="AS629" s="663"/>
      <c r="AT629" s="719"/>
      <c r="AU629" s="20"/>
      <c r="AV629" s="20"/>
      <c r="AW629" s="246"/>
      <c r="AX629" s="246"/>
      <c r="AY629" s="20"/>
      <c r="AZ629" s="20"/>
      <c r="BA629" s="20"/>
      <c r="BB629" s="246"/>
      <c r="BC629" s="246"/>
      <c r="BD629" s="20"/>
      <c r="BE629" s="20"/>
      <c r="BF629" s="246"/>
      <c r="BG629" s="20"/>
      <c r="BH629" s="3"/>
      <c r="BP629" s="25" t="s">
        <v>678</v>
      </c>
    </row>
    <row r="630" spans="1:68" s="2" customFormat="1" ht="11.25" x14ac:dyDescent="0.2">
      <c r="A630" s="79" t="str">
        <f t="shared" si="21"/>
        <v>wM7e2eMWS DS73SQLDEV04</v>
      </c>
      <c r="B630" s="20" t="s">
        <v>333</v>
      </c>
      <c r="C630" s="18"/>
      <c r="D630" s="701"/>
      <c r="E630" s="201" t="s">
        <v>334</v>
      </c>
      <c r="F630" s="94"/>
      <c r="G630" s="73" t="s">
        <v>691</v>
      </c>
      <c r="H630" s="100" t="s">
        <v>1112</v>
      </c>
      <c r="I630" s="20"/>
      <c r="J630" s="78" t="s">
        <v>682</v>
      </c>
      <c r="K630" s="173" t="s">
        <v>683</v>
      </c>
      <c r="L630" s="201" t="s">
        <v>499</v>
      </c>
      <c r="M630" s="20"/>
      <c r="N630" s="173" t="s">
        <v>500</v>
      </c>
      <c r="O630" s="73">
        <v>1</v>
      </c>
      <c r="P630" s="159">
        <v>1</v>
      </c>
      <c r="Q630" s="27" t="s">
        <v>674</v>
      </c>
      <c r="R630" s="73">
        <v>1</v>
      </c>
      <c r="S630" s="424">
        <v>42755</v>
      </c>
      <c r="T630" s="20" t="s">
        <v>675</v>
      </c>
      <c r="U630" s="174" t="s">
        <v>502</v>
      </c>
      <c r="V630" s="235" t="s">
        <v>676</v>
      </c>
      <c r="W630" s="693">
        <f t="shared" si="22"/>
        <v>45</v>
      </c>
      <c r="X630" s="693">
        <v>135</v>
      </c>
      <c r="Y630" s="693">
        <v>540</v>
      </c>
      <c r="Z630" s="272" t="s">
        <v>677</v>
      </c>
      <c r="AA630" s="20"/>
      <c r="AB630" s="20"/>
      <c r="AC630" s="20"/>
      <c r="AD630" s="20"/>
      <c r="AE630" s="20" t="s">
        <v>819</v>
      </c>
      <c r="AF630" s="246" t="s">
        <v>674</v>
      </c>
      <c r="AG630" s="20" t="s">
        <v>272</v>
      </c>
      <c r="AH630" s="20" t="s">
        <v>272</v>
      </c>
      <c r="AI630" s="246" t="s">
        <v>272</v>
      </c>
      <c r="AJ630" s="20"/>
      <c r="AK630" s="20"/>
      <c r="AL630" s="20"/>
      <c r="AM630" s="20"/>
      <c r="AN630" s="246"/>
      <c r="AO630" s="246"/>
      <c r="AP630" s="20"/>
      <c r="AQ630" s="20"/>
      <c r="AR630" s="20"/>
      <c r="AS630" s="663"/>
      <c r="AT630" s="719"/>
      <c r="AU630" s="20"/>
      <c r="AV630" s="20"/>
      <c r="AW630" s="246"/>
      <c r="AX630" s="246"/>
      <c r="AY630" s="20"/>
      <c r="AZ630" s="20"/>
      <c r="BA630" s="20"/>
      <c r="BB630" s="246"/>
      <c r="BC630" s="246"/>
      <c r="BD630" s="20"/>
      <c r="BE630" s="20"/>
      <c r="BF630" s="246"/>
      <c r="BG630" s="20"/>
      <c r="BH630" s="3"/>
      <c r="BP630" s="25" t="s">
        <v>678</v>
      </c>
    </row>
    <row r="631" spans="1:68" s="2" customFormat="1" ht="11.25" x14ac:dyDescent="0.2">
      <c r="A631" s="79" t="str">
        <f t="shared" si="21"/>
        <v>wM7IS DS73SQLPRD03</v>
      </c>
      <c r="B631" s="20" t="s">
        <v>333</v>
      </c>
      <c r="C631" s="18"/>
      <c r="D631" s="701"/>
      <c r="E631" s="201" t="s">
        <v>334</v>
      </c>
      <c r="F631" s="94"/>
      <c r="G631" s="73" t="s">
        <v>691</v>
      </c>
      <c r="H631" s="100" t="s">
        <v>1113</v>
      </c>
      <c r="I631" s="20"/>
      <c r="J631" s="78" t="s">
        <v>686</v>
      </c>
      <c r="K631" s="173" t="s">
        <v>606</v>
      </c>
      <c r="L631" s="201" t="s">
        <v>499</v>
      </c>
      <c r="M631" s="20"/>
      <c r="N631" s="173" t="s">
        <v>500</v>
      </c>
      <c r="O631" s="73">
        <v>1</v>
      </c>
      <c r="P631" s="159">
        <v>1</v>
      </c>
      <c r="Q631" s="27" t="s">
        <v>272</v>
      </c>
      <c r="R631" s="73">
        <v>1</v>
      </c>
      <c r="S631" s="424">
        <v>42755</v>
      </c>
      <c r="T631" s="20" t="s">
        <v>675</v>
      </c>
      <c r="U631" s="174" t="s">
        <v>502</v>
      </c>
      <c r="V631" s="235" t="s">
        <v>676</v>
      </c>
      <c r="W631" s="693">
        <f t="shared" si="22"/>
        <v>110</v>
      </c>
      <c r="X631" s="693">
        <v>330</v>
      </c>
      <c r="Y631" s="693">
        <v>1320</v>
      </c>
      <c r="Z631" s="272" t="s">
        <v>677</v>
      </c>
      <c r="AA631" s="20"/>
      <c r="AB631" s="20"/>
      <c r="AC631" s="20"/>
      <c r="AD631" s="20"/>
      <c r="AE631" s="20" t="s">
        <v>1101</v>
      </c>
      <c r="AF631" s="246" t="s">
        <v>272</v>
      </c>
      <c r="AG631" s="20" t="s">
        <v>272</v>
      </c>
      <c r="AH631" s="20" t="s">
        <v>272</v>
      </c>
      <c r="AI631" s="246" t="s">
        <v>272</v>
      </c>
      <c r="AJ631" s="20"/>
      <c r="AK631" s="20"/>
      <c r="AL631" s="20"/>
      <c r="AM631" s="20"/>
      <c r="AN631" s="246"/>
      <c r="AO631" s="246"/>
      <c r="AP631" s="20"/>
      <c r="AQ631" s="20"/>
      <c r="AR631" s="20"/>
      <c r="AS631" s="663"/>
      <c r="AT631" s="719"/>
      <c r="AU631" s="20"/>
      <c r="AV631" s="20"/>
      <c r="AW631" s="246"/>
      <c r="AX631" s="246"/>
      <c r="AY631" s="20"/>
      <c r="AZ631" s="20"/>
      <c r="BA631" s="20"/>
      <c r="BB631" s="246"/>
      <c r="BC631" s="246"/>
      <c r="BD631" s="20"/>
      <c r="BE631" s="20"/>
      <c r="BF631" s="246"/>
      <c r="BG631" s="20"/>
      <c r="BH631" s="3"/>
      <c r="BP631" s="25" t="s">
        <v>678</v>
      </c>
    </row>
    <row r="632" spans="1:68" s="2" customFormat="1" ht="11.25" x14ac:dyDescent="0.2">
      <c r="A632" s="79" t="str">
        <f t="shared" si="21"/>
        <v>wM7MWS DS73SQLPRD03</v>
      </c>
      <c r="B632" s="20" t="s">
        <v>333</v>
      </c>
      <c r="C632" s="18"/>
      <c r="D632" s="701"/>
      <c r="E632" s="201" t="s">
        <v>334</v>
      </c>
      <c r="F632" s="94"/>
      <c r="G632" s="73" t="s">
        <v>691</v>
      </c>
      <c r="H632" s="100" t="s">
        <v>1114</v>
      </c>
      <c r="I632" s="20"/>
      <c r="J632" s="78" t="s">
        <v>686</v>
      </c>
      <c r="K632" s="173" t="s">
        <v>606</v>
      </c>
      <c r="L632" s="201" t="s">
        <v>499</v>
      </c>
      <c r="M632" s="20"/>
      <c r="N632" s="173" t="s">
        <v>500</v>
      </c>
      <c r="O632" s="73">
        <v>1</v>
      </c>
      <c r="P632" s="159">
        <v>1</v>
      </c>
      <c r="Q632" s="27" t="s">
        <v>272</v>
      </c>
      <c r="R632" s="73">
        <v>1</v>
      </c>
      <c r="S632" s="424">
        <v>42755</v>
      </c>
      <c r="T632" s="20" t="s">
        <v>675</v>
      </c>
      <c r="U632" s="174" t="s">
        <v>502</v>
      </c>
      <c r="V632" s="235" t="s">
        <v>676</v>
      </c>
      <c r="W632" s="693">
        <f t="shared" si="22"/>
        <v>110</v>
      </c>
      <c r="X632" s="693">
        <v>330</v>
      </c>
      <c r="Y632" s="693">
        <v>1320</v>
      </c>
      <c r="Z632" s="272" t="s">
        <v>677</v>
      </c>
      <c r="AA632" s="20"/>
      <c r="AB632" s="20"/>
      <c r="AC632" s="20"/>
      <c r="AD632" s="20"/>
      <c r="AE632" s="20" t="s">
        <v>1101</v>
      </c>
      <c r="AF632" s="246" t="s">
        <v>272</v>
      </c>
      <c r="AG632" s="20" t="s">
        <v>272</v>
      </c>
      <c r="AH632" s="20" t="s">
        <v>272</v>
      </c>
      <c r="AI632" s="246" t="s">
        <v>272</v>
      </c>
      <c r="AJ632" s="20"/>
      <c r="AK632" s="20"/>
      <c r="AL632" s="20"/>
      <c r="AM632" s="20"/>
      <c r="AN632" s="246"/>
      <c r="AO632" s="246"/>
      <c r="AP632" s="20"/>
      <c r="AQ632" s="20"/>
      <c r="AR632" s="20"/>
      <c r="AS632" s="663"/>
      <c r="AT632" s="719"/>
      <c r="AU632" s="20"/>
      <c r="AV632" s="20"/>
      <c r="AW632" s="246"/>
      <c r="AX632" s="246"/>
      <c r="AY632" s="20"/>
      <c r="AZ632" s="20"/>
      <c r="BA632" s="20"/>
      <c r="BB632" s="246"/>
      <c r="BC632" s="246"/>
      <c r="BD632" s="20"/>
      <c r="BE632" s="20"/>
      <c r="BF632" s="246"/>
      <c r="BG632" s="20"/>
      <c r="BH632" s="3"/>
      <c r="BP632" s="25" t="s">
        <v>678</v>
      </c>
    </row>
    <row r="633" spans="1:68" s="2" customFormat="1" ht="11.25" x14ac:dyDescent="0.2">
      <c r="A633" s="79" t="str">
        <f t="shared" si="21"/>
        <v>wM7preArchive DS73SQLDEV04</v>
      </c>
      <c r="B633" s="20" t="s">
        <v>333</v>
      </c>
      <c r="C633" s="18"/>
      <c r="D633" s="701"/>
      <c r="E633" s="201" t="s">
        <v>334</v>
      </c>
      <c r="F633" s="94"/>
      <c r="G633" s="73" t="s">
        <v>691</v>
      </c>
      <c r="H633" s="100" t="s">
        <v>1115</v>
      </c>
      <c r="I633" s="20"/>
      <c r="J633" s="78" t="s">
        <v>682</v>
      </c>
      <c r="K633" s="173" t="s">
        <v>683</v>
      </c>
      <c r="L633" s="201" t="s">
        <v>499</v>
      </c>
      <c r="M633" s="20"/>
      <c r="N633" s="173" t="s">
        <v>500</v>
      </c>
      <c r="O633" s="73">
        <v>1</v>
      </c>
      <c r="P633" s="159">
        <v>1</v>
      </c>
      <c r="Q633" s="27" t="s">
        <v>674</v>
      </c>
      <c r="R633" s="73">
        <v>1</v>
      </c>
      <c r="S633" s="424">
        <v>42755</v>
      </c>
      <c r="T633" s="20" t="s">
        <v>675</v>
      </c>
      <c r="U633" s="174" t="s">
        <v>502</v>
      </c>
      <c r="V633" s="235" t="s">
        <v>676</v>
      </c>
      <c r="W633" s="693">
        <f t="shared" si="22"/>
        <v>45</v>
      </c>
      <c r="X633" s="693">
        <v>135</v>
      </c>
      <c r="Y633" s="693">
        <v>540</v>
      </c>
      <c r="Z633" s="272" t="s">
        <v>677</v>
      </c>
      <c r="AA633" s="20"/>
      <c r="AB633" s="20"/>
      <c r="AC633" s="20"/>
      <c r="AD633" s="20"/>
      <c r="AE633" s="20" t="s">
        <v>819</v>
      </c>
      <c r="AF633" s="246" t="s">
        <v>674</v>
      </c>
      <c r="AG633" s="20" t="s">
        <v>272</v>
      </c>
      <c r="AH633" s="20" t="s">
        <v>272</v>
      </c>
      <c r="AI633" s="246" t="s">
        <v>272</v>
      </c>
      <c r="AJ633" s="20"/>
      <c r="AK633" s="20"/>
      <c r="AL633" s="20"/>
      <c r="AM633" s="20"/>
      <c r="AN633" s="246"/>
      <c r="AO633" s="246"/>
      <c r="AP633" s="20"/>
      <c r="AQ633" s="20"/>
      <c r="AR633" s="20"/>
      <c r="AS633" s="663"/>
      <c r="AT633" s="719"/>
      <c r="AU633" s="20"/>
      <c r="AV633" s="20"/>
      <c r="AW633" s="246"/>
      <c r="AX633" s="246"/>
      <c r="AY633" s="20"/>
      <c r="AZ633" s="20"/>
      <c r="BA633" s="20"/>
      <c r="BB633" s="246"/>
      <c r="BC633" s="246"/>
      <c r="BD633" s="20"/>
      <c r="BE633" s="20"/>
      <c r="BF633" s="246"/>
      <c r="BG633" s="20"/>
      <c r="BH633" s="3"/>
      <c r="BP633" s="25" t="s">
        <v>678</v>
      </c>
    </row>
    <row r="634" spans="1:68" s="2" customFormat="1" ht="11.25" x14ac:dyDescent="0.2">
      <c r="A634" s="79" t="str">
        <f t="shared" si="21"/>
        <v>wM7preCluster DS73SQLDEV04</v>
      </c>
      <c r="B634" s="20" t="s">
        <v>333</v>
      </c>
      <c r="C634" s="18"/>
      <c r="D634" s="701"/>
      <c r="E634" s="201" t="s">
        <v>334</v>
      </c>
      <c r="F634" s="94"/>
      <c r="G634" s="73" t="s">
        <v>691</v>
      </c>
      <c r="H634" s="100" t="s">
        <v>1116</v>
      </c>
      <c r="I634" s="20"/>
      <c r="J634" s="78" t="s">
        <v>682</v>
      </c>
      <c r="K634" s="173" t="s">
        <v>683</v>
      </c>
      <c r="L634" s="201" t="s">
        <v>499</v>
      </c>
      <c r="M634" s="20"/>
      <c r="N634" s="173" t="s">
        <v>500</v>
      </c>
      <c r="O634" s="73">
        <v>1</v>
      </c>
      <c r="P634" s="159">
        <v>1</v>
      </c>
      <c r="Q634" s="27" t="s">
        <v>674</v>
      </c>
      <c r="R634" s="73">
        <v>1</v>
      </c>
      <c r="S634" s="424">
        <v>42755</v>
      </c>
      <c r="T634" s="20" t="s">
        <v>675</v>
      </c>
      <c r="U634" s="174" t="s">
        <v>502</v>
      </c>
      <c r="V634" s="235" t="s">
        <v>676</v>
      </c>
      <c r="W634" s="693">
        <f t="shared" si="22"/>
        <v>45</v>
      </c>
      <c r="X634" s="693">
        <v>135</v>
      </c>
      <c r="Y634" s="693">
        <v>540</v>
      </c>
      <c r="Z634" s="272" t="s">
        <v>677</v>
      </c>
      <c r="AA634" s="20"/>
      <c r="AB634" s="20"/>
      <c r="AC634" s="20"/>
      <c r="AD634" s="20"/>
      <c r="AE634" s="20" t="s">
        <v>819</v>
      </c>
      <c r="AF634" s="246" t="s">
        <v>674</v>
      </c>
      <c r="AG634" s="20" t="s">
        <v>272</v>
      </c>
      <c r="AH634" s="20" t="s">
        <v>272</v>
      </c>
      <c r="AI634" s="246" t="s">
        <v>272</v>
      </c>
      <c r="AJ634" s="20"/>
      <c r="AK634" s="20"/>
      <c r="AL634" s="20"/>
      <c r="AM634" s="20"/>
      <c r="AN634" s="246"/>
      <c r="AO634" s="246"/>
      <c r="AP634" s="20"/>
      <c r="AQ634" s="20"/>
      <c r="AR634" s="20"/>
      <c r="AS634" s="663"/>
      <c r="AT634" s="719"/>
      <c r="AU634" s="20"/>
      <c r="AV634" s="20"/>
      <c r="AW634" s="246"/>
      <c r="AX634" s="246"/>
      <c r="AY634" s="20"/>
      <c r="AZ634" s="20"/>
      <c r="BA634" s="20"/>
      <c r="BB634" s="246"/>
      <c r="BC634" s="246"/>
      <c r="BD634" s="20"/>
      <c r="BE634" s="20"/>
      <c r="BF634" s="246"/>
      <c r="BG634" s="20"/>
      <c r="BH634" s="3"/>
      <c r="BP634" s="25" t="s">
        <v>678</v>
      </c>
    </row>
    <row r="635" spans="1:68" s="2" customFormat="1" ht="11.25" x14ac:dyDescent="0.2">
      <c r="A635" s="79" t="str">
        <f t="shared" si="21"/>
        <v>wM7preCluster2 DS73SQLDEV04</v>
      </c>
      <c r="B635" s="20" t="s">
        <v>333</v>
      </c>
      <c r="C635" s="18"/>
      <c r="D635" s="701"/>
      <c r="E635" s="201" t="s">
        <v>334</v>
      </c>
      <c r="F635" s="94"/>
      <c r="G635" s="73" t="s">
        <v>691</v>
      </c>
      <c r="H635" s="100" t="s">
        <v>1117</v>
      </c>
      <c r="I635" s="20"/>
      <c r="J635" s="78" t="s">
        <v>682</v>
      </c>
      <c r="K635" s="173" t="s">
        <v>683</v>
      </c>
      <c r="L635" s="201" t="s">
        <v>499</v>
      </c>
      <c r="M635" s="20"/>
      <c r="N635" s="173" t="s">
        <v>500</v>
      </c>
      <c r="O635" s="73">
        <v>1</v>
      </c>
      <c r="P635" s="159">
        <v>1</v>
      </c>
      <c r="Q635" s="27" t="s">
        <v>674</v>
      </c>
      <c r="R635" s="73">
        <v>1</v>
      </c>
      <c r="S635" s="424">
        <v>42755</v>
      </c>
      <c r="T635" s="20" t="s">
        <v>675</v>
      </c>
      <c r="U635" s="174" t="s">
        <v>502</v>
      </c>
      <c r="V635" s="235" t="s">
        <v>676</v>
      </c>
      <c r="W635" s="693">
        <f t="shared" si="22"/>
        <v>45</v>
      </c>
      <c r="X635" s="693">
        <v>135</v>
      </c>
      <c r="Y635" s="693">
        <v>540</v>
      </c>
      <c r="Z635" s="272" t="s">
        <v>677</v>
      </c>
      <c r="AA635" s="20"/>
      <c r="AB635" s="20"/>
      <c r="AC635" s="20"/>
      <c r="AD635" s="20"/>
      <c r="AE635" s="20" t="s">
        <v>819</v>
      </c>
      <c r="AF635" s="246" t="s">
        <v>674</v>
      </c>
      <c r="AG635" s="20" t="s">
        <v>272</v>
      </c>
      <c r="AH635" s="20" t="s">
        <v>272</v>
      </c>
      <c r="AI635" s="246" t="s">
        <v>272</v>
      </c>
      <c r="AJ635" s="20"/>
      <c r="AK635" s="20"/>
      <c r="AL635" s="20"/>
      <c r="AM635" s="20"/>
      <c r="AN635" s="246"/>
      <c r="AO635" s="246"/>
      <c r="AP635" s="20"/>
      <c r="AQ635" s="20"/>
      <c r="AR635" s="20"/>
      <c r="AS635" s="663"/>
      <c r="AT635" s="719"/>
      <c r="AU635" s="20"/>
      <c r="AV635" s="20"/>
      <c r="AW635" s="246"/>
      <c r="AX635" s="246"/>
      <c r="AY635" s="20"/>
      <c r="AZ635" s="20"/>
      <c r="BA635" s="20"/>
      <c r="BB635" s="246"/>
      <c r="BC635" s="246"/>
      <c r="BD635" s="20"/>
      <c r="BE635" s="20"/>
      <c r="BF635" s="246"/>
      <c r="BG635" s="20"/>
      <c r="BH635" s="3"/>
      <c r="BP635" s="25" t="s">
        <v>678</v>
      </c>
    </row>
    <row r="636" spans="1:68" s="2" customFormat="1" ht="11.25" x14ac:dyDescent="0.2">
      <c r="A636" s="79" t="str">
        <f t="shared" si="21"/>
        <v>wM7preIS DS73SQLDEV04</v>
      </c>
      <c r="B636" s="20" t="s">
        <v>333</v>
      </c>
      <c r="C636" s="18"/>
      <c r="D636" s="701"/>
      <c r="E636" s="201" t="s">
        <v>334</v>
      </c>
      <c r="F636" s="94"/>
      <c r="G636" s="73" t="s">
        <v>691</v>
      </c>
      <c r="H636" s="100" t="s">
        <v>1118</v>
      </c>
      <c r="I636" s="20"/>
      <c r="J636" s="78" t="s">
        <v>682</v>
      </c>
      <c r="K636" s="173" t="s">
        <v>683</v>
      </c>
      <c r="L636" s="201" t="s">
        <v>499</v>
      </c>
      <c r="M636" s="20"/>
      <c r="N636" s="173" t="s">
        <v>500</v>
      </c>
      <c r="O636" s="73">
        <v>1</v>
      </c>
      <c r="P636" s="159">
        <v>1</v>
      </c>
      <c r="Q636" s="27" t="s">
        <v>674</v>
      </c>
      <c r="R636" s="73">
        <v>1</v>
      </c>
      <c r="S636" s="424">
        <v>42755</v>
      </c>
      <c r="T636" s="20" t="s">
        <v>675</v>
      </c>
      <c r="U636" s="174" t="s">
        <v>502</v>
      </c>
      <c r="V636" s="235" t="s">
        <v>676</v>
      </c>
      <c r="W636" s="693">
        <f t="shared" si="22"/>
        <v>45</v>
      </c>
      <c r="X636" s="693">
        <v>135</v>
      </c>
      <c r="Y636" s="693">
        <v>540</v>
      </c>
      <c r="Z636" s="272" t="s">
        <v>677</v>
      </c>
      <c r="AA636" s="20"/>
      <c r="AB636" s="20"/>
      <c r="AC636" s="20"/>
      <c r="AD636" s="20"/>
      <c r="AE636" s="20" t="s">
        <v>819</v>
      </c>
      <c r="AF636" s="246" t="s">
        <v>674</v>
      </c>
      <c r="AG636" s="20" t="s">
        <v>272</v>
      </c>
      <c r="AH636" s="20" t="s">
        <v>272</v>
      </c>
      <c r="AI636" s="246" t="s">
        <v>272</v>
      </c>
      <c r="AJ636" s="20"/>
      <c r="AK636" s="20"/>
      <c r="AL636" s="20"/>
      <c r="AM636" s="20"/>
      <c r="AN636" s="246"/>
      <c r="AO636" s="246"/>
      <c r="AP636" s="20"/>
      <c r="AQ636" s="20"/>
      <c r="AR636" s="20"/>
      <c r="AS636" s="663"/>
      <c r="AT636" s="719"/>
      <c r="AU636" s="20"/>
      <c r="AV636" s="20"/>
      <c r="AW636" s="246"/>
      <c r="AX636" s="246"/>
      <c r="AY636" s="20"/>
      <c r="AZ636" s="20"/>
      <c r="BA636" s="20"/>
      <c r="BB636" s="246"/>
      <c r="BC636" s="246"/>
      <c r="BD636" s="20"/>
      <c r="BE636" s="20"/>
      <c r="BF636" s="246"/>
      <c r="BG636" s="20"/>
      <c r="BH636" s="3"/>
      <c r="BP636" s="25" t="s">
        <v>678</v>
      </c>
    </row>
    <row r="637" spans="1:68" s="2" customFormat="1" ht="11.25" x14ac:dyDescent="0.2">
      <c r="A637" s="79" t="str">
        <f t="shared" si="21"/>
        <v>wM7preMWS DS73SQLDEV04</v>
      </c>
      <c r="B637" s="20" t="s">
        <v>333</v>
      </c>
      <c r="C637" s="18"/>
      <c r="D637" s="701"/>
      <c r="E637" s="201" t="s">
        <v>334</v>
      </c>
      <c r="F637" s="94"/>
      <c r="G637" s="73" t="s">
        <v>691</v>
      </c>
      <c r="H637" s="100" t="s">
        <v>1119</v>
      </c>
      <c r="I637" s="20"/>
      <c r="J637" s="78" t="s">
        <v>682</v>
      </c>
      <c r="K637" s="173" t="s">
        <v>683</v>
      </c>
      <c r="L637" s="201" t="s">
        <v>499</v>
      </c>
      <c r="M637" s="20"/>
      <c r="N637" s="173" t="s">
        <v>500</v>
      </c>
      <c r="O637" s="73">
        <v>1</v>
      </c>
      <c r="P637" s="159">
        <v>1</v>
      </c>
      <c r="Q637" s="27" t="s">
        <v>674</v>
      </c>
      <c r="R637" s="73">
        <v>1</v>
      </c>
      <c r="S637" s="424">
        <v>42755</v>
      </c>
      <c r="T637" s="20" t="s">
        <v>675</v>
      </c>
      <c r="U637" s="174" t="s">
        <v>502</v>
      </c>
      <c r="V637" s="235" t="s">
        <v>676</v>
      </c>
      <c r="W637" s="693">
        <f t="shared" si="22"/>
        <v>45</v>
      </c>
      <c r="X637" s="693">
        <v>135</v>
      </c>
      <c r="Y637" s="693">
        <v>540</v>
      </c>
      <c r="Z637" s="272" t="s">
        <v>677</v>
      </c>
      <c r="AA637" s="20"/>
      <c r="AB637" s="20"/>
      <c r="AC637" s="20"/>
      <c r="AD637" s="20"/>
      <c r="AE637" s="20" t="s">
        <v>819</v>
      </c>
      <c r="AF637" s="246" t="s">
        <v>674</v>
      </c>
      <c r="AG637" s="20" t="s">
        <v>272</v>
      </c>
      <c r="AH637" s="20" t="s">
        <v>272</v>
      </c>
      <c r="AI637" s="246" t="s">
        <v>272</v>
      </c>
      <c r="AJ637" s="20"/>
      <c r="AK637" s="20"/>
      <c r="AL637" s="20"/>
      <c r="AM637" s="20"/>
      <c r="AN637" s="246"/>
      <c r="AO637" s="246"/>
      <c r="AP637" s="20"/>
      <c r="AQ637" s="20"/>
      <c r="AR637" s="20"/>
      <c r="AS637" s="663"/>
      <c r="AT637" s="719"/>
      <c r="AU637" s="20"/>
      <c r="AV637" s="20"/>
      <c r="AW637" s="246"/>
      <c r="AX637" s="246"/>
      <c r="AY637" s="20"/>
      <c r="AZ637" s="20"/>
      <c r="BA637" s="20"/>
      <c r="BB637" s="246"/>
      <c r="BC637" s="246"/>
      <c r="BD637" s="20"/>
      <c r="BE637" s="20"/>
      <c r="BF637" s="246"/>
      <c r="BG637" s="20"/>
      <c r="BH637" s="3"/>
      <c r="BP637" s="25" t="s">
        <v>678</v>
      </c>
    </row>
    <row r="638" spans="1:68" s="2" customFormat="1" ht="11.25" x14ac:dyDescent="0.2">
      <c r="A638" s="79" t="str">
        <f t="shared" si="21"/>
        <v>wM7qa2Archive DS73SQLDEV04</v>
      </c>
      <c r="B638" s="20" t="s">
        <v>333</v>
      </c>
      <c r="C638" s="18"/>
      <c r="D638" s="701"/>
      <c r="E638" s="201" t="s">
        <v>334</v>
      </c>
      <c r="F638" s="94"/>
      <c r="G638" s="73" t="s">
        <v>691</v>
      </c>
      <c r="H638" s="100" t="s">
        <v>1120</v>
      </c>
      <c r="I638" s="20"/>
      <c r="J638" s="78" t="s">
        <v>682</v>
      </c>
      <c r="K638" s="173" t="s">
        <v>683</v>
      </c>
      <c r="L638" s="201" t="s">
        <v>499</v>
      </c>
      <c r="M638" s="20"/>
      <c r="N638" s="173" t="s">
        <v>500</v>
      </c>
      <c r="O638" s="73">
        <v>1</v>
      </c>
      <c r="P638" s="159">
        <v>1</v>
      </c>
      <c r="Q638" s="27" t="s">
        <v>674</v>
      </c>
      <c r="R638" s="73">
        <v>1</v>
      </c>
      <c r="S638" s="424">
        <v>42755</v>
      </c>
      <c r="T638" s="20" t="s">
        <v>675</v>
      </c>
      <c r="U638" s="174" t="s">
        <v>502</v>
      </c>
      <c r="V638" s="235" t="s">
        <v>676</v>
      </c>
      <c r="W638" s="693">
        <f t="shared" si="22"/>
        <v>45</v>
      </c>
      <c r="X638" s="693">
        <v>135</v>
      </c>
      <c r="Y638" s="693">
        <v>540</v>
      </c>
      <c r="Z638" s="272" t="s">
        <v>677</v>
      </c>
      <c r="AA638" s="20"/>
      <c r="AB638" s="20"/>
      <c r="AC638" s="20"/>
      <c r="AD638" s="20"/>
      <c r="AE638" s="20" t="s">
        <v>819</v>
      </c>
      <c r="AF638" s="246" t="s">
        <v>674</v>
      </c>
      <c r="AG638" s="20" t="s">
        <v>272</v>
      </c>
      <c r="AH638" s="20" t="s">
        <v>272</v>
      </c>
      <c r="AI638" s="246" t="s">
        <v>272</v>
      </c>
      <c r="AJ638" s="20"/>
      <c r="AK638" s="20"/>
      <c r="AL638" s="20"/>
      <c r="AM638" s="20"/>
      <c r="AN638" s="246"/>
      <c r="AO638" s="246"/>
      <c r="AP638" s="20"/>
      <c r="AQ638" s="20"/>
      <c r="AR638" s="20"/>
      <c r="AS638" s="663"/>
      <c r="AT638" s="719"/>
      <c r="AU638" s="20"/>
      <c r="AV638" s="20"/>
      <c r="AW638" s="246"/>
      <c r="AX638" s="246"/>
      <c r="AY638" s="20"/>
      <c r="AZ638" s="20"/>
      <c r="BA638" s="20"/>
      <c r="BB638" s="246"/>
      <c r="BC638" s="246"/>
      <c r="BD638" s="20"/>
      <c r="BE638" s="20"/>
      <c r="BF638" s="246"/>
      <c r="BG638" s="20"/>
      <c r="BH638" s="3"/>
      <c r="BP638" s="25" t="s">
        <v>678</v>
      </c>
    </row>
    <row r="639" spans="1:68" s="2" customFormat="1" ht="11.25" x14ac:dyDescent="0.2">
      <c r="A639" s="79" t="str">
        <f t="shared" si="21"/>
        <v>wM7qa2Cluster DS73SQLDEV04</v>
      </c>
      <c r="B639" s="20" t="s">
        <v>333</v>
      </c>
      <c r="C639" s="18"/>
      <c r="D639" s="701"/>
      <c r="E639" s="201" t="s">
        <v>334</v>
      </c>
      <c r="F639" s="94"/>
      <c r="G639" s="73" t="s">
        <v>691</v>
      </c>
      <c r="H639" s="100" t="s">
        <v>1121</v>
      </c>
      <c r="I639" s="20"/>
      <c r="J639" s="78" t="s">
        <v>682</v>
      </c>
      <c r="K639" s="173" t="s">
        <v>683</v>
      </c>
      <c r="L639" s="201" t="s">
        <v>499</v>
      </c>
      <c r="M639" s="20"/>
      <c r="N639" s="173" t="s">
        <v>500</v>
      </c>
      <c r="O639" s="73">
        <v>1</v>
      </c>
      <c r="P639" s="159">
        <v>1</v>
      </c>
      <c r="Q639" s="27" t="s">
        <v>674</v>
      </c>
      <c r="R639" s="73">
        <v>1</v>
      </c>
      <c r="S639" s="424">
        <v>42755</v>
      </c>
      <c r="T639" s="20" t="s">
        <v>675</v>
      </c>
      <c r="U639" s="174" t="s">
        <v>502</v>
      </c>
      <c r="V639" s="235" t="s">
        <v>676</v>
      </c>
      <c r="W639" s="693">
        <f t="shared" si="22"/>
        <v>45</v>
      </c>
      <c r="X639" s="693">
        <v>135</v>
      </c>
      <c r="Y639" s="693">
        <v>540</v>
      </c>
      <c r="Z639" s="272" t="s">
        <v>677</v>
      </c>
      <c r="AA639" s="20"/>
      <c r="AB639" s="20"/>
      <c r="AC639" s="20"/>
      <c r="AD639" s="20"/>
      <c r="AE639" s="20" t="s">
        <v>819</v>
      </c>
      <c r="AF639" s="246" t="s">
        <v>674</v>
      </c>
      <c r="AG639" s="20" t="s">
        <v>272</v>
      </c>
      <c r="AH639" s="20" t="s">
        <v>272</v>
      </c>
      <c r="AI639" s="246" t="s">
        <v>272</v>
      </c>
      <c r="AJ639" s="20"/>
      <c r="AK639" s="20"/>
      <c r="AL639" s="20"/>
      <c r="AM639" s="20"/>
      <c r="AN639" s="246"/>
      <c r="AO639" s="246"/>
      <c r="AP639" s="20"/>
      <c r="AQ639" s="20"/>
      <c r="AR639" s="20"/>
      <c r="AS639" s="663"/>
      <c r="AT639" s="719"/>
      <c r="AU639" s="20"/>
      <c r="AV639" s="20"/>
      <c r="AW639" s="246"/>
      <c r="AX639" s="246"/>
      <c r="AY639" s="20"/>
      <c r="AZ639" s="20"/>
      <c r="BA639" s="20"/>
      <c r="BB639" s="246"/>
      <c r="BC639" s="246"/>
      <c r="BD639" s="20"/>
      <c r="BE639" s="20"/>
      <c r="BF639" s="246"/>
      <c r="BG639" s="20"/>
      <c r="BH639" s="3"/>
      <c r="BP639" s="25" t="s">
        <v>678</v>
      </c>
    </row>
    <row r="640" spans="1:68" s="2" customFormat="1" ht="11.25" x14ac:dyDescent="0.2">
      <c r="A640" s="79" t="str">
        <f t="shared" si="21"/>
        <v>wM7qa2Cluster2 DS73SQLDEV04</v>
      </c>
      <c r="B640" s="20" t="s">
        <v>333</v>
      </c>
      <c r="C640" s="18"/>
      <c r="D640" s="701"/>
      <c r="E640" s="201" t="s">
        <v>334</v>
      </c>
      <c r="F640" s="94"/>
      <c r="G640" s="73" t="s">
        <v>691</v>
      </c>
      <c r="H640" s="100" t="s">
        <v>1122</v>
      </c>
      <c r="I640" s="20"/>
      <c r="J640" s="78" t="s">
        <v>682</v>
      </c>
      <c r="K640" s="173" t="s">
        <v>683</v>
      </c>
      <c r="L640" s="201" t="s">
        <v>499</v>
      </c>
      <c r="M640" s="20"/>
      <c r="N640" s="173" t="s">
        <v>500</v>
      </c>
      <c r="O640" s="73">
        <v>1</v>
      </c>
      <c r="P640" s="159">
        <v>1</v>
      </c>
      <c r="Q640" s="27" t="s">
        <v>674</v>
      </c>
      <c r="R640" s="73">
        <v>1</v>
      </c>
      <c r="S640" s="424">
        <v>42755</v>
      </c>
      <c r="T640" s="20" t="s">
        <v>675</v>
      </c>
      <c r="U640" s="174" t="s">
        <v>502</v>
      </c>
      <c r="V640" s="235" t="s">
        <v>676</v>
      </c>
      <c r="W640" s="693">
        <f t="shared" si="22"/>
        <v>45</v>
      </c>
      <c r="X640" s="693">
        <v>135</v>
      </c>
      <c r="Y640" s="693">
        <v>540</v>
      </c>
      <c r="Z640" s="272" t="s">
        <v>677</v>
      </c>
      <c r="AA640" s="20"/>
      <c r="AB640" s="20"/>
      <c r="AC640" s="20"/>
      <c r="AD640" s="20"/>
      <c r="AE640" s="20" t="s">
        <v>819</v>
      </c>
      <c r="AF640" s="246" t="s">
        <v>674</v>
      </c>
      <c r="AG640" s="20" t="s">
        <v>272</v>
      </c>
      <c r="AH640" s="20" t="s">
        <v>272</v>
      </c>
      <c r="AI640" s="246" t="s">
        <v>272</v>
      </c>
      <c r="AJ640" s="20"/>
      <c r="AK640" s="20"/>
      <c r="AL640" s="20"/>
      <c r="AM640" s="20"/>
      <c r="AN640" s="246"/>
      <c r="AO640" s="246"/>
      <c r="AP640" s="20"/>
      <c r="AQ640" s="20"/>
      <c r="AR640" s="20"/>
      <c r="AS640" s="663"/>
      <c r="AT640" s="719"/>
      <c r="AU640" s="20"/>
      <c r="AV640" s="20"/>
      <c r="AW640" s="246"/>
      <c r="AX640" s="246"/>
      <c r="AY640" s="20"/>
      <c r="AZ640" s="20"/>
      <c r="BA640" s="20"/>
      <c r="BB640" s="246"/>
      <c r="BC640" s="246"/>
      <c r="BD640" s="20"/>
      <c r="BE640" s="20"/>
      <c r="BF640" s="246"/>
      <c r="BG640" s="20"/>
      <c r="BH640" s="3"/>
      <c r="BP640" s="25" t="s">
        <v>678</v>
      </c>
    </row>
    <row r="641" spans="1:68" s="2" customFormat="1" ht="11.25" x14ac:dyDescent="0.2">
      <c r="A641" s="79" t="str">
        <f t="shared" si="21"/>
        <v>wM7qa2IS DS73SQLDEV04</v>
      </c>
      <c r="B641" s="20" t="s">
        <v>333</v>
      </c>
      <c r="C641" s="18"/>
      <c r="D641" s="701"/>
      <c r="E641" s="201" t="s">
        <v>334</v>
      </c>
      <c r="F641" s="94"/>
      <c r="G641" s="73" t="s">
        <v>691</v>
      </c>
      <c r="H641" s="100" t="s">
        <v>1123</v>
      </c>
      <c r="I641" s="20"/>
      <c r="J641" s="78" t="s">
        <v>682</v>
      </c>
      <c r="K641" s="173" t="s">
        <v>683</v>
      </c>
      <c r="L641" s="201" t="s">
        <v>499</v>
      </c>
      <c r="M641" s="20"/>
      <c r="N641" s="173" t="s">
        <v>500</v>
      </c>
      <c r="O641" s="73">
        <v>1</v>
      </c>
      <c r="P641" s="159">
        <v>1</v>
      </c>
      <c r="Q641" s="27" t="s">
        <v>674</v>
      </c>
      <c r="R641" s="73">
        <v>1</v>
      </c>
      <c r="S641" s="424">
        <v>42755</v>
      </c>
      <c r="T641" s="20" t="s">
        <v>675</v>
      </c>
      <c r="U641" s="174" t="s">
        <v>502</v>
      </c>
      <c r="V641" s="235" t="s">
        <v>676</v>
      </c>
      <c r="W641" s="693">
        <f t="shared" si="22"/>
        <v>45</v>
      </c>
      <c r="X641" s="693">
        <v>135</v>
      </c>
      <c r="Y641" s="693">
        <v>540</v>
      </c>
      <c r="Z641" s="272" t="s">
        <v>677</v>
      </c>
      <c r="AA641" s="20"/>
      <c r="AB641" s="20"/>
      <c r="AC641" s="20"/>
      <c r="AD641" s="20"/>
      <c r="AE641" s="20" t="s">
        <v>819</v>
      </c>
      <c r="AF641" s="246" t="s">
        <v>674</v>
      </c>
      <c r="AG641" s="20" t="s">
        <v>272</v>
      </c>
      <c r="AH641" s="20" t="s">
        <v>272</v>
      </c>
      <c r="AI641" s="246" t="s">
        <v>272</v>
      </c>
      <c r="AJ641" s="20"/>
      <c r="AK641" s="20"/>
      <c r="AL641" s="20"/>
      <c r="AM641" s="20"/>
      <c r="AN641" s="246"/>
      <c r="AO641" s="246"/>
      <c r="AP641" s="20"/>
      <c r="AQ641" s="20"/>
      <c r="AR641" s="20"/>
      <c r="AS641" s="663"/>
      <c r="AT641" s="719"/>
      <c r="AU641" s="20"/>
      <c r="AV641" s="20"/>
      <c r="AW641" s="246"/>
      <c r="AX641" s="246"/>
      <c r="AY641" s="20"/>
      <c r="AZ641" s="20"/>
      <c r="BA641" s="20"/>
      <c r="BB641" s="246"/>
      <c r="BC641" s="246"/>
      <c r="BD641" s="20"/>
      <c r="BE641" s="20"/>
      <c r="BF641" s="246"/>
      <c r="BG641" s="20"/>
      <c r="BH641" s="3"/>
      <c r="BP641" s="25" t="s">
        <v>678</v>
      </c>
    </row>
    <row r="642" spans="1:68" s="2" customFormat="1" ht="11.25" x14ac:dyDescent="0.2">
      <c r="A642" s="79" t="str">
        <f t="shared" si="21"/>
        <v>wM7qa2MWS DS73SQLDEV04</v>
      </c>
      <c r="B642" s="20" t="s">
        <v>333</v>
      </c>
      <c r="C642" s="18"/>
      <c r="D642" s="701"/>
      <c r="E642" s="201" t="s">
        <v>334</v>
      </c>
      <c r="F642" s="94"/>
      <c r="G642" s="73" t="s">
        <v>691</v>
      </c>
      <c r="H642" s="100" t="s">
        <v>1124</v>
      </c>
      <c r="I642" s="20"/>
      <c r="J642" s="78" t="s">
        <v>682</v>
      </c>
      <c r="K642" s="173" t="s">
        <v>683</v>
      </c>
      <c r="L642" s="201" t="s">
        <v>499</v>
      </c>
      <c r="M642" s="20"/>
      <c r="N642" s="173" t="s">
        <v>500</v>
      </c>
      <c r="O642" s="73">
        <v>1</v>
      </c>
      <c r="P642" s="159">
        <v>1</v>
      </c>
      <c r="Q642" s="27" t="s">
        <v>674</v>
      </c>
      <c r="R642" s="73">
        <v>1</v>
      </c>
      <c r="S642" s="424">
        <v>42755</v>
      </c>
      <c r="T642" s="20" t="s">
        <v>675</v>
      </c>
      <c r="U642" s="174" t="s">
        <v>502</v>
      </c>
      <c r="V642" s="235" t="s">
        <v>676</v>
      </c>
      <c r="W642" s="693">
        <f t="shared" si="22"/>
        <v>45</v>
      </c>
      <c r="X642" s="693">
        <v>135</v>
      </c>
      <c r="Y642" s="693">
        <v>540</v>
      </c>
      <c r="Z642" s="272" t="s">
        <v>677</v>
      </c>
      <c r="AA642" s="20"/>
      <c r="AB642" s="20"/>
      <c r="AC642" s="20"/>
      <c r="AD642" s="20"/>
      <c r="AE642" s="20" t="s">
        <v>819</v>
      </c>
      <c r="AF642" s="246" t="s">
        <v>674</v>
      </c>
      <c r="AG642" s="20" t="s">
        <v>272</v>
      </c>
      <c r="AH642" s="20" t="s">
        <v>272</v>
      </c>
      <c r="AI642" s="246" t="s">
        <v>272</v>
      </c>
      <c r="AJ642" s="20"/>
      <c r="AK642" s="20"/>
      <c r="AL642" s="20"/>
      <c r="AM642" s="20"/>
      <c r="AN642" s="246"/>
      <c r="AO642" s="246"/>
      <c r="AP642" s="20"/>
      <c r="AQ642" s="20"/>
      <c r="AR642" s="20"/>
      <c r="AS642" s="663"/>
      <c r="AT642" s="719"/>
      <c r="AU642" s="20"/>
      <c r="AV642" s="20"/>
      <c r="AW642" s="246"/>
      <c r="AX642" s="246"/>
      <c r="AY642" s="20"/>
      <c r="AZ642" s="20"/>
      <c r="BA642" s="20"/>
      <c r="BB642" s="246"/>
      <c r="BC642" s="246"/>
      <c r="BD642" s="20"/>
      <c r="BE642" s="20"/>
      <c r="BF642" s="246"/>
      <c r="BG642" s="20"/>
      <c r="BH642" s="3"/>
      <c r="BP642" s="25" t="s">
        <v>678</v>
      </c>
    </row>
    <row r="643" spans="1:68" s="2" customFormat="1" ht="11.25" x14ac:dyDescent="0.2">
      <c r="A643" s="79" t="str">
        <f t="shared" si="21"/>
        <v>wM7sbxIS DS73SQLDEV04</v>
      </c>
      <c r="B643" s="20" t="s">
        <v>333</v>
      </c>
      <c r="C643" s="18"/>
      <c r="D643" s="701"/>
      <c r="E643" s="201" t="s">
        <v>334</v>
      </c>
      <c r="F643" s="94"/>
      <c r="G643" s="73" t="s">
        <v>691</v>
      </c>
      <c r="H643" s="100" t="s">
        <v>1125</v>
      </c>
      <c r="I643" s="20"/>
      <c r="J643" s="78" t="s">
        <v>682</v>
      </c>
      <c r="K643" s="173" t="s">
        <v>683</v>
      </c>
      <c r="L643" s="201" t="s">
        <v>499</v>
      </c>
      <c r="M643" s="20"/>
      <c r="N643" s="173" t="s">
        <v>500</v>
      </c>
      <c r="O643" s="73">
        <v>1</v>
      </c>
      <c r="P643" s="159">
        <v>1</v>
      </c>
      <c r="Q643" s="27" t="s">
        <v>674</v>
      </c>
      <c r="R643" s="73">
        <v>1</v>
      </c>
      <c r="S643" s="424">
        <v>42755</v>
      </c>
      <c r="T643" s="20" t="s">
        <v>675</v>
      </c>
      <c r="U643" s="174" t="s">
        <v>502</v>
      </c>
      <c r="V643" s="235" t="s">
        <v>676</v>
      </c>
      <c r="W643" s="693">
        <f t="shared" si="22"/>
        <v>45</v>
      </c>
      <c r="X643" s="693">
        <v>135</v>
      </c>
      <c r="Y643" s="693">
        <v>540</v>
      </c>
      <c r="Z643" s="272" t="s">
        <v>677</v>
      </c>
      <c r="AA643" s="20"/>
      <c r="AB643" s="20"/>
      <c r="AC643" s="20"/>
      <c r="AD643" s="20"/>
      <c r="AE643" s="20" t="s">
        <v>819</v>
      </c>
      <c r="AF643" s="246" t="s">
        <v>674</v>
      </c>
      <c r="AG643" s="20" t="s">
        <v>272</v>
      </c>
      <c r="AH643" s="20" t="s">
        <v>272</v>
      </c>
      <c r="AI643" s="246" t="s">
        <v>272</v>
      </c>
      <c r="AJ643" s="20"/>
      <c r="AK643" s="20"/>
      <c r="AL643" s="20"/>
      <c r="AM643" s="20"/>
      <c r="AN643" s="246"/>
      <c r="AO643" s="246"/>
      <c r="AP643" s="20"/>
      <c r="AQ643" s="20"/>
      <c r="AR643" s="20"/>
      <c r="AS643" s="663"/>
      <c r="AT643" s="719"/>
      <c r="AU643" s="20"/>
      <c r="AV643" s="20"/>
      <c r="AW643" s="246"/>
      <c r="AX643" s="246"/>
      <c r="AY643" s="20"/>
      <c r="AZ643" s="20"/>
      <c r="BA643" s="20"/>
      <c r="BB643" s="246"/>
      <c r="BC643" s="246"/>
      <c r="BD643" s="20"/>
      <c r="BE643" s="20"/>
      <c r="BF643" s="246"/>
      <c r="BG643" s="20"/>
      <c r="BH643" s="3"/>
      <c r="BP643" s="25" t="s">
        <v>678</v>
      </c>
    </row>
    <row r="644" spans="1:68" s="2" customFormat="1" ht="11.25" x14ac:dyDescent="0.2">
      <c r="A644" s="79" t="str">
        <f t="shared" si="21"/>
        <v>wM7sbxMWS DS73SQLDEV04</v>
      </c>
      <c r="B644" s="20" t="s">
        <v>333</v>
      </c>
      <c r="C644" s="18"/>
      <c r="D644" s="701"/>
      <c r="E644" s="201" t="s">
        <v>334</v>
      </c>
      <c r="F644" s="94"/>
      <c r="G644" s="73" t="s">
        <v>691</v>
      </c>
      <c r="H644" s="100" t="s">
        <v>1126</v>
      </c>
      <c r="I644" s="20"/>
      <c r="J644" s="78" t="s">
        <v>682</v>
      </c>
      <c r="K644" s="173" t="s">
        <v>683</v>
      </c>
      <c r="L644" s="201" t="s">
        <v>499</v>
      </c>
      <c r="M644" s="20"/>
      <c r="N644" s="173" t="s">
        <v>500</v>
      </c>
      <c r="O644" s="73">
        <v>1</v>
      </c>
      <c r="P644" s="159">
        <v>1</v>
      </c>
      <c r="Q644" s="27" t="s">
        <v>674</v>
      </c>
      <c r="R644" s="73">
        <v>1</v>
      </c>
      <c r="S644" s="424">
        <v>42755</v>
      </c>
      <c r="T644" s="20" t="s">
        <v>675</v>
      </c>
      <c r="U644" s="174" t="s">
        <v>502</v>
      </c>
      <c r="V644" s="235" t="s">
        <v>676</v>
      </c>
      <c r="W644" s="693">
        <f t="shared" si="22"/>
        <v>45</v>
      </c>
      <c r="X644" s="693">
        <v>135</v>
      </c>
      <c r="Y644" s="693">
        <v>540</v>
      </c>
      <c r="Z644" s="272" t="s">
        <v>677</v>
      </c>
      <c r="AA644" s="20"/>
      <c r="AB644" s="20"/>
      <c r="AC644" s="20"/>
      <c r="AD644" s="20"/>
      <c r="AE644" s="20" t="s">
        <v>819</v>
      </c>
      <c r="AF644" s="246" t="s">
        <v>674</v>
      </c>
      <c r="AG644" s="20" t="s">
        <v>272</v>
      </c>
      <c r="AH644" s="20" t="s">
        <v>272</v>
      </c>
      <c r="AI644" s="246" t="s">
        <v>272</v>
      </c>
      <c r="AJ644" s="20"/>
      <c r="AK644" s="20"/>
      <c r="AL644" s="20"/>
      <c r="AM644" s="20"/>
      <c r="AN644" s="246"/>
      <c r="AO644" s="246"/>
      <c r="AP644" s="20"/>
      <c r="AQ644" s="20"/>
      <c r="AR644" s="20"/>
      <c r="AS644" s="663"/>
      <c r="AT644" s="719"/>
      <c r="AU644" s="20"/>
      <c r="AV644" s="20"/>
      <c r="AW644" s="246"/>
      <c r="AX644" s="246"/>
      <c r="AY644" s="20"/>
      <c r="AZ644" s="20"/>
      <c r="BA644" s="20"/>
      <c r="BB644" s="246"/>
      <c r="BC644" s="246"/>
      <c r="BD644" s="20"/>
      <c r="BE644" s="20"/>
      <c r="BF644" s="246"/>
      <c r="BG644" s="20"/>
      <c r="BH644" s="3"/>
      <c r="BP644" s="25" t="s">
        <v>678</v>
      </c>
    </row>
    <row r="645" spans="1:68" s="2" customFormat="1" ht="11.25" x14ac:dyDescent="0.2">
      <c r="A645" s="79" t="str">
        <f t="shared" si="21"/>
        <v>wM7trnIS DS73SQLDEV04</v>
      </c>
      <c r="B645" s="20" t="s">
        <v>333</v>
      </c>
      <c r="C645" s="18"/>
      <c r="D645" s="701"/>
      <c r="E645" s="201" t="s">
        <v>334</v>
      </c>
      <c r="F645" s="94"/>
      <c r="G645" s="73" t="s">
        <v>691</v>
      </c>
      <c r="H645" s="100" t="s">
        <v>1127</v>
      </c>
      <c r="I645" s="20"/>
      <c r="J645" s="78" t="s">
        <v>682</v>
      </c>
      <c r="K645" s="173" t="s">
        <v>683</v>
      </c>
      <c r="L645" s="201" t="s">
        <v>499</v>
      </c>
      <c r="M645" s="20"/>
      <c r="N645" s="173" t="s">
        <v>500</v>
      </c>
      <c r="O645" s="73">
        <v>1</v>
      </c>
      <c r="P645" s="159">
        <v>1</v>
      </c>
      <c r="Q645" s="27" t="s">
        <v>674</v>
      </c>
      <c r="R645" s="73">
        <v>1</v>
      </c>
      <c r="S645" s="424">
        <v>42755</v>
      </c>
      <c r="T645" s="20" t="s">
        <v>675</v>
      </c>
      <c r="U645" s="174" t="s">
        <v>502</v>
      </c>
      <c r="V645" s="235" t="s">
        <v>676</v>
      </c>
      <c r="W645" s="693">
        <f t="shared" si="22"/>
        <v>45</v>
      </c>
      <c r="X645" s="693">
        <v>135</v>
      </c>
      <c r="Y645" s="693">
        <v>540</v>
      </c>
      <c r="Z645" s="272" t="s">
        <v>677</v>
      </c>
      <c r="AA645" s="20"/>
      <c r="AB645" s="20"/>
      <c r="AC645" s="20"/>
      <c r="AD645" s="20"/>
      <c r="AE645" s="20" t="s">
        <v>819</v>
      </c>
      <c r="AF645" s="246" t="s">
        <v>674</v>
      </c>
      <c r="AG645" s="20" t="s">
        <v>272</v>
      </c>
      <c r="AH645" s="20" t="s">
        <v>272</v>
      </c>
      <c r="AI645" s="246" t="s">
        <v>272</v>
      </c>
      <c r="AJ645" s="20"/>
      <c r="AK645" s="20"/>
      <c r="AL645" s="20"/>
      <c r="AM645" s="20"/>
      <c r="AN645" s="246"/>
      <c r="AO645" s="246"/>
      <c r="AP645" s="20"/>
      <c r="AQ645" s="20"/>
      <c r="AR645" s="20"/>
      <c r="AS645" s="663"/>
      <c r="AT645" s="719"/>
      <c r="AU645" s="20"/>
      <c r="AV645" s="20"/>
      <c r="AW645" s="246"/>
      <c r="AX645" s="246"/>
      <c r="AY645" s="20"/>
      <c r="AZ645" s="20"/>
      <c r="BA645" s="20"/>
      <c r="BB645" s="246"/>
      <c r="BC645" s="246"/>
      <c r="BD645" s="20"/>
      <c r="BE645" s="20"/>
      <c r="BF645" s="246"/>
      <c r="BG645" s="20"/>
      <c r="BH645" s="3"/>
      <c r="BP645" s="25" t="s">
        <v>678</v>
      </c>
    </row>
    <row r="646" spans="1:68" s="2" customFormat="1" ht="11.25" x14ac:dyDescent="0.2">
      <c r="A646" s="79" t="str">
        <f t="shared" si="21"/>
        <v>wM7trnMWS DS73SQLDEV04</v>
      </c>
      <c r="B646" s="20" t="s">
        <v>333</v>
      </c>
      <c r="C646" s="18"/>
      <c r="D646" s="701"/>
      <c r="E646" s="201" t="s">
        <v>334</v>
      </c>
      <c r="F646" s="94"/>
      <c r="G646" s="73" t="s">
        <v>691</v>
      </c>
      <c r="H646" s="100" t="s">
        <v>1128</v>
      </c>
      <c r="I646" s="20"/>
      <c r="J646" s="78" t="s">
        <v>682</v>
      </c>
      <c r="K646" s="173" t="s">
        <v>683</v>
      </c>
      <c r="L646" s="201" t="s">
        <v>499</v>
      </c>
      <c r="M646" s="20"/>
      <c r="N646" s="173" t="s">
        <v>500</v>
      </c>
      <c r="O646" s="73">
        <v>1</v>
      </c>
      <c r="P646" s="159">
        <v>1</v>
      </c>
      <c r="Q646" s="27" t="s">
        <v>674</v>
      </c>
      <c r="R646" s="73">
        <v>1</v>
      </c>
      <c r="S646" s="424">
        <v>42755</v>
      </c>
      <c r="T646" s="20" t="s">
        <v>675</v>
      </c>
      <c r="U646" s="174" t="s">
        <v>502</v>
      </c>
      <c r="V646" s="235" t="s">
        <v>676</v>
      </c>
      <c r="W646" s="693">
        <f t="shared" si="22"/>
        <v>45</v>
      </c>
      <c r="X646" s="693">
        <v>135</v>
      </c>
      <c r="Y646" s="693">
        <v>540</v>
      </c>
      <c r="Z646" s="272" t="s">
        <v>677</v>
      </c>
      <c r="AA646" s="20"/>
      <c r="AB646" s="20"/>
      <c r="AC646" s="20"/>
      <c r="AD646" s="20"/>
      <c r="AE646" s="20" t="s">
        <v>819</v>
      </c>
      <c r="AF646" s="246" t="s">
        <v>674</v>
      </c>
      <c r="AG646" s="20" t="s">
        <v>272</v>
      </c>
      <c r="AH646" s="20" t="s">
        <v>272</v>
      </c>
      <c r="AI646" s="246" t="s">
        <v>272</v>
      </c>
      <c r="AJ646" s="20"/>
      <c r="AK646" s="20"/>
      <c r="AL646" s="20"/>
      <c r="AM646" s="20"/>
      <c r="AN646" s="246"/>
      <c r="AO646" s="246"/>
      <c r="AP646" s="20"/>
      <c r="AQ646" s="20"/>
      <c r="AR646" s="20"/>
      <c r="AS646" s="663"/>
      <c r="AT646" s="719"/>
      <c r="AU646" s="20"/>
      <c r="AV646" s="20"/>
      <c r="AW646" s="246"/>
      <c r="AX646" s="246"/>
      <c r="AY646" s="20"/>
      <c r="AZ646" s="20"/>
      <c r="BA646" s="20"/>
      <c r="BB646" s="246"/>
      <c r="BC646" s="246"/>
      <c r="BD646" s="20"/>
      <c r="BE646" s="20"/>
      <c r="BF646" s="246"/>
      <c r="BG646" s="20"/>
      <c r="BH646" s="3"/>
      <c r="BP646" s="25" t="s">
        <v>678</v>
      </c>
    </row>
    <row r="647" spans="1:68" s="2" customFormat="1" ht="11.25" x14ac:dyDescent="0.2">
      <c r="A647" s="79" t="str">
        <f t="shared" si="21"/>
        <v>wM7tst1IS DS73SQLDEV04</v>
      </c>
      <c r="B647" s="20" t="s">
        <v>333</v>
      </c>
      <c r="C647" s="18"/>
      <c r="D647" s="701"/>
      <c r="E647" s="201" t="s">
        <v>334</v>
      </c>
      <c r="F647" s="94"/>
      <c r="G647" s="73" t="s">
        <v>691</v>
      </c>
      <c r="H647" s="100" t="s">
        <v>1129</v>
      </c>
      <c r="I647" s="20"/>
      <c r="J647" s="78" t="s">
        <v>682</v>
      </c>
      <c r="K647" s="173" t="s">
        <v>683</v>
      </c>
      <c r="L647" s="201" t="s">
        <v>499</v>
      </c>
      <c r="M647" s="20"/>
      <c r="N647" s="173" t="s">
        <v>500</v>
      </c>
      <c r="O647" s="73">
        <v>1</v>
      </c>
      <c r="P647" s="159">
        <v>1</v>
      </c>
      <c r="Q647" s="27" t="s">
        <v>674</v>
      </c>
      <c r="R647" s="73">
        <v>1</v>
      </c>
      <c r="S647" s="424">
        <v>42755</v>
      </c>
      <c r="T647" s="20" t="s">
        <v>675</v>
      </c>
      <c r="U647" s="174" t="s">
        <v>502</v>
      </c>
      <c r="V647" s="235" t="s">
        <v>676</v>
      </c>
      <c r="W647" s="693">
        <f t="shared" si="22"/>
        <v>45</v>
      </c>
      <c r="X647" s="693">
        <v>135</v>
      </c>
      <c r="Y647" s="693">
        <v>540</v>
      </c>
      <c r="Z647" s="272" t="s">
        <v>677</v>
      </c>
      <c r="AA647" s="20"/>
      <c r="AB647" s="20"/>
      <c r="AC647" s="20"/>
      <c r="AD647" s="20"/>
      <c r="AE647" s="20" t="s">
        <v>819</v>
      </c>
      <c r="AF647" s="246" t="s">
        <v>674</v>
      </c>
      <c r="AG647" s="20" t="s">
        <v>272</v>
      </c>
      <c r="AH647" s="20" t="s">
        <v>272</v>
      </c>
      <c r="AI647" s="246" t="s">
        <v>272</v>
      </c>
      <c r="AJ647" s="20"/>
      <c r="AK647" s="20"/>
      <c r="AL647" s="20"/>
      <c r="AM647" s="20"/>
      <c r="AN647" s="246"/>
      <c r="AO647" s="246"/>
      <c r="AP647" s="20"/>
      <c r="AQ647" s="20"/>
      <c r="AR647" s="20"/>
      <c r="AS647" s="663"/>
      <c r="AT647" s="719"/>
      <c r="AU647" s="20"/>
      <c r="AV647" s="20"/>
      <c r="AW647" s="246"/>
      <c r="AX647" s="246"/>
      <c r="AY647" s="20"/>
      <c r="AZ647" s="20"/>
      <c r="BA647" s="20"/>
      <c r="BB647" s="246"/>
      <c r="BC647" s="246"/>
      <c r="BD647" s="20"/>
      <c r="BE647" s="20"/>
      <c r="BF647" s="246"/>
      <c r="BG647" s="20"/>
      <c r="BH647" s="3"/>
      <c r="BP647" s="25" t="s">
        <v>678</v>
      </c>
    </row>
    <row r="648" spans="1:68" s="2" customFormat="1" ht="11.25" x14ac:dyDescent="0.2">
      <c r="A648" s="79" t="str">
        <f t="shared" si="21"/>
        <v>wM7tst1MWS DS73SQLDEV04</v>
      </c>
      <c r="B648" s="20" t="s">
        <v>333</v>
      </c>
      <c r="C648" s="18"/>
      <c r="D648" s="701"/>
      <c r="E648" s="201" t="s">
        <v>334</v>
      </c>
      <c r="F648" s="94"/>
      <c r="G648" s="73" t="s">
        <v>691</v>
      </c>
      <c r="H648" s="100" t="s">
        <v>1130</v>
      </c>
      <c r="I648" s="20"/>
      <c r="J648" s="78" t="s">
        <v>682</v>
      </c>
      <c r="K648" s="173" t="s">
        <v>683</v>
      </c>
      <c r="L648" s="201" t="s">
        <v>499</v>
      </c>
      <c r="M648" s="20"/>
      <c r="N648" s="173" t="s">
        <v>500</v>
      </c>
      <c r="O648" s="73">
        <v>1</v>
      </c>
      <c r="P648" s="159">
        <v>1</v>
      </c>
      <c r="Q648" s="27" t="s">
        <v>674</v>
      </c>
      <c r="R648" s="73">
        <v>1</v>
      </c>
      <c r="S648" s="424">
        <v>42755</v>
      </c>
      <c r="T648" s="20" t="s">
        <v>675</v>
      </c>
      <c r="U648" s="174" t="s">
        <v>502</v>
      </c>
      <c r="V648" s="235" t="s">
        <v>676</v>
      </c>
      <c r="W648" s="693">
        <f t="shared" si="22"/>
        <v>45</v>
      </c>
      <c r="X648" s="693">
        <v>135</v>
      </c>
      <c r="Y648" s="693">
        <v>540</v>
      </c>
      <c r="Z648" s="272" t="s">
        <v>677</v>
      </c>
      <c r="AA648" s="20"/>
      <c r="AB648" s="20"/>
      <c r="AC648" s="20"/>
      <c r="AD648" s="20"/>
      <c r="AE648" s="20" t="s">
        <v>819</v>
      </c>
      <c r="AF648" s="246" t="s">
        <v>674</v>
      </c>
      <c r="AG648" s="20" t="s">
        <v>272</v>
      </c>
      <c r="AH648" s="20" t="s">
        <v>272</v>
      </c>
      <c r="AI648" s="246" t="s">
        <v>272</v>
      </c>
      <c r="AJ648" s="20"/>
      <c r="AK648" s="20"/>
      <c r="AL648" s="20"/>
      <c r="AM648" s="20"/>
      <c r="AN648" s="246"/>
      <c r="AO648" s="246"/>
      <c r="AP648" s="20"/>
      <c r="AQ648" s="20"/>
      <c r="AR648" s="20"/>
      <c r="AS648" s="663"/>
      <c r="AT648" s="719"/>
      <c r="AU648" s="20"/>
      <c r="AV648" s="20"/>
      <c r="AW648" s="246"/>
      <c r="AX648" s="246"/>
      <c r="AY648" s="20"/>
      <c r="AZ648" s="20"/>
      <c r="BA648" s="20"/>
      <c r="BB648" s="246"/>
      <c r="BC648" s="246"/>
      <c r="BD648" s="20"/>
      <c r="BE648" s="20"/>
      <c r="BF648" s="246"/>
      <c r="BG648" s="20"/>
      <c r="BH648" s="3"/>
      <c r="BP648" s="25" t="s">
        <v>678</v>
      </c>
    </row>
    <row r="649" spans="1:68" s="2" customFormat="1" ht="11.25" x14ac:dyDescent="0.2">
      <c r="A649" s="79" t="str">
        <f t="shared" si="21"/>
        <v>WSS_Content OHLEWAOP0023N1</v>
      </c>
      <c r="B649" s="20" t="s">
        <v>333</v>
      </c>
      <c r="C649" s="18"/>
      <c r="D649" s="701" t="s">
        <v>990</v>
      </c>
      <c r="E649" s="201" t="s">
        <v>334</v>
      </c>
      <c r="F649" s="94"/>
      <c r="G649" s="73" t="s">
        <v>496</v>
      </c>
      <c r="H649" s="100" t="s">
        <v>1131</v>
      </c>
      <c r="I649" s="20"/>
      <c r="J649" s="78" t="s">
        <v>686</v>
      </c>
      <c r="K649" s="173" t="s">
        <v>606</v>
      </c>
      <c r="L649" s="201" t="s">
        <v>499</v>
      </c>
      <c r="M649" s="20"/>
      <c r="N649" s="173" t="s">
        <v>500</v>
      </c>
      <c r="O649" s="73">
        <v>1</v>
      </c>
      <c r="P649" s="159">
        <v>1</v>
      </c>
      <c r="Q649" s="27" t="s">
        <v>1010</v>
      </c>
      <c r="R649" s="73">
        <v>1</v>
      </c>
      <c r="S649" s="424">
        <v>42895</v>
      </c>
      <c r="T649" s="20" t="s">
        <v>675</v>
      </c>
      <c r="U649" s="174" t="s">
        <v>502</v>
      </c>
      <c r="V649" s="235" t="s">
        <v>676</v>
      </c>
      <c r="W649" s="693">
        <f t="shared" si="22"/>
        <v>110</v>
      </c>
      <c r="X649" s="693">
        <v>330</v>
      </c>
      <c r="Y649" s="693">
        <v>1320</v>
      </c>
      <c r="Z649" s="272" t="s">
        <v>688</v>
      </c>
      <c r="AA649" s="20"/>
      <c r="AB649" s="20"/>
      <c r="AC649" s="20"/>
      <c r="AD649" s="20"/>
      <c r="AE649" s="20" t="s">
        <v>695</v>
      </c>
      <c r="AF649" s="246" t="s">
        <v>1010</v>
      </c>
      <c r="AG649" s="20" t="s">
        <v>1011</v>
      </c>
      <c r="AH649" s="20" t="s">
        <v>1011</v>
      </c>
      <c r="AI649" s="246">
        <v>42862</v>
      </c>
      <c r="AJ649" s="20"/>
      <c r="AK649" s="20"/>
      <c r="AL649" s="20"/>
      <c r="AM649" s="20"/>
      <c r="AN649" s="246"/>
      <c r="AO649" s="246"/>
      <c r="AP649" s="20"/>
      <c r="AQ649" s="20"/>
      <c r="AR649" s="20"/>
      <c r="AS649" s="663"/>
      <c r="AT649" s="719"/>
      <c r="AU649" s="20"/>
      <c r="AV649" s="20"/>
      <c r="AW649" s="246"/>
      <c r="AX649" s="246"/>
      <c r="AY649" s="20"/>
      <c r="AZ649" s="20"/>
      <c r="BA649" s="20"/>
      <c r="BB649" s="246"/>
      <c r="BC649" s="246"/>
      <c r="BD649" s="20"/>
      <c r="BE649" s="20"/>
      <c r="BF649" s="246"/>
      <c r="BG649" s="20"/>
      <c r="BH649" s="3"/>
      <c r="BP649" s="25" t="s">
        <v>678</v>
      </c>
    </row>
    <row r="650" spans="1:68" s="2" customFormat="1" ht="11.25" x14ac:dyDescent="0.2">
      <c r="A650" s="79" t="str">
        <f t="shared" si="21"/>
        <v>WSS_Content OHLEWAOP0023N2</v>
      </c>
      <c r="B650" s="20" t="s">
        <v>333</v>
      </c>
      <c r="C650" s="18"/>
      <c r="D650" s="701" t="s">
        <v>990</v>
      </c>
      <c r="E650" s="201" t="s">
        <v>334</v>
      </c>
      <c r="F650" s="94"/>
      <c r="G650" s="73" t="s">
        <v>496</v>
      </c>
      <c r="H650" s="100" t="s">
        <v>1131</v>
      </c>
      <c r="I650" s="20"/>
      <c r="J650" s="78" t="s">
        <v>686</v>
      </c>
      <c r="K650" s="173" t="s">
        <v>606</v>
      </c>
      <c r="L650" s="201" t="s">
        <v>499</v>
      </c>
      <c r="M650" s="20"/>
      <c r="N650" s="173" t="s">
        <v>500</v>
      </c>
      <c r="O650" s="73">
        <v>1</v>
      </c>
      <c r="P650" s="159">
        <v>1</v>
      </c>
      <c r="Q650" s="27" t="s">
        <v>1012</v>
      </c>
      <c r="R650" s="73">
        <v>1</v>
      </c>
      <c r="S650" s="424">
        <v>42895</v>
      </c>
      <c r="T650" s="20" t="s">
        <v>675</v>
      </c>
      <c r="U650" s="174" t="s">
        <v>502</v>
      </c>
      <c r="V650" s="235" t="s">
        <v>676</v>
      </c>
      <c r="W650" s="693">
        <f t="shared" si="22"/>
        <v>110</v>
      </c>
      <c r="X650" s="693">
        <v>330</v>
      </c>
      <c r="Y650" s="693">
        <v>1320</v>
      </c>
      <c r="Z650" s="272" t="s">
        <v>688</v>
      </c>
      <c r="AA650" s="20"/>
      <c r="AB650" s="20"/>
      <c r="AC650" s="20"/>
      <c r="AD650" s="20"/>
      <c r="AE650" s="20" t="s">
        <v>698</v>
      </c>
      <c r="AF650" s="246" t="s">
        <v>1012</v>
      </c>
      <c r="AG650" s="20" t="s">
        <v>1017</v>
      </c>
      <c r="AH650" s="20" t="s">
        <v>1017</v>
      </c>
      <c r="AI650" s="246" t="s">
        <v>1015</v>
      </c>
      <c r="AJ650" s="20"/>
      <c r="AK650" s="20"/>
      <c r="AL650" s="20"/>
      <c r="AM650" s="20"/>
      <c r="AN650" s="246"/>
      <c r="AO650" s="246"/>
      <c r="AP650" s="20"/>
      <c r="AQ650" s="20"/>
      <c r="AR650" s="20"/>
      <c r="AS650" s="663"/>
      <c r="AT650" s="719"/>
      <c r="AU650" s="20"/>
      <c r="AV650" s="20"/>
      <c r="AW650" s="246"/>
      <c r="AX650" s="246"/>
      <c r="AY650" s="20"/>
      <c r="AZ650" s="20"/>
      <c r="BA650" s="20"/>
      <c r="BB650" s="246"/>
      <c r="BC650" s="246"/>
      <c r="BD650" s="20"/>
      <c r="BE650" s="20"/>
      <c r="BF650" s="246"/>
      <c r="BG650" s="20"/>
      <c r="BH650" s="3"/>
      <c r="BP650" s="25" t="s">
        <v>678</v>
      </c>
    </row>
    <row r="651" spans="1:68" s="2" customFormat="1" ht="11.25" x14ac:dyDescent="0.2">
      <c r="A651" s="79" t="str">
        <f t="shared" si="21"/>
        <v>WSS_Content OHLEWDBP0247N1 (ds73sqlprdoltp.corp.hgicnet.net,1021)</v>
      </c>
      <c r="B651" s="20" t="s">
        <v>333</v>
      </c>
      <c r="C651" s="18"/>
      <c r="D651" s="701" t="s">
        <v>990</v>
      </c>
      <c r="E651" s="201" t="s">
        <v>334</v>
      </c>
      <c r="F651" s="94"/>
      <c r="G651" s="73" t="s">
        <v>496</v>
      </c>
      <c r="H651" s="100" t="s">
        <v>1131</v>
      </c>
      <c r="I651" s="20"/>
      <c r="J651" s="78" t="s">
        <v>686</v>
      </c>
      <c r="K651" s="173" t="s">
        <v>606</v>
      </c>
      <c r="L651" s="201" t="s">
        <v>499</v>
      </c>
      <c r="M651" s="20"/>
      <c r="N651" s="173" t="s">
        <v>500</v>
      </c>
      <c r="O651" s="73">
        <v>1</v>
      </c>
      <c r="P651" s="159">
        <v>1</v>
      </c>
      <c r="Q651" s="27" t="s">
        <v>1012</v>
      </c>
      <c r="R651" s="73">
        <v>1</v>
      </c>
      <c r="S651" s="424">
        <v>42897</v>
      </c>
      <c r="T651" s="20" t="s">
        <v>675</v>
      </c>
      <c r="U651" s="174" t="s">
        <v>502</v>
      </c>
      <c r="V651" s="235" t="s">
        <v>676</v>
      </c>
      <c r="W651" s="693">
        <f t="shared" si="22"/>
        <v>110</v>
      </c>
      <c r="X651" s="693">
        <v>330</v>
      </c>
      <c r="Y651" s="693">
        <v>1320</v>
      </c>
      <c r="Z651" s="272" t="s">
        <v>688</v>
      </c>
      <c r="AA651" s="20"/>
      <c r="AB651" s="20"/>
      <c r="AC651" s="20"/>
      <c r="AD651" s="20"/>
      <c r="AE651" s="20" t="s">
        <v>1013</v>
      </c>
      <c r="AF651" s="246" t="s">
        <v>1012</v>
      </c>
      <c r="AG651" s="20" t="s">
        <v>1014</v>
      </c>
      <c r="AH651" s="20" t="s">
        <v>1014</v>
      </c>
      <c r="AI651" s="246" t="s">
        <v>1015</v>
      </c>
      <c r="AJ651" s="20"/>
      <c r="AK651" s="20"/>
      <c r="AL651" s="20"/>
      <c r="AM651" s="20"/>
      <c r="AN651" s="246"/>
      <c r="AO651" s="246"/>
      <c r="AP651" s="20"/>
      <c r="AQ651" s="20"/>
      <c r="AR651" s="20"/>
      <c r="AS651" s="663"/>
      <c r="AT651" s="719"/>
      <c r="AU651" s="20"/>
      <c r="AV651" s="20"/>
      <c r="AW651" s="246"/>
      <c r="AX651" s="246"/>
      <c r="AY651" s="20"/>
      <c r="AZ651" s="20"/>
      <c r="BA651" s="20"/>
      <c r="BB651" s="246"/>
      <c r="BC651" s="246"/>
      <c r="BD651" s="20"/>
      <c r="BE651" s="20"/>
      <c r="BF651" s="246"/>
      <c r="BG651" s="20"/>
      <c r="BH651" s="3"/>
      <c r="BP651" s="25" t="s">
        <v>1016</v>
      </c>
    </row>
    <row r="652" spans="1:68" s="2" customFormat="1" ht="11.25" x14ac:dyDescent="0.2">
      <c r="A652" s="79" t="str">
        <f t="shared" si="21"/>
        <v>WSS_Content OHNALAOD0008N2</v>
      </c>
      <c r="B652" s="20" t="s">
        <v>333</v>
      </c>
      <c r="C652" s="18"/>
      <c r="D652" s="701" t="s">
        <v>990</v>
      </c>
      <c r="E652" s="201" t="s">
        <v>334</v>
      </c>
      <c r="F652" s="94"/>
      <c r="G652" s="73" t="s">
        <v>496</v>
      </c>
      <c r="H652" s="100" t="s">
        <v>1131</v>
      </c>
      <c r="I652" s="20"/>
      <c r="J652" s="78" t="s">
        <v>682</v>
      </c>
      <c r="K652" s="173" t="s">
        <v>683</v>
      </c>
      <c r="L652" s="201" t="s">
        <v>499</v>
      </c>
      <c r="M652" s="20"/>
      <c r="N652" s="173" t="s">
        <v>500</v>
      </c>
      <c r="O652" s="73">
        <v>1</v>
      </c>
      <c r="P652" s="159">
        <v>1</v>
      </c>
      <c r="Q652" s="27" t="s">
        <v>799</v>
      </c>
      <c r="R652" s="73">
        <v>1</v>
      </c>
      <c r="S652" s="424">
        <v>42826</v>
      </c>
      <c r="T652" s="20" t="s">
        <v>675</v>
      </c>
      <c r="U652" s="174" t="s">
        <v>502</v>
      </c>
      <c r="V652" s="235" t="s">
        <v>676</v>
      </c>
      <c r="W652" s="693">
        <f t="shared" si="22"/>
        <v>45</v>
      </c>
      <c r="X652" s="693">
        <v>135</v>
      </c>
      <c r="Y652" s="693">
        <v>540</v>
      </c>
      <c r="Z652" s="272" t="s">
        <v>688</v>
      </c>
      <c r="AA652" s="20"/>
      <c r="AB652" s="20"/>
      <c r="AC652" s="20"/>
      <c r="AD652" s="20"/>
      <c r="AE652" s="20" t="s">
        <v>800</v>
      </c>
      <c r="AF652" s="246" t="s">
        <v>799</v>
      </c>
      <c r="AG652" s="20">
        <v>617218</v>
      </c>
      <c r="AH652" s="20">
        <v>617218</v>
      </c>
      <c r="AI652" s="246">
        <v>42821</v>
      </c>
      <c r="AJ652" s="20"/>
      <c r="AK652" s="20"/>
      <c r="AL652" s="20"/>
      <c r="AM652" s="20"/>
      <c r="AN652" s="246"/>
      <c r="AO652" s="246"/>
      <c r="AP652" s="20"/>
      <c r="AQ652" s="20"/>
      <c r="AR652" s="20"/>
      <c r="AS652" s="663"/>
      <c r="AT652" s="719"/>
      <c r="AU652" s="20"/>
      <c r="AV652" s="20"/>
      <c r="AW652" s="246"/>
      <c r="AX652" s="246"/>
      <c r="AY652" s="20"/>
      <c r="AZ652" s="20"/>
      <c r="BA652" s="20"/>
      <c r="BB652" s="246"/>
      <c r="BC652" s="246"/>
      <c r="BD652" s="20"/>
      <c r="BE652" s="20"/>
      <c r="BF652" s="246"/>
      <c r="BG652" s="20"/>
      <c r="BH652" s="3"/>
      <c r="BP652" s="25" t="s">
        <v>678</v>
      </c>
    </row>
    <row r="653" spans="1:68" s="2" customFormat="1" ht="11.25" x14ac:dyDescent="0.2">
      <c r="A653" s="79" t="str">
        <f t="shared" si="21"/>
        <v>WSS_Content OHNALDBD0143</v>
      </c>
      <c r="B653" s="20" t="s">
        <v>333</v>
      </c>
      <c r="C653" s="18"/>
      <c r="D653" s="701" t="s">
        <v>990</v>
      </c>
      <c r="E653" s="201" t="s">
        <v>334</v>
      </c>
      <c r="F653" s="94"/>
      <c r="G653" s="73" t="s">
        <v>496</v>
      </c>
      <c r="H653" s="100" t="s">
        <v>1131</v>
      </c>
      <c r="I653" s="20"/>
      <c r="J653" s="78" t="s">
        <v>682</v>
      </c>
      <c r="K653" s="173" t="s">
        <v>683</v>
      </c>
      <c r="L653" s="201" t="s">
        <v>499</v>
      </c>
      <c r="M653" s="20"/>
      <c r="N653" s="173" t="s">
        <v>500</v>
      </c>
      <c r="O653" s="73">
        <v>1</v>
      </c>
      <c r="P653" s="159">
        <v>1</v>
      </c>
      <c r="Q653" s="27">
        <v>42822</v>
      </c>
      <c r="R653" s="73">
        <v>1</v>
      </c>
      <c r="S653" s="424" t="s">
        <v>779</v>
      </c>
      <c r="T653" s="20" t="s">
        <v>675</v>
      </c>
      <c r="U653" s="174" t="s">
        <v>502</v>
      </c>
      <c r="V653" s="235" t="s">
        <v>676</v>
      </c>
      <c r="W653" s="693">
        <f t="shared" si="22"/>
        <v>45</v>
      </c>
      <c r="X653" s="693">
        <v>135</v>
      </c>
      <c r="Y653" s="693">
        <v>540</v>
      </c>
      <c r="Z653" s="272" t="s">
        <v>677</v>
      </c>
      <c r="AA653" s="20"/>
      <c r="AB653" s="20"/>
      <c r="AC653" s="20"/>
      <c r="AD653" s="20"/>
      <c r="AE653" s="20" t="s">
        <v>704</v>
      </c>
      <c r="AF653" s="246">
        <v>42822</v>
      </c>
      <c r="AG653" s="20">
        <v>617205</v>
      </c>
      <c r="AH653" s="20">
        <v>617205</v>
      </c>
      <c r="AI653" s="246">
        <v>42821</v>
      </c>
      <c r="AJ653" s="20"/>
      <c r="AK653" s="20"/>
      <c r="AL653" s="20"/>
      <c r="AM653" s="20"/>
      <c r="AN653" s="246"/>
      <c r="AO653" s="246"/>
      <c r="AP653" s="20"/>
      <c r="AQ653" s="20"/>
      <c r="AR653" s="20"/>
      <c r="AS653" s="663"/>
      <c r="AT653" s="719"/>
      <c r="AU653" s="20"/>
      <c r="AV653" s="20"/>
      <c r="AW653" s="246"/>
      <c r="AX653" s="246"/>
      <c r="AY653" s="20"/>
      <c r="AZ653" s="20"/>
      <c r="BA653" s="20"/>
      <c r="BB653" s="246"/>
      <c r="BC653" s="246"/>
      <c r="BD653" s="20"/>
      <c r="BE653" s="20"/>
      <c r="BF653" s="246"/>
      <c r="BG653" s="20"/>
      <c r="BH653" s="3"/>
      <c r="BP653" s="25" t="s">
        <v>678</v>
      </c>
    </row>
    <row r="654" spans="1:68" s="2" customFormat="1" ht="11.25" x14ac:dyDescent="0.2">
      <c r="A654" s="79" t="str">
        <f t="shared" si="21"/>
        <v>WSS_Content OHNALDBD0171</v>
      </c>
      <c r="B654" s="20" t="s">
        <v>333</v>
      </c>
      <c r="C654" s="18"/>
      <c r="D654" s="701" t="s">
        <v>990</v>
      </c>
      <c r="E654" s="201" t="s">
        <v>334</v>
      </c>
      <c r="F654" s="94"/>
      <c r="G654" s="73" t="s">
        <v>496</v>
      </c>
      <c r="H654" s="100" t="s">
        <v>1131</v>
      </c>
      <c r="I654" s="20"/>
      <c r="J654" s="78" t="s">
        <v>682</v>
      </c>
      <c r="K654" s="173" t="s">
        <v>683</v>
      </c>
      <c r="L654" s="201" t="s">
        <v>499</v>
      </c>
      <c r="M654" s="20"/>
      <c r="N654" s="173" t="s">
        <v>500</v>
      </c>
      <c r="O654" s="73">
        <v>1</v>
      </c>
      <c r="P654" s="159">
        <v>1</v>
      </c>
      <c r="Q654" s="27">
        <v>42822</v>
      </c>
      <c r="R654" s="73">
        <v>1</v>
      </c>
      <c r="S654" s="424" t="s">
        <v>779</v>
      </c>
      <c r="T654" s="20" t="s">
        <v>675</v>
      </c>
      <c r="U654" s="174" t="s">
        <v>502</v>
      </c>
      <c r="V654" s="235" t="s">
        <v>676</v>
      </c>
      <c r="W654" s="693">
        <f t="shared" si="22"/>
        <v>45</v>
      </c>
      <c r="X654" s="693">
        <v>135</v>
      </c>
      <c r="Y654" s="693">
        <v>540</v>
      </c>
      <c r="Z654" s="272" t="s">
        <v>677</v>
      </c>
      <c r="AA654" s="20"/>
      <c r="AB654" s="20"/>
      <c r="AC654" s="20"/>
      <c r="AD654" s="20"/>
      <c r="AE654" s="20" t="s">
        <v>796</v>
      </c>
      <c r="AF654" s="246">
        <v>42822</v>
      </c>
      <c r="AG654" s="20">
        <v>617203</v>
      </c>
      <c r="AH654" s="20">
        <v>617203</v>
      </c>
      <c r="AI654" s="246">
        <v>42821</v>
      </c>
      <c r="AJ654" s="20"/>
      <c r="AK654" s="20"/>
      <c r="AL654" s="20"/>
      <c r="AM654" s="20"/>
      <c r="AN654" s="246"/>
      <c r="AO654" s="246"/>
      <c r="AP654" s="20"/>
      <c r="AQ654" s="20"/>
      <c r="AR654" s="20"/>
      <c r="AS654" s="663"/>
      <c r="AT654" s="719"/>
      <c r="AU654" s="20"/>
      <c r="AV654" s="20"/>
      <c r="AW654" s="246"/>
      <c r="AX654" s="246"/>
      <c r="AY654" s="20"/>
      <c r="AZ654" s="20"/>
      <c r="BA654" s="20"/>
      <c r="BB654" s="246"/>
      <c r="BC654" s="246"/>
      <c r="BD654" s="20"/>
      <c r="BE654" s="20"/>
      <c r="BF654" s="246"/>
      <c r="BG654" s="20"/>
      <c r="BH654" s="3"/>
      <c r="BP654" s="25" t="s">
        <v>678</v>
      </c>
    </row>
    <row r="655" spans="1:68" s="2" customFormat="1" ht="11.25" x14ac:dyDescent="0.2">
      <c r="A655" s="79" t="str">
        <f t="shared" si="21"/>
        <v>WSS_Content AS73TFSTST02</v>
      </c>
      <c r="B655" s="20" t="s">
        <v>333</v>
      </c>
      <c r="C655" s="18"/>
      <c r="D655" s="701" t="s">
        <v>990</v>
      </c>
      <c r="E655" s="201" t="s">
        <v>334</v>
      </c>
      <c r="F655" s="94"/>
      <c r="G655" s="73" t="s">
        <v>496</v>
      </c>
      <c r="H655" s="100" t="s">
        <v>1131</v>
      </c>
      <c r="I655" s="20"/>
      <c r="J655" s="78" t="s">
        <v>682</v>
      </c>
      <c r="K655" s="173" t="s">
        <v>683</v>
      </c>
      <c r="L655" s="201" t="s">
        <v>499</v>
      </c>
      <c r="M655" s="20"/>
      <c r="N655" s="173" t="s">
        <v>500</v>
      </c>
      <c r="O655" s="73">
        <v>1</v>
      </c>
      <c r="P655" s="159">
        <v>1</v>
      </c>
      <c r="Q655" s="27">
        <v>42832</v>
      </c>
      <c r="R655" s="73">
        <v>1</v>
      </c>
      <c r="S655" s="424">
        <v>42863</v>
      </c>
      <c r="T655" s="20" t="s">
        <v>675</v>
      </c>
      <c r="U655" s="174" t="s">
        <v>502</v>
      </c>
      <c r="V655" s="235" t="s">
        <v>676</v>
      </c>
      <c r="W655" s="693">
        <f t="shared" si="22"/>
        <v>45</v>
      </c>
      <c r="X655" s="693">
        <v>135</v>
      </c>
      <c r="Y655" s="693">
        <v>540</v>
      </c>
      <c r="Z655" s="272" t="s">
        <v>688</v>
      </c>
      <c r="AA655" s="20"/>
      <c r="AB655" s="20"/>
      <c r="AC655" s="20"/>
      <c r="AD655" s="20"/>
      <c r="AE655" s="20" t="s">
        <v>910</v>
      </c>
      <c r="AF655" s="246">
        <v>42832</v>
      </c>
      <c r="AG655" s="20">
        <v>617435</v>
      </c>
      <c r="AH655" s="20">
        <v>617435</v>
      </c>
      <c r="AI655" s="246">
        <v>42831</v>
      </c>
      <c r="AJ655" s="20"/>
      <c r="AK655" s="20"/>
      <c r="AL655" s="20"/>
      <c r="AM655" s="20"/>
      <c r="AN655" s="246"/>
      <c r="AO655" s="246"/>
      <c r="AP655" s="20"/>
      <c r="AQ655" s="20"/>
      <c r="AR655" s="20"/>
      <c r="AS655" s="663"/>
      <c r="AT655" s="719"/>
      <c r="AU655" s="20"/>
      <c r="AV655" s="20"/>
      <c r="AW655" s="246"/>
      <c r="AX655" s="246"/>
      <c r="AY655" s="20"/>
      <c r="AZ655" s="20"/>
      <c r="BA655" s="20"/>
      <c r="BB655" s="246"/>
      <c r="BC655" s="246"/>
      <c r="BD655" s="20"/>
      <c r="BE655" s="20"/>
      <c r="BF655" s="246"/>
      <c r="BG655" s="20"/>
      <c r="BH655" s="3"/>
      <c r="BP655" s="25" t="s">
        <v>678</v>
      </c>
    </row>
    <row r="656" spans="1:68" s="2" customFormat="1" ht="11.25" x14ac:dyDescent="0.2">
      <c r="A656" s="79" t="str">
        <f t="shared" si="21"/>
        <v>WSS_Content OHNALAOP0023N1</v>
      </c>
      <c r="B656" s="20" t="s">
        <v>333</v>
      </c>
      <c r="C656" s="18"/>
      <c r="D656" s="701" t="s">
        <v>990</v>
      </c>
      <c r="E656" s="201" t="s">
        <v>334</v>
      </c>
      <c r="F656" s="94"/>
      <c r="G656" s="73" t="s">
        <v>496</v>
      </c>
      <c r="H656" s="100" t="s">
        <v>1131</v>
      </c>
      <c r="I656" s="20"/>
      <c r="J656" s="78" t="s">
        <v>699</v>
      </c>
      <c r="K656" s="173" t="s">
        <v>700</v>
      </c>
      <c r="L656" s="201" t="s">
        <v>499</v>
      </c>
      <c r="M656" s="20"/>
      <c r="N656" s="173" t="s">
        <v>500</v>
      </c>
      <c r="O656" s="73">
        <v>1</v>
      </c>
      <c r="P656" s="159">
        <v>1</v>
      </c>
      <c r="Q656" s="27">
        <v>42822</v>
      </c>
      <c r="R656" s="73">
        <v>1</v>
      </c>
      <c r="S656" s="424">
        <v>42860</v>
      </c>
      <c r="T656" s="20" t="s">
        <v>675</v>
      </c>
      <c r="U656" s="174" t="s">
        <v>502</v>
      </c>
      <c r="V656" s="235" t="s">
        <v>676</v>
      </c>
      <c r="W656" s="693">
        <f t="shared" si="22"/>
        <v>110</v>
      </c>
      <c r="X656" s="693">
        <v>330</v>
      </c>
      <c r="Y656" s="693">
        <v>1320</v>
      </c>
      <c r="Z656" s="272" t="s">
        <v>688</v>
      </c>
      <c r="AA656" s="20"/>
      <c r="AB656" s="20"/>
      <c r="AC656" s="20"/>
      <c r="AD656" s="20"/>
      <c r="AE656" s="20" t="s">
        <v>701</v>
      </c>
      <c r="AF656" s="246">
        <v>42822</v>
      </c>
      <c r="AG656" s="20">
        <v>617198</v>
      </c>
      <c r="AH656" s="20">
        <v>617198</v>
      </c>
      <c r="AI656" s="246">
        <v>42821</v>
      </c>
      <c r="AJ656" s="20"/>
      <c r="AK656" s="20"/>
      <c r="AL656" s="20"/>
      <c r="AM656" s="20"/>
      <c r="AN656" s="246"/>
      <c r="AO656" s="246"/>
      <c r="AP656" s="20"/>
      <c r="AQ656" s="20"/>
      <c r="AR656" s="20"/>
      <c r="AS656" s="663"/>
      <c r="AT656" s="719"/>
      <c r="AU656" s="20"/>
      <c r="AV656" s="20"/>
      <c r="AW656" s="246"/>
      <c r="AX656" s="246"/>
      <c r="AY656" s="20"/>
      <c r="AZ656" s="20"/>
      <c r="BA656" s="20"/>
      <c r="BB656" s="246"/>
      <c r="BC656" s="246"/>
      <c r="BD656" s="20"/>
      <c r="BE656" s="20"/>
      <c r="BF656" s="246"/>
      <c r="BG656" s="20"/>
      <c r="BH656" s="3"/>
      <c r="BP656" s="25" t="s">
        <v>678</v>
      </c>
    </row>
    <row r="657" spans="1:68" s="2" customFormat="1" ht="11.25" x14ac:dyDescent="0.2">
      <c r="A657" s="79" t="str">
        <f t="shared" si="21"/>
        <v>WSS_Content_12716aae4bd047b097bb2156a6138617 OHNALDBD0172</v>
      </c>
      <c r="B657" s="20" t="s">
        <v>333</v>
      </c>
      <c r="C657" s="18"/>
      <c r="D657" s="701" t="s">
        <v>990</v>
      </c>
      <c r="E657" s="201" t="s">
        <v>334</v>
      </c>
      <c r="F657" s="94"/>
      <c r="G657" s="73" t="s">
        <v>496</v>
      </c>
      <c r="H657" s="100" t="s">
        <v>1132</v>
      </c>
      <c r="I657" s="20"/>
      <c r="J657" s="78" t="s">
        <v>682</v>
      </c>
      <c r="K657" s="173" t="s">
        <v>683</v>
      </c>
      <c r="L657" s="201" t="s">
        <v>499</v>
      </c>
      <c r="M657" s="20"/>
      <c r="N657" s="173" t="s">
        <v>500</v>
      </c>
      <c r="O657" s="73">
        <v>1</v>
      </c>
      <c r="P657" s="159">
        <v>1</v>
      </c>
      <c r="Q657" s="27">
        <v>42822</v>
      </c>
      <c r="R657" s="73">
        <v>1</v>
      </c>
      <c r="S657" s="424" t="s">
        <v>779</v>
      </c>
      <c r="T657" s="20" t="s">
        <v>675</v>
      </c>
      <c r="U657" s="174" t="s">
        <v>502</v>
      </c>
      <c r="V657" s="235" t="s">
        <v>676</v>
      </c>
      <c r="W657" s="693">
        <f t="shared" si="22"/>
        <v>45</v>
      </c>
      <c r="X657" s="693">
        <v>135</v>
      </c>
      <c r="Y657" s="693">
        <v>540</v>
      </c>
      <c r="Z657" s="272" t="s">
        <v>677</v>
      </c>
      <c r="AA657" s="20"/>
      <c r="AB657" s="20"/>
      <c r="AC657" s="20"/>
      <c r="AD657" s="20"/>
      <c r="AE657" s="20" t="s">
        <v>1001</v>
      </c>
      <c r="AF657" s="246">
        <v>42822</v>
      </c>
      <c r="AG657" s="20">
        <v>617201</v>
      </c>
      <c r="AH657" s="20">
        <v>617201</v>
      </c>
      <c r="AI657" s="246">
        <v>42821</v>
      </c>
      <c r="AJ657" s="20"/>
      <c r="AK657" s="20"/>
      <c r="AL657" s="20"/>
      <c r="AM657" s="20"/>
      <c r="AN657" s="246"/>
      <c r="AO657" s="246"/>
      <c r="AP657" s="20"/>
      <c r="AQ657" s="20"/>
      <c r="AR657" s="20"/>
      <c r="AS657" s="663"/>
      <c r="AT657" s="719"/>
      <c r="AU657" s="20"/>
      <c r="AV657" s="20"/>
      <c r="AW657" s="246"/>
      <c r="AX657" s="246"/>
      <c r="AY657" s="20"/>
      <c r="AZ657" s="20"/>
      <c r="BA657" s="20"/>
      <c r="BB657" s="246"/>
      <c r="BC657" s="246"/>
      <c r="BD657" s="20"/>
      <c r="BE657" s="20"/>
      <c r="BF657" s="246"/>
      <c r="BG657" s="20"/>
      <c r="BH657" s="3"/>
      <c r="BP657" s="25" t="s">
        <v>678</v>
      </c>
    </row>
    <row r="658" spans="1:68" s="2" customFormat="1" ht="11.25" x14ac:dyDescent="0.2">
      <c r="A658" s="79" t="str">
        <f t="shared" si="21"/>
        <v>WSS_Content_194ab3d45fab4e1ea78a0c26344d5769 OHLEWAOP0023N1</v>
      </c>
      <c r="B658" s="20" t="s">
        <v>333</v>
      </c>
      <c r="C658" s="18"/>
      <c r="D658" s="701" t="s">
        <v>990</v>
      </c>
      <c r="E658" s="201" t="s">
        <v>334</v>
      </c>
      <c r="F658" s="94"/>
      <c r="G658" s="73" t="s">
        <v>496</v>
      </c>
      <c r="H658" s="100" t="s">
        <v>1133</v>
      </c>
      <c r="I658" s="20"/>
      <c r="J658" s="78" t="s">
        <v>686</v>
      </c>
      <c r="K658" s="173" t="s">
        <v>606</v>
      </c>
      <c r="L658" s="201" t="s">
        <v>499</v>
      </c>
      <c r="M658" s="20"/>
      <c r="N658" s="173" t="s">
        <v>500</v>
      </c>
      <c r="O658" s="73">
        <v>1</v>
      </c>
      <c r="P658" s="159">
        <v>1</v>
      </c>
      <c r="Q658" s="27" t="s">
        <v>1010</v>
      </c>
      <c r="R658" s="73">
        <v>1</v>
      </c>
      <c r="S658" s="424">
        <v>42895</v>
      </c>
      <c r="T658" s="20" t="s">
        <v>675</v>
      </c>
      <c r="U658" s="174" t="s">
        <v>502</v>
      </c>
      <c r="V658" s="235" t="s">
        <v>676</v>
      </c>
      <c r="W658" s="693">
        <f t="shared" si="22"/>
        <v>110</v>
      </c>
      <c r="X658" s="693">
        <v>330</v>
      </c>
      <c r="Y658" s="693">
        <v>1320</v>
      </c>
      <c r="Z658" s="272" t="s">
        <v>688</v>
      </c>
      <c r="AA658" s="20"/>
      <c r="AB658" s="20"/>
      <c r="AC658" s="20"/>
      <c r="AD658" s="20"/>
      <c r="AE658" s="20" t="s">
        <v>695</v>
      </c>
      <c r="AF658" s="246" t="s">
        <v>1010</v>
      </c>
      <c r="AG658" s="20" t="s">
        <v>1011</v>
      </c>
      <c r="AH658" s="20" t="s">
        <v>1011</v>
      </c>
      <c r="AI658" s="246">
        <v>42862</v>
      </c>
      <c r="AJ658" s="20"/>
      <c r="AK658" s="20"/>
      <c r="AL658" s="20"/>
      <c r="AM658" s="20"/>
      <c r="AN658" s="246"/>
      <c r="AO658" s="246"/>
      <c r="AP658" s="20"/>
      <c r="AQ658" s="20"/>
      <c r="AR658" s="20"/>
      <c r="AS658" s="663"/>
      <c r="AT658" s="719"/>
      <c r="AU658" s="20"/>
      <c r="AV658" s="20"/>
      <c r="AW658" s="246"/>
      <c r="AX658" s="246"/>
      <c r="AY658" s="20"/>
      <c r="AZ658" s="20"/>
      <c r="BA658" s="20"/>
      <c r="BB658" s="246"/>
      <c r="BC658" s="246"/>
      <c r="BD658" s="20"/>
      <c r="BE658" s="20"/>
      <c r="BF658" s="246"/>
      <c r="BG658" s="20"/>
      <c r="BH658" s="3"/>
      <c r="BP658" s="25" t="s">
        <v>678</v>
      </c>
    </row>
    <row r="659" spans="1:68" s="2" customFormat="1" ht="11.25" x14ac:dyDescent="0.2">
      <c r="A659" s="79" t="str">
        <f t="shared" si="21"/>
        <v>WSS_Content_194ab3d45fab4e1ea78a0c26344d5769 OHLEWAOP0023N2</v>
      </c>
      <c r="B659" s="20" t="s">
        <v>333</v>
      </c>
      <c r="C659" s="18"/>
      <c r="D659" s="701" t="s">
        <v>990</v>
      </c>
      <c r="E659" s="201" t="s">
        <v>334</v>
      </c>
      <c r="F659" s="94"/>
      <c r="G659" s="73" t="s">
        <v>496</v>
      </c>
      <c r="H659" s="100" t="s">
        <v>1133</v>
      </c>
      <c r="I659" s="20"/>
      <c r="J659" s="78" t="s">
        <v>686</v>
      </c>
      <c r="K659" s="173" t="s">
        <v>606</v>
      </c>
      <c r="L659" s="201" t="s">
        <v>499</v>
      </c>
      <c r="M659" s="20"/>
      <c r="N659" s="173" t="s">
        <v>500</v>
      </c>
      <c r="O659" s="73">
        <v>1</v>
      </c>
      <c r="P659" s="159">
        <v>1</v>
      </c>
      <c r="Q659" s="27" t="s">
        <v>1012</v>
      </c>
      <c r="R659" s="73">
        <v>1</v>
      </c>
      <c r="S659" s="424">
        <v>42895</v>
      </c>
      <c r="T659" s="20" t="s">
        <v>675</v>
      </c>
      <c r="U659" s="174" t="s">
        <v>502</v>
      </c>
      <c r="V659" s="235" t="s">
        <v>676</v>
      </c>
      <c r="W659" s="693">
        <f t="shared" si="22"/>
        <v>110</v>
      </c>
      <c r="X659" s="693">
        <v>330</v>
      </c>
      <c r="Y659" s="693">
        <v>1320</v>
      </c>
      <c r="Z659" s="272" t="s">
        <v>688</v>
      </c>
      <c r="AA659" s="20"/>
      <c r="AB659" s="20"/>
      <c r="AC659" s="20"/>
      <c r="AD659" s="20"/>
      <c r="AE659" s="20" t="s">
        <v>698</v>
      </c>
      <c r="AF659" s="246" t="s">
        <v>1012</v>
      </c>
      <c r="AG659" s="20" t="s">
        <v>1017</v>
      </c>
      <c r="AH659" s="20" t="s">
        <v>1017</v>
      </c>
      <c r="AI659" s="246" t="s">
        <v>1015</v>
      </c>
      <c r="AJ659" s="20"/>
      <c r="AK659" s="20"/>
      <c r="AL659" s="20"/>
      <c r="AM659" s="20"/>
      <c r="AN659" s="246"/>
      <c r="AO659" s="246"/>
      <c r="AP659" s="20"/>
      <c r="AQ659" s="20"/>
      <c r="AR659" s="20"/>
      <c r="AS659" s="663"/>
      <c r="AT659" s="719"/>
      <c r="AU659" s="20"/>
      <c r="AV659" s="20"/>
      <c r="AW659" s="246"/>
      <c r="AX659" s="246"/>
      <c r="AY659" s="20"/>
      <c r="AZ659" s="20"/>
      <c r="BA659" s="20"/>
      <c r="BB659" s="246"/>
      <c r="BC659" s="246"/>
      <c r="BD659" s="20"/>
      <c r="BE659" s="20"/>
      <c r="BF659" s="246"/>
      <c r="BG659" s="20"/>
      <c r="BH659" s="3"/>
      <c r="BP659" s="25" t="s">
        <v>678</v>
      </c>
    </row>
    <row r="660" spans="1:68" s="2" customFormat="1" ht="11.25" x14ac:dyDescent="0.2">
      <c r="A660" s="79" t="str">
        <f t="shared" si="21"/>
        <v>WSS_Content_194ab3d45fab4e1ea78a0c26344d5769 OHLEWDBP0247N1 (ds73sqlprdoltp.corp.hgicnet.net,1021)</v>
      </c>
      <c r="B660" s="20" t="s">
        <v>333</v>
      </c>
      <c r="C660" s="18"/>
      <c r="D660" s="701" t="s">
        <v>990</v>
      </c>
      <c r="E660" s="201" t="s">
        <v>334</v>
      </c>
      <c r="F660" s="94"/>
      <c r="G660" s="73" t="s">
        <v>496</v>
      </c>
      <c r="H660" s="100" t="s">
        <v>1133</v>
      </c>
      <c r="I660" s="20"/>
      <c r="J660" s="78" t="s">
        <v>686</v>
      </c>
      <c r="K660" s="173" t="s">
        <v>606</v>
      </c>
      <c r="L660" s="201" t="s">
        <v>499</v>
      </c>
      <c r="M660" s="20"/>
      <c r="N660" s="173" t="s">
        <v>500</v>
      </c>
      <c r="O660" s="73">
        <v>1</v>
      </c>
      <c r="P660" s="159">
        <v>1</v>
      </c>
      <c r="Q660" s="27" t="s">
        <v>1134</v>
      </c>
      <c r="R660" s="73">
        <v>1</v>
      </c>
      <c r="S660" s="424">
        <v>42897</v>
      </c>
      <c r="T660" s="20" t="s">
        <v>675</v>
      </c>
      <c r="U660" s="174" t="s">
        <v>502</v>
      </c>
      <c r="V660" s="235" t="s">
        <v>676</v>
      </c>
      <c r="W660" s="693">
        <f t="shared" si="22"/>
        <v>110</v>
      </c>
      <c r="X660" s="693">
        <v>330</v>
      </c>
      <c r="Y660" s="693">
        <v>1320</v>
      </c>
      <c r="Z660" s="272" t="s">
        <v>688</v>
      </c>
      <c r="AA660" s="20"/>
      <c r="AB660" s="20"/>
      <c r="AC660" s="20"/>
      <c r="AD660" s="20"/>
      <c r="AE660" s="20" t="s">
        <v>1013</v>
      </c>
      <c r="AF660" s="246" t="s">
        <v>1134</v>
      </c>
      <c r="AG660" s="20" t="s">
        <v>1014</v>
      </c>
      <c r="AH660" s="20" t="s">
        <v>1014</v>
      </c>
      <c r="AI660" s="246" t="s">
        <v>1015</v>
      </c>
      <c r="AJ660" s="20"/>
      <c r="AK660" s="20"/>
      <c r="AL660" s="20"/>
      <c r="AM660" s="20"/>
      <c r="AN660" s="246"/>
      <c r="AO660" s="246"/>
      <c r="AP660" s="20"/>
      <c r="AQ660" s="20"/>
      <c r="AR660" s="20"/>
      <c r="AS660" s="663"/>
      <c r="AT660" s="719"/>
      <c r="AU660" s="20"/>
      <c r="AV660" s="20"/>
      <c r="AW660" s="246"/>
      <c r="AX660" s="246"/>
      <c r="AY660" s="20"/>
      <c r="AZ660" s="20"/>
      <c r="BA660" s="20"/>
      <c r="BB660" s="246"/>
      <c r="BC660" s="246"/>
      <c r="BD660" s="20"/>
      <c r="BE660" s="20"/>
      <c r="BF660" s="246"/>
      <c r="BG660" s="20"/>
      <c r="BH660" s="3"/>
      <c r="BP660" s="25" t="s">
        <v>1016</v>
      </c>
    </row>
    <row r="661" spans="1:68" s="2" customFormat="1" ht="11.25" x14ac:dyDescent="0.2">
      <c r="A661" s="79" t="str">
        <f t="shared" si="21"/>
        <v>WSS_Content_194ab3d45fab4e1ea78a0c26344d5769 OHNALAOP0023N1</v>
      </c>
      <c r="B661" s="20" t="s">
        <v>333</v>
      </c>
      <c r="C661" s="18"/>
      <c r="D661" s="701" t="s">
        <v>990</v>
      </c>
      <c r="E661" s="201" t="s">
        <v>334</v>
      </c>
      <c r="F661" s="94"/>
      <c r="G661" s="73" t="s">
        <v>496</v>
      </c>
      <c r="H661" s="100" t="s">
        <v>1133</v>
      </c>
      <c r="I661" s="20"/>
      <c r="J661" s="78" t="s">
        <v>699</v>
      </c>
      <c r="K661" s="173" t="s">
        <v>700</v>
      </c>
      <c r="L661" s="201" t="s">
        <v>499</v>
      </c>
      <c r="M661" s="20"/>
      <c r="N661" s="173" t="s">
        <v>500</v>
      </c>
      <c r="O661" s="73">
        <v>1</v>
      </c>
      <c r="P661" s="159">
        <v>1</v>
      </c>
      <c r="Q661" s="27">
        <v>42822</v>
      </c>
      <c r="R661" s="73">
        <v>1</v>
      </c>
      <c r="S661" s="424">
        <v>42860</v>
      </c>
      <c r="T661" s="20" t="s">
        <v>675</v>
      </c>
      <c r="U661" s="174" t="s">
        <v>502</v>
      </c>
      <c r="V661" s="235" t="s">
        <v>676</v>
      </c>
      <c r="W661" s="693">
        <f t="shared" si="22"/>
        <v>110</v>
      </c>
      <c r="X661" s="693">
        <v>330</v>
      </c>
      <c r="Y661" s="693">
        <v>1320</v>
      </c>
      <c r="Z661" s="272" t="s">
        <v>688</v>
      </c>
      <c r="AA661" s="20"/>
      <c r="AB661" s="20"/>
      <c r="AC661" s="20"/>
      <c r="AD661" s="20"/>
      <c r="AE661" s="20" t="s">
        <v>701</v>
      </c>
      <c r="AF661" s="246">
        <v>42822</v>
      </c>
      <c r="AG661" s="20">
        <v>617198</v>
      </c>
      <c r="AH661" s="20">
        <v>617198</v>
      </c>
      <c r="AI661" s="246">
        <v>42821</v>
      </c>
      <c r="AJ661" s="20"/>
      <c r="AK661" s="20"/>
      <c r="AL661" s="20"/>
      <c r="AM661" s="20"/>
      <c r="AN661" s="246"/>
      <c r="AO661" s="246"/>
      <c r="AP661" s="20"/>
      <c r="AQ661" s="20"/>
      <c r="AR661" s="20"/>
      <c r="AS661" s="663"/>
      <c r="AT661" s="719"/>
      <c r="AU661" s="20"/>
      <c r="AV661" s="20"/>
      <c r="AW661" s="246"/>
      <c r="AX661" s="246"/>
      <c r="AY661" s="20"/>
      <c r="AZ661" s="20"/>
      <c r="BA661" s="20"/>
      <c r="BB661" s="246"/>
      <c r="BC661" s="246"/>
      <c r="BD661" s="20"/>
      <c r="BE661" s="20"/>
      <c r="BF661" s="246"/>
      <c r="BG661" s="20"/>
      <c r="BH661" s="3"/>
      <c r="BP661" s="25" t="s">
        <v>678</v>
      </c>
    </row>
    <row r="662" spans="1:68" s="2" customFormat="1" ht="11.25" x14ac:dyDescent="0.2">
      <c r="A662" s="79" t="str">
        <f t="shared" si="21"/>
        <v>WSS_Content_285bd2c4c82f473ebb9aa2b30be8aee6 OHLEWAOP0023N1</v>
      </c>
      <c r="B662" s="20" t="s">
        <v>333</v>
      </c>
      <c r="C662" s="18"/>
      <c r="D662" s="701" t="s">
        <v>990</v>
      </c>
      <c r="E662" s="201" t="s">
        <v>334</v>
      </c>
      <c r="F662" s="94"/>
      <c r="G662" s="73" t="s">
        <v>496</v>
      </c>
      <c r="H662" s="100" t="s">
        <v>1135</v>
      </c>
      <c r="I662" s="20"/>
      <c r="J662" s="78" t="s">
        <v>686</v>
      </c>
      <c r="K662" s="173" t="s">
        <v>606</v>
      </c>
      <c r="L662" s="201" t="s">
        <v>499</v>
      </c>
      <c r="M662" s="20"/>
      <c r="N662" s="173" t="s">
        <v>500</v>
      </c>
      <c r="O662" s="73">
        <v>1</v>
      </c>
      <c r="P662" s="159">
        <v>1</v>
      </c>
      <c r="Q662" s="27" t="s">
        <v>1010</v>
      </c>
      <c r="R662" s="73">
        <v>1</v>
      </c>
      <c r="S662" s="424">
        <v>42895</v>
      </c>
      <c r="T662" s="20" t="s">
        <v>675</v>
      </c>
      <c r="U662" s="174" t="s">
        <v>502</v>
      </c>
      <c r="V662" s="235" t="s">
        <v>676</v>
      </c>
      <c r="W662" s="693">
        <f t="shared" si="22"/>
        <v>110</v>
      </c>
      <c r="X662" s="693">
        <v>330</v>
      </c>
      <c r="Y662" s="693">
        <v>1320</v>
      </c>
      <c r="Z662" s="272" t="s">
        <v>688</v>
      </c>
      <c r="AA662" s="20"/>
      <c r="AB662" s="20"/>
      <c r="AC662" s="20"/>
      <c r="AD662" s="20"/>
      <c r="AE662" s="20" t="s">
        <v>695</v>
      </c>
      <c r="AF662" s="246" t="s">
        <v>1010</v>
      </c>
      <c r="AG662" s="20" t="s">
        <v>1011</v>
      </c>
      <c r="AH662" s="20" t="s">
        <v>1011</v>
      </c>
      <c r="AI662" s="246">
        <v>42862</v>
      </c>
      <c r="AJ662" s="20"/>
      <c r="AK662" s="20"/>
      <c r="AL662" s="20"/>
      <c r="AM662" s="20"/>
      <c r="AN662" s="246"/>
      <c r="AO662" s="246"/>
      <c r="AP662" s="20"/>
      <c r="AQ662" s="20"/>
      <c r="AR662" s="20"/>
      <c r="AS662" s="663"/>
      <c r="AT662" s="719"/>
      <c r="AU662" s="20"/>
      <c r="AV662" s="20"/>
      <c r="AW662" s="246"/>
      <c r="AX662" s="246"/>
      <c r="AY662" s="20"/>
      <c r="AZ662" s="20"/>
      <c r="BA662" s="20"/>
      <c r="BB662" s="246"/>
      <c r="BC662" s="246"/>
      <c r="BD662" s="20"/>
      <c r="BE662" s="20"/>
      <c r="BF662" s="246"/>
      <c r="BG662" s="20"/>
      <c r="BH662" s="3"/>
      <c r="BP662" s="25" t="s">
        <v>678</v>
      </c>
    </row>
    <row r="663" spans="1:68" s="2" customFormat="1" ht="11.25" x14ac:dyDescent="0.2">
      <c r="A663" s="79" t="str">
        <f t="shared" si="21"/>
        <v>WSS_Content_285bd2c4c82f473ebb9aa2b30be8aee6 OHLEWAOP0023N2</v>
      </c>
      <c r="B663" s="20" t="s">
        <v>333</v>
      </c>
      <c r="C663" s="18"/>
      <c r="D663" s="701" t="s">
        <v>990</v>
      </c>
      <c r="E663" s="201" t="s">
        <v>334</v>
      </c>
      <c r="F663" s="94"/>
      <c r="G663" s="73" t="s">
        <v>496</v>
      </c>
      <c r="H663" s="100" t="s">
        <v>1135</v>
      </c>
      <c r="I663" s="20"/>
      <c r="J663" s="78" t="s">
        <v>686</v>
      </c>
      <c r="K663" s="173" t="s">
        <v>606</v>
      </c>
      <c r="L663" s="201" t="s">
        <v>499</v>
      </c>
      <c r="M663" s="20"/>
      <c r="N663" s="173" t="s">
        <v>500</v>
      </c>
      <c r="O663" s="73">
        <v>1</v>
      </c>
      <c r="P663" s="159">
        <v>1</v>
      </c>
      <c r="Q663" s="27" t="s">
        <v>1134</v>
      </c>
      <c r="R663" s="73">
        <v>1</v>
      </c>
      <c r="S663" s="424">
        <v>42895</v>
      </c>
      <c r="T663" s="20" t="s">
        <v>675</v>
      </c>
      <c r="U663" s="174" t="s">
        <v>502</v>
      </c>
      <c r="V663" s="235" t="s">
        <v>676</v>
      </c>
      <c r="W663" s="693">
        <f t="shared" si="22"/>
        <v>110</v>
      </c>
      <c r="X663" s="693">
        <v>330</v>
      </c>
      <c r="Y663" s="693">
        <v>1320</v>
      </c>
      <c r="Z663" s="272" t="s">
        <v>688</v>
      </c>
      <c r="AA663" s="20"/>
      <c r="AB663" s="20"/>
      <c r="AC663" s="20"/>
      <c r="AD663" s="20"/>
      <c r="AE663" s="20" t="s">
        <v>698</v>
      </c>
      <c r="AF663" s="246" t="s">
        <v>1134</v>
      </c>
      <c r="AG663" s="20" t="s">
        <v>1017</v>
      </c>
      <c r="AH663" s="20" t="s">
        <v>1017</v>
      </c>
      <c r="AI663" s="246" t="s">
        <v>1015</v>
      </c>
      <c r="AJ663" s="20"/>
      <c r="AK663" s="20"/>
      <c r="AL663" s="20"/>
      <c r="AM663" s="20"/>
      <c r="AN663" s="246"/>
      <c r="AO663" s="246"/>
      <c r="AP663" s="20"/>
      <c r="AQ663" s="20"/>
      <c r="AR663" s="20"/>
      <c r="AS663" s="663"/>
      <c r="AT663" s="719"/>
      <c r="AU663" s="20"/>
      <c r="AV663" s="20"/>
      <c r="AW663" s="246"/>
      <c r="AX663" s="246"/>
      <c r="AY663" s="20"/>
      <c r="AZ663" s="20"/>
      <c r="BA663" s="20"/>
      <c r="BB663" s="246"/>
      <c r="BC663" s="246"/>
      <c r="BD663" s="20"/>
      <c r="BE663" s="20"/>
      <c r="BF663" s="246"/>
      <c r="BG663" s="20"/>
      <c r="BH663" s="3"/>
      <c r="BP663" s="25" t="s">
        <v>678</v>
      </c>
    </row>
    <row r="664" spans="1:68" s="2" customFormat="1" ht="11.25" x14ac:dyDescent="0.2">
      <c r="A664" s="79" t="str">
        <f t="shared" si="21"/>
        <v>WSS_Content_285bd2c4c82f473ebb9aa2b30be8aee6 OHLEWDBP0247N1 (ds73sqlprdoltp.corp.hgicnet.net,1021)</v>
      </c>
      <c r="B664" s="20" t="s">
        <v>333</v>
      </c>
      <c r="C664" s="18"/>
      <c r="D664" s="701" t="s">
        <v>990</v>
      </c>
      <c r="E664" s="201" t="s">
        <v>334</v>
      </c>
      <c r="F664" s="94"/>
      <c r="G664" s="73" t="s">
        <v>496</v>
      </c>
      <c r="H664" s="100" t="s">
        <v>1135</v>
      </c>
      <c r="I664" s="20"/>
      <c r="J664" s="78" t="s">
        <v>686</v>
      </c>
      <c r="K664" s="173" t="s">
        <v>606</v>
      </c>
      <c r="L664" s="201" t="s">
        <v>499</v>
      </c>
      <c r="M664" s="20"/>
      <c r="N664" s="173" t="s">
        <v>500</v>
      </c>
      <c r="O664" s="73">
        <v>1</v>
      </c>
      <c r="P664" s="159">
        <v>1</v>
      </c>
      <c r="Q664" s="27" t="s">
        <v>1134</v>
      </c>
      <c r="R664" s="73">
        <v>1</v>
      </c>
      <c r="S664" s="424">
        <v>42897</v>
      </c>
      <c r="T664" s="20" t="s">
        <v>675</v>
      </c>
      <c r="U664" s="174" t="s">
        <v>502</v>
      </c>
      <c r="V664" s="235" t="s">
        <v>676</v>
      </c>
      <c r="W664" s="693">
        <f t="shared" si="22"/>
        <v>110</v>
      </c>
      <c r="X664" s="693">
        <v>330</v>
      </c>
      <c r="Y664" s="693">
        <v>1320</v>
      </c>
      <c r="Z664" s="272" t="s">
        <v>688</v>
      </c>
      <c r="AA664" s="20"/>
      <c r="AB664" s="20"/>
      <c r="AC664" s="20"/>
      <c r="AD664" s="20"/>
      <c r="AE664" s="20" t="s">
        <v>1013</v>
      </c>
      <c r="AF664" s="246" t="s">
        <v>1134</v>
      </c>
      <c r="AG664" s="20" t="s">
        <v>1014</v>
      </c>
      <c r="AH664" s="20" t="s">
        <v>1014</v>
      </c>
      <c r="AI664" s="246" t="s">
        <v>1015</v>
      </c>
      <c r="AJ664" s="20"/>
      <c r="AK664" s="20"/>
      <c r="AL664" s="20"/>
      <c r="AM664" s="20"/>
      <c r="AN664" s="246"/>
      <c r="AO664" s="246"/>
      <c r="AP664" s="20"/>
      <c r="AQ664" s="20"/>
      <c r="AR664" s="20"/>
      <c r="AS664" s="663"/>
      <c r="AT664" s="719"/>
      <c r="AU664" s="20"/>
      <c r="AV664" s="20"/>
      <c r="AW664" s="246"/>
      <c r="AX664" s="246"/>
      <c r="AY664" s="20"/>
      <c r="AZ664" s="20"/>
      <c r="BA664" s="20"/>
      <c r="BB664" s="246"/>
      <c r="BC664" s="246"/>
      <c r="BD664" s="20"/>
      <c r="BE664" s="20"/>
      <c r="BF664" s="246"/>
      <c r="BG664" s="20"/>
      <c r="BH664" s="3"/>
      <c r="BP664" s="25" t="s">
        <v>1016</v>
      </c>
    </row>
    <row r="665" spans="1:68" s="2" customFormat="1" ht="11.25" x14ac:dyDescent="0.2">
      <c r="A665" s="79" t="str">
        <f t="shared" si="21"/>
        <v>WSS_Content_285bd2c4c82f473ebb9aa2b30be8aee6 OHNALAOP0023N1</v>
      </c>
      <c r="B665" s="20" t="s">
        <v>333</v>
      </c>
      <c r="C665" s="18"/>
      <c r="D665" s="701" t="s">
        <v>990</v>
      </c>
      <c r="E665" s="201" t="s">
        <v>334</v>
      </c>
      <c r="F665" s="94"/>
      <c r="G665" s="73" t="s">
        <v>496</v>
      </c>
      <c r="H665" s="100" t="s">
        <v>1135</v>
      </c>
      <c r="I665" s="20"/>
      <c r="J665" s="78" t="s">
        <v>699</v>
      </c>
      <c r="K665" s="173" t="s">
        <v>700</v>
      </c>
      <c r="L665" s="201" t="s">
        <v>499</v>
      </c>
      <c r="M665" s="20"/>
      <c r="N665" s="173" t="s">
        <v>500</v>
      </c>
      <c r="O665" s="73">
        <v>1</v>
      </c>
      <c r="P665" s="159">
        <v>1</v>
      </c>
      <c r="Q665" s="27">
        <v>42822</v>
      </c>
      <c r="R665" s="73">
        <v>1</v>
      </c>
      <c r="S665" s="424">
        <v>42860</v>
      </c>
      <c r="T665" s="20" t="s">
        <v>675</v>
      </c>
      <c r="U665" s="174" t="s">
        <v>502</v>
      </c>
      <c r="V665" s="235" t="s">
        <v>676</v>
      </c>
      <c r="W665" s="693">
        <f t="shared" si="22"/>
        <v>110</v>
      </c>
      <c r="X665" s="693">
        <v>330</v>
      </c>
      <c r="Y665" s="693">
        <v>1320</v>
      </c>
      <c r="Z665" s="272" t="s">
        <v>688</v>
      </c>
      <c r="AA665" s="20"/>
      <c r="AB665" s="20"/>
      <c r="AC665" s="20"/>
      <c r="AD665" s="20"/>
      <c r="AE665" s="20" t="s">
        <v>701</v>
      </c>
      <c r="AF665" s="246">
        <v>42822</v>
      </c>
      <c r="AG665" s="20">
        <v>617198</v>
      </c>
      <c r="AH665" s="20">
        <v>617198</v>
      </c>
      <c r="AI665" s="246">
        <v>42821</v>
      </c>
      <c r="AJ665" s="20"/>
      <c r="AK665" s="20"/>
      <c r="AL665" s="20"/>
      <c r="AM665" s="20"/>
      <c r="AN665" s="246"/>
      <c r="AO665" s="246"/>
      <c r="AP665" s="20"/>
      <c r="AQ665" s="20"/>
      <c r="AR665" s="20"/>
      <c r="AS665" s="663"/>
      <c r="AT665" s="719"/>
      <c r="AU665" s="20"/>
      <c r="AV665" s="20"/>
      <c r="AW665" s="246"/>
      <c r="AX665" s="246"/>
      <c r="AY665" s="20"/>
      <c r="AZ665" s="20"/>
      <c r="BA665" s="20"/>
      <c r="BB665" s="246"/>
      <c r="BC665" s="246"/>
      <c r="BD665" s="20"/>
      <c r="BE665" s="20"/>
      <c r="BF665" s="246"/>
      <c r="BG665" s="20"/>
      <c r="BH665" s="3"/>
      <c r="BP665" s="25" t="s">
        <v>678</v>
      </c>
    </row>
    <row r="666" spans="1:68" s="2" customFormat="1" ht="11.25" x14ac:dyDescent="0.2">
      <c r="A666" s="79" t="str">
        <f t="shared" si="21"/>
        <v>WSS_Content_2f910e5a4357489695830ac2f9cec24d OHNALDBD0172</v>
      </c>
      <c r="B666" s="20" t="s">
        <v>333</v>
      </c>
      <c r="C666" s="18"/>
      <c r="D666" s="701" t="s">
        <v>990</v>
      </c>
      <c r="E666" s="201" t="s">
        <v>334</v>
      </c>
      <c r="F666" s="94"/>
      <c r="G666" s="73" t="s">
        <v>496</v>
      </c>
      <c r="H666" s="100" t="s">
        <v>1136</v>
      </c>
      <c r="I666" s="20"/>
      <c r="J666" s="78" t="s">
        <v>682</v>
      </c>
      <c r="K666" s="173" t="s">
        <v>683</v>
      </c>
      <c r="L666" s="201" t="s">
        <v>499</v>
      </c>
      <c r="M666" s="20"/>
      <c r="N666" s="173" t="s">
        <v>500</v>
      </c>
      <c r="O666" s="73">
        <v>1</v>
      </c>
      <c r="P666" s="159">
        <v>1</v>
      </c>
      <c r="Q666" s="27">
        <v>42822</v>
      </c>
      <c r="R666" s="73">
        <v>1</v>
      </c>
      <c r="S666" s="424" t="s">
        <v>779</v>
      </c>
      <c r="T666" s="20" t="s">
        <v>675</v>
      </c>
      <c r="U666" s="174" t="s">
        <v>502</v>
      </c>
      <c r="V666" s="235" t="s">
        <v>676</v>
      </c>
      <c r="W666" s="693">
        <f t="shared" si="22"/>
        <v>45</v>
      </c>
      <c r="X666" s="693">
        <v>135</v>
      </c>
      <c r="Y666" s="693">
        <v>540</v>
      </c>
      <c r="Z666" s="272" t="s">
        <v>677</v>
      </c>
      <c r="AA666" s="20"/>
      <c r="AB666" s="20"/>
      <c r="AC666" s="20"/>
      <c r="AD666" s="20"/>
      <c r="AE666" s="20" t="s">
        <v>1001</v>
      </c>
      <c r="AF666" s="246">
        <v>42822</v>
      </c>
      <c r="AG666" s="20">
        <v>617201</v>
      </c>
      <c r="AH666" s="20">
        <v>617201</v>
      </c>
      <c r="AI666" s="246">
        <v>42821</v>
      </c>
      <c r="AJ666" s="20"/>
      <c r="AK666" s="20"/>
      <c r="AL666" s="20"/>
      <c r="AM666" s="20"/>
      <c r="AN666" s="246"/>
      <c r="AO666" s="246"/>
      <c r="AP666" s="20"/>
      <c r="AQ666" s="20"/>
      <c r="AR666" s="20"/>
      <c r="AS666" s="663"/>
      <c r="AT666" s="719"/>
      <c r="AU666" s="20"/>
      <c r="AV666" s="20"/>
      <c r="AW666" s="246"/>
      <c r="AX666" s="246"/>
      <c r="AY666" s="20"/>
      <c r="AZ666" s="20"/>
      <c r="BA666" s="20"/>
      <c r="BB666" s="246"/>
      <c r="BC666" s="246"/>
      <c r="BD666" s="20"/>
      <c r="BE666" s="20"/>
      <c r="BF666" s="246"/>
      <c r="BG666" s="20"/>
      <c r="BH666" s="3"/>
      <c r="BP666" s="25" t="s">
        <v>678</v>
      </c>
    </row>
    <row r="667" spans="1:68" s="2" customFormat="1" ht="11.25" x14ac:dyDescent="0.2">
      <c r="A667" s="79" t="str">
        <f t="shared" si="21"/>
        <v>WSS_Content_4daa1d4a8d724d2a80794338bc5a2ed0 OHLEWAOP0023N1</v>
      </c>
      <c r="B667" s="20" t="s">
        <v>333</v>
      </c>
      <c r="C667" s="18"/>
      <c r="D667" s="701" t="s">
        <v>990</v>
      </c>
      <c r="E667" s="201" t="s">
        <v>334</v>
      </c>
      <c r="F667" s="94"/>
      <c r="G667" s="73" t="s">
        <v>496</v>
      </c>
      <c r="H667" s="100" t="s">
        <v>1137</v>
      </c>
      <c r="I667" s="20"/>
      <c r="J667" s="78" t="s">
        <v>686</v>
      </c>
      <c r="K667" s="173" t="s">
        <v>606</v>
      </c>
      <c r="L667" s="201" t="s">
        <v>499</v>
      </c>
      <c r="M667" s="20"/>
      <c r="N667" s="173" t="s">
        <v>500</v>
      </c>
      <c r="O667" s="73">
        <v>1</v>
      </c>
      <c r="P667" s="159">
        <v>1</v>
      </c>
      <c r="Q667" s="27" t="s">
        <v>1010</v>
      </c>
      <c r="R667" s="73">
        <v>1</v>
      </c>
      <c r="S667" s="424">
        <v>42895</v>
      </c>
      <c r="T667" s="20" t="s">
        <v>675</v>
      </c>
      <c r="U667" s="174" t="s">
        <v>502</v>
      </c>
      <c r="V667" s="235" t="s">
        <v>676</v>
      </c>
      <c r="W667" s="693">
        <f t="shared" si="22"/>
        <v>110</v>
      </c>
      <c r="X667" s="693">
        <v>330</v>
      </c>
      <c r="Y667" s="693">
        <v>1320</v>
      </c>
      <c r="Z667" s="272" t="s">
        <v>688</v>
      </c>
      <c r="AA667" s="20"/>
      <c r="AB667" s="20"/>
      <c r="AC667" s="20"/>
      <c r="AD667" s="20"/>
      <c r="AE667" s="20" t="s">
        <v>695</v>
      </c>
      <c r="AF667" s="246" t="s">
        <v>1010</v>
      </c>
      <c r="AG667" s="20" t="s">
        <v>1011</v>
      </c>
      <c r="AH667" s="20" t="s">
        <v>1011</v>
      </c>
      <c r="AI667" s="246">
        <v>42862</v>
      </c>
      <c r="AJ667" s="20"/>
      <c r="AK667" s="20"/>
      <c r="AL667" s="20"/>
      <c r="AM667" s="20"/>
      <c r="AN667" s="246"/>
      <c r="AO667" s="246"/>
      <c r="AP667" s="20"/>
      <c r="AQ667" s="20"/>
      <c r="AR667" s="20"/>
      <c r="AS667" s="663"/>
      <c r="AT667" s="719"/>
      <c r="AU667" s="20"/>
      <c r="AV667" s="20"/>
      <c r="AW667" s="246"/>
      <c r="AX667" s="246"/>
      <c r="AY667" s="20"/>
      <c r="AZ667" s="20"/>
      <c r="BA667" s="20"/>
      <c r="BB667" s="246"/>
      <c r="BC667" s="246"/>
      <c r="BD667" s="20"/>
      <c r="BE667" s="20"/>
      <c r="BF667" s="246"/>
      <c r="BG667" s="20"/>
      <c r="BH667" s="3"/>
      <c r="BP667" s="25" t="s">
        <v>678</v>
      </c>
    </row>
    <row r="668" spans="1:68" s="2" customFormat="1" ht="11.25" x14ac:dyDescent="0.2">
      <c r="A668" s="79" t="str">
        <f t="shared" si="21"/>
        <v>WSS_Content_4daa1d4a8d724d2a80794338bc5a2ed0 OHLEWAOP0023N2</v>
      </c>
      <c r="B668" s="20" t="s">
        <v>333</v>
      </c>
      <c r="C668" s="18"/>
      <c r="D668" s="701" t="s">
        <v>990</v>
      </c>
      <c r="E668" s="201" t="s">
        <v>334</v>
      </c>
      <c r="F668" s="94"/>
      <c r="G668" s="73" t="s">
        <v>496</v>
      </c>
      <c r="H668" s="100" t="s">
        <v>1137</v>
      </c>
      <c r="I668" s="20"/>
      <c r="J668" s="78" t="s">
        <v>686</v>
      </c>
      <c r="K668" s="173" t="s">
        <v>606</v>
      </c>
      <c r="L668" s="201" t="s">
        <v>499</v>
      </c>
      <c r="M668" s="20"/>
      <c r="N668" s="173" t="s">
        <v>500</v>
      </c>
      <c r="O668" s="73">
        <v>1</v>
      </c>
      <c r="P668" s="159">
        <v>1</v>
      </c>
      <c r="Q668" s="27" t="s">
        <v>1012</v>
      </c>
      <c r="R668" s="73">
        <v>1</v>
      </c>
      <c r="S668" s="424">
        <v>42895</v>
      </c>
      <c r="T668" s="20" t="s">
        <v>675</v>
      </c>
      <c r="U668" s="174" t="s">
        <v>502</v>
      </c>
      <c r="V668" s="235" t="s">
        <v>676</v>
      </c>
      <c r="W668" s="693">
        <f t="shared" si="22"/>
        <v>110</v>
      </c>
      <c r="X668" s="693">
        <v>330</v>
      </c>
      <c r="Y668" s="693">
        <v>1320</v>
      </c>
      <c r="Z668" s="272" t="s">
        <v>688</v>
      </c>
      <c r="AA668" s="20"/>
      <c r="AB668" s="20"/>
      <c r="AC668" s="20"/>
      <c r="AD668" s="20"/>
      <c r="AE668" s="20" t="s">
        <v>698</v>
      </c>
      <c r="AF668" s="246" t="s">
        <v>1012</v>
      </c>
      <c r="AG668" s="20" t="s">
        <v>1017</v>
      </c>
      <c r="AH668" s="20" t="s">
        <v>1017</v>
      </c>
      <c r="AI668" s="246" t="s">
        <v>1015</v>
      </c>
      <c r="AJ668" s="20"/>
      <c r="AK668" s="20"/>
      <c r="AL668" s="20"/>
      <c r="AM668" s="20"/>
      <c r="AN668" s="246"/>
      <c r="AO668" s="246"/>
      <c r="AP668" s="20"/>
      <c r="AQ668" s="20"/>
      <c r="AR668" s="20"/>
      <c r="AS668" s="663"/>
      <c r="AT668" s="719"/>
      <c r="AU668" s="20"/>
      <c r="AV668" s="20"/>
      <c r="AW668" s="246"/>
      <c r="AX668" s="246"/>
      <c r="AY668" s="20"/>
      <c r="AZ668" s="20"/>
      <c r="BA668" s="20"/>
      <c r="BB668" s="246"/>
      <c r="BC668" s="246"/>
      <c r="BD668" s="20"/>
      <c r="BE668" s="20"/>
      <c r="BF668" s="246"/>
      <c r="BG668" s="20"/>
      <c r="BH668" s="3"/>
      <c r="BP668" s="25" t="s">
        <v>678</v>
      </c>
    </row>
    <row r="669" spans="1:68" s="2" customFormat="1" ht="11.25" x14ac:dyDescent="0.2">
      <c r="A669" s="79" t="str">
        <f t="shared" si="21"/>
        <v>WSS_Content_4daa1d4a8d724d2a80794338bc5a2ed0 OHLEWDBP0247N1 (ds73sqlprdoltp.corp.hgicnet.net,1021)</v>
      </c>
      <c r="B669" s="20" t="s">
        <v>333</v>
      </c>
      <c r="C669" s="18"/>
      <c r="D669" s="701" t="s">
        <v>990</v>
      </c>
      <c r="E669" s="201" t="s">
        <v>334</v>
      </c>
      <c r="F669" s="94"/>
      <c r="G669" s="73" t="s">
        <v>496</v>
      </c>
      <c r="H669" s="100" t="s">
        <v>1137</v>
      </c>
      <c r="I669" s="20"/>
      <c r="J669" s="78" t="s">
        <v>686</v>
      </c>
      <c r="K669" s="173" t="s">
        <v>606</v>
      </c>
      <c r="L669" s="201" t="s">
        <v>499</v>
      </c>
      <c r="M669" s="20"/>
      <c r="N669" s="173" t="s">
        <v>500</v>
      </c>
      <c r="O669" s="73">
        <v>1</v>
      </c>
      <c r="P669" s="159">
        <v>1</v>
      </c>
      <c r="Q669" s="27" t="s">
        <v>1134</v>
      </c>
      <c r="R669" s="73">
        <v>1</v>
      </c>
      <c r="S669" s="424">
        <v>42897</v>
      </c>
      <c r="T669" s="20" t="s">
        <v>675</v>
      </c>
      <c r="U669" s="174" t="s">
        <v>502</v>
      </c>
      <c r="V669" s="235" t="s">
        <v>676</v>
      </c>
      <c r="W669" s="693">
        <f t="shared" si="22"/>
        <v>110</v>
      </c>
      <c r="X669" s="693">
        <v>330</v>
      </c>
      <c r="Y669" s="693">
        <v>1320</v>
      </c>
      <c r="Z669" s="272" t="s">
        <v>688</v>
      </c>
      <c r="AA669" s="20"/>
      <c r="AB669" s="20"/>
      <c r="AC669" s="20"/>
      <c r="AD669" s="20"/>
      <c r="AE669" s="20" t="s">
        <v>1013</v>
      </c>
      <c r="AF669" s="246" t="s">
        <v>1134</v>
      </c>
      <c r="AG669" s="20" t="s">
        <v>1014</v>
      </c>
      <c r="AH669" s="20" t="s">
        <v>1014</v>
      </c>
      <c r="AI669" s="246" t="s">
        <v>1015</v>
      </c>
      <c r="AJ669" s="20"/>
      <c r="AK669" s="20"/>
      <c r="AL669" s="20"/>
      <c r="AM669" s="20"/>
      <c r="AN669" s="246"/>
      <c r="AO669" s="246"/>
      <c r="AP669" s="20"/>
      <c r="AQ669" s="20"/>
      <c r="AR669" s="20"/>
      <c r="AS669" s="663"/>
      <c r="AT669" s="719"/>
      <c r="AU669" s="20"/>
      <c r="AV669" s="20"/>
      <c r="AW669" s="246"/>
      <c r="AX669" s="246"/>
      <c r="AY669" s="20"/>
      <c r="AZ669" s="20"/>
      <c r="BA669" s="20"/>
      <c r="BB669" s="246"/>
      <c r="BC669" s="246"/>
      <c r="BD669" s="20"/>
      <c r="BE669" s="20"/>
      <c r="BF669" s="246"/>
      <c r="BG669" s="20"/>
      <c r="BH669" s="3"/>
      <c r="BP669" s="25" t="s">
        <v>1016</v>
      </c>
    </row>
    <row r="670" spans="1:68" s="2" customFormat="1" ht="11.25" x14ac:dyDescent="0.2">
      <c r="A670" s="79" t="str">
        <f t="shared" si="21"/>
        <v>WSS_Content_4daa1d4a8d724d2a80794338bc5a2ed0 OHNALAOP0023N1</v>
      </c>
      <c r="B670" s="20" t="s">
        <v>333</v>
      </c>
      <c r="C670" s="18"/>
      <c r="D670" s="701" t="s">
        <v>990</v>
      </c>
      <c r="E670" s="201" t="s">
        <v>334</v>
      </c>
      <c r="F670" s="94"/>
      <c r="G670" s="73" t="s">
        <v>496</v>
      </c>
      <c r="H670" s="100" t="s">
        <v>1137</v>
      </c>
      <c r="I670" s="20"/>
      <c r="J670" s="78" t="s">
        <v>699</v>
      </c>
      <c r="K670" s="173" t="s">
        <v>700</v>
      </c>
      <c r="L670" s="201" t="s">
        <v>499</v>
      </c>
      <c r="M670" s="20"/>
      <c r="N670" s="173" t="s">
        <v>500</v>
      </c>
      <c r="O670" s="73">
        <v>1</v>
      </c>
      <c r="P670" s="159">
        <v>1</v>
      </c>
      <c r="Q670" s="27">
        <v>42822</v>
      </c>
      <c r="R670" s="73">
        <v>1</v>
      </c>
      <c r="S670" s="424">
        <v>42860</v>
      </c>
      <c r="T670" s="20" t="s">
        <v>675</v>
      </c>
      <c r="U670" s="174" t="s">
        <v>502</v>
      </c>
      <c r="V670" s="235" t="s">
        <v>676</v>
      </c>
      <c r="W670" s="693">
        <f t="shared" si="22"/>
        <v>110</v>
      </c>
      <c r="X670" s="693">
        <v>330</v>
      </c>
      <c r="Y670" s="693">
        <v>1320</v>
      </c>
      <c r="Z670" s="272" t="s">
        <v>688</v>
      </c>
      <c r="AA670" s="20"/>
      <c r="AB670" s="20"/>
      <c r="AC670" s="20"/>
      <c r="AD670" s="20"/>
      <c r="AE670" s="20" t="s">
        <v>701</v>
      </c>
      <c r="AF670" s="246">
        <v>42822</v>
      </c>
      <c r="AG670" s="20">
        <v>617198</v>
      </c>
      <c r="AH670" s="20">
        <v>617198</v>
      </c>
      <c r="AI670" s="246">
        <v>42821</v>
      </c>
      <c r="AJ670" s="20"/>
      <c r="AK670" s="20"/>
      <c r="AL670" s="20"/>
      <c r="AM670" s="20"/>
      <c r="AN670" s="246"/>
      <c r="AO670" s="246"/>
      <c r="AP670" s="20"/>
      <c r="AQ670" s="20"/>
      <c r="AR670" s="20"/>
      <c r="AS670" s="663"/>
      <c r="AT670" s="719"/>
      <c r="AU670" s="20"/>
      <c r="AV670" s="20"/>
      <c r="AW670" s="246"/>
      <c r="AX670" s="246"/>
      <c r="AY670" s="20"/>
      <c r="AZ670" s="20"/>
      <c r="BA670" s="20"/>
      <c r="BB670" s="246"/>
      <c r="BC670" s="246"/>
      <c r="BD670" s="20"/>
      <c r="BE670" s="20"/>
      <c r="BF670" s="246"/>
      <c r="BG670" s="20"/>
      <c r="BH670" s="3"/>
      <c r="BP670" s="25" t="s">
        <v>678</v>
      </c>
    </row>
    <row r="671" spans="1:68" s="2" customFormat="1" ht="11.25" x14ac:dyDescent="0.2">
      <c r="A671" s="79" t="str">
        <f t="shared" si="21"/>
        <v>WSS_Content_56867e20b6594e7dbf22810e9af082d1 OHLEWAOP0023N1</v>
      </c>
      <c r="B671" s="20" t="s">
        <v>333</v>
      </c>
      <c r="C671" s="18"/>
      <c r="D671" s="701" t="s">
        <v>990</v>
      </c>
      <c r="E671" s="201" t="s">
        <v>334</v>
      </c>
      <c r="F671" s="94"/>
      <c r="G671" s="73" t="s">
        <v>496</v>
      </c>
      <c r="H671" s="100" t="s">
        <v>1138</v>
      </c>
      <c r="I671" s="20"/>
      <c r="J671" s="78" t="s">
        <v>686</v>
      </c>
      <c r="K671" s="173" t="s">
        <v>606</v>
      </c>
      <c r="L671" s="201" t="s">
        <v>499</v>
      </c>
      <c r="M671" s="20"/>
      <c r="N671" s="173" t="s">
        <v>500</v>
      </c>
      <c r="O671" s="73">
        <v>1</v>
      </c>
      <c r="P671" s="159">
        <v>1</v>
      </c>
      <c r="Q671" s="27" t="s">
        <v>1010</v>
      </c>
      <c r="R671" s="73">
        <v>1</v>
      </c>
      <c r="S671" s="424">
        <v>42895</v>
      </c>
      <c r="T671" s="20" t="s">
        <v>675</v>
      </c>
      <c r="U671" s="174" t="s">
        <v>502</v>
      </c>
      <c r="V671" s="235" t="s">
        <v>676</v>
      </c>
      <c r="W671" s="693">
        <f t="shared" si="22"/>
        <v>110</v>
      </c>
      <c r="X671" s="693">
        <v>330</v>
      </c>
      <c r="Y671" s="693">
        <v>1320</v>
      </c>
      <c r="Z671" s="272" t="s">
        <v>688</v>
      </c>
      <c r="AA671" s="20"/>
      <c r="AB671" s="20"/>
      <c r="AC671" s="20"/>
      <c r="AD671" s="20"/>
      <c r="AE671" s="20" t="s">
        <v>695</v>
      </c>
      <c r="AF671" s="246" t="s">
        <v>1010</v>
      </c>
      <c r="AG671" s="20" t="s">
        <v>1011</v>
      </c>
      <c r="AH671" s="20" t="s">
        <v>1011</v>
      </c>
      <c r="AI671" s="246">
        <v>42862</v>
      </c>
      <c r="AJ671" s="20"/>
      <c r="AK671" s="20"/>
      <c r="AL671" s="20"/>
      <c r="AM671" s="20"/>
      <c r="AN671" s="246"/>
      <c r="AO671" s="246"/>
      <c r="AP671" s="20"/>
      <c r="AQ671" s="20"/>
      <c r="AR671" s="20"/>
      <c r="AS671" s="663"/>
      <c r="AT671" s="719"/>
      <c r="AU671" s="20"/>
      <c r="AV671" s="20"/>
      <c r="AW671" s="246"/>
      <c r="AX671" s="246"/>
      <c r="AY671" s="20"/>
      <c r="AZ671" s="20"/>
      <c r="BA671" s="20"/>
      <c r="BB671" s="246"/>
      <c r="BC671" s="246"/>
      <c r="BD671" s="20"/>
      <c r="BE671" s="20"/>
      <c r="BF671" s="246"/>
      <c r="BG671" s="20"/>
      <c r="BH671" s="3"/>
      <c r="BP671" s="25" t="s">
        <v>678</v>
      </c>
    </row>
    <row r="672" spans="1:68" s="2" customFormat="1" ht="11.25" x14ac:dyDescent="0.2">
      <c r="A672" s="79" t="str">
        <f t="shared" si="21"/>
        <v>WSS_Content_56867e20b6594e7dbf22810e9af082d1 OHLEWAOP0023N2</v>
      </c>
      <c r="B672" s="20" t="s">
        <v>333</v>
      </c>
      <c r="C672" s="18"/>
      <c r="D672" s="701" t="s">
        <v>990</v>
      </c>
      <c r="E672" s="201" t="s">
        <v>334</v>
      </c>
      <c r="F672" s="94"/>
      <c r="G672" s="73" t="s">
        <v>496</v>
      </c>
      <c r="H672" s="100" t="s">
        <v>1138</v>
      </c>
      <c r="I672" s="20"/>
      <c r="J672" s="78" t="s">
        <v>686</v>
      </c>
      <c r="K672" s="173" t="s">
        <v>606</v>
      </c>
      <c r="L672" s="201" t="s">
        <v>499</v>
      </c>
      <c r="M672" s="20"/>
      <c r="N672" s="173" t="s">
        <v>500</v>
      </c>
      <c r="O672" s="73">
        <v>1</v>
      </c>
      <c r="P672" s="159">
        <v>1</v>
      </c>
      <c r="Q672" s="27" t="s">
        <v>1012</v>
      </c>
      <c r="R672" s="73">
        <v>1</v>
      </c>
      <c r="S672" s="424">
        <v>42895</v>
      </c>
      <c r="T672" s="20" t="s">
        <v>675</v>
      </c>
      <c r="U672" s="174" t="s">
        <v>502</v>
      </c>
      <c r="V672" s="235" t="s">
        <v>676</v>
      </c>
      <c r="W672" s="693">
        <f t="shared" si="22"/>
        <v>110</v>
      </c>
      <c r="X672" s="693">
        <v>330</v>
      </c>
      <c r="Y672" s="693">
        <v>1320</v>
      </c>
      <c r="Z672" s="272" t="s">
        <v>688</v>
      </c>
      <c r="AA672" s="20"/>
      <c r="AB672" s="20"/>
      <c r="AC672" s="20"/>
      <c r="AD672" s="20"/>
      <c r="AE672" s="20" t="s">
        <v>698</v>
      </c>
      <c r="AF672" s="246" t="s">
        <v>1012</v>
      </c>
      <c r="AG672" s="20" t="s">
        <v>1017</v>
      </c>
      <c r="AH672" s="20" t="s">
        <v>1017</v>
      </c>
      <c r="AI672" s="246" t="s">
        <v>1015</v>
      </c>
      <c r="AJ672" s="20"/>
      <c r="AK672" s="20"/>
      <c r="AL672" s="20"/>
      <c r="AM672" s="20"/>
      <c r="AN672" s="246"/>
      <c r="AO672" s="246"/>
      <c r="AP672" s="20"/>
      <c r="AQ672" s="20"/>
      <c r="AR672" s="20"/>
      <c r="AS672" s="663"/>
      <c r="AT672" s="719"/>
      <c r="AU672" s="20"/>
      <c r="AV672" s="20"/>
      <c r="AW672" s="246"/>
      <c r="AX672" s="246"/>
      <c r="AY672" s="20"/>
      <c r="AZ672" s="20"/>
      <c r="BA672" s="20"/>
      <c r="BB672" s="246"/>
      <c r="BC672" s="246"/>
      <c r="BD672" s="20"/>
      <c r="BE672" s="20"/>
      <c r="BF672" s="246"/>
      <c r="BG672" s="20"/>
      <c r="BH672" s="3"/>
      <c r="BP672" s="25" t="s">
        <v>678</v>
      </c>
    </row>
    <row r="673" spans="1:68" s="2" customFormat="1" ht="11.25" x14ac:dyDescent="0.2">
      <c r="A673" s="79" t="str">
        <f t="shared" si="21"/>
        <v>WSS_Content_56867e20b6594e7dbf22810e9af082d1 OHLEWDBP0247N1 (ds73sqlprdoltp.corp.hgicnet.net,1021)</v>
      </c>
      <c r="B673" s="20" t="s">
        <v>333</v>
      </c>
      <c r="C673" s="18"/>
      <c r="D673" s="701" t="s">
        <v>990</v>
      </c>
      <c r="E673" s="201" t="s">
        <v>334</v>
      </c>
      <c r="F673" s="94"/>
      <c r="G673" s="73" t="s">
        <v>496</v>
      </c>
      <c r="H673" s="100" t="s">
        <v>1138</v>
      </c>
      <c r="I673" s="20"/>
      <c r="J673" s="78" t="s">
        <v>686</v>
      </c>
      <c r="K673" s="173" t="s">
        <v>606</v>
      </c>
      <c r="L673" s="201" t="s">
        <v>499</v>
      </c>
      <c r="M673" s="20"/>
      <c r="N673" s="173" t="s">
        <v>500</v>
      </c>
      <c r="O673" s="73">
        <v>1</v>
      </c>
      <c r="P673" s="159">
        <v>1</v>
      </c>
      <c r="Q673" s="27" t="s">
        <v>1134</v>
      </c>
      <c r="R673" s="73">
        <v>1</v>
      </c>
      <c r="S673" s="424">
        <v>42897</v>
      </c>
      <c r="T673" s="20" t="s">
        <v>675</v>
      </c>
      <c r="U673" s="174" t="s">
        <v>502</v>
      </c>
      <c r="V673" s="235" t="s">
        <v>676</v>
      </c>
      <c r="W673" s="693">
        <f t="shared" si="22"/>
        <v>110</v>
      </c>
      <c r="X673" s="693">
        <v>330</v>
      </c>
      <c r="Y673" s="693">
        <v>1320</v>
      </c>
      <c r="Z673" s="272" t="s">
        <v>688</v>
      </c>
      <c r="AA673" s="20"/>
      <c r="AB673" s="20"/>
      <c r="AC673" s="20"/>
      <c r="AD673" s="20"/>
      <c r="AE673" s="20" t="s">
        <v>1013</v>
      </c>
      <c r="AF673" s="246" t="s">
        <v>1134</v>
      </c>
      <c r="AG673" s="20" t="s">
        <v>1014</v>
      </c>
      <c r="AH673" s="20" t="s">
        <v>1014</v>
      </c>
      <c r="AI673" s="246" t="s">
        <v>1015</v>
      </c>
      <c r="AJ673" s="20"/>
      <c r="AK673" s="20"/>
      <c r="AL673" s="20"/>
      <c r="AM673" s="20"/>
      <c r="AN673" s="246"/>
      <c r="AO673" s="246"/>
      <c r="AP673" s="20"/>
      <c r="AQ673" s="20"/>
      <c r="AR673" s="20"/>
      <c r="AS673" s="663"/>
      <c r="AT673" s="719"/>
      <c r="AU673" s="20"/>
      <c r="AV673" s="20"/>
      <c r="AW673" s="246"/>
      <c r="AX673" s="246"/>
      <c r="AY673" s="20"/>
      <c r="AZ673" s="20"/>
      <c r="BA673" s="20"/>
      <c r="BB673" s="246"/>
      <c r="BC673" s="246"/>
      <c r="BD673" s="20"/>
      <c r="BE673" s="20"/>
      <c r="BF673" s="246"/>
      <c r="BG673" s="20"/>
      <c r="BH673" s="3"/>
      <c r="BP673" s="25" t="s">
        <v>1016</v>
      </c>
    </row>
    <row r="674" spans="1:68" s="2" customFormat="1" ht="11.25" x14ac:dyDescent="0.2">
      <c r="A674" s="79" t="str">
        <f t="shared" si="21"/>
        <v>WSS_Content_56867e20b6594e7dbf22810e9af082d1 OHNALAOP0023N1</v>
      </c>
      <c r="B674" s="20" t="s">
        <v>333</v>
      </c>
      <c r="C674" s="18"/>
      <c r="D674" s="701" t="s">
        <v>990</v>
      </c>
      <c r="E674" s="201" t="s">
        <v>334</v>
      </c>
      <c r="F674" s="94"/>
      <c r="G674" s="73" t="s">
        <v>496</v>
      </c>
      <c r="H674" s="100" t="s">
        <v>1138</v>
      </c>
      <c r="I674" s="20"/>
      <c r="J674" s="78" t="s">
        <v>699</v>
      </c>
      <c r="K674" s="173" t="s">
        <v>700</v>
      </c>
      <c r="L674" s="201" t="s">
        <v>499</v>
      </c>
      <c r="M674" s="20"/>
      <c r="N674" s="173" t="s">
        <v>500</v>
      </c>
      <c r="O674" s="73">
        <v>1</v>
      </c>
      <c r="P674" s="159">
        <v>1</v>
      </c>
      <c r="Q674" s="27">
        <v>42822</v>
      </c>
      <c r="R674" s="73">
        <v>1</v>
      </c>
      <c r="S674" s="424">
        <v>42860</v>
      </c>
      <c r="T674" s="20" t="s">
        <v>675</v>
      </c>
      <c r="U674" s="174" t="s">
        <v>502</v>
      </c>
      <c r="V674" s="235" t="s">
        <v>676</v>
      </c>
      <c r="W674" s="693">
        <f t="shared" si="22"/>
        <v>110</v>
      </c>
      <c r="X674" s="693">
        <v>330</v>
      </c>
      <c r="Y674" s="693">
        <v>1320</v>
      </c>
      <c r="Z674" s="272" t="s">
        <v>688</v>
      </c>
      <c r="AA674" s="20"/>
      <c r="AB674" s="20"/>
      <c r="AC674" s="20"/>
      <c r="AD674" s="20"/>
      <c r="AE674" s="20" t="s">
        <v>701</v>
      </c>
      <c r="AF674" s="246">
        <v>42822</v>
      </c>
      <c r="AG674" s="20">
        <v>617198</v>
      </c>
      <c r="AH674" s="20">
        <v>617198</v>
      </c>
      <c r="AI674" s="246">
        <v>42821</v>
      </c>
      <c r="AJ674" s="20"/>
      <c r="AK674" s="20"/>
      <c r="AL674" s="20"/>
      <c r="AM674" s="20"/>
      <c r="AN674" s="246"/>
      <c r="AO674" s="246"/>
      <c r="AP674" s="20"/>
      <c r="AQ674" s="20"/>
      <c r="AR674" s="20"/>
      <c r="AS674" s="663"/>
      <c r="AT674" s="719"/>
      <c r="AU674" s="20"/>
      <c r="AV674" s="20"/>
      <c r="AW674" s="246"/>
      <c r="AX674" s="246"/>
      <c r="AY674" s="20"/>
      <c r="AZ674" s="20"/>
      <c r="BA674" s="20"/>
      <c r="BB674" s="246"/>
      <c r="BC674" s="246"/>
      <c r="BD674" s="20"/>
      <c r="BE674" s="20"/>
      <c r="BF674" s="246"/>
      <c r="BG674" s="20"/>
      <c r="BH674" s="3"/>
      <c r="BP674" s="25" t="s">
        <v>678</v>
      </c>
    </row>
    <row r="675" spans="1:68" s="2" customFormat="1" ht="11.25" x14ac:dyDescent="0.2">
      <c r="A675" s="79" t="str">
        <f t="shared" si="21"/>
        <v>WSS_Content_5f8a9f3b69a94bf596e973092c03bcf6 OHNALDBD0143</v>
      </c>
      <c r="B675" s="20" t="s">
        <v>333</v>
      </c>
      <c r="C675" s="18"/>
      <c r="D675" s="701" t="s">
        <v>990</v>
      </c>
      <c r="E675" s="201" t="s">
        <v>334</v>
      </c>
      <c r="F675" s="94"/>
      <c r="G675" s="73" t="s">
        <v>496</v>
      </c>
      <c r="H675" s="100" t="s">
        <v>1139</v>
      </c>
      <c r="I675" s="20"/>
      <c r="J675" s="78" t="s">
        <v>682</v>
      </c>
      <c r="K675" s="173" t="s">
        <v>683</v>
      </c>
      <c r="L675" s="201" t="s">
        <v>499</v>
      </c>
      <c r="M675" s="20"/>
      <c r="N675" s="173" t="s">
        <v>500</v>
      </c>
      <c r="O675" s="73">
        <v>1</v>
      </c>
      <c r="P675" s="159">
        <v>1</v>
      </c>
      <c r="Q675" s="27">
        <v>42822</v>
      </c>
      <c r="R675" s="73">
        <v>1</v>
      </c>
      <c r="S675" s="424" t="s">
        <v>779</v>
      </c>
      <c r="T675" s="20" t="s">
        <v>675</v>
      </c>
      <c r="U675" s="174" t="s">
        <v>502</v>
      </c>
      <c r="V675" s="235" t="s">
        <v>676</v>
      </c>
      <c r="W675" s="693">
        <f t="shared" si="22"/>
        <v>45</v>
      </c>
      <c r="X675" s="693">
        <v>135</v>
      </c>
      <c r="Y675" s="693">
        <v>540</v>
      </c>
      <c r="Z675" s="272" t="s">
        <v>677</v>
      </c>
      <c r="AA675" s="20"/>
      <c r="AB675" s="20"/>
      <c r="AC675" s="20"/>
      <c r="AD675" s="20"/>
      <c r="AE675" s="20" t="s">
        <v>704</v>
      </c>
      <c r="AF675" s="246">
        <v>42822</v>
      </c>
      <c r="AG675" s="20">
        <v>617205</v>
      </c>
      <c r="AH675" s="20">
        <v>617205</v>
      </c>
      <c r="AI675" s="246">
        <v>42821</v>
      </c>
      <c r="AJ675" s="20"/>
      <c r="AK675" s="20"/>
      <c r="AL675" s="20"/>
      <c r="AM675" s="20"/>
      <c r="AN675" s="246"/>
      <c r="AO675" s="246"/>
      <c r="AP675" s="20"/>
      <c r="AQ675" s="20"/>
      <c r="AR675" s="20"/>
      <c r="AS675" s="663"/>
      <c r="AT675" s="719"/>
      <c r="AU675" s="20"/>
      <c r="AV675" s="20"/>
      <c r="AW675" s="246"/>
      <c r="AX675" s="246"/>
      <c r="AY675" s="20"/>
      <c r="AZ675" s="20"/>
      <c r="BA675" s="20"/>
      <c r="BB675" s="246"/>
      <c r="BC675" s="246"/>
      <c r="BD675" s="20"/>
      <c r="BE675" s="20"/>
      <c r="BF675" s="246"/>
      <c r="BG675" s="20"/>
      <c r="BH675" s="3"/>
      <c r="BP675" s="25" t="s">
        <v>678</v>
      </c>
    </row>
    <row r="676" spans="1:68" s="2" customFormat="1" ht="11.25" x14ac:dyDescent="0.2">
      <c r="A676" s="79" t="str">
        <f t="shared" si="21"/>
        <v>WSS_Content_832ede4e461a4d19b140c5fec4b70db5 OHLEWAOP0023N1</v>
      </c>
      <c r="B676" s="20" t="s">
        <v>333</v>
      </c>
      <c r="C676" s="18"/>
      <c r="D676" s="701" t="s">
        <v>990</v>
      </c>
      <c r="E676" s="201" t="s">
        <v>334</v>
      </c>
      <c r="F676" s="94"/>
      <c r="G676" s="73" t="s">
        <v>496</v>
      </c>
      <c r="H676" s="100" t="s">
        <v>1140</v>
      </c>
      <c r="I676" s="20"/>
      <c r="J676" s="78" t="s">
        <v>686</v>
      </c>
      <c r="K676" s="173" t="s">
        <v>606</v>
      </c>
      <c r="L676" s="201" t="s">
        <v>499</v>
      </c>
      <c r="M676" s="20"/>
      <c r="N676" s="173" t="s">
        <v>500</v>
      </c>
      <c r="O676" s="73">
        <v>1</v>
      </c>
      <c r="P676" s="159">
        <v>1</v>
      </c>
      <c r="Q676" s="27" t="s">
        <v>1010</v>
      </c>
      <c r="R676" s="73">
        <v>1</v>
      </c>
      <c r="S676" s="424">
        <v>42895</v>
      </c>
      <c r="T676" s="20" t="s">
        <v>675</v>
      </c>
      <c r="U676" s="174" t="s">
        <v>502</v>
      </c>
      <c r="V676" s="235" t="s">
        <v>676</v>
      </c>
      <c r="W676" s="693">
        <f t="shared" si="22"/>
        <v>110</v>
      </c>
      <c r="X676" s="693">
        <v>330</v>
      </c>
      <c r="Y676" s="693">
        <v>1320</v>
      </c>
      <c r="Z676" s="272" t="s">
        <v>688</v>
      </c>
      <c r="AA676" s="20"/>
      <c r="AB676" s="20"/>
      <c r="AC676" s="20"/>
      <c r="AD676" s="20"/>
      <c r="AE676" s="20" t="s">
        <v>695</v>
      </c>
      <c r="AF676" s="246" t="s">
        <v>1010</v>
      </c>
      <c r="AG676" s="20" t="s">
        <v>1011</v>
      </c>
      <c r="AH676" s="20" t="s">
        <v>1011</v>
      </c>
      <c r="AI676" s="246">
        <v>42862</v>
      </c>
      <c r="AJ676" s="20"/>
      <c r="AK676" s="20"/>
      <c r="AL676" s="20"/>
      <c r="AM676" s="20"/>
      <c r="AN676" s="246"/>
      <c r="AO676" s="246"/>
      <c r="AP676" s="20"/>
      <c r="AQ676" s="20"/>
      <c r="AR676" s="20"/>
      <c r="AS676" s="663"/>
      <c r="AT676" s="719"/>
      <c r="AU676" s="20"/>
      <c r="AV676" s="20"/>
      <c r="AW676" s="246"/>
      <c r="AX676" s="246"/>
      <c r="AY676" s="20"/>
      <c r="AZ676" s="20"/>
      <c r="BA676" s="20"/>
      <c r="BB676" s="246"/>
      <c r="BC676" s="246"/>
      <c r="BD676" s="20"/>
      <c r="BE676" s="20"/>
      <c r="BF676" s="246"/>
      <c r="BG676" s="20"/>
      <c r="BH676" s="3"/>
      <c r="BP676" s="25" t="s">
        <v>678</v>
      </c>
    </row>
    <row r="677" spans="1:68" s="2" customFormat="1" ht="11.25" x14ac:dyDescent="0.2">
      <c r="A677" s="79" t="str">
        <f t="shared" si="21"/>
        <v>WSS_Content_832ede4e461a4d19b140c5fec4b70db5 OHLEWAOP0023N2</v>
      </c>
      <c r="B677" s="20" t="s">
        <v>333</v>
      </c>
      <c r="C677" s="18"/>
      <c r="D677" s="701" t="s">
        <v>990</v>
      </c>
      <c r="E677" s="201" t="s">
        <v>334</v>
      </c>
      <c r="F677" s="94"/>
      <c r="G677" s="73" t="s">
        <v>496</v>
      </c>
      <c r="H677" s="100" t="s">
        <v>1140</v>
      </c>
      <c r="I677" s="20"/>
      <c r="J677" s="78" t="s">
        <v>686</v>
      </c>
      <c r="K677" s="173" t="s">
        <v>606</v>
      </c>
      <c r="L677" s="201" t="s">
        <v>499</v>
      </c>
      <c r="M677" s="20"/>
      <c r="N677" s="173" t="s">
        <v>500</v>
      </c>
      <c r="O677" s="73">
        <v>1</v>
      </c>
      <c r="P677" s="159">
        <v>1</v>
      </c>
      <c r="Q677" s="27" t="s">
        <v>1012</v>
      </c>
      <c r="R677" s="73">
        <v>1</v>
      </c>
      <c r="S677" s="424">
        <v>42895</v>
      </c>
      <c r="T677" s="20" t="s">
        <v>675</v>
      </c>
      <c r="U677" s="174" t="s">
        <v>502</v>
      </c>
      <c r="V677" s="235" t="s">
        <v>676</v>
      </c>
      <c r="W677" s="693">
        <f t="shared" si="22"/>
        <v>110</v>
      </c>
      <c r="X677" s="693">
        <v>330</v>
      </c>
      <c r="Y677" s="693">
        <v>1320</v>
      </c>
      <c r="Z677" s="272" t="s">
        <v>688</v>
      </c>
      <c r="AA677" s="20"/>
      <c r="AB677" s="20"/>
      <c r="AC677" s="20"/>
      <c r="AD677" s="20"/>
      <c r="AE677" s="20" t="s">
        <v>698</v>
      </c>
      <c r="AF677" s="246" t="s">
        <v>1012</v>
      </c>
      <c r="AG677" s="20" t="s">
        <v>1017</v>
      </c>
      <c r="AH677" s="20" t="s">
        <v>1017</v>
      </c>
      <c r="AI677" s="246" t="s">
        <v>1015</v>
      </c>
      <c r="AJ677" s="20"/>
      <c r="AK677" s="20"/>
      <c r="AL677" s="20"/>
      <c r="AM677" s="20"/>
      <c r="AN677" s="246"/>
      <c r="AO677" s="246"/>
      <c r="AP677" s="20"/>
      <c r="AQ677" s="20"/>
      <c r="AR677" s="20"/>
      <c r="AS677" s="663"/>
      <c r="AT677" s="719"/>
      <c r="AU677" s="20"/>
      <c r="AV677" s="20"/>
      <c r="AW677" s="246"/>
      <c r="AX677" s="246"/>
      <c r="AY677" s="20"/>
      <c r="AZ677" s="20"/>
      <c r="BA677" s="20"/>
      <c r="BB677" s="246"/>
      <c r="BC677" s="246"/>
      <c r="BD677" s="20"/>
      <c r="BE677" s="20"/>
      <c r="BF677" s="246"/>
      <c r="BG677" s="20"/>
      <c r="BH677" s="3"/>
      <c r="BP677" s="25" t="s">
        <v>678</v>
      </c>
    </row>
    <row r="678" spans="1:68" s="2" customFormat="1" ht="11.25" x14ac:dyDescent="0.2">
      <c r="A678" s="79" t="str">
        <f t="shared" si="21"/>
        <v>WSS_Content_832ede4e461a4d19b140c5fec4b70db5 OHLEWDBP0247N1 (ds73sqlprdoltp.corp.hgicnet.net,1021)</v>
      </c>
      <c r="B678" s="20" t="s">
        <v>333</v>
      </c>
      <c r="C678" s="18"/>
      <c r="D678" s="701" t="s">
        <v>990</v>
      </c>
      <c r="E678" s="201" t="s">
        <v>334</v>
      </c>
      <c r="F678" s="94"/>
      <c r="G678" s="73" t="s">
        <v>496</v>
      </c>
      <c r="H678" s="100" t="s">
        <v>1140</v>
      </c>
      <c r="I678" s="20"/>
      <c r="J678" s="78" t="s">
        <v>686</v>
      </c>
      <c r="K678" s="173" t="s">
        <v>606</v>
      </c>
      <c r="L678" s="201" t="s">
        <v>499</v>
      </c>
      <c r="M678" s="20"/>
      <c r="N678" s="173" t="s">
        <v>500</v>
      </c>
      <c r="O678" s="73">
        <v>1</v>
      </c>
      <c r="P678" s="159">
        <v>1</v>
      </c>
      <c r="Q678" s="27" t="s">
        <v>1134</v>
      </c>
      <c r="R678" s="73">
        <v>1</v>
      </c>
      <c r="S678" s="424">
        <v>42897</v>
      </c>
      <c r="T678" s="20" t="s">
        <v>675</v>
      </c>
      <c r="U678" s="174" t="s">
        <v>502</v>
      </c>
      <c r="V678" s="235" t="s">
        <v>676</v>
      </c>
      <c r="W678" s="693">
        <f t="shared" si="22"/>
        <v>110</v>
      </c>
      <c r="X678" s="693">
        <v>330</v>
      </c>
      <c r="Y678" s="693">
        <v>1320</v>
      </c>
      <c r="Z678" s="272" t="s">
        <v>688</v>
      </c>
      <c r="AA678" s="20"/>
      <c r="AB678" s="20"/>
      <c r="AC678" s="20"/>
      <c r="AD678" s="20"/>
      <c r="AE678" s="20" t="s">
        <v>1013</v>
      </c>
      <c r="AF678" s="246" t="s">
        <v>1134</v>
      </c>
      <c r="AG678" s="20" t="s">
        <v>1014</v>
      </c>
      <c r="AH678" s="20" t="s">
        <v>1014</v>
      </c>
      <c r="AI678" s="246" t="s">
        <v>1015</v>
      </c>
      <c r="AJ678" s="20"/>
      <c r="AK678" s="20"/>
      <c r="AL678" s="20"/>
      <c r="AM678" s="20"/>
      <c r="AN678" s="246"/>
      <c r="AO678" s="246"/>
      <c r="AP678" s="20"/>
      <c r="AQ678" s="20"/>
      <c r="AR678" s="20"/>
      <c r="AS678" s="663"/>
      <c r="AT678" s="719"/>
      <c r="AU678" s="20"/>
      <c r="AV678" s="20"/>
      <c r="AW678" s="246"/>
      <c r="AX678" s="246"/>
      <c r="AY678" s="20"/>
      <c r="AZ678" s="20"/>
      <c r="BA678" s="20"/>
      <c r="BB678" s="246"/>
      <c r="BC678" s="246"/>
      <c r="BD678" s="20"/>
      <c r="BE678" s="20"/>
      <c r="BF678" s="246"/>
      <c r="BG678" s="20"/>
      <c r="BH678" s="3"/>
      <c r="BP678" s="25" t="s">
        <v>1016</v>
      </c>
    </row>
    <row r="679" spans="1:68" s="2" customFormat="1" ht="11.25" x14ac:dyDescent="0.2">
      <c r="A679" s="79" t="str">
        <f t="shared" ref="A679:A742" si="23">(H679&amp;" "&amp;AE679)</f>
        <v>WSS_Content_832ede4e461a4d19b140c5fec4b70db5 OHNALAOP0023N1</v>
      </c>
      <c r="B679" s="20" t="s">
        <v>333</v>
      </c>
      <c r="C679" s="18"/>
      <c r="D679" s="701" t="s">
        <v>990</v>
      </c>
      <c r="E679" s="201" t="s">
        <v>334</v>
      </c>
      <c r="F679" s="94"/>
      <c r="G679" s="73" t="s">
        <v>496</v>
      </c>
      <c r="H679" s="100" t="s">
        <v>1140</v>
      </c>
      <c r="I679" s="20"/>
      <c r="J679" s="78" t="s">
        <v>699</v>
      </c>
      <c r="K679" s="173" t="s">
        <v>700</v>
      </c>
      <c r="L679" s="201" t="s">
        <v>499</v>
      </c>
      <c r="M679" s="20"/>
      <c r="N679" s="173" t="s">
        <v>500</v>
      </c>
      <c r="O679" s="73">
        <v>1</v>
      </c>
      <c r="P679" s="159">
        <v>1</v>
      </c>
      <c r="Q679" s="27">
        <v>42822</v>
      </c>
      <c r="R679" s="73">
        <v>1</v>
      </c>
      <c r="S679" s="424">
        <v>42860</v>
      </c>
      <c r="T679" s="20" t="s">
        <v>675</v>
      </c>
      <c r="U679" s="174" t="s">
        <v>502</v>
      </c>
      <c r="V679" s="235" t="s">
        <v>676</v>
      </c>
      <c r="W679" s="693">
        <f t="shared" ref="W679:W718" si="24">+(X679/3)</f>
        <v>110</v>
      </c>
      <c r="X679" s="693">
        <v>330</v>
      </c>
      <c r="Y679" s="693">
        <v>1320</v>
      </c>
      <c r="Z679" s="272" t="s">
        <v>688</v>
      </c>
      <c r="AA679" s="20"/>
      <c r="AB679" s="20"/>
      <c r="AC679" s="20"/>
      <c r="AD679" s="20"/>
      <c r="AE679" s="20" t="s">
        <v>701</v>
      </c>
      <c r="AF679" s="246">
        <v>42822</v>
      </c>
      <c r="AG679" s="20">
        <v>617198</v>
      </c>
      <c r="AH679" s="20">
        <v>617198</v>
      </c>
      <c r="AI679" s="246">
        <v>42821</v>
      </c>
      <c r="AJ679" s="20"/>
      <c r="AK679" s="20"/>
      <c r="AL679" s="20"/>
      <c r="AM679" s="20"/>
      <c r="AN679" s="246"/>
      <c r="AO679" s="246"/>
      <c r="AP679" s="20"/>
      <c r="AQ679" s="20"/>
      <c r="AR679" s="20"/>
      <c r="AS679" s="663"/>
      <c r="AT679" s="719"/>
      <c r="AU679" s="20"/>
      <c r="AV679" s="20"/>
      <c r="AW679" s="246"/>
      <c r="AX679" s="246"/>
      <c r="AY679" s="20"/>
      <c r="AZ679" s="20"/>
      <c r="BA679" s="20"/>
      <c r="BB679" s="246"/>
      <c r="BC679" s="246"/>
      <c r="BD679" s="20"/>
      <c r="BE679" s="20"/>
      <c r="BF679" s="246"/>
      <c r="BG679" s="20"/>
      <c r="BH679" s="3"/>
      <c r="BP679" s="25" t="s">
        <v>678</v>
      </c>
    </row>
    <row r="680" spans="1:68" s="2" customFormat="1" ht="11.25" x14ac:dyDescent="0.2">
      <c r="A680" s="79" t="str">
        <f t="shared" si="23"/>
        <v>WSS_Content_8b8d194ed8af4dc78c9e5e50f7cd02b3 OHLEWAOP0023N1</v>
      </c>
      <c r="B680" s="20" t="s">
        <v>333</v>
      </c>
      <c r="C680" s="18"/>
      <c r="D680" s="701" t="s">
        <v>990</v>
      </c>
      <c r="E680" s="201" t="s">
        <v>334</v>
      </c>
      <c r="F680" s="94"/>
      <c r="G680" s="73" t="s">
        <v>496</v>
      </c>
      <c r="H680" s="100" t="s">
        <v>1141</v>
      </c>
      <c r="I680" s="20"/>
      <c r="J680" s="78" t="s">
        <v>686</v>
      </c>
      <c r="K680" s="173" t="s">
        <v>606</v>
      </c>
      <c r="L680" s="201" t="s">
        <v>499</v>
      </c>
      <c r="M680" s="20"/>
      <c r="N680" s="173" t="s">
        <v>500</v>
      </c>
      <c r="O680" s="73">
        <v>1</v>
      </c>
      <c r="P680" s="159">
        <v>1</v>
      </c>
      <c r="Q680" s="27" t="s">
        <v>1010</v>
      </c>
      <c r="R680" s="73">
        <v>1</v>
      </c>
      <c r="S680" s="424">
        <v>42895</v>
      </c>
      <c r="T680" s="20" t="s">
        <v>675</v>
      </c>
      <c r="U680" s="174" t="s">
        <v>502</v>
      </c>
      <c r="V680" s="235" t="s">
        <v>676</v>
      </c>
      <c r="W680" s="693">
        <f t="shared" si="24"/>
        <v>110</v>
      </c>
      <c r="X680" s="693">
        <v>330</v>
      </c>
      <c r="Y680" s="693">
        <v>1320</v>
      </c>
      <c r="Z680" s="272" t="s">
        <v>688</v>
      </c>
      <c r="AA680" s="20"/>
      <c r="AB680" s="20"/>
      <c r="AC680" s="20"/>
      <c r="AD680" s="20"/>
      <c r="AE680" s="20" t="s">
        <v>695</v>
      </c>
      <c r="AF680" s="246" t="s">
        <v>1010</v>
      </c>
      <c r="AG680" s="20" t="s">
        <v>1011</v>
      </c>
      <c r="AH680" s="20" t="s">
        <v>1011</v>
      </c>
      <c r="AI680" s="246">
        <v>42862</v>
      </c>
      <c r="AJ680" s="20"/>
      <c r="AK680" s="20"/>
      <c r="AL680" s="20"/>
      <c r="AM680" s="20"/>
      <c r="AN680" s="246"/>
      <c r="AO680" s="246"/>
      <c r="AP680" s="20"/>
      <c r="AQ680" s="20"/>
      <c r="AR680" s="20"/>
      <c r="AS680" s="663"/>
      <c r="AT680" s="719"/>
      <c r="AU680" s="20"/>
      <c r="AV680" s="20"/>
      <c r="AW680" s="246"/>
      <c r="AX680" s="246"/>
      <c r="AY680" s="20"/>
      <c r="AZ680" s="20"/>
      <c r="BA680" s="20"/>
      <c r="BB680" s="246"/>
      <c r="BC680" s="246"/>
      <c r="BD680" s="20"/>
      <c r="BE680" s="20"/>
      <c r="BF680" s="246"/>
      <c r="BG680" s="20"/>
      <c r="BH680" s="3"/>
      <c r="BP680" s="25" t="s">
        <v>678</v>
      </c>
    </row>
    <row r="681" spans="1:68" s="2" customFormat="1" ht="11.25" x14ac:dyDescent="0.2">
      <c r="A681" s="79" t="str">
        <f t="shared" si="23"/>
        <v>WSS_Content_8b8d194ed8af4dc78c9e5e50f7cd02b3 OHLEWAOP0023N2</v>
      </c>
      <c r="B681" s="20" t="s">
        <v>333</v>
      </c>
      <c r="C681" s="18"/>
      <c r="D681" s="701" t="s">
        <v>990</v>
      </c>
      <c r="E681" s="201" t="s">
        <v>334</v>
      </c>
      <c r="F681" s="94"/>
      <c r="G681" s="73" t="s">
        <v>496</v>
      </c>
      <c r="H681" s="100" t="s">
        <v>1141</v>
      </c>
      <c r="I681" s="20"/>
      <c r="J681" s="78" t="s">
        <v>686</v>
      </c>
      <c r="K681" s="173" t="s">
        <v>606</v>
      </c>
      <c r="L681" s="201" t="s">
        <v>499</v>
      </c>
      <c r="M681" s="20"/>
      <c r="N681" s="173" t="s">
        <v>500</v>
      </c>
      <c r="O681" s="73">
        <v>1</v>
      </c>
      <c r="P681" s="159">
        <v>1</v>
      </c>
      <c r="Q681" s="27" t="s">
        <v>1012</v>
      </c>
      <c r="R681" s="73">
        <v>1</v>
      </c>
      <c r="S681" s="424">
        <v>42895</v>
      </c>
      <c r="T681" s="20" t="s">
        <v>675</v>
      </c>
      <c r="U681" s="174" t="s">
        <v>502</v>
      </c>
      <c r="V681" s="235" t="s">
        <v>676</v>
      </c>
      <c r="W681" s="693">
        <f t="shared" si="24"/>
        <v>110</v>
      </c>
      <c r="X681" s="693">
        <v>330</v>
      </c>
      <c r="Y681" s="693">
        <v>1320</v>
      </c>
      <c r="Z681" s="272" t="s">
        <v>688</v>
      </c>
      <c r="AA681" s="20"/>
      <c r="AB681" s="20"/>
      <c r="AC681" s="20"/>
      <c r="AD681" s="20"/>
      <c r="AE681" s="20" t="s">
        <v>698</v>
      </c>
      <c r="AF681" s="246" t="s">
        <v>1012</v>
      </c>
      <c r="AG681" s="20" t="s">
        <v>1017</v>
      </c>
      <c r="AH681" s="20" t="s">
        <v>1017</v>
      </c>
      <c r="AI681" s="246" t="s">
        <v>1015</v>
      </c>
      <c r="AJ681" s="20"/>
      <c r="AK681" s="20"/>
      <c r="AL681" s="20"/>
      <c r="AM681" s="20"/>
      <c r="AN681" s="246"/>
      <c r="AO681" s="246"/>
      <c r="AP681" s="20"/>
      <c r="AQ681" s="20"/>
      <c r="AR681" s="20"/>
      <c r="AS681" s="663"/>
      <c r="AT681" s="719"/>
      <c r="AU681" s="20"/>
      <c r="AV681" s="20"/>
      <c r="AW681" s="246"/>
      <c r="AX681" s="246"/>
      <c r="AY681" s="20"/>
      <c r="AZ681" s="20"/>
      <c r="BA681" s="20"/>
      <c r="BB681" s="246"/>
      <c r="BC681" s="246"/>
      <c r="BD681" s="20"/>
      <c r="BE681" s="20"/>
      <c r="BF681" s="246"/>
      <c r="BG681" s="20"/>
      <c r="BH681" s="3"/>
      <c r="BP681" s="25" t="s">
        <v>678</v>
      </c>
    </row>
    <row r="682" spans="1:68" s="2" customFormat="1" ht="11.25" x14ac:dyDescent="0.2">
      <c r="A682" s="79" t="str">
        <f t="shared" si="23"/>
        <v>WSS_Content_8b8d194ed8af4dc78c9e5e50f7cd02b3 OHLEWDBP0247N1 (ds73sqlprdoltp.corp.hgicnet.net,1021)</v>
      </c>
      <c r="B682" s="20" t="s">
        <v>333</v>
      </c>
      <c r="C682" s="18"/>
      <c r="D682" s="701" t="s">
        <v>990</v>
      </c>
      <c r="E682" s="201" t="s">
        <v>334</v>
      </c>
      <c r="F682" s="94"/>
      <c r="G682" s="73" t="s">
        <v>496</v>
      </c>
      <c r="H682" s="100" t="s">
        <v>1141</v>
      </c>
      <c r="I682" s="20"/>
      <c r="J682" s="78" t="s">
        <v>686</v>
      </c>
      <c r="K682" s="173" t="s">
        <v>606</v>
      </c>
      <c r="L682" s="201" t="s">
        <v>499</v>
      </c>
      <c r="M682" s="20"/>
      <c r="N682" s="173" t="s">
        <v>500</v>
      </c>
      <c r="O682" s="73">
        <v>1</v>
      </c>
      <c r="P682" s="159">
        <v>1</v>
      </c>
      <c r="Q682" s="27" t="s">
        <v>1134</v>
      </c>
      <c r="R682" s="73">
        <v>1</v>
      </c>
      <c r="S682" s="424">
        <v>42897</v>
      </c>
      <c r="T682" s="20" t="s">
        <v>675</v>
      </c>
      <c r="U682" s="174" t="s">
        <v>502</v>
      </c>
      <c r="V682" s="235" t="s">
        <v>676</v>
      </c>
      <c r="W682" s="693">
        <f t="shared" si="24"/>
        <v>110</v>
      </c>
      <c r="X682" s="693">
        <v>330</v>
      </c>
      <c r="Y682" s="693">
        <v>1320</v>
      </c>
      <c r="Z682" s="272" t="s">
        <v>688</v>
      </c>
      <c r="AA682" s="20"/>
      <c r="AB682" s="20"/>
      <c r="AC682" s="20"/>
      <c r="AD682" s="20"/>
      <c r="AE682" s="20" t="s">
        <v>1013</v>
      </c>
      <c r="AF682" s="246" t="s">
        <v>1134</v>
      </c>
      <c r="AG682" s="20" t="s">
        <v>1014</v>
      </c>
      <c r="AH682" s="20" t="s">
        <v>1014</v>
      </c>
      <c r="AI682" s="246" t="s">
        <v>1015</v>
      </c>
      <c r="AJ682" s="20"/>
      <c r="AK682" s="20"/>
      <c r="AL682" s="20"/>
      <c r="AM682" s="20"/>
      <c r="AN682" s="246"/>
      <c r="AO682" s="246"/>
      <c r="AP682" s="20"/>
      <c r="AQ682" s="20"/>
      <c r="AR682" s="20"/>
      <c r="AS682" s="663"/>
      <c r="AT682" s="719"/>
      <c r="AU682" s="20"/>
      <c r="AV682" s="20"/>
      <c r="AW682" s="246"/>
      <c r="AX682" s="246"/>
      <c r="AY682" s="20"/>
      <c r="AZ682" s="20"/>
      <c r="BA682" s="20"/>
      <c r="BB682" s="246"/>
      <c r="BC682" s="246"/>
      <c r="BD682" s="20"/>
      <c r="BE682" s="20"/>
      <c r="BF682" s="246"/>
      <c r="BG682" s="20"/>
      <c r="BH682" s="3"/>
      <c r="BP682" s="25" t="s">
        <v>1016</v>
      </c>
    </row>
    <row r="683" spans="1:68" s="2" customFormat="1" ht="11.25" x14ac:dyDescent="0.2">
      <c r="A683" s="79" t="str">
        <f t="shared" si="23"/>
        <v>WSS_Content_8b8d194ed8af4dc78c9e5e50f7cd02b3 OHNALAOP0023N1</v>
      </c>
      <c r="B683" s="20" t="s">
        <v>333</v>
      </c>
      <c r="C683" s="18"/>
      <c r="D683" s="701" t="s">
        <v>990</v>
      </c>
      <c r="E683" s="201" t="s">
        <v>334</v>
      </c>
      <c r="F683" s="94"/>
      <c r="G683" s="73" t="s">
        <v>496</v>
      </c>
      <c r="H683" s="100" t="s">
        <v>1141</v>
      </c>
      <c r="I683" s="20"/>
      <c r="J683" s="78" t="s">
        <v>699</v>
      </c>
      <c r="K683" s="173" t="s">
        <v>700</v>
      </c>
      <c r="L683" s="201" t="s">
        <v>499</v>
      </c>
      <c r="M683" s="20"/>
      <c r="N683" s="173" t="s">
        <v>500</v>
      </c>
      <c r="O683" s="73">
        <v>1</v>
      </c>
      <c r="P683" s="159">
        <v>1</v>
      </c>
      <c r="Q683" s="27">
        <v>42822</v>
      </c>
      <c r="R683" s="73">
        <v>1</v>
      </c>
      <c r="S683" s="424">
        <v>42860</v>
      </c>
      <c r="T683" s="20" t="s">
        <v>675</v>
      </c>
      <c r="U683" s="174" t="s">
        <v>502</v>
      </c>
      <c r="V683" s="235" t="s">
        <v>676</v>
      </c>
      <c r="W683" s="693">
        <f t="shared" si="24"/>
        <v>110</v>
      </c>
      <c r="X683" s="693">
        <v>330</v>
      </c>
      <c r="Y683" s="693">
        <v>1320</v>
      </c>
      <c r="Z683" s="272" t="s">
        <v>688</v>
      </c>
      <c r="AA683" s="20"/>
      <c r="AB683" s="20"/>
      <c r="AC683" s="20"/>
      <c r="AD683" s="20"/>
      <c r="AE683" s="20" t="s">
        <v>701</v>
      </c>
      <c r="AF683" s="246">
        <v>42822</v>
      </c>
      <c r="AG683" s="20">
        <v>617198</v>
      </c>
      <c r="AH683" s="20">
        <v>617198</v>
      </c>
      <c r="AI683" s="246">
        <v>42821</v>
      </c>
      <c r="AJ683" s="20"/>
      <c r="AK683" s="20"/>
      <c r="AL683" s="20"/>
      <c r="AM683" s="20"/>
      <c r="AN683" s="246"/>
      <c r="AO683" s="246"/>
      <c r="AP683" s="20"/>
      <c r="AQ683" s="20"/>
      <c r="AR683" s="20"/>
      <c r="AS683" s="663"/>
      <c r="AT683" s="719"/>
      <c r="AU683" s="20"/>
      <c r="AV683" s="20"/>
      <c r="AW683" s="246"/>
      <c r="AX683" s="246"/>
      <c r="AY683" s="20"/>
      <c r="AZ683" s="20"/>
      <c r="BA683" s="20"/>
      <c r="BB683" s="246"/>
      <c r="BC683" s="246"/>
      <c r="BD683" s="20"/>
      <c r="BE683" s="20"/>
      <c r="BF683" s="246"/>
      <c r="BG683" s="20"/>
      <c r="BH683" s="3"/>
      <c r="BP683" s="25" t="s">
        <v>678</v>
      </c>
    </row>
    <row r="684" spans="1:68" s="2" customFormat="1" ht="11.25" x14ac:dyDescent="0.2">
      <c r="A684" s="79" t="str">
        <f t="shared" si="23"/>
        <v>WSS_Content_98be869aa4ec4ffca834c03b77b63372 OHLEWAOP0023N1</v>
      </c>
      <c r="B684" s="20" t="s">
        <v>333</v>
      </c>
      <c r="C684" s="18"/>
      <c r="D684" s="701" t="s">
        <v>990</v>
      </c>
      <c r="E684" s="201" t="s">
        <v>334</v>
      </c>
      <c r="F684" s="94"/>
      <c r="G684" s="73" t="s">
        <v>496</v>
      </c>
      <c r="H684" s="100" t="s">
        <v>1142</v>
      </c>
      <c r="I684" s="20"/>
      <c r="J684" s="78" t="s">
        <v>686</v>
      </c>
      <c r="K684" s="173" t="s">
        <v>606</v>
      </c>
      <c r="L684" s="201" t="s">
        <v>499</v>
      </c>
      <c r="M684" s="20"/>
      <c r="N684" s="173" t="s">
        <v>500</v>
      </c>
      <c r="O684" s="73">
        <v>1</v>
      </c>
      <c r="P684" s="159">
        <v>1</v>
      </c>
      <c r="Q684" s="27" t="s">
        <v>1010</v>
      </c>
      <c r="R684" s="73">
        <v>1</v>
      </c>
      <c r="S684" s="424">
        <v>42895</v>
      </c>
      <c r="T684" s="20" t="s">
        <v>675</v>
      </c>
      <c r="U684" s="174" t="s">
        <v>502</v>
      </c>
      <c r="V684" s="235" t="s">
        <v>676</v>
      </c>
      <c r="W684" s="693">
        <f t="shared" si="24"/>
        <v>110</v>
      </c>
      <c r="X684" s="693">
        <v>330</v>
      </c>
      <c r="Y684" s="693">
        <v>1320</v>
      </c>
      <c r="Z684" s="272" t="s">
        <v>688</v>
      </c>
      <c r="AA684" s="20"/>
      <c r="AB684" s="20"/>
      <c r="AC684" s="20"/>
      <c r="AD684" s="20"/>
      <c r="AE684" s="20" t="s">
        <v>695</v>
      </c>
      <c r="AF684" s="246" t="s">
        <v>1010</v>
      </c>
      <c r="AG684" s="20" t="s">
        <v>1011</v>
      </c>
      <c r="AH684" s="20" t="s">
        <v>1011</v>
      </c>
      <c r="AI684" s="246">
        <v>42862</v>
      </c>
      <c r="AJ684" s="20"/>
      <c r="AK684" s="20"/>
      <c r="AL684" s="20"/>
      <c r="AM684" s="20"/>
      <c r="AN684" s="246"/>
      <c r="AO684" s="246"/>
      <c r="AP684" s="20"/>
      <c r="AQ684" s="20"/>
      <c r="AR684" s="20"/>
      <c r="AS684" s="663"/>
      <c r="AT684" s="719"/>
      <c r="AU684" s="20"/>
      <c r="AV684" s="20"/>
      <c r="AW684" s="246"/>
      <c r="AX684" s="246"/>
      <c r="AY684" s="20"/>
      <c r="AZ684" s="20"/>
      <c r="BA684" s="20"/>
      <c r="BB684" s="246"/>
      <c r="BC684" s="246"/>
      <c r="BD684" s="20"/>
      <c r="BE684" s="20"/>
      <c r="BF684" s="246"/>
      <c r="BG684" s="20"/>
      <c r="BH684" s="3"/>
      <c r="BP684" s="25" t="s">
        <v>678</v>
      </c>
    </row>
    <row r="685" spans="1:68" s="2" customFormat="1" ht="11.25" x14ac:dyDescent="0.2">
      <c r="A685" s="79" t="str">
        <f t="shared" si="23"/>
        <v>WSS_Content_98be869aa4ec4ffca834c03b77b63372 OHLEWAOP0023N2</v>
      </c>
      <c r="B685" s="20" t="s">
        <v>333</v>
      </c>
      <c r="C685" s="18"/>
      <c r="D685" s="701" t="s">
        <v>990</v>
      </c>
      <c r="E685" s="201" t="s">
        <v>334</v>
      </c>
      <c r="F685" s="94"/>
      <c r="G685" s="73" t="s">
        <v>496</v>
      </c>
      <c r="H685" s="100" t="s">
        <v>1142</v>
      </c>
      <c r="I685" s="20"/>
      <c r="J685" s="78" t="s">
        <v>686</v>
      </c>
      <c r="K685" s="173" t="s">
        <v>606</v>
      </c>
      <c r="L685" s="201" t="s">
        <v>499</v>
      </c>
      <c r="M685" s="20"/>
      <c r="N685" s="173" t="s">
        <v>500</v>
      </c>
      <c r="O685" s="73">
        <v>1</v>
      </c>
      <c r="P685" s="159">
        <v>1</v>
      </c>
      <c r="Q685" s="27" t="s">
        <v>1134</v>
      </c>
      <c r="R685" s="73">
        <v>1</v>
      </c>
      <c r="S685" s="424">
        <v>42895</v>
      </c>
      <c r="T685" s="20" t="s">
        <v>675</v>
      </c>
      <c r="U685" s="174" t="s">
        <v>502</v>
      </c>
      <c r="V685" s="235" t="s">
        <v>676</v>
      </c>
      <c r="W685" s="693">
        <f t="shared" si="24"/>
        <v>110</v>
      </c>
      <c r="X685" s="693">
        <v>330</v>
      </c>
      <c r="Y685" s="693">
        <v>1320</v>
      </c>
      <c r="Z685" s="272" t="s">
        <v>688</v>
      </c>
      <c r="AA685" s="20"/>
      <c r="AB685" s="20"/>
      <c r="AC685" s="20"/>
      <c r="AD685" s="20"/>
      <c r="AE685" s="20" t="s">
        <v>698</v>
      </c>
      <c r="AF685" s="246" t="s">
        <v>1134</v>
      </c>
      <c r="AG685" s="20" t="s">
        <v>1017</v>
      </c>
      <c r="AH685" s="20" t="s">
        <v>1017</v>
      </c>
      <c r="AI685" s="246" t="s">
        <v>1015</v>
      </c>
      <c r="AJ685" s="20"/>
      <c r="AK685" s="20"/>
      <c r="AL685" s="20"/>
      <c r="AM685" s="20"/>
      <c r="AN685" s="246"/>
      <c r="AO685" s="246"/>
      <c r="AP685" s="20"/>
      <c r="AQ685" s="20"/>
      <c r="AR685" s="20"/>
      <c r="AS685" s="663"/>
      <c r="AT685" s="719"/>
      <c r="AU685" s="20"/>
      <c r="AV685" s="20"/>
      <c r="AW685" s="246"/>
      <c r="AX685" s="246"/>
      <c r="AY685" s="20"/>
      <c r="AZ685" s="20"/>
      <c r="BA685" s="20"/>
      <c r="BB685" s="246"/>
      <c r="BC685" s="246"/>
      <c r="BD685" s="20"/>
      <c r="BE685" s="20"/>
      <c r="BF685" s="246"/>
      <c r="BG685" s="20"/>
      <c r="BH685" s="3"/>
      <c r="BP685" s="25" t="s">
        <v>678</v>
      </c>
    </row>
    <row r="686" spans="1:68" s="2" customFormat="1" ht="11.25" x14ac:dyDescent="0.2">
      <c r="A686" s="79" t="str">
        <f t="shared" si="23"/>
        <v>WSS_Content_98be869aa4ec4ffca834c03b77b63372 OHLEWDBP0247N1 (ds73sqlprdoltp.corp.hgicnet.net,1021)</v>
      </c>
      <c r="B686" s="20" t="s">
        <v>333</v>
      </c>
      <c r="C686" s="18"/>
      <c r="D686" s="701" t="s">
        <v>990</v>
      </c>
      <c r="E686" s="201" t="s">
        <v>334</v>
      </c>
      <c r="F686" s="94"/>
      <c r="G686" s="73" t="s">
        <v>496</v>
      </c>
      <c r="H686" s="100" t="s">
        <v>1142</v>
      </c>
      <c r="I686" s="20"/>
      <c r="J686" s="78" t="s">
        <v>686</v>
      </c>
      <c r="K686" s="173" t="s">
        <v>606</v>
      </c>
      <c r="L686" s="201" t="s">
        <v>499</v>
      </c>
      <c r="M686" s="20"/>
      <c r="N686" s="173" t="s">
        <v>500</v>
      </c>
      <c r="O686" s="73">
        <v>1</v>
      </c>
      <c r="P686" s="159">
        <v>1</v>
      </c>
      <c r="Q686" s="27" t="s">
        <v>1134</v>
      </c>
      <c r="R686" s="73">
        <v>1</v>
      </c>
      <c r="S686" s="424">
        <v>42897</v>
      </c>
      <c r="T686" s="20" t="s">
        <v>675</v>
      </c>
      <c r="U686" s="174" t="s">
        <v>502</v>
      </c>
      <c r="V686" s="235" t="s">
        <v>676</v>
      </c>
      <c r="W686" s="693">
        <f t="shared" si="24"/>
        <v>110</v>
      </c>
      <c r="X686" s="693">
        <v>330</v>
      </c>
      <c r="Y686" s="693">
        <v>1320</v>
      </c>
      <c r="Z686" s="272" t="s">
        <v>688</v>
      </c>
      <c r="AA686" s="20"/>
      <c r="AB686" s="20"/>
      <c r="AC686" s="20"/>
      <c r="AD686" s="20"/>
      <c r="AE686" s="20" t="s">
        <v>1013</v>
      </c>
      <c r="AF686" s="246" t="s">
        <v>1134</v>
      </c>
      <c r="AG686" s="20" t="s">
        <v>1014</v>
      </c>
      <c r="AH686" s="20" t="s">
        <v>1014</v>
      </c>
      <c r="AI686" s="246" t="s">
        <v>1015</v>
      </c>
      <c r="AJ686" s="20"/>
      <c r="AK686" s="20"/>
      <c r="AL686" s="20"/>
      <c r="AM686" s="20"/>
      <c r="AN686" s="246"/>
      <c r="AO686" s="246"/>
      <c r="AP686" s="20"/>
      <c r="AQ686" s="20"/>
      <c r="AR686" s="20"/>
      <c r="AS686" s="663"/>
      <c r="AT686" s="719"/>
      <c r="AU686" s="20"/>
      <c r="AV686" s="20"/>
      <c r="AW686" s="246"/>
      <c r="AX686" s="246"/>
      <c r="AY686" s="20"/>
      <c r="AZ686" s="20"/>
      <c r="BA686" s="20"/>
      <c r="BB686" s="246"/>
      <c r="BC686" s="246"/>
      <c r="BD686" s="20"/>
      <c r="BE686" s="20"/>
      <c r="BF686" s="246"/>
      <c r="BG686" s="20"/>
      <c r="BH686" s="3"/>
      <c r="BP686" s="25" t="s">
        <v>1016</v>
      </c>
    </row>
    <row r="687" spans="1:68" s="2" customFormat="1" ht="11.25" x14ac:dyDescent="0.2">
      <c r="A687" s="79" t="str">
        <f t="shared" si="23"/>
        <v>WSS_Content_98be869aa4ec4ffca834c03b77b63372 OHNALAOP0023N1</v>
      </c>
      <c r="B687" s="20" t="s">
        <v>333</v>
      </c>
      <c r="C687" s="18"/>
      <c r="D687" s="701" t="s">
        <v>990</v>
      </c>
      <c r="E687" s="201" t="s">
        <v>334</v>
      </c>
      <c r="F687" s="94"/>
      <c r="G687" s="73" t="s">
        <v>496</v>
      </c>
      <c r="H687" s="100" t="s">
        <v>1142</v>
      </c>
      <c r="I687" s="20"/>
      <c r="J687" s="78" t="s">
        <v>699</v>
      </c>
      <c r="K687" s="173" t="s">
        <v>700</v>
      </c>
      <c r="L687" s="201" t="s">
        <v>499</v>
      </c>
      <c r="M687" s="20"/>
      <c r="N687" s="173" t="s">
        <v>500</v>
      </c>
      <c r="O687" s="73">
        <v>1</v>
      </c>
      <c r="P687" s="159">
        <v>1</v>
      </c>
      <c r="Q687" s="27">
        <v>42822</v>
      </c>
      <c r="R687" s="73">
        <v>1</v>
      </c>
      <c r="S687" s="424">
        <v>42860</v>
      </c>
      <c r="T687" s="20" t="s">
        <v>675</v>
      </c>
      <c r="U687" s="174" t="s">
        <v>502</v>
      </c>
      <c r="V687" s="235" t="s">
        <v>676</v>
      </c>
      <c r="W687" s="693">
        <f t="shared" si="24"/>
        <v>110</v>
      </c>
      <c r="X687" s="693">
        <v>330</v>
      </c>
      <c r="Y687" s="693">
        <v>1320</v>
      </c>
      <c r="Z687" s="272" t="s">
        <v>688</v>
      </c>
      <c r="AA687" s="20"/>
      <c r="AB687" s="20"/>
      <c r="AC687" s="20"/>
      <c r="AD687" s="20"/>
      <c r="AE687" s="20" t="s">
        <v>701</v>
      </c>
      <c r="AF687" s="246">
        <v>42822</v>
      </c>
      <c r="AG687" s="20">
        <v>617198</v>
      </c>
      <c r="AH687" s="20">
        <v>617198</v>
      </c>
      <c r="AI687" s="246">
        <v>42821</v>
      </c>
      <c r="AJ687" s="20"/>
      <c r="AK687" s="20"/>
      <c r="AL687" s="20"/>
      <c r="AM687" s="20"/>
      <c r="AN687" s="246"/>
      <c r="AO687" s="246"/>
      <c r="AP687" s="20"/>
      <c r="AQ687" s="20"/>
      <c r="AR687" s="20"/>
      <c r="AS687" s="663"/>
      <c r="AT687" s="719"/>
      <c r="AU687" s="20"/>
      <c r="AV687" s="20"/>
      <c r="AW687" s="246"/>
      <c r="AX687" s="246"/>
      <c r="AY687" s="20"/>
      <c r="AZ687" s="20"/>
      <c r="BA687" s="20"/>
      <c r="BB687" s="246"/>
      <c r="BC687" s="246"/>
      <c r="BD687" s="20"/>
      <c r="BE687" s="20"/>
      <c r="BF687" s="246"/>
      <c r="BG687" s="20"/>
      <c r="BH687" s="3"/>
      <c r="BP687" s="25" t="s">
        <v>678</v>
      </c>
    </row>
    <row r="688" spans="1:68" s="2" customFormat="1" ht="11.25" x14ac:dyDescent="0.2">
      <c r="A688" s="79" t="str">
        <f t="shared" si="23"/>
        <v>WSS_Content_b6726661c7ff45e39b5163eb6d08c2a7 OHNALDBD0171</v>
      </c>
      <c r="B688" s="20" t="s">
        <v>333</v>
      </c>
      <c r="C688" s="18"/>
      <c r="D688" s="701" t="s">
        <v>990</v>
      </c>
      <c r="E688" s="201" t="s">
        <v>334</v>
      </c>
      <c r="F688" s="94"/>
      <c r="G688" s="73" t="s">
        <v>496</v>
      </c>
      <c r="H688" s="100" t="s">
        <v>1143</v>
      </c>
      <c r="I688" s="20"/>
      <c r="J688" s="78" t="s">
        <v>682</v>
      </c>
      <c r="K688" s="173" t="s">
        <v>683</v>
      </c>
      <c r="L688" s="201" t="s">
        <v>499</v>
      </c>
      <c r="M688" s="20"/>
      <c r="N688" s="173" t="s">
        <v>500</v>
      </c>
      <c r="O688" s="73">
        <v>1</v>
      </c>
      <c r="P688" s="159">
        <v>1</v>
      </c>
      <c r="Q688" s="27">
        <v>42822</v>
      </c>
      <c r="R688" s="73">
        <v>1</v>
      </c>
      <c r="S688" s="424" t="s">
        <v>779</v>
      </c>
      <c r="T688" s="20" t="s">
        <v>675</v>
      </c>
      <c r="U688" s="174" t="s">
        <v>502</v>
      </c>
      <c r="V688" s="235" t="s">
        <v>676</v>
      </c>
      <c r="W688" s="693">
        <f t="shared" si="24"/>
        <v>45</v>
      </c>
      <c r="X688" s="693">
        <v>135</v>
      </c>
      <c r="Y688" s="693">
        <v>540</v>
      </c>
      <c r="Z688" s="272" t="s">
        <v>677</v>
      </c>
      <c r="AA688" s="20"/>
      <c r="AB688" s="20"/>
      <c r="AC688" s="20"/>
      <c r="AD688" s="20"/>
      <c r="AE688" s="20" t="s">
        <v>796</v>
      </c>
      <c r="AF688" s="246">
        <v>42822</v>
      </c>
      <c r="AG688" s="20">
        <v>617203</v>
      </c>
      <c r="AH688" s="20">
        <v>617203</v>
      </c>
      <c r="AI688" s="246">
        <v>42821</v>
      </c>
      <c r="AJ688" s="20"/>
      <c r="AK688" s="20"/>
      <c r="AL688" s="20"/>
      <c r="AM688" s="20"/>
      <c r="AN688" s="246"/>
      <c r="AO688" s="246"/>
      <c r="AP688" s="20"/>
      <c r="AQ688" s="20"/>
      <c r="AR688" s="20"/>
      <c r="AS688" s="663"/>
      <c r="AT688" s="719"/>
      <c r="AU688" s="20"/>
      <c r="AV688" s="20"/>
      <c r="AW688" s="246"/>
      <c r="AX688" s="246"/>
      <c r="AY688" s="20"/>
      <c r="AZ688" s="20"/>
      <c r="BA688" s="20"/>
      <c r="BB688" s="246"/>
      <c r="BC688" s="246"/>
      <c r="BD688" s="20"/>
      <c r="BE688" s="20"/>
      <c r="BF688" s="246"/>
      <c r="BG688" s="20"/>
      <c r="BH688" s="3"/>
      <c r="BP688" s="25" t="s">
        <v>678</v>
      </c>
    </row>
    <row r="689" spans="1:68" s="2" customFormat="1" ht="11.25" x14ac:dyDescent="0.2">
      <c r="A689" s="79" t="str">
        <f t="shared" si="23"/>
        <v>WSS_Content_d2344a7f6cd14684863d39f59e973f91 OHNALDBD0143</v>
      </c>
      <c r="B689" s="20" t="s">
        <v>333</v>
      </c>
      <c r="C689" s="18"/>
      <c r="D689" s="701" t="s">
        <v>990</v>
      </c>
      <c r="E689" s="201" t="s">
        <v>334</v>
      </c>
      <c r="F689" s="94"/>
      <c r="G689" s="73" t="s">
        <v>496</v>
      </c>
      <c r="H689" s="100" t="s">
        <v>1144</v>
      </c>
      <c r="I689" s="20"/>
      <c r="J689" s="78" t="s">
        <v>682</v>
      </c>
      <c r="K689" s="173" t="s">
        <v>683</v>
      </c>
      <c r="L689" s="201" t="s">
        <v>499</v>
      </c>
      <c r="M689" s="20"/>
      <c r="N689" s="173" t="s">
        <v>500</v>
      </c>
      <c r="O689" s="73">
        <v>1</v>
      </c>
      <c r="P689" s="159">
        <v>1</v>
      </c>
      <c r="Q689" s="27">
        <v>42822</v>
      </c>
      <c r="R689" s="73">
        <v>1</v>
      </c>
      <c r="S689" s="424" t="s">
        <v>779</v>
      </c>
      <c r="T689" s="20" t="s">
        <v>675</v>
      </c>
      <c r="U689" s="174" t="s">
        <v>502</v>
      </c>
      <c r="V689" s="235" t="s">
        <v>676</v>
      </c>
      <c r="W689" s="693">
        <f t="shared" si="24"/>
        <v>45</v>
      </c>
      <c r="X689" s="693">
        <v>135</v>
      </c>
      <c r="Y689" s="693">
        <v>540</v>
      </c>
      <c r="Z689" s="272" t="s">
        <v>677</v>
      </c>
      <c r="AA689" s="20"/>
      <c r="AB689" s="20"/>
      <c r="AC689" s="20"/>
      <c r="AD689" s="20"/>
      <c r="AE689" s="20" t="s">
        <v>704</v>
      </c>
      <c r="AF689" s="246">
        <v>42822</v>
      </c>
      <c r="AG689" s="20">
        <v>617205</v>
      </c>
      <c r="AH689" s="20">
        <v>617205</v>
      </c>
      <c r="AI689" s="246">
        <v>42821</v>
      </c>
      <c r="AJ689" s="20"/>
      <c r="AK689" s="20"/>
      <c r="AL689" s="20"/>
      <c r="AM689" s="20"/>
      <c r="AN689" s="246"/>
      <c r="AO689" s="246"/>
      <c r="AP689" s="20"/>
      <c r="AQ689" s="20"/>
      <c r="AR689" s="20"/>
      <c r="AS689" s="663"/>
      <c r="AT689" s="719"/>
      <c r="AU689" s="20"/>
      <c r="AV689" s="20"/>
      <c r="AW689" s="246"/>
      <c r="AX689" s="246"/>
      <c r="AY689" s="20"/>
      <c r="AZ689" s="20"/>
      <c r="BA689" s="20"/>
      <c r="BB689" s="246"/>
      <c r="BC689" s="246"/>
      <c r="BD689" s="20"/>
      <c r="BE689" s="20"/>
      <c r="BF689" s="246"/>
      <c r="BG689" s="20"/>
      <c r="BH689" s="3"/>
      <c r="BP689" s="25" t="s">
        <v>678</v>
      </c>
    </row>
    <row r="690" spans="1:68" s="2" customFormat="1" ht="11.25" x14ac:dyDescent="0.2">
      <c r="A690" s="79" t="str">
        <f t="shared" si="23"/>
        <v>WSS_Content_dcf50627a39e44c6bd82a8fc5b29244b OHNALDBD0143</v>
      </c>
      <c r="B690" s="20" t="s">
        <v>333</v>
      </c>
      <c r="C690" s="18"/>
      <c r="D690" s="701" t="s">
        <v>990</v>
      </c>
      <c r="E690" s="201" t="s">
        <v>334</v>
      </c>
      <c r="F690" s="94"/>
      <c r="G690" s="73" t="s">
        <v>496</v>
      </c>
      <c r="H690" s="100" t="s">
        <v>1145</v>
      </c>
      <c r="I690" s="20"/>
      <c r="J690" s="78" t="s">
        <v>682</v>
      </c>
      <c r="K690" s="173" t="s">
        <v>683</v>
      </c>
      <c r="L690" s="201" t="s">
        <v>499</v>
      </c>
      <c r="M690" s="20"/>
      <c r="N690" s="173" t="s">
        <v>500</v>
      </c>
      <c r="O690" s="73">
        <v>1</v>
      </c>
      <c r="P690" s="159">
        <v>1</v>
      </c>
      <c r="Q690" s="27">
        <v>42822</v>
      </c>
      <c r="R690" s="73">
        <v>1</v>
      </c>
      <c r="S690" s="424" t="s">
        <v>779</v>
      </c>
      <c r="T690" s="20" t="s">
        <v>675</v>
      </c>
      <c r="U690" s="174" t="s">
        <v>502</v>
      </c>
      <c r="V690" s="235" t="s">
        <v>676</v>
      </c>
      <c r="W690" s="693">
        <f t="shared" si="24"/>
        <v>45</v>
      </c>
      <c r="X690" s="693">
        <v>135</v>
      </c>
      <c r="Y690" s="693">
        <v>540</v>
      </c>
      <c r="Z690" s="272" t="s">
        <v>677</v>
      </c>
      <c r="AA690" s="20"/>
      <c r="AB690" s="20"/>
      <c r="AC690" s="20"/>
      <c r="AD690" s="20"/>
      <c r="AE690" s="20" t="s">
        <v>704</v>
      </c>
      <c r="AF690" s="246">
        <v>42822</v>
      </c>
      <c r="AG690" s="20">
        <v>617205</v>
      </c>
      <c r="AH690" s="20">
        <v>617205</v>
      </c>
      <c r="AI690" s="246">
        <v>42821</v>
      </c>
      <c r="AJ690" s="20"/>
      <c r="AK690" s="20"/>
      <c r="AL690" s="20"/>
      <c r="AM690" s="20"/>
      <c r="AN690" s="246"/>
      <c r="AO690" s="246"/>
      <c r="AP690" s="20"/>
      <c r="AQ690" s="20"/>
      <c r="AR690" s="20"/>
      <c r="AS690" s="663"/>
      <c r="AT690" s="719"/>
      <c r="AU690" s="20"/>
      <c r="AV690" s="20"/>
      <c r="AW690" s="246"/>
      <c r="AX690" s="246"/>
      <c r="AY690" s="20"/>
      <c r="AZ690" s="20"/>
      <c r="BA690" s="20"/>
      <c r="BB690" s="246"/>
      <c r="BC690" s="246"/>
      <c r="BD690" s="20"/>
      <c r="BE690" s="20"/>
      <c r="BF690" s="246"/>
      <c r="BG690" s="20"/>
      <c r="BH690" s="3"/>
      <c r="BP690" s="25" t="s">
        <v>678</v>
      </c>
    </row>
    <row r="691" spans="1:68" s="2" customFormat="1" ht="11.25" x14ac:dyDescent="0.2">
      <c r="A691" s="79" t="str">
        <f t="shared" si="23"/>
        <v>WSS_Content_f3fc461610134d6d91a9a0329f7e9e3c OHNALDBD0171</v>
      </c>
      <c r="B691" s="20" t="s">
        <v>333</v>
      </c>
      <c r="C691" s="18"/>
      <c r="D691" s="701" t="s">
        <v>990</v>
      </c>
      <c r="E691" s="201" t="s">
        <v>334</v>
      </c>
      <c r="F691" s="94"/>
      <c r="G691" s="73" t="s">
        <v>496</v>
      </c>
      <c r="H691" s="100" t="s">
        <v>1146</v>
      </c>
      <c r="I691" s="20"/>
      <c r="J691" s="78" t="s">
        <v>682</v>
      </c>
      <c r="K691" s="173" t="s">
        <v>683</v>
      </c>
      <c r="L691" s="201" t="s">
        <v>499</v>
      </c>
      <c r="M691" s="20"/>
      <c r="N691" s="173" t="s">
        <v>500</v>
      </c>
      <c r="O691" s="73">
        <v>1</v>
      </c>
      <c r="P691" s="159">
        <v>1</v>
      </c>
      <c r="Q691" s="27">
        <v>42822</v>
      </c>
      <c r="R691" s="73">
        <v>1</v>
      </c>
      <c r="S691" s="424" t="s">
        <v>779</v>
      </c>
      <c r="T691" s="20" t="s">
        <v>675</v>
      </c>
      <c r="U691" s="174" t="s">
        <v>502</v>
      </c>
      <c r="V691" s="235" t="s">
        <v>676</v>
      </c>
      <c r="W691" s="693">
        <f t="shared" si="24"/>
        <v>45</v>
      </c>
      <c r="X691" s="693">
        <v>135</v>
      </c>
      <c r="Y691" s="693">
        <v>540</v>
      </c>
      <c r="Z691" s="272" t="s">
        <v>677</v>
      </c>
      <c r="AA691" s="20"/>
      <c r="AB691" s="20"/>
      <c r="AC691" s="20"/>
      <c r="AD691" s="20"/>
      <c r="AE691" s="20" t="s">
        <v>796</v>
      </c>
      <c r="AF691" s="246">
        <v>42822</v>
      </c>
      <c r="AG691" s="20">
        <v>617203</v>
      </c>
      <c r="AH691" s="20">
        <v>617203</v>
      </c>
      <c r="AI691" s="246">
        <v>42821</v>
      </c>
      <c r="AJ691" s="20"/>
      <c r="AK691" s="20"/>
      <c r="AL691" s="20"/>
      <c r="AM691" s="20"/>
      <c r="AN691" s="246"/>
      <c r="AO691" s="246"/>
      <c r="AP691" s="20"/>
      <c r="AQ691" s="20"/>
      <c r="AR691" s="20"/>
      <c r="AS691" s="663"/>
      <c r="AT691" s="719"/>
      <c r="AU691" s="20"/>
      <c r="AV691" s="20"/>
      <c r="AW691" s="246"/>
      <c r="AX691" s="246"/>
      <c r="AY691" s="20"/>
      <c r="AZ691" s="20"/>
      <c r="BA691" s="20"/>
      <c r="BB691" s="246"/>
      <c r="BC691" s="246"/>
      <c r="BD691" s="20"/>
      <c r="BE691" s="20"/>
      <c r="BF691" s="246"/>
      <c r="BG691" s="20"/>
      <c r="BH691" s="3"/>
      <c r="BP691" s="25" t="s">
        <v>678</v>
      </c>
    </row>
    <row r="692" spans="1:68" s="2" customFormat="1" ht="11.25" x14ac:dyDescent="0.2">
      <c r="A692" s="79" t="str">
        <f t="shared" si="23"/>
        <v>WSS_Content_f42767b960284289a33b57a72e6abf2e OHNALDBD0172</v>
      </c>
      <c r="B692" s="20" t="s">
        <v>333</v>
      </c>
      <c r="C692" s="18"/>
      <c r="D692" s="701" t="s">
        <v>990</v>
      </c>
      <c r="E692" s="201" t="s">
        <v>334</v>
      </c>
      <c r="F692" s="94"/>
      <c r="G692" s="73" t="s">
        <v>496</v>
      </c>
      <c r="H692" s="100" t="s">
        <v>1147</v>
      </c>
      <c r="I692" s="20"/>
      <c r="J692" s="78" t="s">
        <v>682</v>
      </c>
      <c r="K692" s="173" t="s">
        <v>683</v>
      </c>
      <c r="L692" s="201" t="s">
        <v>499</v>
      </c>
      <c r="M692" s="20"/>
      <c r="N692" s="173" t="s">
        <v>500</v>
      </c>
      <c r="O692" s="73">
        <v>1</v>
      </c>
      <c r="P692" s="159">
        <v>1</v>
      </c>
      <c r="Q692" s="27">
        <v>42822</v>
      </c>
      <c r="R692" s="73">
        <v>1</v>
      </c>
      <c r="S692" s="424" t="s">
        <v>779</v>
      </c>
      <c r="T692" s="20" t="s">
        <v>675</v>
      </c>
      <c r="U692" s="174" t="s">
        <v>502</v>
      </c>
      <c r="V692" s="235" t="s">
        <v>676</v>
      </c>
      <c r="W692" s="693">
        <f t="shared" si="24"/>
        <v>45</v>
      </c>
      <c r="X692" s="693">
        <v>135</v>
      </c>
      <c r="Y692" s="693">
        <v>540</v>
      </c>
      <c r="Z692" s="272" t="s">
        <v>677</v>
      </c>
      <c r="AA692" s="20"/>
      <c r="AB692" s="20"/>
      <c r="AC692" s="20"/>
      <c r="AD692" s="20"/>
      <c r="AE692" s="20" t="s">
        <v>1001</v>
      </c>
      <c r="AF692" s="246">
        <v>42822</v>
      </c>
      <c r="AG692" s="20">
        <v>617201</v>
      </c>
      <c r="AH692" s="20">
        <v>617201</v>
      </c>
      <c r="AI692" s="246">
        <v>42821</v>
      </c>
      <c r="AJ692" s="20"/>
      <c r="AK692" s="20"/>
      <c r="AL692" s="20"/>
      <c r="AM692" s="20"/>
      <c r="AN692" s="246"/>
      <c r="AO692" s="246"/>
      <c r="AP692" s="20"/>
      <c r="AQ692" s="20"/>
      <c r="AR692" s="20"/>
      <c r="AS692" s="663"/>
      <c r="AT692" s="719"/>
      <c r="AU692" s="20"/>
      <c r="AV692" s="20"/>
      <c r="AW692" s="246"/>
      <c r="AX692" s="246"/>
      <c r="AY692" s="20"/>
      <c r="AZ692" s="20"/>
      <c r="BA692" s="20"/>
      <c r="BB692" s="246"/>
      <c r="BC692" s="246"/>
      <c r="BD692" s="20"/>
      <c r="BE692" s="20"/>
      <c r="BF692" s="246"/>
      <c r="BG692" s="20"/>
      <c r="BH692" s="3"/>
      <c r="BP692" s="25" t="s">
        <v>678</v>
      </c>
    </row>
    <row r="693" spans="1:68" s="2" customFormat="1" ht="11.25" x14ac:dyDescent="0.2">
      <c r="A693" s="79" t="str">
        <f t="shared" si="23"/>
        <v>WSS_Content_f5fb2ab97ff44c48b213948dd7e1c811 OHNALDBD0143</v>
      </c>
      <c r="B693" s="20" t="s">
        <v>333</v>
      </c>
      <c r="C693" s="18"/>
      <c r="D693" s="701" t="s">
        <v>990</v>
      </c>
      <c r="E693" s="201" t="s">
        <v>334</v>
      </c>
      <c r="F693" s="94"/>
      <c r="G693" s="73" t="s">
        <v>496</v>
      </c>
      <c r="H693" s="100" t="s">
        <v>1148</v>
      </c>
      <c r="I693" s="20"/>
      <c r="J693" s="78" t="s">
        <v>682</v>
      </c>
      <c r="K693" s="173" t="s">
        <v>683</v>
      </c>
      <c r="L693" s="201" t="s">
        <v>499</v>
      </c>
      <c r="M693" s="20"/>
      <c r="N693" s="173" t="s">
        <v>500</v>
      </c>
      <c r="O693" s="73">
        <v>1</v>
      </c>
      <c r="P693" s="159">
        <v>1</v>
      </c>
      <c r="Q693" s="27">
        <v>42822</v>
      </c>
      <c r="R693" s="73">
        <v>1</v>
      </c>
      <c r="S693" s="424" t="s">
        <v>779</v>
      </c>
      <c r="T693" s="20" t="s">
        <v>675</v>
      </c>
      <c r="U693" s="174" t="s">
        <v>502</v>
      </c>
      <c r="V693" s="235" t="s">
        <v>676</v>
      </c>
      <c r="W693" s="693">
        <f t="shared" si="24"/>
        <v>45</v>
      </c>
      <c r="X693" s="693">
        <v>135</v>
      </c>
      <c r="Y693" s="693">
        <v>540</v>
      </c>
      <c r="Z693" s="272" t="s">
        <v>677</v>
      </c>
      <c r="AA693" s="20"/>
      <c r="AB693" s="20"/>
      <c r="AC693" s="20"/>
      <c r="AD693" s="20"/>
      <c r="AE693" s="20" t="s">
        <v>704</v>
      </c>
      <c r="AF693" s="246">
        <v>42822</v>
      </c>
      <c r="AG693" s="20">
        <v>617205</v>
      </c>
      <c r="AH693" s="20">
        <v>617205</v>
      </c>
      <c r="AI693" s="246">
        <v>42821</v>
      </c>
      <c r="AJ693" s="20"/>
      <c r="AK693" s="20"/>
      <c r="AL693" s="20"/>
      <c r="AM693" s="20"/>
      <c r="AN693" s="246"/>
      <c r="AO693" s="246"/>
      <c r="AP693" s="20"/>
      <c r="AQ693" s="20"/>
      <c r="AR693" s="20"/>
      <c r="AS693" s="663"/>
      <c r="AT693" s="719"/>
      <c r="AU693" s="20"/>
      <c r="AV693" s="20"/>
      <c r="AW693" s="246"/>
      <c r="AX693" s="246"/>
      <c r="AY693" s="20"/>
      <c r="AZ693" s="20"/>
      <c r="BA693" s="20"/>
      <c r="BB693" s="246"/>
      <c r="BC693" s="246"/>
      <c r="BD693" s="20"/>
      <c r="BE693" s="20"/>
      <c r="BF693" s="246"/>
      <c r="BG693" s="20"/>
      <c r="BH693" s="3"/>
      <c r="BP693" s="25" t="s">
        <v>678</v>
      </c>
    </row>
    <row r="694" spans="1:68" s="2" customFormat="1" ht="11.25" x14ac:dyDescent="0.2">
      <c r="A694" s="79" t="str">
        <f t="shared" si="23"/>
        <v>WSS_Content_f77db7b67dc349929fbb7d18f9a8f7f1 OHLEWAOP0023N1</v>
      </c>
      <c r="B694" s="20" t="s">
        <v>333</v>
      </c>
      <c r="C694" s="18"/>
      <c r="D694" s="701" t="s">
        <v>990</v>
      </c>
      <c r="E694" s="201" t="s">
        <v>334</v>
      </c>
      <c r="F694" s="94"/>
      <c r="G694" s="73" t="s">
        <v>496</v>
      </c>
      <c r="H694" s="100" t="s">
        <v>1149</v>
      </c>
      <c r="I694" s="20"/>
      <c r="J694" s="78" t="s">
        <v>686</v>
      </c>
      <c r="K694" s="173" t="s">
        <v>606</v>
      </c>
      <c r="L694" s="201" t="s">
        <v>499</v>
      </c>
      <c r="M694" s="20"/>
      <c r="N694" s="173" t="s">
        <v>500</v>
      </c>
      <c r="O694" s="73">
        <v>1</v>
      </c>
      <c r="P694" s="159">
        <v>1</v>
      </c>
      <c r="Q694" s="27" t="s">
        <v>1010</v>
      </c>
      <c r="R694" s="73">
        <v>1</v>
      </c>
      <c r="S694" s="424">
        <v>42895</v>
      </c>
      <c r="T694" s="20" t="s">
        <v>675</v>
      </c>
      <c r="U694" s="174" t="s">
        <v>502</v>
      </c>
      <c r="V694" s="235" t="s">
        <v>676</v>
      </c>
      <c r="W694" s="693">
        <f t="shared" si="24"/>
        <v>110</v>
      </c>
      <c r="X694" s="693">
        <v>330</v>
      </c>
      <c r="Y694" s="693">
        <v>1320</v>
      </c>
      <c r="Z694" s="272" t="s">
        <v>688</v>
      </c>
      <c r="AA694" s="20"/>
      <c r="AB694" s="20"/>
      <c r="AC694" s="20"/>
      <c r="AD694" s="20"/>
      <c r="AE694" s="20" t="s">
        <v>695</v>
      </c>
      <c r="AF694" s="246" t="s">
        <v>1010</v>
      </c>
      <c r="AG694" s="20" t="s">
        <v>1011</v>
      </c>
      <c r="AH694" s="20" t="s">
        <v>1011</v>
      </c>
      <c r="AI694" s="246">
        <v>42862</v>
      </c>
      <c r="AJ694" s="20"/>
      <c r="AK694" s="20"/>
      <c r="AL694" s="20"/>
      <c r="AM694" s="20"/>
      <c r="AN694" s="246"/>
      <c r="AO694" s="246"/>
      <c r="AP694" s="20"/>
      <c r="AQ694" s="20"/>
      <c r="AR694" s="20"/>
      <c r="AS694" s="663"/>
      <c r="AT694" s="719"/>
      <c r="AU694" s="20"/>
      <c r="AV694" s="20"/>
      <c r="AW694" s="246"/>
      <c r="AX694" s="246"/>
      <c r="AY694" s="20"/>
      <c r="AZ694" s="20"/>
      <c r="BA694" s="20"/>
      <c r="BB694" s="246"/>
      <c r="BC694" s="246"/>
      <c r="BD694" s="20"/>
      <c r="BE694" s="20"/>
      <c r="BF694" s="246"/>
      <c r="BG694" s="20"/>
      <c r="BH694" s="3"/>
      <c r="BP694" s="25" t="s">
        <v>678</v>
      </c>
    </row>
    <row r="695" spans="1:68" s="2" customFormat="1" ht="11.25" x14ac:dyDescent="0.2">
      <c r="A695" s="79" t="str">
        <f t="shared" si="23"/>
        <v>WSS_Content_f77db7b67dc349929fbb7d18f9a8f7f1 OHLEWAOP0023N2</v>
      </c>
      <c r="B695" s="20" t="s">
        <v>333</v>
      </c>
      <c r="C695" s="18"/>
      <c r="D695" s="701" t="s">
        <v>990</v>
      </c>
      <c r="E695" s="201" t="s">
        <v>334</v>
      </c>
      <c r="F695" s="94"/>
      <c r="G695" s="73" t="s">
        <v>496</v>
      </c>
      <c r="H695" s="100" t="s">
        <v>1149</v>
      </c>
      <c r="I695" s="20"/>
      <c r="J695" s="78" t="s">
        <v>686</v>
      </c>
      <c r="K695" s="173" t="s">
        <v>606</v>
      </c>
      <c r="L695" s="201" t="s">
        <v>499</v>
      </c>
      <c r="M695" s="20"/>
      <c r="N695" s="173" t="s">
        <v>500</v>
      </c>
      <c r="O695" s="73">
        <v>1</v>
      </c>
      <c r="P695" s="159">
        <v>1</v>
      </c>
      <c r="Q695" s="27" t="s">
        <v>1134</v>
      </c>
      <c r="R695" s="73">
        <v>1</v>
      </c>
      <c r="S695" s="424">
        <v>42895</v>
      </c>
      <c r="T695" s="20" t="s">
        <v>675</v>
      </c>
      <c r="U695" s="174" t="s">
        <v>502</v>
      </c>
      <c r="V695" s="235" t="s">
        <v>676</v>
      </c>
      <c r="W695" s="693">
        <f t="shared" si="24"/>
        <v>110</v>
      </c>
      <c r="X695" s="693">
        <v>330</v>
      </c>
      <c r="Y695" s="693">
        <v>1320</v>
      </c>
      <c r="Z695" s="272" t="s">
        <v>688</v>
      </c>
      <c r="AA695" s="20"/>
      <c r="AB695" s="20"/>
      <c r="AC695" s="20"/>
      <c r="AD695" s="20"/>
      <c r="AE695" s="20" t="s">
        <v>698</v>
      </c>
      <c r="AF695" s="246" t="s">
        <v>1134</v>
      </c>
      <c r="AG695" s="20" t="s">
        <v>1017</v>
      </c>
      <c r="AH695" s="20" t="s">
        <v>1017</v>
      </c>
      <c r="AI695" s="246" t="s">
        <v>1015</v>
      </c>
      <c r="AJ695" s="20"/>
      <c r="AK695" s="20"/>
      <c r="AL695" s="20"/>
      <c r="AM695" s="20"/>
      <c r="AN695" s="246"/>
      <c r="AO695" s="246"/>
      <c r="AP695" s="20"/>
      <c r="AQ695" s="20"/>
      <c r="AR695" s="20"/>
      <c r="AS695" s="663"/>
      <c r="AT695" s="719"/>
      <c r="AU695" s="20"/>
      <c r="AV695" s="20"/>
      <c r="AW695" s="246"/>
      <c r="AX695" s="246"/>
      <c r="AY695" s="20"/>
      <c r="AZ695" s="20"/>
      <c r="BA695" s="20"/>
      <c r="BB695" s="246"/>
      <c r="BC695" s="246"/>
      <c r="BD695" s="20"/>
      <c r="BE695" s="20"/>
      <c r="BF695" s="246"/>
      <c r="BG695" s="20"/>
      <c r="BH695" s="3"/>
      <c r="BP695" s="25" t="s">
        <v>678</v>
      </c>
    </row>
    <row r="696" spans="1:68" s="2" customFormat="1" ht="11.25" x14ac:dyDescent="0.2">
      <c r="A696" s="79" t="str">
        <f t="shared" si="23"/>
        <v>WSS_Content_f77db7b67dc349929fbb7d18f9a8f7f1 OHLEWDBP0247N1 (ds73sqlprdoltp.corp.hgicnet.net,1021)</v>
      </c>
      <c r="B696" s="20" t="s">
        <v>333</v>
      </c>
      <c r="C696" s="18"/>
      <c r="D696" s="701" t="s">
        <v>990</v>
      </c>
      <c r="E696" s="201" t="s">
        <v>334</v>
      </c>
      <c r="F696" s="94"/>
      <c r="G696" s="73" t="s">
        <v>496</v>
      </c>
      <c r="H696" s="100" t="s">
        <v>1149</v>
      </c>
      <c r="I696" s="20"/>
      <c r="J696" s="78" t="s">
        <v>686</v>
      </c>
      <c r="K696" s="173" t="s">
        <v>606</v>
      </c>
      <c r="L696" s="201" t="s">
        <v>499</v>
      </c>
      <c r="M696" s="20"/>
      <c r="N696" s="173" t="s">
        <v>500</v>
      </c>
      <c r="O696" s="73">
        <v>1</v>
      </c>
      <c r="P696" s="159">
        <v>1</v>
      </c>
      <c r="Q696" s="27" t="s">
        <v>1134</v>
      </c>
      <c r="R696" s="73">
        <v>1</v>
      </c>
      <c r="S696" s="424">
        <v>42897</v>
      </c>
      <c r="T696" s="20" t="s">
        <v>675</v>
      </c>
      <c r="U696" s="174" t="s">
        <v>502</v>
      </c>
      <c r="V696" s="235" t="s">
        <v>676</v>
      </c>
      <c r="W696" s="693">
        <f t="shared" si="24"/>
        <v>110</v>
      </c>
      <c r="X696" s="693">
        <v>330</v>
      </c>
      <c r="Y696" s="693">
        <v>1320</v>
      </c>
      <c r="Z696" s="272" t="s">
        <v>688</v>
      </c>
      <c r="AA696" s="20"/>
      <c r="AB696" s="20"/>
      <c r="AC696" s="20"/>
      <c r="AD696" s="20"/>
      <c r="AE696" s="20" t="s">
        <v>1013</v>
      </c>
      <c r="AF696" s="246" t="s">
        <v>1134</v>
      </c>
      <c r="AG696" s="20" t="s">
        <v>1014</v>
      </c>
      <c r="AH696" s="20" t="s">
        <v>1014</v>
      </c>
      <c r="AI696" s="246" t="s">
        <v>1015</v>
      </c>
      <c r="AJ696" s="20"/>
      <c r="AK696" s="20"/>
      <c r="AL696" s="20"/>
      <c r="AM696" s="20"/>
      <c r="AN696" s="246"/>
      <c r="AO696" s="246"/>
      <c r="AP696" s="20"/>
      <c r="AQ696" s="20"/>
      <c r="AR696" s="20"/>
      <c r="AS696" s="663"/>
      <c r="AT696" s="719"/>
      <c r="AU696" s="20"/>
      <c r="AV696" s="20"/>
      <c r="AW696" s="246"/>
      <c r="AX696" s="246"/>
      <c r="AY696" s="20"/>
      <c r="AZ696" s="20"/>
      <c r="BA696" s="20"/>
      <c r="BB696" s="246"/>
      <c r="BC696" s="246"/>
      <c r="BD696" s="20"/>
      <c r="BE696" s="20"/>
      <c r="BF696" s="246"/>
      <c r="BG696" s="20"/>
      <c r="BH696" s="3"/>
      <c r="BP696" s="25" t="s">
        <v>1016</v>
      </c>
    </row>
    <row r="697" spans="1:68" s="2" customFormat="1" ht="11.25" x14ac:dyDescent="0.2">
      <c r="A697" s="79" t="str">
        <f t="shared" si="23"/>
        <v>WSS_Content_f77db7b67dc349929fbb7d18f9a8f7f1 OHNALAOP0023N1</v>
      </c>
      <c r="B697" s="20" t="s">
        <v>333</v>
      </c>
      <c r="C697" s="18"/>
      <c r="D697" s="701" t="s">
        <v>990</v>
      </c>
      <c r="E697" s="201" t="s">
        <v>334</v>
      </c>
      <c r="F697" s="94"/>
      <c r="G697" s="73" t="s">
        <v>496</v>
      </c>
      <c r="H697" s="100" t="s">
        <v>1149</v>
      </c>
      <c r="I697" s="20"/>
      <c r="J697" s="78" t="s">
        <v>699</v>
      </c>
      <c r="K697" s="173" t="s">
        <v>700</v>
      </c>
      <c r="L697" s="201" t="s">
        <v>499</v>
      </c>
      <c r="M697" s="20"/>
      <c r="N697" s="173" t="s">
        <v>500</v>
      </c>
      <c r="O697" s="73">
        <v>1</v>
      </c>
      <c r="P697" s="159">
        <v>1</v>
      </c>
      <c r="Q697" s="27">
        <v>42822</v>
      </c>
      <c r="R697" s="73">
        <v>1</v>
      </c>
      <c r="S697" s="424">
        <v>42860</v>
      </c>
      <c r="T697" s="20" t="s">
        <v>675</v>
      </c>
      <c r="U697" s="174" t="s">
        <v>502</v>
      </c>
      <c r="V697" s="235" t="s">
        <v>676</v>
      </c>
      <c r="W697" s="693">
        <f t="shared" si="24"/>
        <v>110</v>
      </c>
      <c r="X697" s="693">
        <v>330</v>
      </c>
      <c r="Y697" s="693">
        <v>1320</v>
      </c>
      <c r="Z697" s="272" t="s">
        <v>688</v>
      </c>
      <c r="AA697" s="20"/>
      <c r="AB697" s="20"/>
      <c r="AC697" s="20"/>
      <c r="AD697" s="20"/>
      <c r="AE697" s="20" t="s">
        <v>701</v>
      </c>
      <c r="AF697" s="246">
        <v>42822</v>
      </c>
      <c r="AG697" s="20">
        <v>617198</v>
      </c>
      <c r="AH697" s="20">
        <v>617198</v>
      </c>
      <c r="AI697" s="246">
        <v>42821</v>
      </c>
      <c r="AJ697" s="20"/>
      <c r="AK697" s="20"/>
      <c r="AL697" s="20"/>
      <c r="AM697" s="20"/>
      <c r="AN697" s="246"/>
      <c r="AO697" s="246"/>
      <c r="AP697" s="20"/>
      <c r="AQ697" s="20"/>
      <c r="AR697" s="20"/>
      <c r="AS697" s="663"/>
      <c r="AT697" s="719"/>
      <c r="AU697" s="20"/>
      <c r="AV697" s="20"/>
      <c r="AW697" s="246"/>
      <c r="AX697" s="246"/>
      <c r="AY697" s="20"/>
      <c r="AZ697" s="20"/>
      <c r="BA697" s="20"/>
      <c r="BB697" s="246"/>
      <c r="BC697" s="246"/>
      <c r="BD697" s="20"/>
      <c r="BE697" s="20"/>
      <c r="BF697" s="246"/>
      <c r="BG697" s="20"/>
      <c r="BH697" s="3"/>
      <c r="BP697" s="25" t="s">
        <v>678</v>
      </c>
    </row>
    <row r="698" spans="1:68" s="2" customFormat="1" ht="11.25" x14ac:dyDescent="0.2">
      <c r="A698" s="79" t="str">
        <f t="shared" si="23"/>
        <v>WSS_Content_NP OHNALAOD0007N1</v>
      </c>
      <c r="B698" s="20" t="s">
        <v>333</v>
      </c>
      <c r="C698" s="18"/>
      <c r="D698" s="701" t="s">
        <v>990</v>
      </c>
      <c r="E698" s="201" t="s">
        <v>334</v>
      </c>
      <c r="F698" s="94"/>
      <c r="G698" s="73" t="s">
        <v>496</v>
      </c>
      <c r="H698" s="100" t="s">
        <v>1150</v>
      </c>
      <c r="I698" s="20"/>
      <c r="J698" s="78" t="s">
        <v>682</v>
      </c>
      <c r="K698" s="173" t="s">
        <v>683</v>
      </c>
      <c r="L698" s="201" t="s">
        <v>499</v>
      </c>
      <c r="M698" s="20"/>
      <c r="N698" s="173" t="s">
        <v>500</v>
      </c>
      <c r="O698" s="73">
        <v>1</v>
      </c>
      <c r="P698" s="159">
        <v>1</v>
      </c>
      <c r="Q698" s="27">
        <v>42901</v>
      </c>
      <c r="R698" s="73">
        <v>1</v>
      </c>
      <c r="S698" s="424">
        <v>42906</v>
      </c>
      <c r="T698" s="20" t="s">
        <v>675</v>
      </c>
      <c r="U698" s="174" t="s">
        <v>502</v>
      </c>
      <c r="V698" s="235" t="s">
        <v>676</v>
      </c>
      <c r="W698" s="693">
        <f t="shared" si="24"/>
        <v>45</v>
      </c>
      <c r="X698" s="693">
        <v>135</v>
      </c>
      <c r="Y698" s="693">
        <v>540</v>
      </c>
      <c r="Z698" s="272" t="s">
        <v>688</v>
      </c>
      <c r="AA698" s="20"/>
      <c r="AB698" s="20"/>
      <c r="AC698" s="20"/>
      <c r="AD698" s="20"/>
      <c r="AE698" s="20" t="s">
        <v>747</v>
      </c>
      <c r="AF698" s="246">
        <v>42901</v>
      </c>
      <c r="AG698" s="20">
        <v>618867</v>
      </c>
      <c r="AH698" s="20">
        <v>618867</v>
      </c>
      <c r="AI698" s="246">
        <v>42900</v>
      </c>
      <c r="AJ698" s="20"/>
      <c r="AK698" s="20"/>
      <c r="AL698" s="20"/>
      <c r="AM698" s="20"/>
      <c r="AN698" s="246"/>
      <c r="AO698" s="246"/>
      <c r="AP698" s="20"/>
      <c r="AQ698" s="20"/>
      <c r="AR698" s="20"/>
      <c r="AS698" s="663"/>
      <c r="AT698" s="719"/>
      <c r="AU698" s="20"/>
      <c r="AV698" s="20"/>
      <c r="AW698" s="246"/>
      <c r="AX698" s="246"/>
      <c r="AY698" s="20"/>
      <c r="AZ698" s="20"/>
      <c r="BA698" s="20"/>
      <c r="BB698" s="246"/>
      <c r="BC698" s="246"/>
      <c r="BD698" s="20"/>
      <c r="BE698" s="20"/>
      <c r="BF698" s="246"/>
      <c r="BG698" s="20"/>
      <c r="BH698" s="3"/>
      <c r="BP698" s="79" t="s">
        <v>715</v>
      </c>
    </row>
    <row r="699" spans="1:68" s="2" customFormat="1" ht="11.25" x14ac:dyDescent="0.2">
      <c r="A699" s="79" t="str">
        <f t="shared" si="23"/>
        <v>WSS_Content_NP OHNALAOD0007N2</v>
      </c>
      <c r="B699" s="20" t="s">
        <v>333</v>
      </c>
      <c r="C699" s="18"/>
      <c r="D699" s="701" t="s">
        <v>990</v>
      </c>
      <c r="E699" s="201" t="s">
        <v>334</v>
      </c>
      <c r="F699" s="94"/>
      <c r="G699" s="73" t="s">
        <v>496</v>
      </c>
      <c r="H699" s="100" t="s">
        <v>1150</v>
      </c>
      <c r="I699" s="20"/>
      <c r="J699" s="78" t="s">
        <v>682</v>
      </c>
      <c r="K699" s="173" t="s">
        <v>683</v>
      </c>
      <c r="L699" s="201" t="s">
        <v>499</v>
      </c>
      <c r="M699" s="20"/>
      <c r="N699" s="173" t="s">
        <v>500</v>
      </c>
      <c r="O699" s="73">
        <v>1</v>
      </c>
      <c r="P699" s="159">
        <v>1</v>
      </c>
      <c r="Q699" s="27">
        <v>42901</v>
      </c>
      <c r="R699" s="73">
        <v>1</v>
      </c>
      <c r="S699" s="424">
        <v>42906</v>
      </c>
      <c r="T699" s="20" t="s">
        <v>675</v>
      </c>
      <c r="U699" s="174" t="s">
        <v>502</v>
      </c>
      <c r="V699" s="235" t="s">
        <v>676</v>
      </c>
      <c r="W699" s="693">
        <f t="shared" si="24"/>
        <v>45</v>
      </c>
      <c r="X699" s="693">
        <v>135</v>
      </c>
      <c r="Y699" s="693">
        <v>540</v>
      </c>
      <c r="Z699" s="272" t="s">
        <v>688</v>
      </c>
      <c r="AA699" s="20"/>
      <c r="AB699" s="20"/>
      <c r="AC699" s="20"/>
      <c r="AD699" s="20"/>
      <c r="AE699" s="20" t="s">
        <v>748</v>
      </c>
      <c r="AF699" s="246">
        <v>42901</v>
      </c>
      <c r="AG699" s="20">
        <v>618868</v>
      </c>
      <c r="AH699" s="20">
        <v>618868</v>
      </c>
      <c r="AI699" s="246">
        <v>42900</v>
      </c>
      <c r="AJ699" s="20"/>
      <c r="AK699" s="20"/>
      <c r="AL699" s="20"/>
      <c r="AM699" s="20"/>
      <c r="AN699" s="246"/>
      <c r="AO699" s="246"/>
      <c r="AP699" s="20"/>
      <c r="AQ699" s="20"/>
      <c r="AR699" s="20"/>
      <c r="AS699" s="663"/>
      <c r="AT699" s="719"/>
      <c r="AU699" s="20"/>
      <c r="AV699" s="20"/>
      <c r="AW699" s="246"/>
      <c r="AX699" s="246"/>
      <c r="AY699" s="20"/>
      <c r="AZ699" s="20"/>
      <c r="BA699" s="20"/>
      <c r="BB699" s="246"/>
      <c r="BC699" s="246"/>
      <c r="BD699" s="20"/>
      <c r="BE699" s="20"/>
      <c r="BF699" s="246"/>
      <c r="BG699" s="20"/>
      <c r="BH699" s="3"/>
      <c r="BP699" s="79" t="s">
        <v>715</v>
      </c>
    </row>
    <row r="700" spans="1:68" s="2" customFormat="1" ht="11.25" x14ac:dyDescent="0.2">
      <c r="A700" s="79" t="str">
        <f t="shared" si="23"/>
        <v>WSS_Content_TESTSSP OHNALDBD0143</v>
      </c>
      <c r="B700" s="20" t="s">
        <v>333</v>
      </c>
      <c r="C700" s="18"/>
      <c r="D700" s="701" t="s">
        <v>990</v>
      </c>
      <c r="E700" s="201" t="s">
        <v>334</v>
      </c>
      <c r="F700" s="94"/>
      <c r="G700" s="73" t="s">
        <v>496</v>
      </c>
      <c r="H700" s="100" t="s">
        <v>1151</v>
      </c>
      <c r="I700" s="20"/>
      <c r="J700" s="78" t="s">
        <v>682</v>
      </c>
      <c r="K700" s="173" t="s">
        <v>683</v>
      </c>
      <c r="L700" s="201" t="s">
        <v>499</v>
      </c>
      <c r="M700" s="20"/>
      <c r="N700" s="173" t="s">
        <v>500</v>
      </c>
      <c r="O700" s="73">
        <v>1</v>
      </c>
      <c r="P700" s="159">
        <v>1</v>
      </c>
      <c r="Q700" s="27">
        <v>42822</v>
      </c>
      <c r="R700" s="73">
        <v>1</v>
      </c>
      <c r="S700" s="424" t="s">
        <v>779</v>
      </c>
      <c r="T700" s="20" t="s">
        <v>675</v>
      </c>
      <c r="U700" s="174" t="s">
        <v>502</v>
      </c>
      <c r="V700" s="235" t="s">
        <v>676</v>
      </c>
      <c r="W700" s="693">
        <f t="shared" si="24"/>
        <v>45</v>
      </c>
      <c r="X700" s="693">
        <v>135</v>
      </c>
      <c r="Y700" s="693">
        <v>540</v>
      </c>
      <c r="Z700" s="272" t="s">
        <v>677</v>
      </c>
      <c r="AA700" s="20"/>
      <c r="AB700" s="20"/>
      <c r="AC700" s="20"/>
      <c r="AD700" s="20"/>
      <c r="AE700" s="20" t="s">
        <v>704</v>
      </c>
      <c r="AF700" s="246">
        <v>42822</v>
      </c>
      <c r="AG700" s="20">
        <v>617205</v>
      </c>
      <c r="AH700" s="20">
        <v>617205</v>
      </c>
      <c r="AI700" s="246">
        <v>42821</v>
      </c>
      <c r="AJ700" s="20"/>
      <c r="AK700" s="20"/>
      <c r="AL700" s="20"/>
      <c r="AM700" s="20"/>
      <c r="AN700" s="246"/>
      <c r="AO700" s="246"/>
      <c r="AP700" s="20"/>
      <c r="AQ700" s="20"/>
      <c r="AR700" s="20"/>
      <c r="AS700" s="663"/>
      <c r="AT700" s="719"/>
      <c r="AU700" s="20"/>
      <c r="AV700" s="20"/>
      <c r="AW700" s="246"/>
      <c r="AX700" s="246"/>
      <c r="AY700" s="20"/>
      <c r="AZ700" s="20"/>
      <c r="BA700" s="20"/>
      <c r="BB700" s="246"/>
      <c r="BC700" s="246"/>
      <c r="BD700" s="20"/>
      <c r="BE700" s="20"/>
      <c r="BF700" s="246"/>
      <c r="BG700" s="20"/>
      <c r="BH700" s="3"/>
      <c r="BP700" s="25" t="s">
        <v>678</v>
      </c>
    </row>
    <row r="701" spans="1:68" s="2" customFormat="1" ht="11.25" x14ac:dyDescent="0.2">
      <c r="A701" s="79" t="str">
        <f t="shared" si="23"/>
        <v>WSS_Content_TFS2010TEST OHNALDBD0143</v>
      </c>
      <c r="B701" s="20" t="s">
        <v>333</v>
      </c>
      <c r="C701" s="18"/>
      <c r="D701" s="701" t="s">
        <v>990</v>
      </c>
      <c r="E701" s="201" t="s">
        <v>334</v>
      </c>
      <c r="F701" s="94"/>
      <c r="G701" s="73" t="s">
        <v>496</v>
      </c>
      <c r="H701" s="100" t="s">
        <v>1152</v>
      </c>
      <c r="I701" s="20"/>
      <c r="J701" s="78" t="s">
        <v>682</v>
      </c>
      <c r="K701" s="173" t="s">
        <v>683</v>
      </c>
      <c r="L701" s="201" t="s">
        <v>499</v>
      </c>
      <c r="M701" s="20"/>
      <c r="N701" s="173" t="s">
        <v>500</v>
      </c>
      <c r="O701" s="73">
        <v>1</v>
      </c>
      <c r="P701" s="159">
        <v>1</v>
      </c>
      <c r="Q701" s="27">
        <v>42822</v>
      </c>
      <c r="R701" s="73">
        <v>1</v>
      </c>
      <c r="S701" s="424" t="s">
        <v>779</v>
      </c>
      <c r="T701" s="20" t="s">
        <v>675</v>
      </c>
      <c r="U701" s="174" t="s">
        <v>502</v>
      </c>
      <c r="V701" s="235" t="s">
        <v>676</v>
      </c>
      <c r="W701" s="693">
        <f t="shared" si="24"/>
        <v>45</v>
      </c>
      <c r="X701" s="693">
        <v>135</v>
      </c>
      <c r="Y701" s="693">
        <v>540</v>
      </c>
      <c r="Z701" s="272" t="s">
        <v>677</v>
      </c>
      <c r="AA701" s="20"/>
      <c r="AB701" s="20"/>
      <c r="AC701" s="20"/>
      <c r="AD701" s="20"/>
      <c r="AE701" s="20" t="s">
        <v>704</v>
      </c>
      <c r="AF701" s="246">
        <v>42822</v>
      </c>
      <c r="AG701" s="20">
        <v>617205</v>
      </c>
      <c r="AH701" s="20">
        <v>617205</v>
      </c>
      <c r="AI701" s="246">
        <v>42821</v>
      </c>
      <c r="AJ701" s="20"/>
      <c r="AK701" s="20"/>
      <c r="AL701" s="20"/>
      <c r="AM701" s="20"/>
      <c r="AN701" s="246"/>
      <c r="AO701" s="246"/>
      <c r="AP701" s="20"/>
      <c r="AQ701" s="20"/>
      <c r="AR701" s="20"/>
      <c r="AS701" s="663"/>
      <c r="AT701" s="719"/>
      <c r="AU701" s="20"/>
      <c r="AV701" s="20"/>
      <c r="AW701" s="246"/>
      <c r="AX701" s="246"/>
      <c r="AY701" s="20"/>
      <c r="AZ701" s="20"/>
      <c r="BA701" s="20"/>
      <c r="BB701" s="246"/>
      <c r="BC701" s="246"/>
      <c r="BD701" s="20"/>
      <c r="BE701" s="20"/>
      <c r="BF701" s="246"/>
      <c r="BG701" s="20"/>
      <c r="BH701" s="3"/>
      <c r="BP701" s="25" t="s">
        <v>678</v>
      </c>
    </row>
    <row r="702" spans="1:68" s="2" customFormat="1" ht="11.25" x14ac:dyDescent="0.2">
      <c r="A702" s="79" t="str">
        <f t="shared" si="23"/>
        <v>WSS_Search_AS73WSSTST01 OHNALDBD0143</v>
      </c>
      <c r="B702" s="20" t="s">
        <v>333</v>
      </c>
      <c r="C702" s="18"/>
      <c r="D702" s="701" t="s">
        <v>990</v>
      </c>
      <c r="E702" s="201" t="s">
        <v>334</v>
      </c>
      <c r="F702" s="94"/>
      <c r="G702" s="73" t="s">
        <v>496</v>
      </c>
      <c r="H702" s="100" t="s">
        <v>1153</v>
      </c>
      <c r="I702" s="20"/>
      <c r="J702" s="78" t="s">
        <v>682</v>
      </c>
      <c r="K702" s="173" t="s">
        <v>683</v>
      </c>
      <c r="L702" s="201" t="s">
        <v>499</v>
      </c>
      <c r="M702" s="20"/>
      <c r="N702" s="173" t="s">
        <v>500</v>
      </c>
      <c r="O702" s="73">
        <v>1</v>
      </c>
      <c r="P702" s="159">
        <v>1</v>
      </c>
      <c r="Q702" s="27">
        <v>42822</v>
      </c>
      <c r="R702" s="73">
        <v>1</v>
      </c>
      <c r="S702" s="424" t="s">
        <v>779</v>
      </c>
      <c r="T702" s="20" t="s">
        <v>675</v>
      </c>
      <c r="U702" s="174" t="s">
        <v>502</v>
      </c>
      <c r="V702" s="235" t="s">
        <v>676</v>
      </c>
      <c r="W702" s="693">
        <f t="shared" si="24"/>
        <v>45</v>
      </c>
      <c r="X702" s="693">
        <v>135</v>
      </c>
      <c r="Y702" s="693">
        <v>540</v>
      </c>
      <c r="Z702" s="272" t="s">
        <v>677</v>
      </c>
      <c r="AA702" s="20"/>
      <c r="AB702" s="20"/>
      <c r="AC702" s="20"/>
      <c r="AD702" s="20"/>
      <c r="AE702" s="20" t="s">
        <v>704</v>
      </c>
      <c r="AF702" s="246">
        <v>42822</v>
      </c>
      <c r="AG702" s="20">
        <v>617205</v>
      </c>
      <c r="AH702" s="20">
        <v>617205</v>
      </c>
      <c r="AI702" s="246">
        <v>42821</v>
      </c>
      <c r="AJ702" s="20"/>
      <c r="AK702" s="20"/>
      <c r="AL702" s="20"/>
      <c r="AM702" s="20"/>
      <c r="AN702" s="246"/>
      <c r="AO702" s="246"/>
      <c r="AP702" s="20"/>
      <c r="AQ702" s="20"/>
      <c r="AR702" s="20"/>
      <c r="AS702" s="663"/>
      <c r="AT702" s="719"/>
      <c r="AU702" s="20"/>
      <c r="AV702" s="20"/>
      <c r="AW702" s="246"/>
      <c r="AX702" s="246"/>
      <c r="AY702" s="20"/>
      <c r="AZ702" s="20"/>
      <c r="BA702" s="20"/>
      <c r="BB702" s="246"/>
      <c r="BC702" s="246"/>
      <c r="BD702" s="20"/>
      <c r="BE702" s="20"/>
      <c r="BF702" s="246"/>
      <c r="BG702" s="20"/>
      <c r="BH702" s="3"/>
      <c r="BP702" s="25" t="s">
        <v>678</v>
      </c>
    </row>
    <row r="703" spans="1:68" s="2" customFormat="1" ht="11.25" x14ac:dyDescent="0.2">
      <c r="A703" s="79" t="str">
        <f t="shared" si="23"/>
        <v>WSS_Search1_AS73MOSSPRD01 OHLEWAOP0023N1</v>
      </c>
      <c r="B703" s="20" t="s">
        <v>333</v>
      </c>
      <c r="C703" s="18"/>
      <c r="D703" s="701"/>
      <c r="E703" s="201" t="s">
        <v>334</v>
      </c>
      <c r="F703" s="94"/>
      <c r="G703" s="73" t="s">
        <v>496</v>
      </c>
      <c r="H703" s="100" t="s">
        <v>1154</v>
      </c>
      <c r="I703" s="20"/>
      <c r="J703" s="78" t="s">
        <v>686</v>
      </c>
      <c r="K703" s="173" t="s">
        <v>606</v>
      </c>
      <c r="L703" s="201" t="s">
        <v>499</v>
      </c>
      <c r="M703" s="20"/>
      <c r="N703" s="173" t="s">
        <v>500</v>
      </c>
      <c r="O703" s="73">
        <v>1</v>
      </c>
      <c r="P703" s="159">
        <v>1</v>
      </c>
      <c r="Q703" s="27" t="s">
        <v>693</v>
      </c>
      <c r="R703" s="73">
        <v>1</v>
      </c>
      <c r="S703" s="424">
        <v>42932</v>
      </c>
      <c r="T703" s="20" t="s">
        <v>675</v>
      </c>
      <c r="U703" s="174" t="s">
        <v>502</v>
      </c>
      <c r="V703" s="235" t="s">
        <v>676</v>
      </c>
      <c r="W703" s="693">
        <f t="shared" si="24"/>
        <v>110</v>
      </c>
      <c r="X703" s="693">
        <v>330</v>
      </c>
      <c r="Y703" s="693">
        <v>1320</v>
      </c>
      <c r="Z703" s="272" t="s">
        <v>694</v>
      </c>
      <c r="AA703" s="20"/>
      <c r="AB703" s="20"/>
      <c r="AC703" s="20"/>
      <c r="AD703" s="20"/>
      <c r="AE703" s="20" t="s">
        <v>695</v>
      </c>
      <c r="AF703" s="246" t="s">
        <v>693</v>
      </c>
      <c r="AG703" s="20" t="s">
        <v>696</v>
      </c>
      <c r="AH703" s="20" t="s">
        <v>696</v>
      </c>
      <c r="AI703" s="246">
        <v>42895</v>
      </c>
      <c r="AJ703" s="20"/>
      <c r="AK703" s="20"/>
      <c r="AL703" s="20"/>
      <c r="AM703" s="20"/>
      <c r="AN703" s="246"/>
      <c r="AO703" s="246"/>
      <c r="AP703" s="20"/>
      <c r="AQ703" s="20"/>
      <c r="AR703" s="20"/>
      <c r="AS703" s="663"/>
      <c r="AT703" s="719"/>
      <c r="AU703" s="20"/>
      <c r="AV703" s="20"/>
      <c r="AW703" s="246"/>
      <c r="AX703" s="246"/>
      <c r="AY703" s="20"/>
      <c r="AZ703" s="20"/>
      <c r="BA703" s="20"/>
      <c r="BB703" s="246"/>
      <c r="BC703" s="246"/>
      <c r="BD703" s="20"/>
      <c r="BE703" s="20"/>
      <c r="BF703" s="246"/>
      <c r="BG703" s="20"/>
      <c r="BH703" s="3"/>
      <c r="BP703" s="25" t="s">
        <v>697</v>
      </c>
    </row>
    <row r="704" spans="1:68" s="2" customFormat="1" ht="11.25" x14ac:dyDescent="0.2">
      <c r="A704" s="79" t="str">
        <f t="shared" si="23"/>
        <v>WSS_Search1_AS73MOSSPRD01 OHLEWAOP0023N2</v>
      </c>
      <c r="B704" s="20" t="s">
        <v>333</v>
      </c>
      <c r="C704" s="18"/>
      <c r="D704" s="701"/>
      <c r="E704" s="201" t="s">
        <v>334</v>
      </c>
      <c r="F704" s="94"/>
      <c r="G704" s="73" t="s">
        <v>496</v>
      </c>
      <c r="H704" s="100" t="s">
        <v>1154</v>
      </c>
      <c r="I704" s="20"/>
      <c r="J704" s="78" t="s">
        <v>686</v>
      </c>
      <c r="K704" s="173" t="s">
        <v>606</v>
      </c>
      <c r="L704" s="201" t="s">
        <v>499</v>
      </c>
      <c r="M704" s="20"/>
      <c r="N704" s="173" t="s">
        <v>500</v>
      </c>
      <c r="O704" s="73">
        <v>1</v>
      </c>
      <c r="P704" s="159">
        <v>1</v>
      </c>
      <c r="Q704" s="27" t="s">
        <v>693</v>
      </c>
      <c r="R704" s="73">
        <v>1</v>
      </c>
      <c r="S704" s="424">
        <v>42932</v>
      </c>
      <c r="T704" s="20" t="s">
        <v>675</v>
      </c>
      <c r="U704" s="174" t="s">
        <v>502</v>
      </c>
      <c r="V704" s="235" t="s">
        <v>676</v>
      </c>
      <c r="W704" s="693">
        <f t="shared" si="24"/>
        <v>110</v>
      </c>
      <c r="X704" s="693">
        <v>330</v>
      </c>
      <c r="Y704" s="693">
        <v>1320</v>
      </c>
      <c r="Z704" s="272" t="s">
        <v>694</v>
      </c>
      <c r="AA704" s="20"/>
      <c r="AB704" s="20"/>
      <c r="AC704" s="20"/>
      <c r="AD704" s="20"/>
      <c r="AE704" s="20" t="s">
        <v>698</v>
      </c>
      <c r="AF704" s="246" t="s">
        <v>693</v>
      </c>
      <c r="AG704" s="20" t="s">
        <v>696</v>
      </c>
      <c r="AH704" s="20" t="s">
        <v>696</v>
      </c>
      <c r="AI704" s="246">
        <v>42895</v>
      </c>
      <c r="AJ704" s="20"/>
      <c r="AK704" s="20"/>
      <c r="AL704" s="20"/>
      <c r="AM704" s="20"/>
      <c r="AN704" s="246"/>
      <c r="AO704" s="246"/>
      <c r="AP704" s="20"/>
      <c r="AQ704" s="20"/>
      <c r="AR704" s="20"/>
      <c r="AS704" s="663"/>
      <c r="AT704" s="719"/>
      <c r="AU704" s="20"/>
      <c r="AV704" s="20"/>
      <c r="AW704" s="246"/>
      <c r="AX704" s="246"/>
      <c r="AY704" s="20"/>
      <c r="AZ704" s="20"/>
      <c r="BA704" s="20"/>
      <c r="BB704" s="246"/>
      <c r="BC704" s="246"/>
      <c r="BD704" s="20"/>
      <c r="BE704" s="20"/>
      <c r="BF704" s="246"/>
      <c r="BG704" s="20"/>
      <c r="BH704" s="3"/>
      <c r="BP704" s="25" t="s">
        <v>697</v>
      </c>
    </row>
    <row r="705" spans="1:68" s="2" customFormat="1" ht="11.25" x14ac:dyDescent="0.2">
      <c r="A705" s="79" t="str">
        <f t="shared" si="23"/>
        <v>WSS_Search1_AS73MOSSPRD01 OHNALAOP0023N1</v>
      </c>
      <c r="B705" s="20" t="s">
        <v>333</v>
      </c>
      <c r="C705" s="18"/>
      <c r="D705" s="701"/>
      <c r="E705" s="201" t="s">
        <v>334</v>
      </c>
      <c r="F705" s="94"/>
      <c r="G705" s="73" t="s">
        <v>496</v>
      </c>
      <c r="H705" s="100" t="s">
        <v>1154</v>
      </c>
      <c r="I705" s="20"/>
      <c r="J705" s="78" t="s">
        <v>699</v>
      </c>
      <c r="K705" s="173" t="s">
        <v>700</v>
      </c>
      <c r="L705" s="201" t="s">
        <v>499</v>
      </c>
      <c r="M705" s="20"/>
      <c r="N705" s="173" t="s">
        <v>500</v>
      </c>
      <c r="O705" s="73">
        <v>1</v>
      </c>
      <c r="P705" s="159">
        <v>1</v>
      </c>
      <c r="Q705" s="27" t="s">
        <v>693</v>
      </c>
      <c r="R705" s="73">
        <v>1</v>
      </c>
      <c r="S705" s="424">
        <v>42932</v>
      </c>
      <c r="T705" s="20" t="s">
        <v>675</v>
      </c>
      <c r="U705" s="174" t="s">
        <v>502</v>
      </c>
      <c r="V705" s="235" t="s">
        <v>676</v>
      </c>
      <c r="W705" s="693">
        <f t="shared" si="24"/>
        <v>110</v>
      </c>
      <c r="X705" s="693">
        <v>330</v>
      </c>
      <c r="Y705" s="693">
        <v>1320</v>
      </c>
      <c r="Z705" s="272" t="s">
        <v>694</v>
      </c>
      <c r="AA705" s="20"/>
      <c r="AB705" s="20"/>
      <c r="AC705" s="20"/>
      <c r="AD705" s="20"/>
      <c r="AE705" s="20" t="s">
        <v>701</v>
      </c>
      <c r="AF705" s="246" t="s">
        <v>693</v>
      </c>
      <c r="AG705" s="20" t="s">
        <v>696</v>
      </c>
      <c r="AH705" s="20" t="s">
        <v>696</v>
      </c>
      <c r="AI705" s="246">
        <v>42895</v>
      </c>
      <c r="AJ705" s="20"/>
      <c r="AK705" s="20"/>
      <c r="AL705" s="20"/>
      <c r="AM705" s="20"/>
      <c r="AN705" s="246"/>
      <c r="AO705" s="246"/>
      <c r="AP705" s="20"/>
      <c r="AQ705" s="20"/>
      <c r="AR705" s="20"/>
      <c r="AS705" s="663"/>
      <c r="AT705" s="719"/>
      <c r="AU705" s="20"/>
      <c r="AV705" s="20"/>
      <c r="AW705" s="246"/>
      <c r="AX705" s="246"/>
      <c r="AY705" s="20"/>
      <c r="AZ705" s="20"/>
      <c r="BA705" s="20"/>
      <c r="BB705" s="246"/>
      <c r="BC705" s="246"/>
      <c r="BD705" s="20"/>
      <c r="BE705" s="20"/>
      <c r="BF705" s="246"/>
      <c r="BG705" s="20"/>
      <c r="BH705" s="3"/>
      <c r="BP705" s="25" t="s">
        <v>697</v>
      </c>
    </row>
    <row r="706" spans="1:68" s="2" customFormat="1" ht="11.25" x14ac:dyDescent="0.2">
      <c r="A706" s="79" t="str">
        <f t="shared" si="23"/>
        <v>WST_RenConv OHLEWAOP0023N1</v>
      </c>
      <c r="B706" s="20" t="s">
        <v>333</v>
      </c>
      <c r="C706" s="18"/>
      <c r="D706" s="701" t="s">
        <v>976</v>
      </c>
      <c r="E706" s="201" t="s">
        <v>334</v>
      </c>
      <c r="F706" s="94"/>
      <c r="G706" s="73" t="s">
        <v>691</v>
      </c>
      <c r="H706" s="100" t="s">
        <v>1155</v>
      </c>
      <c r="I706" s="20"/>
      <c r="J706" s="78" t="s">
        <v>686</v>
      </c>
      <c r="K706" s="173" t="s">
        <v>606</v>
      </c>
      <c r="L706" s="201" t="s">
        <v>499</v>
      </c>
      <c r="M706" s="20"/>
      <c r="N706" s="173" t="s">
        <v>500</v>
      </c>
      <c r="O706" s="73">
        <v>1</v>
      </c>
      <c r="P706" s="159">
        <v>1</v>
      </c>
      <c r="Q706" s="27" t="s">
        <v>693</v>
      </c>
      <c r="R706" s="73">
        <v>1</v>
      </c>
      <c r="S706" s="424">
        <v>42932</v>
      </c>
      <c r="T706" s="20" t="s">
        <v>675</v>
      </c>
      <c r="U706" s="174" t="s">
        <v>502</v>
      </c>
      <c r="V706" s="235" t="s">
        <v>676</v>
      </c>
      <c r="W706" s="693">
        <f t="shared" si="24"/>
        <v>110</v>
      </c>
      <c r="X706" s="693">
        <v>330</v>
      </c>
      <c r="Y706" s="693">
        <v>1320</v>
      </c>
      <c r="Z706" s="272" t="s">
        <v>694</v>
      </c>
      <c r="AA706" s="20"/>
      <c r="AB706" s="20"/>
      <c r="AC706" s="20"/>
      <c r="AD706" s="20"/>
      <c r="AE706" s="20" t="s">
        <v>695</v>
      </c>
      <c r="AF706" s="246" t="s">
        <v>693</v>
      </c>
      <c r="AG706" s="20" t="s">
        <v>696</v>
      </c>
      <c r="AH706" s="20" t="s">
        <v>696</v>
      </c>
      <c r="AI706" s="246">
        <v>42895</v>
      </c>
      <c r="AJ706" s="20"/>
      <c r="AK706" s="20"/>
      <c r="AL706" s="20"/>
      <c r="AM706" s="20"/>
      <c r="AN706" s="246"/>
      <c r="AO706" s="246"/>
      <c r="AP706" s="20"/>
      <c r="AQ706" s="20"/>
      <c r="AR706" s="20"/>
      <c r="AS706" s="663"/>
      <c r="AT706" s="719"/>
      <c r="AU706" s="20"/>
      <c r="AV706" s="20"/>
      <c r="AW706" s="246"/>
      <c r="AX706" s="246"/>
      <c r="AY706" s="20"/>
      <c r="AZ706" s="20"/>
      <c r="BA706" s="20"/>
      <c r="BB706" s="246"/>
      <c r="BC706" s="246"/>
      <c r="BD706" s="20"/>
      <c r="BE706" s="20"/>
      <c r="BF706" s="246"/>
      <c r="BG706" s="20"/>
      <c r="BH706" s="3"/>
      <c r="BP706" s="25" t="s">
        <v>697</v>
      </c>
    </row>
    <row r="707" spans="1:68" s="2" customFormat="1" ht="11.25" x14ac:dyDescent="0.2">
      <c r="A707" s="79" t="str">
        <f t="shared" si="23"/>
        <v>WST_RenConv OHLEWAOP0023N2</v>
      </c>
      <c r="B707" s="20" t="s">
        <v>333</v>
      </c>
      <c r="C707" s="18"/>
      <c r="D707" s="701" t="s">
        <v>976</v>
      </c>
      <c r="E707" s="201" t="s">
        <v>334</v>
      </c>
      <c r="F707" s="94"/>
      <c r="G707" s="73" t="s">
        <v>691</v>
      </c>
      <c r="H707" s="100" t="s">
        <v>1155</v>
      </c>
      <c r="I707" s="20"/>
      <c r="J707" s="78" t="s">
        <v>686</v>
      </c>
      <c r="K707" s="173" t="s">
        <v>606</v>
      </c>
      <c r="L707" s="201" t="s">
        <v>499</v>
      </c>
      <c r="M707" s="20"/>
      <c r="N707" s="173" t="s">
        <v>500</v>
      </c>
      <c r="O707" s="73">
        <v>1</v>
      </c>
      <c r="P707" s="159">
        <v>1</v>
      </c>
      <c r="Q707" s="27" t="s">
        <v>693</v>
      </c>
      <c r="R707" s="73">
        <v>1</v>
      </c>
      <c r="S707" s="424">
        <v>42932</v>
      </c>
      <c r="T707" s="20" t="s">
        <v>675</v>
      </c>
      <c r="U707" s="174" t="s">
        <v>502</v>
      </c>
      <c r="V707" s="235" t="s">
        <v>676</v>
      </c>
      <c r="W707" s="693">
        <f t="shared" si="24"/>
        <v>110</v>
      </c>
      <c r="X707" s="693">
        <v>330</v>
      </c>
      <c r="Y707" s="693">
        <v>1320</v>
      </c>
      <c r="Z707" s="272" t="s">
        <v>694</v>
      </c>
      <c r="AA707" s="20"/>
      <c r="AB707" s="20"/>
      <c r="AC707" s="20"/>
      <c r="AD707" s="20"/>
      <c r="AE707" s="20" t="s">
        <v>698</v>
      </c>
      <c r="AF707" s="246" t="s">
        <v>693</v>
      </c>
      <c r="AG707" s="20" t="s">
        <v>696</v>
      </c>
      <c r="AH707" s="20" t="s">
        <v>696</v>
      </c>
      <c r="AI707" s="246">
        <v>42895</v>
      </c>
      <c r="AJ707" s="20"/>
      <c r="AK707" s="20"/>
      <c r="AL707" s="20"/>
      <c r="AM707" s="20"/>
      <c r="AN707" s="246"/>
      <c r="AO707" s="246"/>
      <c r="AP707" s="20"/>
      <c r="AQ707" s="20"/>
      <c r="AR707" s="20"/>
      <c r="AS707" s="663"/>
      <c r="AT707" s="719"/>
      <c r="AU707" s="20"/>
      <c r="AV707" s="20"/>
      <c r="AW707" s="246"/>
      <c r="AX707" s="246"/>
      <c r="AY707" s="20"/>
      <c r="AZ707" s="20"/>
      <c r="BA707" s="20"/>
      <c r="BB707" s="246"/>
      <c r="BC707" s="246"/>
      <c r="BD707" s="20"/>
      <c r="BE707" s="20"/>
      <c r="BF707" s="246"/>
      <c r="BG707" s="20"/>
      <c r="BH707" s="3"/>
      <c r="BP707" s="25" t="s">
        <v>697</v>
      </c>
    </row>
    <row r="708" spans="1:68" s="2" customFormat="1" ht="11.25" x14ac:dyDescent="0.2">
      <c r="A708" s="79" t="str">
        <f t="shared" si="23"/>
        <v>WST_RenConv OHNALAOP0023N1</v>
      </c>
      <c r="B708" s="20" t="s">
        <v>333</v>
      </c>
      <c r="C708" s="18"/>
      <c r="D708" s="701" t="s">
        <v>976</v>
      </c>
      <c r="E708" s="201" t="s">
        <v>334</v>
      </c>
      <c r="F708" s="94"/>
      <c r="G708" s="73" t="s">
        <v>691</v>
      </c>
      <c r="H708" s="100" t="s">
        <v>1155</v>
      </c>
      <c r="I708" s="20"/>
      <c r="J708" s="78" t="s">
        <v>699</v>
      </c>
      <c r="K708" s="173" t="s">
        <v>700</v>
      </c>
      <c r="L708" s="201" t="s">
        <v>499</v>
      </c>
      <c r="M708" s="20"/>
      <c r="N708" s="173" t="s">
        <v>500</v>
      </c>
      <c r="O708" s="73">
        <v>1</v>
      </c>
      <c r="P708" s="159">
        <v>1</v>
      </c>
      <c r="Q708" s="27" t="s">
        <v>693</v>
      </c>
      <c r="R708" s="73">
        <v>1</v>
      </c>
      <c r="S708" s="424">
        <v>42932</v>
      </c>
      <c r="T708" s="20" t="s">
        <v>675</v>
      </c>
      <c r="U708" s="174" t="s">
        <v>502</v>
      </c>
      <c r="V708" s="235" t="s">
        <v>676</v>
      </c>
      <c r="W708" s="693">
        <f t="shared" si="24"/>
        <v>110</v>
      </c>
      <c r="X708" s="693">
        <v>330</v>
      </c>
      <c r="Y708" s="693">
        <v>1320</v>
      </c>
      <c r="Z708" s="272" t="s">
        <v>694</v>
      </c>
      <c r="AA708" s="20"/>
      <c r="AB708" s="20"/>
      <c r="AC708" s="20"/>
      <c r="AD708" s="20"/>
      <c r="AE708" s="20" t="s">
        <v>701</v>
      </c>
      <c r="AF708" s="246" t="s">
        <v>693</v>
      </c>
      <c r="AG708" s="20" t="s">
        <v>696</v>
      </c>
      <c r="AH708" s="20" t="s">
        <v>696</v>
      </c>
      <c r="AI708" s="246">
        <v>42895</v>
      </c>
      <c r="AJ708" s="20"/>
      <c r="AK708" s="20"/>
      <c r="AL708" s="20"/>
      <c r="AM708" s="20"/>
      <c r="AN708" s="246"/>
      <c r="AO708" s="246"/>
      <c r="AP708" s="20"/>
      <c r="AQ708" s="20"/>
      <c r="AR708" s="20"/>
      <c r="AS708" s="663"/>
      <c r="AT708" s="719"/>
      <c r="AU708" s="20"/>
      <c r="AV708" s="20"/>
      <c r="AW708" s="246"/>
      <c r="AX708" s="246"/>
      <c r="AY708" s="20"/>
      <c r="AZ708" s="20"/>
      <c r="BA708" s="20"/>
      <c r="BB708" s="246"/>
      <c r="BC708" s="246"/>
      <c r="BD708" s="20"/>
      <c r="BE708" s="20"/>
      <c r="BF708" s="246"/>
      <c r="BG708" s="20"/>
      <c r="BH708" s="3"/>
      <c r="BP708" s="25" t="s">
        <v>697</v>
      </c>
    </row>
    <row r="709" spans="1:68" s="2" customFormat="1" ht="11.25" x14ac:dyDescent="0.2">
      <c r="A709" s="79" t="str">
        <f t="shared" si="23"/>
        <v>CLMSE2E_AB DS73SQL8DEV01</v>
      </c>
      <c r="B709" s="20" t="s">
        <v>333</v>
      </c>
      <c r="C709" s="18"/>
      <c r="D709" s="701" t="s">
        <v>920</v>
      </c>
      <c r="E709" s="201" t="s">
        <v>334</v>
      </c>
      <c r="F709" s="94"/>
      <c r="G709" s="73" t="s">
        <v>180</v>
      </c>
      <c r="H709" s="100" t="s">
        <v>1156</v>
      </c>
      <c r="I709" s="20"/>
      <c r="J709" s="78" t="s">
        <v>682</v>
      </c>
      <c r="K709" s="173" t="s">
        <v>683</v>
      </c>
      <c r="L709" s="201" t="s">
        <v>499</v>
      </c>
      <c r="M709" s="20"/>
      <c r="N709" s="173" t="s">
        <v>500</v>
      </c>
      <c r="O709" s="73">
        <v>1</v>
      </c>
      <c r="P709" s="159">
        <v>1</v>
      </c>
      <c r="Q709" s="27" t="s">
        <v>1157</v>
      </c>
      <c r="R709" s="73">
        <v>1</v>
      </c>
      <c r="S709" s="424">
        <v>42956</v>
      </c>
      <c r="T709" s="20" t="s">
        <v>675</v>
      </c>
      <c r="U709" s="174" t="s">
        <v>502</v>
      </c>
      <c r="V709" s="235" t="s">
        <v>676</v>
      </c>
      <c r="W709" s="693">
        <f t="shared" si="24"/>
        <v>45</v>
      </c>
      <c r="X709" s="693">
        <v>135</v>
      </c>
      <c r="Y709" s="693">
        <v>540</v>
      </c>
      <c r="Z709" s="272" t="s">
        <v>694</v>
      </c>
      <c r="AA709" s="20"/>
      <c r="AB709" s="20"/>
      <c r="AC709" s="20"/>
      <c r="AD709" s="20"/>
      <c r="AE709" s="20" t="s">
        <v>685</v>
      </c>
      <c r="AF709" s="246" t="s">
        <v>1157</v>
      </c>
      <c r="AG709" s="20">
        <v>619329</v>
      </c>
      <c r="AH709" s="20">
        <v>619329</v>
      </c>
      <c r="AI709" s="246">
        <v>42926</v>
      </c>
      <c r="AJ709" s="20"/>
      <c r="AK709" s="20"/>
      <c r="AL709" s="20"/>
      <c r="AM709" s="20"/>
      <c r="AN709" s="246"/>
      <c r="AO709" s="246"/>
      <c r="AP709" s="20"/>
      <c r="AQ709" s="20"/>
      <c r="AR709" s="20"/>
      <c r="AS709" s="663"/>
      <c r="AT709" s="719"/>
      <c r="AU709" s="20"/>
      <c r="AV709" s="20"/>
      <c r="AW709" s="246"/>
      <c r="AX709" s="246"/>
      <c r="AY709" s="20"/>
      <c r="AZ709" s="20"/>
      <c r="BA709" s="20"/>
      <c r="BB709" s="246"/>
      <c r="BC709" s="246"/>
      <c r="BD709" s="20"/>
      <c r="BE709" s="20"/>
      <c r="BF709" s="246"/>
      <c r="BG709" s="20"/>
      <c r="BH709" s="3"/>
      <c r="BP709" s="79" t="s">
        <v>1158</v>
      </c>
    </row>
    <row r="710" spans="1:68" s="2" customFormat="1" ht="11.25" x14ac:dyDescent="0.2">
      <c r="A710" s="79" t="str">
        <f t="shared" si="23"/>
        <v>CLMSE2E_CC DS73SQL8DEV01</v>
      </c>
      <c r="B710" s="20" t="s">
        <v>333</v>
      </c>
      <c r="C710" s="18"/>
      <c r="D710" s="701" t="s">
        <v>920</v>
      </c>
      <c r="E710" s="201" t="s">
        <v>334</v>
      </c>
      <c r="F710" s="94"/>
      <c r="G710" s="73" t="s">
        <v>180</v>
      </c>
      <c r="H710" s="100" t="s">
        <v>1159</v>
      </c>
      <c r="I710" s="20"/>
      <c r="J710" s="78" t="s">
        <v>682</v>
      </c>
      <c r="K710" s="173" t="s">
        <v>683</v>
      </c>
      <c r="L710" s="201" t="s">
        <v>499</v>
      </c>
      <c r="M710" s="20"/>
      <c r="N710" s="173" t="s">
        <v>500</v>
      </c>
      <c r="O710" s="73">
        <v>1</v>
      </c>
      <c r="P710" s="159">
        <v>1</v>
      </c>
      <c r="Q710" s="27" t="s">
        <v>1157</v>
      </c>
      <c r="R710" s="73">
        <v>1</v>
      </c>
      <c r="S710" s="424">
        <v>42956</v>
      </c>
      <c r="T710" s="20" t="s">
        <v>675</v>
      </c>
      <c r="U710" s="174" t="s">
        <v>502</v>
      </c>
      <c r="V710" s="235" t="s">
        <v>676</v>
      </c>
      <c r="W710" s="693">
        <f t="shared" si="24"/>
        <v>45</v>
      </c>
      <c r="X710" s="693">
        <v>135</v>
      </c>
      <c r="Y710" s="693">
        <v>540</v>
      </c>
      <c r="Z710" s="272" t="s">
        <v>694</v>
      </c>
      <c r="AA710" s="20"/>
      <c r="AB710" s="20"/>
      <c r="AC710" s="20"/>
      <c r="AD710" s="20"/>
      <c r="AE710" s="20" t="s">
        <v>685</v>
      </c>
      <c r="AF710" s="246" t="s">
        <v>1157</v>
      </c>
      <c r="AG710" s="20">
        <v>619329</v>
      </c>
      <c r="AH710" s="20">
        <v>619329</v>
      </c>
      <c r="AI710" s="246">
        <v>42926</v>
      </c>
      <c r="AJ710" s="20"/>
      <c r="AK710" s="20"/>
      <c r="AL710" s="20"/>
      <c r="AM710" s="20"/>
      <c r="AN710" s="246"/>
      <c r="AO710" s="246"/>
      <c r="AP710" s="20"/>
      <c r="AQ710" s="20"/>
      <c r="AR710" s="20"/>
      <c r="AS710" s="663"/>
      <c r="AT710" s="719"/>
      <c r="AU710" s="20"/>
      <c r="AV710" s="20"/>
      <c r="AW710" s="246"/>
      <c r="AX710" s="246"/>
      <c r="AY710" s="20"/>
      <c r="AZ710" s="20"/>
      <c r="BA710" s="20"/>
      <c r="BB710" s="246"/>
      <c r="BC710" s="246"/>
      <c r="BD710" s="20"/>
      <c r="BE710" s="20"/>
      <c r="BF710" s="246"/>
      <c r="BG710" s="20"/>
      <c r="BH710" s="3"/>
      <c r="BP710" s="79" t="s">
        <v>1158</v>
      </c>
    </row>
    <row r="711" spans="1:68" s="2" customFormat="1" ht="11.25" x14ac:dyDescent="0.2">
      <c r="A711" s="79" t="str">
        <f t="shared" si="23"/>
        <v>CLMSE2E_CC_External DS73SQL8DEV01</v>
      </c>
      <c r="B711" s="20" t="s">
        <v>333</v>
      </c>
      <c r="C711" s="18"/>
      <c r="D711" s="701" t="s">
        <v>920</v>
      </c>
      <c r="E711" s="201" t="s">
        <v>334</v>
      </c>
      <c r="F711" s="94"/>
      <c r="G711" s="73" t="s">
        <v>180</v>
      </c>
      <c r="H711" s="100" t="s">
        <v>1160</v>
      </c>
      <c r="I711" s="20"/>
      <c r="J711" s="78" t="s">
        <v>682</v>
      </c>
      <c r="K711" s="173" t="s">
        <v>683</v>
      </c>
      <c r="L711" s="201" t="s">
        <v>499</v>
      </c>
      <c r="M711" s="20"/>
      <c r="N711" s="173" t="s">
        <v>500</v>
      </c>
      <c r="O711" s="73">
        <v>1</v>
      </c>
      <c r="P711" s="159">
        <v>1</v>
      </c>
      <c r="Q711" s="27" t="s">
        <v>1157</v>
      </c>
      <c r="R711" s="73">
        <v>1</v>
      </c>
      <c r="S711" s="424">
        <v>42956</v>
      </c>
      <c r="T711" s="20" t="s">
        <v>675</v>
      </c>
      <c r="U711" s="174" t="s">
        <v>502</v>
      </c>
      <c r="V711" s="235" t="s">
        <v>676</v>
      </c>
      <c r="W711" s="693">
        <f t="shared" si="24"/>
        <v>45</v>
      </c>
      <c r="X711" s="693">
        <v>135</v>
      </c>
      <c r="Y711" s="693">
        <v>540</v>
      </c>
      <c r="Z711" s="272" t="s">
        <v>694</v>
      </c>
      <c r="AA711" s="20"/>
      <c r="AB711" s="20"/>
      <c r="AC711" s="20"/>
      <c r="AD711" s="20"/>
      <c r="AE711" s="20" t="s">
        <v>685</v>
      </c>
      <c r="AF711" s="246" t="s">
        <v>1157</v>
      </c>
      <c r="AG711" s="20">
        <v>619329</v>
      </c>
      <c r="AH711" s="20">
        <v>619329</v>
      </c>
      <c r="AI711" s="246">
        <v>42926</v>
      </c>
      <c r="AJ711" s="20"/>
      <c r="AK711" s="20"/>
      <c r="AL711" s="20"/>
      <c r="AM711" s="20"/>
      <c r="AN711" s="246"/>
      <c r="AO711" s="246"/>
      <c r="AP711" s="20"/>
      <c r="AQ711" s="20"/>
      <c r="AR711" s="20"/>
      <c r="AS711" s="663"/>
      <c r="AT711" s="719"/>
      <c r="AU711" s="20"/>
      <c r="AV711" s="20"/>
      <c r="AW711" s="246"/>
      <c r="AX711" s="246"/>
      <c r="AY711" s="20"/>
      <c r="AZ711" s="20"/>
      <c r="BA711" s="20"/>
      <c r="BB711" s="246"/>
      <c r="BC711" s="246"/>
      <c r="BD711" s="20"/>
      <c r="BE711" s="20"/>
      <c r="BF711" s="246"/>
      <c r="BG711" s="20"/>
      <c r="BH711" s="3"/>
      <c r="BP711" s="79" t="s">
        <v>1158</v>
      </c>
    </row>
    <row r="712" spans="1:68" s="2" customFormat="1" ht="11.25" x14ac:dyDescent="0.2">
      <c r="A712" s="79" t="str">
        <f t="shared" si="23"/>
        <v>CLMSDEV_CC_EXTERNAL OHNALAOD0007N1</v>
      </c>
      <c r="B712" s="20" t="s">
        <v>333</v>
      </c>
      <c r="C712" s="18"/>
      <c r="D712" s="701" t="s">
        <v>920</v>
      </c>
      <c r="E712" s="201" t="s">
        <v>334</v>
      </c>
      <c r="F712" s="94"/>
      <c r="G712" s="73" t="s">
        <v>180</v>
      </c>
      <c r="H712" s="100" t="s">
        <v>1161</v>
      </c>
      <c r="I712" s="20"/>
      <c r="J712" s="78" t="s">
        <v>682</v>
      </c>
      <c r="K712" s="173" t="s">
        <v>683</v>
      </c>
      <c r="L712" s="201" t="s">
        <v>499</v>
      </c>
      <c r="M712" s="20"/>
      <c r="N712" s="173" t="s">
        <v>500</v>
      </c>
      <c r="O712" s="73">
        <v>1</v>
      </c>
      <c r="P712" s="159">
        <v>1</v>
      </c>
      <c r="Q712" s="27" t="s">
        <v>1157</v>
      </c>
      <c r="R712" s="73">
        <v>1</v>
      </c>
      <c r="S712" s="424">
        <v>42956</v>
      </c>
      <c r="T712" s="20" t="s">
        <v>675</v>
      </c>
      <c r="U712" s="174" t="s">
        <v>502</v>
      </c>
      <c r="V712" s="235" t="s">
        <v>676</v>
      </c>
      <c r="W712" s="693">
        <f t="shared" si="24"/>
        <v>45</v>
      </c>
      <c r="X712" s="693">
        <v>135</v>
      </c>
      <c r="Y712" s="693">
        <v>540</v>
      </c>
      <c r="Z712" s="272" t="s">
        <v>694</v>
      </c>
      <c r="AA712" s="20"/>
      <c r="AB712" s="20"/>
      <c r="AC712" s="20"/>
      <c r="AD712" s="20"/>
      <c r="AE712" s="20" t="s">
        <v>747</v>
      </c>
      <c r="AF712" s="246" t="s">
        <v>1157</v>
      </c>
      <c r="AG712" s="20">
        <v>619330</v>
      </c>
      <c r="AH712" s="20">
        <v>619330</v>
      </c>
      <c r="AI712" s="246">
        <v>42926</v>
      </c>
      <c r="AJ712" s="20"/>
      <c r="AK712" s="20"/>
      <c r="AL712" s="20"/>
      <c r="AM712" s="20"/>
      <c r="AN712" s="246"/>
      <c r="AO712" s="246"/>
      <c r="AP712" s="20"/>
      <c r="AQ712" s="20"/>
      <c r="AR712" s="20"/>
      <c r="AS712" s="663"/>
      <c r="AT712" s="719"/>
      <c r="AU712" s="20"/>
      <c r="AV712" s="20"/>
      <c r="AW712" s="246"/>
      <c r="AX712" s="246"/>
      <c r="AY712" s="20"/>
      <c r="AZ712" s="20"/>
      <c r="BA712" s="20"/>
      <c r="BB712" s="246"/>
      <c r="BC712" s="246"/>
      <c r="BD712" s="20"/>
      <c r="BE712" s="20"/>
      <c r="BF712" s="246"/>
      <c r="BG712" s="20"/>
      <c r="BH712" s="3"/>
      <c r="BP712" s="79" t="s">
        <v>1158</v>
      </c>
    </row>
    <row r="713" spans="1:68" s="2" customFormat="1" ht="11.25" x14ac:dyDescent="0.2">
      <c r="A713" s="79" t="str">
        <f t="shared" si="23"/>
        <v>CLMSTST_CC_EXTERNAL OHNALAOD0007N1</v>
      </c>
      <c r="B713" s="20" t="s">
        <v>333</v>
      </c>
      <c r="C713" s="18"/>
      <c r="D713" s="701" t="s">
        <v>920</v>
      </c>
      <c r="E713" s="201" t="s">
        <v>334</v>
      </c>
      <c r="F713" s="94"/>
      <c r="G713" s="73" t="s">
        <v>180</v>
      </c>
      <c r="H713" s="100" t="s">
        <v>1162</v>
      </c>
      <c r="I713" s="20"/>
      <c r="J713" s="78" t="s">
        <v>682</v>
      </c>
      <c r="K713" s="173" t="s">
        <v>683</v>
      </c>
      <c r="L713" s="201" t="s">
        <v>499</v>
      </c>
      <c r="M713" s="20"/>
      <c r="N713" s="173" t="s">
        <v>500</v>
      </c>
      <c r="O713" s="73">
        <v>1</v>
      </c>
      <c r="P713" s="159">
        <v>1</v>
      </c>
      <c r="Q713" s="27" t="s">
        <v>1157</v>
      </c>
      <c r="R713" s="73">
        <v>1</v>
      </c>
      <c r="S713" s="424">
        <v>42956</v>
      </c>
      <c r="T713" s="20" t="s">
        <v>675</v>
      </c>
      <c r="U713" s="174" t="s">
        <v>502</v>
      </c>
      <c r="V713" s="235" t="s">
        <v>676</v>
      </c>
      <c r="W713" s="693">
        <f t="shared" si="24"/>
        <v>45</v>
      </c>
      <c r="X713" s="693">
        <v>135</v>
      </c>
      <c r="Y713" s="693">
        <v>540</v>
      </c>
      <c r="Z713" s="272" t="s">
        <v>694</v>
      </c>
      <c r="AA713" s="20"/>
      <c r="AB713" s="20"/>
      <c r="AC713" s="20"/>
      <c r="AD713" s="20"/>
      <c r="AE713" s="20" t="s">
        <v>747</v>
      </c>
      <c r="AF713" s="246" t="s">
        <v>1157</v>
      </c>
      <c r="AG713" s="20">
        <v>619330</v>
      </c>
      <c r="AH713" s="20">
        <v>619330</v>
      </c>
      <c r="AI713" s="246">
        <v>42926</v>
      </c>
      <c r="AJ713" s="20"/>
      <c r="AK713" s="20"/>
      <c r="AL713" s="20"/>
      <c r="AM713" s="20"/>
      <c r="AN713" s="246"/>
      <c r="AO713" s="246"/>
      <c r="AP713" s="20"/>
      <c r="AQ713" s="20"/>
      <c r="AR713" s="20"/>
      <c r="AS713" s="663"/>
      <c r="AT713" s="719"/>
      <c r="AU713" s="20"/>
      <c r="AV713" s="20"/>
      <c r="AW713" s="246"/>
      <c r="AX713" s="246"/>
      <c r="AY713" s="20"/>
      <c r="AZ713" s="20"/>
      <c r="BA713" s="20"/>
      <c r="BB713" s="246"/>
      <c r="BC713" s="246"/>
      <c r="BD713" s="20"/>
      <c r="BE713" s="20"/>
      <c r="BF713" s="246"/>
      <c r="BG713" s="20"/>
      <c r="BH713" s="3"/>
      <c r="BP713" s="79" t="s">
        <v>1158</v>
      </c>
    </row>
    <row r="714" spans="1:68" s="2" customFormat="1" ht="11.25" x14ac:dyDescent="0.2">
      <c r="A714" s="79" t="str">
        <f t="shared" si="23"/>
        <v>GW_DW_CCW OHNALAOD0007N1</v>
      </c>
      <c r="B714" s="20" t="s">
        <v>333</v>
      </c>
      <c r="C714" s="18"/>
      <c r="D714" s="701" t="s">
        <v>920</v>
      </c>
      <c r="E714" s="201" t="s">
        <v>334</v>
      </c>
      <c r="F714" s="94"/>
      <c r="G714" s="73" t="s">
        <v>180</v>
      </c>
      <c r="H714" s="100" t="s">
        <v>1163</v>
      </c>
      <c r="I714" s="20"/>
      <c r="J714" s="78" t="s">
        <v>682</v>
      </c>
      <c r="K714" s="173" t="s">
        <v>683</v>
      </c>
      <c r="L714" s="201" t="s">
        <v>499</v>
      </c>
      <c r="M714" s="20"/>
      <c r="N714" s="173" t="s">
        <v>500</v>
      </c>
      <c r="O714" s="73">
        <v>1</v>
      </c>
      <c r="P714" s="159">
        <v>1</v>
      </c>
      <c r="Q714" s="27" t="s">
        <v>1157</v>
      </c>
      <c r="R714" s="73">
        <v>1</v>
      </c>
      <c r="S714" s="424">
        <v>42956</v>
      </c>
      <c r="T714" s="20" t="s">
        <v>675</v>
      </c>
      <c r="U714" s="174" t="s">
        <v>502</v>
      </c>
      <c r="V714" s="235" t="s">
        <v>676</v>
      </c>
      <c r="W714" s="693">
        <f t="shared" si="24"/>
        <v>45</v>
      </c>
      <c r="X714" s="693">
        <v>135</v>
      </c>
      <c r="Y714" s="693">
        <v>540</v>
      </c>
      <c r="Z714" s="272" t="s">
        <v>694</v>
      </c>
      <c r="AA714" s="20"/>
      <c r="AB714" s="20"/>
      <c r="AC714" s="20"/>
      <c r="AD714" s="20"/>
      <c r="AE714" s="20" t="s">
        <v>747</v>
      </c>
      <c r="AF714" s="246" t="s">
        <v>1157</v>
      </c>
      <c r="AG714" s="20">
        <v>619330</v>
      </c>
      <c r="AH714" s="20">
        <v>619330</v>
      </c>
      <c r="AI714" s="246">
        <v>42926</v>
      </c>
      <c r="AJ714" s="20"/>
      <c r="AK714" s="20"/>
      <c r="AL714" s="20"/>
      <c r="AM714" s="20"/>
      <c r="AN714" s="246"/>
      <c r="AO714" s="246"/>
      <c r="AP714" s="20"/>
      <c r="AQ714" s="20"/>
      <c r="AR714" s="20"/>
      <c r="AS714" s="663"/>
      <c r="AT714" s="719"/>
      <c r="AU714" s="20"/>
      <c r="AV714" s="20"/>
      <c r="AW714" s="246"/>
      <c r="AX714" s="246"/>
      <c r="AY714" s="20"/>
      <c r="AZ714" s="20"/>
      <c r="BA714" s="20"/>
      <c r="BB714" s="246"/>
      <c r="BC714" s="246"/>
      <c r="BD714" s="20"/>
      <c r="BE714" s="20"/>
      <c r="BF714" s="246"/>
      <c r="BG714" s="20"/>
      <c r="BH714" s="3"/>
      <c r="BP714" s="79" t="s">
        <v>1158</v>
      </c>
    </row>
    <row r="715" spans="1:68" s="2" customFormat="1" ht="11.25" x14ac:dyDescent="0.2">
      <c r="A715" s="79" t="str">
        <f t="shared" si="23"/>
        <v>CLMSDEV_CC_EXTERNAL OHNALAOD0007N2</v>
      </c>
      <c r="B715" s="20" t="s">
        <v>333</v>
      </c>
      <c r="C715" s="18"/>
      <c r="D715" s="701" t="s">
        <v>920</v>
      </c>
      <c r="E715" s="201" t="s">
        <v>334</v>
      </c>
      <c r="F715" s="94"/>
      <c r="G715" s="73" t="s">
        <v>180</v>
      </c>
      <c r="H715" s="100" t="s">
        <v>1161</v>
      </c>
      <c r="I715" s="20"/>
      <c r="J715" s="78" t="s">
        <v>682</v>
      </c>
      <c r="K715" s="173" t="s">
        <v>683</v>
      </c>
      <c r="L715" s="201" t="s">
        <v>499</v>
      </c>
      <c r="M715" s="20"/>
      <c r="N715" s="173" t="s">
        <v>500</v>
      </c>
      <c r="O715" s="73">
        <v>1</v>
      </c>
      <c r="P715" s="159">
        <v>1</v>
      </c>
      <c r="Q715" s="27" t="s">
        <v>1157</v>
      </c>
      <c r="R715" s="73">
        <v>1</v>
      </c>
      <c r="S715" s="424">
        <v>42956</v>
      </c>
      <c r="T715" s="20" t="s">
        <v>675</v>
      </c>
      <c r="U715" s="174" t="s">
        <v>502</v>
      </c>
      <c r="V715" s="235" t="s">
        <v>676</v>
      </c>
      <c r="W715" s="693">
        <f t="shared" si="24"/>
        <v>45</v>
      </c>
      <c r="X715" s="693">
        <v>135</v>
      </c>
      <c r="Y715" s="693">
        <v>540</v>
      </c>
      <c r="Z715" s="272" t="s">
        <v>694</v>
      </c>
      <c r="AA715" s="20"/>
      <c r="AB715" s="20"/>
      <c r="AC715" s="20"/>
      <c r="AD715" s="20"/>
      <c r="AE715" s="20" t="s">
        <v>748</v>
      </c>
      <c r="AF715" s="246" t="s">
        <v>1157</v>
      </c>
      <c r="AG715" s="20">
        <v>619331</v>
      </c>
      <c r="AH715" s="20">
        <v>619331</v>
      </c>
      <c r="AI715" s="246">
        <v>42926</v>
      </c>
      <c r="AJ715" s="20"/>
      <c r="AK715" s="20"/>
      <c r="AL715" s="20"/>
      <c r="AM715" s="20"/>
      <c r="AN715" s="246"/>
      <c r="AO715" s="246"/>
      <c r="AP715" s="20"/>
      <c r="AQ715" s="20"/>
      <c r="AR715" s="20"/>
      <c r="AS715" s="663"/>
      <c r="AT715" s="719"/>
      <c r="AU715" s="20"/>
      <c r="AV715" s="20"/>
      <c r="AW715" s="246"/>
      <c r="AX715" s="246"/>
      <c r="AY715" s="20"/>
      <c r="AZ715" s="20"/>
      <c r="BA715" s="20"/>
      <c r="BB715" s="246"/>
      <c r="BC715" s="246"/>
      <c r="BD715" s="20"/>
      <c r="BE715" s="20"/>
      <c r="BF715" s="246"/>
      <c r="BG715" s="20"/>
      <c r="BH715" s="3"/>
      <c r="BP715" s="79" t="s">
        <v>1158</v>
      </c>
    </row>
    <row r="716" spans="1:68" s="2" customFormat="1" ht="11.25" x14ac:dyDescent="0.2">
      <c r="A716" s="79" t="str">
        <f t="shared" si="23"/>
        <v>CLMSTST_CC_EXTERNAL OHNALAOD0007N2</v>
      </c>
      <c r="B716" s="20" t="s">
        <v>333</v>
      </c>
      <c r="C716" s="18"/>
      <c r="D716" s="701" t="s">
        <v>920</v>
      </c>
      <c r="E716" s="201" t="s">
        <v>334</v>
      </c>
      <c r="F716" s="94"/>
      <c r="G716" s="73" t="s">
        <v>180</v>
      </c>
      <c r="H716" s="100" t="s">
        <v>1162</v>
      </c>
      <c r="I716" s="20"/>
      <c r="J716" s="78" t="s">
        <v>682</v>
      </c>
      <c r="K716" s="173" t="s">
        <v>683</v>
      </c>
      <c r="L716" s="201" t="s">
        <v>499</v>
      </c>
      <c r="M716" s="20"/>
      <c r="N716" s="173" t="s">
        <v>500</v>
      </c>
      <c r="O716" s="73">
        <v>1</v>
      </c>
      <c r="P716" s="159">
        <v>1</v>
      </c>
      <c r="Q716" s="27" t="s">
        <v>1157</v>
      </c>
      <c r="R716" s="73">
        <v>1</v>
      </c>
      <c r="S716" s="424">
        <v>42956</v>
      </c>
      <c r="T716" s="20" t="s">
        <v>675</v>
      </c>
      <c r="U716" s="174" t="s">
        <v>502</v>
      </c>
      <c r="V716" s="235" t="s">
        <v>676</v>
      </c>
      <c r="W716" s="693">
        <f t="shared" si="24"/>
        <v>45</v>
      </c>
      <c r="X716" s="693">
        <v>135</v>
      </c>
      <c r="Y716" s="693">
        <v>540</v>
      </c>
      <c r="Z716" s="272" t="s">
        <v>694</v>
      </c>
      <c r="AA716" s="20"/>
      <c r="AB716" s="20"/>
      <c r="AC716" s="20"/>
      <c r="AD716" s="20"/>
      <c r="AE716" s="20" t="s">
        <v>748</v>
      </c>
      <c r="AF716" s="246" t="s">
        <v>1157</v>
      </c>
      <c r="AG716" s="20">
        <v>619331</v>
      </c>
      <c r="AH716" s="20">
        <v>619331</v>
      </c>
      <c r="AI716" s="246">
        <v>42926</v>
      </c>
      <c r="AJ716" s="20"/>
      <c r="AK716" s="20"/>
      <c r="AL716" s="20"/>
      <c r="AM716" s="20"/>
      <c r="AN716" s="246"/>
      <c r="AO716" s="246"/>
      <c r="AP716" s="20"/>
      <c r="AQ716" s="20"/>
      <c r="AR716" s="20"/>
      <c r="AS716" s="663"/>
      <c r="AT716" s="719"/>
      <c r="AU716" s="20"/>
      <c r="AV716" s="20"/>
      <c r="AW716" s="246"/>
      <c r="AX716" s="246"/>
      <c r="AY716" s="20"/>
      <c r="AZ716" s="20"/>
      <c r="BA716" s="20"/>
      <c r="BB716" s="246"/>
      <c r="BC716" s="246"/>
      <c r="BD716" s="20"/>
      <c r="BE716" s="20"/>
      <c r="BF716" s="246"/>
      <c r="BG716" s="20"/>
      <c r="BH716" s="3"/>
      <c r="BP716" s="79" t="s">
        <v>1158</v>
      </c>
    </row>
    <row r="717" spans="1:68" s="2" customFormat="1" ht="11.25" x14ac:dyDescent="0.2">
      <c r="A717" s="79" t="str">
        <f t="shared" si="23"/>
        <v>GW_DW_CCW OHNALAOD0007N2</v>
      </c>
      <c r="B717" s="20" t="s">
        <v>333</v>
      </c>
      <c r="C717" s="18"/>
      <c r="D717" s="701" t="s">
        <v>920</v>
      </c>
      <c r="E717" s="201" t="s">
        <v>334</v>
      </c>
      <c r="F717" s="94"/>
      <c r="G717" s="73" t="s">
        <v>180</v>
      </c>
      <c r="H717" s="100" t="s">
        <v>1163</v>
      </c>
      <c r="I717" s="20"/>
      <c r="J717" s="78" t="s">
        <v>682</v>
      </c>
      <c r="K717" s="173" t="s">
        <v>683</v>
      </c>
      <c r="L717" s="201" t="s">
        <v>499</v>
      </c>
      <c r="M717" s="20"/>
      <c r="N717" s="173" t="s">
        <v>500</v>
      </c>
      <c r="O717" s="73">
        <v>1</v>
      </c>
      <c r="P717" s="159">
        <v>1</v>
      </c>
      <c r="Q717" s="27" t="s">
        <v>1157</v>
      </c>
      <c r="R717" s="73">
        <v>1</v>
      </c>
      <c r="S717" s="424">
        <v>42956</v>
      </c>
      <c r="T717" s="20" t="s">
        <v>675</v>
      </c>
      <c r="U717" s="174" t="s">
        <v>502</v>
      </c>
      <c r="V717" s="235" t="s">
        <v>676</v>
      </c>
      <c r="W717" s="693">
        <f t="shared" si="24"/>
        <v>45</v>
      </c>
      <c r="X717" s="693">
        <v>135</v>
      </c>
      <c r="Y717" s="693">
        <v>540</v>
      </c>
      <c r="Z717" s="272" t="s">
        <v>694</v>
      </c>
      <c r="AA717" s="20"/>
      <c r="AB717" s="20"/>
      <c r="AC717" s="20"/>
      <c r="AD717" s="20"/>
      <c r="AE717" s="20" t="s">
        <v>748</v>
      </c>
      <c r="AF717" s="246" t="s">
        <v>1157</v>
      </c>
      <c r="AG717" s="20">
        <v>619331</v>
      </c>
      <c r="AH717" s="20">
        <v>619331</v>
      </c>
      <c r="AI717" s="246">
        <v>42926</v>
      </c>
      <c r="AJ717" s="20"/>
      <c r="AK717" s="20"/>
      <c r="AL717" s="20"/>
      <c r="AM717" s="20"/>
      <c r="AN717" s="246"/>
      <c r="AO717" s="246"/>
      <c r="AP717" s="20"/>
      <c r="AQ717" s="20"/>
      <c r="AR717" s="20"/>
      <c r="AS717" s="663"/>
      <c r="AT717" s="719"/>
      <c r="AU717" s="20"/>
      <c r="AV717" s="20"/>
      <c r="AW717" s="246"/>
      <c r="AX717" s="246"/>
      <c r="AY717" s="20"/>
      <c r="AZ717" s="20"/>
      <c r="BA717" s="20"/>
      <c r="BB717" s="246"/>
      <c r="BC717" s="246"/>
      <c r="BD717" s="20"/>
      <c r="BE717" s="20"/>
      <c r="BF717" s="246"/>
      <c r="BG717" s="20"/>
      <c r="BH717" s="3"/>
      <c r="BP717" s="79" t="s">
        <v>1158</v>
      </c>
    </row>
    <row r="718" spans="1:68" s="2" customFormat="1" ht="11.25" x14ac:dyDescent="0.2">
      <c r="A718" s="79" t="str">
        <f t="shared" si="23"/>
        <v>Branch_workflow_tst OHNALDBD0171</v>
      </c>
      <c r="B718" s="20" t="s">
        <v>333</v>
      </c>
      <c r="C718" s="18"/>
      <c r="D718" s="701" t="s">
        <v>1164</v>
      </c>
      <c r="E718" s="201" t="s">
        <v>334</v>
      </c>
      <c r="F718" s="94"/>
      <c r="G718" s="73" t="s">
        <v>496</v>
      </c>
      <c r="H718" s="100" t="s">
        <v>1165</v>
      </c>
      <c r="I718" s="20"/>
      <c r="J718" s="78" t="s">
        <v>682</v>
      </c>
      <c r="K718" s="173" t="s">
        <v>683</v>
      </c>
      <c r="L718" s="201" t="s">
        <v>499</v>
      </c>
      <c r="M718" s="20"/>
      <c r="N718" s="173" t="s">
        <v>500</v>
      </c>
      <c r="O718" s="73">
        <v>1</v>
      </c>
      <c r="P718" s="159">
        <v>1</v>
      </c>
      <c r="Q718" s="27">
        <v>43006</v>
      </c>
      <c r="R718" s="73">
        <v>1</v>
      </c>
      <c r="S718" s="424">
        <v>43049</v>
      </c>
      <c r="T718" s="20" t="s">
        <v>675</v>
      </c>
      <c r="U718" s="174" t="s">
        <v>502</v>
      </c>
      <c r="V718" s="235" t="s">
        <v>676</v>
      </c>
      <c r="W718" s="693">
        <f t="shared" si="24"/>
        <v>45</v>
      </c>
      <c r="X718" s="693">
        <v>135</v>
      </c>
      <c r="Y718" s="693">
        <v>540</v>
      </c>
      <c r="Z718" s="272" t="s">
        <v>512</v>
      </c>
      <c r="AA718" s="20"/>
      <c r="AB718" s="20"/>
      <c r="AC718" s="20"/>
      <c r="AD718" s="20"/>
      <c r="AE718" s="20" t="s">
        <v>796</v>
      </c>
      <c r="AF718" s="246">
        <v>43006</v>
      </c>
      <c r="AG718" s="20" t="s">
        <v>1166</v>
      </c>
      <c r="AH718" s="20" t="s">
        <v>1166</v>
      </c>
      <c r="AI718" s="246">
        <v>43004</v>
      </c>
      <c r="AJ718" s="20"/>
      <c r="AK718" s="20"/>
      <c r="AL718" s="20"/>
      <c r="AM718" s="20"/>
      <c r="AN718" s="246"/>
      <c r="AO718" s="246"/>
      <c r="AP718" s="20"/>
      <c r="AQ718" s="20"/>
      <c r="AR718" s="20"/>
      <c r="AS718" s="663"/>
      <c r="AT718" s="719"/>
      <c r="AU718" s="20"/>
      <c r="AV718" s="20"/>
      <c r="AW718" s="246"/>
      <c r="AX718" s="246"/>
      <c r="AY718" s="20"/>
      <c r="AZ718" s="20"/>
      <c r="BA718" s="20"/>
      <c r="BB718" s="246"/>
      <c r="BC718" s="246"/>
      <c r="BD718" s="20"/>
      <c r="BE718" s="20"/>
      <c r="BF718" s="246"/>
      <c r="BG718" s="20"/>
      <c r="BH718" s="3"/>
      <c r="BP718" s="79" t="s">
        <v>1167</v>
      </c>
    </row>
    <row r="719" spans="1:68" s="2" customFormat="1" ht="11.25" x14ac:dyDescent="0.2">
      <c r="A719" s="79" t="str">
        <f t="shared" si="23"/>
        <v>IMAGERIGHT OHNALDBD0047</v>
      </c>
      <c r="B719" s="20" t="s">
        <v>333</v>
      </c>
      <c r="C719" s="18"/>
      <c r="D719" s="701" t="s">
        <v>1164</v>
      </c>
      <c r="E719" s="201" t="s">
        <v>334</v>
      </c>
      <c r="F719" s="94"/>
      <c r="G719" s="73" t="s">
        <v>496</v>
      </c>
      <c r="H719" s="100" t="s">
        <v>1168</v>
      </c>
      <c r="I719" s="20"/>
      <c r="J719" s="78" t="s">
        <v>682</v>
      </c>
      <c r="K719" s="173" t="s">
        <v>683</v>
      </c>
      <c r="L719" s="201" t="s">
        <v>499</v>
      </c>
      <c r="M719" s="20"/>
      <c r="N719" s="173" t="s">
        <v>500</v>
      </c>
      <c r="O719" s="73">
        <v>1</v>
      </c>
      <c r="P719" s="159">
        <v>1</v>
      </c>
      <c r="Q719" s="27">
        <v>43049</v>
      </c>
      <c r="R719" s="73">
        <v>1</v>
      </c>
      <c r="S719" s="424">
        <v>43075</v>
      </c>
      <c r="T719" s="20" t="s">
        <v>675</v>
      </c>
      <c r="U719" s="174" t="s">
        <v>502</v>
      </c>
      <c r="V719" s="235" t="s">
        <v>676</v>
      </c>
      <c r="W719" s="693">
        <v>55</v>
      </c>
      <c r="X719" s="693">
        <f>+(W719*3)</f>
        <v>165</v>
      </c>
      <c r="Y719" s="693">
        <f>+(X719*4)</f>
        <v>660</v>
      </c>
      <c r="Z719" s="272" t="s">
        <v>240</v>
      </c>
      <c r="AA719" s="20"/>
      <c r="AB719" s="20"/>
      <c r="AC719" s="20"/>
      <c r="AD719" s="20"/>
      <c r="AE719" s="20" t="s">
        <v>875</v>
      </c>
      <c r="AF719" s="246">
        <v>43049</v>
      </c>
      <c r="AG719" s="20" t="s">
        <v>1169</v>
      </c>
      <c r="AH719" s="20" t="s">
        <v>1169</v>
      </c>
      <c r="AI719" s="246">
        <v>43034</v>
      </c>
      <c r="AJ719" s="20"/>
      <c r="AK719" s="20"/>
      <c r="AL719" s="20"/>
      <c r="AM719" s="20"/>
      <c r="AN719" s="246"/>
      <c r="AO719" s="246"/>
      <c r="AP719" s="20"/>
      <c r="AQ719" s="20"/>
      <c r="AR719" s="20"/>
      <c r="AS719" s="663"/>
      <c r="AT719" s="719"/>
      <c r="AU719" s="20"/>
      <c r="AV719" s="20"/>
      <c r="AW719" s="246"/>
      <c r="AX719" s="246"/>
      <c r="AY719" s="20"/>
      <c r="AZ719" s="20"/>
      <c r="BA719" s="20"/>
      <c r="BB719" s="246"/>
      <c r="BC719" s="246"/>
      <c r="BD719" s="20"/>
      <c r="BE719" s="20"/>
      <c r="BF719" s="246"/>
      <c r="BG719" s="20"/>
      <c r="BH719" s="3"/>
      <c r="BP719" s="79" t="s">
        <v>1170</v>
      </c>
    </row>
    <row r="720" spans="1:68" s="2" customFormat="1" ht="11.25" x14ac:dyDescent="0.2">
      <c r="A720" s="79" t="str">
        <f t="shared" si="23"/>
        <v>IMAGERIGHT OHNALDBD0171</v>
      </c>
      <c r="B720" s="20" t="s">
        <v>333</v>
      </c>
      <c r="C720" s="18"/>
      <c r="D720" s="701" t="s">
        <v>1164</v>
      </c>
      <c r="E720" s="201" t="s">
        <v>334</v>
      </c>
      <c r="F720" s="94"/>
      <c r="G720" s="73" t="s">
        <v>496</v>
      </c>
      <c r="H720" s="100" t="s">
        <v>1168</v>
      </c>
      <c r="I720" s="20"/>
      <c r="J720" s="78" t="s">
        <v>682</v>
      </c>
      <c r="K720" s="173" t="s">
        <v>683</v>
      </c>
      <c r="L720" s="201" t="s">
        <v>499</v>
      </c>
      <c r="M720" s="20"/>
      <c r="N720" s="173" t="s">
        <v>500</v>
      </c>
      <c r="O720" s="73">
        <v>1</v>
      </c>
      <c r="P720" s="159">
        <v>1</v>
      </c>
      <c r="Q720" s="27">
        <v>43049</v>
      </c>
      <c r="R720" s="73">
        <v>1</v>
      </c>
      <c r="S720" s="424">
        <v>43075</v>
      </c>
      <c r="T720" s="20" t="s">
        <v>675</v>
      </c>
      <c r="U720" s="174" t="s">
        <v>502</v>
      </c>
      <c r="V720" s="235" t="s">
        <v>676</v>
      </c>
      <c r="W720" s="693">
        <v>55</v>
      </c>
      <c r="X720" s="693">
        <f t="shared" ref="X720:X735" si="25">+(W720*3)</f>
        <v>165</v>
      </c>
      <c r="Y720" s="693">
        <f t="shared" ref="Y720:Y735" si="26">+(X720*4)</f>
        <v>660</v>
      </c>
      <c r="Z720" s="272" t="s">
        <v>240</v>
      </c>
      <c r="AA720" s="20"/>
      <c r="AB720" s="20"/>
      <c r="AC720" s="20"/>
      <c r="AD720" s="20"/>
      <c r="AE720" s="20" t="s">
        <v>796</v>
      </c>
      <c r="AF720" s="246">
        <v>43049</v>
      </c>
      <c r="AG720" s="20" t="s">
        <v>1171</v>
      </c>
      <c r="AH720" s="20" t="s">
        <v>1171</v>
      </c>
      <c r="AI720" s="246">
        <v>43034</v>
      </c>
      <c r="AJ720" s="20"/>
      <c r="AK720" s="20"/>
      <c r="AL720" s="20"/>
      <c r="AM720" s="20"/>
      <c r="AN720" s="246"/>
      <c r="AO720" s="246"/>
      <c r="AP720" s="20"/>
      <c r="AQ720" s="20"/>
      <c r="AR720" s="20"/>
      <c r="AS720" s="663"/>
      <c r="AT720" s="719"/>
      <c r="AU720" s="20"/>
      <c r="AV720" s="20"/>
      <c r="AW720" s="246"/>
      <c r="AX720" s="246"/>
      <c r="AY720" s="20"/>
      <c r="AZ720" s="20"/>
      <c r="BA720" s="20"/>
      <c r="BB720" s="246"/>
      <c r="BC720" s="246"/>
      <c r="BD720" s="20"/>
      <c r="BE720" s="20"/>
      <c r="BF720" s="246"/>
      <c r="BG720" s="20"/>
      <c r="BH720" s="3"/>
      <c r="BP720" s="79" t="s">
        <v>1170</v>
      </c>
    </row>
    <row r="721" spans="1:68" s="2" customFormat="1" ht="11.25" x14ac:dyDescent="0.2">
      <c r="A721" s="79" t="str">
        <f t="shared" si="23"/>
        <v>ImageRightDW OHNALDBD0171</v>
      </c>
      <c r="B721" s="20" t="s">
        <v>333</v>
      </c>
      <c r="C721" s="18"/>
      <c r="D721" s="701" t="s">
        <v>1164</v>
      </c>
      <c r="E721" s="201" t="s">
        <v>334</v>
      </c>
      <c r="F721" s="94"/>
      <c r="G721" s="73" t="s">
        <v>496</v>
      </c>
      <c r="H721" s="100" t="s">
        <v>1172</v>
      </c>
      <c r="I721" s="20"/>
      <c r="J721" s="78" t="s">
        <v>682</v>
      </c>
      <c r="K721" s="173" t="s">
        <v>683</v>
      </c>
      <c r="L721" s="201" t="s">
        <v>499</v>
      </c>
      <c r="M721" s="20"/>
      <c r="N721" s="173" t="s">
        <v>500</v>
      </c>
      <c r="O721" s="73">
        <v>1</v>
      </c>
      <c r="P721" s="159">
        <v>1</v>
      </c>
      <c r="Q721" s="27">
        <v>43049</v>
      </c>
      <c r="R721" s="73">
        <v>1</v>
      </c>
      <c r="S721" s="424">
        <v>43075</v>
      </c>
      <c r="T721" s="20" t="s">
        <v>675</v>
      </c>
      <c r="U721" s="174" t="s">
        <v>502</v>
      </c>
      <c r="V721" s="235" t="s">
        <v>676</v>
      </c>
      <c r="W721" s="693">
        <v>55</v>
      </c>
      <c r="X721" s="693">
        <f t="shared" si="25"/>
        <v>165</v>
      </c>
      <c r="Y721" s="693">
        <f t="shared" si="26"/>
        <v>660</v>
      </c>
      <c r="Z721" s="272" t="s">
        <v>240</v>
      </c>
      <c r="AA721" s="20"/>
      <c r="AB721" s="20"/>
      <c r="AC721" s="20"/>
      <c r="AD721" s="20"/>
      <c r="AE721" s="20" t="s">
        <v>796</v>
      </c>
      <c r="AF721" s="246">
        <v>43049</v>
      </c>
      <c r="AG721" s="20" t="s">
        <v>1173</v>
      </c>
      <c r="AH721" s="20" t="s">
        <v>1173</v>
      </c>
      <c r="AI721" s="246">
        <v>43034</v>
      </c>
      <c r="AJ721" s="20"/>
      <c r="AK721" s="20"/>
      <c r="AL721" s="20"/>
      <c r="AM721" s="20"/>
      <c r="AN721" s="246"/>
      <c r="AO721" s="246"/>
      <c r="AP721" s="20"/>
      <c r="AQ721" s="20"/>
      <c r="AR721" s="20"/>
      <c r="AS721" s="663"/>
      <c r="AT721" s="719"/>
      <c r="AU721" s="20"/>
      <c r="AV721" s="20"/>
      <c r="AW721" s="246"/>
      <c r="AX721" s="246"/>
      <c r="AY721" s="20"/>
      <c r="AZ721" s="20"/>
      <c r="BA721" s="20"/>
      <c r="BB721" s="246"/>
      <c r="BC721" s="246"/>
      <c r="BD721" s="20"/>
      <c r="BE721" s="20"/>
      <c r="BF721" s="246"/>
      <c r="BG721" s="20"/>
      <c r="BH721" s="3"/>
      <c r="BP721" s="79" t="s">
        <v>1170</v>
      </c>
    </row>
    <row r="722" spans="1:68" s="2" customFormat="1" ht="11.25" x14ac:dyDescent="0.2">
      <c r="A722" s="83" t="str">
        <f t="shared" si="23"/>
        <v>QUOTE DS73SQLDEVOLAP</v>
      </c>
      <c r="B722" s="20" t="s">
        <v>333</v>
      </c>
      <c r="C722" s="563" t="s">
        <v>3</v>
      </c>
      <c r="D722" s="701" t="s">
        <v>741</v>
      </c>
      <c r="E722" s="201" t="s">
        <v>334</v>
      </c>
      <c r="F722" s="769" t="s">
        <v>1174</v>
      </c>
      <c r="G722" s="421" t="s">
        <v>691</v>
      </c>
      <c r="H722" s="318" t="s">
        <v>967</v>
      </c>
      <c r="I722" s="419" t="s">
        <v>1175</v>
      </c>
      <c r="J722" s="88" t="s">
        <v>682</v>
      </c>
      <c r="K722" s="173" t="s">
        <v>683</v>
      </c>
      <c r="L722" s="201" t="s">
        <v>1176</v>
      </c>
      <c r="M722" s="419"/>
      <c r="N722" s="173" t="s">
        <v>541</v>
      </c>
      <c r="O722" s="421">
        <v>1</v>
      </c>
      <c r="P722" s="463">
        <v>0</v>
      </c>
      <c r="Q722" s="89"/>
      <c r="R722" s="421">
        <v>0</v>
      </c>
      <c r="S722" s="699"/>
      <c r="T722" s="419" t="s">
        <v>1177</v>
      </c>
      <c r="U722" s="174" t="s">
        <v>502</v>
      </c>
      <c r="V722" s="235" t="s">
        <v>676</v>
      </c>
      <c r="W722" s="694">
        <v>55</v>
      </c>
      <c r="X722" s="694">
        <f t="shared" si="25"/>
        <v>165</v>
      </c>
      <c r="Y722" s="694">
        <f t="shared" si="26"/>
        <v>660</v>
      </c>
      <c r="Z722" s="272"/>
      <c r="AA722" s="419"/>
      <c r="AB722" s="419"/>
      <c r="AC722" s="419"/>
      <c r="AD722" s="419"/>
      <c r="AE722" s="419" t="s">
        <v>896</v>
      </c>
      <c r="AF722" s="423"/>
      <c r="AG722" s="419"/>
      <c r="AH722" s="419"/>
      <c r="AI722" s="423"/>
      <c r="AJ722" s="20"/>
      <c r="AK722" s="20"/>
      <c r="AL722" s="20"/>
      <c r="AM722" s="20"/>
      <c r="AN722" s="246"/>
      <c r="AO722" s="246"/>
      <c r="AP722" s="20"/>
      <c r="AQ722" s="20"/>
      <c r="AR722" s="20"/>
      <c r="AS722" s="663"/>
      <c r="AT722" s="719"/>
      <c r="AU722" s="20"/>
      <c r="AV722" s="20"/>
      <c r="AW722" s="246"/>
      <c r="AX722" s="246"/>
      <c r="AY722" s="20"/>
      <c r="AZ722" s="20"/>
      <c r="BA722" s="20"/>
      <c r="BB722" s="246"/>
      <c r="BC722" s="246"/>
      <c r="BD722" s="20"/>
      <c r="BE722" s="20"/>
      <c r="BF722" s="246"/>
      <c r="BG722" s="20"/>
      <c r="BH722" s="3"/>
      <c r="BP722" s="83" t="s">
        <v>1178</v>
      </c>
    </row>
    <row r="723" spans="1:68" s="2" customFormat="1" ht="11.25" x14ac:dyDescent="0.2">
      <c r="A723" s="83" t="str">
        <f t="shared" si="23"/>
        <v>QUOTE_Archive DS73SQLDEVOLAP</v>
      </c>
      <c r="B723" s="20" t="s">
        <v>333</v>
      </c>
      <c r="C723" s="563" t="s">
        <v>3</v>
      </c>
      <c r="D723" s="701" t="s">
        <v>741</v>
      </c>
      <c r="E723" s="201" t="s">
        <v>334</v>
      </c>
      <c r="F723" s="769" t="s">
        <v>1174</v>
      </c>
      <c r="G723" s="421" t="s">
        <v>691</v>
      </c>
      <c r="H723" s="318" t="s">
        <v>1179</v>
      </c>
      <c r="I723" s="419" t="s">
        <v>1180</v>
      </c>
      <c r="J723" s="88" t="s">
        <v>682</v>
      </c>
      <c r="K723" s="173" t="s">
        <v>683</v>
      </c>
      <c r="L723" s="201" t="s">
        <v>1176</v>
      </c>
      <c r="M723" s="419"/>
      <c r="N723" s="173" t="s">
        <v>541</v>
      </c>
      <c r="O723" s="421">
        <v>1</v>
      </c>
      <c r="P723" s="463">
        <v>0</v>
      </c>
      <c r="Q723" s="89"/>
      <c r="R723" s="421">
        <v>0</v>
      </c>
      <c r="S723" s="699"/>
      <c r="T723" s="419" t="s">
        <v>1177</v>
      </c>
      <c r="U723" s="174" t="s">
        <v>502</v>
      </c>
      <c r="V723" s="235" t="s">
        <v>676</v>
      </c>
      <c r="W723" s="694">
        <v>55</v>
      </c>
      <c r="X723" s="694">
        <f t="shared" si="25"/>
        <v>165</v>
      </c>
      <c r="Y723" s="694">
        <f t="shared" si="26"/>
        <v>660</v>
      </c>
      <c r="Z723" s="272"/>
      <c r="AA723" s="419"/>
      <c r="AB723" s="419"/>
      <c r="AC723" s="419"/>
      <c r="AD723" s="419"/>
      <c r="AE723" s="419" t="s">
        <v>896</v>
      </c>
      <c r="AF723" s="423"/>
      <c r="AG723" s="419"/>
      <c r="AH723" s="419"/>
      <c r="AI723" s="423"/>
      <c r="AJ723" s="20"/>
      <c r="AK723" s="20"/>
      <c r="AL723" s="20"/>
      <c r="AM723" s="20"/>
      <c r="AN723" s="246"/>
      <c r="AO723" s="246"/>
      <c r="AP723" s="20"/>
      <c r="AQ723" s="20"/>
      <c r="AR723" s="20"/>
      <c r="AS723" s="663"/>
      <c r="AT723" s="719"/>
      <c r="AU723" s="20"/>
      <c r="AV723" s="20"/>
      <c r="AW723" s="246"/>
      <c r="AX723" s="246"/>
      <c r="AY723" s="20"/>
      <c r="AZ723" s="20"/>
      <c r="BA723" s="20"/>
      <c r="BB723" s="246"/>
      <c r="BC723" s="246"/>
      <c r="BD723" s="20"/>
      <c r="BE723" s="20"/>
      <c r="BF723" s="246"/>
      <c r="BG723" s="20"/>
      <c r="BH723" s="3"/>
      <c r="BP723" s="83" t="s">
        <v>1178</v>
      </c>
    </row>
    <row r="724" spans="1:68" s="2" customFormat="1" ht="11.25" x14ac:dyDescent="0.2">
      <c r="A724" s="83" t="str">
        <f t="shared" si="23"/>
        <v>QUOTE_Archive OHNALDBD0047</v>
      </c>
      <c r="B724" s="20" t="s">
        <v>333</v>
      </c>
      <c r="C724" s="563" t="s">
        <v>3</v>
      </c>
      <c r="D724" s="701" t="s">
        <v>741</v>
      </c>
      <c r="E724" s="201" t="s">
        <v>334</v>
      </c>
      <c r="F724" s="769" t="s">
        <v>1174</v>
      </c>
      <c r="G724" s="421" t="s">
        <v>691</v>
      </c>
      <c r="H724" s="318" t="s">
        <v>1179</v>
      </c>
      <c r="I724" s="419" t="s">
        <v>1181</v>
      </c>
      <c r="J724" s="88" t="s">
        <v>682</v>
      </c>
      <c r="K724" s="173" t="s">
        <v>683</v>
      </c>
      <c r="L724" s="201" t="s">
        <v>1176</v>
      </c>
      <c r="M724" s="419"/>
      <c r="N724" s="173" t="s">
        <v>541</v>
      </c>
      <c r="O724" s="421">
        <v>1</v>
      </c>
      <c r="P724" s="463">
        <v>0</v>
      </c>
      <c r="Q724" s="89"/>
      <c r="R724" s="421">
        <v>0</v>
      </c>
      <c r="S724" s="699"/>
      <c r="T724" s="419" t="s">
        <v>1177</v>
      </c>
      <c r="U724" s="174" t="s">
        <v>502</v>
      </c>
      <c r="V724" s="235" t="s">
        <v>676</v>
      </c>
      <c r="W724" s="694">
        <v>55</v>
      </c>
      <c r="X724" s="694">
        <f t="shared" si="25"/>
        <v>165</v>
      </c>
      <c r="Y724" s="694">
        <f t="shared" si="26"/>
        <v>660</v>
      </c>
      <c r="Z724" s="272"/>
      <c r="AA724" s="419"/>
      <c r="AB724" s="419"/>
      <c r="AC724" s="419"/>
      <c r="AD724" s="419"/>
      <c r="AE724" s="419" t="s">
        <v>875</v>
      </c>
      <c r="AF724" s="423"/>
      <c r="AG724" s="419"/>
      <c r="AH724" s="419"/>
      <c r="AI724" s="423"/>
      <c r="AJ724" s="20"/>
      <c r="AK724" s="20"/>
      <c r="AL724" s="20"/>
      <c r="AM724" s="20"/>
      <c r="AN724" s="246"/>
      <c r="AO724" s="246"/>
      <c r="AP724" s="20"/>
      <c r="AQ724" s="20"/>
      <c r="AR724" s="20"/>
      <c r="AS724" s="663"/>
      <c r="AT724" s="719"/>
      <c r="AU724" s="20"/>
      <c r="AV724" s="20"/>
      <c r="AW724" s="246"/>
      <c r="AX724" s="246"/>
      <c r="AY724" s="20"/>
      <c r="AZ724" s="20"/>
      <c r="BA724" s="20"/>
      <c r="BB724" s="246"/>
      <c r="BC724" s="246"/>
      <c r="BD724" s="20"/>
      <c r="BE724" s="20"/>
      <c r="BF724" s="246"/>
      <c r="BG724" s="20"/>
      <c r="BH724" s="3"/>
      <c r="BP724" s="83" t="s">
        <v>1178</v>
      </c>
    </row>
    <row r="725" spans="1:68" s="2" customFormat="1" ht="11.25" x14ac:dyDescent="0.2">
      <c r="A725" s="83" t="str">
        <f t="shared" si="23"/>
        <v>QUOTE_Archive OHNALDBD0142</v>
      </c>
      <c r="B725" s="20" t="s">
        <v>333</v>
      </c>
      <c r="C725" s="563" t="s">
        <v>3</v>
      </c>
      <c r="D725" s="701" t="s">
        <v>741</v>
      </c>
      <c r="E725" s="201" t="s">
        <v>334</v>
      </c>
      <c r="F725" s="769" t="s">
        <v>1174</v>
      </c>
      <c r="G725" s="421" t="s">
        <v>691</v>
      </c>
      <c r="H725" s="318" t="s">
        <v>1179</v>
      </c>
      <c r="I725" s="419" t="s">
        <v>1182</v>
      </c>
      <c r="J725" s="88" t="s">
        <v>682</v>
      </c>
      <c r="K725" s="173" t="s">
        <v>683</v>
      </c>
      <c r="L725" s="201" t="s">
        <v>1176</v>
      </c>
      <c r="M725" s="419"/>
      <c r="N725" s="173" t="s">
        <v>541</v>
      </c>
      <c r="O725" s="421">
        <v>1</v>
      </c>
      <c r="P725" s="463">
        <v>0</v>
      </c>
      <c r="Q725" s="89"/>
      <c r="R725" s="421">
        <v>0</v>
      </c>
      <c r="S725" s="699"/>
      <c r="T725" s="419" t="s">
        <v>1177</v>
      </c>
      <c r="U725" s="174" t="s">
        <v>502</v>
      </c>
      <c r="V725" s="235" t="s">
        <v>676</v>
      </c>
      <c r="W725" s="694">
        <v>55</v>
      </c>
      <c r="X725" s="694">
        <f t="shared" si="25"/>
        <v>165</v>
      </c>
      <c r="Y725" s="694">
        <f t="shared" si="26"/>
        <v>660</v>
      </c>
      <c r="Z725" s="272"/>
      <c r="AA725" s="419"/>
      <c r="AB725" s="419"/>
      <c r="AC725" s="419"/>
      <c r="AD725" s="419"/>
      <c r="AE725" s="419" t="s">
        <v>730</v>
      </c>
      <c r="AF725" s="423"/>
      <c r="AG725" s="419"/>
      <c r="AH725" s="419"/>
      <c r="AI725" s="423"/>
      <c r="AJ725" s="20"/>
      <c r="AK725" s="20"/>
      <c r="AL725" s="20"/>
      <c r="AM725" s="20"/>
      <c r="AN725" s="246"/>
      <c r="AO725" s="246"/>
      <c r="AP725" s="20"/>
      <c r="AQ725" s="20"/>
      <c r="AR725" s="20"/>
      <c r="AS725" s="663"/>
      <c r="AT725" s="719"/>
      <c r="AU725" s="20"/>
      <c r="AV725" s="20"/>
      <c r="AW725" s="246"/>
      <c r="AX725" s="246"/>
      <c r="AY725" s="20"/>
      <c r="AZ725" s="20"/>
      <c r="BA725" s="20"/>
      <c r="BB725" s="246"/>
      <c r="BC725" s="246"/>
      <c r="BD725" s="20"/>
      <c r="BE725" s="20"/>
      <c r="BF725" s="246"/>
      <c r="BG725" s="20"/>
      <c r="BH725" s="3"/>
      <c r="BP725" s="83" t="s">
        <v>1178</v>
      </c>
    </row>
    <row r="726" spans="1:68" s="2" customFormat="1" ht="11.25" x14ac:dyDescent="0.2">
      <c r="A726" s="83" t="str">
        <f t="shared" si="23"/>
        <v>QUOTE_Archive OHNALDBD0144</v>
      </c>
      <c r="B726" s="20" t="s">
        <v>333</v>
      </c>
      <c r="C726" s="563" t="s">
        <v>3</v>
      </c>
      <c r="D726" s="701" t="s">
        <v>741</v>
      </c>
      <c r="E726" s="201" t="s">
        <v>334</v>
      </c>
      <c r="F726" s="769" t="s">
        <v>1174</v>
      </c>
      <c r="G726" s="421" t="s">
        <v>691</v>
      </c>
      <c r="H726" s="318" t="s">
        <v>1179</v>
      </c>
      <c r="I726" s="419" t="s">
        <v>1183</v>
      </c>
      <c r="J726" s="88" t="s">
        <v>682</v>
      </c>
      <c r="K726" s="173" t="s">
        <v>683</v>
      </c>
      <c r="L726" s="201" t="s">
        <v>1176</v>
      </c>
      <c r="M726" s="419"/>
      <c r="N726" s="173" t="s">
        <v>541</v>
      </c>
      <c r="O726" s="421">
        <v>1</v>
      </c>
      <c r="P726" s="463">
        <v>0</v>
      </c>
      <c r="Q726" s="89"/>
      <c r="R726" s="421">
        <v>0</v>
      </c>
      <c r="S726" s="699"/>
      <c r="T726" s="419" t="s">
        <v>1177</v>
      </c>
      <c r="U726" s="174" t="s">
        <v>502</v>
      </c>
      <c r="V726" s="235" t="s">
        <v>676</v>
      </c>
      <c r="W726" s="694">
        <v>55</v>
      </c>
      <c r="X726" s="694">
        <f t="shared" si="25"/>
        <v>165</v>
      </c>
      <c r="Y726" s="694">
        <f t="shared" si="26"/>
        <v>660</v>
      </c>
      <c r="Z726" s="272"/>
      <c r="AA726" s="419"/>
      <c r="AB726" s="419"/>
      <c r="AC726" s="419"/>
      <c r="AD726" s="419"/>
      <c r="AE726" s="419" t="s">
        <v>720</v>
      </c>
      <c r="AF726" s="423"/>
      <c r="AG726" s="419"/>
      <c r="AH726" s="419"/>
      <c r="AI726" s="423"/>
      <c r="AJ726" s="20"/>
      <c r="AK726" s="20"/>
      <c r="AL726" s="20"/>
      <c r="AM726" s="20"/>
      <c r="AN726" s="246"/>
      <c r="AO726" s="246"/>
      <c r="AP726" s="20"/>
      <c r="AQ726" s="20"/>
      <c r="AR726" s="20"/>
      <c r="AS726" s="663"/>
      <c r="AT726" s="719"/>
      <c r="AU726" s="20"/>
      <c r="AV726" s="20"/>
      <c r="AW726" s="246"/>
      <c r="AX726" s="246"/>
      <c r="AY726" s="20"/>
      <c r="AZ726" s="20"/>
      <c r="BA726" s="20"/>
      <c r="BB726" s="246"/>
      <c r="BC726" s="246"/>
      <c r="BD726" s="20"/>
      <c r="BE726" s="20"/>
      <c r="BF726" s="246"/>
      <c r="BG726" s="20"/>
      <c r="BH726" s="3"/>
      <c r="BP726" s="83" t="s">
        <v>1178</v>
      </c>
    </row>
    <row r="727" spans="1:68" s="2" customFormat="1" ht="11.25" x14ac:dyDescent="0.2">
      <c r="A727" s="83" t="str">
        <f t="shared" si="23"/>
        <v>Quote_Archive_original OHNALDBD0047</v>
      </c>
      <c r="B727" s="20" t="s">
        <v>333</v>
      </c>
      <c r="C727" s="563" t="s">
        <v>3</v>
      </c>
      <c r="D727" s="701" t="s">
        <v>741</v>
      </c>
      <c r="E727" s="201" t="s">
        <v>334</v>
      </c>
      <c r="F727" s="769" t="s">
        <v>1174</v>
      </c>
      <c r="G727" s="421" t="s">
        <v>691</v>
      </c>
      <c r="H727" s="318" t="s">
        <v>1184</v>
      </c>
      <c r="I727" s="419" t="s">
        <v>1181</v>
      </c>
      <c r="J727" s="88" t="s">
        <v>682</v>
      </c>
      <c r="K727" s="173" t="s">
        <v>683</v>
      </c>
      <c r="L727" s="201" t="s">
        <v>1176</v>
      </c>
      <c r="M727" s="419"/>
      <c r="N727" s="173" t="s">
        <v>541</v>
      </c>
      <c r="O727" s="421">
        <v>1</v>
      </c>
      <c r="P727" s="463">
        <v>0</v>
      </c>
      <c r="Q727" s="89"/>
      <c r="R727" s="421">
        <v>0</v>
      </c>
      <c r="S727" s="699"/>
      <c r="T727" s="419" t="s">
        <v>1177</v>
      </c>
      <c r="U727" s="174" t="s">
        <v>502</v>
      </c>
      <c r="V727" s="235" t="s">
        <v>676</v>
      </c>
      <c r="W727" s="694">
        <v>55</v>
      </c>
      <c r="X727" s="694">
        <f t="shared" si="25"/>
        <v>165</v>
      </c>
      <c r="Y727" s="694">
        <f t="shared" si="26"/>
        <v>660</v>
      </c>
      <c r="Z727" s="272"/>
      <c r="AA727" s="419"/>
      <c r="AB727" s="419"/>
      <c r="AC727" s="419"/>
      <c r="AD727" s="419"/>
      <c r="AE727" s="419" t="s">
        <v>875</v>
      </c>
      <c r="AF727" s="423"/>
      <c r="AG727" s="419"/>
      <c r="AH727" s="419"/>
      <c r="AI727" s="423"/>
      <c r="AJ727" s="20"/>
      <c r="AK727" s="20"/>
      <c r="AL727" s="20"/>
      <c r="AM727" s="20"/>
      <c r="AN727" s="246"/>
      <c r="AO727" s="246"/>
      <c r="AP727" s="20"/>
      <c r="AQ727" s="20"/>
      <c r="AR727" s="20"/>
      <c r="AS727" s="663"/>
      <c r="AT727" s="719"/>
      <c r="AU727" s="20"/>
      <c r="AV727" s="20"/>
      <c r="AW727" s="246"/>
      <c r="AX727" s="246"/>
      <c r="AY727" s="20"/>
      <c r="AZ727" s="20"/>
      <c r="BA727" s="20"/>
      <c r="BB727" s="246"/>
      <c r="BC727" s="246"/>
      <c r="BD727" s="20"/>
      <c r="BE727" s="20"/>
      <c r="BF727" s="246"/>
      <c r="BG727" s="20"/>
      <c r="BH727" s="3"/>
      <c r="BP727" s="83" t="s">
        <v>1178</v>
      </c>
    </row>
    <row r="728" spans="1:68" s="2" customFormat="1" ht="11.25" x14ac:dyDescent="0.2">
      <c r="A728" s="83" t="str">
        <f t="shared" si="23"/>
        <v>Quote_Archive_With_Identity DS73SQLDEVOLAP</v>
      </c>
      <c r="B728" s="20" t="s">
        <v>333</v>
      </c>
      <c r="C728" s="563" t="s">
        <v>3</v>
      </c>
      <c r="D728" s="701" t="s">
        <v>741</v>
      </c>
      <c r="E728" s="201" t="s">
        <v>334</v>
      </c>
      <c r="F728" s="769" t="s">
        <v>1174</v>
      </c>
      <c r="G728" s="421" t="s">
        <v>691</v>
      </c>
      <c r="H728" s="318" t="s">
        <v>1185</v>
      </c>
      <c r="I728" s="419" t="s">
        <v>1180</v>
      </c>
      <c r="J728" s="88" t="s">
        <v>682</v>
      </c>
      <c r="K728" s="173" t="s">
        <v>683</v>
      </c>
      <c r="L728" s="201" t="s">
        <v>1176</v>
      </c>
      <c r="M728" s="419"/>
      <c r="N728" s="173" t="s">
        <v>541</v>
      </c>
      <c r="O728" s="421">
        <v>1</v>
      </c>
      <c r="P728" s="463">
        <v>0</v>
      </c>
      <c r="Q728" s="89"/>
      <c r="R728" s="421">
        <v>0</v>
      </c>
      <c r="S728" s="699"/>
      <c r="T728" s="419" t="s">
        <v>1177</v>
      </c>
      <c r="U728" s="174" t="s">
        <v>502</v>
      </c>
      <c r="V728" s="235" t="s">
        <v>676</v>
      </c>
      <c r="W728" s="694">
        <v>55</v>
      </c>
      <c r="X728" s="694">
        <f t="shared" si="25"/>
        <v>165</v>
      </c>
      <c r="Y728" s="694">
        <f t="shared" si="26"/>
        <v>660</v>
      </c>
      <c r="Z728" s="272"/>
      <c r="AA728" s="419"/>
      <c r="AB728" s="419"/>
      <c r="AC728" s="419"/>
      <c r="AD728" s="419"/>
      <c r="AE728" s="419" t="s">
        <v>896</v>
      </c>
      <c r="AF728" s="423"/>
      <c r="AG728" s="419"/>
      <c r="AH728" s="419"/>
      <c r="AI728" s="423"/>
      <c r="AJ728" s="20"/>
      <c r="AK728" s="20"/>
      <c r="AL728" s="20"/>
      <c r="AM728" s="20"/>
      <c r="AN728" s="246"/>
      <c r="AO728" s="246"/>
      <c r="AP728" s="20"/>
      <c r="AQ728" s="20"/>
      <c r="AR728" s="20"/>
      <c r="AS728" s="663"/>
      <c r="AT728" s="719"/>
      <c r="AU728" s="20"/>
      <c r="AV728" s="20"/>
      <c r="AW728" s="246"/>
      <c r="AX728" s="246"/>
      <c r="AY728" s="20"/>
      <c r="AZ728" s="20"/>
      <c r="BA728" s="20"/>
      <c r="BB728" s="246"/>
      <c r="BC728" s="246"/>
      <c r="BD728" s="20"/>
      <c r="BE728" s="20"/>
      <c r="BF728" s="246"/>
      <c r="BG728" s="20"/>
      <c r="BH728" s="3"/>
      <c r="BP728" s="83" t="s">
        <v>1178</v>
      </c>
    </row>
    <row r="729" spans="1:68" s="2" customFormat="1" ht="11.25" x14ac:dyDescent="0.2">
      <c r="A729" s="83" t="str">
        <f t="shared" si="23"/>
        <v>Quote_Archive1 DS73SQLDEVOLAP</v>
      </c>
      <c r="B729" s="20" t="s">
        <v>333</v>
      </c>
      <c r="C729" s="563" t="s">
        <v>3</v>
      </c>
      <c r="D729" s="701" t="s">
        <v>741</v>
      </c>
      <c r="E729" s="201" t="s">
        <v>334</v>
      </c>
      <c r="F729" s="769" t="s">
        <v>1174</v>
      </c>
      <c r="G729" s="421" t="s">
        <v>691</v>
      </c>
      <c r="H729" s="318" t="s">
        <v>1186</v>
      </c>
      <c r="I729" s="419" t="s">
        <v>1180</v>
      </c>
      <c r="J729" s="88" t="s">
        <v>682</v>
      </c>
      <c r="K729" s="173" t="s">
        <v>683</v>
      </c>
      <c r="L729" s="201" t="s">
        <v>1176</v>
      </c>
      <c r="M729" s="419"/>
      <c r="N729" s="173" t="s">
        <v>541</v>
      </c>
      <c r="O729" s="421">
        <v>1</v>
      </c>
      <c r="P729" s="463">
        <v>0</v>
      </c>
      <c r="Q729" s="89"/>
      <c r="R729" s="421">
        <v>0</v>
      </c>
      <c r="S729" s="699"/>
      <c r="T729" s="419" t="s">
        <v>1177</v>
      </c>
      <c r="U729" s="174" t="s">
        <v>502</v>
      </c>
      <c r="V729" s="235" t="s">
        <v>676</v>
      </c>
      <c r="W729" s="694">
        <v>55</v>
      </c>
      <c r="X729" s="694">
        <f t="shared" si="25"/>
        <v>165</v>
      </c>
      <c r="Y729" s="694">
        <f t="shared" si="26"/>
        <v>660</v>
      </c>
      <c r="Z729" s="272"/>
      <c r="AA729" s="419"/>
      <c r="AB729" s="419"/>
      <c r="AC729" s="419"/>
      <c r="AD729" s="419"/>
      <c r="AE729" s="419" t="s">
        <v>896</v>
      </c>
      <c r="AF729" s="423"/>
      <c r="AG729" s="419"/>
      <c r="AH729" s="419"/>
      <c r="AI729" s="423"/>
      <c r="AJ729" s="20"/>
      <c r="AK729" s="20"/>
      <c r="AL729" s="20"/>
      <c r="AM729" s="20"/>
      <c r="AN729" s="246"/>
      <c r="AO729" s="246"/>
      <c r="AP729" s="20"/>
      <c r="AQ729" s="20"/>
      <c r="AR729" s="20"/>
      <c r="AS729" s="663"/>
      <c r="AT729" s="719"/>
      <c r="AU729" s="20"/>
      <c r="AV729" s="20"/>
      <c r="AW729" s="246"/>
      <c r="AX729" s="246"/>
      <c r="AY729" s="20"/>
      <c r="AZ729" s="20"/>
      <c r="BA729" s="20"/>
      <c r="BB729" s="246"/>
      <c r="BC729" s="246"/>
      <c r="BD729" s="20"/>
      <c r="BE729" s="20"/>
      <c r="BF729" s="246"/>
      <c r="BG729" s="20"/>
      <c r="BH729" s="3"/>
      <c r="BP729" s="83" t="s">
        <v>1178</v>
      </c>
    </row>
    <row r="730" spans="1:68" s="2" customFormat="1" ht="11.25" x14ac:dyDescent="0.2">
      <c r="A730" s="759" t="str">
        <f t="shared" si="23"/>
        <v>Quote_Reporting DS73SQLPRE01</v>
      </c>
      <c r="B730" s="20" t="s">
        <v>333</v>
      </c>
      <c r="C730" s="563" t="s">
        <v>3</v>
      </c>
      <c r="D730" s="701" t="s">
        <v>741</v>
      </c>
      <c r="E730" s="201" t="s">
        <v>334</v>
      </c>
      <c r="F730" s="769" t="s">
        <v>1174</v>
      </c>
      <c r="G730" s="421" t="s">
        <v>691</v>
      </c>
      <c r="H730" s="318" t="s">
        <v>1187</v>
      </c>
      <c r="I730" s="419" t="s">
        <v>1188</v>
      </c>
      <c r="J730" s="88" t="s">
        <v>682</v>
      </c>
      <c r="K730" s="173" t="s">
        <v>683</v>
      </c>
      <c r="L730" s="201" t="s">
        <v>1176</v>
      </c>
      <c r="M730" s="763" t="s">
        <v>338</v>
      </c>
      <c r="N730" s="764" t="s">
        <v>500</v>
      </c>
      <c r="O730" s="421">
        <v>1</v>
      </c>
      <c r="P730" s="463">
        <v>0</v>
      </c>
      <c r="Q730" s="89"/>
      <c r="R730" s="421">
        <v>1</v>
      </c>
      <c r="S730" s="765" t="s">
        <v>1189</v>
      </c>
      <c r="T730" s="419" t="s">
        <v>675</v>
      </c>
      <c r="U730" s="174" t="s">
        <v>502</v>
      </c>
      <c r="V730" s="235" t="s">
        <v>676</v>
      </c>
      <c r="W730" s="694">
        <v>55</v>
      </c>
      <c r="X730" s="694">
        <f t="shared" si="25"/>
        <v>165</v>
      </c>
      <c r="Y730" s="694">
        <f t="shared" si="26"/>
        <v>660</v>
      </c>
      <c r="Z730" s="272" t="s">
        <v>240</v>
      </c>
      <c r="AA730" s="419"/>
      <c r="AB730" s="419"/>
      <c r="AC730" s="419"/>
      <c r="AD730" s="419"/>
      <c r="AE730" s="419" t="s">
        <v>736</v>
      </c>
      <c r="AF730" s="423"/>
      <c r="AG730" s="419"/>
      <c r="AH730" s="419"/>
      <c r="AI730" s="423"/>
      <c r="AJ730" s="20"/>
      <c r="AK730" s="20"/>
      <c r="AL730" s="20"/>
      <c r="AM730" s="20"/>
      <c r="AN730" s="246"/>
      <c r="AO730" s="246"/>
      <c r="AP730" s="20"/>
      <c r="AQ730" s="20"/>
      <c r="AR730" s="20"/>
      <c r="AS730" s="663"/>
      <c r="AT730" s="719"/>
      <c r="AU730" s="20"/>
      <c r="AV730" s="20"/>
      <c r="AW730" s="246"/>
      <c r="AX730" s="246"/>
      <c r="AY730" s="20"/>
      <c r="AZ730" s="20"/>
      <c r="BA730" s="20"/>
      <c r="BB730" s="246"/>
      <c r="BC730" s="246"/>
      <c r="BD730" s="20"/>
      <c r="BE730" s="20"/>
      <c r="BF730" s="246"/>
      <c r="BG730" s="20"/>
      <c r="BH730" s="3"/>
      <c r="BP730" s="83" t="s">
        <v>1178</v>
      </c>
    </row>
    <row r="731" spans="1:68" s="2" customFormat="1" ht="11.25" x14ac:dyDescent="0.2">
      <c r="A731" s="83" t="str">
        <f t="shared" si="23"/>
        <v>Quote_Reporting OHNALDBD0142</v>
      </c>
      <c r="B731" s="20" t="s">
        <v>333</v>
      </c>
      <c r="C731" s="563" t="s">
        <v>3</v>
      </c>
      <c r="D731" s="701" t="s">
        <v>741</v>
      </c>
      <c r="E731" s="201" t="s">
        <v>334</v>
      </c>
      <c r="F731" s="769" t="s">
        <v>1174</v>
      </c>
      <c r="G731" s="421" t="s">
        <v>691</v>
      </c>
      <c r="H731" s="318" t="s">
        <v>1187</v>
      </c>
      <c r="I731" s="419" t="s">
        <v>1182</v>
      </c>
      <c r="J731" s="88" t="s">
        <v>682</v>
      </c>
      <c r="K731" s="173" t="s">
        <v>683</v>
      </c>
      <c r="L731" s="201" t="s">
        <v>1176</v>
      </c>
      <c r="M731" s="419"/>
      <c r="N731" s="173" t="s">
        <v>541</v>
      </c>
      <c r="O731" s="421">
        <v>1</v>
      </c>
      <c r="P731" s="463">
        <v>0</v>
      </c>
      <c r="Q731" s="89"/>
      <c r="R731" s="421">
        <v>0</v>
      </c>
      <c r="S731" s="699"/>
      <c r="T731" s="419" t="s">
        <v>1177</v>
      </c>
      <c r="U731" s="174" t="s">
        <v>502</v>
      </c>
      <c r="V731" s="235" t="s">
        <v>676</v>
      </c>
      <c r="W731" s="694">
        <v>55</v>
      </c>
      <c r="X731" s="694">
        <f t="shared" si="25"/>
        <v>165</v>
      </c>
      <c r="Y731" s="694">
        <f t="shared" si="26"/>
        <v>660</v>
      </c>
      <c r="Z731" s="272"/>
      <c r="AA731" s="419"/>
      <c r="AB731" s="419"/>
      <c r="AC731" s="419"/>
      <c r="AD731" s="419"/>
      <c r="AE731" s="419" t="s">
        <v>730</v>
      </c>
      <c r="AF731" s="423"/>
      <c r="AG731" s="419"/>
      <c r="AH731" s="419"/>
      <c r="AI731" s="423"/>
      <c r="AJ731" s="20"/>
      <c r="AK731" s="20"/>
      <c r="AL731" s="20"/>
      <c r="AM731" s="20"/>
      <c r="AN731" s="246"/>
      <c r="AO731" s="246"/>
      <c r="AP731" s="20"/>
      <c r="AQ731" s="20"/>
      <c r="AR731" s="20"/>
      <c r="AS731" s="663"/>
      <c r="AT731" s="719"/>
      <c r="AU731" s="20"/>
      <c r="AV731" s="20"/>
      <c r="AW731" s="246"/>
      <c r="AX731" s="246"/>
      <c r="AY731" s="20"/>
      <c r="AZ731" s="20"/>
      <c r="BA731" s="20"/>
      <c r="BB731" s="246"/>
      <c r="BC731" s="246"/>
      <c r="BD731" s="20"/>
      <c r="BE731" s="20"/>
      <c r="BF731" s="246"/>
      <c r="BG731" s="20"/>
      <c r="BH731" s="3"/>
      <c r="BP731" s="83" t="s">
        <v>1178</v>
      </c>
    </row>
    <row r="732" spans="1:68" s="2" customFormat="1" ht="11.25" x14ac:dyDescent="0.2">
      <c r="A732" s="83" t="str">
        <f t="shared" si="23"/>
        <v>Quote_Reporting OHNALDBD0143</v>
      </c>
      <c r="B732" s="20" t="s">
        <v>333</v>
      </c>
      <c r="C732" s="563" t="s">
        <v>3</v>
      </c>
      <c r="D732" s="701" t="s">
        <v>741</v>
      </c>
      <c r="E732" s="201" t="s">
        <v>334</v>
      </c>
      <c r="F732" s="769" t="s">
        <v>1174</v>
      </c>
      <c r="G732" s="421" t="s">
        <v>691</v>
      </c>
      <c r="H732" s="318" t="s">
        <v>1187</v>
      </c>
      <c r="I732" s="419" t="s">
        <v>1190</v>
      </c>
      <c r="J732" s="88" t="s">
        <v>682</v>
      </c>
      <c r="K732" s="173" t="s">
        <v>683</v>
      </c>
      <c r="L732" s="201" t="s">
        <v>1176</v>
      </c>
      <c r="M732" s="419"/>
      <c r="N732" s="173" t="s">
        <v>541</v>
      </c>
      <c r="O732" s="421">
        <v>1</v>
      </c>
      <c r="P732" s="463">
        <v>0</v>
      </c>
      <c r="Q732" s="89"/>
      <c r="R732" s="421">
        <v>0</v>
      </c>
      <c r="S732" s="699"/>
      <c r="T732" s="419" t="s">
        <v>1177</v>
      </c>
      <c r="U732" s="174" t="s">
        <v>502</v>
      </c>
      <c r="V732" s="235" t="s">
        <v>676</v>
      </c>
      <c r="W732" s="694">
        <v>55</v>
      </c>
      <c r="X732" s="694">
        <f t="shared" si="25"/>
        <v>165</v>
      </c>
      <c r="Y732" s="694">
        <f t="shared" si="26"/>
        <v>660</v>
      </c>
      <c r="Z732" s="272"/>
      <c r="AA732" s="419"/>
      <c r="AB732" s="419"/>
      <c r="AC732" s="419"/>
      <c r="AD732" s="419"/>
      <c r="AE732" s="419" t="s">
        <v>704</v>
      </c>
      <c r="AF732" s="423"/>
      <c r="AG732" s="419"/>
      <c r="AH732" s="419"/>
      <c r="AI732" s="423"/>
      <c r="AJ732" s="20"/>
      <c r="AK732" s="20"/>
      <c r="AL732" s="20"/>
      <c r="AM732" s="20"/>
      <c r="AN732" s="246"/>
      <c r="AO732" s="246"/>
      <c r="AP732" s="20"/>
      <c r="AQ732" s="20"/>
      <c r="AR732" s="20"/>
      <c r="AS732" s="663"/>
      <c r="AT732" s="719"/>
      <c r="AU732" s="20"/>
      <c r="AV732" s="20"/>
      <c r="AW732" s="246"/>
      <c r="AX732" s="246"/>
      <c r="AY732" s="20"/>
      <c r="AZ732" s="20"/>
      <c r="BA732" s="20"/>
      <c r="BB732" s="246"/>
      <c r="BC732" s="246"/>
      <c r="BD732" s="20"/>
      <c r="BE732" s="20"/>
      <c r="BF732" s="246"/>
      <c r="BG732" s="20"/>
      <c r="BH732" s="3"/>
      <c r="BP732" s="83" t="s">
        <v>1178</v>
      </c>
    </row>
    <row r="733" spans="1:68" s="2" customFormat="1" ht="11.25" x14ac:dyDescent="0.2">
      <c r="A733" s="83" t="str">
        <f t="shared" si="23"/>
        <v>Quote_Reporting OHNALDBD0145</v>
      </c>
      <c r="B733" s="20" t="s">
        <v>333</v>
      </c>
      <c r="C733" s="563" t="s">
        <v>3</v>
      </c>
      <c r="D733" s="701" t="s">
        <v>741</v>
      </c>
      <c r="E733" s="201" t="s">
        <v>334</v>
      </c>
      <c r="F733" s="769" t="s">
        <v>1174</v>
      </c>
      <c r="G733" s="421" t="s">
        <v>691</v>
      </c>
      <c r="H733" s="318" t="s">
        <v>1187</v>
      </c>
      <c r="I733" s="419" t="s">
        <v>1191</v>
      </c>
      <c r="J733" s="88" t="s">
        <v>682</v>
      </c>
      <c r="K733" s="173" t="s">
        <v>683</v>
      </c>
      <c r="L733" s="201" t="s">
        <v>1176</v>
      </c>
      <c r="M733" s="419"/>
      <c r="N733" s="173" t="s">
        <v>541</v>
      </c>
      <c r="O733" s="421">
        <v>1</v>
      </c>
      <c r="P733" s="463">
        <v>0</v>
      </c>
      <c r="Q733" s="89"/>
      <c r="R733" s="421">
        <v>0</v>
      </c>
      <c r="S733" s="699"/>
      <c r="T733" s="419" t="s">
        <v>1177</v>
      </c>
      <c r="U733" s="174" t="s">
        <v>502</v>
      </c>
      <c r="V733" s="235" t="s">
        <v>676</v>
      </c>
      <c r="W733" s="694">
        <v>55</v>
      </c>
      <c r="X733" s="694">
        <f t="shared" si="25"/>
        <v>165</v>
      </c>
      <c r="Y733" s="694">
        <f t="shared" si="26"/>
        <v>660</v>
      </c>
      <c r="Z733" s="272"/>
      <c r="AA733" s="419"/>
      <c r="AB733" s="419"/>
      <c r="AC733" s="419"/>
      <c r="AD733" s="419"/>
      <c r="AE733" s="419" t="s">
        <v>1192</v>
      </c>
      <c r="AF733" s="423"/>
      <c r="AG733" s="419"/>
      <c r="AH733" s="419"/>
      <c r="AI733" s="423"/>
      <c r="AJ733" s="20"/>
      <c r="AK733" s="20"/>
      <c r="AL733" s="20"/>
      <c r="AM733" s="20"/>
      <c r="AN733" s="246"/>
      <c r="AO733" s="246"/>
      <c r="AP733" s="20"/>
      <c r="AQ733" s="20"/>
      <c r="AR733" s="20"/>
      <c r="AS733" s="663"/>
      <c r="AT733" s="719"/>
      <c r="AU733" s="20"/>
      <c r="AV733" s="20"/>
      <c r="AW733" s="246"/>
      <c r="AX733" s="246"/>
      <c r="AY733" s="20"/>
      <c r="AZ733" s="20"/>
      <c r="BA733" s="20"/>
      <c r="BB733" s="246"/>
      <c r="BC733" s="246"/>
      <c r="BD733" s="20"/>
      <c r="BE733" s="20"/>
      <c r="BF733" s="246"/>
      <c r="BG733" s="20"/>
      <c r="BH733" s="3"/>
      <c r="BP733" s="83" t="s">
        <v>1178</v>
      </c>
    </row>
    <row r="734" spans="1:68" s="2" customFormat="1" ht="11.25" x14ac:dyDescent="0.2">
      <c r="A734" s="83" t="str">
        <f t="shared" si="23"/>
        <v>QUOTE_STG DS73SQLDEVOLAP</v>
      </c>
      <c r="B734" s="20" t="s">
        <v>333</v>
      </c>
      <c r="C734" s="563" t="s">
        <v>3</v>
      </c>
      <c r="D734" s="701" t="s">
        <v>741</v>
      </c>
      <c r="E734" s="201" t="s">
        <v>334</v>
      </c>
      <c r="F734" s="769" t="s">
        <v>1174</v>
      </c>
      <c r="G734" s="421" t="s">
        <v>691</v>
      </c>
      <c r="H734" s="318" t="s">
        <v>971</v>
      </c>
      <c r="I734" s="419" t="s">
        <v>1180</v>
      </c>
      <c r="J734" s="88" t="s">
        <v>682</v>
      </c>
      <c r="K734" s="173" t="s">
        <v>683</v>
      </c>
      <c r="L734" s="201" t="s">
        <v>1176</v>
      </c>
      <c r="M734" s="419"/>
      <c r="N734" s="173" t="s">
        <v>541</v>
      </c>
      <c r="O734" s="421">
        <v>1</v>
      </c>
      <c r="P734" s="463">
        <v>0</v>
      </c>
      <c r="Q734" s="89"/>
      <c r="R734" s="421">
        <v>0</v>
      </c>
      <c r="S734" s="699"/>
      <c r="T734" s="419" t="s">
        <v>1177</v>
      </c>
      <c r="U734" s="174" t="s">
        <v>502</v>
      </c>
      <c r="V734" s="235" t="s">
        <v>676</v>
      </c>
      <c r="W734" s="694">
        <v>55</v>
      </c>
      <c r="X734" s="694">
        <f t="shared" si="25"/>
        <v>165</v>
      </c>
      <c r="Y734" s="694">
        <f t="shared" si="26"/>
        <v>660</v>
      </c>
      <c r="Z734" s="272"/>
      <c r="AA734" s="419"/>
      <c r="AB734" s="419"/>
      <c r="AC734" s="419"/>
      <c r="AD734" s="419"/>
      <c r="AE734" s="419" t="s">
        <v>896</v>
      </c>
      <c r="AF734" s="423"/>
      <c r="AG734" s="419"/>
      <c r="AH734" s="419"/>
      <c r="AI734" s="423"/>
      <c r="AJ734" s="20"/>
      <c r="AK734" s="20"/>
      <c r="AL734" s="20"/>
      <c r="AM734" s="20"/>
      <c r="AN734" s="246"/>
      <c r="AO734" s="246"/>
      <c r="AP734" s="20"/>
      <c r="AQ734" s="20"/>
      <c r="AR734" s="20"/>
      <c r="AS734" s="663"/>
      <c r="AT734" s="719"/>
      <c r="AU734" s="20"/>
      <c r="AV734" s="20"/>
      <c r="AW734" s="246"/>
      <c r="AX734" s="246"/>
      <c r="AY734" s="20"/>
      <c r="AZ734" s="20"/>
      <c r="BA734" s="20"/>
      <c r="BB734" s="246"/>
      <c r="BC734" s="246"/>
      <c r="BD734" s="20"/>
      <c r="BE734" s="20"/>
      <c r="BF734" s="246"/>
      <c r="BG734" s="20"/>
      <c r="BH734" s="3"/>
      <c r="BP734" s="83" t="s">
        <v>1178</v>
      </c>
    </row>
    <row r="735" spans="1:68" s="2" customFormat="1" ht="11.25" x14ac:dyDescent="0.2">
      <c r="A735" s="759" t="str">
        <f t="shared" si="23"/>
        <v>Audit_Control DS73SQLPRE01</v>
      </c>
      <c r="B735" s="20" t="s">
        <v>333</v>
      </c>
      <c r="C735" s="563" t="s">
        <v>3</v>
      </c>
      <c r="D735" s="701" t="s">
        <v>758</v>
      </c>
      <c r="E735" s="201" t="s">
        <v>334</v>
      </c>
      <c r="F735" s="769" t="s">
        <v>1174</v>
      </c>
      <c r="G735" s="421" t="s">
        <v>691</v>
      </c>
      <c r="H735" s="318" t="s">
        <v>759</v>
      </c>
      <c r="I735" s="419" t="s">
        <v>1188</v>
      </c>
      <c r="J735" s="88" t="s">
        <v>682</v>
      </c>
      <c r="K735" s="173" t="s">
        <v>683</v>
      </c>
      <c r="L735" s="201" t="s">
        <v>1176</v>
      </c>
      <c r="M735" s="763" t="s">
        <v>338</v>
      </c>
      <c r="N735" s="764" t="s">
        <v>500</v>
      </c>
      <c r="O735" s="421">
        <v>1</v>
      </c>
      <c r="P735" s="463">
        <v>0</v>
      </c>
      <c r="Q735" s="89"/>
      <c r="R735" s="421">
        <v>1</v>
      </c>
      <c r="S735" s="765" t="s">
        <v>1189</v>
      </c>
      <c r="T735" s="419" t="s">
        <v>675</v>
      </c>
      <c r="U735" s="174" t="s">
        <v>502</v>
      </c>
      <c r="V735" s="235" t="s">
        <v>676</v>
      </c>
      <c r="W735" s="694">
        <v>55</v>
      </c>
      <c r="X735" s="694">
        <f t="shared" si="25"/>
        <v>165</v>
      </c>
      <c r="Y735" s="694">
        <f t="shared" si="26"/>
        <v>660</v>
      </c>
      <c r="Z735" s="272" t="s">
        <v>240</v>
      </c>
      <c r="AA735" s="419"/>
      <c r="AB735" s="419"/>
      <c r="AC735" s="419"/>
      <c r="AD735" s="419"/>
      <c r="AE735" s="419" t="s">
        <v>736</v>
      </c>
      <c r="AF735" s="423"/>
      <c r="AG735" s="419"/>
      <c r="AH735" s="419"/>
      <c r="AI735" s="423"/>
      <c r="AJ735" s="20"/>
      <c r="AK735" s="20"/>
      <c r="AL735" s="20"/>
      <c r="AM735" s="20"/>
      <c r="AN735" s="246"/>
      <c r="AO735" s="246"/>
      <c r="AP735" s="20"/>
      <c r="AQ735" s="20"/>
      <c r="AR735" s="20"/>
      <c r="AS735" s="663"/>
      <c r="AT735" s="719"/>
      <c r="AU735" s="20"/>
      <c r="AV735" s="20"/>
      <c r="AW735" s="246"/>
      <c r="AX735" s="246"/>
      <c r="AY735" s="20"/>
      <c r="AZ735" s="20"/>
      <c r="BA735" s="20"/>
      <c r="BB735" s="246"/>
      <c r="BC735" s="246"/>
      <c r="BD735" s="20"/>
      <c r="BE735" s="20"/>
      <c r="BF735" s="246"/>
      <c r="BG735" s="20"/>
      <c r="BH735" s="3"/>
      <c r="BP735" s="83" t="s">
        <v>1178</v>
      </c>
    </row>
    <row r="736" spans="1:68" s="2" customFormat="1" ht="11.25" x14ac:dyDescent="0.2">
      <c r="A736" s="759" t="str">
        <f t="shared" si="23"/>
        <v>QUOTE OHLEWDBP0247N1</v>
      </c>
      <c r="B736" s="20" t="s">
        <v>333</v>
      </c>
      <c r="C736" s="563" t="s">
        <v>3</v>
      </c>
      <c r="D736" s="701"/>
      <c r="E736" s="201" t="s">
        <v>334</v>
      </c>
      <c r="F736" s="769" t="s">
        <v>1174</v>
      </c>
      <c r="G736" s="421" t="s">
        <v>691</v>
      </c>
      <c r="H736" s="318" t="s">
        <v>967</v>
      </c>
      <c r="I736" s="419" t="s">
        <v>1193</v>
      </c>
      <c r="J736" s="88" t="s">
        <v>3</v>
      </c>
      <c r="K736" s="173" t="s">
        <v>606</v>
      </c>
      <c r="L736" s="201" t="s">
        <v>1176</v>
      </c>
      <c r="M736" s="763" t="s">
        <v>338</v>
      </c>
      <c r="N736" s="764" t="s">
        <v>500</v>
      </c>
      <c r="O736" s="422">
        <v>1</v>
      </c>
      <c r="P736" s="463">
        <v>0</v>
      </c>
      <c r="Q736" s="89"/>
      <c r="R736" s="421">
        <v>1</v>
      </c>
      <c r="S736" s="765" t="s">
        <v>1189</v>
      </c>
      <c r="T736" s="419" t="s">
        <v>675</v>
      </c>
      <c r="U736" s="174" t="s">
        <v>502</v>
      </c>
      <c r="V736" s="235" t="s">
        <v>676</v>
      </c>
      <c r="W736" s="694">
        <v>155</v>
      </c>
      <c r="X736" s="694">
        <f t="shared" ref="X736:X740" si="27">+(W736*3)</f>
        <v>465</v>
      </c>
      <c r="Y736" s="694">
        <f t="shared" ref="Y736:Y740" si="28">+(X736*4)</f>
        <v>1860</v>
      </c>
      <c r="Z736" s="272" t="s">
        <v>240</v>
      </c>
      <c r="AA736" s="419"/>
      <c r="AB736" s="419"/>
      <c r="AC736" s="419"/>
      <c r="AD736" s="419"/>
      <c r="AE736" s="419" t="s">
        <v>1194</v>
      </c>
      <c r="AF736" s="423"/>
      <c r="AG736" s="419"/>
      <c r="AH736" s="419"/>
      <c r="AI736" s="423"/>
      <c r="AJ736" s="20"/>
      <c r="AK736" s="20"/>
      <c r="AL736" s="20"/>
      <c r="AM736" s="20"/>
      <c r="AN736" s="246"/>
      <c r="AO736" s="246"/>
      <c r="AP736" s="20"/>
      <c r="AQ736" s="20"/>
      <c r="AR736" s="20"/>
      <c r="AS736" s="663"/>
      <c r="AT736" s="719"/>
      <c r="AU736" s="20"/>
      <c r="AV736" s="20"/>
      <c r="AW736" s="246"/>
      <c r="AX736" s="246"/>
      <c r="AY736" s="20"/>
      <c r="AZ736" s="20"/>
      <c r="BA736" s="20"/>
      <c r="BB736" s="246"/>
      <c r="BC736" s="246"/>
      <c r="BD736" s="20"/>
      <c r="BE736" s="20"/>
      <c r="BF736" s="246"/>
      <c r="BG736" s="20"/>
      <c r="BH736" s="3"/>
      <c r="BP736" s="83" t="s">
        <v>1195</v>
      </c>
    </row>
    <row r="737" spans="1:68" s="2" customFormat="1" ht="11.25" x14ac:dyDescent="0.2">
      <c r="A737" s="759" t="str">
        <f t="shared" si="23"/>
        <v>Quote_Purge OHLEWDBP0247N1</v>
      </c>
      <c r="B737" s="20" t="s">
        <v>333</v>
      </c>
      <c r="C737" s="563" t="s">
        <v>3</v>
      </c>
      <c r="D737" s="701"/>
      <c r="E737" s="201" t="s">
        <v>334</v>
      </c>
      <c r="F737" s="769" t="s">
        <v>1174</v>
      </c>
      <c r="G737" s="421" t="s">
        <v>691</v>
      </c>
      <c r="H737" s="318" t="s">
        <v>970</v>
      </c>
      <c r="I737" s="419" t="s">
        <v>1193</v>
      </c>
      <c r="J737" s="88" t="s">
        <v>3</v>
      </c>
      <c r="K737" s="173" t="s">
        <v>606</v>
      </c>
      <c r="L737" s="201" t="s">
        <v>1176</v>
      </c>
      <c r="M737" s="763" t="s">
        <v>338</v>
      </c>
      <c r="N737" s="764" t="s">
        <v>500</v>
      </c>
      <c r="O737" s="422">
        <v>1</v>
      </c>
      <c r="P737" s="463">
        <v>0</v>
      </c>
      <c r="Q737" s="89"/>
      <c r="R737" s="421">
        <v>1</v>
      </c>
      <c r="S737" s="765" t="s">
        <v>1189</v>
      </c>
      <c r="T737" s="419" t="s">
        <v>675</v>
      </c>
      <c r="U737" s="174" t="s">
        <v>502</v>
      </c>
      <c r="V737" s="235" t="s">
        <v>676</v>
      </c>
      <c r="W737" s="694">
        <v>155</v>
      </c>
      <c r="X737" s="694">
        <f t="shared" si="27"/>
        <v>465</v>
      </c>
      <c r="Y737" s="694">
        <f t="shared" si="28"/>
        <v>1860</v>
      </c>
      <c r="Z737" s="272" t="s">
        <v>240</v>
      </c>
      <c r="AA737" s="419"/>
      <c r="AB737" s="419"/>
      <c r="AC737" s="419"/>
      <c r="AD737" s="419"/>
      <c r="AE737" s="419" t="s">
        <v>1194</v>
      </c>
      <c r="AF737" s="423"/>
      <c r="AG737" s="419"/>
      <c r="AH737" s="419"/>
      <c r="AI737" s="423"/>
      <c r="AJ737" s="20"/>
      <c r="AK737" s="20"/>
      <c r="AL737" s="20"/>
      <c r="AM737" s="20"/>
      <c r="AN737" s="246"/>
      <c r="AO737" s="246"/>
      <c r="AP737" s="20"/>
      <c r="AQ737" s="20"/>
      <c r="AR737" s="20"/>
      <c r="AS737" s="663"/>
      <c r="AT737" s="719"/>
      <c r="AU737" s="20"/>
      <c r="AV737" s="20"/>
      <c r="AW737" s="246"/>
      <c r="AX737" s="246"/>
      <c r="AY737" s="20"/>
      <c r="AZ737" s="20"/>
      <c r="BA737" s="20"/>
      <c r="BB737" s="246"/>
      <c r="BC737" s="246"/>
      <c r="BD737" s="20"/>
      <c r="BE737" s="20"/>
      <c r="BF737" s="246"/>
      <c r="BG737" s="20"/>
      <c r="BH737" s="3"/>
      <c r="BP737" s="83" t="s">
        <v>1195</v>
      </c>
    </row>
    <row r="738" spans="1:68" s="2" customFormat="1" ht="11.25" x14ac:dyDescent="0.2">
      <c r="A738" s="759" t="str">
        <f t="shared" si="23"/>
        <v>QUOTE_STG OHLEWDBP0247N1</v>
      </c>
      <c r="B738" s="20" t="s">
        <v>333</v>
      </c>
      <c r="C738" s="563" t="s">
        <v>3</v>
      </c>
      <c r="D738" s="701"/>
      <c r="E738" s="201" t="s">
        <v>334</v>
      </c>
      <c r="F738" s="769" t="s">
        <v>1174</v>
      </c>
      <c r="G738" s="421" t="s">
        <v>691</v>
      </c>
      <c r="H738" s="318" t="s">
        <v>971</v>
      </c>
      <c r="I738" s="419" t="s">
        <v>1193</v>
      </c>
      <c r="J738" s="88" t="s">
        <v>3</v>
      </c>
      <c r="K738" s="173" t="s">
        <v>606</v>
      </c>
      <c r="L738" s="201" t="s">
        <v>1176</v>
      </c>
      <c r="M738" s="763" t="s">
        <v>338</v>
      </c>
      <c r="N738" s="764" t="s">
        <v>500</v>
      </c>
      <c r="O738" s="422">
        <v>1</v>
      </c>
      <c r="P738" s="463">
        <v>0</v>
      </c>
      <c r="Q738" s="89"/>
      <c r="R738" s="421">
        <v>1</v>
      </c>
      <c r="S738" s="765" t="s">
        <v>1189</v>
      </c>
      <c r="T738" s="419" t="s">
        <v>675</v>
      </c>
      <c r="U738" s="174" t="s">
        <v>502</v>
      </c>
      <c r="V738" s="235" t="s">
        <v>676</v>
      </c>
      <c r="W738" s="694">
        <v>155</v>
      </c>
      <c r="X738" s="694">
        <f t="shared" si="27"/>
        <v>465</v>
      </c>
      <c r="Y738" s="694">
        <f t="shared" si="28"/>
        <v>1860</v>
      </c>
      <c r="Z738" s="272" t="s">
        <v>240</v>
      </c>
      <c r="AA738" s="419"/>
      <c r="AB738" s="419"/>
      <c r="AC738" s="419"/>
      <c r="AD738" s="419"/>
      <c r="AE738" s="419" t="s">
        <v>1194</v>
      </c>
      <c r="AF738" s="423"/>
      <c r="AG738" s="419"/>
      <c r="AH738" s="419"/>
      <c r="AI738" s="423"/>
      <c r="AJ738" s="20"/>
      <c r="AK738" s="20"/>
      <c r="AL738" s="20"/>
      <c r="AM738" s="20"/>
      <c r="AN738" s="246"/>
      <c r="AO738" s="246"/>
      <c r="AP738" s="20"/>
      <c r="AQ738" s="20"/>
      <c r="AR738" s="20"/>
      <c r="AS738" s="663"/>
      <c r="AT738" s="719"/>
      <c r="AU738" s="20"/>
      <c r="AV738" s="20"/>
      <c r="AW738" s="246"/>
      <c r="AX738" s="246"/>
      <c r="AY738" s="20"/>
      <c r="AZ738" s="20"/>
      <c r="BA738" s="20"/>
      <c r="BB738" s="246"/>
      <c r="BC738" s="246"/>
      <c r="BD738" s="20"/>
      <c r="BE738" s="20"/>
      <c r="BF738" s="246"/>
      <c r="BG738" s="20"/>
      <c r="BH738" s="3"/>
      <c r="BP738" s="83" t="s">
        <v>1195</v>
      </c>
    </row>
    <row r="739" spans="1:68" s="2" customFormat="1" ht="11.25" x14ac:dyDescent="0.2">
      <c r="A739" s="759" t="str">
        <f t="shared" si="23"/>
        <v>Audit_Control OHLEWDBP0247N1</v>
      </c>
      <c r="B739" s="20" t="s">
        <v>333</v>
      </c>
      <c r="C739" s="563" t="s">
        <v>3</v>
      </c>
      <c r="D739" s="701"/>
      <c r="E739" s="201" t="s">
        <v>334</v>
      </c>
      <c r="F739" s="769" t="s">
        <v>1174</v>
      </c>
      <c r="G739" s="421" t="s">
        <v>691</v>
      </c>
      <c r="H739" s="318" t="s">
        <v>759</v>
      </c>
      <c r="I739" s="419" t="s">
        <v>1193</v>
      </c>
      <c r="J739" s="88" t="s">
        <v>3</v>
      </c>
      <c r="K739" s="173" t="s">
        <v>606</v>
      </c>
      <c r="L739" s="201" t="s">
        <v>1176</v>
      </c>
      <c r="M739" s="763" t="s">
        <v>338</v>
      </c>
      <c r="N739" s="764" t="s">
        <v>500</v>
      </c>
      <c r="O739" s="422">
        <v>1</v>
      </c>
      <c r="P739" s="463">
        <v>0</v>
      </c>
      <c r="Q739" s="89"/>
      <c r="R739" s="421">
        <v>1</v>
      </c>
      <c r="S739" s="765" t="s">
        <v>1189</v>
      </c>
      <c r="T739" s="419" t="s">
        <v>675</v>
      </c>
      <c r="U739" s="174" t="s">
        <v>502</v>
      </c>
      <c r="V739" s="235" t="s">
        <v>676</v>
      </c>
      <c r="W739" s="694">
        <v>155</v>
      </c>
      <c r="X739" s="694">
        <f t="shared" si="27"/>
        <v>465</v>
      </c>
      <c r="Y739" s="694">
        <f t="shared" si="28"/>
        <v>1860</v>
      </c>
      <c r="Z739" s="272" t="s">
        <v>240</v>
      </c>
      <c r="AA739" s="419"/>
      <c r="AB739" s="419"/>
      <c r="AC739" s="419"/>
      <c r="AD739" s="419"/>
      <c r="AE739" s="419" t="s">
        <v>1194</v>
      </c>
      <c r="AF739" s="423"/>
      <c r="AG739" s="419"/>
      <c r="AH739" s="419"/>
      <c r="AI739" s="423"/>
      <c r="AJ739" s="20"/>
      <c r="AK739" s="20"/>
      <c r="AL739" s="20"/>
      <c r="AM739" s="20"/>
      <c r="AN739" s="246"/>
      <c r="AO739" s="246"/>
      <c r="AP739" s="20"/>
      <c r="AQ739" s="20"/>
      <c r="AR739" s="20"/>
      <c r="AS739" s="663"/>
      <c r="AT739" s="719"/>
      <c r="AU739" s="20"/>
      <c r="AV739" s="20"/>
      <c r="AW739" s="246"/>
      <c r="AX739" s="246"/>
      <c r="AY739" s="20"/>
      <c r="AZ739" s="20"/>
      <c r="BA739" s="20"/>
      <c r="BB739" s="246"/>
      <c r="BC739" s="246"/>
      <c r="BD739" s="20"/>
      <c r="BE739" s="20"/>
      <c r="BF739" s="246"/>
      <c r="BG739" s="20"/>
      <c r="BH739" s="3"/>
      <c r="BP739" s="83" t="s">
        <v>1195</v>
      </c>
    </row>
    <row r="740" spans="1:68" s="2" customFormat="1" ht="11.25" x14ac:dyDescent="0.2">
      <c r="A740" s="83" t="str">
        <f t="shared" si="23"/>
        <v>QUOTE OHLEWDBP0366</v>
      </c>
      <c r="B740" s="20" t="s">
        <v>333</v>
      </c>
      <c r="C740" s="563" t="s">
        <v>3</v>
      </c>
      <c r="D740" s="701"/>
      <c r="E740" s="201" t="s">
        <v>334</v>
      </c>
      <c r="F740" s="769" t="s">
        <v>1174</v>
      </c>
      <c r="G740" s="421" t="s">
        <v>691</v>
      </c>
      <c r="H740" s="318" t="s">
        <v>967</v>
      </c>
      <c r="I740" s="419" t="s">
        <v>1193</v>
      </c>
      <c r="J740" s="88" t="s">
        <v>3</v>
      </c>
      <c r="K740" s="173" t="s">
        <v>606</v>
      </c>
      <c r="L740" s="201" t="s">
        <v>1176</v>
      </c>
      <c r="M740" s="419"/>
      <c r="N740" s="764" t="s">
        <v>500</v>
      </c>
      <c r="O740" s="422">
        <v>0</v>
      </c>
      <c r="P740" s="463">
        <v>0</v>
      </c>
      <c r="Q740" s="89"/>
      <c r="R740" s="421">
        <v>0</v>
      </c>
      <c r="S740" s="699"/>
      <c r="T740" s="419" t="s">
        <v>1177</v>
      </c>
      <c r="U740" s="174" t="s">
        <v>502</v>
      </c>
      <c r="V740" s="235" t="s">
        <v>676</v>
      </c>
      <c r="W740" s="694">
        <v>155</v>
      </c>
      <c r="X740" s="694">
        <f t="shared" si="27"/>
        <v>465</v>
      </c>
      <c r="Y740" s="694">
        <f t="shared" si="28"/>
        <v>1860</v>
      </c>
      <c r="Z740" s="272"/>
      <c r="AA740" s="419"/>
      <c r="AB740" s="419"/>
      <c r="AC740" s="419"/>
      <c r="AD740" s="419"/>
      <c r="AE740" s="419" t="s">
        <v>767</v>
      </c>
      <c r="AF740" s="423"/>
      <c r="AG740" s="419"/>
      <c r="AH740" s="419"/>
      <c r="AI740" s="423"/>
      <c r="AJ740" s="20"/>
      <c r="AK740" s="20"/>
      <c r="AL740" s="20"/>
      <c r="AM740" s="20"/>
      <c r="AN740" s="246"/>
      <c r="AO740" s="246"/>
      <c r="AP740" s="20"/>
      <c r="AQ740" s="20"/>
      <c r="AR740" s="20"/>
      <c r="AS740" s="663"/>
      <c r="AT740" s="719"/>
      <c r="AU740" s="20"/>
      <c r="AV740" s="20"/>
      <c r="AW740" s="246"/>
      <c r="AX740" s="246"/>
      <c r="AY740" s="20"/>
      <c r="AZ740" s="20"/>
      <c r="BA740" s="20"/>
      <c r="BB740" s="246"/>
      <c r="BC740" s="246"/>
      <c r="BD740" s="20"/>
      <c r="BE740" s="20"/>
      <c r="BF740" s="246"/>
      <c r="BG740" s="20"/>
      <c r="BH740" s="3"/>
      <c r="BP740" s="83" t="s">
        <v>1195</v>
      </c>
    </row>
    <row r="741" spans="1:68" s="2" customFormat="1" ht="11.25" x14ac:dyDescent="0.2">
      <c r="A741" s="83" t="str">
        <f t="shared" si="23"/>
        <v>Quote_Purge OHNALDBD0142</v>
      </c>
      <c r="B741" s="20" t="s">
        <v>333</v>
      </c>
      <c r="C741" s="563" t="s">
        <v>3</v>
      </c>
      <c r="D741" s="701"/>
      <c r="E741" s="201" t="s">
        <v>334</v>
      </c>
      <c r="F741" s="769" t="s">
        <v>1174</v>
      </c>
      <c r="G741" s="421" t="s">
        <v>691</v>
      </c>
      <c r="H741" s="318" t="s">
        <v>970</v>
      </c>
      <c r="I741" s="419" t="s">
        <v>1182</v>
      </c>
      <c r="J741" s="88" t="s">
        <v>682</v>
      </c>
      <c r="K741" s="173" t="s">
        <v>683</v>
      </c>
      <c r="L741" s="201" t="s">
        <v>1176</v>
      </c>
      <c r="M741" s="419"/>
      <c r="N741" s="201" t="s">
        <v>1195</v>
      </c>
      <c r="O741" s="422">
        <v>0</v>
      </c>
      <c r="P741" s="463">
        <v>0</v>
      </c>
      <c r="Q741" s="89"/>
      <c r="R741" s="421">
        <v>0</v>
      </c>
      <c r="S741" s="699"/>
      <c r="T741" s="419" t="s">
        <v>1177</v>
      </c>
      <c r="U741" s="174" t="s">
        <v>502</v>
      </c>
      <c r="V741" s="235" t="s">
        <v>676</v>
      </c>
      <c r="W741" s="694">
        <v>55</v>
      </c>
      <c r="X741" s="694">
        <f>+(W741*3)</f>
        <v>165</v>
      </c>
      <c r="Y741" s="694">
        <f>+(X741*4)</f>
        <v>660</v>
      </c>
      <c r="Z741" s="272"/>
      <c r="AA741" s="419"/>
      <c r="AB741" s="419"/>
      <c r="AC741" s="419"/>
      <c r="AD741" s="419"/>
      <c r="AE741" s="419" t="s">
        <v>730</v>
      </c>
      <c r="AF741" s="423"/>
      <c r="AG741" s="419"/>
      <c r="AH741" s="419"/>
      <c r="AI741" s="423"/>
      <c r="AJ741" s="20"/>
      <c r="AK741" s="20"/>
      <c r="AL741" s="20"/>
      <c r="AM741" s="20"/>
      <c r="AN741" s="246"/>
      <c r="AO741" s="246"/>
      <c r="AP741" s="20"/>
      <c r="AQ741" s="20"/>
      <c r="AR741" s="20"/>
      <c r="AS741" s="663"/>
      <c r="AT741" s="719"/>
      <c r="AU741" s="20"/>
      <c r="AV741" s="20"/>
      <c r="AW741" s="246"/>
      <c r="AX741" s="246"/>
      <c r="AY741" s="20"/>
      <c r="AZ741" s="20"/>
      <c r="BA741" s="20"/>
      <c r="BB741" s="246"/>
      <c r="BC741" s="246"/>
      <c r="BD741" s="20"/>
      <c r="BE741" s="20"/>
      <c r="BF741" s="246"/>
      <c r="BG741" s="20"/>
      <c r="BH741" s="3"/>
      <c r="BP741" s="83" t="s">
        <v>1195</v>
      </c>
    </row>
    <row r="742" spans="1:68" s="2" customFormat="1" ht="11.25" x14ac:dyDescent="0.2">
      <c r="A742" s="759" t="str">
        <f t="shared" si="23"/>
        <v>AIS_SS_DD OHLEWDBP0247N1</v>
      </c>
      <c r="B742" s="20" t="s">
        <v>333</v>
      </c>
      <c r="C742" s="563" t="s">
        <v>3</v>
      </c>
      <c r="D742" s="701"/>
      <c r="E742" s="201" t="s">
        <v>334</v>
      </c>
      <c r="F742" s="769" t="s">
        <v>1196</v>
      </c>
      <c r="G742" s="421" t="s">
        <v>691</v>
      </c>
      <c r="H742" s="318" t="s">
        <v>731</v>
      </c>
      <c r="I742" s="419" t="s">
        <v>1193</v>
      </c>
      <c r="J742" s="88" t="s">
        <v>3</v>
      </c>
      <c r="K742" s="173" t="s">
        <v>606</v>
      </c>
      <c r="L742" s="201" t="s">
        <v>1176</v>
      </c>
      <c r="M742" s="763" t="s">
        <v>338</v>
      </c>
      <c r="N742" s="764" t="s">
        <v>500</v>
      </c>
      <c r="O742" s="422">
        <v>1</v>
      </c>
      <c r="P742" s="463">
        <v>0</v>
      </c>
      <c r="Q742" s="89"/>
      <c r="R742" s="421">
        <v>1</v>
      </c>
      <c r="S742" s="765" t="s">
        <v>1189</v>
      </c>
      <c r="T742" s="419" t="s">
        <v>675</v>
      </c>
      <c r="U742" s="174" t="s">
        <v>502</v>
      </c>
      <c r="V742" s="235" t="s">
        <v>676</v>
      </c>
      <c r="W742" s="694">
        <v>155</v>
      </c>
      <c r="X742" s="694">
        <f>+(W742*3)</f>
        <v>465</v>
      </c>
      <c r="Y742" s="694">
        <f>+(X742*4)</f>
        <v>1860</v>
      </c>
      <c r="Z742" s="272" t="s">
        <v>240</v>
      </c>
      <c r="AA742" s="419"/>
      <c r="AB742" s="419"/>
      <c r="AC742" s="419"/>
      <c r="AD742" s="419"/>
      <c r="AE742" s="419" t="s">
        <v>1194</v>
      </c>
      <c r="AF742" s="423"/>
      <c r="AG742" s="419"/>
      <c r="AH742" s="419"/>
      <c r="AI742" s="423"/>
      <c r="AJ742" s="20"/>
      <c r="AK742" s="20"/>
      <c r="AL742" s="20"/>
      <c r="AM742" s="20"/>
      <c r="AN742" s="246"/>
      <c r="AO742" s="246"/>
      <c r="AP742" s="20"/>
      <c r="AQ742" s="20"/>
      <c r="AR742" s="20"/>
      <c r="AS742" s="663"/>
      <c r="AT742" s="719"/>
      <c r="AU742" s="20"/>
      <c r="AV742" s="20"/>
      <c r="AW742" s="246"/>
      <c r="AX742" s="246"/>
      <c r="AY742" s="20"/>
      <c r="AZ742" s="20"/>
      <c r="BA742" s="20"/>
      <c r="BB742" s="246"/>
      <c r="BC742" s="246"/>
      <c r="BD742" s="20"/>
      <c r="BE742" s="20"/>
      <c r="BF742" s="246"/>
      <c r="BG742" s="20"/>
      <c r="BH742" s="3"/>
      <c r="BP742" s="83" t="s">
        <v>1195</v>
      </c>
    </row>
    <row r="743" spans="1:68" s="2" customFormat="1" ht="11.25" x14ac:dyDescent="0.2">
      <c r="A743" s="83" t="str">
        <f t="shared" ref="A743:A754" si="29">(H743&amp;" "&amp;AE743)</f>
        <v>Financial_Accounting OHNALDBD0170</v>
      </c>
      <c r="B743" s="20" t="s">
        <v>333</v>
      </c>
      <c r="C743" s="563" t="s">
        <v>3</v>
      </c>
      <c r="D743" s="701"/>
      <c r="E743" s="201" t="s">
        <v>334</v>
      </c>
      <c r="F743" s="769" t="s">
        <v>1197</v>
      </c>
      <c r="G743" s="421" t="s">
        <v>691</v>
      </c>
      <c r="H743" s="318" t="s">
        <v>1198</v>
      </c>
      <c r="I743" s="419" t="s">
        <v>1199</v>
      </c>
      <c r="J743" s="88" t="s">
        <v>682</v>
      </c>
      <c r="K743" s="173" t="s">
        <v>683</v>
      </c>
      <c r="L743" s="201" t="s">
        <v>1176</v>
      </c>
      <c r="M743" s="419"/>
      <c r="N743" s="201" t="s">
        <v>1195</v>
      </c>
      <c r="O743" s="422">
        <v>0</v>
      </c>
      <c r="P743" s="463">
        <v>0</v>
      </c>
      <c r="Q743" s="89"/>
      <c r="R743" s="421">
        <v>0</v>
      </c>
      <c r="S743" s="699"/>
      <c r="T743" s="419" t="s">
        <v>1177</v>
      </c>
      <c r="U743" s="174" t="s">
        <v>502</v>
      </c>
      <c r="V743" s="235" t="s">
        <v>676</v>
      </c>
      <c r="W743" s="694">
        <v>55</v>
      </c>
      <c r="X743" s="694">
        <f t="shared" ref="X743:X745" si="30">+(W743*3)</f>
        <v>165</v>
      </c>
      <c r="Y743" s="694">
        <f t="shared" ref="Y743:Y745" si="31">+(X743*4)</f>
        <v>660</v>
      </c>
      <c r="Z743" s="272"/>
      <c r="AA743" s="419"/>
      <c r="AB743" s="419"/>
      <c r="AC743" s="419"/>
      <c r="AD743" s="419"/>
      <c r="AE743" s="419" t="s">
        <v>773</v>
      </c>
      <c r="AF743" s="423"/>
      <c r="AG743" s="419"/>
      <c r="AH743" s="419"/>
      <c r="AI743" s="423"/>
      <c r="AJ743" s="20"/>
      <c r="AK743" s="20"/>
      <c r="AL743" s="20"/>
      <c r="AM743" s="20"/>
      <c r="AN743" s="246"/>
      <c r="AO743" s="246"/>
      <c r="AP743" s="20"/>
      <c r="AQ743" s="20"/>
      <c r="AR743" s="20"/>
      <c r="AS743" s="663"/>
      <c r="AT743" s="719"/>
      <c r="AU743" s="20"/>
      <c r="AV743" s="20"/>
      <c r="AW743" s="246"/>
      <c r="AX743" s="246"/>
      <c r="AY743" s="20"/>
      <c r="AZ743" s="20"/>
      <c r="BA743" s="20"/>
      <c r="BB743" s="246"/>
      <c r="BC743" s="246"/>
      <c r="BD743" s="20"/>
      <c r="BE743" s="20"/>
      <c r="BF743" s="246"/>
      <c r="BG743" s="20"/>
      <c r="BH743" s="3"/>
      <c r="BP743" s="83" t="s">
        <v>1195</v>
      </c>
    </row>
    <row r="744" spans="1:68" s="2" customFormat="1" ht="11.25" x14ac:dyDescent="0.2">
      <c r="A744" s="83" t="str">
        <f t="shared" si="29"/>
        <v>Financial_Accounting OHNALDBD0173</v>
      </c>
      <c r="B744" s="20" t="s">
        <v>333</v>
      </c>
      <c r="C744" s="563" t="s">
        <v>3</v>
      </c>
      <c r="D744" s="701"/>
      <c r="E744" s="201" t="s">
        <v>334</v>
      </c>
      <c r="F744" s="769" t="s">
        <v>1197</v>
      </c>
      <c r="G744" s="421" t="s">
        <v>691</v>
      </c>
      <c r="H744" s="318" t="s">
        <v>1198</v>
      </c>
      <c r="I744" s="419" t="s">
        <v>1200</v>
      </c>
      <c r="J744" s="88" t="s">
        <v>682</v>
      </c>
      <c r="K744" s="173" t="s">
        <v>683</v>
      </c>
      <c r="L744" s="201" t="s">
        <v>1176</v>
      </c>
      <c r="M744" s="419"/>
      <c r="N744" s="201" t="s">
        <v>1195</v>
      </c>
      <c r="O744" s="422">
        <v>0</v>
      </c>
      <c r="P744" s="463">
        <v>0</v>
      </c>
      <c r="Q744" s="89"/>
      <c r="R744" s="421">
        <v>0</v>
      </c>
      <c r="S744" s="699"/>
      <c r="T744" s="419" t="s">
        <v>1177</v>
      </c>
      <c r="U744" s="174" t="s">
        <v>502</v>
      </c>
      <c r="V744" s="235" t="s">
        <v>676</v>
      </c>
      <c r="W744" s="694">
        <v>55</v>
      </c>
      <c r="X744" s="694">
        <f t="shared" si="30"/>
        <v>165</v>
      </c>
      <c r="Y744" s="694">
        <f t="shared" si="31"/>
        <v>660</v>
      </c>
      <c r="Z744" s="272"/>
      <c r="AA744" s="419"/>
      <c r="AB744" s="419"/>
      <c r="AC744" s="419"/>
      <c r="AD744" s="419"/>
      <c r="AE744" s="419" t="s">
        <v>864</v>
      </c>
      <c r="AF744" s="423"/>
      <c r="AG744" s="419"/>
      <c r="AH744" s="419"/>
      <c r="AI744" s="423"/>
      <c r="AJ744" s="20"/>
      <c r="AK744" s="20"/>
      <c r="AL744" s="20"/>
      <c r="AM744" s="20"/>
      <c r="AN744" s="246"/>
      <c r="AO744" s="246"/>
      <c r="AP744" s="20"/>
      <c r="AQ744" s="20"/>
      <c r="AR744" s="20"/>
      <c r="AS744" s="663"/>
      <c r="AT744" s="719"/>
      <c r="AU744" s="20"/>
      <c r="AV744" s="20"/>
      <c r="AW744" s="246"/>
      <c r="AX744" s="246"/>
      <c r="AY744" s="20"/>
      <c r="AZ744" s="20"/>
      <c r="BA744" s="20"/>
      <c r="BB744" s="246"/>
      <c r="BC744" s="246"/>
      <c r="BD744" s="20"/>
      <c r="BE744" s="20"/>
      <c r="BF744" s="246"/>
      <c r="BG744" s="20"/>
      <c r="BH744" s="3"/>
      <c r="BP744" s="83" t="s">
        <v>1195</v>
      </c>
    </row>
    <row r="745" spans="1:68" s="2" customFormat="1" ht="11.25" x14ac:dyDescent="0.2">
      <c r="A745" s="759" t="str">
        <f t="shared" si="29"/>
        <v>IADB_NP DS73SQLPRE01</v>
      </c>
      <c r="B745" s="20" t="s">
        <v>333</v>
      </c>
      <c r="C745" s="563" t="s">
        <v>3</v>
      </c>
      <c r="D745" s="701"/>
      <c r="E745" s="201" t="s">
        <v>334</v>
      </c>
      <c r="F745" s="769" t="s">
        <v>1201</v>
      </c>
      <c r="G745" s="421" t="s">
        <v>691</v>
      </c>
      <c r="H745" s="318" t="s">
        <v>1202</v>
      </c>
      <c r="I745" s="419" t="s">
        <v>1188</v>
      </c>
      <c r="J745" s="88" t="s">
        <v>682</v>
      </c>
      <c r="K745" s="173" t="s">
        <v>683</v>
      </c>
      <c r="L745" s="201" t="s">
        <v>1176</v>
      </c>
      <c r="M745" s="763" t="s">
        <v>338</v>
      </c>
      <c r="N745" s="764" t="s">
        <v>500</v>
      </c>
      <c r="O745" s="422">
        <v>1</v>
      </c>
      <c r="P745" s="463">
        <v>0</v>
      </c>
      <c r="Q745" s="89"/>
      <c r="R745" s="421">
        <v>1</v>
      </c>
      <c r="S745" s="765" t="s">
        <v>1189</v>
      </c>
      <c r="T745" s="419" t="s">
        <v>675</v>
      </c>
      <c r="U745" s="174" t="s">
        <v>502</v>
      </c>
      <c r="V745" s="235" t="s">
        <v>676</v>
      </c>
      <c r="W745" s="694">
        <v>55</v>
      </c>
      <c r="X745" s="694">
        <f t="shared" si="30"/>
        <v>165</v>
      </c>
      <c r="Y745" s="694">
        <f t="shared" si="31"/>
        <v>660</v>
      </c>
      <c r="Z745" s="272" t="s">
        <v>240</v>
      </c>
      <c r="AA745" s="419"/>
      <c r="AB745" s="419"/>
      <c r="AC745" s="419"/>
      <c r="AD745" s="419"/>
      <c r="AE745" s="419" t="s">
        <v>736</v>
      </c>
      <c r="AF745" s="423"/>
      <c r="AG745" s="419"/>
      <c r="AH745" s="419"/>
      <c r="AI745" s="423"/>
      <c r="AJ745" s="20"/>
      <c r="AK745" s="20"/>
      <c r="AL745" s="20"/>
      <c r="AM745" s="20"/>
      <c r="AN745" s="246"/>
      <c r="AO745" s="246"/>
      <c r="AP745" s="20"/>
      <c r="AQ745" s="20"/>
      <c r="AR745" s="20"/>
      <c r="AS745" s="663"/>
      <c r="AT745" s="719"/>
      <c r="AU745" s="20"/>
      <c r="AV745" s="20"/>
      <c r="AW745" s="246"/>
      <c r="AX745" s="246"/>
      <c r="AY745" s="20"/>
      <c r="AZ745" s="20"/>
      <c r="BA745" s="20"/>
      <c r="BB745" s="246"/>
      <c r="BC745" s="246"/>
      <c r="BD745" s="20"/>
      <c r="BE745" s="20"/>
      <c r="BF745" s="246"/>
      <c r="BG745" s="20"/>
      <c r="BH745" s="3"/>
      <c r="BP745" s="83" t="s">
        <v>1195</v>
      </c>
    </row>
    <row r="746" spans="1:68" s="2" customFormat="1" ht="11.25" x14ac:dyDescent="0.2">
      <c r="A746" s="83" t="str">
        <f t="shared" si="29"/>
        <v>Claims_Litigation OHLEWDBP0240N1</v>
      </c>
      <c r="B746" s="20" t="s">
        <v>333</v>
      </c>
      <c r="C746" s="563" t="s">
        <v>3</v>
      </c>
      <c r="D746" s="701"/>
      <c r="E746" s="201" t="s">
        <v>334</v>
      </c>
      <c r="F746" s="769" t="s">
        <v>1203</v>
      </c>
      <c r="G746" s="421" t="s">
        <v>691</v>
      </c>
      <c r="H746" s="318" t="s">
        <v>1204</v>
      </c>
      <c r="I746" s="419" t="s">
        <v>1205</v>
      </c>
      <c r="J746" s="88" t="s">
        <v>3</v>
      </c>
      <c r="K746" s="173" t="s">
        <v>606</v>
      </c>
      <c r="L746" s="201" t="s">
        <v>1176</v>
      </c>
      <c r="M746" s="419"/>
      <c r="N746" s="201" t="s">
        <v>1195</v>
      </c>
      <c r="O746" s="422">
        <v>0</v>
      </c>
      <c r="P746" s="463">
        <v>0</v>
      </c>
      <c r="Q746" s="89"/>
      <c r="R746" s="421">
        <v>0</v>
      </c>
      <c r="S746" s="699"/>
      <c r="T746" s="419" t="s">
        <v>1177</v>
      </c>
      <c r="U746" s="174" t="s">
        <v>502</v>
      </c>
      <c r="V746" s="235" t="s">
        <v>676</v>
      </c>
      <c r="W746" s="694">
        <v>155</v>
      </c>
      <c r="X746" s="694">
        <f t="shared" ref="X746:X747" si="32">+(W746*3)</f>
        <v>465</v>
      </c>
      <c r="Y746" s="694">
        <f t="shared" ref="Y746:Y747" si="33">+(X746*4)</f>
        <v>1860</v>
      </c>
      <c r="Z746" s="272"/>
      <c r="AA746" s="419"/>
      <c r="AB746" s="419"/>
      <c r="AC746" s="419"/>
      <c r="AD746" s="419"/>
      <c r="AE746" s="419" t="s">
        <v>689</v>
      </c>
      <c r="AF746" s="423"/>
      <c r="AG746" s="419"/>
      <c r="AH746" s="419"/>
      <c r="AI746" s="423"/>
      <c r="AJ746" s="20"/>
      <c r="AK746" s="20"/>
      <c r="AL746" s="20"/>
      <c r="AM746" s="20"/>
      <c r="AN746" s="246"/>
      <c r="AO746" s="246"/>
      <c r="AP746" s="20"/>
      <c r="AQ746" s="20"/>
      <c r="AR746" s="20"/>
      <c r="AS746" s="663"/>
      <c r="AT746" s="719"/>
      <c r="AU746" s="20"/>
      <c r="AV746" s="20"/>
      <c r="AW746" s="246"/>
      <c r="AX746" s="246"/>
      <c r="AY746" s="20"/>
      <c r="AZ746" s="20"/>
      <c r="BA746" s="20"/>
      <c r="BB746" s="246"/>
      <c r="BC746" s="246"/>
      <c r="BD746" s="20"/>
      <c r="BE746" s="20"/>
      <c r="BF746" s="246"/>
      <c r="BG746" s="20"/>
      <c r="BH746" s="3"/>
      <c r="BP746" s="83" t="s">
        <v>1195</v>
      </c>
    </row>
    <row r="747" spans="1:68" s="2" customFormat="1" ht="11.25" x14ac:dyDescent="0.2">
      <c r="A747" s="759" t="str">
        <f t="shared" si="29"/>
        <v>AIS_MONTHLY_52911 OHLEWDBP0247N1</v>
      </c>
      <c r="B747" s="20" t="s">
        <v>333</v>
      </c>
      <c r="C747" s="563" t="s">
        <v>3</v>
      </c>
      <c r="D747" s="701"/>
      <c r="E747" s="201" t="s">
        <v>334</v>
      </c>
      <c r="F747" s="769" t="s">
        <v>1206</v>
      </c>
      <c r="G747" s="421" t="s">
        <v>691</v>
      </c>
      <c r="H747" s="318" t="s">
        <v>724</v>
      </c>
      <c r="I747" s="419" t="s">
        <v>1193</v>
      </c>
      <c r="J747" s="88" t="s">
        <v>3</v>
      </c>
      <c r="K747" s="173" t="s">
        <v>606</v>
      </c>
      <c r="L747" s="201" t="s">
        <v>1176</v>
      </c>
      <c r="M747" s="763" t="s">
        <v>338</v>
      </c>
      <c r="N747" s="764" t="s">
        <v>500</v>
      </c>
      <c r="O747" s="422">
        <v>1</v>
      </c>
      <c r="P747" s="463">
        <v>0</v>
      </c>
      <c r="Q747" s="89"/>
      <c r="R747" s="421">
        <v>1</v>
      </c>
      <c r="S747" s="765" t="s">
        <v>1189</v>
      </c>
      <c r="T747" s="419" t="s">
        <v>675</v>
      </c>
      <c r="U747" s="174" t="s">
        <v>502</v>
      </c>
      <c r="V747" s="235" t="s">
        <v>676</v>
      </c>
      <c r="W747" s="694">
        <v>155</v>
      </c>
      <c r="X747" s="694">
        <f t="shared" si="32"/>
        <v>465</v>
      </c>
      <c r="Y747" s="694">
        <f t="shared" si="33"/>
        <v>1860</v>
      </c>
      <c r="Z747" s="272" t="s">
        <v>240</v>
      </c>
      <c r="AA747" s="419"/>
      <c r="AB747" s="419"/>
      <c r="AC747" s="419"/>
      <c r="AD747" s="419"/>
      <c r="AE747" s="419" t="s">
        <v>1194</v>
      </c>
      <c r="AF747" s="423"/>
      <c r="AG747" s="419"/>
      <c r="AH747" s="419"/>
      <c r="AI747" s="423"/>
      <c r="AJ747" s="20"/>
      <c r="AK747" s="20"/>
      <c r="AL747" s="20"/>
      <c r="AM747" s="20"/>
      <c r="AN747" s="246"/>
      <c r="AO747" s="246"/>
      <c r="AP747" s="20"/>
      <c r="AQ747" s="20"/>
      <c r="AR747" s="20"/>
      <c r="AS747" s="663"/>
      <c r="AT747" s="719"/>
      <c r="AU747" s="20"/>
      <c r="AV747" s="20"/>
      <c r="AW747" s="246"/>
      <c r="AX747" s="246"/>
      <c r="AY747" s="20"/>
      <c r="AZ747" s="20"/>
      <c r="BA747" s="20"/>
      <c r="BB747" s="246"/>
      <c r="BC747" s="246"/>
      <c r="BD747" s="20"/>
      <c r="BE747" s="20"/>
      <c r="BF747" s="246"/>
      <c r="BG747" s="20"/>
      <c r="BH747" s="3"/>
      <c r="BP747" s="83" t="s">
        <v>1195</v>
      </c>
    </row>
    <row r="748" spans="1:68" s="2" customFormat="1" ht="11.25" x14ac:dyDescent="0.2">
      <c r="A748" s="759" t="str">
        <f t="shared" si="29"/>
        <v>AIS_EOY OHNALDBD0173</v>
      </c>
      <c r="B748" s="20" t="s">
        <v>333</v>
      </c>
      <c r="C748" s="563" t="s">
        <v>3</v>
      </c>
      <c r="D748" s="701"/>
      <c r="E748" s="201" t="s">
        <v>334</v>
      </c>
      <c r="F748" s="769" t="s">
        <v>1206</v>
      </c>
      <c r="G748" s="421" t="s">
        <v>691</v>
      </c>
      <c r="H748" s="318" t="s">
        <v>721</v>
      </c>
      <c r="I748" s="419" t="s">
        <v>1200</v>
      </c>
      <c r="J748" s="88" t="s">
        <v>682</v>
      </c>
      <c r="K748" s="173" t="s">
        <v>683</v>
      </c>
      <c r="L748" s="201" t="s">
        <v>1176</v>
      </c>
      <c r="M748" s="763" t="s">
        <v>336</v>
      </c>
      <c r="N748" s="764" t="s">
        <v>500</v>
      </c>
      <c r="O748" s="422">
        <v>1</v>
      </c>
      <c r="P748" s="463">
        <v>0</v>
      </c>
      <c r="Q748" s="89"/>
      <c r="R748" s="421">
        <v>1</v>
      </c>
      <c r="S748" s="765" t="s">
        <v>1207</v>
      </c>
      <c r="T748" s="419" t="s">
        <v>675</v>
      </c>
      <c r="U748" s="174" t="s">
        <v>502</v>
      </c>
      <c r="V748" s="235" t="s">
        <v>676</v>
      </c>
      <c r="W748" s="694">
        <v>55</v>
      </c>
      <c r="X748" s="694">
        <f>+(W748*3)</f>
        <v>165</v>
      </c>
      <c r="Y748" s="694">
        <f>+(X748*4)</f>
        <v>660</v>
      </c>
      <c r="Z748" s="272" t="s">
        <v>240</v>
      </c>
      <c r="AA748" s="419"/>
      <c r="AB748" s="419"/>
      <c r="AC748" s="419"/>
      <c r="AD748" s="419"/>
      <c r="AE748" s="419" t="s">
        <v>864</v>
      </c>
      <c r="AF748" s="423"/>
      <c r="AG748" s="419"/>
      <c r="AH748" s="419"/>
      <c r="AI748" s="423"/>
      <c r="AJ748" s="20"/>
      <c r="AK748" s="20"/>
      <c r="AL748" s="20"/>
      <c r="AM748" s="20"/>
      <c r="AN748" s="246"/>
      <c r="AO748" s="246"/>
      <c r="AP748" s="20"/>
      <c r="AQ748" s="20"/>
      <c r="AR748" s="20"/>
      <c r="AS748" s="663"/>
      <c r="AT748" s="719"/>
      <c r="AU748" s="20"/>
      <c r="AV748" s="20"/>
      <c r="AW748" s="246"/>
      <c r="AX748" s="246"/>
      <c r="AY748" s="20"/>
      <c r="AZ748" s="20"/>
      <c r="BA748" s="20"/>
      <c r="BB748" s="246"/>
      <c r="BC748" s="246"/>
      <c r="BD748" s="20"/>
      <c r="BE748" s="20"/>
      <c r="BF748" s="246"/>
      <c r="BG748" s="20"/>
      <c r="BH748" s="3"/>
      <c r="BP748" s="83" t="s">
        <v>1195</v>
      </c>
    </row>
    <row r="749" spans="1:68" s="2" customFormat="1" ht="11.25" x14ac:dyDescent="0.2">
      <c r="A749" s="79" t="str">
        <f t="shared" si="29"/>
        <v>INovaMessenger AS73INOVAPRD02</v>
      </c>
      <c r="B749" s="20" t="s">
        <v>237</v>
      </c>
      <c r="C749" s="18" t="s">
        <v>241</v>
      </c>
      <c r="D749" s="701" t="s">
        <v>525</v>
      </c>
      <c r="E749" s="201" t="s">
        <v>334</v>
      </c>
      <c r="F749" s="94"/>
      <c r="G749" s="73" t="s">
        <v>496</v>
      </c>
      <c r="H749" s="100" t="s">
        <v>1208</v>
      </c>
      <c r="I749" s="20"/>
      <c r="J749" s="78" t="s">
        <v>686</v>
      </c>
      <c r="K749" s="173" t="s">
        <v>606</v>
      </c>
      <c r="L749" s="201" t="s">
        <v>499</v>
      </c>
      <c r="M749" s="20"/>
      <c r="N749" s="173" t="s">
        <v>500</v>
      </c>
      <c r="O749" s="73">
        <v>1</v>
      </c>
      <c r="P749" s="159">
        <v>1</v>
      </c>
      <c r="Q749" s="27"/>
      <c r="R749" s="73">
        <v>1</v>
      </c>
      <c r="S749" s="424">
        <v>43076</v>
      </c>
      <c r="T749" s="20" t="s">
        <v>675</v>
      </c>
      <c r="U749" s="174" t="s">
        <v>502</v>
      </c>
      <c r="V749" s="235" t="s">
        <v>676</v>
      </c>
      <c r="W749" s="693">
        <v>155</v>
      </c>
      <c r="X749" s="693">
        <f t="shared" ref="X749:X753" si="34">+(W749*3)</f>
        <v>465</v>
      </c>
      <c r="Y749" s="693">
        <f t="shared" ref="Y749:Y753" si="35">+(X749*4)</f>
        <v>1860</v>
      </c>
      <c r="Z749" s="272" t="s">
        <v>512</v>
      </c>
      <c r="AA749" s="20"/>
      <c r="AB749" s="20"/>
      <c r="AC749" s="20"/>
      <c r="AD749" s="20"/>
      <c r="AE749" s="20" t="s">
        <v>526</v>
      </c>
      <c r="AF749" s="246"/>
      <c r="AG749" s="20"/>
      <c r="AH749" s="20"/>
      <c r="AI749" s="246"/>
      <c r="AJ749" s="20"/>
      <c r="AK749" s="20"/>
      <c r="AL749" s="20"/>
      <c r="AM749" s="20"/>
      <c r="AN749" s="246"/>
      <c r="AO749" s="246"/>
      <c r="AP749" s="20"/>
      <c r="AQ749" s="20"/>
      <c r="AR749" s="20"/>
      <c r="AS749" s="663"/>
      <c r="AT749" s="719"/>
      <c r="AU749" s="20"/>
      <c r="AV749" s="20"/>
      <c r="AW749" s="246"/>
      <c r="AX749" s="246"/>
      <c r="AY749" s="20"/>
      <c r="AZ749" s="20"/>
      <c r="BA749" s="20"/>
      <c r="BB749" s="246"/>
      <c r="BC749" s="246"/>
      <c r="BD749" s="20"/>
      <c r="BE749" s="20"/>
      <c r="BF749" s="246"/>
      <c r="BG749" s="20"/>
      <c r="BH749" s="3"/>
      <c r="BP749" s="79" t="s">
        <v>1209</v>
      </c>
    </row>
    <row r="750" spans="1:68" s="2" customFormat="1" ht="11.25" x14ac:dyDescent="0.2">
      <c r="A750" s="79" t="str">
        <f t="shared" si="29"/>
        <v>Lightlink AS73INOVAPRD02</v>
      </c>
      <c r="B750" s="20" t="s">
        <v>237</v>
      </c>
      <c r="C750" s="18" t="s">
        <v>241</v>
      </c>
      <c r="D750" s="701" t="s">
        <v>525</v>
      </c>
      <c r="E750" s="201" t="s">
        <v>334</v>
      </c>
      <c r="F750" s="94"/>
      <c r="G750" s="73" t="s">
        <v>496</v>
      </c>
      <c r="H750" s="100" t="s">
        <v>1210</v>
      </c>
      <c r="I750" s="20"/>
      <c r="J750" s="78" t="s">
        <v>686</v>
      </c>
      <c r="K750" s="173" t="s">
        <v>606</v>
      </c>
      <c r="L750" s="201" t="s">
        <v>499</v>
      </c>
      <c r="M750" s="20"/>
      <c r="N750" s="173" t="s">
        <v>500</v>
      </c>
      <c r="O750" s="73">
        <v>1</v>
      </c>
      <c r="P750" s="159">
        <v>1</v>
      </c>
      <c r="Q750" s="27"/>
      <c r="R750" s="73">
        <v>1</v>
      </c>
      <c r="S750" s="424">
        <v>43076</v>
      </c>
      <c r="T750" s="20" t="s">
        <v>675</v>
      </c>
      <c r="U750" s="174" t="s">
        <v>502</v>
      </c>
      <c r="V750" s="235" t="s">
        <v>676</v>
      </c>
      <c r="W750" s="693">
        <v>155</v>
      </c>
      <c r="X750" s="693">
        <f t="shared" si="34"/>
        <v>465</v>
      </c>
      <c r="Y750" s="693">
        <f t="shared" si="35"/>
        <v>1860</v>
      </c>
      <c r="Z750" s="272" t="s">
        <v>512</v>
      </c>
      <c r="AA750" s="20"/>
      <c r="AB750" s="20"/>
      <c r="AC750" s="20"/>
      <c r="AD750" s="20"/>
      <c r="AE750" s="20" t="s">
        <v>526</v>
      </c>
      <c r="AF750" s="246"/>
      <c r="AG750" s="20"/>
      <c r="AH750" s="20"/>
      <c r="AI750" s="246"/>
      <c r="AJ750" s="20"/>
      <c r="AK750" s="20"/>
      <c r="AL750" s="20"/>
      <c r="AM750" s="20"/>
      <c r="AN750" s="246"/>
      <c r="AO750" s="246"/>
      <c r="AP750" s="20"/>
      <c r="AQ750" s="20"/>
      <c r="AR750" s="20"/>
      <c r="AS750" s="663"/>
      <c r="AT750" s="719"/>
      <c r="AU750" s="20"/>
      <c r="AV750" s="20"/>
      <c r="AW750" s="246"/>
      <c r="AX750" s="246"/>
      <c r="AY750" s="20"/>
      <c r="AZ750" s="20"/>
      <c r="BA750" s="20"/>
      <c r="BB750" s="246"/>
      <c r="BC750" s="246"/>
      <c r="BD750" s="20"/>
      <c r="BE750" s="20"/>
      <c r="BF750" s="246"/>
      <c r="BG750" s="20"/>
      <c r="BH750" s="3"/>
      <c r="BP750" s="79" t="s">
        <v>1209</v>
      </c>
    </row>
    <row r="751" spans="1:68" s="2" customFormat="1" ht="11.25" x14ac:dyDescent="0.2">
      <c r="A751" s="79" t="str">
        <f t="shared" si="29"/>
        <v>CWFM USHICWFM01</v>
      </c>
      <c r="B751" s="20" t="s">
        <v>237</v>
      </c>
      <c r="C751" s="18" t="s">
        <v>241</v>
      </c>
      <c r="D751" s="701" t="s">
        <v>520</v>
      </c>
      <c r="E751" s="201" t="s">
        <v>334</v>
      </c>
      <c r="F751" s="94"/>
      <c r="G751" s="73" t="s">
        <v>496</v>
      </c>
      <c r="H751" s="100" t="s">
        <v>1211</v>
      </c>
      <c r="I751" s="20"/>
      <c r="J751" s="78" t="s">
        <v>686</v>
      </c>
      <c r="K751" s="173" t="s">
        <v>606</v>
      </c>
      <c r="L751" s="201" t="s">
        <v>499</v>
      </c>
      <c r="M751" s="20"/>
      <c r="N751" s="173" t="s">
        <v>500</v>
      </c>
      <c r="O751" s="73">
        <v>1</v>
      </c>
      <c r="P751" s="159">
        <v>1</v>
      </c>
      <c r="Q751" s="27"/>
      <c r="R751" s="73">
        <v>1</v>
      </c>
      <c r="S751" s="424">
        <v>43049</v>
      </c>
      <c r="T751" s="20" t="s">
        <v>675</v>
      </c>
      <c r="U751" s="174" t="s">
        <v>502</v>
      </c>
      <c r="V751" s="235" t="s">
        <v>676</v>
      </c>
      <c r="W751" s="693">
        <v>155</v>
      </c>
      <c r="X751" s="693">
        <f t="shared" si="34"/>
        <v>465</v>
      </c>
      <c r="Y751" s="693">
        <f t="shared" si="35"/>
        <v>1860</v>
      </c>
      <c r="Z751" s="272" t="s">
        <v>512</v>
      </c>
      <c r="AA751" s="20"/>
      <c r="AB751" s="20"/>
      <c r="AC751" s="20"/>
      <c r="AD751" s="20"/>
      <c r="AE751" s="20" t="s">
        <v>521</v>
      </c>
      <c r="AF751" s="246"/>
      <c r="AG751" s="20"/>
      <c r="AH751" s="20"/>
      <c r="AI751" s="246"/>
      <c r="AJ751" s="20"/>
      <c r="AK751" s="20"/>
      <c r="AL751" s="20"/>
      <c r="AM751" s="20"/>
      <c r="AN751" s="246"/>
      <c r="AO751" s="246"/>
      <c r="AP751" s="20"/>
      <c r="AQ751" s="20"/>
      <c r="AR751" s="20"/>
      <c r="AS751" s="663"/>
      <c r="AT751" s="719"/>
      <c r="AU751" s="20"/>
      <c r="AV751" s="20"/>
      <c r="AW751" s="246"/>
      <c r="AX751" s="246"/>
      <c r="AY751" s="20"/>
      <c r="AZ751" s="20"/>
      <c r="BA751" s="20"/>
      <c r="BB751" s="246"/>
      <c r="BC751" s="246"/>
      <c r="BD751" s="20"/>
      <c r="BE751" s="20"/>
      <c r="BF751" s="246"/>
      <c r="BG751" s="20"/>
      <c r="BH751" s="3"/>
      <c r="BP751" s="79" t="s">
        <v>1212</v>
      </c>
    </row>
    <row r="752" spans="1:68" s="2" customFormat="1" ht="11.25" x14ac:dyDescent="0.2">
      <c r="A752" s="79" t="str">
        <f t="shared" si="29"/>
        <v>SQMDB USHICAQM01</v>
      </c>
      <c r="B752" s="20" t="s">
        <v>237</v>
      </c>
      <c r="C752" s="18" t="s">
        <v>241</v>
      </c>
      <c r="D752" s="701" t="s">
        <v>509</v>
      </c>
      <c r="E752" s="201" t="s">
        <v>334</v>
      </c>
      <c r="F752" s="94"/>
      <c r="G752" s="73" t="s">
        <v>496</v>
      </c>
      <c r="H752" s="100" t="s">
        <v>1213</v>
      </c>
      <c r="I752" s="20"/>
      <c r="J752" s="78" t="s">
        <v>686</v>
      </c>
      <c r="K752" s="173" t="s">
        <v>606</v>
      </c>
      <c r="L752" s="201" t="s">
        <v>499</v>
      </c>
      <c r="M752" s="20"/>
      <c r="N752" s="173" t="s">
        <v>500</v>
      </c>
      <c r="O752" s="73">
        <v>1</v>
      </c>
      <c r="P752" s="159">
        <v>1</v>
      </c>
      <c r="Q752" s="27"/>
      <c r="R752" s="73">
        <v>1</v>
      </c>
      <c r="S752" s="424">
        <v>43021</v>
      </c>
      <c r="T752" s="20" t="s">
        <v>675</v>
      </c>
      <c r="U752" s="174" t="s">
        <v>502</v>
      </c>
      <c r="V752" s="235" t="s">
        <v>676</v>
      </c>
      <c r="W752" s="693">
        <v>155</v>
      </c>
      <c r="X752" s="693">
        <f t="shared" si="34"/>
        <v>465</v>
      </c>
      <c r="Y752" s="693">
        <f t="shared" si="35"/>
        <v>1860</v>
      </c>
      <c r="Z752" s="272" t="s">
        <v>512</v>
      </c>
      <c r="AA752" s="20"/>
      <c r="AB752" s="20"/>
      <c r="AC752" s="20"/>
      <c r="AD752" s="20"/>
      <c r="AE752" s="20" t="s">
        <v>510</v>
      </c>
      <c r="AF752" s="246"/>
      <c r="AG752" s="20"/>
      <c r="AH752" s="20"/>
      <c r="AI752" s="246"/>
      <c r="AJ752" s="20"/>
      <c r="AK752" s="20"/>
      <c r="AL752" s="20"/>
      <c r="AM752" s="20"/>
      <c r="AN752" s="246"/>
      <c r="AO752" s="246"/>
      <c r="AP752" s="20"/>
      <c r="AQ752" s="20"/>
      <c r="AR752" s="20"/>
      <c r="AS752" s="663"/>
      <c r="AT752" s="719"/>
      <c r="AU752" s="20"/>
      <c r="AV752" s="20"/>
      <c r="AW752" s="246"/>
      <c r="AX752" s="246"/>
      <c r="AY752" s="20"/>
      <c r="AZ752" s="20"/>
      <c r="BA752" s="20"/>
      <c r="BB752" s="246"/>
      <c r="BC752" s="246"/>
      <c r="BD752" s="20"/>
      <c r="BE752" s="20"/>
      <c r="BF752" s="246"/>
      <c r="BG752" s="20"/>
      <c r="BH752" s="3"/>
      <c r="BP752" s="79" t="s">
        <v>1214</v>
      </c>
    </row>
    <row r="753" spans="1:68" s="2" customFormat="1" ht="11.25" x14ac:dyDescent="0.2">
      <c r="A753" s="79" t="str">
        <f t="shared" si="29"/>
        <v>DBA USHICWFM01</v>
      </c>
      <c r="B753" s="20" t="s">
        <v>237</v>
      </c>
      <c r="C753" s="18" t="s">
        <v>241</v>
      </c>
      <c r="D753" s="701" t="s">
        <v>520</v>
      </c>
      <c r="E753" s="201" t="s">
        <v>334</v>
      </c>
      <c r="F753" s="94"/>
      <c r="G753" s="73" t="s">
        <v>496</v>
      </c>
      <c r="H753" s="100" t="s">
        <v>811</v>
      </c>
      <c r="I753" s="20"/>
      <c r="J753" s="78" t="s">
        <v>686</v>
      </c>
      <c r="K753" s="173" t="s">
        <v>606</v>
      </c>
      <c r="L753" s="201" t="s">
        <v>499</v>
      </c>
      <c r="M753" s="20"/>
      <c r="N753" s="173" t="s">
        <v>500</v>
      </c>
      <c r="O753" s="73">
        <v>1</v>
      </c>
      <c r="P753" s="159">
        <v>1</v>
      </c>
      <c r="Q753" s="27"/>
      <c r="R753" s="73">
        <v>1</v>
      </c>
      <c r="S753" s="424">
        <v>43049</v>
      </c>
      <c r="T753" s="20" t="s">
        <v>675</v>
      </c>
      <c r="U753" s="174" t="s">
        <v>502</v>
      </c>
      <c r="V753" s="235" t="s">
        <v>676</v>
      </c>
      <c r="W753" s="693">
        <v>155</v>
      </c>
      <c r="X753" s="693">
        <f t="shared" si="34"/>
        <v>465</v>
      </c>
      <c r="Y753" s="693">
        <f t="shared" si="35"/>
        <v>1860</v>
      </c>
      <c r="Z753" s="272" t="s">
        <v>512</v>
      </c>
      <c r="AA753" s="20"/>
      <c r="AB753" s="20"/>
      <c r="AC753" s="20"/>
      <c r="AD753" s="20"/>
      <c r="AE753" s="20" t="s">
        <v>521</v>
      </c>
      <c r="AF753" s="246"/>
      <c r="AG753" s="20"/>
      <c r="AH753" s="20"/>
      <c r="AI753" s="246"/>
      <c r="AJ753" s="20"/>
      <c r="AK753" s="20"/>
      <c r="AL753" s="20"/>
      <c r="AM753" s="20"/>
      <c r="AN753" s="246"/>
      <c r="AO753" s="246"/>
      <c r="AP753" s="20"/>
      <c r="AQ753" s="20"/>
      <c r="AR753" s="20"/>
      <c r="AS753" s="663"/>
      <c r="AT753" s="719"/>
      <c r="AU753" s="20"/>
      <c r="AV753" s="20"/>
      <c r="AW753" s="246"/>
      <c r="AX753" s="246"/>
      <c r="AY753" s="20"/>
      <c r="AZ753" s="20"/>
      <c r="BA753" s="20"/>
      <c r="BB753" s="246"/>
      <c r="BC753" s="246"/>
      <c r="BD753" s="20"/>
      <c r="BE753" s="20"/>
      <c r="BF753" s="246"/>
      <c r="BG753" s="20"/>
      <c r="BH753" s="3"/>
      <c r="BP753" s="79" t="s">
        <v>1212</v>
      </c>
    </row>
    <row r="754" spans="1:68" s="2" customFormat="1" ht="11.25" x14ac:dyDescent="0.2">
      <c r="A754" s="79" t="str">
        <f t="shared" si="29"/>
        <v>Hibernate USHICWFM01</v>
      </c>
      <c r="B754" s="20" t="s">
        <v>237</v>
      </c>
      <c r="C754" s="18" t="s">
        <v>241</v>
      </c>
      <c r="D754" s="701" t="s">
        <v>520</v>
      </c>
      <c r="E754" s="201" t="s">
        <v>334</v>
      </c>
      <c r="F754" s="94"/>
      <c r="G754" s="73" t="s">
        <v>496</v>
      </c>
      <c r="H754" s="100" t="s">
        <v>1215</v>
      </c>
      <c r="I754" s="20"/>
      <c r="J754" s="78" t="s">
        <v>686</v>
      </c>
      <c r="K754" s="173" t="s">
        <v>606</v>
      </c>
      <c r="L754" s="201" t="s">
        <v>499</v>
      </c>
      <c r="M754" s="20"/>
      <c r="N754" s="173" t="s">
        <v>500</v>
      </c>
      <c r="O754" s="73">
        <v>1</v>
      </c>
      <c r="P754" s="159">
        <v>1</v>
      </c>
      <c r="Q754" s="27"/>
      <c r="R754" s="73">
        <v>1</v>
      </c>
      <c r="S754" s="424">
        <v>43049</v>
      </c>
      <c r="T754" s="20" t="s">
        <v>675</v>
      </c>
      <c r="U754" s="174" t="s">
        <v>502</v>
      </c>
      <c r="V754" s="235" t="s">
        <v>676</v>
      </c>
      <c r="W754" s="693">
        <v>155</v>
      </c>
      <c r="X754" s="693">
        <f>+(W754*3)</f>
        <v>465</v>
      </c>
      <c r="Y754" s="693">
        <f>+(X754*4)</f>
        <v>1860</v>
      </c>
      <c r="Z754" s="272" t="s">
        <v>512</v>
      </c>
      <c r="AA754" s="20"/>
      <c r="AB754" s="20"/>
      <c r="AC754" s="20"/>
      <c r="AD754" s="20"/>
      <c r="AE754" s="20" t="s">
        <v>521</v>
      </c>
      <c r="AF754" s="246"/>
      <c r="AG754" s="20"/>
      <c r="AH754" s="20"/>
      <c r="AI754" s="246"/>
      <c r="AJ754" s="20"/>
      <c r="AK754" s="20"/>
      <c r="AL754" s="20"/>
      <c r="AM754" s="20"/>
      <c r="AN754" s="246"/>
      <c r="AO754" s="246"/>
      <c r="AP754" s="20"/>
      <c r="AQ754" s="20"/>
      <c r="AR754" s="20"/>
      <c r="AS754" s="663"/>
      <c r="AT754" s="719"/>
      <c r="AU754" s="20"/>
      <c r="AV754" s="20"/>
      <c r="AW754" s="246"/>
      <c r="AX754" s="246"/>
      <c r="AY754" s="20"/>
      <c r="AZ754" s="20"/>
      <c r="BA754" s="20"/>
      <c r="BB754" s="246"/>
      <c r="BC754" s="246"/>
      <c r="BD754" s="20"/>
      <c r="BE754" s="20"/>
      <c r="BF754" s="246"/>
      <c r="BG754" s="20"/>
      <c r="BH754" s="3"/>
      <c r="BP754" s="79" t="s">
        <v>1212</v>
      </c>
    </row>
    <row r="755" spans="1:68" s="2" customFormat="1" ht="11.25" x14ac:dyDescent="0.2">
      <c r="A755" s="174" t="s">
        <v>1216</v>
      </c>
      <c r="B755" s="20" t="s">
        <v>1217</v>
      </c>
      <c r="C755" s="201"/>
      <c r="D755" s="701"/>
      <c r="E755" s="201" t="s">
        <v>1218</v>
      </c>
      <c r="F755" s="173"/>
      <c r="G755" s="173"/>
      <c r="H755" s="174" t="s">
        <v>1216</v>
      </c>
      <c r="I755" s="201"/>
      <c r="J755" s="173"/>
      <c r="K755" s="173" t="s">
        <v>1219</v>
      </c>
      <c r="L755" s="201" t="s">
        <v>499</v>
      </c>
      <c r="M755" s="247"/>
      <c r="N755" s="173" t="s">
        <v>500</v>
      </c>
      <c r="O755" s="173">
        <v>1</v>
      </c>
      <c r="P755" s="272">
        <v>1</v>
      </c>
      <c r="Q755" s="272"/>
      <c r="R755" s="560">
        <v>1</v>
      </c>
      <c r="S755" s="299">
        <v>42835</v>
      </c>
      <c r="T755" s="174"/>
      <c r="U755" s="174" t="s">
        <v>502</v>
      </c>
      <c r="V755" s="235" t="s">
        <v>542</v>
      </c>
      <c r="W755" s="691">
        <v>72.230000000000047</v>
      </c>
      <c r="X755" s="691">
        <v>216.69000000000014</v>
      </c>
      <c r="Y755" s="692">
        <v>866.76000000000056</v>
      </c>
      <c r="Z755" s="272" t="s">
        <v>688</v>
      </c>
      <c r="AA755" s="247"/>
      <c r="AB755" s="247"/>
      <c r="AC755" s="247"/>
      <c r="AD755" s="247"/>
      <c r="AE755" s="247"/>
      <c r="AF755" s="249"/>
      <c r="AG755" s="247"/>
      <c r="AH755" s="247"/>
      <c r="AI755" s="249"/>
      <c r="AJ755" s="247"/>
      <c r="AK755" s="247"/>
      <c r="AL755" s="247"/>
      <c r="AM755" s="247"/>
      <c r="AN755" s="249"/>
      <c r="AO755" s="249"/>
      <c r="AP755" s="247"/>
      <c r="AQ755" s="247"/>
      <c r="AR755" s="247"/>
      <c r="AS755" s="662"/>
      <c r="AT755" s="718"/>
      <c r="AU755" s="247"/>
      <c r="AV755" s="247"/>
      <c r="AW755" s="249"/>
      <c r="AX755" s="249"/>
      <c r="AY755" s="247"/>
      <c r="AZ755" s="247"/>
      <c r="BA755" s="247"/>
      <c r="BB755" s="249"/>
      <c r="BC755" s="249"/>
      <c r="BD755" s="247"/>
      <c r="BE755" s="247"/>
      <c r="BF755" s="249"/>
      <c r="BG755" s="247"/>
      <c r="BH755" s="3"/>
      <c r="BP755" s="173" t="s">
        <v>1220</v>
      </c>
    </row>
    <row r="756" spans="1:68" s="2" customFormat="1" ht="11.25" x14ac:dyDescent="0.2">
      <c r="A756" s="174" t="s">
        <v>1221</v>
      </c>
      <c r="B756" s="20" t="s">
        <v>1217</v>
      </c>
      <c r="C756" s="201"/>
      <c r="D756" s="701"/>
      <c r="E756" s="201" t="s">
        <v>1218</v>
      </c>
      <c r="F756" s="173"/>
      <c r="G756" s="173"/>
      <c r="H756" s="174" t="s">
        <v>1221</v>
      </c>
      <c r="I756" s="201"/>
      <c r="J756" s="173"/>
      <c r="K756" s="173" t="s">
        <v>1219</v>
      </c>
      <c r="L756" s="201" t="s">
        <v>499</v>
      </c>
      <c r="M756" s="247"/>
      <c r="N756" s="173" t="s">
        <v>500</v>
      </c>
      <c r="O756" s="173">
        <v>1</v>
      </c>
      <c r="P756" s="272">
        <v>1</v>
      </c>
      <c r="Q756" s="272"/>
      <c r="R756" s="560">
        <v>1</v>
      </c>
      <c r="S756" s="299">
        <v>42835</v>
      </c>
      <c r="T756" s="174"/>
      <c r="U756" s="174" t="s">
        <v>502</v>
      </c>
      <c r="V756" s="235" t="s">
        <v>542</v>
      </c>
      <c r="W756" s="691">
        <v>65.059999999999988</v>
      </c>
      <c r="X756" s="691">
        <v>195.17999999999995</v>
      </c>
      <c r="Y756" s="692">
        <v>780.7199999999998</v>
      </c>
      <c r="Z756" s="272" t="s">
        <v>688</v>
      </c>
      <c r="AA756" s="247"/>
      <c r="AB756" s="247"/>
      <c r="AC756" s="247"/>
      <c r="AD756" s="247"/>
      <c r="AE756" s="247"/>
      <c r="AF756" s="249"/>
      <c r="AG756" s="247"/>
      <c r="AH756" s="247"/>
      <c r="AI756" s="249"/>
      <c r="AJ756" s="247"/>
      <c r="AK756" s="247"/>
      <c r="AL756" s="247"/>
      <c r="AM756" s="247"/>
      <c r="AN756" s="249"/>
      <c r="AO756" s="249"/>
      <c r="AP756" s="247"/>
      <c r="AQ756" s="247"/>
      <c r="AR756" s="247"/>
      <c r="AS756" s="662"/>
      <c r="AT756" s="718"/>
      <c r="AU756" s="247"/>
      <c r="AV756" s="247"/>
      <c r="AW756" s="249"/>
      <c r="AX756" s="249"/>
      <c r="AY756" s="247"/>
      <c r="AZ756" s="247"/>
      <c r="BA756" s="247"/>
      <c r="BB756" s="249"/>
      <c r="BC756" s="249"/>
      <c r="BD756" s="247"/>
      <c r="BE756" s="247"/>
      <c r="BF756" s="249"/>
      <c r="BG756" s="247"/>
      <c r="BH756" s="3"/>
      <c r="BP756" s="173" t="s">
        <v>1220</v>
      </c>
    </row>
    <row r="757" spans="1:68" s="2" customFormat="1" ht="11.25" x14ac:dyDescent="0.2">
      <c r="A757" s="174" t="s">
        <v>1222</v>
      </c>
      <c r="B757" s="20" t="s">
        <v>1217</v>
      </c>
      <c r="C757" s="201"/>
      <c r="D757" s="701"/>
      <c r="E757" s="201" t="s">
        <v>1218</v>
      </c>
      <c r="F757" s="173"/>
      <c r="G757" s="173"/>
      <c r="H757" s="174" t="s">
        <v>1222</v>
      </c>
      <c r="I757" s="201"/>
      <c r="J757" s="173"/>
      <c r="K757" s="173" t="s">
        <v>1219</v>
      </c>
      <c r="L757" s="201" t="s">
        <v>499</v>
      </c>
      <c r="M757" s="247"/>
      <c r="N757" s="173" t="s">
        <v>500</v>
      </c>
      <c r="O757" s="173">
        <v>1</v>
      </c>
      <c r="P757" s="272">
        <v>1</v>
      </c>
      <c r="Q757" s="272"/>
      <c r="R757" s="560">
        <v>1</v>
      </c>
      <c r="S757" s="299">
        <v>42835</v>
      </c>
      <c r="T757" s="174"/>
      <c r="U757" s="174" t="s">
        <v>502</v>
      </c>
      <c r="V757" s="235" t="s">
        <v>542</v>
      </c>
      <c r="W757" s="691">
        <v>66.74000000000008</v>
      </c>
      <c r="X757" s="691">
        <v>200.22000000000025</v>
      </c>
      <c r="Y757" s="692">
        <v>800.88000000000102</v>
      </c>
      <c r="Z757" s="272" t="s">
        <v>688</v>
      </c>
      <c r="AA757" s="247"/>
      <c r="AB757" s="247"/>
      <c r="AC757" s="247"/>
      <c r="AD757" s="247"/>
      <c r="AE757" s="247"/>
      <c r="AF757" s="249"/>
      <c r="AG757" s="247"/>
      <c r="AH757" s="247"/>
      <c r="AI757" s="249"/>
      <c r="AJ757" s="247"/>
      <c r="AK757" s="247"/>
      <c r="AL757" s="247"/>
      <c r="AM757" s="247"/>
      <c r="AN757" s="249"/>
      <c r="AO757" s="249"/>
      <c r="AP757" s="247"/>
      <c r="AQ757" s="247"/>
      <c r="AR757" s="247"/>
      <c r="AS757" s="662"/>
      <c r="AT757" s="718"/>
      <c r="AU757" s="247"/>
      <c r="AV757" s="247"/>
      <c r="AW757" s="249"/>
      <c r="AX757" s="249"/>
      <c r="AY757" s="247"/>
      <c r="AZ757" s="247"/>
      <c r="BA757" s="247"/>
      <c r="BB757" s="249"/>
      <c r="BC757" s="249"/>
      <c r="BD757" s="247"/>
      <c r="BE757" s="247"/>
      <c r="BF757" s="249"/>
      <c r="BG757" s="247"/>
      <c r="BH757" s="3"/>
      <c r="BP757" s="173" t="s">
        <v>1220</v>
      </c>
    </row>
    <row r="758" spans="1:68" s="2" customFormat="1" ht="11.25" x14ac:dyDescent="0.2">
      <c r="A758" s="174" t="s">
        <v>1223</v>
      </c>
      <c r="B758" s="20" t="s">
        <v>1217</v>
      </c>
      <c r="C758" s="201"/>
      <c r="D758" s="701"/>
      <c r="E758" s="201" t="s">
        <v>1218</v>
      </c>
      <c r="F758" s="173"/>
      <c r="G758" s="173"/>
      <c r="H758" s="174" t="s">
        <v>1223</v>
      </c>
      <c r="I758" s="201"/>
      <c r="J758" s="173"/>
      <c r="K758" s="173" t="s">
        <v>1219</v>
      </c>
      <c r="L758" s="201" t="s">
        <v>499</v>
      </c>
      <c r="M758" s="247"/>
      <c r="N758" s="173" t="s">
        <v>500</v>
      </c>
      <c r="O758" s="173">
        <v>1</v>
      </c>
      <c r="P758" s="272">
        <v>1</v>
      </c>
      <c r="Q758" s="272"/>
      <c r="R758" s="560">
        <v>1</v>
      </c>
      <c r="S758" s="299">
        <v>42835</v>
      </c>
      <c r="T758" s="174"/>
      <c r="U758" s="174" t="s">
        <v>502</v>
      </c>
      <c r="V758" s="235" t="s">
        <v>542</v>
      </c>
      <c r="W758" s="691">
        <v>68.370000000000047</v>
      </c>
      <c r="X758" s="691">
        <v>205.11000000000013</v>
      </c>
      <c r="Y758" s="692">
        <v>820.44000000000051</v>
      </c>
      <c r="Z758" s="272" t="s">
        <v>688</v>
      </c>
      <c r="AA758" s="247"/>
      <c r="AB758" s="247"/>
      <c r="AC758" s="247"/>
      <c r="AD758" s="247"/>
      <c r="AE758" s="247"/>
      <c r="AF758" s="249"/>
      <c r="AG758" s="247"/>
      <c r="AH758" s="247"/>
      <c r="AI758" s="249"/>
      <c r="AJ758" s="247"/>
      <c r="AK758" s="247"/>
      <c r="AL758" s="247"/>
      <c r="AM758" s="247"/>
      <c r="AN758" s="249"/>
      <c r="AO758" s="249"/>
      <c r="AP758" s="247"/>
      <c r="AQ758" s="247"/>
      <c r="AR758" s="247"/>
      <c r="AS758" s="662"/>
      <c r="AT758" s="718"/>
      <c r="AU758" s="247"/>
      <c r="AV758" s="247"/>
      <c r="AW758" s="249"/>
      <c r="AX758" s="249"/>
      <c r="AY758" s="247"/>
      <c r="AZ758" s="247"/>
      <c r="BA758" s="247"/>
      <c r="BB758" s="249"/>
      <c r="BC758" s="249"/>
      <c r="BD758" s="247"/>
      <c r="BE758" s="247"/>
      <c r="BF758" s="249"/>
      <c r="BG758" s="247"/>
      <c r="BH758" s="3"/>
      <c r="BP758" s="173" t="s">
        <v>1220</v>
      </c>
    </row>
    <row r="759" spans="1:68" s="2" customFormat="1" ht="11.25" x14ac:dyDescent="0.2">
      <c r="A759" s="174" t="s">
        <v>1224</v>
      </c>
      <c r="B759" s="20" t="s">
        <v>1217</v>
      </c>
      <c r="C759" s="201"/>
      <c r="D759" s="701"/>
      <c r="E759" s="201" t="s">
        <v>1218</v>
      </c>
      <c r="F759" s="173"/>
      <c r="G759" s="173"/>
      <c r="H759" s="174" t="s">
        <v>1224</v>
      </c>
      <c r="I759" s="201"/>
      <c r="J759" s="173"/>
      <c r="K759" s="173" t="s">
        <v>1219</v>
      </c>
      <c r="L759" s="201" t="s">
        <v>499</v>
      </c>
      <c r="M759" s="247"/>
      <c r="N759" s="173" t="s">
        <v>500</v>
      </c>
      <c r="O759" s="173">
        <v>1</v>
      </c>
      <c r="P759" s="272">
        <v>1</v>
      </c>
      <c r="Q759" s="272"/>
      <c r="R759" s="560">
        <v>1</v>
      </c>
      <c r="S759" s="299">
        <v>42835</v>
      </c>
      <c r="T759" s="174"/>
      <c r="U759" s="174" t="s">
        <v>502</v>
      </c>
      <c r="V759" s="235" t="s">
        <v>542</v>
      </c>
      <c r="W759" s="691">
        <v>70.090000000000103</v>
      </c>
      <c r="X759" s="691">
        <v>210.27000000000032</v>
      </c>
      <c r="Y759" s="692">
        <v>841.08000000000129</v>
      </c>
      <c r="Z759" s="272" t="s">
        <v>688</v>
      </c>
      <c r="AA759" s="247"/>
      <c r="AB759" s="247"/>
      <c r="AC759" s="247"/>
      <c r="AD759" s="247"/>
      <c r="AE759" s="247"/>
      <c r="AF759" s="249"/>
      <c r="AG759" s="247"/>
      <c r="AH759" s="247"/>
      <c r="AI759" s="249"/>
      <c r="AJ759" s="247"/>
      <c r="AK759" s="247"/>
      <c r="AL759" s="247"/>
      <c r="AM759" s="247"/>
      <c r="AN759" s="249"/>
      <c r="AO759" s="249"/>
      <c r="AP759" s="247"/>
      <c r="AQ759" s="247"/>
      <c r="AR759" s="247"/>
      <c r="AS759" s="662"/>
      <c r="AT759" s="718"/>
      <c r="AU759" s="247"/>
      <c r="AV759" s="247"/>
      <c r="AW759" s="249"/>
      <c r="AX759" s="249"/>
      <c r="AY759" s="247"/>
      <c r="AZ759" s="247"/>
      <c r="BA759" s="247"/>
      <c r="BB759" s="249"/>
      <c r="BC759" s="249"/>
      <c r="BD759" s="247"/>
      <c r="BE759" s="247"/>
      <c r="BF759" s="249"/>
      <c r="BG759" s="247"/>
      <c r="BH759" s="3"/>
      <c r="BP759" s="173" t="s">
        <v>1220</v>
      </c>
    </row>
    <row r="760" spans="1:68" s="2" customFormat="1" ht="11.25" x14ac:dyDescent="0.2">
      <c r="A760" s="174" t="s">
        <v>1225</v>
      </c>
      <c r="B760" s="20" t="s">
        <v>1217</v>
      </c>
      <c r="C760" s="201"/>
      <c r="D760" s="701"/>
      <c r="E760" s="201" t="s">
        <v>1218</v>
      </c>
      <c r="F760" s="173"/>
      <c r="G760" s="173"/>
      <c r="H760" s="174" t="s">
        <v>1225</v>
      </c>
      <c r="I760" s="201"/>
      <c r="J760" s="173"/>
      <c r="K760" s="173" t="s">
        <v>1219</v>
      </c>
      <c r="L760" s="201" t="s">
        <v>499</v>
      </c>
      <c r="M760" s="247"/>
      <c r="N760" s="173" t="s">
        <v>500</v>
      </c>
      <c r="O760" s="173">
        <v>1</v>
      </c>
      <c r="P760" s="272">
        <v>1</v>
      </c>
      <c r="Q760" s="272"/>
      <c r="R760" s="560">
        <v>1</v>
      </c>
      <c r="S760" s="299">
        <v>42835</v>
      </c>
      <c r="T760" s="174"/>
      <c r="U760" s="174" t="s">
        <v>502</v>
      </c>
      <c r="V760" s="235" t="s">
        <v>542</v>
      </c>
      <c r="W760" s="691">
        <v>57.089999999999982</v>
      </c>
      <c r="X760" s="691">
        <v>171.26999999999995</v>
      </c>
      <c r="Y760" s="692">
        <v>685.07999999999981</v>
      </c>
      <c r="Z760" s="272" t="s">
        <v>688</v>
      </c>
      <c r="AA760" s="247"/>
      <c r="AB760" s="247"/>
      <c r="AC760" s="247"/>
      <c r="AD760" s="247"/>
      <c r="AE760" s="247"/>
      <c r="AF760" s="249"/>
      <c r="AG760" s="247"/>
      <c r="AH760" s="247"/>
      <c r="AI760" s="249"/>
      <c r="AJ760" s="247"/>
      <c r="AK760" s="247"/>
      <c r="AL760" s="247"/>
      <c r="AM760" s="247"/>
      <c r="AN760" s="249"/>
      <c r="AO760" s="249"/>
      <c r="AP760" s="247"/>
      <c r="AQ760" s="247"/>
      <c r="AR760" s="247"/>
      <c r="AS760" s="662"/>
      <c r="AT760" s="718"/>
      <c r="AU760" s="247"/>
      <c r="AV760" s="247"/>
      <c r="AW760" s="249"/>
      <c r="AX760" s="249"/>
      <c r="AY760" s="247"/>
      <c r="AZ760" s="247"/>
      <c r="BA760" s="247"/>
      <c r="BB760" s="249"/>
      <c r="BC760" s="249"/>
      <c r="BD760" s="247"/>
      <c r="BE760" s="247"/>
      <c r="BF760" s="249"/>
      <c r="BG760" s="247"/>
      <c r="BH760" s="3"/>
      <c r="BP760" s="173" t="s">
        <v>1220</v>
      </c>
    </row>
    <row r="761" spans="1:68" s="2" customFormat="1" ht="11.25" x14ac:dyDescent="0.2">
      <c r="A761" s="174" t="s">
        <v>1226</v>
      </c>
      <c r="B761" s="20" t="s">
        <v>1217</v>
      </c>
      <c r="C761" s="201"/>
      <c r="D761" s="701"/>
      <c r="E761" s="201" t="s">
        <v>1218</v>
      </c>
      <c r="F761" s="173"/>
      <c r="G761" s="173"/>
      <c r="H761" s="174" t="s">
        <v>1226</v>
      </c>
      <c r="I761" s="201"/>
      <c r="J761" s="173"/>
      <c r="K761" s="173" t="s">
        <v>1219</v>
      </c>
      <c r="L761" s="201" t="s">
        <v>499</v>
      </c>
      <c r="M761" s="247"/>
      <c r="N761" s="173" t="s">
        <v>500</v>
      </c>
      <c r="O761" s="173">
        <v>1</v>
      </c>
      <c r="P761" s="272">
        <v>1</v>
      </c>
      <c r="Q761" s="272"/>
      <c r="R761" s="560">
        <v>1</v>
      </c>
      <c r="S761" s="299">
        <v>42835</v>
      </c>
      <c r="T761" s="174"/>
      <c r="U761" s="174" t="s">
        <v>502</v>
      </c>
      <c r="V761" s="235" t="s">
        <v>542</v>
      </c>
      <c r="W761" s="691">
        <v>76.910000000000053</v>
      </c>
      <c r="X761" s="691">
        <v>230.73000000000016</v>
      </c>
      <c r="Y761" s="692">
        <v>922.92000000000064</v>
      </c>
      <c r="Z761" s="272" t="s">
        <v>688</v>
      </c>
      <c r="AA761" s="247"/>
      <c r="AB761" s="247"/>
      <c r="AC761" s="247"/>
      <c r="AD761" s="247"/>
      <c r="AE761" s="247"/>
      <c r="AF761" s="249"/>
      <c r="AG761" s="247"/>
      <c r="AH761" s="247"/>
      <c r="AI761" s="249"/>
      <c r="AJ761" s="247"/>
      <c r="AK761" s="247"/>
      <c r="AL761" s="247"/>
      <c r="AM761" s="247"/>
      <c r="AN761" s="249"/>
      <c r="AO761" s="249"/>
      <c r="AP761" s="247"/>
      <c r="AQ761" s="247"/>
      <c r="AR761" s="247"/>
      <c r="AS761" s="662"/>
      <c r="AT761" s="718"/>
      <c r="AU761" s="247"/>
      <c r="AV761" s="247"/>
      <c r="AW761" s="249"/>
      <c r="AX761" s="249"/>
      <c r="AY761" s="247"/>
      <c r="AZ761" s="247"/>
      <c r="BA761" s="247"/>
      <c r="BB761" s="249"/>
      <c r="BC761" s="249"/>
      <c r="BD761" s="247"/>
      <c r="BE761" s="247"/>
      <c r="BF761" s="249"/>
      <c r="BG761" s="247"/>
      <c r="BH761" s="3"/>
      <c r="BP761" s="173" t="s">
        <v>1220</v>
      </c>
    </row>
    <row r="762" spans="1:68" s="2" customFormat="1" ht="11.25" x14ac:dyDescent="0.2">
      <c r="A762" s="174" t="s">
        <v>1227</v>
      </c>
      <c r="B762" s="20" t="s">
        <v>1217</v>
      </c>
      <c r="C762" s="201"/>
      <c r="D762" s="701"/>
      <c r="E762" s="201" t="s">
        <v>1218</v>
      </c>
      <c r="F762" s="173"/>
      <c r="G762" s="173"/>
      <c r="H762" s="174" t="s">
        <v>1227</v>
      </c>
      <c r="I762" s="201"/>
      <c r="J762" s="173"/>
      <c r="K762" s="173" t="s">
        <v>1219</v>
      </c>
      <c r="L762" s="201" t="s">
        <v>499</v>
      </c>
      <c r="M762" s="247"/>
      <c r="N762" s="173" t="s">
        <v>500</v>
      </c>
      <c r="O762" s="173">
        <v>1</v>
      </c>
      <c r="P762" s="272">
        <v>1</v>
      </c>
      <c r="Q762" s="272"/>
      <c r="R762" s="560">
        <v>1</v>
      </c>
      <c r="S762" s="299">
        <v>42835</v>
      </c>
      <c r="T762" s="174"/>
      <c r="U762" s="174" t="s">
        <v>502</v>
      </c>
      <c r="V762" s="235" t="s">
        <v>542</v>
      </c>
      <c r="W762" s="691">
        <v>69.07000000000005</v>
      </c>
      <c r="X762" s="691">
        <v>207.21000000000015</v>
      </c>
      <c r="Y762" s="692">
        <v>828.8400000000006</v>
      </c>
      <c r="Z762" s="272" t="s">
        <v>688</v>
      </c>
      <c r="AA762" s="247"/>
      <c r="AB762" s="247"/>
      <c r="AC762" s="247"/>
      <c r="AD762" s="247"/>
      <c r="AE762" s="247"/>
      <c r="AF762" s="249"/>
      <c r="AG762" s="247"/>
      <c r="AH762" s="247"/>
      <c r="AI762" s="249"/>
      <c r="AJ762" s="247"/>
      <c r="AK762" s="247"/>
      <c r="AL762" s="247"/>
      <c r="AM762" s="247"/>
      <c r="AN762" s="249"/>
      <c r="AO762" s="249"/>
      <c r="AP762" s="247"/>
      <c r="AQ762" s="247"/>
      <c r="AR762" s="247"/>
      <c r="AS762" s="662"/>
      <c r="AT762" s="718"/>
      <c r="AU762" s="247"/>
      <c r="AV762" s="247"/>
      <c r="AW762" s="249"/>
      <c r="AX762" s="249"/>
      <c r="AY762" s="247"/>
      <c r="AZ762" s="247"/>
      <c r="BA762" s="247"/>
      <c r="BB762" s="249"/>
      <c r="BC762" s="249"/>
      <c r="BD762" s="247"/>
      <c r="BE762" s="247"/>
      <c r="BF762" s="249"/>
      <c r="BG762" s="247"/>
      <c r="BH762" s="3"/>
      <c r="BP762" s="173" t="s">
        <v>1220</v>
      </c>
    </row>
    <row r="763" spans="1:68" s="2" customFormat="1" ht="11.25" x14ac:dyDescent="0.2">
      <c r="A763" s="174" t="s">
        <v>1228</v>
      </c>
      <c r="B763" s="20" t="s">
        <v>1217</v>
      </c>
      <c r="C763" s="201"/>
      <c r="D763" s="701"/>
      <c r="E763" s="201" t="s">
        <v>1218</v>
      </c>
      <c r="F763" s="173"/>
      <c r="G763" s="173"/>
      <c r="H763" s="174" t="s">
        <v>1228</v>
      </c>
      <c r="I763" s="201"/>
      <c r="J763" s="173"/>
      <c r="K763" s="173" t="s">
        <v>1219</v>
      </c>
      <c r="L763" s="201" t="s">
        <v>499</v>
      </c>
      <c r="M763" s="247"/>
      <c r="N763" s="173" t="s">
        <v>500</v>
      </c>
      <c r="O763" s="173">
        <v>1</v>
      </c>
      <c r="P763" s="272">
        <v>1</v>
      </c>
      <c r="Q763" s="272"/>
      <c r="R763" s="560">
        <v>1</v>
      </c>
      <c r="S763" s="299">
        <v>42835</v>
      </c>
      <c r="T763" s="174"/>
      <c r="U763" s="174" t="s">
        <v>502</v>
      </c>
      <c r="V763" s="235" t="s">
        <v>542</v>
      </c>
      <c r="W763" s="691">
        <v>71.190000000000083</v>
      </c>
      <c r="X763" s="691">
        <v>213.57000000000025</v>
      </c>
      <c r="Y763" s="692">
        <v>854.280000000001</v>
      </c>
      <c r="Z763" s="272" t="s">
        <v>688</v>
      </c>
      <c r="AA763" s="247"/>
      <c r="AB763" s="247"/>
      <c r="AC763" s="247"/>
      <c r="AD763" s="247"/>
      <c r="AE763" s="247"/>
      <c r="AF763" s="249"/>
      <c r="AG763" s="247"/>
      <c r="AH763" s="247"/>
      <c r="AI763" s="249"/>
      <c r="AJ763" s="247"/>
      <c r="AK763" s="247"/>
      <c r="AL763" s="247"/>
      <c r="AM763" s="247"/>
      <c r="AN763" s="249"/>
      <c r="AO763" s="249"/>
      <c r="AP763" s="247"/>
      <c r="AQ763" s="247"/>
      <c r="AR763" s="247"/>
      <c r="AS763" s="662"/>
      <c r="AT763" s="718"/>
      <c r="AU763" s="247"/>
      <c r="AV763" s="247"/>
      <c r="AW763" s="249"/>
      <c r="AX763" s="249"/>
      <c r="AY763" s="247"/>
      <c r="AZ763" s="247"/>
      <c r="BA763" s="247"/>
      <c r="BB763" s="249"/>
      <c r="BC763" s="249"/>
      <c r="BD763" s="247"/>
      <c r="BE763" s="247"/>
      <c r="BF763" s="249"/>
      <c r="BG763" s="247"/>
      <c r="BH763" s="3"/>
      <c r="BP763" s="173" t="s">
        <v>1220</v>
      </c>
    </row>
    <row r="764" spans="1:68" s="2" customFormat="1" ht="11.25" x14ac:dyDescent="0.2">
      <c r="A764" s="174" t="s">
        <v>1229</v>
      </c>
      <c r="B764" s="20" t="s">
        <v>1217</v>
      </c>
      <c r="C764" s="201"/>
      <c r="D764" s="701"/>
      <c r="E764" s="201" t="s">
        <v>1218</v>
      </c>
      <c r="F764" s="173"/>
      <c r="G764" s="173"/>
      <c r="H764" s="174" t="s">
        <v>1229</v>
      </c>
      <c r="I764" s="201"/>
      <c r="J764" s="173"/>
      <c r="K764" s="173" t="s">
        <v>1219</v>
      </c>
      <c r="L764" s="201" t="s">
        <v>499</v>
      </c>
      <c r="M764" s="247"/>
      <c r="N764" s="173" t="s">
        <v>500</v>
      </c>
      <c r="O764" s="173">
        <v>1</v>
      </c>
      <c r="P764" s="272">
        <v>1</v>
      </c>
      <c r="Q764" s="272"/>
      <c r="R764" s="560">
        <v>1</v>
      </c>
      <c r="S764" s="299">
        <v>42835</v>
      </c>
      <c r="T764" s="174"/>
      <c r="U764" s="174" t="s">
        <v>502</v>
      </c>
      <c r="V764" s="235" t="s">
        <v>542</v>
      </c>
      <c r="W764" s="691">
        <v>69.550000000000082</v>
      </c>
      <c r="X764" s="691">
        <v>208.65000000000026</v>
      </c>
      <c r="Y764" s="692">
        <v>834.60000000000105</v>
      </c>
      <c r="Z764" s="272" t="s">
        <v>688</v>
      </c>
      <c r="AA764" s="247"/>
      <c r="AB764" s="247"/>
      <c r="AC764" s="247"/>
      <c r="AD764" s="247"/>
      <c r="AE764" s="247"/>
      <c r="AF764" s="249"/>
      <c r="AG764" s="247"/>
      <c r="AH764" s="247"/>
      <c r="AI764" s="249"/>
      <c r="AJ764" s="247"/>
      <c r="AK764" s="247"/>
      <c r="AL764" s="247"/>
      <c r="AM764" s="247"/>
      <c r="AN764" s="249"/>
      <c r="AO764" s="249"/>
      <c r="AP764" s="247"/>
      <c r="AQ764" s="247"/>
      <c r="AR764" s="247"/>
      <c r="AS764" s="662"/>
      <c r="AT764" s="718"/>
      <c r="AU764" s="247"/>
      <c r="AV764" s="247"/>
      <c r="AW764" s="249"/>
      <c r="AX764" s="249"/>
      <c r="AY764" s="247"/>
      <c r="AZ764" s="247"/>
      <c r="BA764" s="247"/>
      <c r="BB764" s="249"/>
      <c r="BC764" s="249"/>
      <c r="BD764" s="247"/>
      <c r="BE764" s="247"/>
      <c r="BF764" s="249"/>
      <c r="BG764" s="247"/>
      <c r="BH764" s="3"/>
      <c r="BP764" s="173" t="s">
        <v>1220</v>
      </c>
    </row>
    <row r="765" spans="1:68" s="2" customFormat="1" ht="11.25" x14ac:dyDescent="0.2">
      <c r="A765" s="174" t="s">
        <v>1230</v>
      </c>
      <c r="B765" s="20" t="s">
        <v>1217</v>
      </c>
      <c r="C765" s="201"/>
      <c r="D765" s="701"/>
      <c r="E765" s="201" t="s">
        <v>1218</v>
      </c>
      <c r="F765" s="173"/>
      <c r="G765" s="173"/>
      <c r="H765" s="174" t="s">
        <v>1230</v>
      </c>
      <c r="I765" s="201"/>
      <c r="J765" s="173"/>
      <c r="K765" s="173" t="s">
        <v>1219</v>
      </c>
      <c r="L765" s="201" t="s">
        <v>499</v>
      </c>
      <c r="M765" s="247"/>
      <c r="N765" s="173" t="s">
        <v>500</v>
      </c>
      <c r="O765" s="173">
        <v>1</v>
      </c>
      <c r="P765" s="272">
        <v>1</v>
      </c>
      <c r="Q765" s="272"/>
      <c r="R765" s="560">
        <v>1</v>
      </c>
      <c r="S765" s="299">
        <v>42835</v>
      </c>
      <c r="T765" s="174"/>
      <c r="U765" s="174" t="s">
        <v>502</v>
      </c>
      <c r="V765" s="235" t="s">
        <v>542</v>
      </c>
      <c r="W765" s="691">
        <v>87.450000000000117</v>
      </c>
      <c r="X765" s="691">
        <v>262.35000000000036</v>
      </c>
      <c r="Y765" s="692">
        <v>1049.4000000000015</v>
      </c>
      <c r="Z765" s="272" t="s">
        <v>688</v>
      </c>
      <c r="AA765" s="247"/>
      <c r="AB765" s="247"/>
      <c r="AC765" s="247"/>
      <c r="AD765" s="247"/>
      <c r="AE765" s="247"/>
      <c r="AF765" s="249"/>
      <c r="AG765" s="247"/>
      <c r="AH765" s="247"/>
      <c r="AI765" s="249"/>
      <c r="AJ765" s="247"/>
      <c r="AK765" s="247"/>
      <c r="AL765" s="247"/>
      <c r="AM765" s="247"/>
      <c r="AN765" s="249"/>
      <c r="AO765" s="249"/>
      <c r="AP765" s="247"/>
      <c r="AQ765" s="247"/>
      <c r="AR765" s="247"/>
      <c r="AS765" s="662"/>
      <c r="AT765" s="718"/>
      <c r="AU765" s="247"/>
      <c r="AV765" s="247"/>
      <c r="AW765" s="249"/>
      <c r="AX765" s="249"/>
      <c r="AY765" s="247"/>
      <c r="AZ765" s="247"/>
      <c r="BA765" s="247"/>
      <c r="BB765" s="249"/>
      <c r="BC765" s="249"/>
      <c r="BD765" s="247"/>
      <c r="BE765" s="247"/>
      <c r="BF765" s="249"/>
      <c r="BG765" s="247"/>
      <c r="BH765" s="3"/>
      <c r="BP765" s="173" t="s">
        <v>1220</v>
      </c>
    </row>
    <row r="766" spans="1:68" s="2" customFormat="1" ht="11.25" x14ac:dyDescent="0.2">
      <c r="A766" s="174" t="s">
        <v>1231</v>
      </c>
      <c r="B766" s="20" t="s">
        <v>1217</v>
      </c>
      <c r="C766" s="201"/>
      <c r="D766" s="701"/>
      <c r="E766" s="201" t="s">
        <v>1218</v>
      </c>
      <c r="F766" s="173"/>
      <c r="G766" s="173"/>
      <c r="H766" s="174" t="s">
        <v>1231</v>
      </c>
      <c r="I766" s="201"/>
      <c r="J766" s="173"/>
      <c r="K766" s="173" t="s">
        <v>1219</v>
      </c>
      <c r="L766" s="201" t="s">
        <v>499</v>
      </c>
      <c r="M766" s="247"/>
      <c r="N766" s="173" t="s">
        <v>500</v>
      </c>
      <c r="O766" s="173">
        <v>1</v>
      </c>
      <c r="P766" s="272">
        <v>1</v>
      </c>
      <c r="Q766" s="272"/>
      <c r="R766" s="560">
        <v>1</v>
      </c>
      <c r="S766" s="299">
        <v>42835</v>
      </c>
      <c r="T766" s="174"/>
      <c r="U766" s="174" t="s">
        <v>502</v>
      </c>
      <c r="V766" s="235" t="s">
        <v>542</v>
      </c>
      <c r="W766" s="691">
        <v>56.51</v>
      </c>
      <c r="X766" s="691">
        <v>169.53</v>
      </c>
      <c r="Y766" s="692">
        <v>678.12</v>
      </c>
      <c r="Z766" s="272" t="s">
        <v>688</v>
      </c>
      <c r="AA766" s="247"/>
      <c r="AB766" s="247"/>
      <c r="AC766" s="247"/>
      <c r="AD766" s="247"/>
      <c r="AE766" s="247"/>
      <c r="AF766" s="249"/>
      <c r="AG766" s="247"/>
      <c r="AH766" s="247"/>
      <c r="AI766" s="249"/>
      <c r="AJ766" s="247"/>
      <c r="AK766" s="247"/>
      <c r="AL766" s="247"/>
      <c r="AM766" s="247"/>
      <c r="AN766" s="249"/>
      <c r="AO766" s="249"/>
      <c r="AP766" s="247"/>
      <c r="AQ766" s="247"/>
      <c r="AR766" s="247"/>
      <c r="AS766" s="662"/>
      <c r="AT766" s="718"/>
      <c r="AU766" s="247"/>
      <c r="AV766" s="247"/>
      <c r="AW766" s="249"/>
      <c r="AX766" s="249"/>
      <c r="AY766" s="247"/>
      <c r="AZ766" s="247"/>
      <c r="BA766" s="247"/>
      <c r="BB766" s="249"/>
      <c r="BC766" s="249"/>
      <c r="BD766" s="247"/>
      <c r="BE766" s="247"/>
      <c r="BF766" s="249"/>
      <c r="BG766" s="247"/>
      <c r="BH766" s="3"/>
      <c r="BP766" s="173" t="s">
        <v>1220</v>
      </c>
    </row>
    <row r="767" spans="1:68" s="2" customFormat="1" ht="11.25" x14ac:dyDescent="0.2">
      <c r="A767" s="174" t="s">
        <v>1232</v>
      </c>
      <c r="B767" s="20" t="s">
        <v>1217</v>
      </c>
      <c r="C767" s="201"/>
      <c r="D767" s="701"/>
      <c r="E767" s="201" t="s">
        <v>1218</v>
      </c>
      <c r="F767" s="173"/>
      <c r="G767" s="173"/>
      <c r="H767" s="174" t="s">
        <v>1232</v>
      </c>
      <c r="I767" s="201"/>
      <c r="J767" s="173"/>
      <c r="K767" s="173" t="s">
        <v>1219</v>
      </c>
      <c r="L767" s="201" t="s">
        <v>499</v>
      </c>
      <c r="M767" s="247"/>
      <c r="N767" s="173" t="s">
        <v>500</v>
      </c>
      <c r="O767" s="173">
        <v>1</v>
      </c>
      <c r="P767" s="272">
        <v>1</v>
      </c>
      <c r="Q767" s="272"/>
      <c r="R767" s="560">
        <v>1</v>
      </c>
      <c r="S767" s="299">
        <v>42835</v>
      </c>
      <c r="T767" s="174"/>
      <c r="U767" s="174" t="s">
        <v>502</v>
      </c>
      <c r="V767" s="235" t="s">
        <v>542</v>
      </c>
      <c r="W767" s="691">
        <v>70.180000000000078</v>
      </c>
      <c r="X767" s="691">
        <v>210.54000000000025</v>
      </c>
      <c r="Y767" s="692">
        <v>842.16000000000099</v>
      </c>
      <c r="Z767" s="272" t="s">
        <v>688</v>
      </c>
      <c r="AA767" s="247"/>
      <c r="AB767" s="247"/>
      <c r="AC767" s="247"/>
      <c r="AD767" s="247"/>
      <c r="AE767" s="247"/>
      <c r="AF767" s="249"/>
      <c r="AG767" s="247"/>
      <c r="AH767" s="247"/>
      <c r="AI767" s="249"/>
      <c r="AJ767" s="247"/>
      <c r="AK767" s="247"/>
      <c r="AL767" s="247"/>
      <c r="AM767" s="247"/>
      <c r="AN767" s="249"/>
      <c r="AO767" s="249"/>
      <c r="AP767" s="247"/>
      <c r="AQ767" s="247"/>
      <c r="AR767" s="247"/>
      <c r="AS767" s="662"/>
      <c r="AT767" s="718"/>
      <c r="AU767" s="247"/>
      <c r="AV767" s="247"/>
      <c r="AW767" s="249"/>
      <c r="AX767" s="249"/>
      <c r="AY767" s="247"/>
      <c r="AZ767" s="247"/>
      <c r="BA767" s="247"/>
      <c r="BB767" s="249"/>
      <c r="BC767" s="249"/>
      <c r="BD767" s="247"/>
      <c r="BE767" s="247"/>
      <c r="BF767" s="249"/>
      <c r="BG767" s="247"/>
      <c r="BH767" s="3"/>
      <c r="BP767" s="173" t="s">
        <v>1220</v>
      </c>
    </row>
    <row r="768" spans="1:68" s="2" customFormat="1" ht="11.25" x14ac:dyDescent="0.2">
      <c r="A768" s="174" t="s">
        <v>1233</v>
      </c>
      <c r="B768" s="20" t="s">
        <v>1217</v>
      </c>
      <c r="C768" s="201"/>
      <c r="D768" s="701"/>
      <c r="E768" s="201" t="s">
        <v>1218</v>
      </c>
      <c r="F768" s="173"/>
      <c r="G768" s="173"/>
      <c r="H768" s="174" t="s">
        <v>1233</v>
      </c>
      <c r="I768" s="201"/>
      <c r="J768" s="173"/>
      <c r="K768" s="173" t="s">
        <v>1219</v>
      </c>
      <c r="L768" s="201" t="s">
        <v>499</v>
      </c>
      <c r="M768" s="247"/>
      <c r="N768" s="173" t="s">
        <v>500</v>
      </c>
      <c r="O768" s="173">
        <v>1</v>
      </c>
      <c r="P768" s="272">
        <v>1</v>
      </c>
      <c r="Q768" s="272"/>
      <c r="R768" s="560">
        <v>1</v>
      </c>
      <c r="S768" s="299">
        <v>42835</v>
      </c>
      <c r="T768" s="174"/>
      <c r="U768" s="174" t="s">
        <v>502</v>
      </c>
      <c r="V768" s="235" t="s">
        <v>542</v>
      </c>
      <c r="W768" s="691">
        <v>55.829999999999984</v>
      </c>
      <c r="X768" s="691">
        <v>167.48999999999995</v>
      </c>
      <c r="Y768" s="692">
        <v>669.95999999999981</v>
      </c>
      <c r="Z768" s="272" t="s">
        <v>688</v>
      </c>
      <c r="AA768" s="247"/>
      <c r="AB768" s="247"/>
      <c r="AC768" s="247"/>
      <c r="AD768" s="247"/>
      <c r="AE768" s="247"/>
      <c r="AF768" s="249"/>
      <c r="AG768" s="247"/>
      <c r="AH768" s="247"/>
      <c r="AI768" s="249"/>
      <c r="AJ768" s="247"/>
      <c r="AK768" s="247"/>
      <c r="AL768" s="247"/>
      <c r="AM768" s="247"/>
      <c r="AN768" s="249"/>
      <c r="AO768" s="249"/>
      <c r="AP768" s="247"/>
      <c r="AQ768" s="247"/>
      <c r="AR768" s="247"/>
      <c r="AS768" s="662"/>
      <c r="AT768" s="718"/>
      <c r="AU768" s="247"/>
      <c r="AV768" s="247"/>
      <c r="AW768" s="249"/>
      <c r="AX768" s="249"/>
      <c r="AY768" s="247"/>
      <c r="AZ768" s="247"/>
      <c r="BA768" s="247"/>
      <c r="BB768" s="249"/>
      <c r="BC768" s="249"/>
      <c r="BD768" s="247"/>
      <c r="BE768" s="247"/>
      <c r="BF768" s="249"/>
      <c r="BG768" s="247"/>
      <c r="BH768" s="3"/>
      <c r="BP768" s="173" t="s">
        <v>1220</v>
      </c>
    </row>
    <row r="769" spans="1:68" s="2" customFormat="1" ht="11.25" x14ac:dyDescent="0.2">
      <c r="A769" s="174" t="s">
        <v>1234</v>
      </c>
      <c r="B769" s="20" t="s">
        <v>1217</v>
      </c>
      <c r="C769" s="201"/>
      <c r="D769" s="701"/>
      <c r="E769" s="201" t="s">
        <v>1218</v>
      </c>
      <c r="F769" s="173"/>
      <c r="G769" s="173"/>
      <c r="H769" s="174" t="s">
        <v>1234</v>
      </c>
      <c r="I769" s="201"/>
      <c r="J769" s="173"/>
      <c r="K769" s="173" t="s">
        <v>1219</v>
      </c>
      <c r="L769" s="201" t="s">
        <v>499</v>
      </c>
      <c r="M769" s="247"/>
      <c r="N769" s="173" t="s">
        <v>500</v>
      </c>
      <c r="O769" s="173">
        <v>1</v>
      </c>
      <c r="P769" s="272">
        <v>1</v>
      </c>
      <c r="Q769" s="272"/>
      <c r="R769" s="560">
        <v>1</v>
      </c>
      <c r="S769" s="299">
        <v>42835</v>
      </c>
      <c r="T769" s="174"/>
      <c r="U769" s="174" t="s">
        <v>502</v>
      </c>
      <c r="V769" s="235" t="s">
        <v>542</v>
      </c>
      <c r="W769" s="691">
        <v>76.460000000000122</v>
      </c>
      <c r="X769" s="691">
        <v>229.38000000000036</v>
      </c>
      <c r="Y769" s="692">
        <v>917.52000000000146</v>
      </c>
      <c r="Z769" s="272" t="s">
        <v>688</v>
      </c>
      <c r="AA769" s="247"/>
      <c r="AB769" s="247"/>
      <c r="AC769" s="247"/>
      <c r="AD769" s="247"/>
      <c r="AE769" s="247"/>
      <c r="AF769" s="249"/>
      <c r="AG769" s="247"/>
      <c r="AH769" s="247"/>
      <c r="AI769" s="249"/>
      <c r="AJ769" s="247"/>
      <c r="AK769" s="247"/>
      <c r="AL769" s="247"/>
      <c r="AM769" s="247"/>
      <c r="AN769" s="249"/>
      <c r="AO769" s="249"/>
      <c r="AP769" s="247"/>
      <c r="AQ769" s="247"/>
      <c r="AR769" s="247"/>
      <c r="AS769" s="662"/>
      <c r="AT769" s="718"/>
      <c r="AU769" s="247"/>
      <c r="AV769" s="247"/>
      <c r="AW769" s="249"/>
      <c r="AX769" s="249"/>
      <c r="AY769" s="247"/>
      <c r="AZ769" s="247"/>
      <c r="BA769" s="247"/>
      <c r="BB769" s="249"/>
      <c r="BC769" s="249"/>
      <c r="BD769" s="247"/>
      <c r="BE769" s="247"/>
      <c r="BF769" s="249"/>
      <c r="BG769" s="247"/>
      <c r="BH769" s="3"/>
      <c r="BP769" s="173" t="s">
        <v>1220</v>
      </c>
    </row>
    <row r="770" spans="1:68" s="2" customFormat="1" ht="11.25" x14ac:dyDescent="0.2">
      <c r="A770" s="174" t="s">
        <v>1235</v>
      </c>
      <c r="B770" s="20" t="s">
        <v>1217</v>
      </c>
      <c r="C770" s="201"/>
      <c r="D770" s="701"/>
      <c r="E770" s="201" t="s">
        <v>1218</v>
      </c>
      <c r="F770" s="173"/>
      <c r="G770" s="173"/>
      <c r="H770" s="174" t="s">
        <v>1235</v>
      </c>
      <c r="I770" s="201"/>
      <c r="J770" s="173"/>
      <c r="K770" s="173" t="s">
        <v>1219</v>
      </c>
      <c r="L770" s="201" t="s">
        <v>499</v>
      </c>
      <c r="M770" s="247"/>
      <c r="N770" s="173" t="s">
        <v>500</v>
      </c>
      <c r="O770" s="173">
        <v>1</v>
      </c>
      <c r="P770" s="272">
        <v>1</v>
      </c>
      <c r="Q770" s="272"/>
      <c r="R770" s="560">
        <v>1</v>
      </c>
      <c r="S770" s="299">
        <v>42835</v>
      </c>
      <c r="T770" s="174"/>
      <c r="U770" s="174" t="s">
        <v>502</v>
      </c>
      <c r="V770" s="235" t="s">
        <v>542</v>
      </c>
      <c r="W770" s="691">
        <v>56.749999999999979</v>
      </c>
      <c r="X770" s="691">
        <v>170.24999999999994</v>
      </c>
      <c r="Y770" s="692">
        <v>680.99999999999977</v>
      </c>
      <c r="Z770" s="272" t="s">
        <v>688</v>
      </c>
      <c r="AA770" s="247"/>
      <c r="AB770" s="247"/>
      <c r="AC770" s="247"/>
      <c r="AD770" s="247"/>
      <c r="AE770" s="247"/>
      <c r="AF770" s="249"/>
      <c r="AG770" s="247"/>
      <c r="AH770" s="247"/>
      <c r="AI770" s="249"/>
      <c r="AJ770" s="247"/>
      <c r="AK770" s="247"/>
      <c r="AL770" s="247"/>
      <c r="AM770" s="247"/>
      <c r="AN770" s="249"/>
      <c r="AO770" s="249"/>
      <c r="AP770" s="247"/>
      <c r="AQ770" s="247"/>
      <c r="AR770" s="247"/>
      <c r="AS770" s="662"/>
      <c r="AT770" s="718"/>
      <c r="AU770" s="247"/>
      <c r="AV770" s="247"/>
      <c r="AW770" s="249"/>
      <c r="AX770" s="249"/>
      <c r="AY770" s="247"/>
      <c r="AZ770" s="247"/>
      <c r="BA770" s="247"/>
      <c r="BB770" s="249"/>
      <c r="BC770" s="249"/>
      <c r="BD770" s="247"/>
      <c r="BE770" s="247"/>
      <c r="BF770" s="249"/>
      <c r="BG770" s="247"/>
      <c r="BH770" s="3"/>
      <c r="BP770" s="173" t="s">
        <v>1220</v>
      </c>
    </row>
    <row r="771" spans="1:68" s="2" customFormat="1" ht="11.25" x14ac:dyDescent="0.2">
      <c r="A771" s="174" t="s">
        <v>1236</v>
      </c>
      <c r="B771" s="20" t="s">
        <v>1217</v>
      </c>
      <c r="C771" s="201"/>
      <c r="D771" s="701"/>
      <c r="E771" s="201" t="s">
        <v>1218</v>
      </c>
      <c r="F771" s="173"/>
      <c r="G771" s="173"/>
      <c r="H771" s="174" t="s">
        <v>1236</v>
      </c>
      <c r="I771" s="201"/>
      <c r="J771" s="173"/>
      <c r="K771" s="173" t="s">
        <v>1219</v>
      </c>
      <c r="L771" s="201" t="s">
        <v>499</v>
      </c>
      <c r="M771" s="247"/>
      <c r="N771" s="173" t="s">
        <v>500</v>
      </c>
      <c r="O771" s="173">
        <v>1</v>
      </c>
      <c r="P771" s="272">
        <v>1</v>
      </c>
      <c r="Q771" s="272"/>
      <c r="R771" s="560">
        <v>1</v>
      </c>
      <c r="S771" s="299">
        <v>42835</v>
      </c>
      <c r="T771" s="174"/>
      <c r="U771" s="174" t="s">
        <v>502</v>
      </c>
      <c r="V771" s="235" t="s">
        <v>542</v>
      </c>
      <c r="W771" s="691">
        <v>70.450000000000173</v>
      </c>
      <c r="X771" s="691">
        <v>211.35000000000053</v>
      </c>
      <c r="Y771" s="692">
        <v>845.40000000000214</v>
      </c>
      <c r="Z771" s="272" t="s">
        <v>688</v>
      </c>
      <c r="AA771" s="247"/>
      <c r="AB771" s="247"/>
      <c r="AC771" s="247"/>
      <c r="AD771" s="247"/>
      <c r="AE771" s="247"/>
      <c r="AF771" s="249"/>
      <c r="AG771" s="247"/>
      <c r="AH771" s="247"/>
      <c r="AI771" s="249"/>
      <c r="AJ771" s="247"/>
      <c r="AK771" s="247"/>
      <c r="AL771" s="247"/>
      <c r="AM771" s="247"/>
      <c r="AN771" s="249"/>
      <c r="AO771" s="249"/>
      <c r="AP771" s="247"/>
      <c r="AQ771" s="247"/>
      <c r="AR771" s="247"/>
      <c r="AS771" s="662"/>
      <c r="AT771" s="718"/>
      <c r="AU771" s="247"/>
      <c r="AV771" s="247"/>
      <c r="AW771" s="249"/>
      <c r="AX771" s="249"/>
      <c r="AY771" s="247"/>
      <c r="AZ771" s="247"/>
      <c r="BA771" s="247"/>
      <c r="BB771" s="249"/>
      <c r="BC771" s="249"/>
      <c r="BD771" s="247"/>
      <c r="BE771" s="247"/>
      <c r="BF771" s="249"/>
      <c r="BG771" s="247"/>
      <c r="BH771" s="3"/>
      <c r="BP771" s="173" t="s">
        <v>1220</v>
      </c>
    </row>
    <row r="772" spans="1:68" s="2" customFormat="1" ht="11.25" x14ac:dyDescent="0.2">
      <c r="A772" s="174" t="s">
        <v>1237</v>
      </c>
      <c r="B772" s="20" t="s">
        <v>1217</v>
      </c>
      <c r="C772" s="201"/>
      <c r="D772" s="701"/>
      <c r="E772" s="201" t="s">
        <v>1218</v>
      </c>
      <c r="F772" s="173"/>
      <c r="G772" s="173"/>
      <c r="H772" s="174" t="s">
        <v>1237</v>
      </c>
      <c r="I772" s="201"/>
      <c r="J772" s="173"/>
      <c r="K772" s="173" t="s">
        <v>1219</v>
      </c>
      <c r="L772" s="201" t="s">
        <v>499</v>
      </c>
      <c r="M772" s="247"/>
      <c r="N772" s="173" t="s">
        <v>500</v>
      </c>
      <c r="O772" s="173">
        <v>1</v>
      </c>
      <c r="P772" s="272">
        <v>1</v>
      </c>
      <c r="Q772" s="272"/>
      <c r="R772" s="560">
        <v>1</v>
      </c>
      <c r="S772" s="299">
        <v>42835</v>
      </c>
      <c r="T772" s="174"/>
      <c r="U772" s="174" t="s">
        <v>502</v>
      </c>
      <c r="V772" s="235" t="s">
        <v>542</v>
      </c>
      <c r="W772" s="691">
        <v>56.21</v>
      </c>
      <c r="X772" s="691">
        <v>168.63</v>
      </c>
      <c r="Y772" s="692">
        <v>674.52</v>
      </c>
      <c r="Z772" s="272" t="s">
        <v>688</v>
      </c>
      <c r="AA772" s="247"/>
      <c r="AB772" s="247"/>
      <c r="AC772" s="247"/>
      <c r="AD772" s="247"/>
      <c r="AE772" s="247"/>
      <c r="AF772" s="249"/>
      <c r="AG772" s="247"/>
      <c r="AH772" s="247"/>
      <c r="AI772" s="249"/>
      <c r="AJ772" s="247"/>
      <c r="AK772" s="247"/>
      <c r="AL772" s="247"/>
      <c r="AM772" s="247"/>
      <c r="AN772" s="249"/>
      <c r="AO772" s="249"/>
      <c r="AP772" s="247"/>
      <c r="AQ772" s="247"/>
      <c r="AR772" s="247"/>
      <c r="AS772" s="662"/>
      <c r="AT772" s="718"/>
      <c r="AU772" s="247"/>
      <c r="AV772" s="247"/>
      <c r="AW772" s="249"/>
      <c r="AX772" s="249"/>
      <c r="AY772" s="247"/>
      <c r="AZ772" s="247"/>
      <c r="BA772" s="247"/>
      <c r="BB772" s="249"/>
      <c r="BC772" s="249"/>
      <c r="BD772" s="247"/>
      <c r="BE772" s="247"/>
      <c r="BF772" s="249"/>
      <c r="BG772" s="247"/>
      <c r="BH772" s="3"/>
      <c r="BP772" s="173" t="s">
        <v>1220</v>
      </c>
    </row>
    <row r="773" spans="1:68" s="2" customFormat="1" ht="11.25" x14ac:dyDescent="0.2">
      <c r="A773" s="174" t="s">
        <v>1238</v>
      </c>
      <c r="B773" s="20" t="s">
        <v>1217</v>
      </c>
      <c r="C773" s="201"/>
      <c r="D773" s="701"/>
      <c r="E773" s="201" t="s">
        <v>1218</v>
      </c>
      <c r="F773" s="173"/>
      <c r="G773" s="173"/>
      <c r="H773" s="174" t="s">
        <v>1238</v>
      </c>
      <c r="I773" s="201"/>
      <c r="J773" s="173"/>
      <c r="K773" s="173" t="s">
        <v>1219</v>
      </c>
      <c r="L773" s="201" t="s">
        <v>499</v>
      </c>
      <c r="M773" s="247"/>
      <c r="N773" s="173" t="s">
        <v>500</v>
      </c>
      <c r="O773" s="173">
        <v>1</v>
      </c>
      <c r="P773" s="272">
        <v>1</v>
      </c>
      <c r="Q773" s="272"/>
      <c r="R773" s="560">
        <v>1</v>
      </c>
      <c r="S773" s="299">
        <v>42835</v>
      </c>
      <c r="T773" s="174"/>
      <c r="U773" s="174" t="s">
        <v>502</v>
      </c>
      <c r="V773" s="235" t="s">
        <v>542</v>
      </c>
      <c r="W773" s="691">
        <v>69.650000000000063</v>
      </c>
      <c r="X773" s="691">
        <v>208.95000000000019</v>
      </c>
      <c r="Y773" s="692">
        <v>835.80000000000075</v>
      </c>
      <c r="Z773" s="272" t="s">
        <v>688</v>
      </c>
      <c r="AA773" s="247"/>
      <c r="AB773" s="247"/>
      <c r="AC773" s="247"/>
      <c r="AD773" s="247"/>
      <c r="AE773" s="247"/>
      <c r="AF773" s="249"/>
      <c r="AG773" s="247"/>
      <c r="AH773" s="247"/>
      <c r="AI773" s="249"/>
      <c r="AJ773" s="247"/>
      <c r="AK773" s="247"/>
      <c r="AL773" s="247"/>
      <c r="AM773" s="247"/>
      <c r="AN773" s="249"/>
      <c r="AO773" s="249"/>
      <c r="AP773" s="247"/>
      <c r="AQ773" s="247"/>
      <c r="AR773" s="247"/>
      <c r="AS773" s="662"/>
      <c r="AT773" s="718"/>
      <c r="AU773" s="247"/>
      <c r="AV773" s="247"/>
      <c r="AW773" s="249"/>
      <c r="AX773" s="249"/>
      <c r="AY773" s="247"/>
      <c r="AZ773" s="247"/>
      <c r="BA773" s="247"/>
      <c r="BB773" s="249"/>
      <c r="BC773" s="249"/>
      <c r="BD773" s="247"/>
      <c r="BE773" s="247"/>
      <c r="BF773" s="249"/>
      <c r="BG773" s="247"/>
      <c r="BH773" s="3"/>
      <c r="BP773" s="173" t="s">
        <v>1220</v>
      </c>
    </row>
    <row r="774" spans="1:68" s="2" customFormat="1" ht="11.25" x14ac:dyDescent="0.2">
      <c r="A774" s="174" t="s">
        <v>1239</v>
      </c>
      <c r="B774" s="20" t="s">
        <v>1217</v>
      </c>
      <c r="C774" s="201"/>
      <c r="D774" s="701"/>
      <c r="E774" s="201" t="s">
        <v>1218</v>
      </c>
      <c r="F774" s="173"/>
      <c r="G774" s="173"/>
      <c r="H774" s="174" t="s">
        <v>1239</v>
      </c>
      <c r="I774" s="201"/>
      <c r="J774" s="173"/>
      <c r="K774" s="173" t="s">
        <v>1219</v>
      </c>
      <c r="L774" s="201" t="s">
        <v>499</v>
      </c>
      <c r="M774" s="247"/>
      <c r="N774" s="173" t="s">
        <v>500</v>
      </c>
      <c r="O774" s="173">
        <v>1</v>
      </c>
      <c r="P774" s="272">
        <v>1</v>
      </c>
      <c r="Q774" s="272"/>
      <c r="R774" s="560">
        <v>1</v>
      </c>
      <c r="S774" s="299">
        <v>42835</v>
      </c>
      <c r="T774" s="174"/>
      <c r="U774" s="174" t="s">
        <v>502</v>
      </c>
      <c r="V774" s="235" t="s">
        <v>542</v>
      </c>
      <c r="W774" s="691">
        <v>65.410000000000011</v>
      </c>
      <c r="X774" s="691">
        <v>196.23000000000002</v>
      </c>
      <c r="Y774" s="692">
        <v>784.92000000000007</v>
      </c>
      <c r="Z774" s="272" t="s">
        <v>688</v>
      </c>
      <c r="AA774" s="247"/>
      <c r="AB774" s="247"/>
      <c r="AC774" s="247"/>
      <c r="AD774" s="247"/>
      <c r="AE774" s="247"/>
      <c r="AF774" s="249"/>
      <c r="AG774" s="247"/>
      <c r="AH774" s="247"/>
      <c r="AI774" s="249"/>
      <c r="AJ774" s="247"/>
      <c r="AK774" s="247"/>
      <c r="AL774" s="247"/>
      <c r="AM774" s="247"/>
      <c r="AN774" s="249"/>
      <c r="AO774" s="249"/>
      <c r="AP774" s="247"/>
      <c r="AQ774" s="247"/>
      <c r="AR774" s="247"/>
      <c r="AS774" s="662"/>
      <c r="AT774" s="718"/>
      <c r="AU774" s="247"/>
      <c r="AV774" s="247"/>
      <c r="AW774" s="249"/>
      <c r="AX774" s="249"/>
      <c r="AY774" s="247"/>
      <c r="AZ774" s="247"/>
      <c r="BA774" s="247"/>
      <c r="BB774" s="249"/>
      <c r="BC774" s="249"/>
      <c r="BD774" s="247"/>
      <c r="BE774" s="247"/>
      <c r="BF774" s="249"/>
      <c r="BG774" s="247"/>
      <c r="BH774" s="3"/>
      <c r="BP774" s="173" t="s">
        <v>1220</v>
      </c>
    </row>
    <row r="775" spans="1:68" s="2" customFormat="1" ht="11.25" x14ac:dyDescent="0.2">
      <c r="A775" s="174" t="s">
        <v>1240</v>
      </c>
      <c r="B775" s="20" t="s">
        <v>1217</v>
      </c>
      <c r="C775" s="201"/>
      <c r="D775" s="701"/>
      <c r="E775" s="201" t="s">
        <v>1218</v>
      </c>
      <c r="F775" s="173"/>
      <c r="G775" s="173"/>
      <c r="H775" s="174" t="s">
        <v>1240</v>
      </c>
      <c r="I775" s="201"/>
      <c r="J775" s="173"/>
      <c r="K775" s="173" t="s">
        <v>1219</v>
      </c>
      <c r="L775" s="201" t="s">
        <v>499</v>
      </c>
      <c r="M775" s="247"/>
      <c r="N775" s="173" t="s">
        <v>500</v>
      </c>
      <c r="O775" s="173">
        <v>1</v>
      </c>
      <c r="P775" s="272">
        <v>1</v>
      </c>
      <c r="Q775" s="272"/>
      <c r="R775" s="560">
        <v>1</v>
      </c>
      <c r="S775" s="299">
        <v>42835</v>
      </c>
      <c r="T775" s="174"/>
      <c r="U775" s="174" t="s">
        <v>502</v>
      </c>
      <c r="V775" s="235" t="s">
        <v>542</v>
      </c>
      <c r="W775" s="691">
        <v>66.790000000000077</v>
      </c>
      <c r="X775" s="691">
        <v>200.37000000000023</v>
      </c>
      <c r="Y775" s="692">
        <v>801.48000000000093</v>
      </c>
      <c r="Z775" s="272" t="s">
        <v>688</v>
      </c>
      <c r="AA775" s="247"/>
      <c r="AB775" s="247"/>
      <c r="AC775" s="247"/>
      <c r="AD775" s="247"/>
      <c r="AE775" s="247"/>
      <c r="AF775" s="249"/>
      <c r="AG775" s="247"/>
      <c r="AH775" s="247"/>
      <c r="AI775" s="249"/>
      <c r="AJ775" s="247"/>
      <c r="AK775" s="247"/>
      <c r="AL775" s="247"/>
      <c r="AM775" s="247"/>
      <c r="AN775" s="249"/>
      <c r="AO775" s="249"/>
      <c r="AP775" s="247"/>
      <c r="AQ775" s="247"/>
      <c r="AR775" s="247"/>
      <c r="AS775" s="662"/>
      <c r="AT775" s="718"/>
      <c r="AU775" s="247"/>
      <c r="AV775" s="247"/>
      <c r="AW775" s="249"/>
      <c r="AX775" s="249"/>
      <c r="AY775" s="247"/>
      <c r="AZ775" s="247"/>
      <c r="BA775" s="247"/>
      <c r="BB775" s="249"/>
      <c r="BC775" s="249"/>
      <c r="BD775" s="247"/>
      <c r="BE775" s="247"/>
      <c r="BF775" s="249"/>
      <c r="BG775" s="247"/>
      <c r="BH775" s="3"/>
      <c r="BP775" s="173" t="s">
        <v>1220</v>
      </c>
    </row>
    <row r="776" spans="1:68" s="2" customFormat="1" ht="11.25" x14ac:dyDescent="0.2">
      <c r="A776" s="174" t="s">
        <v>1241</v>
      </c>
      <c r="B776" s="20" t="s">
        <v>1217</v>
      </c>
      <c r="C776" s="201"/>
      <c r="D776" s="701"/>
      <c r="E776" s="201" t="s">
        <v>1218</v>
      </c>
      <c r="F776" s="173"/>
      <c r="G776" s="173"/>
      <c r="H776" s="174" t="s">
        <v>1241</v>
      </c>
      <c r="I776" s="201"/>
      <c r="J776" s="173"/>
      <c r="K776" s="173" t="s">
        <v>1219</v>
      </c>
      <c r="L776" s="201" t="s">
        <v>499</v>
      </c>
      <c r="M776" s="247"/>
      <c r="N776" s="173" t="s">
        <v>500</v>
      </c>
      <c r="O776" s="173">
        <v>1</v>
      </c>
      <c r="P776" s="272">
        <v>1</v>
      </c>
      <c r="Q776" s="272"/>
      <c r="R776" s="560">
        <v>1</v>
      </c>
      <c r="S776" s="299">
        <v>42835</v>
      </c>
      <c r="T776" s="174"/>
      <c r="U776" s="174" t="s">
        <v>502</v>
      </c>
      <c r="V776" s="235" t="s">
        <v>542</v>
      </c>
      <c r="W776" s="691">
        <v>56.77</v>
      </c>
      <c r="X776" s="691">
        <v>170.31</v>
      </c>
      <c r="Y776" s="692">
        <v>681.24</v>
      </c>
      <c r="Z776" s="272" t="s">
        <v>688</v>
      </c>
      <c r="AA776" s="247"/>
      <c r="AB776" s="247"/>
      <c r="AC776" s="247"/>
      <c r="AD776" s="247"/>
      <c r="AE776" s="247"/>
      <c r="AF776" s="249"/>
      <c r="AG776" s="247"/>
      <c r="AH776" s="247"/>
      <c r="AI776" s="249"/>
      <c r="AJ776" s="247"/>
      <c r="AK776" s="247"/>
      <c r="AL776" s="247"/>
      <c r="AM776" s="247"/>
      <c r="AN776" s="249"/>
      <c r="AO776" s="249"/>
      <c r="AP776" s="247"/>
      <c r="AQ776" s="247"/>
      <c r="AR776" s="247"/>
      <c r="AS776" s="662"/>
      <c r="AT776" s="718"/>
      <c r="AU776" s="247"/>
      <c r="AV776" s="247"/>
      <c r="AW776" s="249"/>
      <c r="AX776" s="249"/>
      <c r="AY776" s="247"/>
      <c r="AZ776" s="247"/>
      <c r="BA776" s="247"/>
      <c r="BB776" s="249"/>
      <c r="BC776" s="249"/>
      <c r="BD776" s="247"/>
      <c r="BE776" s="247"/>
      <c r="BF776" s="249"/>
      <c r="BG776" s="247"/>
      <c r="BH776" s="3"/>
      <c r="BP776" s="173" t="s">
        <v>1220</v>
      </c>
    </row>
    <row r="777" spans="1:68" s="2" customFormat="1" ht="11.25" x14ac:dyDescent="0.2">
      <c r="A777" s="174" t="s">
        <v>1242</v>
      </c>
      <c r="B777" s="20" t="s">
        <v>1217</v>
      </c>
      <c r="C777" s="201"/>
      <c r="D777" s="701"/>
      <c r="E777" s="201" t="s">
        <v>1218</v>
      </c>
      <c r="F777" s="173"/>
      <c r="G777" s="173"/>
      <c r="H777" s="174" t="s">
        <v>1242</v>
      </c>
      <c r="I777" s="201"/>
      <c r="J777" s="173"/>
      <c r="K777" s="173" t="s">
        <v>1219</v>
      </c>
      <c r="L777" s="201" t="s">
        <v>499</v>
      </c>
      <c r="M777" s="247"/>
      <c r="N777" s="173" t="s">
        <v>500</v>
      </c>
      <c r="O777" s="173">
        <v>1</v>
      </c>
      <c r="P777" s="272">
        <v>1</v>
      </c>
      <c r="Q777" s="272"/>
      <c r="R777" s="560">
        <v>1</v>
      </c>
      <c r="S777" s="299">
        <v>42835</v>
      </c>
      <c r="T777" s="174"/>
      <c r="U777" s="174" t="s">
        <v>502</v>
      </c>
      <c r="V777" s="235" t="s">
        <v>542</v>
      </c>
      <c r="W777" s="691">
        <v>57.009999999999991</v>
      </c>
      <c r="X777" s="691">
        <v>171.02999999999997</v>
      </c>
      <c r="Y777" s="692">
        <v>684.11999999999989</v>
      </c>
      <c r="Z777" s="272" t="s">
        <v>688</v>
      </c>
      <c r="AA777" s="247"/>
      <c r="AB777" s="247"/>
      <c r="AC777" s="247"/>
      <c r="AD777" s="247"/>
      <c r="AE777" s="247"/>
      <c r="AF777" s="249"/>
      <c r="AG777" s="247"/>
      <c r="AH777" s="247"/>
      <c r="AI777" s="249"/>
      <c r="AJ777" s="247"/>
      <c r="AK777" s="247"/>
      <c r="AL777" s="247"/>
      <c r="AM777" s="247"/>
      <c r="AN777" s="249"/>
      <c r="AO777" s="249"/>
      <c r="AP777" s="247"/>
      <c r="AQ777" s="247"/>
      <c r="AR777" s="247"/>
      <c r="AS777" s="662"/>
      <c r="AT777" s="718"/>
      <c r="AU777" s="247"/>
      <c r="AV777" s="247"/>
      <c r="AW777" s="249"/>
      <c r="AX777" s="249"/>
      <c r="AY777" s="247"/>
      <c r="AZ777" s="247"/>
      <c r="BA777" s="247"/>
      <c r="BB777" s="249"/>
      <c r="BC777" s="249"/>
      <c r="BD777" s="247"/>
      <c r="BE777" s="247"/>
      <c r="BF777" s="249"/>
      <c r="BG777" s="247"/>
      <c r="BH777" s="3"/>
      <c r="BP777" s="173" t="s">
        <v>1220</v>
      </c>
    </row>
    <row r="778" spans="1:68" s="2" customFormat="1" ht="11.25" x14ac:dyDescent="0.2">
      <c r="A778" s="174" t="s">
        <v>1243</v>
      </c>
      <c r="B778" s="20" t="s">
        <v>1217</v>
      </c>
      <c r="C778" s="201"/>
      <c r="D778" s="701"/>
      <c r="E778" s="201" t="s">
        <v>1218</v>
      </c>
      <c r="F778" s="173"/>
      <c r="G778" s="173"/>
      <c r="H778" s="174" t="s">
        <v>1243</v>
      </c>
      <c r="I778" s="201"/>
      <c r="J778" s="173"/>
      <c r="K778" s="173" t="s">
        <v>1219</v>
      </c>
      <c r="L778" s="201" t="s">
        <v>499</v>
      </c>
      <c r="M778" s="247"/>
      <c r="N778" s="173" t="s">
        <v>500</v>
      </c>
      <c r="O778" s="173">
        <v>1</v>
      </c>
      <c r="P778" s="272">
        <v>1</v>
      </c>
      <c r="Q778" s="272"/>
      <c r="R778" s="560">
        <v>1</v>
      </c>
      <c r="S778" s="299">
        <v>42835</v>
      </c>
      <c r="T778" s="174"/>
      <c r="U778" s="174" t="s">
        <v>502</v>
      </c>
      <c r="V778" s="235" t="s">
        <v>542</v>
      </c>
      <c r="W778" s="691">
        <v>46.249999999999979</v>
      </c>
      <c r="X778" s="691">
        <v>138.74999999999994</v>
      </c>
      <c r="Y778" s="692">
        <v>554.99999999999977</v>
      </c>
      <c r="Z778" s="272" t="s">
        <v>688</v>
      </c>
      <c r="AA778" s="247"/>
      <c r="AB778" s="247"/>
      <c r="AC778" s="247"/>
      <c r="AD778" s="247"/>
      <c r="AE778" s="247"/>
      <c r="AF778" s="249"/>
      <c r="AG778" s="247"/>
      <c r="AH778" s="247"/>
      <c r="AI778" s="249"/>
      <c r="AJ778" s="247"/>
      <c r="AK778" s="247"/>
      <c r="AL778" s="247"/>
      <c r="AM778" s="247"/>
      <c r="AN778" s="249"/>
      <c r="AO778" s="249"/>
      <c r="AP778" s="247"/>
      <c r="AQ778" s="247"/>
      <c r="AR778" s="247"/>
      <c r="AS778" s="662"/>
      <c r="AT778" s="718"/>
      <c r="AU778" s="247"/>
      <c r="AV778" s="247"/>
      <c r="AW778" s="249"/>
      <c r="AX778" s="249"/>
      <c r="AY778" s="247"/>
      <c r="AZ778" s="247"/>
      <c r="BA778" s="247"/>
      <c r="BB778" s="249"/>
      <c r="BC778" s="249"/>
      <c r="BD778" s="247"/>
      <c r="BE778" s="247"/>
      <c r="BF778" s="249"/>
      <c r="BG778" s="247"/>
      <c r="BH778" s="3"/>
      <c r="BP778" s="173" t="s">
        <v>1220</v>
      </c>
    </row>
    <row r="779" spans="1:68" s="2" customFormat="1" ht="11.25" x14ac:dyDescent="0.2">
      <c r="A779" s="174" t="s">
        <v>1244</v>
      </c>
      <c r="B779" s="20" t="s">
        <v>1217</v>
      </c>
      <c r="C779" s="201"/>
      <c r="D779" s="701"/>
      <c r="E779" s="201" t="s">
        <v>1218</v>
      </c>
      <c r="F779" s="173"/>
      <c r="G779" s="173"/>
      <c r="H779" s="174" t="s">
        <v>1244</v>
      </c>
      <c r="I779" s="201"/>
      <c r="J779" s="173"/>
      <c r="K779" s="173" t="s">
        <v>1219</v>
      </c>
      <c r="L779" s="201" t="s">
        <v>499</v>
      </c>
      <c r="M779" s="247"/>
      <c r="N779" s="173" t="s">
        <v>500</v>
      </c>
      <c r="O779" s="173">
        <v>1</v>
      </c>
      <c r="P779" s="272">
        <v>1</v>
      </c>
      <c r="Q779" s="272"/>
      <c r="R779" s="560">
        <v>1</v>
      </c>
      <c r="S779" s="299">
        <v>42835</v>
      </c>
      <c r="T779" s="174"/>
      <c r="U779" s="174" t="s">
        <v>502</v>
      </c>
      <c r="V779" s="235" t="s">
        <v>542</v>
      </c>
      <c r="W779" s="691">
        <v>71.280000000000044</v>
      </c>
      <c r="X779" s="691">
        <v>213.84000000000015</v>
      </c>
      <c r="Y779" s="692">
        <v>855.36000000000058</v>
      </c>
      <c r="Z779" s="272" t="s">
        <v>688</v>
      </c>
      <c r="AA779" s="247"/>
      <c r="AB779" s="247"/>
      <c r="AC779" s="247"/>
      <c r="AD779" s="247"/>
      <c r="AE779" s="247"/>
      <c r="AF779" s="249"/>
      <c r="AG779" s="247"/>
      <c r="AH779" s="247"/>
      <c r="AI779" s="249"/>
      <c r="AJ779" s="247"/>
      <c r="AK779" s="247"/>
      <c r="AL779" s="247"/>
      <c r="AM779" s="247"/>
      <c r="AN779" s="249"/>
      <c r="AO779" s="249"/>
      <c r="AP779" s="247"/>
      <c r="AQ779" s="247"/>
      <c r="AR779" s="247"/>
      <c r="AS779" s="662"/>
      <c r="AT779" s="718"/>
      <c r="AU779" s="247"/>
      <c r="AV779" s="247"/>
      <c r="AW779" s="249"/>
      <c r="AX779" s="249"/>
      <c r="AY779" s="247"/>
      <c r="AZ779" s="247"/>
      <c r="BA779" s="247"/>
      <c r="BB779" s="249"/>
      <c r="BC779" s="249"/>
      <c r="BD779" s="247"/>
      <c r="BE779" s="247"/>
      <c r="BF779" s="249"/>
      <c r="BG779" s="247"/>
      <c r="BH779" s="3"/>
      <c r="BP779" s="173" t="s">
        <v>1220</v>
      </c>
    </row>
    <row r="780" spans="1:68" s="2" customFormat="1" ht="11.25" x14ac:dyDescent="0.2">
      <c r="A780" s="174" t="s">
        <v>1245</v>
      </c>
      <c r="B780" s="20" t="s">
        <v>1217</v>
      </c>
      <c r="C780" s="201"/>
      <c r="D780" s="701"/>
      <c r="E780" s="201" t="s">
        <v>1218</v>
      </c>
      <c r="F780" s="173"/>
      <c r="G780" s="173"/>
      <c r="H780" s="174" t="s">
        <v>1245</v>
      </c>
      <c r="I780" s="201"/>
      <c r="J780" s="173"/>
      <c r="K780" s="173" t="s">
        <v>1219</v>
      </c>
      <c r="L780" s="201" t="s">
        <v>499</v>
      </c>
      <c r="M780" s="247"/>
      <c r="N780" s="173" t="s">
        <v>500</v>
      </c>
      <c r="O780" s="173">
        <v>1</v>
      </c>
      <c r="P780" s="272">
        <v>1</v>
      </c>
      <c r="Q780" s="272"/>
      <c r="R780" s="560">
        <v>1</v>
      </c>
      <c r="S780" s="299">
        <v>42835</v>
      </c>
      <c r="T780" s="174"/>
      <c r="U780" s="174" t="s">
        <v>502</v>
      </c>
      <c r="V780" s="235" t="s">
        <v>542</v>
      </c>
      <c r="W780" s="691">
        <v>64.990000000000052</v>
      </c>
      <c r="X780" s="691">
        <v>194.97000000000014</v>
      </c>
      <c r="Y780" s="692">
        <v>779.88000000000056</v>
      </c>
      <c r="Z780" s="272" t="s">
        <v>688</v>
      </c>
      <c r="AA780" s="247"/>
      <c r="AB780" s="247"/>
      <c r="AC780" s="247"/>
      <c r="AD780" s="247"/>
      <c r="AE780" s="247"/>
      <c r="AF780" s="249"/>
      <c r="AG780" s="247"/>
      <c r="AH780" s="247"/>
      <c r="AI780" s="249"/>
      <c r="AJ780" s="247"/>
      <c r="AK780" s="247"/>
      <c r="AL780" s="247"/>
      <c r="AM780" s="247"/>
      <c r="AN780" s="249"/>
      <c r="AO780" s="249"/>
      <c r="AP780" s="247"/>
      <c r="AQ780" s="247"/>
      <c r="AR780" s="247"/>
      <c r="AS780" s="662"/>
      <c r="AT780" s="718"/>
      <c r="AU780" s="247"/>
      <c r="AV780" s="247"/>
      <c r="AW780" s="249"/>
      <c r="AX780" s="249"/>
      <c r="AY780" s="247"/>
      <c r="AZ780" s="247"/>
      <c r="BA780" s="247"/>
      <c r="BB780" s="249"/>
      <c r="BC780" s="249"/>
      <c r="BD780" s="247"/>
      <c r="BE780" s="247"/>
      <c r="BF780" s="249"/>
      <c r="BG780" s="247"/>
      <c r="BH780" s="3"/>
      <c r="BP780" s="173" t="s">
        <v>1220</v>
      </c>
    </row>
    <row r="781" spans="1:68" s="2" customFormat="1" ht="11.25" x14ac:dyDescent="0.2">
      <c r="A781" s="174" t="s">
        <v>1246</v>
      </c>
      <c r="B781" s="20" t="s">
        <v>1217</v>
      </c>
      <c r="C781" s="201"/>
      <c r="D781" s="701"/>
      <c r="E781" s="201" t="s">
        <v>1218</v>
      </c>
      <c r="F781" s="173"/>
      <c r="G781" s="173"/>
      <c r="H781" s="174" t="s">
        <v>1246</v>
      </c>
      <c r="I781" s="201"/>
      <c r="J781" s="173"/>
      <c r="K781" s="173" t="s">
        <v>1219</v>
      </c>
      <c r="L781" s="201" t="s">
        <v>499</v>
      </c>
      <c r="M781" s="247"/>
      <c r="N781" s="173" t="s">
        <v>500</v>
      </c>
      <c r="O781" s="173">
        <v>1</v>
      </c>
      <c r="P781" s="272">
        <v>1</v>
      </c>
      <c r="Q781" s="272"/>
      <c r="R781" s="560">
        <v>1</v>
      </c>
      <c r="S781" s="299">
        <v>42835</v>
      </c>
      <c r="T781" s="174"/>
      <c r="U781" s="174" t="s">
        <v>502</v>
      </c>
      <c r="V781" s="235" t="s">
        <v>542</v>
      </c>
      <c r="W781" s="691">
        <v>66.230000000000047</v>
      </c>
      <c r="X781" s="691">
        <v>198.69000000000014</v>
      </c>
      <c r="Y781" s="692">
        <v>794.76000000000056</v>
      </c>
      <c r="Z781" s="272" t="s">
        <v>688</v>
      </c>
      <c r="AA781" s="247"/>
      <c r="AB781" s="247"/>
      <c r="AC781" s="247"/>
      <c r="AD781" s="247"/>
      <c r="AE781" s="247"/>
      <c r="AF781" s="249"/>
      <c r="AG781" s="247"/>
      <c r="AH781" s="247"/>
      <c r="AI781" s="249"/>
      <c r="AJ781" s="247"/>
      <c r="AK781" s="247"/>
      <c r="AL781" s="247"/>
      <c r="AM781" s="247"/>
      <c r="AN781" s="249"/>
      <c r="AO781" s="249"/>
      <c r="AP781" s="247"/>
      <c r="AQ781" s="247"/>
      <c r="AR781" s="247"/>
      <c r="AS781" s="662"/>
      <c r="AT781" s="718"/>
      <c r="AU781" s="247"/>
      <c r="AV781" s="247"/>
      <c r="AW781" s="249"/>
      <c r="AX781" s="249"/>
      <c r="AY781" s="247"/>
      <c r="AZ781" s="247"/>
      <c r="BA781" s="247"/>
      <c r="BB781" s="249"/>
      <c r="BC781" s="249"/>
      <c r="BD781" s="247"/>
      <c r="BE781" s="247"/>
      <c r="BF781" s="249"/>
      <c r="BG781" s="247"/>
      <c r="BH781" s="3"/>
      <c r="BP781" s="173" t="s">
        <v>1220</v>
      </c>
    </row>
    <row r="782" spans="1:68" s="2" customFormat="1" ht="11.25" x14ac:dyDescent="0.2">
      <c r="A782" s="174" t="s">
        <v>1247</v>
      </c>
      <c r="B782" s="20" t="s">
        <v>1217</v>
      </c>
      <c r="C782" s="201"/>
      <c r="D782" s="701"/>
      <c r="E782" s="201" t="s">
        <v>1218</v>
      </c>
      <c r="F782" s="173"/>
      <c r="G782" s="173"/>
      <c r="H782" s="174" t="s">
        <v>1247</v>
      </c>
      <c r="I782" s="201"/>
      <c r="J782" s="173"/>
      <c r="K782" s="173" t="s">
        <v>1219</v>
      </c>
      <c r="L782" s="201" t="s">
        <v>499</v>
      </c>
      <c r="M782" s="247"/>
      <c r="N782" s="173" t="s">
        <v>500</v>
      </c>
      <c r="O782" s="173">
        <v>1</v>
      </c>
      <c r="P782" s="272">
        <v>1</v>
      </c>
      <c r="Q782" s="272"/>
      <c r="R782" s="560">
        <v>1</v>
      </c>
      <c r="S782" s="299">
        <v>42835</v>
      </c>
      <c r="T782" s="174"/>
      <c r="U782" s="174" t="s">
        <v>502</v>
      </c>
      <c r="V782" s="235" t="s">
        <v>542</v>
      </c>
      <c r="W782" s="691">
        <v>56.360000000000042</v>
      </c>
      <c r="X782" s="691">
        <v>169.08000000000013</v>
      </c>
      <c r="Y782" s="692">
        <v>676.3200000000005</v>
      </c>
      <c r="Z782" s="272" t="s">
        <v>688</v>
      </c>
      <c r="AA782" s="247"/>
      <c r="AB782" s="247"/>
      <c r="AC782" s="247"/>
      <c r="AD782" s="247"/>
      <c r="AE782" s="247"/>
      <c r="AF782" s="249"/>
      <c r="AG782" s="247"/>
      <c r="AH782" s="247"/>
      <c r="AI782" s="249"/>
      <c r="AJ782" s="247"/>
      <c r="AK782" s="247"/>
      <c r="AL782" s="247"/>
      <c r="AM782" s="247"/>
      <c r="AN782" s="249"/>
      <c r="AO782" s="249"/>
      <c r="AP782" s="247"/>
      <c r="AQ782" s="247"/>
      <c r="AR782" s="247"/>
      <c r="AS782" s="662"/>
      <c r="AT782" s="718"/>
      <c r="AU782" s="247"/>
      <c r="AV782" s="247"/>
      <c r="AW782" s="249"/>
      <c r="AX782" s="249"/>
      <c r="AY782" s="247"/>
      <c r="AZ782" s="247"/>
      <c r="BA782" s="247"/>
      <c r="BB782" s="249"/>
      <c r="BC782" s="249"/>
      <c r="BD782" s="247"/>
      <c r="BE782" s="247"/>
      <c r="BF782" s="249"/>
      <c r="BG782" s="247"/>
      <c r="BH782" s="3"/>
      <c r="BP782" s="173" t="s">
        <v>1220</v>
      </c>
    </row>
    <row r="783" spans="1:68" s="2" customFormat="1" ht="11.25" x14ac:dyDescent="0.2">
      <c r="A783" s="174" t="s">
        <v>1248</v>
      </c>
      <c r="B783" s="20" t="s">
        <v>237</v>
      </c>
      <c r="C783" s="201" t="s">
        <v>241</v>
      </c>
      <c r="D783" s="701" t="s">
        <v>506</v>
      </c>
      <c r="E783" s="201" t="s">
        <v>1249</v>
      </c>
      <c r="F783" s="173"/>
      <c r="G783" s="173" t="s">
        <v>496</v>
      </c>
      <c r="H783" s="174"/>
      <c r="I783" s="201" t="s">
        <v>1250</v>
      </c>
      <c r="J783" s="173"/>
      <c r="K783" s="173" t="s">
        <v>272</v>
      </c>
      <c r="L783" s="201" t="s">
        <v>499</v>
      </c>
      <c r="M783" s="247" t="s">
        <v>1251</v>
      </c>
      <c r="N783" s="173" t="s">
        <v>1252</v>
      </c>
      <c r="O783" s="173">
        <v>1</v>
      </c>
      <c r="P783" s="272" t="s">
        <v>272</v>
      </c>
      <c r="Q783" s="272"/>
      <c r="R783" s="560">
        <v>1</v>
      </c>
      <c r="S783" s="299">
        <v>43039</v>
      </c>
      <c r="T783" s="174" t="s">
        <v>1253</v>
      </c>
      <c r="U783" s="174" t="s">
        <v>502</v>
      </c>
      <c r="V783" s="235" t="s">
        <v>1254</v>
      </c>
      <c r="W783" s="691"/>
      <c r="X783" s="691">
        <v>21662.75</v>
      </c>
      <c r="Y783" s="692">
        <v>86651</v>
      </c>
      <c r="Z783" s="272" t="s">
        <v>512</v>
      </c>
      <c r="AA783" s="247"/>
      <c r="AB783" s="247"/>
      <c r="AC783" s="247"/>
      <c r="AD783" s="247"/>
      <c r="AE783" s="247" t="s">
        <v>3</v>
      </c>
      <c r="AF783" s="249"/>
      <c r="AG783" s="247"/>
      <c r="AH783" s="247"/>
      <c r="AI783" s="249"/>
      <c r="AJ783" s="247"/>
      <c r="AK783" s="247"/>
      <c r="AL783" s="247"/>
      <c r="AM783" s="247"/>
      <c r="AN783" s="249"/>
      <c r="AO783" s="249"/>
      <c r="AP783" s="247"/>
      <c r="AQ783" s="247"/>
      <c r="AR783" s="247"/>
      <c r="AS783" s="662"/>
      <c r="AT783" s="718"/>
      <c r="AU783" s="247"/>
      <c r="AV783" s="247"/>
      <c r="AW783" s="249"/>
      <c r="AX783" s="249"/>
      <c r="AY783" s="247"/>
      <c r="AZ783" s="247"/>
      <c r="BA783" s="247"/>
      <c r="BB783" s="249"/>
      <c r="BC783" s="249"/>
      <c r="BD783" s="247" t="s">
        <v>1255</v>
      </c>
      <c r="BE783" s="247" t="s">
        <v>170</v>
      </c>
      <c r="BF783" s="249"/>
      <c r="BG783" s="247"/>
      <c r="BH783" s="3"/>
      <c r="BP783" s="173" t="s">
        <v>1256</v>
      </c>
    </row>
    <row r="784" spans="1:68" s="2" customFormat="1" ht="11.25" x14ac:dyDescent="0.2">
      <c r="A784" s="174" t="s">
        <v>1257</v>
      </c>
      <c r="B784" s="20" t="s">
        <v>237</v>
      </c>
      <c r="C784" s="201" t="s">
        <v>241</v>
      </c>
      <c r="D784" s="701"/>
      <c r="E784" s="201" t="s">
        <v>1258</v>
      </c>
      <c r="F784" s="173"/>
      <c r="G784" s="173" t="s">
        <v>496</v>
      </c>
      <c r="H784" s="174"/>
      <c r="I784" s="201"/>
      <c r="J784" s="173"/>
      <c r="K784" s="173" t="s">
        <v>272</v>
      </c>
      <c r="L784" s="201" t="s">
        <v>499</v>
      </c>
      <c r="M784" s="247"/>
      <c r="N784" s="173" t="s">
        <v>1259</v>
      </c>
      <c r="O784" s="173">
        <v>1</v>
      </c>
      <c r="P784" s="272" t="s">
        <v>272</v>
      </c>
      <c r="Q784" s="272"/>
      <c r="R784" s="560">
        <v>1</v>
      </c>
      <c r="S784" s="299"/>
      <c r="T784" s="174"/>
      <c r="U784" s="174" t="s">
        <v>502</v>
      </c>
      <c r="V784" s="235" t="s">
        <v>1260</v>
      </c>
      <c r="W784" s="691"/>
      <c r="X784" s="691">
        <v>16380</v>
      </c>
      <c r="Y784" s="692">
        <v>65520</v>
      </c>
      <c r="Z784" s="272" t="s">
        <v>512</v>
      </c>
      <c r="AA784" s="247"/>
      <c r="AB784" s="247"/>
      <c r="AC784" s="247"/>
      <c r="AD784" s="247"/>
      <c r="AE784" s="247"/>
      <c r="AF784" s="249"/>
      <c r="AG784" s="247"/>
      <c r="AH784" s="247"/>
      <c r="AI784" s="249"/>
      <c r="AJ784" s="247"/>
      <c r="AK784" s="247"/>
      <c r="AL784" s="247"/>
      <c r="AM784" s="247"/>
      <c r="AN784" s="249"/>
      <c r="AO784" s="249"/>
      <c r="AP784" s="247"/>
      <c r="AQ784" s="247"/>
      <c r="AR784" s="247"/>
      <c r="AS784" s="662"/>
      <c r="AT784" s="718"/>
      <c r="AU784" s="247"/>
      <c r="AV784" s="247"/>
      <c r="AW784" s="249"/>
      <c r="AX784" s="249"/>
      <c r="AY784" s="247"/>
      <c r="AZ784" s="247"/>
      <c r="BA784" s="247"/>
      <c r="BB784" s="249"/>
      <c r="BC784" s="249"/>
      <c r="BD784" s="247"/>
      <c r="BE784" s="247"/>
      <c r="BF784" s="249"/>
      <c r="BG784" s="247"/>
      <c r="BH784" s="3"/>
      <c r="BP784" s="173" t="s">
        <v>1259</v>
      </c>
    </row>
    <row r="785" spans="1:68" s="2" customFormat="1" ht="11.25" x14ac:dyDescent="0.2">
      <c r="A785" s="174" t="str">
        <f t="shared" ref="A785:A816" si="36">(H785&amp;" "&amp;AR785)</f>
        <v>DBB04V VDIRE02</v>
      </c>
      <c r="B785" s="20" t="s">
        <v>269</v>
      </c>
      <c r="C785" s="201" t="s">
        <v>272</v>
      </c>
      <c r="D785" s="701" t="s">
        <v>797</v>
      </c>
      <c r="E785" s="201" t="s">
        <v>246</v>
      </c>
      <c r="F785" s="173" t="s">
        <v>1261</v>
      </c>
      <c r="G785" s="173" t="s">
        <v>180</v>
      </c>
      <c r="H785" s="174" t="s">
        <v>1262</v>
      </c>
      <c r="I785" s="201" t="s">
        <v>1263</v>
      </c>
      <c r="J785" s="173"/>
      <c r="K785" s="173" t="s">
        <v>1264</v>
      </c>
      <c r="L785" s="201" t="s">
        <v>540</v>
      </c>
      <c r="M785" s="766" t="s">
        <v>273</v>
      </c>
      <c r="N785" s="173" t="s">
        <v>1265</v>
      </c>
      <c r="O785" s="173">
        <v>1</v>
      </c>
      <c r="P785" s="272">
        <v>0</v>
      </c>
      <c r="Q785" s="202">
        <v>43207</v>
      </c>
      <c r="R785" s="686">
        <v>1</v>
      </c>
      <c r="S785" s="299" t="s">
        <v>1266</v>
      </c>
      <c r="T785" s="174" t="s">
        <v>1267</v>
      </c>
      <c r="U785" s="174" t="s">
        <v>502</v>
      </c>
      <c r="V785" s="235" t="s">
        <v>542</v>
      </c>
      <c r="W785" s="691">
        <v>3.6666666666666667E-2</v>
      </c>
      <c r="X785" s="691">
        <v>0.11</v>
      </c>
      <c r="Y785" s="692">
        <v>0.44</v>
      </c>
      <c r="Z785" s="272" t="s">
        <v>271</v>
      </c>
      <c r="AA785" s="247" t="s">
        <v>272</v>
      </c>
      <c r="AB785" s="247" t="s">
        <v>272</v>
      </c>
      <c r="AC785" s="247"/>
      <c r="AD785" s="247" t="s">
        <v>1268</v>
      </c>
      <c r="AE785" s="247"/>
      <c r="AF785" s="249"/>
      <c r="AG785" s="247"/>
      <c r="AH785" s="247"/>
      <c r="AI785" s="249"/>
      <c r="AJ785" s="247"/>
      <c r="AK785" s="247"/>
      <c r="AL785" s="247"/>
      <c r="AM785" s="247"/>
      <c r="AN785" s="249"/>
      <c r="AO785" s="249"/>
      <c r="AP785" s="247" t="s">
        <v>1269</v>
      </c>
      <c r="AQ785" s="201" t="s">
        <v>1263</v>
      </c>
      <c r="AR785" s="247" t="s">
        <v>1270</v>
      </c>
      <c r="AS785" s="662">
        <v>4.0000000000000002E-4</v>
      </c>
      <c r="AT785" s="720">
        <v>3.6666666666666667E-2</v>
      </c>
      <c r="AU785" s="692" t="s">
        <v>1271</v>
      </c>
      <c r="AV785" s="247">
        <v>10000300002</v>
      </c>
      <c r="AW785" s="249"/>
      <c r="AX785" s="249"/>
      <c r="AY785" s="247"/>
      <c r="AZ785" s="247"/>
      <c r="BA785" s="247"/>
      <c r="BB785" s="249"/>
      <c r="BC785" s="249"/>
      <c r="BD785" s="247"/>
      <c r="BE785" s="247"/>
      <c r="BF785" s="249"/>
      <c r="BG785" s="247"/>
      <c r="BH785" s="3"/>
      <c r="BP785" s="173" t="s">
        <v>1265</v>
      </c>
    </row>
    <row r="786" spans="1:68" s="2" customFormat="1" ht="11.25" x14ac:dyDescent="0.2">
      <c r="A786" s="174" t="str">
        <f t="shared" si="36"/>
        <v>DBB08V VDIRE02</v>
      </c>
      <c r="B786" s="20" t="s">
        <v>269</v>
      </c>
      <c r="C786" s="201" t="s">
        <v>272</v>
      </c>
      <c r="D786" s="701" t="s">
        <v>797</v>
      </c>
      <c r="E786" s="201" t="s">
        <v>246</v>
      </c>
      <c r="F786" s="173" t="s">
        <v>1261</v>
      </c>
      <c r="G786" s="173" t="s">
        <v>180</v>
      </c>
      <c r="H786" s="174" t="s">
        <v>1272</v>
      </c>
      <c r="I786" s="201" t="s">
        <v>1263</v>
      </c>
      <c r="J786" s="173"/>
      <c r="K786" s="173" t="s">
        <v>1264</v>
      </c>
      <c r="L786" s="201" t="s">
        <v>540</v>
      </c>
      <c r="M786" s="766" t="s">
        <v>273</v>
      </c>
      <c r="N786" s="173" t="s">
        <v>1265</v>
      </c>
      <c r="O786" s="173">
        <v>1</v>
      </c>
      <c r="P786" s="272">
        <v>0</v>
      </c>
      <c r="Q786" s="202">
        <v>43207</v>
      </c>
      <c r="R786" s="686">
        <v>1</v>
      </c>
      <c r="S786" s="766" t="s">
        <v>1266</v>
      </c>
      <c r="T786" s="174" t="s">
        <v>1267</v>
      </c>
      <c r="U786" s="174" t="s">
        <v>502</v>
      </c>
      <c r="V786" s="235" t="s">
        <v>542</v>
      </c>
      <c r="W786" s="691">
        <v>7.0000000000000007E-2</v>
      </c>
      <c r="X786" s="691">
        <v>0.21000000000000002</v>
      </c>
      <c r="Y786" s="692">
        <v>0.84000000000000008</v>
      </c>
      <c r="Z786" s="272" t="s">
        <v>271</v>
      </c>
      <c r="AA786" s="247" t="s">
        <v>272</v>
      </c>
      <c r="AB786" s="247" t="s">
        <v>272</v>
      </c>
      <c r="AC786" s="247"/>
      <c r="AD786" s="247" t="s">
        <v>1268</v>
      </c>
      <c r="AE786" s="247"/>
      <c r="AF786" s="249"/>
      <c r="AG786" s="247"/>
      <c r="AH786" s="247"/>
      <c r="AI786" s="249"/>
      <c r="AJ786" s="247"/>
      <c r="AK786" s="247"/>
      <c r="AL786" s="247"/>
      <c r="AM786" s="247"/>
      <c r="AN786" s="249"/>
      <c r="AO786" s="249"/>
      <c r="AP786" s="247" t="s">
        <v>1269</v>
      </c>
      <c r="AQ786" s="201" t="s">
        <v>1263</v>
      </c>
      <c r="AR786" s="247" t="s">
        <v>1270</v>
      </c>
      <c r="AS786" s="662">
        <v>7.3333333333333334E-4</v>
      </c>
      <c r="AT786" s="720">
        <v>7.0000000000000007E-2</v>
      </c>
      <c r="AU786" s="692" t="s">
        <v>1271</v>
      </c>
      <c r="AV786" s="247">
        <v>10000300002</v>
      </c>
      <c r="AW786" s="249"/>
      <c r="AX786" s="249"/>
      <c r="AY786" s="247"/>
      <c r="AZ786" s="247"/>
      <c r="BA786" s="247"/>
      <c r="BB786" s="249"/>
      <c r="BC786" s="249"/>
      <c r="BD786" s="247"/>
      <c r="BE786" s="247"/>
      <c r="BF786" s="249"/>
      <c r="BG786" s="247"/>
      <c r="BH786" s="3"/>
      <c r="BP786" s="173" t="s">
        <v>1265</v>
      </c>
    </row>
    <row r="787" spans="1:68" s="2" customFormat="1" ht="11.25" x14ac:dyDescent="0.2">
      <c r="A787" s="174" t="str">
        <f t="shared" si="36"/>
        <v>DBB12V VDIRE02</v>
      </c>
      <c r="B787" s="20" t="s">
        <v>269</v>
      </c>
      <c r="C787" s="201" t="s">
        <v>272</v>
      </c>
      <c r="D787" s="701" t="s">
        <v>797</v>
      </c>
      <c r="E787" s="201" t="s">
        <v>246</v>
      </c>
      <c r="F787" s="173" t="s">
        <v>1261</v>
      </c>
      <c r="G787" s="173" t="s">
        <v>180</v>
      </c>
      <c r="H787" s="174" t="s">
        <v>1273</v>
      </c>
      <c r="I787" s="201" t="s">
        <v>1263</v>
      </c>
      <c r="J787" s="173"/>
      <c r="K787" s="173" t="s">
        <v>1264</v>
      </c>
      <c r="L787" s="201" t="s">
        <v>540</v>
      </c>
      <c r="M787" s="766" t="s">
        <v>273</v>
      </c>
      <c r="N787" s="173" t="s">
        <v>1265</v>
      </c>
      <c r="O787" s="173">
        <v>1</v>
      </c>
      <c r="P787" s="272">
        <v>0</v>
      </c>
      <c r="Q787" s="202">
        <v>43207</v>
      </c>
      <c r="R787" s="686">
        <v>1</v>
      </c>
      <c r="S787" s="766" t="s">
        <v>1266</v>
      </c>
      <c r="T787" s="174" t="s">
        <v>1267</v>
      </c>
      <c r="U787" s="174" t="s">
        <v>502</v>
      </c>
      <c r="V787" s="235" t="s">
        <v>542</v>
      </c>
      <c r="W787" s="691">
        <v>4.6666666666666669E-2</v>
      </c>
      <c r="X787" s="691">
        <v>0.14000000000000001</v>
      </c>
      <c r="Y787" s="692">
        <v>0.56000000000000005</v>
      </c>
      <c r="Z787" s="272" t="s">
        <v>271</v>
      </c>
      <c r="AA787" s="247" t="s">
        <v>272</v>
      </c>
      <c r="AB787" s="247" t="s">
        <v>272</v>
      </c>
      <c r="AC787" s="247"/>
      <c r="AD787" s="247" t="s">
        <v>1268</v>
      </c>
      <c r="AE787" s="247"/>
      <c r="AF787" s="249"/>
      <c r="AG787" s="247"/>
      <c r="AH787" s="247"/>
      <c r="AI787" s="249"/>
      <c r="AJ787" s="247"/>
      <c r="AK787" s="247"/>
      <c r="AL787" s="247"/>
      <c r="AM787" s="247"/>
      <c r="AN787" s="249"/>
      <c r="AO787" s="249"/>
      <c r="AP787" s="247" t="s">
        <v>1269</v>
      </c>
      <c r="AQ787" s="201" t="s">
        <v>1263</v>
      </c>
      <c r="AR787" s="247" t="s">
        <v>1270</v>
      </c>
      <c r="AS787" s="662">
        <v>5.0000000000000001E-4</v>
      </c>
      <c r="AT787" s="720">
        <v>4.6666666666666669E-2</v>
      </c>
      <c r="AU787" s="692" t="s">
        <v>1271</v>
      </c>
      <c r="AV787" s="247">
        <v>10000300002</v>
      </c>
      <c r="AW787" s="249"/>
      <c r="AX787" s="249"/>
      <c r="AY787" s="247"/>
      <c r="AZ787" s="247"/>
      <c r="BA787" s="247"/>
      <c r="BB787" s="249"/>
      <c r="BC787" s="249"/>
      <c r="BD787" s="247"/>
      <c r="BE787" s="247"/>
      <c r="BF787" s="249"/>
      <c r="BG787" s="247"/>
      <c r="BH787" s="3"/>
      <c r="BP787" s="173" t="s">
        <v>1265</v>
      </c>
    </row>
    <row r="788" spans="1:68" s="2" customFormat="1" ht="11.25" x14ac:dyDescent="0.2">
      <c r="A788" s="174" t="str">
        <f t="shared" si="36"/>
        <v>DBM02V VDIRE02</v>
      </c>
      <c r="B788" s="20" t="s">
        <v>269</v>
      </c>
      <c r="C788" s="201" t="s">
        <v>272</v>
      </c>
      <c r="D788" s="701" t="s">
        <v>797</v>
      </c>
      <c r="E788" s="201" t="s">
        <v>246</v>
      </c>
      <c r="F788" s="173" t="s">
        <v>1261</v>
      </c>
      <c r="G788" s="173" t="s">
        <v>180</v>
      </c>
      <c r="H788" s="174" t="s">
        <v>1274</v>
      </c>
      <c r="I788" s="201" t="s">
        <v>1263</v>
      </c>
      <c r="J788" s="173"/>
      <c r="K788" s="173" t="s">
        <v>1264</v>
      </c>
      <c r="L788" s="201" t="s">
        <v>540</v>
      </c>
      <c r="M788" s="766" t="s">
        <v>273</v>
      </c>
      <c r="N788" s="173" t="s">
        <v>1265</v>
      </c>
      <c r="O788" s="173">
        <v>1</v>
      </c>
      <c r="P788" s="272">
        <v>0</v>
      </c>
      <c r="Q788" s="202">
        <v>43207</v>
      </c>
      <c r="R788" s="686">
        <v>1</v>
      </c>
      <c r="S788" s="766" t="s">
        <v>1266</v>
      </c>
      <c r="T788" s="174" t="s">
        <v>1267</v>
      </c>
      <c r="U788" s="174" t="s">
        <v>502</v>
      </c>
      <c r="V788" s="235" t="s">
        <v>542</v>
      </c>
      <c r="W788" s="691">
        <v>5.6666666666666664E-2</v>
      </c>
      <c r="X788" s="691">
        <v>0.16999999999999998</v>
      </c>
      <c r="Y788" s="692">
        <v>0.67999999999999994</v>
      </c>
      <c r="Z788" s="272" t="s">
        <v>271</v>
      </c>
      <c r="AA788" s="247" t="s">
        <v>272</v>
      </c>
      <c r="AB788" s="247" t="s">
        <v>272</v>
      </c>
      <c r="AC788" s="247"/>
      <c r="AD788" s="247" t="s">
        <v>1268</v>
      </c>
      <c r="AE788" s="247"/>
      <c r="AF788" s="249"/>
      <c r="AG788" s="247"/>
      <c r="AH788" s="247"/>
      <c r="AI788" s="249"/>
      <c r="AJ788" s="247"/>
      <c r="AK788" s="247"/>
      <c r="AL788" s="247"/>
      <c r="AM788" s="247"/>
      <c r="AN788" s="249"/>
      <c r="AO788" s="249"/>
      <c r="AP788" s="247" t="s">
        <v>1269</v>
      </c>
      <c r="AQ788" s="201" t="s">
        <v>1263</v>
      </c>
      <c r="AR788" s="247" t="s">
        <v>1270</v>
      </c>
      <c r="AS788" s="662">
        <v>6.333333333333333E-4</v>
      </c>
      <c r="AT788" s="720">
        <v>5.6666666666666664E-2</v>
      </c>
      <c r="AU788" s="692" t="s">
        <v>1271</v>
      </c>
      <c r="AV788" s="247">
        <v>10000300002</v>
      </c>
      <c r="AW788" s="249"/>
      <c r="AX788" s="249"/>
      <c r="AY788" s="247"/>
      <c r="AZ788" s="247"/>
      <c r="BA788" s="247"/>
      <c r="BB788" s="249"/>
      <c r="BC788" s="249"/>
      <c r="BD788" s="247"/>
      <c r="BE788" s="247"/>
      <c r="BF788" s="249"/>
      <c r="BG788" s="247"/>
      <c r="BH788" s="3"/>
      <c r="BP788" s="173" t="s">
        <v>1265</v>
      </c>
    </row>
    <row r="789" spans="1:68" s="2" customFormat="1" ht="11.25" x14ac:dyDescent="0.2">
      <c r="A789" s="174" t="str">
        <f t="shared" si="36"/>
        <v>DBM03V VDIRE02</v>
      </c>
      <c r="B789" s="20" t="s">
        <v>269</v>
      </c>
      <c r="C789" s="201" t="s">
        <v>272</v>
      </c>
      <c r="D789" s="701" t="s">
        <v>797</v>
      </c>
      <c r="E789" s="201" t="s">
        <v>246</v>
      </c>
      <c r="F789" s="173" t="s">
        <v>1261</v>
      </c>
      <c r="G789" s="173" t="s">
        <v>180</v>
      </c>
      <c r="H789" s="174" t="s">
        <v>1275</v>
      </c>
      <c r="I789" s="201" t="s">
        <v>1263</v>
      </c>
      <c r="J789" s="173"/>
      <c r="K789" s="173" t="s">
        <v>1264</v>
      </c>
      <c r="L789" s="201" t="s">
        <v>540</v>
      </c>
      <c r="M789" s="766" t="s">
        <v>273</v>
      </c>
      <c r="N789" s="173" t="s">
        <v>1265</v>
      </c>
      <c r="O789" s="173">
        <v>1</v>
      </c>
      <c r="P789" s="272">
        <v>0</v>
      </c>
      <c r="Q789" s="202">
        <v>43207</v>
      </c>
      <c r="R789" s="686">
        <v>1</v>
      </c>
      <c r="S789" s="766" t="s">
        <v>1266</v>
      </c>
      <c r="T789" s="174" t="s">
        <v>1267</v>
      </c>
      <c r="U789" s="174" t="s">
        <v>502</v>
      </c>
      <c r="V789" s="235" t="s">
        <v>542</v>
      </c>
      <c r="W789" s="691">
        <v>2.73</v>
      </c>
      <c r="X789" s="691">
        <v>8.19</v>
      </c>
      <c r="Y789" s="692">
        <v>32.76</v>
      </c>
      <c r="Z789" s="272" t="s">
        <v>271</v>
      </c>
      <c r="AA789" s="247" t="s">
        <v>272</v>
      </c>
      <c r="AB789" s="247" t="s">
        <v>272</v>
      </c>
      <c r="AC789" s="247"/>
      <c r="AD789" s="247" t="s">
        <v>1268</v>
      </c>
      <c r="AE789" s="247"/>
      <c r="AF789" s="249"/>
      <c r="AG789" s="247"/>
      <c r="AH789" s="247"/>
      <c r="AI789" s="249"/>
      <c r="AJ789" s="247"/>
      <c r="AK789" s="247"/>
      <c r="AL789" s="247"/>
      <c r="AM789" s="247"/>
      <c r="AN789" s="249"/>
      <c r="AO789" s="249"/>
      <c r="AP789" s="247" t="s">
        <v>1269</v>
      </c>
      <c r="AQ789" s="201" t="s">
        <v>1263</v>
      </c>
      <c r="AR789" s="247" t="s">
        <v>1270</v>
      </c>
      <c r="AS789" s="662">
        <v>3.0066666666666669E-2</v>
      </c>
      <c r="AT789" s="720">
        <v>2.73</v>
      </c>
      <c r="AU789" s="692" t="s">
        <v>1271</v>
      </c>
      <c r="AV789" s="247">
        <v>10000300002</v>
      </c>
      <c r="AW789" s="249"/>
      <c r="AX789" s="249"/>
      <c r="AY789" s="247"/>
      <c r="AZ789" s="247"/>
      <c r="BA789" s="247"/>
      <c r="BB789" s="249"/>
      <c r="BC789" s="249"/>
      <c r="BD789" s="247"/>
      <c r="BE789" s="247"/>
      <c r="BF789" s="249"/>
      <c r="BG789" s="247"/>
      <c r="BH789" s="3"/>
      <c r="BP789" s="173" t="s">
        <v>1265</v>
      </c>
    </row>
    <row r="790" spans="1:68" s="2" customFormat="1" ht="11.25" x14ac:dyDescent="0.2">
      <c r="A790" s="174" t="str">
        <f t="shared" si="36"/>
        <v>DBM05V VDIRE02</v>
      </c>
      <c r="B790" s="20" t="s">
        <v>269</v>
      </c>
      <c r="C790" s="201" t="s">
        <v>272</v>
      </c>
      <c r="D790" s="701" t="s">
        <v>797</v>
      </c>
      <c r="E790" s="201" t="s">
        <v>246</v>
      </c>
      <c r="F790" s="173" t="s">
        <v>1261</v>
      </c>
      <c r="G790" s="173" t="s">
        <v>180</v>
      </c>
      <c r="H790" s="174" t="s">
        <v>1276</v>
      </c>
      <c r="I790" s="201" t="s">
        <v>1263</v>
      </c>
      <c r="J790" s="173"/>
      <c r="K790" s="173" t="s">
        <v>1264</v>
      </c>
      <c r="L790" s="201" t="s">
        <v>540</v>
      </c>
      <c r="M790" s="766" t="s">
        <v>273</v>
      </c>
      <c r="N790" s="173" t="s">
        <v>1265</v>
      </c>
      <c r="O790" s="173">
        <v>1</v>
      </c>
      <c r="P790" s="272">
        <v>0</v>
      </c>
      <c r="Q790" s="202">
        <v>43207</v>
      </c>
      <c r="R790" s="686">
        <v>1</v>
      </c>
      <c r="S790" s="766" t="s">
        <v>1266</v>
      </c>
      <c r="T790" s="174" t="s">
        <v>1267</v>
      </c>
      <c r="U790" s="174" t="s">
        <v>502</v>
      </c>
      <c r="V790" s="235" t="s">
        <v>542</v>
      </c>
      <c r="W790" s="691">
        <v>0.08</v>
      </c>
      <c r="X790" s="691">
        <v>0.24</v>
      </c>
      <c r="Y790" s="692">
        <v>0.96</v>
      </c>
      <c r="Z790" s="272" t="s">
        <v>271</v>
      </c>
      <c r="AA790" s="247" t="s">
        <v>272</v>
      </c>
      <c r="AB790" s="247" t="s">
        <v>272</v>
      </c>
      <c r="AC790" s="247"/>
      <c r="AD790" s="247" t="s">
        <v>1268</v>
      </c>
      <c r="AE790" s="247"/>
      <c r="AF790" s="249"/>
      <c r="AG790" s="247"/>
      <c r="AH790" s="247"/>
      <c r="AI790" s="249"/>
      <c r="AJ790" s="247"/>
      <c r="AK790" s="247"/>
      <c r="AL790" s="247"/>
      <c r="AM790" s="247"/>
      <c r="AN790" s="249"/>
      <c r="AO790" s="249"/>
      <c r="AP790" s="247" t="s">
        <v>1269</v>
      </c>
      <c r="AQ790" s="201" t="s">
        <v>1263</v>
      </c>
      <c r="AR790" s="247" t="s">
        <v>1270</v>
      </c>
      <c r="AS790" s="662">
        <v>9.0000000000000008E-4</v>
      </c>
      <c r="AT790" s="720">
        <v>0.08</v>
      </c>
      <c r="AU790" s="692" t="s">
        <v>1271</v>
      </c>
      <c r="AV790" s="247">
        <v>10000300002</v>
      </c>
      <c r="AW790" s="249"/>
      <c r="AX790" s="249"/>
      <c r="AY790" s="247"/>
      <c r="AZ790" s="247"/>
      <c r="BA790" s="247"/>
      <c r="BB790" s="249"/>
      <c r="BC790" s="249"/>
      <c r="BD790" s="247"/>
      <c r="BE790" s="247"/>
      <c r="BF790" s="249"/>
      <c r="BG790" s="247"/>
      <c r="BH790" s="3"/>
      <c r="BP790" s="173" t="s">
        <v>1265</v>
      </c>
    </row>
    <row r="791" spans="1:68" s="2" customFormat="1" ht="11.25" x14ac:dyDescent="0.2">
      <c r="A791" s="174" t="str">
        <f t="shared" si="36"/>
        <v>DBM07V VDIRE02</v>
      </c>
      <c r="B791" s="20" t="s">
        <v>269</v>
      </c>
      <c r="C791" s="201" t="s">
        <v>272</v>
      </c>
      <c r="D791" s="701" t="s">
        <v>797</v>
      </c>
      <c r="E791" s="201" t="s">
        <v>246</v>
      </c>
      <c r="F791" s="173" t="s">
        <v>1261</v>
      </c>
      <c r="G791" s="173" t="s">
        <v>180</v>
      </c>
      <c r="H791" s="174" t="s">
        <v>1277</v>
      </c>
      <c r="I791" s="201" t="s">
        <v>1263</v>
      </c>
      <c r="J791" s="173"/>
      <c r="K791" s="173" t="s">
        <v>1264</v>
      </c>
      <c r="L791" s="201" t="s">
        <v>540</v>
      </c>
      <c r="M791" s="766" t="s">
        <v>273</v>
      </c>
      <c r="N791" s="173" t="s">
        <v>1265</v>
      </c>
      <c r="O791" s="173">
        <v>1</v>
      </c>
      <c r="P791" s="272">
        <v>0</v>
      </c>
      <c r="Q791" s="202">
        <v>43207</v>
      </c>
      <c r="R791" s="686">
        <v>1</v>
      </c>
      <c r="S791" s="766" t="s">
        <v>1266</v>
      </c>
      <c r="T791" s="174" t="s">
        <v>1267</v>
      </c>
      <c r="U791" s="174" t="s">
        <v>502</v>
      </c>
      <c r="V791" s="235" t="s">
        <v>542</v>
      </c>
      <c r="W791" s="691">
        <v>9.0000000000000011E-2</v>
      </c>
      <c r="X791" s="691">
        <v>0.27</v>
      </c>
      <c r="Y791" s="692">
        <v>1.08</v>
      </c>
      <c r="Z791" s="272" t="s">
        <v>271</v>
      </c>
      <c r="AA791" s="247" t="s">
        <v>272</v>
      </c>
      <c r="AB791" s="247" t="s">
        <v>272</v>
      </c>
      <c r="AC791" s="247"/>
      <c r="AD791" s="247" t="s">
        <v>1268</v>
      </c>
      <c r="AE791" s="247"/>
      <c r="AF791" s="249"/>
      <c r="AG791" s="247"/>
      <c r="AH791" s="247"/>
      <c r="AI791" s="249"/>
      <c r="AJ791" s="247"/>
      <c r="AK791" s="247"/>
      <c r="AL791" s="247"/>
      <c r="AM791" s="247"/>
      <c r="AN791" s="249"/>
      <c r="AO791" s="249"/>
      <c r="AP791" s="247" t="s">
        <v>1269</v>
      </c>
      <c r="AQ791" s="201" t="s">
        <v>1263</v>
      </c>
      <c r="AR791" s="247" t="s">
        <v>1270</v>
      </c>
      <c r="AS791" s="662">
        <v>9.0000000000000008E-4</v>
      </c>
      <c r="AT791" s="720">
        <v>9.0000000000000011E-2</v>
      </c>
      <c r="AU791" s="692" t="s">
        <v>1271</v>
      </c>
      <c r="AV791" s="247">
        <v>10000300002</v>
      </c>
      <c r="AW791" s="249"/>
      <c r="AX791" s="249"/>
      <c r="AY791" s="247"/>
      <c r="AZ791" s="247"/>
      <c r="BA791" s="247"/>
      <c r="BB791" s="249"/>
      <c r="BC791" s="249"/>
      <c r="BD791" s="247"/>
      <c r="BE791" s="247"/>
      <c r="BF791" s="249"/>
      <c r="BG791" s="247"/>
      <c r="BH791" s="3"/>
      <c r="BP791" s="173" t="s">
        <v>1265</v>
      </c>
    </row>
    <row r="792" spans="1:68" s="2" customFormat="1" ht="11.25" x14ac:dyDescent="0.2">
      <c r="A792" s="174" t="str">
        <f t="shared" si="36"/>
        <v>DBM10V VDIRE02</v>
      </c>
      <c r="B792" s="20" t="s">
        <v>269</v>
      </c>
      <c r="C792" s="201" t="s">
        <v>272</v>
      </c>
      <c r="D792" s="701" t="s">
        <v>797</v>
      </c>
      <c r="E792" s="201" t="s">
        <v>246</v>
      </c>
      <c r="F792" s="173" t="s">
        <v>1261</v>
      </c>
      <c r="G792" s="173" t="s">
        <v>180</v>
      </c>
      <c r="H792" s="174" t="s">
        <v>1278</v>
      </c>
      <c r="I792" s="201" t="s">
        <v>1263</v>
      </c>
      <c r="J792" s="173"/>
      <c r="K792" s="173" t="s">
        <v>1264</v>
      </c>
      <c r="L792" s="201" t="s">
        <v>540</v>
      </c>
      <c r="M792" s="766" t="s">
        <v>273</v>
      </c>
      <c r="N792" s="173" t="s">
        <v>1265</v>
      </c>
      <c r="O792" s="173">
        <v>1</v>
      </c>
      <c r="P792" s="272">
        <v>0</v>
      </c>
      <c r="Q792" s="202">
        <v>43207</v>
      </c>
      <c r="R792" s="686">
        <v>1</v>
      </c>
      <c r="S792" s="766" t="s">
        <v>1266</v>
      </c>
      <c r="T792" s="174" t="s">
        <v>1267</v>
      </c>
      <c r="U792" s="174" t="s">
        <v>502</v>
      </c>
      <c r="V792" s="235" t="s">
        <v>542</v>
      </c>
      <c r="W792" s="691">
        <v>1.0433333333333332</v>
      </c>
      <c r="X792" s="691">
        <v>3.13</v>
      </c>
      <c r="Y792" s="692">
        <v>12.52</v>
      </c>
      <c r="Z792" s="272" t="s">
        <v>271</v>
      </c>
      <c r="AA792" s="247" t="s">
        <v>272</v>
      </c>
      <c r="AB792" s="247" t="s">
        <v>272</v>
      </c>
      <c r="AC792" s="247"/>
      <c r="AD792" s="247" t="s">
        <v>1268</v>
      </c>
      <c r="AE792" s="247"/>
      <c r="AF792" s="249"/>
      <c r="AG792" s="247"/>
      <c r="AH792" s="247"/>
      <c r="AI792" s="249"/>
      <c r="AJ792" s="247"/>
      <c r="AK792" s="247"/>
      <c r="AL792" s="247"/>
      <c r="AM792" s="247"/>
      <c r="AN792" s="249"/>
      <c r="AO792" s="249"/>
      <c r="AP792" s="247" t="s">
        <v>1269</v>
      </c>
      <c r="AQ792" s="201" t="s">
        <v>1263</v>
      </c>
      <c r="AR792" s="247" t="s">
        <v>1270</v>
      </c>
      <c r="AS792" s="662">
        <v>1.1633333333333334E-2</v>
      </c>
      <c r="AT792" s="720">
        <v>1.0433333333333332</v>
      </c>
      <c r="AU792" s="692" t="s">
        <v>1271</v>
      </c>
      <c r="AV792" s="247">
        <v>10000300002</v>
      </c>
      <c r="AW792" s="249"/>
      <c r="AX792" s="249"/>
      <c r="AY792" s="247"/>
      <c r="AZ792" s="247"/>
      <c r="BA792" s="247"/>
      <c r="BB792" s="249"/>
      <c r="BC792" s="249"/>
      <c r="BD792" s="247"/>
      <c r="BE792" s="247"/>
      <c r="BF792" s="249"/>
      <c r="BG792" s="247"/>
      <c r="BH792" s="3"/>
      <c r="BP792" s="173" t="s">
        <v>1265</v>
      </c>
    </row>
    <row r="793" spans="1:68" s="2" customFormat="1" ht="11.25" x14ac:dyDescent="0.2">
      <c r="A793" s="174" t="str">
        <f t="shared" si="36"/>
        <v>DBM11V VDIRE02</v>
      </c>
      <c r="B793" s="20" t="s">
        <v>269</v>
      </c>
      <c r="C793" s="201" t="s">
        <v>272</v>
      </c>
      <c r="D793" s="701" t="s">
        <v>797</v>
      </c>
      <c r="E793" s="201" t="s">
        <v>246</v>
      </c>
      <c r="F793" s="173" t="s">
        <v>1261</v>
      </c>
      <c r="G793" s="173" t="s">
        <v>180</v>
      </c>
      <c r="H793" s="174" t="s">
        <v>1279</v>
      </c>
      <c r="I793" s="201" t="s">
        <v>1263</v>
      </c>
      <c r="J793" s="173"/>
      <c r="K793" s="173" t="s">
        <v>1264</v>
      </c>
      <c r="L793" s="201" t="s">
        <v>540</v>
      </c>
      <c r="M793" s="766" t="s">
        <v>273</v>
      </c>
      <c r="N793" s="173" t="s">
        <v>1265</v>
      </c>
      <c r="O793" s="173">
        <v>1</v>
      </c>
      <c r="P793" s="272">
        <v>0</v>
      </c>
      <c r="Q793" s="202">
        <v>43207</v>
      </c>
      <c r="R793" s="686">
        <v>1</v>
      </c>
      <c r="S793" s="766" t="s">
        <v>1266</v>
      </c>
      <c r="T793" s="174" t="s">
        <v>1267</v>
      </c>
      <c r="U793" s="174" t="s">
        <v>502</v>
      </c>
      <c r="V793" s="235" t="s">
        <v>542</v>
      </c>
      <c r="W793" s="691">
        <v>0.03</v>
      </c>
      <c r="X793" s="691">
        <v>0.09</v>
      </c>
      <c r="Y793" s="692">
        <v>0.36</v>
      </c>
      <c r="Z793" s="272" t="s">
        <v>271</v>
      </c>
      <c r="AA793" s="247" t="s">
        <v>272</v>
      </c>
      <c r="AB793" s="247" t="s">
        <v>272</v>
      </c>
      <c r="AC793" s="247"/>
      <c r="AD793" s="247" t="s">
        <v>1268</v>
      </c>
      <c r="AE793" s="247"/>
      <c r="AF793" s="249"/>
      <c r="AG793" s="247"/>
      <c r="AH793" s="247"/>
      <c r="AI793" s="249"/>
      <c r="AJ793" s="247"/>
      <c r="AK793" s="247"/>
      <c r="AL793" s="247"/>
      <c r="AM793" s="247"/>
      <c r="AN793" s="249"/>
      <c r="AO793" s="249"/>
      <c r="AP793" s="247" t="s">
        <v>1269</v>
      </c>
      <c r="AQ793" s="201" t="s">
        <v>1263</v>
      </c>
      <c r="AR793" s="247" t="s">
        <v>1270</v>
      </c>
      <c r="AS793" s="662">
        <v>2.9999999999999997E-4</v>
      </c>
      <c r="AT793" s="720">
        <v>0.03</v>
      </c>
      <c r="AU793" s="692" t="s">
        <v>1271</v>
      </c>
      <c r="AV793" s="247">
        <v>10000300002</v>
      </c>
      <c r="AW793" s="249"/>
      <c r="AX793" s="249"/>
      <c r="AY793" s="247"/>
      <c r="AZ793" s="247"/>
      <c r="BA793" s="247"/>
      <c r="BB793" s="249"/>
      <c r="BC793" s="249"/>
      <c r="BD793" s="247"/>
      <c r="BE793" s="247"/>
      <c r="BF793" s="249"/>
      <c r="BG793" s="247"/>
      <c r="BH793" s="3"/>
      <c r="BP793" s="173" t="s">
        <v>1265</v>
      </c>
    </row>
    <row r="794" spans="1:68" s="2" customFormat="1" ht="11.25" x14ac:dyDescent="0.2">
      <c r="A794" s="174" t="str">
        <f t="shared" si="36"/>
        <v>DBM13V VDIRE02</v>
      </c>
      <c r="B794" s="20" t="s">
        <v>269</v>
      </c>
      <c r="C794" s="201" t="s">
        <v>272</v>
      </c>
      <c r="D794" s="701" t="s">
        <v>797</v>
      </c>
      <c r="E794" s="201" t="s">
        <v>246</v>
      </c>
      <c r="F794" s="173" t="s">
        <v>1261</v>
      </c>
      <c r="G794" s="173" t="s">
        <v>180</v>
      </c>
      <c r="H794" s="174" t="s">
        <v>1280</v>
      </c>
      <c r="I794" s="201" t="s">
        <v>1263</v>
      </c>
      <c r="J794" s="173"/>
      <c r="K794" s="173" t="s">
        <v>1264</v>
      </c>
      <c r="L794" s="201" t="s">
        <v>540</v>
      </c>
      <c r="M794" s="766" t="s">
        <v>273</v>
      </c>
      <c r="N794" s="173" t="s">
        <v>1265</v>
      </c>
      <c r="O794" s="173">
        <v>1</v>
      </c>
      <c r="P794" s="272">
        <v>0</v>
      </c>
      <c r="Q794" s="202">
        <v>43207</v>
      </c>
      <c r="R794" s="686">
        <v>1</v>
      </c>
      <c r="S794" s="766" t="s">
        <v>1266</v>
      </c>
      <c r="T794" s="174" t="s">
        <v>1267</v>
      </c>
      <c r="U794" s="174" t="s">
        <v>502</v>
      </c>
      <c r="V794" s="235" t="s">
        <v>542</v>
      </c>
      <c r="W794" s="691">
        <v>0.40333333333333332</v>
      </c>
      <c r="X794" s="691">
        <v>1.21</v>
      </c>
      <c r="Y794" s="692">
        <v>4.84</v>
      </c>
      <c r="Z794" s="272" t="s">
        <v>271</v>
      </c>
      <c r="AA794" s="247" t="s">
        <v>272</v>
      </c>
      <c r="AB794" s="247" t="s">
        <v>272</v>
      </c>
      <c r="AC794" s="247"/>
      <c r="AD794" s="247" t="s">
        <v>1268</v>
      </c>
      <c r="AE794" s="247"/>
      <c r="AF794" s="249"/>
      <c r="AG794" s="247"/>
      <c r="AH794" s="247"/>
      <c r="AI794" s="249"/>
      <c r="AJ794" s="247"/>
      <c r="AK794" s="247"/>
      <c r="AL794" s="247"/>
      <c r="AM794" s="247"/>
      <c r="AN794" s="249"/>
      <c r="AO794" s="249"/>
      <c r="AP794" s="247" t="s">
        <v>1269</v>
      </c>
      <c r="AQ794" s="201" t="s">
        <v>1263</v>
      </c>
      <c r="AR794" s="247" t="s">
        <v>1270</v>
      </c>
      <c r="AS794" s="662">
        <v>4.4333333333333334E-3</v>
      </c>
      <c r="AT794" s="720">
        <v>0.40333333333333332</v>
      </c>
      <c r="AU794" s="692" t="s">
        <v>1271</v>
      </c>
      <c r="AV794" s="247">
        <v>10000300002</v>
      </c>
      <c r="AW794" s="249"/>
      <c r="AX794" s="249"/>
      <c r="AY794" s="247"/>
      <c r="AZ794" s="247"/>
      <c r="BA794" s="247"/>
      <c r="BB794" s="249"/>
      <c r="BC794" s="249"/>
      <c r="BD794" s="247"/>
      <c r="BE794" s="247"/>
      <c r="BF794" s="249"/>
      <c r="BG794" s="247"/>
      <c r="BH794" s="3"/>
      <c r="BP794" s="173" t="s">
        <v>1265</v>
      </c>
    </row>
    <row r="795" spans="1:68" s="2" customFormat="1" ht="11.25" x14ac:dyDescent="0.2">
      <c r="A795" s="174" t="str">
        <f t="shared" si="36"/>
        <v>DBM40V VDIRE02</v>
      </c>
      <c r="B795" s="20" t="s">
        <v>269</v>
      </c>
      <c r="C795" s="201" t="s">
        <v>272</v>
      </c>
      <c r="D795" s="701" t="s">
        <v>797</v>
      </c>
      <c r="E795" s="201" t="s">
        <v>246</v>
      </c>
      <c r="F795" s="173" t="s">
        <v>1261</v>
      </c>
      <c r="G795" s="173" t="s">
        <v>180</v>
      </c>
      <c r="H795" s="174" t="s">
        <v>1281</v>
      </c>
      <c r="I795" s="201" t="s">
        <v>1263</v>
      </c>
      <c r="J795" s="173"/>
      <c r="K795" s="173" t="s">
        <v>1264</v>
      </c>
      <c r="L795" s="201" t="s">
        <v>540</v>
      </c>
      <c r="M795" s="766" t="s">
        <v>273</v>
      </c>
      <c r="N795" s="173" t="s">
        <v>1265</v>
      </c>
      <c r="O795" s="173">
        <v>1</v>
      </c>
      <c r="P795" s="272">
        <v>0</v>
      </c>
      <c r="Q795" s="202">
        <v>43207</v>
      </c>
      <c r="R795" s="686">
        <v>1</v>
      </c>
      <c r="S795" s="766" t="s">
        <v>1266</v>
      </c>
      <c r="T795" s="174" t="s">
        <v>1267</v>
      </c>
      <c r="U795" s="174" t="s">
        <v>502</v>
      </c>
      <c r="V795" s="235" t="s">
        <v>542</v>
      </c>
      <c r="W795" s="691">
        <v>0.68333333333333324</v>
      </c>
      <c r="X795" s="691">
        <v>2.0499999999999998</v>
      </c>
      <c r="Y795" s="692">
        <v>8.1999999999999993</v>
      </c>
      <c r="Z795" s="272" t="s">
        <v>271</v>
      </c>
      <c r="AA795" s="247" t="s">
        <v>272</v>
      </c>
      <c r="AB795" s="247" t="s">
        <v>272</v>
      </c>
      <c r="AC795" s="247"/>
      <c r="AD795" s="247" t="s">
        <v>1268</v>
      </c>
      <c r="AE795" s="247"/>
      <c r="AF795" s="249"/>
      <c r="AG795" s="247"/>
      <c r="AH795" s="247"/>
      <c r="AI795" s="249"/>
      <c r="AJ795" s="247"/>
      <c r="AK795" s="247"/>
      <c r="AL795" s="247"/>
      <c r="AM795" s="247"/>
      <c r="AN795" s="249"/>
      <c r="AO795" s="249"/>
      <c r="AP795" s="247" t="s">
        <v>1269</v>
      </c>
      <c r="AQ795" s="201" t="s">
        <v>1263</v>
      </c>
      <c r="AR795" s="247" t="s">
        <v>1270</v>
      </c>
      <c r="AS795" s="662">
        <v>7.566666666666666E-3</v>
      </c>
      <c r="AT795" s="720">
        <v>0.68333333333333324</v>
      </c>
      <c r="AU795" s="692" t="s">
        <v>1271</v>
      </c>
      <c r="AV795" s="247">
        <v>10000300002</v>
      </c>
      <c r="AW795" s="249"/>
      <c r="AX795" s="249"/>
      <c r="AY795" s="247"/>
      <c r="AZ795" s="247"/>
      <c r="BA795" s="247"/>
      <c r="BB795" s="249"/>
      <c r="BC795" s="249"/>
      <c r="BD795" s="247"/>
      <c r="BE795" s="247"/>
      <c r="BF795" s="249"/>
      <c r="BG795" s="247"/>
      <c r="BH795" s="3"/>
      <c r="BP795" s="173" t="s">
        <v>1265</v>
      </c>
    </row>
    <row r="796" spans="1:68" s="2" customFormat="1" ht="11.25" x14ac:dyDescent="0.2">
      <c r="A796" s="174" t="str">
        <f t="shared" si="36"/>
        <v>DBT02V VDIRE02</v>
      </c>
      <c r="B796" s="20" t="s">
        <v>269</v>
      </c>
      <c r="C796" s="201" t="s">
        <v>272</v>
      </c>
      <c r="D796" s="701" t="s">
        <v>797</v>
      </c>
      <c r="E796" s="201" t="s">
        <v>246</v>
      </c>
      <c r="F796" s="173" t="s">
        <v>1261</v>
      </c>
      <c r="G796" s="173" t="s">
        <v>180</v>
      </c>
      <c r="H796" s="174" t="s">
        <v>1282</v>
      </c>
      <c r="I796" s="201" t="s">
        <v>1263</v>
      </c>
      <c r="J796" s="173"/>
      <c r="K796" s="173" t="s">
        <v>1264</v>
      </c>
      <c r="L796" s="201" t="s">
        <v>540</v>
      </c>
      <c r="M796" s="766" t="s">
        <v>273</v>
      </c>
      <c r="N796" s="173" t="s">
        <v>1265</v>
      </c>
      <c r="O796" s="173">
        <v>1</v>
      </c>
      <c r="P796" s="272">
        <v>0</v>
      </c>
      <c r="Q796" s="202">
        <v>43207</v>
      </c>
      <c r="R796" s="686">
        <v>1</v>
      </c>
      <c r="S796" s="766" t="s">
        <v>1266</v>
      </c>
      <c r="T796" s="174" t="s">
        <v>1267</v>
      </c>
      <c r="U796" s="174" t="s">
        <v>502</v>
      </c>
      <c r="V796" s="235" t="s">
        <v>542</v>
      </c>
      <c r="W796" s="691">
        <v>6.586666666666666</v>
      </c>
      <c r="X796" s="691">
        <v>19.759999999999998</v>
      </c>
      <c r="Y796" s="692">
        <v>79.039999999999992</v>
      </c>
      <c r="Z796" s="272" t="s">
        <v>271</v>
      </c>
      <c r="AA796" s="247" t="s">
        <v>272</v>
      </c>
      <c r="AB796" s="247" t="s">
        <v>272</v>
      </c>
      <c r="AC796" s="247"/>
      <c r="AD796" s="247" t="s">
        <v>1268</v>
      </c>
      <c r="AE796" s="247"/>
      <c r="AF796" s="249"/>
      <c r="AG796" s="247"/>
      <c r="AH796" s="247"/>
      <c r="AI796" s="249"/>
      <c r="AJ796" s="247"/>
      <c r="AK796" s="247"/>
      <c r="AL796" s="247"/>
      <c r="AM796" s="247"/>
      <c r="AN796" s="249"/>
      <c r="AO796" s="249"/>
      <c r="AP796" s="247" t="s">
        <v>1269</v>
      </c>
      <c r="AQ796" s="201" t="s">
        <v>1263</v>
      </c>
      <c r="AR796" s="247" t="s">
        <v>1270</v>
      </c>
      <c r="AS796" s="662">
        <v>7.3233333333333331E-2</v>
      </c>
      <c r="AT796" s="720">
        <v>6.586666666666666</v>
      </c>
      <c r="AU796" s="692" t="s">
        <v>1271</v>
      </c>
      <c r="AV796" s="247">
        <v>10000300002</v>
      </c>
      <c r="AW796" s="249"/>
      <c r="AX796" s="249"/>
      <c r="AY796" s="247"/>
      <c r="AZ796" s="247"/>
      <c r="BA796" s="247"/>
      <c r="BB796" s="249"/>
      <c r="BC796" s="249"/>
      <c r="BD796" s="247"/>
      <c r="BE796" s="247"/>
      <c r="BF796" s="249"/>
      <c r="BG796" s="247"/>
      <c r="BH796" s="3"/>
      <c r="BP796" s="173" t="s">
        <v>1265</v>
      </c>
    </row>
    <row r="797" spans="1:68" s="2" customFormat="1" ht="11.25" x14ac:dyDescent="0.2">
      <c r="A797" s="174" t="str">
        <f t="shared" si="36"/>
        <v>DBT03V VDIRE02</v>
      </c>
      <c r="B797" s="20" t="s">
        <v>269</v>
      </c>
      <c r="C797" s="201" t="s">
        <v>272</v>
      </c>
      <c r="D797" s="701" t="s">
        <v>797</v>
      </c>
      <c r="E797" s="201" t="s">
        <v>246</v>
      </c>
      <c r="F797" s="173" t="s">
        <v>1261</v>
      </c>
      <c r="G797" s="173" t="s">
        <v>180</v>
      </c>
      <c r="H797" s="174" t="s">
        <v>1283</v>
      </c>
      <c r="I797" s="201" t="s">
        <v>1263</v>
      </c>
      <c r="J797" s="173"/>
      <c r="K797" s="173" t="s">
        <v>1264</v>
      </c>
      <c r="L797" s="201" t="s">
        <v>540</v>
      </c>
      <c r="M797" s="766" t="s">
        <v>273</v>
      </c>
      <c r="N797" s="173" t="s">
        <v>1265</v>
      </c>
      <c r="O797" s="173">
        <v>1</v>
      </c>
      <c r="P797" s="272">
        <v>0</v>
      </c>
      <c r="Q797" s="202">
        <v>43207</v>
      </c>
      <c r="R797" s="686">
        <v>1</v>
      </c>
      <c r="S797" s="766" t="s">
        <v>1266</v>
      </c>
      <c r="T797" s="174" t="s">
        <v>1267</v>
      </c>
      <c r="U797" s="174" t="s">
        <v>502</v>
      </c>
      <c r="V797" s="235" t="s">
        <v>542</v>
      </c>
      <c r="W797" s="691">
        <v>0.42</v>
      </c>
      <c r="X797" s="691">
        <v>1.26</v>
      </c>
      <c r="Y797" s="692">
        <v>5.04</v>
      </c>
      <c r="Z797" s="272" t="s">
        <v>271</v>
      </c>
      <c r="AA797" s="247" t="s">
        <v>272</v>
      </c>
      <c r="AB797" s="247" t="s">
        <v>272</v>
      </c>
      <c r="AC797" s="247"/>
      <c r="AD797" s="247" t="s">
        <v>1268</v>
      </c>
      <c r="AE797" s="247"/>
      <c r="AF797" s="249"/>
      <c r="AG797" s="247"/>
      <c r="AH797" s="247"/>
      <c r="AI797" s="249"/>
      <c r="AJ797" s="247"/>
      <c r="AK797" s="247"/>
      <c r="AL797" s="247"/>
      <c r="AM797" s="247"/>
      <c r="AN797" s="249"/>
      <c r="AO797" s="249"/>
      <c r="AP797" s="247" t="s">
        <v>1269</v>
      </c>
      <c r="AQ797" s="201" t="s">
        <v>1263</v>
      </c>
      <c r="AR797" s="247" t="s">
        <v>1270</v>
      </c>
      <c r="AS797" s="662">
        <v>4.7000000000000002E-3</v>
      </c>
      <c r="AT797" s="720">
        <v>0.42</v>
      </c>
      <c r="AU797" s="692" t="s">
        <v>1271</v>
      </c>
      <c r="AV797" s="247">
        <v>10000300002</v>
      </c>
      <c r="AW797" s="249"/>
      <c r="AX797" s="249"/>
      <c r="AY797" s="247"/>
      <c r="AZ797" s="247"/>
      <c r="BA797" s="247"/>
      <c r="BB797" s="249"/>
      <c r="BC797" s="249"/>
      <c r="BD797" s="247"/>
      <c r="BE797" s="247"/>
      <c r="BF797" s="249"/>
      <c r="BG797" s="247"/>
      <c r="BH797" s="3"/>
      <c r="BP797" s="173" t="s">
        <v>1265</v>
      </c>
    </row>
    <row r="798" spans="1:68" s="2" customFormat="1" ht="11.25" x14ac:dyDescent="0.2">
      <c r="A798" s="174" t="str">
        <f t="shared" si="36"/>
        <v>DBT04V VDIRE02</v>
      </c>
      <c r="B798" s="20" t="s">
        <v>269</v>
      </c>
      <c r="C798" s="201" t="s">
        <v>272</v>
      </c>
      <c r="D798" s="701" t="s">
        <v>797</v>
      </c>
      <c r="E798" s="201" t="s">
        <v>246</v>
      </c>
      <c r="F798" s="173" t="s">
        <v>1261</v>
      </c>
      <c r="G798" s="173" t="s">
        <v>180</v>
      </c>
      <c r="H798" s="174" t="s">
        <v>1284</v>
      </c>
      <c r="I798" s="201" t="s">
        <v>1263</v>
      </c>
      <c r="J798" s="173"/>
      <c r="K798" s="173" t="s">
        <v>1264</v>
      </c>
      <c r="L798" s="201" t="s">
        <v>540</v>
      </c>
      <c r="M798" s="766" t="s">
        <v>273</v>
      </c>
      <c r="N798" s="173" t="s">
        <v>1265</v>
      </c>
      <c r="O798" s="173">
        <v>1</v>
      </c>
      <c r="P798" s="272">
        <v>0</v>
      </c>
      <c r="Q798" s="202">
        <v>43207</v>
      </c>
      <c r="R798" s="686">
        <v>1</v>
      </c>
      <c r="S798" s="766" t="s">
        <v>1266</v>
      </c>
      <c r="T798" s="174" t="s">
        <v>1267</v>
      </c>
      <c r="U798" s="174" t="s">
        <v>502</v>
      </c>
      <c r="V798" s="235" t="s">
        <v>542</v>
      </c>
      <c r="W798" s="691">
        <v>1.6666666666666666E-2</v>
      </c>
      <c r="X798" s="691">
        <v>0.05</v>
      </c>
      <c r="Y798" s="692">
        <v>0.2</v>
      </c>
      <c r="Z798" s="272" t="s">
        <v>271</v>
      </c>
      <c r="AA798" s="247" t="s">
        <v>272</v>
      </c>
      <c r="AB798" s="247" t="s">
        <v>272</v>
      </c>
      <c r="AC798" s="247"/>
      <c r="AD798" s="247" t="s">
        <v>1268</v>
      </c>
      <c r="AE798" s="247"/>
      <c r="AF798" s="249"/>
      <c r="AG798" s="247"/>
      <c r="AH798" s="247"/>
      <c r="AI798" s="249"/>
      <c r="AJ798" s="247"/>
      <c r="AK798" s="247"/>
      <c r="AL798" s="247"/>
      <c r="AM798" s="247"/>
      <c r="AN798" s="249"/>
      <c r="AO798" s="249"/>
      <c r="AP798" s="247" t="s">
        <v>1269</v>
      </c>
      <c r="AQ798" s="201" t="s">
        <v>1263</v>
      </c>
      <c r="AR798" s="247" t="s">
        <v>1270</v>
      </c>
      <c r="AS798" s="662">
        <v>1.6666666666666666E-4</v>
      </c>
      <c r="AT798" s="720">
        <v>1.6666666666666666E-2</v>
      </c>
      <c r="AU798" s="692" t="s">
        <v>1271</v>
      </c>
      <c r="AV798" s="247">
        <v>10000300002</v>
      </c>
      <c r="AW798" s="249"/>
      <c r="AX798" s="249"/>
      <c r="AY798" s="247"/>
      <c r="AZ798" s="247"/>
      <c r="BA798" s="247"/>
      <c r="BB798" s="249"/>
      <c r="BC798" s="249"/>
      <c r="BD798" s="247"/>
      <c r="BE798" s="247"/>
      <c r="BF798" s="249"/>
      <c r="BG798" s="247"/>
      <c r="BH798" s="3"/>
      <c r="BP798" s="173" t="s">
        <v>1265</v>
      </c>
    </row>
    <row r="799" spans="1:68" s="2" customFormat="1" ht="11.25" x14ac:dyDescent="0.2">
      <c r="A799" s="174" t="str">
        <f t="shared" si="36"/>
        <v>DOT92V VDIRE01</v>
      </c>
      <c r="B799" s="20" t="s">
        <v>269</v>
      </c>
      <c r="C799" s="201" t="s">
        <v>272</v>
      </c>
      <c r="D799" s="701" t="s">
        <v>797</v>
      </c>
      <c r="E799" s="201" t="s">
        <v>246</v>
      </c>
      <c r="F799" s="173" t="s">
        <v>1261</v>
      </c>
      <c r="G799" s="173" t="s">
        <v>180</v>
      </c>
      <c r="H799" s="174" t="s">
        <v>1285</v>
      </c>
      <c r="I799" s="201" t="s">
        <v>1286</v>
      </c>
      <c r="J799" s="173"/>
      <c r="K799" s="173" t="s">
        <v>1264</v>
      </c>
      <c r="L799" s="201" t="s">
        <v>540</v>
      </c>
      <c r="M799" s="766" t="s">
        <v>273</v>
      </c>
      <c r="N799" s="173" t="s">
        <v>1265</v>
      </c>
      <c r="O799" s="173">
        <v>1</v>
      </c>
      <c r="P799" s="272">
        <v>0</v>
      </c>
      <c r="Q799" s="202">
        <v>43207</v>
      </c>
      <c r="R799" s="686">
        <v>1</v>
      </c>
      <c r="S799" s="766" t="s">
        <v>1266</v>
      </c>
      <c r="T799" s="174" t="s">
        <v>1267</v>
      </c>
      <c r="U799" s="174" t="s">
        <v>502</v>
      </c>
      <c r="V799" s="235" t="s">
        <v>542</v>
      </c>
      <c r="W799" s="691">
        <v>1.6733333333333331</v>
      </c>
      <c r="X799" s="691">
        <v>5.0199999999999996</v>
      </c>
      <c r="Y799" s="692">
        <v>20.079999999999998</v>
      </c>
      <c r="Z799" s="272" t="s">
        <v>271</v>
      </c>
      <c r="AA799" s="247" t="s">
        <v>272</v>
      </c>
      <c r="AB799" s="247" t="s">
        <v>272</v>
      </c>
      <c r="AC799" s="247"/>
      <c r="AD799" s="247" t="s">
        <v>1268</v>
      </c>
      <c r="AE799" s="247"/>
      <c r="AF799" s="249"/>
      <c r="AG799" s="247"/>
      <c r="AH799" s="247"/>
      <c r="AI799" s="249"/>
      <c r="AJ799" s="247"/>
      <c r="AK799" s="247"/>
      <c r="AL799" s="247"/>
      <c r="AM799" s="247"/>
      <c r="AN799" s="249"/>
      <c r="AO799" s="249"/>
      <c r="AP799" s="247" t="s">
        <v>1269</v>
      </c>
      <c r="AQ799" s="201" t="s">
        <v>1286</v>
      </c>
      <c r="AR799" s="247" t="s">
        <v>1287</v>
      </c>
      <c r="AS799" s="662">
        <v>1.8566666666666665E-2</v>
      </c>
      <c r="AT799" s="720">
        <v>1.6733333333333331</v>
      </c>
      <c r="AU799" s="692" t="s">
        <v>1271</v>
      </c>
      <c r="AV799" s="247">
        <v>10000300002</v>
      </c>
      <c r="AW799" s="249"/>
      <c r="AX799" s="249"/>
      <c r="AY799" s="247"/>
      <c r="AZ799" s="247"/>
      <c r="BA799" s="247"/>
      <c r="BB799" s="249"/>
      <c r="BC799" s="249"/>
      <c r="BD799" s="247"/>
      <c r="BE799" s="247"/>
      <c r="BF799" s="249"/>
      <c r="BG799" s="247"/>
      <c r="BH799" s="3"/>
      <c r="BP799" s="173" t="s">
        <v>1265</v>
      </c>
    </row>
    <row r="800" spans="1:68" s="2" customFormat="1" ht="11.25" x14ac:dyDescent="0.2">
      <c r="A800" s="174" t="str">
        <f t="shared" si="36"/>
        <v>DOT94V VDIRE01</v>
      </c>
      <c r="B800" s="20" t="s">
        <v>269</v>
      </c>
      <c r="C800" s="201" t="s">
        <v>272</v>
      </c>
      <c r="D800" s="701" t="s">
        <v>797</v>
      </c>
      <c r="E800" s="201" t="s">
        <v>246</v>
      </c>
      <c r="F800" s="173" t="s">
        <v>1261</v>
      </c>
      <c r="G800" s="173" t="s">
        <v>180</v>
      </c>
      <c r="H800" s="174" t="s">
        <v>1288</v>
      </c>
      <c r="I800" s="201" t="s">
        <v>1286</v>
      </c>
      <c r="J800" s="173"/>
      <c r="K800" s="173" t="s">
        <v>1264</v>
      </c>
      <c r="L800" s="201" t="s">
        <v>540</v>
      </c>
      <c r="M800" s="766" t="s">
        <v>273</v>
      </c>
      <c r="N800" s="173" t="s">
        <v>1265</v>
      </c>
      <c r="O800" s="173">
        <v>1</v>
      </c>
      <c r="P800" s="272">
        <v>0</v>
      </c>
      <c r="Q800" s="202">
        <v>43207</v>
      </c>
      <c r="R800" s="686">
        <v>1</v>
      </c>
      <c r="S800" s="766" t="s">
        <v>1266</v>
      </c>
      <c r="T800" s="174" t="s">
        <v>1267</v>
      </c>
      <c r="U800" s="174" t="s">
        <v>502</v>
      </c>
      <c r="V800" s="235" t="s">
        <v>542</v>
      </c>
      <c r="W800" s="691">
        <v>1.4666666666666666</v>
      </c>
      <c r="X800" s="691">
        <v>4.3999999999999995</v>
      </c>
      <c r="Y800" s="692">
        <v>17.599999999999998</v>
      </c>
      <c r="Z800" s="272" t="s">
        <v>271</v>
      </c>
      <c r="AA800" s="247" t="s">
        <v>272</v>
      </c>
      <c r="AB800" s="247" t="s">
        <v>272</v>
      </c>
      <c r="AC800" s="247"/>
      <c r="AD800" s="247" t="s">
        <v>1268</v>
      </c>
      <c r="AE800" s="247"/>
      <c r="AF800" s="249"/>
      <c r="AG800" s="247"/>
      <c r="AH800" s="247"/>
      <c r="AI800" s="249"/>
      <c r="AJ800" s="247"/>
      <c r="AK800" s="247"/>
      <c r="AL800" s="247"/>
      <c r="AM800" s="247"/>
      <c r="AN800" s="249"/>
      <c r="AO800" s="249"/>
      <c r="AP800" s="247" t="s">
        <v>1269</v>
      </c>
      <c r="AQ800" s="201" t="s">
        <v>1286</v>
      </c>
      <c r="AR800" s="247" t="s">
        <v>1287</v>
      </c>
      <c r="AS800" s="662">
        <v>1.6299999999999999E-2</v>
      </c>
      <c r="AT800" s="720">
        <v>1.4666666666666666</v>
      </c>
      <c r="AU800" s="692" t="s">
        <v>1271</v>
      </c>
      <c r="AV800" s="247">
        <v>10000300002</v>
      </c>
      <c r="AW800" s="249"/>
      <c r="AX800" s="249"/>
      <c r="AY800" s="247"/>
      <c r="AZ800" s="247"/>
      <c r="BA800" s="247"/>
      <c r="BB800" s="249"/>
      <c r="BC800" s="249"/>
      <c r="BD800" s="247"/>
      <c r="BE800" s="247"/>
      <c r="BF800" s="249"/>
      <c r="BG800" s="247"/>
      <c r="BH800" s="3"/>
      <c r="BP800" s="173" t="s">
        <v>1265</v>
      </c>
    </row>
    <row r="801" spans="1:68" s="2" customFormat="1" ht="11.25" x14ac:dyDescent="0.2">
      <c r="A801" s="174" t="str">
        <f t="shared" si="36"/>
        <v>MPM50V VDIRE02</v>
      </c>
      <c r="B801" s="20" t="s">
        <v>269</v>
      </c>
      <c r="C801" s="201" t="s">
        <v>272</v>
      </c>
      <c r="D801" s="701" t="s">
        <v>797</v>
      </c>
      <c r="E801" s="201" t="s">
        <v>246</v>
      </c>
      <c r="F801" s="173" t="s">
        <v>1261</v>
      </c>
      <c r="G801" s="173" t="s">
        <v>180</v>
      </c>
      <c r="H801" s="174" t="s">
        <v>1289</v>
      </c>
      <c r="I801" s="201" t="s">
        <v>1263</v>
      </c>
      <c r="J801" s="173"/>
      <c r="K801" s="173" t="s">
        <v>1264</v>
      </c>
      <c r="L801" s="201" t="s">
        <v>540</v>
      </c>
      <c r="M801" s="766" t="s">
        <v>273</v>
      </c>
      <c r="N801" s="173" t="s">
        <v>1265</v>
      </c>
      <c r="O801" s="173">
        <v>1</v>
      </c>
      <c r="P801" s="272">
        <v>0</v>
      </c>
      <c r="Q801" s="202">
        <v>43207</v>
      </c>
      <c r="R801" s="686">
        <v>1</v>
      </c>
      <c r="S801" s="766" t="s">
        <v>1266</v>
      </c>
      <c r="T801" s="174" t="s">
        <v>1267</v>
      </c>
      <c r="U801" s="174" t="s">
        <v>502</v>
      </c>
      <c r="V801" s="235" t="s">
        <v>542</v>
      </c>
      <c r="W801" s="691">
        <v>2.3699999999999997</v>
      </c>
      <c r="X801" s="691">
        <v>7.1099999999999994</v>
      </c>
      <c r="Y801" s="692">
        <v>28.439999999999998</v>
      </c>
      <c r="Z801" s="272" t="s">
        <v>271</v>
      </c>
      <c r="AA801" s="247" t="s">
        <v>272</v>
      </c>
      <c r="AB801" s="247" t="s">
        <v>272</v>
      </c>
      <c r="AC801" s="247"/>
      <c r="AD801" s="247" t="s">
        <v>1268</v>
      </c>
      <c r="AE801" s="247"/>
      <c r="AF801" s="249"/>
      <c r="AG801" s="247"/>
      <c r="AH801" s="247"/>
      <c r="AI801" s="249"/>
      <c r="AJ801" s="247"/>
      <c r="AK801" s="247"/>
      <c r="AL801" s="247"/>
      <c r="AM801" s="247"/>
      <c r="AN801" s="249"/>
      <c r="AO801" s="249"/>
      <c r="AP801" s="247" t="s">
        <v>1269</v>
      </c>
      <c r="AQ801" s="201" t="s">
        <v>1263</v>
      </c>
      <c r="AR801" s="247" t="s">
        <v>1270</v>
      </c>
      <c r="AS801" s="662">
        <v>2.6066666666666665E-2</v>
      </c>
      <c r="AT801" s="720">
        <v>2.3699999999999997</v>
      </c>
      <c r="AU801" s="692" t="s">
        <v>1271</v>
      </c>
      <c r="AV801" s="247">
        <v>10000300002</v>
      </c>
      <c r="AW801" s="249"/>
      <c r="AX801" s="249"/>
      <c r="AY801" s="247"/>
      <c r="AZ801" s="247"/>
      <c r="BA801" s="247"/>
      <c r="BB801" s="249"/>
      <c r="BC801" s="249"/>
      <c r="BD801" s="247"/>
      <c r="BE801" s="247"/>
      <c r="BF801" s="249"/>
      <c r="BG801" s="247"/>
      <c r="BH801" s="3"/>
      <c r="BP801" s="173" t="s">
        <v>1265</v>
      </c>
    </row>
    <row r="802" spans="1:68" s="2" customFormat="1" ht="11.25" x14ac:dyDescent="0.2">
      <c r="A802" s="174" t="str">
        <f t="shared" si="36"/>
        <v>ABB37V VACCT02</v>
      </c>
      <c r="B802" s="20" t="s">
        <v>269</v>
      </c>
      <c r="C802" s="201" t="s">
        <v>272</v>
      </c>
      <c r="D802" s="701" t="s">
        <v>1290</v>
      </c>
      <c r="E802" s="201" t="s">
        <v>246</v>
      </c>
      <c r="F802" s="173" t="s">
        <v>1261</v>
      </c>
      <c r="G802" s="173" t="s">
        <v>180</v>
      </c>
      <c r="H802" s="174" t="s">
        <v>1291</v>
      </c>
      <c r="I802" s="201" t="s">
        <v>1292</v>
      </c>
      <c r="J802" s="173"/>
      <c r="K802" s="173" t="s">
        <v>1264</v>
      </c>
      <c r="L802" s="201" t="s">
        <v>540</v>
      </c>
      <c r="M802" s="766" t="s">
        <v>273</v>
      </c>
      <c r="N802" s="173" t="s">
        <v>1265</v>
      </c>
      <c r="O802" s="173">
        <v>1</v>
      </c>
      <c r="P802" s="272">
        <v>0</v>
      </c>
      <c r="Q802" s="202">
        <v>43207</v>
      </c>
      <c r="R802" s="686">
        <v>1</v>
      </c>
      <c r="S802" s="766" t="s">
        <v>1266</v>
      </c>
      <c r="T802" s="174" t="s">
        <v>1267</v>
      </c>
      <c r="U802" s="174" t="s">
        <v>502</v>
      </c>
      <c r="V802" s="235" t="s">
        <v>542</v>
      </c>
      <c r="W802" s="691">
        <v>2.3333333333333334E-2</v>
      </c>
      <c r="X802" s="691">
        <v>7.0000000000000007E-2</v>
      </c>
      <c r="Y802" s="692">
        <v>0.28000000000000003</v>
      </c>
      <c r="Z802" s="272" t="s">
        <v>271</v>
      </c>
      <c r="AA802" s="247" t="s">
        <v>272</v>
      </c>
      <c r="AB802" s="247" t="s">
        <v>272</v>
      </c>
      <c r="AC802" s="247"/>
      <c r="AD802" s="247" t="s">
        <v>1268</v>
      </c>
      <c r="AE802" s="247"/>
      <c r="AF802" s="249"/>
      <c r="AG802" s="247"/>
      <c r="AH802" s="247"/>
      <c r="AI802" s="249"/>
      <c r="AJ802" s="247"/>
      <c r="AK802" s="247"/>
      <c r="AL802" s="247"/>
      <c r="AM802" s="247"/>
      <c r="AN802" s="249"/>
      <c r="AO802" s="249"/>
      <c r="AP802" s="247" t="s">
        <v>1269</v>
      </c>
      <c r="AQ802" s="201" t="s">
        <v>1292</v>
      </c>
      <c r="AR802" s="247" t="s">
        <v>1293</v>
      </c>
      <c r="AS802" s="662">
        <v>2.3333333333333333E-4</v>
      </c>
      <c r="AT802" s="718">
        <v>2.3333333333333334E-2</v>
      </c>
      <c r="AU802" s="692" t="s">
        <v>1271</v>
      </c>
      <c r="AV802" s="247"/>
      <c r="AW802" s="249"/>
      <c r="AX802" s="249"/>
      <c r="AY802" s="247"/>
      <c r="AZ802" s="247"/>
      <c r="BA802" s="247"/>
      <c r="BB802" s="249"/>
      <c r="BC802" s="249"/>
      <c r="BD802" s="247"/>
      <c r="BE802" s="247"/>
      <c r="BF802" s="249"/>
      <c r="BG802" s="247"/>
      <c r="BH802" s="3"/>
      <c r="BP802" s="173" t="s">
        <v>1265</v>
      </c>
    </row>
    <row r="803" spans="1:68" s="2" customFormat="1" ht="11.25" x14ac:dyDescent="0.2">
      <c r="A803" s="174" t="str">
        <f t="shared" si="36"/>
        <v>ABM37V VACCT02</v>
      </c>
      <c r="B803" s="20" t="s">
        <v>269</v>
      </c>
      <c r="C803" s="201" t="s">
        <v>272</v>
      </c>
      <c r="D803" s="701" t="s">
        <v>1290</v>
      </c>
      <c r="E803" s="201" t="s">
        <v>246</v>
      </c>
      <c r="F803" s="173" t="s">
        <v>1261</v>
      </c>
      <c r="G803" s="173" t="s">
        <v>180</v>
      </c>
      <c r="H803" s="174" t="s">
        <v>1294</v>
      </c>
      <c r="I803" s="201" t="s">
        <v>1292</v>
      </c>
      <c r="J803" s="173"/>
      <c r="K803" s="173" t="s">
        <v>1264</v>
      </c>
      <c r="L803" s="201" t="s">
        <v>540</v>
      </c>
      <c r="M803" s="766" t="s">
        <v>273</v>
      </c>
      <c r="N803" s="173" t="s">
        <v>1265</v>
      </c>
      <c r="O803" s="173">
        <v>1</v>
      </c>
      <c r="P803" s="272">
        <v>0</v>
      </c>
      <c r="Q803" s="202">
        <v>43207</v>
      </c>
      <c r="R803" s="686">
        <v>1</v>
      </c>
      <c r="S803" s="766" t="s">
        <v>1266</v>
      </c>
      <c r="T803" s="174" t="s">
        <v>1267</v>
      </c>
      <c r="U803" s="174" t="s">
        <v>502</v>
      </c>
      <c r="V803" s="235" t="s">
        <v>542</v>
      </c>
      <c r="W803" s="691">
        <v>0.66333333333333344</v>
      </c>
      <c r="X803" s="691">
        <v>1.9900000000000002</v>
      </c>
      <c r="Y803" s="692">
        <v>7.9600000000000009</v>
      </c>
      <c r="Z803" s="272" t="s">
        <v>271</v>
      </c>
      <c r="AA803" s="247" t="s">
        <v>272</v>
      </c>
      <c r="AB803" s="247" t="s">
        <v>272</v>
      </c>
      <c r="AC803" s="247"/>
      <c r="AD803" s="247" t="s">
        <v>1268</v>
      </c>
      <c r="AE803" s="247"/>
      <c r="AF803" s="249"/>
      <c r="AG803" s="247"/>
      <c r="AH803" s="247"/>
      <c r="AI803" s="249"/>
      <c r="AJ803" s="247"/>
      <c r="AK803" s="247"/>
      <c r="AL803" s="247"/>
      <c r="AM803" s="247"/>
      <c r="AN803" s="249"/>
      <c r="AO803" s="249"/>
      <c r="AP803" s="247" t="s">
        <v>1269</v>
      </c>
      <c r="AQ803" s="201" t="s">
        <v>1292</v>
      </c>
      <c r="AR803" s="247" t="s">
        <v>1293</v>
      </c>
      <c r="AS803" s="662">
        <v>7.3000000000000009E-3</v>
      </c>
      <c r="AT803" s="718">
        <v>0.66333333333333344</v>
      </c>
      <c r="AU803" s="692" t="s">
        <v>1271</v>
      </c>
      <c r="AV803" s="247"/>
      <c r="AW803" s="249"/>
      <c r="AX803" s="249"/>
      <c r="AY803" s="247"/>
      <c r="AZ803" s="247"/>
      <c r="BA803" s="247"/>
      <c r="BB803" s="249"/>
      <c r="BC803" s="249"/>
      <c r="BD803" s="247"/>
      <c r="BE803" s="247"/>
      <c r="BF803" s="249"/>
      <c r="BG803" s="247"/>
      <c r="BH803" s="3"/>
      <c r="BP803" s="173" t="s">
        <v>1265</v>
      </c>
    </row>
    <row r="804" spans="1:68" s="2" customFormat="1" ht="11.25" x14ac:dyDescent="0.2">
      <c r="A804" s="174" t="str">
        <f t="shared" si="36"/>
        <v>CSM50V VACCT02</v>
      </c>
      <c r="B804" s="20" t="s">
        <v>269</v>
      </c>
      <c r="C804" s="201" t="s">
        <v>272</v>
      </c>
      <c r="D804" s="701" t="s">
        <v>1290</v>
      </c>
      <c r="E804" s="201" t="s">
        <v>246</v>
      </c>
      <c r="F804" s="173" t="s">
        <v>1261</v>
      </c>
      <c r="G804" s="173" t="s">
        <v>180</v>
      </c>
      <c r="H804" s="174" t="s">
        <v>1295</v>
      </c>
      <c r="I804" s="201" t="s">
        <v>1292</v>
      </c>
      <c r="J804" s="173"/>
      <c r="K804" s="173" t="s">
        <v>1264</v>
      </c>
      <c r="L804" s="201" t="s">
        <v>540</v>
      </c>
      <c r="M804" s="766" t="s">
        <v>273</v>
      </c>
      <c r="N804" s="173" t="s">
        <v>1265</v>
      </c>
      <c r="O804" s="173">
        <v>1</v>
      </c>
      <c r="P804" s="272">
        <v>0</v>
      </c>
      <c r="Q804" s="202">
        <v>43207</v>
      </c>
      <c r="R804" s="686">
        <v>1</v>
      </c>
      <c r="S804" s="766" t="s">
        <v>1266</v>
      </c>
      <c r="T804" s="174" t="s">
        <v>1267</v>
      </c>
      <c r="U804" s="174" t="s">
        <v>502</v>
      </c>
      <c r="V804" s="235" t="s">
        <v>542</v>
      </c>
      <c r="W804" s="691">
        <v>0</v>
      </c>
      <c r="X804" s="691">
        <v>0</v>
      </c>
      <c r="Y804" s="692">
        <v>0</v>
      </c>
      <c r="Z804" s="272" t="s">
        <v>271</v>
      </c>
      <c r="AA804" s="247" t="s">
        <v>272</v>
      </c>
      <c r="AB804" s="247" t="s">
        <v>272</v>
      </c>
      <c r="AC804" s="247"/>
      <c r="AD804" s="247" t="s">
        <v>1268</v>
      </c>
      <c r="AE804" s="247"/>
      <c r="AF804" s="249"/>
      <c r="AG804" s="247"/>
      <c r="AH804" s="247"/>
      <c r="AI804" s="249"/>
      <c r="AJ804" s="247"/>
      <c r="AK804" s="247"/>
      <c r="AL804" s="247"/>
      <c r="AM804" s="247"/>
      <c r="AN804" s="249"/>
      <c r="AO804" s="249"/>
      <c r="AP804" s="247" t="s">
        <v>1269</v>
      </c>
      <c r="AQ804" s="201" t="s">
        <v>1292</v>
      </c>
      <c r="AR804" s="247" t="s">
        <v>1293</v>
      </c>
      <c r="AS804" s="718">
        <v>0</v>
      </c>
      <c r="AT804" s="718">
        <v>0</v>
      </c>
      <c r="AU804" s="692" t="s">
        <v>1296</v>
      </c>
      <c r="AV804" s="247"/>
      <c r="AW804" s="249"/>
      <c r="AX804" s="249"/>
      <c r="AY804" s="247"/>
      <c r="AZ804" s="247"/>
      <c r="BA804" s="247"/>
      <c r="BB804" s="249"/>
      <c r="BC804" s="249"/>
      <c r="BD804" s="247"/>
      <c r="BE804" s="247"/>
      <c r="BF804" s="249"/>
      <c r="BG804" s="247"/>
      <c r="BH804" s="3"/>
      <c r="BP804" s="173" t="s">
        <v>1265</v>
      </c>
    </row>
    <row r="805" spans="1:68" s="2" customFormat="1" ht="11.25" x14ac:dyDescent="0.2">
      <c r="A805" s="174" t="str">
        <f t="shared" si="36"/>
        <v>CSM60V VACCT02</v>
      </c>
      <c r="B805" s="20" t="s">
        <v>269</v>
      </c>
      <c r="C805" s="201" t="s">
        <v>272</v>
      </c>
      <c r="D805" s="701" t="s">
        <v>1290</v>
      </c>
      <c r="E805" s="201" t="s">
        <v>246</v>
      </c>
      <c r="F805" s="173" t="s">
        <v>1261</v>
      </c>
      <c r="G805" s="173" t="s">
        <v>180</v>
      </c>
      <c r="H805" s="174" t="s">
        <v>1297</v>
      </c>
      <c r="I805" s="201" t="s">
        <v>1292</v>
      </c>
      <c r="J805" s="173"/>
      <c r="K805" s="173" t="s">
        <v>1264</v>
      </c>
      <c r="L805" s="201" t="s">
        <v>540</v>
      </c>
      <c r="M805" s="766" t="s">
        <v>273</v>
      </c>
      <c r="N805" s="173" t="s">
        <v>1265</v>
      </c>
      <c r="O805" s="173">
        <v>1</v>
      </c>
      <c r="P805" s="272">
        <v>0</v>
      </c>
      <c r="Q805" s="202">
        <v>43207</v>
      </c>
      <c r="R805" s="686">
        <v>1</v>
      </c>
      <c r="S805" s="766" t="s">
        <v>1266</v>
      </c>
      <c r="T805" s="174" t="s">
        <v>1267</v>
      </c>
      <c r="U805" s="174" t="s">
        <v>502</v>
      </c>
      <c r="V805" s="235" t="s">
        <v>542</v>
      </c>
      <c r="W805" s="691">
        <v>0</v>
      </c>
      <c r="X805" s="691">
        <v>0</v>
      </c>
      <c r="Y805" s="692">
        <v>0</v>
      </c>
      <c r="Z805" s="272" t="s">
        <v>271</v>
      </c>
      <c r="AA805" s="247" t="s">
        <v>272</v>
      </c>
      <c r="AB805" s="247" t="s">
        <v>272</v>
      </c>
      <c r="AC805" s="247"/>
      <c r="AD805" s="247" t="s">
        <v>1268</v>
      </c>
      <c r="AE805" s="247"/>
      <c r="AF805" s="249"/>
      <c r="AG805" s="247"/>
      <c r="AH805" s="247"/>
      <c r="AI805" s="249"/>
      <c r="AJ805" s="247"/>
      <c r="AK805" s="247"/>
      <c r="AL805" s="247"/>
      <c r="AM805" s="247"/>
      <c r="AN805" s="249"/>
      <c r="AO805" s="249"/>
      <c r="AP805" s="247" t="s">
        <v>1269</v>
      </c>
      <c r="AQ805" s="201" t="s">
        <v>1292</v>
      </c>
      <c r="AR805" s="247" t="s">
        <v>1293</v>
      </c>
      <c r="AS805" s="718">
        <v>0</v>
      </c>
      <c r="AT805" s="718">
        <v>0</v>
      </c>
      <c r="AU805" s="692" t="s">
        <v>1296</v>
      </c>
      <c r="AV805" s="247"/>
      <c r="AW805" s="249"/>
      <c r="AX805" s="249"/>
      <c r="AY805" s="247"/>
      <c r="AZ805" s="247"/>
      <c r="BA805" s="247"/>
      <c r="BB805" s="249"/>
      <c r="BC805" s="249"/>
      <c r="BD805" s="247"/>
      <c r="BE805" s="247"/>
      <c r="BF805" s="249"/>
      <c r="BG805" s="247"/>
      <c r="BH805" s="3"/>
      <c r="BP805" s="173" t="s">
        <v>1265</v>
      </c>
    </row>
    <row r="806" spans="1:68" s="2" customFormat="1" ht="11.25" x14ac:dyDescent="0.2">
      <c r="A806" s="174" t="str">
        <f t="shared" si="36"/>
        <v>BIM74V VACCT02</v>
      </c>
      <c r="B806" s="20" t="s">
        <v>269</v>
      </c>
      <c r="C806" s="201" t="s">
        <v>272</v>
      </c>
      <c r="D806" s="701" t="s">
        <v>1290</v>
      </c>
      <c r="E806" s="201" t="s">
        <v>246</v>
      </c>
      <c r="F806" s="173" t="s">
        <v>1261</v>
      </c>
      <c r="G806" s="173" t="s">
        <v>180</v>
      </c>
      <c r="H806" s="174" t="s">
        <v>1298</v>
      </c>
      <c r="I806" s="201" t="s">
        <v>1292</v>
      </c>
      <c r="J806" s="173"/>
      <c r="K806" s="173" t="s">
        <v>1264</v>
      </c>
      <c r="L806" s="201" t="s">
        <v>540</v>
      </c>
      <c r="M806" s="766" t="s">
        <v>273</v>
      </c>
      <c r="N806" s="173" t="s">
        <v>1265</v>
      </c>
      <c r="O806" s="173">
        <v>1</v>
      </c>
      <c r="P806" s="272">
        <v>0</v>
      </c>
      <c r="Q806" s="202">
        <v>43207</v>
      </c>
      <c r="R806" s="686">
        <v>1</v>
      </c>
      <c r="S806" s="766" t="s">
        <v>1266</v>
      </c>
      <c r="T806" s="174" t="s">
        <v>1267</v>
      </c>
      <c r="U806" s="174" t="s">
        <v>502</v>
      </c>
      <c r="V806" s="235" t="s">
        <v>542</v>
      </c>
      <c r="W806" s="691">
        <v>0</v>
      </c>
      <c r="X806" s="691">
        <v>0</v>
      </c>
      <c r="Y806" s="692">
        <v>0</v>
      </c>
      <c r="Z806" s="272" t="s">
        <v>271</v>
      </c>
      <c r="AA806" s="247" t="s">
        <v>272</v>
      </c>
      <c r="AB806" s="247" t="s">
        <v>272</v>
      </c>
      <c r="AC806" s="247"/>
      <c r="AD806" s="247" t="s">
        <v>1268</v>
      </c>
      <c r="AE806" s="247"/>
      <c r="AF806" s="249"/>
      <c r="AG806" s="247"/>
      <c r="AH806" s="247"/>
      <c r="AI806" s="249"/>
      <c r="AJ806" s="247"/>
      <c r="AK806" s="247"/>
      <c r="AL806" s="247"/>
      <c r="AM806" s="247"/>
      <c r="AN806" s="249"/>
      <c r="AO806" s="249"/>
      <c r="AP806" s="247" t="s">
        <v>1269</v>
      </c>
      <c r="AQ806" s="201" t="s">
        <v>1292</v>
      </c>
      <c r="AR806" s="247" t="s">
        <v>1293</v>
      </c>
      <c r="AS806" s="718">
        <v>0</v>
      </c>
      <c r="AT806" s="718">
        <v>0</v>
      </c>
      <c r="AU806" s="692" t="s">
        <v>1296</v>
      </c>
      <c r="AV806" s="247"/>
      <c r="AW806" s="249"/>
      <c r="AX806" s="249"/>
      <c r="AY806" s="247"/>
      <c r="AZ806" s="247"/>
      <c r="BA806" s="247"/>
      <c r="BB806" s="249"/>
      <c r="BC806" s="249"/>
      <c r="BD806" s="247"/>
      <c r="BE806" s="247"/>
      <c r="BF806" s="249"/>
      <c r="BG806" s="247"/>
      <c r="BH806" s="3"/>
      <c r="BP806" s="173" t="s">
        <v>1265</v>
      </c>
    </row>
    <row r="807" spans="1:68" s="2" customFormat="1" ht="11.25" x14ac:dyDescent="0.2">
      <c r="A807" s="174" t="str">
        <f t="shared" si="36"/>
        <v>AUR10V VAURE01</v>
      </c>
      <c r="B807" s="20" t="s">
        <v>269</v>
      </c>
      <c r="C807" s="201" t="s">
        <v>272</v>
      </c>
      <c r="D807" s="701" t="s">
        <v>1299</v>
      </c>
      <c r="E807" s="201" t="s">
        <v>246</v>
      </c>
      <c r="F807" s="173" t="s">
        <v>1261</v>
      </c>
      <c r="G807" s="173" t="s">
        <v>180</v>
      </c>
      <c r="H807" s="174" t="s">
        <v>1300</v>
      </c>
      <c r="I807" s="201" t="s">
        <v>1301</v>
      </c>
      <c r="J807" s="173"/>
      <c r="K807" s="173" t="s">
        <v>1264</v>
      </c>
      <c r="L807" s="201" t="s">
        <v>540</v>
      </c>
      <c r="M807" s="766" t="s">
        <v>273</v>
      </c>
      <c r="N807" s="173" t="s">
        <v>1265</v>
      </c>
      <c r="O807" s="173">
        <v>1</v>
      </c>
      <c r="P807" s="272">
        <v>0</v>
      </c>
      <c r="Q807" s="202">
        <v>43207</v>
      </c>
      <c r="R807" s="686">
        <v>1</v>
      </c>
      <c r="S807" s="766" t="s">
        <v>1266</v>
      </c>
      <c r="T807" s="174" t="s">
        <v>1267</v>
      </c>
      <c r="U807" s="174" t="s">
        <v>502</v>
      </c>
      <c r="V807" s="235" t="s">
        <v>542</v>
      </c>
      <c r="W807" s="691">
        <v>5.9600000000000009</v>
      </c>
      <c r="X807" s="691">
        <v>17.880000000000003</v>
      </c>
      <c r="Y807" s="692">
        <v>71.52000000000001</v>
      </c>
      <c r="Z807" s="272" t="s">
        <v>271</v>
      </c>
      <c r="AA807" s="247" t="s">
        <v>272</v>
      </c>
      <c r="AB807" s="247" t="s">
        <v>272</v>
      </c>
      <c r="AC807" s="247"/>
      <c r="AD807" s="247" t="s">
        <v>1268</v>
      </c>
      <c r="AE807" s="247"/>
      <c r="AF807" s="249"/>
      <c r="AG807" s="247"/>
      <c r="AH807" s="247"/>
      <c r="AI807" s="249"/>
      <c r="AJ807" s="247"/>
      <c r="AK807" s="247"/>
      <c r="AL807" s="247"/>
      <c r="AM807" s="247"/>
      <c r="AN807" s="249"/>
      <c r="AO807" s="249"/>
      <c r="AP807" s="247" t="s">
        <v>1269</v>
      </c>
      <c r="AQ807" s="201" t="s">
        <v>1301</v>
      </c>
      <c r="AR807" s="247" t="s">
        <v>1302</v>
      </c>
      <c r="AS807" s="662">
        <v>6.6199999999999995E-2</v>
      </c>
      <c r="AT807" s="718">
        <v>5.9600000000000009</v>
      </c>
      <c r="AU807" s="692" t="s">
        <v>1271</v>
      </c>
      <c r="AV807" s="247"/>
      <c r="AW807" s="249"/>
      <c r="AX807" s="249"/>
      <c r="AY807" s="247"/>
      <c r="AZ807" s="247"/>
      <c r="BA807" s="247"/>
      <c r="BB807" s="249"/>
      <c r="BC807" s="249"/>
      <c r="BD807" s="247"/>
      <c r="BE807" s="247"/>
      <c r="BF807" s="249"/>
      <c r="BG807" s="247"/>
      <c r="BH807" s="3"/>
      <c r="BP807" s="173" t="s">
        <v>1265</v>
      </c>
    </row>
    <row r="808" spans="1:68" s="2" customFormat="1" ht="11.25" x14ac:dyDescent="0.2">
      <c r="A808" s="174" t="str">
        <f t="shared" si="36"/>
        <v>AUR11V VAURE01</v>
      </c>
      <c r="B808" s="20" t="s">
        <v>269</v>
      </c>
      <c r="C808" s="201" t="s">
        <v>272</v>
      </c>
      <c r="D808" s="701" t="s">
        <v>1299</v>
      </c>
      <c r="E808" s="201" t="s">
        <v>246</v>
      </c>
      <c r="F808" s="173" t="s">
        <v>1261</v>
      </c>
      <c r="G808" s="173" t="s">
        <v>180</v>
      </c>
      <c r="H808" s="174" t="s">
        <v>1303</v>
      </c>
      <c r="I808" s="201" t="s">
        <v>1301</v>
      </c>
      <c r="J808" s="173"/>
      <c r="K808" s="173" t="s">
        <v>1264</v>
      </c>
      <c r="L808" s="201" t="s">
        <v>540</v>
      </c>
      <c r="M808" s="766" t="s">
        <v>273</v>
      </c>
      <c r="N808" s="173" t="s">
        <v>1265</v>
      </c>
      <c r="O808" s="173">
        <v>1</v>
      </c>
      <c r="P808" s="272">
        <v>0</v>
      </c>
      <c r="Q808" s="202">
        <v>43207</v>
      </c>
      <c r="R808" s="686">
        <v>1</v>
      </c>
      <c r="S808" s="766" t="s">
        <v>1266</v>
      </c>
      <c r="T808" s="174" t="s">
        <v>1267</v>
      </c>
      <c r="U808" s="174" t="s">
        <v>502</v>
      </c>
      <c r="V808" s="235" t="s">
        <v>542</v>
      </c>
      <c r="W808" s="691">
        <v>4.6866666666666665</v>
      </c>
      <c r="X808" s="691">
        <v>14.059999999999999</v>
      </c>
      <c r="Y808" s="692">
        <v>56.239999999999995</v>
      </c>
      <c r="Z808" s="272" t="s">
        <v>271</v>
      </c>
      <c r="AA808" s="247" t="s">
        <v>272</v>
      </c>
      <c r="AB808" s="247" t="s">
        <v>272</v>
      </c>
      <c r="AC808" s="247"/>
      <c r="AD808" s="247" t="s">
        <v>1268</v>
      </c>
      <c r="AE808" s="247"/>
      <c r="AF808" s="249"/>
      <c r="AG808" s="247"/>
      <c r="AH808" s="247"/>
      <c r="AI808" s="249"/>
      <c r="AJ808" s="247"/>
      <c r="AK808" s="247"/>
      <c r="AL808" s="247"/>
      <c r="AM808" s="247"/>
      <c r="AN808" s="249"/>
      <c r="AO808" s="249"/>
      <c r="AP808" s="247" t="s">
        <v>1269</v>
      </c>
      <c r="AQ808" s="201" t="s">
        <v>1301</v>
      </c>
      <c r="AR808" s="247" t="s">
        <v>1302</v>
      </c>
      <c r="AS808" s="662">
        <v>5.21E-2</v>
      </c>
      <c r="AT808" s="718">
        <v>4.6866666666666665</v>
      </c>
      <c r="AU808" s="692" t="s">
        <v>1271</v>
      </c>
      <c r="AV808" s="247"/>
      <c r="AW808" s="249"/>
      <c r="AX808" s="249"/>
      <c r="AY808" s="247"/>
      <c r="AZ808" s="247"/>
      <c r="BA808" s="247"/>
      <c r="BB808" s="249"/>
      <c r="BC808" s="249"/>
      <c r="BD808" s="247"/>
      <c r="BE808" s="247"/>
      <c r="BF808" s="249"/>
      <c r="BG808" s="247"/>
      <c r="BH808" s="3"/>
      <c r="BP808" s="173" t="s">
        <v>1265</v>
      </c>
    </row>
    <row r="809" spans="1:68" s="2" customFormat="1" ht="11.25" x14ac:dyDescent="0.2">
      <c r="A809" s="174" t="str">
        <f t="shared" si="36"/>
        <v>AUR12V VAURE01</v>
      </c>
      <c r="B809" s="20" t="s">
        <v>269</v>
      </c>
      <c r="C809" s="201" t="s">
        <v>272</v>
      </c>
      <c r="D809" s="701" t="s">
        <v>1299</v>
      </c>
      <c r="E809" s="201" t="s">
        <v>246</v>
      </c>
      <c r="F809" s="173" t="s">
        <v>1261</v>
      </c>
      <c r="G809" s="173" t="s">
        <v>180</v>
      </c>
      <c r="H809" s="174" t="s">
        <v>1304</v>
      </c>
      <c r="I809" s="201" t="s">
        <v>1301</v>
      </c>
      <c r="J809" s="173"/>
      <c r="K809" s="173" t="s">
        <v>1264</v>
      </c>
      <c r="L809" s="201" t="s">
        <v>540</v>
      </c>
      <c r="M809" s="766" t="s">
        <v>273</v>
      </c>
      <c r="N809" s="173" t="s">
        <v>1265</v>
      </c>
      <c r="O809" s="173">
        <v>1</v>
      </c>
      <c r="P809" s="272">
        <v>0</v>
      </c>
      <c r="Q809" s="202">
        <v>43207</v>
      </c>
      <c r="R809" s="686">
        <v>1</v>
      </c>
      <c r="S809" s="766" t="s">
        <v>1266</v>
      </c>
      <c r="T809" s="174" t="s">
        <v>1267</v>
      </c>
      <c r="U809" s="174" t="s">
        <v>502</v>
      </c>
      <c r="V809" s="235" t="s">
        <v>542</v>
      </c>
      <c r="W809" s="691">
        <v>0.03</v>
      </c>
      <c r="X809" s="691">
        <v>0.09</v>
      </c>
      <c r="Y809" s="692">
        <v>0.36</v>
      </c>
      <c r="Z809" s="272" t="s">
        <v>271</v>
      </c>
      <c r="AA809" s="247" t="s">
        <v>272</v>
      </c>
      <c r="AB809" s="247" t="s">
        <v>272</v>
      </c>
      <c r="AC809" s="247"/>
      <c r="AD809" s="247" t="s">
        <v>1268</v>
      </c>
      <c r="AE809" s="247"/>
      <c r="AF809" s="249"/>
      <c r="AG809" s="247"/>
      <c r="AH809" s="247"/>
      <c r="AI809" s="249"/>
      <c r="AJ809" s="247"/>
      <c r="AK809" s="247"/>
      <c r="AL809" s="247"/>
      <c r="AM809" s="247"/>
      <c r="AN809" s="249"/>
      <c r="AO809" s="249"/>
      <c r="AP809" s="247" t="s">
        <v>1269</v>
      </c>
      <c r="AQ809" s="201" t="s">
        <v>1301</v>
      </c>
      <c r="AR809" s="247" t="s">
        <v>1302</v>
      </c>
      <c r="AS809" s="662">
        <v>2.9999999999999997E-4</v>
      </c>
      <c r="AT809" s="718">
        <v>0.03</v>
      </c>
      <c r="AU809" s="692" t="s">
        <v>1271</v>
      </c>
      <c r="AV809" s="247"/>
      <c r="AW809" s="249"/>
      <c r="AX809" s="249"/>
      <c r="AY809" s="247"/>
      <c r="AZ809" s="247"/>
      <c r="BA809" s="247"/>
      <c r="BB809" s="249"/>
      <c r="BC809" s="249"/>
      <c r="BD809" s="247"/>
      <c r="BE809" s="247"/>
      <c r="BF809" s="249"/>
      <c r="BG809" s="247"/>
      <c r="BH809" s="3"/>
      <c r="BP809" s="173" t="s">
        <v>1265</v>
      </c>
    </row>
    <row r="810" spans="1:68" s="2" customFormat="1" ht="11.25" x14ac:dyDescent="0.2">
      <c r="A810" s="174" t="str">
        <f t="shared" si="36"/>
        <v>PSM87V VCSE001</v>
      </c>
      <c r="B810" s="20" t="s">
        <v>269</v>
      </c>
      <c r="C810" s="201" t="s">
        <v>272</v>
      </c>
      <c r="D810" s="701" t="s">
        <v>1305</v>
      </c>
      <c r="E810" s="201" t="s">
        <v>246</v>
      </c>
      <c r="F810" s="173" t="s">
        <v>1261</v>
      </c>
      <c r="G810" s="173" t="s">
        <v>180</v>
      </c>
      <c r="H810" s="174" t="s">
        <v>1306</v>
      </c>
      <c r="I810" s="201" t="s">
        <v>1307</v>
      </c>
      <c r="J810" s="173"/>
      <c r="K810" s="173" t="s">
        <v>1264</v>
      </c>
      <c r="L810" s="201" t="s">
        <v>540</v>
      </c>
      <c r="M810" s="766" t="s">
        <v>273</v>
      </c>
      <c r="N810" s="173" t="s">
        <v>1265</v>
      </c>
      <c r="O810" s="173">
        <v>1</v>
      </c>
      <c r="P810" s="272">
        <v>0</v>
      </c>
      <c r="Q810" s="202">
        <v>43207</v>
      </c>
      <c r="R810" s="686">
        <v>1</v>
      </c>
      <c r="S810" s="766" t="s">
        <v>1266</v>
      </c>
      <c r="T810" s="174" t="s">
        <v>1267</v>
      </c>
      <c r="U810" s="174" t="s">
        <v>502</v>
      </c>
      <c r="V810" s="235" t="s">
        <v>542</v>
      </c>
      <c r="W810" s="691">
        <v>0.01</v>
      </c>
      <c r="X810" s="691">
        <v>0.03</v>
      </c>
      <c r="Y810" s="692">
        <v>0.12</v>
      </c>
      <c r="Z810" s="272" t="s">
        <v>271</v>
      </c>
      <c r="AA810" s="247" t="s">
        <v>272</v>
      </c>
      <c r="AB810" s="247" t="s">
        <v>272</v>
      </c>
      <c r="AC810" s="247"/>
      <c r="AD810" s="247" t="s">
        <v>1268</v>
      </c>
      <c r="AE810" s="247"/>
      <c r="AF810" s="249"/>
      <c r="AG810" s="247"/>
      <c r="AH810" s="247"/>
      <c r="AI810" s="249"/>
      <c r="AJ810" s="247"/>
      <c r="AK810" s="247"/>
      <c r="AL810" s="247"/>
      <c r="AM810" s="247"/>
      <c r="AN810" s="249"/>
      <c r="AO810" s="249"/>
      <c r="AP810" s="247" t="s">
        <v>1269</v>
      </c>
      <c r="AQ810" s="201" t="s">
        <v>1307</v>
      </c>
      <c r="AR810" s="247" t="s">
        <v>1308</v>
      </c>
      <c r="AS810" s="662">
        <v>1E-4</v>
      </c>
      <c r="AT810" s="718">
        <v>0.01</v>
      </c>
      <c r="AU810" s="692" t="s">
        <v>1271</v>
      </c>
      <c r="AV810" s="247"/>
      <c r="AW810" s="249"/>
      <c r="AX810" s="249"/>
      <c r="AY810" s="247"/>
      <c r="AZ810" s="247"/>
      <c r="BA810" s="247"/>
      <c r="BB810" s="249"/>
      <c r="BC810" s="249"/>
      <c r="BD810" s="247"/>
      <c r="BE810" s="247"/>
      <c r="BF810" s="249"/>
      <c r="BG810" s="247"/>
      <c r="BH810" s="3"/>
      <c r="BP810" s="173" t="s">
        <v>1265</v>
      </c>
    </row>
    <row r="811" spans="1:68" s="2" customFormat="1" ht="11.25" x14ac:dyDescent="0.2">
      <c r="A811" s="174" t="str">
        <f t="shared" si="36"/>
        <v>PSM20V VCSE001</v>
      </c>
      <c r="B811" s="20" t="s">
        <v>269</v>
      </c>
      <c r="C811" s="201" t="s">
        <v>272</v>
      </c>
      <c r="D811" s="701" t="s">
        <v>1305</v>
      </c>
      <c r="E811" s="201" t="s">
        <v>246</v>
      </c>
      <c r="F811" s="173" t="s">
        <v>1261</v>
      </c>
      <c r="G811" s="173" t="s">
        <v>180</v>
      </c>
      <c r="H811" s="174" t="s">
        <v>1309</v>
      </c>
      <c r="I811" s="201" t="s">
        <v>1307</v>
      </c>
      <c r="J811" s="173"/>
      <c r="K811" s="173" t="s">
        <v>1264</v>
      </c>
      <c r="L811" s="201" t="s">
        <v>540</v>
      </c>
      <c r="M811" s="766" t="s">
        <v>273</v>
      </c>
      <c r="N811" s="173" t="s">
        <v>1265</v>
      </c>
      <c r="O811" s="173">
        <v>1</v>
      </c>
      <c r="P811" s="272">
        <v>0</v>
      </c>
      <c r="Q811" s="202">
        <v>43207</v>
      </c>
      <c r="R811" s="686">
        <v>1</v>
      </c>
      <c r="S811" s="766" t="s">
        <v>1266</v>
      </c>
      <c r="T811" s="174" t="s">
        <v>1267</v>
      </c>
      <c r="U811" s="174" t="s">
        <v>502</v>
      </c>
      <c r="V811" s="235" t="s">
        <v>542</v>
      </c>
      <c r="W811" s="691">
        <v>0.06</v>
      </c>
      <c r="X811" s="691">
        <v>0.18</v>
      </c>
      <c r="Y811" s="692">
        <v>0.72</v>
      </c>
      <c r="Z811" s="272" t="s">
        <v>271</v>
      </c>
      <c r="AA811" s="247" t="s">
        <v>272</v>
      </c>
      <c r="AB811" s="247" t="s">
        <v>272</v>
      </c>
      <c r="AC811" s="247"/>
      <c r="AD811" s="247" t="s">
        <v>1268</v>
      </c>
      <c r="AE811" s="247"/>
      <c r="AF811" s="249"/>
      <c r="AG811" s="247"/>
      <c r="AH811" s="247"/>
      <c r="AI811" s="249"/>
      <c r="AJ811" s="247"/>
      <c r="AK811" s="247"/>
      <c r="AL811" s="247"/>
      <c r="AM811" s="247"/>
      <c r="AN811" s="249"/>
      <c r="AO811" s="249"/>
      <c r="AP811" s="247" t="s">
        <v>1269</v>
      </c>
      <c r="AQ811" s="201" t="s">
        <v>1307</v>
      </c>
      <c r="AR811" s="247" t="s">
        <v>1308</v>
      </c>
      <c r="AS811" s="662">
        <v>6.9999999999999999E-4</v>
      </c>
      <c r="AT811" s="718">
        <v>0.06</v>
      </c>
      <c r="AU811" s="692" t="s">
        <v>1271</v>
      </c>
      <c r="AV811" s="247"/>
      <c r="AW811" s="249"/>
      <c r="AX811" s="249"/>
      <c r="AY811" s="247"/>
      <c r="AZ811" s="247"/>
      <c r="BA811" s="247"/>
      <c r="BB811" s="249"/>
      <c r="BC811" s="249"/>
      <c r="BD811" s="247"/>
      <c r="BE811" s="247"/>
      <c r="BF811" s="249"/>
      <c r="BG811" s="247"/>
      <c r="BH811" s="3"/>
      <c r="BP811" s="173" t="s">
        <v>1265</v>
      </c>
    </row>
    <row r="812" spans="1:68" s="2" customFormat="1" ht="11.25" x14ac:dyDescent="0.2">
      <c r="A812" s="174" t="str">
        <f t="shared" si="36"/>
        <v>PSM07V VCSE001</v>
      </c>
      <c r="B812" s="20" t="s">
        <v>269</v>
      </c>
      <c r="C812" s="201" t="s">
        <v>272</v>
      </c>
      <c r="D812" s="701" t="s">
        <v>1305</v>
      </c>
      <c r="E812" s="201" t="s">
        <v>246</v>
      </c>
      <c r="F812" s="173" t="s">
        <v>1261</v>
      </c>
      <c r="G812" s="173" t="s">
        <v>180</v>
      </c>
      <c r="H812" s="174" t="s">
        <v>1310</v>
      </c>
      <c r="I812" s="201" t="s">
        <v>1307</v>
      </c>
      <c r="J812" s="173"/>
      <c r="K812" s="173" t="s">
        <v>1264</v>
      </c>
      <c r="L812" s="201" t="s">
        <v>540</v>
      </c>
      <c r="M812" s="766" t="s">
        <v>273</v>
      </c>
      <c r="N812" s="173" t="s">
        <v>1265</v>
      </c>
      <c r="O812" s="173">
        <v>1</v>
      </c>
      <c r="P812" s="272">
        <v>0</v>
      </c>
      <c r="Q812" s="202">
        <v>43207</v>
      </c>
      <c r="R812" s="686">
        <v>1</v>
      </c>
      <c r="S812" s="766" t="s">
        <v>1266</v>
      </c>
      <c r="T812" s="174" t="s">
        <v>1267</v>
      </c>
      <c r="U812" s="174" t="s">
        <v>502</v>
      </c>
      <c r="V812" s="235" t="s">
        <v>542</v>
      </c>
      <c r="W812" s="691">
        <v>6.6666666666666666E-2</v>
      </c>
      <c r="X812" s="691">
        <v>0.2</v>
      </c>
      <c r="Y812" s="692">
        <v>0.8</v>
      </c>
      <c r="Z812" s="272" t="s">
        <v>271</v>
      </c>
      <c r="AA812" s="247" t="s">
        <v>272</v>
      </c>
      <c r="AB812" s="247" t="s">
        <v>272</v>
      </c>
      <c r="AC812" s="247"/>
      <c r="AD812" s="247" t="s">
        <v>1268</v>
      </c>
      <c r="AE812" s="247"/>
      <c r="AF812" s="249"/>
      <c r="AG812" s="247"/>
      <c r="AH812" s="247"/>
      <c r="AI812" s="249"/>
      <c r="AJ812" s="247"/>
      <c r="AK812" s="247"/>
      <c r="AL812" s="247"/>
      <c r="AM812" s="247"/>
      <c r="AN812" s="249"/>
      <c r="AO812" s="249"/>
      <c r="AP812" s="247" t="s">
        <v>1269</v>
      </c>
      <c r="AQ812" s="201" t="s">
        <v>1307</v>
      </c>
      <c r="AR812" s="247" t="s">
        <v>1308</v>
      </c>
      <c r="AS812" s="662">
        <v>7.3333333333333323E-4</v>
      </c>
      <c r="AT812" s="718">
        <v>6.6666666666666666E-2</v>
      </c>
      <c r="AU812" s="692" t="s">
        <v>1271</v>
      </c>
      <c r="AV812" s="247"/>
      <c r="AW812" s="249"/>
      <c r="AX812" s="249"/>
      <c r="AY812" s="247"/>
      <c r="AZ812" s="247"/>
      <c r="BA812" s="247"/>
      <c r="BB812" s="249"/>
      <c r="BC812" s="249"/>
      <c r="BD812" s="247"/>
      <c r="BE812" s="247"/>
      <c r="BF812" s="249"/>
      <c r="BG812" s="247"/>
      <c r="BH812" s="3"/>
      <c r="BP812" s="173" t="s">
        <v>1265</v>
      </c>
    </row>
    <row r="813" spans="1:68" s="2" customFormat="1" ht="11.25" x14ac:dyDescent="0.2">
      <c r="A813" s="174" t="str">
        <f t="shared" si="36"/>
        <v>PSX18V VCSE001</v>
      </c>
      <c r="B813" s="20" t="s">
        <v>269</v>
      </c>
      <c r="C813" s="201" t="s">
        <v>272</v>
      </c>
      <c r="D813" s="701" t="s">
        <v>1305</v>
      </c>
      <c r="E813" s="201" t="s">
        <v>246</v>
      </c>
      <c r="F813" s="173" t="s">
        <v>1261</v>
      </c>
      <c r="G813" s="173" t="s">
        <v>180</v>
      </c>
      <c r="H813" s="174" t="s">
        <v>1311</v>
      </c>
      <c r="I813" s="201" t="s">
        <v>1307</v>
      </c>
      <c r="J813" s="173"/>
      <c r="K813" s="173" t="s">
        <v>1264</v>
      </c>
      <c r="L813" s="201" t="s">
        <v>540</v>
      </c>
      <c r="M813" s="766" t="s">
        <v>273</v>
      </c>
      <c r="N813" s="173" t="s">
        <v>1265</v>
      </c>
      <c r="O813" s="173">
        <v>1</v>
      </c>
      <c r="P813" s="272">
        <v>0</v>
      </c>
      <c r="Q813" s="202">
        <v>43207</v>
      </c>
      <c r="R813" s="686">
        <v>1</v>
      </c>
      <c r="S813" s="766" t="s">
        <v>1266</v>
      </c>
      <c r="T813" s="174" t="s">
        <v>1267</v>
      </c>
      <c r="U813" s="174" t="s">
        <v>502</v>
      </c>
      <c r="V813" s="235" t="s">
        <v>542</v>
      </c>
      <c r="W813" s="691">
        <v>1.8499999999999999</v>
      </c>
      <c r="X813" s="691">
        <v>5.55</v>
      </c>
      <c r="Y813" s="692">
        <v>22.2</v>
      </c>
      <c r="Z813" s="272" t="s">
        <v>271</v>
      </c>
      <c r="AA813" s="247" t="s">
        <v>272</v>
      </c>
      <c r="AB813" s="247" t="s">
        <v>272</v>
      </c>
      <c r="AC813" s="247"/>
      <c r="AD813" s="247" t="s">
        <v>1268</v>
      </c>
      <c r="AE813" s="247"/>
      <c r="AF813" s="249"/>
      <c r="AG813" s="247"/>
      <c r="AH813" s="247"/>
      <c r="AI813" s="249"/>
      <c r="AJ813" s="247"/>
      <c r="AK813" s="247"/>
      <c r="AL813" s="247"/>
      <c r="AM813" s="247"/>
      <c r="AN813" s="249"/>
      <c r="AO813" s="249"/>
      <c r="AP813" s="247" t="s">
        <v>1269</v>
      </c>
      <c r="AQ813" s="201" t="s">
        <v>1307</v>
      </c>
      <c r="AR813" s="247" t="s">
        <v>1308</v>
      </c>
      <c r="AS813" s="662">
        <v>2.0366666666666668E-2</v>
      </c>
      <c r="AT813" s="718">
        <v>1.8499999999999999</v>
      </c>
      <c r="AU813" s="692" t="s">
        <v>1271</v>
      </c>
      <c r="AV813" s="247"/>
      <c r="AW813" s="249"/>
      <c r="AX813" s="249"/>
      <c r="AY813" s="247"/>
      <c r="AZ813" s="247"/>
      <c r="BA813" s="247"/>
      <c r="BB813" s="249"/>
      <c r="BC813" s="249"/>
      <c r="BD813" s="247"/>
      <c r="BE813" s="247"/>
      <c r="BF813" s="249"/>
      <c r="BG813" s="247"/>
      <c r="BH813" s="3"/>
      <c r="BP813" s="173" t="s">
        <v>1265</v>
      </c>
    </row>
    <row r="814" spans="1:68" s="2" customFormat="1" ht="11.25" x14ac:dyDescent="0.2">
      <c r="A814" s="174" t="str">
        <f t="shared" si="36"/>
        <v>PSM81V VCSE001</v>
      </c>
      <c r="B814" s="20" t="s">
        <v>269</v>
      </c>
      <c r="C814" s="201" t="s">
        <v>272</v>
      </c>
      <c r="D814" s="701" t="s">
        <v>1305</v>
      </c>
      <c r="E814" s="201" t="s">
        <v>246</v>
      </c>
      <c r="F814" s="173" t="s">
        <v>1261</v>
      </c>
      <c r="G814" s="173" t="s">
        <v>180</v>
      </c>
      <c r="H814" s="174" t="s">
        <v>1312</v>
      </c>
      <c r="I814" s="201" t="s">
        <v>1307</v>
      </c>
      <c r="J814" s="173"/>
      <c r="K814" s="173" t="s">
        <v>1264</v>
      </c>
      <c r="L814" s="201" t="s">
        <v>540</v>
      </c>
      <c r="M814" s="766" t="s">
        <v>273</v>
      </c>
      <c r="N814" s="173" t="s">
        <v>1265</v>
      </c>
      <c r="O814" s="173">
        <v>1</v>
      </c>
      <c r="P814" s="272">
        <v>0</v>
      </c>
      <c r="Q814" s="202">
        <v>43207</v>
      </c>
      <c r="R814" s="686">
        <v>1</v>
      </c>
      <c r="S814" s="766" t="s">
        <v>1266</v>
      </c>
      <c r="T814" s="174" t="s">
        <v>1267</v>
      </c>
      <c r="U814" s="174" t="s">
        <v>502</v>
      </c>
      <c r="V814" s="235" t="s">
        <v>542</v>
      </c>
      <c r="W814" s="691">
        <v>0.06</v>
      </c>
      <c r="X814" s="691">
        <v>0.18</v>
      </c>
      <c r="Y814" s="692">
        <v>0.72</v>
      </c>
      <c r="Z814" s="272" t="s">
        <v>271</v>
      </c>
      <c r="AA814" s="247" t="s">
        <v>272</v>
      </c>
      <c r="AB814" s="247" t="s">
        <v>272</v>
      </c>
      <c r="AC814" s="247"/>
      <c r="AD814" s="247" t="s">
        <v>1268</v>
      </c>
      <c r="AE814" s="247"/>
      <c r="AF814" s="249"/>
      <c r="AG814" s="247"/>
      <c r="AH814" s="247"/>
      <c r="AI814" s="249"/>
      <c r="AJ814" s="247"/>
      <c r="AK814" s="247"/>
      <c r="AL814" s="247"/>
      <c r="AM814" s="247"/>
      <c r="AN814" s="249"/>
      <c r="AO814" s="249"/>
      <c r="AP814" s="247" t="s">
        <v>1269</v>
      </c>
      <c r="AQ814" s="201" t="s">
        <v>1307</v>
      </c>
      <c r="AR814" s="247" t="s">
        <v>1308</v>
      </c>
      <c r="AS814" s="662">
        <v>6.9999999999999999E-4</v>
      </c>
      <c r="AT814" s="718">
        <v>0.06</v>
      </c>
      <c r="AU814" s="692" t="s">
        <v>1271</v>
      </c>
      <c r="AV814" s="247"/>
      <c r="AW814" s="249"/>
      <c r="AX814" s="249"/>
      <c r="AY814" s="247"/>
      <c r="AZ814" s="247"/>
      <c r="BA814" s="247"/>
      <c r="BB814" s="249"/>
      <c r="BC814" s="249"/>
      <c r="BD814" s="247"/>
      <c r="BE814" s="247"/>
      <c r="BF814" s="249"/>
      <c r="BG814" s="247"/>
      <c r="BH814" s="3"/>
      <c r="BP814" s="173" t="s">
        <v>1265</v>
      </c>
    </row>
    <row r="815" spans="1:68" s="2" customFormat="1" ht="11.25" x14ac:dyDescent="0.2">
      <c r="A815" s="174" t="str">
        <f t="shared" si="36"/>
        <v>PSM54V VCSE001</v>
      </c>
      <c r="B815" s="20" t="s">
        <v>269</v>
      </c>
      <c r="C815" s="201" t="s">
        <v>272</v>
      </c>
      <c r="D815" s="701" t="s">
        <v>1305</v>
      </c>
      <c r="E815" s="201" t="s">
        <v>246</v>
      </c>
      <c r="F815" s="173" t="s">
        <v>1261</v>
      </c>
      <c r="G815" s="173" t="s">
        <v>180</v>
      </c>
      <c r="H815" s="174" t="s">
        <v>1313</v>
      </c>
      <c r="I815" s="201" t="s">
        <v>1307</v>
      </c>
      <c r="J815" s="173"/>
      <c r="K815" s="173" t="s">
        <v>1264</v>
      </c>
      <c r="L815" s="201" t="s">
        <v>540</v>
      </c>
      <c r="M815" s="766" t="s">
        <v>273</v>
      </c>
      <c r="N815" s="173" t="s">
        <v>1265</v>
      </c>
      <c r="O815" s="173">
        <v>1</v>
      </c>
      <c r="P815" s="272">
        <v>0</v>
      </c>
      <c r="Q815" s="202">
        <v>43207</v>
      </c>
      <c r="R815" s="686">
        <v>1</v>
      </c>
      <c r="S815" s="766" t="s">
        <v>1266</v>
      </c>
      <c r="T815" s="174" t="s">
        <v>1267</v>
      </c>
      <c r="U815" s="174" t="s">
        <v>502</v>
      </c>
      <c r="V815" s="235" t="s">
        <v>542</v>
      </c>
      <c r="W815" s="691">
        <v>0.19999999999999998</v>
      </c>
      <c r="X815" s="691">
        <v>0.6</v>
      </c>
      <c r="Y815" s="692">
        <v>2.4</v>
      </c>
      <c r="Z815" s="272" t="s">
        <v>271</v>
      </c>
      <c r="AA815" s="247" t="s">
        <v>272</v>
      </c>
      <c r="AB815" s="247" t="s">
        <v>272</v>
      </c>
      <c r="AC815" s="247"/>
      <c r="AD815" s="247" t="s">
        <v>1268</v>
      </c>
      <c r="AE815" s="247"/>
      <c r="AF815" s="249"/>
      <c r="AG815" s="247"/>
      <c r="AH815" s="247"/>
      <c r="AI815" s="249"/>
      <c r="AJ815" s="247"/>
      <c r="AK815" s="247"/>
      <c r="AL815" s="247"/>
      <c r="AM815" s="247"/>
      <c r="AN815" s="249"/>
      <c r="AO815" s="249"/>
      <c r="AP815" s="247" t="s">
        <v>1269</v>
      </c>
      <c r="AQ815" s="201" t="s">
        <v>1307</v>
      </c>
      <c r="AR815" s="247" t="s">
        <v>1308</v>
      </c>
      <c r="AS815" s="662">
        <v>2.2000000000000001E-3</v>
      </c>
      <c r="AT815" s="718">
        <v>0.19999999999999998</v>
      </c>
      <c r="AU815" s="692" t="s">
        <v>1271</v>
      </c>
      <c r="AV815" s="247"/>
      <c r="AW815" s="249"/>
      <c r="AX815" s="249"/>
      <c r="AY815" s="247"/>
      <c r="AZ815" s="247"/>
      <c r="BA815" s="247"/>
      <c r="BB815" s="249"/>
      <c r="BC815" s="249"/>
      <c r="BD815" s="247"/>
      <c r="BE815" s="247"/>
      <c r="BF815" s="249"/>
      <c r="BG815" s="247"/>
      <c r="BH815" s="3"/>
      <c r="BP815" s="173" t="s">
        <v>1265</v>
      </c>
    </row>
    <row r="816" spans="1:68" s="2" customFormat="1" ht="11.25" x14ac:dyDescent="0.2">
      <c r="A816" s="174" t="str">
        <f t="shared" si="36"/>
        <v>WPM05V VCSE001</v>
      </c>
      <c r="B816" s="20" t="s">
        <v>269</v>
      </c>
      <c r="C816" s="201" t="s">
        <v>272</v>
      </c>
      <c r="D816" s="701" t="s">
        <v>1305</v>
      </c>
      <c r="E816" s="201" t="s">
        <v>246</v>
      </c>
      <c r="F816" s="173" t="s">
        <v>1261</v>
      </c>
      <c r="G816" s="173" t="s">
        <v>180</v>
      </c>
      <c r="H816" s="174" t="s">
        <v>1314</v>
      </c>
      <c r="I816" s="201" t="s">
        <v>1307</v>
      </c>
      <c r="J816" s="173"/>
      <c r="K816" s="173" t="s">
        <v>1264</v>
      </c>
      <c r="L816" s="201" t="s">
        <v>540</v>
      </c>
      <c r="M816" s="766" t="s">
        <v>273</v>
      </c>
      <c r="N816" s="173" t="s">
        <v>1265</v>
      </c>
      <c r="O816" s="173">
        <v>1</v>
      </c>
      <c r="P816" s="272">
        <v>0</v>
      </c>
      <c r="Q816" s="202">
        <v>43207</v>
      </c>
      <c r="R816" s="686">
        <v>1</v>
      </c>
      <c r="S816" s="766" t="s">
        <v>1266</v>
      </c>
      <c r="T816" s="174" t="s">
        <v>1267</v>
      </c>
      <c r="U816" s="174" t="s">
        <v>502</v>
      </c>
      <c r="V816" s="235" t="s">
        <v>542</v>
      </c>
      <c r="W816" s="691">
        <v>0.06</v>
      </c>
      <c r="X816" s="691">
        <v>0.18</v>
      </c>
      <c r="Y816" s="692">
        <v>0.72</v>
      </c>
      <c r="Z816" s="272" t="s">
        <v>271</v>
      </c>
      <c r="AA816" s="247" t="s">
        <v>272</v>
      </c>
      <c r="AB816" s="247" t="s">
        <v>272</v>
      </c>
      <c r="AC816" s="247"/>
      <c r="AD816" s="247" t="s">
        <v>1268</v>
      </c>
      <c r="AE816" s="247"/>
      <c r="AF816" s="249"/>
      <c r="AG816" s="247"/>
      <c r="AH816" s="247"/>
      <c r="AI816" s="249"/>
      <c r="AJ816" s="247"/>
      <c r="AK816" s="247"/>
      <c r="AL816" s="247"/>
      <c r="AM816" s="247"/>
      <c r="AN816" s="249"/>
      <c r="AO816" s="249"/>
      <c r="AP816" s="247" t="s">
        <v>1269</v>
      </c>
      <c r="AQ816" s="201" t="s">
        <v>1307</v>
      </c>
      <c r="AR816" s="247" t="s">
        <v>1308</v>
      </c>
      <c r="AS816" s="662">
        <v>6.9999999999999999E-4</v>
      </c>
      <c r="AT816" s="718">
        <v>0.06</v>
      </c>
      <c r="AU816" s="692" t="s">
        <v>1271</v>
      </c>
      <c r="AV816" s="247"/>
      <c r="AW816" s="249"/>
      <c r="AX816" s="249"/>
      <c r="AY816" s="247"/>
      <c r="AZ816" s="247"/>
      <c r="BA816" s="247"/>
      <c r="BB816" s="249"/>
      <c r="BC816" s="249"/>
      <c r="BD816" s="247"/>
      <c r="BE816" s="247"/>
      <c r="BF816" s="249"/>
      <c r="BG816" s="247"/>
      <c r="BH816" s="3"/>
      <c r="BP816" s="173" t="s">
        <v>1265</v>
      </c>
    </row>
    <row r="817" spans="1:68" s="2" customFormat="1" ht="11.25" x14ac:dyDescent="0.2">
      <c r="A817" s="174" t="str">
        <f t="shared" ref="A817:A844" si="37">(H817&amp;" "&amp;AR817)</f>
        <v>PSM34V VCSE001</v>
      </c>
      <c r="B817" s="20" t="s">
        <v>269</v>
      </c>
      <c r="C817" s="201" t="s">
        <v>272</v>
      </c>
      <c r="D817" s="701" t="s">
        <v>1305</v>
      </c>
      <c r="E817" s="201" t="s">
        <v>246</v>
      </c>
      <c r="F817" s="173" t="s">
        <v>1261</v>
      </c>
      <c r="G817" s="173" t="s">
        <v>180</v>
      </c>
      <c r="H817" s="174" t="s">
        <v>1315</v>
      </c>
      <c r="I817" s="201" t="s">
        <v>1307</v>
      </c>
      <c r="J817" s="173"/>
      <c r="K817" s="173" t="s">
        <v>1264</v>
      </c>
      <c r="L817" s="201" t="s">
        <v>540</v>
      </c>
      <c r="M817" s="766" t="s">
        <v>273</v>
      </c>
      <c r="N817" s="173" t="s">
        <v>1265</v>
      </c>
      <c r="O817" s="173">
        <v>1</v>
      </c>
      <c r="P817" s="272">
        <v>0</v>
      </c>
      <c r="Q817" s="202">
        <v>43207</v>
      </c>
      <c r="R817" s="686">
        <v>1</v>
      </c>
      <c r="S817" s="766" t="s">
        <v>1266</v>
      </c>
      <c r="T817" s="174" t="s">
        <v>1267</v>
      </c>
      <c r="U817" s="174" t="s">
        <v>502</v>
      </c>
      <c r="V817" s="235" t="s">
        <v>542</v>
      </c>
      <c r="W817" s="691">
        <v>5.836666666666666</v>
      </c>
      <c r="X817" s="691">
        <v>17.509999999999998</v>
      </c>
      <c r="Y817" s="692">
        <v>70.039999999999992</v>
      </c>
      <c r="Z817" s="272" t="s">
        <v>271</v>
      </c>
      <c r="AA817" s="247" t="s">
        <v>272</v>
      </c>
      <c r="AB817" s="247" t="s">
        <v>272</v>
      </c>
      <c r="AC817" s="247"/>
      <c r="AD817" s="247" t="s">
        <v>1268</v>
      </c>
      <c r="AE817" s="247"/>
      <c r="AF817" s="249"/>
      <c r="AG817" s="247"/>
      <c r="AH817" s="247"/>
      <c r="AI817" s="249"/>
      <c r="AJ817" s="247"/>
      <c r="AK817" s="247"/>
      <c r="AL817" s="247"/>
      <c r="AM817" s="247"/>
      <c r="AN817" s="249"/>
      <c r="AO817" s="249"/>
      <c r="AP817" s="247" t="s">
        <v>1269</v>
      </c>
      <c r="AQ817" s="201" t="s">
        <v>1307</v>
      </c>
      <c r="AR817" s="247" t="s">
        <v>1308</v>
      </c>
      <c r="AS817" s="662">
        <v>6.486666666666667E-2</v>
      </c>
      <c r="AT817" s="718">
        <v>5.836666666666666</v>
      </c>
      <c r="AU817" s="692" t="s">
        <v>1271</v>
      </c>
      <c r="AV817" s="247"/>
      <c r="AW817" s="249"/>
      <c r="AX817" s="249"/>
      <c r="AY817" s="247"/>
      <c r="AZ817" s="247"/>
      <c r="BA817" s="247"/>
      <c r="BB817" s="249"/>
      <c r="BC817" s="249"/>
      <c r="BD817" s="247"/>
      <c r="BE817" s="247"/>
      <c r="BF817" s="249"/>
      <c r="BG817" s="247"/>
      <c r="BH817" s="3"/>
      <c r="BP817" s="173" t="s">
        <v>1265</v>
      </c>
    </row>
    <row r="818" spans="1:68" s="2" customFormat="1" ht="11.25" x14ac:dyDescent="0.2">
      <c r="A818" s="174" t="str">
        <f t="shared" si="37"/>
        <v>PSM56V VCSE001</v>
      </c>
      <c r="B818" s="20" t="s">
        <v>269</v>
      </c>
      <c r="C818" s="201" t="s">
        <v>272</v>
      </c>
      <c r="D818" s="701" t="s">
        <v>1305</v>
      </c>
      <c r="E818" s="201" t="s">
        <v>246</v>
      </c>
      <c r="F818" s="173" t="s">
        <v>1261</v>
      </c>
      <c r="G818" s="173" t="s">
        <v>180</v>
      </c>
      <c r="H818" s="174" t="s">
        <v>1316</v>
      </c>
      <c r="I818" s="201" t="s">
        <v>1307</v>
      </c>
      <c r="J818" s="173"/>
      <c r="K818" s="173" t="s">
        <v>1264</v>
      </c>
      <c r="L818" s="201" t="s">
        <v>540</v>
      </c>
      <c r="M818" s="766" t="s">
        <v>273</v>
      </c>
      <c r="N818" s="173" t="s">
        <v>1265</v>
      </c>
      <c r="O818" s="173">
        <v>1</v>
      </c>
      <c r="P818" s="272">
        <v>0</v>
      </c>
      <c r="Q818" s="202">
        <v>43207</v>
      </c>
      <c r="R818" s="686">
        <v>1</v>
      </c>
      <c r="S818" s="766" t="s">
        <v>1266</v>
      </c>
      <c r="T818" s="174" t="s">
        <v>1267</v>
      </c>
      <c r="U818" s="174" t="s">
        <v>502</v>
      </c>
      <c r="V818" s="235" t="s">
        <v>542</v>
      </c>
      <c r="W818" s="691">
        <v>7.3333333333333334E-2</v>
      </c>
      <c r="X818" s="691">
        <v>0.22</v>
      </c>
      <c r="Y818" s="692">
        <v>0.88</v>
      </c>
      <c r="Z818" s="272" t="s">
        <v>271</v>
      </c>
      <c r="AA818" s="247" t="s">
        <v>272</v>
      </c>
      <c r="AB818" s="247" t="s">
        <v>272</v>
      </c>
      <c r="AC818" s="247"/>
      <c r="AD818" s="247" t="s">
        <v>1268</v>
      </c>
      <c r="AE818" s="247"/>
      <c r="AF818" s="249"/>
      <c r="AG818" s="247"/>
      <c r="AH818" s="247"/>
      <c r="AI818" s="249"/>
      <c r="AJ818" s="247"/>
      <c r="AK818" s="247"/>
      <c r="AL818" s="247"/>
      <c r="AM818" s="247"/>
      <c r="AN818" s="249"/>
      <c r="AO818" s="249"/>
      <c r="AP818" s="247" t="s">
        <v>1269</v>
      </c>
      <c r="AQ818" s="201" t="s">
        <v>1307</v>
      </c>
      <c r="AR818" s="247" t="s">
        <v>1308</v>
      </c>
      <c r="AS818" s="662">
        <v>8.0000000000000004E-4</v>
      </c>
      <c r="AT818" s="718">
        <v>7.3333333333333334E-2</v>
      </c>
      <c r="AU818" s="692" t="s">
        <v>1271</v>
      </c>
      <c r="AV818" s="247"/>
      <c r="AW818" s="249"/>
      <c r="AX818" s="249"/>
      <c r="AY818" s="247"/>
      <c r="AZ818" s="247"/>
      <c r="BA818" s="247"/>
      <c r="BB818" s="249"/>
      <c r="BC818" s="249"/>
      <c r="BD818" s="247"/>
      <c r="BE818" s="247"/>
      <c r="BF818" s="249"/>
      <c r="BG818" s="247"/>
      <c r="BH818" s="3"/>
      <c r="BP818" s="173" t="s">
        <v>1265</v>
      </c>
    </row>
    <row r="819" spans="1:68" s="2" customFormat="1" ht="11.25" x14ac:dyDescent="0.2">
      <c r="A819" s="174" t="str">
        <f t="shared" si="37"/>
        <v>PSM86V VCSE001</v>
      </c>
      <c r="B819" s="20" t="s">
        <v>269</v>
      </c>
      <c r="C819" s="201" t="s">
        <v>272</v>
      </c>
      <c r="D819" s="701" t="s">
        <v>1305</v>
      </c>
      <c r="E819" s="201" t="s">
        <v>246</v>
      </c>
      <c r="F819" s="173" t="s">
        <v>1261</v>
      </c>
      <c r="G819" s="173" t="s">
        <v>180</v>
      </c>
      <c r="H819" s="174" t="s">
        <v>1317</v>
      </c>
      <c r="I819" s="201" t="s">
        <v>1307</v>
      </c>
      <c r="J819" s="173"/>
      <c r="K819" s="173" t="s">
        <v>1264</v>
      </c>
      <c r="L819" s="201" t="s">
        <v>540</v>
      </c>
      <c r="M819" s="766" t="s">
        <v>273</v>
      </c>
      <c r="N819" s="173" t="s">
        <v>1265</v>
      </c>
      <c r="O819" s="173">
        <v>1</v>
      </c>
      <c r="P819" s="272">
        <v>0</v>
      </c>
      <c r="Q819" s="202">
        <v>43207</v>
      </c>
      <c r="R819" s="686">
        <v>1</v>
      </c>
      <c r="S819" s="766" t="s">
        <v>1266</v>
      </c>
      <c r="T819" s="174" t="s">
        <v>1267</v>
      </c>
      <c r="U819" s="174" t="s">
        <v>502</v>
      </c>
      <c r="V819" s="235" t="s">
        <v>542</v>
      </c>
      <c r="W819" s="691">
        <v>0.02</v>
      </c>
      <c r="X819" s="691">
        <v>0.06</v>
      </c>
      <c r="Y819" s="692">
        <v>0.24</v>
      </c>
      <c r="Z819" s="272" t="s">
        <v>271</v>
      </c>
      <c r="AA819" s="247" t="s">
        <v>272</v>
      </c>
      <c r="AB819" s="247" t="s">
        <v>272</v>
      </c>
      <c r="AC819" s="247"/>
      <c r="AD819" s="247" t="s">
        <v>1268</v>
      </c>
      <c r="AE819" s="247"/>
      <c r="AF819" s="249"/>
      <c r="AG819" s="247"/>
      <c r="AH819" s="247"/>
      <c r="AI819" s="249"/>
      <c r="AJ819" s="247"/>
      <c r="AK819" s="247"/>
      <c r="AL819" s="247"/>
      <c r="AM819" s="247"/>
      <c r="AN819" s="249"/>
      <c r="AO819" s="249"/>
      <c r="AP819" s="247" t="s">
        <v>1269</v>
      </c>
      <c r="AQ819" s="201" t="s">
        <v>1307</v>
      </c>
      <c r="AR819" s="247" t="s">
        <v>1308</v>
      </c>
      <c r="AS819" s="662">
        <v>2.0000000000000001E-4</v>
      </c>
      <c r="AT819" s="718">
        <v>0.02</v>
      </c>
      <c r="AU819" s="692" t="s">
        <v>1271</v>
      </c>
      <c r="AV819" s="247"/>
      <c r="AW819" s="249"/>
      <c r="AX819" s="249"/>
      <c r="AY819" s="247"/>
      <c r="AZ819" s="247"/>
      <c r="BA819" s="247"/>
      <c r="BB819" s="249"/>
      <c r="BC819" s="249"/>
      <c r="BD819" s="247"/>
      <c r="BE819" s="247"/>
      <c r="BF819" s="249"/>
      <c r="BG819" s="247"/>
      <c r="BH819" s="3"/>
      <c r="BP819" s="173" t="s">
        <v>1265</v>
      </c>
    </row>
    <row r="820" spans="1:68" s="2" customFormat="1" ht="11.25" x14ac:dyDescent="0.2">
      <c r="A820" s="174" t="str">
        <f t="shared" si="37"/>
        <v>LSM04V VCSE001</v>
      </c>
      <c r="B820" s="20" t="s">
        <v>269</v>
      </c>
      <c r="C820" s="201" t="s">
        <v>272</v>
      </c>
      <c r="D820" s="701" t="s">
        <v>1305</v>
      </c>
      <c r="E820" s="201" t="s">
        <v>246</v>
      </c>
      <c r="F820" s="173" t="s">
        <v>1261</v>
      </c>
      <c r="G820" s="173" t="s">
        <v>180</v>
      </c>
      <c r="H820" s="174" t="s">
        <v>1318</v>
      </c>
      <c r="I820" s="201" t="s">
        <v>1307</v>
      </c>
      <c r="J820" s="173"/>
      <c r="K820" s="173" t="s">
        <v>1264</v>
      </c>
      <c r="L820" s="201" t="s">
        <v>540</v>
      </c>
      <c r="M820" s="766" t="s">
        <v>273</v>
      </c>
      <c r="N820" s="173" t="s">
        <v>1265</v>
      </c>
      <c r="O820" s="173">
        <v>1</v>
      </c>
      <c r="P820" s="272">
        <v>0</v>
      </c>
      <c r="Q820" s="202">
        <v>43207</v>
      </c>
      <c r="R820" s="686">
        <v>1</v>
      </c>
      <c r="S820" s="766" t="s">
        <v>1266</v>
      </c>
      <c r="T820" s="174" t="s">
        <v>1267</v>
      </c>
      <c r="U820" s="174" t="s">
        <v>502</v>
      </c>
      <c r="V820" s="235" t="s">
        <v>542</v>
      </c>
      <c r="W820" s="691">
        <v>0.57666666666666666</v>
      </c>
      <c r="X820" s="691">
        <v>1.73</v>
      </c>
      <c r="Y820" s="692">
        <v>6.92</v>
      </c>
      <c r="Z820" s="272" t="s">
        <v>271</v>
      </c>
      <c r="AA820" s="247" t="s">
        <v>272</v>
      </c>
      <c r="AB820" s="247" t="s">
        <v>272</v>
      </c>
      <c r="AC820" s="247"/>
      <c r="AD820" s="247" t="s">
        <v>1268</v>
      </c>
      <c r="AE820" s="247"/>
      <c r="AF820" s="249"/>
      <c r="AG820" s="247"/>
      <c r="AH820" s="247"/>
      <c r="AI820" s="249"/>
      <c r="AJ820" s="247"/>
      <c r="AK820" s="247"/>
      <c r="AL820" s="247"/>
      <c r="AM820" s="247"/>
      <c r="AN820" s="249"/>
      <c r="AO820" s="249"/>
      <c r="AP820" s="247" t="s">
        <v>1269</v>
      </c>
      <c r="AQ820" s="201" t="s">
        <v>1307</v>
      </c>
      <c r="AR820" s="247" t="s">
        <v>1308</v>
      </c>
      <c r="AS820" s="662">
        <v>6.3999999999999994E-3</v>
      </c>
      <c r="AT820" s="718">
        <v>0.57666666666666666</v>
      </c>
      <c r="AU820" s="692" t="s">
        <v>1271</v>
      </c>
      <c r="AV820" s="247"/>
      <c r="AW820" s="249"/>
      <c r="AX820" s="249"/>
      <c r="AY820" s="247"/>
      <c r="AZ820" s="247"/>
      <c r="BA820" s="247"/>
      <c r="BB820" s="249"/>
      <c r="BC820" s="249"/>
      <c r="BD820" s="247"/>
      <c r="BE820" s="247"/>
      <c r="BF820" s="249"/>
      <c r="BG820" s="247"/>
      <c r="BH820" s="3"/>
      <c r="BP820" s="173" t="s">
        <v>1265</v>
      </c>
    </row>
    <row r="821" spans="1:68" s="2" customFormat="1" ht="11.25" x14ac:dyDescent="0.2">
      <c r="A821" s="174" t="str">
        <f t="shared" si="37"/>
        <v>LSM62V VCSE001</v>
      </c>
      <c r="B821" s="20" t="s">
        <v>269</v>
      </c>
      <c r="C821" s="201" t="s">
        <v>272</v>
      </c>
      <c r="D821" s="701" t="s">
        <v>1305</v>
      </c>
      <c r="E821" s="201" t="s">
        <v>246</v>
      </c>
      <c r="F821" s="173" t="s">
        <v>1261</v>
      </c>
      <c r="G821" s="173" t="s">
        <v>180</v>
      </c>
      <c r="H821" s="174" t="s">
        <v>1319</v>
      </c>
      <c r="I821" s="201" t="s">
        <v>1307</v>
      </c>
      <c r="J821" s="173"/>
      <c r="K821" s="173" t="s">
        <v>1264</v>
      </c>
      <c r="L821" s="201" t="s">
        <v>540</v>
      </c>
      <c r="M821" s="766" t="s">
        <v>273</v>
      </c>
      <c r="N821" s="173" t="s">
        <v>1265</v>
      </c>
      <c r="O821" s="173">
        <v>1</v>
      </c>
      <c r="P821" s="272">
        <v>0</v>
      </c>
      <c r="Q821" s="202">
        <v>43207</v>
      </c>
      <c r="R821" s="686">
        <v>1</v>
      </c>
      <c r="S821" s="766" t="s">
        <v>1266</v>
      </c>
      <c r="T821" s="174" t="s">
        <v>1267</v>
      </c>
      <c r="U821" s="174" t="s">
        <v>502</v>
      </c>
      <c r="V821" s="235" t="s">
        <v>542</v>
      </c>
      <c r="W821" s="691">
        <v>0.35666666666666663</v>
      </c>
      <c r="X821" s="691">
        <v>1.0699999999999998</v>
      </c>
      <c r="Y821" s="692">
        <v>4.2799999999999994</v>
      </c>
      <c r="Z821" s="272" t="s">
        <v>271</v>
      </c>
      <c r="AA821" s="247" t="s">
        <v>272</v>
      </c>
      <c r="AB821" s="247" t="s">
        <v>272</v>
      </c>
      <c r="AC821" s="247"/>
      <c r="AD821" s="247" t="s">
        <v>1268</v>
      </c>
      <c r="AE821" s="247"/>
      <c r="AF821" s="249"/>
      <c r="AG821" s="247"/>
      <c r="AH821" s="247"/>
      <c r="AI821" s="249"/>
      <c r="AJ821" s="247"/>
      <c r="AK821" s="247"/>
      <c r="AL821" s="247"/>
      <c r="AM821" s="247"/>
      <c r="AN821" s="249"/>
      <c r="AO821" s="249"/>
      <c r="AP821" s="247" t="s">
        <v>1269</v>
      </c>
      <c r="AQ821" s="201" t="s">
        <v>1307</v>
      </c>
      <c r="AR821" s="247" t="s">
        <v>1308</v>
      </c>
      <c r="AS821" s="662">
        <v>3.966666666666667E-3</v>
      </c>
      <c r="AT821" s="718">
        <v>0.35666666666666663</v>
      </c>
      <c r="AU821" s="692" t="s">
        <v>1271</v>
      </c>
      <c r="AV821" s="247"/>
      <c r="AW821" s="249"/>
      <c r="AX821" s="249"/>
      <c r="AY821" s="247"/>
      <c r="AZ821" s="247"/>
      <c r="BA821" s="247"/>
      <c r="BB821" s="249"/>
      <c r="BC821" s="249"/>
      <c r="BD821" s="247"/>
      <c r="BE821" s="247"/>
      <c r="BF821" s="249"/>
      <c r="BG821" s="247"/>
      <c r="BH821" s="3"/>
      <c r="BP821" s="173" t="s">
        <v>1265</v>
      </c>
    </row>
    <row r="822" spans="1:68" s="2" customFormat="1" ht="11.25" x14ac:dyDescent="0.2">
      <c r="A822" s="174" t="str">
        <f t="shared" si="37"/>
        <v>LSM66V VCSE001</v>
      </c>
      <c r="B822" s="20" t="s">
        <v>269</v>
      </c>
      <c r="C822" s="201" t="s">
        <v>272</v>
      </c>
      <c r="D822" s="701" t="s">
        <v>1305</v>
      </c>
      <c r="E822" s="201" t="s">
        <v>246</v>
      </c>
      <c r="F822" s="173" t="s">
        <v>1261</v>
      </c>
      <c r="G822" s="173" t="s">
        <v>180</v>
      </c>
      <c r="H822" s="174" t="s">
        <v>1320</v>
      </c>
      <c r="I822" s="201" t="s">
        <v>1307</v>
      </c>
      <c r="J822" s="173"/>
      <c r="K822" s="173" t="s">
        <v>1264</v>
      </c>
      <c r="L822" s="201" t="s">
        <v>540</v>
      </c>
      <c r="M822" s="766" t="s">
        <v>273</v>
      </c>
      <c r="N822" s="173" t="s">
        <v>1265</v>
      </c>
      <c r="O822" s="173">
        <v>1</v>
      </c>
      <c r="P822" s="272">
        <v>0</v>
      </c>
      <c r="Q822" s="202">
        <v>43207</v>
      </c>
      <c r="R822" s="686">
        <v>1</v>
      </c>
      <c r="S822" s="766" t="s">
        <v>1266</v>
      </c>
      <c r="T822" s="174" t="s">
        <v>1267</v>
      </c>
      <c r="U822" s="174" t="s">
        <v>502</v>
      </c>
      <c r="V822" s="235" t="s">
        <v>542</v>
      </c>
      <c r="W822" s="691">
        <v>0.17</v>
      </c>
      <c r="X822" s="691">
        <v>0.51</v>
      </c>
      <c r="Y822" s="692">
        <v>2.04</v>
      </c>
      <c r="Z822" s="272" t="s">
        <v>271</v>
      </c>
      <c r="AA822" s="247" t="s">
        <v>272</v>
      </c>
      <c r="AB822" s="247" t="s">
        <v>272</v>
      </c>
      <c r="AC822" s="247"/>
      <c r="AD822" s="247" t="s">
        <v>1268</v>
      </c>
      <c r="AE822" s="247"/>
      <c r="AF822" s="249"/>
      <c r="AG822" s="247"/>
      <c r="AH822" s="247"/>
      <c r="AI822" s="249"/>
      <c r="AJ822" s="247"/>
      <c r="AK822" s="247"/>
      <c r="AL822" s="247"/>
      <c r="AM822" s="247"/>
      <c r="AN822" s="249"/>
      <c r="AO822" s="249"/>
      <c r="AP822" s="247" t="s">
        <v>1269</v>
      </c>
      <c r="AQ822" s="201" t="s">
        <v>1307</v>
      </c>
      <c r="AR822" s="247" t="s">
        <v>1308</v>
      </c>
      <c r="AS822" s="662">
        <v>1.9E-3</v>
      </c>
      <c r="AT822" s="718">
        <v>0.17</v>
      </c>
      <c r="AU822" s="692" t="s">
        <v>1271</v>
      </c>
      <c r="AV822" s="247"/>
      <c r="AW822" s="249"/>
      <c r="AX822" s="249"/>
      <c r="AY822" s="247"/>
      <c r="AZ822" s="247"/>
      <c r="BA822" s="247"/>
      <c r="BB822" s="249"/>
      <c r="BC822" s="249"/>
      <c r="BD822" s="247"/>
      <c r="BE822" s="247"/>
      <c r="BF822" s="249"/>
      <c r="BG822" s="247"/>
      <c r="BH822" s="3"/>
      <c r="BP822" s="173" t="s">
        <v>1265</v>
      </c>
    </row>
    <row r="823" spans="1:68" s="2" customFormat="1" ht="11.25" x14ac:dyDescent="0.2">
      <c r="A823" s="174" t="str">
        <f t="shared" si="37"/>
        <v>WLM15V VCSE001</v>
      </c>
      <c r="B823" s="20" t="s">
        <v>269</v>
      </c>
      <c r="C823" s="201" t="s">
        <v>272</v>
      </c>
      <c r="D823" s="701" t="s">
        <v>1305</v>
      </c>
      <c r="E823" s="201" t="s">
        <v>246</v>
      </c>
      <c r="F823" s="173" t="s">
        <v>1261</v>
      </c>
      <c r="G823" s="173" t="s">
        <v>180</v>
      </c>
      <c r="H823" s="174" t="s">
        <v>1321</v>
      </c>
      <c r="I823" s="201" t="s">
        <v>1307</v>
      </c>
      <c r="J823" s="173"/>
      <c r="K823" s="173" t="s">
        <v>1264</v>
      </c>
      <c r="L823" s="201" t="s">
        <v>540</v>
      </c>
      <c r="M823" s="766" t="s">
        <v>273</v>
      </c>
      <c r="N823" s="173" t="s">
        <v>1265</v>
      </c>
      <c r="O823" s="173">
        <v>1</v>
      </c>
      <c r="P823" s="272">
        <v>0</v>
      </c>
      <c r="Q823" s="202">
        <v>43207</v>
      </c>
      <c r="R823" s="686">
        <v>1</v>
      </c>
      <c r="S823" s="766" t="s">
        <v>1266</v>
      </c>
      <c r="T823" s="174" t="s">
        <v>1267</v>
      </c>
      <c r="U823" s="174" t="s">
        <v>502</v>
      </c>
      <c r="V823" s="235" t="s">
        <v>542</v>
      </c>
      <c r="W823" s="691">
        <v>0.15000000000000002</v>
      </c>
      <c r="X823" s="691">
        <v>0.45000000000000007</v>
      </c>
      <c r="Y823" s="692">
        <v>1.8000000000000003</v>
      </c>
      <c r="Z823" s="272" t="s">
        <v>271</v>
      </c>
      <c r="AA823" s="247" t="s">
        <v>272</v>
      </c>
      <c r="AB823" s="247" t="s">
        <v>272</v>
      </c>
      <c r="AC823" s="247"/>
      <c r="AD823" s="247" t="s">
        <v>1268</v>
      </c>
      <c r="AE823" s="247"/>
      <c r="AF823" s="249"/>
      <c r="AG823" s="247"/>
      <c r="AH823" s="247"/>
      <c r="AI823" s="249"/>
      <c r="AJ823" s="247"/>
      <c r="AK823" s="247"/>
      <c r="AL823" s="247"/>
      <c r="AM823" s="247"/>
      <c r="AN823" s="249"/>
      <c r="AO823" s="249"/>
      <c r="AP823" s="247" t="s">
        <v>1269</v>
      </c>
      <c r="AQ823" s="201" t="s">
        <v>1307</v>
      </c>
      <c r="AR823" s="247" t="s">
        <v>1308</v>
      </c>
      <c r="AS823" s="662">
        <v>1.6666666666666668E-3</v>
      </c>
      <c r="AT823" s="718">
        <v>0.15000000000000002</v>
      </c>
      <c r="AU823" s="692" t="s">
        <v>1271</v>
      </c>
      <c r="AV823" s="247"/>
      <c r="AW823" s="249"/>
      <c r="AX823" s="249"/>
      <c r="AY823" s="247"/>
      <c r="AZ823" s="247"/>
      <c r="BA823" s="247"/>
      <c r="BB823" s="249"/>
      <c r="BC823" s="249"/>
      <c r="BD823" s="247"/>
      <c r="BE823" s="247"/>
      <c r="BF823" s="249"/>
      <c r="BG823" s="247"/>
      <c r="BH823" s="3"/>
      <c r="BP823" s="173" t="s">
        <v>1265</v>
      </c>
    </row>
    <row r="824" spans="1:68" s="2" customFormat="1" ht="11.25" x14ac:dyDescent="0.2">
      <c r="A824" s="174" t="str">
        <f t="shared" si="37"/>
        <v>LSM06V VCSE001</v>
      </c>
      <c r="B824" s="20" t="s">
        <v>269</v>
      </c>
      <c r="C824" s="201" t="s">
        <v>272</v>
      </c>
      <c r="D824" s="701" t="s">
        <v>1305</v>
      </c>
      <c r="E824" s="201" t="s">
        <v>246</v>
      </c>
      <c r="F824" s="173" t="s">
        <v>1261</v>
      </c>
      <c r="G824" s="173" t="s">
        <v>180</v>
      </c>
      <c r="H824" s="174" t="s">
        <v>1322</v>
      </c>
      <c r="I824" s="201" t="s">
        <v>1307</v>
      </c>
      <c r="J824" s="173"/>
      <c r="K824" s="173" t="s">
        <v>1264</v>
      </c>
      <c r="L824" s="201" t="s">
        <v>540</v>
      </c>
      <c r="M824" s="766" t="s">
        <v>273</v>
      </c>
      <c r="N824" s="173" t="s">
        <v>1265</v>
      </c>
      <c r="O824" s="173">
        <v>1</v>
      </c>
      <c r="P824" s="272">
        <v>0</v>
      </c>
      <c r="Q824" s="202">
        <v>43207</v>
      </c>
      <c r="R824" s="686">
        <v>1</v>
      </c>
      <c r="S824" s="766" t="s">
        <v>1266</v>
      </c>
      <c r="T824" s="174" t="s">
        <v>1267</v>
      </c>
      <c r="U824" s="174" t="s">
        <v>502</v>
      </c>
      <c r="V824" s="235" t="s">
        <v>542</v>
      </c>
      <c r="W824" s="691">
        <v>0.32</v>
      </c>
      <c r="X824" s="691">
        <v>0.96</v>
      </c>
      <c r="Y824" s="692">
        <v>3.84</v>
      </c>
      <c r="Z824" s="272" t="s">
        <v>271</v>
      </c>
      <c r="AA824" s="247" t="s">
        <v>272</v>
      </c>
      <c r="AB824" s="247" t="s">
        <v>272</v>
      </c>
      <c r="AC824" s="247"/>
      <c r="AD824" s="247" t="s">
        <v>1268</v>
      </c>
      <c r="AE824" s="247"/>
      <c r="AF824" s="249"/>
      <c r="AG824" s="247"/>
      <c r="AH824" s="247"/>
      <c r="AI824" s="249"/>
      <c r="AJ824" s="247"/>
      <c r="AK824" s="247"/>
      <c r="AL824" s="247"/>
      <c r="AM824" s="247"/>
      <c r="AN824" s="249"/>
      <c r="AO824" s="249"/>
      <c r="AP824" s="247" t="s">
        <v>1269</v>
      </c>
      <c r="AQ824" s="201" t="s">
        <v>1307</v>
      </c>
      <c r="AR824" s="247" t="s">
        <v>1308</v>
      </c>
      <c r="AS824" s="662">
        <v>3.5666666666666672E-3</v>
      </c>
      <c r="AT824" s="718">
        <v>0.32</v>
      </c>
      <c r="AU824" s="692" t="s">
        <v>1271</v>
      </c>
      <c r="AV824" s="247"/>
      <c r="AW824" s="249"/>
      <c r="AX824" s="249"/>
      <c r="AY824" s="247"/>
      <c r="AZ824" s="247"/>
      <c r="BA824" s="247"/>
      <c r="BB824" s="249"/>
      <c r="BC824" s="249"/>
      <c r="BD824" s="247"/>
      <c r="BE824" s="247"/>
      <c r="BF824" s="249"/>
      <c r="BG824" s="247"/>
      <c r="BH824" s="3"/>
      <c r="BP824" s="173" t="s">
        <v>1265</v>
      </c>
    </row>
    <row r="825" spans="1:68" s="2" customFormat="1" ht="11.25" x14ac:dyDescent="0.2">
      <c r="A825" s="174" t="str">
        <f t="shared" si="37"/>
        <v>LSM60V VCSE001</v>
      </c>
      <c r="B825" s="20" t="s">
        <v>269</v>
      </c>
      <c r="C825" s="201" t="s">
        <v>272</v>
      </c>
      <c r="D825" s="701" t="s">
        <v>1305</v>
      </c>
      <c r="E825" s="201" t="s">
        <v>246</v>
      </c>
      <c r="F825" s="173" t="s">
        <v>1261</v>
      </c>
      <c r="G825" s="173" t="s">
        <v>180</v>
      </c>
      <c r="H825" s="174" t="s">
        <v>1323</v>
      </c>
      <c r="I825" s="201" t="s">
        <v>1307</v>
      </c>
      <c r="J825" s="173"/>
      <c r="K825" s="173" t="s">
        <v>1264</v>
      </c>
      <c r="L825" s="201" t="s">
        <v>540</v>
      </c>
      <c r="M825" s="766" t="s">
        <v>273</v>
      </c>
      <c r="N825" s="173" t="s">
        <v>1265</v>
      </c>
      <c r="O825" s="173">
        <v>1</v>
      </c>
      <c r="P825" s="272">
        <v>0</v>
      </c>
      <c r="Q825" s="202">
        <v>43207</v>
      </c>
      <c r="R825" s="686">
        <v>1</v>
      </c>
      <c r="S825" s="766" t="s">
        <v>1266</v>
      </c>
      <c r="T825" s="174" t="s">
        <v>1267</v>
      </c>
      <c r="U825" s="174" t="s">
        <v>502</v>
      </c>
      <c r="V825" s="235" t="s">
        <v>542</v>
      </c>
      <c r="W825" s="691">
        <v>5.000000000000001E-2</v>
      </c>
      <c r="X825" s="691">
        <v>0.15000000000000002</v>
      </c>
      <c r="Y825" s="692">
        <v>0.60000000000000009</v>
      </c>
      <c r="Z825" s="272" t="s">
        <v>271</v>
      </c>
      <c r="AA825" s="247" t="s">
        <v>272</v>
      </c>
      <c r="AB825" s="247" t="s">
        <v>272</v>
      </c>
      <c r="AC825" s="247"/>
      <c r="AD825" s="247" t="s">
        <v>1268</v>
      </c>
      <c r="AE825" s="247"/>
      <c r="AF825" s="249"/>
      <c r="AG825" s="247"/>
      <c r="AH825" s="247"/>
      <c r="AI825" s="249"/>
      <c r="AJ825" s="247"/>
      <c r="AK825" s="247"/>
      <c r="AL825" s="247"/>
      <c r="AM825" s="247"/>
      <c r="AN825" s="249"/>
      <c r="AO825" s="249"/>
      <c r="AP825" s="247" t="s">
        <v>1269</v>
      </c>
      <c r="AQ825" s="201" t="s">
        <v>1307</v>
      </c>
      <c r="AR825" s="247" t="s">
        <v>1308</v>
      </c>
      <c r="AS825" s="662">
        <v>5.0000000000000001E-4</v>
      </c>
      <c r="AT825" s="718">
        <v>5.000000000000001E-2</v>
      </c>
      <c r="AU825" s="692" t="s">
        <v>1271</v>
      </c>
      <c r="AV825" s="247"/>
      <c r="AW825" s="249"/>
      <c r="AX825" s="249"/>
      <c r="AY825" s="247"/>
      <c r="AZ825" s="247"/>
      <c r="BA825" s="247"/>
      <c r="BB825" s="249"/>
      <c r="BC825" s="249"/>
      <c r="BD825" s="247"/>
      <c r="BE825" s="247"/>
      <c r="BF825" s="249"/>
      <c r="BG825" s="247"/>
      <c r="BH825" s="3"/>
      <c r="BP825" s="173" t="s">
        <v>1265</v>
      </c>
    </row>
    <row r="826" spans="1:68" s="2" customFormat="1" ht="11.25" x14ac:dyDescent="0.2">
      <c r="A826" s="174" t="str">
        <f t="shared" si="37"/>
        <v>WLM05V VCSE001</v>
      </c>
      <c r="B826" s="20" t="s">
        <v>269</v>
      </c>
      <c r="C826" s="201" t="s">
        <v>272</v>
      </c>
      <c r="D826" s="701" t="s">
        <v>1305</v>
      </c>
      <c r="E826" s="201" t="s">
        <v>246</v>
      </c>
      <c r="F826" s="173" t="s">
        <v>1261</v>
      </c>
      <c r="G826" s="173" t="s">
        <v>180</v>
      </c>
      <c r="H826" s="174" t="s">
        <v>1324</v>
      </c>
      <c r="I826" s="201" t="s">
        <v>1307</v>
      </c>
      <c r="J826" s="173"/>
      <c r="K826" s="173" t="s">
        <v>1264</v>
      </c>
      <c r="L826" s="201" t="s">
        <v>540</v>
      </c>
      <c r="M826" s="766" t="s">
        <v>273</v>
      </c>
      <c r="N826" s="173" t="s">
        <v>1265</v>
      </c>
      <c r="O826" s="173">
        <v>1</v>
      </c>
      <c r="P826" s="272">
        <v>0</v>
      </c>
      <c r="Q826" s="202">
        <v>43207</v>
      </c>
      <c r="R826" s="686">
        <v>1</v>
      </c>
      <c r="S826" s="766" t="s">
        <v>1266</v>
      </c>
      <c r="T826" s="174" t="s">
        <v>1267</v>
      </c>
      <c r="U826" s="174" t="s">
        <v>502</v>
      </c>
      <c r="V826" s="235" t="s">
        <v>542</v>
      </c>
      <c r="W826" s="691">
        <v>5.000000000000001E-2</v>
      </c>
      <c r="X826" s="691">
        <v>0.15000000000000002</v>
      </c>
      <c r="Y826" s="692">
        <v>0.60000000000000009</v>
      </c>
      <c r="Z826" s="272" t="s">
        <v>271</v>
      </c>
      <c r="AA826" s="247" t="s">
        <v>272</v>
      </c>
      <c r="AB826" s="247" t="s">
        <v>272</v>
      </c>
      <c r="AC826" s="247"/>
      <c r="AD826" s="247" t="s">
        <v>1268</v>
      </c>
      <c r="AE826" s="247"/>
      <c r="AF826" s="249"/>
      <c r="AG826" s="247"/>
      <c r="AH826" s="247"/>
      <c r="AI826" s="249"/>
      <c r="AJ826" s="247"/>
      <c r="AK826" s="247"/>
      <c r="AL826" s="247"/>
      <c r="AM826" s="247"/>
      <c r="AN826" s="249"/>
      <c r="AO826" s="249"/>
      <c r="AP826" s="247" t="s">
        <v>1269</v>
      </c>
      <c r="AQ826" s="201" t="s">
        <v>1307</v>
      </c>
      <c r="AR826" s="247" t="s">
        <v>1308</v>
      </c>
      <c r="AS826" s="662">
        <v>5.3333333333333325E-4</v>
      </c>
      <c r="AT826" s="718">
        <v>5.000000000000001E-2</v>
      </c>
      <c r="AU826" s="692" t="s">
        <v>1271</v>
      </c>
      <c r="AV826" s="247"/>
      <c r="AW826" s="249"/>
      <c r="AX826" s="249"/>
      <c r="AY826" s="247"/>
      <c r="AZ826" s="247"/>
      <c r="BA826" s="247"/>
      <c r="BB826" s="249"/>
      <c r="BC826" s="249"/>
      <c r="BD826" s="247"/>
      <c r="BE826" s="247"/>
      <c r="BF826" s="249"/>
      <c r="BG826" s="247"/>
      <c r="BH826" s="3"/>
      <c r="BP826" s="173" t="s">
        <v>1265</v>
      </c>
    </row>
    <row r="827" spans="1:68" s="2" customFormat="1" ht="11.25" x14ac:dyDescent="0.2">
      <c r="A827" s="174" t="str">
        <f t="shared" si="37"/>
        <v>LSM92V VCSE001</v>
      </c>
      <c r="B827" s="20" t="s">
        <v>269</v>
      </c>
      <c r="C827" s="201" t="s">
        <v>272</v>
      </c>
      <c r="D827" s="701" t="s">
        <v>1305</v>
      </c>
      <c r="E827" s="201" t="s">
        <v>246</v>
      </c>
      <c r="F827" s="173" t="s">
        <v>1261</v>
      </c>
      <c r="G827" s="173" t="s">
        <v>180</v>
      </c>
      <c r="H827" s="174" t="s">
        <v>1325</v>
      </c>
      <c r="I827" s="201" t="s">
        <v>1307</v>
      </c>
      <c r="J827" s="173"/>
      <c r="K827" s="173" t="s">
        <v>1264</v>
      </c>
      <c r="L827" s="201" t="s">
        <v>540</v>
      </c>
      <c r="M827" s="766" t="s">
        <v>273</v>
      </c>
      <c r="N827" s="173" t="s">
        <v>1265</v>
      </c>
      <c r="O827" s="173">
        <v>1</v>
      </c>
      <c r="P827" s="272">
        <v>0</v>
      </c>
      <c r="Q827" s="202">
        <v>43207</v>
      </c>
      <c r="R827" s="686">
        <v>1</v>
      </c>
      <c r="S827" s="766" t="s">
        <v>1266</v>
      </c>
      <c r="T827" s="174" t="s">
        <v>1267</v>
      </c>
      <c r="U827" s="174" t="s">
        <v>502</v>
      </c>
      <c r="V827" s="235" t="s">
        <v>542</v>
      </c>
      <c r="W827" s="691">
        <v>4.3333333333333335E-2</v>
      </c>
      <c r="X827" s="691">
        <v>0.13</v>
      </c>
      <c r="Y827" s="692">
        <v>0.52</v>
      </c>
      <c r="Z827" s="272" t="s">
        <v>271</v>
      </c>
      <c r="AA827" s="247" t="s">
        <v>272</v>
      </c>
      <c r="AB827" s="247" t="s">
        <v>272</v>
      </c>
      <c r="AC827" s="247"/>
      <c r="AD827" s="247" t="s">
        <v>1268</v>
      </c>
      <c r="AE827" s="247"/>
      <c r="AF827" s="249"/>
      <c r="AG827" s="247"/>
      <c r="AH827" s="247"/>
      <c r="AI827" s="249"/>
      <c r="AJ827" s="247"/>
      <c r="AK827" s="247"/>
      <c r="AL827" s="247"/>
      <c r="AM827" s="247"/>
      <c r="AN827" s="249"/>
      <c r="AO827" s="249"/>
      <c r="AP827" s="247" t="s">
        <v>1269</v>
      </c>
      <c r="AQ827" s="201" t="s">
        <v>1307</v>
      </c>
      <c r="AR827" s="247" t="s">
        <v>1308</v>
      </c>
      <c r="AS827" s="662">
        <v>4.6666666666666666E-4</v>
      </c>
      <c r="AT827" s="718">
        <v>4.3333333333333335E-2</v>
      </c>
      <c r="AU827" s="692" t="s">
        <v>1271</v>
      </c>
      <c r="AV827" s="247"/>
      <c r="AW827" s="249"/>
      <c r="AX827" s="249"/>
      <c r="AY827" s="247"/>
      <c r="AZ827" s="247"/>
      <c r="BA827" s="247"/>
      <c r="BB827" s="249"/>
      <c r="BC827" s="249"/>
      <c r="BD827" s="247"/>
      <c r="BE827" s="247"/>
      <c r="BF827" s="249"/>
      <c r="BG827" s="247"/>
      <c r="BH827" s="3"/>
      <c r="BP827" s="173" t="s">
        <v>1265</v>
      </c>
    </row>
    <row r="828" spans="1:68" s="2" customFormat="1" ht="11.25" x14ac:dyDescent="0.2">
      <c r="A828" s="174" t="str">
        <f t="shared" si="37"/>
        <v>LSM94V VCSE001</v>
      </c>
      <c r="B828" s="20" t="s">
        <v>269</v>
      </c>
      <c r="C828" s="201" t="s">
        <v>272</v>
      </c>
      <c r="D828" s="701" t="s">
        <v>1305</v>
      </c>
      <c r="E828" s="201" t="s">
        <v>246</v>
      </c>
      <c r="F828" s="173" t="s">
        <v>1261</v>
      </c>
      <c r="G828" s="173" t="s">
        <v>180</v>
      </c>
      <c r="H828" s="174" t="s">
        <v>1326</v>
      </c>
      <c r="I828" s="201" t="s">
        <v>1307</v>
      </c>
      <c r="J828" s="173"/>
      <c r="K828" s="173" t="s">
        <v>1264</v>
      </c>
      <c r="L828" s="201" t="s">
        <v>540</v>
      </c>
      <c r="M828" s="766" t="s">
        <v>273</v>
      </c>
      <c r="N828" s="173" t="s">
        <v>1265</v>
      </c>
      <c r="O828" s="173">
        <v>1</v>
      </c>
      <c r="P828" s="272">
        <v>0</v>
      </c>
      <c r="Q828" s="202">
        <v>43207</v>
      </c>
      <c r="R828" s="686">
        <v>1</v>
      </c>
      <c r="S828" s="766" t="s">
        <v>1266</v>
      </c>
      <c r="T828" s="174" t="s">
        <v>1267</v>
      </c>
      <c r="U828" s="174" t="s">
        <v>502</v>
      </c>
      <c r="V828" s="235" t="s">
        <v>542</v>
      </c>
      <c r="W828" s="691">
        <v>0.04</v>
      </c>
      <c r="X828" s="691">
        <v>0.12</v>
      </c>
      <c r="Y828" s="692">
        <v>0.48</v>
      </c>
      <c r="Z828" s="272" t="s">
        <v>271</v>
      </c>
      <c r="AA828" s="247" t="s">
        <v>272</v>
      </c>
      <c r="AB828" s="247" t="s">
        <v>272</v>
      </c>
      <c r="AC828" s="247"/>
      <c r="AD828" s="247" t="s">
        <v>1268</v>
      </c>
      <c r="AE828" s="247"/>
      <c r="AF828" s="249"/>
      <c r="AG828" s="247"/>
      <c r="AH828" s="247"/>
      <c r="AI828" s="249"/>
      <c r="AJ828" s="247"/>
      <c r="AK828" s="247"/>
      <c r="AL828" s="247"/>
      <c r="AM828" s="247"/>
      <c r="AN828" s="249"/>
      <c r="AO828" s="249"/>
      <c r="AP828" s="247" t="s">
        <v>1269</v>
      </c>
      <c r="AQ828" s="201" t="s">
        <v>1307</v>
      </c>
      <c r="AR828" s="247" t="s">
        <v>1308</v>
      </c>
      <c r="AS828" s="662">
        <v>4.6666666666666666E-4</v>
      </c>
      <c r="AT828" s="718">
        <v>0.04</v>
      </c>
      <c r="AU828" s="692" t="s">
        <v>1271</v>
      </c>
      <c r="AV828" s="247"/>
      <c r="AW828" s="249"/>
      <c r="AX828" s="249"/>
      <c r="AY828" s="247"/>
      <c r="AZ828" s="247"/>
      <c r="BA828" s="247"/>
      <c r="BB828" s="249"/>
      <c r="BC828" s="249"/>
      <c r="BD828" s="247"/>
      <c r="BE828" s="247"/>
      <c r="BF828" s="249"/>
      <c r="BG828" s="247"/>
      <c r="BH828" s="3"/>
      <c r="BP828" s="173" t="s">
        <v>1265</v>
      </c>
    </row>
    <row r="829" spans="1:68" s="2" customFormat="1" ht="11.25" x14ac:dyDescent="0.2">
      <c r="A829" s="174" t="str">
        <f t="shared" si="37"/>
        <v>LSM54V VCSE001</v>
      </c>
      <c r="B829" s="20" t="s">
        <v>269</v>
      </c>
      <c r="C829" s="201" t="s">
        <v>272</v>
      </c>
      <c r="D829" s="701" t="s">
        <v>1305</v>
      </c>
      <c r="E829" s="201" t="s">
        <v>246</v>
      </c>
      <c r="F829" s="173" t="s">
        <v>1261</v>
      </c>
      <c r="G829" s="173" t="s">
        <v>180</v>
      </c>
      <c r="H829" s="174" t="s">
        <v>1327</v>
      </c>
      <c r="I829" s="201" t="s">
        <v>1307</v>
      </c>
      <c r="J829" s="173"/>
      <c r="K829" s="173" t="s">
        <v>1264</v>
      </c>
      <c r="L829" s="201" t="s">
        <v>540</v>
      </c>
      <c r="M829" s="766" t="s">
        <v>273</v>
      </c>
      <c r="N829" s="173" t="s">
        <v>1265</v>
      </c>
      <c r="O829" s="173">
        <v>1</v>
      </c>
      <c r="P829" s="272">
        <v>0</v>
      </c>
      <c r="Q829" s="202">
        <v>43207</v>
      </c>
      <c r="R829" s="686">
        <v>1</v>
      </c>
      <c r="S829" s="766" t="s">
        <v>1266</v>
      </c>
      <c r="T829" s="174" t="s">
        <v>1267</v>
      </c>
      <c r="U829" s="174" t="s">
        <v>502</v>
      </c>
      <c r="V829" s="235" t="s">
        <v>542</v>
      </c>
      <c r="W829" s="691">
        <v>0.13666666666666669</v>
      </c>
      <c r="X829" s="691">
        <v>0.41000000000000003</v>
      </c>
      <c r="Y829" s="692">
        <v>1.6400000000000001</v>
      </c>
      <c r="Z829" s="272" t="s">
        <v>271</v>
      </c>
      <c r="AA829" s="247" t="s">
        <v>272</v>
      </c>
      <c r="AB829" s="247" t="s">
        <v>272</v>
      </c>
      <c r="AC829" s="247"/>
      <c r="AD829" s="247" t="s">
        <v>1268</v>
      </c>
      <c r="AE829" s="247"/>
      <c r="AF829" s="249"/>
      <c r="AG829" s="247"/>
      <c r="AH829" s="247"/>
      <c r="AI829" s="249"/>
      <c r="AJ829" s="247"/>
      <c r="AK829" s="247"/>
      <c r="AL829" s="247"/>
      <c r="AM829" s="247"/>
      <c r="AN829" s="249"/>
      <c r="AO829" s="249"/>
      <c r="AP829" s="247" t="s">
        <v>1269</v>
      </c>
      <c r="AQ829" s="201" t="s">
        <v>1307</v>
      </c>
      <c r="AR829" s="247" t="s">
        <v>1308</v>
      </c>
      <c r="AS829" s="662">
        <v>1.4999999999999998E-3</v>
      </c>
      <c r="AT829" s="718">
        <v>0.13666666666666669</v>
      </c>
      <c r="AU829" s="692" t="s">
        <v>1271</v>
      </c>
      <c r="AV829" s="247"/>
      <c r="AW829" s="249"/>
      <c r="AX829" s="249"/>
      <c r="AY829" s="247"/>
      <c r="AZ829" s="247"/>
      <c r="BA829" s="247"/>
      <c r="BB829" s="249"/>
      <c r="BC829" s="249"/>
      <c r="BD829" s="247"/>
      <c r="BE829" s="247"/>
      <c r="BF829" s="249"/>
      <c r="BG829" s="247"/>
      <c r="BH829" s="3"/>
      <c r="BP829" s="173" t="s">
        <v>1265</v>
      </c>
    </row>
    <row r="830" spans="1:68" s="2" customFormat="1" ht="11.25" x14ac:dyDescent="0.2">
      <c r="A830" s="174" t="str">
        <f t="shared" si="37"/>
        <v>LSM10V VCSE001</v>
      </c>
      <c r="B830" s="20" t="s">
        <v>269</v>
      </c>
      <c r="C830" s="201" t="s">
        <v>272</v>
      </c>
      <c r="D830" s="701" t="s">
        <v>1305</v>
      </c>
      <c r="E830" s="201" t="s">
        <v>246</v>
      </c>
      <c r="F830" s="173" t="s">
        <v>1261</v>
      </c>
      <c r="G830" s="173" t="s">
        <v>180</v>
      </c>
      <c r="H830" s="174" t="s">
        <v>1328</v>
      </c>
      <c r="I830" s="201" t="s">
        <v>1307</v>
      </c>
      <c r="J830" s="173"/>
      <c r="K830" s="173" t="s">
        <v>1264</v>
      </c>
      <c r="L830" s="201" t="s">
        <v>540</v>
      </c>
      <c r="M830" s="766" t="s">
        <v>273</v>
      </c>
      <c r="N830" s="173" t="s">
        <v>1265</v>
      </c>
      <c r="O830" s="173">
        <v>1</v>
      </c>
      <c r="P830" s="272">
        <v>0</v>
      </c>
      <c r="Q830" s="202">
        <v>43207</v>
      </c>
      <c r="R830" s="686">
        <v>1</v>
      </c>
      <c r="S830" s="766" t="s">
        <v>1266</v>
      </c>
      <c r="T830" s="174" t="s">
        <v>1267</v>
      </c>
      <c r="U830" s="174" t="s">
        <v>502</v>
      </c>
      <c r="V830" s="235" t="s">
        <v>542</v>
      </c>
      <c r="W830" s="691">
        <v>5.3333333333333337E-2</v>
      </c>
      <c r="X830" s="691">
        <v>0.16</v>
      </c>
      <c r="Y830" s="692">
        <v>0.64</v>
      </c>
      <c r="Z830" s="272" t="s">
        <v>271</v>
      </c>
      <c r="AA830" s="247" t="s">
        <v>272</v>
      </c>
      <c r="AB830" s="247" t="s">
        <v>272</v>
      </c>
      <c r="AC830" s="247"/>
      <c r="AD830" s="247" t="s">
        <v>1268</v>
      </c>
      <c r="AE830" s="247"/>
      <c r="AF830" s="249"/>
      <c r="AG830" s="247"/>
      <c r="AH830" s="247"/>
      <c r="AI830" s="249"/>
      <c r="AJ830" s="247"/>
      <c r="AK830" s="247"/>
      <c r="AL830" s="247"/>
      <c r="AM830" s="247"/>
      <c r="AN830" s="249"/>
      <c r="AO830" s="249"/>
      <c r="AP830" s="247" t="s">
        <v>1269</v>
      </c>
      <c r="AQ830" s="201" t="s">
        <v>1307</v>
      </c>
      <c r="AR830" s="247" t="s">
        <v>1308</v>
      </c>
      <c r="AS830" s="662">
        <v>5.9999999999999995E-4</v>
      </c>
      <c r="AT830" s="718">
        <v>5.3333333333333337E-2</v>
      </c>
      <c r="AU830" s="692" t="s">
        <v>1271</v>
      </c>
      <c r="AV830" s="247"/>
      <c r="AW830" s="249"/>
      <c r="AX830" s="249"/>
      <c r="AY830" s="247"/>
      <c r="AZ830" s="247"/>
      <c r="BA830" s="247"/>
      <c r="BB830" s="249"/>
      <c r="BC830" s="249"/>
      <c r="BD830" s="247"/>
      <c r="BE830" s="247"/>
      <c r="BF830" s="249"/>
      <c r="BG830" s="247"/>
      <c r="BH830" s="3"/>
      <c r="BP830" s="173" t="s">
        <v>1265</v>
      </c>
    </row>
    <row r="831" spans="1:68" s="2" customFormat="1" ht="11.25" x14ac:dyDescent="0.2">
      <c r="A831" s="174" t="str">
        <f t="shared" si="37"/>
        <v>LSM29V VCSE001</v>
      </c>
      <c r="B831" s="20" t="s">
        <v>269</v>
      </c>
      <c r="C831" s="201" t="s">
        <v>272</v>
      </c>
      <c r="D831" s="701" t="s">
        <v>1305</v>
      </c>
      <c r="E831" s="201" t="s">
        <v>246</v>
      </c>
      <c r="F831" s="173" t="s">
        <v>1261</v>
      </c>
      <c r="G831" s="173" t="s">
        <v>180</v>
      </c>
      <c r="H831" s="174" t="s">
        <v>1329</v>
      </c>
      <c r="I831" s="201" t="s">
        <v>1307</v>
      </c>
      <c r="J831" s="173"/>
      <c r="K831" s="173" t="s">
        <v>1264</v>
      </c>
      <c r="L831" s="201" t="s">
        <v>540</v>
      </c>
      <c r="M831" s="766" t="s">
        <v>273</v>
      </c>
      <c r="N831" s="173" t="s">
        <v>1265</v>
      </c>
      <c r="O831" s="173">
        <v>1</v>
      </c>
      <c r="P831" s="272">
        <v>0</v>
      </c>
      <c r="Q831" s="202">
        <v>43207</v>
      </c>
      <c r="R831" s="686">
        <v>1</v>
      </c>
      <c r="S831" s="766" t="s">
        <v>1266</v>
      </c>
      <c r="T831" s="174" t="s">
        <v>1267</v>
      </c>
      <c r="U831" s="174" t="s">
        <v>502</v>
      </c>
      <c r="V831" s="235" t="s">
        <v>542</v>
      </c>
      <c r="W831" s="691">
        <v>0.02</v>
      </c>
      <c r="X831" s="691">
        <v>0.06</v>
      </c>
      <c r="Y831" s="692">
        <v>0.24</v>
      </c>
      <c r="Z831" s="272" t="s">
        <v>271</v>
      </c>
      <c r="AA831" s="247" t="s">
        <v>272</v>
      </c>
      <c r="AB831" s="247" t="s">
        <v>272</v>
      </c>
      <c r="AC831" s="247"/>
      <c r="AD831" s="247" t="s">
        <v>1268</v>
      </c>
      <c r="AE831" s="247"/>
      <c r="AF831" s="249"/>
      <c r="AG831" s="247"/>
      <c r="AH831" s="247"/>
      <c r="AI831" s="249"/>
      <c r="AJ831" s="247"/>
      <c r="AK831" s="247"/>
      <c r="AL831" s="247"/>
      <c r="AM831" s="247"/>
      <c r="AN831" s="249"/>
      <c r="AO831" s="249"/>
      <c r="AP831" s="247" t="s">
        <v>1269</v>
      </c>
      <c r="AQ831" s="201" t="s">
        <v>1307</v>
      </c>
      <c r="AR831" s="247" t="s">
        <v>1308</v>
      </c>
      <c r="AS831" s="662">
        <v>2.0000000000000001E-4</v>
      </c>
      <c r="AT831" s="718">
        <v>0.02</v>
      </c>
      <c r="AU831" s="692" t="s">
        <v>1271</v>
      </c>
      <c r="AV831" s="247"/>
      <c r="AW831" s="249"/>
      <c r="AX831" s="249"/>
      <c r="AY831" s="247"/>
      <c r="AZ831" s="247"/>
      <c r="BA831" s="247"/>
      <c r="BB831" s="249"/>
      <c r="BC831" s="249"/>
      <c r="BD831" s="247"/>
      <c r="BE831" s="247"/>
      <c r="BF831" s="249"/>
      <c r="BG831" s="247"/>
      <c r="BH831" s="3"/>
      <c r="BP831" s="173" t="s">
        <v>1265</v>
      </c>
    </row>
    <row r="832" spans="1:68" s="2" customFormat="1" ht="11.25" x14ac:dyDescent="0.2">
      <c r="A832" s="174" t="str">
        <f t="shared" si="37"/>
        <v>DBM15V VDBIL01</v>
      </c>
      <c r="B832" s="20" t="s">
        <v>269</v>
      </c>
      <c r="C832" s="201" t="s">
        <v>272</v>
      </c>
      <c r="D832" s="701" t="s">
        <v>797</v>
      </c>
      <c r="E832" s="201" t="s">
        <v>246</v>
      </c>
      <c r="F832" s="173" t="s">
        <v>1261</v>
      </c>
      <c r="G832" s="173" t="s">
        <v>180</v>
      </c>
      <c r="H832" s="174" t="s">
        <v>1330</v>
      </c>
      <c r="I832" s="201" t="s">
        <v>1331</v>
      </c>
      <c r="J832" s="173"/>
      <c r="K832" s="173" t="s">
        <v>1264</v>
      </c>
      <c r="L832" s="201" t="s">
        <v>540</v>
      </c>
      <c r="M832" s="766" t="s">
        <v>273</v>
      </c>
      <c r="N832" s="173" t="s">
        <v>1265</v>
      </c>
      <c r="O832" s="173">
        <v>1</v>
      </c>
      <c r="P832" s="272">
        <v>0</v>
      </c>
      <c r="Q832" s="202">
        <v>43207</v>
      </c>
      <c r="R832" s="686">
        <v>1</v>
      </c>
      <c r="S832" s="766" t="s">
        <v>1266</v>
      </c>
      <c r="T832" s="174" t="s">
        <v>1267</v>
      </c>
      <c r="U832" s="174" t="s">
        <v>502</v>
      </c>
      <c r="V832" s="235" t="s">
        <v>542</v>
      </c>
      <c r="W832" s="691">
        <v>3.6666666666666667E-2</v>
      </c>
      <c r="X832" s="691">
        <v>0.11</v>
      </c>
      <c r="Y832" s="692">
        <v>0.44</v>
      </c>
      <c r="Z832" s="272" t="s">
        <v>271</v>
      </c>
      <c r="AA832" s="247" t="s">
        <v>272</v>
      </c>
      <c r="AB832" s="247" t="s">
        <v>272</v>
      </c>
      <c r="AC832" s="247"/>
      <c r="AD832" s="247" t="s">
        <v>1268</v>
      </c>
      <c r="AE832" s="247"/>
      <c r="AF832" s="249"/>
      <c r="AG832" s="247"/>
      <c r="AH832" s="247"/>
      <c r="AI832" s="249"/>
      <c r="AJ832" s="247"/>
      <c r="AK832" s="247"/>
      <c r="AL832" s="247"/>
      <c r="AM832" s="247"/>
      <c r="AN832" s="249"/>
      <c r="AO832" s="249"/>
      <c r="AP832" s="247" t="s">
        <v>1269</v>
      </c>
      <c r="AQ832" s="201" t="s">
        <v>1331</v>
      </c>
      <c r="AR832" s="247" t="s">
        <v>1332</v>
      </c>
      <c r="AS832" s="662">
        <v>4.0000000000000002E-4</v>
      </c>
      <c r="AT832" s="718">
        <v>3.6666666666666667E-2</v>
      </c>
      <c r="AU832" s="692" t="s">
        <v>1271</v>
      </c>
      <c r="AV832" s="247"/>
      <c r="AW832" s="249"/>
      <c r="AX832" s="249"/>
      <c r="AY832" s="247"/>
      <c r="AZ832" s="247"/>
      <c r="BA832" s="247"/>
      <c r="BB832" s="249"/>
      <c r="BC832" s="249"/>
      <c r="BD832" s="247"/>
      <c r="BE832" s="247"/>
      <c r="BF832" s="249"/>
      <c r="BG832" s="247"/>
      <c r="BH832" s="3"/>
      <c r="BP832" s="173" t="s">
        <v>1265</v>
      </c>
    </row>
    <row r="833" spans="1:68" s="2" customFormat="1" ht="11.25" x14ac:dyDescent="0.2">
      <c r="A833" s="174" t="str">
        <f t="shared" si="37"/>
        <v>BIM71V VFOCU02</v>
      </c>
      <c r="B833" s="20" t="s">
        <v>269</v>
      </c>
      <c r="C833" s="201" t="s">
        <v>272</v>
      </c>
      <c r="D833" s="701" t="s">
        <v>1333</v>
      </c>
      <c r="E833" s="201" t="s">
        <v>246</v>
      </c>
      <c r="F833" s="173" t="s">
        <v>1261</v>
      </c>
      <c r="G833" s="173" t="s">
        <v>180</v>
      </c>
      <c r="H833" s="174" t="s">
        <v>1334</v>
      </c>
      <c r="I833" s="201" t="s">
        <v>1335</v>
      </c>
      <c r="J833" s="173"/>
      <c r="K833" s="173" t="s">
        <v>1264</v>
      </c>
      <c r="L833" s="201" t="s">
        <v>540</v>
      </c>
      <c r="M833" s="766" t="s">
        <v>273</v>
      </c>
      <c r="N833" s="173" t="s">
        <v>1265</v>
      </c>
      <c r="O833" s="173">
        <v>1</v>
      </c>
      <c r="P833" s="272">
        <v>0</v>
      </c>
      <c r="Q833" s="202">
        <v>43207</v>
      </c>
      <c r="R833" s="686">
        <v>1</v>
      </c>
      <c r="S833" s="766" t="s">
        <v>1266</v>
      </c>
      <c r="T833" s="174" t="s">
        <v>1267</v>
      </c>
      <c r="U833" s="174" t="s">
        <v>502</v>
      </c>
      <c r="V833" s="235" t="s">
        <v>542</v>
      </c>
      <c r="W833" s="691">
        <v>0</v>
      </c>
      <c r="X833" s="691">
        <v>0</v>
      </c>
      <c r="Y833" s="692">
        <v>0</v>
      </c>
      <c r="Z833" s="272" t="s">
        <v>271</v>
      </c>
      <c r="AA833" s="247" t="s">
        <v>272</v>
      </c>
      <c r="AB833" s="247" t="s">
        <v>272</v>
      </c>
      <c r="AC833" s="247"/>
      <c r="AD833" s="247" t="s">
        <v>1268</v>
      </c>
      <c r="AE833" s="247"/>
      <c r="AF833" s="249"/>
      <c r="AG833" s="247"/>
      <c r="AH833" s="247"/>
      <c r="AI833" s="249"/>
      <c r="AJ833" s="247"/>
      <c r="AK833" s="247"/>
      <c r="AL833" s="247"/>
      <c r="AM833" s="247"/>
      <c r="AN833" s="249"/>
      <c r="AO833" s="249"/>
      <c r="AP833" s="247" t="s">
        <v>1269</v>
      </c>
      <c r="AQ833" s="201" t="s">
        <v>1335</v>
      </c>
      <c r="AR833" s="247" t="s">
        <v>1336</v>
      </c>
      <c r="AS833" s="718">
        <v>0</v>
      </c>
      <c r="AT833" s="718">
        <v>0</v>
      </c>
      <c r="AU833" s="692" t="s">
        <v>1296</v>
      </c>
      <c r="AV833" s="247"/>
      <c r="AW833" s="249"/>
      <c r="AX833" s="249"/>
      <c r="AY833" s="247"/>
      <c r="AZ833" s="247"/>
      <c r="BA833" s="247"/>
      <c r="BB833" s="249"/>
      <c r="BC833" s="249"/>
      <c r="BD833" s="247"/>
      <c r="BE833" s="247"/>
      <c r="BF833" s="249"/>
      <c r="BG833" s="247"/>
      <c r="BH833" s="3"/>
      <c r="BP833" s="173" t="s">
        <v>1265</v>
      </c>
    </row>
    <row r="834" spans="1:68" s="2" customFormat="1" ht="11.25" x14ac:dyDescent="0.2">
      <c r="A834" s="174" t="str">
        <f t="shared" si="37"/>
        <v>BIM49V VFOCU02</v>
      </c>
      <c r="B834" s="20" t="s">
        <v>269</v>
      </c>
      <c r="C834" s="201" t="s">
        <v>272</v>
      </c>
      <c r="D834" s="701" t="s">
        <v>1333</v>
      </c>
      <c r="E834" s="201" t="s">
        <v>246</v>
      </c>
      <c r="F834" s="173" t="s">
        <v>1261</v>
      </c>
      <c r="G834" s="173" t="s">
        <v>180</v>
      </c>
      <c r="H834" s="174" t="s">
        <v>1337</v>
      </c>
      <c r="I834" s="201" t="s">
        <v>1335</v>
      </c>
      <c r="J834" s="173"/>
      <c r="K834" s="173" t="s">
        <v>1264</v>
      </c>
      <c r="L834" s="201" t="s">
        <v>540</v>
      </c>
      <c r="M834" s="766" t="s">
        <v>273</v>
      </c>
      <c r="N834" s="173" t="s">
        <v>1265</v>
      </c>
      <c r="O834" s="173">
        <v>1</v>
      </c>
      <c r="P834" s="272">
        <v>0</v>
      </c>
      <c r="Q834" s="202">
        <v>43207</v>
      </c>
      <c r="R834" s="686">
        <v>1</v>
      </c>
      <c r="S834" s="766" t="s">
        <v>1266</v>
      </c>
      <c r="T834" s="174" t="s">
        <v>1267</v>
      </c>
      <c r="U834" s="174" t="s">
        <v>502</v>
      </c>
      <c r="V834" s="235" t="s">
        <v>542</v>
      </c>
      <c r="W834" s="691">
        <v>0</v>
      </c>
      <c r="X834" s="691">
        <v>0</v>
      </c>
      <c r="Y834" s="692">
        <v>0</v>
      </c>
      <c r="Z834" s="272" t="s">
        <v>271</v>
      </c>
      <c r="AA834" s="247" t="s">
        <v>272</v>
      </c>
      <c r="AB834" s="247" t="s">
        <v>272</v>
      </c>
      <c r="AC834" s="247"/>
      <c r="AD834" s="247" t="s">
        <v>1268</v>
      </c>
      <c r="AE834" s="247"/>
      <c r="AF834" s="249"/>
      <c r="AG834" s="247"/>
      <c r="AH834" s="247"/>
      <c r="AI834" s="249"/>
      <c r="AJ834" s="247"/>
      <c r="AK834" s="247"/>
      <c r="AL834" s="247"/>
      <c r="AM834" s="247"/>
      <c r="AN834" s="249"/>
      <c r="AO834" s="249"/>
      <c r="AP834" s="247" t="s">
        <v>1269</v>
      </c>
      <c r="AQ834" s="201" t="s">
        <v>1335</v>
      </c>
      <c r="AR834" s="247" t="s">
        <v>1336</v>
      </c>
      <c r="AS834" s="718">
        <v>0</v>
      </c>
      <c r="AT834" s="718">
        <v>0</v>
      </c>
      <c r="AU834" s="692" t="s">
        <v>1296</v>
      </c>
      <c r="AV834" s="247"/>
      <c r="AW834" s="249"/>
      <c r="AX834" s="249"/>
      <c r="AY834" s="247"/>
      <c r="AZ834" s="247"/>
      <c r="BA834" s="247"/>
      <c r="BB834" s="249"/>
      <c r="BC834" s="249"/>
      <c r="BD834" s="247"/>
      <c r="BE834" s="247"/>
      <c r="BF834" s="249"/>
      <c r="BG834" s="247"/>
      <c r="BH834" s="3"/>
      <c r="BP834" s="173" t="s">
        <v>1265</v>
      </c>
    </row>
    <row r="835" spans="1:68" s="2" customFormat="1" ht="11.25" x14ac:dyDescent="0.2">
      <c r="A835" s="174" t="str">
        <f t="shared" si="37"/>
        <v>BIM70V VFOCU02</v>
      </c>
      <c r="B835" s="20" t="s">
        <v>269</v>
      </c>
      <c r="C835" s="201" t="s">
        <v>272</v>
      </c>
      <c r="D835" s="701" t="s">
        <v>1333</v>
      </c>
      <c r="E835" s="201" t="s">
        <v>246</v>
      </c>
      <c r="F835" s="173" t="s">
        <v>1261</v>
      </c>
      <c r="G835" s="173" t="s">
        <v>180</v>
      </c>
      <c r="H835" s="174" t="s">
        <v>1338</v>
      </c>
      <c r="I835" s="201" t="s">
        <v>1335</v>
      </c>
      <c r="J835" s="173"/>
      <c r="K835" s="173" t="s">
        <v>1264</v>
      </c>
      <c r="L835" s="201" t="s">
        <v>540</v>
      </c>
      <c r="M835" s="766" t="s">
        <v>273</v>
      </c>
      <c r="N835" s="173" t="s">
        <v>1265</v>
      </c>
      <c r="O835" s="173">
        <v>1</v>
      </c>
      <c r="P835" s="272">
        <v>0</v>
      </c>
      <c r="Q835" s="202">
        <v>43207</v>
      </c>
      <c r="R835" s="686">
        <v>1</v>
      </c>
      <c r="S835" s="766" t="s">
        <v>1266</v>
      </c>
      <c r="T835" s="174" t="s">
        <v>1267</v>
      </c>
      <c r="U835" s="174" t="s">
        <v>502</v>
      </c>
      <c r="V835" s="235" t="s">
        <v>542</v>
      </c>
      <c r="W835" s="691">
        <v>0</v>
      </c>
      <c r="X835" s="691">
        <v>0</v>
      </c>
      <c r="Y835" s="692">
        <v>0</v>
      </c>
      <c r="Z835" s="272" t="s">
        <v>271</v>
      </c>
      <c r="AA835" s="247" t="s">
        <v>272</v>
      </c>
      <c r="AB835" s="247" t="s">
        <v>272</v>
      </c>
      <c r="AC835" s="247"/>
      <c r="AD835" s="247" t="s">
        <v>1268</v>
      </c>
      <c r="AE835" s="247"/>
      <c r="AF835" s="249"/>
      <c r="AG835" s="247"/>
      <c r="AH835" s="247"/>
      <c r="AI835" s="249"/>
      <c r="AJ835" s="247"/>
      <c r="AK835" s="247"/>
      <c r="AL835" s="247"/>
      <c r="AM835" s="247"/>
      <c r="AN835" s="249"/>
      <c r="AO835" s="249"/>
      <c r="AP835" s="247" t="s">
        <v>1269</v>
      </c>
      <c r="AQ835" s="201" t="s">
        <v>1335</v>
      </c>
      <c r="AR835" s="247" t="s">
        <v>1336</v>
      </c>
      <c r="AS835" s="718">
        <v>0</v>
      </c>
      <c r="AT835" s="718">
        <v>0</v>
      </c>
      <c r="AU835" s="692" t="s">
        <v>1296</v>
      </c>
      <c r="AV835" s="247"/>
      <c r="AW835" s="249"/>
      <c r="AX835" s="249"/>
      <c r="AY835" s="247"/>
      <c r="AZ835" s="247"/>
      <c r="BA835" s="247"/>
      <c r="BB835" s="249"/>
      <c r="BC835" s="249"/>
      <c r="BD835" s="247"/>
      <c r="BE835" s="247"/>
      <c r="BF835" s="249"/>
      <c r="BG835" s="247"/>
      <c r="BH835" s="3"/>
      <c r="BP835" s="173" t="s">
        <v>1265</v>
      </c>
    </row>
    <row r="836" spans="1:68" s="2" customFormat="1" ht="11.25" x14ac:dyDescent="0.2">
      <c r="A836" s="174" t="str">
        <f t="shared" si="37"/>
        <v>BIM61V VFOCU02</v>
      </c>
      <c r="B836" s="20" t="s">
        <v>269</v>
      </c>
      <c r="C836" s="201" t="s">
        <v>272</v>
      </c>
      <c r="D836" s="701" t="s">
        <v>1333</v>
      </c>
      <c r="E836" s="201" t="s">
        <v>246</v>
      </c>
      <c r="F836" s="173" t="s">
        <v>1261</v>
      </c>
      <c r="G836" s="173" t="s">
        <v>180</v>
      </c>
      <c r="H836" s="174" t="s">
        <v>1339</v>
      </c>
      <c r="I836" s="201" t="s">
        <v>1335</v>
      </c>
      <c r="J836" s="173"/>
      <c r="K836" s="173" t="s">
        <v>1264</v>
      </c>
      <c r="L836" s="201" t="s">
        <v>540</v>
      </c>
      <c r="M836" s="766" t="s">
        <v>273</v>
      </c>
      <c r="N836" s="173" t="s">
        <v>1265</v>
      </c>
      <c r="O836" s="173">
        <v>1</v>
      </c>
      <c r="P836" s="272">
        <v>0</v>
      </c>
      <c r="Q836" s="202">
        <v>43207</v>
      </c>
      <c r="R836" s="686">
        <v>1</v>
      </c>
      <c r="S836" s="766" t="s">
        <v>1266</v>
      </c>
      <c r="T836" s="174" t="s">
        <v>1267</v>
      </c>
      <c r="U836" s="174" t="s">
        <v>502</v>
      </c>
      <c r="V836" s="235" t="s">
        <v>542</v>
      </c>
      <c r="W836" s="691">
        <v>0</v>
      </c>
      <c r="X836" s="691">
        <v>0</v>
      </c>
      <c r="Y836" s="692">
        <v>0</v>
      </c>
      <c r="Z836" s="272" t="s">
        <v>271</v>
      </c>
      <c r="AA836" s="247" t="s">
        <v>272</v>
      </c>
      <c r="AB836" s="247" t="s">
        <v>272</v>
      </c>
      <c r="AC836" s="247"/>
      <c r="AD836" s="247" t="s">
        <v>1268</v>
      </c>
      <c r="AE836" s="247"/>
      <c r="AF836" s="249"/>
      <c r="AG836" s="247"/>
      <c r="AH836" s="247"/>
      <c r="AI836" s="249"/>
      <c r="AJ836" s="247"/>
      <c r="AK836" s="247"/>
      <c r="AL836" s="247"/>
      <c r="AM836" s="247"/>
      <c r="AN836" s="249"/>
      <c r="AO836" s="249"/>
      <c r="AP836" s="247" t="s">
        <v>1269</v>
      </c>
      <c r="AQ836" s="201" t="s">
        <v>1335</v>
      </c>
      <c r="AR836" s="247" t="s">
        <v>1336</v>
      </c>
      <c r="AS836" s="718">
        <v>0</v>
      </c>
      <c r="AT836" s="718">
        <v>0</v>
      </c>
      <c r="AU836" s="692" t="s">
        <v>1296</v>
      </c>
      <c r="AV836" s="247"/>
      <c r="AW836" s="249"/>
      <c r="AX836" s="249"/>
      <c r="AY836" s="247"/>
      <c r="AZ836" s="247"/>
      <c r="BA836" s="247"/>
      <c r="BB836" s="249"/>
      <c r="BC836" s="249"/>
      <c r="BD836" s="247"/>
      <c r="BE836" s="247"/>
      <c r="BF836" s="249"/>
      <c r="BG836" s="247"/>
      <c r="BH836" s="3"/>
      <c r="BP836" s="173" t="s">
        <v>1265</v>
      </c>
    </row>
    <row r="837" spans="1:68" s="2" customFormat="1" ht="11.25" x14ac:dyDescent="0.2">
      <c r="A837" s="174" t="str">
        <f t="shared" si="37"/>
        <v>BIM62V VFOCU02</v>
      </c>
      <c r="B837" s="20" t="s">
        <v>269</v>
      </c>
      <c r="C837" s="201" t="s">
        <v>272</v>
      </c>
      <c r="D837" s="701" t="s">
        <v>1333</v>
      </c>
      <c r="E837" s="201" t="s">
        <v>246</v>
      </c>
      <c r="F837" s="173" t="s">
        <v>1261</v>
      </c>
      <c r="G837" s="173" t="s">
        <v>180</v>
      </c>
      <c r="H837" s="174" t="s">
        <v>1340</v>
      </c>
      <c r="I837" s="201" t="s">
        <v>1335</v>
      </c>
      <c r="J837" s="173"/>
      <c r="K837" s="173" t="s">
        <v>1264</v>
      </c>
      <c r="L837" s="201" t="s">
        <v>540</v>
      </c>
      <c r="M837" s="766" t="s">
        <v>273</v>
      </c>
      <c r="N837" s="173" t="s">
        <v>1265</v>
      </c>
      <c r="O837" s="173">
        <v>1</v>
      </c>
      <c r="P837" s="272">
        <v>0</v>
      </c>
      <c r="Q837" s="202">
        <v>43207</v>
      </c>
      <c r="R837" s="686">
        <v>1</v>
      </c>
      <c r="S837" s="766" t="s">
        <v>1266</v>
      </c>
      <c r="T837" s="174" t="s">
        <v>1267</v>
      </c>
      <c r="U837" s="174" t="s">
        <v>502</v>
      </c>
      <c r="V837" s="235" t="s">
        <v>542</v>
      </c>
      <c r="W837" s="691">
        <v>0</v>
      </c>
      <c r="X837" s="691">
        <v>0</v>
      </c>
      <c r="Y837" s="692">
        <v>0</v>
      </c>
      <c r="Z837" s="272" t="s">
        <v>271</v>
      </c>
      <c r="AA837" s="247" t="s">
        <v>272</v>
      </c>
      <c r="AB837" s="247" t="s">
        <v>272</v>
      </c>
      <c r="AC837" s="247"/>
      <c r="AD837" s="247" t="s">
        <v>1268</v>
      </c>
      <c r="AE837" s="247"/>
      <c r="AF837" s="249"/>
      <c r="AG837" s="247"/>
      <c r="AH837" s="247"/>
      <c r="AI837" s="249"/>
      <c r="AJ837" s="247"/>
      <c r="AK837" s="247"/>
      <c r="AL837" s="247"/>
      <c r="AM837" s="247"/>
      <c r="AN837" s="249"/>
      <c r="AO837" s="249"/>
      <c r="AP837" s="247" t="s">
        <v>1269</v>
      </c>
      <c r="AQ837" s="201" t="s">
        <v>1335</v>
      </c>
      <c r="AR837" s="247" t="s">
        <v>1336</v>
      </c>
      <c r="AS837" s="718">
        <v>0</v>
      </c>
      <c r="AT837" s="718">
        <v>0</v>
      </c>
      <c r="AU837" s="692" t="s">
        <v>1296</v>
      </c>
      <c r="AV837" s="247"/>
      <c r="AW837" s="249"/>
      <c r="AX837" s="249"/>
      <c r="AY837" s="247"/>
      <c r="AZ837" s="247"/>
      <c r="BA837" s="247"/>
      <c r="BB837" s="249"/>
      <c r="BC837" s="249"/>
      <c r="BD837" s="247"/>
      <c r="BE837" s="247"/>
      <c r="BF837" s="249"/>
      <c r="BG837" s="247"/>
      <c r="BH837" s="3"/>
      <c r="BP837" s="173" t="s">
        <v>1265</v>
      </c>
    </row>
    <row r="838" spans="1:68" s="2" customFormat="1" ht="11.25" x14ac:dyDescent="0.2">
      <c r="A838" s="174" t="str">
        <f t="shared" si="37"/>
        <v>BIM66V VFOCU02</v>
      </c>
      <c r="B838" s="20" t="s">
        <v>269</v>
      </c>
      <c r="C838" s="201" t="s">
        <v>272</v>
      </c>
      <c r="D838" s="701" t="s">
        <v>1333</v>
      </c>
      <c r="E838" s="201" t="s">
        <v>246</v>
      </c>
      <c r="F838" s="173" t="s">
        <v>1261</v>
      </c>
      <c r="G838" s="173" t="s">
        <v>180</v>
      </c>
      <c r="H838" s="174" t="s">
        <v>1341</v>
      </c>
      <c r="I838" s="201" t="s">
        <v>1335</v>
      </c>
      <c r="J838" s="173"/>
      <c r="K838" s="173" t="s">
        <v>1264</v>
      </c>
      <c r="L838" s="201" t="s">
        <v>540</v>
      </c>
      <c r="M838" s="766" t="s">
        <v>273</v>
      </c>
      <c r="N838" s="173" t="s">
        <v>1265</v>
      </c>
      <c r="O838" s="173">
        <v>1</v>
      </c>
      <c r="P838" s="272">
        <v>0</v>
      </c>
      <c r="Q838" s="202">
        <v>43207</v>
      </c>
      <c r="R838" s="686">
        <v>1</v>
      </c>
      <c r="S838" s="766" t="s">
        <v>1266</v>
      </c>
      <c r="T838" s="174" t="s">
        <v>1267</v>
      </c>
      <c r="U838" s="174" t="s">
        <v>502</v>
      </c>
      <c r="V838" s="235" t="s">
        <v>542</v>
      </c>
      <c r="W838" s="691">
        <v>0</v>
      </c>
      <c r="X838" s="691">
        <v>0</v>
      </c>
      <c r="Y838" s="692">
        <v>0</v>
      </c>
      <c r="Z838" s="272" t="s">
        <v>271</v>
      </c>
      <c r="AA838" s="247" t="s">
        <v>272</v>
      </c>
      <c r="AB838" s="247" t="s">
        <v>272</v>
      </c>
      <c r="AC838" s="247"/>
      <c r="AD838" s="247" t="s">
        <v>1268</v>
      </c>
      <c r="AE838" s="247"/>
      <c r="AF838" s="249"/>
      <c r="AG838" s="247"/>
      <c r="AH838" s="247"/>
      <c r="AI838" s="249"/>
      <c r="AJ838" s="247"/>
      <c r="AK838" s="247"/>
      <c r="AL838" s="247"/>
      <c r="AM838" s="247"/>
      <c r="AN838" s="249"/>
      <c r="AO838" s="249"/>
      <c r="AP838" s="247" t="s">
        <v>1269</v>
      </c>
      <c r="AQ838" s="201" t="s">
        <v>1335</v>
      </c>
      <c r="AR838" s="247" t="s">
        <v>1336</v>
      </c>
      <c r="AS838" s="718">
        <v>0</v>
      </c>
      <c r="AT838" s="718">
        <v>0</v>
      </c>
      <c r="AU838" s="692" t="s">
        <v>1296</v>
      </c>
      <c r="AV838" s="247"/>
      <c r="AW838" s="249"/>
      <c r="AX838" s="249"/>
      <c r="AY838" s="247"/>
      <c r="AZ838" s="247"/>
      <c r="BA838" s="247"/>
      <c r="BB838" s="249"/>
      <c r="BC838" s="249"/>
      <c r="BD838" s="247"/>
      <c r="BE838" s="247"/>
      <c r="BF838" s="249"/>
      <c r="BG838" s="247"/>
      <c r="BH838" s="3"/>
      <c r="BP838" s="173" t="s">
        <v>1265</v>
      </c>
    </row>
    <row r="839" spans="1:68" s="2" customFormat="1" ht="11.25" x14ac:dyDescent="0.2">
      <c r="A839" s="174" t="str">
        <f t="shared" si="37"/>
        <v>BIM99V VFOCU02</v>
      </c>
      <c r="B839" s="20" t="s">
        <v>269</v>
      </c>
      <c r="C839" s="201" t="s">
        <v>272</v>
      </c>
      <c r="D839" s="701" t="s">
        <v>1333</v>
      </c>
      <c r="E839" s="201" t="s">
        <v>246</v>
      </c>
      <c r="F839" s="173" t="s">
        <v>1261</v>
      </c>
      <c r="G839" s="173" t="s">
        <v>180</v>
      </c>
      <c r="H839" s="174" t="s">
        <v>1342</v>
      </c>
      <c r="I839" s="201" t="s">
        <v>1335</v>
      </c>
      <c r="J839" s="173"/>
      <c r="K839" s="173" t="s">
        <v>1264</v>
      </c>
      <c r="L839" s="201" t="s">
        <v>540</v>
      </c>
      <c r="M839" s="766" t="s">
        <v>273</v>
      </c>
      <c r="N839" s="173" t="s">
        <v>1265</v>
      </c>
      <c r="O839" s="173">
        <v>1</v>
      </c>
      <c r="P839" s="272">
        <v>0</v>
      </c>
      <c r="Q839" s="202">
        <v>43207</v>
      </c>
      <c r="R839" s="686">
        <v>1</v>
      </c>
      <c r="S839" s="766" t="s">
        <v>1266</v>
      </c>
      <c r="T839" s="174" t="s">
        <v>1267</v>
      </c>
      <c r="U839" s="174" t="s">
        <v>502</v>
      </c>
      <c r="V839" s="235" t="s">
        <v>542</v>
      </c>
      <c r="W839" s="691">
        <v>0</v>
      </c>
      <c r="X839" s="691">
        <v>0</v>
      </c>
      <c r="Y839" s="692">
        <v>0</v>
      </c>
      <c r="Z839" s="272" t="s">
        <v>271</v>
      </c>
      <c r="AA839" s="247" t="s">
        <v>272</v>
      </c>
      <c r="AB839" s="247" t="s">
        <v>272</v>
      </c>
      <c r="AC839" s="247"/>
      <c r="AD839" s="247" t="s">
        <v>1268</v>
      </c>
      <c r="AE839" s="247"/>
      <c r="AF839" s="249"/>
      <c r="AG839" s="247"/>
      <c r="AH839" s="247"/>
      <c r="AI839" s="249"/>
      <c r="AJ839" s="247"/>
      <c r="AK839" s="247"/>
      <c r="AL839" s="247"/>
      <c r="AM839" s="247"/>
      <c r="AN839" s="249"/>
      <c r="AO839" s="249"/>
      <c r="AP839" s="247" t="s">
        <v>1269</v>
      </c>
      <c r="AQ839" s="201" t="s">
        <v>1335</v>
      </c>
      <c r="AR839" s="247" t="s">
        <v>1336</v>
      </c>
      <c r="AS839" s="718">
        <v>0</v>
      </c>
      <c r="AT839" s="718">
        <v>0</v>
      </c>
      <c r="AU839" s="692" t="s">
        <v>1296</v>
      </c>
      <c r="AV839" s="247"/>
      <c r="AW839" s="249"/>
      <c r="AX839" s="249"/>
      <c r="AY839" s="247"/>
      <c r="AZ839" s="247"/>
      <c r="BA839" s="247"/>
      <c r="BB839" s="249"/>
      <c r="BC839" s="249"/>
      <c r="BD839" s="247"/>
      <c r="BE839" s="247"/>
      <c r="BF839" s="249"/>
      <c r="BG839" s="247"/>
      <c r="BH839" s="3"/>
      <c r="BP839" s="173" t="s">
        <v>1265</v>
      </c>
    </row>
    <row r="840" spans="1:68" s="2" customFormat="1" ht="11.25" x14ac:dyDescent="0.2">
      <c r="A840" s="174" t="str">
        <f t="shared" si="37"/>
        <v>BIM96V VFOCU02</v>
      </c>
      <c r="B840" s="20" t="s">
        <v>269</v>
      </c>
      <c r="C840" s="201" t="s">
        <v>272</v>
      </c>
      <c r="D840" s="701" t="s">
        <v>1333</v>
      </c>
      <c r="E840" s="201" t="s">
        <v>246</v>
      </c>
      <c r="F840" s="173" t="s">
        <v>1261</v>
      </c>
      <c r="G840" s="173" t="s">
        <v>180</v>
      </c>
      <c r="H840" s="174" t="s">
        <v>1343</v>
      </c>
      <c r="I840" s="201" t="s">
        <v>1335</v>
      </c>
      <c r="J840" s="173"/>
      <c r="K840" s="173" t="s">
        <v>1264</v>
      </c>
      <c r="L840" s="201" t="s">
        <v>540</v>
      </c>
      <c r="M840" s="766" t="s">
        <v>273</v>
      </c>
      <c r="N840" s="173" t="s">
        <v>1265</v>
      </c>
      <c r="O840" s="173">
        <v>1</v>
      </c>
      <c r="P840" s="272">
        <v>0</v>
      </c>
      <c r="Q840" s="202">
        <v>43207</v>
      </c>
      <c r="R840" s="686">
        <v>1</v>
      </c>
      <c r="S840" s="766" t="s">
        <v>1266</v>
      </c>
      <c r="T840" s="174" t="s">
        <v>1267</v>
      </c>
      <c r="U840" s="174" t="s">
        <v>502</v>
      </c>
      <c r="V840" s="235" t="s">
        <v>542</v>
      </c>
      <c r="W840" s="691">
        <v>0</v>
      </c>
      <c r="X840" s="691">
        <v>0</v>
      </c>
      <c r="Y840" s="692">
        <v>0</v>
      </c>
      <c r="Z840" s="272" t="s">
        <v>271</v>
      </c>
      <c r="AA840" s="247" t="s">
        <v>272</v>
      </c>
      <c r="AB840" s="247" t="s">
        <v>272</v>
      </c>
      <c r="AC840" s="247"/>
      <c r="AD840" s="247" t="s">
        <v>1268</v>
      </c>
      <c r="AE840" s="247"/>
      <c r="AF840" s="249"/>
      <c r="AG840" s="247"/>
      <c r="AH840" s="247"/>
      <c r="AI840" s="249"/>
      <c r="AJ840" s="247"/>
      <c r="AK840" s="247"/>
      <c r="AL840" s="247"/>
      <c r="AM840" s="247"/>
      <c r="AN840" s="249"/>
      <c r="AO840" s="249"/>
      <c r="AP840" s="247" t="s">
        <v>1269</v>
      </c>
      <c r="AQ840" s="201" t="s">
        <v>1335</v>
      </c>
      <c r="AR840" s="247" t="s">
        <v>1336</v>
      </c>
      <c r="AS840" s="718">
        <v>0</v>
      </c>
      <c r="AT840" s="718">
        <v>0</v>
      </c>
      <c r="AU840" s="692" t="s">
        <v>1296</v>
      </c>
      <c r="AV840" s="247"/>
      <c r="AW840" s="249"/>
      <c r="AX840" s="249"/>
      <c r="AY840" s="247"/>
      <c r="AZ840" s="247"/>
      <c r="BA840" s="247"/>
      <c r="BB840" s="249"/>
      <c r="BC840" s="249"/>
      <c r="BD840" s="247"/>
      <c r="BE840" s="247"/>
      <c r="BF840" s="249"/>
      <c r="BG840" s="247"/>
      <c r="BH840" s="3"/>
      <c r="BP840" s="173" t="s">
        <v>1265</v>
      </c>
    </row>
    <row r="841" spans="1:68" s="2" customFormat="1" ht="11.25" x14ac:dyDescent="0.2">
      <c r="A841" s="174" t="str">
        <f t="shared" si="37"/>
        <v>BIM2LV VFOCU02</v>
      </c>
      <c r="B841" s="20" t="s">
        <v>269</v>
      </c>
      <c r="C841" s="201" t="s">
        <v>272</v>
      </c>
      <c r="D841" s="701" t="s">
        <v>1333</v>
      </c>
      <c r="E841" s="201" t="s">
        <v>246</v>
      </c>
      <c r="F841" s="173" t="s">
        <v>1261</v>
      </c>
      <c r="G841" s="173" t="s">
        <v>180</v>
      </c>
      <c r="H841" s="174" t="s">
        <v>1344</v>
      </c>
      <c r="I841" s="201" t="s">
        <v>1335</v>
      </c>
      <c r="J841" s="173"/>
      <c r="K841" s="173" t="s">
        <v>1264</v>
      </c>
      <c r="L841" s="201" t="s">
        <v>540</v>
      </c>
      <c r="M841" s="766" t="s">
        <v>273</v>
      </c>
      <c r="N841" s="173" t="s">
        <v>1265</v>
      </c>
      <c r="O841" s="173">
        <v>1</v>
      </c>
      <c r="P841" s="272">
        <v>0</v>
      </c>
      <c r="Q841" s="202">
        <v>43207</v>
      </c>
      <c r="R841" s="686">
        <v>1</v>
      </c>
      <c r="S841" s="766" t="s">
        <v>1266</v>
      </c>
      <c r="T841" s="174" t="s">
        <v>1267</v>
      </c>
      <c r="U841" s="174" t="s">
        <v>502</v>
      </c>
      <c r="V841" s="235" t="s">
        <v>542</v>
      </c>
      <c r="W841" s="691">
        <v>0</v>
      </c>
      <c r="X841" s="691">
        <v>0</v>
      </c>
      <c r="Y841" s="692">
        <v>0</v>
      </c>
      <c r="Z841" s="272" t="s">
        <v>271</v>
      </c>
      <c r="AA841" s="247" t="s">
        <v>272</v>
      </c>
      <c r="AB841" s="247" t="s">
        <v>272</v>
      </c>
      <c r="AC841" s="247"/>
      <c r="AD841" s="247" t="s">
        <v>1268</v>
      </c>
      <c r="AE841" s="247"/>
      <c r="AF841" s="249"/>
      <c r="AG841" s="247"/>
      <c r="AH841" s="247"/>
      <c r="AI841" s="249"/>
      <c r="AJ841" s="247"/>
      <c r="AK841" s="247"/>
      <c r="AL841" s="247"/>
      <c r="AM841" s="247"/>
      <c r="AN841" s="249"/>
      <c r="AO841" s="249"/>
      <c r="AP841" s="247" t="s">
        <v>1269</v>
      </c>
      <c r="AQ841" s="201" t="s">
        <v>1335</v>
      </c>
      <c r="AR841" s="247" t="s">
        <v>1336</v>
      </c>
      <c r="AS841" s="718">
        <v>0</v>
      </c>
      <c r="AT841" s="718">
        <v>0</v>
      </c>
      <c r="AU841" s="692" t="s">
        <v>1296</v>
      </c>
      <c r="AV841" s="247"/>
      <c r="AW841" s="249"/>
      <c r="AX841" s="249"/>
      <c r="AY841" s="247"/>
      <c r="AZ841" s="247"/>
      <c r="BA841" s="247"/>
      <c r="BB841" s="249"/>
      <c r="BC841" s="249"/>
      <c r="BD841" s="247"/>
      <c r="BE841" s="247"/>
      <c r="BF841" s="249"/>
      <c r="BG841" s="247"/>
      <c r="BH841" s="3"/>
      <c r="BP841" s="173" t="s">
        <v>1265</v>
      </c>
    </row>
    <row r="842" spans="1:68" s="2" customFormat="1" ht="11.25" x14ac:dyDescent="0.2">
      <c r="A842" s="174" t="str">
        <f t="shared" si="37"/>
        <v>BIM2DV VFOCU02</v>
      </c>
      <c r="B842" s="20" t="s">
        <v>269</v>
      </c>
      <c r="C842" s="201" t="s">
        <v>272</v>
      </c>
      <c r="D842" s="701" t="s">
        <v>1333</v>
      </c>
      <c r="E842" s="201" t="s">
        <v>246</v>
      </c>
      <c r="F842" s="173" t="s">
        <v>1261</v>
      </c>
      <c r="G842" s="173" t="s">
        <v>180</v>
      </c>
      <c r="H842" s="174" t="s">
        <v>1345</v>
      </c>
      <c r="I842" s="201" t="s">
        <v>1335</v>
      </c>
      <c r="J842" s="173"/>
      <c r="K842" s="173" t="s">
        <v>1264</v>
      </c>
      <c r="L842" s="201" t="s">
        <v>540</v>
      </c>
      <c r="M842" s="766" t="s">
        <v>273</v>
      </c>
      <c r="N842" s="173" t="s">
        <v>1265</v>
      </c>
      <c r="O842" s="173">
        <v>1</v>
      </c>
      <c r="P842" s="272">
        <v>0</v>
      </c>
      <c r="Q842" s="202">
        <v>43207</v>
      </c>
      <c r="R842" s="686">
        <v>1</v>
      </c>
      <c r="S842" s="766" t="s">
        <v>1266</v>
      </c>
      <c r="T842" s="174" t="s">
        <v>1267</v>
      </c>
      <c r="U842" s="174" t="s">
        <v>502</v>
      </c>
      <c r="V842" s="235" t="s">
        <v>542</v>
      </c>
      <c r="W842" s="691">
        <v>0</v>
      </c>
      <c r="X842" s="691">
        <v>0</v>
      </c>
      <c r="Y842" s="692">
        <v>0</v>
      </c>
      <c r="Z842" s="272" t="s">
        <v>271</v>
      </c>
      <c r="AA842" s="247" t="s">
        <v>272</v>
      </c>
      <c r="AB842" s="247" t="s">
        <v>272</v>
      </c>
      <c r="AC842" s="247"/>
      <c r="AD842" s="247" t="s">
        <v>1268</v>
      </c>
      <c r="AE842" s="247"/>
      <c r="AF842" s="249"/>
      <c r="AG842" s="247"/>
      <c r="AH842" s="247"/>
      <c r="AI842" s="249"/>
      <c r="AJ842" s="247"/>
      <c r="AK842" s="247"/>
      <c r="AL842" s="247"/>
      <c r="AM842" s="247"/>
      <c r="AN842" s="249"/>
      <c r="AO842" s="249"/>
      <c r="AP842" s="247" t="s">
        <v>1269</v>
      </c>
      <c r="AQ842" s="201" t="s">
        <v>1335</v>
      </c>
      <c r="AR842" s="247" t="s">
        <v>1336</v>
      </c>
      <c r="AS842" s="718">
        <v>0</v>
      </c>
      <c r="AT842" s="718">
        <v>0</v>
      </c>
      <c r="AU842" s="692" t="s">
        <v>1296</v>
      </c>
      <c r="AV842" s="247"/>
      <c r="AW842" s="249"/>
      <c r="AX842" s="249"/>
      <c r="AY842" s="247"/>
      <c r="AZ842" s="247"/>
      <c r="BA842" s="247"/>
      <c r="BB842" s="249"/>
      <c r="BC842" s="249"/>
      <c r="BD842" s="247"/>
      <c r="BE842" s="247"/>
      <c r="BF842" s="249"/>
      <c r="BG842" s="247"/>
      <c r="BH842" s="3"/>
      <c r="BP842" s="173" t="s">
        <v>1265</v>
      </c>
    </row>
    <row r="843" spans="1:68" s="2" customFormat="1" ht="11.25" x14ac:dyDescent="0.2">
      <c r="A843" s="174" t="str">
        <f t="shared" si="37"/>
        <v>LDPM01V VFOCU02</v>
      </c>
      <c r="B843" s="20" t="s">
        <v>269</v>
      </c>
      <c r="C843" s="201" t="s">
        <v>272</v>
      </c>
      <c r="D843" s="701" t="s">
        <v>1333</v>
      </c>
      <c r="E843" s="201" t="s">
        <v>246</v>
      </c>
      <c r="F843" s="173" t="s">
        <v>1261</v>
      </c>
      <c r="G843" s="173" t="s">
        <v>180</v>
      </c>
      <c r="H843" s="174" t="s">
        <v>1346</v>
      </c>
      <c r="I843" s="201" t="s">
        <v>1335</v>
      </c>
      <c r="J843" s="173"/>
      <c r="K843" s="173" t="s">
        <v>1264</v>
      </c>
      <c r="L843" s="201" t="s">
        <v>540</v>
      </c>
      <c r="M843" s="766" t="s">
        <v>273</v>
      </c>
      <c r="N843" s="173" t="s">
        <v>1265</v>
      </c>
      <c r="O843" s="173">
        <v>1</v>
      </c>
      <c r="P843" s="272">
        <v>0</v>
      </c>
      <c r="Q843" s="202">
        <v>43207</v>
      </c>
      <c r="R843" s="686">
        <v>1</v>
      </c>
      <c r="S843" s="766" t="s">
        <v>1266</v>
      </c>
      <c r="T843" s="174" t="s">
        <v>1267</v>
      </c>
      <c r="U843" s="174" t="s">
        <v>502</v>
      </c>
      <c r="V843" s="235" t="s">
        <v>542</v>
      </c>
      <c r="W843" s="691">
        <v>0</v>
      </c>
      <c r="X843" s="691">
        <v>0</v>
      </c>
      <c r="Y843" s="692">
        <v>0</v>
      </c>
      <c r="Z843" s="272" t="s">
        <v>271</v>
      </c>
      <c r="AA843" s="247" t="s">
        <v>272</v>
      </c>
      <c r="AB843" s="247" t="s">
        <v>272</v>
      </c>
      <c r="AC843" s="247"/>
      <c r="AD843" s="247" t="s">
        <v>1268</v>
      </c>
      <c r="AE843" s="247"/>
      <c r="AF843" s="249"/>
      <c r="AG843" s="247"/>
      <c r="AH843" s="247"/>
      <c r="AI843" s="249"/>
      <c r="AJ843" s="247"/>
      <c r="AK843" s="247"/>
      <c r="AL843" s="247"/>
      <c r="AM843" s="247"/>
      <c r="AN843" s="249"/>
      <c r="AO843" s="249"/>
      <c r="AP843" s="247" t="s">
        <v>1269</v>
      </c>
      <c r="AQ843" s="201" t="s">
        <v>1335</v>
      </c>
      <c r="AR843" s="247" t="s">
        <v>1336</v>
      </c>
      <c r="AS843" s="718">
        <v>0</v>
      </c>
      <c r="AT843" s="718">
        <v>0</v>
      </c>
      <c r="AU843" s="692" t="s">
        <v>1296</v>
      </c>
      <c r="AV843" s="247"/>
      <c r="AW843" s="249"/>
      <c r="AX843" s="249"/>
      <c r="AY843" s="247"/>
      <c r="AZ843" s="247"/>
      <c r="BA843" s="247"/>
      <c r="BB843" s="249"/>
      <c r="BC843" s="249"/>
      <c r="BD843" s="247"/>
      <c r="BE843" s="247"/>
      <c r="BF843" s="249"/>
      <c r="BG843" s="247"/>
      <c r="BH843" s="3"/>
      <c r="BP843" s="173" t="s">
        <v>1265</v>
      </c>
    </row>
    <row r="844" spans="1:68" s="2" customFormat="1" ht="11.25" x14ac:dyDescent="0.2">
      <c r="A844" s="174" t="str">
        <f t="shared" si="37"/>
        <v>CLM0002V SERVER JOB</v>
      </c>
      <c r="B844" s="20" t="s">
        <v>269</v>
      </c>
      <c r="C844" s="201" t="s">
        <v>272</v>
      </c>
      <c r="D844" s="701" t="s">
        <v>1333</v>
      </c>
      <c r="E844" s="201" t="s">
        <v>246</v>
      </c>
      <c r="F844" s="173" t="s">
        <v>1261</v>
      </c>
      <c r="G844" s="173" t="s">
        <v>180</v>
      </c>
      <c r="H844" s="174" t="s">
        <v>1347</v>
      </c>
      <c r="I844" s="201" t="s">
        <v>1348</v>
      </c>
      <c r="J844" s="173"/>
      <c r="K844" s="173" t="s">
        <v>1264</v>
      </c>
      <c r="L844" s="201" t="s">
        <v>540</v>
      </c>
      <c r="M844" s="766" t="s">
        <v>273</v>
      </c>
      <c r="N844" s="173" t="s">
        <v>1265</v>
      </c>
      <c r="O844" s="173">
        <v>1</v>
      </c>
      <c r="P844" s="272">
        <v>0</v>
      </c>
      <c r="Q844" s="202">
        <v>43207</v>
      </c>
      <c r="R844" s="686">
        <v>1</v>
      </c>
      <c r="S844" s="766" t="s">
        <v>1266</v>
      </c>
      <c r="T844" s="174" t="s">
        <v>1267</v>
      </c>
      <c r="U844" s="174" t="s">
        <v>502</v>
      </c>
      <c r="V844" s="235" t="s">
        <v>542</v>
      </c>
      <c r="W844" s="691">
        <v>0</v>
      </c>
      <c r="X844" s="691">
        <v>0</v>
      </c>
      <c r="Y844" s="692">
        <v>0</v>
      </c>
      <c r="Z844" s="272" t="s">
        <v>271</v>
      </c>
      <c r="AA844" s="247" t="s">
        <v>272</v>
      </c>
      <c r="AB844" s="247" t="s">
        <v>272</v>
      </c>
      <c r="AC844" s="247"/>
      <c r="AD844" s="247" t="s">
        <v>1268</v>
      </c>
      <c r="AE844" s="247"/>
      <c r="AF844" s="249"/>
      <c r="AG844" s="247"/>
      <c r="AH844" s="247"/>
      <c r="AI844" s="249"/>
      <c r="AJ844" s="247"/>
      <c r="AK844" s="247"/>
      <c r="AL844" s="247"/>
      <c r="AM844" s="247"/>
      <c r="AN844" s="249"/>
      <c r="AO844" s="249"/>
      <c r="AP844" s="247" t="s">
        <v>1349</v>
      </c>
      <c r="AQ844" s="201" t="s">
        <v>1348</v>
      </c>
      <c r="AR844" s="247" t="s">
        <v>1350</v>
      </c>
      <c r="AS844" s="718">
        <v>0</v>
      </c>
      <c r="AT844" s="718">
        <v>0</v>
      </c>
      <c r="AU844" s="692" t="s">
        <v>1296</v>
      </c>
      <c r="AV844" s="247"/>
      <c r="AW844" s="249"/>
      <c r="AX844" s="249"/>
      <c r="AY844" s="247"/>
      <c r="AZ844" s="247"/>
      <c r="BA844" s="247"/>
      <c r="BB844" s="249"/>
      <c r="BC844" s="249"/>
      <c r="BD844" s="247"/>
      <c r="BE844" s="247"/>
      <c r="BF844" s="249"/>
      <c r="BG844" s="247"/>
      <c r="BH844" s="3"/>
      <c r="BP844" s="173" t="s">
        <v>1265</v>
      </c>
    </row>
    <row r="845" spans="1:68" s="2" customFormat="1" ht="11.25" x14ac:dyDescent="0.2">
      <c r="A845" s="174" t="s">
        <v>1351</v>
      </c>
      <c r="B845" s="20" t="s">
        <v>245</v>
      </c>
      <c r="C845" s="201" t="s">
        <v>272</v>
      </c>
      <c r="D845" s="701" t="s">
        <v>1352</v>
      </c>
      <c r="E845" s="201" t="s">
        <v>334</v>
      </c>
      <c r="F845" s="173" t="s">
        <v>1353</v>
      </c>
      <c r="G845" s="173"/>
      <c r="H845" s="733" t="s">
        <v>1354</v>
      </c>
      <c r="I845" s="201" t="s">
        <v>1355</v>
      </c>
      <c r="J845" s="276" t="s">
        <v>1356</v>
      </c>
      <c r="K845" s="173" t="s">
        <v>683</v>
      </c>
      <c r="L845" s="201"/>
      <c r="M845" s="247" t="s">
        <v>1357</v>
      </c>
      <c r="N845" s="173" t="s">
        <v>500</v>
      </c>
      <c r="O845" s="173">
        <v>0</v>
      </c>
      <c r="P845" s="272">
        <v>0</v>
      </c>
      <c r="Q845" s="734" t="s">
        <v>1358</v>
      </c>
      <c r="R845" s="272">
        <v>0</v>
      </c>
      <c r="S845" s="734" t="s">
        <v>1358</v>
      </c>
      <c r="T845" s="174" t="s">
        <v>501</v>
      </c>
      <c r="U845" s="174" t="s">
        <v>502</v>
      </c>
      <c r="V845" s="235" t="s">
        <v>676</v>
      </c>
      <c r="W845" s="691">
        <v>0</v>
      </c>
      <c r="X845" s="691">
        <v>0</v>
      </c>
      <c r="Y845" s="692">
        <v>0</v>
      </c>
      <c r="Z845" s="272" t="s">
        <v>1359</v>
      </c>
      <c r="AA845" s="247"/>
      <c r="AB845" s="247"/>
      <c r="AC845" s="247"/>
      <c r="AD845" s="247"/>
      <c r="AE845" s="247"/>
      <c r="AF845" s="249"/>
      <c r="AG845" s="247"/>
      <c r="AH845" s="247"/>
      <c r="AI845" s="249"/>
      <c r="AJ845" s="247"/>
      <c r="AK845" s="247"/>
      <c r="AL845" s="247"/>
      <c r="AM845" s="247"/>
      <c r="AN845" s="249"/>
      <c r="AO845" s="249"/>
      <c r="AP845" s="247"/>
      <c r="AQ845" s="247"/>
      <c r="AR845" s="247"/>
      <c r="AS845" s="662"/>
      <c r="AT845" s="718"/>
      <c r="AU845" s="247"/>
      <c r="AV845" s="247"/>
      <c r="AW845" s="249"/>
      <c r="AX845" s="249"/>
      <c r="AY845" s="247"/>
      <c r="AZ845" s="247"/>
      <c r="BA845" s="247"/>
      <c r="BB845" s="249"/>
      <c r="BC845" s="249"/>
      <c r="BD845" s="247"/>
      <c r="BE845" s="247"/>
      <c r="BF845" s="249"/>
      <c r="BG845" s="247"/>
      <c r="BH845" s="3"/>
      <c r="BP845" s="173" t="s">
        <v>1220</v>
      </c>
    </row>
    <row r="846" spans="1:68" s="2" customFormat="1" ht="11.25" x14ac:dyDescent="0.2">
      <c r="A846" s="174" t="s">
        <v>1360</v>
      </c>
      <c r="B846" s="20" t="s">
        <v>245</v>
      </c>
      <c r="C846" s="201" t="s">
        <v>272</v>
      </c>
      <c r="D846" s="701" t="s">
        <v>1352</v>
      </c>
      <c r="E846" s="201" t="s">
        <v>334</v>
      </c>
      <c r="F846" s="173" t="s">
        <v>1353</v>
      </c>
      <c r="G846" s="173"/>
      <c r="H846" s="733" t="s">
        <v>1361</v>
      </c>
      <c r="I846" s="201" t="s">
        <v>1355</v>
      </c>
      <c r="J846" s="276" t="s">
        <v>1356</v>
      </c>
      <c r="K846" s="173" t="s">
        <v>683</v>
      </c>
      <c r="L846" s="201"/>
      <c r="M846" s="247" t="s">
        <v>1357</v>
      </c>
      <c r="N846" s="173" t="s">
        <v>500</v>
      </c>
      <c r="O846" s="173">
        <v>0</v>
      </c>
      <c r="P846" s="272">
        <v>0</v>
      </c>
      <c r="Q846" s="734" t="s">
        <v>1358</v>
      </c>
      <c r="R846" s="272">
        <v>0</v>
      </c>
      <c r="S846" s="734" t="s">
        <v>1358</v>
      </c>
      <c r="T846" s="174" t="s">
        <v>501</v>
      </c>
      <c r="U846" s="174" t="s">
        <v>502</v>
      </c>
      <c r="V846" s="235" t="s">
        <v>676</v>
      </c>
      <c r="W846" s="691">
        <v>0</v>
      </c>
      <c r="X846" s="691">
        <v>0</v>
      </c>
      <c r="Y846" s="692">
        <v>0</v>
      </c>
      <c r="Z846" s="272" t="s">
        <v>1359</v>
      </c>
      <c r="AA846" s="247"/>
      <c r="AB846" s="247"/>
      <c r="AC846" s="247"/>
      <c r="AD846" s="247"/>
      <c r="AE846" s="247"/>
      <c r="AF846" s="249"/>
      <c r="AG846" s="247"/>
      <c r="AH846" s="247"/>
      <c r="AI846" s="249"/>
      <c r="AJ846" s="247"/>
      <c r="AK846" s="247"/>
      <c r="AL846" s="247"/>
      <c r="AM846" s="247"/>
      <c r="AN846" s="249"/>
      <c r="AO846" s="249"/>
      <c r="AP846" s="247"/>
      <c r="AQ846" s="247"/>
      <c r="AR846" s="247"/>
      <c r="AS846" s="662"/>
      <c r="AT846" s="718"/>
      <c r="AU846" s="247"/>
      <c r="AV846" s="247"/>
      <c r="AW846" s="249"/>
      <c r="AX846" s="249"/>
      <c r="AY846" s="247"/>
      <c r="AZ846" s="247"/>
      <c r="BA846" s="247"/>
      <c r="BB846" s="249"/>
      <c r="BC846" s="249"/>
      <c r="BD846" s="247"/>
      <c r="BE846" s="247"/>
      <c r="BF846" s="249"/>
      <c r="BG846" s="247"/>
      <c r="BH846" s="3"/>
      <c r="BP846" s="173" t="s">
        <v>1220</v>
      </c>
    </row>
    <row r="847" spans="1:68" s="2" customFormat="1" ht="11.25" x14ac:dyDescent="0.2">
      <c r="A847" s="174" t="s">
        <v>1362</v>
      </c>
      <c r="B847" s="20" t="s">
        <v>245</v>
      </c>
      <c r="C847" s="201" t="s">
        <v>272</v>
      </c>
      <c r="D847" s="701" t="s">
        <v>1352</v>
      </c>
      <c r="E847" s="201" t="s">
        <v>334</v>
      </c>
      <c r="F847" s="173" t="s">
        <v>1353</v>
      </c>
      <c r="G847" s="173"/>
      <c r="H847" s="733" t="s">
        <v>1363</v>
      </c>
      <c r="I847" s="201" t="s">
        <v>1355</v>
      </c>
      <c r="J847" s="276" t="s">
        <v>1356</v>
      </c>
      <c r="K847" s="173" t="s">
        <v>683</v>
      </c>
      <c r="L847" s="201"/>
      <c r="M847" s="247" t="s">
        <v>1357</v>
      </c>
      <c r="N847" s="173" t="s">
        <v>500</v>
      </c>
      <c r="O847" s="173">
        <v>0</v>
      </c>
      <c r="P847" s="272">
        <v>0</v>
      </c>
      <c r="Q847" s="734" t="s">
        <v>1358</v>
      </c>
      <c r="R847" s="272">
        <v>0</v>
      </c>
      <c r="S847" s="734" t="s">
        <v>1358</v>
      </c>
      <c r="T847" s="174" t="s">
        <v>501</v>
      </c>
      <c r="U847" s="174" t="s">
        <v>502</v>
      </c>
      <c r="V847" s="235" t="s">
        <v>676</v>
      </c>
      <c r="W847" s="691">
        <v>0</v>
      </c>
      <c r="X847" s="691">
        <v>0</v>
      </c>
      <c r="Y847" s="692">
        <v>0</v>
      </c>
      <c r="Z847" s="272" t="s">
        <v>1359</v>
      </c>
      <c r="AA847" s="247"/>
      <c r="AB847" s="247"/>
      <c r="AC847" s="247"/>
      <c r="AD847" s="247"/>
      <c r="AE847" s="247"/>
      <c r="AF847" s="249"/>
      <c r="AG847" s="247"/>
      <c r="AH847" s="247"/>
      <c r="AI847" s="249"/>
      <c r="AJ847" s="247"/>
      <c r="AK847" s="247"/>
      <c r="AL847" s="247"/>
      <c r="AM847" s="247"/>
      <c r="AN847" s="249"/>
      <c r="AO847" s="249"/>
      <c r="AP847" s="247"/>
      <c r="AQ847" s="247"/>
      <c r="AR847" s="247"/>
      <c r="AS847" s="662"/>
      <c r="AT847" s="718"/>
      <c r="AU847" s="247"/>
      <c r="AV847" s="247"/>
      <c r="AW847" s="249"/>
      <c r="AX847" s="249"/>
      <c r="AY847" s="247"/>
      <c r="AZ847" s="247"/>
      <c r="BA847" s="247"/>
      <c r="BB847" s="249"/>
      <c r="BC847" s="249"/>
      <c r="BD847" s="247"/>
      <c r="BE847" s="247"/>
      <c r="BF847" s="249"/>
      <c r="BG847" s="247"/>
      <c r="BH847" s="3"/>
      <c r="BP847" s="173" t="s">
        <v>1220</v>
      </c>
    </row>
    <row r="848" spans="1:68" s="2" customFormat="1" ht="11.25" x14ac:dyDescent="0.2">
      <c r="A848" s="174" t="s">
        <v>1364</v>
      </c>
      <c r="B848" s="20" t="s">
        <v>245</v>
      </c>
      <c r="C848" s="201" t="s">
        <v>272</v>
      </c>
      <c r="D848" s="701" t="s">
        <v>1352</v>
      </c>
      <c r="E848" s="201" t="s">
        <v>334</v>
      </c>
      <c r="F848" s="173" t="s">
        <v>1353</v>
      </c>
      <c r="G848" s="173"/>
      <c r="H848" s="733" t="s">
        <v>1365</v>
      </c>
      <c r="I848" s="201" t="s">
        <v>1355</v>
      </c>
      <c r="J848" s="276" t="s">
        <v>1356</v>
      </c>
      <c r="K848" s="173" t="s">
        <v>683</v>
      </c>
      <c r="L848" s="201"/>
      <c r="M848" s="247" t="s">
        <v>1357</v>
      </c>
      <c r="N848" s="173" t="s">
        <v>500</v>
      </c>
      <c r="O848" s="173">
        <v>0</v>
      </c>
      <c r="P848" s="272">
        <v>0</v>
      </c>
      <c r="Q848" s="734" t="s">
        <v>1358</v>
      </c>
      <c r="R848" s="272">
        <v>0</v>
      </c>
      <c r="S848" s="734" t="s">
        <v>1358</v>
      </c>
      <c r="T848" s="174" t="s">
        <v>501</v>
      </c>
      <c r="U848" s="174" t="s">
        <v>502</v>
      </c>
      <c r="V848" s="235" t="s">
        <v>676</v>
      </c>
      <c r="W848" s="691">
        <v>0</v>
      </c>
      <c r="X848" s="691">
        <v>0</v>
      </c>
      <c r="Y848" s="692">
        <v>0</v>
      </c>
      <c r="Z848" s="272" t="s">
        <v>1359</v>
      </c>
      <c r="AA848" s="247"/>
      <c r="AB848" s="247"/>
      <c r="AC848" s="247"/>
      <c r="AD848" s="247"/>
      <c r="AE848" s="247"/>
      <c r="AF848" s="249"/>
      <c r="AG848" s="247"/>
      <c r="AH848" s="247"/>
      <c r="AI848" s="249"/>
      <c r="AJ848" s="247"/>
      <c r="AK848" s="247"/>
      <c r="AL848" s="247"/>
      <c r="AM848" s="247"/>
      <c r="AN848" s="249"/>
      <c r="AO848" s="249"/>
      <c r="AP848" s="247"/>
      <c r="AQ848" s="247"/>
      <c r="AR848" s="247"/>
      <c r="AS848" s="662"/>
      <c r="AT848" s="718"/>
      <c r="AU848" s="247"/>
      <c r="AV848" s="247"/>
      <c r="AW848" s="249"/>
      <c r="AX848" s="249"/>
      <c r="AY848" s="247"/>
      <c r="AZ848" s="247"/>
      <c r="BA848" s="247"/>
      <c r="BB848" s="249"/>
      <c r="BC848" s="249"/>
      <c r="BD848" s="247"/>
      <c r="BE848" s="247"/>
      <c r="BF848" s="249"/>
      <c r="BG848" s="247"/>
      <c r="BH848" s="3"/>
      <c r="BP848" s="173" t="s">
        <v>1220</v>
      </c>
    </row>
    <row r="849" spans="1:68" s="2" customFormat="1" ht="11.25" x14ac:dyDescent="0.2">
      <c r="A849" s="174" t="s">
        <v>1366</v>
      </c>
      <c r="B849" s="20" t="s">
        <v>245</v>
      </c>
      <c r="C849" s="201" t="s">
        <v>272</v>
      </c>
      <c r="D849" s="701" t="s">
        <v>1352</v>
      </c>
      <c r="E849" s="201" t="s">
        <v>334</v>
      </c>
      <c r="F849" s="173" t="s">
        <v>1353</v>
      </c>
      <c r="G849" s="173"/>
      <c r="H849" s="733" t="s">
        <v>1367</v>
      </c>
      <c r="I849" s="201" t="s">
        <v>1355</v>
      </c>
      <c r="J849" s="276" t="s">
        <v>1368</v>
      </c>
      <c r="K849" s="173" t="s">
        <v>606</v>
      </c>
      <c r="L849" s="201"/>
      <c r="M849" s="247" t="s">
        <v>1357</v>
      </c>
      <c r="N849" s="173" t="s">
        <v>500</v>
      </c>
      <c r="O849" s="173">
        <v>0</v>
      </c>
      <c r="P849" s="272">
        <v>0</v>
      </c>
      <c r="Q849" s="734" t="s">
        <v>1358</v>
      </c>
      <c r="R849" s="272">
        <v>0</v>
      </c>
      <c r="S849" s="734" t="s">
        <v>1358</v>
      </c>
      <c r="T849" s="174" t="s">
        <v>501</v>
      </c>
      <c r="U849" s="174" t="s">
        <v>502</v>
      </c>
      <c r="V849" s="235" t="s">
        <v>676</v>
      </c>
      <c r="W849" s="691">
        <v>0</v>
      </c>
      <c r="X849" s="691">
        <v>0</v>
      </c>
      <c r="Y849" s="692">
        <v>0</v>
      </c>
      <c r="Z849" s="272" t="s">
        <v>1359</v>
      </c>
      <c r="AA849" s="247"/>
      <c r="AB849" s="247"/>
      <c r="AC849" s="247"/>
      <c r="AD849" s="247"/>
      <c r="AE849" s="247"/>
      <c r="AF849" s="249"/>
      <c r="AG849" s="247"/>
      <c r="AH849" s="247"/>
      <c r="AI849" s="249"/>
      <c r="AJ849" s="247"/>
      <c r="AK849" s="247"/>
      <c r="AL849" s="247"/>
      <c r="AM849" s="247"/>
      <c r="AN849" s="249"/>
      <c r="AO849" s="249"/>
      <c r="AP849" s="247"/>
      <c r="AQ849" s="247"/>
      <c r="AR849" s="247"/>
      <c r="AS849" s="662"/>
      <c r="AT849" s="718"/>
      <c r="AU849" s="247"/>
      <c r="AV849" s="247"/>
      <c r="AW849" s="249"/>
      <c r="AX849" s="249"/>
      <c r="AY849" s="247"/>
      <c r="AZ849" s="247"/>
      <c r="BA849" s="247"/>
      <c r="BB849" s="249"/>
      <c r="BC849" s="249"/>
      <c r="BD849" s="247"/>
      <c r="BE849" s="247"/>
      <c r="BF849" s="249"/>
      <c r="BG849" s="247"/>
      <c r="BH849" s="3"/>
      <c r="BP849" s="173" t="s">
        <v>1220</v>
      </c>
    </row>
    <row r="850" spans="1:68" s="2" customFormat="1" ht="11.25" x14ac:dyDescent="0.2">
      <c r="A850" s="174" t="s">
        <v>1369</v>
      </c>
      <c r="B850" s="20" t="s">
        <v>245</v>
      </c>
      <c r="C850" s="201" t="s">
        <v>272</v>
      </c>
      <c r="D850" s="701" t="s">
        <v>1352</v>
      </c>
      <c r="E850" s="201" t="s">
        <v>334</v>
      </c>
      <c r="F850" s="173" t="s">
        <v>1353</v>
      </c>
      <c r="G850" s="173"/>
      <c r="H850" s="733" t="s">
        <v>1367</v>
      </c>
      <c r="I850" s="201" t="s">
        <v>1355</v>
      </c>
      <c r="J850" s="276" t="s">
        <v>1370</v>
      </c>
      <c r="K850" s="173" t="s">
        <v>606</v>
      </c>
      <c r="L850" s="201"/>
      <c r="M850" s="247" t="s">
        <v>1357</v>
      </c>
      <c r="N850" s="173" t="s">
        <v>500</v>
      </c>
      <c r="O850" s="173">
        <v>0</v>
      </c>
      <c r="P850" s="272">
        <v>0</v>
      </c>
      <c r="Q850" s="734" t="s">
        <v>1358</v>
      </c>
      <c r="R850" s="272">
        <v>0</v>
      </c>
      <c r="S850" s="734" t="s">
        <v>1358</v>
      </c>
      <c r="T850" s="174" t="s">
        <v>501</v>
      </c>
      <c r="U850" s="174" t="s">
        <v>502</v>
      </c>
      <c r="V850" s="235" t="s">
        <v>676</v>
      </c>
      <c r="W850" s="691">
        <v>0</v>
      </c>
      <c r="X850" s="691">
        <v>0</v>
      </c>
      <c r="Y850" s="692">
        <v>0</v>
      </c>
      <c r="Z850" s="272" t="s">
        <v>1359</v>
      </c>
      <c r="AA850" s="247"/>
      <c r="AB850" s="247"/>
      <c r="AC850" s="247"/>
      <c r="AD850" s="247"/>
      <c r="AE850" s="247"/>
      <c r="AF850" s="249"/>
      <c r="AG850" s="247"/>
      <c r="AH850" s="247"/>
      <c r="AI850" s="249"/>
      <c r="AJ850" s="247"/>
      <c r="AK850" s="247"/>
      <c r="AL850" s="247"/>
      <c r="AM850" s="247"/>
      <c r="AN850" s="249"/>
      <c r="AO850" s="249"/>
      <c r="AP850" s="247"/>
      <c r="AQ850" s="247"/>
      <c r="AR850" s="247"/>
      <c r="AS850" s="662"/>
      <c r="AT850" s="718"/>
      <c r="AU850" s="247"/>
      <c r="AV850" s="247"/>
      <c r="AW850" s="249"/>
      <c r="AX850" s="249"/>
      <c r="AY850" s="247"/>
      <c r="AZ850" s="247"/>
      <c r="BA850" s="247"/>
      <c r="BB850" s="249"/>
      <c r="BC850" s="249"/>
      <c r="BD850" s="247"/>
      <c r="BE850" s="247"/>
      <c r="BF850" s="249"/>
      <c r="BG850" s="247"/>
      <c r="BH850" s="3"/>
      <c r="BP850" s="173" t="s">
        <v>1220</v>
      </c>
    </row>
    <row r="851" spans="1:68" s="2" customFormat="1" ht="11.25" x14ac:dyDescent="0.2">
      <c r="A851" s="174" t="s">
        <v>1371</v>
      </c>
      <c r="B851" s="20" t="s">
        <v>245</v>
      </c>
      <c r="C851" s="201" t="s">
        <v>272</v>
      </c>
      <c r="D851" s="701" t="s">
        <v>1372</v>
      </c>
      <c r="E851" s="201" t="s">
        <v>334</v>
      </c>
      <c r="F851" s="173" t="s">
        <v>1353</v>
      </c>
      <c r="G851" s="173"/>
      <c r="H851" s="733" t="s">
        <v>1373</v>
      </c>
      <c r="I851" s="201" t="s">
        <v>1355</v>
      </c>
      <c r="J851" s="276" t="s">
        <v>1368</v>
      </c>
      <c r="K851" s="173" t="s">
        <v>606</v>
      </c>
      <c r="L851" s="201"/>
      <c r="M851" s="247" t="s">
        <v>1357</v>
      </c>
      <c r="N851" s="173" t="s">
        <v>500</v>
      </c>
      <c r="O851" s="173">
        <v>0</v>
      </c>
      <c r="P851" s="272">
        <v>0</v>
      </c>
      <c r="Q851" s="734" t="s">
        <v>1358</v>
      </c>
      <c r="R851" s="272">
        <v>0</v>
      </c>
      <c r="S851" s="734" t="s">
        <v>1358</v>
      </c>
      <c r="T851" s="174" t="s">
        <v>501</v>
      </c>
      <c r="U851" s="174" t="s">
        <v>502</v>
      </c>
      <c r="V851" s="235" t="s">
        <v>676</v>
      </c>
      <c r="W851" s="691">
        <v>0</v>
      </c>
      <c r="X851" s="691">
        <v>0</v>
      </c>
      <c r="Y851" s="692">
        <v>0</v>
      </c>
      <c r="Z851" s="272" t="s">
        <v>1359</v>
      </c>
      <c r="AA851" s="247"/>
      <c r="AB851" s="247"/>
      <c r="AC851" s="247"/>
      <c r="AD851" s="247"/>
      <c r="AE851" s="247"/>
      <c r="AF851" s="249"/>
      <c r="AG851" s="247"/>
      <c r="AH851" s="247"/>
      <c r="AI851" s="249"/>
      <c r="AJ851" s="247"/>
      <c r="AK851" s="247"/>
      <c r="AL851" s="247"/>
      <c r="AM851" s="247"/>
      <c r="AN851" s="249"/>
      <c r="AO851" s="249"/>
      <c r="AP851" s="247"/>
      <c r="AQ851" s="247"/>
      <c r="AR851" s="247"/>
      <c r="AS851" s="662"/>
      <c r="AT851" s="718"/>
      <c r="AU851" s="247"/>
      <c r="AV851" s="247"/>
      <c r="AW851" s="249"/>
      <c r="AX851" s="249"/>
      <c r="AY851" s="247"/>
      <c r="AZ851" s="247"/>
      <c r="BA851" s="247"/>
      <c r="BB851" s="249"/>
      <c r="BC851" s="249"/>
      <c r="BD851" s="247"/>
      <c r="BE851" s="247"/>
      <c r="BF851" s="249"/>
      <c r="BG851" s="247"/>
      <c r="BH851" s="3"/>
      <c r="BP851" s="173" t="s">
        <v>1220</v>
      </c>
    </row>
    <row r="852" spans="1:68" s="2" customFormat="1" ht="11.25" x14ac:dyDescent="0.2">
      <c r="A852" s="174" t="s">
        <v>1374</v>
      </c>
      <c r="B852" s="20" t="s">
        <v>245</v>
      </c>
      <c r="C852" s="201" t="s">
        <v>272</v>
      </c>
      <c r="D852" s="701" t="s">
        <v>1372</v>
      </c>
      <c r="E852" s="201" t="s">
        <v>334</v>
      </c>
      <c r="F852" s="173" t="s">
        <v>1353</v>
      </c>
      <c r="G852" s="173"/>
      <c r="H852" s="733" t="s">
        <v>1375</v>
      </c>
      <c r="I852" s="201" t="s">
        <v>1355</v>
      </c>
      <c r="J852" s="276" t="s">
        <v>886</v>
      </c>
      <c r="K852" s="173" t="s">
        <v>683</v>
      </c>
      <c r="L852" s="201"/>
      <c r="M852" s="247" t="s">
        <v>1357</v>
      </c>
      <c r="N852" s="173" t="s">
        <v>500</v>
      </c>
      <c r="O852" s="173">
        <v>0</v>
      </c>
      <c r="P852" s="272">
        <v>0</v>
      </c>
      <c r="Q852" s="734" t="s">
        <v>1358</v>
      </c>
      <c r="R852" s="272">
        <v>0</v>
      </c>
      <c r="S852" s="734" t="s">
        <v>1358</v>
      </c>
      <c r="T852" s="174" t="s">
        <v>501</v>
      </c>
      <c r="U852" s="174" t="s">
        <v>502</v>
      </c>
      <c r="V852" s="235" t="s">
        <v>676</v>
      </c>
      <c r="W852" s="691">
        <v>0</v>
      </c>
      <c r="X852" s="691">
        <v>0</v>
      </c>
      <c r="Y852" s="692">
        <v>0</v>
      </c>
      <c r="Z852" s="272" t="s">
        <v>1359</v>
      </c>
      <c r="AA852" s="247"/>
      <c r="AB852" s="247"/>
      <c r="AC852" s="247"/>
      <c r="AD852" s="247"/>
      <c r="AE852" s="247"/>
      <c r="AF852" s="249"/>
      <c r="AG852" s="247"/>
      <c r="AH852" s="247"/>
      <c r="AI852" s="249"/>
      <c r="AJ852" s="247"/>
      <c r="AK852" s="247"/>
      <c r="AL852" s="247"/>
      <c r="AM852" s="247"/>
      <c r="AN852" s="249"/>
      <c r="AO852" s="249"/>
      <c r="AP852" s="247"/>
      <c r="AQ852" s="247"/>
      <c r="AR852" s="247"/>
      <c r="AS852" s="662"/>
      <c r="AT852" s="718"/>
      <c r="AU852" s="247"/>
      <c r="AV852" s="247"/>
      <c r="AW852" s="249"/>
      <c r="AX852" s="249"/>
      <c r="AY852" s="247"/>
      <c r="AZ852" s="247"/>
      <c r="BA852" s="247"/>
      <c r="BB852" s="249"/>
      <c r="BC852" s="249"/>
      <c r="BD852" s="247"/>
      <c r="BE852" s="247"/>
      <c r="BF852" s="249"/>
      <c r="BG852" s="247"/>
      <c r="BH852" s="3"/>
      <c r="BP852" s="173" t="s">
        <v>1220</v>
      </c>
    </row>
    <row r="853" spans="1:68" s="2" customFormat="1" ht="11.25" x14ac:dyDescent="0.2">
      <c r="A853" s="174" t="s">
        <v>1376</v>
      </c>
      <c r="B853" s="20" t="s">
        <v>245</v>
      </c>
      <c r="C853" s="201" t="s">
        <v>272</v>
      </c>
      <c r="D853" s="701" t="s">
        <v>1372</v>
      </c>
      <c r="E853" s="201" t="s">
        <v>334</v>
      </c>
      <c r="F853" s="173" t="s">
        <v>1353</v>
      </c>
      <c r="G853" s="173"/>
      <c r="H853" s="733" t="s">
        <v>1373</v>
      </c>
      <c r="I853" s="201" t="s">
        <v>1355</v>
      </c>
      <c r="J853" s="276" t="s">
        <v>1370</v>
      </c>
      <c r="K853" s="173" t="s">
        <v>606</v>
      </c>
      <c r="L853" s="201"/>
      <c r="M853" s="247" t="s">
        <v>1357</v>
      </c>
      <c r="N853" s="173" t="s">
        <v>500</v>
      </c>
      <c r="O853" s="173">
        <v>0</v>
      </c>
      <c r="P853" s="272">
        <v>0</v>
      </c>
      <c r="Q853" s="734" t="s">
        <v>1358</v>
      </c>
      <c r="R853" s="272">
        <v>0</v>
      </c>
      <c r="S853" s="734" t="s">
        <v>1358</v>
      </c>
      <c r="T853" s="174" t="s">
        <v>501</v>
      </c>
      <c r="U853" s="174" t="s">
        <v>502</v>
      </c>
      <c r="V853" s="235" t="s">
        <v>676</v>
      </c>
      <c r="W853" s="691">
        <v>0</v>
      </c>
      <c r="X853" s="691">
        <v>0</v>
      </c>
      <c r="Y853" s="692">
        <v>0</v>
      </c>
      <c r="Z853" s="272" t="s">
        <v>1359</v>
      </c>
      <c r="AA853" s="247"/>
      <c r="AB853" s="247"/>
      <c r="AC853" s="247"/>
      <c r="AD853" s="247"/>
      <c r="AE853" s="247"/>
      <c r="AF853" s="249"/>
      <c r="AG853" s="247"/>
      <c r="AH853" s="247"/>
      <c r="AI853" s="249"/>
      <c r="AJ853" s="247"/>
      <c r="AK853" s="247"/>
      <c r="AL853" s="247"/>
      <c r="AM853" s="247"/>
      <c r="AN853" s="249"/>
      <c r="AO853" s="249"/>
      <c r="AP853" s="247"/>
      <c r="AQ853" s="247"/>
      <c r="AR853" s="247"/>
      <c r="AS853" s="662"/>
      <c r="AT853" s="718"/>
      <c r="AU853" s="247"/>
      <c r="AV853" s="247"/>
      <c r="AW853" s="249"/>
      <c r="AX853" s="249"/>
      <c r="AY853" s="247"/>
      <c r="AZ853" s="247"/>
      <c r="BA853" s="247"/>
      <c r="BB853" s="249"/>
      <c r="BC853" s="249"/>
      <c r="BD853" s="247"/>
      <c r="BE853" s="247"/>
      <c r="BF853" s="249"/>
      <c r="BG853" s="247"/>
      <c r="BH853" s="3"/>
      <c r="BP853" s="173" t="s">
        <v>1220</v>
      </c>
    </row>
    <row r="854" spans="1:68" s="2" customFormat="1" ht="11.25" x14ac:dyDescent="0.2">
      <c r="A854" s="174" t="s">
        <v>353</v>
      </c>
      <c r="B854" s="20" t="s">
        <v>351</v>
      </c>
      <c r="C854" s="201" t="s">
        <v>354</v>
      </c>
      <c r="D854" s="701" t="s">
        <v>920</v>
      </c>
      <c r="E854" s="201" t="s">
        <v>352</v>
      </c>
      <c r="F854" s="173" t="s">
        <v>1377</v>
      </c>
      <c r="G854" s="173" t="s">
        <v>180</v>
      </c>
      <c r="H854" s="174" t="s">
        <v>353</v>
      </c>
      <c r="I854" s="201" t="s">
        <v>1378</v>
      </c>
      <c r="J854" s="173" t="s">
        <v>682</v>
      </c>
      <c r="K854" s="173" t="s">
        <v>1379</v>
      </c>
      <c r="L854" s="201" t="s">
        <v>1380</v>
      </c>
      <c r="M854" s="247" t="s">
        <v>355</v>
      </c>
      <c r="N854" s="173" t="s">
        <v>1381</v>
      </c>
      <c r="O854" s="173">
        <v>1</v>
      </c>
      <c r="P854" s="272">
        <v>0</v>
      </c>
      <c r="Q854" s="202" t="s">
        <v>272</v>
      </c>
      <c r="R854" s="560">
        <v>0</v>
      </c>
      <c r="S854" s="299" t="s">
        <v>3</v>
      </c>
      <c r="T854" s="174" t="s">
        <v>1177</v>
      </c>
      <c r="U854" s="174" t="s">
        <v>1382</v>
      </c>
      <c r="V854" s="235" t="s">
        <v>1383</v>
      </c>
      <c r="W854" s="691"/>
      <c r="X854" s="691"/>
      <c r="Y854" s="692"/>
      <c r="Z854" s="272" t="s">
        <v>248</v>
      </c>
      <c r="AA854" s="247"/>
      <c r="AB854" s="247"/>
      <c r="AC854" s="247" t="s">
        <v>272</v>
      </c>
      <c r="AD854" s="247"/>
      <c r="AE854" s="247"/>
      <c r="AF854" s="249"/>
      <c r="AG854" s="247"/>
      <c r="AH854" s="247"/>
      <c r="AI854" s="249"/>
      <c r="AJ854" s="247"/>
      <c r="AK854" s="247"/>
      <c r="AL854" s="247"/>
      <c r="AM854" s="247"/>
      <c r="AN854" s="249"/>
      <c r="AO854" s="249"/>
      <c r="AP854" s="247"/>
      <c r="AQ854" s="247"/>
      <c r="AR854" s="247"/>
      <c r="AS854" s="662"/>
      <c r="AT854" s="718"/>
      <c r="AU854" s="247"/>
      <c r="AV854" s="247"/>
      <c r="AW854" s="249"/>
      <c r="AX854" s="249"/>
      <c r="AY854" s="247"/>
      <c r="AZ854" s="2">
        <v>4</v>
      </c>
      <c r="BA854" s="247"/>
      <c r="BB854" s="754">
        <v>2017065</v>
      </c>
      <c r="BC854" s="754">
        <v>2017065</v>
      </c>
      <c r="BD854" s="247"/>
      <c r="BE854" s="247"/>
      <c r="BF854" s="249"/>
      <c r="BG854" s="247"/>
      <c r="BH854" s="3">
        <v>137104</v>
      </c>
      <c r="BI854" s="2">
        <v>83</v>
      </c>
      <c r="BJ854" s="2" t="s">
        <v>1384</v>
      </c>
      <c r="BK854" s="2">
        <v>2017100</v>
      </c>
      <c r="BL854" s="2">
        <v>2017066</v>
      </c>
      <c r="BM854" s="2">
        <v>0</v>
      </c>
      <c r="BP854" s="173" t="s">
        <v>1381</v>
      </c>
    </row>
    <row r="855" spans="1:68" s="2" customFormat="1" ht="11.25" x14ac:dyDescent="0.2">
      <c r="A855" s="174" t="s">
        <v>356</v>
      </c>
      <c r="B855" s="20" t="s">
        <v>351</v>
      </c>
      <c r="C855" s="201" t="s">
        <v>354</v>
      </c>
      <c r="D855" s="701" t="s">
        <v>920</v>
      </c>
      <c r="E855" s="201" t="s">
        <v>352</v>
      </c>
      <c r="F855" s="173" t="s">
        <v>1377</v>
      </c>
      <c r="G855" s="173" t="s">
        <v>180</v>
      </c>
      <c r="H855" s="174" t="s">
        <v>356</v>
      </c>
      <c r="I855" s="201" t="s">
        <v>1378</v>
      </c>
      <c r="J855" s="173" t="s">
        <v>682</v>
      </c>
      <c r="K855" s="173" t="s">
        <v>1379</v>
      </c>
      <c r="L855" s="201" t="s">
        <v>1380</v>
      </c>
      <c r="M855" s="247"/>
      <c r="N855" s="173" t="s">
        <v>500</v>
      </c>
      <c r="O855" s="173">
        <v>1</v>
      </c>
      <c r="P855" s="272">
        <v>0</v>
      </c>
      <c r="Q855" s="202" t="s">
        <v>272</v>
      </c>
      <c r="R855" s="560">
        <v>1</v>
      </c>
      <c r="S855" s="299">
        <v>43185</v>
      </c>
      <c r="T855" s="174" t="s">
        <v>1177</v>
      </c>
      <c r="U855" s="174" t="s">
        <v>1382</v>
      </c>
      <c r="V855" s="235" t="s">
        <v>1383</v>
      </c>
      <c r="W855" s="691"/>
      <c r="X855" s="691"/>
      <c r="Y855" s="692"/>
      <c r="Z855" s="272" t="s">
        <v>240</v>
      </c>
      <c r="AA855" s="247"/>
      <c r="AB855" s="247"/>
      <c r="AC855" s="247" t="s">
        <v>272</v>
      </c>
      <c r="AD855" s="247"/>
      <c r="AE855" s="247"/>
      <c r="AF855" s="249"/>
      <c r="AG855" s="247"/>
      <c r="AH855" s="247"/>
      <c r="AI855" s="249"/>
      <c r="AJ855" s="247"/>
      <c r="AK855" s="247"/>
      <c r="AL855" s="247"/>
      <c r="AM855" s="247"/>
      <c r="AN855" s="249"/>
      <c r="AO855" s="249"/>
      <c r="AP855" s="247"/>
      <c r="AQ855" s="247"/>
      <c r="AR855" s="247"/>
      <c r="AS855" s="662"/>
      <c r="AT855" s="718"/>
      <c r="AU855" s="247"/>
      <c r="AV855" s="247"/>
      <c r="AW855" s="249"/>
      <c r="AX855" s="249"/>
      <c r="AY855" s="247"/>
      <c r="AZ855" s="2">
        <v>3</v>
      </c>
      <c r="BA855" s="247"/>
      <c r="BB855" s="754">
        <v>2017219</v>
      </c>
      <c r="BC855" s="754">
        <v>2017219</v>
      </c>
      <c r="BD855" s="247"/>
      <c r="BE855" s="247"/>
      <c r="BF855" s="249"/>
      <c r="BG855" s="247"/>
      <c r="BH855" s="3" t="s">
        <v>1385</v>
      </c>
      <c r="BI855" s="2">
        <v>63</v>
      </c>
      <c r="BJ855" s="2" t="s">
        <v>1384</v>
      </c>
      <c r="BK855" s="2">
        <v>2017254</v>
      </c>
      <c r="BL855" s="2">
        <v>2017220</v>
      </c>
      <c r="BM855" s="2">
        <v>0</v>
      </c>
      <c r="BP855" s="173" t="s">
        <v>1386</v>
      </c>
    </row>
    <row r="856" spans="1:68" s="2" customFormat="1" ht="11.25" x14ac:dyDescent="0.2">
      <c r="A856" s="174" t="s">
        <v>357</v>
      </c>
      <c r="B856" s="20" t="s">
        <v>351</v>
      </c>
      <c r="C856" s="201" t="s">
        <v>354</v>
      </c>
      <c r="D856" s="701" t="s">
        <v>920</v>
      </c>
      <c r="E856" s="201" t="s">
        <v>352</v>
      </c>
      <c r="F856" s="173" t="s">
        <v>1377</v>
      </c>
      <c r="G856" s="173" t="s">
        <v>180</v>
      </c>
      <c r="H856" s="174" t="s">
        <v>357</v>
      </c>
      <c r="I856" s="201" t="s">
        <v>1378</v>
      </c>
      <c r="J856" s="173" t="s">
        <v>682</v>
      </c>
      <c r="K856" s="173" t="s">
        <v>1379</v>
      </c>
      <c r="L856" s="201" t="s">
        <v>1380</v>
      </c>
      <c r="M856" s="247" t="s">
        <v>355</v>
      </c>
      <c r="N856" s="173" t="s">
        <v>1381</v>
      </c>
      <c r="O856" s="173">
        <v>1</v>
      </c>
      <c r="P856" s="272">
        <v>0</v>
      </c>
      <c r="Q856" s="202" t="s">
        <v>272</v>
      </c>
      <c r="R856" s="560">
        <v>0</v>
      </c>
      <c r="S856" s="299" t="s">
        <v>3</v>
      </c>
      <c r="T856" s="174" t="s">
        <v>1177</v>
      </c>
      <c r="U856" s="174" t="s">
        <v>1382</v>
      </c>
      <c r="V856" s="235" t="s">
        <v>1383</v>
      </c>
      <c r="W856" s="691"/>
      <c r="X856" s="691"/>
      <c r="Y856" s="692"/>
      <c r="Z856" s="272" t="s">
        <v>248</v>
      </c>
      <c r="AA856" s="247"/>
      <c r="AB856" s="247"/>
      <c r="AC856" s="247" t="s">
        <v>272</v>
      </c>
      <c r="AD856" s="247"/>
      <c r="AE856" s="247"/>
      <c r="AF856" s="249"/>
      <c r="AG856" s="247"/>
      <c r="AH856" s="247"/>
      <c r="AI856" s="249"/>
      <c r="AJ856" s="247"/>
      <c r="AK856" s="247"/>
      <c r="AL856" s="247"/>
      <c r="AM856" s="247"/>
      <c r="AN856" s="249"/>
      <c r="AO856" s="249"/>
      <c r="AP856" s="247"/>
      <c r="AQ856" s="247"/>
      <c r="AR856" s="247"/>
      <c r="AS856" s="662"/>
      <c r="AT856" s="718"/>
      <c r="AU856" s="247"/>
      <c r="AV856" s="247"/>
      <c r="AW856" s="249"/>
      <c r="AX856" s="249"/>
      <c r="AY856" s="247"/>
      <c r="AZ856" s="2">
        <v>15</v>
      </c>
      <c r="BA856" s="247"/>
      <c r="BB856" s="754">
        <v>2016348</v>
      </c>
      <c r="BC856" s="754">
        <v>2017003</v>
      </c>
      <c r="BD856" s="247"/>
      <c r="BE856" s="247"/>
      <c r="BF856" s="249"/>
      <c r="BG856" s="247"/>
      <c r="BH856" s="3" t="s">
        <v>1387</v>
      </c>
      <c r="BI856" s="2">
        <v>87</v>
      </c>
      <c r="BJ856" s="2" t="s">
        <v>1384</v>
      </c>
      <c r="BK856" s="2">
        <v>2017038</v>
      </c>
      <c r="BL856" s="2">
        <v>2016349</v>
      </c>
      <c r="BM856" s="2">
        <v>0</v>
      </c>
      <c r="BP856" s="173" t="s">
        <v>1381</v>
      </c>
    </row>
    <row r="857" spans="1:68" s="2" customFormat="1" ht="11.25" x14ac:dyDescent="0.2">
      <c r="A857" s="174" t="s">
        <v>358</v>
      </c>
      <c r="B857" s="20" t="s">
        <v>351</v>
      </c>
      <c r="C857" s="201" t="s">
        <v>354</v>
      </c>
      <c r="D857" s="701" t="s">
        <v>920</v>
      </c>
      <c r="E857" s="201" t="s">
        <v>352</v>
      </c>
      <c r="F857" s="173" t="s">
        <v>1377</v>
      </c>
      <c r="G857" s="173" t="s">
        <v>180</v>
      </c>
      <c r="H857" s="174" t="s">
        <v>358</v>
      </c>
      <c r="I857" s="201" t="s">
        <v>1378</v>
      </c>
      <c r="J857" s="173" t="s">
        <v>682</v>
      </c>
      <c r="K857" s="173" t="s">
        <v>1379</v>
      </c>
      <c r="L857" s="201" t="s">
        <v>1380</v>
      </c>
      <c r="M857" s="247" t="s">
        <v>355</v>
      </c>
      <c r="N857" s="173" t="s">
        <v>1381</v>
      </c>
      <c r="O857" s="173">
        <v>1</v>
      </c>
      <c r="P857" s="272">
        <v>0</v>
      </c>
      <c r="Q857" s="202" t="s">
        <v>272</v>
      </c>
      <c r="R857" s="560">
        <v>0</v>
      </c>
      <c r="S857" s="299" t="s">
        <v>3</v>
      </c>
      <c r="T857" s="174" t="s">
        <v>1177</v>
      </c>
      <c r="U857" s="174" t="s">
        <v>1382</v>
      </c>
      <c r="V857" s="235" t="s">
        <v>1383</v>
      </c>
      <c r="W857" s="691"/>
      <c r="X857" s="691"/>
      <c r="Y857" s="692"/>
      <c r="Z857" s="272" t="s">
        <v>248</v>
      </c>
      <c r="AA857" s="247"/>
      <c r="AB857" s="247"/>
      <c r="AC857" s="247" t="s">
        <v>272</v>
      </c>
      <c r="AD857" s="247"/>
      <c r="AE857" s="247"/>
      <c r="AF857" s="249"/>
      <c r="AG857" s="247"/>
      <c r="AH857" s="247"/>
      <c r="AI857" s="249"/>
      <c r="AJ857" s="247"/>
      <c r="AK857" s="247"/>
      <c r="AL857" s="247"/>
      <c r="AM857" s="247"/>
      <c r="AN857" s="249"/>
      <c r="AO857" s="249"/>
      <c r="AP857" s="247"/>
      <c r="AQ857" s="247"/>
      <c r="AR857" s="247"/>
      <c r="AS857" s="662"/>
      <c r="AT857" s="718"/>
      <c r="AU857" s="247"/>
      <c r="AV857" s="247"/>
      <c r="AW857" s="249"/>
      <c r="AX857" s="249"/>
      <c r="AY857" s="247"/>
      <c r="AZ857" s="2">
        <v>15</v>
      </c>
      <c r="BA857" s="247"/>
      <c r="BB857" s="754">
        <v>2017003</v>
      </c>
      <c r="BC857" s="754">
        <v>2017003</v>
      </c>
      <c r="BD857" s="247"/>
      <c r="BE857" s="247"/>
      <c r="BF857" s="249"/>
      <c r="BG857" s="247"/>
      <c r="BH857" s="3" t="s">
        <v>1387</v>
      </c>
      <c r="BI857" s="2">
        <v>85</v>
      </c>
      <c r="BJ857" s="2" t="s">
        <v>1384</v>
      </c>
      <c r="BK857" s="2">
        <v>2017038</v>
      </c>
      <c r="BL857" s="2">
        <v>2017004</v>
      </c>
      <c r="BM857" s="2">
        <v>0</v>
      </c>
      <c r="BP857" s="173" t="s">
        <v>1381</v>
      </c>
    </row>
    <row r="858" spans="1:68" s="2" customFormat="1" ht="11.25" x14ac:dyDescent="0.2">
      <c r="A858" s="174" t="s">
        <v>359</v>
      </c>
      <c r="B858" s="20" t="s">
        <v>351</v>
      </c>
      <c r="C858" s="201" t="s">
        <v>354</v>
      </c>
      <c r="D858" s="701" t="s">
        <v>920</v>
      </c>
      <c r="E858" s="201" t="s">
        <v>352</v>
      </c>
      <c r="F858" s="173" t="s">
        <v>1377</v>
      </c>
      <c r="G858" s="173" t="s">
        <v>180</v>
      </c>
      <c r="H858" s="174" t="s">
        <v>359</v>
      </c>
      <c r="I858" s="201" t="s">
        <v>1378</v>
      </c>
      <c r="J858" s="173" t="s">
        <v>682</v>
      </c>
      <c r="K858" s="173" t="s">
        <v>1379</v>
      </c>
      <c r="L858" s="201" t="s">
        <v>1380</v>
      </c>
      <c r="M858" s="247" t="s">
        <v>355</v>
      </c>
      <c r="N858" s="173" t="s">
        <v>1381</v>
      </c>
      <c r="O858" s="173">
        <v>1</v>
      </c>
      <c r="P858" s="272">
        <v>0</v>
      </c>
      <c r="Q858" s="202" t="s">
        <v>272</v>
      </c>
      <c r="R858" s="560">
        <v>0</v>
      </c>
      <c r="S858" s="299" t="s">
        <v>3</v>
      </c>
      <c r="T858" s="174" t="s">
        <v>1177</v>
      </c>
      <c r="U858" s="174" t="s">
        <v>1382</v>
      </c>
      <c r="V858" s="235" t="s">
        <v>1383</v>
      </c>
      <c r="W858" s="691"/>
      <c r="X858" s="691"/>
      <c r="Y858" s="692"/>
      <c r="Z858" s="272" t="s">
        <v>248</v>
      </c>
      <c r="AA858" s="247"/>
      <c r="AB858" s="247"/>
      <c r="AC858" s="247" t="s">
        <v>272</v>
      </c>
      <c r="AD858" s="247"/>
      <c r="AE858" s="247"/>
      <c r="AF858" s="249"/>
      <c r="AG858" s="247"/>
      <c r="AH858" s="247"/>
      <c r="AI858" s="249"/>
      <c r="AJ858" s="247"/>
      <c r="AK858" s="247"/>
      <c r="AL858" s="247"/>
      <c r="AM858" s="247"/>
      <c r="AN858" s="249"/>
      <c r="AO858" s="249"/>
      <c r="AP858" s="247"/>
      <c r="AQ858" s="247"/>
      <c r="AR858" s="247"/>
      <c r="AS858" s="662"/>
      <c r="AT858" s="718"/>
      <c r="AU858" s="247"/>
      <c r="AV858" s="247"/>
      <c r="AW858" s="249"/>
      <c r="AX858" s="249"/>
      <c r="AY858" s="247"/>
      <c r="AZ858" s="2">
        <v>4</v>
      </c>
      <c r="BA858" s="247"/>
      <c r="BB858" s="754">
        <v>2016362</v>
      </c>
      <c r="BC858" s="754">
        <v>2017003</v>
      </c>
      <c r="BD858" s="247"/>
      <c r="BE858" s="247"/>
      <c r="BF858" s="249"/>
      <c r="BG858" s="247"/>
      <c r="BH858" s="3">
        <v>115694</v>
      </c>
      <c r="BI858" s="2">
        <v>86</v>
      </c>
      <c r="BJ858" s="2" t="s">
        <v>1384</v>
      </c>
      <c r="BK858" s="2">
        <v>2017038</v>
      </c>
      <c r="BL858" s="2">
        <v>2016363</v>
      </c>
      <c r="BM858" s="2">
        <v>0</v>
      </c>
      <c r="BP858" s="173" t="s">
        <v>1381</v>
      </c>
    </row>
    <row r="859" spans="1:68" s="2" customFormat="1" ht="11.25" x14ac:dyDescent="0.2">
      <c r="A859" s="174" t="s">
        <v>360</v>
      </c>
      <c r="B859" s="20" t="s">
        <v>351</v>
      </c>
      <c r="C859" s="201" t="s">
        <v>354</v>
      </c>
      <c r="D859" s="701" t="s">
        <v>920</v>
      </c>
      <c r="E859" s="201" t="s">
        <v>352</v>
      </c>
      <c r="F859" s="173" t="s">
        <v>1377</v>
      </c>
      <c r="G859" s="173" t="s">
        <v>180</v>
      </c>
      <c r="H859" s="174" t="s">
        <v>360</v>
      </c>
      <c r="I859" s="201" t="s">
        <v>1388</v>
      </c>
      <c r="J859" s="173" t="s">
        <v>682</v>
      </c>
      <c r="K859" s="173" t="s">
        <v>1379</v>
      </c>
      <c r="L859" s="201" t="s">
        <v>1380</v>
      </c>
      <c r="M859" s="247"/>
      <c r="N859" s="173" t="s">
        <v>1381</v>
      </c>
      <c r="O859" s="173">
        <v>1</v>
      </c>
      <c r="P859" s="272">
        <v>0</v>
      </c>
      <c r="Q859" s="202" t="s">
        <v>272</v>
      </c>
      <c r="R859" s="560">
        <v>0</v>
      </c>
      <c r="S859" s="299" t="s">
        <v>3</v>
      </c>
      <c r="T859" s="174" t="s">
        <v>1177</v>
      </c>
      <c r="U859" s="174" t="s">
        <v>1382</v>
      </c>
      <c r="V859" s="235" t="s">
        <v>1383</v>
      </c>
      <c r="W859" s="691"/>
      <c r="X859" s="691"/>
      <c r="Y859" s="692"/>
      <c r="Z859" s="272" t="s">
        <v>248</v>
      </c>
      <c r="AA859" s="247"/>
      <c r="AB859" s="247"/>
      <c r="AC859" s="247" t="s">
        <v>272</v>
      </c>
      <c r="AD859" s="247"/>
      <c r="AE859" s="247"/>
      <c r="AF859" s="249"/>
      <c r="AG859" s="247"/>
      <c r="AH859" s="247"/>
      <c r="AI859" s="249"/>
      <c r="AJ859" s="247"/>
      <c r="AK859" s="247"/>
      <c r="AL859" s="247"/>
      <c r="AM859" s="247"/>
      <c r="AN859" s="249"/>
      <c r="AO859" s="249"/>
      <c r="AP859" s="247"/>
      <c r="AQ859" s="247"/>
      <c r="AR859" s="247"/>
      <c r="AS859" s="662"/>
      <c r="AT859" s="718"/>
      <c r="AU859" s="247"/>
      <c r="AV859" s="247"/>
      <c r="AW859" s="249"/>
      <c r="AX859" s="249"/>
      <c r="AY859" s="247"/>
      <c r="AZ859" s="2">
        <v>38715</v>
      </c>
      <c r="BA859" s="247"/>
      <c r="BB859" s="754">
        <v>2017271</v>
      </c>
      <c r="BC859" s="754">
        <v>2017277</v>
      </c>
      <c r="BD859" s="247"/>
      <c r="BE859" s="247"/>
      <c r="BF859" s="249"/>
      <c r="BG859" s="247"/>
      <c r="BH859" s="3">
        <v>115764</v>
      </c>
      <c r="BI859" s="2">
        <v>1041768</v>
      </c>
      <c r="BJ859" s="2" t="s">
        <v>1384</v>
      </c>
      <c r="BK859" s="2">
        <v>2017312</v>
      </c>
      <c r="BL859" s="2">
        <v>2017272</v>
      </c>
      <c r="BM859" s="2">
        <v>0</v>
      </c>
      <c r="BP859" s="173" t="s">
        <v>1381</v>
      </c>
    </row>
    <row r="860" spans="1:68" s="2" customFormat="1" ht="11.25" x14ac:dyDescent="0.2">
      <c r="A860" s="174" t="s">
        <v>361</v>
      </c>
      <c r="B860" s="20" t="s">
        <v>351</v>
      </c>
      <c r="C860" s="201" t="s">
        <v>354</v>
      </c>
      <c r="D860" s="701" t="s">
        <v>920</v>
      </c>
      <c r="E860" s="201" t="s">
        <v>352</v>
      </c>
      <c r="F860" s="173" t="s">
        <v>1377</v>
      </c>
      <c r="G860" s="173" t="s">
        <v>180</v>
      </c>
      <c r="H860" s="174" t="s">
        <v>361</v>
      </c>
      <c r="I860" s="201" t="s">
        <v>1388</v>
      </c>
      <c r="J860" s="173" t="s">
        <v>682</v>
      </c>
      <c r="K860" s="173" t="s">
        <v>1379</v>
      </c>
      <c r="L860" s="201" t="s">
        <v>1380</v>
      </c>
      <c r="M860" s="247"/>
      <c r="N860" s="173" t="s">
        <v>1381</v>
      </c>
      <c r="O860" s="173">
        <v>1</v>
      </c>
      <c r="P860" s="272">
        <v>0</v>
      </c>
      <c r="Q860" s="202" t="s">
        <v>272</v>
      </c>
      <c r="R860" s="560">
        <v>0</v>
      </c>
      <c r="S860" s="299" t="s">
        <v>3</v>
      </c>
      <c r="T860" s="174" t="s">
        <v>1177</v>
      </c>
      <c r="U860" s="174" t="s">
        <v>1382</v>
      </c>
      <c r="V860" s="235" t="s">
        <v>1383</v>
      </c>
      <c r="W860" s="691"/>
      <c r="X860" s="691"/>
      <c r="Y860" s="692"/>
      <c r="Z860" s="272" t="s">
        <v>248</v>
      </c>
      <c r="AA860" s="247"/>
      <c r="AB860" s="247"/>
      <c r="AC860" s="247" t="s">
        <v>272</v>
      </c>
      <c r="AD860" s="247"/>
      <c r="AE860" s="247"/>
      <c r="AF860" s="249"/>
      <c r="AG860" s="247"/>
      <c r="AH860" s="247"/>
      <c r="AI860" s="249"/>
      <c r="AJ860" s="247"/>
      <c r="AK860" s="247"/>
      <c r="AL860" s="247"/>
      <c r="AM860" s="247"/>
      <c r="AN860" s="249"/>
      <c r="AO860" s="249"/>
      <c r="AP860" s="247"/>
      <c r="AQ860" s="247"/>
      <c r="AR860" s="247"/>
      <c r="AS860" s="662"/>
      <c r="AT860" s="718"/>
      <c r="AU860" s="247"/>
      <c r="AV860" s="247"/>
      <c r="AW860" s="249"/>
      <c r="AX860" s="249"/>
      <c r="AY860" s="247"/>
      <c r="AZ860" s="2">
        <v>15</v>
      </c>
      <c r="BA860" s="247"/>
      <c r="BB860" s="754">
        <v>2017279</v>
      </c>
      <c r="BC860" s="754">
        <v>2017279</v>
      </c>
      <c r="BD860" s="247"/>
      <c r="BE860" s="247"/>
      <c r="BF860" s="249"/>
      <c r="BG860" s="247"/>
      <c r="BH860" s="3" t="s">
        <v>1389</v>
      </c>
      <c r="BI860" s="2">
        <v>11</v>
      </c>
      <c r="BJ860" s="2" t="s">
        <v>1384</v>
      </c>
      <c r="BK860" s="2">
        <v>2017314</v>
      </c>
      <c r="BL860" s="2">
        <v>2017280</v>
      </c>
      <c r="BM860" s="2">
        <v>0</v>
      </c>
      <c r="BP860" s="173" t="s">
        <v>1381</v>
      </c>
    </row>
    <row r="861" spans="1:68" s="2" customFormat="1" ht="11.25" x14ac:dyDescent="0.2">
      <c r="A861" s="174" t="s">
        <v>362</v>
      </c>
      <c r="B861" s="20" t="s">
        <v>351</v>
      </c>
      <c r="C861" s="201" t="s">
        <v>354</v>
      </c>
      <c r="D861" s="701" t="s">
        <v>920</v>
      </c>
      <c r="E861" s="201" t="s">
        <v>352</v>
      </c>
      <c r="F861" s="173" t="s">
        <v>1377</v>
      </c>
      <c r="G861" s="173" t="s">
        <v>180</v>
      </c>
      <c r="H861" s="174" t="s">
        <v>362</v>
      </c>
      <c r="I861" s="201" t="s">
        <v>1388</v>
      </c>
      <c r="J861" s="173" t="s">
        <v>682</v>
      </c>
      <c r="K861" s="173" t="s">
        <v>1379</v>
      </c>
      <c r="L861" s="201" t="s">
        <v>1380</v>
      </c>
      <c r="M861" s="247"/>
      <c r="N861" s="173" t="s">
        <v>1381</v>
      </c>
      <c r="O861" s="173">
        <v>1</v>
      </c>
      <c r="P861" s="272">
        <v>0</v>
      </c>
      <c r="Q861" s="202" t="s">
        <v>272</v>
      </c>
      <c r="R861" s="560">
        <v>0</v>
      </c>
      <c r="S861" s="299" t="s">
        <v>3</v>
      </c>
      <c r="T861" s="174" t="s">
        <v>1177</v>
      </c>
      <c r="U861" s="174" t="s">
        <v>1382</v>
      </c>
      <c r="V861" s="235" t="s">
        <v>1383</v>
      </c>
      <c r="W861" s="691"/>
      <c r="X861" s="691"/>
      <c r="Y861" s="692"/>
      <c r="Z861" s="272" t="s">
        <v>248</v>
      </c>
      <c r="AA861" s="247"/>
      <c r="AB861" s="247"/>
      <c r="AC861" s="247" t="s">
        <v>272</v>
      </c>
      <c r="AD861" s="247"/>
      <c r="AE861" s="247"/>
      <c r="AF861" s="249"/>
      <c r="AG861" s="247"/>
      <c r="AH861" s="247"/>
      <c r="AI861" s="249"/>
      <c r="AJ861" s="247"/>
      <c r="AK861" s="247"/>
      <c r="AL861" s="247"/>
      <c r="AM861" s="247"/>
      <c r="AN861" s="249"/>
      <c r="AO861" s="249"/>
      <c r="AP861" s="247"/>
      <c r="AQ861" s="247"/>
      <c r="AR861" s="247"/>
      <c r="AS861" s="662"/>
      <c r="AT861" s="718"/>
      <c r="AU861" s="247"/>
      <c r="AV861" s="247"/>
      <c r="AW861" s="249"/>
      <c r="AX861" s="249"/>
      <c r="AY861" s="247"/>
      <c r="AZ861" s="2">
        <v>15</v>
      </c>
      <c r="BA861" s="247"/>
      <c r="BB861" s="754">
        <v>2017160</v>
      </c>
      <c r="BC861" s="754">
        <v>2017160</v>
      </c>
      <c r="BD861" s="247"/>
      <c r="BE861" s="247"/>
      <c r="BF861" s="249"/>
      <c r="BG861" s="247"/>
      <c r="BH861" s="3" t="s">
        <v>1390</v>
      </c>
      <c r="BI861" s="2">
        <v>3</v>
      </c>
      <c r="BJ861" s="2" t="s">
        <v>1384</v>
      </c>
      <c r="BK861" s="2">
        <v>2017195</v>
      </c>
      <c r="BL861" s="2">
        <v>2017161</v>
      </c>
      <c r="BM861" s="2">
        <v>0</v>
      </c>
      <c r="BP861" s="173" t="s">
        <v>1381</v>
      </c>
    </row>
    <row r="862" spans="1:68" s="2" customFormat="1" ht="11.25" x14ac:dyDescent="0.2">
      <c r="A862" s="174" t="s">
        <v>363</v>
      </c>
      <c r="B862" s="20" t="s">
        <v>351</v>
      </c>
      <c r="C862" s="201" t="s">
        <v>354</v>
      </c>
      <c r="D862" s="701" t="s">
        <v>920</v>
      </c>
      <c r="E862" s="201" t="s">
        <v>352</v>
      </c>
      <c r="F862" s="173" t="s">
        <v>1377</v>
      </c>
      <c r="G862" s="173" t="s">
        <v>180</v>
      </c>
      <c r="H862" s="174" t="s">
        <v>363</v>
      </c>
      <c r="I862" s="201" t="s">
        <v>1388</v>
      </c>
      <c r="J862" s="173" t="s">
        <v>682</v>
      </c>
      <c r="K862" s="173" t="s">
        <v>1379</v>
      </c>
      <c r="L862" s="201" t="s">
        <v>1380</v>
      </c>
      <c r="M862" s="247"/>
      <c r="N862" s="173" t="s">
        <v>1381</v>
      </c>
      <c r="O862" s="173">
        <v>1</v>
      </c>
      <c r="P862" s="272">
        <v>0</v>
      </c>
      <c r="Q862" s="202" t="s">
        <v>272</v>
      </c>
      <c r="R862" s="560">
        <v>0</v>
      </c>
      <c r="S862" s="299" t="s">
        <v>3</v>
      </c>
      <c r="T862" s="174" t="s">
        <v>1177</v>
      </c>
      <c r="U862" s="174" t="s">
        <v>1382</v>
      </c>
      <c r="V862" s="235" t="s">
        <v>1383</v>
      </c>
      <c r="W862" s="691"/>
      <c r="X862" s="691"/>
      <c r="Y862" s="692"/>
      <c r="Z862" s="272" t="s">
        <v>248</v>
      </c>
      <c r="AA862" s="247"/>
      <c r="AB862" s="247"/>
      <c r="AC862" s="247" t="s">
        <v>272</v>
      </c>
      <c r="AD862" s="247"/>
      <c r="AE862" s="247"/>
      <c r="AF862" s="249"/>
      <c r="AG862" s="247"/>
      <c r="AH862" s="247"/>
      <c r="AI862" s="249"/>
      <c r="AJ862" s="247"/>
      <c r="AK862" s="247"/>
      <c r="AL862" s="247"/>
      <c r="AM862" s="247"/>
      <c r="AN862" s="249"/>
      <c r="AO862" s="249"/>
      <c r="AP862" s="247"/>
      <c r="AQ862" s="247"/>
      <c r="AR862" s="247"/>
      <c r="AS862" s="662"/>
      <c r="AT862" s="718"/>
      <c r="AU862" s="247"/>
      <c r="AV862" s="247"/>
      <c r="AW862" s="249"/>
      <c r="AX862" s="249"/>
      <c r="AY862" s="247"/>
      <c r="AZ862" s="2">
        <v>15</v>
      </c>
      <c r="BA862" s="247"/>
      <c r="BB862" s="754">
        <v>2017279</v>
      </c>
      <c r="BC862" s="754">
        <v>2017279</v>
      </c>
      <c r="BD862" s="247"/>
      <c r="BE862" s="247"/>
      <c r="BF862" s="249"/>
      <c r="BG862" s="247"/>
      <c r="BH862" s="3" t="s">
        <v>1391</v>
      </c>
      <c r="BI862" s="2">
        <v>3</v>
      </c>
      <c r="BJ862" s="2" t="s">
        <v>1384</v>
      </c>
      <c r="BK862" s="2">
        <v>2017280</v>
      </c>
      <c r="BL862" s="2">
        <v>2017280</v>
      </c>
      <c r="BM862" s="2">
        <v>0</v>
      </c>
      <c r="BP862" s="173" t="s">
        <v>1381</v>
      </c>
    </row>
    <row r="863" spans="1:68" s="2" customFormat="1" ht="11.25" x14ac:dyDescent="0.2">
      <c r="A863" s="174" t="s">
        <v>364</v>
      </c>
      <c r="B863" s="20" t="s">
        <v>351</v>
      </c>
      <c r="C863" s="201" t="s">
        <v>354</v>
      </c>
      <c r="D863" s="701" t="s">
        <v>920</v>
      </c>
      <c r="E863" s="201" t="s">
        <v>352</v>
      </c>
      <c r="F863" s="173" t="s">
        <v>1377</v>
      </c>
      <c r="G863" s="173" t="s">
        <v>180</v>
      </c>
      <c r="H863" s="174" t="s">
        <v>364</v>
      </c>
      <c r="I863" s="201" t="s">
        <v>1388</v>
      </c>
      <c r="J863" s="173" t="s">
        <v>682</v>
      </c>
      <c r="K863" s="173" t="s">
        <v>1379</v>
      </c>
      <c r="L863" s="201" t="s">
        <v>1380</v>
      </c>
      <c r="M863" s="247"/>
      <c r="N863" s="173" t="s">
        <v>1381</v>
      </c>
      <c r="O863" s="173">
        <v>1</v>
      </c>
      <c r="P863" s="272">
        <v>0</v>
      </c>
      <c r="Q863" s="202" t="s">
        <v>272</v>
      </c>
      <c r="R863" s="560">
        <v>0</v>
      </c>
      <c r="S863" s="299" t="s">
        <v>3</v>
      </c>
      <c r="T863" s="174" t="s">
        <v>1177</v>
      </c>
      <c r="U863" s="174" t="s">
        <v>1382</v>
      </c>
      <c r="V863" s="235" t="s">
        <v>1383</v>
      </c>
      <c r="W863" s="691"/>
      <c r="X863" s="691"/>
      <c r="Y863" s="692"/>
      <c r="Z863" s="272" t="s">
        <v>248</v>
      </c>
      <c r="AA863" s="247"/>
      <c r="AB863" s="247"/>
      <c r="AC863" s="247" t="s">
        <v>272</v>
      </c>
      <c r="AD863" s="247"/>
      <c r="AE863" s="247"/>
      <c r="AF863" s="249"/>
      <c r="AG863" s="247"/>
      <c r="AH863" s="247"/>
      <c r="AI863" s="249"/>
      <c r="AJ863" s="247"/>
      <c r="AK863" s="247"/>
      <c r="AL863" s="247"/>
      <c r="AM863" s="247"/>
      <c r="AN863" s="249"/>
      <c r="AO863" s="249"/>
      <c r="AP863" s="247"/>
      <c r="AQ863" s="247"/>
      <c r="AR863" s="247"/>
      <c r="AS863" s="662"/>
      <c r="AT863" s="718"/>
      <c r="AU863" s="247"/>
      <c r="AV863" s="247"/>
      <c r="AW863" s="249"/>
      <c r="AX863" s="249"/>
      <c r="AY863" s="247"/>
      <c r="AZ863" s="2">
        <v>15</v>
      </c>
      <c r="BA863" s="247"/>
      <c r="BB863" s="754">
        <v>2017279</v>
      </c>
      <c r="BC863" s="754">
        <v>2017279</v>
      </c>
      <c r="BD863" s="247"/>
      <c r="BE863" s="247"/>
      <c r="BF863" s="249"/>
      <c r="BG863" s="247"/>
      <c r="BH863" s="3">
        <v>140455</v>
      </c>
      <c r="BI863" s="2">
        <v>3</v>
      </c>
      <c r="BJ863" s="2" t="s">
        <v>1384</v>
      </c>
      <c r="BK863" s="2">
        <v>2017314</v>
      </c>
      <c r="BL863" s="2">
        <v>2017280</v>
      </c>
      <c r="BM863" s="2">
        <v>0</v>
      </c>
      <c r="BP863" s="173" t="s">
        <v>1381</v>
      </c>
    </row>
    <row r="864" spans="1:68" s="2" customFormat="1" ht="11.25" x14ac:dyDescent="0.2">
      <c r="A864" s="174" t="s">
        <v>365</v>
      </c>
      <c r="B864" s="20" t="s">
        <v>351</v>
      </c>
      <c r="C864" s="201" t="s">
        <v>354</v>
      </c>
      <c r="D864" s="701" t="s">
        <v>920</v>
      </c>
      <c r="E864" s="201" t="s">
        <v>352</v>
      </c>
      <c r="F864" s="173" t="s">
        <v>1377</v>
      </c>
      <c r="G864" s="173" t="s">
        <v>180</v>
      </c>
      <c r="H864" s="174" t="s">
        <v>365</v>
      </c>
      <c r="I864" s="201" t="s">
        <v>1388</v>
      </c>
      <c r="J864" s="173" t="s">
        <v>682</v>
      </c>
      <c r="K864" s="173" t="s">
        <v>1379</v>
      </c>
      <c r="L864" s="201" t="s">
        <v>1380</v>
      </c>
      <c r="M864" s="247"/>
      <c r="N864" s="173" t="s">
        <v>1381</v>
      </c>
      <c r="O864" s="173">
        <v>1</v>
      </c>
      <c r="P864" s="272">
        <v>0</v>
      </c>
      <c r="Q864" s="202" t="s">
        <v>272</v>
      </c>
      <c r="R864" s="560">
        <v>0</v>
      </c>
      <c r="S864" s="299" t="s">
        <v>3</v>
      </c>
      <c r="T864" s="174" t="s">
        <v>1177</v>
      </c>
      <c r="U864" s="174" t="s">
        <v>1382</v>
      </c>
      <c r="V864" s="235" t="s">
        <v>1383</v>
      </c>
      <c r="W864" s="691"/>
      <c r="X864" s="691"/>
      <c r="Y864" s="692"/>
      <c r="Z864" s="272" t="s">
        <v>248</v>
      </c>
      <c r="AA864" s="247"/>
      <c r="AB864" s="247"/>
      <c r="AC864" s="247" t="s">
        <v>272</v>
      </c>
      <c r="AD864" s="247"/>
      <c r="AE864" s="247"/>
      <c r="AF864" s="249"/>
      <c r="AG864" s="247"/>
      <c r="AH864" s="247"/>
      <c r="AI864" s="249"/>
      <c r="AJ864" s="247"/>
      <c r="AK864" s="247"/>
      <c r="AL864" s="247"/>
      <c r="AM864" s="247"/>
      <c r="AN864" s="249"/>
      <c r="AO864" s="249"/>
      <c r="AP864" s="247"/>
      <c r="AQ864" s="247"/>
      <c r="AR864" s="247"/>
      <c r="AS864" s="662"/>
      <c r="AT864" s="718"/>
      <c r="AU864" s="247"/>
      <c r="AV864" s="247"/>
      <c r="AW864" s="249"/>
      <c r="AX864" s="249"/>
      <c r="AY864" s="247"/>
      <c r="AZ864" s="2">
        <v>15</v>
      </c>
      <c r="BA864" s="247"/>
      <c r="BB864" s="754">
        <v>2017279</v>
      </c>
      <c r="BC864" s="754">
        <v>2017279</v>
      </c>
      <c r="BD864" s="247"/>
      <c r="BE864" s="247"/>
      <c r="BF864" s="249"/>
      <c r="BG864" s="247"/>
      <c r="BH864" s="3">
        <v>142413</v>
      </c>
      <c r="BI864" s="2">
        <v>3</v>
      </c>
      <c r="BJ864" s="2" t="s">
        <v>1384</v>
      </c>
      <c r="BK864" s="2">
        <v>2017314</v>
      </c>
      <c r="BL864" s="2">
        <v>2017280</v>
      </c>
      <c r="BM864" s="2">
        <v>0</v>
      </c>
      <c r="BP864" s="173" t="s">
        <v>1381</v>
      </c>
    </row>
    <row r="865" spans="1:68" s="2" customFormat="1" ht="11.25" x14ac:dyDescent="0.2">
      <c r="A865" s="174" t="s">
        <v>366</v>
      </c>
      <c r="B865" s="20" t="s">
        <v>351</v>
      </c>
      <c r="C865" s="201" t="s">
        <v>354</v>
      </c>
      <c r="D865" s="701" t="s">
        <v>920</v>
      </c>
      <c r="E865" s="201" t="s">
        <v>352</v>
      </c>
      <c r="F865" s="173" t="s">
        <v>1377</v>
      </c>
      <c r="G865" s="173" t="s">
        <v>180</v>
      </c>
      <c r="H865" s="174" t="s">
        <v>366</v>
      </c>
      <c r="I865" s="201" t="s">
        <v>1388</v>
      </c>
      <c r="J865" s="173" t="s">
        <v>682</v>
      </c>
      <c r="K865" s="173" t="s">
        <v>1379</v>
      </c>
      <c r="L865" s="201" t="s">
        <v>1380</v>
      </c>
      <c r="M865" s="247"/>
      <c r="N865" s="173" t="s">
        <v>1381</v>
      </c>
      <c r="O865" s="173">
        <v>1</v>
      </c>
      <c r="P865" s="272">
        <v>0</v>
      </c>
      <c r="Q865" s="202" t="s">
        <v>272</v>
      </c>
      <c r="R865" s="560">
        <v>0</v>
      </c>
      <c r="S865" s="299" t="s">
        <v>3</v>
      </c>
      <c r="T865" s="174" t="s">
        <v>1177</v>
      </c>
      <c r="U865" s="174" t="s">
        <v>1382</v>
      </c>
      <c r="V865" s="235" t="s">
        <v>1383</v>
      </c>
      <c r="W865" s="691"/>
      <c r="X865" s="691"/>
      <c r="Y865" s="692"/>
      <c r="Z865" s="272" t="s">
        <v>248</v>
      </c>
      <c r="AA865" s="247"/>
      <c r="AB865" s="247"/>
      <c r="AC865" s="247" t="s">
        <v>272</v>
      </c>
      <c r="AD865" s="247"/>
      <c r="AE865" s="247"/>
      <c r="AF865" s="249"/>
      <c r="AG865" s="247"/>
      <c r="AH865" s="247"/>
      <c r="AI865" s="249"/>
      <c r="AJ865" s="247"/>
      <c r="AK865" s="247"/>
      <c r="AL865" s="247"/>
      <c r="AM865" s="247"/>
      <c r="AN865" s="249"/>
      <c r="AO865" s="249"/>
      <c r="AP865" s="247"/>
      <c r="AQ865" s="247"/>
      <c r="AR865" s="247"/>
      <c r="AS865" s="662"/>
      <c r="AT865" s="718"/>
      <c r="AU865" s="247"/>
      <c r="AV865" s="247"/>
      <c r="AW865" s="249"/>
      <c r="AX865" s="249"/>
      <c r="AY865" s="247"/>
      <c r="AZ865" s="2">
        <v>15</v>
      </c>
      <c r="BA865" s="247"/>
      <c r="BB865" s="754">
        <v>2017279</v>
      </c>
      <c r="BC865" s="754">
        <v>2017279</v>
      </c>
      <c r="BD865" s="247"/>
      <c r="BE865" s="247"/>
      <c r="BF865" s="249"/>
      <c r="BG865" s="247"/>
      <c r="BH865" s="3">
        <v>142413</v>
      </c>
      <c r="BI865" s="2">
        <v>3</v>
      </c>
      <c r="BJ865" s="2" t="s">
        <v>1384</v>
      </c>
      <c r="BK865" s="2">
        <v>2017314</v>
      </c>
      <c r="BL865" s="2">
        <v>2017280</v>
      </c>
      <c r="BM865" s="2">
        <v>0</v>
      </c>
      <c r="BP865" s="173" t="s">
        <v>1381</v>
      </c>
    </row>
    <row r="866" spans="1:68" s="2" customFormat="1" ht="11.25" x14ac:dyDescent="0.2">
      <c r="A866" s="174" t="s">
        <v>367</v>
      </c>
      <c r="B866" s="20" t="s">
        <v>351</v>
      </c>
      <c r="C866" s="201" t="s">
        <v>354</v>
      </c>
      <c r="D866" s="701" t="s">
        <v>920</v>
      </c>
      <c r="E866" s="201" t="s">
        <v>352</v>
      </c>
      <c r="F866" s="173" t="s">
        <v>1377</v>
      </c>
      <c r="G866" s="173" t="s">
        <v>180</v>
      </c>
      <c r="H866" s="174" t="s">
        <v>367</v>
      </c>
      <c r="I866" s="201" t="s">
        <v>1388</v>
      </c>
      <c r="J866" s="173" t="s">
        <v>682</v>
      </c>
      <c r="K866" s="173" t="s">
        <v>1379</v>
      </c>
      <c r="L866" s="201" t="s">
        <v>1380</v>
      </c>
      <c r="M866" s="247"/>
      <c r="N866" s="173" t="s">
        <v>1381</v>
      </c>
      <c r="O866" s="173">
        <v>1</v>
      </c>
      <c r="P866" s="272">
        <v>0</v>
      </c>
      <c r="Q866" s="202" t="s">
        <v>272</v>
      </c>
      <c r="R866" s="560">
        <v>0</v>
      </c>
      <c r="S866" s="299" t="s">
        <v>3</v>
      </c>
      <c r="T866" s="174" t="s">
        <v>1177</v>
      </c>
      <c r="U866" s="174" t="s">
        <v>1382</v>
      </c>
      <c r="V866" s="235" t="s">
        <v>1383</v>
      </c>
      <c r="W866" s="691"/>
      <c r="X866" s="691"/>
      <c r="Y866" s="692"/>
      <c r="Z866" s="272" t="s">
        <v>248</v>
      </c>
      <c r="AA866" s="247"/>
      <c r="AB866" s="247"/>
      <c r="AC866" s="247" t="s">
        <v>272</v>
      </c>
      <c r="AD866" s="247"/>
      <c r="AE866" s="247"/>
      <c r="AF866" s="249"/>
      <c r="AG866" s="247"/>
      <c r="AH866" s="247"/>
      <c r="AI866" s="249"/>
      <c r="AJ866" s="247"/>
      <c r="AK866" s="247"/>
      <c r="AL866" s="247"/>
      <c r="AM866" s="247"/>
      <c r="AN866" s="249"/>
      <c r="AO866" s="249"/>
      <c r="AP866" s="247"/>
      <c r="AQ866" s="247"/>
      <c r="AR866" s="247"/>
      <c r="AS866" s="662"/>
      <c r="AT866" s="718"/>
      <c r="AU866" s="247"/>
      <c r="AV866" s="247"/>
      <c r="AW866" s="249"/>
      <c r="AX866" s="249"/>
      <c r="AY866" s="247"/>
      <c r="AZ866" s="2">
        <v>15</v>
      </c>
      <c r="BA866" s="247"/>
      <c r="BB866" s="754">
        <v>2017160</v>
      </c>
      <c r="BC866" s="754">
        <v>2017160</v>
      </c>
      <c r="BD866" s="247"/>
      <c r="BE866" s="247"/>
      <c r="BF866" s="249"/>
      <c r="BG866" s="247"/>
      <c r="BH866" s="3" t="s">
        <v>1390</v>
      </c>
      <c r="BI866" s="2">
        <v>3</v>
      </c>
      <c r="BJ866" s="2" t="s">
        <v>1384</v>
      </c>
      <c r="BK866" s="2">
        <v>2017195</v>
      </c>
      <c r="BL866" s="2">
        <v>2017161</v>
      </c>
      <c r="BM866" s="2">
        <v>0</v>
      </c>
      <c r="BP866" s="173" t="s">
        <v>1381</v>
      </c>
    </row>
    <row r="867" spans="1:68" s="2" customFormat="1" ht="11.25" x14ac:dyDescent="0.2">
      <c r="A867" s="174" t="s">
        <v>368</v>
      </c>
      <c r="B867" s="20" t="s">
        <v>351</v>
      </c>
      <c r="C867" s="201" t="s">
        <v>354</v>
      </c>
      <c r="D867" s="701" t="s">
        <v>920</v>
      </c>
      <c r="E867" s="201" t="s">
        <v>352</v>
      </c>
      <c r="F867" s="173" t="s">
        <v>1377</v>
      </c>
      <c r="G867" s="173" t="s">
        <v>180</v>
      </c>
      <c r="H867" s="174" t="s">
        <v>368</v>
      </c>
      <c r="I867" s="201" t="s">
        <v>1388</v>
      </c>
      <c r="J867" s="173" t="s">
        <v>682</v>
      </c>
      <c r="K867" s="173" t="s">
        <v>1379</v>
      </c>
      <c r="L867" s="201" t="s">
        <v>1380</v>
      </c>
      <c r="M867" s="247"/>
      <c r="N867" s="173" t="s">
        <v>1381</v>
      </c>
      <c r="O867" s="173">
        <v>1</v>
      </c>
      <c r="P867" s="272">
        <v>0</v>
      </c>
      <c r="Q867" s="202" t="s">
        <v>272</v>
      </c>
      <c r="R867" s="560">
        <v>0</v>
      </c>
      <c r="S867" s="299" t="s">
        <v>3</v>
      </c>
      <c r="T867" s="174" t="s">
        <v>1177</v>
      </c>
      <c r="U867" s="174" t="s">
        <v>1382</v>
      </c>
      <c r="V867" s="235" t="s">
        <v>1383</v>
      </c>
      <c r="W867" s="691"/>
      <c r="X867" s="691"/>
      <c r="Y867" s="692"/>
      <c r="Z867" s="272" t="s">
        <v>248</v>
      </c>
      <c r="AA867" s="247"/>
      <c r="AB867" s="247"/>
      <c r="AC867" s="247" t="s">
        <v>272</v>
      </c>
      <c r="AD867" s="247"/>
      <c r="AE867" s="247"/>
      <c r="AF867" s="249"/>
      <c r="AG867" s="247"/>
      <c r="AH867" s="247"/>
      <c r="AI867" s="249"/>
      <c r="AJ867" s="247"/>
      <c r="AK867" s="247"/>
      <c r="AL867" s="247"/>
      <c r="AM867" s="247"/>
      <c r="AN867" s="249"/>
      <c r="AO867" s="249"/>
      <c r="AP867" s="247"/>
      <c r="AQ867" s="247"/>
      <c r="AR867" s="247"/>
      <c r="AS867" s="662"/>
      <c r="AT867" s="718"/>
      <c r="AU867" s="247"/>
      <c r="AV867" s="247"/>
      <c r="AW867" s="249"/>
      <c r="AX867" s="249"/>
      <c r="AY867" s="247"/>
      <c r="AZ867" s="2">
        <v>15</v>
      </c>
      <c r="BA867" s="247"/>
      <c r="BB867" s="754">
        <v>2017279</v>
      </c>
      <c r="BC867" s="754">
        <v>2017279</v>
      </c>
      <c r="BD867" s="247"/>
      <c r="BE867" s="247"/>
      <c r="BF867" s="249"/>
      <c r="BG867" s="247"/>
      <c r="BH867" s="3">
        <v>140455</v>
      </c>
      <c r="BI867" s="2">
        <v>3</v>
      </c>
      <c r="BJ867" s="2" t="s">
        <v>1384</v>
      </c>
      <c r="BK867" s="2">
        <v>2017314</v>
      </c>
      <c r="BL867" s="2">
        <v>2017280</v>
      </c>
      <c r="BM867" s="2">
        <v>0</v>
      </c>
      <c r="BP867" s="173" t="s">
        <v>1381</v>
      </c>
    </row>
    <row r="868" spans="1:68" s="2" customFormat="1" ht="11.25" x14ac:dyDescent="0.2">
      <c r="A868" s="174" t="s">
        <v>369</v>
      </c>
      <c r="B868" s="20" t="s">
        <v>351</v>
      </c>
      <c r="C868" s="201" t="s">
        <v>354</v>
      </c>
      <c r="D868" s="701" t="s">
        <v>920</v>
      </c>
      <c r="E868" s="201" t="s">
        <v>352</v>
      </c>
      <c r="F868" s="173" t="s">
        <v>1377</v>
      </c>
      <c r="G868" s="173" t="s">
        <v>180</v>
      </c>
      <c r="H868" s="174" t="s">
        <v>369</v>
      </c>
      <c r="I868" s="201" t="s">
        <v>1388</v>
      </c>
      <c r="J868" s="173" t="s">
        <v>682</v>
      </c>
      <c r="K868" s="173" t="s">
        <v>1379</v>
      </c>
      <c r="L868" s="201" t="s">
        <v>1380</v>
      </c>
      <c r="M868" s="247"/>
      <c r="N868" s="173" t="s">
        <v>1381</v>
      </c>
      <c r="O868" s="173">
        <v>1</v>
      </c>
      <c r="P868" s="272">
        <v>0</v>
      </c>
      <c r="Q868" s="202" t="s">
        <v>272</v>
      </c>
      <c r="R868" s="560">
        <v>0</v>
      </c>
      <c r="S868" s="299" t="s">
        <v>3</v>
      </c>
      <c r="T868" s="174" t="s">
        <v>1177</v>
      </c>
      <c r="U868" s="174" t="s">
        <v>1382</v>
      </c>
      <c r="V868" s="235" t="s">
        <v>1383</v>
      </c>
      <c r="W868" s="691"/>
      <c r="X868" s="691"/>
      <c r="Y868" s="692"/>
      <c r="Z868" s="272" t="s">
        <v>248</v>
      </c>
      <c r="AA868" s="247"/>
      <c r="AB868" s="247"/>
      <c r="AC868" s="247" t="s">
        <v>272</v>
      </c>
      <c r="AD868" s="247"/>
      <c r="AE868" s="247"/>
      <c r="AF868" s="249"/>
      <c r="AG868" s="247"/>
      <c r="AH868" s="247"/>
      <c r="AI868" s="249"/>
      <c r="AJ868" s="247"/>
      <c r="AK868" s="247"/>
      <c r="AL868" s="247"/>
      <c r="AM868" s="247"/>
      <c r="AN868" s="249"/>
      <c r="AO868" s="249"/>
      <c r="AP868" s="247"/>
      <c r="AQ868" s="247"/>
      <c r="AR868" s="247"/>
      <c r="AS868" s="662"/>
      <c r="AT868" s="718"/>
      <c r="AU868" s="247"/>
      <c r="AV868" s="247"/>
      <c r="AW868" s="249"/>
      <c r="AX868" s="249"/>
      <c r="AY868" s="247"/>
      <c r="AZ868" s="2">
        <v>15</v>
      </c>
      <c r="BA868" s="247"/>
      <c r="BB868" s="754">
        <v>2017279</v>
      </c>
      <c r="BC868" s="754">
        <v>2017279</v>
      </c>
      <c r="BD868" s="247"/>
      <c r="BE868" s="247"/>
      <c r="BF868" s="249"/>
      <c r="BG868" s="247"/>
      <c r="BH868" s="3">
        <v>140455</v>
      </c>
      <c r="BI868" s="2">
        <v>3</v>
      </c>
      <c r="BJ868" s="2" t="s">
        <v>1384</v>
      </c>
      <c r="BK868" s="2">
        <v>2017314</v>
      </c>
      <c r="BL868" s="2">
        <v>2017280</v>
      </c>
      <c r="BM868" s="2">
        <v>0</v>
      </c>
      <c r="BP868" s="173" t="s">
        <v>1381</v>
      </c>
    </row>
    <row r="869" spans="1:68" s="2" customFormat="1" ht="11.25" x14ac:dyDescent="0.2">
      <c r="A869" s="174" t="s">
        <v>370</v>
      </c>
      <c r="B869" s="20" t="s">
        <v>351</v>
      </c>
      <c r="C869" s="201" t="s">
        <v>354</v>
      </c>
      <c r="D869" s="701" t="s">
        <v>920</v>
      </c>
      <c r="E869" s="201" t="s">
        <v>352</v>
      </c>
      <c r="F869" s="173" t="s">
        <v>1377</v>
      </c>
      <c r="G869" s="173" t="s">
        <v>180</v>
      </c>
      <c r="H869" s="174" t="s">
        <v>370</v>
      </c>
      <c r="I869" s="201" t="s">
        <v>1388</v>
      </c>
      <c r="J869" s="173" t="s">
        <v>682</v>
      </c>
      <c r="K869" s="173" t="s">
        <v>1379</v>
      </c>
      <c r="L869" s="201" t="s">
        <v>1380</v>
      </c>
      <c r="M869" s="247"/>
      <c r="N869" s="173" t="s">
        <v>1381</v>
      </c>
      <c r="O869" s="173">
        <v>1</v>
      </c>
      <c r="P869" s="272">
        <v>0</v>
      </c>
      <c r="Q869" s="202" t="s">
        <v>272</v>
      </c>
      <c r="R869" s="560">
        <v>0</v>
      </c>
      <c r="S869" s="299" t="s">
        <v>3</v>
      </c>
      <c r="T869" s="174" t="s">
        <v>1177</v>
      </c>
      <c r="U869" s="174" t="s">
        <v>1382</v>
      </c>
      <c r="V869" s="235" t="s">
        <v>1383</v>
      </c>
      <c r="W869" s="691"/>
      <c r="X869" s="691"/>
      <c r="Y869" s="692"/>
      <c r="Z869" s="272" t="s">
        <v>248</v>
      </c>
      <c r="AA869" s="247"/>
      <c r="AB869" s="247"/>
      <c r="AC869" s="247" t="s">
        <v>272</v>
      </c>
      <c r="AD869" s="247"/>
      <c r="AE869" s="247"/>
      <c r="AF869" s="249"/>
      <c r="AG869" s="247"/>
      <c r="AH869" s="247"/>
      <c r="AI869" s="249"/>
      <c r="AJ869" s="247"/>
      <c r="AK869" s="247"/>
      <c r="AL869" s="247"/>
      <c r="AM869" s="247"/>
      <c r="AN869" s="249"/>
      <c r="AO869" s="249"/>
      <c r="AP869" s="247"/>
      <c r="AQ869" s="247"/>
      <c r="AR869" s="247"/>
      <c r="AS869" s="662"/>
      <c r="AT869" s="718"/>
      <c r="AU869" s="247"/>
      <c r="AV869" s="247"/>
      <c r="AW869" s="249"/>
      <c r="AX869" s="249"/>
      <c r="AY869" s="247"/>
      <c r="AZ869" s="2">
        <v>15</v>
      </c>
      <c r="BA869" s="247"/>
      <c r="BB869" s="754">
        <v>2017279</v>
      </c>
      <c r="BC869" s="754">
        <v>2017279</v>
      </c>
      <c r="BD869" s="247"/>
      <c r="BE869" s="247"/>
      <c r="BF869" s="249"/>
      <c r="BG869" s="247"/>
      <c r="BH869" s="3">
        <v>140455</v>
      </c>
      <c r="BI869" s="2">
        <v>4</v>
      </c>
      <c r="BJ869" s="2" t="s">
        <v>1384</v>
      </c>
      <c r="BK869" s="2">
        <v>2017314</v>
      </c>
      <c r="BL869" s="2">
        <v>2017280</v>
      </c>
      <c r="BM869" s="2">
        <v>0</v>
      </c>
      <c r="BP869" s="173" t="s">
        <v>1381</v>
      </c>
    </row>
    <row r="870" spans="1:68" s="2" customFormat="1" ht="11.25" x14ac:dyDescent="0.2">
      <c r="A870" s="174" t="s">
        <v>371</v>
      </c>
      <c r="B870" s="20" t="s">
        <v>351</v>
      </c>
      <c r="C870" s="201" t="s">
        <v>354</v>
      </c>
      <c r="D870" s="701" t="s">
        <v>920</v>
      </c>
      <c r="E870" s="201" t="s">
        <v>352</v>
      </c>
      <c r="F870" s="173" t="s">
        <v>1377</v>
      </c>
      <c r="G870" s="173" t="s">
        <v>180</v>
      </c>
      <c r="H870" s="174" t="s">
        <v>371</v>
      </c>
      <c r="I870" s="201" t="s">
        <v>1388</v>
      </c>
      <c r="J870" s="173" t="s">
        <v>682</v>
      </c>
      <c r="K870" s="173" t="s">
        <v>1379</v>
      </c>
      <c r="L870" s="201" t="s">
        <v>1380</v>
      </c>
      <c r="M870" s="247"/>
      <c r="N870" s="173" t="s">
        <v>1381</v>
      </c>
      <c r="O870" s="173">
        <v>1</v>
      </c>
      <c r="P870" s="272">
        <v>0</v>
      </c>
      <c r="Q870" s="202" t="s">
        <v>272</v>
      </c>
      <c r="R870" s="560">
        <v>0</v>
      </c>
      <c r="S870" s="299" t="s">
        <v>3</v>
      </c>
      <c r="T870" s="174" t="s">
        <v>1177</v>
      </c>
      <c r="U870" s="174" t="s">
        <v>1382</v>
      </c>
      <c r="V870" s="235" t="s">
        <v>1383</v>
      </c>
      <c r="W870" s="691"/>
      <c r="X870" s="691"/>
      <c r="Y870" s="692"/>
      <c r="Z870" s="272" t="s">
        <v>248</v>
      </c>
      <c r="AA870" s="247"/>
      <c r="AB870" s="247"/>
      <c r="AC870" s="247" t="s">
        <v>272</v>
      </c>
      <c r="AD870" s="247"/>
      <c r="AE870" s="247"/>
      <c r="AF870" s="249"/>
      <c r="AG870" s="247"/>
      <c r="AH870" s="247"/>
      <c r="AI870" s="249"/>
      <c r="AJ870" s="247"/>
      <c r="AK870" s="247"/>
      <c r="AL870" s="247"/>
      <c r="AM870" s="247"/>
      <c r="AN870" s="249"/>
      <c r="AO870" s="249"/>
      <c r="AP870" s="247"/>
      <c r="AQ870" s="247"/>
      <c r="AR870" s="247"/>
      <c r="AS870" s="662"/>
      <c r="AT870" s="718"/>
      <c r="AU870" s="247"/>
      <c r="AV870" s="247"/>
      <c r="AW870" s="249"/>
      <c r="AX870" s="249"/>
      <c r="AY870" s="247"/>
      <c r="AZ870" s="2">
        <v>15</v>
      </c>
      <c r="BA870" s="247"/>
      <c r="BB870" s="754">
        <v>2017160</v>
      </c>
      <c r="BC870" s="754">
        <v>2017160</v>
      </c>
      <c r="BD870" s="247"/>
      <c r="BE870" s="247"/>
      <c r="BF870" s="249"/>
      <c r="BG870" s="247"/>
      <c r="BH870" s="3" t="s">
        <v>1392</v>
      </c>
      <c r="BI870" s="2">
        <v>17</v>
      </c>
      <c r="BJ870" s="2" t="s">
        <v>1384</v>
      </c>
      <c r="BK870" s="2">
        <v>2017195</v>
      </c>
      <c r="BL870" s="2">
        <v>2017161</v>
      </c>
      <c r="BM870" s="2">
        <v>0</v>
      </c>
      <c r="BP870" s="173" t="s">
        <v>1381</v>
      </c>
    </row>
    <row r="871" spans="1:68" s="2" customFormat="1" ht="11.25" x14ac:dyDescent="0.2">
      <c r="A871" s="174" t="s">
        <v>372</v>
      </c>
      <c r="B871" s="20" t="s">
        <v>351</v>
      </c>
      <c r="C871" s="201" t="s">
        <v>354</v>
      </c>
      <c r="D871" s="701" t="s">
        <v>920</v>
      </c>
      <c r="E871" s="201" t="s">
        <v>352</v>
      </c>
      <c r="F871" s="173" t="s">
        <v>1377</v>
      </c>
      <c r="G871" s="173" t="s">
        <v>180</v>
      </c>
      <c r="H871" s="174" t="s">
        <v>372</v>
      </c>
      <c r="I871" s="201" t="s">
        <v>1388</v>
      </c>
      <c r="J871" s="173" t="s">
        <v>682</v>
      </c>
      <c r="K871" s="173" t="s">
        <v>1379</v>
      </c>
      <c r="L871" s="201" t="s">
        <v>1380</v>
      </c>
      <c r="M871" s="247"/>
      <c r="N871" s="173" t="s">
        <v>1381</v>
      </c>
      <c r="O871" s="173">
        <v>1</v>
      </c>
      <c r="P871" s="272">
        <v>0</v>
      </c>
      <c r="Q871" s="202" t="s">
        <v>272</v>
      </c>
      <c r="R871" s="560">
        <v>0</v>
      </c>
      <c r="S871" s="299" t="s">
        <v>3</v>
      </c>
      <c r="T871" s="174" t="s">
        <v>1177</v>
      </c>
      <c r="U871" s="174" t="s">
        <v>1382</v>
      </c>
      <c r="V871" s="235" t="s">
        <v>1383</v>
      </c>
      <c r="W871" s="691"/>
      <c r="X871" s="691"/>
      <c r="Y871" s="692"/>
      <c r="Z871" s="272" t="s">
        <v>248</v>
      </c>
      <c r="AA871" s="247"/>
      <c r="AB871" s="247"/>
      <c r="AC871" s="247" t="s">
        <v>272</v>
      </c>
      <c r="AD871" s="247"/>
      <c r="AE871" s="247"/>
      <c r="AF871" s="249"/>
      <c r="AG871" s="247"/>
      <c r="AH871" s="247"/>
      <c r="AI871" s="249"/>
      <c r="AJ871" s="247"/>
      <c r="AK871" s="247"/>
      <c r="AL871" s="247"/>
      <c r="AM871" s="247"/>
      <c r="AN871" s="249"/>
      <c r="AO871" s="249"/>
      <c r="AP871" s="247"/>
      <c r="AQ871" s="247"/>
      <c r="AR871" s="247"/>
      <c r="AS871" s="662"/>
      <c r="AT871" s="718"/>
      <c r="AU871" s="247"/>
      <c r="AV871" s="247"/>
      <c r="AW871" s="249"/>
      <c r="AX871" s="249"/>
      <c r="AY871" s="247"/>
      <c r="AZ871" s="2">
        <v>15</v>
      </c>
      <c r="BA871" s="247"/>
      <c r="BB871" s="754">
        <v>2017279</v>
      </c>
      <c r="BC871" s="754">
        <v>2017279</v>
      </c>
      <c r="BD871" s="247"/>
      <c r="BE871" s="247"/>
      <c r="BF871" s="249"/>
      <c r="BG871" s="247"/>
      <c r="BH871" s="3" t="s">
        <v>1389</v>
      </c>
      <c r="BI871" s="2">
        <v>17</v>
      </c>
      <c r="BJ871" s="2" t="s">
        <v>1384</v>
      </c>
      <c r="BK871" s="2">
        <v>2017314</v>
      </c>
      <c r="BL871" s="2">
        <v>2017280</v>
      </c>
      <c r="BM871" s="2">
        <v>0</v>
      </c>
      <c r="BP871" s="173" t="s">
        <v>1381</v>
      </c>
    </row>
    <row r="872" spans="1:68" s="2" customFormat="1" ht="11.25" x14ac:dyDescent="0.2">
      <c r="A872" s="174" t="s">
        <v>373</v>
      </c>
      <c r="B872" s="20" t="s">
        <v>351</v>
      </c>
      <c r="C872" s="201" t="s">
        <v>354</v>
      </c>
      <c r="D872" s="701" t="s">
        <v>920</v>
      </c>
      <c r="E872" s="201" t="s">
        <v>352</v>
      </c>
      <c r="F872" s="173" t="s">
        <v>1377</v>
      </c>
      <c r="G872" s="173" t="s">
        <v>180</v>
      </c>
      <c r="H872" s="174" t="s">
        <v>373</v>
      </c>
      <c r="I872" s="201" t="s">
        <v>1388</v>
      </c>
      <c r="J872" s="173" t="s">
        <v>682</v>
      </c>
      <c r="K872" s="173" t="s">
        <v>1379</v>
      </c>
      <c r="L872" s="201" t="s">
        <v>1380</v>
      </c>
      <c r="M872" s="247"/>
      <c r="N872" s="173" t="s">
        <v>1381</v>
      </c>
      <c r="O872" s="173">
        <v>1</v>
      </c>
      <c r="P872" s="272">
        <v>0</v>
      </c>
      <c r="Q872" s="202" t="s">
        <v>272</v>
      </c>
      <c r="R872" s="560">
        <v>0</v>
      </c>
      <c r="S872" s="299" t="s">
        <v>3</v>
      </c>
      <c r="T872" s="174" t="s">
        <v>1177</v>
      </c>
      <c r="U872" s="174" t="s">
        <v>1382</v>
      </c>
      <c r="V872" s="235" t="s">
        <v>1383</v>
      </c>
      <c r="W872" s="691"/>
      <c r="X872" s="691"/>
      <c r="Y872" s="692"/>
      <c r="Z872" s="272" t="s">
        <v>248</v>
      </c>
      <c r="AA872" s="247"/>
      <c r="AB872" s="247"/>
      <c r="AC872" s="247" t="s">
        <v>272</v>
      </c>
      <c r="AD872" s="247"/>
      <c r="AE872" s="247"/>
      <c r="AF872" s="249"/>
      <c r="AG872" s="247"/>
      <c r="AH872" s="247"/>
      <c r="AI872" s="249"/>
      <c r="AJ872" s="247"/>
      <c r="AK872" s="247"/>
      <c r="AL872" s="247"/>
      <c r="AM872" s="247"/>
      <c r="AN872" s="249"/>
      <c r="AO872" s="249"/>
      <c r="AP872" s="247"/>
      <c r="AQ872" s="247"/>
      <c r="AR872" s="247"/>
      <c r="AS872" s="662"/>
      <c r="AT872" s="718"/>
      <c r="AU872" s="247"/>
      <c r="AV872" s="247"/>
      <c r="AW872" s="249"/>
      <c r="AX872" s="249"/>
      <c r="AY872" s="247"/>
      <c r="AZ872" s="2">
        <v>15</v>
      </c>
      <c r="BA872" s="247"/>
      <c r="BB872" s="754">
        <v>2017279</v>
      </c>
      <c r="BC872" s="754">
        <v>2017279</v>
      </c>
      <c r="BD872" s="247"/>
      <c r="BE872" s="247"/>
      <c r="BF872" s="249"/>
      <c r="BG872" s="247"/>
      <c r="BH872" s="3" t="s">
        <v>1389</v>
      </c>
      <c r="BI872" s="2">
        <v>17</v>
      </c>
      <c r="BJ872" s="2" t="s">
        <v>1384</v>
      </c>
      <c r="BK872" s="2">
        <v>2017314</v>
      </c>
      <c r="BL872" s="2">
        <v>2017280</v>
      </c>
      <c r="BM872" s="2">
        <v>0</v>
      </c>
      <c r="BP872" s="173" t="s">
        <v>1381</v>
      </c>
    </row>
    <row r="873" spans="1:68" s="2" customFormat="1" ht="11.25" x14ac:dyDescent="0.2">
      <c r="A873" s="174" t="s">
        <v>374</v>
      </c>
      <c r="B873" s="20" t="s">
        <v>351</v>
      </c>
      <c r="C873" s="201" t="s">
        <v>354</v>
      </c>
      <c r="D873" s="701" t="s">
        <v>920</v>
      </c>
      <c r="E873" s="201" t="s">
        <v>352</v>
      </c>
      <c r="F873" s="173" t="s">
        <v>1377</v>
      </c>
      <c r="G873" s="173" t="s">
        <v>180</v>
      </c>
      <c r="H873" s="174" t="s">
        <v>374</v>
      </c>
      <c r="I873" s="201" t="s">
        <v>1388</v>
      </c>
      <c r="J873" s="173" t="s">
        <v>682</v>
      </c>
      <c r="K873" s="173" t="s">
        <v>1379</v>
      </c>
      <c r="L873" s="201" t="s">
        <v>1380</v>
      </c>
      <c r="M873" s="247"/>
      <c r="N873" s="173" t="s">
        <v>1381</v>
      </c>
      <c r="O873" s="173">
        <v>1</v>
      </c>
      <c r="P873" s="272">
        <v>0</v>
      </c>
      <c r="Q873" s="202" t="s">
        <v>272</v>
      </c>
      <c r="R873" s="560">
        <v>0</v>
      </c>
      <c r="S873" s="299" t="s">
        <v>3</v>
      </c>
      <c r="T873" s="174" t="s">
        <v>1177</v>
      </c>
      <c r="U873" s="174" t="s">
        <v>1382</v>
      </c>
      <c r="V873" s="235" t="s">
        <v>1383</v>
      </c>
      <c r="W873" s="691"/>
      <c r="X873" s="691"/>
      <c r="Y873" s="692"/>
      <c r="Z873" s="272" t="s">
        <v>248</v>
      </c>
      <c r="AA873" s="247"/>
      <c r="AB873" s="247"/>
      <c r="AC873" s="247" t="s">
        <v>272</v>
      </c>
      <c r="AD873" s="247"/>
      <c r="AE873" s="247"/>
      <c r="AF873" s="249"/>
      <c r="AG873" s="247"/>
      <c r="AH873" s="247"/>
      <c r="AI873" s="249"/>
      <c r="AJ873" s="247"/>
      <c r="AK873" s="247"/>
      <c r="AL873" s="247"/>
      <c r="AM873" s="247"/>
      <c r="AN873" s="249"/>
      <c r="AO873" s="249"/>
      <c r="AP873" s="247"/>
      <c r="AQ873" s="247"/>
      <c r="AR873" s="247"/>
      <c r="AS873" s="662"/>
      <c r="AT873" s="718"/>
      <c r="AU873" s="247"/>
      <c r="AV873" s="247"/>
      <c r="AW873" s="249"/>
      <c r="AX873" s="249"/>
      <c r="AY873" s="247"/>
      <c r="AZ873" s="2">
        <v>15</v>
      </c>
      <c r="BA873" s="247"/>
      <c r="BB873" s="754">
        <v>2017279</v>
      </c>
      <c r="BC873" s="754">
        <v>2017279</v>
      </c>
      <c r="BD873" s="247"/>
      <c r="BE873" s="247"/>
      <c r="BF873" s="249"/>
      <c r="BG873" s="247"/>
      <c r="BH873" s="3">
        <v>142413</v>
      </c>
      <c r="BI873" s="2">
        <v>17</v>
      </c>
      <c r="BJ873" s="2" t="s">
        <v>1384</v>
      </c>
      <c r="BK873" s="2">
        <v>2017314</v>
      </c>
      <c r="BL873" s="2">
        <v>2017280</v>
      </c>
      <c r="BM873" s="2">
        <v>0</v>
      </c>
      <c r="BP873" s="173" t="s">
        <v>1381</v>
      </c>
    </row>
    <row r="874" spans="1:68" s="2" customFormat="1" ht="11.25" x14ac:dyDescent="0.2">
      <c r="A874" s="174" t="s">
        <v>375</v>
      </c>
      <c r="B874" s="20" t="s">
        <v>351</v>
      </c>
      <c r="C874" s="201" t="s">
        <v>354</v>
      </c>
      <c r="D874" s="701" t="s">
        <v>920</v>
      </c>
      <c r="E874" s="201" t="s">
        <v>352</v>
      </c>
      <c r="F874" s="173" t="s">
        <v>1377</v>
      </c>
      <c r="G874" s="173" t="s">
        <v>180</v>
      </c>
      <c r="H874" s="174" t="s">
        <v>375</v>
      </c>
      <c r="I874" s="201" t="s">
        <v>1388</v>
      </c>
      <c r="J874" s="173" t="s">
        <v>682</v>
      </c>
      <c r="K874" s="173" t="s">
        <v>1379</v>
      </c>
      <c r="L874" s="201" t="s">
        <v>1380</v>
      </c>
      <c r="M874" s="247"/>
      <c r="N874" s="173" t="s">
        <v>1381</v>
      </c>
      <c r="O874" s="173">
        <v>1</v>
      </c>
      <c r="P874" s="272">
        <v>0</v>
      </c>
      <c r="Q874" s="202" t="s">
        <v>272</v>
      </c>
      <c r="R874" s="560">
        <v>0</v>
      </c>
      <c r="S874" s="299" t="s">
        <v>3</v>
      </c>
      <c r="T874" s="174" t="s">
        <v>1177</v>
      </c>
      <c r="U874" s="174" t="s">
        <v>1382</v>
      </c>
      <c r="V874" s="235" t="s">
        <v>1383</v>
      </c>
      <c r="W874" s="691"/>
      <c r="X874" s="691"/>
      <c r="Y874" s="692"/>
      <c r="Z874" s="272" t="s">
        <v>248</v>
      </c>
      <c r="AA874" s="247"/>
      <c r="AB874" s="247"/>
      <c r="AC874" s="247" t="s">
        <v>272</v>
      </c>
      <c r="AD874" s="247"/>
      <c r="AE874" s="247"/>
      <c r="AF874" s="249"/>
      <c r="AG874" s="247"/>
      <c r="AH874" s="247"/>
      <c r="AI874" s="249"/>
      <c r="AJ874" s="247"/>
      <c r="AK874" s="247"/>
      <c r="AL874" s="247"/>
      <c r="AM874" s="247"/>
      <c r="AN874" s="249"/>
      <c r="AO874" s="249"/>
      <c r="AP874" s="247"/>
      <c r="AQ874" s="247"/>
      <c r="AR874" s="247"/>
      <c r="AS874" s="662"/>
      <c r="AT874" s="718"/>
      <c r="AU874" s="247"/>
      <c r="AV874" s="247"/>
      <c r="AW874" s="249"/>
      <c r="AX874" s="249"/>
      <c r="AY874" s="247"/>
      <c r="AZ874" s="2">
        <v>15</v>
      </c>
      <c r="BA874" s="247"/>
      <c r="BB874" s="754">
        <v>2016130</v>
      </c>
      <c r="BC874" s="754">
        <v>2017030</v>
      </c>
      <c r="BD874" s="247"/>
      <c r="BE874" s="247"/>
      <c r="BF874" s="249"/>
      <c r="BG874" s="247"/>
      <c r="BH874" s="3" t="s">
        <v>1393</v>
      </c>
      <c r="BI874" s="2">
        <v>1</v>
      </c>
      <c r="BJ874" s="2" t="s">
        <v>1384</v>
      </c>
      <c r="BK874" s="2">
        <v>2017065</v>
      </c>
      <c r="BL874" s="2">
        <v>2016198</v>
      </c>
      <c r="BM874" s="2">
        <v>0</v>
      </c>
      <c r="BP874" s="173" t="s">
        <v>1381</v>
      </c>
    </row>
    <row r="875" spans="1:68" s="2" customFormat="1" ht="11.25" x14ac:dyDescent="0.2">
      <c r="A875" s="174" t="s">
        <v>376</v>
      </c>
      <c r="B875" s="20" t="s">
        <v>351</v>
      </c>
      <c r="C875" s="201" t="s">
        <v>354</v>
      </c>
      <c r="D875" s="701" t="s">
        <v>920</v>
      </c>
      <c r="E875" s="201" t="s">
        <v>352</v>
      </c>
      <c r="F875" s="173" t="s">
        <v>1377</v>
      </c>
      <c r="G875" s="173" t="s">
        <v>180</v>
      </c>
      <c r="H875" s="174" t="s">
        <v>376</v>
      </c>
      <c r="I875" s="201" t="s">
        <v>1394</v>
      </c>
      <c r="J875" s="173" t="s">
        <v>682</v>
      </c>
      <c r="K875" s="173" t="s">
        <v>1379</v>
      </c>
      <c r="L875" s="201" t="s">
        <v>1380</v>
      </c>
      <c r="M875" s="247"/>
      <c r="N875" s="173" t="s">
        <v>1381</v>
      </c>
      <c r="O875" s="173">
        <v>1</v>
      </c>
      <c r="P875" s="272">
        <v>0</v>
      </c>
      <c r="Q875" s="202" t="s">
        <v>272</v>
      </c>
      <c r="R875" s="560">
        <v>0</v>
      </c>
      <c r="S875" s="299" t="s">
        <v>3</v>
      </c>
      <c r="T875" s="174" t="s">
        <v>1177</v>
      </c>
      <c r="U875" s="174" t="s">
        <v>1382</v>
      </c>
      <c r="V875" s="235" t="s">
        <v>1383</v>
      </c>
      <c r="W875" s="691"/>
      <c r="X875" s="691"/>
      <c r="Y875" s="692"/>
      <c r="Z875" s="272" t="s">
        <v>248</v>
      </c>
      <c r="AA875" s="247"/>
      <c r="AB875" s="247"/>
      <c r="AC875" s="247" t="s">
        <v>272</v>
      </c>
      <c r="AD875" s="247"/>
      <c r="AE875" s="247"/>
      <c r="AF875" s="249"/>
      <c r="AG875" s="247"/>
      <c r="AH875" s="247"/>
      <c r="AI875" s="249"/>
      <c r="AJ875" s="247"/>
      <c r="AK875" s="247"/>
      <c r="AL875" s="247"/>
      <c r="AM875" s="247"/>
      <c r="AN875" s="249"/>
      <c r="AO875" s="249"/>
      <c r="AP875" s="247"/>
      <c r="AQ875" s="247"/>
      <c r="AR875" s="247"/>
      <c r="AS875" s="662"/>
      <c r="AT875" s="718"/>
      <c r="AU875" s="247"/>
      <c r="AV875" s="247"/>
      <c r="AW875" s="249"/>
      <c r="AX875" s="249"/>
      <c r="AY875" s="247"/>
      <c r="AZ875" s="2">
        <v>15</v>
      </c>
      <c r="BA875" s="247"/>
      <c r="BB875" s="754">
        <v>2016130</v>
      </c>
      <c r="BC875" s="754">
        <v>2017030</v>
      </c>
      <c r="BD875" s="247"/>
      <c r="BE875" s="247"/>
      <c r="BF875" s="249"/>
      <c r="BG875" s="247"/>
      <c r="BH875" s="3" t="s">
        <v>1393</v>
      </c>
      <c r="BI875" s="2">
        <v>1</v>
      </c>
      <c r="BJ875" s="2" t="s">
        <v>1384</v>
      </c>
      <c r="BK875" s="2">
        <v>2017065</v>
      </c>
      <c r="BL875" s="2">
        <v>2016198</v>
      </c>
      <c r="BM875" s="2">
        <v>0</v>
      </c>
      <c r="BP875" s="173" t="s">
        <v>1381</v>
      </c>
    </row>
    <row r="876" spans="1:68" s="2" customFormat="1" ht="11.25" x14ac:dyDescent="0.2">
      <c r="A876" s="174" t="s">
        <v>377</v>
      </c>
      <c r="B876" s="20" t="s">
        <v>351</v>
      </c>
      <c r="C876" s="201" t="s">
        <v>354</v>
      </c>
      <c r="D876" s="701" t="s">
        <v>920</v>
      </c>
      <c r="E876" s="201" t="s">
        <v>352</v>
      </c>
      <c r="F876" s="173" t="s">
        <v>1377</v>
      </c>
      <c r="G876" s="173" t="s">
        <v>180</v>
      </c>
      <c r="H876" s="174" t="s">
        <v>377</v>
      </c>
      <c r="I876" s="201" t="s">
        <v>1388</v>
      </c>
      <c r="J876" s="173" t="s">
        <v>682</v>
      </c>
      <c r="K876" s="173" t="s">
        <v>1379</v>
      </c>
      <c r="L876" s="201" t="s">
        <v>1380</v>
      </c>
      <c r="M876" s="247"/>
      <c r="N876" s="173" t="s">
        <v>1381</v>
      </c>
      <c r="O876" s="173">
        <v>1</v>
      </c>
      <c r="P876" s="272">
        <v>0</v>
      </c>
      <c r="Q876" s="202" t="s">
        <v>272</v>
      </c>
      <c r="R876" s="560">
        <v>0</v>
      </c>
      <c r="S876" s="299" t="s">
        <v>3</v>
      </c>
      <c r="T876" s="174" t="s">
        <v>1177</v>
      </c>
      <c r="U876" s="174" t="s">
        <v>1382</v>
      </c>
      <c r="V876" s="235" t="s">
        <v>1383</v>
      </c>
      <c r="W876" s="691"/>
      <c r="X876" s="691"/>
      <c r="Y876" s="692"/>
      <c r="Z876" s="272" t="s">
        <v>248</v>
      </c>
      <c r="AA876" s="247"/>
      <c r="AB876" s="247"/>
      <c r="AC876" s="247" t="s">
        <v>272</v>
      </c>
      <c r="AD876" s="247"/>
      <c r="AE876" s="247"/>
      <c r="AF876" s="249"/>
      <c r="AG876" s="247"/>
      <c r="AH876" s="247"/>
      <c r="AI876" s="249"/>
      <c r="AJ876" s="247"/>
      <c r="AK876" s="247"/>
      <c r="AL876" s="247"/>
      <c r="AM876" s="247"/>
      <c r="AN876" s="249"/>
      <c r="AO876" s="249"/>
      <c r="AP876" s="247"/>
      <c r="AQ876" s="247"/>
      <c r="AR876" s="247"/>
      <c r="AS876" s="662"/>
      <c r="AT876" s="718"/>
      <c r="AU876" s="247"/>
      <c r="AV876" s="247"/>
      <c r="AW876" s="249"/>
      <c r="AX876" s="249"/>
      <c r="AY876" s="247"/>
      <c r="AZ876" s="2">
        <v>15</v>
      </c>
      <c r="BA876" s="247"/>
      <c r="BB876" s="754">
        <v>2017277</v>
      </c>
      <c r="BC876" s="754">
        <v>2017277</v>
      </c>
      <c r="BD876" s="247"/>
      <c r="BE876" s="247"/>
      <c r="BF876" s="249"/>
      <c r="BG876" s="247"/>
      <c r="BH876" s="3">
        <v>112085</v>
      </c>
      <c r="BI876" s="2">
        <v>1</v>
      </c>
      <c r="BJ876" s="2" t="s">
        <v>1384</v>
      </c>
      <c r="BK876" s="2">
        <v>2017312</v>
      </c>
      <c r="BL876" s="2">
        <v>2017278</v>
      </c>
      <c r="BM876" s="2">
        <v>0</v>
      </c>
      <c r="BP876" s="173" t="s">
        <v>1381</v>
      </c>
    </row>
    <row r="877" spans="1:68" s="2" customFormat="1" ht="11.25" x14ac:dyDescent="0.2">
      <c r="A877" s="174" t="s">
        <v>378</v>
      </c>
      <c r="B877" s="20" t="s">
        <v>351</v>
      </c>
      <c r="C877" s="201" t="s">
        <v>354</v>
      </c>
      <c r="D877" s="701" t="s">
        <v>920</v>
      </c>
      <c r="E877" s="201" t="s">
        <v>352</v>
      </c>
      <c r="F877" s="173" t="s">
        <v>1377</v>
      </c>
      <c r="G877" s="173" t="s">
        <v>180</v>
      </c>
      <c r="H877" s="174" t="s">
        <v>378</v>
      </c>
      <c r="I877" s="201" t="s">
        <v>1388</v>
      </c>
      <c r="J877" s="173" t="s">
        <v>682</v>
      </c>
      <c r="K877" s="173" t="s">
        <v>1379</v>
      </c>
      <c r="L877" s="201" t="s">
        <v>1380</v>
      </c>
      <c r="M877" s="247"/>
      <c r="N877" s="173" t="s">
        <v>1381</v>
      </c>
      <c r="O877" s="173">
        <v>1</v>
      </c>
      <c r="P877" s="272">
        <v>0</v>
      </c>
      <c r="Q877" s="202" t="s">
        <v>272</v>
      </c>
      <c r="R877" s="560">
        <v>0</v>
      </c>
      <c r="S877" s="299" t="s">
        <v>3</v>
      </c>
      <c r="T877" s="174" t="s">
        <v>1177</v>
      </c>
      <c r="U877" s="174" t="s">
        <v>1382</v>
      </c>
      <c r="V877" s="235" t="s">
        <v>1383</v>
      </c>
      <c r="W877" s="691"/>
      <c r="X877" s="691"/>
      <c r="Y877" s="692"/>
      <c r="Z877" s="272" t="s">
        <v>248</v>
      </c>
      <c r="AA877" s="247"/>
      <c r="AB877" s="247"/>
      <c r="AC877" s="247" t="s">
        <v>272</v>
      </c>
      <c r="AD877" s="247"/>
      <c r="AE877" s="247"/>
      <c r="AF877" s="249"/>
      <c r="AG877" s="247"/>
      <c r="AH877" s="247"/>
      <c r="AI877" s="249"/>
      <c r="AJ877" s="247"/>
      <c r="AK877" s="247"/>
      <c r="AL877" s="247"/>
      <c r="AM877" s="247"/>
      <c r="AN877" s="249"/>
      <c r="AO877" s="249"/>
      <c r="AP877" s="247"/>
      <c r="AQ877" s="247"/>
      <c r="AR877" s="247"/>
      <c r="AS877" s="662"/>
      <c r="AT877" s="718"/>
      <c r="AU877" s="247"/>
      <c r="AV877" s="247"/>
      <c r="AW877" s="249"/>
      <c r="AX877" s="249"/>
      <c r="AY877" s="247"/>
      <c r="AZ877" s="2">
        <v>15</v>
      </c>
      <c r="BA877" s="247"/>
      <c r="BB877" s="754">
        <v>2017278</v>
      </c>
      <c r="BC877" s="754">
        <v>2017278</v>
      </c>
      <c r="BD877" s="247"/>
      <c r="BE877" s="247"/>
      <c r="BF877" s="249"/>
      <c r="BG877" s="247"/>
      <c r="BH877" s="3">
        <v>111688</v>
      </c>
      <c r="BI877" s="2">
        <v>2</v>
      </c>
      <c r="BJ877" s="2" t="s">
        <v>1384</v>
      </c>
      <c r="BK877" s="2">
        <v>2017313</v>
      </c>
      <c r="BL877" s="2">
        <v>2017279</v>
      </c>
      <c r="BM877" s="2">
        <v>0</v>
      </c>
      <c r="BP877" s="173" t="s">
        <v>1381</v>
      </c>
    </row>
    <row r="878" spans="1:68" s="2" customFormat="1" ht="11.25" x14ac:dyDescent="0.2">
      <c r="A878" s="174" t="s">
        <v>379</v>
      </c>
      <c r="B878" s="20" t="s">
        <v>351</v>
      </c>
      <c r="C878" s="201" t="s">
        <v>354</v>
      </c>
      <c r="D878" s="701" t="s">
        <v>920</v>
      </c>
      <c r="E878" s="201" t="s">
        <v>352</v>
      </c>
      <c r="F878" s="173" t="s">
        <v>1377</v>
      </c>
      <c r="G878" s="173" t="s">
        <v>180</v>
      </c>
      <c r="H878" s="174" t="s">
        <v>379</v>
      </c>
      <c r="I878" s="201" t="s">
        <v>1395</v>
      </c>
      <c r="J878" s="173" t="s">
        <v>682</v>
      </c>
      <c r="K878" s="173" t="s">
        <v>1379</v>
      </c>
      <c r="L878" s="201" t="s">
        <v>1380</v>
      </c>
      <c r="M878" s="247"/>
      <c r="N878" s="173" t="s">
        <v>1381</v>
      </c>
      <c r="O878" s="173">
        <v>1</v>
      </c>
      <c r="P878" s="272">
        <v>0</v>
      </c>
      <c r="Q878" s="202" t="s">
        <v>272</v>
      </c>
      <c r="R878" s="560">
        <v>0</v>
      </c>
      <c r="S878" s="299" t="s">
        <v>3</v>
      </c>
      <c r="T878" s="174" t="s">
        <v>1177</v>
      </c>
      <c r="U878" s="174" t="s">
        <v>1382</v>
      </c>
      <c r="V878" s="235" t="s">
        <v>1383</v>
      </c>
      <c r="W878" s="691"/>
      <c r="X878" s="691"/>
      <c r="Y878" s="692"/>
      <c r="Z878" s="272" t="s">
        <v>248</v>
      </c>
      <c r="AA878" s="247"/>
      <c r="AB878" s="247"/>
      <c r="AC878" s="247" t="s">
        <v>272</v>
      </c>
      <c r="AD878" s="247"/>
      <c r="AE878" s="247"/>
      <c r="AF878" s="249"/>
      <c r="AG878" s="247"/>
      <c r="AH878" s="247"/>
      <c r="AI878" s="249"/>
      <c r="AJ878" s="247"/>
      <c r="AK878" s="247"/>
      <c r="AL878" s="247"/>
      <c r="AM878" s="247"/>
      <c r="AN878" s="249"/>
      <c r="AO878" s="249"/>
      <c r="AP878" s="247"/>
      <c r="AQ878" s="247"/>
      <c r="AR878" s="247"/>
      <c r="AS878" s="662"/>
      <c r="AT878" s="718"/>
      <c r="AU878" s="247"/>
      <c r="AV878" s="247"/>
      <c r="AW878" s="249"/>
      <c r="AX878" s="249"/>
      <c r="AY878" s="247"/>
      <c r="AZ878" s="2">
        <v>15</v>
      </c>
      <c r="BA878" s="247"/>
      <c r="BB878" s="754">
        <v>2016258</v>
      </c>
      <c r="BC878" s="754">
        <v>2017090</v>
      </c>
      <c r="BD878" s="247"/>
      <c r="BE878" s="247"/>
      <c r="BF878" s="249"/>
      <c r="BG878" s="247"/>
      <c r="BH878" s="3">
        <v>111899</v>
      </c>
      <c r="BI878" s="2">
        <v>1</v>
      </c>
      <c r="BJ878" s="2" t="s">
        <v>1384</v>
      </c>
      <c r="BK878" s="2">
        <v>2017125</v>
      </c>
      <c r="BL878" s="2">
        <v>2016259</v>
      </c>
      <c r="BM878" s="2">
        <v>0</v>
      </c>
      <c r="BP878" s="173" t="s">
        <v>1381</v>
      </c>
    </row>
    <row r="879" spans="1:68" s="2" customFormat="1" ht="11.25" x14ac:dyDescent="0.2">
      <c r="A879" s="174" t="s">
        <v>380</v>
      </c>
      <c r="B879" s="20" t="s">
        <v>351</v>
      </c>
      <c r="C879" s="201" t="s">
        <v>354</v>
      </c>
      <c r="D879" s="701" t="s">
        <v>920</v>
      </c>
      <c r="E879" s="201" t="s">
        <v>352</v>
      </c>
      <c r="F879" s="173" t="s">
        <v>1377</v>
      </c>
      <c r="G879" s="173" t="s">
        <v>180</v>
      </c>
      <c r="H879" s="174" t="s">
        <v>380</v>
      </c>
      <c r="I879" s="201" t="s">
        <v>1388</v>
      </c>
      <c r="J879" s="173" t="s">
        <v>682</v>
      </c>
      <c r="K879" s="173" t="s">
        <v>1379</v>
      </c>
      <c r="L879" s="201" t="s">
        <v>1380</v>
      </c>
      <c r="M879" s="247"/>
      <c r="N879" s="173" t="s">
        <v>1381</v>
      </c>
      <c r="O879" s="173">
        <v>1</v>
      </c>
      <c r="P879" s="272">
        <v>0</v>
      </c>
      <c r="Q879" s="202" t="s">
        <v>272</v>
      </c>
      <c r="R879" s="560">
        <v>0</v>
      </c>
      <c r="S879" s="299" t="s">
        <v>3</v>
      </c>
      <c r="T879" s="174" t="s">
        <v>1177</v>
      </c>
      <c r="U879" s="174" t="s">
        <v>1382</v>
      </c>
      <c r="V879" s="235" t="s">
        <v>1383</v>
      </c>
      <c r="W879" s="691"/>
      <c r="X879" s="691"/>
      <c r="Y879" s="692"/>
      <c r="Z879" s="272" t="s">
        <v>248</v>
      </c>
      <c r="AA879" s="247"/>
      <c r="AB879" s="247"/>
      <c r="AC879" s="247" t="s">
        <v>272</v>
      </c>
      <c r="AD879" s="247"/>
      <c r="AE879" s="247"/>
      <c r="AF879" s="249"/>
      <c r="AG879" s="247"/>
      <c r="AH879" s="247"/>
      <c r="AI879" s="249"/>
      <c r="AJ879" s="247"/>
      <c r="AK879" s="247"/>
      <c r="AL879" s="247"/>
      <c r="AM879" s="247"/>
      <c r="AN879" s="249"/>
      <c r="AO879" s="249"/>
      <c r="AP879" s="247"/>
      <c r="AQ879" s="247"/>
      <c r="AR879" s="247"/>
      <c r="AS879" s="662"/>
      <c r="AT879" s="718"/>
      <c r="AU879" s="247"/>
      <c r="AV879" s="247"/>
      <c r="AW879" s="249"/>
      <c r="AX879" s="249"/>
      <c r="AY879" s="247"/>
      <c r="AZ879" s="2">
        <v>15</v>
      </c>
      <c r="BA879" s="247"/>
      <c r="BB879" s="754">
        <v>2017278</v>
      </c>
      <c r="BC879" s="754">
        <v>2017278</v>
      </c>
      <c r="BD879" s="247"/>
      <c r="BE879" s="247"/>
      <c r="BF879" s="249"/>
      <c r="BG879" s="247"/>
      <c r="BH879" s="3">
        <v>128882</v>
      </c>
      <c r="BI879" s="2">
        <v>2</v>
      </c>
      <c r="BJ879" s="2" t="s">
        <v>1384</v>
      </c>
      <c r="BK879" s="2">
        <v>2017279</v>
      </c>
      <c r="BL879" s="2">
        <v>2017279</v>
      </c>
      <c r="BM879" s="2">
        <v>0</v>
      </c>
      <c r="BP879" s="173" t="s">
        <v>1381</v>
      </c>
    </row>
    <row r="880" spans="1:68" s="2" customFormat="1" ht="11.25" x14ac:dyDescent="0.2">
      <c r="A880" s="174" t="s">
        <v>381</v>
      </c>
      <c r="B880" s="20" t="s">
        <v>351</v>
      </c>
      <c r="C880" s="201" t="s">
        <v>354</v>
      </c>
      <c r="D880" s="701" t="s">
        <v>920</v>
      </c>
      <c r="E880" s="201" t="s">
        <v>352</v>
      </c>
      <c r="F880" s="173" t="s">
        <v>1377</v>
      </c>
      <c r="G880" s="173" t="s">
        <v>180</v>
      </c>
      <c r="H880" s="174" t="s">
        <v>381</v>
      </c>
      <c r="I880" s="201" t="s">
        <v>1388</v>
      </c>
      <c r="J880" s="173" t="s">
        <v>682</v>
      </c>
      <c r="K880" s="173" t="s">
        <v>1379</v>
      </c>
      <c r="L880" s="201" t="s">
        <v>1380</v>
      </c>
      <c r="M880" s="247"/>
      <c r="N880" s="173" t="s">
        <v>1381</v>
      </c>
      <c r="O880" s="173">
        <v>1</v>
      </c>
      <c r="P880" s="272">
        <v>0</v>
      </c>
      <c r="Q880" s="202" t="s">
        <v>272</v>
      </c>
      <c r="R880" s="560">
        <v>0</v>
      </c>
      <c r="S880" s="299" t="s">
        <v>3</v>
      </c>
      <c r="T880" s="174" t="s">
        <v>1177</v>
      </c>
      <c r="U880" s="174" t="s">
        <v>1382</v>
      </c>
      <c r="V880" s="235" t="s">
        <v>1383</v>
      </c>
      <c r="W880" s="691"/>
      <c r="X880" s="691"/>
      <c r="Y880" s="692"/>
      <c r="Z880" s="272" t="s">
        <v>248</v>
      </c>
      <c r="AA880" s="247"/>
      <c r="AB880" s="247"/>
      <c r="AC880" s="247" t="s">
        <v>272</v>
      </c>
      <c r="AD880" s="247"/>
      <c r="AE880" s="247"/>
      <c r="AF880" s="249"/>
      <c r="AG880" s="247"/>
      <c r="AH880" s="247"/>
      <c r="AI880" s="249"/>
      <c r="AJ880" s="247"/>
      <c r="AK880" s="247"/>
      <c r="AL880" s="247"/>
      <c r="AM880" s="247"/>
      <c r="AN880" s="249"/>
      <c r="AO880" s="249"/>
      <c r="AP880" s="247"/>
      <c r="AQ880" s="247"/>
      <c r="AR880" s="247"/>
      <c r="AS880" s="662"/>
      <c r="AT880" s="718"/>
      <c r="AU880" s="247"/>
      <c r="AV880" s="247"/>
      <c r="AW880" s="249"/>
      <c r="AX880" s="249"/>
      <c r="AY880" s="247"/>
      <c r="AZ880" s="2">
        <v>15</v>
      </c>
      <c r="BA880" s="247"/>
      <c r="BB880" s="754">
        <v>2017278</v>
      </c>
      <c r="BC880" s="754">
        <v>2017278</v>
      </c>
      <c r="BD880" s="247"/>
      <c r="BE880" s="247"/>
      <c r="BF880" s="249"/>
      <c r="BG880" s="247"/>
      <c r="BH880" s="3">
        <v>128946</v>
      </c>
      <c r="BI880" s="2">
        <v>2</v>
      </c>
      <c r="BJ880" s="2" t="s">
        <v>1384</v>
      </c>
      <c r="BK880" s="2">
        <v>2017279</v>
      </c>
      <c r="BL880" s="2">
        <v>2017279</v>
      </c>
      <c r="BM880" s="2">
        <v>0</v>
      </c>
      <c r="BP880" s="173" t="s">
        <v>1381</v>
      </c>
    </row>
    <row r="881" spans="1:68" s="2" customFormat="1" ht="11.25" x14ac:dyDescent="0.2">
      <c r="A881" s="174" t="s">
        <v>382</v>
      </c>
      <c r="B881" s="20" t="s">
        <v>351</v>
      </c>
      <c r="C881" s="201" t="s">
        <v>354</v>
      </c>
      <c r="D881" s="701" t="s">
        <v>920</v>
      </c>
      <c r="E881" s="201" t="s">
        <v>352</v>
      </c>
      <c r="F881" s="173" t="s">
        <v>1377</v>
      </c>
      <c r="G881" s="173" t="s">
        <v>180</v>
      </c>
      <c r="H881" s="174" t="s">
        <v>382</v>
      </c>
      <c r="I881" s="201" t="s">
        <v>1388</v>
      </c>
      <c r="J881" s="173" t="s">
        <v>682</v>
      </c>
      <c r="K881" s="173" t="s">
        <v>1379</v>
      </c>
      <c r="L881" s="201" t="s">
        <v>1380</v>
      </c>
      <c r="M881" s="247"/>
      <c r="N881" s="173" t="s">
        <v>1381</v>
      </c>
      <c r="O881" s="173">
        <v>1</v>
      </c>
      <c r="P881" s="272">
        <v>0</v>
      </c>
      <c r="Q881" s="202" t="s">
        <v>272</v>
      </c>
      <c r="R881" s="560">
        <v>0</v>
      </c>
      <c r="S881" s="299" t="s">
        <v>3</v>
      </c>
      <c r="T881" s="174" t="s">
        <v>1177</v>
      </c>
      <c r="U881" s="174" t="s">
        <v>1382</v>
      </c>
      <c r="V881" s="235" t="s">
        <v>1383</v>
      </c>
      <c r="W881" s="691"/>
      <c r="X881" s="691"/>
      <c r="Y881" s="692"/>
      <c r="Z881" s="272" t="s">
        <v>248</v>
      </c>
      <c r="AA881" s="247"/>
      <c r="AB881" s="247"/>
      <c r="AC881" s="247" t="s">
        <v>272</v>
      </c>
      <c r="AD881" s="247"/>
      <c r="AE881" s="247"/>
      <c r="AF881" s="249"/>
      <c r="AG881" s="247"/>
      <c r="AH881" s="247"/>
      <c r="AI881" s="249"/>
      <c r="AJ881" s="247"/>
      <c r="AK881" s="247"/>
      <c r="AL881" s="247"/>
      <c r="AM881" s="247"/>
      <c r="AN881" s="249"/>
      <c r="AO881" s="249"/>
      <c r="AP881" s="247"/>
      <c r="AQ881" s="247"/>
      <c r="AR881" s="247"/>
      <c r="AS881" s="662"/>
      <c r="AT881" s="718"/>
      <c r="AU881" s="247"/>
      <c r="AV881" s="247"/>
      <c r="AW881" s="249"/>
      <c r="AX881" s="249"/>
      <c r="AY881" s="247"/>
      <c r="AZ881" s="2">
        <v>15</v>
      </c>
      <c r="BA881" s="247"/>
      <c r="BB881" s="754">
        <v>2017278</v>
      </c>
      <c r="BC881" s="754">
        <v>2017278</v>
      </c>
      <c r="BD881" s="247"/>
      <c r="BE881" s="247"/>
      <c r="BF881" s="249"/>
      <c r="BG881" s="247"/>
      <c r="BH881" s="3">
        <v>110175</v>
      </c>
      <c r="BI881" s="2">
        <v>2</v>
      </c>
      <c r="BJ881" s="2" t="s">
        <v>1384</v>
      </c>
      <c r="BK881" s="2">
        <v>2017313</v>
      </c>
      <c r="BL881" s="2">
        <v>2017279</v>
      </c>
      <c r="BM881" s="2">
        <v>0</v>
      </c>
      <c r="BP881" s="173" t="s">
        <v>1381</v>
      </c>
    </row>
    <row r="882" spans="1:68" s="2" customFormat="1" ht="11.25" x14ac:dyDescent="0.2">
      <c r="A882" s="174" t="s">
        <v>383</v>
      </c>
      <c r="B882" s="20" t="s">
        <v>351</v>
      </c>
      <c r="C882" s="201" t="s">
        <v>354</v>
      </c>
      <c r="D882" s="701" t="s">
        <v>920</v>
      </c>
      <c r="E882" s="201" t="s">
        <v>352</v>
      </c>
      <c r="F882" s="173" t="s">
        <v>1377</v>
      </c>
      <c r="G882" s="173" t="s">
        <v>180</v>
      </c>
      <c r="H882" s="174" t="s">
        <v>383</v>
      </c>
      <c r="I882" s="201" t="s">
        <v>1388</v>
      </c>
      <c r="J882" s="173" t="s">
        <v>682</v>
      </c>
      <c r="K882" s="173" t="s">
        <v>1379</v>
      </c>
      <c r="L882" s="201" t="s">
        <v>1380</v>
      </c>
      <c r="M882" s="247"/>
      <c r="N882" s="173" t="s">
        <v>1381</v>
      </c>
      <c r="O882" s="173">
        <v>1</v>
      </c>
      <c r="P882" s="272">
        <v>0</v>
      </c>
      <c r="Q882" s="202" t="s">
        <v>272</v>
      </c>
      <c r="R882" s="560">
        <v>0</v>
      </c>
      <c r="S882" s="299" t="s">
        <v>3</v>
      </c>
      <c r="T882" s="174" t="s">
        <v>1177</v>
      </c>
      <c r="U882" s="174" t="s">
        <v>1382</v>
      </c>
      <c r="V882" s="235" t="s">
        <v>1383</v>
      </c>
      <c r="W882" s="691"/>
      <c r="X882" s="691"/>
      <c r="Y882" s="692"/>
      <c r="Z882" s="272" t="s">
        <v>248</v>
      </c>
      <c r="AA882" s="247"/>
      <c r="AB882" s="247"/>
      <c r="AC882" s="247" t="s">
        <v>272</v>
      </c>
      <c r="AD882" s="247"/>
      <c r="AE882" s="247"/>
      <c r="AF882" s="249"/>
      <c r="AG882" s="247"/>
      <c r="AH882" s="247"/>
      <c r="AI882" s="249"/>
      <c r="AJ882" s="247"/>
      <c r="AK882" s="247"/>
      <c r="AL882" s="247"/>
      <c r="AM882" s="247"/>
      <c r="AN882" s="249"/>
      <c r="AO882" s="249"/>
      <c r="AP882" s="247"/>
      <c r="AQ882" s="247"/>
      <c r="AR882" s="247"/>
      <c r="AS882" s="662"/>
      <c r="AT882" s="718"/>
      <c r="AU882" s="247"/>
      <c r="AV882" s="247"/>
      <c r="AW882" s="249"/>
      <c r="AX882" s="249"/>
      <c r="AY882" s="247"/>
      <c r="AZ882" s="2">
        <v>15</v>
      </c>
      <c r="BA882" s="247"/>
      <c r="BB882" s="754">
        <v>2017278</v>
      </c>
      <c r="BC882" s="754">
        <v>2017278</v>
      </c>
      <c r="BD882" s="247"/>
      <c r="BE882" s="247"/>
      <c r="BF882" s="249"/>
      <c r="BG882" s="247"/>
      <c r="BH882" s="3">
        <v>110175</v>
      </c>
      <c r="BI882" s="2">
        <v>2</v>
      </c>
      <c r="BJ882" s="2" t="s">
        <v>1384</v>
      </c>
      <c r="BK882" s="2">
        <v>2017313</v>
      </c>
      <c r="BL882" s="2">
        <v>2017279</v>
      </c>
      <c r="BM882" s="2">
        <v>0</v>
      </c>
      <c r="BP882" s="173" t="s">
        <v>1381</v>
      </c>
    </row>
    <row r="883" spans="1:68" s="2" customFormat="1" ht="11.25" x14ac:dyDescent="0.2">
      <c r="A883" s="174" t="s">
        <v>384</v>
      </c>
      <c r="B883" s="20" t="s">
        <v>351</v>
      </c>
      <c r="C883" s="201" t="s">
        <v>354</v>
      </c>
      <c r="D883" s="701" t="s">
        <v>920</v>
      </c>
      <c r="E883" s="201" t="s">
        <v>352</v>
      </c>
      <c r="F883" s="173" t="s">
        <v>1377</v>
      </c>
      <c r="G883" s="173" t="s">
        <v>180</v>
      </c>
      <c r="H883" s="174" t="s">
        <v>384</v>
      </c>
      <c r="I883" s="201" t="s">
        <v>1388</v>
      </c>
      <c r="J883" s="173" t="s">
        <v>682</v>
      </c>
      <c r="K883" s="173" t="s">
        <v>1379</v>
      </c>
      <c r="L883" s="201" t="s">
        <v>1380</v>
      </c>
      <c r="M883" s="247"/>
      <c r="N883" s="173" t="s">
        <v>1381</v>
      </c>
      <c r="O883" s="173">
        <v>1</v>
      </c>
      <c r="P883" s="272">
        <v>0</v>
      </c>
      <c r="Q883" s="202" t="s">
        <v>272</v>
      </c>
      <c r="R883" s="560">
        <v>0</v>
      </c>
      <c r="S883" s="299" t="s">
        <v>3</v>
      </c>
      <c r="T883" s="174" t="s">
        <v>1177</v>
      </c>
      <c r="U883" s="174" t="s">
        <v>1382</v>
      </c>
      <c r="V883" s="235" t="s">
        <v>1383</v>
      </c>
      <c r="W883" s="691"/>
      <c r="X883" s="691"/>
      <c r="Y883" s="692"/>
      <c r="Z883" s="272" t="s">
        <v>248</v>
      </c>
      <c r="AA883" s="247"/>
      <c r="AB883" s="247"/>
      <c r="AC883" s="247" t="s">
        <v>272</v>
      </c>
      <c r="AD883" s="247"/>
      <c r="AE883" s="247"/>
      <c r="AF883" s="249"/>
      <c r="AG883" s="247"/>
      <c r="AH883" s="247"/>
      <c r="AI883" s="249"/>
      <c r="AJ883" s="247"/>
      <c r="AK883" s="247"/>
      <c r="AL883" s="247"/>
      <c r="AM883" s="247"/>
      <c r="AN883" s="249"/>
      <c r="AO883" s="249"/>
      <c r="AP883" s="247"/>
      <c r="AQ883" s="247"/>
      <c r="AR883" s="247"/>
      <c r="AS883" s="662"/>
      <c r="AT883" s="718"/>
      <c r="AU883" s="247"/>
      <c r="AV883" s="247"/>
      <c r="AW883" s="249"/>
      <c r="AX883" s="249"/>
      <c r="AY883" s="247"/>
      <c r="AZ883" s="2">
        <v>15</v>
      </c>
      <c r="BA883" s="247"/>
      <c r="BB883" s="754">
        <v>2017261</v>
      </c>
      <c r="BC883" s="754">
        <v>2017278</v>
      </c>
      <c r="BD883" s="247"/>
      <c r="BE883" s="247"/>
      <c r="BF883" s="249"/>
      <c r="BG883" s="247"/>
      <c r="BH883" s="3">
        <v>111723</v>
      </c>
      <c r="BI883" s="2">
        <v>1</v>
      </c>
      <c r="BJ883" s="2" t="s">
        <v>1384</v>
      </c>
      <c r="BK883" s="2">
        <v>2017313</v>
      </c>
      <c r="BL883" s="2">
        <v>2017262</v>
      </c>
      <c r="BM883" s="2">
        <v>0</v>
      </c>
      <c r="BP883" s="173" t="s">
        <v>1381</v>
      </c>
    </row>
    <row r="884" spans="1:68" s="2" customFormat="1" ht="11.25" x14ac:dyDescent="0.2">
      <c r="A884" s="174" t="s">
        <v>385</v>
      </c>
      <c r="B884" s="20" t="s">
        <v>351</v>
      </c>
      <c r="C884" s="201" t="s">
        <v>354</v>
      </c>
      <c r="D884" s="701" t="s">
        <v>920</v>
      </c>
      <c r="E884" s="201" t="s">
        <v>352</v>
      </c>
      <c r="F884" s="173" t="s">
        <v>1377</v>
      </c>
      <c r="G884" s="173" t="s">
        <v>180</v>
      </c>
      <c r="H884" s="174" t="s">
        <v>385</v>
      </c>
      <c r="I884" s="201" t="s">
        <v>1388</v>
      </c>
      <c r="J884" s="173" t="s">
        <v>682</v>
      </c>
      <c r="K884" s="173" t="s">
        <v>1379</v>
      </c>
      <c r="L884" s="201" t="s">
        <v>1380</v>
      </c>
      <c r="M884" s="247"/>
      <c r="N884" s="173" t="s">
        <v>1381</v>
      </c>
      <c r="O884" s="173">
        <v>1</v>
      </c>
      <c r="P884" s="272">
        <v>0</v>
      </c>
      <c r="Q884" s="202" t="s">
        <v>272</v>
      </c>
      <c r="R884" s="560">
        <v>0</v>
      </c>
      <c r="S884" s="299" t="s">
        <v>3</v>
      </c>
      <c r="T884" s="174" t="s">
        <v>1177</v>
      </c>
      <c r="U884" s="174" t="s">
        <v>1382</v>
      </c>
      <c r="V884" s="235" t="s">
        <v>1383</v>
      </c>
      <c r="W884" s="691"/>
      <c r="X884" s="691"/>
      <c r="Y884" s="692"/>
      <c r="Z884" s="272" t="s">
        <v>248</v>
      </c>
      <c r="AA884" s="247"/>
      <c r="AB884" s="247"/>
      <c r="AC884" s="247" t="s">
        <v>272</v>
      </c>
      <c r="AD884" s="247"/>
      <c r="AE884" s="247"/>
      <c r="AF884" s="249"/>
      <c r="AG884" s="247"/>
      <c r="AH884" s="247"/>
      <c r="AI884" s="249"/>
      <c r="AJ884" s="247"/>
      <c r="AK884" s="247"/>
      <c r="AL884" s="247"/>
      <c r="AM884" s="247"/>
      <c r="AN884" s="249"/>
      <c r="AO884" s="249"/>
      <c r="AP884" s="247"/>
      <c r="AQ884" s="247"/>
      <c r="AR884" s="247"/>
      <c r="AS884" s="662"/>
      <c r="AT884" s="718"/>
      <c r="AU884" s="247"/>
      <c r="AV884" s="247"/>
      <c r="AW884" s="249"/>
      <c r="AX884" s="249"/>
      <c r="AY884" s="247"/>
      <c r="AZ884" s="2">
        <v>15</v>
      </c>
      <c r="BA884" s="247"/>
      <c r="BB884" s="754">
        <v>2017279</v>
      </c>
      <c r="BC884" s="754">
        <v>2017279</v>
      </c>
      <c r="BD884" s="247"/>
      <c r="BE884" s="247"/>
      <c r="BF884" s="249"/>
      <c r="BG884" s="247"/>
      <c r="BH884" s="3">
        <v>140455</v>
      </c>
      <c r="BI884" s="2">
        <v>2</v>
      </c>
      <c r="BJ884" s="2" t="s">
        <v>1384</v>
      </c>
      <c r="BK884" s="2">
        <v>2017314</v>
      </c>
      <c r="BL884" s="2">
        <v>2017280</v>
      </c>
      <c r="BM884" s="2">
        <v>0</v>
      </c>
      <c r="BP884" s="173" t="s">
        <v>1381</v>
      </c>
    </row>
    <row r="885" spans="1:68" s="2" customFormat="1" ht="11.25" x14ac:dyDescent="0.2">
      <c r="A885" s="174" t="s">
        <v>386</v>
      </c>
      <c r="B885" s="20" t="s">
        <v>351</v>
      </c>
      <c r="C885" s="201" t="s">
        <v>354</v>
      </c>
      <c r="D885" s="701" t="s">
        <v>920</v>
      </c>
      <c r="E885" s="201" t="s">
        <v>352</v>
      </c>
      <c r="F885" s="173" t="s">
        <v>1377</v>
      </c>
      <c r="G885" s="173" t="s">
        <v>180</v>
      </c>
      <c r="H885" s="174" t="s">
        <v>386</v>
      </c>
      <c r="I885" s="201" t="s">
        <v>1388</v>
      </c>
      <c r="J885" s="173" t="s">
        <v>682</v>
      </c>
      <c r="K885" s="173" t="s">
        <v>1379</v>
      </c>
      <c r="L885" s="201" t="s">
        <v>1380</v>
      </c>
      <c r="M885" s="247"/>
      <c r="N885" s="173" t="s">
        <v>1381</v>
      </c>
      <c r="O885" s="173">
        <v>1</v>
      </c>
      <c r="P885" s="272">
        <v>0</v>
      </c>
      <c r="Q885" s="202" t="s">
        <v>272</v>
      </c>
      <c r="R885" s="560">
        <v>0</v>
      </c>
      <c r="S885" s="299" t="s">
        <v>3</v>
      </c>
      <c r="T885" s="174" t="s">
        <v>1177</v>
      </c>
      <c r="U885" s="174" t="s">
        <v>1382</v>
      </c>
      <c r="V885" s="235" t="s">
        <v>1383</v>
      </c>
      <c r="W885" s="691"/>
      <c r="X885" s="691"/>
      <c r="Y885" s="692"/>
      <c r="Z885" s="272" t="s">
        <v>248</v>
      </c>
      <c r="AA885" s="247"/>
      <c r="AB885" s="247"/>
      <c r="AC885" s="247" t="s">
        <v>272</v>
      </c>
      <c r="AD885" s="247"/>
      <c r="AE885" s="247"/>
      <c r="AF885" s="249"/>
      <c r="AG885" s="247"/>
      <c r="AH885" s="247"/>
      <c r="AI885" s="249"/>
      <c r="AJ885" s="247"/>
      <c r="AK885" s="247"/>
      <c r="AL885" s="247"/>
      <c r="AM885" s="247"/>
      <c r="AN885" s="249"/>
      <c r="AO885" s="249"/>
      <c r="AP885" s="247"/>
      <c r="AQ885" s="247"/>
      <c r="AR885" s="247"/>
      <c r="AS885" s="662"/>
      <c r="AT885" s="718"/>
      <c r="AU885" s="247"/>
      <c r="AV885" s="247"/>
      <c r="AW885" s="249"/>
      <c r="AX885" s="249"/>
      <c r="AY885" s="247"/>
      <c r="AZ885" s="2">
        <v>15</v>
      </c>
      <c r="BA885" s="247"/>
      <c r="BB885" s="754">
        <v>2017279</v>
      </c>
      <c r="BC885" s="754">
        <v>2017279</v>
      </c>
      <c r="BD885" s="247"/>
      <c r="BE885" s="247"/>
      <c r="BF885" s="249"/>
      <c r="BG885" s="247"/>
      <c r="BH885" s="3">
        <v>142413</v>
      </c>
      <c r="BI885" s="2">
        <v>2</v>
      </c>
      <c r="BJ885" s="2" t="s">
        <v>1384</v>
      </c>
      <c r="BK885" s="2">
        <v>2017314</v>
      </c>
      <c r="BL885" s="2">
        <v>2017280</v>
      </c>
      <c r="BM885" s="2">
        <v>0</v>
      </c>
      <c r="BP885" s="173" t="s">
        <v>1381</v>
      </c>
    </row>
    <row r="886" spans="1:68" s="2" customFormat="1" ht="11.25" x14ac:dyDescent="0.2">
      <c r="A886" s="174" t="s">
        <v>387</v>
      </c>
      <c r="B886" s="20" t="s">
        <v>351</v>
      </c>
      <c r="C886" s="201" t="s">
        <v>354</v>
      </c>
      <c r="D886" s="701" t="s">
        <v>920</v>
      </c>
      <c r="E886" s="201" t="s">
        <v>352</v>
      </c>
      <c r="F886" s="173" t="s">
        <v>1377</v>
      </c>
      <c r="G886" s="173" t="s">
        <v>180</v>
      </c>
      <c r="H886" s="174" t="s">
        <v>387</v>
      </c>
      <c r="I886" s="201" t="s">
        <v>1388</v>
      </c>
      <c r="J886" s="173" t="s">
        <v>682</v>
      </c>
      <c r="K886" s="173" t="s">
        <v>1379</v>
      </c>
      <c r="L886" s="201" t="s">
        <v>1380</v>
      </c>
      <c r="M886" s="247"/>
      <c r="N886" s="173" t="s">
        <v>1381</v>
      </c>
      <c r="O886" s="173">
        <v>1</v>
      </c>
      <c r="P886" s="272">
        <v>0</v>
      </c>
      <c r="Q886" s="202" t="s">
        <v>272</v>
      </c>
      <c r="R886" s="560">
        <v>0</v>
      </c>
      <c r="S886" s="299" t="s">
        <v>3</v>
      </c>
      <c r="T886" s="174" t="s">
        <v>1177</v>
      </c>
      <c r="U886" s="174" t="s">
        <v>1382</v>
      </c>
      <c r="V886" s="235" t="s">
        <v>1383</v>
      </c>
      <c r="W886" s="691"/>
      <c r="X886" s="691"/>
      <c r="Y886" s="692"/>
      <c r="Z886" s="272" t="s">
        <v>248</v>
      </c>
      <c r="AA886" s="247"/>
      <c r="AB886" s="247"/>
      <c r="AC886" s="247" t="s">
        <v>272</v>
      </c>
      <c r="AD886" s="247"/>
      <c r="AE886" s="247"/>
      <c r="AF886" s="249"/>
      <c r="AG886" s="247"/>
      <c r="AH886" s="247"/>
      <c r="AI886" s="249"/>
      <c r="AJ886" s="247"/>
      <c r="AK886" s="247"/>
      <c r="AL886" s="247"/>
      <c r="AM886" s="247"/>
      <c r="AN886" s="249"/>
      <c r="AO886" s="249"/>
      <c r="AP886" s="247"/>
      <c r="AQ886" s="247"/>
      <c r="AR886" s="247"/>
      <c r="AS886" s="662"/>
      <c r="AT886" s="718"/>
      <c r="AU886" s="247"/>
      <c r="AV886" s="247"/>
      <c r="AW886" s="249"/>
      <c r="AX886" s="249"/>
      <c r="AY886" s="247"/>
      <c r="AZ886" s="2">
        <v>15</v>
      </c>
      <c r="BA886" s="247"/>
      <c r="BB886" s="754">
        <v>2017279</v>
      </c>
      <c r="BC886" s="754">
        <v>2017279</v>
      </c>
      <c r="BD886" s="247"/>
      <c r="BE886" s="247"/>
      <c r="BF886" s="249"/>
      <c r="BG886" s="247"/>
      <c r="BH886" s="3" t="s">
        <v>1396</v>
      </c>
      <c r="BI886" s="2">
        <v>1</v>
      </c>
      <c r="BJ886" s="2" t="s">
        <v>1384</v>
      </c>
      <c r="BK886" s="2">
        <v>2017314</v>
      </c>
      <c r="BL886" s="2">
        <v>2017280</v>
      </c>
      <c r="BM886" s="2">
        <v>0</v>
      </c>
      <c r="BP886" s="173" t="s">
        <v>1381</v>
      </c>
    </row>
    <row r="887" spans="1:68" s="2" customFormat="1" ht="11.25" x14ac:dyDescent="0.2">
      <c r="A887" s="174" t="s">
        <v>388</v>
      </c>
      <c r="B887" s="20" t="s">
        <v>351</v>
      </c>
      <c r="C887" s="201" t="s">
        <v>354</v>
      </c>
      <c r="D887" s="701" t="s">
        <v>920</v>
      </c>
      <c r="E887" s="201" t="s">
        <v>352</v>
      </c>
      <c r="F887" s="173" t="s">
        <v>1377</v>
      </c>
      <c r="G887" s="173" t="s">
        <v>180</v>
      </c>
      <c r="H887" s="174" t="s">
        <v>388</v>
      </c>
      <c r="I887" s="201" t="s">
        <v>1388</v>
      </c>
      <c r="J887" s="173" t="s">
        <v>682</v>
      </c>
      <c r="K887" s="173" t="s">
        <v>1379</v>
      </c>
      <c r="L887" s="201" t="s">
        <v>1380</v>
      </c>
      <c r="M887" s="247"/>
      <c r="N887" s="173" t="s">
        <v>1381</v>
      </c>
      <c r="O887" s="173">
        <v>1</v>
      </c>
      <c r="P887" s="272">
        <v>0</v>
      </c>
      <c r="Q887" s="202" t="s">
        <v>272</v>
      </c>
      <c r="R887" s="560">
        <v>0</v>
      </c>
      <c r="S887" s="299" t="s">
        <v>3</v>
      </c>
      <c r="T887" s="174" t="s">
        <v>1177</v>
      </c>
      <c r="U887" s="174" t="s">
        <v>1382</v>
      </c>
      <c r="V887" s="235" t="s">
        <v>1383</v>
      </c>
      <c r="W887" s="691"/>
      <c r="X887" s="691"/>
      <c r="Y887" s="692"/>
      <c r="Z887" s="272" t="s">
        <v>248</v>
      </c>
      <c r="AA887" s="247"/>
      <c r="AB887" s="247"/>
      <c r="AC887" s="247" t="s">
        <v>272</v>
      </c>
      <c r="AD887" s="247"/>
      <c r="AE887" s="247"/>
      <c r="AF887" s="249"/>
      <c r="AG887" s="247"/>
      <c r="AH887" s="247"/>
      <c r="AI887" s="249"/>
      <c r="AJ887" s="247"/>
      <c r="AK887" s="247"/>
      <c r="AL887" s="247"/>
      <c r="AM887" s="247"/>
      <c r="AN887" s="249"/>
      <c r="AO887" s="249"/>
      <c r="AP887" s="247"/>
      <c r="AQ887" s="247"/>
      <c r="AR887" s="247"/>
      <c r="AS887" s="662"/>
      <c r="AT887" s="718"/>
      <c r="AU887" s="247"/>
      <c r="AV887" s="247"/>
      <c r="AW887" s="249"/>
      <c r="AX887" s="249"/>
      <c r="AY887" s="247"/>
      <c r="AZ887" s="2">
        <v>15</v>
      </c>
      <c r="BA887" s="247"/>
      <c r="BB887" s="754">
        <v>2017279</v>
      </c>
      <c r="BC887" s="754">
        <v>2017279</v>
      </c>
      <c r="BD887" s="247"/>
      <c r="BE887" s="247"/>
      <c r="BF887" s="249"/>
      <c r="BG887" s="247"/>
      <c r="BH887" s="3" t="s">
        <v>1389</v>
      </c>
      <c r="BI887" s="2">
        <v>3</v>
      </c>
      <c r="BJ887" s="2" t="s">
        <v>1384</v>
      </c>
      <c r="BK887" s="2">
        <v>2017314</v>
      </c>
      <c r="BL887" s="2">
        <v>2017280</v>
      </c>
      <c r="BM887" s="2">
        <v>0</v>
      </c>
      <c r="BP887" s="173" t="s">
        <v>1381</v>
      </c>
    </row>
    <row r="888" spans="1:68" s="2" customFormat="1" ht="11.25" x14ac:dyDescent="0.2">
      <c r="A888" s="174" t="s">
        <v>389</v>
      </c>
      <c r="B888" s="20" t="s">
        <v>351</v>
      </c>
      <c r="C888" s="201" t="s">
        <v>354</v>
      </c>
      <c r="D888" s="701" t="s">
        <v>920</v>
      </c>
      <c r="E888" s="201" t="s">
        <v>352</v>
      </c>
      <c r="F888" s="173" t="s">
        <v>1377</v>
      </c>
      <c r="G888" s="173" t="s">
        <v>180</v>
      </c>
      <c r="H888" s="174" t="s">
        <v>389</v>
      </c>
      <c r="I888" s="201" t="s">
        <v>1388</v>
      </c>
      <c r="J888" s="173" t="s">
        <v>682</v>
      </c>
      <c r="K888" s="173" t="s">
        <v>1379</v>
      </c>
      <c r="L888" s="201" t="s">
        <v>1380</v>
      </c>
      <c r="M888" s="247"/>
      <c r="N888" s="173" t="s">
        <v>1381</v>
      </c>
      <c r="O888" s="173">
        <v>1</v>
      </c>
      <c r="P888" s="272">
        <v>0</v>
      </c>
      <c r="Q888" s="202" t="s">
        <v>272</v>
      </c>
      <c r="R888" s="560">
        <v>0</v>
      </c>
      <c r="S888" s="299" t="s">
        <v>3</v>
      </c>
      <c r="T888" s="174" t="s">
        <v>1177</v>
      </c>
      <c r="U888" s="174" t="s">
        <v>1382</v>
      </c>
      <c r="V888" s="235" t="s">
        <v>1383</v>
      </c>
      <c r="W888" s="691"/>
      <c r="X888" s="691"/>
      <c r="Y888" s="692"/>
      <c r="Z888" s="272" t="s">
        <v>248</v>
      </c>
      <c r="AA888" s="247"/>
      <c r="AB888" s="247"/>
      <c r="AC888" s="247" t="s">
        <v>272</v>
      </c>
      <c r="AD888" s="247"/>
      <c r="AE888" s="247"/>
      <c r="AF888" s="249"/>
      <c r="AG888" s="247"/>
      <c r="AH888" s="247"/>
      <c r="AI888" s="249"/>
      <c r="AJ888" s="247"/>
      <c r="AK888" s="247"/>
      <c r="AL888" s="247"/>
      <c r="AM888" s="247"/>
      <c r="AN888" s="249"/>
      <c r="AO888" s="249"/>
      <c r="AP888" s="247"/>
      <c r="AQ888" s="247"/>
      <c r="AR888" s="247"/>
      <c r="AS888" s="662"/>
      <c r="AT888" s="718"/>
      <c r="AU888" s="247"/>
      <c r="AV888" s="247"/>
      <c r="AW888" s="249"/>
      <c r="AX888" s="249"/>
      <c r="AY888" s="247"/>
      <c r="AZ888" s="2">
        <v>15</v>
      </c>
      <c r="BA888" s="247"/>
      <c r="BB888" s="754">
        <v>2017279</v>
      </c>
      <c r="BC888" s="754">
        <v>2017279</v>
      </c>
      <c r="BD888" s="247"/>
      <c r="BE888" s="247"/>
      <c r="BF888" s="249"/>
      <c r="BG888" s="247"/>
      <c r="BH888" s="3" t="s">
        <v>1389</v>
      </c>
      <c r="BI888" s="2">
        <v>2</v>
      </c>
      <c r="BJ888" s="2" t="s">
        <v>1384</v>
      </c>
      <c r="BK888" s="2">
        <v>2017314</v>
      </c>
      <c r="BL888" s="2">
        <v>2017280</v>
      </c>
      <c r="BM888" s="2">
        <v>0</v>
      </c>
      <c r="BP888" s="173" t="s">
        <v>1381</v>
      </c>
    </row>
    <row r="889" spans="1:68" s="2" customFormat="1" ht="11.25" x14ac:dyDescent="0.2">
      <c r="A889" s="174" t="s">
        <v>390</v>
      </c>
      <c r="B889" s="20" t="s">
        <v>351</v>
      </c>
      <c r="C889" s="201" t="s">
        <v>354</v>
      </c>
      <c r="D889" s="701" t="s">
        <v>920</v>
      </c>
      <c r="E889" s="201" t="s">
        <v>352</v>
      </c>
      <c r="F889" s="173" t="s">
        <v>1377</v>
      </c>
      <c r="G889" s="173" t="s">
        <v>180</v>
      </c>
      <c r="H889" s="174" t="s">
        <v>390</v>
      </c>
      <c r="I889" s="201" t="s">
        <v>1388</v>
      </c>
      <c r="J889" s="173" t="s">
        <v>682</v>
      </c>
      <c r="K889" s="173" t="s">
        <v>1379</v>
      </c>
      <c r="L889" s="201" t="s">
        <v>1380</v>
      </c>
      <c r="M889" s="247"/>
      <c r="N889" s="173" t="s">
        <v>1381</v>
      </c>
      <c r="O889" s="173">
        <v>1</v>
      </c>
      <c r="P889" s="272">
        <v>0</v>
      </c>
      <c r="Q889" s="202" t="s">
        <v>272</v>
      </c>
      <c r="R889" s="560">
        <v>0</v>
      </c>
      <c r="S889" s="299" t="s">
        <v>3</v>
      </c>
      <c r="T889" s="174" t="s">
        <v>1177</v>
      </c>
      <c r="U889" s="174" t="s">
        <v>1382</v>
      </c>
      <c r="V889" s="235" t="s">
        <v>1383</v>
      </c>
      <c r="W889" s="691"/>
      <c r="X889" s="691"/>
      <c r="Y889" s="692"/>
      <c r="Z889" s="272" t="s">
        <v>248</v>
      </c>
      <c r="AA889" s="247"/>
      <c r="AB889" s="247"/>
      <c r="AC889" s="247" t="s">
        <v>272</v>
      </c>
      <c r="AD889" s="247"/>
      <c r="AE889" s="247"/>
      <c r="AF889" s="249"/>
      <c r="AG889" s="247"/>
      <c r="AH889" s="247"/>
      <c r="AI889" s="249"/>
      <c r="AJ889" s="247"/>
      <c r="AK889" s="247"/>
      <c r="AL889" s="247"/>
      <c r="AM889" s="247"/>
      <c r="AN889" s="249"/>
      <c r="AO889" s="249"/>
      <c r="AP889" s="247"/>
      <c r="AQ889" s="247"/>
      <c r="AR889" s="247"/>
      <c r="AS889" s="662"/>
      <c r="AT889" s="718"/>
      <c r="AU889" s="247"/>
      <c r="AV889" s="247"/>
      <c r="AW889" s="249"/>
      <c r="AX889" s="249"/>
      <c r="AY889" s="247"/>
      <c r="AZ889" s="2">
        <v>15</v>
      </c>
      <c r="BA889" s="247"/>
      <c r="BB889" s="754">
        <v>2017261</v>
      </c>
      <c r="BC889" s="754">
        <v>2017261</v>
      </c>
      <c r="BD889" s="247"/>
      <c r="BE889" s="247"/>
      <c r="BF889" s="249"/>
      <c r="BG889" s="247"/>
      <c r="BH889" s="3">
        <v>126881</v>
      </c>
      <c r="BI889" s="2">
        <v>9</v>
      </c>
      <c r="BJ889" s="2" t="s">
        <v>1384</v>
      </c>
      <c r="BK889" s="2">
        <v>2017296</v>
      </c>
      <c r="BL889" s="2">
        <v>2017262</v>
      </c>
      <c r="BM889" s="2">
        <v>0</v>
      </c>
      <c r="BP889" s="173" t="s">
        <v>1381</v>
      </c>
    </row>
    <row r="890" spans="1:68" s="2" customFormat="1" ht="11.25" x14ac:dyDescent="0.2">
      <c r="A890" s="174" t="s">
        <v>391</v>
      </c>
      <c r="B890" s="20" t="s">
        <v>351</v>
      </c>
      <c r="C890" s="201" t="s">
        <v>354</v>
      </c>
      <c r="D890" s="701" t="s">
        <v>920</v>
      </c>
      <c r="E890" s="201" t="s">
        <v>352</v>
      </c>
      <c r="F890" s="173" t="s">
        <v>1377</v>
      </c>
      <c r="G890" s="173" t="s">
        <v>180</v>
      </c>
      <c r="H890" s="174" t="s">
        <v>391</v>
      </c>
      <c r="I890" s="201" t="s">
        <v>1388</v>
      </c>
      <c r="J890" s="173" t="s">
        <v>682</v>
      </c>
      <c r="K890" s="173" t="s">
        <v>1379</v>
      </c>
      <c r="L890" s="201" t="s">
        <v>1380</v>
      </c>
      <c r="M890" s="247"/>
      <c r="N890" s="173" t="s">
        <v>1381</v>
      </c>
      <c r="O890" s="173">
        <v>1</v>
      </c>
      <c r="P890" s="272">
        <v>0</v>
      </c>
      <c r="Q890" s="202" t="s">
        <v>272</v>
      </c>
      <c r="R890" s="560">
        <v>0</v>
      </c>
      <c r="S890" s="299" t="s">
        <v>3</v>
      </c>
      <c r="T890" s="174" t="s">
        <v>1177</v>
      </c>
      <c r="U890" s="174" t="s">
        <v>1382</v>
      </c>
      <c r="V890" s="235" t="s">
        <v>1383</v>
      </c>
      <c r="W890" s="691"/>
      <c r="X890" s="691"/>
      <c r="Y890" s="692"/>
      <c r="Z890" s="272" t="s">
        <v>248</v>
      </c>
      <c r="AA890" s="247"/>
      <c r="AB890" s="247"/>
      <c r="AC890" s="247" t="s">
        <v>272</v>
      </c>
      <c r="AD890" s="247"/>
      <c r="AE890" s="247"/>
      <c r="AF890" s="249"/>
      <c r="AG890" s="247"/>
      <c r="AH890" s="247"/>
      <c r="AI890" s="249"/>
      <c r="AJ890" s="247"/>
      <c r="AK890" s="247"/>
      <c r="AL890" s="247"/>
      <c r="AM890" s="247"/>
      <c r="AN890" s="249"/>
      <c r="AO890" s="249"/>
      <c r="AP890" s="247"/>
      <c r="AQ890" s="247"/>
      <c r="AR890" s="247"/>
      <c r="AS890" s="662"/>
      <c r="AT890" s="718"/>
      <c r="AU890" s="247"/>
      <c r="AV890" s="247"/>
      <c r="AW890" s="249"/>
      <c r="AX890" s="249"/>
      <c r="AY890" s="247"/>
      <c r="AZ890" s="2">
        <v>15</v>
      </c>
      <c r="BA890" s="247"/>
      <c r="BB890" s="754">
        <v>2017261</v>
      </c>
      <c r="BC890" s="754">
        <v>2017261</v>
      </c>
      <c r="BD890" s="247"/>
      <c r="BE890" s="247"/>
      <c r="BF890" s="249"/>
      <c r="BG890" s="247"/>
      <c r="BH890" s="3">
        <v>126881</v>
      </c>
      <c r="BI890" s="2">
        <v>9</v>
      </c>
      <c r="BJ890" s="2" t="s">
        <v>1384</v>
      </c>
      <c r="BK890" s="2">
        <v>2017296</v>
      </c>
      <c r="BL890" s="2">
        <v>2017262</v>
      </c>
      <c r="BM890" s="2">
        <v>0</v>
      </c>
      <c r="BP890" s="173" t="s">
        <v>1381</v>
      </c>
    </row>
    <row r="891" spans="1:68" s="2" customFormat="1" ht="11.25" x14ac:dyDescent="0.2">
      <c r="A891" s="174" t="s">
        <v>392</v>
      </c>
      <c r="B891" s="20" t="s">
        <v>351</v>
      </c>
      <c r="C891" s="201" t="s">
        <v>354</v>
      </c>
      <c r="D891" s="701" t="s">
        <v>920</v>
      </c>
      <c r="E891" s="201" t="s">
        <v>352</v>
      </c>
      <c r="F891" s="173" t="s">
        <v>1377</v>
      </c>
      <c r="G891" s="173" t="s">
        <v>180</v>
      </c>
      <c r="H891" s="174" t="s">
        <v>392</v>
      </c>
      <c r="I891" s="201" t="s">
        <v>1388</v>
      </c>
      <c r="J891" s="173" t="s">
        <v>682</v>
      </c>
      <c r="K891" s="173" t="s">
        <v>1379</v>
      </c>
      <c r="L891" s="201" t="s">
        <v>1380</v>
      </c>
      <c r="M891" s="247"/>
      <c r="N891" s="173" t="s">
        <v>1381</v>
      </c>
      <c r="O891" s="173">
        <v>1</v>
      </c>
      <c r="P891" s="272">
        <v>0</v>
      </c>
      <c r="Q891" s="202" t="s">
        <v>272</v>
      </c>
      <c r="R891" s="560">
        <v>0</v>
      </c>
      <c r="S891" s="299" t="s">
        <v>3</v>
      </c>
      <c r="T891" s="174" t="s">
        <v>1177</v>
      </c>
      <c r="U891" s="174" t="s">
        <v>1382</v>
      </c>
      <c r="V891" s="235" t="s">
        <v>1383</v>
      </c>
      <c r="W891" s="691"/>
      <c r="X891" s="691"/>
      <c r="Y891" s="692"/>
      <c r="Z891" s="272" t="s">
        <v>248</v>
      </c>
      <c r="AA891" s="247"/>
      <c r="AB891" s="247"/>
      <c r="AC891" s="247" t="s">
        <v>272</v>
      </c>
      <c r="AD891" s="247"/>
      <c r="AE891" s="247"/>
      <c r="AF891" s="249"/>
      <c r="AG891" s="247"/>
      <c r="AH891" s="247"/>
      <c r="AI891" s="249"/>
      <c r="AJ891" s="247"/>
      <c r="AK891" s="247"/>
      <c r="AL891" s="247"/>
      <c r="AM891" s="247"/>
      <c r="AN891" s="249"/>
      <c r="AO891" s="249"/>
      <c r="AP891" s="247"/>
      <c r="AQ891" s="247"/>
      <c r="AR891" s="247"/>
      <c r="AS891" s="662"/>
      <c r="AT891" s="718"/>
      <c r="AU891" s="247"/>
      <c r="AV891" s="247"/>
      <c r="AW891" s="249"/>
      <c r="AX891" s="249"/>
      <c r="AY891" s="247"/>
      <c r="AZ891" s="2">
        <v>5</v>
      </c>
      <c r="BA891" s="247"/>
      <c r="BB891" s="754">
        <v>2017045</v>
      </c>
      <c r="BC891" s="754">
        <v>2017045</v>
      </c>
      <c r="BD891" s="247"/>
      <c r="BE891" s="247"/>
      <c r="BF891" s="249"/>
      <c r="BG891" s="247"/>
      <c r="BH891" s="3">
        <v>112763</v>
      </c>
      <c r="BI891" s="2">
        <v>99</v>
      </c>
      <c r="BJ891" s="2" t="s">
        <v>1384</v>
      </c>
      <c r="BK891" s="2">
        <v>2017080</v>
      </c>
      <c r="BL891" s="2">
        <v>2017046</v>
      </c>
      <c r="BM891" s="2">
        <v>0</v>
      </c>
      <c r="BP891" s="173" t="s">
        <v>1381</v>
      </c>
    </row>
    <row r="892" spans="1:68" s="2" customFormat="1" ht="11.25" x14ac:dyDescent="0.2">
      <c r="A892" s="174" t="s">
        <v>393</v>
      </c>
      <c r="B892" s="20" t="s">
        <v>351</v>
      </c>
      <c r="C892" s="201" t="s">
        <v>354</v>
      </c>
      <c r="D892" s="701" t="s">
        <v>920</v>
      </c>
      <c r="E892" s="201" t="s">
        <v>352</v>
      </c>
      <c r="F892" s="173" t="s">
        <v>1377</v>
      </c>
      <c r="G892" s="173" t="s">
        <v>180</v>
      </c>
      <c r="H892" s="174" t="s">
        <v>393</v>
      </c>
      <c r="I892" s="201" t="s">
        <v>1388</v>
      </c>
      <c r="J892" s="173" t="s">
        <v>682</v>
      </c>
      <c r="K892" s="173" t="s">
        <v>1379</v>
      </c>
      <c r="L892" s="201" t="s">
        <v>1380</v>
      </c>
      <c r="M892" s="247"/>
      <c r="N892" s="173" t="s">
        <v>1381</v>
      </c>
      <c r="O892" s="173">
        <v>1</v>
      </c>
      <c r="P892" s="272">
        <v>0</v>
      </c>
      <c r="Q892" s="202" t="s">
        <v>272</v>
      </c>
      <c r="R892" s="560">
        <v>0</v>
      </c>
      <c r="S892" s="299" t="s">
        <v>3</v>
      </c>
      <c r="T892" s="174" t="s">
        <v>1177</v>
      </c>
      <c r="U892" s="174" t="s">
        <v>1382</v>
      </c>
      <c r="V892" s="235" t="s">
        <v>1383</v>
      </c>
      <c r="W892" s="691"/>
      <c r="X892" s="691"/>
      <c r="Y892" s="692"/>
      <c r="Z892" s="272" t="s">
        <v>248</v>
      </c>
      <c r="AA892" s="247"/>
      <c r="AB892" s="247"/>
      <c r="AC892" s="247" t="s">
        <v>272</v>
      </c>
      <c r="AD892" s="247"/>
      <c r="AE892" s="247"/>
      <c r="AF892" s="249"/>
      <c r="AG892" s="247"/>
      <c r="AH892" s="247"/>
      <c r="AI892" s="249"/>
      <c r="AJ892" s="247"/>
      <c r="AK892" s="247"/>
      <c r="AL892" s="247"/>
      <c r="AM892" s="247"/>
      <c r="AN892" s="249"/>
      <c r="AO892" s="249"/>
      <c r="AP892" s="247"/>
      <c r="AQ892" s="247"/>
      <c r="AR892" s="247"/>
      <c r="AS892" s="662"/>
      <c r="AT892" s="718"/>
      <c r="AU892" s="247"/>
      <c r="AV892" s="247"/>
      <c r="AW892" s="249"/>
      <c r="AX892" s="249"/>
      <c r="AY892" s="247"/>
      <c r="AZ892" s="2">
        <v>3</v>
      </c>
      <c r="BA892" s="247"/>
      <c r="BB892" s="754">
        <v>2017285</v>
      </c>
      <c r="BC892" s="754">
        <v>2017285</v>
      </c>
      <c r="BD892" s="247"/>
      <c r="BE892" s="247"/>
      <c r="BF892" s="249"/>
      <c r="BG892" s="247"/>
      <c r="BH892" s="3" t="s">
        <v>1397</v>
      </c>
      <c r="BI892" s="2">
        <v>66</v>
      </c>
      <c r="BJ892" s="2" t="s">
        <v>1384</v>
      </c>
      <c r="BK892" s="2">
        <v>2017320</v>
      </c>
      <c r="BL892" s="2">
        <v>2017286</v>
      </c>
      <c r="BM892" s="2">
        <v>0</v>
      </c>
      <c r="BP892" s="173" t="s">
        <v>1381</v>
      </c>
    </row>
    <row r="893" spans="1:68" s="2" customFormat="1" ht="11.25" x14ac:dyDescent="0.2">
      <c r="A893" s="174" t="s">
        <v>394</v>
      </c>
      <c r="B893" s="20" t="s">
        <v>351</v>
      </c>
      <c r="C893" s="201" t="s">
        <v>354</v>
      </c>
      <c r="D893" s="701" t="s">
        <v>920</v>
      </c>
      <c r="E893" s="201" t="s">
        <v>352</v>
      </c>
      <c r="F893" s="173" t="s">
        <v>1377</v>
      </c>
      <c r="G893" s="173" t="s">
        <v>180</v>
      </c>
      <c r="H893" s="174" t="s">
        <v>394</v>
      </c>
      <c r="I893" s="201" t="s">
        <v>1388</v>
      </c>
      <c r="J893" s="173" t="s">
        <v>682</v>
      </c>
      <c r="K893" s="173" t="s">
        <v>1379</v>
      </c>
      <c r="L893" s="201" t="s">
        <v>1380</v>
      </c>
      <c r="M893" s="247"/>
      <c r="N893" s="173" t="s">
        <v>500</v>
      </c>
      <c r="O893" s="173">
        <v>1</v>
      </c>
      <c r="P893" s="272">
        <v>0</v>
      </c>
      <c r="Q893" s="202" t="s">
        <v>272</v>
      </c>
      <c r="R893" s="560">
        <v>1</v>
      </c>
      <c r="S893" s="299">
        <v>43192</v>
      </c>
      <c r="T893" s="174" t="s">
        <v>1177</v>
      </c>
      <c r="U893" s="174" t="s">
        <v>1382</v>
      </c>
      <c r="V893" s="235" t="s">
        <v>1383</v>
      </c>
      <c r="W893" s="691"/>
      <c r="X893" s="691"/>
      <c r="Y893" s="692"/>
      <c r="Z893" s="272" t="s">
        <v>271</v>
      </c>
      <c r="AA893" s="247"/>
      <c r="AB893" s="247"/>
      <c r="AC893" s="247" t="s">
        <v>272</v>
      </c>
      <c r="AD893" s="247"/>
      <c r="AE893" s="247"/>
      <c r="AF893" s="249"/>
      <c r="AG893" s="247"/>
      <c r="AH893" s="247"/>
      <c r="AI893" s="249"/>
      <c r="AJ893" s="247"/>
      <c r="AK893" s="247"/>
      <c r="AL893" s="247"/>
      <c r="AM893" s="247"/>
      <c r="AN893" s="249"/>
      <c r="AO893" s="249"/>
      <c r="AP893" s="247"/>
      <c r="AQ893" s="247"/>
      <c r="AR893" s="247"/>
      <c r="AS893" s="662"/>
      <c r="AT893" s="718"/>
      <c r="AU893" s="247"/>
      <c r="AV893" s="247"/>
      <c r="AW893" s="249"/>
      <c r="AX893" s="249"/>
      <c r="AY893" s="247"/>
      <c r="AZ893" s="2">
        <v>15</v>
      </c>
      <c r="BA893" s="247"/>
      <c r="BB893" s="754">
        <v>2017282</v>
      </c>
      <c r="BC893" s="754">
        <v>2017282</v>
      </c>
      <c r="BD893" s="247"/>
      <c r="BE893" s="247"/>
      <c r="BF893" s="249"/>
      <c r="BG893" s="247"/>
      <c r="BH893" s="3" t="s">
        <v>1398</v>
      </c>
      <c r="BI893" s="2">
        <v>139</v>
      </c>
      <c r="BJ893" s="2" t="s">
        <v>1384</v>
      </c>
      <c r="BK893" s="2">
        <v>2017317</v>
      </c>
      <c r="BL893" s="2">
        <v>2017283</v>
      </c>
      <c r="BM893" s="2">
        <v>0</v>
      </c>
      <c r="BP893" s="173" t="s">
        <v>1386</v>
      </c>
    </row>
    <row r="894" spans="1:68" s="2" customFormat="1" ht="11.25" x14ac:dyDescent="0.2">
      <c r="A894" s="174" t="s">
        <v>395</v>
      </c>
      <c r="B894" s="20" t="s">
        <v>351</v>
      </c>
      <c r="C894" s="201" t="s">
        <v>354</v>
      </c>
      <c r="D894" s="701" t="s">
        <v>920</v>
      </c>
      <c r="E894" s="201" t="s">
        <v>352</v>
      </c>
      <c r="F894" s="173" t="s">
        <v>1377</v>
      </c>
      <c r="G894" s="173" t="s">
        <v>180</v>
      </c>
      <c r="H894" s="174" t="s">
        <v>395</v>
      </c>
      <c r="I894" s="201" t="s">
        <v>1388</v>
      </c>
      <c r="J894" s="173" t="s">
        <v>682</v>
      </c>
      <c r="K894" s="173" t="s">
        <v>1379</v>
      </c>
      <c r="L894" s="201" t="s">
        <v>1380</v>
      </c>
      <c r="M894" s="247"/>
      <c r="N894" s="173" t="s">
        <v>1381</v>
      </c>
      <c r="O894" s="173">
        <v>1</v>
      </c>
      <c r="P894" s="272">
        <v>0</v>
      </c>
      <c r="Q894" s="202" t="s">
        <v>272</v>
      </c>
      <c r="R894" s="560">
        <v>0</v>
      </c>
      <c r="S894" s="299" t="s">
        <v>3</v>
      </c>
      <c r="T894" s="174" t="s">
        <v>1177</v>
      </c>
      <c r="U894" s="174" t="s">
        <v>1382</v>
      </c>
      <c r="V894" s="235" t="s">
        <v>1383</v>
      </c>
      <c r="W894" s="691"/>
      <c r="X894" s="691"/>
      <c r="Y894" s="692"/>
      <c r="Z894" s="272" t="s">
        <v>248</v>
      </c>
      <c r="AA894" s="247"/>
      <c r="AB894" s="247"/>
      <c r="AC894" s="247" t="s">
        <v>272</v>
      </c>
      <c r="AD894" s="247"/>
      <c r="AE894" s="247"/>
      <c r="AF894" s="249"/>
      <c r="AG894" s="247"/>
      <c r="AH894" s="247"/>
      <c r="AI894" s="249"/>
      <c r="AJ894" s="247"/>
      <c r="AK894" s="247"/>
      <c r="AL894" s="247"/>
      <c r="AM894" s="247"/>
      <c r="AN894" s="249"/>
      <c r="AO894" s="249"/>
      <c r="AP894" s="247"/>
      <c r="AQ894" s="247"/>
      <c r="AR894" s="247"/>
      <c r="AS894" s="662"/>
      <c r="AT894" s="718"/>
      <c r="AU894" s="247"/>
      <c r="AV894" s="247"/>
      <c r="AW894" s="249"/>
      <c r="AX894" s="249"/>
      <c r="AY894" s="247"/>
      <c r="AZ894" s="2">
        <v>30</v>
      </c>
      <c r="BA894" s="247"/>
      <c r="BB894" s="754">
        <v>2017177</v>
      </c>
      <c r="BC894" s="754">
        <v>2017177</v>
      </c>
      <c r="BD894" s="247"/>
      <c r="BE894" s="247"/>
      <c r="BF894" s="249"/>
      <c r="BG894" s="247"/>
      <c r="BH894" s="3">
        <v>145638</v>
      </c>
      <c r="BI894" s="2">
        <v>366</v>
      </c>
      <c r="BJ894" s="2" t="s">
        <v>1399</v>
      </c>
      <c r="BK894" s="2">
        <v>2017212</v>
      </c>
      <c r="BL894" s="2">
        <v>0</v>
      </c>
      <c r="BM894" s="2">
        <v>0</v>
      </c>
      <c r="BP894" s="173" t="s">
        <v>1381</v>
      </c>
    </row>
    <row r="895" spans="1:68" s="2" customFormat="1" ht="11.25" x14ac:dyDescent="0.2">
      <c r="A895" s="174" t="s">
        <v>396</v>
      </c>
      <c r="B895" s="20" t="s">
        <v>351</v>
      </c>
      <c r="C895" s="201" t="s">
        <v>354</v>
      </c>
      <c r="D895" s="701" t="s">
        <v>920</v>
      </c>
      <c r="E895" s="201" t="s">
        <v>352</v>
      </c>
      <c r="F895" s="173" t="s">
        <v>1377</v>
      </c>
      <c r="G895" s="173" t="s">
        <v>180</v>
      </c>
      <c r="H895" s="174" t="s">
        <v>396</v>
      </c>
      <c r="I895" s="201" t="s">
        <v>1388</v>
      </c>
      <c r="J895" s="173" t="s">
        <v>682</v>
      </c>
      <c r="K895" s="173" t="s">
        <v>1379</v>
      </c>
      <c r="L895" s="201" t="s">
        <v>1380</v>
      </c>
      <c r="M895" s="247"/>
      <c r="N895" s="173" t="s">
        <v>1381</v>
      </c>
      <c r="O895" s="173">
        <v>1</v>
      </c>
      <c r="P895" s="272">
        <v>0</v>
      </c>
      <c r="Q895" s="202" t="s">
        <v>272</v>
      </c>
      <c r="R895" s="560">
        <v>0</v>
      </c>
      <c r="S895" s="299" t="s">
        <v>3</v>
      </c>
      <c r="T895" s="174" t="s">
        <v>1177</v>
      </c>
      <c r="U895" s="174" t="s">
        <v>1382</v>
      </c>
      <c r="V895" s="235" t="s">
        <v>1383</v>
      </c>
      <c r="W895" s="691"/>
      <c r="X895" s="691"/>
      <c r="Y895" s="692"/>
      <c r="Z895" s="272" t="s">
        <v>248</v>
      </c>
      <c r="AA895" s="247"/>
      <c r="AB895" s="247"/>
      <c r="AC895" s="247" t="s">
        <v>272</v>
      </c>
      <c r="AD895" s="247"/>
      <c r="AE895" s="247"/>
      <c r="AF895" s="249"/>
      <c r="AG895" s="247"/>
      <c r="AH895" s="247"/>
      <c r="AI895" s="249"/>
      <c r="AJ895" s="247"/>
      <c r="AK895" s="247"/>
      <c r="AL895" s="247"/>
      <c r="AM895" s="247"/>
      <c r="AN895" s="249"/>
      <c r="AO895" s="249"/>
      <c r="AP895" s="247"/>
      <c r="AQ895" s="247"/>
      <c r="AR895" s="247"/>
      <c r="AS895" s="662"/>
      <c r="AT895" s="718"/>
      <c r="AU895" s="247"/>
      <c r="AV895" s="247"/>
      <c r="AW895" s="249"/>
      <c r="AX895" s="249"/>
      <c r="AY895" s="247"/>
      <c r="AZ895" s="2">
        <v>90</v>
      </c>
      <c r="BA895" s="247"/>
      <c r="BB895" s="754">
        <v>2016293</v>
      </c>
      <c r="BC895" s="754">
        <v>2017295</v>
      </c>
      <c r="BD895" s="247"/>
      <c r="BE895" s="247"/>
      <c r="BF895" s="249"/>
      <c r="BG895" s="247"/>
      <c r="BH895" s="3">
        <v>148327</v>
      </c>
      <c r="BI895" s="2">
        <v>2167</v>
      </c>
      <c r="BJ895" s="2" t="s">
        <v>1399</v>
      </c>
      <c r="BK895" s="2">
        <v>2017330</v>
      </c>
      <c r="BL895" s="2">
        <v>0</v>
      </c>
      <c r="BM895" s="2">
        <v>1999366</v>
      </c>
      <c r="BP895" s="173" t="s">
        <v>1381</v>
      </c>
    </row>
    <row r="896" spans="1:68" s="2" customFormat="1" ht="11.25" x14ac:dyDescent="0.2">
      <c r="A896" s="174" t="s">
        <v>397</v>
      </c>
      <c r="B896" s="20" t="s">
        <v>351</v>
      </c>
      <c r="C896" s="201" t="s">
        <v>354</v>
      </c>
      <c r="D896" s="701" t="s">
        <v>920</v>
      </c>
      <c r="E896" s="201" t="s">
        <v>352</v>
      </c>
      <c r="F896" s="173" t="s">
        <v>1377</v>
      </c>
      <c r="G896" s="173" t="s">
        <v>180</v>
      </c>
      <c r="H896" s="174" t="s">
        <v>397</v>
      </c>
      <c r="I896" s="201" t="s">
        <v>1388</v>
      </c>
      <c r="J896" s="173" t="s">
        <v>682</v>
      </c>
      <c r="K896" s="173" t="s">
        <v>1379</v>
      </c>
      <c r="L896" s="201" t="s">
        <v>1380</v>
      </c>
      <c r="M896" s="247"/>
      <c r="N896" s="173" t="s">
        <v>1381</v>
      </c>
      <c r="O896" s="173">
        <v>1</v>
      </c>
      <c r="P896" s="272">
        <v>0</v>
      </c>
      <c r="Q896" s="202" t="s">
        <v>272</v>
      </c>
      <c r="R896" s="560">
        <v>0</v>
      </c>
      <c r="S896" s="299" t="s">
        <v>3</v>
      </c>
      <c r="T896" s="174" t="s">
        <v>1177</v>
      </c>
      <c r="U896" s="174" t="s">
        <v>1382</v>
      </c>
      <c r="V896" s="235" t="s">
        <v>1383</v>
      </c>
      <c r="W896" s="691"/>
      <c r="X896" s="691"/>
      <c r="Y896" s="692"/>
      <c r="Z896" s="272" t="s">
        <v>248</v>
      </c>
      <c r="AA896" s="247"/>
      <c r="AB896" s="247"/>
      <c r="AC896" s="247" t="s">
        <v>272</v>
      </c>
      <c r="AD896" s="247"/>
      <c r="AE896" s="247"/>
      <c r="AF896" s="249"/>
      <c r="AG896" s="247"/>
      <c r="AH896" s="247"/>
      <c r="AI896" s="249"/>
      <c r="AJ896" s="247"/>
      <c r="AK896" s="247"/>
      <c r="AL896" s="247"/>
      <c r="AM896" s="247"/>
      <c r="AN896" s="249"/>
      <c r="AO896" s="249"/>
      <c r="AP896" s="247"/>
      <c r="AQ896" s="247"/>
      <c r="AR896" s="247"/>
      <c r="AS896" s="662"/>
      <c r="AT896" s="718"/>
      <c r="AU896" s="247"/>
      <c r="AV896" s="247"/>
      <c r="AW896" s="249"/>
      <c r="AX896" s="249"/>
      <c r="AY896" s="247"/>
      <c r="AZ896" s="2">
        <v>90</v>
      </c>
      <c r="BA896" s="247"/>
      <c r="BB896" s="754">
        <v>2016293</v>
      </c>
      <c r="BC896" s="754">
        <v>2017295</v>
      </c>
      <c r="BD896" s="247"/>
      <c r="BE896" s="247"/>
      <c r="BF896" s="249"/>
      <c r="BG896" s="247"/>
      <c r="BH896" s="3">
        <v>148327</v>
      </c>
      <c r="BI896" s="2">
        <v>2167</v>
      </c>
      <c r="BJ896" s="2" t="s">
        <v>1399</v>
      </c>
      <c r="BK896" s="2">
        <v>2017330</v>
      </c>
      <c r="BL896" s="2">
        <v>0</v>
      </c>
      <c r="BM896" s="2">
        <v>1999366</v>
      </c>
      <c r="BP896" s="173" t="s">
        <v>1381</v>
      </c>
    </row>
    <row r="897" spans="1:68" s="2" customFormat="1" ht="11.25" x14ac:dyDescent="0.2">
      <c r="A897" s="174" t="s">
        <v>398</v>
      </c>
      <c r="B897" s="20" t="s">
        <v>351</v>
      </c>
      <c r="C897" s="201" t="s">
        <v>354</v>
      </c>
      <c r="D897" s="701" t="s">
        <v>920</v>
      </c>
      <c r="E897" s="201" t="s">
        <v>352</v>
      </c>
      <c r="F897" s="173" t="s">
        <v>1377</v>
      </c>
      <c r="G897" s="173" t="s">
        <v>180</v>
      </c>
      <c r="H897" s="174" t="s">
        <v>398</v>
      </c>
      <c r="I897" s="201" t="s">
        <v>1388</v>
      </c>
      <c r="J897" s="173" t="s">
        <v>682</v>
      </c>
      <c r="K897" s="173" t="s">
        <v>1379</v>
      </c>
      <c r="L897" s="201" t="s">
        <v>1380</v>
      </c>
      <c r="M897" s="247"/>
      <c r="N897" s="173" t="s">
        <v>1381</v>
      </c>
      <c r="O897" s="173">
        <v>1</v>
      </c>
      <c r="P897" s="272">
        <v>0</v>
      </c>
      <c r="Q897" s="202" t="s">
        <v>272</v>
      </c>
      <c r="R897" s="560">
        <v>0</v>
      </c>
      <c r="S897" s="299" t="s">
        <v>3</v>
      </c>
      <c r="T897" s="174" t="s">
        <v>1177</v>
      </c>
      <c r="U897" s="174" t="s">
        <v>1382</v>
      </c>
      <c r="V897" s="235" t="s">
        <v>1383</v>
      </c>
      <c r="W897" s="691"/>
      <c r="X897" s="691"/>
      <c r="Y897" s="692"/>
      <c r="Z897" s="272" t="s">
        <v>248</v>
      </c>
      <c r="AA897" s="247"/>
      <c r="AB897" s="247"/>
      <c r="AC897" s="247" t="s">
        <v>272</v>
      </c>
      <c r="AD897" s="247"/>
      <c r="AE897" s="247"/>
      <c r="AF897" s="249"/>
      <c r="AG897" s="247"/>
      <c r="AH897" s="247"/>
      <c r="AI897" s="249"/>
      <c r="AJ897" s="247"/>
      <c r="AK897" s="247"/>
      <c r="AL897" s="247"/>
      <c r="AM897" s="247"/>
      <c r="AN897" s="249"/>
      <c r="AO897" s="249"/>
      <c r="AP897" s="247"/>
      <c r="AQ897" s="247"/>
      <c r="AR897" s="247"/>
      <c r="AS897" s="662"/>
      <c r="AT897" s="718"/>
      <c r="AU897" s="247"/>
      <c r="AV897" s="247"/>
      <c r="AW897" s="249"/>
      <c r="AX897" s="249"/>
      <c r="AY897" s="247"/>
      <c r="AZ897" s="2">
        <v>5040</v>
      </c>
      <c r="BA897" s="247"/>
      <c r="BB897" s="754">
        <v>2014259</v>
      </c>
      <c r="BC897" s="754">
        <v>2017088</v>
      </c>
      <c r="BD897" s="247"/>
      <c r="BE897" s="247"/>
      <c r="BF897" s="249"/>
      <c r="BG897" s="247"/>
      <c r="BH897" s="3">
        <v>120014</v>
      </c>
      <c r="BI897" s="2">
        <v>118831</v>
      </c>
      <c r="BJ897" s="2" t="s">
        <v>1399</v>
      </c>
      <c r="BK897" s="2">
        <v>2017123</v>
      </c>
      <c r="BL897" s="2">
        <v>0</v>
      </c>
      <c r="BM897" s="2">
        <v>0</v>
      </c>
      <c r="BP897" s="173" t="s">
        <v>1381</v>
      </c>
    </row>
    <row r="898" spans="1:68" s="2" customFormat="1" ht="11.25" x14ac:dyDescent="0.2">
      <c r="A898" s="174" t="s">
        <v>399</v>
      </c>
      <c r="B898" s="20" t="s">
        <v>351</v>
      </c>
      <c r="C898" s="201" t="s">
        <v>354</v>
      </c>
      <c r="D898" s="701" t="s">
        <v>920</v>
      </c>
      <c r="E898" s="201" t="s">
        <v>352</v>
      </c>
      <c r="F898" s="173" t="s">
        <v>1377</v>
      </c>
      <c r="G898" s="173" t="s">
        <v>180</v>
      </c>
      <c r="H898" s="174" t="s">
        <v>399</v>
      </c>
      <c r="I898" s="201" t="s">
        <v>1400</v>
      </c>
      <c r="J898" s="173" t="s">
        <v>682</v>
      </c>
      <c r="K898" s="173" t="s">
        <v>1379</v>
      </c>
      <c r="L898" s="201" t="s">
        <v>1380</v>
      </c>
      <c r="M898" s="247"/>
      <c r="N898" s="173" t="s">
        <v>1381</v>
      </c>
      <c r="O898" s="173">
        <v>1</v>
      </c>
      <c r="P898" s="272">
        <v>0</v>
      </c>
      <c r="Q898" s="202" t="s">
        <v>272</v>
      </c>
      <c r="R898" s="560">
        <v>0</v>
      </c>
      <c r="S898" s="299" t="s">
        <v>3</v>
      </c>
      <c r="T898" s="174" t="s">
        <v>1177</v>
      </c>
      <c r="U898" s="174" t="s">
        <v>1382</v>
      </c>
      <c r="V898" s="235" t="s">
        <v>1383</v>
      </c>
      <c r="W898" s="691"/>
      <c r="X898" s="691"/>
      <c r="Y898" s="692"/>
      <c r="Z898" s="272" t="s">
        <v>248</v>
      </c>
      <c r="AA898" s="247"/>
      <c r="AB898" s="247"/>
      <c r="AC898" s="247" t="s">
        <v>272</v>
      </c>
      <c r="AD898" s="247"/>
      <c r="AE898" s="247"/>
      <c r="AF898" s="249"/>
      <c r="AG898" s="247"/>
      <c r="AH898" s="247"/>
      <c r="AI898" s="249"/>
      <c r="AJ898" s="247"/>
      <c r="AK898" s="247"/>
      <c r="AL898" s="247"/>
      <c r="AM898" s="247"/>
      <c r="AN898" s="249"/>
      <c r="AO898" s="249"/>
      <c r="AP898" s="247"/>
      <c r="AQ898" s="247"/>
      <c r="AR898" s="247"/>
      <c r="AS898" s="662"/>
      <c r="AT898" s="718"/>
      <c r="AU898" s="247"/>
      <c r="AV898" s="247"/>
      <c r="AW898" s="249"/>
      <c r="AX898" s="249"/>
      <c r="AY898" s="247"/>
      <c r="AZ898" s="2">
        <v>180</v>
      </c>
      <c r="BA898" s="247"/>
      <c r="BB898" s="754">
        <v>2017158</v>
      </c>
      <c r="BC898" s="754">
        <v>2017159</v>
      </c>
      <c r="BD898" s="247"/>
      <c r="BE898" s="247"/>
      <c r="BF898" s="249"/>
      <c r="BG898" s="247"/>
      <c r="BH898" s="3" t="s">
        <v>1401</v>
      </c>
      <c r="BI898" s="2">
        <v>4316</v>
      </c>
      <c r="BJ898" s="2" t="s">
        <v>1399</v>
      </c>
      <c r="BK898" s="2">
        <v>2017194</v>
      </c>
      <c r="BL898" s="2">
        <v>0</v>
      </c>
      <c r="BM898" s="2">
        <v>0</v>
      </c>
      <c r="BP898" s="173" t="s">
        <v>1381</v>
      </c>
    </row>
    <row r="899" spans="1:68" s="2" customFormat="1" ht="11.25" x14ac:dyDescent="0.2">
      <c r="A899" s="174" t="s">
        <v>400</v>
      </c>
      <c r="B899" s="20" t="s">
        <v>351</v>
      </c>
      <c r="C899" s="201" t="s">
        <v>354</v>
      </c>
      <c r="D899" s="701" t="s">
        <v>920</v>
      </c>
      <c r="E899" s="201" t="s">
        <v>352</v>
      </c>
      <c r="F899" s="173" t="s">
        <v>1377</v>
      </c>
      <c r="G899" s="173" t="s">
        <v>180</v>
      </c>
      <c r="H899" s="174" t="s">
        <v>400</v>
      </c>
      <c r="I899" s="201" t="s">
        <v>1402</v>
      </c>
      <c r="J899" s="173" t="s">
        <v>682</v>
      </c>
      <c r="K899" s="173" t="s">
        <v>1379</v>
      </c>
      <c r="L899" s="201" t="s">
        <v>1380</v>
      </c>
      <c r="M899" s="247"/>
      <c r="N899" s="173" t="s">
        <v>1381</v>
      </c>
      <c r="O899" s="173">
        <v>1</v>
      </c>
      <c r="P899" s="272">
        <v>0</v>
      </c>
      <c r="Q899" s="202" t="s">
        <v>272</v>
      </c>
      <c r="R899" s="560">
        <v>0</v>
      </c>
      <c r="S899" s="299" t="s">
        <v>3</v>
      </c>
      <c r="T899" s="174" t="s">
        <v>1177</v>
      </c>
      <c r="U899" s="174" t="s">
        <v>1382</v>
      </c>
      <c r="V899" s="235" t="s">
        <v>1383</v>
      </c>
      <c r="W899" s="691"/>
      <c r="X899" s="691"/>
      <c r="Y899" s="692"/>
      <c r="Z899" s="272" t="s">
        <v>248</v>
      </c>
      <c r="AA899" s="247"/>
      <c r="AB899" s="247"/>
      <c r="AC899" s="247" t="s">
        <v>272</v>
      </c>
      <c r="AD899" s="247"/>
      <c r="AE899" s="247"/>
      <c r="AF899" s="249"/>
      <c r="AG899" s="247"/>
      <c r="AH899" s="247"/>
      <c r="AI899" s="249"/>
      <c r="AJ899" s="247"/>
      <c r="AK899" s="247"/>
      <c r="AL899" s="247"/>
      <c r="AM899" s="247"/>
      <c r="AN899" s="249"/>
      <c r="AO899" s="249"/>
      <c r="AP899" s="247"/>
      <c r="AQ899" s="247"/>
      <c r="AR899" s="247"/>
      <c r="AS899" s="662"/>
      <c r="AT899" s="718"/>
      <c r="AU899" s="247"/>
      <c r="AV899" s="247"/>
      <c r="AW899" s="249"/>
      <c r="AX899" s="249"/>
      <c r="AY899" s="247"/>
      <c r="AZ899" s="2">
        <v>180</v>
      </c>
      <c r="BA899" s="247"/>
      <c r="BB899" s="754">
        <v>2017158</v>
      </c>
      <c r="BC899" s="754">
        <v>2017158</v>
      </c>
      <c r="BD899" s="247"/>
      <c r="BE899" s="247"/>
      <c r="BF899" s="249"/>
      <c r="BG899" s="247"/>
      <c r="BH899" s="3">
        <v>110548</v>
      </c>
      <c r="BI899" s="2">
        <v>4850</v>
      </c>
      <c r="BJ899" s="2" t="s">
        <v>1399</v>
      </c>
      <c r="BK899" s="2">
        <v>2017193</v>
      </c>
      <c r="BL899" s="2">
        <v>0</v>
      </c>
      <c r="BM899" s="2">
        <v>0</v>
      </c>
      <c r="BP899" s="173" t="s">
        <v>1381</v>
      </c>
    </row>
    <row r="900" spans="1:68" s="2" customFormat="1" ht="11.25" x14ac:dyDescent="0.2">
      <c r="A900" s="174" t="s">
        <v>401</v>
      </c>
      <c r="B900" s="20" t="s">
        <v>351</v>
      </c>
      <c r="C900" s="201" t="s">
        <v>354</v>
      </c>
      <c r="D900" s="701" t="s">
        <v>920</v>
      </c>
      <c r="E900" s="201" t="s">
        <v>352</v>
      </c>
      <c r="F900" s="173" t="s">
        <v>1377</v>
      </c>
      <c r="G900" s="173" t="s">
        <v>180</v>
      </c>
      <c r="H900" s="174" t="s">
        <v>401</v>
      </c>
      <c r="I900" s="201" t="s">
        <v>1388</v>
      </c>
      <c r="J900" s="173" t="s">
        <v>682</v>
      </c>
      <c r="K900" s="173" t="s">
        <v>1379</v>
      </c>
      <c r="L900" s="201" t="s">
        <v>1380</v>
      </c>
      <c r="M900" s="247"/>
      <c r="N900" s="173" t="s">
        <v>1381</v>
      </c>
      <c r="O900" s="173">
        <v>1</v>
      </c>
      <c r="P900" s="272">
        <v>0</v>
      </c>
      <c r="Q900" s="202" t="s">
        <v>272</v>
      </c>
      <c r="R900" s="560">
        <v>0</v>
      </c>
      <c r="S900" s="299" t="s">
        <v>3</v>
      </c>
      <c r="T900" s="174" t="s">
        <v>1177</v>
      </c>
      <c r="U900" s="174" t="s">
        <v>1382</v>
      </c>
      <c r="V900" s="235" t="s">
        <v>1383</v>
      </c>
      <c r="W900" s="691"/>
      <c r="X900" s="691"/>
      <c r="Y900" s="692"/>
      <c r="Z900" s="272" t="s">
        <v>248</v>
      </c>
      <c r="AA900" s="247"/>
      <c r="AB900" s="247"/>
      <c r="AC900" s="247" t="s">
        <v>272</v>
      </c>
      <c r="AD900" s="247"/>
      <c r="AE900" s="247"/>
      <c r="AF900" s="249"/>
      <c r="AG900" s="247"/>
      <c r="AH900" s="247"/>
      <c r="AI900" s="249"/>
      <c r="AJ900" s="247"/>
      <c r="AK900" s="247"/>
      <c r="AL900" s="247"/>
      <c r="AM900" s="247"/>
      <c r="AN900" s="249"/>
      <c r="AO900" s="249"/>
      <c r="AP900" s="247"/>
      <c r="AQ900" s="247"/>
      <c r="AR900" s="247"/>
      <c r="AS900" s="662"/>
      <c r="AT900" s="718"/>
      <c r="AU900" s="247"/>
      <c r="AV900" s="247"/>
      <c r="AW900" s="249"/>
      <c r="AX900" s="249"/>
      <c r="AY900" s="247"/>
      <c r="AZ900" s="2">
        <v>45</v>
      </c>
      <c r="BA900" s="247"/>
      <c r="BB900" s="754">
        <v>2017289</v>
      </c>
      <c r="BC900" s="754">
        <v>2017289</v>
      </c>
      <c r="BD900" s="247"/>
      <c r="BE900" s="247"/>
      <c r="BF900" s="249"/>
      <c r="BG900" s="247"/>
      <c r="BH900" s="3" t="s">
        <v>1403</v>
      </c>
      <c r="BI900" s="2">
        <v>1202</v>
      </c>
      <c r="BJ900" s="2" t="s">
        <v>1399</v>
      </c>
      <c r="BK900" s="2">
        <v>2017324</v>
      </c>
      <c r="BL900" s="2">
        <v>0</v>
      </c>
      <c r="BM900" s="2">
        <v>0</v>
      </c>
      <c r="BP900" s="173" t="s">
        <v>1381</v>
      </c>
    </row>
    <row r="901" spans="1:68" s="2" customFormat="1" ht="11.25" x14ac:dyDescent="0.2">
      <c r="A901" s="174" t="s">
        <v>402</v>
      </c>
      <c r="B901" s="20" t="s">
        <v>351</v>
      </c>
      <c r="C901" s="201" t="s">
        <v>354</v>
      </c>
      <c r="D901" s="701" t="s">
        <v>920</v>
      </c>
      <c r="E901" s="201" t="s">
        <v>352</v>
      </c>
      <c r="F901" s="173" t="s">
        <v>1377</v>
      </c>
      <c r="G901" s="173" t="s">
        <v>180</v>
      </c>
      <c r="H901" s="174" t="s">
        <v>402</v>
      </c>
      <c r="I901" s="201" t="s">
        <v>1388</v>
      </c>
      <c r="J901" s="173" t="s">
        <v>682</v>
      </c>
      <c r="K901" s="173" t="s">
        <v>1379</v>
      </c>
      <c r="L901" s="201" t="s">
        <v>1380</v>
      </c>
      <c r="M901" s="247"/>
      <c r="N901" s="173" t="s">
        <v>1381</v>
      </c>
      <c r="O901" s="173">
        <v>1</v>
      </c>
      <c r="P901" s="272">
        <v>0</v>
      </c>
      <c r="Q901" s="202" t="s">
        <v>272</v>
      </c>
      <c r="R901" s="560">
        <v>0</v>
      </c>
      <c r="S901" s="299" t="s">
        <v>3</v>
      </c>
      <c r="T901" s="174" t="s">
        <v>1177</v>
      </c>
      <c r="U901" s="174" t="s">
        <v>1382</v>
      </c>
      <c r="V901" s="235" t="s">
        <v>1383</v>
      </c>
      <c r="W901" s="691"/>
      <c r="X901" s="691"/>
      <c r="Y901" s="692"/>
      <c r="Z901" s="272" t="s">
        <v>248</v>
      </c>
      <c r="AA901" s="247"/>
      <c r="AB901" s="247"/>
      <c r="AC901" s="247" t="s">
        <v>272</v>
      </c>
      <c r="AD901" s="247"/>
      <c r="AE901" s="247"/>
      <c r="AF901" s="249"/>
      <c r="AG901" s="247"/>
      <c r="AH901" s="247"/>
      <c r="AI901" s="249"/>
      <c r="AJ901" s="247"/>
      <c r="AK901" s="247"/>
      <c r="AL901" s="247"/>
      <c r="AM901" s="247"/>
      <c r="AN901" s="249"/>
      <c r="AO901" s="249"/>
      <c r="AP901" s="247"/>
      <c r="AQ901" s="247"/>
      <c r="AR901" s="247"/>
      <c r="AS901" s="662"/>
      <c r="AT901" s="718"/>
      <c r="AU901" s="247"/>
      <c r="AV901" s="247"/>
      <c r="AW901" s="249"/>
      <c r="AX901" s="249"/>
      <c r="AY901" s="247"/>
      <c r="AZ901" s="2">
        <v>60</v>
      </c>
      <c r="BA901" s="247"/>
      <c r="BB901" s="754">
        <v>2017289</v>
      </c>
      <c r="BC901" s="754">
        <v>2017289</v>
      </c>
      <c r="BD901" s="247"/>
      <c r="BE901" s="247"/>
      <c r="BF901" s="249"/>
      <c r="BG901" s="247"/>
      <c r="BH901" s="3" t="s">
        <v>1404</v>
      </c>
      <c r="BI901" s="2">
        <v>366</v>
      </c>
      <c r="BJ901" s="2" t="s">
        <v>1399</v>
      </c>
      <c r="BK901" s="2">
        <v>2017324</v>
      </c>
      <c r="BL901" s="2">
        <v>0</v>
      </c>
      <c r="BM901" s="2">
        <v>0</v>
      </c>
      <c r="BP901" s="173" t="s">
        <v>1381</v>
      </c>
    </row>
    <row r="902" spans="1:68" s="2" customFormat="1" ht="11.25" x14ac:dyDescent="0.2">
      <c r="A902" s="174" t="s">
        <v>403</v>
      </c>
      <c r="B902" s="20" t="s">
        <v>351</v>
      </c>
      <c r="C902" s="201" t="s">
        <v>354</v>
      </c>
      <c r="D902" s="701" t="s">
        <v>920</v>
      </c>
      <c r="E902" s="201" t="s">
        <v>352</v>
      </c>
      <c r="F902" s="173" t="s">
        <v>1377</v>
      </c>
      <c r="G902" s="173" t="s">
        <v>180</v>
      </c>
      <c r="H902" s="174" t="s">
        <v>403</v>
      </c>
      <c r="I902" s="201" t="s">
        <v>1388</v>
      </c>
      <c r="J902" s="173" t="s">
        <v>682</v>
      </c>
      <c r="K902" s="173" t="s">
        <v>1379</v>
      </c>
      <c r="L902" s="201" t="s">
        <v>1380</v>
      </c>
      <c r="M902" s="247"/>
      <c r="N902" s="173" t="s">
        <v>1381</v>
      </c>
      <c r="O902" s="173">
        <v>1</v>
      </c>
      <c r="P902" s="272">
        <v>0</v>
      </c>
      <c r="Q902" s="202" t="s">
        <v>272</v>
      </c>
      <c r="R902" s="560">
        <v>0</v>
      </c>
      <c r="S902" s="299" t="s">
        <v>3</v>
      </c>
      <c r="T902" s="174" t="s">
        <v>1177</v>
      </c>
      <c r="U902" s="174" t="s">
        <v>1382</v>
      </c>
      <c r="V902" s="235" t="s">
        <v>1383</v>
      </c>
      <c r="W902" s="691"/>
      <c r="X902" s="691"/>
      <c r="Y902" s="692"/>
      <c r="Z902" s="272" t="s">
        <v>248</v>
      </c>
      <c r="AA902" s="247"/>
      <c r="AB902" s="247"/>
      <c r="AC902" s="247" t="s">
        <v>272</v>
      </c>
      <c r="AD902" s="247"/>
      <c r="AE902" s="247"/>
      <c r="AF902" s="249"/>
      <c r="AG902" s="247"/>
      <c r="AH902" s="247"/>
      <c r="AI902" s="249"/>
      <c r="AJ902" s="247"/>
      <c r="AK902" s="247"/>
      <c r="AL902" s="247"/>
      <c r="AM902" s="247"/>
      <c r="AN902" s="249"/>
      <c r="AO902" s="249"/>
      <c r="AP902" s="247"/>
      <c r="AQ902" s="247"/>
      <c r="AR902" s="247"/>
      <c r="AS902" s="662"/>
      <c r="AT902" s="718"/>
      <c r="AU902" s="247"/>
      <c r="AV902" s="247"/>
      <c r="AW902" s="249"/>
      <c r="AX902" s="249"/>
      <c r="AY902" s="247"/>
      <c r="AZ902" s="2">
        <v>30</v>
      </c>
      <c r="BA902" s="247"/>
      <c r="BB902" s="754">
        <v>2017066</v>
      </c>
      <c r="BC902" s="754">
        <v>2017066</v>
      </c>
      <c r="BD902" s="247"/>
      <c r="BE902" s="247"/>
      <c r="BF902" s="249"/>
      <c r="BG902" s="247"/>
      <c r="BH902" s="3">
        <v>148669</v>
      </c>
      <c r="BI902" s="2">
        <v>372</v>
      </c>
      <c r="BJ902" s="2" t="s">
        <v>1399</v>
      </c>
      <c r="BK902" s="2">
        <v>2017101</v>
      </c>
      <c r="BL902" s="2">
        <v>0</v>
      </c>
      <c r="BM902" s="2">
        <v>1999366</v>
      </c>
      <c r="BP902" s="173" t="s">
        <v>1381</v>
      </c>
    </row>
    <row r="903" spans="1:68" s="2" customFormat="1" ht="11.25" x14ac:dyDescent="0.2">
      <c r="A903" s="174" t="s">
        <v>404</v>
      </c>
      <c r="B903" s="20" t="s">
        <v>351</v>
      </c>
      <c r="C903" s="201" t="s">
        <v>354</v>
      </c>
      <c r="D903" s="701" t="s">
        <v>920</v>
      </c>
      <c r="E903" s="201" t="s">
        <v>352</v>
      </c>
      <c r="F903" s="173" t="s">
        <v>1377</v>
      </c>
      <c r="G903" s="173" t="s">
        <v>180</v>
      </c>
      <c r="H903" s="174" t="s">
        <v>404</v>
      </c>
      <c r="I903" s="201" t="s">
        <v>1388</v>
      </c>
      <c r="J903" s="173" t="s">
        <v>682</v>
      </c>
      <c r="K903" s="173" t="s">
        <v>1379</v>
      </c>
      <c r="L903" s="201" t="s">
        <v>1380</v>
      </c>
      <c r="M903" s="247"/>
      <c r="N903" s="173" t="s">
        <v>500</v>
      </c>
      <c r="O903" s="173">
        <v>1</v>
      </c>
      <c r="P903" s="272">
        <v>0</v>
      </c>
      <c r="Q903" s="202" t="s">
        <v>272</v>
      </c>
      <c r="R903" s="560">
        <v>1</v>
      </c>
      <c r="S903" s="299">
        <v>43192</v>
      </c>
      <c r="T903" s="174" t="s">
        <v>1177</v>
      </c>
      <c r="U903" s="174" t="s">
        <v>1382</v>
      </c>
      <c r="V903" s="235" t="s">
        <v>1383</v>
      </c>
      <c r="W903" s="691"/>
      <c r="X903" s="691"/>
      <c r="Y903" s="692"/>
      <c r="Z903" s="272" t="s">
        <v>271</v>
      </c>
      <c r="AA903" s="247"/>
      <c r="AB903" s="247"/>
      <c r="AC903" s="247" t="s">
        <v>272</v>
      </c>
      <c r="AD903" s="247"/>
      <c r="AE903" s="247"/>
      <c r="AF903" s="249"/>
      <c r="AG903" s="247"/>
      <c r="AH903" s="247"/>
      <c r="AI903" s="249"/>
      <c r="AJ903" s="247"/>
      <c r="AK903" s="247"/>
      <c r="AL903" s="247"/>
      <c r="AM903" s="247"/>
      <c r="AN903" s="249"/>
      <c r="AO903" s="249"/>
      <c r="AP903" s="247"/>
      <c r="AQ903" s="247"/>
      <c r="AR903" s="247"/>
      <c r="AS903" s="662"/>
      <c r="AT903" s="718"/>
      <c r="AU903" s="247"/>
      <c r="AV903" s="247"/>
      <c r="AW903" s="249"/>
      <c r="AX903" s="249"/>
      <c r="AY903" s="247"/>
      <c r="AZ903" s="2">
        <v>30</v>
      </c>
      <c r="BA903" s="247"/>
      <c r="BB903" s="754">
        <v>2005095</v>
      </c>
      <c r="BC903" s="754">
        <v>2017100</v>
      </c>
      <c r="BD903" s="247"/>
      <c r="BE903" s="247"/>
      <c r="BF903" s="249"/>
      <c r="BG903" s="247"/>
      <c r="BH903" s="3">
        <v>119418</v>
      </c>
      <c r="BI903" s="2">
        <v>363</v>
      </c>
      <c r="BJ903" s="2" t="s">
        <v>1399</v>
      </c>
      <c r="BK903" s="2">
        <v>2017135</v>
      </c>
      <c r="BL903" s="2">
        <v>0</v>
      </c>
      <c r="BM903" s="2">
        <v>1999366</v>
      </c>
      <c r="BP903" s="173" t="s">
        <v>1386</v>
      </c>
    </row>
    <row r="904" spans="1:68" s="2" customFormat="1" ht="11.25" x14ac:dyDescent="0.2">
      <c r="A904" s="174" t="s">
        <v>405</v>
      </c>
      <c r="B904" s="20" t="s">
        <v>351</v>
      </c>
      <c r="C904" s="201" t="s">
        <v>354</v>
      </c>
      <c r="D904" s="701" t="s">
        <v>920</v>
      </c>
      <c r="E904" s="201" t="s">
        <v>352</v>
      </c>
      <c r="F904" s="173" t="s">
        <v>1377</v>
      </c>
      <c r="G904" s="173" t="s">
        <v>180</v>
      </c>
      <c r="H904" s="174" t="s">
        <v>405</v>
      </c>
      <c r="I904" s="201" t="s">
        <v>1388</v>
      </c>
      <c r="J904" s="173" t="s">
        <v>682</v>
      </c>
      <c r="K904" s="173" t="s">
        <v>1379</v>
      </c>
      <c r="L904" s="201" t="s">
        <v>1380</v>
      </c>
      <c r="M904" s="247"/>
      <c r="N904" s="173" t="s">
        <v>1381</v>
      </c>
      <c r="O904" s="173">
        <v>1</v>
      </c>
      <c r="P904" s="272">
        <v>0</v>
      </c>
      <c r="Q904" s="202" t="s">
        <v>272</v>
      </c>
      <c r="R904" s="560">
        <v>0</v>
      </c>
      <c r="S904" s="299" t="s">
        <v>3</v>
      </c>
      <c r="T904" s="174" t="s">
        <v>1177</v>
      </c>
      <c r="U904" s="174" t="s">
        <v>1382</v>
      </c>
      <c r="V904" s="235" t="s">
        <v>1383</v>
      </c>
      <c r="W904" s="691"/>
      <c r="X904" s="691"/>
      <c r="Y904" s="692"/>
      <c r="Z904" s="272" t="s">
        <v>248</v>
      </c>
      <c r="AA904" s="247"/>
      <c r="AB904" s="247"/>
      <c r="AC904" s="247" t="s">
        <v>272</v>
      </c>
      <c r="AD904" s="247"/>
      <c r="AE904" s="247"/>
      <c r="AF904" s="249"/>
      <c r="AG904" s="247"/>
      <c r="AH904" s="247"/>
      <c r="AI904" s="249"/>
      <c r="AJ904" s="247"/>
      <c r="AK904" s="247"/>
      <c r="AL904" s="247"/>
      <c r="AM904" s="247"/>
      <c r="AN904" s="249"/>
      <c r="AO904" s="249"/>
      <c r="AP904" s="247"/>
      <c r="AQ904" s="247"/>
      <c r="AR904" s="247"/>
      <c r="AS904" s="662"/>
      <c r="AT904" s="718"/>
      <c r="AU904" s="247"/>
      <c r="AV904" s="247"/>
      <c r="AW904" s="249"/>
      <c r="AX904" s="249"/>
      <c r="AY904" s="247"/>
      <c r="AZ904" s="2">
        <v>15</v>
      </c>
      <c r="BA904" s="247"/>
      <c r="BB904" s="754">
        <v>2017142</v>
      </c>
      <c r="BC904" s="754">
        <v>2017142</v>
      </c>
      <c r="BD904" s="247"/>
      <c r="BE904" s="247"/>
      <c r="BF904" s="249"/>
      <c r="BG904" s="247"/>
      <c r="BH904" s="3">
        <v>111899</v>
      </c>
      <c r="BI904" s="2">
        <v>2</v>
      </c>
      <c r="BJ904" s="2" t="s">
        <v>1405</v>
      </c>
      <c r="BK904" s="2">
        <v>2017177</v>
      </c>
      <c r="BL904" s="2">
        <v>0</v>
      </c>
      <c r="BM904" s="2">
        <v>0</v>
      </c>
      <c r="BP904" s="173" t="s">
        <v>1381</v>
      </c>
    </row>
    <row r="905" spans="1:68" s="2" customFormat="1" ht="11.25" x14ac:dyDescent="0.2">
      <c r="A905" s="174" t="s">
        <v>406</v>
      </c>
      <c r="B905" s="20" t="s">
        <v>351</v>
      </c>
      <c r="C905" s="201" t="s">
        <v>354</v>
      </c>
      <c r="D905" s="701" t="s">
        <v>920</v>
      </c>
      <c r="E905" s="201" t="s">
        <v>352</v>
      </c>
      <c r="F905" s="173" t="s">
        <v>1377</v>
      </c>
      <c r="G905" s="173" t="s">
        <v>180</v>
      </c>
      <c r="H905" s="174" t="s">
        <v>406</v>
      </c>
      <c r="I905" s="201" t="s">
        <v>1388</v>
      </c>
      <c r="J905" s="173" t="s">
        <v>682</v>
      </c>
      <c r="K905" s="173" t="s">
        <v>1379</v>
      </c>
      <c r="L905" s="201" t="s">
        <v>1380</v>
      </c>
      <c r="M905" s="247"/>
      <c r="N905" s="173" t="s">
        <v>1381</v>
      </c>
      <c r="O905" s="173">
        <v>1</v>
      </c>
      <c r="P905" s="272">
        <v>0</v>
      </c>
      <c r="Q905" s="202" t="s">
        <v>272</v>
      </c>
      <c r="R905" s="560">
        <v>0</v>
      </c>
      <c r="S905" s="299" t="s">
        <v>3</v>
      </c>
      <c r="T905" s="174" t="s">
        <v>1177</v>
      </c>
      <c r="U905" s="174" t="s">
        <v>1382</v>
      </c>
      <c r="V905" s="235" t="s">
        <v>1383</v>
      </c>
      <c r="W905" s="691"/>
      <c r="X905" s="691"/>
      <c r="Y905" s="692"/>
      <c r="Z905" s="272" t="s">
        <v>248</v>
      </c>
      <c r="AA905" s="247"/>
      <c r="AB905" s="247"/>
      <c r="AC905" s="247" t="s">
        <v>272</v>
      </c>
      <c r="AD905" s="247"/>
      <c r="AE905" s="247"/>
      <c r="AF905" s="249"/>
      <c r="AG905" s="247"/>
      <c r="AH905" s="247"/>
      <c r="AI905" s="249"/>
      <c r="AJ905" s="247"/>
      <c r="AK905" s="247"/>
      <c r="AL905" s="247"/>
      <c r="AM905" s="247"/>
      <c r="AN905" s="249"/>
      <c r="AO905" s="249"/>
      <c r="AP905" s="247"/>
      <c r="AQ905" s="247"/>
      <c r="AR905" s="247"/>
      <c r="AS905" s="662"/>
      <c r="AT905" s="718"/>
      <c r="AU905" s="247"/>
      <c r="AV905" s="247"/>
      <c r="AW905" s="249"/>
      <c r="AX905" s="249"/>
      <c r="AY905" s="247"/>
      <c r="AZ905" s="2">
        <v>15</v>
      </c>
      <c r="BA905" s="247"/>
      <c r="BB905" s="754">
        <v>2017142</v>
      </c>
      <c r="BC905" s="754">
        <v>2017142</v>
      </c>
      <c r="BD905" s="247"/>
      <c r="BE905" s="247"/>
      <c r="BF905" s="249"/>
      <c r="BG905" s="247"/>
      <c r="BH905" s="3">
        <v>110615</v>
      </c>
      <c r="BI905" s="2">
        <v>2</v>
      </c>
      <c r="BJ905" s="2" t="s">
        <v>1405</v>
      </c>
      <c r="BK905" s="2">
        <v>2017177</v>
      </c>
      <c r="BL905" s="2">
        <v>0</v>
      </c>
      <c r="BM905" s="2">
        <v>0</v>
      </c>
      <c r="BP905" s="173" t="s">
        <v>1381</v>
      </c>
    </row>
    <row r="906" spans="1:68" s="2" customFormat="1" ht="11.25" x14ac:dyDescent="0.2">
      <c r="A906" s="174" t="s">
        <v>407</v>
      </c>
      <c r="B906" s="20" t="s">
        <v>351</v>
      </c>
      <c r="C906" s="201" t="s">
        <v>354</v>
      </c>
      <c r="D906" s="701" t="s">
        <v>920</v>
      </c>
      <c r="E906" s="201" t="s">
        <v>352</v>
      </c>
      <c r="F906" s="173" t="s">
        <v>1377</v>
      </c>
      <c r="G906" s="173" t="s">
        <v>180</v>
      </c>
      <c r="H906" s="174" t="s">
        <v>407</v>
      </c>
      <c r="I906" s="201" t="s">
        <v>1388</v>
      </c>
      <c r="J906" s="173" t="s">
        <v>682</v>
      </c>
      <c r="K906" s="173" t="s">
        <v>1379</v>
      </c>
      <c r="L906" s="201" t="s">
        <v>1380</v>
      </c>
      <c r="M906" s="247"/>
      <c r="N906" s="173" t="s">
        <v>1381</v>
      </c>
      <c r="O906" s="173">
        <v>1</v>
      </c>
      <c r="P906" s="272">
        <v>0</v>
      </c>
      <c r="Q906" s="202" t="s">
        <v>272</v>
      </c>
      <c r="R906" s="560">
        <v>0</v>
      </c>
      <c r="S906" s="299" t="s">
        <v>3</v>
      </c>
      <c r="T906" s="174" t="s">
        <v>1177</v>
      </c>
      <c r="U906" s="174" t="s">
        <v>1382</v>
      </c>
      <c r="V906" s="235" t="s">
        <v>1383</v>
      </c>
      <c r="W906" s="691"/>
      <c r="X906" s="691"/>
      <c r="Y906" s="692"/>
      <c r="Z906" s="272" t="s">
        <v>248</v>
      </c>
      <c r="AA906" s="247"/>
      <c r="AB906" s="247"/>
      <c r="AC906" s="247" t="s">
        <v>272</v>
      </c>
      <c r="AD906" s="247"/>
      <c r="AE906" s="247"/>
      <c r="AF906" s="249"/>
      <c r="AG906" s="247"/>
      <c r="AH906" s="247"/>
      <c r="AI906" s="249"/>
      <c r="AJ906" s="247"/>
      <c r="AK906" s="247"/>
      <c r="AL906" s="247"/>
      <c r="AM906" s="247"/>
      <c r="AN906" s="249"/>
      <c r="AO906" s="249"/>
      <c r="AP906" s="247"/>
      <c r="AQ906" s="247"/>
      <c r="AR906" s="247"/>
      <c r="AS906" s="662"/>
      <c r="AT906" s="718"/>
      <c r="AU906" s="247"/>
      <c r="AV906" s="247"/>
      <c r="AW906" s="249"/>
      <c r="AX906" s="249"/>
      <c r="AY906" s="247"/>
      <c r="AZ906" s="2">
        <v>15</v>
      </c>
      <c r="BA906" s="247"/>
      <c r="BB906" s="754">
        <v>2017142</v>
      </c>
      <c r="BC906" s="754">
        <v>2017142</v>
      </c>
      <c r="BD906" s="247"/>
      <c r="BE906" s="247"/>
      <c r="BF906" s="249"/>
      <c r="BG906" s="247"/>
      <c r="BH906" s="3" t="s">
        <v>1406</v>
      </c>
      <c r="BI906" s="2">
        <v>2</v>
      </c>
      <c r="BJ906" s="2" t="s">
        <v>1405</v>
      </c>
      <c r="BK906" s="2">
        <v>2017177</v>
      </c>
      <c r="BL906" s="2">
        <v>0</v>
      </c>
      <c r="BM906" s="2">
        <v>0</v>
      </c>
      <c r="BP906" s="173" t="s">
        <v>1381</v>
      </c>
    </row>
    <row r="907" spans="1:68" s="2" customFormat="1" ht="11.25" x14ac:dyDescent="0.2">
      <c r="A907" s="174" t="s">
        <v>408</v>
      </c>
      <c r="B907" s="20" t="s">
        <v>351</v>
      </c>
      <c r="C907" s="201" t="s">
        <v>354</v>
      </c>
      <c r="D907" s="701" t="s">
        <v>920</v>
      </c>
      <c r="E907" s="201" t="s">
        <v>352</v>
      </c>
      <c r="F907" s="173" t="s">
        <v>1377</v>
      </c>
      <c r="G907" s="173" t="s">
        <v>180</v>
      </c>
      <c r="H907" s="174" t="s">
        <v>408</v>
      </c>
      <c r="I907" s="201" t="s">
        <v>1388</v>
      </c>
      <c r="J907" s="173" t="s">
        <v>682</v>
      </c>
      <c r="K907" s="173" t="s">
        <v>1379</v>
      </c>
      <c r="L907" s="201" t="s">
        <v>1380</v>
      </c>
      <c r="M907" s="247"/>
      <c r="N907" s="173" t="s">
        <v>1381</v>
      </c>
      <c r="O907" s="173">
        <v>1</v>
      </c>
      <c r="P907" s="272">
        <v>0</v>
      </c>
      <c r="Q907" s="202" t="s">
        <v>272</v>
      </c>
      <c r="R907" s="560">
        <v>0</v>
      </c>
      <c r="S907" s="299" t="s">
        <v>3</v>
      </c>
      <c r="T907" s="174" t="s">
        <v>1177</v>
      </c>
      <c r="U907" s="174" t="s">
        <v>1382</v>
      </c>
      <c r="V907" s="235" t="s">
        <v>1383</v>
      </c>
      <c r="W907" s="691"/>
      <c r="X907" s="691"/>
      <c r="Y907" s="692"/>
      <c r="Z907" s="272" t="s">
        <v>248</v>
      </c>
      <c r="AA907" s="247"/>
      <c r="AB907" s="247"/>
      <c r="AC907" s="247" t="s">
        <v>272</v>
      </c>
      <c r="AD907" s="247"/>
      <c r="AE907" s="247"/>
      <c r="AF907" s="249"/>
      <c r="AG907" s="247"/>
      <c r="AH907" s="247"/>
      <c r="AI907" s="249"/>
      <c r="AJ907" s="247"/>
      <c r="AK907" s="247"/>
      <c r="AL907" s="247"/>
      <c r="AM907" s="247"/>
      <c r="AN907" s="249"/>
      <c r="AO907" s="249"/>
      <c r="AP907" s="247"/>
      <c r="AQ907" s="247"/>
      <c r="AR907" s="247"/>
      <c r="AS907" s="662"/>
      <c r="AT907" s="718"/>
      <c r="AU907" s="247"/>
      <c r="AV907" s="247"/>
      <c r="AW907" s="249"/>
      <c r="AX907" s="249"/>
      <c r="AY907" s="247"/>
      <c r="AZ907" s="2">
        <v>15</v>
      </c>
      <c r="BA907" s="247"/>
      <c r="BB907" s="754">
        <v>2017142</v>
      </c>
      <c r="BC907" s="754">
        <v>2017142</v>
      </c>
      <c r="BD907" s="247"/>
      <c r="BE907" s="247"/>
      <c r="BF907" s="249"/>
      <c r="BG907" s="247"/>
      <c r="BH907" s="3">
        <v>110615</v>
      </c>
      <c r="BI907" s="2">
        <v>1</v>
      </c>
      <c r="BJ907" s="2" t="s">
        <v>1405</v>
      </c>
      <c r="BK907" s="2">
        <v>2017177</v>
      </c>
      <c r="BL907" s="2">
        <v>0</v>
      </c>
      <c r="BM907" s="2">
        <v>0</v>
      </c>
      <c r="BP907" s="173" t="s">
        <v>1381</v>
      </c>
    </row>
    <row r="908" spans="1:68" s="2" customFormat="1" ht="11.25" x14ac:dyDescent="0.2">
      <c r="A908" s="174" t="s">
        <v>409</v>
      </c>
      <c r="B908" s="20" t="s">
        <v>351</v>
      </c>
      <c r="C908" s="201" t="s">
        <v>354</v>
      </c>
      <c r="D908" s="701" t="s">
        <v>920</v>
      </c>
      <c r="E908" s="201" t="s">
        <v>352</v>
      </c>
      <c r="F908" s="173" t="s">
        <v>1377</v>
      </c>
      <c r="G908" s="173" t="s">
        <v>180</v>
      </c>
      <c r="H908" s="174" t="s">
        <v>409</v>
      </c>
      <c r="I908" s="201" t="s">
        <v>1388</v>
      </c>
      <c r="J908" s="173" t="s">
        <v>682</v>
      </c>
      <c r="K908" s="173" t="s">
        <v>1379</v>
      </c>
      <c r="L908" s="201" t="s">
        <v>1380</v>
      </c>
      <c r="M908" s="247"/>
      <c r="N908" s="173" t="s">
        <v>1381</v>
      </c>
      <c r="O908" s="173">
        <v>1</v>
      </c>
      <c r="P908" s="272">
        <v>0</v>
      </c>
      <c r="Q908" s="202" t="s">
        <v>272</v>
      </c>
      <c r="R908" s="560">
        <v>0</v>
      </c>
      <c r="S908" s="299" t="s">
        <v>3</v>
      </c>
      <c r="T908" s="174" t="s">
        <v>1177</v>
      </c>
      <c r="U908" s="174" t="s">
        <v>1382</v>
      </c>
      <c r="V908" s="235" t="s">
        <v>1383</v>
      </c>
      <c r="W908" s="691"/>
      <c r="X908" s="691"/>
      <c r="Y908" s="692"/>
      <c r="Z908" s="272" t="s">
        <v>248</v>
      </c>
      <c r="AA908" s="247"/>
      <c r="AB908" s="247"/>
      <c r="AC908" s="247" t="s">
        <v>272</v>
      </c>
      <c r="AD908" s="247"/>
      <c r="AE908" s="247"/>
      <c r="AF908" s="249"/>
      <c r="AG908" s="247"/>
      <c r="AH908" s="247"/>
      <c r="AI908" s="249"/>
      <c r="AJ908" s="247"/>
      <c r="AK908" s="247"/>
      <c r="AL908" s="247"/>
      <c r="AM908" s="247"/>
      <c r="AN908" s="249"/>
      <c r="AO908" s="249"/>
      <c r="AP908" s="247"/>
      <c r="AQ908" s="247"/>
      <c r="AR908" s="247"/>
      <c r="AS908" s="662"/>
      <c r="AT908" s="718"/>
      <c r="AU908" s="247"/>
      <c r="AV908" s="247"/>
      <c r="AW908" s="249"/>
      <c r="AX908" s="249"/>
      <c r="AY908" s="247"/>
      <c r="AZ908" s="2">
        <v>15</v>
      </c>
      <c r="BA908" s="247"/>
      <c r="BB908" s="754">
        <v>2017142</v>
      </c>
      <c r="BC908" s="754">
        <v>2017142</v>
      </c>
      <c r="BD908" s="247"/>
      <c r="BE908" s="247"/>
      <c r="BF908" s="249"/>
      <c r="BG908" s="247"/>
      <c r="BH908" s="3">
        <v>110615</v>
      </c>
      <c r="BI908" s="2">
        <v>1</v>
      </c>
      <c r="BJ908" s="2" t="s">
        <v>1405</v>
      </c>
      <c r="BK908" s="2">
        <v>2017177</v>
      </c>
      <c r="BL908" s="2">
        <v>0</v>
      </c>
      <c r="BM908" s="2">
        <v>0</v>
      </c>
      <c r="BP908" s="173" t="s">
        <v>1381</v>
      </c>
    </row>
    <row r="909" spans="1:68" s="2" customFormat="1" ht="11.25" x14ac:dyDescent="0.2">
      <c r="A909" s="174" t="s">
        <v>410</v>
      </c>
      <c r="B909" s="20" t="s">
        <v>351</v>
      </c>
      <c r="C909" s="201" t="s">
        <v>354</v>
      </c>
      <c r="D909" s="701" t="s">
        <v>920</v>
      </c>
      <c r="E909" s="201" t="s">
        <v>352</v>
      </c>
      <c r="F909" s="173" t="s">
        <v>1377</v>
      </c>
      <c r="G909" s="173" t="s">
        <v>180</v>
      </c>
      <c r="H909" s="174" t="s">
        <v>410</v>
      </c>
      <c r="I909" s="201" t="s">
        <v>1388</v>
      </c>
      <c r="J909" s="173" t="s">
        <v>682</v>
      </c>
      <c r="K909" s="173" t="s">
        <v>1379</v>
      </c>
      <c r="L909" s="201" t="s">
        <v>1380</v>
      </c>
      <c r="M909" s="247"/>
      <c r="N909" s="173" t="s">
        <v>1381</v>
      </c>
      <c r="O909" s="173">
        <v>1</v>
      </c>
      <c r="P909" s="272">
        <v>0</v>
      </c>
      <c r="Q909" s="202" t="s">
        <v>272</v>
      </c>
      <c r="R909" s="560">
        <v>0</v>
      </c>
      <c r="S909" s="299" t="s">
        <v>3</v>
      </c>
      <c r="T909" s="174" t="s">
        <v>1177</v>
      </c>
      <c r="U909" s="174" t="s">
        <v>1382</v>
      </c>
      <c r="V909" s="235" t="s">
        <v>1383</v>
      </c>
      <c r="W909" s="691"/>
      <c r="X909" s="691"/>
      <c r="Y909" s="692"/>
      <c r="Z909" s="272" t="s">
        <v>248</v>
      </c>
      <c r="AA909" s="247"/>
      <c r="AB909" s="247"/>
      <c r="AC909" s="247" t="s">
        <v>272</v>
      </c>
      <c r="AD909" s="247"/>
      <c r="AE909" s="247"/>
      <c r="AF909" s="249"/>
      <c r="AG909" s="247"/>
      <c r="AH909" s="247"/>
      <c r="AI909" s="249"/>
      <c r="AJ909" s="247"/>
      <c r="AK909" s="247"/>
      <c r="AL909" s="247"/>
      <c r="AM909" s="247"/>
      <c r="AN909" s="249"/>
      <c r="AO909" s="249"/>
      <c r="AP909" s="247"/>
      <c r="AQ909" s="247"/>
      <c r="AR909" s="247"/>
      <c r="AS909" s="662"/>
      <c r="AT909" s="718"/>
      <c r="AU909" s="247"/>
      <c r="AV909" s="247"/>
      <c r="AW909" s="249"/>
      <c r="AX909" s="249"/>
      <c r="AY909" s="247"/>
      <c r="AZ909" s="2">
        <v>15</v>
      </c>
      <c r="BA909" s="247"/>
      <c r="BB909" s="754">
        <v>2017142</v>
      </c>
      <c r="BC909" s="754">
        <v>2017142</v>
      </c>
      <c r="BD909" s="247"/>
      <c r="BE909" s="247"/>
      <c r="BF909" s="249"/>
      <c r="BG909" s="247"/>
      <c r="BH909" s="3">
        <v>111899</v>
      </c>
      <c r="BI909" s="2">
        <v>121</v>
      </c>
      <c r="BJ909" s="2" t="s">
        <v>1405</v>
      </c>
      <c r="BK909" s="2">
        <v>2017177</v>
      </c>
      <c r="BL909" s="2">
        <v>0</v>
      </c>
      <c r="BM909" s="2">
        <v>0</v>
      </c>
      <c r="BP909" s="173" t="s">
        <v>1381</v>
      </c>
    </row>
    <row r="910" spans="1:68" s="2" customFormat="1" ht="11.25" x14ac:dyDescent="0.2">
      <c r="A910" s="174" t="s">
        <v>411</v>
      </c>
      <c r="B910" s="20" t="s">
        <v>351</v>
      </c>
      <c r="C910" s="201" t="s">
        <v>354</v>
      </c>
      <c r="D910" s="701" t="s">
        <v>920</v>
      </c>
      <c r="E910" s="201" t="s">
        <v>352</v>
      </c>
      <c r="F910" s="173" t="s">
        <v>1377</v>
      </c>
      <c r="G910" s="173" t="s">
        <v>180</v>
      </c>
      <c r="H910" s="174" t="s">
        <v>411</v>
      </c>
      <c r="I910" s="201" t="s">
        <v>1388</v>
      </c>
      <c r="J910" s="173" t="s">
        <v>682</v>
      </c>
      <c r="K910" s="173" t="s">
        <v>1379</v>
      </c>
      <c r="L910" s="201" t="s">
        <v>1380</v>
      </c>
      <c r="M910" s="247"/>
      <c r="N910" s="173" t="s">
        <v>1381</v>
      </c>
      <c r="O910" s="173">
        <v>1</v>
      </c>
      <c r="P910" s="272">
        <v>0</v>
      </c>
      <c r="Q910" s="202" t="s">
        <v>272</v>
      </c>
      <c r="R910" s="560">
        <v>0</v>
      </c>
      <c r="S910" s="299" t="s">
        <v>3</v>
      </c>
      <c r="T910" s="174" t="s">
        <v>1177</v>
      </c>
      <c r="U910" s="174" t="s">
        <v>1382</v>
      </c>
      <c r="V910" s="235" t="s">
        <v>1383</v>
      </c>
      <c r="W910" s="691"/>
      <c r="X910" s="691"/>
      <c r="Y910" s="692"/>
      <c r="Z910" s="272" t="s">
        <v>248</v>
      </c>
      <c r="AA910" s="247"/>
      <c r="AB910" s="247"/>
      <c r="AC910" s="247" t="s">
        <v>272</v>
      </c>
      <c r="AD910" s="247"/>
      <c r="AE910" s="247"/>
      <c r="AF910" s="249"/>
      <c r="AG910" s="247"/>
      <c r="AH910" s="247"/>
      <c r="AI910" s="249"/>
      <c r="AJ910" s="247"/>
      <c r="AK910" s="247"/>
      <c r="AL910" s="247"/>
      <c r="AM910" s="247"/>
      <c r="AN910" s="249"/>
      <c r="AO910" s="249"/>
      <c r="AP910" s="247"/>
      <c r="AQ910" s="247"/>
      <c r="AR910" s="247"/>
      <c r="AS910" s="662"/>
      <c r="AT910" s="718"/>
      <c r="AU910" s="247"/>
      <c r="AV910" s="247"/>
      <c r="AW910" s="249"/>
      <c r="AX910" s="249"/>
      <c r="AY910" s="247"/>
      <c r="AZ910" s="2">
        <v>15</v>
      </c>
      <c r="BA910" s="247"/>
      <c r="BB910" s="754">
        <v>2017142</v>
      </c>
      <c r="BC910" s="754">
        <v>2017142</v>
      </c>
      <c r="BD910" s="247"/>
      <c r="BE910" s="247"/>
      <c r="BF910" s="249"/>
      <c r="BG910" s="247"/>
      <c r="BH910" s="3">
        <v>110692</v>
      </c>
      <c r="BI910" s="2">
        <v>2</v>
      </c>
      <c r="BJ910" s="2" t="s">
        <v>1405</v>
      </c>
      <c r="BK910" s="2">
        <v>2017177</v>
      </c>
      <c r="BL910" s="2">
        <v>0</v>
      </c>
      <c r="BM910" s="2">
        <v>0</v>
      </c>
      <c r="BP910" s="173" t="s">
        <v>1381</v>
      </c>
    </row>
    <row r="911" spans="1:68" s="2" customFormat="1" ht="11.25" x14ac:dyDescent="0.2">
      <c r="A911" s="174" t="s">
        <v>412</v>
      </c>
      <c r="B911" s="20" t="s">
        <v>351</v>
      </c>
      <c r="C911" s="201" t="s">
        <v>354</v>
      </c>
      <c r="D911" s="701" t="s">
        <v>920</v>
      </c>
      <c r="E911" s="201" t="s">
        <v>352</v>
      </c>
      <c r="F911" s="173" t="s">
        <v>1377</v>
      </c>
      <c r="G911" s="173" t="s">
        <v>180</v>
      </c>
      <c r="H911" s="174" t="s">
        <v>412</v>
      </c>
      <c r="I911" s="201" t="s">
        <v>1388</v>
      </c>
      <c r="J911" s="173" t="s">
        <v>682</v>
      </c>
      <c r="K911" s="173" t="s">
        <v>1379</v>
      </c>
      <c r="L911" s="201" t="s">
        <v>1380</v>
      </c>
      <c r="M911" s="247"/>
      <c r="N911" s="173" t="s">
        <v>1381</v>
      </c>
      <c r="O911" s="173">
        <v>1</v>
      </c>
      <c r="P911" s="272">
        <v>0</v>
      </c>
      <c r="Q911" s="202" t="s">
        <v>272</v>
      </c>
      <c r="R911" s="560">
        <v>0</v>
      </c>
      <c r="S911" s="299" t="s">
        <v>3</v>
      </c>
      <c r="T911" s="174" t="s">
        <v>1177</v>
      </c>
      <c r="U911" s="174" t="s">
        <v>1382</v>
      </c>
      <c r="V911" s="235" t="s">
        <v>1383</v>
      </c>
      <c r="W911" s="691"/>
      <c r="X911" s="691"/>
      <c r="Y911" s="692"/>
      <c r="Z911" s="272" t="s">
        <v>248</v>
      </c>
      <c r="AA911" s="247"/>
      <c r="AB911" s="247"/>
      <c r="AC911" s="247" t="s">
        <v>272</v>
      </c>
      <c r="AD911" s="247"/>
      <c r="AE911" s="247"/>
      <c r="AF911" s="249"/>
      <c r="AG911" s="247"/>
      <c r="AH911" s="247"/>
      <c r="AI911" s="249"/>
      <c r="AJ911" s="247"/>
      <c r="AK911" s="247"/>
      <c r="AL911" s="247"/>
      <c r="AM911" s="247"/>
      <c r="AN911" s="249"/>
      <c r="AO911" s="249"/>
      <c r="AP911" s="247"/>
      <c r="AQ911" s="247"/>
      <c r="AR911" s="247"/>
      <c r="AS911" s="662"/>
      <c r="AT911" s="718"/>
      <c r="AU911" s="247"/>
      <c r="AV911" s="247"/>
      <c r="AW911" s="249"/>
      <c r="AX911" s="249"/>
      <c r="AY911" s="247"/>
      <c r="AZ911" s="2">
        <v>15</v>
      </c>
      <c r="BA911" s="247"/>
      <c r="BB911" s="754">
        <v>2017142</v>
      </c>
      <c r="BC911" s="754">
        <v>2017142</v>
      </c>
      <c r="BD911" s="247"/>
      <c r="BE911" s="247"/>
      <c r="BF911" s="249"/>
      <c r="BG911" s="247"/>
      <c r="BH911" s="3" t="s">
        <v>1406</v>
      </c>
      <c r="BI911" s="2">
        <v>1</v>
      </c>
      <c r="BJ911" s="2" t="s">
        <v>1405</v>
      </c>
      <c r="BK911" s="2">
        <v>2017177</v>
      </c>
      <c r="BL911" s="2">
        <v>0</v>
      </c>
      <c r="BM911" s="2">
        <v>0</v>
      </c>
      <c r="BP911" s="173" t="s">
        <v>1381</v>
      </c>
    </row>
    <row r="912" spans="1:68" s="2" customFormat="1" ht="11.25" x14ac:dyDescent="0.2">
      <c r="A912" s="174" t="s">
        <v>413</v>
      </c>
      <c r="B912" s="20" t="s">
        <v>351</v>
      </c>
      <c r="C912" s="201" t="s">
        <v>354</v>
      </c>
      <c r="D912" s="701" t="s">
        <v>920</v>
      </c>
      <c r="E912" s="201" t="s">
        <v>352</v>
      </c>
      <c r="F912" s="173" t="s">
        <v>1377</v>
      </c>
      <c r="G912" s="173" t="s">
        <v>180</v>
      </c>
      <c r="H912" s="174" t="s">
        <v>413</v>
      </c>
      <c r="I912" s="201" t="s">
        <v>1388</v>
      </c>
      <c r="J912" s="173" t="s">
        <v>682</v>
      </c>
      <c r="K912" s="173" t="s">
        <v>1379</v>
      </c>
      <c r="L912" s="201" t="s">
        <v>1380</v>
      </c>
      <c r="M912" s="247" t="s">
        <v>414</v>
      </c>
      <c r="N912" s="173" t="s">
        <v>248</v>
      </c>
      <c r="O912" s="173">
        <v>1</v>
      </c>
      <c r="P912" s="272">
        <v>0</v>
      </c>
      <c r="Q912" s="202" t="s">
        <v>272</v>
      </c>
      <c r="R912" s="560">
        <v>0</v>
      </c>
      <c r="S912" s="299"/>
      <c r="T912" s="174" t="s">
        <v>1177</v>
      </c>
      <c r="U912" s="174" t="s">
        <v>1382</v>
      </c>
      <c r="V912" s="235" t="s">
        <v>1383</v>
      </c>
      <c r="W912" s="691"/>
      <c r="X912" s="691"/>
      <c r="Y912" s="692"/>
      <c r="Z912" s="272" t="s">
        <v>248</v>
      </c>
      <c r="AA912" s="247"/>
      <c r="AB912" s="247"/>
      <c r="AC912" s="247" t="s">
        <v>272</v>
      </c>
      <c r="AD912" s="247"/>
      <c r="AE912" s="247"/>
      <c r="AF912" s="249"/>
      <c r="AG912" s="247"/>
      <c r="AH912" s="247"/>
      <c r="AI912" s="249"/>
      <c r="AJ912" s="247"/>
      <c r="AK912" s="247"/>
      <c r="AL912" s="247"/>
      <c r="AM912" s="247"/>
      <c r="AN912" s="249"/>
      <c r="AO912" s="249"/>
      <c r="AP912" s="247"/>
      <c r="AQ912" s="247"/>
      <c r="AR912" s="247"/>
      <c r="AS912" s="662"/>
      <c r="AT912" s="718"/>
      <c r="AU912" s="247"/>
      <c r="AV912" s="247"/>
      <c r="AW912" s="249"/>
      <c r="AX912" s="249"/>
      <c r="AY912" s="247"/>
      <c r="AZ912" s="2">
        <v>3</v>
      </c>
      <c r="BA912" s="247"/>
      <c r="BB912" s="754">
        <v>2016298</v>
      </c>
      <c r="BC912" s="754">
        <v>2017003</v>
      </c>
      <c r="BD912" s="247"/>
      <c r="BE912" s="247"/>
      <c r="BF912" s="249"/>
      <c r="BG912" s="247"/>
      <c r="BH912" s="3" t="s">
        <v>1407</v>
      </c>
      <c r="BI912" s="2">
        <v>68</v>
      </c>
      <c r="BJ912" s="2" t="s">
        <v>1405</v>
      </c>
      <c r="BK912" s="2">
        <v>2017038</v>
      </c>
      <c r="BL912" s="2">
        <v>0</v>
      </c>
      <c r="BM912" s="2">
        <v>0</v>
      </c>
      <c r="BP912" s="173" t="s">
        <v>248</v>
      </c>
    </row>
    <row r="913" spans="1:68" s="2" customFormat="1" ht="11.25" x14ac:dyDescent="0.2">
      <c r="A913" s="174" t="s">
        <v>415</v>
      </c>
      <c r="B913" s="20" t="s">
        <v>351</v>
      </c>
      <c r="C913" s="201" t="s">
        <v>354</v>
      </c>
      <c r="D913" s="701" t="s">
        <v>920</v>
      </c>
      <c r="E913" s="201" t="s">
        <v>352</v>
      </c>
      <c r="F913" s="173" t="s">
        <v>1377</v>
      </c>
      <c r="G913" s="173" t="s">
        <v>180</v>
      </c>
      <c r="H913" s="174" t="s">
        <v>415</v>
      </c>
      <c r="I913" s="201" t="s">
        <v>1408</v>
      </c>
      <c r="J913" s="173" t="s">
        <v>682</v>
      </c>
      <c r="K913" s="173" t="s">
        <v>1379</v>
      </c>
      <c r="L913" s="201" t="s">
        <v>1380</v>
      </c>
      <c r="M913" s="247"/>
      <c r="N913" s="173" t="s">
        <v>1381</v>
      </c>
      <c r="O913" s="173">
        <v>1</v>
      </c>
      <c r="P913" s="272">
        <v>0</v>
      </c>
      <c r="Q913" s="202" t="s">
        <v>272</v>
      </c>
      <c r="R913" s="560">
        <v>0</v>
      </c>
      <c r="S913" s="299" t="s">
        <v>3</v>
      </c>
      <c r="T913" s="174" t="s">
        <v>1177</v>
      </c>
      <c r="U913" s="174" t="s">
        <v>1382</v>
      </c>
      <c r="V913" s="235" t="s">
        <v>1383</v>
      </c>
      <c r="W913" s="691"/>
      <c r="X913" s="691"/>
      <c r="Y913" s="692"/>
      <c r="Z913" s="272" t="s">
        <v>248</v>
      </c>
      <c r="AA913" s="247"/>
      <c r="AB913" s="247"/>
      <c r="AC913" s="247" t="s">
        <v>272</v>
      </c>
      <c r="AD913" s="247"/>
      <c r="AE913" s="247"/>
      <c r="AF913" s="249"/>
      <c r="AG913" s="247"/>
      <c r="AH913" s="247"/>
      <c r="AI913" s="249"/>
      <c r="AJ913" s="247"/>
      <c r="AK913" s="247"/>
      <c r="AL913" s="247"/>
      <c r="AM913" s="247"/>
      <c r="AN913" s="249"/>
      <c r="AO913" s="249"/>
      <c r="AP913" s="247"/>
      <c r="AQ913" s="247"/>
      <c r="AR913" s="247"/>
      <c r="AS913" s="662"/>
      <c r="AT913" s="718"/>
      <c r="AU913" s="247"/>
      <c r="AV913" s="247"/>
      <c r="AW913" s="249"/>
      <c r="AX913" s="249"/>
      <c r="AY913" s="247"/>
      <c r="AZ913" s="2">
        <v>15</v>
      </c>
      <c r="BA913" s="247"/>
      <c r="BB913" s="754">
        <v>2017135</v>
      </c>
      <c r="BC913" s="754">
        <v>2017135</v>
      </c>
      <c r="BD913" s="247"/>
      <c r="BE913" s="247"/>
      <c r="BF913" s="249"/>
      <c r="BG913" s="247"/>
      <c r="BH913" s="3">
        <v>111899</v>
      </c>
      <c r="BI913" s="2">
        <v>2</v>
      </c>
      <c r="BJ913" s="2" t="s">
        <v>1405</v>
      </c>
      <c r="BK913" s="2">
        <v>2017170</v>
      </c>
      <c r="BL913" s="2">
        <v>0</v>
      </c>
      <c r="BM913" s="2">
        <v>0</v>
      </c>
      <c r="BP913" s="173" t="s">
        <v>1381</v>
      </c>
    </row>
    <row r="914" spans="1:68" s="2" customFormat="1" ht="11.25" x14ac:dyDescent="0.2">
      <c r="A914" s="174" t="s">
        <v>416</v>
      </c>
      <c r="B914" s="20" t="s">
        <v>351</v>
      </c>
      <c r="C914" s="201" t="s">
        <v>354</v>
      </c>
      <c r="D914" s="701" t="s">
        <v>920</v>
      </c>
      <c r="E914" s="201" t="s">
        <v>352</v>
      </c>
      <c r="F914" s="173" t="s">
        <v>1377</v>
      </c>
      <c r="G914" s="173" t="s">
        <v>180</v>
      </c>
      <c r="H914" s="174" t="s">
        <v>416</v>
      </c>
      <c r="I914" s="201" t="s">
        <v>1388</v>
      </c>
      <c r="J914" s="173" t="s">
        <v>682</v>
      </c>
      <c r="K914" s="173" t="s">
        <v>1379</v>
      </c>
      <c r="L914" s="201" t="s">
        <v>1380</v>
      </c>
      <c r="M914" s="247"/>
      <c r="N914" s="173" t="s">
        <v>1381</v>
      </c>
      <c r="O914" s="173">
        <v>1</v>
      </c>
      <c r="P914" s="272">
        <v>0</v>
      </c>
      <c r="Q914" s="202" t="s">
        <v>272</v>
      </c>
      <c r="R914" s="560">
        <v>0</v>
      </c>
      <c r="S914" s="299" t="s">
        <v>3</v>
      </c>
      <c r="T914" s="174" t="s">
        <v>1177</v>
      </c>
      <c r="U914" s="174" t="s">
        <v>1382</v>
      </c>
      <c r="V914" s="235" t="s">
        <v>1383</v>
      </c>
      <c r="W914" s="691"/>
      <c r="X914" s="691"/>
      <c r="Y914" s="692"/>
      <c r="Z914" s="272" t="s">
        <v>248</v>
      </c>
      <c r="AA914" s="247"/>
      <c r="AB914" s="247"/>
      <c r="AC914" s="247" t="s">
        <v>272</v>
      </c>
      <c r="AD914" s="247"/>
      <c r="AE914" s="247"/>
      <c r="AF914" s="249"/>
      <c r="AG914" s="247"/>
      <c r="AH914" s="247"/>
      <c r="AI914" s="249"/>
      <c r="AJ914" s="247"/>
      <c r="AK914" s="247"/>
      <c r="AL914" s="247"/>
      <c r="AM914" s="247"/>
      <c r="AN914" s="249"/>
      <c r="AO914" s="249"/>
      <c r="AP914" s="247"/>
      <c r="AQ914" s="247"/>
      <c r="AR914" s="247"/>
      <c r="AS914" s="662"/>
      <c r="AT914" s="718"/>
      <c r="AU914" s="247"/>
      <c r="AV914" s="247"/>
      <c r="AW914" s="249"/>
      <c r="AX914" s="249"/>
      <c r="AY914" s="247"/>
      <c r="AZ914" s="2">
        <v>15</v>
      </c>
      <c r="BA914" s="247"/>
      <c r="BB914" s="754">
        <v>2017135</v>
      </c>
      <c r="BC914" s="754">
        <v>2017135</v>
      </c>
      <c r="BD914" s="247"/>
      <c r="BE914" s="247"/>
      <c r="BF914" s="249"/>
      <c r="BG914" s="247"/>
      <c r="BH914" s="3">
        <v>164154</v>
      </c>
      <c r="BI914" s="2">
        <v>2</v>
      </c>
      <c r="BJ914" s="2" t="s">
        <v>1405</v>
      </c>
      <c r="BK914" s="2">
        <v>2017170</v>
      </c>
      <c r="BL914" s="2">
        <v>0</v>
      </c>
      <c r="BM914" s="2">
        <v>0</v>
      </c>
      <c r="BP914" s="173" t="s">
        <v>1381</v>
      </c>
    </row>
    <row r="915" spans="1:68" s="2" customFormat="1" ht="11.25" x14ac:dyDescent="0.2">
      <c r="A915" s="174" t="s">
        <v>417</v>
      </c>
      <c r="B915" s="20" t="s">
        <v>351</v>
      </c>
      <c r="C915" s="201" t="s">
        <v>354</v>
      </c>
      <c r="D915" s="701" t="s">
        <v>920</v>
      </c>
      <c r="E915" s="201" t="s">
        <v>352</v>
      </c>
      <c r="F915" s="173" t="s">
        <v>1377</v>
      </c>
      <c r="G915" s="173" t="s">
        <v>180</v>
      </c>
      <c r="H915" s="174" t="s">
        <v>417</v>
      </c>
      <c r="I915" s="201" t="s">
        <v>1388</v>
      </c>
      <c r="J915" s="173" t="s">
        <v>682</v>
      </c>
      <c r="K915" s="173" t="s">
        <v>1379</v>
      </c>
      <c r="L915" s="201" t="s">
        <v>1380</v>
      </c>
      <c r="M915" s="247"/>
      <c r="N915" s="173" t="s">
        <v>1381</v>
      </c>
      <c r="O915" s="173">
        <v>1</v>
      </c>
      <c r="P915" s="272">
        <v>0</v>
      </c>
      <c r="Q915" s="202" t="s">
        <v>272</v>
      </c>
      <c r="R915" s="560">
        <v>0</v>
      </c>
      <c r="S915" s="299" t="s">
        <v>3</v>
      </c>
      <c r="T915" s="174" t="s">
        <v>1177</v>
      </c>
      <c r="U915" s="174" t="s">
        <v>1382</v>
      </c>
      <c r="V915" s="235" t="s">
        <v>1383</v>
      </c>
      <c r="W915" s="691"/>
      <c r="X915" s="691"/>
      <c r="Y915" s="692"/>
      <c r="Z915" s="272" t="s">
        <v>248</v>
      </c>
      <c r="AA915" s="247"/>
      <c r="AB915" s="247"/>
      <c r="AC915" s="247" t="s">
        <v>272</v>
      </c>
      <c r="AD915" s="247"/>
      <c r="AE915" s="247"/>
      <c r="AF915" s="249"/>
      <c r="AG915" s="247"/>
      <c r="AH915" s="247"/>
      <c r="AI915" s="249"/>
      <c r="AJ915" s="247"/>
      <c r="AK915" s="247"/>
      <c r="AL915" s="247"/>
      <c r="AM915" s="247"/>
      <c r="AN915" s="249"/>
      <c r="AO915" s="249"/>
      <c r="AP915" s="247"/>
      <c r="AQ915" s="247"/>
      <c r="AR915" s="247"/>
      <c r="AS915" s="662"/>
      <c r="AT915" s="718"/>
      <c r="AU915" s="247"/>
      <c r="AV915" s="247"/>
      <c r="AW915" s="249"/>
      <c r="AX915" s="249"/>
      <c r="AY915" s="247"/>
      <c r="AZ915" s="2">
        <v>15</v>
      </c>
      <c r="BA915" s="247"/>
      <c r="BB915" s="754">
        <v>2017135</v>
      </c>
      <c r="BC915" s="754">
        <v>2017135</v>
      </c>
      <c r="BD915" s="247"/>
      <c r="BE915" s="247"/>
      <c r="BF915" s="249"/>
      <c r="BG915" s="247"/>
      <c r="BH915" s="3">
        <v>111899</v>
      </c>
      <c r="BI915" s="2">
        <v>2</v>
      </c>
      <c r="BJ915" s="2" t="s">
        <v>1405</v>
      </c>
      <c r="BK915" s="2">
        <v>2017170</v>
      </c>
      <c r="BL915" s="2">
        <v>0</v>
      </c>
      <c r="BM915" s="2">
        <v>0</v>
      </c>
      <c r="BP915" s="173" t="s">
        <v>1381</v>
      </c>
    </row>
    <row r="916" spans="1:68" s="2" customFormat="1" ht="11.25" x14ac:dyDescent="0.2">
      <c r="A916" s="174" t="s">
        <v>418</v>
      </c>
      <c r="B916" s="20" t="s">
        <v>351</v>
      </c>
      <c r="C916" s="201" t="s">
        <v>354</v>
      </c>
      <c r="D916" s="701" t="s">
        <v>920</v>
      </c>
      <c r="E916" s="201" t="s">
        <v>352</v>
      </c>
      <c r="F916" s="173" t="s">
        <v>1377</v>
      </c>
      <c r="G916" s="173" t="s">
        <v>180</v>
      </c>
      <c r="H916" s="174" t="s">
        <v>418</v>
      </c>
      <c r="I916" s="201" t="s">
        <v>1409</v>
      </c>
      <c r="J916" s="173" t="s">
        <v>682</v>
      </c>
      <c r="K916" s="173" t="s">
        <v>1379</v>
      </c>
      <c r="L916" s="201" t="s">
        <v>1380</v>
      </c>
      <c r="M916" s="247"/>
      <c r="N916" s="173" t="s">
        <v>1381</v>
      </c>
      <c r="O916" s="173">
        <v>1</v>
      </c>
      <c r="P916" s="272">
        <v>0</v>
      </c>
      <c r="Q916" s="202" t="s">
        <v>272</v>
      </c>
      <c r="R916" s="560">
        <v>0</v>
      </c>
      <c r="S916" s="299" t="s">
        <v>3</v>
      </c>
      <c r="T916" s="174" t="s">
        <v>1177</v>
      </c>
      <c r="U916" s="174" t="s">
        <v>1382</v>
      </c>
      <c r="V916" s="235" t="s">
        <v>1383</v>
      </c>
      <c r="W916" s="691"/>
      <c r="X916" s="691"/>
      <c r="Y916" s="692"/>
      <c r="Z916" s="272" t="s">
        <v>248</v>
      </c>
      <c r="AA916" s="247"/>
      <c r="AB916" s="247"/>
      <c r="AC916" s="247" t="s">
        <v>272</v>
      </c>
      <c r="AD916" s="247"/>
      <c r="AE916" s="247"/>
      <c r="AF916" s="249"/>
      <c r="AG916" s="247"/>
      <c r="AH916" s="247"/>
      <c r="AI916" s="249"/>
      <c r="AJ916" s="247"/>
      <c r="AK916" s="247"/>
      <c r="AL916" s="247"/>
      <c r="AM916" s="247"/>
      <c r="AN916" s="249"/>
      <c r="AO916" s="249"/>
      <c r="AP916" s="247"/>
      <c r="AQ916" s="247"/>
      <c r="AR916" s="247"/>
      <c r="AS916" s="662"/>
      <c r="AT916" s="718"/>
      <c r="AU916" s="247"/>
      <c r="AV916" s="247"/>
      <c r="AW916" s="249"/>
      <c r="AX916" s="249"/>
      <c r="AY916" s="247"/>
      <c r="AZ916" s="2">
        <v>15</v>
      </c>
      <c r="BA916" s="247"/>
      <c r="BB916" s="754">
        <v>2017156</v>
      </c>
      <c r="BC916" s="754">
        <v>2017156</v>
      </c>
      <c r="BD916" s="247"/>
      <c r="BE916" s="247"/>
      <c r="BF916" s="249"/>
      <c r="BG916" s="247"/>
      <c r="BH916" s="3">
        <v>116055</v>
      </c>
      <c r="BI916" s="2">
        <v>115</v>
      </c>
      <c r="BJ916" s="2" t="s">
        <v>1405</v>
      </c>
      <c r="BK916" s="2">
        <v>2017191</v>
      </c>
      <c r="BL916" s="2">
        <v>0</v>
      </c>
      <c r="BM916" s="2">
        <v>0</v>
      </c>
      <c r="BP916" s="173" t="s">
        <v>1381</v>
      </c>
    </row>
    <row r="917" spans="1:68" s="2" customFormat="1" ht="11.25" x14ac:dyDescent="0.2">
      <c r="A917" s="174" t="s">
        <v>419</v>
      </c>
      <c r="B917" s="20" t="s">
        <v>351</v>
      </c>
      <c r="C917" s="201" t="s">
        <v>354</v>
      </c>
      <c r="D917" s="701" t="s">
        <v>920</v>
      </c>
      <c r="E917" s="201" t="s">
        <v>352</v>
      </c>
      <c r="F917" s="173" t="s">
        <v>1377</v>
      </c>
      <c r="G917" s="173" t="s">
        <v>180</v>
      </c>
      <c r="H917" s="174" t="s">
        <v>419</v>
      </c>
      <c r="I917" s="201" t="s">
        <v>1388</v>
      </c>
      <c r="J917" s="173" t="s">
        <v>682</v>
      </c>
      <c r="K917" s="173" t="s">
        <v>1379</v>
      </c>
      <c r="L917" s="201" t="s">
        <v>1380</v>
      </c>
      <c r="M917" s="247"/>
      <c r="N917" s="173" t="s">
        <v>1381</v>
      </c>
      <c r="O917" s="173">
        <v>1</v>
      </c>
      <c r="P917" s="272">
        <v>0</v>
      </c>
      <c r="Q917" s="202" t="s">
        <v>272</v>
      </c>
      <c r="R917" s="560">
        <v>0</v>
      </c>
      <c r="S917" s="299" t="s">
        <v>3</v>
      </c>
      <c r="T917" s="174" t="s">
        <v>1177</v>
      </c>
      <c r="U917" s="174" t="s">
        <v>1382</v>
      </c>
      <c r="V917" s="235" t="s">
        <v>1383</v>
      </c>
      <c r="W917" s="691"/>
      <c r="X917" s="691"/>
      <c r="Y917" s="692"/>
      <c r="Z917" s="272" t="s">
        <v>248</v>
      </c>
      <c r="AA917" s="247"/>
      <c r="AB917" s="247"/>
      <c r="AC917" s="247" t="s">
        <v>272</v>
      </c>
      <c r="AD917" s="247"/>
      <c r="AE917" s="247"/>
      <c r="AF917" s="249"/>
      <c r="AG917" s="247"/>
      <c r="AH917" s="247"/>
      <c r="AI917" s="249"/>
      <c r="AJ917" s="247"/>
      <c r="AK917" s="247"/>
      <c r="AL917" s="247"/>
      <c r="AM917" s="247"/>
      <c r="AN917" s="249"/>
      <c r="AO917" s="249"/>
      <c r="AP917" s="247"/>
      <c r="AQ917" s="247"/>
      <c r="AR917" s="247"/>
      <c r="AS917" s="662"/>
      <c r="AT917" s="718"/>
      <c r="AU917" s="247"/>
      <c r="AV917" s="247"/>
      <c r="AW917" s="249"/>
      <c r="AX917" s="249"/>
      <c r="AY917" s="247"/>
      <c r="AZ917" s="2">
        <v>30</v>
      </c>
      <c r="BA917" s="247"/>
      <c r="BB917" s="754">
        <v>2017142</v>
      </c>
      <c r="BC917" s="754">
        <v>2017142</v>
      </c>
      <c r="BD917" s="247"/>
      <c r="BE917" s="247"/>
      <c r="BF917" s="249"/>
      <c r="BG917" s="247"/>
      <c r="BH917" s="3">
        <v>110615</v>
      </c>
      <c r="BI917" s="2">
        <v>366</v>
      </c>
      <c r="BJ917" s="2" t="s">
        <v>1410</v>
      </c>
      <c r="BK917" s="2">
        <v>2017177</v>
      </c>
      <c r="BL917" s="2">
        <v>0</v>
      </c>
      <c r="BM917" s="2">
        <v>0</v>
      </c>
      <c r="BP917" s="173" t="s">
        <v>1381</v>
      </c>
    </row>
    <row r="918" spans="1:68" s="2" customFormat="1" ht="11.25" x14ac:dyDescent="0.2">
      <c r="A918" s="174" t="s">
        <v>420</v>
      </c>
      <c r="B918" s="20" t="s">
        <v>351</v>
      </c>
      <c r="C918" s="201" t="s">
        <v>354</v>
      </c>
      <c r="D918" s="701" t="s">
        <v>920</v>
      </c>
      <c r="E918" s="201" t="s">
        <v>352</v>
      </c>
      <c r="F918" s="173" t="s">
        <v>1377</v>
      </c>
      <c r="G918" s="173" t="s">
        <v>180</v>
      </c>
      <c r="H918" s="174" t="s">
        <v>420</v>
      </c>
      <c r="I918" s="201" t="s">
        <v>1388</v>
      </c>
      <c r="J918" s="173" t="s">
        <v>682</v>
      </c>
      <c r="K918" s="173" t="s">
        <v>1379</v>
      </c>
      <c r="L918" s="201" t="s">
        <v>1380</v>
      </c>
      <c r="M918" s="247"/>
      <c r="N918" s="173" t="s">
        <v>1381</v>
      </c>
      <c r="O918" s="173">
        <v>1</v>
      </c>
      <c r="P918" s="272">
        <v>0</v>
      </c>
      <c r="Q918" s="202" t="s">
        <v>272</v>
      </c>
      <c r="R918" s="560">
        <v>0</v>
      </c>
      <c r="S918" s="299" t="s">
        <v>3</v>
      </c>
      <c r="T918" s="174" t="s">
        <v>1177</v>
      </c>
      <c r="U918" s="174" t="s">
        <v>1382</v>
      </c>
      <c r="V918" s="235" t="s">
        <v>1383</v>
      </c>
      <c r="W918" s="691"/>
      <c r="X918" s="691"/>
      <c r="Y918" s="692"/>
      <c r="Z918" s="272" t="s">
        <v>248</v>
      </c>
      <c r="AA918" s="247"/>
      <c r="AB918" s="247"/>
      <c r="AC918" s="247" t="s">
        <v>272</v>
      </c>
      <c r="AD918" s="247"/>
      <c r="AE918" s="247"/>
      <c r="AF918" s="249"/>
      <c r="AG918" s="247"/>
      <c r="AH918" s="247"/>
      <c r="AI918" s="249"/>
      <c r="AJ918" s="247"/>
      <c r="AK918" s="247"/>
      <c r="AL918" s="247"/>
      <c r="AM918" s="247"/>
      <c r="AN918" s="249"/>
      <c r="AO918" s="249"/>
      <c r="AP918" s="247"/>
      <c r="AQ918" s="247"/>
      <c r="AR918" s="247"/>
      <c r="AS918" s="662"/>
      <c r="AT918" s="718"/>
      <c r="AU918" s="247"/>
      <c r="AV918" s="247"/>
      <c r="AW918" s="249"/>
      <c r="AX918" s="249"/>
      <c r="AY918" s="247"/>
      <c r="AZ918" s="2">
        <v>15</v>
      </c>
      <c r="BA918" s="247"/>
      <c r="BB918" s="754">
        <v>2007088</v>
      </c>
      <c r="BC918" s="754">
        <v>2017298</v>
      </c>
      <c r="BD918" s="247"/>
      <c r="BE918" s="247"/>
      <c r="BF918" s="249"/>
      <c r="BG918" s="247"/>
      <c r="BH918" s="3" t="s">
        <v>1411</v>
      </c>
      <c r="BI918" s="2">
        <v>364</v>
      </c>
      <c r="BJ918" s="2" t="s">
        <v>1410</v>
      </c>
      <c r="BK918" s="2">
        <v>2017333</v>
      </c>
      <c r="BL918" s="2">
        <v>0</v>
      </c>
      <c r="BM918" s="2">
        <v>0</v>
      </c>
      <c r="BP918" s="173" t="s">
        <v>1381</v>
      </c>
    </row>
    <row r="919" spans="1:68" s="2" customFormat="1" ht="11.25" x14ac:dyDescent="0.2">
      <c r="A919" s="174" t="s">
        <v>421</v>
      </c>
      <c r="B919" s="20" t="s">
        <v>351</v>
      </c>
      <c r="C919" s="201" t="s">
        <v>354</v>
      </c>
      <c r="D919" s="701" t="s">
        <v>920</v>
      </c>
      <c r="E919" s="201" t="s">
        <v>352</v>
      </c>
      <c r="F919" s="173" t="s">
        <v>1377</v>
      </c>
      <c r="G919" s="173" t="s">
        <v>180</v>
      </c>
      <c r="H919" s="174" t="s">
        <v>421</v>
      </c>
      <c r="I919" s="201" t="s">
        <v>1412</v>
      </c>
      <c r="J919" s="173" t="s">
        <v>682</v>
      </c>
      <c r="K919" s="173" t="s">
        <v>1379</v>
      </c>
      <c r="L919" s="201" t="s">
        <v>1380</v>
      </c>
      <c r="M919" s="247"/>
      <c r="N919" s="173" t="s">
        <v>1381</v>
      </c>
      <c r="O919" s="173">
        <v>1</v>
      </c>
      <c r="P919" s="272">
        <v>0</v>
      </c>
      <c r="Q919" s="202" t="s">
        <v>272</v>
      </c>
      <c r="R919" s="560">
        <v>0</v>
      </c>
      <c r="S919" s="299" t="s">
        <v>3</v>
      </c>
      <c r="T919" s="174" t="s">
        <v>1177</v>
      </c>
      <c r="U919" s="174" t="s">
        <v>1382</v>
      </c>
      <c r="V919" s="235" t="s">
        <v>1383</v>
      </c>
      <c r="W919" s="691"/>
      <c r="X919" s="691"/>
      <c r="Y919" s="692"/>
      <c r="Z919" s="272" t="s">
        <v>248</v>
      </c>
      <c r="AA919" s="247"/>
      <c r="AB919" s="247"/>
      <c r="AC919" s="247" t="s">
        <v>272</v>
      </c>
      <c r="AD919" s="247"/>
      <c r="AE919" s="247"/>
      <c r="AF919" s="249"/>
      <c r="AG919" s="247"/>
      <c r="AH919" s="247"/>
      <c r="AI919" s="249"/>
      <c r="AJ919" s="247"/>
      <c r="AK919" s="247"/>
      <c r="AL919" s="247"/>
      <c r="AM919" s="247"/>
      <c r="AN919" s="249"/>
      <c r="AO919" s="249"/>
      <c r="AP919" s="247"/>
      <c r="AQ919" s="247"/>
      <c r="AR919" s="247"/>
      <c r="AS919" s="662"/>
      <c r="AT919" s="718"/>
      <c r="AU919" s="247"/>
      <c r="AV919" s="247"/>
      <c r="AW919" s="249"/>
      <c r="AX919" s="249"/>
      <c r="AY919" s="247"/>
      <c r="AZ919" s="2">
        <v>45</v>
      </c>
      <c r="BA919" s="247"/>
      <c r="BB919" s="754">
        <v>2015072</v>
      </c>
      <c r="BC919" s="754">
        <v>2017276</v>
      </c>
      <c r="BD919" s="247"/>
      <c r="BE919" s="247"/>
      <c r="BF919" s="249"/>
      <c r="BG919" s="247"/>
      <c r="BH919" s="3">
        <v>115848</v>
      </c>
      <c r="BI919" s="2">
        <v>366</v>
      </c>
      <c r="BJ919" s="2" t="s">
        <v>1410</v>
      </c>
      <c r="BK919" s="2">
        <v>2017311</v>
      </c>
      <c r="BL919" s="2">
        <v>0</v>
      </c>
      <c r="BM919" s="2">
        <v>0</v>
      </c>
      <c r="BP919" s="173" t="s">
        <v>1381</v>
      </c>
    </row>
    <row r="920" spans="1:68" s="2" customFormat="1" ht="11.25" x14ac:dyDescent="0.2">
      <c r="A920" s="174"/>
      <c r="B920" s="20"/>
      <c r="C920" s="201"/>
      <c r="D920" s="701"/>
      <c r="E920" s="201"/>
      <c r="F920" s="173"/>
      <c r="G920" s="173"/>
      <c r="H920" s="174"/>
      <c r="I920" s="201"/>
      <c r="J920" s="173"/>
      <c r="K920" s="173"/>
      <c r="L920" s="201"/>
      <c r="M920" s="247"/>
      <c r="N920" s="173"/>
      <c r="O920" s="173" t="s">
        <v>3</v>
      </c>
      <c r="P920" s="272" t="s">
        <v>3</v>
      </c>
      <c r="Q920" s="202" t="s">
        <v>3</v>
      </c>
      <c r="R920" s="560" t="s">
        <v>3</v>
      </c>
      <c r="S920" s="299" t="s">
        <v>3</v>
      </c>
      <c r="T920" s="174"/>
      <c r="U920" s="174"/>
      <c r="V920" s="235"/>
      <c r="W920" s="691"/>
      <c r="X920" s="691"/>
      <c r="Y920" s="692"/>
      <c r="Z920" s="272"/>
      <c r="AA920" s="247"/>
      <c r="AB920" s="247"/>
      <c r="AC920" s="247"/>
      <c r="AD920" s="247"/>
      <c r="AE920" s="247"/>
      <c r="AF920" s="249"/>
      <c r="AG920" s="247"/>
      <c r="AH920" s="247"/>
      <c r="AI920" s="249"/>
      <c r="AJ920" s="247"/>
      <c r="AK920" s="247"/>
      <c r="AL920" s="247"/>
      <c r="AM920" s="247"/>
      <c r="AN920" s="249"/>
      <c r="AO920" s="249"/>
      <c r="AP920" s="247"/>
      <c r="AQ920" s="247"/>
      <c r="AR920" s="247"/>
      <c r="AS920" s="662"/>
      <c r="AT920" s="718"/>
      <c r="AU920" s="247"/>
      <c r="AV920" s="247"/>
      <c r="AW920" s="249"/>
      <c r="AX920" s="249"/>
      <c r="AY920" s="247"/>
      <c r="AZ920" s="247"/>
      <c r="BA920" s="247"/>
      <c r="BB920" s="249"/>
      <c r="BC920" s="249"/>
      <c r="BD920" s="247"/>
      <c r="BE920" s="247"/>
      <c r="BF920" s="249"/>
      <c r="BG920" s="247"/>
      <c r="BH920" s="3"/>
      <c r="BP920" s="173" t="s">
        <v>3</v>
      </c>
    </row>
    <row r="921" spans="1:68" s="2" customFormat="1" ht="11.25" x14ac:dyDescent="0.2">
      <c r="A921" s="174"/>
      <c r="B921" s="20"/>
      <c r="C921" s="201"/>
      <c r="D921" s="701"/>
      <c r="E921" s="201"/>
      <c r="F921" s="173"/>
      <c r="G921" s="173"/>
      <c r="H921" s="174"/>
      <c r="I921" s="201"/>
      <c r="J921" s="173"/>
      <c r="K921" s="173"/>
      <c r="L921" s="201"/>
      <c r="M921" s="247"/>
      <c r="N921" s="173"/>
      <c r="O921" s="173" t="s">
        <v>3</v>
      </c>
      <c r="P921" s="272" t="s">
        <v>3</v>
      </c>
      <c r="Q921" s="202" t="s">
        <v>3</v>
      </c>
      <c r="R921" s="560" t="s">
        <v>3</v>
      </c>
      <c r="S921" s="299" t="s">
        <v>3</v>
      </c>
      <c r="T921" s="174"/>
      <c r="U921" s="174"/>
      <c r="V921" s="235"/>
      <c r="W921" s="691"/>
      <c r="X921" s="691"/>
      <c r="Y921" s="692"/>
      <c r="Z921" s="272"/>
      <c r="AA921" s="247"/>
      <c r="AB921" s="247"/>
      <c r="AC921" s="247"/>
      <c r="AD921" s="247"/>
      <c r="AE921" s="247"/>
      <c r="AF921" s="249"/>
      <c r="AG921" s="247"/>
      <c r="AH921" s="247"/>
      <c r="AI921" s="249"/>
      <c r="AJ921" s="247"/>
      <c r="AK921" s="247"/>
      <c r="AL921" s="247"/>
      <c r="AM921" s="247"/>
      <c r="AN921" s="249"/>
      <c r="AO921" s="249"/>
      <c r="AP921" s="247"/>
      <c r="AQ921" s="247"/>
      <c r="AR921" s="247"/>
      <c r="AS921" s="662"/>
      <c r="AT921" s="718"/>
      <c r="AU921" s="247"/>
      <c r="AV921" s="247"/>
      <c r="AW921" s="249"/>
      <c r="AX921" s="249"/>
      <c r="AY921" s="247"/>
      <c r="AZ921" s="247"/>
      <c r="BA921" s="247"/>
      <c r="BB921" s="249"/>
      <c r="BC921" s="249"/>
      <c r="BD921" s="247"/>
      <c r="BE921" s="247"/>
      <c r="BF921" s="249"/>
      <c r="BG921" s="247"/>
      <c r="BH921" s="3"/>
      <c r="BP921" s="173" t="s">
        <v>3</v>
      </c>
    </row>
    <row r="922" spans="1:68" s="2" customFormat="1" ht="11.25" x14ac:dyDescent="0.2">
      <c r="A922" s="174"/>
      <c r="B922" s="20"/>
      <c r="C922" s="201"/>
      <c r="D922" s="701"/>
      <c r="E922" s="201"/>
      <c r="F922" s="173"/>
      <c r="G922" s="173"/>
      <c r="H922" s="174"/>
      <c r="I922" s="201"/>
      <c r="J922" s="173"/>
      <c r="K922" s="173"/>
      <c r="L922" s="201"/>
      <c r="M922" s="247"/>
      <c r="N922" s="173"/>
      <c r="O922" s="173" t="s">
        <v>3</v>
      </c>
      <c r="P922" s="272" t="s">
        <v>3</v>
      </c>
      <c r="Q922" s="202" t="s">
        <v>3</v>
      </c>
      <c r="R922" s="560" t="s">
        <v>3</v>
      </c>
      <c r="S922" s="299" t="s">
        <v>3</v>
      </c>
      <c r="T922" s="174"/>
      <c r="U922" s="174"/>
      <c r="V922" s="235"/>
      <c r="W922" s="691"/>
      <c r="X922" s="691"/>
      <c r="Y922" s="692"/>
      <c r="Z922" s="272"/>
      <c r="AA922" s="247"/>
      <c r="AB922" s="247"/>
      <c r="AC922" s="247"/>
      <c r="AD922" s="247"/>
      <c r="AE922" s="247"/>
      <c r="AF922" s="249"/>
      <c r="AG922" s="247"/>
      <c r="AH922" s="247"/>
      <c r="AI922" s="249"/>
      <c r="AJ922" s="247"/>
      <c r="AK922" s="247"/>
      <c r="AL922" s="247"/>
      <c r="AM922" s="247"/>
      <c r="AN922" s="249"/>
      <c r="AO922" s="249"/>
      <c r="AP922" s="247"/>
      <c r="AQ922" s="247"/>
      <c r="AR922" s="247"/>
      <c r="AS922" s="662"/>
      <c r="AT922" s="718"/>
      <c r="AU922" s="247"/>
      <c r="AV922" s="247"/>
      <c r="AW922" s="249"/>
      <c r="AX922" s="249"/>
      <c r="AY922" s="247"/>
      <c r="AZ922" s="247"/>
      <c r="BA922" s="247"/>
      <c r="BB922" s="249"/>
      <c r="BC922" s="249"/>
      <c r="BD922" s="247"/>
      <c r="BE922" s="247"/>
      <c r="BF922" s="249"/>
      <c r="BG922" s="247"/>
      <c r="BH922" s="3"/>
      <c r="BP922" s="173" t="s">
        <v>3</v>
      </c>
    </row>
    <row r="923" spans="1:68" s="2" customFormat="1" ht="11.25" x14ac:dyDescent="0.2">
      <c r="A923" s="174"/>
      <c r="B923" s="20"/>
      <c r="C923" s="201"/>
      <c r="D923" s="701"/>
      <c r="E923" s="201"/>
      <c r="F923" s="173"/>
      <c r="G923" s="173"/>
      <c r="H923" s="174"/>
      <c r="I923" s="201"/>
      <c r="J923" s="173"/>
      <c r="K923" s="173"/>
      <c r="L923" s="201"/>
      <c r="M923" s="247"/>
      <c r="N923" s="173"/>
      <c r="O923" s="173" t="s">
        <v>3</v>
      </c>
      <c r="P923" s="272" t="s">
        <v>3</v>
      </c>
      <c r="Q923" s="202" t="s">
        <v>3</v>
      </c>
      <c r="R923" s="560" t="s">
        <v>3</v>
      </c>
      <c r="S923" s="299" t="s">
        <v>3</v>
      </c>
      <c r="T923" s="174"/>
      <c r="U923" s="174"/>
      <c r="V923" s="235"/>
      <c r="W923" s="691"/>
      <c r="X923" s="691"/>
      <c r="Y923" s="692"/>
      <c r="Z923" s="272"/>
      <c r="AA923" s="247"/>
      <c r="AB923" s="247"/>
      <c r="AC923" s="247"/>
      <c r="AD923" s="247"/>
      <c r="AE923" s="247"/>
      <c r="AF923" s="249"/>
      <c r="AG923" s="247"/>
      <c r="AH923" s="247"/>
      <c r="AI923" s="249"/>
      <c r="AJ923" s="247"/>
      <c r="AK923" s="247"/>
      <c r="AL923" s="247"/>
      <c r="AM923" s="247"/>
      <c r="AN923" s="249"/>
      <c r="AO923" s="249"/>
      <c r="AP923" s="247"/>
      <c r="AQ923" s="247"/>
      <c r="AR923" s="247"/>
      <c r="AS923" s="662"/>
      <c r="AT923" s="718"/>
      <c r="AU923" s="247"/>
      <c r="AV923" s="247"/>
      <c r="AW923" s="249"/>
      <c r="AX923" s="249"/>
      <c r="AY923" s="247"/>
      <c r="AZ923" s="247"/>
      <c r="BA923" s="247"/>
      <c r="BB923" s="249"/>
      <c r="BC923" s="249"/>
      <c r="BD923" s="247"/>
      <c r="BE923" s="247"/>
      <c r="BF923" s="249"/>
      <c r="BG923" s="247"/>
      <c r="BH923" s="3"/>
      <c r="BP923" s="173" t="s">
        <v>3</v>
      </c>
    </row>
    <row r="924" spans="1:68" s="2" customFormat="1" ht="11.25" x14ac:dyDescent="0.2">
      <c r="A924" s="174"/>
      <c r="B924" s="20"/>
      <c r="C924" s="201"/>
      <c r="D924" s="701"/>
      <c r="E924" s="201"/>
      <c r="F924" s="173"/>
      <c r="G924" s="173"/>
      <c r="H924" s="174"/>
      <c r="I924" s="201"/>
      <c r="J924" s="173"/>
      <c r="K924" s="173"/>
      <c r="L924" s="201"/>
      <c r="M924" s="247"/>
      <c r="N924" s="173"/>
      <c r="O924" s="173" t="s">
        <v>3</v>
      </c>
      <c r="P924" s="272" t="s">
        <v>3</v>
      </c>
      <c r="Q924" s="202" t="s">
        <v>3</v>
      </c>
      <c r="R924" s="560" t="s">
        <v>3</v>
      </c>
      <c r="S924" s="299" t="s">
        <v>3</v>
      </c>
      <c r="T924" s="174"/>
      <c r="U924" s="174"/>
      <c r="V924" s="235"/>
      <c r="W924" s="691"/>
      <c r="X924" s="691"/>
      <c r="Y924" s="692"/>
      <c r="Z924" s="272"/>
      <c r="AA924" s="247"/>
      <c r="AB924" s="247"/>
      <c r="AC924" s="247"/>
      <c r="AD924" s="247"/>
      <c r="AE924" s="247"/>
      <c r="AF924" s="249"/>
      <c r="AG924" s="247"/>
      <c r="AH924" s="247"/>
      <c r="AI924" s="249"/>
      <c r="AJ924" s="247"/>
      <c r="AK924" s="247"/>
      <c r="AL924" s="247"/>
      <c r="AM924" s="247"/>
      <c r="AN924" s="249"/>
      <c r="AO924" s="249"/>
      <c r="AP924" s="247"/>
      <c r="AQ924" s="247"/>
      <c r="AR924" s="247"/>
      <c r="AS924" s="662"/>
      <c r="AT924" s="718"/>
      <c r="AU924" s="247"/>
      <c r="AV924" s="247"/>
      <c r="AW924" s="249"/>
      <c r="AX924" s="249"/>
      <c r="AY924" s="247"/>
      <c r="AZ924" s="247"/>
      <c r="BA924" s="247"/>
      <c r="BB924" s="249"/>
      <c r="BC924" s="249"/>
      <c r="BD924" s="247"/>
      <c r="BE924" s="247"/>
      <c r="BF924" s="249"/>
      <c r="BG924" s="247"/>
      <c r="BH924" s="3"/>
      <c r="BP924" s="173" t="s">
        <v>3</v>
      </c>
    </row>
    <row r="925" spans="1:68" s="2" customFormat="1" ht="11.25" x14ac:dyDescent="0.2">
      <c r="A925" s="174"/>
      <c r="B925" s="20"/>
      <c r="C925" s="201"/>
      <c r="D925" s="701"/>
      <c r="E925" s="201"/>
      <c r="F925" s="173"/>
      <c r="G925" s="173"/>
      <c r="H925" s="174"/>
      <c r="I925" s="201"/>
      <c r="J925" s="173"/>
      <c r="K925" s="173"/>
      <c r="L925" s="201"/>
      <c r="M925" s="247"/>
      <c r="N925" s="173"/>
      <c r="O925" s="173" t="s">
        <v>3</v>
      </c>
      <c r="P925" s="272" t="s">
        <v>3</v>
      </c>
      <c r="Q925" s="202" t="s">
        <v>3</v>
      </c>
      <c r="R925" s="560" t="s">
        <v>3</v>
      </c>
      <c r="S925" s="299" t="s">
        <v>3</v>
      </c>
      <c r="T925" s="174"/>
      <c r="U925" s="174"/>
      <c r="V925" s="235"/>
      <c r="W925" s="691"/>
      <c r="X925" s="691"/>
      <c r="Y925" s="692"/>
      <c r="Z925" s="272"/>
      <c r="AA925" s="247"/>
      <c r="AB925" s="247"/>
      <c r="AC925" s="247"/>
      <c r="AD925" s="247"/>
      <c r="AE925" s="247"/>
      <c r="AF925" s="249"/>
      <c r="AG925" s="247"/>
      <c r="AH925" s="247"/>
      <c r="AI925" s="249"/>
      <c r="AJ925" s="247"/>
      <c r="AK925" s="247"/>
      <c r="AL925" s="247"/>
      <c r="AM925" s="247"/>
      <c r="AN925" s="249"/>
      <c r="AO925" s="249"/>
      <c r="AP925" s="247"/>
      <c r="AQ925" s="247"/>
      <c r="AR925" s="247"/>
      <c r="AS925" s="662"/>
      <c r="AT925" s="718"/>
      <c r="AU925" s="247"/>
      <c r="AV925" s="247"/>
      <c r="AW925" s="249"/>
      <c r="AX925" s="249"/>
      <c r="AY925" s="247"/>
      <c r="AZ925" s="247"/>
      <c r="BA925" s="247"/>
      <c r="BB925" s="249"/>
      <c r="BC925" s="249"/>
      <c r="BD925" s="247"/>
      <c r="BE925" s="247"/>
      <c r="BF925" s="249"/>
      <c r="BG925" s="247"/>
      <c r="BH925" s="3"/>
      <c r="BP925" s="173" t="s">
        <v>3</v>
      </c>
    </row>
    <row r="926" spans="1:68" s="2" customFormat="1" ht="11.25" x14ac:dyDescent="0.2">
      <c r="A926" s="174"/>
      <c r="B926" s="20"/>
      <c r="C926" s="201"/>
      <c r="D926" s="701"/>
      <c r="E926" s="201"/>
      <c r="F926" s="173"/>
      <c r="G926" s="173"/>
      <c r="H926" s="174"/>
      <c r="I926" s="201"/>
      <c r="J926" s="173"/>
      <c r="K926" s="173"/>
      <c r="L926" s="201"/>
      <c r="M926" s="247"/>
      <c r="N926" s="173"/>
      <c r="O926" s="173" t="s">
        <v>3</v>
      </c>
      <c r="P926" s="272" t="s">
        <v>3</v>
      </c>
      <c r="Q926" s="202" t="s">
        <v>3</v>
      </c>
      <c r="R926" s="560" t="s">
        <v>3</v>
      </c>
      <c r="S926" s="299" t="s">
        <v>3</v>
      </c>
      <c r="T926" s="174"/>
      <c r="U926" s="174"/>
      <c r="V926" s="235"/>
      <c r="W926" s="691"/>
      <c r="X926" s="691"/>
      <c r="Y926" s="692"/>
      <c r="Z926" s="272"/>
      <c r="AA926" s="247"/>
      <c r="AB926" s="247"/>
      <c r="AC926" s="247"/>
      <c r="AD926" s="247"/>
      <c r="AE926" s="247"/>
      <c r="AF926" s="249"/>
      <c r="AG926" s="247"/>
      <c r="AH926" s="247"/>
      <c r="AI926" s="249"/>
      <c r="AJ926" s="247"/>
      <c r="AK926" s="247"/>
      <c r="AL926" s="247"/>
      <c r="AM926" s="247"/>
      <c r="AN926" s="249"/>
      <c r="AO926" s="249"/>
      <c r="AP926" s="247"/>
      <c r="AQ926" s="247"/>
      <c r="AR926" s="247"/>
      <c r="AS926" s="662"/>
      <c r="AT926" s="718"/>
      <c r="AU926" s="247"/>
      <c r="AV926" s="247"/>
      <c r="AW926" s="249"/>
      <c r="AX926" s="249"/>
      <c r="AY926" s="247"/>
      <c r="AZ926" s="247"/>
      <c r="BA926" s="247"/>
      <c r="BB926" s="249"/>
      <c r="BC926" s="249"/>
      <c r="BD926" s="247"/>
      <c r="BE926" s="247"/>
      <c r="BF926" s="249"/>
      <c r="BG926" s="247"/>
      <c r="BH926" s="3"/>
      <c r="BP926" s="173" t="s">
        <v>3</v>
      </c>
    </row>
    <row r="927" spans="1:68" s="2" customFormat="1" ht="11.25" x14ac:dyDescent="0.2">
      <c r="A927" s="174"/>
      <c r="B927" s="20"/>
      <c r="C927" s="201"/>
      <c r="D927" s="701"/>
      <c r="E927" s="201"/>
      <c r="F927" s="173"/>
      <c r="G927" s="173"/>
      <c r="H927" s="174"/>
      <c r="I927" s="201"/>
      <c r="J927" s="173"/>
      <c r="K927" s="173"/>
      <c r="L927" s="201"/>
      <c r="M927" s="247"/>
      <c r="N927" s="173"/>
      <c r="O927" s="173" t="s">
        <v>3</v>
      </c>
      <c r="P927" s="272" t="s">
        <v>3</v>
      </c>
      <c r="Q927" s="202" t="s">
        <v>3</v>
      </c>
      <c r="R927" s="560" t="s">
        <v>3</v>
      </c>
      <c r="S927" s="299" t="s">
        <v>3</v>
      </c>
      <c r="T927" s="174"/>
      <c r="U927" s="174"/>
      <c r="V927" s="235"/>
      <c r="W927" s="691"/>
      <c r="X927" s="691"/>
      <c r="Y927" s="692"/>
      <c r="Z927" s="272"/>
      <c r="AA927" s="247"/>
      <c r="AB927" s="247"/>
      <c r="AC927" s="247"/>
      <c r="AD927" s="247"/>
      <c r="AE927" s="247"/>
      <c r="AF927" s="249"/>
      <c r="AG927" s="247"/>
      <c r="AH927" s="247"/>
      <c r="AI927" s="249"/>
      <c r="AJ927" s="247"/>
      <c r="AK927" s="247"/>
      <c r="AL927" s="247"/>
      <c r="AM927" s="247"/>
      <c r="AN927" s="249"/>
      <c r="AO927" s="249"/>
      <c r="AP927" s="247"/>
      <c r="AQ927" s="247"/>
      <c r="AR927" s="247"/>
      <c r="AS927" s="662"/>
      <c r="AT927" s="718"/>
      <c r="AU927" s="247"/>
      <c r="AV927" s="247"/>
      <c r="AW927" s="249"/>
      <c r="AX927" s="249"/>
      <c r="AY927" s="247"/>
      <c r="AZ927" s="247"/>
      <c r="BA927" s="247"/>
      <c r="BB927" s="249"/>
      <c r="BC927" s="249"/>
      <c r="BD927" s="247"/>
      <c r="BE927" s="247"/>
      <c r="BF927" s="249"/>
      <c r="BG927" s="247"/>
      <c r="BH927" s="3"/>
      <c r="BP927" s="173" t="s">
        <v>3</v>
      </c>
    </row>
    <row r="928" spans="1:68" s="2" customFormat="1" ht="11.25" x14ac:dyDescent="0.2">
      <c r="A928" s="174"/>
      <c r="B928" s="20"/>
      <c r="C928" s="201"/>
      <c r="D928" s="701"/>
      <c r="E928" s="201"/>
      <c r="F928" s="173"/>
      <c r="G928" s="173"/>
      <c r="H928" s="174"/>
      <c r="I928" s="201"/>
      <c r="J928" s="173"/>
      <c r="K928" s="173"/>
      <c r="L928" s="201"/>
      <c r="M928" s="247"/>
      <c r="N928" s="173"/>
      <c r="O928" s="173" t="s">
        <v>3</v>
      </c>
      <c r="P928" s="272" t="s">
        <v>3</v>
      </c>
      <c r="Q928" s="202" t="s">
        <v>3</v>
      </c>
      <c r="R928" s="560" t="s">
        <v>3</v>
      </c>
      <c r="S928" s="299" t="s">
        <v>3</v>
      </c>
      <c r="T928" s="174"/>
      <c r="U928" s="174"/>
      <c r="V928" s="235"/>
      <c r="W928" s="691"/>
      <c r="X928" s="691"/>
      <c r="Y928" s="692"/>
      <c r="Z928" s="272"/>
      <c r="AA928" s="247"/>
      <c r="AB928" s="247"/>
      <c r="AC928" s="247"/>
      <c r="AD928" s="247"/>
      <c r="AE928" s="247"/>
      <c r="AF928" s="249"/>
      <c r="AG928" s="247"/>
      <c r="AH928" s="247"/>
      <c r="AI928" s="249"/>
      <c r="AJ928" s="247"/>
      <c r="AK928" s="247"/>
      <c r="AL928" s="247"/>
      <c r="AM928" s="247"/>
      <c r="AN928" s="249"/>
      <c r="AO928" s="249"/>
      <c r="AP928" s="247"/>
      <c r="AQ928" s="247"/>
      <c r="AR928" s="247"/>
      <c r="AS928" s="662"/>
      <c r="AT928" s="718"/>
      <c r="AU928" s="247"/>
      <c r="AV928" s="247"/>
      <c r="AW928" s="249"/>
      <c r="AX928" s="249"/>
      <c r="AY928" s="247"/>
      <c r="AZ928" s="247"/>
      <c r="BA928" s="247"/>
      <c r="BB928" s="249"/>
      <c r="BC928" s="249"/>
      <c r="BD928" s="247"/>
      <c r="BE928" s="247"/>
      <c r="BF928" s="249"/>
      <c r="BG928" s="247"/>
      <c r="BH928" s="3"/>
      <c r="BP928" s="173" t="s">
        <v>3</v>
      </c>
    </row>
    <row r="929" spans="1:68" s="2" customFormat="1" ht="11.25" x14ac:dyDescent="0.2">
      <c r="A929" s="174"/>
      <c r="B929" s="20"/>
      <c r="C929" s="201"/>
      <c r="D929" s="701"/>
      <c r="E929" s="201"/>
      <c r="F929" s="173"/>
      <c r="G929" s="173"/>
      <c r="H929" s="174"/>
      <c r="I929" s="201"/>
      <c r="J929" s="173"/>
      <c r="K929" s="173"/>
      <c r="L929" s="201"/>
      <c r="M929" s="247"/>
      <c r="N929" s="173"/>
      <c r="O929" s="173" t="s">
        <v>3</v>
      </c>
      <c r="P929" s="272" t="s">
        <v>3</v>
      </c>
      <c r="Q929" s="202" t="s">
        <v>3</v>
      </c>
      <c r="R929" s="560" t="s">
        <v>3</v>
      </c>
      <c r="S929" s="299" t="s">
        <v>3</v>
      </c>
      <c r="T929" s="174"/>
      <c r="U929" s="174"/>
      <c r="V929" s="235"/>
      <c r="W929" s="691"/>
      <c r="X929" s="691"/>
      <c r="Y929" s="692"/>
      <c r="Z929" s="272"/>
      <c r="AA929" s="247"/>
      <c r="AB929" s="247"/>
      <c r="AC929" s="247"/>
      <c r="AD929" s="247"/>
      <c r="AE929" s="247"/>
      <c r="AF929" s="249"/>
      <c r="AG929" s="247"/>
      <c r="AH929" s="247"/>
      <c r="AI929" s="249"/>
      <c r="AJ929" s="247"/>
      <c r="AK929" s="247"/>
      <c r="AL929" s="247"/>
      <c r="AM929" s="247"/>
      <c r="AN929" s="249"/>
      <c r="AO929" s="249"/>
      <c r="AP929" s="247"/>
      <c r="AQ929" s="247"/>
      <c r="AR929" s="247"/>
      <c r="AS929" s="662"/>
      <c r="AT929" s="718"/>
      <c r="AU929" s="247"/>
      <c r="AV929" s="247"/>
      <c r="AW929" s="249"/>
      <c r="AX929" s="249"/>
      <c r="AY929" s="247"/>
      <c r="AZ929" s="247"/>
      <c r="BA929" s="247"/>
      <c r="BB929" s="249"/>
      <c r="BC929" s="249"/>
      <c r="BD929" s="247"/>
      <c r="BE929" s="247"/>
      <c r="BF929" s="249"/>
      <c r="BG929" s="247"/>
      <c r="BH929" s="3"/>
      <c r="BP929" s="173" t="s">
        <v>3</v>
      </c>
    </row>
    <row r="930" spans="1:68" s="2" customFormat="1" ht="11.25" x14ac:dyDescent="0.2">
      <c r="A930" s="174"/>
      <c r="B930" s="20"/>
      <c r="C930" s="201"/>
      <c r="D930" s="701"/>
      <c r="E930" s="201"/>
      <c r="F930" s="173"/>
      <c r="G930" s="173"/>
      <c r="H930" s="174"/>
      <c r="I930" s="201"/>
      <c r="J930" s="173"/>
      <c r="K930" s="173"/>
      <c r="L930" s="201"/>
      <c r="M930" s="247"/>
      <c r="N930" s="173"/>
      <c r="O930" s="173" t="s">
        <v>3</v>
      </c>
      <c r="P930" s="272" t="s">
        <v>3</v>
      </c>
      <c r="Q930" s="202" t="s">
        <v>3</v>
      </c>
      <c r="R930" s="560" t="s">
        <v>3</v>
      </c>
      <c r="S930" s="299" t="s">
        <v>3</v>
      </c>
      <c r="T930" s="174"/>
      <c r="U930" s="174"/>
      <c r="V930" s="235"/>
      <c r="W930" s="691"/>
      <c r="X930" s="691"/>
      <c r="Y930" s="692"/>
      <c r="Z930" s="272"/>
      <c r="AA930" s="247"/>
      <c r="AB930" s="247"/>
      <c r="AC930" s="247"/>
      <c r="AD930" s="247"/>
      <c r="AE930" s="247"/>
      <c r="AF930" s="249"/>
      <c r="AG930" s="247"/>
      <c r="AH930" s="247"/>
      <c r="AI930" s="249"/>
      <c r="AJ930" s="247"/>
      <c r="AK930" s="247"/>
      <c r="AL930" s="247"/>
      <c r="AM930" s="247"/>
      <c r="AN930" s="249"/>
      <c r="AO930" s="249"/>
      <c r="AP930" s="247"/>
      <c r="AQ930" s="247"/>
      <c r="AR930" s="247"/>
      <c r="AS930" s="662"/>
      <c r="AT930" s="718"/>
      <c r="AU930" s="247"/>
      <c r="AV930" s="247"/>
      <c r="AW930" s="249"/>
      <c r="AX930" s="249"/>
      <c r="AY930" s="247"/>
      <c r="AZ930" s="247"/>
      <c r="BA930" s="247"/>
      <c r="BB930" s="249"/>
      <c r="BC930" s="249"/>
      <c r="BD930" s="247"/>
      <c r="BE930" s="247"/>
      <c r="BF930" s="249"/>
      <c r="BG930" s="247"/>
      <c r="BH930" s="3"/>
      <c r="BP930" s="173" t="s">
        <v>3</v>
      </c>
    </row>
    <row r="931" spans="1:68" s="2" customFormat="1" ht="11.25" x14ac:dyDescent="0.2">
      <c r="A931" s="174"/>
      <c r="B931" s="20"/>
      <c r="C931" s="201"/>
      <c r="D931" s="701"/>
      <c r="E931" s="201"/>
      <c r="F931" s="173"/>
      <c r="G931" s="173"/>
      <c r="H931" s="174"/>
      <c r="I931" s="201"/>
      <c r="J931" s="173"/>
      <c r="K931" s="173"/>
      <c r="L931" s="201"/>
      <c r="M931" s="247"/>
      <c r="N931" s="173"/>
      <c r="O931" s="173" t="s">
        <v>3</v>
      </c>
      <c r="P931" s="272" t="s">
        <v>3</v>
      </c>
      <c r="Q931" s="202" t="s">
        <v>3</v>
      </c>
      <c r="R931" s="560" t="s">
        <v>3</v>
      </c>
      <c r="S931" s="299" t="s">
        <v>3</v>
      </c>
      <c r="T931" s="174"/>
      <c r="U931" s="174"/>
      <c r="V931" s="235"/>
      <c r="W931" s="691"/>
      <c r="X931" s="691"/>
      <c r="Y931" s="692"/>
      <c r="Z931" s="272"/>
      <c r="AA931" s="247"/>
      <c r="AB931" s="247"/>
      <c r="AC931" s="247"/>
      <c r="AD931" s="247"/>
      <c r="AE931" s="247"/>
      <c r="AF931" s="249"/>
      <c r="AG931" s="247"/>
      <c r="AH931" s="247"/>
      <c r="AI931" s="249"/>
      <c r="AJ931" s="247"/>
      <c r="AK931" s="247"/>
      <c r="AL931" s="247"/>
      <c r="AM931" s="247"/>
      <c r="AN931" s="249"/>
      <c r="AO931" s="249"/>
      <c r="AP931" s="247"/>
      <c r="AQ931" s="247"/>
      <c r="AR931" s="247"/>
      <c r="AS931" s="662"/>
      <c r="AT931" s="718"/>
      <c r="AU931" s="247"/>
      <c r="AV931" s="247"/>
      <c r="AW931" s="249"/>
      <c r="AX931" s="249"/>
      <c r="AY931" s="247"/>
      <c r="AZ931" s="247"/>
      <c r="BA931" s="247"/>
      <c r="BB931" s="249"/>
      <c r="BC931" s="249"/>
      <c r="BD931" s="247"/>
      <c r="BE931" s="247"/>
      <c r="BF931" s="249"/>
      <c r="BG931" s="247"/>
      <c r="BH931" s="3"/>
      <c r="BP931" s="173" t="s">
        <v>3</v>
      </c>
    </row>
    <row r="932" spans="1:68" s="2" customFormat="1" ht="11.25" x14ac:dyDescent="0.2">
      <c r="A932" s="174"/>
      <c r="B932" s="20"/>
      <c r="C932" s="201"/>
      <c r="D932" s="701"/>
      <c r="E932" s="201"/>
      <c r="F932" s="173"/>
      <c r="G932" s="173"/>
      <c r="H932" s="174"/>
      <c r="I932" s="201"/>
      <c r="J932" s="173"/>
      <c r="K932" s="173"/>
      <c r="L932" s="201"/>
      <c r="M932" s="247"/>
      <c r="N932" s="173"/>
      <c r="O932" s="173" t="s">
        <v>3</v>
      </c>
      <c r="P932" s="272" t="s">
        <v>3</v>
      </c>
      <c r="Q932" s="202" t="s">
        <v>3</v>
      </c>
      <c r="R932" s="560" t="s">
        <v>3</v>
      </c>
      <c r="S932" s="299" t="s">
        <v>3</v>
      </c>
      <c r="T932" s="174"/>
      <c r="U932" s="174"/>
      <c r="V932" s="235"/>
      <c r="W932" s="691"/>
      <c r="X932" s="691"/>
      <c r="Y932" s="692"/>
      <c r="Z932" s="272"/>
      <c r="AA932" s="247"/>
      <c r="AB932" s="247"/>
      <c r="AC932" s="247"/>
      <c r="AD932" s="247"/>
      <c r="AE932" s="247"/>
      <c r="AF932" s="249"/>
      <c r="AG932" s="247"/>
      <c r="AH932" s="247"/>
      <c r="AI932" s="249"/>
      <c r="AJ932" s="247"/>
      <c r="AK932" s="247"/>
      <c r="AL932" s="247"/>
      <c r="AM932" s="247"/>
      <c r="AN932" s="249"/>
      <c r="AO932" s="249"/>
      <c r="AP932" s="247"/>
      <c r="AQ932" s="247"/>
      <c r="AR932" s="247"/>
      <c r="AS932" s="662"/>
      <c r="AT932" s="718"/>
      <c r="AU932" s="247"/>
      <c r="AV932" s="247"/>
      <c r="AW932" s="249"/>
      <c r="AX932" s="249"/>
      <c r="AY932" s="247"/>
      <c r="AZ932" s="247"/>
      <c r="BA932" s="247"/>
      <c r="BB932" s="249"/>
      <c r="BC932" s="249"/>
      <c r="BD932" s="247"/>
      <c r="BE932" s="247"/>
      <c r="BF932" s="249"/>
      <c r="BG932" s="247"/>
      <c r="BH932" s="3"/>
      <c r="BP932" s="173" t="s">
        <v>3</v>
      </c>
    </row>
    <row r="933" spans="1:68" s="2" customFormat="1" ht="11.25" x14ac:dyDescent="0.2">
      <c r="A933" s="174"/>
      <c r="B933" s="20"/>
      <c r="C933" s="201"/>
      <c r="D933" s="701"/>
      <c r="E933" s="201"/>
      <c r="F933" s="173"/>
      <c r="G933" s="173"/>
      <c r="H933" s="174"/>
      <c r="I933" s="201"/>
      <c r="J933" s="173"/>
      <c r="K933" s="173"/>
      <c r="L933" s="201"/>
      <c r="M933" s="247"/>
      <c r="N933" s="173"/>
      <c r="O933" s="173" t="s">
        <v>3</v>
      </c>
      <c r="P933" s="272" t="s">
        <v>3</v>
      </c>
      <c r="Q933" s="202" t="s">
        <v>3</v>
      </c>
      <c r="R933" s="560" t="s">
        <v>3</v>
      </c>
      <c r="S933" s="299" t="s">
        <v>3</v>
      </c>
      <c r="T933" s="174"/>
      <c r="U933" s="174"/>
      <c r="V933" s="235"/>
      <c r="W933" s="691"/>
      <c r="X933" s="691"/>
      <c r="Y933" s="692"/>
      <c r="Z933" s="272"/>
      <c r="AA933" s="247"/>
      <c r="AB933" s="247"/>
      <c r="AC933" s="247"/>
      <c r="AD933" s="247"/>
      <c r="AE933" s="247"/>
      <c r="AF933" s="249"/>
      <c r="AG933" s="247"/>
      <c r="AH933" s="247"/>
      <c r="AI933" s="249"/>
      <c r="AJ933" s="247"/>
      <c r="AK933" s="247"/>
      <c r="AL933" s="247"/>
      <c r="AM933" s="247"/>
      <c r="AN933" s="249"/>
      <c r="AO933" s="249"/>
      <c r="AP933" s="247"/>
      <c r="AQ933" s="247"/>
      <c r="AR933" s="247"/>
      <c r="AS933" s="662"/>
      <c r="AT933" s="718"/>
      <c r="AU933" s="247"/>
      <c r="AV933" s="247"/>
      <c r="AW933" s="249"/>
      <c r="AX933" s="249"/>
      <c r="AY933" s="247"/>
      <c r="AZ933" s="247"/>
      <c r="BA933" s="247"/>
      <c r="BB933" s="249"/>
      <c r="BC933" s="249"/>
      <c r="BD933" s="247"/>
      <c r="BE933" s="247"/>
      <c r="BF933" s="249"/>
      <c r="BG933" s="247"/>
      <c r="BH933" s="3"/>
      <c r="BP933" s="173" t="s">
        <v>3</v>
      </c>
    </row>
    <row r="934" spans="1:68" s="2" customFormat="1" ht="11.25" x14ac:dyDescent="0.2">
      <c r="A934" s="174"/>
      <c r="B934" s="20"/>
      <c r="C934" s="201"/>
      <c r="D934" s="701"/>
      <c r="E934" s="201"/>
      <c r="F934" s="173"/>
      <c r="G934" s="173"/>
      <c r="H934" s="174"/>
      <c r="I934" s="201"/>
      <c r="J934" s="173"/>
      <c r="K934" s="173"/>
      <c r="L934" s="201"/>
      <c r="M934" s="247"/>
      <c r="N934" s="173"/>
      <c r="O934" s="173" t="s">
        <v>3</v>
      </c>
      <c r="P934" s="272" t="s">
        <v>3</v>
      </c>
      <c r="Q934" s="202" t="s">
        <v>3</v>
      </c>
      <c r="R934" s="560" t="s">
        <v>3</v>
      </c>
      <c r="S934" s="299" t="s">
        <v>3</v>
      </c>
      <c r="T934" s="174"/>
      <c r="U934" s="174"/>
      <c r="V934" s="235"/>
      <c r="W934" s="691"/>
      <c r="X934" s="691"/>
      <c r="Y934" s="692"/>
      <c r="Z934" s="272"/>
      <c r="AA934" s="247"/>
      <c r="AB934" s="247"/>
      <c r="AC934" s="247"/>
      <c r="AD934" s="247"/>
      <c r="AE934" s="247"/>
      <c r="AF934" s="249"/>
      <c r="AG934" s="247"/>
      <c r="AH934" s="247"/>
      <c r="AI934" s="249"/>
      <c r="AJ934" s="247"/>
      <c r="AK934" s="247"/>
      <c r="AL934" s="247"/>
      <c r="AM934" s="247"/>
      <c r="AN934" s="249"/>
      <c r="AO934" s="249"/>
      <c r="AP934" s="247"/>
      <c r="AQ934" s="247"/>
      <c r="AR934" s="247"/>
      <c r="AS934" s="662"/>
      <c r="AT934" s="718"/>
      <c r="AU934" s="247"/>
      <c r="AV934" s="247"/>
      <c r="AW934" s="249"/>
      <c r="AX934" s="249"/>
      <c r="AY934" s="247"/>
      <c r="AZ934" s="247"/>
      <c r="BA934" s="247"/>
      <c r="BB934" s="249"/>
      <c r="BC934" s="249"/>
      <c r="BD934" s="247"/>
      <c r="BE934" s="247"/>
      <c r="BF934" s="249"/>
      <c r="BG934" s="247"/>
      <c r="BH934" s="3"/>
      <c r="BP934" s="173" t="s">
        <v>3</v>
      </c>
    </row>
    <row r="935" spans="1:68" s="2" customFormat="1" ht="11.25" x14ac:dyDescent="0.2">
      <c r="A935" s="174"/>
      <c r="B935" s="20"/>
      <c r="C935" s="201"/>
      <c r="D935" s="701"/>
      <c r="E935" s="201"/>
      <c r="F935" s="173"/>
      <c r="G935" s="173"/>
      <c r="H935" s="174"/>
      <c r="I935" s="201"/>
      <c r="J935" s="173"/>
      <c r="K935" s="173"/>
      <c r="L935" s="201"/>
      <c r="M935" s="247"/>
      <c r="N935" s="173"/>
      <c r="O935" s="173" t="s">
        <v>3</v>
      </c>
      <c r="P935" s="272" t="s">
        <v>3</v>
      </c>
      <c r="Q935" s="202" t="s">
        <v>3</v>
      </c>
      <c r="R935" s="560" t="s">
        <v>3</v>
      </c>
      <c r="S935" s="299" t="s">
        <v>3</v>
      </c>
      <c r="T935" s="174"/>
      <c r="U935" s="174"/>
      <c r="V935" s="235"/>
      <c r="W935" s="691"/>
      <c r="X935" s="691"/>
      <c r="Y935" s="692"/>
      <c r="Z935" s="272"/>
      <c r="AA935" s="247"/>
      <c r="AB935" s="247"/>
      <c r="AC935" s="247"/>
      <c r="AD935" s="247"/>
      <c r="AE935" s="247"/>
      <c r="AF935" s="249"/>
      <c r="AG935" s="247"/>
      <c r="AH935" s="247"/>
      <c r="AI935" s="249"/>
      <c r="AJ935" s="247"/>
      <c r="AK935" s="247"/>
      <c r="AL935" s="247"/>
      <c r="AM935" s="247"/>
      <c r="AN935" s="249"/>
      <c r="AO935" s="249"/>
      <c r="AP935" s="247"/>
      <c r="AQ935" s="247"/>
      <c r="AR935" s="247"/>
      <c r="AS935" s="662"/>
      <c r="AT935" s="718"/>
      <c r="AU935" s="247"/>
      <c r="AV935" s="247"/>
      <c r="AW935" s="249"/>
      <c r="AX935" s="249"/>
      <c r="AY935" s="247"/>
      <c r="AZ935" s="247"/>
      <c r="BA935" s="247"/>
      <c r="BB935" s="249"/>
      <c r="BC935" s="249"/>
      <c r="BD935" s="247"/>
      <c r="BE935" s="247"/>
      <c r="BF935" s="249"/>
      <c r="BG935" s="247"/>
      <c r="BH935" s="3"/>
      <c r="BP935" s="173" t="s">
        <v>3</v>
      </c>
    </row>
    <row r="936" spans="1:68" s="2" customFormat="1" ht="11.25" x14ac:dyDescent="0.2">
      <c r="A936" s="174"/>
      <c r="B936" s="20"/>
      <c r="C936" s="201"/>
      <c r="D936" s="701"/>
      <c r="E936" s="201"/>
      <c r="F936" s="173"/>
      <c r="G936" s="173"/>
      <c r="H936" s="174"/>
      <c r="I936" s="201"/>
      <c r="J936" s="173"/>
      <c r="K936" s="173"/>
      <c r="L936" s="201"/>
      <c r="M936" s="247"/>
      <c r="N936" s="173"/>
      <c r="O936" s="173" t="s">
        <v>3</v>
      </c>
      <c r="P936" s="272" t="s">
        <v>3</v>
      </c>
      <c r="Q936" s="202" t="s">
        <v>3</v>
      </c>
      <c r="R936" s="560" t="s">
        <v>3</v>
      </c>
      <c r="S936" s="299" t="s">
        <v>3</v>
      </c>
      <c r="T936" s="174"/>
      <c r="U936" s="174"/>
      <c r="V936" s="235"/>
      <c r="W936" s="691"/>
      <c r="X936" s="691"/>
      <c r="Y936" s="692"/>
      <c r="Z936" s="272"/>
      <c r="AA936" s="247"/>
      <c r="AB936" s="247"/>
      <c r="AC936" s="247"/>
      <c r="AD936" s="247"/>
      <c r="AE936" s="247"/>
      <c r="AF936" s="249"/>
      <c r="AG936" s="247"/>
      <c r="AH936" s="247"/>
      <c r="AI936" s="249"/>
      <c r="AJ936" s="247"/>
      <c r="AK936" s="247"/>
      <c r="AL936" s="247"/>
      <c r="AM936" s="247"/>
      <c r="AN936" s="249"/>
      <c r="AO936" s="249"/>
      <c r="AP936" s="247"/>
      <c r="AQ936" s="247"/>
      <c r="AR936" s="247"/>
      <c r="AS936" s="662"/>
      <c r="AT936" s="718"/>
      <c r="AU936" s="247"/>
      <c r="AV936" s="247"/>
      <c r="AW936" s="249"/>
      <c r="AX936" s="249"/>
      <c r="AY936" s="247"/>
      <c r="AZ936" s="247"/>
      <c r="BA936" s="247"/>
      <c r="BB936" s="249"/>
      <c r="BC936" s="249"/>
      <c r="BD936" s="247"/>
      <c r="BE936" s="247"/>
      <c r="BF936" s="249"/>
      <c r="BG936" s="247"/>
      <c r="BH936" s="3"/>
      <c r="BP936" s="173" t="s">
        <v>3</v>
      </c>
    </row>
    <row r="937" spans="1:68" s="2" customFormat="1" ht="11.25" x14ac:dyDescent="0.2">
      <c r="A937" s="174"/>
      <c r="B937" s="20"/>
      <c r="C937" s="201"/>
      <c r="D937" s="701"/>
      <c r="E937" s="201"/>
      <c r="F937" s="173"/>
      <c r="G937" s="173"/>
      <c r="H937" s="174"/>
      <c r="I937" s="201"/>
      <c r="J937" s="173"/>
      <c r="K937" s="173"/>
      <c r="L937" s="201"/>
      <c r="M937" s="247"/>
      <c r="N937" s="173"/>
      <c r="O937" s="173" t="s">
        <v>3</v>
      </c>
      <c r="P937" s="272" t="s">
        <v>3</v>
      </c>
      <c r="Q937" s="202" t="s">
        <v>3</v>
      </c>
      <c r="R937" s="560" t="s">
        <v>3</v>
      </c>
      <c r="S937" s="299" t="s">
        <v>3</v>
      </c>
      <c r="T937" s="174"/>
      <c r="U937" s="174"/>
      <c r="V937" s="235"/>
      <c r="W937" s="691"/>
      <c r="X937" s="691"/>
      <c r="Y937" s="692"/>
      <c r="Z937" s="272"/>
      <c r="AA937" s="247"/>
      <c r="AB937" s="247"/>
      <c r="AC937" s="247"/>
      <c r="AD937" s="247"/>
      <c r="AE937" s="247"/>
      <c r="AF937" s="249"/>
      <c r="AG937" s="247"/>
      <c r="AH937" s="247"/>
      <c r="AI937" s="249"/>
      <c r="AJ937" s="247"/>
      <c r="AK937" s="247"/>
      <c r="AL937" s="247"/>
      <c r="AM937" s="247"/>
      <c r="AN937" s="249"/>
      <c r="AO937" s="249"/>
      <c r="AP937" s="247"/>
      <c r="AQ937" s="247"/>
      <c r="AR937" s="247"/>
      <c r="AS937" s="662"/>
      <c r="AT937" s="718"/>
      <c r="AU937" s="247"/>
      <c r="AV937" s="247"/>
      <c r="AW937" s="249"/>
      <c r="AX937" s="249"/>
      <c r="AY937" s="247"/>
      <c r="AZ937" s="247"/>
      <c r="BA937" s="247"/>
      <c r="BB937" s="249"/>
      <c r="BC937" s="249"/>
      <c r="BD937" s="247"/>
      <c r="BE937" s="247"/>
      <c r="BF937" s="249"/>
      <c r="BG937" s="247"/>
      <c r="BH937" s="3"/>
      <c r="BP937" s="173" t="s">
        <v>3</v>
      </c>
    </row>
    <row r="938" spans="1:68" s="2" customFormat="1" ht="11.25" x14ac:dyDescent="0.2">
      <c r="A938" s="174"/>
      <c r="B938" s="20"/>
      <c r="C938" s="201"/>
      <c r="D938" s="701"/>
      <c r="E938" s="201"/>
      <c r="F938" s="173"/>
      <c r="G938" s="173"/>
      <c r="H938" s="174"/>
      <c r="I938" s="201"/>
      <c r="J938" s="173"/>
      <c r="K938" s="173"/>
      <c r="L938" s="201"/>
      <c r="M938" s="247"/>
      <c r="N938" s="173"/>
      <c r="O938" s="173" t="s">
        <v>3</v>
      </c>
      <c r="P938" s="272" t="s">
        <v>3</v>
      </c>
      <c r="Q938" s="202" t="s">
        <v>3</v>
      </c>
      <c r="R938" s="560" t="s">
        <v>3</v>
      </c>
      <c r="S938" s="299" t="s">
        <v>3</v>
      </c>
      <c r="T938" s="174"/>
      <c r="U938" s="174"/>
      <c r="V938" s="235"/>
      <c r="W938" s="691"/>
      <c r="X938" s="691"/>
      <c r="Y938" s="692"/>
      <c r="Z938" s="272"/>
      <c r="AA938" s="247"/>
      <c r="AB938" s="247"/>
      <c r="AC938" s="247"/>
      <c r="AD938" s="247"/>
      <c r="AE938" s="247"/>
      <c r="AF938" s="249"/>
      <c r="AG938" s="247"/>
      <c r="AH938" s="247"/>
      <c r="AI938" s="249"/>
      <c r="AJ938" s="247"/>
      <c r="AK938" s="247"/>
      <c r="AL938" s="247"/>
      <c r="AM938" s="247"/>
      <c r="AN938" s="249"/>
      <c r="AO938" s="249"/>
      <c r="AP938" s="247"/>
      <c r="AQ938" s="247"/>
      <c r="AR938" s="247"/>
      <c r="AS938" s="662"/>
      <c r="AT938" s="718"/>
      <c r="AU938" s="247"/>
      <c r="AV938" s="247"/>
      <c r="AW938" s="249"/>
      <c r="AX938" s="249"/>
      <c r="AY938" s="247"/>
      <c r="AZ938" s="247"/>
      <c r="BA938" s="247"/>
      <c r="BB938" s="249"/>
      <c r="BC938" s="249"/>
      <c r="BD938" s="247"/>
      <c r="BE938" s="247"/>
      <c r="BF938" s="249"/>
      <c r="BG938" s="247"/>
      <c r="BH938" s="3"/>
      <c r="BP938" s="173" t="s">
        <v>3</v>
      </c>
    </row>
    <row r="939" spans="1:68" s="2" customFormat="1" ht="11.25" x14ac:dyDescent="0.2">
      <c r="A939" s="174"/>
      <c r="B939" s="20"/>
      <c r="C939" s="201"/>
      <c r="D939" s="701"/>
      <c r="E939" s="201"/>
      <c r="F939" s="173"/>
      <c r="G939" s="173"/>
      <c r="H939" s="174"/>
      <c r="I939" s="201"/>
      <c r="J939" s="173"/>
      <c r="K939" s="173"/>
      <c r="L939" s="201"/>
      <c r="M939" s="247"/>
      <c r="N939" s="173"/>
      <c r="O939" s="173" t="s">
        <v>3</v>
      </c>
      <c r="P939" s="272" t="s">
        <v>3</v>
      </c>
      <c r="Q939" s="202" t="s">
        <v>3</v>
      </c>
      <c r="R939" s="560" t="s">
        <v>3</v>
      </c>
      <c r="S939" s="299" t="s">
        <v>3</v>
      </c>
      <c r="T939" s="174"/>
      <c r="U939" s="174"/>
      <c r="V939" s="235"/>
      <c r="W939" s="691"/>
      <c r="X939" s="691"/>
      <c r="Y939" s="692"/>
      <c r="Z939" s="272"/>
      <c r="AA939" s="247"/>
      <c r="AB939" s="247"/>
      <c r="AC939" s="247"/>
      <c r="AD939" s="247"/>
      <c r="AE939" s="247"/>
      <c r="AF939" s="249"/>
      <c r="AG939" s="247"/>
      <c r="AH939" s="247"/>
      <c r="AI939" s="249"/>
      <c r="AJ939" s="247"/>
      <c r="AK939" s="247"/>
      <c r="AL939" s="247"/>
      <c r="AM939" s="247"/>
      <c r="AN939" s="249"/>
      <c r="AO939" s="249"/>
      <c r="AP939" s="247"/>
      <c r="AQ939" s="247"/>
      <c r="AR939" s="247"/>
      <c r="AS939" s="662"/>
      <c r="AT939" s="718"/>
      <c r="AU939" s="247"/>
      <c r="AV939" s="247"/>
      <c r="AW939" s="249"/>
      <c r="AX939" s="249"/>
      <c r="AY939" s="247"/>
      <c r="AZ939" s="247"/>
      <c r="BA939" s="247"/>
      <c r="BB939" s="249"/>
      <c r="BC939" s="249"/>
      <c r="BD939" s="247"/>
      <c r="BE939" s="247"/>
      <c r="BF939" s="249"/>
      <c r="BG939" s="247"/>
      <c r="BH939" s="3"/>
      <c r="BP939" s="173" t="s">
        <v>3</v>
      </c>
    </row>
    <row r="940" spans="1:68" s="2" customFormat="1" ht="11.25" x14ac:dyDescent="0.2">
      <c r="A940" s="174"/>
      <c r="B940" s="20"/>
      <c r="C940" s="201"/>
      <c r="D940" s="701"/>
      <c r="E940" s="201"/>
      <c r="F940" s="173"/>
      <c r="G940" s="173"/>
      <c r="H940" s="174"/>
      <c r="I940" s="201"/>
      <c r="J940" s="173"/>
      <c r="K940" s="173"/>
      <c r="L940" s="201"/>
      <c r="M940" s="247"/>
      <c r="N940" s="173"/>
      <c r="O940" s="173" t="s">
        <v>3</v>
      </c>
      <c r="P940" s="272" t="s">
        <v>3</v>
      </c>
      <c r="Q940" s="202" t="s">
        <v>3</v>
      </c>
      <c r="R940" s="560" t="s">
        <v>3</v>
      </c>
      <c r="S940" s="299" t="s">
        <v>3</v>
      </c>
      <c r="T940" s="174"/>
      <c r="U940" s="174"/>
      <c r="V940" s="235"/>
      <c r="W940" s="691"/>
      <c r="X940" s="691"/>
      <c r="Y940" s="692"/>
      <c r="Z940" s="272"/>
      <c r="AA940" s="247"/>
      <c r="AB940" s="247"/>
      <c r="AC940" s="247"/>
      <c r="AD940" s="247"/>
      <c r="AE940" s="247"/>
      <c r="AF940" s="249"/>
      <c r="AG940" s="247"/>
      <c r="AH940" s="247"/>
      <c r="AI940" s="249"/>
      <c r="AJ940" s="247"/>
      <c r="AK940" s="247"/>
      <c r="AL940" s="247"/>
      <c r="AM940" s="247"/>
      <c r="AN940" s="249"/>
      <c r="AO940" s="249"/>
      <c r="AP940" s="247"/>
      <c r="AQ940" s="247"/>
      <c r="AR940" s="247"/>
      <c r="AS940" s="662"/>
      <c r="AT940" s="718"/>
      <c r="AU940" s="247"/>
      <c r="AV940" s="247"/>
      <c r="AW940" s="249"/>
      <c r="AX940" s="249"/>
      <c r="AY940" s="247"/>
      <c r="AZ940" s="247"/>
      <c r="BA940" s="247"/>
      <c r="BB940" s="249"/>
      <c r="BC940" s="249"/>
      <c r="BD940" s="247"/>
      <c r="BE940" s="247"/>
      <c r="BF940" s="249"/>
      <c r="BG940" s="247"/>
      <c r="BH940" s="3"/>
      <c r="BP940" s="173" t="s">
        <v>3</v>
      </c>
    </row>
    <row r="941" spans="1:68" s="2" customFormat="1" ht="11.25" x14ac:dyDescent="0.2">
      <c r="A941" s="174"/>
      <c r="B941" s="20"/>
      <c r="C941" s="201"/>
      <c r="D941" s="701"/>
      <c r="E941" s="201"/>
      <c r="F941" s="173"/>
      <c r="G941" s="173"/>
      <c r="H941" s="174"/>
      <c r="I941" s="201"/>
      <c r="J941" s="173"/>
      <c r="K941" s="173"/>
      <c r="L941" s="201"/>
      <c r="M941" s="247"/>
      <c r="N941" s="173"/>
      <c r="O941" s="173" t="s">
        <v>3</v>
      </c>
      <c r="P941" s="272" t="s">
        <v>3</v>
      </c>
      <c r="Q941" s="202" t="s">
        <v>3</v>
      </c>
      <c r="R941" s="560" t="s">
        <v>3</v>
      </c>
      <c r="S941" s="299" t="s">
        <v>3</v>
      </c>
      <c r="T941" s="174"/>
      <c r="U941" s="174"/>
      <c r="V941" s="235"/>
      <c r="W941" s="691"/>
      <c r="X941" s="691"/>
      <c r="Y941" s="692"/>
      <c r="Z941" s="272"/>
      <c r="AA941" s="247"/>
      <c r="AB941" s="247"/>
      <c r="AC941" s="247"/>
      <c r="AD941" s="247"/>
      <c r="AE941" s="247"/>
      <c r="AF941" s="249"/>
      <c r="AG941" s="247"/>
      <c r="AH941" s="247"/>
      <c r="AI941" s="249"/>
      <c r="AJ941" s="247"/>
      <c r="AK941" s="247"/>
      <c r="AL941" s="247"/>
      <c r="AM941" s="247"/>
      <c r="AN941" s="249"/>
      <c r="AO941" s="249"/>
      <c r="AP941" s="247"/>
      <c r="AQ941" s="247"/>
      <c r="AR941" s="247"/>
      <c r="AS941" s="662"/>
      <c r="AT941" s="718"/>
      <c r="AU941" s="247"/>
      <c r="AV941" s="247"/>
      <c r="AW941" s="249"/>
      <c r="AX941" s="249"/>
      <c r="AY941" s="247"/>
      <c r="AZ941" s="247"/>
      <c r="BA941" s="247"/>
      <c r="BB941" s="249"/>
      <c r="BC941" s="249"/>
      <c r="BD941" s="247"/>
      <c r="BE941" s="247"/>
      <c r="BF941" s="249"/>
      <c r="BG941" s="247"/>
      <c r="BH941" s="3"/>
      <c r="BP941" s="173" t="s">
        <v>3</v>
      </c>
    </row>
    <row r="942" spans="1:68" s="2" customFormat="1" ht="11.25" x14ac:dyDescent="0.2">
      <c r="A942" s="174"/>
      <c r="B942" s="20"/>
      <c r="C942" s="201"/>
      <c r="D942" s="701"/>
      <c r="E942" s="201"/>
      <c r="F942" s="173"/>
      <c r="G942" s="173"/>
      <c r="H942" s="174"/>
      <c r="I942" s="201"/>
      <c r="J942" s="173"/>
      <c r="K942" s="173"/>
      <c r="L942" s="201"/>
      <c r="M942" s="247"/>
      <c r="N942" s="173"/>
      <c r="O942" s="173" t="s">
        <v>3</v>
      </c>
      <c r="P942" s="272" t="s">
        <v>3</v>
      </c>
      <c r="Q942" s="202" t="s">
        <v>3</v>
      </c>
      <c r="R942" s="560" t="s">
        <v>3</v>
      </c>
      <c r="S942" s="299" t="s">
        <v>3</v>
      </c>
      <c r="T942" s="174"/>
      <c r="U942" s="174"/>
      <c r="V942" s="235"/>
      <c r="W942" s="691"/>
      <c r="X942" s="691"/>
      <c r="Y942" s="692"/>
      <c r="Z942" s="272"/>
      <c r="AA942" s="247"/>
      <c r="AB942" s="247"/>
      <c r="AC942" s="247"/>
      <c r="AD942" s="247"/>
      <c r="AE942" s="247"/>
      <c r="AF942" s="249"/>
      <c r="AG942" s="247"/>
      <c r="AH942" s="247"/>
      <c r="AI942" s="249"/>
      <c r="AJ942" s="247"/>
      <c r="AK942" s="247"/>
      <c r="AL942" s="247"/>
      <c r="AM942" s="247"/>
      <c r="AN942" s="249"/>
      <c r="AO942" s="249"/>
      <c r="AP942" s="247"/>
      <c r="AQ942" s="247"/>
      <c r="AR942" s="247"/>
      <c r="AS942" s="662"/>
      <c r="AT942" s="718"/>
      <c r="AU942" s="247"/>
      <c r="AV942" s="247"/>
      <c r="AW942" s="249"/>
      <c r="AX942" s="249"/>
      <c r="AY942" s="247"/>
      <c r="AZ942" s="247"/>
      <c r="BA942" s="247"/>
      <c r="BB942" s="249"/>
      <c r="BC942" s="249"/>
      <c r="BD942" s="247"/>
      <c r="BE942" s="247"/>
      <c r="BF942" s="249"/>
      <c r="BG942" s="247"/>
      <c r="BH942" s="3"/>
      <c r="BP942" s="173" t="s">
        <v>3</v>
      </c>
    </row>
    <row r="943" spans="1:68" s="2" customFormat="1" ht="11.25" x14ac:dyDescent="0.2">
      <c r="A943" s="174"/>
      <c r="B943" s="20"/>
      <c r="C943" s="201"/>
      <c r="D943" s="701"/>
      <c r="E943" s="201"/>
      <c r="F943" s="173"/>
      <c r="G943" s="173"/>
      <c r="H943" s="174"/>
      <c r="I943" s="201"/>
      <c r="J943" s="173"/>
      <c r="K943" s="173"/>
      <c r="L943" s="201"/>
      <c r="M943" s="247"/>
      <c r="N943" s="173"/>
      <c r="O943" s="173" t="s">
        <v>3</v>
      </c>
      <c r="P943" s="272" t="s">
        <v>3</v>
      </c>
      <c r="Q943" s="202" t="s">
        <v>3</v>
      </c>
      <c r="R943" s="560" t="s">
        <v>3</v>
      </c>
      <c r="S943" s="299" t="s">
        <v>3</v>
      </c>
      <c r="T943" s="174"/>
      <c r="U943" s="174"/>
      <c r="V943" s="235"/>
      <c r="W943" s="691"/>
      <c r="X943" s="691"/>
      <c r="Y943" s="692"/>
      <c r="Z943" s="272"/>
      <c r="AA943" s="247"/>
      <c r="AB943" s="247"/>
      <c r="AC943" s="247"/>
      <c r="AD943" s="247"/>
      <c r="AE943" s="247"/>
      <c r="AF943" s="249"/>
      <c r="AG943" s="247"/>
      <c r="AH943" s="247"/>
      <c r="AI943" s="249"/>
      <c r="AJ943" s="247"/>
      <c r="AK943" s="247"/>
      <c r="AL943" s="247"/>
      <c r="AM943" s="247"/>
      <c r="AN943" s="249"/>
      <c r="AO943" s="249"/>
      <c r="AP943" s="247"/>
      <c r="AQ943" s="247"/>
      <c r="AR943" s="247"/>
      <c r="AS943" s="662"/>
      <c r="AT943" s="718"/>
      <c r="AU943" s="247"/>
      <c r="AV943" s="247"/>
      <c r="AW943" s="249"/>
      <c r="AX943" s="249"/>
      <c r="AY943" s="247"/>
      <c r="AZ943" s="247"/>
      <c r="BA943" s="247"/>
      <c r="BB943" s="249"/>
      <c r="BC943" s="249"/>
      <c r="BD943" s="247"/>
      <c r="BE943" s="247"/>
      <c r="BF943" s="249"/>
      <c r="BG943" s="247"/>
      <c r="BH943" s="3"/>
      <c r="BP943" s="173" t="s">
        <v>3</v>
      </c>
    </row>
    <row r="944" spans="1:68" s="2" customFormat="1" ht="11.25" x14ac:dyDescent="0.2">
      <c r="A944" s="174"/>
      <c r="B944" s="20"/>
      <c r="C944" s="201"/>
      <c r="D944" s="701"/>
      <c r="E944" s="201"/>
      <c r="F944" s="173"/>
      <c r="G944" s="173"/>
      <c r="H944" s="174"/>
      <c r="I944" s="201"/>
      <c r="J944" s="173"/>
      <c r="K944" s="173"/>
      <c r="L944" s="201"/>
      <c r="M944" s="247"/>
      <c r="N944" s="173"/>
      <c r="O944" s="173" t="s">
        <v>3</v>
      </c>
      <c r="P944" s="272" t="s">
        <v>3</v>
      </c>
      <c r="Q944" s="202" t="s">
        <v>3</v>
      </c>
      <c r="R944" s="560" t="s">
        <v>3</v>
      </c>
      <c r="S944" s="299" t="s">
        <v>3</v>
      </c>
      <c r="T944" s="174"/>
      <c r="U944" s="174"/>
      <c r="V944" s="235"/>
      <c r="W944" s="691"/>
      <c r="X944" s="691"/>
      <c r="Y944" s="692"/>
      <c r="Z944" s="272"/>
      <c r="AA944" s="247"/>
      <c r="AB944" s="247"/>
      <c r="AC944" s="247"/>
      <c r="AD944" s="247"/>
      <c r="AE944" s="247"/>
      <c r="AF944" s="249"/>
      <c r="AG944" s="247"/>
      <c r="AH944" s="247"/>
      <c r="AI944" s="249"/>
      <c r="AJ944" s="247"/>
      <c r="AK944" s="247"/>
      <c r="AL944" s="247"/>
      <c r="AM944" s="247"/>
      <c r="AN944" s="249"/>
      <c r="AO944" s="249"/>
      <c r="AP944" s="247"/>
      <c r="AQ944" s="247"/>
      <c r="AR944" s="247"/>
      <c r="AS944" s="662"/>
      <c r="AT944" s="718"/>
      <c r="AU944" s="247"/>
      <c r="AV944" s="247"/>
      <c r="AW944" s="249"/>
      <c r="AX944" s="249"/>
      <c r="AY944" s="247"/>
      <c r="AZ944" s="247"/>
      <c r="BA944" s="247"/>
      <c r="BB944" s="249"/>
      <c r="BC944" s="249"/>
      <c r="BD944" s="247"/>
      <c r="BE944" s="247"/>
      <c r="BF944" s="249"/>
      <c r="BG944" s="247"/>
      <c r="BH944" s="3"/>
      <c r="BP944" s="173" t="s">
        <v>3</v>
      </c>
    </row>
    <row r="945" spans="1:68" s="2" customFormat="1" ht="11.25" x14ac:dyDescent="0.2">
      <c r="A945" s="174"/>
      <c r="B945" s="20"/>
      <c r="C945" s="201"/>
      <c r="D945" s="701"/>
      <c r="E945" s="201"/>
      <c r="F945" s="173"/>
      <c r="G945" s="173"/>
      <c r="H945" s="174"/>
      <c r="I945" s="201"/>
      <c r="J945" s="173"/>
      <c r="K945" s="173"/>
      <c r="L945" s="201"/>
      <c r="M945" s="247"/>
      <c r="N945" s="173"/>
      <c r="O945" s="173" t="s">
        <v>3</v>
      </c>
      <c r="P945" s="272" t="s">
        <v>3</v>
      </c>
      <c r="Q945" s="202" t="s">
        <v>3</v>
      </c>
      <c r="R945" s="560" t="s">
        <v>3</v>
      </c>
      <c r="S945" s="299" t="s">
        <v>3</v>
      </c>
      <c r="T945" s="174"/>
      <c r="U945" s="174"/>
      <c r="V945" s="235"/>
      <c r="W945" s="691"/>
      <c r="X945" s="691"/>
      <c r="Y945" s="692"/>
      <c r="Z945" s="272"/>
      <c r="AA945" s="247"/>
      <c r="AB945" s="247"/>
      <c r="AC945" s="247"/>
      <c r="AD945" s="247"/>
      <c r="AE945" s="247"/>
      <c r="AF945" s="249"/>
      <c r="AG945" s="247"/>
      <c r="AH945" s="247"/>
      <c r="AI945" s="249"/>
      <c r="AJ945" s="247"/>
      <c r="AK945" s="247"/>
      <c r="AL945" s="247"/>
      <c r="AM945" s="247"/>
      <c r="AN945" s="249"/>
      <c r="AO945" s="249"/>
      <c r="AP945" s="247"/>
      <c r="AQ945" s="247"/>
      <c r="AR945" s="247"/>
      <c r="AS945" s="662"/>
      <c r="AT945" s="718"/>
      <c r="AU945" s="247"/>
      <c r="AV945" s="247"/>
      <c r="AW945" s="249"/>
      <c r="AX945" s="249"/>
      <c r="AY945" s="247"/>
      <c r="AZ945" s="247"/>
      <c r="BA945" s="247"/>
      <c r="BB945" s="249"/>
      <c r="BC945" s="249"/>
      <c r="BD945" s="247"/>
      <c r="BE945" s="247"/>
      <c r="BF945" s="249"/>
      <c r="BG945" s="247"/>
      <c r="BH945" s="3"/>
      <c r="BP945" s="173" t="s">
        <v>3</v>
      </c>
    </row>
    <row r="946" spans="1:68" s="2" customFormat="1" ht="11.25" x14ac:dyDescent="0.2">
      <c r="A946" s="174"/>
      <c r="B946" s="20"/>
      <c r="C946" s="201"/>
      <c r="D946" s="701"/>
      <c r="E946" s="201"/>
      <c r="F946" s="173"/>
      <c r="G946" s="173"/>
      <c r="H946" s="174"/>
      <c r="I946" s="201"/>
      <c r="J946" s="173"/>
      <c r="K946" s="173"/>
      <c r="L946" s="201"/>
      <c r="M946" s="247"/>
      <c r="N946" s="173"/>
      <c r="O946" s="173" t="s">
        <v>3</v>
      </c>
      <c r="P946" s="272" t="s">
        <v>3</v>
      </c>
      <c r="Q946" s="202" t="s">
        <v>3</v>
      </c>
      <c r="R946" s="560" t="s">
        <v>3</v>
      </c>
      <c r="S946" s="299" t="s">
        <v>3</v>
      </c>
      <c r="T946" s="174"/>
      <c r="U946" s="174"/>
      <c r="V946" s="235"/>
      <c r="W946" s="691"/>
      <c r="X946" s="691"/>
      <c r="Y946" s="692"/>
      <c r="Z946" s="272"/>
      <c r="AA946" s="247"/>
      <c r="AB946" s="247"/>
      <c r="AC946" s="247"/>
      <c r="AD946" s="247"/>
      <c r="AE946" s="247"/>
      <c r="AF946" s="249"/>
      <c r="AG946" s="247"/>
      <c r="AH946" s="247"/>
      <c r="AI946" s="249"/>
      <c r="AJ946" s="247"/>
      <c r="AK946" s="247"/>
      <c r="AL946" s="247"/>
      <c r="AM946" s="247"/>
      <c r="AN946" s="249"/>
      <c r="AO946" s="249"/>
      <c r="AP946" s="247"/>
      <c r="AQ946" s="247"/>
      <c r="AR946" s="247"/>
      <c r="AS946" s="662"/>
      <c r="AT946" s="718"/>
      <c r="AU946" s="247"/>
      <c r="AV946" s="247"/>
      <c r="AW946" s="249"/>
      <c r="AX946" s="249"/>
      <c r="AY946" s="247"/>
      <c r="AZ946" s="247"/>
      <c r="BA946" s="247"/>
      <c r="BB946" s="249"/>
      <c r="BC946" s="249"/>
      <c r="BD946" s="247"/>
      <c r="BE946" s="247"/>
      <c r="BF946" s="249"/>
      <c r="BG946" s="247"/>
      <c r="BH946" s="3"/>
      <c r="BP946" s="173" t="s">
        <v>3</v>
      </c>
    </row>
    <row r="947" spans="1:68" s="2" customFormat="1" ht="11.25" x14ac:dyDescent="0.2">
      <c r="A947" s="174"/>
      <c r="B947" s="20"/>
      <c r="C947" s="201"/>
      <c r="D947" s="701"/>
      <c r="E947" s="201"/>
      <c r="F947" s="173"/>
      <c r="G947" s="173"/>
      <c r="H947" s="174"/>
      <c r="I947" s="201"/>
      <c r="J947" s="173"/>
      <c r="K947" s="173"/>
      <c r="L947" s="201"/>
      <c r="M947" s="247"/>
      <c r="N947" s="173"/>
      <c r="O947" s="173" t="s">
        <v>3</v>
      </c>
      <c r="P947" s="272" t="s">
        <v>3</v>
      </c>
      <c r="Q947" s="202" t="s">
        <v>3</v>
      </c>
      <c r="R947" s="560" t="s">
        <v>3</v>
      </c>
      <c r="S947" s="299" t="s">
        <v>3</v>
      </c>
      <c r="T947" s="174"/>
      <c r="U947" s="174"/>
      <c r="V947" s="235"/>
      <c r="W947" s="691"/>
      <c r="X947" s="691"/>
      <c r="Y947" s="692"/>
      <c r="Z947" s="272"/>
      <c r="AA947" s="247"/>
      <c r="AB947" s="247"/>
      <c r="AC947" s="247"/>
      <c r="AD947" s="247"/>
      <c r="AE947" s="247"/>
      <c r="AF947" s="249"/>
      <c r="AG947" s="247"/>
      <c r="AH947" s="247"/>
      <c r="AI947" s="249"/>
      <c r="AJ947" s="247"/>
      <c r="AK947" s="247"/>
      <c r="AL947" s="247"/>
      <c r="AM947" s="247"/>
      <c r="AN947" s="249"/>
      <c r="AO947" s="249"/>
      <c r="AP947" s="247"/>
      <c r="AQ947" s="247"/>
      <c r="AR947" s="247"/>
      <c r="AS947" s="662"/>
      <c r="AT947" s="718"/>
      <c r="AU947" s="247"/>
      <c r="AV947" s="247"/>
      <c r="AW947" s="249"/>
      <c r="AX947" s="249"/>
      <c r="AY947" s="247"/>
      <c r="AZ947" s="247"/>
      <c r="BA947" s="247"/>
      <c r="BB947" s="249"/>
      <c r="BC947" s="249"/>
      <c r="BD947" s="247"/>
      <c r="BE947" s="247"/>
      <c r="BF947" s="249"/>
      <c r="BG947" s="247"/>
      <c r="BH947" s="3"/>
      <c r="BP947" s="173" t="s">
        <v>3</v>
      </c>
    </row>
    <row r="948" spans="1:68" s="2" customFormat="1" ht="11.25" x14ac:dyDescent="0.2">
      <c r="A948" s="174"/>
      <c r="B948" s="20"/>
      <c r="C948" s="201"/>
      <c r="D948" s="701"/>
      <c r="E948" s="201"/>
      <c r="F948" s="173"/>
      <c r="G948" s="173"/>
      <c r="H948" s="174"/>
      <c r="I948" s="201"/>
      <c r="J948" s="173"/>
      <c r="K948" s="173"/>
      <c r="L948" s="201"/>
      <c r="M948" s="247"/>
      <c r="N948" s="173"/>
      <c r="O948" s="173" t="s">
        <v>3</v>
      </c>
      <c r="P948" s="272" t="s">
        <v>3</v>
      </c>
      <c r="Q948" s="202" t="s">
        <v>3</v>
      </c>
      <c r="R948" s="560" t="s">
        <v>3</v>
      </c>
      <c r="S948" s="299" t="s">
        <v>3</v>
      </c>
      <c r="T948" s="174"/>
      <c r="U948" s="174"/>
      <c r="V948" s="235"/>
      <c r="W948" s="691"/>
      <c r="X948" s="691"/>
      <c r="Y948" s="692"/>
      <c r="Z948" s="272"/>
      <c r="AA948" s="247"/>
      <c r="AB948" s="247"/>
      <c r="AC948" s="247"/>
      <c r="AD948" s="247"/>
      <c r="AE948" s="247"/>
      <c r="AF948" s="249"/>
      <c r="AG948" s="247"/>
      <c r="AH948" s="247"/>
      <c r="AI948" s="249"/>
      <c r="AJ948" s="247"/>
      <c r="AK948" s="247"/>
      <c r="AL948" s="247"/>
      <c r="AM948" s="247"/>
      <c r="AN948" s="249"/>
      <c r="AO948" s="249"/>
      <c r="AP948" s="247"/>
      <c r="AQ948" s="247"/>
      <c r="AR948" s="247"/>
      <c r="AS948" s="662"/>
      <c r="AT948" s="718"/>
      <c r="AU948" s="247"/>
      <c r="AV948" s="247"/>
      <c r="AW948" s="249"/>
      <c r="AX948" s="249"/>
      <c r="AY948" s="247"/>
      <c r="AZ948" s="247"/>
      <c r="BA948" s="247"/>
      <c r="BB948" s="249"/>
      <c r="BC948" s="249"/>
      <c r="BD948" s="247"/>
      <c r="BE948" s="247"/>
      <c r="BF948" s="249"/>
      <c r="BG948" s="247"/>
      <c r="BH948" s="3"/>
      <c r="BP948" s="173" t="s">
        <v>3</v>
      </c>
    </row>
    <row r="949" spans="1:68" s="2" customFormat="1" ht="11.25" x14ac:dyDescent="0.2">
      <c r="A949" s="174"/>
      <c r="B949" s="20"/>
      <c r="C949" s="201"/>
      <c r="D949" s="701"/>
      <c r="E949" s="201"/>
      <c r="F949" s="173"/>
      <c r="G949" s="173"/>
      <c r="H949" s="174"/>
      <c r="I949" s="201"/>
      <c r="J949" s="173"/>
      <c r="K949" s="173"/>
      <c r="L949" s="201"/>
      <c r="M949" s="247"/>
      <c r="N949" s="173"/>
      <c r="O949" s="173" t="s">
        <v>3</v>
      </c>
      <c r="P949" s="272" t="s">
        <v>3</v>
      </c>
      <c r="Q949" s="202" t="s">
        <v>3</v>
      </c>
      <c r="R949" s="560" t="s">
        <v>3</v>
      </c>
      <c r="S949" s="299" t="s">
        <v>3</v>
      </c>
      <c r="T949" s="174"/>
      <c r="U949" s="174"/>
      <c r="V949" s="235"/>
      <c r="W949" s="691"/>
      <c r="X949" s="691"/>
      <c r="Y949" s="692"/>
      <c r="Z949" s="272"/>
      <c r="AA949" s="247"/>
      <c r="AB949" s="247"/>
      <c r="AC949" s="247"/>
      <c r="AD949" s="247"/>
      <c r="AE949" s="247"/>
      <c r="AF949" s="249"/>
      <c r="AG949" s="247"/>
      <c r="AH949" s="247"/>
      <c r="AI949" s="249"/>
      <c r="AJ949" s="247"/>
      <c r="AK949" s="247"/>
      <c r="AL949" s="247"/>
      <c r="AM949" s="247"/>
      <c r="AN949" s="249"/>
      <c r="AO949" s="249"/>
      <c r="AP949" s="247"/>
      <c r="AQ949" s="247"/>
      <c r="AR949" s="247"/>
      <c r="AS949" s="662"/>
      <c r="AT949" s="718"/>
      <c r="AU949" s="247"/>
      <c r="AV949" s="247"/>
      <c r="AW949" s="249"/>
      <c r="AX949" s="249"/>
      <c r="AY949" s="247"/>
      <c r="AZ949" s="247"/>
      <c r="BA949" s="247"/>
      <c r="BB949" s="249"/>
      <c r="BC949" s="249"/>
      <c r="BD949" s="247"/>
      <c r="BE949" s="247"/>
      <c r="BF949" s="249"/>
      <c r="BG949" s="247"/>
      <c r="BH949" s="3"/>
      <c r="BP949" s="173" t="s">
        <v>3</v>
      </c>
    </row>
    <row r="950" spans="1:68" s="2" customFormat="1" ht="11.25" x14ac:dyDescent="0.2">
      <c r="A950" s="174"/>
      <c r="B950" s="20"/>
      <c r="C950" s="201"/>
      <c r="D950" s="701"/>
      <c r="E950" s="201"/>
      <c r="F950" s="173"/>
      <c r="G950" s="173"/>
      <c r="H950" s="174"/>
      <c r="I950" s="201"/>
      <c r="J950" s="173"/>
      <c r="K950" s="173"/>
      <c r="L950" s="201"/>
      <c r="M950" s="247"/>
      <c r="N950" s="173"/>
      <c r="O950" s="173" t="s">
        <v>3</v>
      </c>
      <c r="P950" s="272" t="s">
        <v>3</v>
      </c>
      <c r="Q950" s="202" t="s">
        <v>3</v>
      </c>
      <c r="R950" s="560" t="s">
        <v>3</v>
      </c>
      <c r="S950" s="299" t="s">
        <v>3</v>
      </c>
      <c r="T950" s="174"/>
      <c r="U950" s="174"/>
      <c r="V950" s="235"/>
      <c r="W950" s="691"/>
      <c r="X950" s="691"/>
      <c r="Y950" s="692"/>
      <c r="Z950" s="272"/>
      <c r="AA950" s="247"/>
      <c r="AB950" s="247"/>
      <c r="AC950" s="247"/>
      <c r="AD950" s="247"/>
      <c r="AE950" s="247"/>
      <c r="AF950" s="249"/>
      <c r="AG950" s="247"/>
      <c r="AH950" s="247"/>
      <c r="AI950" s="249"/>
      <c r="AJ950" s="247"/>
      <c r="AK950" s="247"/>
      <c r="AL950" s="247"/>
      <c r="AM950" s="247"/>
      <c r="AN950" s="249"/>
      <c r="AO950" s="249"/>
      <c r="AP950" s="247"/>
      <c r="AQ950" s="247"/>
      <c r="AR950" s="247"/>
      <c r="AS950" s="662"/>
      <c r="AT950" s="718"/>
      <c r="AU950" s="247"/>
      <c r="AV950" s="247"/>
      <c r="AW950" s="249"/>
      <c r="AX950" s="249"/>
      <c r="AY950" s="247"/>
      <c r="AZ950" s="247"/>
      <c r="BA950" s="247"/>
      <c r="BB950" s="249"/>
      <c r="BC950" s="249"/>
      <c r="BD950" s="247"/>
      <c r="BE950" s="247"/>
      <c r="BF950" s="249"/>
      <c r="BG950" s="247"/>
      <c r="BH950" s="3"/>
      <c r="BP950" s="173" t="s">
        <v>3</v>
      </c>
    </row>
    <row r="951" spans="1:68" s="2" customFormat="1" ht="11.25" x14ac:dyDescent="0.2">
      <c r="A951" s="174"/>
      <c r="B951" s="20"/>
      <c r="C951" s="201"/>
      <c r="D951" s="701"/>
      <c r="E951" s="201"/>
      <c r="F951" s="173"/>
      <c r="G951" s="173"/>
      <c r="H951" s="174"/>
      <c r="I951" s="201"/>
      <c r="J951" s="173"/>
      <c r="K951" s="173"/>
      <c r="L951" s="201"/>
      <c r="M951" s="247"/>
      <c r="N951" s="173"/>
      <c r="O951" s="173" t="s">
        <v>3</v>
      </c>
      <c r="P951" s="272" t="s">
        <v>3</v>
      </c>
      <c r="Q951" s="202" t="s">
        <v>3</v>
      </c>
      <c r="R951" s="560" t="s">
        <v>3</v>
      </c>
      <c r="S951" s="299" t="s">
        <v>3</v>
      </c>
      <c r="T951" s="174"/>
      <c r="U951" s="174"/>
      <c r="V951" s="235"/>
      <c r="W951" s="691"/>
      <c r="X951" s="691"/>
      <c r="Y951" s="692"/>
      <c r="Z951" s="272"/>
      <c r="AA951" s="247"/>
      <c r="AB951" s="247"/>
      <c r="AC951" s="247"/>
      <c r="AD951" s="247"/>
      <c r="AE951" s="247"/>
      <c r="AF951" s="249"/>
      <c r="AG951" s="247"/>
      <c r="AH951" s="247"/>
      <c r="AI951" s="249"/>
      <c r="AJ951" s="247"/>
      <c r="AK951" s="247"/>
      <c r="AL951" s="247"/>
      <c r="AM951" s="247"/>
      <c r="AN951" s="249"/>
      <c r="AO951" s="249"/>
      <c r="AP951" s="247"/>
      <c r="AQ951" s="247"/>
      <c r="AR951" s="247"/>
      <c r="AS951" s="662"/>
      <c r="AT951" s="718"/>
      <c r="AU951" s="247"/>
      <c r="AV951" s="247"/>
      <c r="AW951" s="249"/>
      <c r="AX951" s="249"/>
      <c r="AY951" s="247"/>
      <c r="AZ951" s="247"/>
      <c r="BA951" s="247"/>
      <c r="BB951" s="249"/>
      <c r="BC951" s="249"/>
      <c r="BD951" s="247"/>
      <c r="BE951" s="247"/>
      <c r="BF951" s="249"/>
      <c r="BG951" s="247"/>
      <c r="BH951" s="3"/>
      <c r="BP951" s="173" t="s">
        <v>3</v>
      </c>
    </row>
    <row r="952" spans="1:68" s="2" customFormat="1" ht="11.25" x14ac:dyDescent="0.2">
      <c r="A952" s="174"/>
      <c r="B952" s="20"/>
      <c r="C952" s="201"/>
      <c r="D952" s="701"/>
      <c r="E952" s="201"/>
      <c r="F952" s="173"/>
      <c r="G952" s="173"/>
      <c r="H952" s="174"/>
      <c r="I952" s="201"/>
      <c r="J952" s="173"/>
      <c r="K952" s="173"/>
      <c r="L952" s="201"/>
      <c r="M952" s="247"/>
      <c r="N952" s="173"/>
      <c r="O952" s="173" t="s">
        <v>3</v>
      </c>
      <c r="P952" s="272" t="s">
        <v>3</v>
      </c>
      <c r="Q952" s="202" t="s">
        <v>3</v>
      </c>
      <c r="R952" s="560" t="s">
        <v>3</v>
      </c>
      <c r="S952" s="299" t="s">
        <v>3</v>
      </c>
      <c r="T952" s="174"/>
      <c r="U952" s="174"/>
      <c r="V952" s="235"/>
      <c r="W952" s="691"/>
      <c r="X952" s="691"/>
      <c r="Y952" s="692"/>
      <c r="Z952" s="272"/>
      <c r="AA952" s="247"/>
      <c r="AB952" s="247"/>
      <c r="AC952" s="247"/>
      <c r="AD952" s="247"/>
      <c r="AE952" s="247"/>
      <c r="AF952" s="249"/>
      <c r="AG952" s="247"/>
      <c r="AH952" s="247"/>
      <c r="AI952" s="249"/>
      <c r="AJ952" s="247"/>
      <c r="AK952" s="247"/>
      <c r="AL952" s="247"/>
      <c r="AM952" s="247"/>
      <c r="AN952" s="249"/>
      <c r="AO952" s="249"/>
      <c r="AP952" s="247"/>
      <c r="AQ952" s="247"/>
      <c r="AR952" s="247"/>
      <c r="AS952" s="662"/>
      <c r="AT952" s="718"/>
      <c r="AU952" s="247"/>
      <c r="AV952" s="247"/>
      <c r="AW952" s="249"/>
      <c r="AX952" s="249"/>
      <c r="AY952" s="247"/>
      <c r="AZ952" s="247"/>
      <c r="BA952" s="247"/>
      <c r="BB952" s="249"/>
      <c r="BC952" s="249"/>
      <c r="BD952" s="247"/>
      <c r="BE952" s="247"/>
      <c r="BF952" s="249"/>
      <c r="BG952" s="247"/>
      <c r="BH952" s="3"/>
      <c r="BP952" s="173" t="s">
        <v>3</v>
      </c>
    </row>
    <row r="953" spans="1:68" s="2" customFormat="1" ht="11.25" x14ac:dyDescent="0.2">
      <c r="A953" s="174"/>
      <c r="B953" s="20"/>
      <c r="C953" s="201"/>
      <c r="D953" s="701"/>
      <c r="E953" s="201"/>
      <c r="F953" s="173"/>
      <c r="G953" s="173"/>
      <c r="H953" s="174"/>
      <c r="I953" s="201"/>
      <c r="J953" s="173"/>
      <c r="K953" s="173"/>
      <c r="L953" s="201"/>
      <c r="M953" s="247"/>
      <c r="N953" s="173"/>
      <c r="O953" s="173" t="s">
        <v>3</v>
      </c>
      <c r="P953" s="272" t="s">
        <v>3</v>
      </c>
      <c r="Q953" s="202" t="s">
        <v>3</v>
      </c>
      <c r="R953" s="560" t="s">
        <v>3</v>
      </c>
      <c r="S953" s="299" t="s">
        <v>3</v>
      </c>
      <c r="T953" s="174"/>
      <c r="U953" s="174"/>
      <c r="V953" s="235"/>
      <c r="W953" s="691"/>
      <c r="X953" s="691"/>
      <c r="Y953" s="692"/>
      <c r="Z953" s="272"/>
      <c r="AA953" s="247"/>
      <c r="AB953" s="247"/>
      <c r="AC953" s="247"/>
      <c r="AD953" s="247"/>
      <c r="AE953" s="247"/>
      <c r="AF953" s="249"/>
      <c r="AG953" s="247"/>
      <c r="AH953" s="247"/>
      <c r="AI953" s="249"/>
      <c r="AJ953" s="247"/>
      <c r="AK953" s="247"/>
      <c r="AL953" s="247"/>
      <c r="AM953" s="247"/>
      <c r="AN953" s="249"/>
      <c r="AO953" s="249"/>
      <c r="AP953" s="247"/>
      <c r="AQ953" s="247"/>
      <c r="AR953" s="247"/>
      <c r="AS953" s="662"/>
      <c r="AT953" s="718"/>
      <c r="AU953" s="247"/>
      <c r="AV953" s="247"/>
      <c r="AW953" s="249"/>
      <c r="AX953" s="249"/>
      <c r="AY953" s="247"/>
      <c r="AZ953" s="247"/>
      <c r="BA953" s="247"/>
      <c r="BB953" s="249"/>
      <c r="BC953" s="249"/>
      <c r="BD953" s="247"/>
      <c r="BE953" s="247"/>
      <c r="BF953" s="249"/>
      <c r="BG953" s="247"/>
      <c r="BH953" s="3"/>
      <c r="BP953" s="173" t="s">
        <v>3</v>
      </c>
    </row>
    <row r="954" spans="1:68" s="2" customFormat="1" ht="11.25" x14ac:dyDescent="0.2">
      <c r="A954" s="174"/>
      <c r="B954" s="20"/>
      <c r="C954" s="201"/>
      <c r="D954" s="701"/>
      <c r="E954" s="201"/>
      <c r="F954" s="173"/>
      <c r="G954" s="173"/>
      <c r="H954" s="174"/>
      <c r="I954" s="201"/>
      <c r="J954" s="173"/>
      <c r="K954" s="173"/>
      <c r="L954" s="201"/>
      <c r="M954" s="247"/>
      <c r="N954" s="173"/>
      <c r="O954" s="173" t="s">
        <v>3</v>
      </c>
      <c r="P954" s="272" t="s">
        <v>3</v>
      </c>
      <c r="Q954" s="202" t="s">
        <v>3</v>
      </c>
      <c r="R954" s="560" t="s">
        <v>3</v>
      </c>
      <c r="S954" s="299" t="s">
        <v>3</v>
      </c>
      <c r="T954" s="174"/>
      <c r="U954" s="174"/>
      <c r="V954" s="235"/>
      <c r="W954" s="691"/>
      <c r="X954" s="691"/>
      <c r="Y954" s="692"/>
      <c r="Z954" s="272"/>
      <c r="AA954" s="247"/>
      <c r="AB954" s="247"/>
      <c r="AC954" s="247"/>
      <c r="AD954" s="247"/>
      <c r="AE954" s="247"/>
      <c r="AF954" s="249"/>
      <c r="AG954" s="247"/>
      <c r="AH954" s="247"/>
      <c r="AI954" s="249"/>
      <c r="AJ954" s="247"/>
      <c r="AK954" s="247"/>
      <c r="AL954" s="247"/>
      <c r="AM954" s="247"/>
      <c r="AN954" s="249"/>
      <c r="AO954" s="249"/>
      <c r="AP954" s="247"/>
      <c r="AQ954" s="247"/>
      <c r="AR954" s="247"/>
      <c r="AS954" s="662"/>
      <c r="AT954" s="718"/>
      <c r="AU954" s="247"/>
      <c r="AV954" s="247"/>
      <c r="AW954" s="249"/>
      <c r="AX954" s="249"/>
      <c r="AY954" s="247"/>
      <c r="AZ954" s="247"/>
      <c r="BA954" s="247"/>
      <c r="BB954" s="249"/>
      <c r="BC954" s="249"/>
      <c r="BD954" s="247"/>
      <c r="BE954" s="247"/>
      <c r="BF954" s="249"/>
      <c r="BG954" s="247"/>
      <c r="BH954" s="3"/>
      <c r="BP954" s="173" t="s">
        <v>3</v>
      </c>
    </row>
    <row r="955" spans="1:68" s="2" customFormat="1" ht="11.25" x14ac:dyDescent="0.2">
      <c r="A955" s="174"/>
      <c r="B955" s="20"/>
      <c r="C955" s="201"/>
      <c r="D955" s="701"/>
      <c r="E955" s="201"/>
      <c r="F955" s="173"/>
      <c r="G955" s="173"/>
      <c r="H955" s="174"/>
      <c r="I955" s="201"/>
      <c r="J955" s="173"/>
      <c r="K955" s="173"/>
      <c r="L955" s="201"/>
      <c r="M955" s="247"/>
      <c r="N955" s="173"/>
      <c r="O955" s="173" t="s">
        <v>3</v>
      </c>
      <c r="P955" s="272" t="s">
        <v>3</v>
      </c>
      <c r="Q955" s="202" t="s">
        <v>3</v>
      </c>
      <c r="R955" s="560" t="s">
        <v>3</v>
      </c>
      <c r="S955" s="299" t="s">
        <v>3</v>
      </c>
      <c r="T955" s="174"/>
      <c r="U955" s="174"/>
      <c r="V955" s="235"/>
      <c r="W955" s="691"/>
      <c r="X955" s="691"/>
      <c r="Y955" s="692"/>
      <c r="Z955" s="272"/>
      <c r="AA955" s="247"/>
      <c r="AB955" s="247"/>
      <c r="AC955" s="247"/>
      <c r="AD955" s="247"/>
      <c r="AE955" s="247"/>
      <c r="AF955" s="249"/>
      <c r="AG955" s="247"/>
      <c r="AH955" s="247"/>
      <c r="AI955" s="249"/>
      <c r="AJ955" s="247"/>
      <c r="AK955" s="247"/>
      <c r="AL955" s="247"/>
      <c r="AM955" s="247"/>
      <c r="AN955" s="249"/>
      <c r="AO955" s="249"/>
      <c r="AP955" s="247"/>
      <c r="AQ955" s="247"/>
      <c r="AR955" s="247"/>
      <c r="AS955" s="662"/>
      <c r="AT955" s="718"/>
      <c r="AU955" s="247"/>
      <c r="AV955" s="247"/>
      <c r="AW955" s="249"/>
      <c r="AX955" s="249"/>
      <c r="AY955" s="247"/>
      <c r="AZ955" s="247"/>
      <c r="BA955" s="247"/>
      <c r="BB955" s="249"/>
      <c r="BC955" s="249"/>
      <c r="BD955" s="247"/>
      <c r="BE955" s="247"/>
      <c r="BF955" s="249"/>
      <c r="BG955" s="247"/>
      <c r="BH955" s="3"/>
      <c r="BP955" s="173" t="s">
        <v>3</v>
      </c>
    </row>
    <row r="956" spans="1:68" s="2" customFormat="1" ht="11.25" x14ac:dyDescent="0.2">
      <c r="A956" s="174"/>
      <c r="B956" s="20"/>
      <c r="C956" s="201"/>
      <c r="D956" s="701"/>
      <c r="E956" s="201"/>
      <c r="F956" s="173"/>
      <c r="G956" s="173"/>
      <c r="H956" s="174"/>
      <c r="I956" s="201"/>
      <c r="J956" s="173"/>
      <c r="K956" s="173"/>
      <c r="L956" s="201"/>
      <c r="M956" s="247"/>
      <c r="N956" s="173"/>
      <c r="O956" s="173" t="s">
        <v>3</v>
      </c>
      <c r="P956" s="272" t="s">
        <v>3</v>
      </c>
      <c r="Q956" s="202" t="s">
        <v>3</v>
      </c>
      <c r="R956" s="560" t="s">
        <v>3</v>
      </c>
      <c r="S956" s="299" t="s">
        <v>3</v>
      </c>
      <c r="T956" s="174"/>
      <c r="U956" s="174"/>
      <c r="V956" s="235"/>
      <c r="W956" s="691"/>
      <c r="X956" s="691"/>
      <c r="Y956" s="692"/>
      <c r="Z956" s="272"/>
      <c r="AA956" s="247"/>
      <c r="AB956" s="247"/>
      <c r="AC956" s="247"/>
      <c r="AD956" s="247"/>
      <c r="AE956" s="247"/>
      <c r="AF956" s="249"/>
      <c r="AG956" s="247"/>
      <c r="AH956" s="247"/>
      <c r="AI956" s="249"/>
      <c r="AJ956" s="247"/>
      <c r="AK956" s="247"/>
      <c r="AL956" s="247"/>
      <c r="AM956" s="247"/>
      <c r="AN956" s="249"/>
      <c r="AO956" s="249"/>
      <c r="AP956" s="247"/>
      <c r="AQ956" s="247"/>
      <c r="AR956" s="247"/>
      <c r="AS956" s="662"/>
      <c r="AT956" s="718"/>
      <c r="AU956" s="247"/>
      <c r="AV956" s="247"/>
      <c r="AW956" s="249"/>
      <c r="AX956" s="249"/>
      <c r="AY956" s="247"/>
      <c r="AZ956" s="247"/>
      <c r="BA956" s="247"/>
      <c r="BB956" s="249"/>
      <c r="BC956" s="249"/>
      <c r="BD956" s="247"/>
      <c r="BE956" s="247"/>
      <c r="BF956" s="249"/>
      <c r="BG956" s="247"/>
      <c r="BH956" s="3"/>
      <c r="BP956" s="173" t="s">
        <v>3</v>
      </c>
    </row>
    <row r="957" spans="1:68" s="2" customFormat="1" ht="11.25" x14ac:dyDescent="0.2">
      <c r="A957" s="174"/>
      <c r="B957" s="20"/>
      <c r="C957" s="201"/>
      <c r="D957" s="701"/>
      <c r="E957" s="201"/>
      <c r="F957" s="173"/>
      <c r="G957" s="173"/>
      <c r="H957" s="174"/>
      <c r="I957" s="201"/>
      <c r="J957" s="173"/>
      <c r="K957" s="173"/>
      <c r="L957" s="201"/>
      <c r="M957" s="247"/>
      <c r="N957" s="173"/>
      <c r="O957" s="173" t="s">
        <v>3</v>
      </c>
      <c r="P957" s="272" t="s">
        <v>3</v>
      </c>
      <c r="Q957" s="202" t="s">
        <v>3</v>
      </c>
      <c r="R957" s="560" t="s">
        <v>3</v>
      </c>
      <c r="S957" s="299" t="s">
        <v>3</v>
      </c>
      <c r="T957" s="174"/>
      <c r="U957" s="174"/>
      <c r="V957" s="235"/>
      <c r="W957" s="691"/>
      <c r="X957" s="691"/>
      <c r="Y957" s="692"/>
      <c r="Z957" s="272"/>
      <c r="AA957" s="247"/>
      <c r="AB957" s="247"/>
      <c r="AC957" s="247"/>
      <c r="AD957" s="247"/>
      <c r="AE957" s="247"/>
      <c r="AF957" s="249"/>
      <c r="AG957" s="247"/>
      <c r="AH957" s="247"/>
      <c r="AI957" s="249"/>
      <c r="AJ957" s="247"/>
      <c r="AK957" s="247"/>
      <c r="AL957" s="247"/>
      <c r="AM957" s="247"/>
      <c r="AN957" s="249"/>
      <c r="AO957" s="249"/>
      <c r="AP957" s="247"/>
      <c r="AQ957" s="247"/>
      <c r="AR957" s="247"/>
      <c r="AS957" s="662"/>
      <c r="AT957" s="718"/>
      <c r="AU957" s="247"/>
      <c r="AV957" s="247"/>
      <c r="AW957" s="249"/>
      <c r="AX957" s="249"/>
      <c r="AY957" s="247"/>
      <c r="AZ957" s="247"/>
      <c r="BA957" s="247"/>
      <c r="BB957" s="249"/>
      <c r="BC957" s="249"/>
      <c r="BD957" s="247"/>
      <c r="BE957" s="247"/>
      <c r="BF957" s="249"/>
      <c r="BG957" s="247"/>
      <c r="BH957" s="3"/>
      <c r="BP957" s="173" t="s">
        <v>3</v>
      </c>
    </row>
    <row r="958" spans="1:68" s="2" customFormat="1" ht="11.25" x14ac:dyDescent="0.2">
      <c r="A958" s="174"/>
      <c r="B958" s="20"/>
      <c r="C958" s="201"/>
      <c r="D958" s="701"/>
      <c r="E958" s="201"/>
      <c r="F958" s="173"/>
      <c r="G958" s="173"/>
      <c r="H958" s="174"/>
      <c r="I958" s="201"/>
      <c r="J958" s="173"/>
      <c r="K958" s="173"/>
      <c r="L958" s="201"/>
      <c r="M958" s="247"/>
      <c r="N958" s="173"/>
      <c r="O958" s="173" t="s">
        <v>3</v>
      </c>
      <c r="P958" s="272" t="s">
        <v>3</v>
      </c>
      <c r="Q958" s="202" t="s">
        <v>3</v>
      </c>
      <c r="R958" s="560" t="s">
        <v>3</v>
      </c>
      <c r="S958" s="299" t="s">
        <v>3</v>
      </c>
      <c r="T958" s="174"/>
      <c r="U958" s="174"/>
      <c r="V958" s="235"/>
      <c r="W958" s="691"/>
      <c r="X958" s="691"/>
      <c r="Y958" s="692"/>
      <c r="Z958" s="272"/>
      <c r="AA958" s="247"/>
      <c r="AB958" s="247"/>
      <c r="AC958" s="247"/>
      <c r="AD958" s="247"/>
      <c r="AE958" s="247"/>
      <c r="AF958" s="249"/>
      <c r="AG958" s="247"/>
      <c r="AH958" s="247"/>
      <c r="AI958" s="249"/>
      <c r="AJ958" s="247"/>
      <c r="AK958" s="247"/>
      <c r="AL958" s="247"/>
      <c r="AM958" s="247"/>
      <c r="AN958" s="249"/>
      <c r="AO958" s="249"/>
      <c r="AP958" s="247"/>
      <c r="AQ958" s="247"/>
      <c r="AR958" s="247"/>
      <c r="AS958" s="662"/>
      <c r="AT958" s="718"/>
      <c r="AU958" s="247"/>
      <c r="AV958" s="247"/>
      <c r="AW958" s="249"/>
      <c r="AX958" s="249"/>
      <c r="AY958" s="247"/>
      <c r="AZ958" s="247"/>
      <c r="BA958" s="247"/>
      <c r="BB958" s="249"/>
      <c r="BC958" s="249"/>
      <c r="BD958" s="247"/>
      <c r="BE958" s="247"/>
      <c r="BF958" s="249"/>
      <c r="BG958" s="247"/>
      <c r="BH958" s="3"/>
      <c r="BP958" s="173" t="s">
        <v>3</v>
      </c>
    </row>
    <row r="959" spans="1:68" s="2" customFormat="1" ht="11.25" x14ac:dyDescent="0.2">
      <c r="A959" s="174"/>
      <c r="B959" s="20"/>
      <c r="C959" s="201"/>
      <c r="D959" s="701"/>
      <c r="E959" s="201"/>
      <c r="F959" s="173"/>
      <c r="G959" s="173"/>
      <c r="H959" s="174"/>
      <c r="I959" s="201"/>
      <c r="J959" s="173"/>
      <c r="K959" s="173"/>
      <c r="L959" s="201"/>
      <c r="M959" s="247"/>
      <c r="N959" s="173"/>
      <c r="O959" s="173" t="s">
        <v>3</v>
      </c>
      <c r="P959" s="272" t="s">
        <v>3</v>
      </c>
      <c r="Q959" s="202" t="s">
        <v>3</v>
      </c>
      <c r="R959" s="560" t="s">
        <v>3</v>
      </c>
      <c r="S959" s="299" t="s">
        <v>3</v>
      </c>
      <c r="T959" s="174"/>
      <c r="U959" s="174"/>
      <c r="V959" s="235"/>
      <c r="W959" s="691"/>
      <c r="X959" s="691"/>
      <c r="Y959" s="692"/>
      <c r="Z959" s="272"/>
      <c r="AA959" s="247"/>
      <c r="AB959" s="247"/>
      <c r="AC959" s="247"/>
      <c r="AD959" s="247"/>
      <c r="AE959" s="247"/>
      <c r="AF959" s="249"/>
      <c r="AG959" s="247"/>
      <c r="AH959" s="247"/>
      <c r="AI959" s="249"/>
      <c r="AJ959" s="247"/>
      <c r="AK959" s="247"/>
      <c r="AL959" s="247"/>
      <c r="AM959" s="247"/>
      <c r="AN959" s="249"/>
      <c r="AO959" s="249"/>
      <c r="AP959" s="247"/>
      <c r="AQ959" s="247"/>
      <c r="AR959" s="247"/>
      <c r="AS959" s="662"/>
      <c r="AT959" s="718"/>
      <c r="AU959" s="247"/>
      <c r="AV959" s="247"/>
      <c r="AW959" s="249"/>
      <c r="AX959" s="249"/>
      <c r="AY959" s="247"/>
      <c r="AZ959" s="247"/>
      <c r="BA959" s="247"/>
      <c r="BB959" s="249"/>
      <c r="BC959" s="249"/>
      <c r="BD959" s="247"/>
      <c r="BE959" s="247"/>
      <c r="BF959" s="249"/>
      <c r="BG959" s="247"/>
      <c r="BH959" s="3"/>
      <c r="BP959" s="173" t="s">
        <v>3</v>
      </c>
    </row>
    <row r="960" spans="1:68" s="2" customFormat="1" ht="11.25" x14ac:dyDescent="0.2">
      <c r="A960" s="174"/>
      <c r="B960" s="20"/>
      <c r="C960" s="201"/>
      <c r="D960" s="701"/>
      <c r="E960" s="201"/>
      <c r="F960" s="173"/>
      <c r="G960" s="173"/>
      <c r="H960" s="174"/>
      <c r="I960" s="201"/>
      <c r="J960" s="173"/>
      <c r="K960" s="173"/>
      <c r="L960" s="201"/>
      <c r="M960" s="247"/>
      <c r="N960" s="173"/>
      <c r="O960" s="173" t="s">
        <v>3</v>
      </c>
      <c r="P960" s="272" t="s">
        <v>3</v>
      </c>
      <c r="Q960" s="202" t="s">
        <v>3</v>
      </c>
      <c r="R960" s="560" t="s">
        <v>3</v>
      </c>
      <c r="S960" s="299" t="s">
        <v>3</v>
      </c>
      <c r="T960" s="174"/>
      <c r="U960" s="174"/>
      <c r="V960" s="235"/>
      <c r="W960" s="691"/>
      <c r="X960" s="691"/>
      <c r="Y960" s="692"/>
      <c r="Z960" s="272"/>
      <c r="AA960" s="247"/>
      <c r="AB960" s="247"/>
      <c r="AC960" s="247"/>
      <c r="AD960" s="247"/>
      <c r="AE960" s="247"/>
      <c r="AF960" s="249"/>
      <c r="AG960" s="247"/>
      <c r="AH960" s="247"/>
      <c r="AI960" s="249"/>
      <c r="AJ960" s="247"/>
      <c r="AK960" s="247"/>
      <c r="AL960" s="247"/>
      <c r="AM960" s="247"/>
      <c r="AN960" s="249"/>
      <c r="AO960" s="249"/>
      <c r="AP960" s="247"/>
      <c r="AQ960" s="247"/>
      <c r="AR960" s="247"/>
      <c r="AS960" s="662"/>
      <c r="AT960" s="718"/>
      <c r="AU960" s="247"/>
      <c r="AV960" s="247"/>
      <c r="AW960" s="249"/>
      <c r="AX960" s="249"/>
      <c r="AY960" s="247"/>
      <c r="AZ960" s="247"/>
      <c r="BA960" s="247"/>
      <c r="BB960" s="249"/>
      <c r="BC960" s="249"/>
      <c r="BD960" s="247"/>
      <c r="BE960" s="247"/>
      <c r="BF960" s="249"/>
      <c r="BG960" s="247"/>
      <c r="BH960" s="3"/>
      <c r="BP960" s="173" t="s">
        <v>3</v>
      </c>
    </row>
    <row r="961" spans="1:68" s="2" customFormat="1" ht="11.25" x14ac:dyDescent="0.2">
      <c r="A961" s="174"/>
      <c r="B961" s="20"/>
      <c r="C961" s="201"/>
      <c r="D961" s="701"/>
      <c r="E961" s="201"/>
      <c r="F961" s="173"/>
      <c r="G961" s="173"/>
      <c r="H961" s="174"/>
      <c r="I961" s="201"/>
      <c r="J961" s="173"/>
      <c r="K961" s="173"/>
      <c r="L961" s="201"/>
      <c r="M961" s="247"/>
      <c r="N961" s="173"/>
      <c r="O961" s="173" t="s">
        <v>3</v>
      </c>
      <c r="P961" s="272" t="s">
        <v>3</v>
      </c>
      <c r="Q961" s="202" t="s">
        <v>3</v>
      </c>
      <c r="R961" s="560" t="s">
        <v>3</v>
      </c>
      <c r="S961" s="299" t="s">
        <v>3</v>
      </c>
      <c r="T961" s="174"/>
      <c r="U961" s="174"/>
      <c r="V961" s="235"/>
      <c r="W961" s="691"/>
      <c r="X961" s="691"/>
      <c r="Y961" s="692"/>
      <c r="Z961" s="272"/>
      <c r="AA961" s="247"/>
      <c r="AB961" s="247"/>
      <c r="AC961" s="247"/>
      <c r="AD961" s="247"/>
      <c r="AE961" s="247"/>
      <c r="AF961" s="249"/>
      <c r="AG961" s="247"/>
      <c r="AH961" s="247"/>
      <c r="AI961" s="249"/>
      <c r="AJ961" s="247"/>
      <c r="AK961" s="247"/>
      <c r="AL961" s="247"/>
      <c r="AM961" s="247"/>
      <c r="AN961" s="249"/>
      <c r="AO961" s="249"/>
      <c r="AP961" s="247"/>
      <c r="AQ961" s="247"/>
      <c r="AR961" s="247"/>
      <c r="AS961" s="662"/>
      <c r="AT961" s="718"/>
      <c r="AU961" s="247"/>
      <c r="AV961" s="247"/>
      <c r="AW961" s="249"/>
      <c r="AX961" s="249"/>
      <c r="AY961" s="247"/>
      <c r="AZ961" s="247"/>
      <c r="BA961" s="247"/>
      <c r="BB961" s="249"/>
      <c r="BC961" s="249"/>
      <c r="BD961" s="247"/>
      <c r="BE961" s="247"/>
      <c r="BF961" s="249"/>
      <c r="BG961" s="247"/>
      <c r="BH961" s="3"/>
      <c r="BP961" s="173" t="s">
        <v>3</v>
      </c>
    </row>
    <row r="962" spans="1:68" s="2" customFormat="1" ht="11.25" x14ac:dyDescent="0.2">
      <c r="A962" s="174"/>
      <c r="B962" s="20"/>
      <c r="C962" s="201"/>
      <c r="D962" s="701"/>
      <c r="E962" s="201"/>
      <c r="F962" s="173"/>
      <c r="G962" s="173"/>
      <c r="H962" s="174"/>
      <c r="I962" s="201"/>
      <c r="J962" s="173"/>
      <c r="K962" s="173"/>
      <c r="L962" s="201"/>
      <c r="M962" s="247"/>
      <c r="N962" s="173"/>
      <c r="O962" s="173" t="s">
        <v>3</v>
      </c>
      <c r="P962" s="272" t="s">
        <v>3</v>
      </c>
      <c r="Q962" s="202" t="s">
        <v>3</v>
      </c>
      <c r="R962" s="560" t="s">
        <v>3</v>
      </c>
      <c r="S962" s="299" t="s">
        <v>3</v>
      </c>
      <c r="T962" s="174"/>
      <c r="U962" s="174"/>
      <c r="V962" s="235"/>
      <c r="W962" s="691"/>
      <c r="X962" s="691"/>
      <c r="Y962" s="692"/>
      <c r="Z962" s="272"/>
      <c r="AA962" s="247"/>
      <c r="AB962" s="247"/>
      <c r="AC962" s="247"/>
      <c r="AD962" s="247"/>
      <c r="AE962" s="247"/>
      <c r="AF962" s="249"/>
      <c r="AG962" s="247"/>
      <c r="AH962" s="247"/>
      <c r="AI962" s="249"/>
      <c r="AJ962" s="247"/>
      <c r="AK962" s="247"/>
      <c r="AL962" s="247"/>
      <c r="AM962" s="247"/>
      <c r="AN962" s="249"/>
      <c r="AO962" s="249"/>
      <c r="AP962" s="247"/>
      <c r="AQ962" s="247"/>
      <c r="AR962" s="247"/>
      <c r="AS962" s="662"/>
      <c r="AT962" s="718"/>
      <c r="AU962" s="247"/>
      <c r="AV962" s="247"/>
      <c r="AW962" s="249"/>
      <c r="AX962" s="249"/>
      <c r="AY962" s="247"/>
      <c r="AZ962" s="247"/>
      <c r="BA962" s="247"/>
      <c r="BB962" s="249"/>
      <c r="BC962" s="249"/>
      <c r="BD962" s="247"/>
      <c r="BE962" s="247"/>
      <c r="BF962" s="249"/>
      <c r="BG962" s="247"/>
      <c r="BH962" s="3"/>
      <c r="BP962" s="173" t="s">
        <v>3</v>
      </c>
    </row>
    <row r="963" spans="1:68" s="2" customFormat="1" ht="11.25" x14ac:dyDescent="0.2">
      <c r="A963" s="174"/>
      <c r="B963" s="20"/>
      <c r="C963" s="201"/>
      <c r="D963" s="701"/>
      <c r="E963" s="201"/>
      <c r="F963" s="173"/>
      <c r="G963" s="173"/>
      <c r="H963" s="174"/>
      <c r="I963" s="201"/>
      <c r="J963" s="173"/>
      <c r="K963" s="173"/>
      <c r="L963" s="201"/>
      <c r="M963" s="247"/>
      <c r="N963" s="173"/>
      <c r="O963" s="173" t="s">
        <v>3</v>
      </c>
      <c r="P963" s="272" t="s">
        <v>3</v>
      </c>
      <c r="Q963" s="202" t="s">
        <v>3</v>
      </c>
      <c r="R963" s="560" t="s">
        <v>3</v>
      </c>
      <c r="S963" s="299" t="s">
        <v>3</v>
      </c>
      <c r="T963" s="174"/>
      <c r="U963" s="174"/>
      <c r="V963" s="235"/>
      <c r="W963" s="691"/>
      <c r="X963" s="691"/>
      <c r="Y963" s="692"/>
      <c r="Z963" s="272"/>
      <c r="AA963" s="247"/>
      <c r="AB963" s="247"/>
      <c r="AC963" s="247"/>
      <c r="AD963" s="247"/>
      <c r="AE963" s="247"/>
      <c r="AF963" s="249"/>
      <c r="AG963" s="247"/>
      <c r="AH963" s="247"/>
      <c r="AI963" s="249"/>
      <c r="AJ963" s="247"/>
      <c r="AK963" s="247"/>
      <c r="AL963" s="247"/>
      <c r="AM963" s="247"/>
      <c r="AN963" s="249"/>
      <c r="AO963" s="249"/>
      <c r="AP963" s="247"/>
      <c r="AQ963" s="247"/>
      <c r="AR963" s="247"/>
      <c r="AS963" s="662"/>
      <c r="AT963" s="718"/>
      <c r="AU963" s="247"/>
      <c r="AV963" s="247"/>
      <c r="AW963" s="249"/>
      <c r="AX963" s="249"/>
      <c r="AY963" s="247"/>
      <c r="AZ963" s="247"/>
      <c r="BA963" s="247"/>
      <c r="BB963" s="249"/>
      <c r="BC963" s="249"/>
      <c r="BD963" s="247"/>
      <c r="BE963" s="247"/>
      <c r="BF963" s="249"/>
      <c r="BG963" s="247"/>
      <c r="BH963" s="3"/>
      <c r="BP963" s="173" t="s">
        <v>3</v>
      </c>
    </row>
    <row r="964" spans="1:68" s="2" customFormat="1" ht="11.25" x14ac:dyDescent="0.2">
      <c r="A964" s="174"/>
      <c r="B964" s="20"/>
      <c r="C964" s="201"/>
      <c r="D964" s="701"/>
      <c r="E964" s="201"/>
      <c r="F964" s="173"/>
      <c r="G964" s="173"/>
      <c r="H964" s="174"/>
      <c r="I964" s="201"/>
      <c r="J964" s="173"/>
      <c r="K964" s="173"/>
      <c r="L964" s="201"/>
      <c r="M964" s="247"/>
      <c r="N964" s="173"/>
      <c r="O964" s="173" t="s">
        <v>3</v>
      </c>
      <c r="P964" s="272" t="s">
        <v>3</v>
      </c>
      <c r="Q964" s="202" t="s">
        <v>3</v>
      </c>
      <c r="R964" s="560" t="s">
        <v>3</v>
      </c>
      <c r="S964" s="299" t="s">
        <v>3</v>
      </c>
      <c r="T964" s="174"/>
      <c r="U964" s="174"/>
      <c r="V964" s="235"/>
      <c r="W964" s="691"/>
      <c r="X964" s="691"/>
      <c r="Y964" s="692"/>
      <c r="Z964" s="272"/>
      <c r="AA964" s="247"/>
      <c r="AB964" s="247"/>
      <c r="AC964" s="247"/>
      <c r="AD964" s="247"/>
      <c r="AE964" s="247"/>
      <c r="AF964" s="249"/>
      <c r="AG964" s="247"/>
      <c r="AH964" s="247"/>
      <c r="AI964" s="249"/>
      <c r="AJ964" s="247"/>
      <c r="AK964" s="247"/>
      <c r="AL964" s="247"/>
      <c r="AM964" s="247"/>
      <c r="AN964" s="249"/>
      <c r="AO964" s="249"/>
      <c r="AP964" s="247"/>
      <c r="AQ964" s="247"/>
      <c r="AR964" s="247"/>
      <c r="AS964" s="662"/>
      <c r="AT964" s="718"/>
      <c r="AU964" s="247"/>
      <c r="AV964" s="247"/>
      <c r="AW964" s="249"/>
      <c r="AX964" s="249"/>
      <c r="AY964" s="247"/>
      <c r="AZ964" s="247"/>
      <c r="BA964" s="247"/>
      <c r="BB964" s="249"/>
      <c r="BC964" s="249"/>
      <c r="BD964" s="247"/>
      <c r="BE964" s="247"/>
      <c r="BF964" s="249"/>
      <c r="BG964" s="247"/>
      <c r="BH964" s="3"/>
      <c r="BP964" s="173" t="s">
        <v>3</v>
      </c>
    </row>
    <row r="965" spans="1:68" s="2" customFormat="1" ht="11.25" x14ac:dyDescent="0.2">
      <c r="A965" s="174"/>
      <c r="B965" s="20"/>
      <c r="C965" s="201"/>
      <c r="D965" s="701"/>
      <c r="E965" s="201"/>
      <c r="F965" s="173"/>
      <c r="G965" s="173"/>
      <c r="H965" s="174"/>
      <c r="I965" s="201"/>
      <c r="J965" s="173"/>
      <c r="K965" s="173"/>
      <c r="L965" s="201"/>
      <c r="M965" s="247"/>
      <c r="N965" s="173"/>
      <c r="O965" s="173" t="s">
        <v>3</v>
      </c>
      <c r="P965" s="272" t="s">
        <v>3</v>
      </c>
      <c r="Q965" s="202" t="s">
        <v>3</v>
      </c>
      <c r="R965" s="560" t="s">
        <v>3</v>
      </c>
      <c r="S965" s="299" t="s">
        <v>3</v>
      </c>
      <c r="T965" s="174"/>
      <c r="U965" s="174"/>
      <c r="V965" s="235"/>
      <c r="W965" s="691"/>
      <c r="X965" s="691"/>
      <c r="Y965" s="692"/>
      <c r="Z965" s="272"/>
      <c r="AA965" s="247"/>
      <c r="AB965" s="247"/>
      <c r="AC965" s="247"/>
      <c r="AD965" s="247"/>
      <c r="AE965" s="247"/>
      <c r="AF965" s="249"/>
      <c r="AG965" s="247"/>
      <c r="AH965" s="247"/>
      <c r="AI965" s="249"/>
      <c r="AJ965" s="247"/>
      <c r="AK965" s="247"/>
      <c r="AL965" s="247"/>
      <c r="AM965" s="247"/>
      <c r="AN965" s="249"/>
      <c r="AO965" s="249"/>
      <c r="AP965" s="247"/>
      <c r="AQ965" s="247"/>
      <c r="AR965" s="247"/>
      <c r="AS965" s="662"/>
      <c r="AT965" s="718"/>
      <c r="AU965" s="247"/>
      <c r="AV965" s="247"/>
      <c r="AW965" s="249"/>
      <c r="AX965" s="249"/>
      <c r="AY965" s="247"/>
      <c r="AZ965" s="247"/>
      <c r="BA965" s="247"/>
      <c r="BB965" s="249"/>
      <c r="BC965" s="249"/>
      <c r="BD965" s="247"/>
      <c r="BE965" s="247"/>
      <c r="BF965" s="249"/>
      <c r="BG965" s="247"/>
      <c r="BH965" s="3"/>
      <c r="BP965" s="173" t="s">
        <v>3</v>
      </c>
    </row>
    <row r="966" spans="1:68" s="2" customFormat="1" ht="11.25" x14ac:dyDescent="0.2">
      <c r="A966" s="174"/>
      <c r="B966" s="20"/>
      <c r="C966" s="201"/>
      <c r="D966" s="701"/>
      <c r="E966" s="201"/>
      <c r="F966" s="173"/>
      <c r="G966" s="173"/>
      <c r="H966" s="174"/>
      <c r="I966" s="201"/>
      <c r="J966" s="173"/>
      <c r="K966" s="173"/>
      <c r="L966" s="201"/>
      <c r="M966" s="247"/>
      <c r="N966" s="173"/>
      <c r="O966" s="173" t="s">
        <v>3</v>
      </c>
      <c r="P966" s="272" t="s">
        <v>3</v>
      </c>
      <c r="Q966" s="202" t="s">
        <v>3</v>
      </c>
      <c r="R966" s="560" t="s">
        <v>3</v>
      </c>
      <c r="S966" s="299" t="s">
        <v>3</v>
      </c>
      <c r="T966" s="174"/>
      <c r="U966" s="174"/>
      <c r="V966" s="235"/>
      <c r="W966" s="691"/>
      <c r="X966" s="691"/>
      <c r="Y966" s="692"/>
      <c r="Z966" s="272"/>
      <c r="AA966" s="247"/>
      <c r="AB966" s="247"/>
      <c r="AC966" s="247"/>
      <c r="AD966" s="247"/>
      <c r="AE966" s="247"/>
      <c r="AF966" s="249"/>
      <c r="AG966" s="247"/>
      <c r="AH966" s="247"/>
      <c r="AI966" s="249"/>
      <c r="AJ966" s="247"/>
      <c r="AK966" s="247"/>
      <c r="AL966" s="247"/>
      <c r="AM966" s="247"/>
      <c r="AN966" s="249"/>
      <c r="AO966" s="249"/>
      <c r="AP966" s="247"/>
      <c r="AQ966" s="247"/>
      <c r="AR966" s="247"/>
      <c r="AS966" s="662"/>
      <c r="AT966" s="718"/>
      <c r="AU966" s="247"/>
      <c r="AV966" s="247"/>
      <c r="AW966" s="249"/>
      <c r="AX966" s="249"/>
      <c r="AY966" s="247"/>
      <c r="AZ966" s="247"/>
      <c r="BA966" s="247"/>
      <c r="BB966" s="249"/>
      <c r="BC966" s="249"/>
      <c r="BD966" s="247"/>
      <c r="BE966" s="247"/>
      <c r="BF966" s="249"/>
      <c r="BG966" s="247"/>
      <c r="BH966" s="3"/>
      <c r="BP966" s="173" t="s">
        <v>3</v>
      </c>
    </row>
    <row r="967" spans="1:68" s="2" customFormat="1" ht="11.25" x14ac:dyDescent="0.2">
      <c r="A967" s="174"/>
      <c r="B967" s="20"/>
      <c r="C967" s="201"/>
      <c r="D967" s="701"/>
      <c r="E967" s="201"/>
      <c r="F967" s="173"/>
      <c r="G967" s="173"/>
      <c r="H967" s="174"/>
      <c r="I967" s="201"/>
      <c r="J967" s="173"/>
      <c r="K967" s="173"/>
      <c r="L967" s="201"/>
      <c r="M967" s="247"/>
      <c r="N967" s="173"/>
      <c r="O967" s="173" t="s">
        <v>3</v>
      </c>
      <c r="P967" s="272" t="s">
        <v>3</v>
      </c>
      <c r="Q967" s="202" t="s">
        <v>3</v>
      </c>
      <c r="R967" s="560" t="s">
        <v>3</v>
      </c>
      <c r="S967" s="299" t="s">
        <v>3</v>
      </c>
      <c r="T967" s="174"/>
      <c r="U967" s="174"/>
      <c r="V967" s="235"/>
      <c r="W967" s="691"/>
      <c r="X967" s="691"/>
      <c r="Y967" s="692"/>
      <c r="Z967" s="272"/>
      <c r="AA967" s="247"/>
      <c r="AB967" s="247"/>
      <c r="AC967" s="247"/>
      <c r="AD967" s="247"/>
      <c r="AE967" s="247"/>
      <c r="AF967" s="249"/>
      <c r="AG967" s="247"/>
      <c r="AH967" s="247"/>
      <c r="AI967" s="249"/>
      <c r="AJ967" s="247"/>
      <c r="AK967" s="247"/>
      <c r="AL967" s="247"/>
      <c r="AM967" s="247"/>
      <c r="AN967" s="249"/>
      <c r="AO967" s="249"/>
      <c r="AP967" s="247"/>
      <c r="AQ967" s="247"/>
      <c r="AR967" s="247"/>
      <c r="AS967" s="662"/>
      <c r="AT967" s="718"/>
      <c r="AU967" s="247"/>
      <c r="AV967" s="247"/>
      <c r="AW967" s="249"/>
      <c r="AX967" s="249"/>
      <c r="AY967" s="247"/>
      <c r="AZ967" s="247"/>
      <c r="BA967" s="247"/>
      <c r="BB967" s="249"/>
      <c r="BC967" s="249"/>
      <c r="BD967" s="247"/>
      <c r="BE967" s="247"/>
      <c r="BF967" s="249"/>
      <c r="BG967" s="247"/>
      <c r="BH967" s="3"/>
      <c r="BP967" s="173" t="s">
        <v>3</v>
      </c>
    </row>
    <row r="968" spans="1:68" s="2" customFormat="1" ht="11.25" x14ac:dyDescent="0.2">
      <c r="A968" s="174"/>
      <c r="B968" s="20"/>
      <c r="C968" s="201"/>
      <c r="D968" s="701"/>
      <c r="E968" s="201"/>
      <c r="F968" s="173"/>
      <c r="G968" s="173"/>
      <c r="H968" s="174"/>
      <c r="I968" s="201"/>
      <c r="J968" s="173"/>
      <c r="K968" s="173"/>
      <c r="L968" s="201"/>
      <c r="M968" s="247"/>
      <c r="N968" s="173"/>
      <c r="O968" s="173" t="s">
        <v>3</v>
      </c>
      <c r="P968" s="272" t="s">
        <v>3</v>
      </c>
      <c r="Q968" s="202" t="s">
        <v>3</v>
      </c>
      <c r="R968" s="560" t="s">
        <v>3</v>
      </c>
      <c r="S968" s="299" t="s">
        <v>3</v>
      </c>
      <c r="T968" s="174"/>
      <c r="U968" s="174"/>
      <c r="V968" s="235"/>
      <c r="W968" s="691"/>
      <c r="X968" s="691"/>
      <c r="Y968" s="692"/>
      <c r="Z968" s="272"/>
      <c r="AA968" s="247"/>
      <c r="AB968" s="247"/>
      <c r="AC968" s="247"/>
      <c r="AD968" s="247"/>
      <c r="AE968" s="247"/>
      <c r="AF968" s="249"/>
      <c r="AG968" s="247"/>
      <c r="AH968" s="247"/>
      <c r="AI968" s="249"/>
      <c r="AJ968" s="247"/>
      <c r="AK968" s="247"/>
      <c r="AL968" s="247"/>
      <c r="AM968" s="247"/>
      <c r="AN968" s="249"/>
      <c r="AO968" s="249"/>
      <c r="AP968" s="247"/>
      <c r="AQ968" s="247"/>
      <c r="AR968" s="247"/>
      <c r="AS968" s="662"/>
      <c r="AT968" s="718"/>
      <c r="AU968" s="247"/>
      <c r="AV968" s="247"/>
      <c r="AW968" s="249"/>
      <c r="AX968" s="249"/>
      <c r="AY968" s="247"/>
      <c r="AZ968" s="247"/>
      <c r="BA968" s="247"/>
      <c r="BB968" s="249"/>
      <c r="BC968" s="249"/>
      <c r="BD968" s="247"/>
      <c r="BE968" s="247"/>
      <c r="BF968" s="249"/>
      <c r="BG968" s="247"/>
      <c r="BH968" s="3"/>
      <c r="BP968" s="173" t="s">
        <v>3</v>
      </c>
    </row>
    <row r="969" spans="1:68" s="2" customFormat="1" ht="11.25" x14ac:dyDescent="0.2">
      <c r="A969" s="174"/>
      <c r="B969" s="20"/>
      <c r="C969" s="201"/>
      <c r="D969" s="701"/>
      <c r="E969" s="201"/>
      <c r="F969" s="173"/>
      <c r="G969" s="173"/>
      <c r="H969" s="174"/>
      <c r="I969" s="201"/>
      <c r="J969" s="173"/>
      <c r="K969" s="173"/>
      <c r="L969" s="201"/>
      <c r="M969" s="247"/>
      <c r="N969" s="173"/>
      <c r="O969" s="173" t="s">
        <v>3</v>
      </c>
      <c r="P969" s="272" t="s">
        <v>3</v>
      </c>
      <c r="Q969" s="202" t="s">
        <v>3</v>
      </c>
      <c r="R969" s="560" t="s">
        <v>3</v>
      </c>
      <c r="S969" s="299" t="s">
        <v>3</v>
      </c>
      <c r="T969" s="174"/>
      <c r="U969" s="174"/>
      <c r="V969" s="235"/>
      <c r="W969" s="691"/>
      <c r="X969" s="691"/>
      <c r="Y969" s="692"/>
      <c r="Z969" s="272"/>
      <c r="AA969" s="247"/>
      <c r="AB969" s="247"/>
      <c r="AC969" s="247"/>
      <c r="AD969" s="247"/>
      <c r="AE969" s="247"/>
      <c r="AF969" s="249"/>
      <c r="AG969" s="247"/>
      <c r="AH969" s="247"/>
      <c r="AI969" s="249"/>
      <c r="AJ969" s="247"/>
      <c r="AK969" s="247"/>
      <c r="AL969" s="247"/>
      <c r="AM969" s="247"/>
      <c r="AN969" s="249"/>
      <c r="AO969" s="249"/>
      <c r="AP969" s="247"/>
      <c r="AQ969" s="247"/>
      <c r="AR969" s="247"/>
      <c r="AS969" s="662"/>
      <c r="AT969" s="718"/>
      <c r="AU969" s="247"/>
      <c r="AV969" s="247"/>
      <c r="AW969" s="249"/>
      <c r="AX969" s="249"/>
      <c r="AY969" s="247"/>
      <c r="AZ969" s="247"/>
      <c r="BA969" s="247"/>
      <c r="BB969" s="249"/>
      <c r="BC969" s="249"/>
      <c r="BD969" s="247"/>
      <c r="BE969" s="247"/>
      <c r="BF969" s="249"/>
      <c r="BG969" s="247"/>
      <c r="BH969" s="3"/>
      <c r="BP969" s="173" t="s">
        <v>3</v>
      </c>
    </row>
    <row r="970" spans="1:68" s="2" customFormat="1" ht="11.25" x14ac:dyDescent="0.2">
      <c r="A970" s="174"/>
      <c r="B970" s="20"/>
      <c r="C970" s="201"/>
      <c r="D970" s="701"/>
      <c r="E970" s="201"/>
      <c r="F970" s="173"/>
      <c r="G970" s="173"/>
      <c r="H970" s="174"/>
      <c r="I970" s="201"/>
      <c r="J970" s="173"/>
      <c r="K970" s="173"/>
      <c r="L970" s="201"/>
      <c r="M970" s="247"/>
      <c r="N970" s="173"/>
      <c r="O970" s="173" t="s">
        <v>3</v>
      </c>
      <c r="P970" s="272" t="s">
        <v>3</v>
      </c>
      <c r="Q970" s="202" t="s">
        <v>3</v>
      </c>
      <c r="R970" s="560" t="s">
        <v>3</v>
      </c>
      <c r="S970" s="299" t="s">
        <v>3</v>
      </c>
      <c r="T970" s="174"/>
      <c r="U970" s="174"/>
      <c r="V970" s="235"/>
      <c r="W970" s="691"/>
      <c r="X970" s="691"/>
      <c r="Y970" s="692"/>
      <c r="Z970" s="272"/>
      <c r="AA970" s="247"/>
      <c r="AB970" s="247"/>
      <c r="AC970" s="247"/>
      <c r="AD970" s="247"/>
      <c r="AE970" s="247"/>
      <c r="AF970" s="249"/>
      <c r="AG970" s="247"/>
      <c r="AH970" s="247"/>
      <c r="AI970" s="249"/>
      <c r="AJ970" s="247"/>
      <c r="AK970" s="247"/>
      <c r="AL970" s="247"/>
      <c r="AM970" s="247"/>
      <c r="AN970" s="249"/>
      <c r="AO970" s="249"/>
      <c r="AP970" s="247"/>
      <c r="AQ970" s="247"/>
      <c r="AR970" s="247"/>
      <c r="AS970" s="662"/>
      <c r="AT970" s="718"/>
      <c r="AU970" s="247"/>
      <c r="AV970" s="247"/>
      <c r="AW970" s="249"/>
      <c r="AX970" s="249"/>
      <c r="AY970" s="247"/>
      <c r="AZ970" s="247"/>
      <c r="BA970" s="247"/>
      <c r="BB970" s="249"/>
      <c r="BC970" s="249"/>
      <c r="BD970" s="247"/>
      <c r="BE970" s="247"/>
      <c r="BF970" s="249"/>
      <c r="BG970" s="247"/>
      <c r="BH970" s="3"/>
      <c r="BP970" s="173" t="s">
        <v>3</v>
      </c>
    </row>
    <row r="971" spans="1:68" s="2" customFormat="1" ht="11.25" x14ac:dyDescent="0.2">
      <c r="A971" s="174"/>
      <c r="B971" s="20"/>
      <c r="C971" s="201"/>
      <c r="D971" s="701"/>
      <c r="E971" s="201"/>
      <c r="F971" s="173"/>
      <c r="G971" s="173"/>
      <c r="H971" s="174"/>
      <c r="I971" s="201"/>
      <c r="J971" s="173"/>
      <c r="K971" s="173"/>
      <c r="L971" s="201"/>
      <c r="M971" s="247"/>
      <c r="N971" s="173"/>
      <c r="O971" s="173" t="s">
        <v>3</v>
      </c>
      <c r="P971" s="272" t="s">
        <v>3</v>
      </c>
      <c r="Q971" s="202" t="s">
        <v>3</v>
      </c>
      <c r="R971" s="560" t="s">
        <v>3</v>
      </c>
      <c r="S971" s="299" t="s">
        <v>3</v>
      </c>
      <c r="T971" s="174"/>
      <c r="U971" s="174"/>
      <c r="V971" s="235"/>
      <c r="W971" s="691"/>
      <c r="X971" s="691"/>
      <c r="Y971" s="692"/>
      <c r="Z971" s="272"/>
      <c r="AA971" s="247"/>
      <c r="AB971" s="247"/>
      <c r="AC971" s="247"/>
      <c r="AD971" s="247"/>
      <c r="AE971" s="247"/>
      <c r="AF971" s="249"/>
      <c r="AG971" s="247"/>
      <c r="AH971" s="247"/>
      <c r="AI971" s="249"/>
      <c r="AJ971" s="247"/>
      <c r="AK971" s="247"/>
      <c r="AL971" s="247"/>
      <c r="AM971" s="247"/>
      <c r="AN971" s="249"/>
      <c r="AO971" s="249"/>
      <c r="AP971" s="247"/>
      <c r="AQ971" s="247"/>
      <c r="AR971" s="247"/>
      <c r="AS971" s="662"/>
      <c r="AT971" s="718"/>
      <c r="AU971" s="247"/>
      <c r="AV971" s="247"/>
      <c r="AW971" s="249"/>
      <c r="AX971" s="249"/>
      <c r="AY971" s="247"/>
      <c r="AZ971" s="247"/>
      <c r="BA971" s="247"/>
      <c r="BB971" s="249"/>
      <c r="BC971" s="249"/>
      <c r="BD971" s="247"/>
      <c r="BE971" s="247"/>
      <c r="BF971" s="249"/>
      <c r="BG971" s="247"/>
      <c r="BH971" s="3"/>
      <c r="BP971" s="173" t="s">
        <v>3</v>
      </c>
    </row>
    <row r="972" spans="1:68" s="2" customFormat="1" ht="11.25" x14ac:dyDescent="0.2">
      <c r="A972" s="174"/>
      <c r="B972" s="20"/>
      <c r="C972" s="201"/>
      <c r="D972" s="701"/>
      <c r="E972" s="201"/>
      <c r="F972" s="173"/>
      <c r="G972" s="173"/>
      <c r="H972" s="174"/>
      <c r="I972" s="201"/>
      <c r="J972" s="173"/>
      <c r="K972" s="173"/>
      <c r="L972" s="201"/>
      <c r="M972" s="247"/>
      <c r="N972" s="173"/>
      <c r="O972" s="173" t="s">
        <v>3</v>
      </c>
      <c r="P972" s="272" t="s">
        <v>3</v>
      </c>
      <c r="Q972" s="202" t="s">
        <v>3</v>
      </c>
      <c r="R972" s="560" t="s">
        <v>3</v>
      </c>
      <c r="S972" s="299" t="s">
        <v>3</v>
      </c>
      <c r="T972" s="174"/>
      <c r="U972" s="174"/>
      <c r="V972" s="235"/>
      <c r="W972" s="691"/>
      <c r="X972" s="691"/>
      <c r="Y972" s="692"/>
      <c r="Z972" s="272"/>
      <c r="AA972" s="247"/>
      <c r="AB972" s="247"/>
      <c r="AC972" s="247"/>
      <c r="AD972" s="247"/>
      <c r="AE972" s="247"/>
      <c r="AF972" s="249"/>
      <c r="AG972" s="247"/>
      <c r="AH972" s="247"/>
      <c r="AI972" s="249"/>
      <c r="AJ972" s="247"/>
      <c r="AK972" s="247"/>
      <c r="AL972" s="247"/>
      <c r="AM972" s="247"/>
      <c r="AN972" s="249"/>
      <c r="AO972" s="249"/>
      <c r="AP972" s="247"/>
      <c r="AQ972" s="247"/>
      <c r="AR972" s="247"/>
      <c r="AS972" s="662"/>
      <c r="AT972" s="718"/>
      <c r="AU972" s="247"/>
      <c r="AV972" s="247"/>
      <c r="AW972" s="249"/>
      <c r="AX972" s="249"/>
      <c r="AY972" s="247"/>
      <c r="AZ972" s="247"/>
      <c r="BA972" s="247"/>
      <c r="BB972" s="249"/>
      <c r="BC972" s="249"/>
      <c r="BD972" s="247"/>
      <c r="BE972" s="247"/>
      <c r="BF972" s="249"/>
      <c r="BG972" s="247"/>
      <c r="BH972" s="3"/>
      <c r="BP972" s="173" t="s">
        <v>3</v>
      </c>
    </row>
    <row r="973" spans="1:68" s="2" customFormat="1" ht="11.25" x14ac:dyDescent="0.2">
      <c r="A973" s="174"/>
      <c r="B973" s="20"/>
      <c r="C973" s="201"/>
      <c r="D973" s="701"/>
      <c r="E973" s="201"/>
      <c r="F973" s="173"/>
      <c r="G973" s="173"/>
      <c r="H973" s="174"/>
      <c r="I973" s="201"/>
      <c r="J973" s="173"/>
      <c r="K973" s="173"/>
      <c r="L973" s="201"/>
      <c r="M973" s="247"/>
      <c r="N973" s="173"/>
      <c r="O973" s="173" t="s">
        <v>3</v>
      </c>
      <c r="P973" s="272" t="s">
        <v>3</v>
      </c>
      <c r="Q973" s="202" t="s">
        <v>3</v>
      </c>
      <c r="R973" s="560" t="s">
        <v>3</v>
      </c>
      <c r="S973" s="299" t="s">
        <v>3</v>
      </c>
      <c r="T973" s="174"/>
      <c r="U973" s="174"/>
      <c r="V973" s="235"/>
      <c r="W973" s="691"/>
      <c r="X973" s="691"/>
      <c r="Y973" s="692"/>
      <c r="Z973" s="272"/>
      <c r="AA973" s="247"/>
      <c r="AB973" s="247"/>
      <c r="AC973" s="247"/>
      <c r="AD973" s="247"/>
      <c r="AE973" s="247"/>
      <c r="AF973" s="249"/>
      <c r="AG973" s="247"/>
      <c r="AH973" s="247"/>
      <c r="AI973" s="249"/>
      <c r="AJ973" s="247"/>
      <c r="AK973" s="247"/>
      <c r="AL973" s="247"/>
      <c r="AM973" s="247"/>
      <c r="AN973" s="249"/>
      <c r="AO973" s="249"/>
      <c r="AP973" s="247"/>
      <c r="AQ973" s="247"/>
      <c r="AR973" s="247"/>
      <c r="AS973" s="662"/>
      <c r="AT973" s="718"/>
      <c r="AU973" s="247"/>
      <c r="AV973" s="247"/>
      <c r="AW973" s="249"/>
      <c r="AX973" s="249"/>
      <c r="AY973" s="247"/>
      <c r="AZ973" s="247"/>
      <c r="BA973" s="247"/>
      <c r="BB973" s="249"/>
      <c r="BC973" s="249"/>
      <c r="BD973" s="247"/>
      <c r="BE973" s="247"/>
      <c r="BF973" s="249"/>
      <c r="BG973" s="247"/>
      <c r="BH973" s="3"/>
      <c r="BP973" s="173" t="s">
        <v>3</v>
      </c>
    </row>
    <row r="974" spans="1:68" s="2" customFormat="1" ht="11.25" x14ac:dyDescent="0.2">
      <c r="A974" s="174"/>
      <c r="B974" s="20"/>
      <c r="C974" s="201"/>
      <c r="D974" s="701"/>
      <c r="E974" s="201"/>
      <c r="F974" s="173"/>
      <c r="G974" s="173"/>
      <c r="H974" s="174"/>
      <c r="I974" s="201"/>
      <c r="J974" s="173"/>
      <c r="K974" s="173"/>
      <c r="L974" s="201"/>
      <c r="M974" s="247"/>
      <c r="N974" s="173"/>
      <c r="O974" s="173" t="s">
        <v>3</v>
      </c>
      <c r="P974" s="272" t="s">
        <v>3</v>
      </c>
      <c r="Q974" s="202" t="s">
        <v>3</v>
      </c>
      <c r="R974" s="560" t="s">
        <v>3</v>
      </c>
      <c r="S974" s="299" t="s">
        <v>3</v>
      </c>
      <c r="T974" s="174"/>
      <c r="U974" s="174"/>
      <c r="V974" s="235"/>
      <c r="W974" s="691"/>
      <c r="X974" s="691"/>
      <c r="Y974" s="692"/>
      <c r="Z974" s="272"/>
      <c r="AA974" s="247"/>
      <c r="AB974" s="247"/>
      <c r="AC974" s="247"/>
      <c r="AD974" s="247"/>
      <c r="AE974" s="247"/>
      <c r="AF974" s="249"/>
      <c r="AG974" s="247"/>
      <c r="AH974" s="247"/>
      <c r="AI974" s="249"/>
      <c r="AJ974" s="247"/>
      <c r="AK974" s="247"/>
      <c r="AL974" s="247"/>
      <c r="AM974" s="247"/>
      <c r="AN974" s="249"/>
      <c r="AO974" s="249"/>
      <c r="AP974" s="247"/>
      <c r="AQ974" s="247"/>
      <c r="AR974" s="247"/>
      <c r="AS974" s="662"/>
      <c r="AT974" s="718"/>
      <c r="AU974" s="247"/>
      <c r="AV974" s="247"/>
      <c r="AW974" s="249"/>
      <c r="AX974" s="249"/>
      <c r="AY974" s="247"/>
      <c r="AZ974" s="247"/>
      <c r="BA974" s="247"/>
      <c r="BB974" s="249"/>
      <c r="BC974" s="249"/>
      <c r="BD974" s="247"/>
      <c r="BE974" s="247"/>
      <c r="BF974" s="249"/>
      <c r="BG974" s="247"/>
      <c r="BH974" s="3"/>
      <c r="BP974" s="173" t="s">
        <v>3</v>
      </c>
    </row>
    <row r="975" spans="1:68" s="2" customFormat="1" ht="11.25" x14ac:dyDescent="0.2">
      <c r="A975" s="174"/>
      <c r="B975" s="20"/>
      <c r="C975" s="201"/>
      <c r="D975" s="701"/>
      <c r="E975" s="201"/>
      <c r="F975" s="173"/>
      <c r="G975" s="173"/>
      <c r="H975" s="174"/>
      <c r="I975" s="201"/>
      <c r="J975" s="173"/>
      <c r="K975" s="173"/>
      <c r="L975" s="201"/>
      <c r="M975" s="247"/>
      <c r="N975" s="173"/>
      <c r="O975" s="173" t="s">
        <v>3</v>
      </c>
      <c r="P975" s="272" t="s">
        <v>3</v>
      </c>
      <c r="Q975" s="202" t="s">
        <v>3</v>
      </c>
      <c r="R975" s="560" t="s">
        <v>3</v>
      </c>
      <c r="S975" s="299" t="s">
        <v>3</v>
      </c>
      <c r="T975" s="174"/>
      <c r="U975" s="174"/>
      <c r="V975" s="235"/>
      <c r="W975" s="691"/>
      <c r="X975" s="691"/>
      <c r="Y975" s="692"/>
      <c r="Z975" s="272"/>
      <c r="AA975" s="247"/>
      <c r="AB975" s="247"/>
      <c r="AC975" s="247"/>
      <c r="AD975" s="247"/>
      <c r="AE975" s="247"/>
      <c r="AF975" s="249"/>
      <c r="AG975" s="247"/>
      <c r="AH975" s="247"/>
      <c r="AI975" s="249"/>
      <c r="AJ975" s="247"/>
      <c r="AK975" s="247"/>
      <c r="AL975" s="247"/>
      <c r="AM975" s="247"/>
      <c r="AN975" s="249"/>
      <c r="AO975" s="249"/>
      <c r="AP975" s="247"/>
      <c r="AQ975" s="247"/>
      <c r="AR975" s="247"/>
      <c r="AS975" s="662"/>
      <c r="AT975" s="718"/>
      <c r="AU975" s="247"/>
      <c r="AV975" s="247"/>
      <c r="AW975" s="249"/>
      <c r="AX975" s="249"/>
      <c r="AY975" s="247"/>
      <c r="AZ975" s="247"/>
      <c r="BA975" s="247"/>
      <c r="BB975" s="249"/>
      <c r="BC975" s="249"/>
      <c r="BD975" s="247"/>
      <c r="BE975" s="247"/>
      <c r="BF975" s="249"/>
      <c r="BG975" s="247"/>
      <c r="BH975" s="3"/>
      <c r="BP975" s="173" t="s">
        <v>3</v>
      </c>
    </row>
    <row r="976" spans="1:68" s="2" customFormat="1" ht="11.25" x14ac:dyDescent="0.2">
      <c r="A976" s="174"/>
      <c r="B976" s="20"/>
      <c r="C976" s="201"/>
      <c r="D976" s="701"/>
      <c r="E976" s="201"/>
      <c r="F976" s="173"/>
      <c r="G976" s="173"/>
      <c r="H976" s="174"/>
      <c r="I976" s="201"/>
      <c r="J976" s="173"/>
      <c r="K976" s="173"/>
      <c r="L976" s="201"/>
      <c r="M976" s="247"/>
      <c r="N976" s="173"/>
      <c r="O976" s="173" t="s">
        <v>3</v>
      </c>
      <c r="P976" s="272" t="s">
        <v>3</v>
      </c>
      <c r="Q976" s="202" t="s">
        <v>3</v>
      </c>
      <c r="R976" s="560" t="s">
        <v>3</v>
      </c>
      <c r="S976" s="299" t="s">
        <v>3</v>
      </c>
      <c r="T976" s="174"/>
      <c r="U976" s="174"/>
      <c r="V976" s="235"/>
      <c r="W976" s="691"/>
      <c r="X976" s="691"/>
      <c r="Y976" s="692"/>
      <c r="Z976" s="272"/>
      <c r="AA976" s="247"/>
      <c r="AB976" s="247"/>
      <c r="AC976" s="247"/>
      <c r="AD976" s="247"/>
      <c r="AE976" s="247"/>
      <c r="AF976" s="249"/>
      <c r="AG976" s="247"/>
      <c r="AH976" s="247"/>
      <c r="AI976" s="249"/>
      <c r="AJ976" s="247"/>
      <c r="AK976" s="247"/>
      <c r="AL976" s="247"/>
      <c r="AM976" s="247"/>
      <c r="AN976" s="249"/>
      <c r="AO976" s="249"/>
      <c r="AP976" s="247"/>
      <c r="AQ976" s="247"/>
      <c r="AR976" s="247"/>
      <c r="AS976" s="662"/>
      <c r="AT976" s="718"/>
      <c r="AU976" s="247"/>
      <c r="AV976" s="247"/>
      <c r="AW976" s="249"/>
      <c r="AX976" s="249"/>
      <c r="AY976" s="247"/>
      <c r="AZ976" s="247"/>
      <c r="BA976" s="247"/>
      <c r="BB976" s="249"/>
      <c r="BC976" s="249"/>
      <c r="BD976" s="247"/>
      <c r="BE976" s="247"/>
      <c r="BF976" s="249"/>
      <c r="BG976" s="247"/>
      <c r="BH976" s="3"/>
      <c r="BP976" s="173" t="s">
        <v>3</v>
      </c>
    </row>
    <row r="977" spans="1:68" s="2" customFormat="1" ht="11.25" x14ac:dyDescent="0.2">
      <c r="A977" s="174"/>
      <c r="B977" s="20"/>
      <c r="C977" s="201"/>
      <c r="D977" s="701"/>
      <c r="E977" s="201"/>
      <c r="F977" s="173"/>
      <c r="G977" s="173"/>
      <c r="H977" s="174"/>
      <c r="I977" s="201"/>
      <c r="J977" s="173"/>
      <c r="K977" s="173"/>
      <c r="L977" s="201"/>
      <c r="M977" s="247"/>
      <c r="N977" s="173"/>
      <c r="O977" s="173" t="s">
        <v>3</v>
      </c>
      <c r="P977" s="272" t="s">
        <v>3</v>
      </c>
      <c r="Q977" s="202" t="s">
        <v>3</v>
      </c>
      <c r="R977" s="560" t="s">
        <v>3</v>
      </c>
      <c r="S977" s="299" t="s">
        <v>3</v>
      </c>
      <c r="T977" s="174"/>
      <c r="U977" s="174"/>
      <c r="V977" s="235"/>
      <c r="W977" s="691"/>
      <c r="X977" s="691"/>
      <c r="Y977" s="692"/>
      <c r="Z977" s="272"/>
      <c r="AA977" s="247"/>
      <c r="AB977" s="247"/>
      <c r="AC977" s="247"/>
      <c r="AD977" s="247"/>
      <c r="AE977" s="247"/>
      <c r="AF977" s="249"/>
      <c r="AG977" s="247"/>
      <c r="AH977" s="247"/>
      <c r="AI977" s="249"/>
      <c r="AJ977" s="247"/>
      <c r="AK977" s="247"/>
      <c r="AL977" s="247"/>
      <c r="AM977" s="247"/>
      <c r="AN977" s="249"/>
      <c r="AO977" s="249"/>
      <c r="AP977" s="247"/>
      <c r="AQ977" s="247"/>
      <c r="AR977" s="247"/>
      <c r="AS977" s="662"/>
      <c r="AT977" s="718"/>
      <c r="AU977" s="247"/>
      <c r="AV977" s="247"/>
      <c r="AW977" s="249"/>
      <c r="AX977" s="249"/>
      <c r="AY977" s="247"/>
      <c r="AZ977" s="247"/>
      <c r="BA977" s="247"/>
      <c r="BB977" s="249"/>
      <c r="BC977" s="249"/>
      <c r="BD977" s="247"/>
      <c r="BE977" s="247"/>
      <c r="BF977" s="249"/>
      <c r="BG977" s="247"/>
      <c r="BH977" s="3"/>
      <c r="BP977" s="173" t="s">
        <v>3</v>
      </c>
    </row>
    <row r="978" spans="1:68" s="2" customFormat="1" ht="11.25" x14ac:dyDescent="0.2">
      <c r="A978" s="174"/>
      <c r="B978" s="20"/>
      <c r="C978" s="201"/>
      <c r="D978" s="701"/>
      <c r="E978" s="201"/>
      <c r="F978" s="173"/>
      <c r="G978" s="173"/>
      <c r="H978" s="174"/>
      <c r="I978" s="201"/>
      <c r="J978" s="173"/>
      <c r="K978" s="173"/>
      <c r="L978" s="201"/>
      <c r="M978" s="247"/>
      <c r="N978" s="173"/>
      <c r="O978" s="173" t="s">
        <v>3</v>
      </c>
      <c r="P978" s="272" t="s">
        <v>3</v>
      </c>
      <c r="Q978" s="202" t="s">
        <v>3</v>
      </c>
      <c r="R978" s="560" t="s">
        <v>3</v>
      </c>
      <c r="S978" s="299" t="s">
        <v>3</v>
      </c>
      <c r="T978" s="174"/>
      <c r="U978" s="174"/>
      <c r="V978" s="235"/>
      <c r="W978" s="691"/>
      <c r="X978" s="691"/>
      <c r="Y978" s="692"/>
      <c r="Z978" s="272"/>
      <c r="AA978" s="247"/>
      <c r="AB978" s="247"/>
      <c r="AC978" s="247"/>
      <c r="AD978" s="247"/>
      <c r="AE978" s="247"/>
      <c r="AF978" s="249"/>
      <c r="AG978" s="247"/>
      <c r="AH978" s="247"/>
      <c r="AI978" s="249"/>
      <c r="AJ978" s="247"/>
      <c r="AK978" s="247"/>
      <c r="AL978" s="247"/>
      <c r="AM978" s="247"/>
      <c r="AN978" s="249"/>
      <c r="AO978" s="249"/>
      <c r="AP978" s="247"/>
      <c r="AQ978" s="247"/>
      <c r="AR978" s="247"/>
      <c r="AS978" s="662"/>
      <c r="AT978" s="718"/>
      <c r="AU978" s="247"/>
      <c r="AV978" s="247"/>
      <c r="AW978" s="249"/>
      <c r="AX978" s="249"/>
      <c r="AY978" s="247"/>
      <c r="AZ978" s="247"/>
      <c r="BA978" s="247"/>
      <c r="BB978" s="249"/>
      <c r="BC978" s="249"/>
      <c r="BD978" s="247"/>
      <c r="BE978" s="247"/>
      <c r="BF978" s="249"/>
      <c r="BG978" s="247"/>
      <c r="BH978" s="3"/>
      <c r="BP978" s="173" t="s">
        <v>3</v>
      </c>
    </row>
    <row r="979" spans="1:68" s="2" customFormat="1" ht="11.25" x14ac:dyDescent="0.2">
      <c r="A979" s="174"/>
      <c r="B979" s="20"/>
      <c r="C979" s="201"/>
      <c r="D979" s="701"/>
      <c r="E979" s="201"/>
      <c r="F979" s="173"/>
      <c r="G979" s="173"/>
      <c r="H979" s="174"/>
      <c r="I979" s="201"/>
      <c r="J979" s="173"/>
      <c r="K979" s="173"/>
      <c r="L979" s="201"/>
      <c r="M979" s="247"/>
      <c r="N979" s="173"/>
      <c r="O979" s="173" t="s">
        <v>3</v>
      </c>
      <c r="P979" s="272" t="s">
        <v>3</v>
      </c>
      <c r="Q979" s="202" t="s">
        <v>3</v>
      </c>
      <c r="R979" s="560" t="s">
        <v>3</v>
      </c>
      <c r="S979" s="299" t="s">
        <v>3</v>
      </c>
      <c r="T979" s="174"/>
      <c r="U979" s="174"/>
      <c r="V979" s="235"/>
      <c r="W979" s="691"/>
      <c r="X979" s="691"/>
      <c r="Y979" s="692"/>
      <c r="Z979" s="272"/>
      <c r="AA979" s="247"/>
      <c r="AB979" s="247"/>
      <c r="AC979" s="247"/>
      <c r="AD979" s="247"/>
      <c r="AE979" s="247"/>
      <c r="AF979" s="249"/>
      <c r="AG979" s="247"/>
      <c r="AH979" s="247"/>
      <c r="AI979" s="249"/>
      <c r="AJ979" s="247"/>
      <c r="AK979" s="247"/>
      <c r="AL979" s="247"/>
      <c r="AM979" s="247"/>
      <c r="AN979" s="249"/>
      <c r="AO979" s="249"/>
      <c r="AP979" s="247"/>
      <c r="AQ979" s="247"/>
      <c r="AR979" s="247"/>
      <c r="AS979" s="662"/>
      <c r="AT979" s="718"/>
      <c r="AU979" s="247"/>
      <c r="AV979" s="247"/>
      <c r="AW979" s="249"/>
      <c r="AX979" s="249"/>
      <c r="AY979" s="247"/>
      <c r="AZ979" s="247"/>
      <c r="BA979" s="247"/>
      <c r="BB979" s="249"/>
      <c r="BC979" s="249"/>
      <c r="BD979" s="247"/>
      <c r="BE979" s="247"/>
      <c r="BF979" s="249"/>
      <c r="BG979" s="247"/>
      <c r="BH979" s="3"/>
      <c r="BP979" s="173" t="s">
        <v>3</v>
      </c>
    </row>
    <row r="980" spans="1:68" s="2" customFormat="1" ht="11.25" x14ac:dyDescent="0.2">
      <c r="A980" s="174"/>
      <c r="B980" s="20"/>
      <c r="C980" s="201"/>
      <c r="D980" s="701"/>
      <c r="E980" s="201"/>
      <c r="F980" s="173"/>
      <c r="G980" s="173"/>
      <c r="H980" s="174"/>
      <c r="I980" s="201"/>
      <c r="J980" s="173"/>
      <c r="K980" s="173"/>
      <c r="L980" s="201"/>
      <c r="M980" s="247"/>
      <c r="N980" s="173"/>
      <c r="O980" s="173" t="s">
        <v>3</v>
      </c>
      <c r="P980" s="272" t="s">
        <v>3</v>
      </c>
      <c r="Q980" s="202" t="s">
        <v>3</v>
      </c>
      <c r="R980" s="560" t="s">
        <v>3</v>
      </c>
      <c r="S980" s="299" t="s">
        <v>3</v>
      </c>
      <c r="T980" s="174"/>
      <c r="U980" s="174"/>
      <c r="V980" s="235"/>
      <c r="W980" s="691"/>
      <c r="X980" s="691"/>
      <c r="Y980" s="692"/>
      <c r="Z980" s="272"/>
      <c r="AA980" s="247"/>
      <c r="AB980" s="247"/>
      <c r="AC980" s="247"/>
      <c r="AD980" s="247"/>
      <c r="AE980" s="247"/>
      <c r="AF980" s="249"/>
      <c r="AG980" s="247"/>
      <c r="AH980" s="247"/>
      <c r="AI980" s="249"/>
      <c r="AJ980" s="247"/>
      <c r="AK980" s="247"/>
      <c r="AL980" s="247"/>
      <c r="AM980" s="247"/>
      <c r="AN980" s="249"/>
      <c r="AO980" s="249"/>
      <c r="AP980" s="247"/>
      <c r="AQ980" s="247"/>
      <c r="AR980" s="247"/>
      <c r="AS980" s="662"/>
      <c r="AT980" s="718"/>
      <c r="AU980" s="247"/>
      <c r="AV980" s="247"/>
      <c r="AW980" s="249"/>
      <c r="AX980" s="249"/>
      <c r="AY980" s="247"/>
      <c r="AZ980" s="247"/>
      <c r="BA980" s="247"/>
      <c r="BB980" s="249"/>
      <c r="BC980" s="249"/>
      <c r="BD980" s="247"/>
      <c r="BE980" s="247"/>
      <c r="BF980" s="249"/>
      <c r="BG980" s="247"/>
      <c r="BH980" s="3"/>
      <c r="BP980" s="173" t="s">
        <v>3</v>
      </c>
    </row>
    <row r="981" spans="1:68" s="2" customFormat="1" ht="11.25" x14ac:dyDescent="0.2">
      <c r="A981" s="174"/>
      <c r="B981" s="20"/>
      <c r="C981" s="201"/>
      <c r="D981" s="701"/>
      <c r="E981" s="201"/>
      <c r="F981" s="173"/>
      <c r="G981" s="173"/>
      <c r="H981" s="174"/>
      <c r="I981" s="201"/>
      <c r="J981" s="173"/>
      <c r="K981" s="173"/>
      <c r="L981" s="201"/>
      <c r="M981" s="247"/>
      <c r="N981" s="173"/>
      <c r="O981" s="173" t="s">
        <v>3</v>
      </c>
      <c r="P981" s="272" t="s">
        <v>3</v>
      </c>
      <c r="Q981" s="202" t="s">
        <v>3</v>
      </c>
      <c r="R981" s="560" t="s">
        <v>3</v>
      </c>
      <c r="S981" s="299" t="s">
        <v>3</v>
      </c>
      <c r="T981" s="174"/>
      <c r="U981" s="174"/>
      <c r="V981" s="235"/>
      <c r="W981" s="691"/>
      <c r="X981" s="691"/>
      <c r="Y981" s="692"/>
      <c r="Z981" s="272"/>
      <c r="AA981" s="247"/>
      <c r="AB981" s="247"/>
      <c r="AC981" s="247"/>
      <c r="AD981" s="247"/>
      <c r="AE981" s="247"/>
      <c r="AF981" s="249"/>
      <c r="AG981" s="247"/>
      <c r="AH981" s="247"/>
      <c r="AI981" s="249"/>
      <c r="AJ981" s="247"/>
      <c r="AK981" s="247"/>
      <c r="AL981" s="247"/>
      <c r="AM981" s="247"/>
      <c r="AN981" s="249"/>
      <c r="AO981" s="249"/>
      <c r="AP981" s="247"/>
      <c r="AQ981" s="247"/>
      <c r="AR981" s="247"/>
      <c r="AS981" s="662"/>
      <c r="AT981" s="718"/>
      <c r="AU981" s="247"/>
      <c r="AV981" s="247"/>
      <c r="AW981" s="249"/>
      <c r="AX981" s="249"/>
      <c r="AY981" s="247"/>
      <c r="AZ981" s="247"/>
      <c r="BA981" s="247"/>
      <c r="BB981" s="249"/>
      <c r="BC981" s="249"/>
      <c r="BD981" s="247"/>
      <c r="BE981" s="247"/>
      <c r="BF981" s="249"/>
      <c r="BG981" s="247"/>
      <c r="BH981" s="3"/>
      <c r="BP981" s="173" t="s">
        <v>3</v>
      </c>
    </row>
    <row r="982" spans="1:68" s="2" customFormat="1" ht="11.25" x14ac:dyDescent="0.2">
      <c r="A982" s="174"/>
      <c r="B982" s="20"/>
      <c r="C982" s="201"/>
      <c r="D982" s="701"/>
      <c r="E982" s="201"/>
      <c r="F982" s="173"/>
      <c r="G982" s="173"/>
      <c r="H982" s="174"/>
      <c r="I982" s="201"/>
      <c r="J982" s="173"/>
      <c r="K982" s="173"/>
      <c r="L982" s="201"/>
      <c r="M982" s="247"/>
      <c r="N982" s="173"/>
      <c r="O982" s="173" t="s">
        <v>3</v>
      </c>
      <c r="P982" s="272" t="s">
        <v>3</v>
      </c>
      <c r="Q982" s="202" t="s">
        <v>3</v>
      </c>
      <c r="R982" s="560" t="s">
        <v>3</v>
      </c>
      <c r="S982" s="299" t="s">
        <v>3</v>
      </c>
      <c r="T982" s="174"/>
      <c r="U982" s="174"/>
      <c r="V982" s="235"/>
      <c r="W982" s="691"/>
      <c r="X982" s="691"/>
      <c r="Y982" s="692"/>
      <c r="Z982" s="272"/>
      <c r="AA982" s="247"/>
      <c r="AB982" s="247"/>
      <c r="AC982" s="247"/>
      <c r="AD982" s="247"/>
      <c r="AE982" s="247"/>
      <c r="AF982" s="249"/>
      <c r="AG982" s="247"/>
      <c r="AH982" s="247"/>
      <c r="AI982" s="249"/>
      <c r="AJ982" s="247"/>
      <c r="AK982" s="247"/>
      <c r="AL982" s="247"/>
      <c r="AM982" s="247"/>
      <c r="AN982" s="249"/>
      <c r="AO982" s="249"/>
      <c r="AP982" s="247"/>
      <c r="AQ982" s="247"/>
      <c r="AR982" s="247"/>
      <c r="AS982" s="662"/>
      <c r="AT982" s="718"/>
      <c r="AU982" s="247"/>
      <c r="AV982" s="247"/>
      <c r="AW982" s="249"/>
      <c r="AX982" s="249"/>
      <c r="AY982" s="247"/>
      <c r="AZ982" s="247"/>
      <c r="BA982" s="247"/>
      <c r="BB982" s="249"/>
      <c r="BC982" s="249"/>
      <c r="BD982" s="247"/>
      <c r="BE982" s="247"/>
      <c r="BF982" s="249"/>
      <c r="BG982" s="247"/>
      <c r="BH982" s="3"/>
      <c r="BP982" s="173" t="s">
        <v>3</v>
      </c>
    </row>
    <row r="983" spans="1:68" s="2" customFormat="1" ht="11.25" x14ac:dyDescent="0.2">
      <c r="A983" s="174"/>
      <c r="B983" s="20"/>
      <c r="C983" s="201"/>
      <c r="D983" s="701"/>
      <c r="E983" s="201"/>
      <c r="F983" s="173"/>
      <c r="G983" s="173"/>
      <c r="H983" s="174"/>
      <c r="I983" s="201"/>
      <c r="J983" s="173"/>
      <c r="K983" s="173"/>
      <c r="L983" s="201"/>
      <c r="M983" s="247"/>
      <c r="N983" s="173"/>
      <c r="O983" s="173" t="s">
        <v>3</v>
      </c>
      <c r="P983" s="272" t="s">
        <v>3</v>
      </c>
      <c r="Q983" s="202" t="s">
        <v>3</v>
      </c>
      <c r="R983" s="560" t="s">
        <v>3</v>
      </c>
      <c r="S983" s="299" t="s">
        <v>3</v>
      </c>
      <c r="T983" s="174"/>
      <c r="U983" s="174"/>
      <c r="V983" s="235"/>
      <c r="W983" s="691"/>
      <c r="X983" s="691"/>
      <c r="Y983" s="692"/>
      <c r="Z983" s="272"/>
      <c r="AA983" s="247"/>
      <c r="AB983" s="247"/>
      <c r="AC983" s="247"/>
      <c r="AD983" s="247"/>
      <c r="AE983" s="247"/>
      <c r="AF983" s="249"/>
      <c r="AG983" s="247"/>
      <c r="AH983" s="247"/>
      <c r="AI983" s="249"/>
      <c r="AJ983" s="247"/>
      <c r="AK983" s="247"/>
      <c r="AL983" s="247"/>
      <c r="AM983" s="247"/>
      <c r="AN983" s="249"/>
      <c r="AO983" s="249"/>
      <c r="AP983" s="247"/>
      <c r="AQ983" s="247"/>
      <c r="AR983" s="247"/>
      <c r="AS983" s="662"/>
      <c r="AT983" s="718"/>
      <c r="AU983" s="247"/>
      <c r="AV983" s="247"/>
      <c r="AW983" s="249"/>
      <c r="AX983" s="249"/>
      <c r="AY983" s="247"/>
      <c r="AZ983" s="247"/>
      <c r="BA983" s="247"/>
      <c r="BB983" s="249"/>
      <c r="BC983" s="249"/>
      <c r="BD983" s="247"/>
      <c r="BE983" s="247"/>
      <c r="BF983" s="249"/>
      <c r="BG983" s="247"/>
      <c r="BH983" s="3"/>
      <c r="BP983" s="173" t="s">
        <v>3</v>
      </c>
    </row>
    <row r="984" spans="1:68" s="2" customFormat="1" ht="11.25" x14ac:dyDescent="0.2">
      <c r="A984" s="174"/>
      <c r="B984" s="20"/>
      <c r="C984" s="201"/>
      <c r="D984" s="701"/>
      <c r="E984" s="201"/>
      <c r="F984" s="173"/>
      <c r="G984" s="173"/>
      <c r="H984" s="174"/>
      <c r="I984" s="201"/>
      <c r="J984" s="173"/>
      <c r="K984" s="173"/>
      <c r="L984" s="201"/>
      <c r="M984" s="247"/>
      <c r="N984" s="173"/>
      <c r="O984" s="173" t="s">
        <v>3</v>
      </c>
      <c r="P984" s="272" t="s">
        <v>3</v>
      </c>
      <c r="Q984" s="202" t="s">
        <v>3</v>
      </c>
      <c r="R984" s="560" t="s">
        <v>3</v>
      </c>
      <c r="S984" s="299" t="s">
        <v>3</v>
      </c>
      <c r="T984" s="174"/>
      <c r="U984" s="174"/>
      <c r="V984" s="235"/>
      <c r="W984" s="691"/>
      <c r="X984" s="691"/>
      <c r="Y984" s="692"/>
      <c r="Z984" s="272"/>
      <c r="AA984" s="247"/>
      <c r="AB984" s="247"/>
      <c r="AC984" s="247"/>
      <c r="AD984" s="247"/>
      <c r="AE984" s="247"/>
      <c r="AF984" s="249"/>
      <c r="AG984" s="247"/>
      <c r="AH984" s="247"/>
      <c r="AI984" s="249"/>
      <c r="AJ984" s="247"/>
      <c r="AK984" s="247"/>
      <c r="AL984" s="247"/>
      <c r="AM984" s="247"/>
      <c r="AN984" s="249"/>
      <c r="AO984" s="249"/>
      <c r="AP984" s="247"/>
      <c r="AQ984" s="247"/>
      <c r="AR984" s="247"/>
      <c r="AS984" s="662"/>
      <c r="AT984" s="718"/>
      <c r="AU984" s="247"/>
      <c r="AV984" s="247"/>
      <c r="AW984" s="249"/>
      <c r="AX984" s="249"/>
      <c r="AY984" s="247"/>
      <c r="AZ984" s="247"/>
      <c r="BA984" s="247"/>
      <c r="BB984" s="249"/>
      <c r="BC984" s="249"/>
      <c r="BD984" s="247"/>
      <c r="BE984" s="247"/>
      <c r="BF984" s="249"/>
      <c r="BG984" s="247"/>
      <c r="BH984" s="3"/>
      <c r="BP984" s="173" t="s">
        <v>3</v>
      </c>
    </row>
    <row r="985" spans="1:68" s="2" customFormat="1" ht="11.25" x14ac:dyDescent="0.2">
      <c r="A985" s="174"/>
      <c r="B985" s="20"/>
      <c r="C985" s="201"/>
      <c r="D985" s="701"/>
      <c r="E985" s="201"/>
      <c r="F985" s="173"/>
      <c r="G985" s="173"/>
      <c r="H985" s="174"/>
      <c r="I985" s="201"/>
      <c r="J985" s="173"/>
      <c r="K985" s="173"/>
      <c r="L985" s="201"/>
      <c r="M985" s="247"/>
      <c r="N985" s="173"/>
      <c r="O985" s="173" t="s">
        <v>3</v>
      </c>
      <c r="P985" s="272" t="s">
        <v>3</v>
      </c>
      <c r="Q985" s="202" t="s">
        <v>3</v>
      </c>
      <c r="R985" s="560" t="s">
        <v>3</v>
      </c>
      <c r="S985" s="299" t="s">
        <v>3</v>
      </c>
      <c r="T985" s="174"/>
      <c r="U985" s="174"/>
      <c r="V985" s="235"/>
      <c r="W985" s="691"/>
      <c r="X985" s="691"/>
      <c r="Y985" s="692"/>
      <c r="Z985" s="272"/>
      <c r="AA985" s="247"/>
      <c r="AB985" s="247"/>
      <c r="AC985" s="247"/>
      <c r="AD985" s="247"/>
      <c r="AE985" s="247"/>
      <c r="AF985" s="249"/>
      <c r="AG985" s="247"/>
      <c r="AH985" s="247"/>
      <c r="AI985" s="249"/>
      <c r="AJ985" s="247"/>
      <c r="AK985" s="247"/>
      <c r="AL985" s="247"/>
      <c r="AM985" s="247"/>
      <c r="AN985" s="249"/>
      <c r="AO985" s="249"/>
      <c r="AP985" s="247"/>
      <c r="AQ985" s="247"/>
      <c r="AR985" s="247"/>
      <c r="AS985" s="662"/>
      <c r="AT985" s="718"/>
      <c r="AU985" s="247"/>
      <c r="AV985" s="247"/>
      <c r="AW985" s="249"/>
      <c r="AX985" s="249"/>
      <c r="AY985" s="247"/>
      <c r="AZ985" s="247"/>
      <c r="BA985" s="247"/>
      <c r="BB985" s="249"/>
      <c r="BC985" s="249"/>
      <c r="BD985" s="247"/>
      <c r="BE985" s="247"/>
      <c r="BF985" s="249"/>
      <c r="BG985" s="247"/>
      <c r="BH985" s="3"/>
      <c r="BP985" s="173" t="s">
        <v>3</v>
      </c>
    </row>
    <row r="986" spans="1:68" s="2" customFormat="1" ht="11.25" x14ac:dyDescent="0.2">
      <c r="A986" s="174"/>
      <c r="B986" s="20"/>
      <c r="C986" s="201"/>
      <c r="D986" s="701"/>
      <c r="E986" s="201"/>
      <c r="F986" s="173"/>
      <c r="G986" s="173"/>
      <c r="H986" s="174"/>
      <c r="I986" s="201"/>
      <c r="J986" s="173"/>
      <c r="K986" s="173"/>
      <c r="L986" s="201"/>
      <c r="M986" s="247"/>
      <c r="N986" s="173"/>
      <c r="O986" s="173" t="s">
        <v>3</v>
      </c>
      <c r="P986" s="272" t="s">
        <v>3</v>
      </c>
      <c r="Q986" s="202" t="s">
        <v>3</v>
      </c>
      <c r="R986" s="560" t="s">
        <v>3</v>
      </c>
      <c r="S986" s="299" t="s">
        <v>3</v>
      </c>
      <c r="T986" s="174"/>
      <c r="U986" s="174"/>
      <c r="V986" s="235"/>
      <c r="W986" s="691"/>
      <c r="X986" s="691"/>
      <c r="Y986" s="692"/>
      <c r="Z986" s="272"/>
      <c r="AA986" s="247"/>
      <c r="AB986" s="247"/>
      <c r="AC986" s="247"/>
      <c r="AD986" s="247"/>
      <c r="AE986" s="247"/>
      <c r="AF986" s="249"/>
      <c r="AG986" s="247"/>
      <c r="AH986" s="247"/>
      <c r="AI986" s="249"/>
      <c r="AJ986" s="247"/>
      <c r="AK986" s="247"/>
      <c r="AL986" s="247"/>
      <c r="AM986" s="247"/>
      <c r="AN986" s="249"/>
      <c r="AO986" s="249"/>
      <c r="AP986" s="247"/>
      <c r="AQ986" s="247"/>
      <c r="AR986" s="247"/>
      <c r="AS986" s="662"/>
      <c r="AT986" s="718"/>
      <c r="AU986" s="247"/>
      <c r="AV986" s="247"/>
      <c r="AW986" s="249"/>
      <c r="AX986" s="249"/>
      <c r="AY986" s="247"/>
      <c r="AZ986" s="247"/>
      <c r="BA986" s="247"/>
      <c r="BB986" s="249"/>
      <c r="BC986" s="249"/>
      <c r="BD986" s="247"/>
      <c r="BE986" s="247"/>
      <c r="BF986" s="249"/>
      <c r="BG986" s="247"/>
      <c r="BH986" s="3"/>
      <c r="BP986" s="173" t="s">
        <v>3</v>
      </c>
    </row>
    <row r="987" spans="1:68" s="2" customFormat="1" ht="11.25" x14ac:dyDescent="0.2">
      <c r="A987" s="174"/>
      <c r="B987" s="20"/>
      <c r="C987" s="201"/>
      <c r="D987" s="701"/>
      <c r="E987" s="201"/>
      <c r="F987" s="173"/>
      <c r="G987" s="173"/>
      <c r="H987" s="174"/>
      <c r="I987" s="201"/>
      <c r="J987" s="173"/>
      <c r="K987" s="173"/>
      <c r="L987" s="201"/>
      <c r="M987" s="247"/>
      <c r="N987" s="173"/>
      <c r="O987" s="173" t="s">
        <v>3</v>
      </c>
      <c r="P987" s="272" t="s">
        <v>3</v>
      </c>
      <c r="Q987" s="202" t="s">
        <v>3</v>
      </c>
      <c r="R987" s="560" t="s">
        <v>3</v>
      </c>
      <c r="S987" s="299" t="s">
        <v>3</v>
      </c>
      <c r="T987" s="174"/>
      <c r="U987" s="174"/>
      <c r="V987" s="235"/>
      <c r="W987" s="691"/>
      <c r="X987" s="691"/>
      <c r="Y987" s="692"/>
      <c r="Z987" s="272"/>
      <c r="AA987" s="247"/>
      <c r="AB987" s="247"/>
      <c r="AC987" s="247"/>
      <c r="AD987" s="247"/>
      <c r="AE987" s="247"/>
      <c r="AF987" s="249"/>
      <c r="AG987" s="247"/>
      <c r="AH987" s="247"/>
      <c r="AI987" s="249"/>
      <c r="AJ987" s="247"/>
      <c r="AK987" s="247"/>
      <c r="AL987" s="247"/>
      <c r="AM987" s="247"/>
      <c r="AN987" s="249"/>
      <c r="AO987" s="249"/>
      <c r="AP987" s="247"/>
      <c r="AQ987" s="247"/>
      <c r="AR987" s="247"/>
      <c r="AS987" s="662"/>
      <c r="AT987" s="718"/>
      <c r="AU987" s="247"/>
      <c r="AV987" s="247"/>
      <c r="AW987" s="249"/>
      <c r="AX987" s="249"/>
      <c r="AY987" s="247"/>
      <c r="AZ987" s="247"/>
      <c r="BA987" s="247"/>
      <c r="BB987" s="249"/>
      <c r="BC987" s="249"/>
      <c r="BD987" s="247"/>
      <c r="BE987" s="247"/>
      <c r="BF987" s="249"/>
      <c r="BG987" s="247"/>
      <c r="BH987" s="3"/>
      <c r="BP987" s="173" t="s">
        <v>3</v>
      </c>
    </row>
    <row r="988" spans="1:68" s="2" customFormat="1" ht="11.25" x14ac:dyDescent="0.2">
      <c r="A988" s="174"/>
      <c r="B988" s="20"/>
      <c r="C988" s="201"/>
      <c r="D988" s="701"/>
      <c r="E988" s="201"/>
      <c r="F988" s="173"/>
      <c r="G988" s="173"/>
      <c r="H988" s="174"/>
      <c r="I988" s="201"/>
      <c r="J988" s="173"/>
      <c r="K988" s="173"/>
      <c r="L988" s="201"/>
      <c r="M988" s="247"/>
      <c r="N988" s="173"/>
      <c r="O988" s="173" t="s">
        <v>3</v>
      </c>
      <c r="P988" s="272" t="s">
        <v>3</v>
      </c>
      <c r="Q988" s="202" t="s">
        <v>3</v>
      </c>
      <c r="R988" s="560" t="s">
        <v>3</v>
      </c>
      <c r="S988" s="299" t="s">
        <v>3</v>
      </c>
      <c r="T988" s="174"/>
      <c r="U988" s="174"/>
      <c r="V988" s="235"/>
      <c r="W988" s="691"/>
      <c r="X988" s="691"/>
      <c r="Y988" s="692"/>
      <c r="Z988" s="272"/>
      <c r="AA988" s="247"/>
      <c r="AB988" s="247"/>
      <c r="AC988" s="247"/>
      <c r="AD988" s="247"/>
      <c r="AE988" s="247"/>
      <c r="AF988" s="249"/>
      <c r="AG988" s="247"/>
      <c r="AH988" s="247"/>
      <c r="AI988" s="249"/>
      <c r="AJ988" s="247"/>
      <c r="AK988" s="247"/>
      <c r="AL988" s="247"/>
      <c r="AM988" s="247"/>
      <c r="AN988" s="249"/>
      <c r="AO988" s="249"/>
      <c r="AP988" s="247"/>
      <c r="AQ988" s="247"/>
      <c r="AR988" s="247"/>
      <c r="AS988" s="662"/>
      <c r="AT988" s="718"/>
      <c r="AU988" s="247"/>
      <c r="AV988" s="247"/>
      <c r="AW988" s="249"/>
      <c r="AX988" s="249"/>
      <c r="AY988" s="247"/>
      <c r="AZ988" s="247"/>
      <c r="BA988" s="247"/>
      <c r="BB988" s="249"/>
      <c r="BC988" s="249"/>
      <c r="BD988" s="247"/>
      <c r="BE988" s="247"/>
      <c r="BF988" s="249"/>
      <c r="BG988" s="247"/>
      <c r="BH988" s="3"/>
      <c r="BP988" s="173" t="s">
        <v>3</v>
      </c>
    </row>
    <row r="989" spans="1:68" s="2" customFormat="1" ht="11.25" x14ac:dyDescent="0.2">
      <c r="A989" s="174"/>
      <c r="B989" s="20"/>
      <c r="C989" s="201"/>
      <c r="D989" s="701"/>
      <c r="E989" s="201"/>
      <c r="F989" s="173"/>
      <c r="G989" s="173"/>
      <c r="H989" s="174"/>
      <c r="I989" s="201"/>
      <c r="J989" s="173"/>
      <c r="K989" s="173"/>
      <c r="L989" s="201"/>
      <c r="M989" s="247"/>
      <c r="N989" s="173"/>
      <c r="O989" s="173" t="s">
        <v>3</v>
      </c>
      <c r="P989" s="272" t="s">
        <v>3</v>
      </c>
      <c r="Q989" s="202" t="s">
        <v>3</v>
      </c>
      <c r="R989" s="560" t="s">
        <v>3</v>
      </c>
      <c r="S989" s="299" t="s">
        <v>3</v>
      </c>
      <c r="T989" s="174"/>
      <c r="U989" s="174"/>
      <c r="V989" s="235"/>
      <c r="W989" s="691"/>
      <c r="X989" s="691"/>
      <c r="Y989" s="692"/>
      <c r="Z989" s="272"/>
      <c r="AA989" s="247"/>
      <c r="AB989" s="247"/>
      <c r="AC989" s="247"/>
      <c r="AD989" s="247"/>
      <c r="AE989" s="247"/>
      <c r="AF989" s="249"/>
      <c r="AG989" s="247"/>
      <c r="AH989" s="247"/>
      <c r="AI989" s="249"/>
      <c r="AJ989" s="247"/>
      <c r="AK989" s="247"/>
      <c r="AL989" s="247"/>
      <c r="AM989" s="247"/>
      <c r="AN989" s="249"/>
      <c r="AO989" s="249"/>
      <c r="AP989" s="247"/>
      <c r="AQ989" s="247"/>
      <c r="AR989" s="247"/>
      <c r="AS989" s="662"/>
      <c r="AT989" s="718"/>
      <c r="AU989" s="247"/>
      <c r="AV989" s="247"/>
      <c r="AW989" s="249"/>
      <c r="AX989" s="249"/>
      <c r="AY989" s="247"/>
      <c r="AZ989" s="247"/>
      <c r="BA989" s="247"/>
      <c r="BB989" s="249"/>
      <c r="BC989" s="249"/>
      <c r="BD989" s="247"/>
      <c r="BE989" s="247"/>
      <c r="BF989" s="249"/>
      <c r="BG989" s="247"/>
      <c r="BH989" s="3"/>
      <c r="BP989" s="173" t="s">
        <v>3</v>
      </c>
    </row>
    <row r="990" spans="1:68" s="2" customFormat="1" ht="11.25" x14ac:dyDescent="0.2">
      <c r="A990" s="174"/>
      <c r="B990" s="20"/>
      <c r="C990" s="201"/>
      <c r="D990" s="701"/>
      <c r="E990" s="201"/>
      <c r="F990" s="173"/>
      <c r="G990" s="173"/>
      <c r="H990" s="174"/>
      <c r="I990" s="201"/>
      <c r="J990" s="173"/>
      <c r="K990" s="173"/>
      <c r="L990" s="201"/>
      <c r="M990" s="247"/>
      <c r="N990" s="173"/>
      <c r="O990" s="173" t="s">
        <v>3</v>
      </c>
      <c r="P990" s="272" t="s">
        <v>3</v>
      </c>
      <c r="Q990" s="202" t="s">
        <v>3</v>
      </c>
      <c r="R990" s="560" t="s">
        <v>3</v>
      </c>
      <c r="S990" s="299" t="s">
        <v>3</v>
      </c>
      <c r="T990" s="174"/>
      <c r="U990" s="174"/>
      <c r="V990" s="235"/>
      <c r="W990" s="691"/>
      <c r="X990" s="691"/>
      <c r="Y990" s="692"/>
      <c r="Z990" s="272"/>
      <c r="AA990" s="247"/>
      <c r="AB990" s="247"/>
      <c r="AC990" s="247"/>
      <c r="AD990" s="247"/>
      <c r="AE990" s="247"/>
      <c r="AF990" s="249"/>
      <c r="AG990" s="247"/>
      <c r="AH990" s="247"/>
      <c r="AI990" s="249"/>
      <c r="AJ990" s="247"/>
      <c r="AK990" s="247"/>
      <c r="AL990" s="247"/>
      <c r="AM990" s="247"/>
      <c r="AN990" s="249"/>
      <c r="AO990" s="249"/>
      <c r="AP990" s="247"/>
      <c r="AQ990" s="247"/>
      <c r="AR990" s="247"/>
      <c r="AS990" s="662"/>
      <c r="AT990" s="718"/>
      <c r="AU990" s="247"/>
      <c r="AV990" s="247"/>
      <c r="AW990" s="249"/>
      <c r="AX990" s="249"/>
      <c r="AY990" s="247"/>
      <c r="AZ990" s="247"/>
      <c r="BA990" s="247"/>
      <c r="BB990" s="249"/>
      <c r="BC990" s="249"/>
      <c r="BD990" s="247"/>
      <c r="BE990" s="247"/>
      <c r="BF990" s="249"/>
      <c r="BG990" s="247"/>
      <c r="BH990" s="3"/>
      <c r="BP990" s="173" t="s">
        <v>3</v>
      </c>
    </row>
    <row r="991" spans="1:68" s="2" customFormat="1" ht="11.25" x14ac:dyDescent="0.2">
      <c r="A991" s="174"/>
      <c r="B991" s="20"/>
      <c r="C991" s="201"/>
      <c r="D991" s="701"/>
      <c r="E991" s="201"/>
      <c r="F991" s="173"/>
      <c r="G991" s="173"/>
      <c r="H991" s="174"/>
      <c r="I991" s="201"/>
      <c r="J991" s="173"/>
      <c r="K991" s="173"/>
      <c r="L991" s="201"/>
      <c r="M991" s="247"/>
      <c r="N991" s="173"/>
      <c r="O991" s="173" t="s">
        <v>3</v>
      </c>
      <c r="P991" s="272" t="s">
        <v>3</v>
      </c>
      <c r="Q991" s="202" t="s">
        <v>3</v>
      </c>
      <c r="R991" s="560" t="s">
        <v>3</v>
      </c>
      <c r="S991" s="299" t="s">
        <v>3</v>
      </c>
      <c r="T991" s="174"/>
      <c r="U991" s="174"/>
      <c r="V991" s="235"/>
      <c r="W991" s="691"/>
      <c r="X991" s="691"/>
      <c r="Y991" s="692"/>
      <c r="Z991" s="272"/>
      <c r="AA991" s="247"/>
      <c r="AB991" s="247"/>
      <c r="AC991" s="247"/>
      <c r="AD991" s="247"/>
      <c r="AE991" s="247"/>
      <c r="AF991" s="249"/>
      <c r="AG991" s="247"/>
      <c r="AH991" s="247"/>
      <c r="AI991" s="249"/>
      <c r="AJ991" s="247"/>
      <c r="AK991" s="247"/>
      <c r="AL991" s="247"/>
      <c r="AM991" s="247"/>
      <c r="AN991" s="249"/>
      <c r="AO991" s="249"/>
      <c r="AP991" s="247"/>
      <c r="AQ991" s="247"/>
      <c r="AR991" s="247"/>
      <c r="AS991" s="662"/>
      <c r="AT991" s="718"/>
      <c r="AU991" s="247"/>
      <c r="AV991" s="247"/>
      <c r="AW991" s="249"/>
      <c r="AX991" s="249"/>
      <c r="AY991" s="247"/>
      <c r="AZ991" s="247"/>
      <c r="BA991" s="247"/>
      <c r="BB991" s="249"/>
      <c r="BC991" s="249"/>
      <c r="BD991" s="247"/>
      <c r="BE991" s="247"/>
      <c r="BF991" s="249"/>
      <c r="BG991" s="247"/>
      <c r="BH991" s="3"/>
      <c r="BP991" s="173" t="s">
        <v>3</v>
      </c>
    </row>
    <row r="992" spans="1:68" s="2" customFormat="1" ht="11.25" x14ac:dyDescent="0.2">
      <c r="A992" s="174"/>
      <c r="B992" s="20"/>
      <c r="C992" s="201"/>
      <c r="D992" s="701"/>
      <c r="E992" s="201"/>
      <c r="F992" s="173"/>
      <c r="G992" s="173"/>
      <c r="H992" s="174"/>
      <c r="I992" s="201"/>
      <c r="J992" s="173"/>
      <c r="K992" s="173"/>
      <c r="L992" s="201"/>
      <c r="M992" s="247"/>
      <c r="N992" s="173"/>
      <c r="O992" s="173" t="s">
        <v>3</v>
      </c>
      <c r="P992" s="272" t="s">
        <v>3</v>
      </c>
      <c r="Q992" s="202" t="s">
        <v>3</v>
      </c>
      <c r="R992" s="560" t="s">
        <v>3</v>
      </c>
      <c r="S992" s="299" t="s">
        <v>3</v>
      </c>
      <c r="T992" s="174"/>
      <c r="U992" s="174"/>
      <c r="V992" s="235"/>
      <c r="W992" s="691"/>
      <c r="X992" s="691"/>
      <c r="Y992" s="692"/>
      <c r="Z992" s="272"/>
      <c r="AA992" s="247"/>
      <c r="AB992" s="247"/>
      <c r="AC992" s="247"/>
      <c r="AD992" s="247"/>
      <c r="AE992" s="247"/>
      <c r="AF992" s="249"/>
      <c r="AG992" s="247"/>
      <c r="AH992" s="247"/>
      <c r="AI992" s="249"/>
      <c r="AJ992" s="247"/>
      <c r="AK992" s="247"/>
      <c r="AL992" s="247"/>
      <c r="AM992" s="247"/>
      <c r="AN992" s="249"/>
      <c r="AO992" s="249"/>
      <c r="AP992" s="247"/>
      <c r="AQ992" s="247"/>
      <c r="AR992" s="247"/>
      <c r="AS992" s="662"/>
      <c r="AT992" s="718"/>
      <c r="AU992" s="247"/>
      <c r="AV992" s="247"/>
      <c r="AW992" s="249"/>
      <c r="AX992" s="249"/>
      <c r="AY992" s="247"/>
      <c r="AZ992" s="247"/>
      <c r="BA992" s="247"/>
      <c r="BB992" s="249"/>
      <c r="BC992" s="249"/>
      <c r="BD992" s="247"/>
      <c r="BE992" s="247"/>
      <c r="BF992" s="249"/>
      <c r="BG992" s="247"/>
      <c r="BH992" s="3"/>
      <c r="BP992" s="173" t="s">
        <v>3</v>
      </c>
    </row>
    <row r="993" spans="1:68" s="2" customFormat="1" ht="11.25" x14ac:dyDescent="0.2">
      <c r="A993" s="174"/>
      <c r="B993" s="20"/>
      <c r="C993" s="201"/>
      <c r="D993" s="701"/>
      <c r="E993" s="201"/>
      <c r="F993" s="173"/>
      <c r="G993" s="173"/>
      <c r="H993" s="174"/>
      <c r="I993" s="201"/>
      <c r="J993" s="173"/>
      <c r="K993" s="173"/>
      <c r="L993" s="201"/>
      <c r="M993" s="247"/>
      <c r="N993" s="173"/>
      <c r="O993" s="173" t="s">
        <v>3</v>
      </c>
      <c r="P993" s="272" t="s">
        <v>3</v>
      </c>
      <c r="Q993" s="202" t="s">
        <v>3</v>
      </c>
      <c r="R993" s="560" t="s">
        <v>3</v>
      </c>
      <c r="S993" s="299" t="s">
        <v>3</v>
      </c>
      <c r="T993" s="174"/>
      <c r="U993" s="174"/>
      <c r="V993" s="235"/>
      <c r="W993" s="691"/>
      <c r="X993" s="691"/>
      <c r="Y993" s="692"/>
      <c r="Z993" s="272"/>
      <c r="AA993" s="247"/>
      <c r="AB993" s="247"/>
      <c r="AC993" s="247"/>
      <c r="AD993" s="247"/>
      <c r="AE993" s="247"/>
      <c r="AF993" s="249"/>
      <c r="AG993" s="247"/>
      <c r="AH993" s="247"/>
      <c r="AI993" s="249"/>
      <c r="AJ993" s="247"/>
      <c r="AK993" s="247"/>
      <c r="AL993" s="247"/>
      <c r="AM993" s="247"/>
      <c r="AN993" s="249"/>
      <c r="AO993" s="249"/>
      <c r="AP993" s="247"/>
      <c r="AQ993" s="247"/>
      <c r="AR993" s="247"/>
      <c r="AS993" s="662"/>
      <c r="AT993" s="718"/>
      <c r="AU993" s="247"/>
      <c r="AV993" s="247"/>
      <c r="AW993" s="249"/>
      <c r="AX993" s="249"/>
      <c r="AY993" s="247"/>
      <c r="AZ993" s="247"/>
      <c r="BA993" s="247"/>
      <c r="BB993" s="249"/>
      <c r="BC993" s="249"/>
      <c r="BD993" s="247"/>
      <c r="BE993" s="247"/>
      <c r="BF993" s="249"/>
      <c r="BG993" s="247"/>
      <c r="BH993" s="3"/>
      <c r="BP993" s="173" t="s">
        <v>3</v>
      </c>
    </row>
    <row r="994" spans="1:68" s="2" customFormat="1" ht="11.25" x14ac:dyDescent="0.2">
      <c r="A994" s="174"/>
      <c r="B994" s="20"/>
      <c r="C994" s="201"/>
      <c r="D994" s="701"/>
      <c r="E994" s="201"/>
      <c r="F994" s="173"/>
      <c r="G994" s="173"/>
      <c r="H994" s="174"/>
      <c r="I994" s="201"/>
      <c r="J994" s="173"/>
      <c r="K994" s="173"/>
      <c r="L994" s="201"/>
      <c r="M994" s="247"/>
      <c r="N994" s="173"/>
      <c r="O994" s="173" t="s">
        <v>3</v>
      </c>
      <c r="P994" s="272" t="s">
        <v>3</v>
      </c>
      <c r="Q994" s="202" t="s">
        <v>3</v>
      </c>
      <c r="R994" s="560" t="s">
        <v>3</v>
      </c>
      <c r="S994" s="299" t="s">
        <v>3</v>
      </c>
      <c r="T994" s="174"/>
      <c r="U994" s="174"/>
      <c r="V994" s="235"/>
      <c r="W994" s="691"/>
      <c r="X994" s="691"/>
      <c r="Y994" s="692"/>
      <c r="Z994" s="272"/>
      <c r="AA994" s="247"/>
      <c r="AB994" s="247"/>
      <c r="AC994" s="247"/>
      <c r="AD994" s="247"/>
      <c r="AE994" s="247"/>
      <c r="AF994" s="249"/>
      <c r="AG994" s="247"/>
      <c r="AH994" s="247"/>
      <c r="AI994" s="249"/>
      <c r="AJ994" s="247"/>
      <c r="AK994" s="247"/>
      <c r="AL994" s="247"/>
      <c r="AM994" s="247"/>
      <c r="AN994" s="249"/>
      <c r="AO994" s="249"/>
      <c r="AP994" s="247"/>
      <c r="AQ994" s="247"/>
      <c r="AR994" s="247"/>
      <c r="AS994" s="662"/>
      <c r="AT994" s="718"/>
      <c r="AU994" s="247"/>
      <c r="AV994" s="247"/>
      <c r="AW994" s="249"/>
      <c r="AX994" s="249"/>
      <c r="AY994" s="247"/>
      <c r="AZ994" s="247"/>
      <c r="BA994" s="247"/>
      <c r="BB994" s="249"/>
      <c r="BC994" s="249"/>
      <c r="BD994" s="247"/>
      <c r="BE994" s="247"/>
      <c r="BF994" s="249"/>
      <c r="BG994" s="247"/>
      <c r="BH994" s="3"/>
      <c r="BP994" s="173" t="s">
        <v>3</v>
      </c>
    </row>
    <row r="995" spans="1:68" s="2" customFormat="1" ht="11.25" x14ac:dyDescent="0.2">
      <c r="A995" s="174"/>
      <c r="B995" s="20"/>
      <c r="C995" s="201"/>
      <c r="D995" s="701"/>
      <c r="E995" s="201"/>
      <c r="F995" s="173"/>
      <c r="G995" s="173"/>
      <c r="H995" s="174"/>
      <c r="I995" s="201"/>
      <c r="J995" s="173"/>
      <c r="K995" s="173"/>
      <c r="L995" s="201"/>
      <c r="M995" s="247"/>
      <c r="N995" s="173"/>
      <c r="O995" s="173" t="s">
        <v>3</v>
      </c>
      <c r="P995" s="272" t="s">
        <v>3</v>
      </c>
      <c r="Q995" s="202" t="s">
        <v>3</v>
      </c>
      <c r="R995" s="560" t="s">
        <v>3</v>
      </c>
      <c r="S995" s="299" t="s">
        <v>3</v>
      </c>
      <c r="T995" s="174"/>
      <c r="U995" s="174"/>
      <c r="V995" s="235"/>
      <c r="W995" s="691"/>
      <c r="X995" s="691"/>
      <c r="Y995" s="692"/>
      <c r="Z995" s="272"/>
      <c r="AA995" s="247"/>
      <c r="AB995" s="247"/>
      <c r="AC995" s="247"/>
      <c r="AD995" s="247"/>
      <c r="AE995" s="247"/>
      <c r="AF995" s="249"/>
      <c r="AG995" s="247"/>
      <c r="AH995" s="247"/>
      <c r="AI995" s="249"/>
      <c r="AJ995" s="247"/>
      <c r="AK995" s="247"/>
      <c r="AL995" s="247"/>
      <c r="AM995" s="247"/>
      <c r="AN995" s="249"/>
      <c r="AO995" s="249"/>
      <c r="AP995" s="247"/>
      <c r="AQ995" s="247"/>
      <c r="AR995" s="247"/>
      <c r="AS995" s="662"/>
      <c r="AT995" s="718"/>
      <c r="AU995" s="247"/>
      <c r="AV995" s="247"/>
      <c r="AW995" s="249"/>
      <c r="AX995" s="249"/>
      <c r="AY995" s="247"/>
      <c r="AZ995" s="247"/>
      <c r="BA995" s="247"/>
      <c r="BB995" s="249"/>
      <c r="BC995" s="249"/>
      <c r="BD995" s="247"/>
      <c r="BE995" s="247"/>
      <c r="BF995" s="249"/>
      <c r="BG995" s="247"/>
      <c r="BH995" s="3"/>
      <c r="BP995" s="173" t="s">
        <v>3</v>
      </c>
    </row>
    <row r="996" spans="1:68" s="2" customFormat="1" ht="11.25" x14ac:dyDescent="0.2">
      <c r="A996" s="174"/>
      <c r="B996" s="20"/>
      <c r="C996" s="201"/>
      <c r="D996" s="701"/>
      <c r="E996" s="201"/>
      <c r="F996" s="173"/>
      <c r="G996" s="173"/>
      <c r="H996" s="174"/>
      <c r="I996" s="201"/>
      <c r="J996" s="173"/>
      <c r="K996" s="173"/>
      <c r="L996" s="201"/>
      <c r="M996" s="247"/>
      <c r="N996" s="173"/>
      <c r="O996" s="173" t="s">
        <v>3</v>
      </c>
      <c r="P996" s="272" t="s">
        <v>3</v>
      </c>
      <c r="Q996" s="202" t="s">
        <v>3</v>
      </c>
      <c r="R996" s="560" t="s">
        <v>3</v>
      </c>
      <c r="S996" s="299" t="s">
        <v>3</v>
      </c>
      <c r="T996" s="174"/>
      <c r="U996" s="174"/>
      <c r="V996" s="235"/>
      <c r="W996" s="691"/>
      <c r="X996" s="691"/>
      <c r="Y996" s="692"/>
      <c r="Z996" s="272"/>
      <c r="AA996" s="247"/>
      <c r="AB996" s="247"/>
      <c r="AC996" s="247"/>
      <c r="AD996" s="247"/>
      <c r="AE996" s="247"/>
      <c r="AF996" s="249"/>
      <c r="AG996" s="247"/>
      <c r="AH996" s="247"/>
      <c r="AI996" s="249"/>
      <c r="AJ996" s="247"/>
      <c r="AK996" s="247"/>
      <c r="AL996" s="247"/>
      <c r="AM996" s="247"/>
      <c r="AN996" s="249"/>
      <c r="AO996" s="249"/>
      <c r="AP996" s="247"/>
      <c r="AQ996" s="247"/>
      <c r="AR996" s="247"/>
      <c r="AS996" s="662"/>
      <c r="AT996" s="718"/>
      <c r="AU996" s="247"/>
      <c r="AV996" s="247"/>
      <c r="AW996" s="249"/>
      <c r="AX996" s="249"/>
      <c r="AY996" s="247"/>
      <c r="AZ996" s="247"/>
      <c r="BA996" s="247"/>
      <c r="BB996" s="249"/>
      <c r="BC996" s="249"/>
      <c r="BD996" s="247"/>
      <c r="BE996" s="247"/>
      <c r="BF996" s="249"/>
      <c r="BG996" s="247"/>
      <c r="BH996" s="3"/>
      <c r="BP996" s="173" t="s">
        <v>3</v>
      </c>
    </row>
    <row r="997" spans="1:68" s="2" customFormat="1" ht="11.25" x14ac:dyDescent="0.2">
      <c r="A997" s="174"/>
      <c r="B997" s="20"/>
      <c r="C997" s="201"/>
      <c r="D997" s="701"/>
      <c r="E997" s="201"/>
      <c r="F997" s="173"/>
      <c r="G997" s="173"/>
      <c r="H997" s="174"/>
      <c r="I997" s="201"/>
      <c r="J997" s="173"/>
      <c r="K997" s="173"/>
      <c r="L997" s="201"/>
      <c r="M997" s="247"/>
      <c r="N997" s="173"/>
      <c r="O997" s="173" t="s">
        <v>3</v>
      </c>
      <c r="P997" s="272" t="s">
        <v>3</v>
      </c>
      <c r="Q997" s="202" t="s">
        <v>3</v>
      </c>
      <c r="R997" s="560" t="s">
        <v>3</v>
      </c>
      <c r="S997" s="299" t="s">
        <v>3</v>
      </c>
      <c r="T997" s="174"/>
      <c r="U997" s="174"/>
      <c r="V997" s="235"/>
      <c r="W997" s="691"/>
      <c r="X997" s="691"/>
      <c r="Y997" s="692"/>
      <c r="Z997" s="272"/>
      <c r="AA997" s="247"/>
      <c r="AB997" s="247"/>
      <c r="AC997" s="247"/>
      <c r="AD997" s="247"/>
      <c r="AE997" s="247"/>
      <c r="AF997" s="249"/>
      <c r="AG997" s="247"/>
      <c r="AH997" s="247"/>
      <c r="AI997" s="249"/>
      <c r="AJ997" s="247"/>
      <c r="AK997" s="247"/>
      <c r="AL997" s="247"/>
      <c r="AM997" s="247"/>
      <c r="AN997" s="249"/>
      <c r="AO997" s="249"/>
      <c r="AP997" s="247"/>
      <c r="AQ997" s="247"/>
      <c r="AR997" s="247"/>
      <c r="AS997" s="662"/>
      <c r="AT997" s="718"/>
      <c r="AU997" s="247"/>
      <c r="AV997" s="247"/>
      <c r="AW997" s="249"/>
      <c r="AX997" s="249"/>
      <c r="AY997" s="247"/>
      <c r="AZ997" s="247"/>
      <c r="BA997" s="247"/>
      <c r="BB997" s="249"/>
      <c r="BC997" s="249"/>
      <c r="BD997" s="247"/>
      <c r="BE997" s="247"/>
      <c r="BF997" s="249"/>
      <c r="BG997" s="247"/>
      <c r="BH997" s="3"/>
      <c r="BP997" s="173" t="s">
        <v>3</v>
      </c>
    </row>
    <row r="998" spans="1:68" s="2" customFormat="1" ht="11.25" x14ac:dyDescent="0.2">
      <c r="A998" s="174"/>
      <c r="B998" s="20"/>
      <c r="C998" s="201"/>
      <c r="D998" s="701"/>
      <c r="E998" s="201" t="s">
        <v>1413</v>
      </c>
      <c r="F998" s="173"/>
      <c r="G998" s="173"/>
      <c r="H998" s="174"/>
      <c r="I998" s="201"/>
      <c r="J998" s="173"/>
      <c r="K998" s="173"/>
      <c r="L998" s="201"/>
      <c r="M998" s="247"/>
      <c r="N998" s="173"/>
      <c r="O998" s="173" t="s">
        <v>3</v>
      </c>
      <c r="P998" s="272" t="s">
        <v>3</v>
      </c>
      <c r="Q998" s="202" t="s">
        <v>3</v>
      </c>
      <c r="R998" s="560" t="s">
        <v>3</v>
      </c>
      <c r="S998" s="299" t="s">
        <v>3</v>
      </c>
      <c r="T998" s="174"/>
      <c r="U998" s="174"/>
      <c r="V998" s="235"/>
      <c r="W998" s="691"/>
      <c r="X998" s="691"/>
      <c r="Y998" s="692"/>
      <c r="Z998" s="272" t="s">
        <v>3</v>
      </c>
      <c r="AA998" s="247"/>
      <c r="AB998" s="247"/>
      <c r="AC998" s="247"/>
      <c r="AD998" s="247"/>
      <c r="AE998" s="247"/>
      <c r="AF998" s="249"/>
      <c r="AG998" s="247"/>
      <c r="AH998" s="247"/>
      <c r="AI998" s="249"/>
      <c r="AJ998" s="247"/>
      <c r="AK998" s="247"/>
      <c r="AL998" s="247"/>
      <c r="AM998" s="247"/>
      <c r="AN998" s="249"/>
      <c r="AO998" s="249"/>
      <c r="AP998" s="247"/>
      <c r="AQ998" s="247"/>
      <c r="AR998" s="247"/>
      <c r="AS998" s="662"/>
      <c r="AT998" s="718"/>
      <c r="AU998" s="247"/>
      <c r="AV998" s="247"/>
      <c r="AW998" s="249"/>
      <c r="AX998" s="249"/>
      <c r="AY998" s="247"/>
      <c r="AZ998" s="247"/>
      <c r="BA998" s="247"/>
      <c r="BB998" s="249"/>
      <c r="BC998" s="249"/>
      <c r="BD998" s="247"/>
      <c r="BE998" s="247"/>
      <c r="BF998" s="249"/>
      <c r="BG998" s="247"/>
      <c r="BH998" s="3"/>
      <c r="BP998" s="173" t="s">
        <v>3</v>
      </c>
    </row>
    <row r="999" spans="1:68" s="2" customFormat="1" ht="11.25" x14ac:dyDescent="0.2">
      <c r="A999" s="174"/>
      <c r="B999" s="20"/>
      <c r="C999" s="201"/>
      <c r="D999" s="701"/>
      <c r="E999" s="201" t="s">
        <v>1413</v>
      </c>
      <c r="F999" s="173"/>
      <c r="G999" s="173"/>
      <c r="H999" s="174"/>
      <c r="I999" s="201"/>
      <c r="J999" s="173"/>
      <c r="K999" s="173"/>
      <c r="L999" s="201"/>
      <c r="M999" s="247"/>
      <c r="N999" s="173"/>
      <c r="O999" s="173" t="s">
        <v>3</v>
      </c>
      <c r="P999" s="272" t="s">
        <v>3</v>
      </c>
      <c r="Q999" s="202" t="s">
        <v>3</v>
      </c>
      <c r="R999" s="560" t="s">
        <v>3</v>
      </c>
      <c r="S999" s="299" t="s">
        <v>3</v>
      </c>
      <c r="T999" s="174"/>
      <c r="U999" s="174"/>
      <c r="V999" s="235"/>
      <c r="W999" s="691"/>
      <c r="X999" s="691"/>
      <c r="Y999" s="692"/>
      <c r="Z999" s="272" t="s">
        <v>3</v>
      </c>
      <c r="AA999" s="247"/>
      <c r="AB999" s="247"/>
      <c r="AC999" s="247"/>
      <c r="AD999" s="247"/>
      <c r="AE999" s="247"/>
      <c r="AF999" s="249"/>
      <c r="AG999" s="247"/>
      <c r="AH999" s="247"/>
      <c r="AI999" s="249"/>
      <c r="AJ999" s="247"/>
      <c r="AK999" s="247"/>
      <c r="AL999" s="247"/>
      <c r="AM999" s="247"/>
      <c r="AN999" s="249"/>
      <c r="AO999" s="249"/>
      <c r="AP999" s="247"/>
      <c r="AQ999" s="247"/>
      <c r="AR999" s="247"/>
      <c r="AS999" s="662"/>
      <c r="AT999" s="718"/>
      <c r="AU999" s="247"/>
      <c r="AV999" s="247"/>
      <c r="AW999" s="249"/>
      <c r="AX999" s="249"/>
      <c r="AY999" s="247"/>
      <c r="AZ999" s="247"/>
      <c r="BA999" s="247"/>
      <c r="BB999" s="249"/>
      <c r="BC999" s="249"/>
      <c r="BD999" s="247"/>
      <c r="BE999" s="247"/>
      <c r="BF999" s="249"/>
      <c r="BG999" s="247"/>
      <c r="BH999" s="3"/>
      <c r="BP999" s="173" t="s">
        <v>3</v>
      </c>
    </row>
    <row r="1000" spans="1:68" s="2" customFormat="1" ht="11.25" x14ac:dyDescent="0.2">
      <c r="A1000" s="174"/>
      <c r="B1000" s="20"/>
      <c r="C1000" s="201"/>
      <c r="D1000" s="701"/>
      <c r="E1000" s="201" t="s">
        <v>1413</v>
      </c>
      <c r="F1000" s="173"/>
      <c r="G1000" s="173"/>
      <c r="H1000" s="174"/>
      <c r="I1000" s="201"/>
      <c r="J1000" s="173"/>
      <c r="K1000" s="173"/>
      <c r="L1000" s="201"/>
      <c r="M1000" s="247"/>
      <c r="N1000" s="173"/>
      <c r="O1000" s="173" t="s">
        <v>3</v>
      </c>
      <c r="P1000" s="272" t="s">
        <v>3</v>
      </c>
      <c r="Q1000" s="202" t="s">
        <v>3</v>
      </c>
      <c r="R1000" s="560" t="s">
        <v>3</v>
      </c>
      <c r="S1000" s="299" t="s">
        <v>3</v>
      </c>
      <c r="T1000" s="174"/>
      <c r="U1000" s="174"/>
      <c r="V1000" s="235"/>
      <c r="W1000" s="691"/>
      <c r="X1000" s="691"/>
      <c r="Y1000" s="692"/>
      <c r="Z1000" s="272" t="s">
        <v>3</v>
      </c>
      <c r="AA1000" s="247"/>
      <c r="AB1000" s="247"/>
      <c r="AC1000" s="247"/>
      <c r="AD1000" s="247"/>
      <c r="AE1000" s="247"/>
      <c r="AF1000" s="249"/>
      <c r="AG1000" s="247"/>
      <c r="AH1000" s="247"/>
      <c r="AI1000" s="249"/>
      <c r="AJ1000" s="247"/>
      <c r="AK1000" s="247"/>
      <c r="AL1000" s="247"/>
      <c r="AM1000" s="247"/>
      <c r="AN1000" s="249"/>
      <c r="AO1000" s="249"/>
      <c r="AP1000" s="247"/>
      <c r="AQ1000" s="247"/>
      <c r="AR1000" s="247"/>
      <c r="AS1000" s="662"/>
      <c r="AT1000" s="718"/>
      <c r="AU1000" s="247"/>
      <c r="AV1000" s="247"/>
      <c r="AW1000" s="249"/>
      <c r="AX1000" s="249"/>
      <c r="AY1000" s="247"/>
      <c r="AZ1000" s="247"/>
      <c r="BA1000" s="247"/>
      <c r="BB1000" s="249"/>
      <c r="BC1000" s="249"/>
      <c r="BD1000" s="247"/>
      <c r="BE1000" s="247"/>
      <c r="BF1000" s="249"/>
      <c r="BG1000" s="247"/>
      <c r="BH1000" s="3"/>
      <c r="BP1000" s="173" t="s">
        <v>3</v>
      </c>
    </row>
    <row r="1001" spans="1:68" s="2" customFormat="1" ht="11.25" x14ac:dyDescent="0.2">
      <c r="A1001" s="174"/>
      <c r="B1001" s="20"/>
      <c r="C1001" s="201"/>
      <c r="D1001" s="701"/>
      <c r="E1001" s="201" t="s">
        <v>1413</v>
      </c>
      <c r="F1001" s="173"/>
      <c r="G1001" s="173"/>
      <c r="H1001" s="174"/>
      <c r="I1001" s="201"/>
      <c r="J1001" s="173"/>
      <c r="K1001" s="173"/>
      <c r="L1001" s="201"/>
      <c r="M1001" s="247"/>
      <c r="N1001" s="173"/>
      <c r="O1001" s="173" t="s">
        <v>3</v>
      </c>
      <c r="P1001" s="272" t="s">
        <v>3</v>
      </c>
      <c r="Q1001" s="202" t="s">
        <v>3</v>
      </c>
      <c r="R1001" s="560" t="s">
        <v>3</v>
      </c>
      <c r="S1001" s="299" t="s">
        <v>3</v>
      </c>
      <c r="T1001" s="174"/>
      <c r="U1001" s="174"/>
      <c r="V1001" s="235"/>
      <c r="W1001" s="691"/>
      <c r="X1001" s="691"/>
      <c r="Y1001" s="692"/>
      <c r="Z1001" s="272" t="s">
        <v>3</v>
      </c>
      <c r="AA1001" s="247"/>
      <c r="AB1001" s="247"/>
      <c r="AC1001" s="247"/>
      <c r="AD1001" s="247"/>
      <c r="AE1001" s="247"/>
      <c r="AF1001" s="249"/>
      <c r="AG1001" s="247"/>
      <c r="AH1001" s="247"/>
      <c r="AI1001" s="249"/>
      <c r="AJ1001" s="247"/>
      <c r="AK1001" s="247"/>
      <c r="AL1001" s="247"/>
      <c r="AM1001" s="247"/>
      <c r="AN1001" s="249"/>
      <c r="AO1001" s="249"/>
      <c r="AP1001" s="247"/>
      <c r="AQ1001" s="247"/>
      <c r="AR1001" s="247"/>
      <c r="AS1001" s="662"/>
      <c r="AT1001" s="718"/>
      <c r="AU1001" s="247"/>
      <c r="AV1001" s="247"/>
      <c r="AW1001" s="249"/>
      <c r="AX1001" s="249"/>
      <c r="AY1001" s="247"/>
      <c r="AZ1001" s="247"/>
      <c r="BA1001" s="247"/>
      <c r="BB1001" s="249"/>
      <c r="BC1001" s="249"/>
      <c r="BD1001" s="247"/>
      <c r="BE1001" s="247"/>
      <c r="BF1001" s="249"/>
      <c r="BG1001" s="247"/>
      <c r="BH1001" s="3"/>
      <c r="BP1001" s="173" t="s">
        <v>3</v>
      </c>
    </row>
    <row r="1002" spans="1:68" s="2" customFormat="1" ht="11.25" x14ac:dyDescent="0.2">
      <c r="A1002" s="174"/>
      <c r="B1002" s="20"/>
      <c r="C1002" s="201"/>
      <c r="D1002" s="701"/>
      <c r="E1002" s="201" t="s">
        <v>1413</v>
      </c>
      <c r="F1002" s="173"/>
      <c r="G1002" s="173"/>
      <c r="H1002" s="174"/>
      <c r="I1002" s="201"/>
      <c r="J1002" s="173"/>
      <c r="K1002" s="173"/>
      <c r="L1002" s="201"/>
      <c r="M1002" s="247"/>
      <c r="N1002" s="173"/>
      <c r="O1002" s="173" t="s">
        <v>3</v>
      </c>
      <c r="P1002" s="272" t="s">
        <v>3</v>
      </c>
      <c r="Q1002" s="202" t="s">
        <v>3</v>
      </c>
      <c r="R1002" s="560" t="s">
        <v>3</v>
      </c>
      <c r="S1002" s="299" t="s">
        <v>3</v>
      </c>
      <c r="T1002" s="174"/>
      <c r="U1002" s="174"/>
      <c r="V1002" s="235"/>
      <c r="W1002" s="691"/>
      <c r="X1002" s="691"/>
      <c r="Y1002" s="692"/>
      <c r="Z1002" s="272" t="s">
        <v>3</v>
      </c>
      <c r="AA1002" s="247"/>
      <c r="AB1002" s="247"/>
      <c r="AC1002" s="247"/>
      <c r="AD1002" s="247"/>
      <c r="AE1002" s="247"/>
      <c r="AF1002" s="249"/>
      <c r="AG1002" s="247"/>
      <c r="AH1002" s="247"/>
      <c r="AI1002" s="249"/>
      <c r="AJ1002" s="247"/>
      <c r="AK1002" s="247"/>
      <c r="AL1002" s="247"/>
      <c r="AM1002" s="247"/>
      <c r="AN1002" s="249"/>
      <c r="AO1002" s="249"/>
      <c r="AP1002" s="247"/>
      <c r="AQ1002" s="247"/>
      <c r="AR1002" s="247"/>
      <c r="AS1002" s="662"/>
      <c r="AT1002" s="718"/>
      <c r="AU1002" s="247"/>
      <c r="AV1002" s="247"/>
      <c r="AW1002" s="249"/>
      <c r="AX1002" s="249"/>
      <c r="AY1002" s="247"/>
      <c r="AZ1002" s="247"/>
      <c r="BA1002" s="247"/>
      <c r="BB1002" s="249"/>
      <c r="BC1002" s="249"/>
      <c r="BD1002" s="247"/>
      <c r="BE1002" s="247"/>
      <c r="BF1002" s="249"/>
      <c r="BG1002" s="247"/>
      <c r="BH1002" s="3"/>
      <c r="BP1002" s="173" t="s">
        <v>3</v>
      </c>
    </row>
    <row r="1003" spans="1:68" s="2" customFormat="1" ht="11.25" x14ac:dyDescent="0.2">
      <c r="A1003" s="174"/>
      <c r="B1003" s="20"/>
      <c r="C1003" s="201"/>
      <c r="D1003" s="701"/>
      <c r="E1003" s="201" t="s">
        <v>1413</v>
      </c>
      <c r="F1003" s="173"/>
      <c r="G1003" s="173"/>
      <c r="H1003" s="174"/>
      <c r="I1003" s="201"/>
      <c r="J1003" s="173"/>
      <c r="K1003" s="173"/>
      <c r="L1003" s="201"/>
      <c r="M1003" s="247"/>
      <c r="N1003" s="173"/>
      <c r="O1003" s="173" t="s">
        <v>3</v>
      </c>
      <c r="P1003" s="272" t="s">
        <v>3</v>
      </c>
      <c r="Q1003" s="202" t="s">
        <v>3</v>
      </c>
      <c r="R1003" s="560" t="s">
        <v>3</v>
      </c>
      <c r="S1003" s="299" t="s">
        <v>3</v>
      </c>
      <c r="T1003" s="174"/>
      <c r="U1003" s="174"/>
      <c r="V1003" s="235"/>
      <c r="W1003" s="691"/>
      <c r="X1003" s="691"/>
      <c r="Y1003" s="692"/>
      <c r="Z1003" s="272" t="s">
        <v>3</v>
      </c>
      <c r="AA1003" s="247"/>
      <c r="AB1003" s="247"/>
      <c r="AC1003" s="247"/>
      <c r="AD1003" s="247"/>
      <c r="AE1003" s="247"/>
      <c r="AF1003" s="249"/>
      <c r="AG1003" s="247"/>
      <c r="AH1003" s="247"/>
      <c r="AI1003" s="249"/>
      <c r="AJ1003" s="247"/>
      <c r="AK1003" s="247"/>
      <c r="AL1003" s="247"/>
      <c r="AM1003" s="247"/>
      <c r="AN1003" s="249"/>
      <c r="AO1003" s="249"/>
      <c r="AP1003" s="247"/>
      <c r="AQ1003" s="247"/>
      <c r="AR1003" s="247"/>
      <c r="AS1003" s="662"/>
      <c r="AT1003" s="718"/>
      <c r="AU1003" s="247"/>
      <c r="AV1003" s="247"/>
      <c r="AW1003" s="249"/>
      <c r="AX1003" s="249"/>
      <c r="AY1003" s="247"/>
      <c r="AZ1003" s="247"/>
      <c r="BA1003" s="247"/>
      <c r="BB1003" s="249"/>
      <c r="BC1003" s="249"/>
      <c r="BD1003" s="247"/>
      <c r="BE1003" s="247"/>
      <c r="BF1003" s="249"/>
      <c r="BG1003" s="247"/>
      <c r="BH1003" s="3"/>
      <c r="BP1003" s="173" t="s">
        <v>3</v>
      </c>
    </row>
    <row r="1004" spans="1:68" s="2" customFormat="1" ht="11.25" x14ac:dyDescent="0.2">
      <c r="A1004" s="174"/>
      <c r="B1004" s="20"/>
      <c r="C1004" s="201"/>
      <c r="D1004" s="701"/>
      <c r="E1004" s="201" t="s">
        <v>1413</v>
      </c>
      <c r="F1004" s="173"/>
      <c r="G1004" s="173"/>
      <c r="H1004" s="174"/>
      <c r="I1004" s="201"/>
      <c r="J1004" s="173"/>
      <c r="K1004" s="173"/>
      <c r="L1004" s="201"/>
      <c r="M1004" s="247"/>
      <c r="N1004" s="173"/>
      <c r="O1004" s="173" t="s">
        <v>3</v>
      </c>
      <c r="P1004" s="272" t="s">
        <v>3</v>
      </c>
      <c r="Q1004" s="202" t="s">
        <v>3</v>
      </c>
      <c r="R1004" s="560" t="s">
        <v>3</v>
      </c>
      <c r="S1004" s="299" t="s">
        <v>3</v>
      </c>
      <c r="T1004" s="174"/>
      <c r="U1004" s="174"/>
      <c r="V1004" s="235"/>
      <c r="W1004" s="691"/>
      <c r="X1004" s="691"/>
      <c r="Y1004" s="692"/>
      <c r="Z1004" s="272" t="s">
        <v>3</v>
      </c>
      <c r="AA1004" s="247"/>
      <c r="AB1004" s="247"/>
      <c r="AC1004" s="247"/>
      <c r="AD1004" s="247"/>
      <c r="AE1004" s="247"/>
      <c r="AF1004" s="249"/>
      <c r="AG1004" s="247"/>
      <c r="AH1004" s="247"/>
      <c r="AI1004" s="249"/>
      <c r="AJ1004" s="247"/>
      <c r="AK1004" s="247"/>
      <c r="AL1004" s="247"/>
      <c r="AM1004" s="247"/>
      <c r="AN1004" s="249"/>
      <c r="AO1004" s="249"/>
      <c r="AP1004" s="247"/>
      <c r="AQ1004" s="247"/>
      <c r="AR1004" s="247"/>
      <c r="AS1004" s="662"/>
      <c r="AT1004" s="718"/>
      <c r="AU1004" s="247"/>
      <c r="AV1004" s="247"/>
      <c r="AW1004" s="249"/>
      <c r="AX1004" s="249"/>
      <c r="AY1004" s="247"/>
      <c r="AZ1004" s="247"/>
      <c r="BA1004" s="247"/>
      <c r="BB1004" s="249"/>
      <c r="BC1004" s="249"/>
      <c r="BD1004" s="247"/>
      <c r="BE1004" s="247"/>
      <c r="BF1004" s="249"/>
      <c r="BG1004" s="247"/>
      <c r="BH1004" s="3"/>
      <c r="BP1004" s="173" t="s">
        <v>3</v>
      </c>
    </row>
    <row r="1005" spans="1:68" s="2" customFormat="1" ht="11.25" x14ac:dyDescent="0.2">
      <c r="A1005" s="174"/>
      <c r="B1005" s="20"/>
      <c r="C1005" s="201"/>
      <c r="D1005" s="701"/>
      <c r="E1005" s="201" t="s">
        <v>1413</v>
      </c>
      <c r="F1005" s="173"/>
      <c r="G1005" s="173"/>
      <c r="H1005" s="174"/>
      <c r="I1005" s="201"/>
      <c r="J1005" s="173"/>
      <c r="K1005" s="173"/>
      <c r="L1005" s="201"/>
      <c r="M1005" s="247"/>
      <c r="N1005" s="173"/>
      <c r="O1005" s="173" t="s">
        <v>3</v>
      </c>
      <c r="P1005" s="272" t="s">
        <v>3</v>
      </c>
      <c r="Q1005" s="202" t="s">
        <v>3</v>
      </c>
      <c r="R1005" s="560" t="s">
        <v>3</v>
      </c>
      <c r="S1005" s="299" t="s">
        <v>3</v>
      </c>
      <c r="T1005" s="174"/>
      <c r="U1005" s="174"/>
      <c r="V1005" s="235"/>
      <c r="W1005" s="691"/>
      <c r="X1005" s="691"/>
      <c r="Y1005" s="692"/>
      <c r="Z1005" s="272" t="s">
        <v>3</v>
      </c>
      <c r="AA1005" s="247"/>
      <c r="AB1005" s="247"/>
      <c r="AC1005" s="247"/>
      <c r="AD1005" s="247"/>
      <c r="AE1005" s="247"/>
      <c r="AF1005" s="249"/>
      <c r="AG1005" s="247"/>
      <c r="AH1005" s="247"/>
      <c r="AI1005" s="249"/>
      <c r="AJ1005" s="247"/>
      <c r="AK1005" s="247"/>
      <c r="AL1005" s="247"/>
      <c r="AM1005" s="247"/>
      <c r="AN1005" s="249"/>
      <c r="AO1005" s="249"/>
      <c r="AP1005" s="247"/>
      <c r="AQ1005" s="247"/>
      <c r="AR1005" s="247"/>
      <c r="AS1005" s="662"/>
      <c r="AT1005" s="718"/>
      <c r="AU1005" s="247"/>
      <c r="AV1005" s="247"/>
      <c r="AW1005" s="249"/>
      <c r="AX1005" s="249"/>
      <c r="AY1005" s="247"/>
      <c r="AZ1005" s="247"/>
      <c r="BA1005" s="247"/>
      <c r="BB1005" s="249"/>
      <c r="BC1005" s="249"/>
      <c r="BD1005" s="247"/>
      <c r="BE1005" s="247"/>
      <c r="BF1005" s="249"/>
      <c r="BG1005" s="247"/>
      <c r="BH1005" s="3"/>
      <c r="BP1005" s="173" t="s">
        <v>3</v>
      </c>
    </row>
    <row r="1006" spans="1:68" s="2" customFormat="1" ht="11.25" x14ac:dyDescent="0.2">
      <c r="A1006" s="174"/>
      <c r="B1006" s="20"/>
      <c r="C1006" s="201"/>
      <c r="D1006" s="701"/>
      <c r="E1006" s="201" t="s">
        <v>1413</v>
      </c>
      <c r="F1006" s="173"/>
      <c r="G1006" s="173"/>
      <c r="H1006" s="174"/>
      <c r="I1006" s="201"/>
      <c r="J1006" s="173"/>
      <c r="K1006" s="173"/>
      <c r="L1006" s="201"/>
      <c r="M1006" s="247"/>
      <c r="N1006" s="173"/>
      <c r="O1006" s="173" t="s">
        <v>3</v>
      </c>
      <c r="P1006" s="272" t="s">
        <v>3</v>
      </c>
      <c r="Q1006" s="202" t="s">
        <v>3</v>
      </c>
      <c r="R1006" s="560" t="s">
        <v>3</v>
      </c>
      <c r="S1006" s="299" t="s">
        <v>3</v>
      </c>
      <c r="T1006" s="174"/>
      <c r="U1006" s="174"/>
      <c r="V1006" s="235"/>
      <c r="W1006" s="691"/>
      <c r="X1006" s="691"/>
      <c r="Y1006" s="692"/>
      <c r="Z1006" s="272" t="s">
        <v>3</v>
      </c>
      <c r="AA1006" s="247"/>
      <c r="AB1006" s="247"/>
      <c r="AC1006" s="247"/>
      <c r="AD1006" s="247"/>
      <c r="AE1006" s="247"/>
      <c r="AF1006" s="249"/>
      <c r="AG1006" s="247"/>
      <c r="AH1006" s="247"/>
      <c r="AI1006" s="249"/>
      <c r="AJ1006" s="247"/>
      <c r="AK1006" s="247"/>
      <c r="AL1006" s="247"/>
      <c r="AM1006" s="247"/>
      <c r="AN1006" s="249"/>
      <c r="AO1006" s="249"/>
      <c r="AP1006" s="247"/>
      <c r="AQ1006" s="247"/>
      <c r="AR1006" s="247"/>
      <c r="AS1006" s="662"/>
      <c r="AT1006" s="718"/>
      <c r="AU1006" s="247"/>
      <c r="AV1006" s="247"/>
      <c r="AW1006" s="249"/>
      <c r="AX1006" s="249"/>
      <c r="AY1006" s="247"/>
      <c r="AZ1006" s="247"/>
      <c r="BA1006" s="247"/>
      <c r="BB1006" s="249"/>
      <c r="BC1006" s="249"/>
      <c r="BD1006" s="247"/>
      <c r="BE1006" s="247"/>
      <c r="BF1006" s="249"/>
      <c r="BG1006" s="247"/>
      <c r="BH1006" s="3"/>
      <c r="BP1006" s="173" t="s">
        <v>3</v>
      </c>
    </row>
    <row r="1007" spans="1:68" s="2" customFormat="1" ht="11.25" x14ac:dyDescent="0.2">
      <c r="A1007" s="174"/>
      <c r="B1007" s="20"/>
      <c r="C1007" s="201"/>
      <c r="D1007" s="701"/>
      <c r="E1007" s="201" t="s">
        <v>1413</v>
      </c>
      <c r="F1007" s="173"/>
      <c r="G1007" s="173"/>
      <c r="H1007" s="174"/>
      <c r="I1007" s="201"/>
      <c r="J1007" s="173"/>
      <c r="K1007" s="173"/>
      <c r="L1007" s="201"/>
      <c r="M1007" s="247"/>
      <c r="N1007" s="173"/>
      <c r="O1007" s="173" t="s">
        <v>3</v>
      </c>
      <c r="P1007" s="272" t="s">
        <v>3</v>
      </c>
      <c r="Q1007" s="202" t="s">
        <v>3</v>
      </c>
      <c r="R1007" s="560" t="s">
        <v>3</v>
      </c>
      <c r="S1007" s="299" t="s">
        <v>3</v>
      </c>
      <c r="T1007" s="174"/>
      <c r="U1007" s="174"/>
      <c r="V1007" s="235"/>
      <c r="W1007" s="691"/>
      <c r="X1007" s="691"/>
      <c r="Y1007" s="692"/>
      <c r="Z1007" s="272" t="s">
        <v>3</v>
      </c>
      <c r="AA1007" s="247"/>
      <c r="AB1007" s="247"/>
      <c r="AC1007" s="247"/>
      <c r="AD1007" s="247"/>
      <c r="AE1007" s="247"/>
      <c r="AF1007" s="249"/>
      <c r="AG1007" s="247"/>
      <c r="AH1007" s="247"/>
      <c r="AI1007" s="249"/>
      <c r="AJ1007" s="247"/>
      <c r="AK1007" s="247"/>
      <c r="AL1007" s="247"/>
      <c r="AM1007" s="247"/>
      <c r="AN1007" s="249"/>
      <c r="AO1007" s="249"/>
      <c r="AP1007" s="247"/>
      <c r="AQ1007" s="247"/>
      <c r="AR1007" s="247"/>
      <c r="AS1007" s="662"/>
      <c r="AT1007" s="718"/>
      <c r="AU1007" s="247"/>
      <c r="AV1007" s="247"/>
      <c r="AW1007" s="249"/>
      <c r="AX1007" s="249"/>
      <c r="AY1007" s="247"/>
      <c r="AZ1007" s="247"/>
      <c r="BA1007" s="247"/>
      <c r="BB1007" s="249"/>
      <c r="BC1007" s="249"/>
      <c r="BD1007" s="247"/>
      <c r="BE1007" s="247"/>
      <c r="BF1007" s="249"/>
      <c r="BG1007" s="247"/>
      <c r="BH1007" s="3"/>
      <c r="BP1007" s="173" t="s">
        <v>3</v>
      </c>
    </row>
    <row r="1008" spans="1:68" s="2" customFormat="1" ht="11.25" x14ac:dyDescent="0.2">
      <c r="A1008" s="174"/>
      <c r="B1008" s="20"/>
      <c r="C1008" s="201"/>
      <c r="D1008" s="701"/>
      <c r="E1008" s="201" t="s">
        <v>1413</v>
      </c>
      <c r="F1008" s="173"/>
      <c r="G1008" s="173"/>
      <c r="H1008" s="174"/>
      <c r="I1008" s="201"/>
      <c r="J1008" s="173"/>
      <c r="K1008" s="173"/>
      <c r="L1008" s="201"/>
      <c r="M1008" s="247"/>
      <c r="N1008" s="173"/>
      <c r="O1008" s="173" t="s">
        <v>3</v>
      </c>
      <c r="P1008" s="272" t="s">
        <v>3</v>
      </c>
      <c r="Q1008" s="202" t="s">
        <v>3</v>
      </c>
      <c r="R1008" s="560" t="s">
        <v>3</v>
      </c>
      <c r="S1008" s="299" t="s">
        <v>3</v>
      </c>
      <c r="T1008" s="174"/>
      <c r="U1008" s="174"/>
      <c r="V1008" s="235"/>
      <c r="W1008" s="691"/>
      <c r="X1008" s="691"/>
      <c r="Y1008" s="692"/>
      <c r="Z1008" s="272" t="s">
        <v>3</v>
      </c>
      <c r="AA1008" s="247"/>
      <c r="AB1008" s="247"/>
      <c r="AC1008" s="247"/>
      <c r="AD1008" s="247"/>
      <c r="AE1008" s="247"/>
      <c r="AF1008" s="249"/>
      <c r="AG1008" s="247"/>
      <c r="AH1008" s="247"/>
      <c r="AI1008" s="249"/>
      <c r="AJ1008" s="247"/>
      <c r="AK1008" s="247"/>
      <c r="AL1008" s="247"/>
      <c r="AM1008" s="247"/>
      <c r="AN1008" s="249"/>
      <c r="AO1008" s="249"/>
      <c r="AP1008" s="247"/>
      <c r="AQ1008" s="247"/>
      <c r="AR1008" s="247"/>
      <c r="AS1008" s="662"/>
      <c r="AT1008" s="718"/>
      <c r="AU1008" s="247"/>
      <c r="AV1008" s="247"/>
      <c r="AW1008" s="249"/>
      <c r="AX1008" s="249"/>
      <c r="AY1008" s="247"/>
      <c r="AZ1008" s="247"/>
      <c r="BA1008" s="247"/>
      <c r="BB1008" s="249"/>
      <c r="BC1008" s="249"/>
      <c r="BD1008" s="247"/>
      <c r="BE1008" s="247"/>
      <c r="BF1008" s="249"/>
      <c r="BG1008" s="247"/>
      <c r="BH1008" s="3"/>
      <c r="BP1008" s="173" t="s">
        <v>3</v>
      </c>
    </row>
    <row r="1009" spans="1:68" s="2" customFormat="1" ht="11.25" x14ac:dyDescent="0.2">
      <c r="A1009" s="174"/>
      <c r="B1009" s="20"/>
      <c r="C1009" s="201"/>
      <c r="D1009" s="701"/>
      <c r="E1009" s="201" t="s">
        <v>1413</v>
      </c>
      <c r="F1009" s="173"/>
      <c r="G1009" s="173"/>
      <c r="H1009" s="174"/>
      <c r="I1009" s="201"/>
      <c r="J1009" s="173"/>
      <c r="K1009" s="173"/>
      <c r="L1009" s="201"/>
      <c r="M1009" s="247"/>
      <c r="N1009" s="173"/>
      <c r="O1009" s="173" t="s">
        <v>3</v>
      </c>
      <c r="P1009" s="272" t="s">
        <v>3</v>
      </c>
      <c r="Q1009" s="202" t="s">
        <v>3</v>
      </c>
      <c r="R1009" s="560" t="s">
        <v>3</v>
      </c>
      <c r="S1009" s="299" t="s">
        <v>3</v>
      </c>
      <c r="T1009" s="174"/>
      <c r="U1009" s="174"/>
      <c r="V1009" s="235"/>
      <c r="W1009" s="691"/>
      <c r="X1009" s="691"/>
      <c r="Y1009" s="692"/>
      <c r="Z1009" s="272" t="s">
        <v>3</v>
      </c>
      <c r="AA1009" s="247"/>
      <c r="AB1009" s="247"/>
      <c r="AC1009" s="247"/>
      <c r="AD1009" s="247"/>
      <c r="AE1009" s="247"/>
      <c r="AF1009" s="249"/>
      <c r="AG1009" s="247"/>
      <c r="AH1009" s="247"/>
      <c r="AI1009" s="249"/>
      <c r="AJ1009" s="247"/>
      <c r="AK1009" s="247"/>
      <c r="AL1009" s="247"/>
      <c r="AM1009" s="247"/>
      <c r="AN1009" s="249"/>
      <c r="AO1009" s="249"/>
      <c r="AP1009" s="247"/>
      <c r="AQ1009" s="247"/>
      <c r="AR1009" s="247"/>
      <c r="AS1009" s="662"/>
      <c r="AT1009" s="718"/>
      <c r="AU1009" s="247"/>
      <c r="AV1009" s="247"/>
      <c r="AW1009" s="249"/>
      <c r="AX1009" s="249"/>
      <c r="AY1009" s="247"/>
      <c r="AZ1009" s="247"/>
      <c r="BA1009" s="247"/>
      <c r="BB1009" s="249"/>
      <c r="BC1009" s="249"/>
      <c r="BD1009" s="247"/>
      <c r="BE1009" s="247"/>
      <c r="BF1009" s="249"/>
      <c r="BG1009" s="247"/>
      <c r="BH1009" s="3"/>
      <c r="BP1009" s="173" t="s">
        <v>3</v>
      </c>
    </row>
    <row r="1010" spans="1:68" s="2" customFormat="1" ht="11.25" x14ac:dyDescent="0.2">
      <c r="A1010" s="174"/>
      <c r="B1010" s="20"/>
      <c r="C1010" s="201"/>
      <c r="D1010" s="701"/>
      <c r="E1010" s="201" t="s">
        <v>1413</v>
      </c>
      <c r="F1010" s="173"/>
      <c r="G1010" s="173"/>
      <c r="H1010" s="174"/>
      <c r="I1010" s="201"/>
      <c r="J1010" s="173"/>
      <c r="K1010" s="173"/>
      <c r="L1010" s="201"/>
      <c r="M1010" s="247"/>
      <c r="N1010" s="173"/>
      <c r="O1010" s="173" t="s">
        <v>3</v>
      </c>
      <c r="P1010" s="272" t="s">
        <v>3</v>
      </c>
      <c r="Q1010" s="202" t="s">
        <v>3</v>
      </c>
      <c r="R1010" s="560" t="s">
        <v>3</v>
      </c>
      <c r="S1010" s="299" t="s">
        <v>3</v>
      </c>
      <c r="T1010" s="174"/>
      <c r="U1010" s="174"/>
      <c r="V1010" s="235"/>
      <c r="W1010" s="691"/>
      <c r="X1010" s="691"/>
      <c r="Y1010" s="692"/>
      <c r="Z1010" s="272" t="s">
        <v>3</v>
      </c>
      <c r="AA1010" s="247"/>
      <c r="AB1010" s="247"/>
      <c r="AC1010" s="247"/>
      <c r="AD1010" s="247"/>
      <c r="AE1010" s="247"/>
      <c r="AF1010" s="249"/>
      <c r="AG1010" s="247"/>
      <c r="AH1010" s="247"/>
      <c r="AI1010" s="249"/>
      <c r="AJ1010" s="247"/>
      <c r="AK1010" s="247"/>
      <c r="AL1010" s="247"/>
      <c r="AM1010" s="247"/>
      <c r="AN1010" s="249"/>
      <c r="AO1010" s="249"/>
      <c r="AP1010" s="247"/>
      <c r="AQ1010" s="247"/>
      <c r="AR1010" s="247"/>
      <c r="AS1010" s="662"/>
      <c r="AT1010" s="718"/>
      <c r="AU1010" s="247"/>
      <c r="AV1010" s="247"/>
      <c r="AW1010" s="249"/>
      <c r="AX1010" s="249"/>
      <c r="AY1010" s="247"/>
      <c r="AZ1010" s="247"/>
      <c r="BA1010" s="247"/>
      <c r="BB1010" s="249"/>
      <c r="BC1010" s="249"/>
      <c r="BD1010" s="247"/>
      <c r="BE1010" s="247"/>
      <c r="BF1010" s="249"/>
      <c r="BG1010" s="247"/>
      <c r="BH1010" s="3"/>
      <c r="BP1010" s="173" t="s">
        <v>3</v>
      </c>
    </row>
    <row r="1011" spans="1:68" s="2" customFormat="1" ht="11.25" x14ac:dyDescent="0.2">
      <c r="A1011" s="174"/>
      <c r="B1011" s="20"/>
      <c r="C1011" s="201"/>
      <c r="D1011" s="701"/>
      <c r="E1011" s="201" t="s">
        <v>1413</v>
      </c>
      <c r="F1011" s="173"/>
      <c r="G1011" s="173"/>
      <c r="H1011" s="174"/>
      <c r="I1011" s="201"/>
      <c r="J1011" s="173"/>
      <c r="K1011" s="173"/>
      <c r="L1011" s="201"/>
      <c r="M1011" s="247"/>
      <c r="N1011" s="173"/>
      <c r="O1011" s="173" t="s">
        <v>3</v>
      </c>
      <c r="P1011" s="272" t="s">
        <v>3</v>
      </c>
      <c r="Q1011" s="202" t="s">
        <v>3</v>
      </c>
      <c r="R1011" s="560" t="s">
        <v>3</v>
      </c>
      <c r="S1011" s="299" t="s">
        <v>3</v>
      </c>
      <c r="T1011" s="174"/>
      <c r="U1011" s="174"/>
      <c r="V1011" s="235"/>
      <c r="W1011" s="691"/>
      <c r="X1011" s="691"/>
      <c r="Y1011" s="692"/>
      <c r="Z1011" s="272" t="s">
        <v>3</v>
      </c>
      <c r="AA1011" s="247"/>
      <c r="AB1011" s="247"/>
      <c r="AC1011" s="247"/>
      <c r="AD1011" s="247"/>
      <c r="AE1011" s="247"/>
      <c r="AF1011" s="249"/>
      <c r="AG1011" s="247"/>
      <c r="AH1011" s="247"/>
      <c r="AI1011" s="249"/>
      <c r="AJ1011" s="247"/>
      <c r="AK1011" s="247"/>
      <c r="AL1011" s="247"/>
      <c r="AM1011" s="247"/>
      <c r="AN1011" s="249"/>
      <c r="AO1011" s="249"/>
      <c r="AP1011" s="247"/>
      <c r="AQ1011" s="247"/>
      <c r="AR1011" s="247"/>
      <c r="AS1011" s="662"/>
      <c r="AT1011" s="718"/>
      <c r="AU1011" s="247"/>
      <c r="AV1011" s="247"/>
      <c r="AW1011" s="249"/>
      <c r="AX1011" s="249"/>
      <c r="AY1011" s="247"/>
      <c r="AZ1011" s="247"/>
      <c r="BA1011" s="247"/>
      <c r="BB1011" s="249"/>
      <c r="BC1011" s="249"/>
      <c r="BD1011" s="247"/>
      <c r="BE1011" s="247"/>
      <c r="BF1011" s="249"/>
      <c r="BG1011" s="247"/>
      <c r="BH1011" s="3"/>
      <c r="BP1011" s="173" t="s">
        <v>3</v>
      </c>
    </row>
    <row r="1012" spans="1:68" s="2" customFormat="1" ht="11.25" x14ac:dyDescent="0.2">
      <c r="A1012" s="174"/>
      <c r="B1012" s="20"/>
      <c r="C1012" s="201"/>
      <c r="D1012" s="701"/>
      <c r="E1012" s="201" t="s">
        <v>1413</v>
      </c>
      <c r="F1012" s="173"/>
      <c r="G1012" s="173"/>
      <c r="H1012" s="174"/>
      <c r="I1012" s="201"/>
      <c r="J1012" s="173"/>
      <c r="K1012" s="173"/>
      <c r="L1012" s="201"/>
      <c r="M1012" s="247"/>
      <c r="N1012" s="173"/>
      <c r="O1012" s="173" t="s">
        <v>3</v>
      </c>
      <c r="P1012" s="272" t="s">
        <v>3</v>
      </c>
      <c r="Q1012" s="202" t="s">
        <v>3</v>
      </c>
      <c r="R1012" s="560" t="s">
        <v>3</v>
      </c>
      <c r="S1012" s="299" t="s">
        <v>3</v>
      </c>
      <c r="T1012" s="174"/>
      <c r="U1012" s="174"/>
      <c r="V1012" s="235"/>
      <c r="W1012" s="691"/>
      <c r="X1012" s="691"/>
      <c r="Y1012" s="692"/>
      <c r="Z1012" s="272" t="s">
        <v>3</v>
      </c>
      <c r="AA1012" s="247"/>
      <c r="AB1012" s="247"/>
      <c r="AC1012" s="247"/>
      <c r="AD1012" s="247"/>
      <c r="AE1012" s="247"/>
      <c r="AF1012" s="249"/>
      <c r="AG1012" s="247"/>
      <c r="AH1012" s="247"/>
      <c r="AI1012" s="249"/>
      <c r="AJ1012" s="247"/>
      <c r="AK1012" s="247"/>
      <c r="AL1012" s="247"/>
      <c r="AM1012" s="247"/>
      <c r="AN1012" s="249"/>
      <c r="AO1012" s="249"/>
      <c r="AP1012" s="247"/>
      <c r="AQ1012" s="247"/>
      <c r="AR1012" s="247"/>
      <c r="AS1012" s="662"/>
      <c r="AT1012" s="718"/>
      <c r="AU1012" s="247"/>
      <c r="AV1012" s="247"/>
      <c r="AW1012" s="249"/>
      <c r="AX1012" s="249"/>
      <c r="AY1012" s="247"/>
      <c r="AZ1012" s="247"/>
      <c r="BA1012" s="247"/>
      <c r="BB1012" s="249"/>
      <c r="BC1012" s="249"/>
      <c r="BD1012" s="247"/>
      <c r="BE1012" s="247"/>
      <c r="BF1012" s="249"/>
      <c r="BG1012" s="247"/>
      <c r="BH1012" s="3"/>
      <c r="BP1012" s="173" t="s">
        <v>3</v>
      </c>
    </row>
    <row r="1013" spans="1:68" s="2" customFormat="1" ht="11.25" x14ac:dyDescent="0.2">
      <c r="A1013" s="174"/>
      <c r="B1013" s="20"/>
      <c r="C1013" s="201"/>
      <c r="D1013" s="701"/>
      <c r="E1013" s="201" t="s">
        <v>1413</v>
      </c>
      <c r="F1013" s="173"/>
      <c r="G1013" s="173"/>
      <c r="H1013" s="174"/>
      <c r="I1013" s="201"/>
      <c r="J1013" s="173"/>
      <c r="K1013" s="173"/>
      <c r="L1013" s="201"/>
      <c r="M1013" s="247"/>
      <c r="N1013" s="173"/>
      <c r="O1013" s="173" t="s">
        <v>3</v>
      </c>
      <c r="P1013" s="272" t="s">
        <v>3</v>
      </c>
      <c r="Q1013" s="202" t="s">
        <v>3</v>
      </c>
      <c r="R1013" s="560" t="s">
        <v>3</v>
      </c>
      <c r="S1013" s="299" t="s">
        <v>3</v>
      </c>
      <c r="T1013" s="174"/>
      <c r="U1013" s="174"/>
      <c r="V1013" s="235"/>
      <c r="W1013" s="691"/>
      <c r="X1013" s="691"/>
      <c r="Y1013" s="692"/>
      <c r="Z1013" s="272" t="s">
        <v>3</v>
      </c>
      <c r="AA1013" s="247"/>
      <c r="AB1013" s="247"/>
      <c r="AC1013" s="247"/>
      <c r="AD1013" s="247"/>
      <c r="AE1013" s="247"/>
      <c r="AF1013" s="249"/>
      <c r="AG1013" s="247"/>
      <c r="AH1013" s="247"/>
      <c r="AI1013" s="249"/>
      <c r="AJ1013" s="247"/>
      <c r="AK1013" s="247"/>
      <c r="AL1013" s="247"/>
      <c r="AM1013" s="247"/>
      <c r="AN1013" s="249"/>
      <c r="AO1013" s="249"/>
      <c r="AP1013" s="247"/>
      <c r="AQ1013" s="247"/>
      <c r="AR1013" s="247"/>
      <c r="AS1013" s="662"/>
      <c r="AT1013" s="718"/>
      <c r="AU1013" s="247"/>
      <c r="AV1013" s="247"/>
      <c r="AW1013" s="249"/>
      <c r="AX1013" s="249"/>
      <c r="AY1013" s="247"/>
      <c r="AZ1013" s="247"/>
      <c r="BA1013" s="247"/>
      <c r="BB1013" s="249"/>
      <c r="BC1013" s="249"/>
      <c r="BD1013" s="247"/>
      <c r="BE1013" s="247"/>
      <c r="BF1013" s="249"/>
      <c r="BG1013" s="247"/>
      <c r="BH1013" s="3"/>
      <c r="BP1013" s="173" t="s">
        <v>3</v>
      </c>
    </row>
    <row r="1014" spans="1:68" s="2" customFormat="1" ht="11.25" x14ac:dyDescent="0.2">
      <c r="A1014" s="174"/>
      <c r="B1014" s="20"/>
      <c r="C1014" s="201"/>
      <c r="D1014" s="701"/>
      <c r="E1014" s="201" t="s">
        <v>1413</v>
      </c>
      <c r="F1014" s="173"/>
      <c r="G1014" s="173"/>
      <c r="H1014" s="174"/>
      <c r="I1014" s="201"/>
      <c r="J1014" s="173"/>
      <c r="K1014" s="173"/>
      <c r="L1014" s="201"/>
      <c r="M1014" s="247"/>
      <c r="N1014" s="173"/>
      <c r="O1014" s="173" t="s">
        <v>3</v>
      </c>
      <c r="P1014" s="272" t="s">
        <v>3</v>
      </c>
      <c r="Q1014" s="202" t="s">
        <v>3</v>
      </c>
      <c r="R1014" s="560" t="s">
        <v>3</v>
      </c>
      <c r="S1014" s="299" t="s">
        <v>3</v>
      </c>
      <c r="T1014" s="174"/>
      <c r="U1014" s="174"/>
      <c r="V1014" s="235"/>
      <c r="W1014" s="691"/>
      <c r="X1014" s="691"/>
      <c r="Y1014" s="692"/>
      <c r="Z1014" s="272" t="s">
        <v>3</v>
      </c>
      <c r="AA1014" s="247"/>
      <c r="AB1014" s="247"/>
      <c r="AC1014" s="247"/>
      <c r="AD1014" s="247"/>
      <c r="AE1014" s="247"/>
      <c r="AF1014" s="249"/>
      <c r="AG1014" s="247"/>
      <c r="AH1014" s="247"/>
      <c r="AI1014" s="249"/>
      <c r="AJ1014" s="247"/>
      <c r="AK1014" s="247"/>
      <c r="AL1014" s="247"/>
      <c r="AM1014" s="247"/>
      <c r="AN1014" s="249"/>
      <c r="AO1014" s="249"/>
      <c r="AP1014" s="247"/>
      <c r="AQ1014" s="247"/>
      <c r="AR1014" s="247"/>
      <c r="AS1014" s="662"/>
      <c r="AT1014" s="718"/>
      <c r="AU1014" s="247"/>
      <c r="AV1014" s="247"/>
      <c r="AW1014" s="249"/>
      <c r="AX1014" s="249"/>
      <c r="AY1014" s="247"/>
      <c r="AZ1014" s="247"/>
      <c r="BA1014" s="247"/>
      <c r="BB1014" s="249"/>
      <c r="BC1014" s="249"/>
      <c r="BD1014" s="247"/>
      <c r="BE1014" s="247"/>
      <c r="BF1014" s="249"/>
      <c r="BG1014" s="247"/>
      <c r="BH1014" s="3"/>
      <c r="BP1014" s="173" t="s">
        <v>3</v>
      </c>
    </row>
    <row r="1015" spans="1:68" s="2" customFormat="1" ht="11.25" x14ac:dyDescent="0.2">
      <c r="A1015" s="174"/>
      <c r="B1015" s="20"/>
      <c r="C1015" s="201"/>
      <c r="D1015" s="701"/>
      <c r="E1015" s="201" t="s">
        <v>1413</v>
      </c>
      <c r="F1015" s="173"/>
      <c r="G1015" s="173"/>
      <c r="H1015" s="174"/>
      <c r="I1015" s="201"/>
      <c r="J1015" s="173"/>
      <c r="K1015" s="173"/>
      <c r="L1015" s="201"/>
      <c r="M1015" s="247"/>
      <c r="N1015" s="173"/>
      <c r="O1015" s="173" t="s">
        <v>3</v>
      </c>
      <c r="P1015" s="272" t="s">
        <v>3</v>
      </c>
      <c r="Q1015" s="202" t="s">
        <v>3</v>
      </c>
      <c r="R1015" s="560" t="s">
        <v>3</v>
      </c>
      <c r="S1015" s="299" t="s">
        <v>3</v>
      </c>
      <c r="T1015" s="174"/>
      <c r="U1015" s="174"/>
      <c r="V1015" s="235"/>
      <c r="W1015" s="691"/>
      <c r="X1015" s="691"/>
      <c r="Y1015" s="692"/>
      <c r="Z1015" s="272" t="s">
        <v>3</v>
      </c>
      <c r="AA1015" s="247"/>
      <c r="AB1015" s="247"/>
      <c r="AC1015" s="247"/>
      <c r="AD1015" s="247"/>
      <c r="AE1015" s="247"/>
      <c r="AF1015" s="249"/>
      <c r="AG1015" s="247"/>
      <c r="AH1015" s="247"/>
      <c r="AI1015" s="249"/>
      <c r="AJ1015" s="247"/>
      <c r="AK1015" s="247"/>
      <c r="AL1015" s="247"/>
      <c r="AM1015" s="247"/>
      <c r="AN1015" s="249"/>
      <c r="AO1015" s="249"/>
      <c r="AP1015" s="247"/>
      <c r="AQ1015" s="247"/>
      <c r="AR1015" s="247"/>
      <c r="AS1015" s="662"/>
      <c r="AT1015" s="718"/>
      <c r="AU1015" s="247"/>
      <c r="AV1015" s="247"/>
      <c r="AW1015" s="249"/>
      <c r="AX1015" s="249"/>
      <c r="AY1015" s="247"/>
      <c r="AZ1015" s="247"/>
      <c r="BA1015" s="247"/>
      <c r="BB1015" s="249"/>
      <c r="BC1015" s="249"/>
      <c r="BD1015" s="247"/>
      <c r="BE1015" s="247"/>
      <c r="BF1015" s="249"/>
      <c r="BG1015" s="247"/>
      <c r="BH1015" s="3"/>
      <c r="BP1015" s="173" t="s">
        <v>3</v>
      </c>
    </row>
    <row r="1016" spans="1:68" s="2" customFormat="1" ht="11.25" x14ac:dyDescent="0.2">
      <c r="A1016" s="174"/>
      <c r="B1016" s="20"/>
      <c r="C1016" s="201"/>
      <c r="D1016" s="701"/>
      <c r="E1016" s="201" t="s">
        <v>1413</v>
      </c>
      <c r="F1016" s="173"/>
      <c r="G1016" s="173"/>
      <c r="H1016" s="174"/>
      <c r="I1016" s="201"/>
      <c r="J1016" s="173"/>
      <c r="K1016" s="173"/>
      <c r="L1016" s="201"/>
      <c r="M1016" s="247"/>
      <c r="N1016" s="173"/>
      <c r="O1016" s="173" t="s">
        <v>3</v>
      </c>
      <c r="P1016" s="272" t="s">
        <v>3</v>
      </c>
      <c r="Q1016" s="202" t="s">
        <v>3</v>
      </c>
      <c r="R1016" s="560" t="s">
        <v>3</v>
      </c>
      <c r="S1016" s="299" t="s">
        <v>3</v>
      </c>
      <c r="T1016" s="174"/>
      <c r="U1016" s="174"/>
      <c r="V1016" s="235"/>
      <c r="W1016" s="691"/>
      <c r="X1016" s="691"/>
      <c r="Y1016" s="692"/>
      <c r="Z1016" s="272" t="s">
        <v>3</v>
      </c>
      <c r="AA1016" s="247"/>
      <c r="AB1016" s="247"/>
      <c r="AC1016" s="247"/>
      <c r="AD1016" s="247"/>
      <c r="AE1016" s="247"/>
      <c r="AF1016" s="249"/>
      <c r="AG1016" s="247"/>
      <c r="AH1016" s="247"/>
      <c r="AI1016" s="249"/>
      <c r="AJ1016" s="247"/>
      <c r="AK1016" s="247"/>
      <c r="AL1016" s="247"/>
      <c r="AM1016" s="247"/>
      <c r="AN1016" s="249"/>
      <c r="AO1016" s="249"/>
      <c r="AP1016" s="247"/>
      <c r="AQ1016" s="247"/>
      <c r="AR1016" s="247"/>
      <c r="AS1016" s="662"/>
      <c r="AT1016" s="718"/>
      <c r="AU1016" s="247"/>
      <c r="AV1016" s="247"/>
      <c r="AW1016" s="249"/>
      <c r="AX1016" s="249"/>
      <c r="AY1016" s="247"/>
      <c r="AZ1016" s="247"/>
      <c r="BA1016" s="247"/>
      <c r="BB1016" s="249"/>
      <c r="BC1016" s="249"/>
      <c r="BD1016" s="247"/>
      <c r="BE1016" s="247"/>
      <c r="BF1016" s="249"/>
      <c r="BG1016" s="247"/>
      <c r="BH1016" s="3"/>
      <c r="BP1016" s="173" t="s">
        <v>3</v>
      </c>
    </row>
    <row r="1017" spans="1:68" s="2" customFormat="1" ht="11.25" x14ac:dyDescent="0.2">
      <c r="A1017" s="174"/>
      <c r="B1017" s="20"/>
      <c r="C1017" s="201"/>
      <c r="D1017" s="701"/>
      <c r="E1017" s="201" t="s">
        <v>1413</v>
      </c>
      <c r="F1017" s="173"/>
      <c r="G1017" s="173"/>
      <c r="H1017" s="174"/>
      <c r="I1017" s="201"/>
      <c r="J1017" s="173"/>
      <c r="K1017" s="173"/>
      <c r="L1017" s="201"/>
      <c r="M1017" s="247"/>
      <c r="N1017" s="173"/>
      <c r="O1017" s="173" t="s">
        <v>3</v>
      </c>
      <c r="P1017" s="272" t="s">
        <v>3</v>
      </c>
      <c r="Q1017" s="202" t="s">
        <v>3</v>
      </c>
      <c r="R1017" s="560" t="s">
        <v>3</v>
      </c>
      <c r="S1017" s="299" t="s">
        <v>3</v>
      </c>
      <c r="T1017" s="174"/>
      <c r="U1017" s="174"/>
      <c r="V1017" s="235"/>
      <c r="W1017" s="691"/>
      <c r="X1017" s="691"/>
      <c r="Y1017" s="692"/>
      <c r="Z1017" s="272" t="s">
        <v>3</v>
      </c>
      <c r="AA1017" s="247"/>
      <c r="AB1017" s="247"/>
      <c r="AC1017" s="247"/>
      <c r="AD1017" s="247"/>
      <c r="AE1017" s="247"/>
      <c r="AF1017" s="249"/>
      <c r="AG1017" s="247"/>
      <c r="AH1017" s="247"/>
      <c r="AI1017" s="249"/>
      <c r="AJ1017" s="247"/>
      <c r="AK1017" s="247"/>
      <c r="AL1017" s="247"/>
      <c r="AM1017" s="247"/>
      <c r="AN1017" s="249"/>
      <c r="AO1017" s="249"/>
      <c r="AP1017" s="247"/>
      <c r="AQ1017" s="247"/>
      <c r="AR1017" s="247"/>
      <c r="AS1017" s="662"/>
      <c r="AT1017" s="718"/>
      <c r="AU1017" s="247"/>
      <c r="AV1017" s="247"/>
      <c r="AW1017" s="249"/>
      <c r="AX1017" s="249"/>
      <c r="AY1017" s="247"/>
      <c r="AZ1017" s="247"/>
      <c r="BA1017" s="247"/>
      <c r="BB1017" s="249"/>
      <c r="BC1017" s="249"/>
      <c r="BD1017" s="247"/>
      <c r="BE1017" s="247"/>
      <c r="BF1017" s="249"/>
      <c r="BG1017" s="247"/>
      <c r="BH1017" s="3"/>
      <c r="BP1017" s="173" t="s">
        <v>3</v>
      </c>
    </row>
    <row r="1018" spans="1:68" s="2" customFormat="1" ht="11.25" x14ac:dyDescent="0.2">
      <c r="A1018" s="174"/>
      <c r="B1018" s="20"/>
      <c r="C1018" s="201"/>
      <c r="D1018" s="701"/>
      <c r="E1018" s="201" t="s">
        <v>1413</v>
      </c>
      <c r="F1018" s="173"/>
      <c r="G1018" s="173"/>
      <c r="H1018" s="174"/>
      <c r="I1018" s="201"/>
      <c r="J1018" s="173"/>
      <c r="K1018" s="173"/>
      <c r="L1018" s="201"/>
      <c r="M1018" s="247"/>
      <c r="N1018" s="173"/>
      <c r="O1018" s="173" t="s">
        <v>3</v>
      </c>
      <c r="P1018" s="272" t="s">
        <v>3</v>
      </c>
      <c r="Q1018" s="202" t="s">
        <v>3</v>
      </c>
      <c r="R1018" s="560" t="s">
        <v>3</v>
      </c>
      <c r="S1018" s="299" t="s">
        <v>3</v>
      </c>
      <c r="T1018" s="174"/>
      <c r="U1018" s="174"/>
      <c r="V1018" s="235"/>
      <c r="W1018" s="691"/>
      <c r="X1018" s="691"/>
      <c r="Y1018" s="692"/>
      <c r="Z1018" s="272" t="s">
        <v>3</v>
      </c>
      <c r="AA1018" s="247"/>
      <c r="AB1018" s="247"/>
      <c r="AC1018" s="247"/>
      <c r="AD1018" s="247"/>
      <c r="AE1018" s="247"/>
      <c r="AF1018" s="249"/>
      <c r="AG1018" s="247"/>
      <c r="AH1018" s="247"/>
      <c r="AI1018" s="249"/>
      <c r="AJ1018" s="247"/>
      <c r="AK1018" s="247"/>
      <c r="AL1018" s="247"/>
      <c r="AM1018" s="247"/>
      <c r="AN1018" s="249"/>
      <c r="AO1018" s="249"/>
      <c r="AP1018" s="247"/>
      <c r="AQ1018" s="247"/>
      <c r="AR1018" s="247"/>
      <c r="AS1018" s="662"/>
      <c r="AT1018" s="718"/>
      <c r="AU1018" s="247"/>
      <c r="AV1018" s="247"/>
      <c r="AW1018" s="249"/>
      <c r="AX1018" s="249"/>
      <c r="AY1018" s="247"/>
      <c r="AZ1018" s="247"/>
      <c r="BA1018" s="247"/>
      <c r="BB1018" s="249"/>
      <c r="BC1018" s="249"/>
      <c r="BD1018" s="247"/>
      <c r="BE1018" s="247"/>
      <c r="BF1018" s="249"/>
      <c r="BG1018" s="247"/>
      <c r="BH1018" s="3"/>
      <c r="BP1018" s="173" t="s">
        <v>3</v>
      </c>
    </row>
    <row r="1019" spans="1:68" s="2" customFormat="1" ht="11.25" x14ac:dyDescent="0.2">
      <c r="A1019" s="174"/>
      <c r="B1019" s="20"/>
      <c r="C1019" s="201"/>
      <c r="D1019" s="701"/>
      <c r="E1019" s="201" t="s">
        <v>1413</v>
      </c>
      <c r="F1019" s="173"/>
      <c r="G1019" s="173"/>
      <c r="H1019" s="174"/>
      <c r="I1019" s="201"/>
      <c r="J1019" s="173"/>
      <c r="K1019" s="173"/>
      <c r="L1019" s="201"/>
      <c r="M1019" s="247"/>
      <c r="N1019" s="173"/>
      <c r="O1019" s="173" t="s">
        <v>3</v>
      </c>
      <c r="P1019" s="272" t="s">
        <v>3</v>
      </c>
      <c r="Q1019" s="202" t="s">
        <v>3</v>
      </c>
      <c r="R1019" s="560" t="s">
        <v>3</v>
      </c>
      <c r="S1019" s="299" t="s">
        <v>3</v>
      </c>
      <c r="T1019" s="174"/>
      <c r="U1019" s="174"/>
      <c r="V1019" s="235"/>
      <c r="W1019" s="691"/>
      <c r="X1019" s="691"/>
      <c r="Y1019" s="692"/>
      <c r="Z1019" s="272" t="s">
        <v>3</v>
      </c>
      <c r="AA1019" s="247"/>
      <c r="AB1019" s="247"/>
      <c r="AC1019" s="247"/>
      <c r="AD1019" s="247"/>
      <c r="AE1019" s="247"/>
      <c r="AF1019" s="249"/>
      <c r="AG1019" s="247"/>
      <c r="AH1019" s="247"/>
      <c r="AI1019" s="249"/>
      <c r="AJ1019" s="247"/>
      <c r="AK1019" s="247"/>
      <c r="AL1019" s="247"/>
      <c r="AM1019" s="247"/>
      <c r="AN1019" s="249"/>
      <c r="AO1019" s="249"/>
      <c r="AP1019" s="247"/>
      <c r="AQ1019" s="247"/>
      <c r="AR1019" s="247"/>
      <c r="AS1019" s="662"/>
      <c r="AT1019" s="718"/>
      <c r="AU1019" s="247"/>
      <c r="AV1019" s="247"/>
      <c r="AW1019" s="249"/>
      <c r="AX1019" s="249"/>
      <c r="AY1019" s="247"/>
      <c r="AZ1019" s="247"/>
      <c r="BA1019" s="247"/>
      <c r="BB1019" s="249"/>
      <c r="BC1019" s="249"/>
      <c r="BD1019" s="247"/>
      <c r="BE1019" s="247"/>
      <c r="BF1019" s="249"/>
      <c r="BG1019" s="247"/>
      <c r="BH1019" s="3"/>
      <c r="BP1019" s="173" t="s">
        <v>3</v>
      </c>
    </row>
    <row r="1020" spans="1:68" s="2" customFormat="1" ht="11.25" x14ac:dyDescent="0.2">
      <c r="A1020" s="174"/>
      <c r="B1020" s="20"/>
      <c r="C1020" s="201"/>
      <c r="D1020" s="701"/>
      <c r="E1020" s="201" t="s">
        <v>1413</v>
      </c>
      <c r="F1020" s="173"/>
      <c r="G1020" s="173"/>
      <c r="H1020" s="174"/>
      <c r="I1020" s="201"/>
      <c r="J1020" s="173"/>
      <c r="K1020" s="173"/>
      <c r="L1020" s="201"/>
      <c r="M1020" s="247"/>
      <c r="N1020" s="173"/>
      <c r="O1020" s="173" t="s">
        <v>3</v>
      </c>
      <c r="P1020" s="272" t="s">
        <v>3</v>
      </c>
      <c r="Q1020" s="202" t="s">
        <v>3</v>
      </c>
      <c r="R1020" s="560" t="s">
        <v>3</v>
      </c>
      <c r="S1020" s="299" t="s">
        <v>3</v>
      </c>
      <c r="T1020" s="174"/>
      <c r="U1020" s="174"/>
      <c r="V1020" s="235"/>
      <c r="W1020" s="691"/>
      <c r="X1020" s="691"/>
      <c r="Y1020" s="692"/>
      <c r="Z1020" s="272" t="s">
        <v>3</v>
      </c>
      <c r="AA1020" s="247"/>
      <c r="AB1020" s="247"/>
      <c r="AC1020" s="247"/>
      <c r="AD1020" s="247"/>
      <c r="AE1020" s="247"/>
      <c r="AF1020" s="249"/>
      <c r="AG1020" s="247"/>
      <c r="AH1020" s="247"/>
      <c r="AI1020" s="249"/>
      <c r="AJ1020" s="247"/>
      <c r="AK1020" s="247"/>
      <c r="AL1020" s="247"/>
      <c r="AM1020" s="247"/>
      <c r="AN1020" s="249"/>
      <c r="AO1020" s="249"/>
      <c r="AP1020" s="247"/>
      <c r="AQ1020" s="247"/>
      <c r="AR1020" s="247"/>
      <c r="AS1020" s="662"/>
      <c r="AT1020" s="718"/>
      <c r="AU1020" s="247"/>
      <c r="AV1020" s="247"/>
      <c r="AW1020" s="249"/>
      <c r="AX1020" s="249"/>
      <c r="AY1020" s="247"/>
      <c r="AZ1020" s="247"/>
      <c r="BA1020" s="247"/>
      <c r="BB1020" s="249"/>
      <c r="BC1020" s="249"/>
      <c r="BD1020" s="247"/>
      <c r="BE1020" s="247"/>
      <c r="BF1020" s="249"/>
      <c r="BG1020" s="247"/>
      <c r="BH1020" s="3"/>
      <c r="BP1020" s="173" t="s">
        <v>3</v>
      </c>
    </row>
    <row r="1021" spans="1:68" s="2" customFormat="1" ht="11.25" x14ac:dyDescent="0.2">
      <c r="A1021" s="174"/>
      <c r="B1021" s="20"/>
      <c r="C1021" s="201"/>
      <c r="D1021" s="701"/>
      <c r="E1021" s="201" t="s">
        <v>1413</v>
      </c>
      <c r="F1021" s="173"/>
      <c r="G1021" s="173"/>
      <c r="H1021" s="174"/>
      <c r="I1021" s="201"/>
      <c r="J1021" s="173"/>
      <c r="K1021" s="173"/>
      <c r="L1021" s="201"/>
      <c r="M1021" s="247"/>
      <c r="N1021" s="173"/>
      <c r="O1021" s="173" t="s">
        <v>3</v>
      </c>
      <c r="P1021" s="272" t="s">
        <v>3</v>
      </c>
      <c r="Q1021" s="202" t="s">
        <v>3</v>
      </c>
      <c r="R1021" s="560" t="s">
        <v>3</v>
      </c>
      <c r="S1021" s="299" t="s">
        <v>3</v>
      </c>
      <c r="T1021" s="174"/>
      <c r="U1021" s="174"/>
      <c r="V1021" s="235"/>
      <c r="W1021" s="691"/>
      <c r="X1021" s="691"/>
      <c r="Y1021" s="692"/>
      <c r="Z1021" s="272" t="s">
        <v>3</v>
      </c>
      <c r="AA1021" s="247"/>
      <c r="AB1021" s="247"/>
      <c r="AC1021" s="247"/>
      <c r="AD1021" s="247"/>
      <c r="AE1021" s="247"/>
      <c r="AF1021" s="249"/>
      <c r="AG1021" s="247"/>
      <c r="AH1021" s="247"/>
      <c r="AI1021" s="249"/>
      <c r="AJ1021" s="247"/>
      <c r="AK1021" s="247"/>
      <c r="AL1021" s="247"/>
      <c r="AM1021" s="247"/>
      <c r="AN1021" s="249"/>
      <c r="AO1021" s="249"/>
      <c r="AP1021" s="247"/>
      <c r="AQ1021" s="247"/>
      <c r="AR1021" s="247"/>
      <c r="AS1021" s="662"/>
      <c r="AT1021" s="718"/>
      <c r="AU1021" s="247"/>
      <c r="AV1021" s="247"/>
      <c r="AW1021" s="249"/>
      <c r="AX1021" s="249"/>
      <c r="AY1021" s="247"/>
      <c r="AZ1021" s="247"/>
      <c r="BA1021" s="247"/>
      <c r="BB1021" s="249"/>
      <c r="BC1021" s="249"/>
      <c r="BD1021" s="247"/>
      <c r="BE1021" s="247"/>
      <c r="BF1021" s="249"/>
      <c r="BG1021" s="247"/>
      <c r="BH1021" s="3"/>
      <c r="BP1021" s="173" t="s">
        <v>3</v>
      </c>
    </row>
    <row r="1022" spans="1:68" s="2" customFormat="1" ht="11.25" x14ac:dyDescent="0.2">
      <c r="A1022" s="174"/>
      <c r="B1022" s="20"/>
      <c r="C1022" s="201"/>
      <c r="D1022" s="701"/>
      <c r="E1022" s="201" t="s">
        <v>1413</v>
      </c>
      <c r="F1022" s="173"/>
      <c r="G1022" s="173"/>
      <c r="H1022" s="174"/>
      <c r="I1022" s="201"/>
      <c r="J1022" s="173"/>
      <c r="K1022" s="173"/>
      <c r="L1022" s="201"/>
      <c r="M1022" s="247"/>
      <c r="N1022" s="173"/>
      <c r="O1022" s="173"/>
      <c r="P1022" s="272"/>
      <c r="Q1022" s="202"/>
      <c r="R1022" s="560"/>
      <c r="S1022" s="299"/>
      <c r="T1022" s="174"/>
      <c r="U1022" s="174"/>
      <c r="V1022" s="235"/>
      <c r="W1022" s="691"/>
      <c r="X1022" s="691"/>
      <c r="Y1022" s="692"/>
      <c r="Z1022" s="272" t="s">
        <v>3</v>
      </c>
      <c r="AA1022" s="247"/>
      <c r="AB1022" s="247"/>
      <c r="AC1022" s="247"/>
      <c r="AD1022" s="247"/>
      <c r="AE1022" s="247"/>
      <c r="AF1022" s="249"/>
      <c r="AG1022" s="247"/>
      <c r="AH1022" s="247"/>
      <c r="AI1022" s="249"/>
      <c r="AJ1022" s="247"/>
      <c r="AK1022" s="247"/>
      <c r="AL1022" s="247"/>
      <c r="AM1022" s="247"/>
      <c r="AN1022" s="249"/>
      <c r="AO1022" s="249"/>
      <c r="AP1022" s="247"/>
      <c r="AQ1022" s="247"/>
      <c r="AR1022" s="247"/>
      <c r="AS1022" s="662"/>
      <c r="AT1022" s="718"/>
      <c r="AU1022" s="247"/>
      <c r="AV1022" s="247"/>
      <c r="AW1022" s="249"/>
      <c r="AX1022" s="249"/>
      <c r="AY1022" s="247"/>
      <c r="AZ1022" s="247"/>
      <c r="BA1022" s="247"/>
      <c r="BB1022" s="249"/>
      <c r="BC1022" s="249"/>
      <c r="BD1022" s="247"/>
      <c r="BE1022" s="247"/>
      <c r="BF1022" s="249"/>
      <c r="BG1022" s="247"/>
      <c r="BH1022" s="3"/>
      <c r="BP1022" s="173" t="s">
        <v>3</v>
      </c>
    </row>
    <row r="1023" spans="1:68" s="2" customFormat="1" ht="11.25" x14ac:dyDescent="0.2">
      <c r="A1023" s="174"/>
      <c r="B1023" s="20"/>
      <c r="C1023" s="201"/>
      <c r="D1023" s="701"/>
      <c r="E1023" s="201" t="s">
        <v>1413</v>
      </c>
      <c r="F1023" s="173"/>
      <c r="G1023" s="173"/>
      <c r="H1023" s="174"/>
      <c r="I1023" s="201"/>
      <c r="J1023" s="173"/>
      <c r="K1023" s="173"/>
      <c r="L1023" s="201"/>
      <c r="M1023" s="247"/>
      <c r="N1023" s="173"/>
      <c r="O1023" s="173"/>
      <c r="P1023" s="272"/>
      <c r="Q1023" s="202"/>
      <c r="R1023" s="560"/>
      <c r="S1023" s="299"/>
      <c r="T1023" s="174"/>
      <c r="U1023" s="174"/>
      <c r="V1023" s="235"/>
      <c r="W1023" s="691"/>
      <c r="X1023" s="691"/>
      <c r="Y1023" s="692"/>
      <c r="Z1023" s="272" t="s">
        <v>3</v>
      </c>
      <c r="AA1023" s="247"/>
      <c r="AB1023" s="247"/>
      <c r="AC1023" s="247"/>
      <c r="AD1023" s="247"/>
      <c r="AE1023" s="247"/>
      <c r="AF1023" s="249"/>
      <c r="AG1023" s="247"/>
      <c r="AH1023" s="247"/>
      <c r="AI1023" s="249"/>
      <c r="AJ1023" s="247"/>
      <c r="AK1023" s="247"/>
      <c r="AL1023" s="247"/>
      <c r="AM1023" s="247"/>
      <c r="AN1023" s="249"/>
      <c r="AO1023" s="249"/>
      <c r="AP1023" s="247"/>
      <c r="AQ1023" s="247"/>
      <c r="AR1023" s="247"/>
      <c r="AS1023" s="662"/>
      <c r="AT1023" s="718"/>
      <c r="AU1023" s="247"/>
      <c r="AV1023" s="247"/>
      <c r="AW1023" s="249"/>
      <c r="AX1023" s="249"/>
      <c r="AY1023" s="247"/>
      <c r="AZ1023" s="247"/>
      <c r="BA1023" s="247"/>
      <c r="BB1023" s="249"/>
      <c r="BC1023" s="249"/>
      <c r="BD1023" s="247"/>
      <c r="BE1023" s="247"/>
      <c r="BF1023" s="249"/>
      <c r="BG1023" s="247"/>
      <c r="BH1023" s="3"/>
      <c r="BP1023" s="173" t="s">
        <v>3</v>
      </c>
    </row>
    <row r="1024" spans="1:68" s="2" customFormat="1" ht="11.25" x14ac:dyDescent="0.2">
      <c r="A1024" s="174"/>
      <c r="B1024" s="20"/>
      <c r="C1024" s="201"/>
      <c r="D1024" s="701"/>
      <c r="E1024" s="201" t="s">
        <v>1413</v>
      </c>
      <c r="F1024" s="173"/>
      <c r="G1024" s="173"/>
      <c r="H1024" s="174"/>
      <c r="I1024" s="201"/>
      <c r="J1024" s="173"/>
      <c r="K1024" s="173"/>
      <c r="L1024" s="201"/>
      <c r="M1024" s="247"/>
      <c r="N1024" s="173"/>
      <c r="O1024" s="173"/>
      <c r="P1024" s="272"/>
      <c r="Q1024" s="202"/>
      <c r="R1024" s="560"/>
      <c r="S1024" s="299"/>
      <c r="T1024" s="174"/>
      <c r="U1024" s="174"/>
      <c r="V1024" s="235"/>
      <c r="W1024" s="691"/>
      <c r="X1024" s="691"/>
      <c r="Y1024" s="692"/>
      <c r="Z1024" s="272" t="s">
        <v>3</v>
      </c>
      <c r="AA1024" s="247"/>
      <c r="AB1024" s="247"/>
      <c r="AC1024" s="247"/>
      <c r="AD1024" s="247"/>
      <c r="AE1024" s="247"/>
      <c r="AF1024" s="249"/>
      <c r="AG1024" s="247"/>
      <c r="AH1024" s="247"/>
      <c r="AI1024" s="249"/>
      <c r="AJ1024" s="247"/>
      <c r="AK1024" s="247"/>
      <c r="AL1024" s="247"/>
      <c r="AM1024" s="247"/>
      <c r="AN1024" s="249"/>
      <c r="AO1024" s="249"/>
      <c r="AP1024" s="247"/>
      <c r="AQ1024" s="247"/>
      <c r="AR1024" s="247"/>
      <c r="AS1024" s="662"/>
      <c r="AT1024" s="718"/>
      <c r="AU1024" s="247"/>
      <c r="AV1024" s="247"/>
      <c r="AW1024" s="249"/>
      <c r="AX1024" s="249"/>
      <c r="AY1024" s="247"/>
      <c r="AZ1024" s="247"/>
      <c r="BA1024" s="247"/>
      <c r="BB1024" s="249"/>
      <c r="BC1024" s="249"/>
      <c r="BD1024" s="247"/>
      <c r="BE1024" s="247"/>
      <c r="BF1024" s="249"/>
      <c r="BG1024" s="247"/>
      <c r="BH1024" s="3"/>
      <c r="BP1024" s="173" t="s">
        <v>3</v>
      </c>
    </row>
    <row r="1025" spans="1:68" s="2" customFormat="1" ht="11.25" x14ac:dyDescent="0.2">
      <c r="A1025" s="174"/>
      <c r="B1025" s="20"/>
      <c r="C1025" s="201"/>
      <c r="D1025" s="701"/>
      <c r="E1025" s="201" t="s">
        <v>1413</v>
      </c>
      <c r="F1025" s="173"/>
      <c r="G1025" s="173"/>
      <c r="H1025" s="174"/>
      <c r="I1025" s="201"/>
      <c r="J1025" s="173"/>
      <c r="K1025" s="173"/>
      <c r="L1025" s="201"/>
      <c r="M1025" s="247"/>
      <c r="N1025" s="173"/>
      <c r="O1025" s="173"/>
      <c r="P1025" s="272"/>
      <c r="Q1025" s="202"/>
      <c r="R1025" s="560"/>
      <c r="S1025" s="299"/>
      <c r="T1025" s="174"/>
      <c r="U1025" s="174"/>
      <c r="V1025" s="235"/>
      <c r="W1025" s="691"/>
      <c r="X1025" s="691"/>
      <c r="Y1025" s="692"/>
      <c r="Z1025" s="272" t="s">
        <v>3</v>
      </c>
      <c r="AA1025" s="247"/>
      <c r="AB1025" s="247"/>
      <c r="AC1025" s="247"/>
      <c r="AD1025" s="247"/>
      <c r="AE1025" s="247"/>
      <c r="AF1025" s="249"/>
      <c r="AG1025" s="247"/>
      <c r="AH1025" s="247"/>
      <c r="AI1025" s="249"/>
      <c r="AJ1025" s="247"/>
      <c r="AK1025" s="247"/>
      <c r="AL1025" s="247"/>
      <c r="AM1025" s="247"/>
      <c r="AN1025" s="249"/>
      <c r="AO1025" s="249"/>
      <c r="AP1025" s="247"/>
      <c r="AQ1025" s="247"/>
      <c r="AR1025" s="247"/>
      <c r="AS1025" s="662"/>
      <c r="AT1025" s="718"/>
      <c r="AU1025" s="247"/>
      <c r="AV1025" s="247"/>
      <c r="AW1025" s="249"/>
      <c r="AX1025" s="249"/>
      <c r="AY1025" s="247"/>
      <c r="AZ1025" s="247"/>
      <c r="BA1025" s="247"/>
      <c r="BB1025" s="249"/>
      <c r="BC1025" s="249"/>
      <c r="BD1025" s="247"/>
      <c r="BE1025" s="247"/>
      <c r="BF1025" s="249"/>
      <c r="BG1025" s="247"/>
      <c r="BH1025" s="3"/>
      <c r="BP1025" s="173" t="s">
        <v>3</v>
      </c>
    </row>
    <row r="1026" spans="1:68" s="2" customFormat="1" ht="11.25" x14ac:dyDescent="0.2">
      <c r="A1026" s="174"/>
      <c r="B1026" s="20"/>
      <c r="C1026" s="201"/>
      <c r="D1026" s="701"/>
      <c r="E1026" s="201" t="s">
        <v>1413</v>
      </c>
      <c r="F1026" s="173"/>
      <c r="G1026" s="173"/>
      <c r="H1026" s="174"/>
      <c r="I1026" s="201"/>
      <c r="J1026" s="173"/>
      <c r="K1026" s="173"/>
      <c r="L1026" s="201"/>
      <c r="M1026" s="247"/>
      <c r="N1026" s="173"/>
      <c r="O1026" s="173"/>
      <c r="P1026" s="272"/>
      <c r="Q1026" s="202"/>
      <c r="R1026" s="560"/>
      <c r="S1026" s="299"/>
      <c r="T1026" s="174"/>
      <c r="U1026" s="174"/>
      <c r="V1026" s="235"/>
      <c r="W1026" s="691"/>
      <c r="X1026" s="691"/>
      <c r="Y1026" s="692"/>
      <c r="Z1026" s="272" t="s">
        <v>3</v>
      </c>
      <c r="AA1026" s="247"/>
      <c r="AB1026" s="247"/>
      <c r="AC1026" s="247"/>
      <c r="AD1026" s="247"/>
      <c r="AE1026" s="247"/>
      <c r="AF1026" s="249"/>
      <c r="AG1026" s="247"/>
      <c r="AH1026" s="247"/>
      <c r="AI1026" s="249"/>
      <c r="AJ1026" s="247"/>
      <c r="AK1026" s="247"/>
      <c r="AL1026" s="247"/>
      <c r="AM1026" s="247"/>
      <c r="AN1026" s="249"/>
      <c r="AO1026" s="249"/>
      <c r="AP1026" s="247"/>
      <c r="AQ1026" s="247"/>
      <c r="AR1026" s="247"/>
      <c r="AS1026" s="662"/>
      <c r="AT1026" s="718"/>
      <c r="AU1026" s="247"/>
      <c r="AV1026" s="247"/>
      <c r="AW1026" s="249"/>
      <c r="AX1026" s="249"/>
      <c r="AY1026" s="247"/>
      <c r="AZ1026" s="247"/>
      <c r="BA1026" s="247"/>
      <c r="BB1026" s="249"/>
      <c r="BC1026" s="249"/>
      <c r="BD1026" s="247"/>
      <c r="BE1026" s="247"/>
      <c r="BF1026" s="249"/>
      <c r="BG1026" s="247"/>
      <c r="BH1026" s="3"/>
      <c r="BP1026" s="173" t="s">
        <v>3</v>
      </c>
    </row>
    <row r="1027" spans="1:68" s="2" customFormat="1" ht="11.25" x14ac:dyDescent="0.2">
      <c r="A1027" s="174"/>
      <c r="B1027" s="20"/>
      <c r="C1027" s="201"/>
      <c r="D1027" s="701"/>
      <c r="E1027" s="201" t="s">
        <v>1413</v>
      </c>
      <c r="F1027" s="173"/>
      <c r="G1027" s="173"/>
      <c r="H1027" s="174"/>
      <c r="I1027" s="201"/>
      <c r="J1027" s="173"/>
      <c r="K1027" s="173"/>
      <c r="L1027" s="201"/>
      <c r="M1027" s="247"/>
      <c r="N1027" s="173"/>
      <c r="O1027" s="173"/>
      <c r="P1027" s="272"/>
      <c r="Q1027" s="202"/>
      <c r="R1027" s="560"/>
      <c r="S1027" s="299"/>
      <c r="T1027" s="174"/>
      <c r="U1027" s="174"/>
      <c r="V1027" s="235"/>
      <c r="W1027" s="691"/>
      <c r="X1027" s="691"/>
      <c r="Y1027" s="692"/>
      <c r="Z1027" s="272" t="s">
        <v>3</v>
      </c>
      <c r="AA1027" s="247"/>
      <c r="AB1027" s="247"/>
      <c r="AC1027" s="247"/>
      <c r="AD1027" s="247"/>
      <c r="AE1027" s="247"/>
      <c r="AF1027" s="249"/>
      <c r="AG1027" s="247"/>
      <c r="AH1027" s="247"/>
      <c r="AI1027" s="249"/>
      <c r="AJ1027" s="247"/>
      <c r="AK1027" s="247"/>
      <c r="AL1027" s="247"/>
      <c r="AM1027" s="247"/>
      <c r="AN1027" s="249"/>
      <c r="AO1027" s="249"/>
      <c r="AP1027" s="247"/>
      <c r="AQ1027" s="247"/>
      <c r="AR1027" s="247"/>
      <c r="AS1027" s="662"/>
      <c r="AT1027" s="718"/>
      <c r="AU1027" s="247"/>
      <c r="AV1027" s="247"/>
      <c r="AW1027" s="249"/>
      <c r="AX1027" s="249"/>
      <c r="AY1027" s="247"/>
      <c r="AZ1027" s="247"/>
      <c r="BA1027" s="247"/>
      <c r="BB1027" s="249"/>
      <c r="BC1027" s="249"/>
      <c r="BD1027" s="247"/>
      <c r="BE1027" s="247"/>
      <c r="BF1027" s="249"/>
      <c r="BG1027" s="247"/>
      <c r="BH1027" s="3"/>
      <c r="BP1027" s="173" t="s">
        <v>3</v>
      </c>
    </row>
    <row r="1028" spans="1:68" s="2" customFormat="1" ht="11.25" x14ac:dyDescent="0.2">
      <c r="A1028" s="174"/>
      <c r="B1028" s="20"/>
      <c r="C1028" s="201"/>
      <c r="D1028" s="701"/>
      <c r="E1028" s="201" t="s">
        <v>1413</v>
      </c>
      <c r="F1028" s="173"/>
      <c r="G1028" s="173"/>
      <c r="H1028" s="174"/>
      <c r="I1028" s="201"/>
      <c r="J1028" s="173"/>
      <c r="K1028" s="173"/>
      <c r="L1028" s="201"/>
      <c r="M1028" s="247"/>
      <c r="N1028" s="173"/>
      <c r="O1028" s="173"/>
      <c r="P1028" s="272"/>
      <c r="Q1028" s="202"/>
      <c r="R1028" s="560"/>
      <c r="S1028" s="299"/>
      <c r="T1028" s="174"/>
      <c r="U1028" s="174"/>
      <c r="V1028" s="235"/>
      <c r="W1028" s="691"/>
      <c r="X1028" s="691"/>
      <c r="Y1028" s="692"/>
      <c r="Z1028" s="272" t="s">
        <v>3</v>
      </c>
      <c r="AA1028" s="247"/>
      <c r="AB1028" s="247"/>
      <c r="AC1028" s="247"/>
      <c r="AD1028" s="247"/>
      <c r="AE1028" s="247"/>
      <c r="AF1028" s="249"/>
      <c r="AG1028" s="247"/>
      <c r="AH1028" s="247"/>
      <c r="AI1028" s="249"/>
      <c r="AJ1028" s="247"/>
      <c r="AK1028" s="247"/>
      <c r="AL1028" s="247"/>
      <c r="AM1028" s="247"/>
      <c r="AN1028" s="249"/>
      <c r="AO1028" s="249"/>
      <c r="AP1028" s="247"/>
      <c r="AQ1028" s="247"/>
      <c r="AR1028" s="247"/>
      <c r="AS1028" s="662"/>
      <c r="AT1028" s="718"/>
      <c r="AU1028" s="247"/>
      <c r="AV1028" s="247"/>
      <c r="AW1028" s="249"/>
      <c r="AX1028" s="249"/>
      <c r="AY1028" s="247"/>
      <c r="AZ1028" s="247"/>
      <c r="BA1028" s="247"/>
      <c r="BB1028" s="249"/>
      <c r="BC1028" s="249"/>
      <c r="BD1028" s="247"/>
      <c r="BE1028" s="247"/>
      <c r="BF1028" s="249"/>
      <c r="BG1028" s="247"/>
      <c r="BH1028" s="3"/>
      <c r="BP1028" s="173" t="s">
        <v>3</v>
      </c>
    </row>
    <row r="1029" spans="1:68" s="2" customFormat="1" ht="11.25" x14ac:dyDescent="0.2">
      <c r="A1029" s="174"/>
      <c r="B1029" s="20"/>
      <c r="C1029" s="201"/>
      <c r="D1029" s="701"/>
      <c r="E1029" s="201" t="s">
        <v>1413</v>
      </c>
      <c r="F1029" s="173"/>
      <c r="G1029" s="173"/>
      <c r="H1029" s="174"/>
      <c r="I1029" s="201"/>
      <c r="J1029" s="173"/>
      <c r="K1029" s="173"/>
      <c r="L1029" s="201"/>
      <c r="M1029" s="247"/>
      <c r="N1029" s="173"/>
      <c r="O1029" s="173"/>
      <c r="P1029" s="272"/>
      <c r="Q1029" s="202"/>
      <c r="R1029" s="560"/>
      <c r="S1029" s="299"/>
      <c r="T1029" s="174"/>
      <c r="U1029" s="174"/>
      <c r="V1029" s="235"/>
      <c r="W1029" s="691"/>
      <c r="X1029" s="691"/>
      <c r="Y1029" s="692"/>
      <c r="Z1029" s="272" t="s">
        <v>3</v>
      </c>
      <c r="AA1029" s="247"/>
      <c r="AB1029" s="247"/>
      <c r="AC1029" s="247"/>
      <c r="AD1029" s="247"/>
      <c r="AE1029" s="247"/>
      <c r="AF1029" s="249"/>
      <c r="AG1029" s="247"/>
      <c r="AH1029" s="247"/>
      <c r="AI1029" s="249"/>
      <c r="AJ1029" s="247"/>
      <c r="AK1029" s="247"/>
      <c r="AL1029" s="247"/>
      <c r="AM1029" s="247"/>
      <c r="AN1029" s="249"/>
      <c r="AO1029" s="249"/>
      <c r="AP1029" s="247"/>
      <c r="AQ1029" s="247"/>
      <c r="AR1029" s="247"/>
      <c r="AS1029" s="662"/>
      <c r="AT1029" s="718"/>
      <c r="AU1029" s="247"/>
      <c r="AV1029" s="247"/>
      <c r="AW1029" s="249"/>
      <c r="AX1029" s="249"/>
      <c r="AY1029" s="247"/>
      <c r="AZ1029" s="247"/>
      <c r="BA1029" s="247"/>
      <c r="BB1029" s="249"/>
      <c r="BC1029" s="249"/>
      <c r="BD1029" s="247"/>
      <c r="BE1029" s="247"/>
      <c r="BF1029" s="249"/>
      <c r="BG1029" s="247"/>
      <c r="BH1029" s="3"/>
      <c r="BP1029" s="173" t="s">
        <v>3</v>
      </c>
    </row>
    <row r="1030" spans="1:68" s="2" customFormat="1" ht="11.25" x14ac:dyDescent="0.2">
      <c r="A1030" s="174"/>
      <c r="B1030" s="20"/>
      <c r="C1030" s="201"/>
      <c r="D1030" s="701"/>
      <c r="E1030" s="201" t="s">
        <v>1413</v>
      </c>
      <c r="F1030" s="173"/>
      <c r="G1030" s="173"/>
      <c r="H1030" s="174"/>
      <c r="I1030" s="201"/>
      <c r="J1030" s="173"/>
      <c r="K1030" s="173"/>
      <c r="L1030" s="201"/>
      <c r="M1030" s="247"/>
      <c r="N1030" s="173"/>
      <c r="O1030" s="173"/>
      <c r="P1030" s="272"/>
      <c r="Q1030" s="202"/>
      <c r="R1030" s="560"/>
      <c r="S1030" s="299"/>
      <c r="T1030" s="174"/>
      <c r="U1030" s="174"/>
      <c r="V1030" s="235"/>
      <c r="W1030" s="691"/>
      <c r="X1030" s="691"/>
      <c r="Y1030" s="692"/>
      <c r="Z1030" s="272" t="s">
        <v>3</v>
      </c>
      <c r="AA1030" s="247"/>
      <c r="AB1030" s="247"/>
      <c r="AC1030" s="247"/>
      <c r="AD1030" s="247"/>
      <c r="AE1030" s="247"/>
      <c r="AF1030" s="249"/>
      <c r="AG1030" s="247"/>
      <c r="AH1030" s="247"/>
      <c r="AI1030" s="249"/>
      <c r="AJ1030" s="247"/>
      <c r="AK1030" s="247"/>
      <c r="AL1030" s="247"/>
      <c r="AM1030" s="247"/>
      <c r="AN1030" s="249"/>
      <c r="AO1030" s="249"/>
      <c r="AP1030" s="247"/>
      <c r="AQ1030" s="247"/>
      <c r="AR1030" s="247"/>
      <c r="AS1030" s="662"/>
      <c r="AT1030" s="718"/>
      <c r="AU1030" s="247"/>
      <c r="AV1030" s="247"/>
      <c r="AW1030" s="249"/>
      <c r="AX1030" s="249"/>
      <c r="AY1030" s="247"/>
      <c r="AZ1030" s="247"/>
      <c r="BA1030" s="247"/>
      <c r="BB1030" s="249"/>
      <c r="BC1030" s="249"/>
      <c r="BD1030" s="247"/>
      <c r="BE1030" s="247"/>
      <c r="BF1030" s="249"/>
      <c r="BG1030" s="247"/>
      <c r="BH1030" s="3"/>
      <c r="BP1030" s="173" t="s">
        <v>3</v>
      </c>
    </row>
    <row r="1031" spans="1:68" s="2" customFormat="1" ht="11.25" x14ac:dyDescent="0.2">
      <c r="A1031" s="174"/>
      <c r="B1031" s="20"/>
      <c r="C1031" s="201"/>
      <c r="D1031" s="701"/>
      <c r="E1031" s="201" t="s">
        <v>1413</v>
      </c>
      <c r="F1031" s="173"/>
      <c r="G1031" s="173"/>
      <c r="H1031" s="174"/>
      <c r="I1031" s="201"/>
      <c r="J1031" s="173"/>
      <c r="K1031" s="173"/>
      <c r="L1031" s="201"/>
      <c r="M1031" s="247"/>
      <c r="N1031" s="173"/>
      <c r="O1031" s="173"/>
      <c r="P1031" s="272"/>
      <c r="Q1031" s="202"/>
      <c r="R1031" s="560"/>
      <c r="S1031" s="299"/>
      <c r="T1031" s="174"/>
      <c r="U1031" s="174"/>
      <c r="V1031" s="235"/>
      <c r="W1031" s="691"/>
      <c r="X1031" s="691"/>
      <c r="Y1031" s="692"/>
      <c r="Z1031" s="272" t="s">
        <v>3</v>
      </c>
      <c r="AA1031" s="247"/>
      <c r="AB1031" s="247"/>
      <c r="AC1031" s="247"/>
      <c r="AD1031" s="247"/>
      <c r="AE1031" s="247"/>
      <c r="AF1031" s="249"/>
      <c r="AG1031" s="247"/>
      <c r="AH1031" s="247"/>
      <c r="AI1031" s="249"/>
      <c r="AJ1031" s="247"/>
      <c r="AK1031" s="247"/>
      <c r="AL1031" s="247"/>
      <c r="AM1031" s="247"/>
      <c r="AN1031" s="249"/>
      <c r="AO1031" s="249"/>
      <c r="AP1031" s="247"/>
      <c r="AQ1031" s="247"/>
      <c r="AR1031" s="247"/>
      <c r="AS1031" s="662"/>
      <c r="AT1031" s="718"/>
      <c r="AU1031" s="247"/>
      <c r="AV1031" s="247"/>
      <c r="AW1031" s="249"/>
      <c r="AX1031" s="249"/>
      <c r="AY1031" s="247"/>
      <c r="AZ1031" s="247"/>
      <c r="BA1031" s="247"/>
      <c r="BB1031" s="249"/>
      <c r="BC1031" s="249"/>
      <c r="BD1031" s="247"/>
      <c r="BE1031" s="247"/>
      <c r="BF1031" s="249"/>
      <c r="BG1031" s="247"/>
      <c r="BH1031" s="3"/>
      <c r="BP1031" s="173" t="s">
        <v>3</v>
      </c>
    </row>
    <row r="1032" spans="1:68" s="2" customFormat="1" ht="11.25" x14ac:dyDescent="0.2">
      <c r="A1032" s="174"/>
      <c r="B1032" s="20"/>
      <c r="C1032" s="201"/>
      <c r="D1032" s="701"/>
      <c r="E1032" s="201" t="s">
        <v>1413</v>
      </c>
      <c r="F1032" s="173"/>
      <c r="G1032" s="173"/>
      <c r="H1032" s="174"/>
      <c r="I1032" s="201"/>
      <c r="J1032" s="173"/>
      <c r="K1032" s="173"/>
      <c r="L1032" s="201"/>
      <c r="M1032" s="247"/>
      <c r="N1032" s="173"/>
      <c r="O1032" s="173"/>
      <c r="P1032" s="272"/>
      <c r="Q1032" s="202"/>
      <c r="R1032" s="560"/>
      <c r="S1032" s="299"/>
      <c r="T1032" s="174"/>
      <c r="U1032" s="174"/>
      <c r="V1032" s="235"/>
      <c r="W1032" s="691"/>
      <c r="X1032" s="691"/>
      <c r="Y1032" s="692"/>
      <c r="Z1032" s="272" t="s">
        <v>3</v>
      </c>
      <c r="AA1032" s="247"/>
      <c r="AB1032" s="247"/>
      <c r="AC1032" s="247"/>
      <c r="AD1032" s="247"/>
      <c r="AE1032" s="247"/>
      <c r="AF1032" s="249"/>
      <c r="AG1032" s="247"/>
      <c r="AH1032" s="247"/>
      <c r="AI1032" s="249"/>
      <c r="AJ1032" s="247"/>
      <c r="AK1032" s="247"/>
      <c r="AL1032" s="247"/>
      <c r="AM1032" s="247"/>
      <c r="AN1032" s="249"/>
      <c r="AO1032" s="249"/>
      <c r="AP1032" s="247"/>
      <c r="AQ1032" s="247"/>
      <c r="AR1032" s="247"/>
      <c r="AS1032" s="662"/>
      <c r="AT1032" s="718"/>
      <c r="AU1032" s="247"/>
      <c r="AV1032" s="247"/>
      <c r="AW1032" s="249"/>
      <c r="AX1032" s="249"/>
      <c r="AY1032" s="247"/>
      <c r="AZ1032" s="247"/>
      <c r="BA1032" s="247"/>
      <c r="BB1032" s="249"/>
      <c r="BC1032" s="249"/>
      <c r="BD1032" s="247"/>
      <c r="BE1032" s="247"/>
      <c r="BF1032" s="249"/>
      <c r="BG1032" s="247"/>
      <c r="BH1032" s="3"/>
      <c r="BP1032" s="173" t="s">
        <v>3</v>
      </c>
    </row>
    <row r="1033" spans="1:68" s="2" customFormat="1" ht="11.25" x14ac:dyDescent="0.2">
      <c r="A1033" s="174"/>
      <c r="B1033" s="20"/>
      <c r="C1033" s="201"/>
      <c r="D1033" s="701"/>
      <c r="E1033" s="201" t="s">
        <v>1413</v>
      </c>
      <c r="F1033" s="173"/>
      <c r="G1033" s="173"/>
      <c r="H1033" s="174"/>
      <c r="I1033" s="201"/>
      <c r="J1033" s="173"/>
      <c r="K1033" s="173"/>
      <c r="L1033" s="201"/>
      <c r="M1033" s="247"/>
      <c r="N1033" s="173"/>
      <c r="O1033" s="173"/>
      <c r="P1033" s="272"/>
      <c r="Q1033" s="202"/>
      <c r="R1033" s="560"/>
      <c r="S1033" s="299"/>
      <c r="T1033" s="174"/>
      <c r="U1033" s="174"/>
      <c r="V1033" s="235"/>
      <c r="W1033" s="691"/>
      <c r="X1033" s="691"/>
      <c r="Y1033" s="692"/>
      <c r="Z1033" s="272" t="s">
        <v>3</v>
      </c>
      <c r="AA1033" s="247"/>
      <c r="AB1033" s="247"/>
      <c r="AC1033" s="247"/>
      <c r="AD1033" s="247"/>
      <c r="AE1033" s="247"/>
      <c r="AF1033" s="249"/>
      <c r="AG1033" s="247"/>
      <c r="AH1033" s="247"/>
      <c r="AI1033" s="249"/>
      <c r="AJ1033" s="247"/>
      <c r="AK1033" s="247"/>
      <c r="AL1033" s="247"/>
      <c r="AM1033" s="247"/>
      <c r="AN1033" s="249"/>
      <c r="AO1033" s="249"/>
      <c r="AP1033" s="247"/>
      <c r="AQ1033" s="247"/>
      <c r="AR1033" s="247"/>
      <c r="AS1033" s="662"/>
      <c r="AT1033" s="718"/>
      <c r="AU1033" s="247"/>
      <c r="AV1033" s="247"/>
      <c r="AW1033" s="249"/>
      <c r="AX1033" s="249"/>
      <c r="AY1033" s="247"/>
      <c r="AZ1033" s="247"/>
      <c r="BA1033" s="247"/>
      <c r="BB1033" s="249"/>
      <c r="BC1033" s="249"/>
      <c r="BD1033" s="247"/>
      <c r="BE1033" s="247"/>
      <c r="BF1033" s="249"/>
      <c r="BG1033" s="247"/>
      <c r="BH1033" s="3"/>
      <c r="BP1033" s="173" t="s">
        <v>3</v>
      </c>
    </row>
    <row r="1034" spans="1:68" s="2" customFormat="1" ht="11.25" x14ac:dyDescent="0.2">
      <c r="A1034" s="174"/>
      <c r="B1034" s="20"/>
      <c r="C1034" s="201"/>
      <c r="D1034" s="701"/>
      <c r="E1034" s="201" t="s">
        <v>1413</v>
      </c>
      <c r="F1034" s="173"/>
      <c r="G1034" s="173"/>
      <c r="H1034" s="174"/>
      <c r="I1034" s="201"/>
      <c r="J1034" s="173"/>
      <c r="K1034" s="173"/>
      <c r="L1034" s="201"/>
      <c r="M1034" s="247"/>
      <c r="N1034" s="173"/>
      <c r="O1034" s="173"/>
      <c r="P1034" s="272"/>
      <c r="Q1034" s="202"/>
      <c r="R1034" s="560"/>
      <c r="S1034" s="299"/>
      <c r="T1034" s="174"/>
      <c r="U1034" s="174"/>
      <c r="V1034" s="235"/>
      <c r="W1034" s="691"/>
      <c r="X1034" s="691"/>
      <c r="Y1034" s="692"/>
      <c r="Z1034" s="272" t="s">
        <v>3</v>
      </c>
      <c r="AA1034" s="247"/>
      <c r="AB1034" s="247"/>
      <c r="AC1034" s="247"/>
      <c r="AD1034" s="247"/>
      <c r="AE1034" s="247"/>
      <c r="AF1034" s="249"/>
      <c r="AG1034" s="247"/>
      <c r="AH1034" s="247"/>
      <c r="AI1034" s="249"/>
      <c r="AJ1034" s="247"/>
      <c r="AK1034" s="247"/>
      <c r="AL1034" s="247"/>
      <c r="AM1034" s="247"/>
      <c r="AN1034" s="249"/>
      <c r="AO1034" s="249"/>
      <c r="AP1034" s="247"/>
      <c r="AQ1034" s="247"/>
      <c r="AR1034" s="247"/>
      <c r="AS1034" s="662"/>
      <c r="AT1034" s="718"/>
      <c r="AU1034" s="247"/>
      <c r="AV1034" s="247"/>
      <c r="AW1034" s="249"/>
      <c r="AX1034" s="249"/>
      <c r="AY1034" s="247"/>
      <c r="AZ1034" s="247"/>
      <c r="BA1034" s="247"/>
      <c r="BB1034" s="249"/>
      <c r="BC1034" s="249"/>
      <c r="BD1034" s="247"/>
      <c r="BE1034" s="247"/>
      <c r="BF1034" s="249"/>
      <c r="BG1034" s="247"/>
      <c r="BH1034" s="3"/>
      <c r="BP1034" s="173" t="s">
        <v>3</v>
      </c>
    </row>
    <row r="1035" spans="1:68" s="2" customFormat="1" ht="11.25" x14ac:dyDescent="0.2">
      <c r="A1035" s="174"/>
      <c r="B1035" s="20"/>
      <c r="C1035" s="201"/>
      <c r="D1035" s="701"/>
      <c r="E1035" s="201" t="s">
        <v>1413</v>
      </c>
      <c r="F1035" s="173"/>
      <c r="G1035" s="173"/>
      <c r="H1035" s="174"/>
      <c r="I1035" s="201"/>
      <c r="J1035" s="173"/>
      <c r="K1035" s="173"/>
      <c r="L1035" s="201"/>
      <c r="M1035" s="247"/>
      <c r="N1035" s="173"/>
      <c r="O1035" s="173"/>
      <c r="P1035" s="272"/>
      <c r="Q1035" s="202"/>
      <c r="R1035" s="560"/>
      <c r="S1035" s="299"/>
      <c r="T1035" s="174"/>
      <c r="U1035" s="174"/>
      <c r="V1035" s="235"/>
      <c r="W1035" s="691"/>
      <c r="X1035" s="691"/>
      <c r="Y1035" s="692"/>
      <c r="Z1035" s="272" t="s">
        <v>3</v>
      </c>
      <c r="AA1035" s="247"/>
      <c r="AB1035" s="247"/>
      <c r="AC1035" s="247"/>
      <c r="AD1035" s="247"/>
      <c r="AE1035" s="247"/>
      <c r="AF1035" s="249"/>
      <c r="AG1035" s="247"/>
      <c r="AH1035" s="247"/>
      <c r="AI1035" s="249"/>
      <c r="AJ1035" s="247"/>
      <c r="AK1035" s="247"/>
      <c r="AL1035" s="247"/>
      <c r="AM1035" s="247"/>
      <c r="AN1035" s="249"/>
      <c r="AO1035" s="249"/>
      <c r="AP1035" s="247"/>
      <c r="AQ1035" s="247"/>
      <c r="AR1035" s="247"/>
      <c r="AS1035" s="662"/>
      <c r="AT1035" s="718"/>
      <c r="AU1035" s="247"/>
      <c r="AV1035" s="247"/>
      <c r="AW1035" s="249"/>
      <c r="AX1035" s="249"/>
      <c r="AY1035" s="247"/>
      <c r="AZ1035" s="247"/>
      <c r="BA1035" s="247"/>
      <c r="BB1035" s="249"/>
      <c r="BC1035" s="249"/>
      <c r="BD1035" s="247"/>
      <c r="BE1035" s="247"/>
      <c r="BF1035" s="249"/>
      <c r="BG1035" s="247"/>
      <c r="BH1035" s="3"/>
      <c r="BP1035" s="173" t="s">
        <v>3</v>
      </c>
    </row>
    <row r="1036" spans="1:68" s="2" customFormat="1" ht="11.25" x14ac:dyDescent="0.2">
      <c r="A1036" s="174"/>
      <c r="B1036" s="20"/>
      <c r="C1036" s="201"/>
      <c r="D1036" s="701"/>
      <c r="E1036" s="201" t="s">
        <v>1413</v>
      </c>
      <c r="F1036" s="173"/>
      <c r="G1036" s="173"/>
      <c r="H1036" s="174"/>
      <c r="I1036" s="201"/>
      <c r="J1036" s="173"/>
      <c r="K1036" s="173"/>
      <c r="L1036" s="201"/>
      <c r="M1036" s="247"/>
      <c r="N1036" s="173"/>
      <c r="O1036" s="173"/>
      <c r="P1036" s="272"/>
      <c r="Q1036" s="202"/>
      <c r="R1036" s="560"/>
      <c r="S1036" s="299"/>
      <c r="T1036" s="174"/>
      <c r="U1036" s="174"/>
      <c r="V1036" s="235"/>
      <c r="W1036" s="691"/>
      <c r="X1036" s="691"/>
      <c r="Y1036" s="692"/>
      <c r="Z1036" s="272" t="s">
        <v>3</v>
      </c>
      <c r="AA1036" s="247"/>
      <c r="AB1036" s="247"/>
      <c r="AC1036" s="247"/>
      <c r="AD1036" s="247"/>
      <c r="AE1036" s="247"/>
      <c r="AF1036" s="249"/>
      <c r="AG1036" s="247"/>
      <c r="AH1036" s="247"/>
      <c r="AI1036" s="249"/>
      <c r="AJ1036" s="247"/>
      <c r="AK1036" s="247"/>
      <c r="AL1036" s="247"/>
      <c r="AM1036" s="247"/>
      <c r="AN1036" s="249"/>
      <c r="AO1036" s="249"/>
      <c r="AP1036" s="247"/>
      <c r="AQ1036" s="247"/>
      <c r="AR1036" s="247"/>
      <c r="AS1036" s="662"/>
      <c r="AT1036" s="718"/>
      <c r="AU1036" s="247"/>
      <c r="AV1036" s="247"/>
      <c r="AW1036" s="249"/>
      <c r="AX1036" s="249"/>
      <c r="AY1036" s="247"/>
      <c r="AZ1036" s="247"/>
      <c r="BA1036" s="247"/>
      <c r="BB1036" s="249"/>
      <c r="BC1036" s="249"/>
      <c r="BD1036" s="247"/>
      <c r="BE1036" s="247"/>
      <c r="BF1036" s="249"/>
      <c r="BG1036" s="247"/>
      <c r="BH1036" s="3"/>
      <c r="BP1036" s="173" t="s">
        <v>3</v>
      </c>
    </row>
    <row r="1037" spans="1:68" s="2" customFormat="1" ht="11.25" x14ac:dyDescent="0.2">
      <c r="A1037" s="174"/>
      <c r="B1037" s="20"/>
      <c r="C1037" s="201"/>
      <c r="D1037" s="701"/>
      <c r="E1037" s="201" t="s">
        <v>1413</v>
      </c>
      <c r="F1037" s="173"/>
      <c r="G1037" s="173"/>
      <c r="H1037" s="174"/>
      <c r="I1037" s="201"/>
      <c r="J1037" s="173"/>
      <c r="K1037" s="173"/>
      <c r="L1037" s="201"/>
      <c r="M1037" s="247"/>
      <c r="N1037" s="173"/>
      <c r="O1037" s="173"/>
      <c r="P1037" s="272"/>
      <c r="Q1037" s="202"/>
      <c r="R1037" s="560"/>
      <c r="S1037" s="299"/>
      <c r="T1037" s="174"/>
      <c r="U1037" s="174"/>
      <c r="V1037" s="235"/>
      <c r="W1037" s="691"/>
      <c r="X1037" s="691"/>
      <c r="Y1037" s="692"/>
      <c r="Z1037" s="272" t="s">
        <v>3</v>
      </c>
      <c r="AA1037" s="247"/>
      <c r="AB1037" s="247"/>
      <c r="AC1037" s="247"/>
      <c r="AD1037" s="247"/>
      <c r="AE1037" s="247"/>
      <c r="AF1037" s="249"/>
      <c r="AG1037" s="247"/>
      <c r="AH1037" s="247"/>
      <c r="AI1037" s="249"/>
      <c r="AJ1037" s="247"/>
      <c r="AK1037" s="247"/>
      <c r="AL1037" s="247"/>
      <c r="AM1037" s="247"/>
      <c r="AN1037" s="249"/>
      <c r="AO1037" s="249"/>
      <c r="AP1037" s="247"/>
      <c r="AQ1037" s="247"/>
      <c r="AR1037" s="247"/>
      <c r="AS1037" s="662"/>
      <c r="AT1037" s="718"/>
      <c r="AU1037" s="247"/>
      <c r="AV1037" s="247"/>
      <c r="AW1037" s="249"/>
      <c r="AX1037" s="249"/>
      <c r="AY1037" s="247"/>
      <c r="AZ1037" s="247"/>
      <c r="BA1037" s="247"/>
      <c r="BB1037" s="249"/>
      <c r="BC1037" s="249"/>
      <c r="BD1037" s="247"/>
      <c r="BE1037" s="247"/>
      <c r="BF1037" s="249"/>
      <c r="BG1037" s="247"/>
      <c r="BH1037" s="3"/>
      <c r="BP1037" s="173" t="s">
        <v>3</v>
      </c>
    </row>
    <row r="1038" spans="1:68" s="2" customFormat="1" ht="11.25" x14ac:dyDescent="0.2">
      <c r="A1038" s="174"/>
      <c r="B1038" s="20"/>
      <c r="C1038" s="201"/>
      <c r="D1038" s="701"/>
      <c r="E1038" s="201" t="s">
        <v>1413</v>
      </c>
      <c r="F1038" s="173"/>
      <c r="G1038" s="173"/>
      <c r="H1038" s="174"/>
      <c r="I1038" s="201"/>
      <c r="J1038" s="173"/>
      <c r="K1038" s="173"/>
      <c r="L1038" s="201"/>
      <c r="M1038" s="247"/>
      <c r="N1038" s="173"/>
      <c r="O1038" s="173"/>
      <c r="P1038" s="272"/>
      <c r="Q1038" s="202"/>
      <c r="R1038" s="560"/>
      <c r="S1038" s="299"/>
      <c r="T1038" s="174"/>
      <c r="U1038" s="174"/>
      <c r="V1038" s="235"/>
      <c r="W1038" s="691"/>
      <c r="X1038" s="691"/>
      <c r="Y1038" s="692"/>
      <c r="Z1038" s="272" t="s">
        <v>3</v>
      </c>
      <c r="AA1038" s="247"/>
      <c r="AB1038" s="247"/>
      <c r="AC1038" s="247"/>
      <c r="AD1038" s="247"/>
      <c r="AE1038" s="247"/>
      <c r="AF1038" s="249"/>
      <c r="AG1038" s="247"/>
      <c r="AH1038" s="247"/>
      <c r="AI1038" s="249"/>
      <c r="AJ1038" s="247"/>
      <c r="AK1038" s="247"/>
      <c r="AL1038" s="247"/>
      <c r="AM1038" s="247"/>
      <c r="AN1038" s="249"/>
      <c r="AO1038" s="249"/>
      <c r="AP1038" s="247"/>
      <c r="AQ1038" s="247"/>
      <c r="AR1038" s="247"/>
      <c r="AS1038" s="662"/>
      <c r="AT1038" s="718"/>
      <c r="AU1038" s="247"/>
      <c r="AV1038" s="247"/>
      <c r="AW1038" s="249"/>
      <c r="AX1038" s="249"/>
      <c r="AY1038" s="247"/>
      <c r="AZ1038" s="247"/>
      <c r="BA1038" s="247"/>
      <c r="BB1038" s="249"/>
      <c r="BC1038" s="249"/>
      <c r="BD1038" s="247"/>
      <c r="BE1038" s="247"/>
      <c r="BF1038" s="249"/>
      <c r="BG1038" s="247"/>
      <c r="BH1038" s="3"/>
      <c r="BP1038" s="173" t="s">
        <v>3</v>
      </c>
    </row>
    <row r="1039" spans="1:68" s="2" customFormat="1" ht="11.25" x14ac:dyDescent="0.2">
      <c r="A1039" s="174"/>
      <c r="B1039" s="20"/>
      <c r="C1039" s="201"/>
      <c r="D1039" s="701"/>
      <c r="E1039" s="201" t="s">
        <v>1413</v>
      </c>
      <c r="F1039" s="173"/>
      <c r="G1039" s="173"/>
      <c r="H1039" s="174"/>
      <c r="I1039" s="201"/>
      <c r="J1039" s="173"/>
      <c r="K1039" s="173"/>
      <c r="L1039" s="201"/>
      <c r="M1039" s="247"/>
      <c r="N1039" s="173"/>
      <c r="O1039" s="173"/>
      <c r="P1039" s="272"/>
      <c r="Q1039" s="202"/>
      <c r="R1039" s="560"/>
      <c r="S1039" s="299"/>
      <c r="T1039" s="174"/>
      <c r="U1039" s="174"/>
      <c r="V1039" s="235"/>
      <c r="W1039" s="691"/>
      <c r="X1039" s="691"/>
      <c r="Y1039" s="692"/>
      <c r="Z1039" s="272" t="s">
        <v>3</v>
      </c>
      <c r="AA1039" s="247"/>
      <c r="AB1039" s="247"/>
      <c r="AC1039" s="247"/>
      <c r="AD1039" s="247"/>
      <c r="AE1039" s="247"/>
      <c r="AF1039" s="249"/>
      <c r="AG1039" s="247"/>
      <c r="AH1039" s="247"/>
      <c r="AI1039" s="249"/>
      <c r="AJ1039" s="247"/>
      <c r="AK1039" s="247"/>
      <c r="AL1039" s="247"/>
      <c r="AM1039" s="247"/>
      <c r="AN1039" s="249"/>
      <c r="AO1039" s="249"/>
      <c r="AP1039" s="247"/>
      <c r="AQ1039" s="247"/>
      <c r="AR1039" s="247"/>
      <c r="AS1039" s="662"/>
      <c r="AT1039" s="718"/>
      <c r="AU1039" s="247"/>
      <c r="AV1039" s="247"/>
      <c r="AW1039" s="249"/>
      <c r="AX1039" s="249"/>
      <c r="AY1039" s="247"/>
      <c r="AZ1039" s="247"/>
      <c r="BA1039" s="247"/>
      <c r="BB1039" s="249"/>
      <c r="BC1039" s="249"/>
      <c r="BD1039" s="247"/>
      <c r="BE1039" s="247"/>
      <c r="BF1039" s="249"/>
      <c r="BG1039" s="247"/>
      <c r="BH1039" s="3"/>
      <c r="BP1039" s="173" t="s">
        <v>3</v>
      </c>
    </row>
    <row r="1040" spans="1:68" s="2" customFormat="1" ht="11.25" x14ac:dyDescent="0.2">
      <c r="A1040" s="174"/>
      <c r="B1040" s="20"/>
      <c r="C1040" s="201"/>
      <c r="D1040" s="701"/>
      <c r="E1040" s="201" t="s">
        <v>1413</v>
      </c>
      <c r="F1040" s="173"/>
      <c r="G1040" s="173"/>
      <c r="H1040" s="174"/>
      <c r="I1040" s="201"/>
      <c r="J1040" s="173"/>
      <c r="K1040" s="173"/>
      <c r="L1040" s="201"/>
      <c r="M1040" s="247"/>
      <c r="N1040" s="173"/>
      <c r="O1040" s="173"/>
      <c r="P1040" s="272"/>
      <c r="Q1040" s="202"/>
      <c r="R1040" s="560"/>
      <c r="S1040" s="299"/>
      <c r="T1040" s="174"/>
      <c r="U1040" s="174"/>
      <c r="V1040" s="235"/>
      <c r="W1040" s="691"/>
      <c r="X1040" s="691"/>
      <c r="Y1040" s="692"/>
      <c r="Z1040" s="272" t="s">
        <v>3</v>
      </c>
      <c r="AA1040" s="247"/>
      <c r="AB1040" s="247"/>
      <c r="AC1040" s="247"/>
      <c r="AD1040" s="247"/>
      <c r="AE1040" s="247"/>
      <c r="AF1040" s="249"/>
      <c r="AG1040" s="247"/>
      <c r="AH1040" s="247"/>
      <c r="AI1040" s="249"/>
      <c r="AJ1040" s="247"/>
      <c r="AK1040" s="247"/>
      <c r="AL1040" s="247"/>
      <c r="AM1040" s="247"/>
      <c r="AN1040" s="249"/>
      <c r="AO1040" s="249"/>
      <c r="AP1040" s="247"/>
      <c r="AQ1040" s="247"/>
      <c r="AR1040" s="247"/>
      <c r="AS1040" s="662"/>
      <c r="AT1040" s="718"/>
      <c r="AU1040" s="247"/>
      <c r="AV1040" s="247"/>
      <c r="AW1040" s="249"/>
      <c r="AX1040" s="249"/>
      <c r="AY1040" s="247"/>
      <c r="AZ1040" s="247"/>
      <c r="BA1040" s="247"/>
      <c r="BB1040" s="249"/>
      <c r="BC1040" s="249"/>
      <c r="BD1040" s="247"/>
      <c r="BE1040" s="247"/>
      <c r="BF1040" s="249"/>
      <c r="BG1040" s="247"/>
      <c r="BH1040" s="3"/>
      <c r="BP1040" s="173" t="s">
        <v>3</v>
      </c>
    </row>
    <row r="1041" spans="1:68" s="2" customFormat="1" ht="11.25" x14ac:dyDescent="0.2">
      <c r="A1041" s="174"/>
      <c r="B1041" s="20"/>
      <c r="C1041" s="201"/>
      <c r="D1041" s="701"/>
      <c r="E1041" s="201" t="s">
        <v>1413</v>
      </c>
      <c r="F1041" s="173"/>
      <c r="G1041" s="173"/>
      <c r="H1041" s="174"/>
      <c r="I1041" s="201"/>
      <c r="J1041" s="173"/>
      <c r="K1041" s="173"/>
      <c r="L1041" s="201"/>
      <c r="M1041" s="247"/>
      <c r="N1041" s="173"/>
      <c r="O1041" s="173"/>
      <c r="P1041" s="272"/>
      <c r="Q1041" s="202"/>
      <c r="R1041" s="560"/>
      <c r="S1041" s="299"/>
      <c r="T1041" s="174"/>
      <c r="U1041" s="174"/>
      <c r="V1041" s="235"/>
      <c r="W1041" s="691"/>
      <c r="X1041" s="691"/>
      <c r="Y1041" s="692"/>
      <c r="Z1041" s="272" t="s">
        <v>3</v>
      </c>
      <c r="AA1041" s="247"/>
      <c r="AB1041" s="247"/>
      <c r="AC1041" s="247"/>
      <c r="AD1041" s="247"/>
      <c r="AE1041" s="247"/>
      <c r="AF1041" s="249"/>
      <c r="AG1041" s="247"/>
      <c r="AH1041" s="247"/>
      <c r="AI1041" s="249"/>
      <c r="AJ1041" s="247"/>
      <c r="AK1041" s="247"/>
      <c r="AL1041" s="247"/>
      <c r="AM1041" s="247"/>
      <c r="AN1041" s="249"/>
      <c r="AO1041" s="249"/>
      <c r="AP1041" s="247"/>
      <c r="AQ1041" s="247"/>
      <c r="AR1041" s="247"/>
      <c r="AS1041" s="662"/>
      <c r="AT1041" s="718"/>
      <c r="AU1041" s="247"/>
      <c r="AV1041" s="247"/>
      <c r="AW1041" s="249"/>
      <c r="AX1041" s="249"/>
      <c r="AY1041" s="247"/>
      <c r="AZ1041" s="247"/>
      <c r="BA1041" s="247"/>
      <c r="BB1041" s="249"/>
      <c r="BC1041" s="249"/>
      <c r="BD1041" s="247"/>
      <c r="BE1041" s="247"/>
      <c r="BF1041" s="249"/>
      <c r="BG1041" s="247"/>
      <c r="BH1041" s="3"/>
      <c r="BP1041" s="173" t="s">
        <v>3</v>
      </c>
    </row>
    <row r="1042" spans="1:68" s="2" customFormat="1" ht="11.25" x14ac:dyDescent="0.2">
      <c r="A1042" s="174"/>
      <c r="B1042" s="20"/>
      <c r="C1042" s="201"/>
      <c r="D1042" s="701"/>
      <c r="E1042" s="201" t="s">
        <v>1413</v>
      </c>
      <c r="F1042" s="173"/>
      <c r="G1042" s="173"/>
      <c r="H1042" s="174"/>
      <c r="I1042" s="201"/>
      <c r="J1042" s="173"/>
      <c r="K1042" s="173"/>
      <c r="L1042" s="201"/>
      <c r="M1042" s="247"/>
      <c r="N1042" s="173"/>
      <c r="O1042" s="173"/>
      <c r="P1042" s="272"/>
      <c r="Q1042" s="202"/>
      <c r="R1042" s="560"/>
      <c r="S1042" s="299"/>
      <c r="T1042" s="174"/>
      <c r="U1042" s="174"/>
      <c r="V1042" s="235"/>
      <c r="W1042" s="691"/>
      <c r="X1042" s="691"/>
      <c r="Y1042" s="692"/>
      <c r="Z1042" s="272" t="s">
        <v>3</v>
      </c>
      <c r="AA1042" s="247"/>
      <c r="AB1042" s="247"/>
      <c r="AC1042" s="247"/>
      <c r="AD1042" s="247"/>
      <c r="AE1042" s="247"/>
      <c r="AF1042" s="249"/>
      <c r="AG1042" s="247"/>
      <c r="AH1042" s="247"/>
      <c r="AI1042" s="249"/>
      <c r="AJ1042" s="247"/>
      <c r="AK1042" s="247"/>
      <c r="AL1042" s="247"/>
      <c r="AM1042" s="247"/>
      <c r="AN1042" s="249"/>
      <c r="AO1042" s="249"/>
      <c r="AP1042" s="247"/>
      <c r="AQ1042" s="247"/>
      <c r="AR1042" s="247"/>
      <c r="AS1042" s="662"/>
      <c r="AT1042" s="718"/>
      <c r="AU1042" s="247"/>
      <c r="AV1042" s="247"/>
      <c r="AW1042" s="249"/>
      <c r="AX1042" s="249"/>
      <c r="AY1042" s="247"/>
      <c r="AZ1042" s="247"/>
      <c r="BA1042" s="247"/>
      <c r="BB1042" s="249"/>
      <c r="BC1042" s="249"/>
      <c r="BD1042" s="247"/>
      <c r="BE1042" s="247"/>
      <c r="BF1042" s="249"/>
      <c r="BG1042" s="247"/>
      <c r="BH1042" s="3"/>
      <c r="BP1042" s="173" t="s">
        <v>3</v>
      </c>
    </row>
    <row r="1043" spans="1:68" s="2" customFormat="1" ht="11.25" x14ac:dyDescent="0.2">
      <c r="A1043" s="174"/>
      <c r="B1043" s="20"/>
      <c r="C1043" s="201"/>
      <c r="D1043" s="701"/>
      <c r="E1043" s="201" t="s">
        <v>1413</v>
      </c>
      <c r="F1043" s="173"/>
      <c r="G1043" s="173"/>
      <c r="H1043" s="174"/>
      <c r="I1043" s="201"/>
      <c r="J1043" s="173"/>
      <c r="K1043" s="173"/>
      <c r="L1043" s="201"/>
      <c r="M1043" s="247"/>
      <c r="N1043" s="173"/>
      <c r="O1043" s="173"/>
      <c r="P1043" s="272"/>
      <c r="Q1043" s="202"/>
      <c r="R1043" s="560"/>
      <c r="S1043" s="299"/>
      <c r="T1043" s="174"/>
      <c r="U1043" s="174"/>
      <c r="V1043" s="235"/>
      <c r="W1043" s="691"/>
      <c r="X1043" s="691"/>
      <c r="Y1043" s="692"/>
      <c r="Z1043" s="272" t="s">
        <v>3</v>
      </c>
      <c r="AA1043" s="247"/>
      <c r="AB1043" s="247"/>
      <c r="AC1043" s="247"/>
      <c r="AD1043" s="247"/>
      <c r="AE1043" s="247"/>
      <c r="AF1043" s="249"/>
      <c r="AG1043" s="247"/>
      <c r="AH1043" s="247"/>
      <c r="AI1043" s="249"/>
      <c r="AJ1043" s="247"/>
      <c r="AK1043" s="247"/>
      <c r="AL1043" s="247"/>
      <c r="AM1043" s="247"/>
      <c r="AN1043" s="249"/>
      <c r="AO1043" s="249"/>
      <c r="AP1043" s="247"/>
      <c r="AQ1043" s="247"/>
      <c r="AR1043" s="247"/>
      <c r="AS1043" s="662"/>
      <c r="AT1043" s="718"/>
      <c r="AU1043" s="247"/>
      <c r="AV1043" s="247"/>
      <c r="AW1043" s="249"/>
      <c r="AX1043" s="249"/>
      <c r="AY1043" s="247"/>
      <c r="AZ1043" s="247"/>
      <c r="BA1043" s="247"/>
      <c r="BB1043" s="249"/>
      <c r="BC1043" s="249"/>
      <c r="BD1043" s="247"/>
      <c r="BE1043" s="247"/>
      <c r="BF1043" s="249"/>
      <c r="BG1043" s="247"/>
      <c r="BH1043" s="3"/>
      <c r="BP1043" s="173" t="s">
        <v>3</v>
      </c>
    </row>
    <row r="1044" spans="1:68" s="2" customFormat="1" ht="11.25" x14ac:dyDescent="0.2">
      <c r="A1044" s="174"/>
      <c r="B1044" s="20"/>
      <c r="C1044" s="201"/>
      <c r="D1044" s="701"/>
      <c r="E1044" s="201" t="s">
        <v>1413</v>
      </c>
      <c r="F1044" s="173"/>
      <c r="G1044" s="173"/>
      <c r="H1044" s="174"/>
      <c r="I1044" s="201"/>
      <c r="J1044" s="173"/>
      <c r="K1044" s="173"/>
      <c r="L1044" s="201"/>
      <c r="M1044" s="247"/>
      <c r="N1044" s="173"/>
      <c r="O1044" s="173"/>
      <c r="P1044" s="272"/>
      <c r="Q1044" s="202"/>
      <c r="R1044" s="560"/>
      <c r="S1044" s="299"/>
      <c r="T1044" s="174"/>
      <c r="U1044" s="174"/>
      <c r="V1044" s="235"/>
      <c r="W1044" s="691"/>
      <c r="X1044" s="691"/>
      <c r="Y1044" s="692"/>
      <c r="Z1044" s="272" t="s">
        <v>3</v>
      </c>
      <c r="AA1044" s="247"/>
      <c r="AB1044" s="247"/>
      <c r="AC1044" s="247"/>
      <c r="AD1044" s="247"/>
      <c r="AE1044" s="247"/>
      <c r="AF1044" s="249"/>
      <c r="AG1044" s="247"/>
      <c r="AH1044" s="247"/>
      <c r="AI1044" s="249"/>
      <c r="AJ1044" s="247"/>
      <c r="AK1044" s="247"/>
      <c r="AL1044" s="247"/>
      <c r="AM1044" s="247"/>
      <c r="AN1044" s="249"/>
      <c r="AO1044" s="249"/>
      <c r="AP1044" s="247"/>
      <c r="AQ1044" s="247"/>
      <c r="AR1044" s="247"/>
      <c r="AS1044" s="662"/>
      <c r="AT1044" s="718"/>
      <c r="AU1044" s="247"/>
      <c r="AV1044" s="247"/>
      <c r="AW1044" s="249"/>
      <c r="AX1044" s="249"/>
      <c r="AY1044" s="247"/>
      <c r="AZ1044" s="247"/>
      <c r="BA1044" s="247"/>
      <c r="BB1044" s="249"/>
      <c r="BC1044" s="249"/>
      <c r="BD1044" s="247"/>
      <c r="BE1044" s="247"/>
      <c r="BF1044" s="249"/>
      <c r="BG1044" s="247"/>
      <c r="BH1044" s="3"/>
      <c r="BP1044" s="173" t="s">
        <v>3</v>
      </c>
    </row>
    <row r="1045" spans="1:68" s="2" customFormat="1" ht="11.25" x14ac:dyDescent="0.2">
      <c r="A1045" s="174"/>
      <c r="B1045" s="20"/>
      <c r="C1045" s="201"/>
      <c r="D1045" s="701"/>
      <c r="E1045" s="201" t="s">
        <v>1413</v>
      </c>
      <c r="F1045" s="173"/>
      <c r="G1045" s="173"/>
      <c r="H1045" s="174"/>
      <c r="I1045" s="201"/>
      <c r="J1045" s="173"/>
      <c r="K1045" s="173"/>
      <c r="L1045" s="201"/>
      <c r="M1045" s="247"/>
      <c r="N1045" s="173"/>
      <c r="O1045" s="173"/>
      <c r="P1045" s="272"/>
      <c r="Q1045" s="202"/>
      <c r="R1045" s="560"/>
      <c r="S1045" s="299"/>
      <c r="T1045" s="174"/>
      <c r="U1045" s="174"/>
      <c r="V1045" s="235"/>
      <c r="W1045" s="691"/>
      <c r="X1045" s="691"/>
      <c r="Y1045" s="692"/>
      <c r="Z1045" s="272" t="s">
        <v>3</v>
      </c>
      <c r="AA1045" s="247"/>
      <c r="AB1045" s="247"/>
      <c r="AC1045" s="247"/>
      <c r="AD1045" s="247"/>
      <c r="AE1045" s="247"/>
      <c r="AF1045" s="249"/>
      <c r="AG1045" s="247"/>
      <c r="AH1045" s="247"/>
      <c r="AI1045" s="249"/>
      <c r="AJ1045" s="247"/>
      <c r="AK1045" s="247"/>
      <c r="AL1045" s="247"/>
      <c r="AM1045" s="247"/>
      <c r="AN1045" s="249"/>
      <c r="AO1045" s="249"/>
      <c r="AP1045" s="247"/>
      <c r="AQ1045" s="247"/>
      <c r="AR1045" s="247"/>
      <c r="AS1045" s="662"/>
      <c r="AT1045" s="718"/>
      <c r="AU1045" s="247"/>
      <c r="AV1045" s="247"/>
      <c r="AW1045" s="249"/>
      <c r="AX1045" s="249"/>
      <c r="AY1045" s="247"/>
      <c r="AZ1045" s="247"/>
      <c r="BA1045" s="247"/>
      <c r="BB1045" s="249"/>
      <c r="BC1045" s="249"/>
      <c r="BD1045" s="247"/>
      <c r="BE1045" s="247"/>
      <c r="BF1045" s="249"/>
      <c r="BG1045" s="247"/>
      <c r="BH1045" s="3"/>
      <c r="BP1045" s="173" t="s">
        <v>3</v>
      </c>
    </row>
    <row r="1046" spans="1:68" s="2" customFormat="1" ht="11.25" x14ac:dyDescent="0.2">
      <c r="A1046" s="174"/>
      <c r="B1046" s="20"/>
      <c r="C1046" s="201"/>
      <c r="D1046" s="701"/>
      <c r="E1046" s="201" t="s">
        <v>1413</v>
      </c>
      <c r="F1046" s="173"/>
      <c r="G1046" s="173"/>
      <c r="H1046" s="174"/>
      <c r="I1046" s="201"/>
      <c r="J1046" s="173"/>
      <c r="K1046" s="173"/>
      <c r="L1046" s="201"/>
      <c r="M1046" s="247"/>
      <c r="N1046" s="173"/>
      <c r="O1046" s="173"/>
      <c r="P1046" s="272"/>
      <c r="Q1046" s="202"/>
      <c r="R1046" s="560"/>
      <c r="S1046" s="299"/>
      <c r="T1046" s="174"/>
      <c r="U1046" s="174"/>
      <c r="V1046" s="235"/>
      <c r="W1046" s="691"/>
      <c r="X1046" s="691"/>
      <c r="Y1046" s="692"/>
      <c r="Z1046" s="272" t="s">
        <v>3</v>
      </c>
      <c r="AA1046" s="247"/>
      <c r="AB1046" s="247"/>
      <c r="AC1046" s="247"/>
      <c r="AD1046" s="247"/>
      <c r="AE1046" s="247"/>
      <c r="AF1046" s="249"/>
      <c r="AG1046" s="247"/>
      <c r="AH1046" s="247"/>
      <c r="AI1046" s="249"/>
      <c r="AJ1046" s="247"/>
      <c r="AK1046" s="247"/>
      <c r="AL1046" s="247"/>
      <c r="AM1046" s="247"/>
      <c r="AN1046" s="249"/>
      <c r="AO1046" s="249"/>
      <c r="AP1046" s="247"/>
      <c r="AQ1046" s="247"/>
      <c r="AR1046" s="247"/>
      <c r="AS1046" s="662"/>
      <c r="AT1046" s="718"/>
      <c r="AU1046" s="247"/>
      <c r="AV1046" s="247"/>
      <c r="AW1046" s="249"/>
      <c r="AX1046" s="249"/>
      <c r="AY1046" s="247"/>
      <c r="AZ1046" s="247"/>
      <c r="BA1046" s="247"/>
      <c r="BB1046" s="249"/>
      <c r="BC1046" s="249"/>
      <c r="BD1046" s="247"/>
      <c r="BE1046" s="247"/>
      <c r="BF1046" s="249"/>
      <c r="BG1046" s="247"/>
      <c r="BH1046" s="3"/>
      <c r="BP1046" s="173" t="s">
        <v>3</v>
      </c>
    </row>
    <row r="1047" spans="1:68" s="2" customFormat="1" ht="11.25" x14ac:dyDescent="0.2">
      <c r="A1047" s="174"/>
      <c r="B1047" s="20"/>
      <c r="C1047" s="201"/>
      <c r="D1047" s="701"/>
      <c r="E1047" s="201" t="s">
        <v>1413</v>
      </c>
      <c r="F1047" s="173"/>
      <c r="G1047" s="173"/>
      <c r="H1047" s="174"/>
      <c r="I1047" s="201"/>
      <c r="J1047" s="173"/>
      <c r="K1047" s="173"/>
      <c r="L1047" s="201"/>
      <c r="M1047" s="247"/>
      <c r="N1047" s="173"/>
      <c r="O1047" s="173"/>
      <c r="P1047" s="272"/>
      <c r="Q1047" s="202"/>
      <c r="R1047" s="560"/>
      <c r="S1047" s="299"/>
      <c r="T1047" s="174"/>
      <c r="U1047" s="174"/>
      <c r="V1047" s="235"/>
      <c r="W1047" s="691"/>
      <c r="X1047" s="691"/>
      <c r="Y1047" s="692"/>
      <c r="Z1047" s="272" t="s">
        <v>3</v>
      </c>
      <c r="AA1047" s="247"/>
      <c r="AB1047" s="247"/>
      <c r="AC1047" s="247"/>
      <c r="AD1047" s="247"/>
      <c r="AE1047" s="247"/>
      <c r="AF1047" s="249"/>
      <c r="AG1047" s="247"/>
      <c r="AH1047" s="247"/>
      <c r="AI1047" s="249"/>
      <c r="AJ1047" s="247"/>
      <c r="AK1047" s="247"/>
      <c r="AL1047" s="247"/>
      <c r="AM1047" s="247"/>
      <c r="AN1047" s="249"/>
      <c r="AO1047" s="249"/>
      <c r="AP1047" s="247"/>
      <c r="AQ1047" s="247"/>
      <c r="AR1047" s="247"/>
      <c r="AS1047" s="662"/>
      <c r="AT1047" s="718"/>
      <c r="AU1047" s="247"/>
      <c r="AV1047" s="247"/>
      <c r="AW1047" s="249"/>
      <c r="AX1047" s="249"/>
      <c r="AY1047" s="247"/>
      <c r="AZ1047" s="247"/>
      <c r="BA1047" s="247"/>
      <c r="BB1047" s="249"/>
      <c r="BC1047" s="249"/>
      <c r="BD1047" s="247"/>
      <c r="BE1047" s="247"/>
      <c r="BF1047" s="249"/>
      <c r="BG1047" s="247"/>
      <c r="BH1047" s="3"/>
      <c r="BP1047" s="173" t="s">
        <v>3</v>
      </c>
    </row>
    <row r="1048" spans="1:68" s="2" customFormat="1" ht="11.25" x14ac:dyDescent="0.2">
      <c r="A1048" s="174"/>
      <c r="B1048" s="20"/>
      <c r="C1048" s="201"/>
      <c r="D1048" s="701"/>
      <c r="E1048" s="201" t="s">
        <v>1413</v>
      </c>
      <c r="F1048" s="173"/>
      <c r="G1048" s="173"/>
      <c r="H1048" s="174"/>
      <c r="I1048" s="201"/>
      <c r="J1048" s="173"/>
      <c r="K1048" s="173"/>
      <c r="L1048" s="201"/>
      <c r="M1048" s="247"/>
      <c r="N1048" s="173"/>
      <c r="O1048" s="173"/>
      <c r="P1048" s="272"/>
      <c r="Q1048" s="202"/>
      <c r="R1048" s="560"/>
      <c r="S1048" s="299"/>
      <c r="T1048" s="174"/>
      <c r="U1048" s="174"/>
      <c r="V1048" s="235"/>
      <c r="W1048" s="691"/>
      <c r="X1048" s="691"/>
      <c r="Y1048" s="692"/>
      <c r="Z1048" s="272" t="s">
        <v>3</v>
      </c>
      <c r="AA1048" s="247"/>
      <c r="AB1048" s="247"/>
      <c r="AC1048" s="247"/>
      <c r="AD1048" s="247"/>
      <c r="AE1048" s="247"/>
      <c r="AF1048" s="249"/>
      <c r="AG1048" s="247"/>
      <c r="AH1048" s="247"/>
      <c r="AI1048" s="249"/>
      <c r="AJ1048" s="247"/>
      <c r="AK1048" s="247"/>
      <c r="AL1048" s="247"/>
      <c r="AM1048" s="247"/>
      <c r="AN1048" s="249"/>
      <c r="AO1048" s="249"/>
      <c r="AP1048" s="247"/>
      <c r="AQ1048" s="247"/>
      <c r="AR1048" s="247"/>
      <c r="AS1048" s="662"/>
      <c r="AT1048" s="718"/>
      <c r="AU1048" s="247"/>
      <c r="AV1048" s="247"/>
      <c r="AW1048" s="249"/>
      <c r="AX1048" s="249"/>
      <c r="AY1048" s="247"/>
      <c r="AZ1048" s="247"/>
      <c r="BA1048" s="247"/>
      <c r="BB1048" s="249"/>
      <c r="BC1048" s="249"/>
      <c r="BD1048" s="247"/>
      <c r="BE1048" s="247"/>
      <c r="BF1048" s="249"/>
      <c r="BG1048" s="247"/>
      <c r="BH1048" s="3"/>
      <c r="BP1048" s="173" t="s">
        <v>3</v>
      </c>
    </row>
    <row r="1049" spans="1:68" s="2" customFormat="1" ht="11.25" x14ac:dyDescent="0.2">
      <c r="A1049" s="174"/>
      <c r="B1049" s="20"/>
      <c r="C1049" s="201"/>
      <c r="D1049" s="701"/>
      <c r="E1049" s="201" t="s">
        <v>1413</v>
      </c>
      <c r="F1049" s="173"/>
      <c r="G1049" s="173"/>
      <c r="H1049" s="174"/>
      <c r="I1049" s="201"/>
      <c r="J1049" s="173"/>
      <c r="K1049" s="173"/>
      <c r="L1049" s="201"/>
      <c r="M1049" s="247"/>
      <c r="N1049" s="173"/>
      <c r="O1049" s="173"/>
      <c r="P1049" s="272"/>
      <c r="Q1049" s="202"/>
      <c r="R1049" s="560"/>
      <c r="S1049" s="299"/>
      <c r="T1049" s="174"/>
      <c r="U1049" s="174"/>
      <c r="V1049" s="235"/>
      <c r="W1049" s="691"/>
      <c r="X1049" s="691"/>
      <c r="Y1049" s="692"/>
      <c r="Z1049" s="272" t="s">
        <v>3</v>
      </c>
      <c r="AA1049" s="247"/>
      <c r="AB1049" s="247"/>
      <c r="AC1049" s="247"/>
      <c r="AD1049" s="247"/>
      <c r="AE1049" s="247"/>
      <c r="AF1049" s="249"/>
      <c r="AG1049" s="247"/>
      <c r="AH1049" s="247"/>
      <c r="AI1049" s="249"/>
      <c r="AJ1049" s="247"/>
      <c r="AK1049" s="247"/>
      <c r="AL1049" s="247"/>
      <c r="AM1049" s="247"/>
      <c r="AN1049" s="249"/>
      <c r="AO1049" s="249"/>
      <c r="AP1049" s="247"/>
      <c r="AQ1049" s="247"/>
      <c r="AR1049" s="247"/>
      <c r="AS1049" s="662"/>
      <c r="AT1049" s="718"/>
      <c r="AU1049" s="247"/>
      <c r="AV1049" s="247"/>
      <c r="AW1049" s="249"/>
      <c r="AX1049" s="249"/>
      <c r="AY1049" s="247"/>
      <c r="AZ1049" s="247"/>
      <c r="BA1049" s="247"/>
      <c r="BB1049" s="249"/>
      <c r="BC1049" s="249"/>
      <c r="BD1049" s="247"/>
      <c r="BE1049" s="247"/>
      <c r="BF1049" s="249"/>
      <c r="BG1049" s="247"/>
      <c r="BH1049" s="3"/>
      <c r="BP1049" s="173" t="s">
        <v>3</v>
      </c>
    </row>
    <row r="1050" spans="1:68" s="2" customFormat="1" ht="11.25" x14ac:dyDescent="0.2">
      <c r="A1050" s="174"/>
      <c r="B1050" s="20"/>
      <c r="C1050" s="201"/>
      <c r="D1050" s="701"/>
      <c r="E1050" s="201" t="s">
        <v>1413</v>
      </c>
      <c r="F1050" s="173"/>
      <c r="G1050" s="173"/>
      <c r="H1050" s="174"/>
      <c r="I1050" s="201"/>
      <c r="J1050" s="173"/>
      <c r="K1050" s="173"/>
      <c r="L1050" s="201"/>
      <c r="M1050" s="247"/>
      <c r="N1050" s="173"/>
      <c r="O1050" s="173"/>
      <c r="P1050" s="272"/>
      <c r="Q1050" s="202"/>
      <c r="R1050" s="560"/>
      <c r="S1050" s="299"/>
      <c r="T1050" s="174"/>
      <c r="U1050" s="174"/>
      <c r="V1050" s="235"/>
      <c r="W1050" s="691"/>
      <c r="X1050" s="691"/>
      <c r="Y1050" s="692"/>
      <c r="Z1050" s="272" t="s">
        <v>3</v>
      </c>
      <c r="AA1050" s="247"/>
      <c r="AB1050" s="247"/>
      <c r="AC1050" s="247"/>
      <c r="AD1050" s="247"/>
      <c r="AE1050" s="247"/>
      <c r="AF1050" s="249"/>
      <c r="AG1050" s="247"/>
      <c r="AH1050" s="247"/>
      <c r="AI1050" s="249"/>
      <c r="AJ1050" s="247"/>
      <c r="AK1050" s="247"/>
      <c r="AL1050" s="247"/>
      <c r="AM1050" s="247"/>
      <c r="AN1050" s="249"/>
      <c r="AO1050" s="249"/>
      <c r="AP1050" s="247"/>
      <c r="AQ1050" s="247"/>
      <c r="AR1050" s="247"/>
      <c r="AS1050" s="662"/>
      <c r="AT1050" s="718"/>
      <c r="AU1050" s="247"/>
      <c r="AV1050" s="247"/>
      <c r="AW1050" s="249"/>
      <c r="AX1050" s="249"/>
      <c r="AY1050" s="247"/>
      <c r="AZ1050" s="247"/>
      <c r="BA1050" s="247"/>
      <c r="BB1050" s="249"/>
      <c r="BC1050" s="249"/>
      <c r="BD1050" s="247"/>
      <c r="BE1050" s="247"/>
      <c r="BF1050" s="249"/>
      <c r="BG1050" s="247"/>
      <c r="BH1050" s="3"/>
      <c r="BP1050" s="173" t="s">
        <v>3</v>
      </c>
    </row>
    <row r="1051" spans="1:68" s="2" customFormat="1" ht="11.25" x14ac:dyDescent="0.2">
      <c r="A1051" s="174"/>
      <c r="B1051" s="20"/>
      <c r="C1051" s="201"/>
      <c r="D1051" s="701"/>
      <c r="E1051" s="201" t="s">
        <v>1413</v>
      </c>
      <c r="F1051" s="173"/>
      <c r="G1051" s="173"/>
      <c r="H1051" s="174"/>
      <c r="I1051" s="201"/>
      <c r="J1051" s="173"/>
      <c r="K1051" s="173"/>
      <c r="L1051" s="201"/>
      <c r="M1051" s="247"/>
      <c r="N1051" s="173"/>
      <c r="O1051" s="173"/>
      <c r="P1051" s="272"/>
      <c r="Q1051" s="202"/>
      <c r="R1051" s="560"/>
      <c r="S1051" s="299"/>
      <c r="T1051" s="174"/>
      <c r="U1051" s="174"/>
      <c r="V1051" s="235"/>
      <c r="W1051" s="691"/>
      <c r="X1051" s="691"/>
      <c r="Y1051" s="692"/>
      <c r="Z1051" s="272" t="s">
        <v>3</v>
      </c>
      <c r="AA1051" s="247"/>
      <c r="AB1051" s="247"/>
      <c r="AC1051" s="247"/>
      <c r="AD1051" s="247"/>
      <c r="AE1051" s="247"/>
      <c r="AF1051" s="249"/>
      <c r="AG1051" s="247"/>
      <c r="AH1051" s="247"/>
      <c r="AI1051" s="249"/>
      <c r="AJ1051" s="247"/>
      <c r="AK1051" s="247"/>
      <c r="AL1051" s="247"/>
      <c r="AM1051" s="247"/>
      <c r="AN1051" s="249"/>
      <c r="AO1051" s="249"/>
      <c r="AP1051" s="247"/>
      <c r="AQ1051" s="247"/>
      <c r="AR1051" s="247"/>
      <c r="AS1051" s="662"/>
      <c r="AT1051" s="718"/>
      <c r="AU1051" s="247"/>
      <c r="AV1051" s="247"/>
      <c r="AW1051" s="249"/>
      <c r="AX1051" s="249"/>
      <c r="AY1051" s="247"/>
      <c r="AZ1051" s="247"/>
      <c r="BA1051" s="247"/>
      <c r="BB1051" s="249"/>
      <c r="BC1051" s="249"/>
      <c r="BD1051" s="247"/>
      <c r="BE1051" s="247"/>
      <c r="BF1051" s="249"/>
      <c r="BG1051" s="247"/>
      <c r="BH1051" s="3"/>
      <c r="BP1051" s="173" t="s">
        <v>3</v>
      </c>
    </row>
    <row r="1052" spans="1:68" s="2" customFormat="1" ht="11.25" x14ac:dyDescent="0.2">
      <c r="A1052" s="174"/>
      <c r="B1052" s="20"/>
      <c r="C1052" s="201"/>
      <c r="D1052" s="701"/>
      <c r="E1052" s="201" t="s">
        <v>1413</v>
      </c>
      <c r="F1052" s="173"/>
      <c r="G1052" s="173"/>
      <c r="H1052" s="174"/>
      <c r="I1052" s="201"/>
      <c r="J1052" s="173"/>
      <c r="K1052" s="173"/>
      <c r="L1052" s="201"/>
      <c r="M1052" s="247"/>
      <c r="N1052" s="173"/>
      <c r="O1052" s="173"/>
      <c r="P1052" s="272"/>
      <c r="Q1052" s="202"/>
      <c r="R1052" s="560"/>
      <c r="S1052" s="299"/>
      <c r="T1052" s="174"/>
      <c r="U1052" s="174"/>
      <c r="V1052" s="235"/>
      <c r="W1052" s="691"/>
      <c r="X1052" s="691"/>
      <c r="Y1052" s="692"/>
      <c r="Z1052" s="272" t="s">
        <v>3</v>
      </c>
      <c r="AA1052" s="247"/>
      <c r="AB1052" s="247"/>
      <c r="AC1052" s="247"/>
      <c r="AD1052" s="247"/>
      <c r="AE1052" s="247"/>
      <c r="AF1052" s="249"/>
      <c r="AG1052" s="247"/>
      <c r="AH1052" s="247"/>
      <c r="AI1052" s="249"/>
      <c r="AJ1052" s="247"/>
      <c r="AK1052" s="247"/>
      <c r="AL1052" s="247"/>
      <c r="AM1052" s="247"/>
      <c r="AN1052" s="249"/>
      <c r="AO1052" s="249"/>
      <c r="AP1052" s="247"/>
      <c r="AQ1052" s="247"/>
      <c r="AR1052" s="247"/>
      <c r="AS1052" s="662"/>
      <c r="AT1052" s="718"/>
      <c r="AU1052" s="247"/>
      <c r="AV1052" s="247"/>
      <c r="AW1052" s="249"/>
      <c r="AX1052" s="249"/>
      <c r="AY1052" s="247"/>
      <c r="AZ1052" s="247"/>
      <c r="BA1052" s="247"/>
      <c r="BB1052" s="249"/>
      <c r="BC1052" s="249"/>
      <c r="BD1052" s="247"/>
      <c r="BE1052" s="247"/>
      <c r="BF1052" s="249"/>
      <c r="BG1052" s="247"/>
      <c r="BH1052" s="3"/>
      <c r="BP1052" s="173" t="s">
        <v>3</v>
      </c>
    </row>
    <row r="1053" spans="1:68" s="2" customFormat="1" ht="11.25" x14ac:dyDescent="0.2">
      <c r="A1053" s="174"/>
      <c r="B1053" s="20"/>
      <c r="C1053" s="201"/>
      <c r="D1053" s="701"/>
      <c r="E1053" s="201" t="s">
        <v>1413</v>
      </c>
      <c r="F1053" s="173"/>
      <c r="G1053" s="173"/>
      <c r="H1053" s="174"/>
      <c r="I1053" s="201"/>
      <c r="J1053" s="173"/>
      <c r="K1053" s="173"/>
      <c r="L1053" s="201"/>
      <c r="M1053" s="247"/>
      <c r="N1053" s="173"/>
      <c r="O1053" s="173"/>
      <c r="P1053" s="272"/>
      <c r="Q1053" s="202"/>
      <c r="R1053" s="560"/>
      <c r="S1053" s="299"/>
      <c r="T1053" s="174"/>
      <c r="U1053" s="174"/>
      <c r="V1053" s="235"/>
      <c r="W1053" s="691"/>
      <c r="X1053" s="691"/>
      <c r="Y1053" s="692"/>
      <c r="Z1053" s="272" t="s">
        <v>3</v>
      </c>
      <c r="AA1053" s="247"/>
      <c r="AB1053" s="247"/>
      <c r="AC1053" s="247"/>
      <c r="AD1053" s="247"/>
      <c r="AE1053" s="247"/>
      <c r="AF1053" s="249"/>
      <c r="AG1053" s="247"/>
      <c r="AH1053" s="247"/>
      <c r="AI1053" s="249"/>
      <c r="AJ1053" s="247"/>
      <c r="AK1053" s="247"/>
      <c r="AL1053" s="247"/>
      <c r="AM1053" s="247"/>
      <c r="AN1053" s="249"/>
      <c r="AO1053" s="249"/>
      <c r="AP1053" s="247"/>
      <c r="AQ1053" s="247"/>
      <c r="AR1053" s="247"/>
      <c r="AS1053" s="662"/>
      <c r="AT1053" s="718"/>
      <c r="AU1053" s="247"/>
      <c r="AV1053" s="247"/>
      <c r="AW1053" s="249"/>
      <c r="AX1053" s="249"/>
      <c r="AY1053" s="247"/>
      <c r="AZ1053" s="247"/>
      <c r="BA1053" s="247"/>
      <c r="BB1053" s="249"/>
      <c r="BC1053" s="249"/>
      <c r="BD1053" s="247"/>
      <c r="BE1053" s="247"/>
      <c r="BF1053" s="249"/>
      <c r="BG1053" s="247"/>
      <c r="BH1053" s="3"/>
      <c r="BP1053" s="173" t="s">
        <v>3</v>
      </c>
    </row>
    <row r="1054" spans="1:68" s="2" customFormat="1" ht="11.25" x14ac:dyDescent="0.2">
      <c r="A1054" s="174"/>
      <c r="B1054" s="20"/>
      <c r="C1054" s="201"/>
      <c r="D1054" s="701"/>
      <c r="E1054" s="201" t="s">
        <v>1413</v>
      </c>
      <c r="F1054" s="173"/>
      <c r="G1054" s="173"/>
      <c r="H1054" s="174"/>
      <c r="I1054" s="201"/>
      <c r="J1054" s="173"/>
      <c r="K1054" s="173"/>
      <c r="L1054" s="201"/>
      <c r="M1054" s="247"/>
      <c r="N1054" s="173"/>
      <c r="O1054" s="173"/>
      <c r="P1054" s="272"/>
      <c r="Q1054" s="202"/>
      <c r="R1054" s="560"/>
      <c r="S1054" s="299"/>
      <c r="T1054" s="174"/>
      <c r="U1054" s="174"/>
      <c r="V1054" s="235"/>
      <c r="W1054" s="691"/>
      <c r="X1054" s="691"/>
      <c r="Y1054" s="692"/>
      <c r="Z1054" s="272" t="s">
        <v>3</v>
      </c>
      <c r="AA1054" s="247"/>
      <c r="AB1054" s="247"/>
      <c r="AC1054" s="247"/>
      <c r="AD1054" s="247"/>
      <c r="AE1054" s="247"/>
      <c r="AF1054" s="249"/>
      <c r="AG1054" s="247"/>
      <c r="AH1054" s="247"/>
      <c r="AI1054" s="249"/>
      <c r="AJ1054" s="247"/>
      <c r="AK1054" s="247"/>
      <c r="AL1054" s="247"/>
      <c r="AM1054" s="247"/>
      <c r="AN1054" s="249"/>
      <c r="AO1054" s="249"/>
      <c r="AP1054" s="247"/>
      <c r="AQ1054" s="247"/>
      <c r="AR1054" s="247"/>
      <c r="AS1054" s="662"/>
      <c r="AT1054" s="718"/>
      <c r="AU1054" s="247"/>
      <c r="AV1054" s="247"/>
      <c r="AW1054" s="249"/>
      <c r="AX1054" s="249"/>
      <c r="AY1054" s="247"/>
      <c r="AZ1054" s="247"/>
      <c r="BA1054" s="247"/>
      <c r="BB1054" s="249"/>
      <c r="BC1054" s="249"/>
      <c r="BD1054" s="247"/>
      <c r="BE1054" s="247"/>
      <c r="BF1054" s="249"/>
      <c r="BG1054" s="247"/>
      <c r="BH1054" s="3"/>
      <c r="BP1054" s="173" t="s">
        <v>3</v>
      </c>
    </row>
    <row r="1055" spans="1:68" s="2" customFormat="1" ht="11.25" x14ac:dyDescent="0.2">
      <c r="A1055" s="174"/>
      <c r="B1055" s="20"/>
      <c r="C1055" s="201"/>
      <c r="D1055" s="701"/>
      <c r="E1055" s="201" t="s">
        <v>1413</v>
      </c>
      <c r="F1055" s="173"/>
      <c r="G1055" s="173"/>
      <c r="H1055" s="174"/>
      <c r="I1055" s="201"/>
      <c r="J1055" s="173"/>
      <c r="K1055" s="173"/>
      <c r="L1055" s="201"/>
      <c r="M1055" s="247"/>
      <c r="N1055" s="173"/>
      <c r="O1055" s="173"/>
      <c r="P1055" s="272"/>
      <c r="Q1055" s="202"/>
      <c r="R1055" s="560"/>
      <c r="S1055" s="299"/>
      <c r="T1055" s="174"/>
      <c r="U1055" s="174"/>
      <c r="V1055" s="235"/>
      <c r="W1055" s="691"/>
      <c r="X1055" s="691"/>
      <c r="Y1055" s="692"/>
      <c r="Z1055" s="272" t="s">
        <v>3</v>
      </c>
      <c r="AA1055" s="247"/>
      <c r="AB1055" s="247"/>
      <c r="AC1055" s="247"/>
      <c r="AD1055" s="247"/>
      <c r="AE1055" s="247"/>
      <c r="AF1055" s="249"/>
      <c r="AG1055" s="247"/>
      <c r="AH1055" s="247"/>
      <c r="AI1055" s="249"/>
      <c r="AJ1055" s="247"/>
      <c r="AK1055" s="247"/>
      <c r="AL1055" s="247"/>
      <c r="AM1055" s="247"/>
      <c r="AN1055" s="249"/>
      <c r="AO1055" s="249"/>
      <c r="AP1055" s="247"/>
      <c r="AQ1055" s="247"/>
      <c r="AR1055" s="247"/>
      <c r="AS1055" s="662"/>
      <c r="AT1055" s="718"/>
      <c r="AU1055" s="247"/>
      <c r="AV1055" s="247"/>
      <c r="AW1055" s="249"/>
      <c r="AX1055" s="249"/>
      <c r="AY1055" s="247"/>
      <c r="AZ1055" s="247"/>
      <c r="BA1055" s="247"/>
      <c r="BB1055" s="249"/>
      <c r="BC1055" s="249"/>
      <c r="BD1055" s="247"/>
      <c r="BE1055" s="247"/>
      <c r="BF1055" s="249"/>
      <c r="BG1055" s="247"/>
      <c r="BH1055" s="3"/>
      <c r="BP1055" s="173" t="s">
        <v>3</v>
      </c>
    </row>
    <row r="1056" spans="1:68" s="2" customFormat="1" ht="11.25" x14ac:dyDescent="0.2">
      <c r="A1056" s="174"/>
      <c r="B1056" s="20"/>
      <c r="C1056" s="201"/>
      <c r="D1056" s="701"/>
      <c r="E1056" s="201" t="s">
        <v>1413</v>
      </c>
      <c r="F1056" s="173"/>
      <c r="G1056" s="173"/>
      <c r="H1056" s="174"/>
      <c r="I1056" s="201"/>
      <c r="J1056" s="173"/>
      <c r="K1056" s="173"/>
      <c r="L1056" s="201"/>
      <c r="M1056" s="247"/>
      <c r="N1056" s="173"/>
      <c r="O1056" s="173"/>
      <c r="P1056" s="272"/>
      <c r="Q1056" s="202"/>
      <c r="R1056" s="560"/>
      <c r="S1056" s="299"/>
      <c r="T1056" s="174"/>
      <c r="U1056" s="174"/>
      <c r="V1056" s="235"/>
      <c r="W1056" s="691"/>
      <c r="X1056" s="691"/>
      <c r="Y1056" s="692"/>
      <c r="Z1056" s="272" t="s">
        <v>3</v>
      </c>
      <c r="AA1056" s="247"/>
      <c r="AB1056" s="247"/>
      <c r="AC1056" s="247"/>
      <c r="AD1056" s="247"/>
      <c r="AE1056" s="247"/>
      <c r="AF1056" s="249"/>
      <c r="AG1056" s="247"/>
      <c r="AH1056" s="247"/>
      <c r="AI1056" s="249"/>
      <c r="AJ1056" s="247"/>
      <c r="AK1056" s="247"/>
      <c r="AL1056" s="247"/>
      <c r="AM1056" s="247"/>
      <c r="AN1056" s="249"/>
      <c r="AO1056" s="249"/>
      <c r="AP1056" s="247"/>
      <c r="AQ1056" s="247"/>
      <c r="AR1056" s="247"/>
      <c r="AS1056" s="662"/>
      <c r="AT1056" s="718"/>
      <c r="AU1056" s="247"/>
      <c r="AV1056" s="247"/>
      <c r="AW1056" s="249"/>
      <c r="AX1056" s="249"/>
      <c r="AY1056" s="247"/>
      <c r="AZ1056" s="247"/>
      <c r="BA1056" s="247"/>
      <c r="BB1056" s="249"/>
      <c r="BC1056" s="249"/>
      <c r="BD1056" s="247"/>
      <c r="BE1056" s="247"/>
      <c r="BF1056" s="249"/>
      <c r="BG1056" s="247"/>
      <c r="BH1056" s="3"/>
      <c r="BP1056" s="173" t="s">
        <v>3</v>
      </c>
    </row>
    <row r="1057" spans="1:68" s="2" customFormat="1" ht="11.25" x14ac:dyDescent="0.2">
      <c r="A1057" s="174"/>
      <c r="B1057" s="20"/>
      <c r="C1057" s="201"/>
      <c r="D1057" s="701"/>
      <c r="E1057" s="201" t="s">
        <v>1413</v>
      </c>
      <c r="F1057" s="173"/>
      <c r="G1057" s="173"/>
      <c r="H1057" s="174"/>
      <c r="I1057" s="201"/>
      <c r="J1057" s="173"/>
      <c r="K1057" s="173"/>
      <c r="L1057" s="201"/>
      <c r="M1057" s="247"/>
      <c r="N1057" s="173"/>
      <c r="O1057" s="173"/>
      <c r="P1057" s="272"/>
      <c r="Q1057" s="202"/>
      <c r="R1057" s="560"/>
      <c r="S1057" s="299"/>
      <c r="T1057" s="174"/>
      <c r="U1057" s="174"/>
      <c r="V1057" s="235"/>
      <c r="W1057" s="691"/>
      <c r="X1057" s="691"/>
      <c r="Y1057" s="692"/>
      <c r="Z1057" s="272" t="s">
        <v>3</v>
      </c>
      <c r="AA1057" s="247"/>
      <c r="AB1057" s="247"/>
      <c r="AC1057" s="247"/>
      <c r="AD1057" s="247"/>
      <c r="AE1057" s="247"/>
      <c r="AF1057" s="249"/>
      <c r="AG1057" s="247"/>
      <c r="AH1057" s="247"/>
      <c r="AI1057" s="249"/>
      <c r="AJ1057" s="247"/>
      <c r="AK1057" s="247"/>
      <c r="AL1057" s="247"/>
      <c r="AM1057" s="247"/>
      <c r="AN1057" s="249"/>
      <c r="AO1057" s="249"/>
      <c r="AP1057" s="247"/>
      <c r="AQ1057" s="247"/>
      <c r="AR1057" s="247"/>
      <c r="AS1057" s="662"/>
      <c r="AT1057" s="718"/>
      <c r="AU1057" s="247"/>
      <c r="AV1057" s="247"/>
      <c r="AW1057" s="249"/>
      <c r="AX1057" s="249"/>
      <c r="AY1057" s="247"/>
      <c r="AZ1057" s="247"/>
      <c r="BA1057" s="247"/>
      <c r="BB1057" s="249"/>
      <c r="BC1057" s="249"/>
      <c r="BD1057" s="247"/>
      <c r="BE1057" s="247"/>
      <c r="BF1057" s="249"/>
      <c r="BG1057" s="247"/>
      <c r="BH1057" s="3"/>
      <c r="BP1057" s="173" t="s">
        <v>3</v>
      </c>
    </row>
    <row r="1058" spans="1:68" s="2" customFormat="1" ht="11.25" x14ac:dyDescent="0.2">
      <c r="A1058" s="174"/>
      <c r="B1058" s="20"/>
      <c r="C1058" s="201"/>
      <c r="D1058" s="701"/>
      <c r="E1058" s="201" t="s">
        <v>1413</v>
      </c>
      <c r="F1058" s="173"/>
      <c r="G1058" s="173"/>
      <c r="H1058" s="174"/>
      <c r="I1058" s="201"/>
      <c r="J1058" s="173"/>
      <c r="K1058" s="173"/>
      <c r="L1058" s="201"/>
      <c r="M1058" s="247"/>
      <c r="N1058" s="173"/>
      <c r="O1058" s="173"/>
      <c r="P1058" s="272"/>
      <c r="Q1058" s="202"/>
      <c r="R1058" s="560"/>
      <c r="S1058" s="299"/>
      <c r="T1058" s="174"/>
      <c r="U1058" s="174"/>
      <c r="V1058" s="235"/>
      <c r="W1058" s="691"/>
      <c r="X1058" s="691"/>
      <c r="Y1058" s="692"/>
      <c r="Z1058" s="272" t="s">
        <v>3</v>
      </c>
      <c r="AA1058" s="247"/>
      <c r="AB1058" s="247"/>
      <c r="AC1058" s="247"/>
      <c r="AD1058" s="247"/>
      <c r="AE1058" s="247"/>
      <c r="AF1058" s="249"/>
      <c r="AG1058" s="247"/>
      <c r="AH1058" s="247"/>
      <c r="AI1058" s="249"/>
      <c r="AJ1058" s="247"/>
      <c r="AK1058" s="247"/>
      <c r="AL1058" s="247"/>
      <c r="AM1058" s="247"/>
      <c r="AN1058" s="249"/>
      <c r="AO1058" s="249"/>
      <c r="AP1058" s="247"/>
      <c r="AQ1058" s="247"/>
      <c r="AR1058" s="247"/>
      <c r="AS1058" s="662"/>
      <c r="AT1058" s="718"/>
      <c r="AU1058" s="247"/>
      <c r="AV1058" s="247"/>
      <c r="AW1058" s="249"/>
      <c r="AX1058" s="249"/>
      <c r="AY1058" s="247"/>
      <c r="AZ1058" s="247"/>
      <c r="BA1058" s="247"/>
      <c r="BB1058" s="249"/>
      <c r="BC1058" s="249"/>
      <c r="BD1058" s="247"/>
      <c r="BE1058" s="247"/>
      <c r="BF1058" s="249"/>
      <c r="BG1058" s="247"/>
      <c r="BH1058" s="3"/>
      <c r="BP1058" s="173" t="s">
        <v>3</v>
      </c>
    </row>
    <row r="1059" spans="1:68" s="2" customFormat="1" ht="11.25" x14ac:dyDescent="0.2">
      <c r="A1059" s="174"/>
      <c r="B1059" s="20"/>
      <c r="C1059" s="201"/>
      <c r="D1059" s="701"/>
      <c r="E1059" s="201" t="s">
        <v>1413</v>
      </c>
      <c r="F1059" s="173"/>
      <c r="G1059" s="173"/>
      <c r="H1059" s="174"/>
      <c r="I1059" s="201"/>
      <c r="J1059" s="173"/>
      <c r="K1059" s="173"/>
      <c r="L1059" s="201"/>
      <c r="M1059" s="247"/>
      <c r="N1059" s="173"/>
      <c r="O1059" s="173"/>
      <c r="P1059" s="272"/>
      <c r="Q1059" s="202"/>
      <c r="R1059" s="560"/>
      <c r="S1059" s="299"/>
      <c r="T1059" s="174"/>
      <c r="U1059" s="174"/>
      <c r="V1059" s="235"/>
      <c r="W1059" s="691"/>
      <c r="X1059" s="691"/>
      <c r="Y1059" s="692"/>
      <c r="Z1059" s="272" t="s">
        <v>3</v>
      </c>
      <c r="AA1059" s="247"/>
      <c r="AB1059" s="247"/>
      <c r="AC1059" s="247"/>
      <c r="AD1059" s="247"/>
      <c r="AE1059" s="247"/>
      <c r="AF1059" s="249"/>
      <c r="AG1059" s="247"/>
      <c r="AH1059" s="247"/>
      <c r="AI1059" s="249"/>
      <c r="AJ1059" s="247"/>
      <c r="AK1059" s="247"/>
      <c r="AL1059" s="247"/>
      <c r="AM1059" s="247"/>
      <c r="AN1059" s="249"/>
      <c r="AO1059" s="249"/>
      <c r="AP1059" s="247"/>
      <c r="AQ1059" s="247"/>
      <c r="AR1059" s="247"/>
      <c r="AS1059" s="662"/>
      <c r="AT1059" s="718"/>
      <c r="AU1059" s="247"/>
      <c r="AV1059" s="247"/>
      <c r="AW1059" s="249"/>
      <c r="AX1059" s="249"/>
      <c r="AY1059" s="247"/>
      <c r="AZ1059" s="247"/>
      <c r="BA1059" s="247"/>
      <c r="BB1059" s="249"/>
      <c r="BC1059" s="249"/>
      <c r="BD1059" s="247"/>
      <c r="BE1059" s="247"/>
      <c r="BF1059" s="249"/>
      <c r="BG1059" s="247"/>
      <c r="BH1059" s="3"/>
      <c r="BP1059" s="173" t="s">
        <v>3</v>
      </c>
    </row>
    <row r="1060" spans="1:68" s="2" customFormat="1" ht="11.25" x14ac:dyDescent="0.2">
      <c r="A1060" s="174"/>
      <c r="B1060" s="20"/>
      <c r="C1060" s="201"/>
      <c r="D1060" s="701"/>
      <c r="E1060" s="201" t="s">
        <v>1413</v>
      </c>
      <c r="F1060" s="173"/>
      <c r="G1060" s="173"/>
      <c r="H1060" s="174"/>
      <c r="I1060" s="201"/>
      <c r="J1060" s="173"/>
      <c r="K1060" s="173"/>
      <c r="L1060" s="201"/>
      <c r="M1060" s="247"/>
      <c r="N1060" s="173"/>
      <c r="O1060" s="173"/>
      <c r="P1060" s="272"/>
      <c r="Q1060" s="202"/>
      <c r="R1060" s="560"/>
      <c r="S1060" s="299"/>
      <c r="T1060" s="174"/>
      <c r="U1060" s="174"/>
      <c r="V1060" s="235"/>
      <c r="W1060" s="691"/>
      <c r="X1060" s="691"/>
      <c r="Y1060" s="692"/>
      <c r="Z1060" s="272" t="s">
        <v>3</v>
      </c>
      <c r="AA1060" s="247"/>
      <c r="AB1060" s="247"/>
      <c r="AC1060" s="247"/>
      <c r="AD1060" s="247"/>
      <c r="AE1060" s="247"/>
      <c r="AF1060" s="249"/>
      <c r="AG1060" s="247"/>
      <c r="AH1060" s="247"/>
      <c r="AI1060" s="249"/>
      <c r="AJ1060" s="247"/>
      <c r="AK1060" s="247"/>
      <c r="AL1060" s="247"/>
      <c r="AM1060" s="247"/>
      <c r="AN1060" s="249"/>
      <c r="AO1060" s="249"/>
      <c r="AP1060" s="247"/>
      <c r="AQ1060" s="247"/>
      <c r="AR1060" s="247"/>
      <c r="AS1060" s="662"/>
      <c r="AT1060" s="718"/>
      <c r="AU1060" s="247"/>
      <c r="AV1060" s="247"/>
      <c r="AW1060" s="249"/>
      <c r="AX1060" s="249"/>
      <c r="AY1060" s="247"/>
      <c r="AZ1060" s="247"/>
      <c r="BA1060" s="247"/>
      <c r="BB1060" s="249"/>
      <c r="BC1060" s="249"/>
      <c r="BD1060" s="247"/>
      <c r="BE1060" s="247"/>
      <c r="BF1060" s="249"/>
      <c r="BG1060" s="247"/>
      <c r="BH1060" s="3"/>
      <c r="BP1060" s="173" t="s">
        <v>3</v>
      </c>
    </row>
    <row r="1061" spans="1:68" s="2" customFormat="1" ht="11.25" x14ac:dyDescent="0.2">
      <c r="A1061" s="174"/>
      <c r="B1061" s="20"/>
      <c r="C1061" s="201"/>
      <c r="D1061" s="701"/>
      <c r="E1061" s="201" t="s">
        <v>1413</v>
      </c>
      <c r="F1061" s="173"/>
      <c r="G1061" s="173"/>
      <c r="H1061" s="174"/>
      <c r="I1061" s="201"/>
      <c r="J1061" s="173"/>
      <c r="K1061" s="173"/>
      <c r="L1061" s="201"/>
      <c r="M1061" s="247"/>
      <c r="N1061" s="173"/>
      <c r="O1061" s="173"/>
      <c r="P1061" s="272"/>
      <c r="Q1061" s="202"/>
      <c r="R1061" s="560"/>
      <c r="S1061" s="299"/>
      <c r="T1061" s="174"/>
      <c r="U1061" s="174"/>
      <c r="V1061" s="235"/>
      <c r="W1061" s="691"/>
      <c r="X1061" s="691"/>
      <c r="Y1061" s="692"/>
      <c r="Z1061" s="272" t="s">
        <v>3</v>
      </c>
      <c r="AA1061" s="247"/>
      <c r="AB1061" s="247"/>
      <c r="AC1061" s="247"/>
      <c r="AD1061" s="247"/>
      <c r="AE1061" s="247"/>
      <c r="AF1061" s="249"/>
      <c r="AG1061" s="247"/>
      <c r="AH1061" s="247"/>
      <c r="AI1061" s="249"/>
      <c r="AJ1061" s="247"/>
      <c r="AK1061" s="247"/>
      <c r="AL1061" s="247"/>
      <c r="AM1061" s="247"/>
      <c r="AN1061" s="249"/>
      <c r="AO1061" s="249"/>
      <c r="AP1061" s="247"/>
      <c r="AQ1061" s="247"/>
      <c r="AR1061" s="247"/>
      <c r="AS1061" s="662"/>
      <c r="AT1061" s="718"/>
      <c r="AU1061" s="247"/>
      <c r="AV1061" s="247"/>
      <c r="AW1061" s="249"/>
      <c r="AX1061" s="249"/>
      <c r="AY1061" s="247"/>
      <c r="AZ1061" s="247"/>
      <c r="BA1061" s="247"/>
      <c r="BB1061" s="249"/>
      <c r="BC1061" s="249"/>
      <c r="BD1061" s="247"/>
      <c r="BE1061" s="247"/>
      <c r="BF1061" s="249"/>
      <c r="BG1061" s="247"/>
      <c r="BH1061" s="3"/>
      <c r="BP1061" s="173" t="s">
        <v>3</v>
      </c>
    </row>
    <row r="1062" spans="1:68" s="2" customFormat="1" ht="11.25" x14ac:dyDescent="0.2">
      <c r="A1062" s="174"/>
      <c r="B1062" s="20"/>
      <c r="C1062" s="201"/>
      <c r="D1062" s="701"/>
      <c r="E1062" s="201" t="s">
        <v>1413</v>
      </c>
      <c r="F1062" s="173"/>
      <c r="G1062" s="173"/>
      <c r="H1062" s="174"/>
      <c r="I1062" s="201"/>
      <c r="J1062" s="173"/>
      <c r="K1062" s="173"/>
      <c r="L1062" s="201"/>
      <c r="M1062" s="247"/>
      <c r="N1062" s="173"/>
      <c r="O1062" s="173"/>
      <c r="P1062" s="272"/>
      <c r="Q1062" s="202"/>
      <c r="R1062" s="560"/>
      <c r="S1062" s="299"/>
      <c r="T1062" s="174"/>
      <c r="U1062" s="174"/>
      <c r="V1062" s="235"/>
      <c r="W1062" s="691"/>
      <c r="X1062" s="691"/>
      <c r="Y1062" s="692"/>
      <c r="Z1062" s="272" t="s">
        <v>3</v>
      </c>
      <c r="AA1062" s="247"/>
      <c r="AB1062" s="247"/>
      <c r="AC1062" s="247"/>
      <c r="AD1062" s="247"/>
      <c r="AE1062" s="247"/>
      <c r="AF1062" s="249"/>
      <c r="AG1062" s="247"/>
      <c r="AH1062" s="247"/>
      <c r="AI1062" s="249"/>
      <c r="AJ1062" s="247"/>
      <c r="AK1062" s="247"/>
      <c r="AL1062" s="247"/>
      <c r="AM1062" s="247"/>
      <c r="AN1062" s="249"/>
      <c r="AO1062" s="249"/>
      <c r="AP1062" s="247"/>
      <c r="AQ1062" s="247"/>
      <c r="AR1062" s="247"/>
      <c r="AS1062" s="662"/>
      <c r="AT1062" s="718"/>
      <c r="AU1062" s="247"/>
      <c r="AV1062" s="247"/>
      <c r="AW1062" s="249"/>
      <c r="AX1062" s="249"/>
      <c r="AY1062" s="247"/>
      <c r="AZ1062" s="247"/>
      <c r="BA1062" s="247"/>
      <c r="BB1062" s="249"/>
      <c r="BC1062" s="249"/>
      <c r="BD1062" s="247"/>
      <c r="BE1062" s="247"/>
      <c r="BF1062" s="249"/>
      <c r="BG1062" s="247"/>
      <c r="BH1062" s="3"/>
      <c r="BP1062" s="173" t="s">
        <v>3</v>
      </c>
    </row>
    <row r="1063" spans="1:68" s="2" customFormat="1" ht="11.25" x14ac:dyDescent="0.2">
      <c r="A1063" s="174"/>
      <c r="B1063" s="20"/>
      <c r="C1063" s="201"/>
      <c r="D1063" s="701"/>
      <c r="E1063" s="201" t="s">
        <v>1413</v>
      </c>
      <c r="F1063" s="173"/>
      <c r="G1063" s="173"/>
      <c r="H1063" s="174"/>
      <c r="I1063" s="201"/>
      <c r="J1063" s="173"/>
      <c r="K1063" s="173"/>
      <c r="L1063" s="201"/>
      <c r="M1063" s="247"/>
      <c r="N1063" s="173"/>
      <c r="O1063" s="173"/>
      <c r="P1063" s="272"/>
      <c r="Q1063" s="202"/>
      <c r="R1063" s="560"/>
      <c r="S1063" s="299"/>
      <c r="T1063" s="174"/>
      <c r="U1063" s="174"/>
      <c r="V1063" s="235"/>
      <c r="W1063" s="691"/>
      <c r="X1063" s="691"/>
      <c r="Y1063" s="692"/>
      <c r="Z1063" s="272" t="s">
        <v>3</v>
      </c>
      <c r="AA1063" s="247"/>
      <c r="AB1063" s="247"/>
      <c r="AC1063" s="247"/>
      <c r="AD1063" s="247"/>
      <c r="AE1063" s="247"/>
      <c r="AF1063" s="249"/>
      <c r="AG1063" s="247"/>
      <c r="AH1063" s="247"/>
      <c r="AI1063" s="249"/>
      <c r="AJ1063" s="247"/>
      <c r="AK1063" s="247"/>
      <c r="AL1063" s="247"/>
      <c r="AM1063" s="247"/>
      <c r="AN1063" s="249"/>
      <c r="AO1063" s="249"/>
      <c r="AP1063" s="247"/>
      <c r="AQ1063" s="247"/>
      <c r="AR1063" s="247"/>
      <c r="AS1063" s="662"/>
      <c r="AT1063" s="718"/>
      <c r="AU1063" s="247"/>
      <c r="AV1063" s="247"/>
      <c r="AW1063" s="249"/>
      <c r="AX1063" s="249"/>
      <c r="AY1063" s="247"/>
      <c r="AZ1063" s="247"/>
      <c r="BA1063" s="247"/>
      <c r="BB1063" s="249"/>
      <c r="BC1063" s="249"/>
      <c r="BD1063" s="247"/>
      <c r="BE1063" s="247"/>
      <c r="BF1063" s="249"/>
      <c r="BG1063" s="247"/>
      <c r="BH1063" s="3"/>
      <c r="BP1063" s="173" t="s">
        <v>3</v>
      </c>
    </row>
    <row r="1064" spans="1:68" s="2" customFormat="1" ht="11.25" x14ac:dyDescent="0.2">
      <c r="A1064" s="174"/>
      <c r="B1064" s="20"/>
      <c r="C1064" s="201"/>
      <c r="D1064" s="701"/>
      <c r="E1064" s="201" t="s">
        <v>1413</v>
      </c>
      <c r="F1064" s="173"/>
      <c r="G1064" s="173"/>
      <c r="H1064" s="174"/>
      <c r="I1064" s="201"/>
      <c r="J1064" s="173"/>
      <c r="K1064" s="173"/>
      <c r="L1064" s="201"/>
      <c r="M1064" s="247"/>
      <c r="N1064" s="173"/>
      <c r="O1064" s="173"/>
      <c r="P1064" s="272"/>
      <c r="Q1064" s="202"/>
      <c r="R1064" s="560"/>
      <c r="S1064" s="299"/>
      <c r="T1064" s="174"/>
      <c r="U1064" s="174"/>
      <c r="V1064" s="235"/>
      <c r="W1064" s="691"/>
      <c r="X1064" s="691"/>
      <c r="Y1064" s="692"/>
      <c r="Z1064" s="272" t="s">
        <v>3</v>
      </c>
      <c r="AA1064" s="247"/>
      <c r="AB1064" s="247"/>
      <c r="AC1064" s="247"/>
      <c r="AD1064" s="247"/>
      <c r="AE1064" s="247"/>
      <c r="AF1064" s="249"/>
      <c r="AG1064" s="247"/>
      <c r="AH1064" s="247"/>
      <c r="AI1064" s="249"/>
      <c r="AJ1064" s="247"/>
      <c r="AK1064" s="247"/>
      <c r="AL1064" s="247"/>
      <c r="AM1064" s="247"/>
      <c r="AN1064" s="249"/>
      <c r="AO1064" s="249"/>
      <c r="AP1064" s="247"/>
      <c r="AQ1064" s="247"/>
      <c r="AR1064" s="247"/>
      <c r="AS1064" s="662"/>
      <c r="AT1064" s="718"/>
      <c r="AU1064" s="247"/>
      <c r="AV1064" s="247"/>
      <c r="AW1064" s="249"/>
      <c r="AX1064" s="249"/>
      <c r="AY1064" s="247"/>
      <c r="AZ1064" s="247"/>
      <c r="BA1064" s="247"/>
      <c r="BB1064" s="249"/>
      <c r="BC1064" s="249"/>
      <c r="BD1064" s="247"/>
      <c r="BE1064" s="247"/>
      <c r="BF1064" s="249"/>
      <c r="BG1064" s="247"/>
      <c r="BH1064" s="3"/>
      <c r="BP1064" s="173" t="s">
        <v>3</v>
      </c>
    </row>
    <row r="1065" spans="1:68" s="2" customFormat="1" ht="11.25" x14ac:dyDescent="0.2">
      <c r="A1065" s="174"/>
      <c r="B1065" s="20"/>
      <c r="C1065" s="201"/>
      <c r="D1065" s="701"/>
      <c r="E1065" s="201" t="s">
        <v>1413</v>
      </c>
      <c r="F1065" s="173"/>
      <c r="G1065" s="173"/>
      <c r="H1065" s="174"/>
      <c r="I1065" s="201"/>
      <c r="J1065" s="173"/>
      <c r="K1065" s="173"/>
      <c r="L1065" s="201"/>
      <c r="M1065" s="247"/>
      <c r="N1065" s="173"/>
      <c r="O1065" s="173"/>
      <c r="P1065" s="272"/>
      <c r="Q1065" s="202"/>
      <c r="R1065" s="560"/>
      <c r="S1065" s="299"/>
      <c r="T1065" s="174"/>
      <c r="U1065" s="174"/>
      <c r="V1065" s="235"/>
      <c r="W1065" s="691"/>
      <c r="X1065" s="691"/>
      <c r="Y1065" s="692"/>
      <c r="Z1065" s="272" t="s">
        <v>3</v>
      </c>
      <c r="AA1065" s="247"/>
      <c r="AB1065" s="247"/>
      <c r="AC1065" s="247"/>
      <c r="AD1065" s="247"/>
      <c r="AE1065" s="247"/>
      <c r="AF1065" s="249"/>
      <c r="AG1065" s="247"/>
      <c r="AH1065" s="247"/>
      <c r="AI1065" s="249"/>
      <c r="AJ1065" s="247"/>
      <c r="AK1065" s="247"/>
      <c r="AL1065" s="247"/>
      <c r="AM1065" s="247"/>
      <c r="AN1065" s="249"/>
      <c r="AO1065" s="249"/>
      <c r="AP1065" s="247"/>
      <c r="AQ1065" s="247"/>
      <c r="AR1065" s="247"/>
      <c r="AS1065" s="662"/>
      <c r="AT1065" s="718"/>
      <c r="AU1065" s="247"/>
      <c r="AV1065" s="247"/>
      <c r="AW1065" s="249"/>
      <c r="AX1065" s="249"/>
      <c r="AY1065" s="247"/>
      <c r="AZ1065" s="247"/>
      <c r="BA1065" s="247"/>
      <c r="BB1065" s="249"/>
      <c r="BC1065" s="249"/>
      <c r="BD1065" s="247"/>
      <c r="BE1065" s="247"/>
      <c r="BF1065" s="249"/>
      <c r="BG1065" s="247"/>
      <c r="BH1065" s="3"/>
      <c r="BP1065" s="173" t="s">
        <v>3</v>
      </c>
    </row>
    <row r="1066" spans="1:68" s="2" customFormat="1" ht="11.25" x14ac:dyDescent="0.2">
      <c r="A1066" s="174"/>
      <c r="B1066" s="20"/>
      <c r="C1066" s="201"/>
      <c r="D1066" s="701"/>
      <c r="E1066" s="201" t="s">
        <v>1413</v>
      </c>
      <c r="F1066" s="173"/>
      <c r="G1066" s="173"/>
      <c r="H1066" s="174"/>
      <c r="I1066" s="201"/>
      <c r="J1066" s="173"/>
      <c r="K1066" s="173"/>
      <c r="L1066" s="201"/>
      <c r="M1066" s="247"/>
      <c r="N1066" s="173"/>
      <c r="O1066" s="173"/>
      <c r="P1066" s="272"/>
      <c r="Q1066" s="202"/>
      <c r="R1066" s="560"/>
      <c r="S1066" s="299"/>
      <c r="T1066" s="174"/>
      <c r="U1066" s="174"/>
      <c r="V1066" s="235"/>
      <c r="W1066" s="691"/>
      <c r="X1066" s="691"/>
      <c r="Y1066" s="692"/>
      <c r="Z1066" s="272" t="s">
        <v>3</v>
      </c>
      <c r="AA1066" s="247"/>
      <c r="AB1066" s="247"/>
      <c r="AC1066" s="247"/>
      <c r="AD1066" s="247"/>
      <c r="AE1066" s="247"/>
      <c r="AF1066" s="249"/>
      <c r="AG1066" s="247"/>
      <c r="AH1066" s="247"/>
      <c r="AI1066" s="249"/>
      <c r="AJ1066" s="247"/>
      <c r="AK1066" s="247"/>
      <c r="AL1066" s="247"/>
      <c r="AM1066" s="247"/>
      <c r="AN1066" s="249"/>
      <c r="AO1066" s="249"/>
      <c r="AP1066" s="247"/>
      <c r="AQ1066" s="247"/>
      <c r="AR1066" s="247"/>
      <c r="AS1066" s="662"/>
      <c r="AT1066" s="718"/>
      <c r="AU1066" s="247"/>
      <c r="AV1066" s="247"/>
      <c r="AW1066" s="249"/>
      <c r="AX1066" s="249"/>
      <c r="AY1066" s="247"/>
      <c r="AZ1066" s="247"/>
      <c r="BA1066" s="247"/>
      <c r="BB1066" s="249"/>
      <c r="BC1066" s="249"/>
      <c r="BD1066" s="247"/>
      <c r="BE1066" s="247"/>
      <c r="BF1066" s="249"/>
      <c r="BG1066" s="247"/>
      <c r="BH1066" s="3"/>
      <c r="BP1066" s="173" t="s">
        <v>3</v>
      </c>
    </row>
    <row r="1067" spans="1:68" s="2" customFormat="1" ht="11.25" x14ac:dyDescent="0.2">
      <c r="A1067" s="174"/>
      <c r="B1067" s="20"/>
      <c r="C1067" s="201"/>
      <c r="D1067" s="701"/>
      <c r="E1067" s="201" t="s">
        <v>1413</v>
      </c>
      <c r="F1067" s="173"/>
      <c r="G1067" s="173"/>
      <c r="H1067" s="174"/>
      <c r="I1067" s="201"/>
      <c r="J1067" s="173"/>
      <c r="K1067" s="173"/>
      <c r="L1067" s="201"/>
      <c r="M1067" s="247"/>
      <c r="N1067" s="173"/>
      <c r="O1067" s="173"/>
      <c r="P1067" s="272"/>
      <c r="Q1067" s="202"/>
      <c r="R1067" s="560"/>
      <c r="S1067" s="299"/>
      <c r="T1067" s="174"/>
      <c r="U1067" s="174"/>
      <c r="V1067" s="235"/>
      <c r="W1067" s="691"/>
      <c r="X1067" s="691"/>
      <c r="Y1067" s="692"/>
      <c r="Z1067" s="272" t="s">
        <v>3</v>
      </c>
      <c r="AA1067" s="247"/>
      <c r="AB1067" s="247"/>
      <c r="AC1067" s="247"/>
      <c r="AD1067" s="247"/>
      <c r="AE1067" s="247"/>
      <c r="AF1067" s="249"/>
      <c r="AG1067" s="247"/>
      <c r="AH1067" s="247"/>
      <c r="AI1067" s="249"/>
      <c r="AJ1067" s="247"/>
      <c r="AK1067" s="247"/>
      <c r="AL1067" s="247"/>
      <c r="AM1067" s="247"/>
      <c r="AN1067" s="249"/>
      <c r="AO1067" s="249"/>
      <c r="AP1067" s="247"/>
      <c r="AQ1067" s="247"/>
      <c r="AR1067" s="247"/>
      <c r="AS1067" s="662"/>
      <c r="AT1067" s="718"/>
      <c r="AU1067" s="247"/>
      <c r="AV1067" s="247"/>
      <c r="AW1067" s="249"/>
      <c r="AX1067" s="249"/>
      <c r="AY1067" s="247"/>
      <c r="AZ1067" s="247"/>
      <c r="BA1067" s="247"/>
      <c r="BB1067" s="249"/>
      <c r="BC1067" s="249"/>
      <c r="BD1067" s="247"/>
      <c r="BE1067" s="247"/>
      <c r="BF1067" s="249"/>
      <c r="BG1067" s="247"/>
      <c r="BH1067" s="3"/>
      <c r="BP1067" s="173" t="s">
        <v>3</v>
      </c>
    </row>
    <row r="1068" spans="1:68" s="2" customFormat="1" ht="11.25" x14ac:dyDescent="0.2">
      <c r="A1068" s="174"/>
      <c r="B1068" s="20"/>
      <c r="C1068" s="201"/>
      <c r="D1068" s="701"/>
      <c r="E1068" s="201" t="s">
        <v>1413</v>
      </c>
      <c r="F1068" s="173"/>
      <c r="G1068" s="173"/>
      <c r="H1068" s="174"/>
      <c r="I1068" s="201"/>
      <c r="J1068" s="173"/>
      <c r="K1068" s="173"/>
      <c r="L1068" s="201"/>
      <c r="M1068" s="247"/>
      <c r="N1068" s="173"/>
      <c r="O1068" s="173"/>
      <c r="P1068" s="272"/>
      <c r="Q1068" s="202"/>
      <c r="R1068" s="560"/>
      <c r="S1068" s="299"/>
      <c r="T1068" s="174"/>
      <c r="U1068" s="174"/>
      <c r="V1068" s="235"/>
      <c r="W1068" s="691"/>
      <c r="X1068" s="691"/>
      <c r="Y1068" s="692"/>
      <c r="Z1068" s="272" t="s">
        <v>3</v>
      </c>
      <c r="AA1068" s="247"/>
      <c r="AB1068" s="247"/>
      <c r="AC1068" s="247"/>
      <c r="AD1068" s="247"/>
      <c r="AE1068" s="247"/>
      <c r="AF1068" s="249"/>
      <c r="AG1068" s="247"/>
      <c r="AH1068" s="247"/>
      <c r="AI1068" s="249"/>
      <c r="AJ1068" s="247"/>
      <c r="AK1068" s="247"/>
      <c r="AL1068" s="247"/>
      <c r="AM1068" s="247"/>
      <c r="AN1068" s="249"/>
      <c r="AO1068" s="249"/>
      <c r="AP1068" s="247"/>
      <c r="AQ1068" s="247"/>
      <c r="AR1068" s="247"/>
      <c r="AS1068" s="662"/>
      <c r="AT1068" s="718"/>
      <c r="AU1068" s="247"/>
      <c r="AV1068" s="247"/>
      <c r="AW1068" s="249"/>
      <c r="AX1068" s="249"/>
      <c r="AY1068" s="247"/>
      <c r="AZ1068" s="247"/>
      <c r="BA1068" s="247"/>
      <c r="BB1068" s="249"/>
      <c r="BC1068" s="249"/>
      <c r="BD1068" s="247"/>
      <c r="BE1068" s="247"/>
      <c r="BF1068" s="249"/>
      <c r="BG1068" s="247"/>
      <c r="BH1068" s="3"/>
      <c r="BP1068" s="173" t="s">
        <v>3</v>
      </c>
    </row>
    <row r="1069" spans="1:68" s="2" customFormat="1" ht="11.25" x14ac:dyDescent="0.2">
      <c r="A1069" s="174"/>
      <c r="B1069" s="20"/>
      <c r="C1069" s="201"/>
      <c r="D1069" s="701"/>
      <c r="E1069" s="201" t="s">
        <v>1413</v>
      </c>
      <c r="F1069" s="173"/>
      <c r="G1069" s="173"/>
      <c r="H1069" s="174"/>
      <c r="I1069" s="201"/>
      <c r="J1069" s="173"/>
      <c r="K1069" s="173"/>
      <c r="L1069" s="201"/>
      <c r="M1069" s="247"/>
      <c r="N1069" s="173"/>
      <c r="O1069" s="173"/>
      <c r="P1069" s="272"/>
      <c r="Q1069" s="202"/>
      <c r="R1069" s="560"/>
      <c r="S1069" s="299"/>
      <c r="T1069" s="174"/>
      <c r="U1069" s="174"/>
      <c r="V1069" s="235"/>
      <c r="W1069" s="691"/>
      <c r="X1069" s="691"/>
      <c r="Y1069" s="692"/>
      <c r="Z1069" s="272" t="s">
        <v>3</v>
      </c>
      <c r="AA1069" s="247"/>
      <c r="AB1069" s="247"/>
      <c r="AC1069" s="247"/>
      <c r="AD1069" s="247"/>
      <c r="AE1069" s="247"/>
      <c r="AF1069" s="249"/>
      <c r="AG1069" s="247"/>
      <c r="AH1069" s="247"/>
      <c r="AI1069" s="249"/>
      <c r="AJ1069" s="247"/>
      <c r="AK1069" s="247"/>
      <c r="AL1069" s="247"/>
      <c r="AM1069" s="247"/>
      <c r="AN1069" s="249"/>
      <c r="AO1069" s="249"/>
      <c r="AP1069" s="247"/>
      <c r="AQ1069" s="247"/>
      <c r="AR1069" s="247"/>
      <c r="AS1069" s="662"/>
      <c r="AT1069" s="718"/>
      <c r="AU1069" s="247"/>
      <c r="AV1069" s="247"/>
      <c r="AW1069" s="249"/>
      <c r="AX1069" s="249"/>
      <c r="AY1069" s="247"/>
      <c r="AZ1069" s="247"/>
      <c r="BA1069" s="247"/>
      <c r="BB1069" s="249"/>
      <c r="BC1069" s="249"/>
      <c r="BD1069" s="247"/>
      <c r="BE1069" s="247"/>
      <c r="BF1069" s="249"/>
      <c r="BG1069" s="247"/>
      <c r="BH1069" s="3"/>
      <c r="BP1069" s="173" t="s">
        <v>3</v>
      </c>
    </row>
    <row r="1070" spans="1:68" s="2" customFormat="1" ht="11.25" x14ac:dyDescent="0.2">
      <c r="A1070" s="174"/>
      <c r="B1070" s="20"/>
      <c r="C1070" s="201"/>
      <c r="D1070" s="701"/>
      <c r="E1070" s="201" t="s">
        <v>1413</v>
      </c>
      <c r="F1070" s="173"/>
      <c r="G1070" s="173"/>
      <c r="H1070" s="174"/>
      <c r="I1070" s="201"/>
      <c r="J1070" s="173"/>
      <c r="K1070" s="173"/>
      <c r="L1070" s="201"/>
      <c r="M1070" s="247"/>
      <c r="N1070" s="173"/>
      <c r="O1070" s="173"/>
      <c r="P1070" s="272"/>
      <c r="Q1070" s="202"/>
      <c r="R1070" s="560"/>
      <c r="S1070" s="299"/>
      <c r="T1070" s="174"/>
      <c r="U1070" s="174"/>
      <c r="V1070" s="235"/>
      <c r="W1070" s="691"/>
      <c r="X1070" s="691"/>
      <c r="Y1070" s="692"/>
      <c r="Z1070" s="272" t="s">
        <v>3</v>
      </c>
      <c r="AA1070" s="247"/>
      <c r="AB1070" s="247"/>
      <c r="AC1070" s="247"/>
      <c r="AD1070" s="247"/>
      <c r="AE1070" s="247"/>
      <c r="AF1070" s="249"/>
      <c r="AG1070" s="247"/>
      <c r="AH1070" s="247"/>
      <c r="AI1070" s="249"/>
      <c r="AJ1070" s="247"/>
      <c r="AK1070" s="247"/>
      <c r="AL1070" s="247"/>
      <c r="AM1070" s="247"/>
      <c r="AN1070" s="249"/>
      <c r="AO1070" s="249"/>
      <c r="AP1070" s="247"/>
      <c r="AQ1070" s="247"/>
      <c r="AR1070" s="247"/>
      <c r="AS1070" s="662"/>
      <c r="AT1070" s="718"/>
      <c r="AU1070" s="247"/>
      <c r="AV1070" s="247"/>
      <c r="AW1070" s="249"/>
      <c r="AX1070" s="249"/>
      <c r="AY1070" s="247"/>
      <c r="AZ1070" s="247"/>
      <c r="BA1070" s="247"/>
      <c r="BB1070" s="249"/>
      <c r="BC1070" s="249"/>
      <c r="BD1070" s="247"/>
      <c r="BE1070" s="247"/>
      <c r="BF1070" s="249"/>
      <c r="BG1070" s="247"/>
      <c r="BH1070" s="3"/>
      <c r="BP1070" s="173" t="s">
        <v>3</v>
      </c>
    </row>
    <row r="1071" spans="1:68" s="2" customFormat="1" ht="11.25" x14ac:dyDescent="0.2">
      <c r="A1071" s="174"/>
      <c r="B1071" s="20"/>
      <c r="C1071" s="201"/>
      <c r="D1071" s="701"/>
      <c r="E1071" s="201" t="s">
        <v>1413</v>
      </c>
      <c r="F1071" s="173"/>
      <c r="G1071" s="173"/>
      <c r="H1071" s="174"/>
      <c r="I1071" s="201"/>
      <c r="J1071" s="173"/>
      <c r="K1071" s="173"/>
      <c r="L1071" s="201"/>
      <c r="M1071" s="247"/>
      <c r="N1071" s="173"/>
      <c r="O1071" s="173"/>
      <c r="P1071" s="272"/>
      <c r="Q1071" s="202"/>
      <c r="R1071" s="560"/>
      <c r="S1071" s="299"/>
      <c r="T1071" s="174"/>
      <c r="U1071" s="174"/>
      <c r="V1071" s="235"/>
      <c r="W1071" s="691"/>
      <c r="X1071" s="691"/>
      <c r="Y1071" s="692"/>
      <c r="Z1071" s="272" t="s">
        <v>3</v>
      </c>
      <c r="AA1071" s="247"/>
      <c r="AB1071" s="247"/>
      <c r="AC1071" s="247"/>
      <c r="AD1071" s="247"/>
      <c r="AE1071" s="247"/>
      <c r="AF1071" s="249"/>
      <c r="AG1071" s="247"/>
      <c r="AH1071" s="247"/>
      <c r="AI1071" s="249"/>
      <c r="AJ1071" s="247"/>
      <c r="AK1071" s="247"/>
      <c r="AL1071" s="247"/>
      <c r="AM1071" s="247"/>
      <c r="AN1071" s="249"/>
      <c r="AO1071" s="249"/>
      <c r="AP1071" s="247"/>
      <c r="AQ1071" s="247"/>
      <c r="AR1071" s="247"/>
      <c r="AS1071" s="662"/>
      <c r="AT1071" s="718"/>
      <c r="AU1071" s="247"/>
      <c r="AV1071" s="247"/>
      <c r="AW1071" s="249"/>
      <c r="AX1071" s="249"/>
      <c r="AY1071" s="247"/>
      <c r="AZ1071" s="247"/>
      <c r="BA1071" s="247"/>
      <c r="BB1071" s="249"/>
      <c r="BC1071" s="249"/>
      <c r="BD1071" s="247"/>
      <c r="BE1071" s="247"/>
      <c r="BF1071" s="249"/>
      <c r="BG1071" s="247"/>
      <c r="BH1071" s="3"/>
      <c r="BP1071" s="173" t="s">
        <v>3</v>
      </c>
    </row>
    <row r="1072" spans="1:68" s="2" customFormat="1" ht="11.25" x14ac:dyDescent="0.2">
      <c r="A1072" s="174"/>
      <c r="B1072" s="20"/>
      <c r="C1072" s="201"/>
      <c r="D1072" s="701"/>
      <c r="E1072" s="201" t="s">
        <v>1413</v>
      </c>
      <c r="F1072" s="173"/>
      <c r="G1072" s="173"/>
      <c r="H1072" s="174"/>
      <c r="I1072" s="201"/>
      <c r="J1072" s="173"/>
      <c r="K1072" s="173"/>
      <c r="L1072" s="201"/>
      <c r="M1072" s="247"/>
      <c r="N1072" s="173"/>
      <c r="O1072" s="173"/>
      <c r="P1072" s="272"/>
      <c r="Q1072" s="202"/>
      <c r="R1072" s="560"/>
      <c r="S1072" s="299"/>
      <c r="T1072" s="174"/>
      <c r="U1072" s="174"/>
      <c r="V1072" s="235"/>
      <c r="W1072" s="691"/>
      <c r="X1072" s="691"/>
      <c r="Y1072" s="692"/>
      <c r="Z1072" s="272" t="s">
        <v>3</v>
      </c>
      <c r="AA1072" s="247"/>
      <c r="AB1072" s="247"/>
      <c r="AC1072" s="247"/>
      <c r="AD1072" s="247"/>
      <c r="AE1072" s="247"/>
      <c r="AF1072" s="249"/>
      <c r="AG1072" s="247"/>
      <c r="AH1072" s="247"/>
      <c r="AI1072" s="249"/>
      <c r="AJ1072" s="247"/>
      <c r="AK1072" s="247"/>
      <c r="AL1072" s="247"/>
      <c r="AM1072" s="247"/>
      <c r="AN1072" s="249"/>
      <c r="AO1072" s="249"/>
      <c r="AP1072" s="247"/>
      <c r="AQ1072" s="247"/>
      <c r="AR1072" s="247"/>
      <c r="AS1072" s="662"/>
      <c r="AT1072" s="718"/>
      <c r="AU1072" s="247"/>
      <c r="AV1072" s="247"/>
      <c r="AW1072" s="249"/>
      <c r="AX1072" s="249"/>
      <c r="AY1072" s="247"/>
      <c r="AZ1072" s="247"/>
      <c r="BA1072" s="247"/>
      <c r="BB1072" s="249"/>
      <c r="BC1072" s="249"/>
      <c r="BD1072" s="247"/>
      <c r="BE1072" s="247"/>
      <c r="BF1072" s="249"/>
      <c r="BG1072" s="247"/>
      <c r="BH1072" s="3"/>
      <c r="BP1072" s="173" t="s">
        <v>3</v>
      </c>
    </row>
    <row r="1073" spans="1:68" s="2" customFormat="1" ht="11.25" x14ac:dyDescent="0.2">
      <c r="A1073" s="174"/>
      <c r="B1073" s="20"/>
      <c r="C1073" s="201"/>
      <c r="D1073" s="701"/>
      <c r="E1073" s="201" t="s">
        <v>1413</v>
      </c>
      <c r="F1073" s="173"/>
      <c r="G1073" s="173"/>
      <c r="H1073" s="174"/>
      <c r="I1073" s="201"/>
      <c r="J1073" s="173"/>
      <c r="K1073" s="173"/>
      <c r="L1073" s="201"/>
      <c r="M1073" s="247"/>
      <c r="N1073" s="173"/>
      <c r="O1073" s="173"/>
      <c r="P1073" s="272"/>
      <c r="Q1073" s="202"/>
      <c r="R1073" s="560"/>
      <c r="S1073" s="299"/>
      <c r="T1073" s="174"/>
      <c r="U1073" s="174"/>
      <c r="V1073" s="235"/>
      <c r="W1073" s="691"/>
      <c r="X1073" s="691"/>
      <c r="Y1073" s="692"/>
      <c r="Z1073" s="272" t="s">
        <v>3</v>
      </c>
      <c r="AA1073" s="247"/>
      <c r="AB1073" s="247"/>
      <c r="AC1073" s="247"/>
      <c r="AD1073" s="247"/>
      <c r="AE1073" s="247"/>
      <c r="AF1073" s="249"/>
      <c r="AG1073" s="247"/>
      <c r="AH1073" s="247"/>
      <c r="AI1073" s="249"/>
      <c r="AJ1073" s="247"/>
      <c r="AK1073" s="247"/>
      <c r="AL1073" s="247"/>
      <c r="AM1073" s="247"/>
      <c r="AN1073" s="249"/>
      <c r="AO1073" s="249"/>
      <c r="AP1073" s="247"/>
      <c r="AQ1073" s="247"/>
      <c r="AR1073" s="247"/>
      <c r="AS1073" s="662"/>
      <c r="AT1073" s="718"/>
      <c r="AU1073" s="247"/>
      <c r="AV1073" s="247"/>
      <c r="AW1073" s="249"/>
      <c r="AX1073" s="249"/>
      <c r="AY1073" s="247"/>
      <c r="AZ1073" s="247"/>
      <c r="BA1073" s="247"/>
      <c r="BB1073" s="249"/>
      <c r="BC1073" s="249"/>
      <c r="BD1073" s="247"/>
      <c r="BE1073" s="247"/>
      <c r="BF1073" s="249"/>
      <c r="BG1073" s="247"/>
      <c r="BH1073" s="3"/>
      <c r="BP1073" s="173" t="s">
        <v>3</v>
      </c>
    </row>
    <row r="1074" spans="1:68" s="2" customFormat="1" ht="11.25" x14ac:dyDescent="0.2">
      <c r="A1074" s="174"/>
      <c r="B1074" s="20"/>
      <c r="C1074" s="201"/>
      <c r="D1074" s="701"/>
      <c r="E1074" s="201" t="s">
        <v>1413</v>
      </c>
      <c r="F1074" s="173"/>
      <c r="G1074" s="173"/>
      <c r="H1074" s="174"/>
      <c r="I1074" s="201"/>
      <c r="J1074" s="173"/>
      <c r="K1074" s="173"/>
      <c r="L1074" s="201"/>
      <c r="M1074" s="247"/>
      <c r="N1074" s="173"/>
      <c r="O1074" s="173"/>
      <c r="P1074" s="272"/>
      <c r="Q1074" s="202"/>
      <c r="R1074" s="560"/>
      <c r="S1074" s="299"/>
      <c r="T1074" s="174"/>
      <c r="U1074" s="174"/>
      <c r="V1074" s="235"/>
      <c r="W1074" s="691"/>
      <c r="X1074" s="691"/>
      <c r="Y1074" s="692"/>
      <c r="Z1074" s="272" t="s">
        <v>3</v>
      </c>
      <c r="AA1074" s="247"/>
      <c r="AB1074" s="247"/>
      <c r="AC1074" s="247"/>
      <c r="AD1074" s="247"/>
      <c r="AE1074" s="247"/>
      <c r="AF1074" s="249"/>
      <c r="AG1074" s="247"/>
      <c r="AH1074" s="247"/>
      <c r="AI1074" s="249"/>
      <c r="AJ1074" s="247"/>
      <c r="AK1074" s="247"/>
      <c r="AL1074" s="247"/>
      <c r="AM1074" s="247"/>
      <c r="AN1074" s="249"/>
      <c r="AO1074" s="249"/>
      <c r="AP1074" s="247"/>
      <c r="AQ1074" s="247"/>
      <c r="AR1074" s="247"/>
      <c r="AS1074" s="662"/>
      <c r="AT1074" s="718"/>
      <c r="AU1074" s="247"/>
      <c r="AV1074" s="247"/>
      <c r="AW1074" s="249"/>
      <c r="AX1074" s="249"/>
      <c r="AY1074" s="247"/>
      <c r="AZ1074" s="247"/>
      <c r="BA1074" s="247"/>
      <c r="BB1074" s="249"/>
      <c r="BC1074" s="249"/>
      <c r="BD1074" s="247"/>
      <c r="BE1074" s="247"/>
      <c r="BF1074" s="249"/>
      <c r="BG1074" s="247"/>
      <c r="BH1074" s="3"/>
      <c r="BP1074" s="173" t="s">
        <v>3</v>
      </c>
    </row>
    <row r="1075" spans="1:68" s="2" customFormat="1" ht="11.25" x14ac:dyDescent="0.2">
      <c r="A1075" s="174"/>
      <c r="B1075" s="20"/>
      <c r="C1075" s="201"/>
      <c r="D1075" s="701"/>
      <c r="E1075" s="201" t="s">
        <v>1413</v>
      </c>
      <c r="F1075" s="173"/>
      <c r="G1075" s="173"/>
      <c r="H1075" s="174"/>
      <c r="I1075" s="201"/>
      <c r="J1075" s="173"/>
      <c r="K1075" s="173"/>
      <c r="L1075" s="201"/>
      <c r="M1075" s="247"/>
      <c r="N1075" s="173"/>
      <c r="O1075" s="173"/>
      <c r="P1075" s="272"/>
      <c r="Q1075" s="202"/>
      <c r="R1075" s="560"/>
      <c r="S1075" s="299"/>
      <c r="T1075" s="174"/>
      <c r="U1075" s="174"/>
      <c r="V1075" s="235"/>
      <c r="W1075" s="691"/>
      <c r="X1075" s="691"/>
      <c r="Y1075" s="692"/>
      <c r="Z1075" s="272" t="s">
        <v>3</v>
      </c>
      <c r="AA1075" s="247"/>
      <c r="AB1075" s="247"/>
      <c r="AC1075" s="247"/>
      <c r="AD1075" s="247"/>
      <c r="AE1075" s="247"/>
      <c r="AF1075" s="249"/>
      <c r="AG1075" s="247"/>
      <c r="AH1075" s="247"/>
      <c r="AI1075" s="249"/>
      <c r="AJ1075" s="247"/>
      <c r="AK1075" s="247"/>
      <c r="AL1075" s="247"/>
      <c r="AM1075" s="247"/>
      <c r="AN1075" s="249"/>
      <c r="AO1075" s="249"/>
      <c r="AP1075" s="247"/>
      <c r="AQ1075" s="247"/>
      <c r="AR1075" s="247"/>
      <c r="AS1075" s="662"/>
      <c r="AT1075" s="718"/>
      <c r="AU1075" s="247"/>
      <c r="AV1075" s="247"/>
      <c r="AW1075" s="249"/>
      <c r="AX1075" s="249"/>
      <c r="AY1075" s="247"/>
      <c r="AZ1075" s="247"/>
      <c r="BA1075" s="247"/>
      <c r="BB1075" s="249"/>
      <c r="BC1075" s="249"/>
      <c r="BD1075" s="247"/>
      <c r="BE1075" s="247"/>
      <c r="BF1075" s="249"/>
      <c r="BG1075" s="247"/>
      <c r="BH1075" s="3"/>
      <c r="BP1075" s="173" t="s">
        <v>3</v>
      </c>
    </row>
    <row r="1076" spans="1:68" s="2" customFormat="1" ht="11.25" x14ac:dyDescent="0.2">
      <c r="A1076" s="174"/>
      <c r="B1076" s="20"/>
      <c r="C1076" s="201"/>
      <c r="D1076" s="701"/>
      <c r="E1076" s="201" t="s">
        <v>1413</v>
      </c>
      <c r="F1076" s="173"/>
      <c r="G1076" s="173"/>
      <c r="H1076" s="174"/>
      <c r="I1076" s="201"/>
      <c r="J1076" s="173"/>
      <c r="K1076" s="173"/>
      <c r="L1076" s="201"/>
      <c r="M1076" s="247"/>
      <c r="N1076" s="173"/>
      <c r="O1076" s="173"/>
      <c r="P1076" s="272"/>
      <c r="Q1076" s="202"/>
      <c r="R1076" s="560"/>
      <c r="S1076" s="299"/>
      <c r="T1076" s="174"/>
      <c r="U1076" s="174"/>
      <c r="V1076" s="235"/>
      <c r="W1076" s="691"/>
      <c r="X1076" s="691"/>
      <c r="Y1076" s="692"/>
      <c r="Z1076" s="272" t="s">
        <v>3</v>
      </c>
      <c r="AA1076" s="247"/>
      <c r="AB1076" s="247"/>
      <c r="AC1076" s="247"/>
      <c r="AD1076" s="247"/>
      <c r="AE1076" s="247"/>
      <c r="AF1076" s="249"/>
      <c r="AG1076" s="247"/>
      <c r="AH1076" s="247"/>
      <c r="AI1076" s="249"/>
      <c r="AJ1076" s="247"/>
      <c r="AK1076" s="247"/>
      <c r="AL1076" s="247"/>
      <c r="AM1076" s="247"/>
      <c r="AN1076" s="249"/>
      <c r="AO1076" s="249"/>
      <c r="AP1076" s="247"/>
      <c r="AQ1076" s="247"/>
      <c r="AR1076" s="247"/>
      <c r="AS1076" s="662"/>
      <c r="AT1076" s="718"/>
      <c r="AU1076" s="247"/>
      <c r="AV1076" s="247"/>
      <c r="AW1076" s="249"/>
      <c r="AX1076" s="249"/>
      <c r="AY1076" s="247"/>
      <c r="AZ1076" s="247"/>
      <c r="BA1076" s="247"/>
      <c r="BB1076" s="249"/>
      <c r="BC1076" s="249"/>
      <c r="BD1076" s="247"/>
      <c r="BE1076" s="247"/>
      <c r="BF1076" s="249"/>
      <c r="BG1076" s="247"/>
      <c r="BH1076" s="3"/>
      <c r="BP1076" s="173" t="s">
        <v>3</v>
      </c>
    </row>
    <row r="1077" spans="1:68" s="2" customFormat="1" ht="11.25" x14ac:dyDescent="0.2">
      <c r="A1077" s="174"/>
      <c r="B1077" s="20"/>
      <c r="C1077" s="201"/>
      <c r="D1077" s="701"/>
      <c r="E1077" s="201" t="s">
        <v>1413</v>
      </c>
      <c r="F1077" s="173"/>
      <c r="G1077" s="173"/>
      <c r="H1077" s="174"/>
      <c r="I1077" s="201"/>
      <c r="J1077" s="173"/>
      <c r="K1077" s="173"/>
      <c r="L1077" s="201"/>
      <c r="M1077" s="247"/>
      <c r="N1077" s="173"/>
      <c r="O1077" s="173"/>
      <c r="P1077" s="272"/>
      <c r="Q1077" s="202"/>
      <c r="R1077" s="560"/>
      <c r="S1077" s="299"/>
      <c r="T1077" s="174"/>
      <c r="U1077" s="174"/>
      <c r="V1077" s="235"/>
      <c r="W1077" s="691"/>
      <c r="X1077" s="691"/>
      <c r="Y1077" s="692"/>
      <c r="Z1077" s="272" t="s">
        <v>3</v>
      </c>
      <c r="AA1077" s="247"/>
      <c r="AB1077" s="247"/>
      <c r="AC1077" s="247"/>
      <c r="AD1077" s="247"/>
      <c r="AE1077" s="247"/>
      <c r="AF1077" s="249"/>
      <c r="AG1077" s="247"/>
      <c r="AH1077" s="247"/>
      <c r="AI1077" s="249"/>
      <c r="AJ1077" s="247"/>
      <c r="AK1077" s="247"/>
      <c r="AL1077" s="247"/>
      <c r="AM1077" s="247"/>
      <c r="AN1077" s="249"/>
      <c r="AO1077" s="249"/>
      <c r="AP1077" s="247"/>
      <c r="AQ1077" s="247"/>
      <c r="AR1077" s="247"/>
      <c r="AS1077" s="662"/>
      <c r="AT1077" s="718"/>
      <c r="AU1077" s="247"/>
      <c r="AV1077" s="247"/>
      <c r="AW1077" s="249"/>
      <c r="AX1077" s="249"/>
      <c r="AY1077" s="247"/>
      <c r="AZ1077" s="247"/>
      <c r="BA1077" s="247"/>
      <c r="BB1077" s="249"/>
      <c r="BC1077" s="249"/>
      <c r="BD1077" s="247"/>
      <c r="BE1077" s="247"/>
      <c r="BF1077" s="249"/>
      <c r="BG1077" s="247"/>
      <c r="BH1077" s="3"/>
      <c r="BP1077" s="173" t="s">
        <v>3</v>
      </c>
    </row>
    <row r="1078" spans="1:68" s="2" customFormat="1" ht="11.25" x14ac:dyDescent="0.2">
      <c r="A1078" s="174"/>
      <c r="B1078" s="20"/>
      <c r="C1078" s="201"/>
      <c r="D1078" s="701"/>
      <c r="E1078" s="201" t="s">
        <v>1413</v>
      </c>
      <c r="F1078" s="173"/>
      <c r="G1078" s="173"/>
      <c r="H1078" s="174"/>
      <c r="I1078" s="201"/>
      <c r="J1078" s="173"/>
      <c r="K1078" s="173"/>
      <c r="L1078" s="201"/>
      <c r="M1078" s="247"/>
      <c r="N1078" s="173"/>
      <c r="O1078" s="173"/>
      <c r="P1078" s="272"/>
      <c r="Q1078" s="202"/>
      <c r="R1078" s="560"/>
      <c r="S1078" s="299"/>
      <c r="T1078" s="174"/>
      <c r="U1078" s="174"/>
      <c r="V1078" s="235"/>
      <c r="W1078" s="691"/>
      <c r="X1078" s="691"/>
      <c r="Y1078" s="692"/>
      <c r="Z1078" s="272" t="s">
        <v>3</v>
      </c>
      <c r="AA1078" s="247"/>
      <c r="AB1078" s="247"/>
      <c r="AC1078" s="247"/>
      <c r="AD1078" s="247"/>
      <c r="AE1078" s="247"/>
      <c r="AF1078" s="249"/>
      <c r="AG1078" s="247"/>
      <c r="AH1078" s="247"/>
      <c r="AI1078" s="249"/>
      <c r="AJ1078" s="247"/>
      <c r="AK1078" s="247"/>
      <c r="AL1078" s="247"/>
      <c r="AM1078" s="247"/>
      <c r="AN1078" s="249"/>
      <c r="AO1078" s="249"/>
      <c r="AP1078" s="247"/>
      <c r="AQ1078" s="247"/>
      <c r="AR1078" s="247"/>
      <c r="AS1078" s="662"/>
      <c r="AT1078" s="718"/>
      <c r="AU1078" s="247"/>
      <c r="AV1078" s="247"/>
      <c r="AW1078" s="249"/>
      <c r="AX1078" s="249"/>
      <c r="AY1078" s="247"/>
      <c r="AZ1078" s="247"/>
      <c r="BA1078" s="247"/>
      <c r="BB1078" s="249"/>
      <c r="BC1078" s="249"/>
      <c r="BD1078" s="247"/>
      <c r="BE1078" s="247"/>
      <c r="BF1078" s="249"/>
      <c r="BG1078" s="247"/>
      <c r="BH1078" s="3"/>
      <c r="BP1078" s="173" t="s">
        <v>3</v>
      </c>
    </row>
    <row r="1079" spans="1:68" s="2" customFormat="1" ht="11.25" x14ac:dyDescent="0.2">
      <c r="A1079" s="174"/>
      <c r="B1079" s="20"/>
      <c r="C1079" s="201"/>
      <c r="D1079" s="701"/>
      <c r="E1079" s="201" t="s">
        <v>1413</v>
      </c>
      <c r="F1079" s="173"/>
      <c r="G1079" s="173"/>
      <c r="H1079" s="174"/>
      <c r="I1079" s="201"/>
      <c r="J1079" s="173"/>
      <c r="K1079" s="173"/>
      <c r="L1079" s="201"/>
      <c r="M1079" s="247"/>
      <c r="N1079" s="173"/>
      <c r="O1079" s="173"/>
      <c r="P1079" s="272"/>
      <c r="Q1079" s="202"/>
      <c r="R1079" s="560"/>
      <c r="S1079" s="299"/>
      <c r="T1079" s="174"/>
      <c r="U1079" s="174"/>
      <c r="V1079" s="235"/>
      <c r="W1079" s="691"/>
      <c r="X1079" s="691"/>
      <c r="Y1079" s="692"/>
      <c r="Z1079" s="272" t="s">
        <v>3</v>
      </c>
      <c r="AA1079" s="247"/>
      <c r="AB1079" s="247"/>
      <c r="AC1079" s="247"/>
      <c r="AD1079" s="247"/>
      <c r="AE1079" s="247"/>
      <c r="AF1079" s="249"/>
      <c r="AG1079" s="247"/>
      <c r="AH1079" s="247"/>
      <c r="AI1079" s="249"/>
      <c r="AJ1079" s="247"/>
      <c r="AK1079" s="247"/>
      <c r="AL1079" s="247"/>
      <c r="AM1079" s="247"/>
      <c r="AN1079" s="249"/>
      <c r="AO1079" s="249"/>
      <c r="AP1079" s="247"/>
      <c r="AQ1079" s="247"/>
      <c r="AR1079" s="247"/>
      <c r="AS1079" s="662"/>
      <c r="AT1079" s="718"/>
      <c r="AU1079" s="247"/>
      <c r="AV1079" s="247"/>
      <c r="AW1079" s="249"/>
      <c r="AX1079" s="249"/>
      <c r="AY1079" s="247"/>
      <c r="AZ1079" s="247"/>
      <c r="BA1079" s="247"/>
      <c r="BB1079" s="249"/>
      <c r="BC1079" s="249"/>
      <c r="BD1079" s="247"/>
      <c r="BE1079" s="247"/>
      <c r="BF1079" s="249"/>
      <c r="BG1079" s="247"/>
      <c r="BH1079" s="3"/>
      <c r="BP1079" s="173" t="s">
        <v>3</v>
      </c>
    </row>
    <row r="1080" spans="1:68" s="2" customFormat="1" ht="11.25" x14ac:dyDescent="0.2">
      <c r="A1080" s="174"/>
      <c r="B1080" s="20"/>
      <c r="C1080" s="201"/>
      <c r="D1080" s="701"/>
      <c r="E1080" s="201" t="s">
        <v>1413</v>
      </c>
      <c r="F1080" s="173"/>
      <c r="G1080" s="173"/>
      <c r="H1080" s="174"/>
      <c r="I1080" s="201"/>
      <c r="J1080" s="173"/>
      <c r="K1080" s="173"/>
      <c r="L1080" s="201"/>
      <c r="M1080" s="247"/>
      <c r="N1080" s="173"/>
      <c r="O1080" s="173"/>
      <c r="P1080" s="272"/>
      <c r="Q1080" s="202"/>
      <c r="R1080" s="560"/>
      <c r="S1080" s="299"/>
      <c r="T1080" s="174"/>
      <c r="U1080" s="174"/>
      <c r="V1080" s="235"/>
      <c r="W1080" s="691"/>
      <c r="X1080" s="691"/>
      <c r="Y1080" s="692"/>
      <c r="Z1080" s="272" t="s">
        <v>3</v>
      </c>
      <c r="AA1080" s="247"/>
      <c r="AB1080" s="247"/>
      <c r="AC1080" s="247"/>
      <c r="AD1080" s="247"/>
      <c r="AE1080" s="247"/>
      <c r="AF1080" s="249"/>
      <c r="AG1080" s="247"/>
      <c r="AH1080" s="247"/>
      <c r="AI1080" s="249"/>
      <c r="AJ1080" s="247"/>
      <c r="AK1080" s="247"/>
      <c r="AL1080" s="247"/>
      <c r="AM1080" s="247"/>
      <c r="AN1080" s="249"/>
      <c r="AO1080" s="249"/>
      <c r="AP1080" s="247"/>
      <c r="AQ1080" s="247"/>
      <c r="AR1080" s="247"/>
      <c r="AS1080" s="662"/>
      <c r="AT1080" s="718"/>
      <c r="AU1080" s="247"/>
      <c r="AV1080" s="247"/>
      <c r="AW1080" s="249"/>
      <c r="AX1080" s="249"/>
      <c r="AY1080" s="247"/>
      <c r="AZ1080" s="247"/>
      <c r="BA1080" s="247"/>
      <c r="BB1080" s="249"/>
      <c r="BC1080" s="249"/>
      <c r="BD1080" s="247"/>
      <c r="BE1080" s="247"/>
      <c r="BF1080" s="249"/>
      <c r="BG1080" s="247"/>
      <c r="BH1080" s="3"/>
      <c r="BP1080" s="173" t="s">
        <v>3</v>
      </c>
    </row>
    <row r="1081" spans="1:68" s="2" customFormat="1" ht="11.25" x14ac:dyDescent="0.2">
      <c r="A1081" s="174"/>
      <c r="B1081" s="20"/>
      <c r="C1081" s="201"/>
      <c r="D1081" s="701"/>
      <c r="E1081" s="201" t="s">
        <v>1413</v>
      </c>
      <c r="F1081" s="173"/>
      <c r="G1081" s="173"/>
      <c r="H1081" s="174"/>
      <c r="I1081" s="201"/>
      <c r="J1081" s="173"/>
      <c r="K1081" s="173"/>
      <c r="L1081" s="201"/>
      <c r="M1081" s="247"/>
      <c r="N1081" s="173"/>
      <c r="O1081" s="173"/>
      <c r="P1081" s="272"/>
      <c r="Q1081" s="202"/>
      <c r="R1081" s="560"/>
      <c r="S1081" s="299"/>
      <c r="T1081" s="174"/>
      <c r="U1081" s="174"/>
      <c r="V1081" s="235"/>
      <c r="W1081" s="691"/>
      <c r="X1081" s="691"/>
      <c r="Y1081" s="692"/>
      <c r="Z1081" s="272" t="s">
        <v>3</v>
      </c>
      <c r="AA1081" s="247"/>
      <c r="AB1081" s="247"/>
      <c r="AC1081" s="247"/>
      <c r="AD1081" s="247"/>
      <c r="AE1081" s="247"/>
      <c r="AF1081" s="249"/>
      <c r="AG1081" s="247"/>
      <c r="AH1081" s="247"/>
      <c r="AI1081" s="249"/>
      <c r="AJ1081" s="247"/>
      <c r="AK1081" s="247"/>
      <c r="AL1081" s="247"/>
      <c r="AM1081" s="247"/>
      <c r="AN1081" s="249"/>
      <c r="AO1081" s="249"/>
      <c r="AP1081" s="247"/>
      <c r="AQ1081" s="247"/>
      <c r="AR1081" s="247"/>
      <c r="AS1081" s="662"/>
      <c r="AT1081" s="718"/>
      <c r="AU1081" s="247"/>
      <c r="AV1081" s="247"/>
      <c r="AW1081" s="249"/>
      <c r="AX1081" s="249"/>
      <c r="AY1081" s="247"/>
      <c r="AZ1081" s="247"/>
      <c r="BA1081" s="247"/>
      <c r="BB1081" s="249"/>
      <c r="BC1081" s="249"/>
      <c r="BD1081" s="247"/>
      <c r="BE1081" s="247"/>
      <c r="BF1081" s="249"/>
      <c r="BG1081" s="247"/>
      <c r="BH1081" s="3"/>
      <c r="BP1081" s="173" t="s">
        <v>3</v>
      </c>
    </row>
    <row r="1082" spans="1:68" s="2" customFormat="1" ht="11.25" x14ac:dyDescent="0.2">
      <c r="A1082" s="174"/>
      <c r="B1082" s="20"/>
      <c r="C1082" s="201"/>
      <c r="D1082" s="701"/>
      <c r="E1082" s="201" t="s">
        <v>1413</v>
      </c>
      <c r="F1082" s="173"/>
      <c r="G1082" s="173"/>
      <c r="H1082" s="174"/>
      <c r="I1082" s="201"/>
      <c r="J1082" s="173"/>
      <c r="K1082" s="173"/>
      <c r="L1082" s="201"/>
      <c r="M1082" s="247"/>
      <c r="N1082" s="173"/>
      <c r="O1082" s="173"/>
      <c r="P1082" s="272"/>
      <c r="Q1082" s="202"/>
      <c r="R1082" s="560"/>
      <c r="S1082" s="299"/>
      <c r="T1082" s="174"/>
      <c r="U1082" s="174"/>
      <c r="V1082" s="235"/>
      <c r="W1082" s="691"/>
      <c r="X1082" s="691"/>
      <c r="Y1082" s="692"/>
      <c r="Z1082" s="272" t="s">
        <v>3</v>
      </c>
      <c r="AA1082" s="247"/>
      <c r="AB1082" s="247"/>
      <c r="AC1082" s="247"/>
      <c r="AD1082" s="247"/>
      <c r="AE1082" s="247"/>
      <c r="AF1082" s="249"/>
      <c r="AG1082" s="247"/>
      <c r="AH1082" s="247"/>
      <c r="AI1082" s="249"/>
      <c r="AJ1082" s="247"/>
      <c r="AK1082" s="247"/>
      <c r="AL1082" s="247"/>
      <c r="AM1082" s="247"/>
      <c r="AN1082" s="249"/>
      <c r="AO1082" s="249"/>
      <c r="AP1082" s="247"/>
      <c r="AQ1082" s="247"/>
      <c r="AR1082" s="247"/>
      <c r="AS1082" s="662"/>
      <c r="AT1082" s="718"/>
      <c r="AU1082" s="247"/>
      <c r="AV1082" s="247"/>
      <c r="AW1082" s="249"/>
      <c r="AX1082" s="249"/>
      <c r="AY1082" s="247"/>
      <c r="AZ1082" s="247"/>
      <c r="BA1082" s="247"/>
      <c r="BB1082" s="249"/>
      <c r="BC1082" s="249"/>
      <c r="BD1082" s="247"/>
      <c r="BE1082" s="247"/>
      <c r="BF1082" s="249"/>
      <c r="BG1082" s="247"/>
      <c r="BH1082" s="3"/>
      <c r="BP1082" s="173" t="s">
        <v>3</v>
      </c>
    </row>
    <row r="1083" spans="1:68" s="2" customFormat="1" ht="11.25" x14ac:dyDescent="0.2">
      <c r="A1083" s="174"/>
      <c r="B1083" s="20"/>
      <c r="C1083" s="201"/>
      <c r="D1083" s="701"/>
      <c r="E1083" s="201" t="s">
        <v>1413</v>
      </c>
      <c r="F1083" s="173"/>
      <c r="G1083" s="173"/>
      <c r="H1083" s="174"/>
      <c r="I1083" s="201"/>
      <c r="J1083" s="173"/>
      <c r="K1083" s="173"/>
      <c r="L1083" s="201"/>
      <c r="M1083" s="247"/>
      <c r="N1083" s="173"/>
      <c r="O1083" s="173"/>
      <c r="P1083" s="272"/>
      <c r="Q1083" s="202"/>
      <c r="R1083" s="560"/>
      <c r="S1083" s="299"/>
      <c r="T1083" s="174"/>
      <c r="U1083" s="174"/>
      <c r="V1083" s="235"/>
      <c r="W1083" s="691"/>
      <c r="X1083" s="691"/>
      <c r="Y1083" s="692"/>
      <c r="Z1083" s="272" t="s">
        <v>3</v>
      </c>
      <c r="AA1083" s="247"/>
      <c r="AB1083" s="247"/>
      <c r="AC1083" s="247"/>
      <c r="AD1083" s="247"/>
      <c r="AE1083" s="247"/>
      <c r="AF1083" s="249"/>
      <c r="AG1083" s="247"/>
      <c r="AH1083" s="247"/>
      <c r="AI1083" s="249"/>
      <c r="AJ1083" s="247"/>
      <c r="AK1083" s="247"/>
      <c r="AL1083" s="247"/>
      <c r="AM1083" s="247"/>
      <c r="AN1083" s="249"/>
      <c r="AO1083" s="249"/>
      <c r="AP1083" s="247"/>
      <c r="AQ1083" s="247"/>
      <c r="AR1083" s="247"/>
      <c r="AS1083" s="662"/>
      <c r="AT1083" s="718"/>
      <c r="AU1083" s="247"/>
      <c r="AV1083" s="247"/>
      <c r="AW1083" s="249"/>
      <c r="AX1083" s="249"/>
      <c r="AY1083" s="247"/>
      <c r="AZ1083" s="247"/>
      <c r="BA1083" s="247"/>
      <c r="BB1083" s="249"/>
      <c r="BC1083" s="249"/>
      <c r="BD1083" s="247"/>
      <c r="BE1083" s="247"/>
      <c r="BF1083" s="249"/>
      <c r="BG1083" s="247"/>
      <c r="BH1083" s="3"/>
      <c r="BP1083" s="173" t="s">
        <v>3</v>
      </c>
    </row>
    <row r="1084" spans="1:68" s="2" customFormat="1" ht="11.25" x14ac:dyDescent="0.2">
      <c r="A1084" s="174"/>
      <c r="B1084" s="20"/>
      <c r="C1084" s="201"/>
      <c r="D1084" s="701"/>
      <c r="E1084" s="201" t="s">
        <v>1413</v>
      </c>
      <c r="F1084" s="173"/>
      <c r="G1084" s="173"/>
      <c r="H1084" s="174"/>
      <c r="I1084" s="201"/>
      <c r="J1084" s="173"/>
      <c r="K1084" s="173"/>
      <c r="L1084" s="201"/>
      <c r="M1084" s="247"/>
      <c r="N1084" s="173"/>
      <c r="O1084" s="173"/>
      <c r="P1084" s="272"/>
      <c r="Q1084" s="202"/>
      <c r="R1084" s="560"/>
      <c r="S1084" s="299"/>
      <c r="T1084" s="174"/>
      <c r="U1084" s="174"/>
      <c r="V1084" s="235"/>
      <c r="W1084" s="691"/>
      <c r="X1084" s="691"/>
      <c r="Y1084" s="692"/>
      <c r="Z1084" s="272" t="s">
        <v>3</v>
      </c>
      <c r="AA1084" s="247"/>
      <c r="AB1084" s="247"/>
      <c r="AC1084" s="247"/>
      <c r="AD1084" s="247"/>
      <c r="AE1084" s="247"/>
      <c r="AF1084" s="249"/>
      <c r="AG1084" s="247"/>
      <c r="AH1084" s="247"/>
      <c r="AI1084" s="249"/>
      <c r="AJ1084" s="247"/>
      <c r="AK1084" s="247"/>
      <c r="AL1084" s="247"/>
      <c r="AM1084" s="247"/>
      <c r="AN1084" s="249"/>
      <c r="AO1084" s="249"/>
      <c r="AP1084" s="247"/>
      <c r="AQ1084" s="247"/>
      <c r="AR1084" s="247"/>
      <c r="AS1084" s="662"/>
      <c r="AT1084" s="718"/>
      <c r="AU1084" s="247"/>
      <c r="AV1084" s="247"/>
      <c r="AW1084" s="249"/>
      <c r="AX1084" s="249"/>
      <c r="AY1084" s="247"/>
      <c r="AZ1084" s="247"/>
      <c r="BA1084" s="247"/>
      <c r="BB1084" s="249"/>
      <c r="BC1084" s="249"/>
      <c r="BD1084" s="247"/>
      <c r="BE1084" s="247"/>
      <c r="BF1084" s="249"/>
      <c r="BG1084" s="247"/>
      <c r="BH1084" s="3"/>
      <c r="BP1084" s="173" t="s">
        <v>3</v>
      </c>
    </row>
    <row r="1085" spans="1:68" s="2" customFormat="1" ht="11.25" x14ac:dyDescent="0.2">
      <c r="A1085" s="174"/>
      <c r="B1085" s="20"/>
      <c r="C1085" s="201"/>
      <c r="D1085" s="701"/>
      <c r="E1085" s="201" t="s">
        <v>1413</v>
      </c>
      <c r="F1085" s="173"/>
      <c r="G1085" s="173"/>
      <c r="H1085" s="174"/>
      <c r="I1085" s="201"/>
      <c r="J1085" s="173"/>
      <c r="K1085" s="173"/>
      <c r="L1085" s="201"/>
      <c r="M1085" s="247"/>
      <c r="N1085" s="173"/>
      <c r="O1085" s="173"/>
      <c r="P1085" s="272"/>
      <c r="Q1085" s="202"/>
      <c r="R1085" s="560"/>
      <c r="S1085" s="299"/>
      <c r="T1085" s="174"/>
      <c r="U1085" s="174"/>
      <c r="V1085" s="235"/>
      <c r="W1085" s="691"/>
      <c r="X1085" s="691"/>
      <c r="Y1085" s="692"/>
      <c r="Z1085" s="272" t="s">
        <v>3</v>
      </c>
      <c r="AA1085" s="247"/>
      <c r="AB1085" s="247"/>
      <c r="AC1085" s="247"/>
      <c r="AD1085" s="247"/>
      <c r="AE1085" s="247"/>
      <c r="AF1085" s="249"/>
      <c r="AG1085" s="247"/>
      <c r="AH1085" s="247"/>
      <c r="AI1085" s="249"/>
      <c r="AJ1085" s="247"/>
      <c r="AK1085" s="247"/>
      <c r="AL1085" s="247"/>
      <c r="AM1085" s="247"/>
      <c r="AN1085" s="249"/>
      <c r="AO1085" s="249"/>
      <c r="AP1085" s="247"/>
      <c r="AQ1085" s="247"/>
      <c r="AR1085" s="247"/>
      <c r="AS1085" s="662"/>
      <c r="AT1085" s="718"/>
      <c r="AU1085" s="247"/>
      <c r="AV1085" s="247"/>
      <c r="AW1085" s="249"/>
      <c r="AX1085" s="249"/>
      <c r="AY1085" s="247"/>
      <c r="AZ1085" s="247"/>
      <c r="BA1085" s="247"/>
      <c r="BB1085" s="249"/>
      <c r="BC1085" s="249"/>
      <c r="BD1085" s="247"/>
      <c r="BE1085" s="247"/>
      <c r="BF1085" s="249"/>
      <c r="BG1085" s="247"/>
      <c r="BH1085" s="3"/>
      <c r="BP1085" s="173" t="s">
        <v>3</v>
      </c>
    </row>
    <row r="1086" spans="1:68" s="2" customFormat="1" ht="11.25" x14ac:dyDescent="0.2">
      <c r="A1086" s="174"/>
      <c r="B1086" s="20"/>
      <c r="C1086" s="201"/>
      <c r="D1086" s="701"/>
      <c r="E1086" s="201" t="s">
        <v>1413</v>
      </c>
      <c r="F1086" s="173"/>
      <c r="G1086" s="173"/>
      <c r="H1086" s="174"/>
      <c r="I1086" s="201"/>
      <c r="J1086" s="173"/>
      <c r="K1086" s="173"/>
      <c r="L1086" s="201"/>
      <c r="M1086" s="247"/>
      <c r="N1086" s="173"/>
      <c r="O1086" s="173"/>
      <c r="P1086" s="272"/>
      <c r="Q1086" s="202"/>
      <c r="R1086" s="560"/>
      <c r="S1086" s="299"/>
      <c r="T1086" s="174"/>
      <c r="U1086" s="174"/>
      <c r="V1086" s="235"/>
      <c r="W1086" s="691"/>
      <c r="X1086" s="691"/>
      <c r="Y1086" s="692"/>
      <c r="Z1086" s="272" t="s">
        <v>3</v>
      </c>
      <c r="AA1086" s="247"/>
      <c r="AB1086" s="247"/>
      <c r="AC1086" s="247"/>
      <c r="AD1086" s="247"/>
      <c r="AE1086" s="247"/>
      <c r="AF1086" s="249"/>
      <c r="AG1086" s="247"/>
      <c r="AH1086" s="247"/>
      <c r="AI1086" s="249"/>
      <c r="AJ1086" s="247"/>
      <c r="AK1086" s="247"/>
      <c r="AL1086" s="247"/>
      <c r="AM1086" s="247"/>
      <c r="AN1086" s="249"/>
      <c r="AO1086" s="249"/>
      <c r="AP1086" s="247"/>
      <c r="AQ1086" s="247"/>
      <c r="AR1086" s="247"/>
      <c r="AS1086" s="662"/>
      <c r="AT1086" s="718"/>
      <c r="AU1086" s="247"/>
      <c r="AV1086" s="247"/>
      <c r="AW1086" s="249"/>
      <c r="AX1086" s="249"/>
      <c r="AY1086" s="247"/>
      <c r="AZ1086" s="247"/>
      <c r="BA1086" s="247"/>
      <c r="BB1086" s="249"/>
      <c r="BC1086" s="249"/>
      <c r="BD1086" s="247"/>
      <c r="BE1086" s="247"/>
      <c r="BF1086" s="249"/>
      <c r="BG1086" s="247"/>
      <c r="BH1086" s="3"/>
      <c r="BP1086" s="173" t="s">
        <v>3</v>
      </c>
    </row>
    <row r="1087" spans="1:68" s="2" customFormat="1" ht="11.25" x14ac:dyDescent="0.2">
      <c r="A1087" s="174"/>
      <c r="B1087" s="20"/>
      <c r="C1087" s="201"/>
      <c r="D1087" s="701"/>
      <c r="E1087" s="201" t="s">
        <v>1413</v>
      </c>
      <c r="F1087" s="173"/>
      <c r="G1087" s="173"/>
      <c r="H1087" s="174"/>
      <c r="I1087" s="201"/>
      <c r="J1087" s="173"/>
      <c r="K1087" s="173"/>
      <c r="L1087" s="201"/>
      <c r="M1087" s="247"/>
      <c r="N1087" s="173"/>
      <c r="O1087" s="173"/>
      <c r="P1087" s="272"/>
      <c r="Q1087" s="202"/>
      <c r="R1087" s="560"/>
      <c r="S1087" s="299"/>
      <c r="T1087" s="174"/>
      <c r="U1087" s="174"/>
      <c r="V1087" s="235"/>
      <c r="W1087" s="691"/>
      <c r="X1087" s="691"/>
      <c r="Y1087" s="692"/>
      <c r="Z1087" s="272" t="s">
        <v>3</v>
      </c>
      <c r="AA1087" s="247"/>
      <c r="AB1087" s="247"/>
      <c r="AC1087" s="247"/>
      <c r="AD1087" s="247"/>
      <c r="AE1087" s="247"/>
      <c r="AF1087" s="249"/>
      <c r="AG1087" s="247"/>
      <c r="AH1087" s="247"/>
      <c r="AI1087" s="249"/>
      <c r="AJ1087" s="247"/>
      <c r="AK1087" s="247"/>
      <c r="AL1087" s="247"/>
      <c r="AM1087" s="247"/>
      <c r="AN1087" s="249"/>
      <c r="AO1087" s="249"/>
      <c r="AP1087" s="247"/>
      <c r="AQ1087" s="247"/>
      <c r="AR1087" s="247"/>
      <c r="AS1087" s="662"/>
      <c r="AT1087" s="718"/>
      <c r="AU1087" s="247"/>
      <c r="AV1087" s="247"/>
      <c r="AW1087" s="249"/>
      <c r="AX1087" s="249"/>
      <c r="AY1087" s="247"/>
      <c r="AZ1087" s="247"/>
      <c r="BA1087" s="247"/>
      <c r="BB1087" s="249"/>
      <c r="BC1087" s="249"/>
      <c r="BD1087" s="247"/>
      <c r="BE1087" s="247"/>
      <c r="BF1087" s="249"/>
      <c r="BG1087" s="247"/>
      <c r="BH1087" s="3"/>
      <c r="BP1087" s="173" t="s">
        <v>3</v>
      </c>
    </row>
    <row r="1088" spans="1:68" s="2" customFormat="1" ht="11.25" x14ac:dyDescent="0.2">
      <c r="A1088" s="174"/>
      <c r="B1088" s="20"/>
      <c r="C1088" s="201"/>
      <c r="D1088" s="701"/>
      <c r="E1088" s="201" t="s">
        <v>1413</v>
      </c>
      <c r="F1088" s="173"/>
      <c r="G1088" s="173"/>
      <c r="H1088" s="174"/>
      <c r="I1088" s="201"/>
      <c r="J1088" s="173"/>
      <c r="K1088" s="173"/>
      <c r="L1088" s="201"/>
      <c r="M1088" s="247"/>
      <c r="N1088" s="173"/>
      <c r="O1088" s="173"/>
      <c r="P1088" s="272"/>
      <c r="Q1088" s="202"/>
      <c r="R1088" s="560"/>
      <c r="S1088" s="299"/>
      <c r="T1088" s="174"/>
      <c r="U1088" s="174"/>
      <c r="V1088" s="235"/>
      <c r="W1088" s="691"/>
      <c r="X1088" s="691"/>
      <c r="Y1088" s="692"/>
      <c r="Z1088" s="272" t="s">
        <v>3</v>
      </c>
      <c r="AA1088" s="247"/>
      <c r="AB1088" s="247"/>
      <c r="AC1088" s="247"/>
      <c r="AD1088" s="247"/>
      <c r="AE1088" s="247"/>
      <c r="AF1088" s="249"/>
      <c r="AG1088" s="247"/>
      <c r="AH1088" s="247"/>
      <c r="AI1088" s="249"/>
      <c r="AJ1088" s="247"/>
      <c r="AK1088" s="247"/>
      <c r="AL1088" s="247"/>
      <c r="AM1088" s="247"/>
      <c r="AN1088" s="249"/>
      <c r="AO1088" s="249"/>
      <c r="AP1088" s="247"/>
      <c r="AQ1088" s="247"/>
      <c r="AR1088" s="247"/>
      <c r="AS1088" s="662"/>
      <c r="AT1088" s="718"/>
      <c r="AU1088" s="247"/>
      <c r="AV1088" s="247"/>
      <c r="AW1088" s="249"/>
      <c r="AX1088" s="249"/>
      <c r="AY1088" s="247"/>
      <c r="AZ1088" s="247"/>
      <c r="BA1088" s="247"/>
      <c r="BB1088" s="249"/>
      <c r="BC1088" s="249"/>
      <c r="BD1088" s="247"/>
      <c r="BE1088" s="247"/>
      <c r="BF1088" s="249"/>
      <c r="BG1088" s="247"/>
      <c r="BH1088" s="3"/>
      <c r="BP1088" s="173" t="s">
        <v>3</v>
      </c>
    </row>
    <row r="1089" spans="1:68" s="2" customFormat="1" ht="11.25" x14ac:dyDescent="0.2">
      <c r="A1089" s="174"/>
      <c r="B1089" s="20"/>
      <c r="C1089" s="201"/>
      <c r="D1089" s="701"/>
      <c r="E1089" s="201" t="s">
        <v>1413</v>
      </c>
      <c r="F1089" s="173"/>
      <c r="G1089" s="173"/>
      <c r="H1089" s="174"/>
      <c r="I1089" s="201"/>
      <c r="J1089" s="173"/>
      <c r="K1089" s="173"/>
      <c r="L1089" s="201"/>
      <c r="M1089" s="247"/>
      <c r="N1089" s="173"/>
      <c r="O1089" s="173"/>
      <c r="P1089" s="272"/>
      <c r="Q1089" s="202"/>
      <c r="R1089" s="560"/>
      <c r="S1089" s="299"/>
      <c r="T1089" s="174"/>
      <c r="U1089" s="174"/>
      <c r="V1089" s="235"/>
      <c r="W1089" s="691"/>
      <c r="X1089" s="691"/>
      <c r="Y1089" s="692"/>
      <c r="Z1089" s="272" t="s">
        <v>3</v>
      </c>
      <c r="AA1089" s="247"/>
      <c r="AB1089" s="247"/>
      <c r="AC1089" s="247"/>
      <c r="AD1089" s="247"/>
      <c r="AE1089" s="247"/>
      <c r="AF1089" s="249"/>
      <c r="AG1089" s="247"/>
      <c r="AH1089" s="247"/>
      <c r="AI1089" s="249"/>
      <c r="AJ1089" s="247"/>
      <c r="AK1089" s="247"/>
      <c r="AL1089" s="247"/>
      <c r="AM1089" s="247"/>
      <c r="AN1089" s="249"/>
      <c r="AO1089" s="249"/>
      <c r="AP1089" s="247"/>
      <c r="AQ1089" s="247"/>
      <c r="AR1089" s="247"/>
      <c r="AS1089" s="662"/>
      <c r="AT1089" s="718"/>
      <c r="AU1089" s="247"/>
      <c r="AV1089" s="247"/>
      <c r="AW1089" s="249"/>
      <c r="AX1089" s="249"/>
      <c r="AY1089" s="247"/>
      <c r="AZ1089" s="247"/>
      <c r="BA1089" s="247"/>
      <c r="BB1089" s="249"/>
      <c r="BC1089" s="249"/>
      <c r="BD1089" s="247"/>
      <c r="BE1089" s="247"/>
      <c r="BF1089" s="249"/>
      <c r="BG1089" s="247"/>
      <c r="BH1089" s="3"/>
      <c r="BP1089" s="173" t="s">
        <v>3</v>
      </c>
    </row>
    <row r="1090" spans="1:68" s="2" customFormat="1" ht="11.25" x14ac:dyDescent="0.2">
      <c r="A1090" s="174"/>
      <c r="B1090" s="20"/>
      <c r="C1090" s="201"/>
      <c r="D1090" s="701"/>
      <c r="E1090" s="201" t="s">
        <v>1413</v>
      </c>
      <c r="F1090" s="173"/>
      <c r="G1090" s="173"/>
      <c r="H1090" s="174"/>
      <c r="I1090" s="201"/>
      <c r="J1090" s="173"/>
      <c r="K1090" s="173"/>
      <c r="L1090" s="201"/>
      <c r="M1090" s="247"/>
      <c r="N1090" s="173"/>
      <c r="O1090" s="173"/>
      <c r="P1090" s="272"/>
      <c r="Q1090" s="202"/>
      <c r="R1090" s="560"/>
      <c r="S1090" s="299"/>
      <c r="T1090" s="174"/>
      <c r="U1090" s="174"/>
      <c r="V1090" s="235"/>
      <c r="W1090" s="691"/>
      <c r="X1090" s="691"/>
      <c r="Y1090" s="692"/>
      <c r="Z1090" s="272" t="s">
        <v>3</v>
      </c>
      <c r="AA1090" s="247"/>
      <c r="AB1090" s="247"/>
      <c r="AC1090" s="247"/>
      <c r="AD1090" s="247"/>
      <c r="AE1090" s="247"/>
      <c r="AF1090" s="249"/>
      <c r="AG1090" s="247"/>
      <c r="AH1090" s="247"/>
      <c r="AI1090" s="249"/>
      <c r="AJ1090" s="247"/>
      <c r="AK1090" s="247"/>
      <c r="AL1090" s="247"/>
      <c r="AM1090" s="247"/>
      <c r="AN1090" s="249"/>
      <c r="AO1090" s="249"/>
      <c r="AP1090" s="247"/>
      <c r="AQ1090" s="247"/>
      <c r="AR1090" s="247"/>
      <c r="AS1090" s="662"/>
      <c r="AT1090" s="718"/>
      <c r="AU1090" s="247"/>
      <c r="AV1090" s="247"/>
      <c r="AW1090" s="249"/>
      <c r="AX1090" s="249"/>
      <c r="AY1090" s="247"/>
      <c r="AZ1090" s="247"/>
      <c r="BA1090" s="247"/>
      <c r="BB1090" s="249"/>
      <c r="BC1090" s="249"/>
      <c r="BD1090" s="247"/>
      <c r="BE1090" s="247"/>
      <c r="BF1090" s="249"/>
      <c r="BG1090" s="247"/>
      <c r="BH1090" s="3"/>
      <c r="BP1090" s="173" t="s">
        <v>3</v>
      </c>
    </row>
    <row r="1091" spans="1:68" s="2" customFormat="1" ht="11.25" x14ac:dyDescent="0.2">
      <c r="A1091" s="174"/>
      <c r="B1091" s="20"/>
      <c r="C1091" s="201"/>
      <c r="D1091" s="701"/>
      <c r="E1091" s="201" t="s">
        <v>1413</v>
      </c>
      <c r="F1091" s="173"/>
      <c r="G1091" s="173"/>
      <c r="H1091" s="174"/>
      <c r="I1091" s="201"/>
      <c r="J1091" s="173"/>
      <c r="K1091" s="173"/>
      <c r="L1091" s="201"/>
      <c r="M1091" s="247"/>
      <c r="N1091" s="173"/>
      <c r="O1091" s="173"/>
      <c r="P1091" s="272"/>
      <c r="Q1091" s="202"/>
      <c r="R1091" s="560"/>
      <c r="S1091" s="299"/>
      <c r="T1091" s="174"/>
      <c r="U1091" s="174"/>
      <c r="V1091" s="235"/>
      <c r="W1091" s="691"/>
      <c r="X1091" s="691"/>
      <c r="Y1091" s="692"/>
      <c r="Z1091" s="272" t="s">
        <v>3</v>
      </c>
      <c r="AA1091" s="247"/>
      <c r="AB1091" s="247"/>
      <c r="AC1091" s="247"/>
      <c r="AD1091" s="247"/>
      <c r="AE1091" s="247"/>
      <c r="AF1091" s="249"/>
      <c r="AG1091" s="247"/>
      <c r="AH1091" s="247"/>
      <c r="AI1091" s="249"/>
      <c r="AJ1091" s="247"/>
      <c r="AK1091" s="247"/>
      <c r="AL1091" s="247"/>
      <c r="AM1091" s="247"/>
      <c r="AN1091" s="249"/>
      <c r="AO1091" s="249"/>
      <c r="AP1091" s="247"/>
      <c r="AQ1091" s="247"/>
      <c r="AR1091" s="247"/>
      <c r="AS1091" s="662"/>
      <c r="AT1091" s="718"/>
      <c r="AU1091" s="247"/>
      <c r="AV1091" s="247"/>
      <c r="AW1091" s="249"/>
      <c r="AX1091" s="249"/>
      <c r="AY1091" s="247"/>
      <c r="AZ1091" s="247"/>
      <c r="BA1091" s="247"/>
      <c r="BB1091" s="249"/>
      <c r="BC1091" s="249"/>
      <c r="BD1091" s="247"/>
      <c r="BE1091" s="247"/>
      <c r="BF1091" s="249"/>
      <c r="BG1091" s="247"/>
      <c r="BH1091" s="3"/>
      <c r="BP1091" s="173" t="s">
        <v>3</v>
      </c>
    </row>
    <row r="1092" spans="1:68" s="2" customFormat="1" ht="11.25" x14ac:dyDescent="0.2">
      <c r="A1092" s="174"/>
      <c r="B1092" s="20"/>
      <c r="C1092" s="201"/>
      <c r="D1092" s="701"/>
      <c r="E1092" s="201" t="s">
        <v>1413</v>
      </c>
      <c r="F1092" s="173"/>
      <c r="G1092" s="173"/>
      <c r="H1092" s="174"/>
      <c r="I1092" s="201"/>
      <c r="J1092" s="173"/>
      <c r="K1092" s="173"/>
      <c r="L1092" s="201"/>
      <c r="M1092" s="247"/>
      <c r="N1092" s="173"/>
      <c r="O1092" s="173"/>
      <c r="P1092" s="272"/>
      <c r="Q1092" s="202"/>
      <c r="R1092" s="560"/>
      <c r="S1092" s="299"/>
      <c r="T1092" s="174"/>
      <c r="U1092" s="174"/>
      <c r="V1092" s="235"/>
      <c r="W1092" s="691"/>
      <c r="X1092" s="691"/>
      <c r="Y1092" s="692"/>
      <c r="Z1092" s="272" t="s">
        <v>3</v>
      </c>
      <c r="AA1092" s="247"/>
      <c r="AB1092" s="247"/>
      <c r="AC1092" s="247"/>
      <c r="AD1092" s="247"/>
      <c r="AE1092" s="247"/>
      <c r="AF1092" s="249"/>
      <c r="AG1092" s="247"/>
      <c r="AH1092" s="247"/>
      <c r="AI1092" s="249"/>
      <c r="AJ1092" s="247"/>
      <c r="AK1092" s="247"/>
      <c r="AL1092" s="247"/>
      <c r="AM1092" s="247"/>
      <c r="AN1092" s="249"/>
      <c r="AO1092" s="249"/>
      <c r="AP1092" s="247"/>
      <c r="AQ1092" s="247"/>
      <c r="AR1092" s="247"/>
      <c r="AS1092" s="662"/>
      <c r="AT1092" s="718"/>
      <c r="AU1092" s="247"/>
      <c r="AV1092" s="247"/>
      <c r="AW1092" s="249"/>
      <c r="AX1092" s="249"/>
      <c r="AY1092" s="247"/>
      <c r="AZ1092" s="247"/>
      <c r="BA1092" s="247"/>
      <c r="BB1092" s="249"/>
      <c r="BC1092" s="249"/>
      <c r="BD1092" s="247"/>
      <c r="BE1092" s="247"/>
      <c r="BF1092" s="249"/>
      <c r="BG1092" s="247"/>
      <c r="BH1092" s="3"/>
      <c r="BP1092" s="173" t="s">
        <v>3</v>
      </c>
    </row>
    <row r="1093" spans="1:68" s="2" customFormat="1" ht="11.25" x14ac:dyDescent="0.2">
      <c r="A1093" s="174"/>
      <c r="B1093" s="20"/>
      <c r="C1093" s="201"/>
      <c r="D1093" s="701"/>
      <c r="E1093" s="201" t="s">
        <v>1413</v>
      </c>
      <c r="F1093" s="173"/>
      <c r="G1093" s="173"/>
      <c r="H1093" s="174"/>
      <c r="I1093" s="201"/>
      <c r="J1093" s="173"/>
      <c r="K1093" s="173"/>
      <c r="L1093" s="201"/>
      <c r="M1093" s="247"/>
      <c r="N1093" s="173"/>
      <c r="O1093" s="173"/>
      <c r="P1093" s="272"/>
      <c r="Q1093" s="202"/>
      <c r="R1093" s="560"/>
      <c r="S1093" s="299"/>
      <c r="T1093" s="174"/>
      <c r="U1093" s="174"/>
      <c r="V1093" s="235"/>
      <c r="W1093" s="691"/>
      <c r="X1093" s="691"/>
      <c r="Y1093" s="692"/>
      <c r="Z1093" s="272" t="s">
        <v>3</v>
      </c>
      <c r="AA1093" s="247"/>
      <c r="AB1093" s="247"/>
      <c r="AC1093" s="247"/>
      <c r="AD1093" s="247"/>
      <c r="AE1093" s="247"/>
      <c r="AF1093" s="249"/>
      <c r="AG1093" s="247"/>
      <c r="AH1093" s="247"/>
      <c r="AI1093" s="249"/>
      <c r="AJ1093" s="247"/>
      <c r="AK1093" s="247"/>
      <c r="AL1093" s="247"/>
      <c r="AM1093" s="247"/>
      <c r="AN1093" s="249"/>
      <c r="AO1093" s="249"/>
      <c r="AP1093" s="247"/>
      <c r="AQ1093" s="247"/>
      <c r="AR1093" s="247"/>
      <c r="AS1093" s="662"/>
      <c r="AT1093" s="718"/>
      <c r="AU1093" s="247"/>
      <c r="AV1093" s="247"/>
      <c r="AW1093" s="249"/>
      <c r="AX1093" s="249"/>
      <c r="AY1093" s="247"/>
      <c r="AZ1093" s="247"/>
      <c r="BA1093" s="247"/>
      <c r="BB1093" s="249"/>
      <c r="BC1093" s="249"/>
      <c r="BD1093" s="247"/>
      <c r="BE1093" s="247"/>
      <c r="BF1093" s="249"/>
      <c r="BG1093" s="247"/>
      <c r="BH1093" s="3"/>
      <c r="BP1093" s="173" t="s">
        <v>3</v>
      </c>
    </row>
    <row r="1094" spans="1:68" s="2" customFormat="1" ht="11.25" x14ac:dyDescent="0.2">
      <c r="A1094" s="174"/>
      <c r="B1094" s="20"/>
      <c r="C1094" s="201"/>
      <c r="D1094" s="701"/>
      <c r="E1094" s="201" t="s">
        <v>1413</v>
      </c>
      <c r="F1094" s="173"/>
      <c r="G1094" s="173"/>
      <c r="H1094" s="174"/>
      <c r="I1094" s="201"/>
      <c r="J1094" s="173"/>
      <c r="K1094" s="173"/>
      <c r="L1094" s="201"/>
      <c r="M1094" s="247"/>
      <c r="N1094" s="173"/>
      <c r="O1094" s="173"/>
      <c r="P1094" s="272"/>
      <c r="Q1094" s="202"/>
      <c r="R1094" s="560"/>
      <c r="S1094" s="299"/>
      <c r="T1094" s="174"/>
      <c r="U1094" s="174"/>
      <c r="V1094" s="235"/>
      <c r="W1094" s="691"/>
      <c r="X1094" s="691"/>
      <c r="Y1094" s="692"/>
      <c r="Z1094" s="272" t="s">
        <v>3</v>
      </c>
      <c r="AA1094" s="247"/>
      <c r="AB1094" s="247"/>
      <c r="AC1094" s="247"/>
      <c r="AD1094" s="247"/>
      <c r="AE1094" s="247"/>
      <c r="AF1094" s="249"/>
      <c r="AG1094" s="247"/>
      <c r="AH1094" s="247"/>
      <c r="AI1094" s="249"/>
      <c r="AJ1094" s="247"/>
      <c r="AK1094" s="247"/>
      <c r="AL1094" s="247"/>
      <c r="AM1094" s="247"/>
      <c r="AN1094" s="249"/>
      <c r="AO1094" s="249"/>
      <c r="AP1094" s="247"/>
      <c r="AQ1094" s="247"/>
      <c r="AR1094" s="247"/>
      <c r="AS1094" s="662"/>
      <c r="AT1094" s="718"/>
      <c r="AU1094" s="247"/>
      <c r="AV1094" s="247"/>
      <c r="AW1094" s="249"/>
      <c r="AX1094" s="249"/>
      <c r="AY1094" s="247"/>
      <c r="AZ1094" s="247"/>
      <c r="BA1094" s="247"/>
      <c r="BB1094" s="249"/>
      <c r="BC1094" s="249"/>
      <c r="BD1094" s="247"/>
      <c r="BE1094" s="247"/>
      <c r="BF1094" s="249"/>
      <c r="BG1094" s="247"/>
      <c r="BH1094" s="3"/>
      <c r="BP1094" s="173" t="s">
        <v>3</v>
      </c>
    </row>
    <row r="1095" spans="1:68" s="2" customFormat="1" ht="11.25" x14ac:dyDescent="0.2">
      <c r="A1095" s="174"/>
      <c r="B1095" s="20"/>
      <c r="C1095" s="201"/>
      <c r="D1095" s="701"/>
      <c r="E1095" s="201" t="s">
        <v>1413</v>
      </c>
      <c r="F1095" s="173"/>
      <c r="G1095" s="173"/>
      <c r="H1095" s="174"/>
      <c r="I1095" s="201"/>
      <c r="J1095" s="173"/>
      <c r="K1095" s="173"/>
      <c r="L1095" s="201"/>
      <c r="M1095" s="247"/>
      <c r="N1095" s="173"/>
      <c r="O1095" s="173"/>
      <c r="P1095" s="272"/>
      <c r="Q1095" s="202"/>
      <c r="R1095" s="560"/>
      <c r="S1095" s="299"/>
      <c r="T1095" s="174"/>
      <c r="U1095" s="174"/>
      <c r="V1095" s="235"/>
      <c r="W1095" s="691"/>
      <c r="X1095" s="691"/>
      <c r="Y1095" s="692"/>
      <c r="Z1095" s="272" t="s">
        <v>3</v>
      </c>
      <c r="AA1095" s="247"/>
      <c r="AB1095" s="247"/>
      <c r="AC1095" s="247"/>
      <c r="AD1095" s="247"/>
      <c r="AE1095" s="247"/>
      <c r="AF1095" s="249"/>
      <c r="AG1095" s="247"/>
      <c r="AH1095" s="247"/>
      <c r="AI1095" s="249"/>
      <c r="AJ1095" s="247"/>
      <c r="AK1095" s="247"/>
      <c r="AL1095" s="247"/>
      <c r="AM1095" s="247"/>
      <c r="AN1095" s="249"/>
      <c r="AO1095" s="249"/>
      <c r="AP1095" s="247"/>
      <c r="AQ1095" s="247"/>
      <c r="AR1095" s="247"/>
      <c r="AS1095" s="662"/>
      <c r="AT1095" s="718"/>
      <c r="AU1095" s="247"/>
      <c r="AV1095" s="247"/>
      <c r="AW1095" s="249"/>
      <c r="AX1095" s="249"/>
      <c r="AY1095" s="247"/>
      <c r="AZ1095" s="247"/>
      <c r="BA1095" s="247"/>
      <c r="BB1095" s="249"/>
      <c r="BC1095" s="249"/>
      <c r="BD1095" s="247"/>
      <c r="BE1095" s="247"/>
      <c r="BF1095" s="249"/>
      <c r="BG1095" s="247"/>
      <c r="BH1095" s="3"/>
      <c r="BP1095" s="173" t="s">
        <v>3</v>
      </c>
    </row>
    <row r="1096" spans="1:68" s="2" customFormat="1" ht="11.25" x14ac:dyDescent="0.2">
      <c r="A1096" s="174"/>
      <c r="B1096" s="20"/>
      <c r="C1096" s="201"/>
      <c r="D1096" s="701"/>
      <c r="E1096" s="201" t="s">
        <v>1413</v>
      </c>
      <c r="F1096" s="173"/>
      <c r="G1096" s="173"/>
      <c r="H1096" s="174"/>
      <c r="I1096" s="201"/>
      <c r="J1096" s="173"/>
      <c r="K1096" s="173"/>
      <c r="L1096" s="201"/>
      <c r="M1096" s="247"/>
      <c r="N1096" s="173"/>
      <c r="O1096" s="173"/>
      <c r="P1096" s="272"/>
      <c r="Q1096" s="202"/>
      <c r="R1096" s="560"/>
      <c r="S1096" s="299"/>
      <c r="T1096" s="174"/>
      <c r="U1096" s="174"/>
      <c r="V1096" s="235"/>
      <c r="W1096" s="691"/>
      <c r="X1096" s="691"/>
      <c r="Y1096" s="692"/>
      <c r="Z1096" s="272" t="s">
        <v>3</v>
      </c>
      <c r="AA1096" s="247"/>
      <c r="AB1096" s="247"/>
      <c r="AC1096" s="247"/>
      <c r="AD1096" s="247"/>
      <c r="AE1096" s="247"/>
      <c r="AF1096" s="249"/>
      <c r="AG1096" s="247"/>
      <c r="AH1096" s="247"/>
      <c r="AI1096" s="249"/>
      <c r="AJ1096" s="247"/>
      <c r="AK1096" s="247"/>
      <c r="AL1096" s="247"/>
      <c r="AM1096" s="247"/>
      <c r="AN1096" s="249"/>
      <c r="AO1096" s="249"/>
      <c r="AP1096" s="247"/>
      <c r="AQ1096" s="247"/>
      <c r="AR1096" s="247"/>
      <c r="AS1096" s="662"/>
      <c r="AT1096" s="718"/>
      <c r="AU1096" s="247"/>
      <c r="AV1096" s="247"/>
      <c r="AW1096" s="249"/>
      <c r="AX1096" s="249"/>
      <c r="AY1096" s="247"/>
      <c r="AZ1096" s="247"/>
      <c r="BA1096" s="247"/>
      <c r="BB1096" s="249"/>
      <c r="BC1096" s="249"/>
      <c r="BD1096" s="247"/>
      <c r="BE1096" s="247"/>
      <c r="BF1096" s="249"/>
      <c r="BG1096" s="247"/>
      <c r="BH1096" s="3"/>
      <c r="BP1096" s="173" t="s">
        <v>3</v>
      </c>
    </row>
    <row r="1097" spans="1:68" s="2" customFormat="1" ht="11.25" x14ac:dyDescent="0.2">
      <c r="A1097" s="174"/>
      <c r="B1097" s="20"/>
      <c r="C1097" s="201"/>
      <c r="D1097" s="701"/>
      <c r="E1097" s="201" t="s">
        <v>1413</v>
      </c>
      <c r="F1097" s="173"/>
      <c r="G1097" s="173"/>
      <c r="H1097" s="174"/>
      <c r="I1097" s="201"/>
      <c r="J1097" s="173"/>
      <c r="K1097" s="173"/>
      <c r="L1097" s="201"/>
      <c r="M1097" s="247"/>
      <c r="N1097" s="173"/>
      <c r="O1097" s="173"/>
      <c r="P1097" s="272"/>
      <c r="Q1097" s="202"/>
      <c r="R1097" s="560"/>
      <c r="S1097" s="299"/>
      <c r="T1097" s="174"/>
      <c r="U1097" s="174"/>
      <c r="V1097" s="235"/>
      <c r="W1097" s="691"/>
      <c r="X1097" s="691"/>
      <c r="Y1097" s="692"/>
      <c r="Z1097" s="272" t="s">
        <v>3</v>
      </c>
      <c r="AA1097" s="247"/>
      <c r="AB1097" s="247"/>
      <c r="AC1097" s="247"/>
      <c r="AD1097" s="247"/>
      <c r="AE1097" s="247"/>
      <c r="AF1097" s="249"/>
      <c r="AG1097" s="247"/>
      <c r="AH1097" s="247"/>
      <c r="AI1097" s="249"/>
      <c r="AJ1097" s="247"/>
      <c r="AK1097" s="247"/>
      <c r="AL1097" s="247"/>
      <c r="AM1097" s="247"/>
      <c r="AN1097" s="249"/>
      <c r="AO1097" s="249"/>
      <c r="AP1097" s="247"/>
      <c r="AQ1097" s="247"/>
      <c r="AR1097" s="247"/>
      <c r="AS1097" s="662"/>
      <c r="AT1097" s="718"/>
      <c r="AU1097" s="247"/>
      <c r="AV1097" s="247"/>
      <c r="AW1097" s="249"/>
      <c r="AX1097" s="249"/>
      <c r="AY1097" s="247"/>
      <c r="AZ1097" s="247"/>
      <c r="BA1097" s="247"/>
      <c r="BB1097" s="249"/>
      <c r="BC1097" s="249"/>
      <c r="BD1097" s="247"/>
      <c r="BE1097" s="247"/>
      <c r="BF1097" s="249"/>
      <c r="BG1097" s="247"/>
      <c r="BH1097" s="3"/>
      <c r="BP1097" s="173" t="s">
        <v>3</v>
      </c>
    </row>
    <row r="1098" spans="1:68" s="2" customFormat="1" ht="11.25" x14ac:dyDescent="0.2">
      <c r="A1098" s="174"/>
      <c r="B1098" s="20"/>
      <c r="C1098" s="201"/>
      <c r="D1098" s="701"/>
      <c r="E1098" s="201" t="s">
        <v>1413</v>
      </c>
      <c r="F1098" s="173"/>
      <c r="G1098" s="173"/>
      <c r="H1098" s="174"/>
      <c r="I1098" s="201"/>
      <c r="J1098" s="173"/>
      <c r="K1098" s="173"/>
      <c r="L1098" s="201"/>
      <c r="M1098" s="247"/>
      <c r="N1098" s="173"/>
      <c r="O1098" s="173"/>
      <c r="P1098" s="272"/>
      <c r="Q1098" s="202"/>
      <c r="R1098" s="560"/>
      <c r="S1098" s="299"/>
      <c r="T1098" s="174"/>
      <c r="U1098" s="174"/>
      <c r="V1098" s="235"/>
      <c r="W1098" s="691"/>
      <c r="X1098" s="691"/>
      <c r="Y1098" s="692"/>
      <c r="Z1098" s="272" t="s">
        <v>3</v>
      </c>
      <c r="AA1098" s="247"/>
      <c r="AB1098" s="247"/>
      <c r="AC1098" s="247"/>
      <c r="AD1098" s="247"/>
      <c r="AE1098" s="247"/>
      <c r="AF1098" s="249"/>
      <c r="AG1098" s="247"/>
      <c r="AH1098" s="247"/>
      <c r="AI1098" s="249"/>
      <c r="AJ1098" s="247"/>
      <c r="AK1098" s="247"/>
      <c r="AL1098" s="247"/>
      <c r="AM1098" s="247"/>
      <c r="AN1098" s="249"/>
      <c r="AO1098" s="249"/>
      <c r="AP1098" s="247"/>
      <c r="AQ1098" s="247"/>
      <c r="AR1098" s="247"/>
      <c r="AS1098" s="662"/>
      <c r="AT1098" s="718"/>
      <c r="AU1098" s="247"/>
      <c r="AV1098" s="247"/>
      <c r="AW1098" s="249"/>
      <c r="AX1098" s="249"/>
      <c r="AY1098" s="247"/>
      <c r="AZ1098" s="247"/>
      <c r="BA1098" s="247"/>
      <c r="BB1098" s="249"/>
      <c r="BC1098" s="249"/>
      <c r="BD1098" s="247"/>
      <c r="BE1098" s="247"/>
      <c r="BF1098" s="249"/>
      <c r="BG1098" s="247"/>
      <c r="BH1098" s="3"/>
      <c r="BP1098" s="173" t="s">
        <v>3</v>
      </c>
    </row>
    <row r="1099" spans="1:68" s="2" customFormat="1" ht="11.25" x14ac:dyDescent="0.2">
      <c r="A1099" s="174"/>
      <c r="B1099" s="20"/>
      <c r="C1099" s="201"/>
      <c r="D1099" s="701"/>
      <c r="E1099" s="201" t="s">
        <v>1413</v>
      </c>
      <c r="F1099" s="173"/>
      <c r="G1099" s="173"/>
      <c r="H1099" s="174"/>
      <c r="I1099" s="201"/>
      <c r="J1099" s="173"/>
      <c r="K1099" s="173"/>
      <c r="L1099" s="201"/>
      <c r="M1099" s="247"/>
      <c r="N1099" s="173"/>
      <c r="O1099" s="173"/>
      <c r="P1099" s="272"/>
      <c r="Q1099" s="202"/>
      <c r="R1099" s="560"/>
      <c r="S1099" s="299"/>
      <c r="T1099" s="174"/>
      <c r="U1099" s="174"/>
      <c r="V1099" s="235"/>
      <c r="W1099" s="691"/>
      <c r="X1099" s="691"/>
      <c r="Y1099" s="692"/>
      <c r="Z1099" s="272" t="s">
        <v>3</v>
      </c>
      <c r="AA1099" s="247"/>
      <c r="AB1099" s="247"/>
      <c r="AC1099" s="247"/>
      <c r="AD1099" s="247"/>
      <c r="AE1099" s="247"/>
      <c r="AF1099" s="249"/>
      <c r="AG1099" s="247"/>
      <c r="AH1099" s="247"/>
      <c r="AI1099" s="249"/>
      <c r="AJ1099" s="247"/>
      <c r="AK1099" s="247"/>
      <c r="AL1099" s="247"/>
      <c r="AM1099" s="247"/>
      <c r="AN1099" s="249"/>
      <c r="AO1099" s="249"/>
      <c r="AP1099" s="247"/>
      <c r="AQ1099" s="247"/>
      <c r="AR1099" s="247"/>
      <c r="AS1099" s="662"/>
      <c r="AT1099" s="718"/>
      <c r="AU1099" s="247"/>
      <c r="AV1099" s="247"/>
      <c r="AW1099" s="249"/>
      <c r="AX1099" s="249"/>
      <c r="AY1099" s="247"/>
      <c r="AZ1099" s="247"/>
      <c r="BA1099" s="247"/>
      <c r="BB1099" s="249"/>
      <c r="BC1099" s="249"/>
      <c r="BD1099" s="247"/>
      <c r="BE1099" s="247"/>
      <c r="BF1099" s="249"/>
      <c r="BG1099" s="247"/>
      <c r="BH1099" s="3"/>
      <c r="BP1099" s="173" t="s">
        <v>3</v>
      </c>
    </row>
    <row r="1100" spans="1:68" s="2" customFormat="1" ht="11.25" x14ac:dyDescent="0.2">
      <c r="A1100" s="174"/>
      <c r="B1100" s="20"/>
      <c r="C1100" s="201"/>
      <c r="D1100" s="701"/>
      <c r="E1100" s="201" t="s">
        <v>1413</v>
      </c>
      <c r="F1100" s="173"/>
      <c r="G1100" s="173"/>
      <c r="H1100" s="174"/>
      <c r="I1100" s="201"/>
      <c r="J1100" s="173"/>
      <c r="K1100" s="173"/>
      <c r="L1100" s="201"/>
      <c r="M1100" s="247"/>
      <c r="N1100" s="173"/>
      <c r="O1100" s="173"/>
      <c r="P1100" s="272"/>
      <c r="Q1100" s="202"/>
      <c r="R1100" s="560"/>
      <c r="S1100" s="299"/>
      <c r="T1100" s="174"/>
      <c r="U1100" s="174"/>
      <c r="V1100" s="235"/>
      <c r="W1100" s="691"/>
      <c r="X1100" s="691"/>
      <c r="Y1100" s="692"/>
      <c r="Z1100" s="272" t="s">
        <v>3</v>
      </c>
      <c r="AA1100" s="247"/>
      <c r="AB1100" s="247"/>
      <c r="AC1100" s="247"/>
      <c r="AD1100" s="247"/>
      <c r="AE1100" s="247"/>
      <c r="AF1100" s="249"/>
      <c r="AG1100" s="247"/>
      <c r="AH1100" s="247"/>
      <c r="AI1100" s="249"/>
      <c r="AJ1100" s="247"/>
      <c r="AK1100" s="247"/>
      <c r="AL1100" s="247"/>
      <c r="AM1100" s="247"/>
      <c r="AN1100" s="249"/>
      <c r="AO1100" s="249"/>
      <c r="AP1100" s="247"/>
      <c r="AQ1100" s="247"/>
      <c r="AR1100" s="247"/>
      <c r="AS1100" s="662"/>
      <c r="AT1100" s="718"/>
      <c r="AU1100" s="247"/>
      <c r="AV1100" s="247"/>
      <c r="AW1100" s="249"/>
      <c r="AX1100" s="249"/>
      <c r="AY1100" s="247"/>
      <c r="AZ1100" s="247"/>
      <c r="BA1100" s="247"/>
      <c r="BB1100" s="249"/>
      <c r="BC1100" s="249"/>
      <c r="BD1100" s="247"/>
      <c r="BE1100" s="247"/>
      <c r="BF1100" s="249"/>
      <c r="BG1100" s="247"/>
      <c r="BH1100" s="3"/>
      <c r="BP1100" s="173" t="s">
        <v>3</v>
      </c>
    </row>
    <row r="1101" spans="1:68" s="2" customFormat="1" ht="11.25" x14ac:dyDescent="0.2">
      <c r="A1101" s="174"/>
      <c r="B1101" s="20"/>
      <c r="C1101" s="201"/>
      <c r="D1101" s="701"/>
      <c r="E1101" s="201" t="s">
        <v>1413</v>
      </c>
      <c r="F1101" s="173"/>
      <c r="G1101" s="173"/>
      <c r="H1101" s="174"/>
      <c r="I1101" s="201"/>
      <c r="J1101" s="173"/>
      <c r="K1101" s="173"/>
      <c r="L1101" s="201"/>
      <c r="M1101" s="247"/>
      <c r="N1101" s="173"/>
      <c r="O1101" s="173"/>
      <c r="P1101" s="272"/>
      <c r="Q1101" s="202"/>
      <c r="R1101" s="560"/>
      <c r="S1101" s="299"/>
      <c r="T1101" s="174"/>
      <c r="U1101" s="174"/>
      <c r="V1101" s="235"/>
      <c r="W1101" s="691"/>
      <c r="X1101" s="691"/>
      <c r="Y1101" s="692"/>
      <c r="Z1101" s="272" t="s">
        <v>3</v>
      </c>
      <c r="AA1101" s="247"/>
      <c r="AB1101" s="247"/>
      <c r="AC1101" s="247"/>
      <c r="AD1101" s="247"/>
      <c r="AE1101" s="247"/>
      <c r="AF1101" s="249"/>
      <c r="AG1101" s="247"/>
      <c r="AH1101" s="247"/>
      <c r="AI1101" s="249"/>
      <c r="AJ1101" s="247"/>
      <c r="AK1101" s="247"/>
      <c r="AL1101" s="247"/>
      <c r="AM1101" s="247"/>
      <c r="AN1101" s="249"/>
      <c r="AO1101" s="249"/>
      <c r="AP1101" s="247"/>
      <c r="AQ1101" s="247"/>
      <c r="AR1101" s="247"/>
      <c r="AS1101" s="662"/>
      <c r="AT1101" s="718"/>
      <c r="AU1101" s="247"/>
      <c r="AV1101" s="247"/>
      <c r="AW1101" s="249"/>
      <c r="AX1101" s="249"/>
      <c r="AY1101" s="247"/>
      <c r="AZ1101" s="247"/>
      <c r="BA1101" s="247"/>
      <c r="BB1101" s="249"/>
      <c r="BC1101" s="249"/>
      <c r="BD1101" s="247"/>
      <c r="BE1101" s="247"/>
      <c r="BF1101" s="249"/>
      <c r="BG1101" s="247"/>
      <c r="BH1101" s="3"/>
      <c r="BP1101" s="173" t="s">
        <v>3</v>
      </c>
    </row>
    <row r="1102" spans="1:68" s="2" customFormat="1" ht="11.25" x14ac:dyDescent="0.2">
      <c r="A1102" s="174"/>
      <c r="B1102" s="20"/>
      <c r="C1102" s="201"/>
      <c r="D1102" s="701"/>
      <c r="E1102" s="201" t="s">
        <v>1413</v>
      </c>
      <c r="F1102" s="173"/>
      <c r="G1102" s="173"/>
      <c r="H1102" s="174"/>
      <c r="I1102" s="201"/>
      <c r="J1102" s="173"/>
      <c r="K1102" s="173"/>
      <c r="L1102" s="201"/>
      <c r="M1102" s="247"/>
      <c r="N1102" s="173"/>
      <c r="O1102" s="173"/>
      <c r="P1102" s="272"/>
      <c r="Q1102" s="202"/>
      <c r="R1102" s="560"/>
      <c r="S1102" s="299"/>
      <c r="T1102" s="174"/>
      <c r="U1102" s="174"/>
      <c r="V1102" s="235"/>
      <c r="W1102" s="691"/>
      <c r="X1102" s="691"/>
      <c r="Y1102" s="692"/>
      <c r="Z1102" s="272" t="s">
        <v>3</v>
      </c>
      <c r="AA1102" s="247"/>
      <c r="AB1102" s="247"/>
      <c r="AC1102" s="247"/>
      <c r="AD1102" s="247"/>
      <c r="AE1102" s="247"/>
      <c r="AF1102" s="249"/>
      <c r="AG1102" s="247"/>
      <c r="AH1102" s="247"/>
      <c r="AI1102" s="249"/>
      <c r="AJ1102" s="247"/>
      <c r="AK1102" s="247"/>
      <c r="AL1102" s="247"/>
      <c r="AM1102" s="247"/>
      <c r="AN1102" s="249"/>
      <c r="AO1102" s="249"/>
      <c r="AP1102" s="247"/>
      <c r="AQ1102" s="247"/>
      <c r="AR1102" s="247"/>
      <c r="AS1102" s="662"/>
      <c r="AT1102" s="718"/>
      <c r="AU1102" s="247"/>
      <c r="AV1102" s="247"/>
      <c r="AW1102" s="249"/>
      <c r="AX1102" s="249"/>
      <c r="AY1102" s="247"/>
      <c r="AZ1102" s="247"/>
      <c r="BA1102" s="247"/>
      <c r="BB1102" s="249"/>
      <c r="BC1102" s="249"/>
      <c r="BD1102" s="247"/>
      <c r="BE1102" s="247"/>
      <c r="BF1102" s="249"/>
      <c r="BG1102" s="247"/>
      <c r="BH1102" s="3"/>
      <c r="BP1102" s="173" t="s">
        <v>3</v>
      </c>
    </row>
    <row r="1103" spans="1:68" s="2" customFormat="1" ht="11.25" x14ac:dyDescent="0.2">
      <c r="A1103" s="174"/>
      <c r="B1103" s="20"/>
      <c r="C1103" s="201"/>
      <c r="D1103" s="701"/>
      <c r="E1103" s="201" t="s">
        <v>1413</v>
      </c>
      <c r="F1103" s="173"/>
      <c r="G1103" s="173"/>
      <c r="H1103" s="174"/>
      <c r="I1103" s="201"/>
      <c r="J1103" s="173"/>
      <c r="K1103" s="173"/>
      <c r="L1103" s="201"/>
      <c r="M1103" s="247"/>
      <c r="N1103" s="173"/>
      <c r="O1103" s="173"/>
      <c r="P1103" s="272"/>
      <c r="Q1103" s="202"/>
      <c r="R1103" s="560"/>
      <c r="S1103" s="299"/>
      <c r="T1103" s="174"/>
      <c r="U1103" s="174"/>
      <c r="V1103" s="235"/>
      <c r="W1103" s="691"/>
      <c r="X1103" s="691"/>
      <c r="Y1103" s="692"/>
      <c r="Z1103" s="272" t="s">
        <v>3</v>
      </c>
      <c r="AA1103" s="247"/>
      <c r="AB1103" s="247"/>
      <c r="AC1103" s="247"/>
      <c r="AD1103" s="247"/>
      <c r="AE1103" s="247"/>
      <c r="AF1103" s="249"/>
      <c r="AG1103" s="247"/>
      <c r="AH1103" s="247"/>
      <c r="AI1103" s="249"/>
      <c r="AJ1103" s="247"/>
      <c r="AK1103" s="247"/>
      <c r="AL1103" s="247"/>
      <c r="AM1103" s="247"/>
      <c r="AN1103" s="249"/>
      <c r="AO1103" s="249"/>
      <c r="AP1103" s="247"/>
      <c r="AQ1103" s="247"/>
      <c r="AR1103" s="247"/>
      <c r="AS1103" s="662"/>
      <c r="AT1103" s="718"/>
      <c r="AU1103" s="247"/>
      <c r="AV1103" s="247"/>
      <c r="AW1103" s="249"/>
      <c r="AX1103" s="249"/>
      <c r="AY1103" s="247"/>
      <c r="AZ1103" s="247"/>
      <c r="BA1103" s="247"/>
      <c r="BB1103" s="249"/>
      <c r="BC1103" s="249"/>
      <c r="BD1103" s="247"/>
      <c r="BE1103" s="247"/>
      <c r="BF1103" s="249"/>
      <c r="BG1103" s="247"/>
      <c r="BH1103" s="3"/>
      <c r="BP1103" s="173" t="s">
        <v>3</v>
      </c>
    </row>
    <row r="1104" spans="1:68" s="2" customFormat="1" ht="11.25" x14ac:dyDescent="0.2">
      <c r="A1104" s="174"/>
      <c r="B1104" s="20"/>
      <c r="C1104" s="201"/>
      <c r="D1104" s="701"/>
      <c r="E1104" s="201" t="s">
        <v>1413</v>
      </c>
      <c r="F1104" s="173"/>
      <c r="G1104" s="173"/>
      <c r="H1104" s="174"/>
      <c r="I1104" s="201"/>
      <c r="J1104" s="173"/>
      <c r="K1104" s="173"/>
      <c r="L1104" s="201"/>
      <c r="M1104" s="247"/>
      <c r="N1104" s="173"/>
      <c r="O1104" s="173"/>
      <c r="P1104" s="272"/>
      <c r="Q1104" s="202"/>
      <c r="R1104" s="560"/>
      <c r="S1104" s="299"/>
      <c r="T1104" s="174"/>
      <c r="U1104" s="174"/>
      <c r="V1104" s="235"/>
      <c r="W1104" s="691"/>
      <c r="X1104" s="691"/>
      <c r="Y1104" s="692"/>
      <c r="Z1104" s="272" t="s">
        <v>3</v>
      </c>
      <c r="AA1104" s="247"/>
      <c r="AB1104" s="247"/>
      <c r="AC1104" s="247"/>
      <c r="AD1104" s="247"/>
      <c r="AE1104" s="247"/>
      <c r="AF1104" s="249"/>
      <c r="AG1104" s="247"/>
      <c r="AH1104" s="247"/>
      <c r="AI1104" s="249"/>
      <c r="AJ1104" s="247"/>
      <c r="AK1104" s="247"/>
      <c r="AL1104" s="247"/>
      <c r="AM1104" s="247"/>
      <c r="AN1104" s="249"/>
      <c r="AO1104" s="249"/>
      <c r="AP1104" s="247"/>
      <c r="AQ1104" s="247"/>
      <c r="AR1104" s="247"/>
      <c r="AS1104" s="662"/>
      <c r="AT1104" s="718"/>
      <c r="AU1104" s="247"/>
      <c r="AV1104" s="247"/>
      <c r="AW1104" s="249"/>
      <c r="AX1104" s="249"/>
      <c r="AY1104" s="247"/>
      <c r="AZ1104" s="247"/>
      <c r="BA1104" s="247"/>
      <c r="BB1104" s="249"/>
      <c r="BC1104" s="249"/>
      <c r="BD1104" s="247"/>
      <c r="BE1104" s="247"/>
      <c r="BF1104" s="249"/>
      <c r="BG1104" s="247"/>
      <c r="BH1104" s="3"/>
      <c r="BP1104" s="173" t="s">
        <v>3</v>
      </c>
    </row>
    <row r="1105" spans="1:68" s="2" customFormat="1" ht="11.25" x14ac:dyDescent="0.2">
      <c r="A1105" s="174"/>
      <c r="B1105" s="20"/>
      <c r="C1105" s="201"/>
      <c r="D1105" s="701"/>
      <c r="E1105" s="201" t="s">
        <v>1413</v>
      </c>
      <c r="F1105" s="173"/>
      <c r="G1105" s="173"/>
      <c r="H1105" s="174"/>
      <c r="I1105" s="201"/>
      <c r="J1105" s="173"/>
      <c r="K1105" s="173"/>
      <c r="L1105" s="201"/>
      <c r="M1105" s="247"/>
      <c r="N1105" s="173"/>
      <c r="O1105" s="173"/>
      <c r="P1105" s="272"/>
      <c r="Q1105" s="202"/>
      <c r="R1105" s="560"/>
      <c r="S1105" s="299"/>
      <c r="T1105" s="174"/>
      <c r="U1105" s="174"/>
      <c r="V1105" s="235"/>
      <c r="W1105" s="691"/>
      <c r="X1105" s="691"/>
      <c r="Y1105" s="692"/>
      <c r="Z1105" s="272" t="s">
        <v>3</v>
      </c>
      <c r="AA1105" s="247"/>
      <c r="AB1105" s="247"/>
      <c r="AC1105" s="247"/>
      <c r="AD1105" s="247"/>
      <c r="AE1105" s="247"/>
      <c r="AF1105" s="249"/>
      <c r="AG1105" s="247"/>
      <c r="AH1105" s="247"/>
      <c r="AI1105" s="249"/>
      <c r="AJ1105" s="247"/>
      <c r="AK1105" s="247"/>
      <c r="AL1105" s="247"/>
      <c r="AM1105" s="247"/>
      <c r="AN1105" s="249"/>
      <c r="AO1105" s="249"/>
      <c r="AP1105" s="247"/>
      <c r="AQ1105" s="247"/>
      <c r="AR1105" s="247"/>
      <c r="AS1105" s="662"/>
      <c r="AT1105" s="718"/>
      <c r="AU1105" s="247"/>
      <c r="AV1105" s="247"/>
      <c r="AW1105" s="249"/>
      <c r="AX1105" s="249"/>
      <c r="AY1105" s="247"/>
      <c r="AZ1105" s="247"/>
      <c r="BA1105" s="247"/>
      <c r="BB1105" s="249"/>
      <c r="BC1105" s="249"/>
      <c r="BD1105" s="247"/>
      <c r="BE1105" s="247"/>
      <c r="BF1105" s="249"/>
      <c r="BG1105" s="247"/>
      <c r="BH1105" s="3"/>
      <c r="BP1105" s="173" t="s">
        <v>3</v>
      </c>
    </row>
    <row r="1106" spans="1:68" s="2" customFormat="1" ht="11.25" x14ac:dyDescent="0.2">
      <c r="A1106" s="174"/>
      <c r="B1106" s="20"/>
      <c r="C1106" s="201"/>
      <c r="D1106" s="701"/>
      <c r="E1106" s="201" t="s">
        <v>1413</v>
      </c>
      <c r="F1106" s="173"/>
      <c r="G1106" s="173"/>
      <c r="H1106" s="174"/>
      <c r="I1106" s="201"/>
      <c r="J1106" s="173"/>
      <c r="K1106" s="173"/>
      <c r="L1106" s="201"/>
      <c r="M1106" s="247"/>
      <c r="N1106" s="173"/>
      <c r="O1106" s="173"/>
      <c r="P1106" s="272"/>
      <c r="Q1106" s="202"/>
      <c r="R1106" s="560"/>
      <c r="S1106" s="299"/>
      <c r="T1106" s="174"/>
      <c r="U1106" s="174"/>
      <c r="V1106" s="235"/>
      <c r="W1106" s="691"/>
      <c r="X1106" s="691"/>
      <c r="Y1106" s="692"/>
      <c r="Z1106" s="272" t="s">
        <v>3</v>
      </c>
      <c r="AA1106" s="247"/>
      <c r="AB1106" s="247"/>
      <c r="AC1106" s="247"/>
      <c r="AD1106" s="247"/>
      <c r="AE1106" s="247"/>
      <c r="AF1106" s="249"/>
      <c r="AG1106" s="247"/>
      <c r="AH1106" s="247"/>
      <c r="AI1106" s="249"/>
      <c r="AJ1106" s="247"/>
      <c r="AK1106" s="247"/>
      <c r="AL1106" s="247"/>
      <c r="AM1106" s="247"/>
      <c r="AN1106" s="249"/>
      <c r="AO1106" s="249"/>
      <c r="AP1106" s="247"/>
      <c r="AQ1106" s="247"/>
      <c r="AR1106" s="247"/>
      <c r="AS1106" s="662"/>
      <c r="AT1106" s="718"/>
      <c r="AU1106" s="247"/>
      <c r="AV1106" s="247"/>
      <c r="AW1106" s="249"/>
      <c r="AX1106" s="249"/>
      <c r="AY1106" s="247"/>
      <c r="AZ1106" s="247"/>
      <c r="BA1106" s="247"/>
      <c r="BB1106" s="249"/>
      <c r="BC1106" s="249"/>
      <c r="BD1106" s="247"/>
      <c r="BE1106" s="247"/>
      <c r="BF1106" s="249"/>
      <c r="BG1106" s="247"/>
      <c r="BH1106" s="3"/>
      <c r="BP1106" s="173" t="s">
        <v>3</v>
      </c>
    </row>
    <row r="1107" spans="1:68" s="2" customFormat="1" ht="11.25" x14ac:dyDescent="0.2">
      <c r="A1107" s="174"/>
      <c r="B1107" s="20"/>
      <c r="C1107" s="201"/>
      <c r="D1107" s="701"/>
      <c r="E1107" s="201" t="s">
        <v>1413</v>
      </c>
      <c r="F1107" s="173"/>
      <c r="G1107" s="173"/>
      <c r="H1107" s="174"/>
      <c r="I1107" s="201"/>
      <c r="J1107" s="173"/>
      <c r="K1107" s="173"/>
      <c r="L1107" s="201"/>
      <c r="M1107" s="247"/>
      <c r="N1107" s="173"/>
      <c r="O1107" s="173"/>
      <c r="P1107" s="272"/>
      <c r="Q1107" s="202"/>
      <c r="R1107" s="560"/>
      <c r="S1107" s="299"/>
      <c r="T1107" s="174"/>
      <c r="U1107" s="174"/>
      <c r="V1107" s="235"/>
      <c r="W1107" s="691"/>
      <c r="X1107" s="691"/>
      <c r="Y1107" s="692"/>
      <c r="Z1107" s="272" t="s">
        <v>3</v>
      </c>
      <c r="AA1107" s="247"/>
      <c r="AB1107" s="247"/>
      <c r="AC1107" s="247"/>
      <c r="AD1107" s="247"/>
      <c r="AE1107" s="247"/>
      <c r="AF1107" s="249"/>
      <c r="AG1107" s="247"/>
      <c r="AH1107" s="247"/>
      <c r="AI1107" s="249"/>
      <c r="AJ1107" s="247"/>
      <c r="AK1107" s="247"/>
      <c r="AL1107" s="247"/>
      <c r="AM1107" s="247"/>
      <c r="AN1107" s="249"/>
      <c r="AO1107" s="249"/>
      <c r="AP1107" s="247"/>
      <c r="AQ1107" s="247"/>
      <c r="AR1107" s="247"/>
      <c r="AS1107" s="662"/>
      <c r="AT1107" s="718"/>
      <c r="AU1107" s="247"/>
      <c r="AV1107" s="247"/>
      <c r="AW1107" s="249"/>
      <c r="AX1107" s="249"/>
      <c r="AY1107" s="247"/>
      <c r="AZ1107" s="247"/>
      <c r="BA1107" s="247"/>
      <c r="BB1107" s="249"/>
      <c r="BC1107" s="249"/>
      <c r="BD1107" s="247"/>
      <c r="BE1107" s="247"/>
      <c r="BF1107" s="249"/>
      <c r="BG1107" s="247"/>
      <c r="BH1107" s="3"/>
      <c r="BP1107" s="173" t="s">
        <v>3</v>
      </c>
    </row>
    <row r="1108" spans="1:68" s="2" customFormat="1" ht="11.25" x14ac:dyDescent="0.2">
      <c r="A1108" s="174"/>
      <c r="B1108" s="20"/>
      <c r="C1108" s="201"/>
      <c r="D1108" s="701"/>
      <c r="E1108" s="201" t="s">
        <v>1413</v>
      </c>
      <c r="F1108" s="173"/>
      <c r="G1108" s="173"/>
      <c r="H1108" s="174"/>
      <c r="I1108" s="201"/>
      <c r="J1108" s="173"/>
      <c r="K1108" s="173"/>
      <c r="L1108" s="201"/>
      <c r="M1108" s="247"/>
      <c r="N1108" s="173"/>
      <c r="O1108" s="173"/>
      <c r="P1108" s="272"/>
      <c r="Q1108" s="202"/>
      <c r="R1108" s="560"/>
      <c r="S1108" s="299"/>
      <c r="T1108" s="174"/>
      <c r="U1108" s="174"/>
      <c r="V1108" s="235"/>
      <c r="W1108" s="691"/>
      <c r="X1108" s="691"/>
      <c r="Y1108" s="692"/>
      <c r="Z1108" s="272" t="s">
        <v>3</v>
      </c>
      <c r="AA1108" s="247"/>
      <c r="AB1108" s="247"/>
      <c r="AC1108" s="247"/>
      <c r="AD1108" s="247"/>
      <c r="AE1108" s="247"/>
      <c r="AF1108" s="249"/>
      <c r="AG1108" s="247"/>
      <c r="AH1108" s="247"/>
      <c r="AI1108" s="249"/>
      <c r="AJ1108" s="247"/>
      <c r="AK1108" s="247"/>
      <c r="AL1108" s="247"/>
      <c r="AM1108" s="247"/>
      <c r="AN1108" s="249"/>
      <c r="AO1108" s="249"/>
      <c r="AP1108" s="247"/>
      <c r="AQ1108" s="247"/>
      <c r="AR1108" s="247"/>
      <c r="AS1108" s="662"/>
      <c r="AT1108" s="718"/>
      <c r="AU1108" s="247"/>
      <c r="AV1108" s="247"/>
      <c r="AW1108" s="249"/>
      <c r="AX1108" s="249"/>
      <c r="AY1108" s="247"/>
      <c r="AZ1108" s="247"/>
      <c r="BA1108" s="247"/>
      <c r="BB1108" s="249"/>
      <c r="BC1108" s="249"/>
      <c r="BD1108" s="247"/>
      <c r="BE1108" s="247"/>
      <c r="BF1108" s="249"/>
      <c r="BG1108" s="247"/>
      <c r="BH1108" s="3"/>
      <c r="BP1108" s="173" t="s">
        <v>3</v>
      </c>
    </row>
    <row r="1109" spans="1:68" s="2" customFormat="1" ht="11.25" x14ac:dyDescent="0.2">
      <c r="A1109" s="174"/>
      <c r="B1109" s="20"/>
      <c r="C1109" s="201"/>
      <c r="D1109" s="701"/>
      <c r="E1109" s="201" t="s">
        <v>1413</v>
      </c>
      <c r="F1109" s="173"/>
      <c r="G1109" s="173"/>
      <c r="H1109" s="174"/>
      <c r="I1109" s="201"/>
      <c r="J1109" s="173"/>
      <c r="K1109" s="173"/>
      <c r="L1109" s="201"/>
      <c r="M1109" s="247"/>
      <c r="N1109" s="173"/>
      <c r="O1109" s="173"/>
      <c r="P1109" s="272"/>
      <c r="Q1109" s="202"/>
      <c r="R1109" s="560"/>
      <c r="S1109" s="299"/>
      <c r="T1109" s="174"/>
      <c r="U1109" s="174"/>
      <c r="V1109" s="235"/>
      <c r="W1109" s="691"/>
      <c r="X1109" s="691"/>
      <c r="Y1109" s="692"/>
      <c r="Z1109" s="272" t="s">
        <v>3</v>
      </c>
      <c r="AA1109" s="247"/>
      <c r="AB1109" s="247"/>
      <c r="AC1109" s="247"/>
      <c r="AD1109" s="247"/>
      <c r="AE1109" s="247"/>
      <c r="AF1109" s="249"/>
      <c r="AG1109" s="247"/>
      <c r="AH1109" s="247"/>
      <c r="AI1109" s="249"/>
      <c r="AJ1109" s="247"/>
      <c r="AK1109" s="247"/>
      <c r="AL1109" s="247"/>
      <c r="AM1109" s="247"/>
      <c r="AN1109" s="249"/>
      <c r="AO1109" s="249"/>
      <c r="AP1109" s="247"/>
      <c r="AQ1109" s="247"/>
      <c r="AR1109" s="247"/>
      <c r="AS1109" s="662"/>
      <c r="AT1109" s="718"/>
      <c r="AU1109" s="247"/>
      <c r="AV1109" s="247"/>
      <c r="AW1109" s="249"/>
      <c r="AX1109" s="249"/>
      <c r="AY1109" s="247"/>
      <c r="AZ1109" s="247"/>
      <c r="BA1109" s="247"/>
      <c r="BB1109" s="249"/>
      <c r="BC1109" s="249"/>
      <c r="BD1109" s="247"/>
      <c r="BE1109" s="247"/>
      <c r="BF1109" s="249"/>
      <c r="BG1109" s="247"/>
      <c r="BH1109" s="3"/>
      <c r="BP1109" s="173" t="s">
        <v>3</v>
      </c>
    </row>
    <row r="1110" spans="1:68" s="2" customFormat="1" ht="11.25" x14ac:dyDescent="0.2">
      <c r="A1110" s="174"/>
      <c r="B1110" s="20"/>
      <c r="C1110" s="201"/>
      <c r="D1110" s="701"/>
      <c r="E1110" s="201" t="s">
        <v>1413</v>
      </c>
      <c r="F1110" s="173"/>
      <c r="G1110" s="173"/>
      <c r="H1110" s="174"/>
      <c r="I1110" s="201"/>
      <c r="J1110" s="173"/>
      <c r="K1110" s="173"/>
      <c r="L1110" s="201"/>
      <c r="M1110" s="247"/>
      <c r="N1110" s="173"/>
      <c r="O1110" s="173"/>
      <c r="P1110" s="272"/>
      <c r="Q1110" s="202"/>
      <c r="R1110" s="560"/>
      <c r="S1110" s="299"/>
      <c r="T1110" s="174"/>
      <c r="U1110" s="174"/>
      <c r="V1110" s="235"/>
      <c r="W1110" s="691"/>
      <c r="X1110" s="691"/>
      <c r="Y1110" s="692"/>
      <c r="Z1110" s="272" t="s">
        <v>3</v>
      </c>
      <c r="AA1110" s="247"/>
      <c r="AB1110" s="247"/>
      <c r="AC1110" s="247"/>
      <c r="AD1110" s="247"/>
      <c r="AE1110" s="247"/>
      <c r="AF1110" s="249"/>
      <c r="AG1110" s="247"/>
      <c r="AH1110" s="247"/>
      <c r="AI1110" s="249"/>
      <c r="AJ1110" s="247"/>
      <c r="AK1110" s="247"/>
      <c r="AL1110" s="247"/>
      <c r="AM1110" s="247"/>
      <c r="AN1110" s="249"/>
      <c r="AO1110" s="249"/>
      <c r="AP1110" s="247"/>
      <c r="AQ1110" s="247"/>
      <c r="AR1110" s="247"/>
      <c r="AS1110" s="662"/>
      <c r="AT1110" s="718"/>
      <c r="AU1110" s="247"/>
      <c r="AV1110" s="247"/>
      <c r="AW1110" s="249"/>
      <c r="AX1110" s="249"/>
      <c r="AY1110" s="247"/>
      <c r="AZ1110" s="247"/>
      <c r="BA1110" s="247"/>
      <c r="BB1110" s="249"/>
      <c r="BC1110" s="249"/>
      <c r="BD1110" s="247"/>
      <c r="BE1110" s="247"/>
      <c r="BF1110" s="249"/>
      <c r="BG1110" s="247"/>
      <c r="BH1110" s="3"/>
      <c r="BP1110" s="173" t="s">
        <v>3</v>
      </c>
    </row>
    <row r="1111" spans="1:68" s="2" customFormat="1" ht="11.25" x14ac:dyDescent="0.2">
      <c r="A1111" s="174"/>
      <c r="B1111" s="20"/>
      <c r="C1111" s="201"/>
      <c r="D1111" s="701"/>
      <c r="E1111" s="201" t="s">
        <v>1413</v>
      </c>
      <c r="F1111" s="173"/>
      <c r="G1111" s="173"/>
      <c r="H1111" s="174"/>
      <c r="I1111" s="201"/>
      <c r="J1111" s="173"/>
      <c r="K1111" s="173"/>
      <c r="L1111" s="201"/>
      <c r="M1111" s="247"/>
      <c r="N1111" s="173"/>
      <c r="O1111" s="173"/>
      <c r="P1111" s="272"/>
      <c r="Q1111" s="202"/>
      <c r="R1111" s="560"/>
      <c r="S1111" s="299"/>
      <c r="T1111" s="174"/>
      <c r="U1111" s="174"/>
      <c r="V1111" s="235"/>
      <c r="W1111" s="691"/>
      <c r="X1111" s="691"/>
      <c r="Y1111" s="692"/>
      <c r="Z1111" s="272" t="s">
        <v>3</v>
      </c>
      <c r="AA1111" s="247"/>
      <c r="AB1111" s="247"/>
      <c r="AC1111" s="247"/>
      <c r="AD1111" s="247"/>
      <c r="AE1111" s="247"/>
      <c r="AF1111" s="249"/>
      <c r="AG1111" s="247"/>
      <c r="AH1111" s="247"/>
      <c r="AI1111" s="249"/>
      <c r="AJ1111" s="247"/>
      <c r="AK1111" s="247"/>
      <c r="AL1111" s="247"/>
      <c r="AM1111" s="247"/>
      <c r="AN1111" s="249"/>
      <c r="AO1111" s="249"/>
      <c r="AP1111" s="247"/>
      <c r="AQ1111" s="247"/>
      <c r="AR1111" s="247"/>
      <c r="AS1111" s="662"/>
      <c r="AT1111" s="718"/>
      <c r="AU1111" s="247"/>
      <c r="AV1111" s="247"/>
      <c r="AW1111" s="249"/>
      <c r="AX1111" s="249"/>
      <c r="AY1111" s="247"/>
      <c r="AZ1111" s="247"/>
      <c r="BA1111" s="247"/>
      <c r="BB1111" s="249"/>
      <c r="BC1111" s="249"/>
      <c r="BD1111" s="247"/>
      <c r="BE1111" s="247"/>
      <c r="BF1111" s="249"/>
      <c r="BG1111" s="247"/>
      <c r="BH1111" s="3"/>
      <c r="BP1111" s="173" t="s">
        <v>3</v>
      </c>
    </row>
    <row r="1112" spans="1:68" s="2" customFormat="1" ht="11.25" x14ac:dyDescent="0.2">
      <c r="A1112" s="174"/>
      <c r="B1112" s="20"/>
      <c r="C1112" s="201"/>
      <c r="D1112" s="701"/>
      <c r="E1112" s="201" t="s">
        <v>1413</v>
      </c>
      <c r="F1112" s="173"/>
      <c r="G1112" s="173"/>
      <c r="H1112" s="174"/>
      <c r="I1112" s="201"/>
      <c r="J1112" s="173"/>
      <c r="K1112" s="173"/>
      <c r="L1112" s="201"/>
      <c r="M1112" s="247"/>
      <c r="N1112" s="173"/>
      <c r="O1112" s="173"/>
      <c r="P1112" s="272"/>
      <c r="Q1112" s="202"/>
      <c r="R1112" s="560"/>
      <c r="S1112" s="299"/>
      <c r="T1112" s="174"/>
      <c r="U1112" s="174"/>
      <c r="V1112" s="235"/>
      <c r="W1112" s="691"/>
      <c r="X1112" s="691"/>
      <c r="Y1112" s="692"/>
      <c r="Z1112" s="272" t="s">
        <v>3</v>
      </c>
      <c r="AA1112" s="247"/>
      <c r="AB1112" s="247"/>
      <c r="AC1112" s="247"/>
      <c r="AD1112" s="247"/>
      <c r="AE1112" s="247"/>
      <c r="AF1112" s="249"/>
      <c r="AG1112" s="247"/>
      <c r="AH1112" s="247"/>
      <c r="AI1112" s="249"/>
      <c r="AJ1112" s="247"/>
      <c r="AK1112" s="247"/>
      <c r="AL1112" s="247"/>
      <c r="AM1112" s="247"/>
      <c r="AN1112" s="249"/>
      <c r="AO1112" s="249"/>
      <c r="AP1112" s="247"/>
      <c r="AQ1112" s="247"/>
      <c r="AR1112" s="247"/>
      <c r="AS1112" s="662"/>
      <c r="AT1112" s="718"/>
      <c r="AU1112" s="247"/>
      <c r="AV1112" s="247"/>
      <c r="AW1112" s="249"/>
      <c r="AX1112" s="249"/>
      <c r="AY1112" s="247"/>
      <c r="AZ1112" s="247"/>
      <c r="BA1112" s="247"/>
      <c r="BB1112" s="249"/>
      <c r="BC1112" s="249"/>
      <c r="BD1112" s="247"/>
      <c r="BE1112" s="247"/>
      <c r="BF1112" s="249"/>
      <c r="BG1112" s="247"/>
      <c r="BH1112" s="3"/>
      <c r="BP1112" s="173" t="s">
        <v>3</v>
      </c>
    </row>
    <row r="1113" spans="1:68" s="2" customFormat="1" ht="11.25" x14ac:dyDescent="0.2">
      <c r="A1113" s="174"/>
      <c r="B1113" s="20"/>
      <c r="C1113" s="201"/>
      <c r="D1113" s="701"/>
      <c r="E1113" s="201" t="s">
        <v>1413</v>
      </c>
      <c r="F1113" s="173"/>
      <c r="G1113" s="173"/>
      <c r="H1113" s="174"/>
      <c r="I1113" s="201"/>
      <c r="J1113" s="173"/>
      <c r="K1113" s="173"/>
      <c r="L1113" s="201"/>
      <c r="M1113" s="247"/>
      <c r="N1113" s="173"/>
      <c r="O1113" s="173"/>
      <c r="P1113" s="272"/>
      <c r="Q1113" s="202"/>
      <c r="R1113" s="560"/>
      <c r="S1113" s="299"/>
      <c r="T1113" s="174"/>
      <c r="U1113" s="174"/>
      <c r="V1113" s="235"/>
      <c r="W1113" s="691"/>
      <c r="X1113" s="691"/>
      <c r="Y1113" s="692"/>
      <c r="Z1113" s="272" t="s">
        <v>3</v>
      </c>
      <c r="AA1113" s="247"/>
      <c r="AB1113" s="247"/>
      <c r="AC1113" s="247"/>
      <c r="AD1113" s="247"/>
      <c r="AE1113" s="247"/>
      <c r="AF1113" s="249"/>
      <c r="AG1113" s="247"/>
      <c r="AH1113" s="247"/>
      <c r="AI1113" s="249"/>
      <c r="AJ1113" s="247"/>
      <c r="AK1113" s="247"/>
      <c r="AL1113" s="247"/>
      <c r="AM1113" s="247"/>
      <c r="AN1113" s="249"/>
      <c r="AO1113" s="249"/>
      <c r="AP1113" s="247"/>
      <c r="AQ1113" s="247"/>
      <c r="AR1113" s="247"/>
      <c r="AS1113" s="662"/>
      <c r="AT1113" s="718"/>
      <c r="AU1113" s="247"/>
      <c r="AV1113" s="247"/>
      <c r="AW1113" s="249"/>
      <c r="AX1113" s="249"/>
      <c r="AY1113" s="247"/>
      <c r="AZ1113" s="247"/>
      <c r="BA1113" s="247"/>
      <c r="BB1113" s="249"/>
      <c r="BC1113" s="249"/>
      <c r="BD1113" s="247"/>
      <c r="BE1113" s="247"/>
      <c r="BF1113" s="249"/>
      <c r="BG1113" s="247"/>
      <c r="BH1113" s="3"/>
      <c r="BP1113" s="173" t="s">
        <v>3</v>
      </c>
    </row>
    <row r="1114" spans="1:68" s="2" customFormat="1" ht="11.25" x14ac:dyDescent="0.2">
      <c r="A1114" s="174"/>
      <c r="B1114" s="20"/>
      <c r="C1114" s="201"/>
      <c r="D1114" s="701"/>
      <c r="E1114" s="201" t="s">
        <v>1413</v>
      </c>
      <c r="F1114" s="173"/>
      <c r="G1114" s="173"/>
      <c r="H1114" s="174"/>
      <c r="I1114" s="201"/>
      <c r="J1114" s="173"/>
      <c r="K1114" s="173"/>
      <c r="L1114" s="201"/>
      <c r="M1114" s="247"/>
      <c r="N1114" s="173"/>
      <c r="O1114" s="173"/>
      <c r="P1114" s="272"/>
      <c r="Q1114" s="202"/>
      <c r="R1114" s="560"/>
      <c r="S1114" s="299"/>
      <c r="T1114" s="174"/>
      <c r="U1114" s="174"/>
      <c r="V1114" s="235"/>
      <c r="W1114" s="691"/>
      <c r="X1114" s="691"/>
      <c r="Y1114" s="692"/>
      <c r="Z1114" s="272" t="s">
        <v>3</v>
      </c>
      <c r="AA1114" s="247"/>
      <c r="AB1114" s="247"/>
      <c r="AC1114" s="247"/>
      <c r="AD1114" s="247"/>
      <c r="AE1114" s="247"/>
      <c r="AF1114" s="249"/>
      <c r="AG1114" s="247"/>
      <c r="AH1114" s="247"/>
      <c r="AI1114" s="249"/>
      <c r="AJ1114" s="247"/>
      <c r="AK1114" s="247"/>
      <c r="AL1114" s="247"/>
      <c r="AM1114" s="247"/>
      <c r="AN1114" s="249"/>
      <c r="AO1114" s="249"/>
      <c r="AP1114" s="247"/>
      <c r="AQ1114" s="247"/>
      <c r="AR1114" s="247"/>
      <c r="AS1114" s="662"/>
      <c r="AT1114" s="718"/>
      <c r="AU1114" s="247"/>
      <c r="AV1114" s="247"/>
      <c r="AW1114" s="249"/>
      <c r="AX1114" s="249"/>
      <c r="AY1114" s="247"/>
      <c r="AZ1114" s="247"/>
      <c r="BA1114" s="247"/>
      <c r="BB1114" s="249"/>
      <c r="BC1114" s="249"/>
      <c r="BD1114" s="247"/>
      <c r="BE1114" s="247"/>
      <c r="BF1114" s="249"/>
      <c r="BG1114" s="247"/>
      <c r="BH1114" s="3"/>
      <c r="BP1114" s="173" t="s">
        <v>3</v>
      </c>
    </row>
    <row r="1115" spans="1:68" s="2" customFormat="1" ht="11.25" x14ac:dyDescent="0.2">
      <c r="A1115" s="174"/>
      <c r="B1115" s="20"/>
      <c r="C1115" s="201"/>
      <c r="D1115" s="701"/>
      <c r="E1115" s="201" t="s">
        <v>1413</v>
      </c>
      <c r="F1115" s="173"/>
      <c r="G1115" s="173"/>
      <c r="H1115" s="174"/>
      <c r="I1115" s="201"/>
      <c r="J1115" s="173"/>
      <c r="K1115" s="173"/>
      <c r="L1115" s="201"/>
      <c r="M1115" s="247"/>
      <c r="N1115" s="173"/>
      <c r="O1115" s="173"/>
      <c r="P1115" s="272"/>
      <c r="Q1115" s="202"/>
      <c r="R1115" s="560"/>
      <c r="S1115" s="299"/>
      <c r="T1115" s="174"/>
      <c r="U1115" s="174"/>
      <c r="V1115" s="235"/>
      <c r="W1115" s="691"/>
      <c r="X1115" s="691"/>
      <c r="Y1115" s="692"/>
      <c r="Z1115" s="272" t="s">
        <v>3</v>
      </c>
      <c r="AA1115" s="247"/>
      <c r="AB1115" s="247"/>
      <c r="AC1115" s="247"/>
      <c r="AD1115" s="247"/>
      <c r="AE1115" s="247"/>
      <c r="AF1115" s="249"/>
      <c r="AG1115" s="247"/>
      <c r="AH1115" s="247"/>
      <c r="AI1115" s="249"/>
      <c r="AJ1115" s="247"/>
      <c r="AK1115" s="247"/>
      <c r="AL1115" s="247"/>
      <c r="AM1115" s="247"/>
      <c r="AN1115" s="249"/>
      <c r="AO1115" s="249"/>
      <c r="AP1115" s="247"/>
      <c r="AQ1115" s="247"/>
      <c r="AR1115" s="247"/>
      <c r="AS1115" s="662"/>
      <c r="AT1115" s="718"/>
      <c r="AU1115" s="247"/>
      <c r="AV1115" s="247"/>
      <c r="AW1115" s="249"/>
      <c r="AX1115" s="249"/>
      <c r="AY1115" s="247"/>
      <c r="AZ1115" s="247"/>
      <c r="BA1115" s="247"/>
      <c r="BB1115" s="249"/>
      <c r="BC1115" s="249"/>
      <c r="BD1115" s="247"/>
      <c r="BE1115" s="247"/>
      <c r="BF1115" s="249"/>
      <c r="BG1115" s="247"/>
      <c r="BH1115" s="3"/>
      <c r="BP1115" s="173" t="s">
        <v>3</v>
      </c>
    </row>
    <row r="1116" spans="1:68" s="2" customFormat="1" ht="11.25" x14ac:dyDescent="0.2">
      <c r="A1116" s="174"/>
      <c r="B1116" s="20"/>
      <c r="C1116" s="201"/>
      <c r="D1116" s="701"/>
      <c r="E1116" s="201" t="s">
        <v>1413</v>
      </c>
      <c r="F1116" s="173"/>
      <c r="G1116" s="173"/>
      <c r="H1116" s="174"/>
      <c r="I1116" s="201"/>
      <c r="J1116" s="173"/>
      <c r="K1116" s="173"/>
      <c r="L1116" s="201"/>
      <c r="M1116" s="247"/>
      <c r="N1116" s="173"/>
      <c r="O1116" s="173"/>
      <c r="P1116" s="272"/>
      <c r="Q1116" s="202"/>
      <c r="R1116" s="560"/>
      <c r="S1116" s="299"/>
      <c r="T1116" s="174"/>
      <c r="U1116" s="174"/>
      <c r="V1116" s="235"/>
      <c r="W1116" s="691"/>
      <c r="X1116" s="691"/>
      <c r="Y1116" s="692"/>
      <c r="Z1116" s="272" t="s">
        <v>3</v>
      </c>
      <c r="AA1116" s="247"/>
      <c r="AB1116" s="247"/>
      <c r="AC1116" s="247"/>
      <c r="AD1116" s="247"/>
      <c r="AE1116" s="247"/>
      <c r="AF1116" s="249"/>
      <c r="AG1116" s="247"/>
      <c r="AH1116" s="247"/>
      <c r="AI1116" s="249"/>
      <c r="AJ1116" s="247"/>
      <c r="AK1116" s="247"/>
      <c r="AL1116" s="247"/>
      <c r="AM1116" s="247"/>
      <c r="AN1116" s="249"/>
      <c r="AO1116" s="249"/>
      <c r="AP1116" s="247"/>
      <c r="AQ1116" s="247"/>
      <c r="AR1116" s="247"/>
      <c r="AS1116" s="662"/>
      <c r="AT1116" s="718"/>
      <c r="AU1116" s="247"/>
      <c r="AV1116" s="247"/>
      <c r="AW1116" s="249"/>
      <c r="AX1116" s="249"/>
      <c r="AY1116" s="247"/>
      <c r="AZ1116" s="247"/>
      <c r="BA1116" s="247"/>
      <c r="BB1116" s="249"/>
      <c r="BC1116" s="249"/>
      <c r="BD1116" s="247"/>
      <c r="BE1116" s="247"/>
      <c r="BF1116" s="249"/>
      <c r="BG1116" s="247"/>
      <c r="BH1116" s="3"/>
      <c r="BP1116" s="173" t="s">
        <v>3</v>
      </c>
    </row>
    <row r="1117" spans="1:68" s="2" customFormat="1" ht="11.25" x14ac:dyDescent="0.2">
      <c r="A1117" s="174"/>
      <c r="B1117" s="20"/>
      <c r="C1117" s="201"/>
      <c r="D1117" s="701"/>
      <c r="E1117" s="201" t="s">
        <v>1413</v>
      </c>
      <c r="F1117" s="173"/>
      <c r="G1117" s="173"/>
      <c r="H1117" s="174"/>
      <c r="I1117" s="201"/>
      <c r="J1117" s="173"/>
      <c r="K1117" s="173"/>
      <c r="L1117" s="201"/>
      <c r="M1117" s="247"/>
      <c r="N1117" s="173"/>
      <c r="O1117" s="173"/>
      <c r="P1117" s="272"/>
      <c r="Q1117" s="202"/>
      <c r="R1117" s="560"/>
      <c r="S1117" s="299"/>
      <c r="T1117" s="174"/>
      <c r="U1117" s="174"/>
      <c r="V1117" s="235"/>
      <c r="W1117" s="691"/>
      <c r="X1117" s="691"/>
      <c r="Y1117" s="692"/>
      <c r="Z1117" s="272" t="s">
        <v>3</v>
      </c>
      <c r="AA1117" s="247"/>
      <c r="AB1117" s="247"/>
      <c r="AC1117" s="247"/>
      <c r="AD1117" s="247"/>
      <c r="AE1117" s="247"/>
      <c r="AF1117" s="249"/>
      <c r="AG1117" s="247"/>
      <c r="AH1117" s="247"/>
      <c r="AI1117" s="249"/>
      <c r="AJ1117" s="247"/>
      <c r="AK1117" s="247"/>
      <c r="AL1117" s="247"/>
      <c r="AM1117" s="247"/>
      <c r="AN1117" s="249"/>
      <c r="AO1117" s="249"/>
      <c r="AP1117" s="247"/>
      <c r="AQ1117" s="247"/>
      <c r="AR1117" s="247"/>
      <c r="AS1117" s="662"/>
      <c r="AT1117" s="718"/>
      <c r="AU1117" s="247"/>
      <c r="AV1117" s="247"/>
      <c r="AW1117" s="249"/>
      <c r="AX1117" s="249"/>
      <c r="AY1117" s="247"/>
      <c r="AZ1117" s="247"/>
      <c r="BA1117" s="247"/>
      <c r="BB1117" s="249"/>
      <c r="BC1117" s="249"/>
      <c r="BD1117" s="247"/>
      <c r="BE1117" s="247"/>
      <c r="BF1117" s="249"/>
      <c r="BG1117" s="247"/>
      <c r="BH1117" s="3"/>
      <c r="BP1117" s="173" t="s">
        <v>3</v>
      </c>
    </row>
    <row r="1118" spans="1:68" s="2" customFormat="1" ht="11.25" x14ac:dyDescent="0.2">
      <c r="A1118" s="174"/>
      <c r="B1118" s="20"/>
      <c r="C1118" s="201"/>
      <c r="D1118" s="701"/>
      <c r="E1118" s="201" t="s">
        <v>1413</v>
      </c>
      <c r="F1118" s="173"/>
      <c r="G1118" s="173"/>
      <c r="H1118" s="174"/>
      <c r="I1118" s="201"/>
      <c r="J1118" s="173"/>
      <c r="K1118" s="173"/>
      <c r="L1118" s="201"/>
      <c r="M1118" s="247"/>
      <c r="N1118" s="173"/>
      <c r="O1118" s="173"/>
      <c r="P1118" s="272"/>
      <c r="Q1118" s="202"/>
      <c r="R1118" s="560"/>
      <c r="S1118" s="299"/>
      <c r="T1118" s="174"/>
      <c r="U1118" s="174"/>
      <c r="V1118" s="235"/>
      <c r="W1118" s="691"/>
      <c r="X1118" s="691"/>
      <c r="Y1118" s="692"/>
      <c r="Z1118" s="272" t="s">
        <v>3</v>
      </c>
      <c r="AA1118" s="247"/>
      <c r="AB1118" s="247"/>
      <c r="AC1118" s="247"/>
      <c r="AD1118" s="247"/>
      <c r="AE1118" s="247"/>
      <c r="AF1118" s="249"/>
      <c r="AG1118" s="247"/>
      <c r="AH1118" s="247"/>
      <c r="AI1118" s="249"/>
      <c r="AJ1118" s="247"/>
      <c r="AK1118" s="247"/>
      <c r="AL1118" s="247"/>
      <c r="AM1118" s="247"/>
      <c r="AN1118" s="249"/>
      <c r="AO1118" s="249"/>
      <c r="AP1118" s="247"/>
      <c r="AQ1118" s="247"/>
      <c r="AR1118" s="247"/>
      <c r="AS1118" s="662"/>
      <c r="AT1118" s="718"/>
      <c r="AU1118" s="247"/>
      <c r="AV1118" s="247"/>
      <c r="AW1118" s="249"/>
      <c r="AX1118" s="249"/>
      <c r="AY1118" s="247"/>
      <c r="AZ1118" s="247"/>
      <c r="BA1118" s="247"/>
      <c r="BB1118" s="249"/>
      <c r="BC1118" s="249"/>
      <c r="BD1118" s="247"/>
      <c r="BE1118" s="247"/>
      <c r="BF1118" s="249"/>
      <c r="BG1118" s="247"/>
      <c r="BH1118" s="3"/>
      <c r="BP1118" s="173" t="s">
        <v>3</v>
      </c>
    </row>
    <row r="1119" spans="1:68" s="2" customFormat="1" ht="11.25" x14ac:dyDescent="0.2">
      <c r="A1119" s="174"/>
      <c r="B1119" s="20"/>
      <c r="C1119" s="201"/>
      <c r="D1119" s="701"/>
      <c r="E1119" s="201" t="s">
        <v>1413</v>
      </c>
      <c r="F1119" s="173"/>
      <c r="G1119" s="173"/>
      <c r="H1119" s="174"/>
      <c r="I1119" s="201"/>
      <c r="J1119" s="173"/>
      <c r="K1119" s="173"/>
      <c r="L1119" s="201"/>
      <c r="M1119" s="247"/>
      <c r="N1119" s="173"/>
      <c r="O1119" s="173"/>
      <c r="P1119" s="272"/>
      <c r="Q1119" s="202"/>
      <c r="R1119" s="560"/>
      <c r="S1119" s="299"/>
      <c r="T1119" s="174"/>
      <c r="U1119" s="174"/>
      <c r="V1119" s="235"/>
      <c r="W1119" s="691"/>
      <c r="X1119" s="691"/>
      <c r="Y1119" s="692"/>
      <c r="Z1119" s="272" t="s">
        <v>3</v>
      </c>
      <c r="AA1119" s="247"/>
      <c r="AB1119" s="247"/>
      <c r="AC1119" s="247"/>
      <c r="AD1119" s="247"/>
      <c r="AE1119" s="247"/>
      <c r="AF1119" s="249"/>
      <c r="AG1119" s="247"/>
      <c r="AH1119" s="247"/>
      <c r="AI1119" s="249"/>
      <c r="AJ1119" s="247"/>
      <c r="AK1119" s="247"/>
      <c r="AL1119" s="247"/>
      <c r="AM1119" s="247"/>
      <c r="AN1119" s="249"/>
      <c r="AO1119" s="249"/>
      <c r="AP1119" s="247"/>
      <c r="AQ1119" s="247"/>
      <c r="AR1119" s="247"/>
      <c r="AS1119" s="662"/>
      <c r="AT1119" s="718"/>
      <c r="AU1119" s="247"/>
      <c r="AV1119" s="247"/>
      <c r="AW1119" s="249"/>
      <c r="AX1119" s="249"/>
      <c r="AY1119" s="247"/>
      <c r="AZ1119" s="247"/>
      <c r="BA1119" s="247"/>
      <c r="BB1119" s="249"/>
      <c r="BC1119" s="249"/>
      <c r="BD1119" s="247"/>
      <c r="BE1119" s="247"/>
      <c r="BF1119" s="249"/>
      <c r="BG1119" s="247"/>
      <c r="BH1119" s="3"/>
      <c r="BP1119" s="173" t="s">
        <v>3</v>
      </c>
    </row>
    <row r="1120" spans="1:68" s="2" customFormat="1" ht="11.25" x14ac:dyDescent="0.2">
      <c r="A1120" s="174"/>
      <c r="B1120" s="20"/>
      <c r="C1120" s="201"/>
      <c r="D1120" s="701"/>
      <c r="E1120" s="201" t="s">
        <v>1413</v>
      </c>
      <c r="F1120" s="173"/>
      <c r="G1120" s="173"/>
      <c r="H1120" s="174"/>
      <c r="I1120" s="201"/>
      <c r="J1120" s="173"/>
      <c r="K1120" s="173"/>
      <c r="L1120" s="201"/>
      <c r="M1120" s="247"/>
      <c r="N1120" s="173"/>
      <c r="O1120" s="173"/>
      <c r="P1120" s="272"/>
      <c r="Q1120" s="202"/>
      <c r="R1120" s="560"/>
      <c r="S1120" s="299"/>
      <c r="T1120" s="174"/>
      <c r="U1120" s="174"/>
      <c r="V1120" s="235"/>
      <c r="W1120" s="691"/>
      <c r="X1120" s="691"/>
      <c r="Y1120" s="692"/>
      <c r="Z1120" s="272" t="s">
        <v>3</v>
      </c>
      <c r="AA1120" s="247"/>
      <c r="AB1120" s="247"/>
      <c r="AC1120" s="247"/>
      <c r="AD1120" s="247"/>
      <c r="AE1120" s="247"/>
      <c r="AF1120" s="249"/>
      <c r="AG1120" s="247"/>
      <c r="AH1120" s="247"/>
      <c r="AI1120" s="249"/>
      <c r="AJ1120" s="247"/>
      <c r="AK1120" s="247"/>
      <c r="AL1120" s="247"/>
      <c r="AM1120" s="247"/>
      <c r="AN1120" s="249"/>
      <c r="AO1120" s="249"/>
      <c r="AP1120" s="247"/>
      <c r="AQ1120" s="247"/>
      <c r="AR1120" s="247"/>
      <c r="AS1120" s="662"/>
      <c r="AT1120" s="718"/>
      <c r="AU1120" s="247"/>
      <c r="AV1120" s="247"/>
      <c r="AW1120" s="249"/>
      <c r="AX1120" s="249"/>
      <c r="AY1120" s="247"/>
      <c r="AZ1120" s="247"/>
      <c r="BA1120" s="247"/>
      <c r="BB1120" s="249"/>
      <c r="BC1120" s="249"/>
      <c r="BD1120" s="247"/>
      <c r="BE1120" s="247"/>
      <c r="BF1120" s="249"/>
      <c r="BG1120" s="247"/>
      <c r="BH1120" s="3"/>
      <c r="BP1120" s="173" t="s">
        <v>3</v>
      </c>
    </row>
    <row r="1121" spans="1:68" s="2" customFormat="1" ht="11.25" x14ac:dyDescent="0.2">
      <c r="A1121" s="174"/>
      <c r="B1121" s="20"/>
      <c r="C1121" s="201"/>
      <c r="D1121" s="701"/>
      <c r="E1121" s="201" t="s">
        <v>1413</v>
      </c>
      <c r="F1121" s="173"/>
      <c r="G1121" s="173"/>
      <c r="H1121" s="174"/>
      <c r="I1121" s="201"/>
      <c r="J1121" s="173"/>
      <c r="K1121" s="173"/>
      <c r="L1121" s="201"/>
      <c r="M1121" s="247"/>
      <c r="N1121" s="173"/>
      <c r="O1121" s="173"/>
      <c r="P1121" s="272"/>
      <c r="Q1121" s="202"/>
      <c r="R1121" s="560"/>
      <c r="S1121" s="299"/>
      <c r="T1121" s="174"/>
      <c r="U1121" s="174"/>
      <c r="V1121" s="235"/>
      <c r="W1121" s="691"/>
      <c r="X1121" s="691"/>
      <c r="Y1121" s="692"/>
      <c r="Z1121" s="272" t="s">
        <v>3</v>
      </c>
      <c r="AA1121" s="247"/>
      <c r="AB1121" s="247"/>
      <c r="AC1121" s="247"/>
      <c r="AD1121" s="247"/>
      <c r="AE1121" s="247"/>
      <c r="AF1121" s="249"/>
      <c r="AG1121" s="247"/>
      <c r="AH1121" s="247"/>
      <c r="AI1121" s="249"/>
      <c r="AJ1121" s="247"/>
      <c r="AK1121" s="247"/>
      <c r="AL1121" s="247"/>
      <c r="AM1121" s="247"/>
      <c r="AN1121" s="249"/>
      <c r="AO1121" s="249"/>
      <c r="AP1121" s="247"/>
      <c r="AQ1121" s="247"/>
      <c r="AR1121" s="247"/>
      <c r="AS1121" s="662"/>
      <c r="AT1121" s="718"/>
      <c r="AU1121" s="247"/>
      <c r="AV1121" s="247"/>
      <c r="AW1121" s="249"/>
      <c r="AX1121" s="249"/>
      <c r="AY1121" s="247"/>
      <c r="AZ1121" s="247"/>
      <c r="BA1121" s="247"/>
      <c r="BB1121" s="249"/>
      <c r="BC1121" s="249"/>
      <c r="BD1121" s="247"/>
      <c r="BE1121" s="247"/>
      <c r="BF1121" s="249"/>
      <c r="BG1121" s="247"/>
      <c r="BH1121" s="3"/>
      <c r="BP1121" s="173" t="s">
        <v>3</v>
      </c>
    </row>
    <row r="1122" spans="1:68" s="2" customFormat="1" ht="11.25" x14ac:dyDescent="0.2">
      <c r="A1122" s="174"/>
      <c r="B1122" s="20"/>
      <c r="C1122" s="201"/>
      <c r="D1122" s="701"/>
      <c r="E1122" s="201" t="s">
        <v>1413</v>
      </c>
      <c r="F1122" s="173"/>
      <c r="G1122" s="173"/>
      <c r="H1122" s="174"/>
      <c r="I1122" s="201"/>
      <c r="J1122" s="173"/>
      <c r="K1122" s="173"/>
      <c r="L1122" s="201"/>
      <c r="M1122" s="247"/>
      <c r="N1122" s="173"/>
      <c r="O1122" s="173"/>
      <c r="P1122" s="272"/>
      <c r="Q1122" s="202"/>
      <c r="R1122" s="560"/>
      <c r="S1122" s="299"/>
      <c r="T1122" s="174"/>
      <c r="U1122" s="174"/>
      <c r="V1122" s="235"/>
      <c r="W1122" s="691"/>
      <c r="X1122" s="691"/>
      <c r="Y1122" s="692"/>
      <c r="Z1122" s="272" t="s">
        <v>3</v>
      </c>
      <c r="AA1122" s="247"/>
      <c r="AB1122" s="247"/>
      <c r="AC1122" s="247"/>
      <c r="AD1122" s="247"/>
      <c r="AE1122" s="247"/>
      <c r="AF1122" s="249"/>
      <c r="AG1122" s="247"/>
      <c r="AH1122" s="247"/>
      <c r="AI1122" s="249"/>
      <c r="AJ1122" s="247"/>
      <c r="AK1122" s="247"/>
      <c r="AL1122" s="247"/>
      <c r="AM1122" s="247"/>
      <c r="AN1122" s="249"/>
      <c r="AO1122" s="249"/>
      <c r="AP1122" s="247"/>
      <c r="AQ1122" s="247"/>
      <c r="AR1122" s="247"/>
      <c r="AS1122" s="662"/>
      <c r="AT1122" s="718"/>
      <c r="AU1122" s="247"/>
      <c r="AV1122" s="247"/>
      <c r="AW1122" s="249"/>
      <c r="AX1122" s="249"/>
      <c r="AY1122" s="247"/>
      <c r="AZ1122" s="247"/>
      <c r="BA1122" s="247"/>
      <c r="BB1122" s="249"/>
      <c r="BC1122" s="249"/>
      <c r="BD1122" s="247"/>
      <c r="BE1122" s="247"/>
      <c r="BF1122" s="249"/>
      <c r="BG1122" s="247"/>
      <c r="BH1122" s="3"/>
      <c r="BP1122" s="173" t="s">
        <v>3</v>
      </c>
    </row>
    <row r="1123" spans="1:68" s="2" customFormat="1" ht="11.25" x14ac:dyDescent="0.2">
      <c r="A1123" s="174"/>
      <c r="B1123" s="20"/>
      <c r="C1123" s="201"/>
      <c r="D1123" s="701"/>
      <c r="E1123" s="201" t="s">
        <v>1413</v>
      </c>
      <c r="F1123" s="173"/>
      <c r="G1123" s="173"/>
      <c r="H1123" s="174"/>
      <c r="I1123" s="201"/>
      <c r="J1123" s="173"/>
      <c r="K1123" s="173"/>
      <c r="L1123" s="201"/>
      <c r="M1123" s="247"/>
      <c r="N1123" s="173"/>
      <c r="O1123" s="173"/>
      <c r="P1123" s="272"/>
      <c r="Q1123" s="202"/>
      <c r="R1123" s="560"/>
      <c r="S1123" s="299"/>
      <c r="T1123" s="174"/>
      <c r="U1123" s="174"/>
      <c r="V1123" s="235"/>
      <c r="W1123" s="691"/>
      <c r="X1123" s="691"/>
      <c r="Y1123" s="692"/>
      <c r="Z1123" s="272" t="s">
        <v>3</v>
      </c>
      <c r="AA1123" s="247"/>
      <c r="AB1123" s="247"/>
      <c r="AC1123" s="247"/>
      <c r="AD1123" s="247"/>
      <c r="AE1123" s="247"/>
      <c r="AF1123" s="249"/>
      <c r="AG1123" s="247"/>
      <c r="AH1123" s="247"/>
      <c r="AI1123" s="249"/>
      <c r="AJ1123" s="247"/>
      <c r="AK1123" s="247"/>
      <c r="AL1123" s="247"/>
      <c r="AM1123" s="247"/>
      <c r="AN1123" s="249"/>
      <c r="AO1123" s="249"/>
      <c r="AP1123" s="247"/>
      <c r="AQ1123" s="247"/>
      <c r="AR1123" s="247"/>
      <c r="AS1123" s="662"/>
      <c r="AT1123" s="718"/>
      <c r="AU1123" s="247"/>
      <c r="AV1123" s="247"/>
      <c r="AW1123" s="249"/>
      <c r="AX1123" s="249"/>
      <c r="AY1123" s="247"/>
      <c r="AZ1123" s="247"/>
      <c r="BA1123" s="247"/>
      <c r="BB1123" s="249"/>
      <c r="BC1123" s="249"/>
      <c r="BD1123" s="247"/>
      <c r="BE1123" s="247"/>
      <c r="BF1123" s="249"/>
      <c r="BG1123" s="247"/>
      <c r="BH1123" s="3"/>
      <c r="BP1123" s="173" t="s">
        <v>3</v>
      </c>
    </row>
    <row r="1124" spans="1:68" s="2" customFormat="1" ht="11.25" x14ac:dyDescent="0.2">
      <c r="A1124" s="174"/>
      <c r="B1124" s="20"/>
      <c r="C1124" s="201"/>
      <c r="D1124" s="701"/>
      <c r="E1124" s="201" t="s">
        <v>1413</v>
      </c>
      <c r="F1124" s="173"/>
      <c r="G1124" s="173"/>
      <c r="H1124" s="174"/>
      <c r="I1124" s="201"/>
      <c r="J1124" s="173"/>
      <c r="K1124" s="173"/>
      <c r="L1124" s="201"/>
      <c r="M1124" s="247"/>
      <c r="N1124" s="173"/>
      <c r="O1124" s="173"/>
      <c r="P1124" s="272"/>
      <c r="Q1124" s="202"/>
      <c r="R1124" s="560"/>
      <c r="S1124" s="299"/>
      <c r="T1124" s="174"/>
      <c r="U1124" s="174"/>
      <c r="V1124" s="235"/>
      <c r="W1124" s="691"/>
      <c r="X1124" s="691"/>
      <c r="Y1124" s="692"/>
      <c r="Z1124" s="272" t="s">
        <v>3</v>
      </c>
      <c r="AA1124" s="247"/>
      <c r="AB1124" s="247"/>
      <c r="AC1124" s="247"/>
      <c r="AD1124" s="247"/>
      <c r="AE1124" s="247"/>
      <c r="AF1124" s="249"/>
      <c r="AG1124" s="247"/>
      <c r="AH1124" s="247"/>
      <c r="AI1124" s="249"/>
      <c r="AJ1124" s="247"/>
      <c r="AK1124" s="247"/>
      <c r="AL1124" s="247"/>
      <c r="AM1124" s="247"/>
      <c r="AN1124" s="249"/>
      <c r="AO1124" s="249"/>
      <c r="AP1124" s="247"/>
      <c r="AQ1124" s="247"/>
      <c r="AR1124" s="247"/>
      <c r="AS1124" s="662"/>
      <c r="AT1124" s="718"/>
      <c r="AU1124" s="247"/>
      <c r="AV1124" s="247"/>
      <c r="AW1124" s="249"/>
      <c r="AX1124" s="249"/>
      <c r="AY1124" s="247"/>
      <c r="AZ1124" s="247"/>
      <c r="BA1124" s="247"/>
      <c r="BB1124" s="249"/>
      <c r="BC1124" s="249"/>
      <c r="BD1124" s="247"/>
      <c r="BE1124" s="247"/>
      <c r="BF1124" s="249"/>
      <c r="BG1124" s="247"/>
      <c r="BH1124" s="3"/>
      <c r="BP1124" s="173" t="s">
        <v>3</v>
      </c>
    </row>
    <row r="1125" spans="1:68" s="2" customFormat="1" ht="11.25" x14ac:dyDescent="0.2">
      <c r="A1125" s="174"/>
      <c r="B1125" s="20"/>
      <c r="C1125" s="201"/>
      <c r="D1125" s="701"/>
      <c r="E1125" s="201" t="s">
        <v>1413</v>
      </c>
      <c r="F1125" s="173"/>
      <c r="G1125" s="173"/>
      <c r="H1125" s="174"/>
      <c r="I1125" s="201"/>
      <c r="J1125" s="173"/>
      <c r="K1125" s="173"/>
      <c r="L1125" s="201"/>
      <c r="M1125" s="247"/>
      <c r="N1125" s="173"/>
      <c r="O1125" s="173"/>
      <c r="P1125" s="272"/>
      <c r="Q1125" s="202"/>
      <c r="R1125" s="560"/>
      <c r="S1125" s="299"/>
      <c r="T1125" s="174"/>
      <c r="U1125" s="174"/>
      <c r="V1125" s="235"/>
      <c r="W1125" s="691"/>
      <c r="X1125" s="691"/>
      <c r="Y1125" s="692"/>
      <c r="Z1125" s="272" t="s">
        <v>3</v>
      </c>
      <c r="AA1125" s="247"/>
      <c r="AB1125" s="247"/>
      <c r="AC1125" s="247"/>
      <c r="AD1125" s="247"/>
      <c r="AE1125" s="247"/>
      <c r="AF1125" s="249"/>
      <c r="AG1125" s="247"/>
      <c r="AH1125" s="247"/>
      <c r="AI1125" s="249"/>
      <c r="AJ1125" s="247"/>
      <c r="AK1125" s="247"/>
      <c r="AL1125" s="247"/>
      <c r="AM1125" s="247"/>
      <c r="AN1125" s="249"/>
      <c r="AO1125" s="249"/>
      <c r="AP1125" s="247"/>
      <c r="AQ1125" s="247"/>
      <c r="AR1125" s="247"/>
      <c r="AS1125" s="662"/>
      <c r="AT1125" s="718"/>
      <c r="AU1125" s="247"/>
      <c r="AV1125" s="247"/>
      <c r="AW1125" s="249"/>
      <c r="AX1125" s="249"/>
      <c r="AY1125" s="247"/>
      <c r="AZ1125" s="247"/>
      <c r="BA1125" s="247"/>
      <c r="BB1125" s="249"/>
      <c r="BC1125" s="249"/>
      <c r="BD1125" s="247"/>
      <c r="BE1125" s="247"/>
      <c r="BF1125" s="249"/>
      <c r="BG1125" s="247"/>
      <c r="BH1125" s="3"/>
      <c r="BP1125" s="173" t="s">
        <v>3</v>
      </c>
    </row>
    <row r="1126" spans="1:68" s="2" customFormat="1" ht="11.25" x14ac:dyDescent="0.2">
      <c r="A1126" s="174"/>
      <c r="B1126" s="20"/>
      <c r="C1126" s="201"/>
      <c r="D1126" s="701"/>
      <c r="E1126" s="201" t="s">
        <v>1413</v>
      </c>
      <c r="F1126" s="173"/>
      <c r="G1126" s="173"/>
      <c r="H1126" s="174"/>
      <c r="I1126" s="201"/>
      <c r="J1126" s="173"/>
      <c r="K1126" s="173"/>
      <c r="L1126" s="201"/>
      <c r="M1126" s="247"/>
      <c r="N1126" s="173"/>
      <c r="O1126" s="173"/>
      <c r="P1126" s="272"/>
      <c r="Q1126" s="202"/>
      <c r="R1126" s="560"/>
      <c r="S1126" s="299"/>
      <c r="T1126" s="174"/>
      <c r="U1126" s="174"/>
      <c r="V1126" s="235"/>
      <c r="W1126" s="691"/>
      <c r="X1126" s="691"/>
      <c r="Y1126" s="692"/>
      <c r="Z1126" s="272" t="s">
        <v>3</v>
      </c>
      <c r="AA1126" s="247"/>
      <c r="AB1126" s="247"/>
      <c r="AC1126" s="247"/>
      <c r="AD1126" s="247"/>
      <c r="AE1126" s="247"/>
      <c r="AF1126" s="249"/>
      <c r="AG1126" s="247"/>
      <c r="AH1126" s="247"/>
      <c r="AI1126" s="249"/>
      <c r="AJ1126" s="247"/>
      <c r="AK1126" s="247"/>
      <c r="AL1126" s="247"/>
      <c r="AM1126" s="247"/>
      <c r="AN1126" s="249"/>
      <c r="AO1126" s="249"/>
      <c r="AP1126" s="247"/>
      <c r="AQ1126" s="247"/>
      <c r="AR1126" s="247"/>
      <c r="AS1126" s="662"/>
      <c r="AT1126" s="718"/>
      <c r="AU1126" s="247"/>
      <c r="AV1126" s="247"/>
      <c r="AW1126" s="249"/>
      <c r="AX1126" s="249"/>
      <c r="AY1126" s="247"/>
      <c r="AZ1126" s="247"/>
      <c r="BA1126" s="247"/>
      <c r="BB1126" s="249"/>
      <c r="BC1126" s="249"/>
      <c r="BD1126" s="247"/>
      <c r="BE1126" s="247"/>
      <c r="BF1126" s="249"/>
      <c r="BG1126" s="247"/>
      <c r="BH1126" s="3"/>
      <c r="BP1126" s="173" t="s">
        <v>3</v>
      </c>
    </row>
    <row r="1127" spans="1:68" s="2" customFormat="1" ht="11.25" x14ac:dyDescent="0.2">
      <c r="A1127" s="174"/>
      <c r="B1127" s="20"/>
      <c r="C1127" s="201"/>
      <c r="D1127" s="701"/>
      <c r="E1127" s="201" t="s">
        <v>1413</v>
      </c>
      <c r="F1127" s="173"/>
      <c r="G1127" s="173"/>
      <c r="H1127" s="174"/>
      <c r="I1127" s="201"/>
      <c r="J1127" s="173"/>
      <c r="K1127" s="173"/>
      <c r="L1127" s="201"/>
      <c r="M1127" s="247"/>
      <c r="N1127" s="173"/>
      <c r="O1127" s="173"/>
      <c r="P1127" s="272"/>
      <c r="Q1127" s="202"/>
      <c r="R1127" s="560"/>
      <c r="S1127" s="299"/>
      <c r="T1127" s="174"/>
      <c r="U1127" s="174"/>
      <c r="V1127" s="235"/>
      <c r="W1127" s="691"/>
      <c r="X1127" s="691"/>
      <c r="Y1127" s="692"/>
      <c r="Z1127" s="272" t="s">
        <v>3</v>
      </c>
      <c r="AA1127" s="247"/>
      <c r="AB1127" s="247"/>
      <c r="AC1127" s="247"/>
      <c r="AD1127" s="247"/>
      <c r="AE1127" s="247"/>
      <c r="AF1127" s="249"/>
      <c r="AG1127" s="247"/>
      <c r="AH1127" s="247"/>
      <c r="AI1127" s="249"/>
      <c r="AJ1127" s="247"/>
      <c r="AK1127" s="247"/>
      <c r="AL1127" s="247"/>
      <c r="AM1127" s="247"/>
      <c r="AN1127" s="249"/>
      <c r="AO1127" s="249"/>
      <c r="AP1127" s="247"/>
      <c r="AQ1127" s="247"/>
      <c r="AR1127" s="247"/>
      <c r="AS1127" s="662"/>
      <c r="AT1127" s="718"/>
      <c r="AU1127" s="247"/>
      <c r="AV1127" s="247"/>
      <c r="AW1127" s="249"/>
      <c r="AX1127" s="249"/>
      <c r="AY1127" s="247"/>
      <c r="AZ1127" s="247"/>
      <c r="BA1127" s="247"/>
      <c r="BB1127" s="249"/>
      <c r="BC1127" s="249"/>
      <c r="BD1127" s="247"/>
      <c r="BE1127" s="247"/>
      <c r="BF1127" s="249"/>
      <c r="BG1127" s="247"/>
      <c r="BH1127" s="3"/>
      <c r="BP1127" s="173" t="s">
        <v>3</v>
      </c>
    </row>
    <row r="1128" spans="1:68" s="2" customFormat="1" ht="11.25" x14ac:dyDescent="0.2">
      <c r="A1128" s="174"/>
      <c r="B1128" s="20"/>
      <c r="C1128" s="201"/>
      <c r="D1128" s="701"/>
      <c r="E1128" s="201" t="s">
        <v>1413</v>
      </c>
      <c r="F1128" s="173"/>
      <c r="G1128" s="173"/>
      <c r="H1128" s="174"/>
      <c r="I1128" s="201"/>
      <c r="J1128" s="173"/>
      <c r="K1128" s="173"/>
      <c r="L1128" s="201"/>
      <c r="M1128" s="247"/>
      <c r="N1128" s="173"/>
      <c r="O1128" s="173"/>
      <c r="P1128" s="272"/>
      <c r="Q1128" s="202"/>
      <c r="R1128" s="560"/>
      <c r="S1128" s="299"/>
      <c r="T1128" s="174"/>
      <c r="U1128" s="174"/>
      <c r="V1128" s="235"/>
      <c r="W1128" s="691"/>
      <c r="X1128" s="691"/>
      <c r="Y1128" s="692"/>
      <c r="Z1128" s="272" t="s">
        <v>3</v>
      </c>
      <c r="AA1128" s="247"/>
      <c r="AB1128" s="247"/>
      <c r="AC1128" s="247"/>
      <c r="AD1128" s="247"/>
      <c r="AE1128" s="247"/>
      <c r="AF1128" s="249"/>
      <c r="AG1128" s="247"/>
      <c r="AH1128" s="247"/>
      <c r="AI1128" s="249"/>
      <c r="AJ1128" s="247"/>
      <c r="AK1128" s="247"/>
      <c r="AL1128" s="247"/>
      <c r="AM1128" s="247"/>
      <c r="AN1128" s="249"/>
      <c r="AO1128" s="249"/>
      <c r="AP1128" s="247"/>
      <c r="AQ1128" s="247"/>
      <c r="AR1128" s="247"/>
      <c r="AS1128" s="662"/>
      <c r="AT1128" s="718"/>
      <c r="AU1128" s="247"/>
      <c r="AV1128" s="247"/>
      <c r="AW1128" s="249"/>
      <c r="AX1128" s="249"/>
      <c r="AY1128" s="247"/>
      <c r="AZ1128" s="247"/>
      <c r="BA1128" s="247"/>
      <c r="BB1128" s="249"/>
      <c r="BC1128" s="249"/>
      <c r="BD1128" s="247"/>
      <c r="BE1128" s="247"/>
      <c r="BF1128" s="249"/>
      <c r="BG1128" s="247"/>
      <c r="BH1128" s="3"/>
      <c r="BP1128" s="173" t="s">
        <v>3</v>
      </c>
    </row>
    <row r="1129" spans="1:68" s="2" customFormat="1" ht="11.25" x14ac:dyDescent="0.2">
      <c r="A1129" s="174"/>
      <c r="B1129" s="20"/>
      <c r="C1129" s="201"/>
      <c r="D1129" s="701"/>
      <c r="E1129" s="201" t="s">
        <v>1413</v>
      </c>
      <c r="F1129" s="173"/>
      <c r="G1129" s="173"/>
      <c r="H1129" s="174"/>
      <c r="I1129" s="201"/>
      <c r="J1129" s="173"/>
      <c r="K1129" s="173"/>
      <c r="L1129" s="201"/>
      <c r="M1129" s="247"/>
      <c r="N1129" s="173"/>
      <c r="O1129" s="173"/>
      <c r="P1129" s="272"/>
      <c r="Q1129" s="202"/>
      <c r="R1129" s="560"/>
      <c r="S1129" s="299"/>
      <c r="T1129" s="174"/>
      <c r="U1129" s="174"/>
      <c r="V1129" s="235"/>
      <c r="W1129" s="691"/>
      <c r="X1129" s="691"/>
      <c r="Y1129" s="692"/>
      <c r="Z1129" s="272" t="s">
        <v>3</v>
      </c>
      <c r="AA1129" s="247"/>
      <c r="AB1129" s="247"/>
      <c r="AC1129" s="247"/>
      <c r="AD1129" s="247"/>
      <c r="AE1129" s="247"/>
      <c r="AF1129" s="249"/>
      <c r="AG1129" s="247"/>
      <c r="AH1129" s="247"/>
      <c r="AI1129" s="249"/>
      <c r="AJ1129" s="247"/>
      <c r="AK1129" s="247"/>
      <c r="AL1129" s="247"/>
      <c r="AM1129" s="247"/>
      <c r="AN1129" s="249"/>
      <c r="AO1129" s="249"/>
      <c r="AP1129" s="247"/>
      <c r="AQ1129" s="247"/>
      <c r="AR1129" s="247"/>
      <c r="AS1129" s="662"/>
      <c r="AT1129" s="718"/>
      <c r="AU1129" s="247"/>
      <c r="AV1129" s="247"/>
      <c r="AW1129" s="249"/>
      <c r="AX1129" s="249"/>
      <c r="AY1129" s="247"/>
      <c r="AZ1129" s="247"/>
      <c r="BA1129" s="247"/>
      <c r="BB1129" s="249"/>
      <c r="BC1129" s="249"/>
      <c r="BD1129" s="247"/>
      <c r="BE1129" s="247"/>
      <c r="BF1129" s="249"/>
      <c r="BG1129" s="247"/>
      <c r="BH1129" s="3"/>
      <c r="BP1129" s="173" t="s">
        <v>3</v>
      </c>
    </row>
    <row r="1130" spans="1:68" s="2" customFormat="1" ht="11.25" x14ac:dyDescent="0.2">
      <c r="A1130" s="174"/>
      <c r="B1130" s="20"/>
      <c r="C1130" s="201"/>
      <c r="D1130" s="701"/>
      <c r="E1130" s="201" t="s">
        <v>1413</v>
      </c>
      <c r="F1130" s="173"/>
      <c r="G1130" s="173"/>
      <c r="H1130" s="174"/>
      <c r="I1130" s="201"/>
      <c r="J1130" s="173"/>
      <c r="K1130" s="173"/>
      <c r="L1130" s="201"/>
      <c r="M1130" s="247"/>
      <c r="N1130" s="173"/>
      <c r="O1130" s="173"/>
      <c r="P1130" s="272"/>
      <c r="Q1130" s="202"/>
      <c r="R1130" s="560"/>
      <c r="S1130" s="299"/>
      <c r="T1130" s="174"/>
      <c r="U1130" s="174"/>
      <c r="V1130" s="235"/>
      <c r="W1130" s="691"/>
      <c r="X1130" s="691"/>
      <c r="Y1130" s="692"/>
      <c r="Z1130" s="272" t="s">
        <v>3</v>
      </c>
      <c r="AA1130" s="247"/>
      <c r="AB1130" s="247"/>
      <c r="AC1130" s="247"/>
      <c r="AD1130" s="247"/>
      <c r="AE1130" s="247"/>
      <c r="AF1130" s="249"/>
      <c r="AG1130" s="247"/>
      <c r="AH1130" s="247"/>
      <c r="AI1130" s="249"/>
      <c r="AJ1130" s="247"/>
      <c r="AK1130" s="247"/>
      <c r="AL1130" s="247"/>
      <c r="AM1130" s="247"/>
      <c r="AN1130" s="249"/>
      <c r="AO1130" s="249"/>
      <c r="AP1130" s="247"/>
      <c r="AQ1130" s="247"/>
      <c r="AR1130" s="247"/>
      <c r="AS1130" s="662"/>
      <c r="AT1130" s="718"/>
      <c r="AU1130" s="247"/>
      <c r="AV1130" s="247"/>
      <c r="AW1130" s="249"/>
      <c r="AX1130" s="249"/>
      <c r="AY1130" s="247"/>
      <c r="AZ1130" s="247"/>
      <c r="BA1130" s="247"/>
      <c r="BB1130" s="249"/>
      <c r="BC1130" s="249"/>
      <c r="BD1130" s="247"/>
      <c r="BE1130" s="247"/>
      <c r="BF1130" s="249"/>
      <c r="BG1130" s="247"/>
      <c r="BH1130" s="3"/>
      <c r="BP1130" s="173" t="s">
        <v>3</v>
      </c>
    </row>
    <row r="1131" spans="1:68" s="2" customFormat="1" ht="11.25" x14ac:dyDescent="0.2">
      <c r="A1131" s="174"/>
      <c r="B1131" s="20"/>
      <c r="C1131" s="201"/>
      <c r="D1131" s="701"/>
      <c r="E1131" s="201" t="s">
        <v>1413</v>
      </c>
      <c r="F1131" s="173"/>
      <c r="G1131" s="173"/>
      <c r="H1131" s="174"/>
      <c r="I1131" s="201"/>
      <c r="J1131" s="173"/>
      <c r="K1131" s="173"/>
      <c r="L1131" s="201"/>
      <c r="M1131" s="247"/>
      <c r="N1131" s="173"/>
      <c r="O1131" s="173"/>
      <c r="P1131" s="272"/>
      <c r="Q1131" s="202"/>
      <c r="R1131" s="560"/>
      <c r="S1131" s="299"/>
      <c r="T1131" s="174"/>
      <c r="U1131" s="174"/>
      <c r="V1131" s="235"/>
      <c r="W1131" s="691"/>
      <c r="X1131" s="691"/>
      <c r="Y1131" s="692"/>
      <c r="Z1131" s="272" t="s">
        <v>3</v>
      </c>
      <c r="AA1131" s="247"/>
      <c r="AB1131" s="247"/>
      <c r="AC1131" s="247"/>
      <c r="AD1131" s="247"/>
      <c r="AE1131" s="247"/>
      <c r="AF1131" s="249"/>
      <c r="AG1131" s="247"/>
      <c r="AH1131" s="247"/>
      <c r="AI1131" s="249"/>
      <c r="AJ1131" s="247"/>
      <c r="AK1131" s="247"/>
      <c r="AL1131" s="247"/>
      <c r="AM1131" s="247"/>
      <c r="AN1131" s="249"/>
      <c r="AO1131" s="249"/>
      <c r="AP1131" s="247"/>
      <c r="AQ1131" s="247"/>
      <c r="AR1131" s="247"/>
      <c r="AS1131" s="662"/>
      <c r="AT1131" s="718"/>
      <c r="AU1131" s="247"/>
      <c r="AV1131" s="247"/>
      <c r="AW1131" s="249"/>
      <c r="AX1131" s="249"/>
      <c r="AY1131" s="247"/>
      <c r="AZ1131" s="247"/>
      <c r="BA1131" s="247"/>
      <c r="BB1131" s="249"/>
      <c r="BC1131" s="249"/>
      <c r="BD1131" s="247"/>
      <c r="BE1131" s="247"/>
      <c r="BF1131" s="249"/>
      <c r="BG1131" s="247"/>
      <c r="BH1131" s="3"/>
      <c r="BP1131" s="173" t="s">
        <v>3</v>
      </c>
    </row>
    <row r="1132" spans="1:68" s="2" customFormat="1" ht="11.25" x14ac:dyDescent="0.2">
      <c r="A1132" s="174"/>
      <c r="B1132" s="20"/>
      <c r="C1132" s="201"/>
      <c r="D1132" s="701"/>
      <c r="E1132" s="201" t="s">
        <v>1413</v>
      </c>
      <c r="F1132" s="173"/>
      <c r="G1132" s="173"/>
      <c r="H1132" s="174"/>
      <c r="I1132" s="201"/>
      <c r="J1132" s="173"/>
      <c r="K1132" s="173"/>
      <c r="L1132" s="201"/>
      <c r="M1132" s="247"/>
      <c r="N1132" s="173"/>
      <c r="O1132" s="173"/>
      <c r="P1132" s="272"/>
      <c r="Q1132" s="202"/>
      <c r="R1132" s="560"/>
      <c r="S1132" s="299"/>
      <c r="T1132" s="174"/>
      <c r="U1132" s="174"/>
      <c r="V1132" s="235"/>
      <c r="W1132" s="691"/>
      <c r="X1132" s="691"/>
      <c r="Y1132" s="692"/>
      <c r="Z1132" s="272" t="s">
        <v>3</v>
      </c>
      <c r="AA1132" s="247"/>
      <c r="AB1132" s="247"/>
      <c r="AC1132" s="247"/>
      <c r="AD1132" s="247"/>
      <c r="AE1132" s="247"/>
      <c r="AF1132" s="249"/>
      <c r="AG1132" s="247"/>
      <c r="AH1132" s="247"/>
      <c r="AI1132" s="249"/>
      <c r="AJ1132" s="247"/>
      <c r="AK1132" s="247"/>
      <c r="AL1132" s="247"/>
      <c r="AM1132" s="247"/>
      <c r="AN1132" s="249"/>
      <c r="AO1132" s="249"/>
      <c r="AP1132" s="247"/>
      <c r="AQ1132" s="247"/>
      <c r="AR1132" s="247"/>
      <c r="AS1132" s="662"/>
      <c r="AT1132" s="718"/>
      <c r="AU1132" s="247"/>
      <c r="AV1132" s="247"/>
      <c r="AW1132" s="249"/>
      <c r="AX1132" s="249"/>
      <c r="AY1132" s="247"/>
      <c r="AZ1132" s="247"/>
      <c r="BA1132" s="247"/>
      <c r="BB1132" s="249"/>
      <c r="BC1132" s="249"/>
      <c r="BD1132" s="247"/>
      <c r="BE1132" s="247"/>
      <c r="BF1132" s="249"/>
      <c r="BG1132" s="247"/>
      <c r="BH1132" s="3"/>
      <c r="BP1132" s="173" t="s">
        <v>3</v>
      </c>
    </row>
    <row r="1133" spans="1:68" s="2" customFormat="1" ht="11.25" x14ac:dyDescent="0.2">
      <c r="A1133" s="174"/>
      <c r="B1133" s="20"/>
      <c r="C1133" s="201"/>
      <c r="D1133" s="701"/>
      <c r="E1133" s="201" t="s">
        <v>1413</v>
      </c>
      <c r="F1133" s="173"/>
      <c r="G1133" s="173"/>
      <c r="H1133" s="174"/>
      <c r="I1133" s="201"/>
      <c r="J1133" s="173"/>
      <c r="K1133" s="173"/>
      <c r="L1133" s="201"/>
      <c r="M1133" s="247"/>
      <c r="N1133" s="173"/>
      <c r="O1133" s="173"/>
      <c r="P1133" s="272"/>
      <c r="Q1133" s="202"/>
      <c r="R1133" s="560"/>
      <c r="S1133" s="299"/>
      <c r="T1133" s="174"/>
      <c r="U1133" s="174"/>
      <c r="V1133" s="235"/>
      <c r="W1133" s="691"/>
      <c r="X1133" s="691"/>
      <c r="Y1133" s="692"/>
      <c r="Z1133" s="272" t="s">
        <v>3</v>
      </c>
      <c r="AA1133" s="247"/>
      <c r="AB1133" s="247"/>
      <c r="AC1133" s="247"/>
      <c r="AD1133" s="247"/>
      <c r="AE1133" s="247"/>
      <c r="AF1133" s="249"/>
      <c r="AG1133" s="247"/>
      <c r="AH1133" s="247"/>
      <c r="AI1133" s="249"/>
      <c r="AJ1133" s="247"/>
      <c r="AK1133" s="247"/>
      <c r="AL1133" s="247"/>
      <c r="AM1133" s="247"/>
      <c r="AN1133" s="249"/>
      <c r="AO1133" s="249"/>
      <c r="AP1133" s="247"/>
      <c r="AQ1133" s="247"/>
      <c r="AR1133" s="247"/>
      <c r="AS1133" s="662"/>
      <c r="AT1133" s="718"/>
      <c r="AU1133" s="247"/>
      <c r="AV1133" s="247"/>
      <c r="AW1133" s="249"/>
      <c r="AX1133" s="249"/>
      <c r="AY1133" s="247"/>
      <c r="AZ1133" s="247"/>
      <c r="BA1133" s="247"/>
      <c r="BB1133" s="249"/>
      <c r="BC1133" s="249"/>
      <c r="BD1133" s="247"/>
      <c r="BE1133" s="247"/>
      <c r="BF1133" s="249"/>
      <c r="BG1133" s="247"/>
      <c r="BH1133" s="3"/>
      <c r="BP1133" s="173" t="s">
        <v>3</v>
      </c>
    </row>
    <row r="1134" spans="1:68" s="2" customFormat="1" ht="11.25" x14ac:dyDescent="0.2">
      <c r="A1134" s="174"/>
      <c r="B1134" s="20"/>
      <c r="C1134" s="201"/>
      <c r="D1134" s="701"/>
      <c r="E1134" s="201" t="s">
        <v>1413</v>
      </c>
      <c r="F1134" s="173"/>
      <c r="G1134" s="173"/>
      <c r="H1134" s="174"/>
      <c r="I1134" s="201"/>
      <c r="J1134" s="173"/>
      <c r="K1134" s="173"/>
      <c r="L1134" s="201"/>
      <c r="M1134" s="247"/>
      <c r="N1134" s="173"/>
      <c r="O1134" s="173"/>
      <c r="P1134" s="272"/>
      <c r="Q1134" s="202"/>
      <c r="R1134" s="560"/>
      <c r="S1134" s="299"/>
      <c r="T1134" s="174"/>
      <c r="U1134" s="174"/>
      <c r="V1134" s="235"/>
      <c r="W1134" s="691"/>
      <c r="X1134" s="691"/>
      <c r="Y1134" s="692"/>
      <c r="Z1134" s="272" t="s">
        <v>3</v>
      </c>
      <c r="AA1134" s="247"/>
      <c r="AB1134" s="247"/>
      <c r="AC1134" s="247"/>
      <c r="AD1134" s="247"/>
      <c r="AE1134" s="247"/>
      <c r="AF1134" s="249"/>
      <c r="AG1134" s="247"/>
      <c r="AH1134" s="247"/>
      <c r="AI1134" s="249"/>
      <c r="AJ1134" s="247"/>
      <c r="AK1134" s="247"/>
      <c r="AL1134" s="247"/>
      <c r="AM1134" s="247"/>
      <c r="AN1134" s="249"/>
      <c r="AO1134" s="249"/>
      <c r="AP1134" s="247"/>
      <c r="AQ1134" s="247"/>
      <c r="AR1134" s="247"/>
      <c r="AS1134" s="662"/>
      <c r="AT1134" s="718"/>
      <c r="AU1134" s="247"/>
      <c r="AV1134" s="247"/>
      <c r="AW1134" s="249"/>
      <c r="AX1134" s="249"/>
      <c r="AY1134" s="247"/>
      <c r="AZ1134" s="247"/>
      <c r="BA1134" s="247"/>
      <c r="BB1134" s="249"/>
      <c r="BC1134" s="249"/>
      <c r="BD1134" s="247"/>
      <c r="BE1134" s="247"/>
      <c r="BF1134" s="249"/>
      <c r="BG1134" s="247"/>
      <c r="BH1134" s="3"/>
      <c r="BP1134" s="173" t="s">
        <v>3</v>
      </c>
    </row>
    <row r="1135" spans="1:68" s="2" customFormat="1" ht="11.25" x14ac:dyDescent="0.2">
      <c r="A1135" s="174"/>
      <c r="B1135" s="20"/>
      <c r="C1135" s="201"/>
      <c r="D1135" s="701"/>
      <c r="E1135" s="201" t="s">
        <v>1413</v>
      </c>
      <c r="F1135" s="173"/>
      <c r="G1135" s="173"/>
      <c r="H1135" s="174"/>
      <c r="I1135" s="201"/>
      <c r="J1135" s="173"/>
      <c r="K1135" s="173"/>
      <c r="L1135" s="201"/>
      <c r="M1135" s="247"/>
      <c r="N1135" s="173"/>
      <c r="O1135" s="173"/>
      <c r="P1135" s="272"/>
      <c r="Q1135" s="202"/>
      <c r="R1135" s="560"/>
      <c r="S1135" s="299"/>
      <c r="T1135" s="174"/>
      <c r="U1135" s="174"/>
      <c r="V1135" s="235"/>
      <c r="W1135" s="691"/>
      <c r="X1135" s="691"/>
      <c r="Y1135" s="692"/>
      <c r="Z1135" s="272" t="s">
        <v>3</v>
      </c>
      <c r="AA1135" s="247"/>
      <c r="AB1135" s="247"/>
      <c r="AC1135" s="247"/>
      <c r="AD1135" s="247"/>
      <c r="AE1135" s="247"/>
      <c r="AF1135" s="249"/>
      <c r="AG1135" s="247"/>
      <c r="AH1135" s="247"/>
      <c r="AI1135" s="249"/>
      <c r="AJ1135" s="247"/>
      <c r="AK1135" s="247"/>
      <c r="AL1135" s="247"/>
      <c r="AM1135" s="247"/>
      <c r="AN1135" s="249"/>
      <c r="AO1135" s="249"/>
      <c r="AP1135" s="247"/>
      <c r="AQ1135" s="247"/>
      <c r="AR1135" s="247"/>
      <c r="AS1135" s="662"/>
      <c r="AT1135" s="718"/>
      <c r="AU1135" s="247"/>
      <c r="AV1135" s="247"/>
      <c r="AW1135" s="249"/>
      <c r="AX1135" s="249"/>
      <c r="AY1135" s="247"/>
      <c r="AZ1135" s="247"/>
      <c r="BA1135" s="247"/>
      <c r="BB1135" s="249"/>
      <c r="BC1135" s="249"/>
      <c r="BD1135" s="247"/>
      <c r="BE1135" s="247"/>
      <c r="BF1135" s="249"/>
      <c r="BG1135" s="247"/>
      <c r="BH1135" s="3"/>
      <c r="BP1135" s="173" t="s">
        <v>3</v>
      </c>
    </row>
    <row r="1136" spans="1:68" s="2" customFormat="1" ht="11.25" x14ac:dyDescent="0.2">
      <c r="A1136" s="174"/>
      <c r="B1136" s="20"/>
      <c r="C1136" s="201"/>
      <c r="D1136" s="701"/>
      <c r="E1136" s="201" t="s">
        <v>1413</v>
      </c>
      <c r="F1136" s="173"/>
      <c r="G1136" s="173"/>
      <c r="H1136" s="174"/>
      <c r="I1136" s="201"/>
      <c r="J1136" s="173"/>
      <c r="K1136" s="173"/>
      <c r="L1136" s="201"/>
      <c r="M1136" s="247"/>
      <c r="N1136" s="173"/>
      <c r="O1136" s="173"/>
      <c r="P1136" s="272"/>
      <c r="Q1136" s="202"/>
      <c r="R1136" s="560"/>
      <c r="S1136" s="299"/>
      <c r="T1136" s="174"/>
      <c r="U1136" s="174"/>
      <c r="V1136" s="235"/>
      <c r="W1136" s="691"/>
      <c r="X1136" s="691"/>
      <c r="Y1136" s="692"/>
      <c r="Z1136" s="272" t="s">
        <v>3</v>
      </c>
      <c r="AA1136" s="247"/>
      <c r="AB1136" s="247"/>
      <c r="AC1136" s="247"/>
      <c r="AD1136" s="247"/>
      <c r="AE1136" s="247"/>
      <c r="AF1136" s="249"/>
      <c r="AG1136" s="247"/>
      <c r="AH1136" s="247"/>
      <c r="AI1136" s="249"/>
      <c r="AJ1136" s="247"/>
      <c r="AK1136" s="247"/>
      <c r="AL1136" s="247"/>
      <c r="AM1136" s="247"/>
      <c r="AN1136" s="249"/>
      <c r="AO1136" s="249"/>
      <c r="AP1136" s="247"/>
      <c r="AQ1136" s="247"/>
      <c r="AR1136" s="247"/>
      <c r="AS1136" s="662"/>
      <c r="AT1136" s="718"/>
      <c r="AU1136" s="247"/>
      <c r="AV1136" s="247"/>
      <c r="AW1136" s="249"/>
      <c r="AX1136" s="249"/>
      <c r="AY1136" s="247"/>
      <c r="AZ1136" s="247"/>
      <c r="BA1136" s="247"/>
      <c r="BB1136" s="249"/>
      <c r="BC1136" s="249"/>
      <c r="BD1136" s="247"/>
      <c r="BE1136" s="247"/>
      <c r="BF1136" s="249"/>
      <c r="BG1136" s="247"/>
      <c r="BH1136" s="3"/>
      <c r="BP1136" s="173" t="s">
        <v>3</v>
      </c>
    </row>
    <row r="1137" spans="1:68" s="2" customFormat="1" ht="11.25" x14ac:dyDescent="0.2">
      <c r="A1137" s="675" t="s">
        <v>1414</v>
      </c>
      <c r="B1137" s="675"/>
      <c r="C1137" s="676"/>
      <c r="D1137" s="677"/>
      <c r="E1137" s="676"/>
      <c r="F1137" s="678"/>
      <c r="G1137" s="678"/>
      <c r="H1137" s="675"/>
      <c r="I1137" s="676"/>
      <c r="J1137" s="678"/>
      <c r="K1137" s="678"/>
      <c r="L1137" s="676"/>
      <c r="M1137" s="677"/>
      <c r="N1137" s="678"/>
      <c r="O1137" s="678"/>
      <c r="P1137" s="678"/>
      <c r="Q1137" s="679"/>
      <c r="R1137" s="680"/>
      <c r="S1137" s="679"/>
      <c r="T1137" s="675"/>
      <c r="U1137" s="675"/>
      <c r="V1137" s="681"/>
      <c r="W1137" s="695"/>
      <c r="X1137" s="695"/>
      <c r="Y1137" s="695"/>
      <c r="Z1137" s="678"/>
      <c r="AA1137" s="677"/>
      <c r="AB1137" s="677"/>
      <c r="AC1137" s="677"/>
      <c r="AD1137" s="677"/>
      <c r="AE1137" s="677"/>
      <c r="AF1137" s="682"/>
      <c r="AG1137" s="677"/>
      <c r="AH1137" s="677"/>
      <c r="AI1137" s="682"/>
      <c r="AJ1137" s="677"/>
      <c r="AK1137" s="677"/>
      <c r="AL1137" s="677"/>
      <c r="AM1137" s="677"/>
      <c r="AN1137" s="682"/>
      <c r="AO1137" s="682"/>
      <c r="AP1137" s="677"/>
      <c r="AQ1137" s="677"/>
      <c r="AR1137" s="677"/>
      <c r="AS1137" s="683"/>
      <c r="AT1137" s="721"/>
      <c r="AU1137" s="677"/>
      <c r="AV1137" s="677"/>
      <c r="AW1137" s="682"/>
      <c r="AX1137" s="682"/>
      <c r="AY1137" s="677"/>
      <c r="AZ1137" s="677"/>
      <c r="BA1137" s="677"/>
      <c r="BB1137" s="682"/>
      <c r="BC1137" s="682"/>
      <c r="BD1137" s="677"/>
      <c r="BE1137" s="677"/>
      <c r="BF1137" s="682"/>
      <c r="BG1137" s="677"/>
      <c r="BH1137" s="3"/>
      <c r="BP1137" s="678"/>
    </row>
    <row r="1138" spans="1:68" s="2" customFormat="1" ht="11.25" x14ac:dyDescent="0.2">
      <c r="A1138" s="565"/>
      <c r="B1138" s="565"/>
      <c r="C1138" s="566"/>
      <c r="E1138" s="566"/>
      <c r="F1138" s="458"/>
      <c r="G1138" s="458"/>
      <c r="H1138" s="565"/>
      <c r="I1138" s="566"/>
      <c r="J1138" s="565" t="s">
        <v>3</v>
      </c>
      <c r="K1138" s="173"/>
      <c r="L1138" s="201"/>
      <c r="M1138" s="20"/>
      <c r="N1138" s="458"/>
      <c r="O1138" s="458"/>
      <c r="P1138" s="473"/>
      <c r="Q1138" s="459"/>
      <c r="R1138" s="567"/>
      <c r="S1138" s="460"/>
      <c r="T1138" s="565"/>
      <c r="U1138" s="565"/>
      <c r="V1138" s="568"/>
      <c r="W1138" s="696"/>
      <c r="X1138" s="696"/>
      <c r="Y1138" s="697"/>
      <c r="Z1138" s="473"/>
      <c r="AF1138" s="240"/>
      <c r="AI1138" s="240"/>
      <c r="AN1138" s="240"/>
      <c r="AO1138" s="240"/>
      <c r="AS1138" s="664"/>
      <c r="AT1138" s="722"/>
      <c r="AW1138" s="240"/>
      <c r="AX1138" s="240"/>
      <c r="BB1138" s="240"/>
      <c r="BC1138" s="240"/>
      <c r="BF1138" s="240"/>
      <c r="BH1138" s="3"/>
      <c r="BP1138" s="458"/>
    </row>
    <row r="1139" spans="1:68" s="2" customFormat="1" ht="11.25" x14ac:dyDescent="0.2">
      <c r="A1139" s="174"/>
      <c r="B1139" s="174"/>
      <c r="C1139" s="201"/>
      <c r="E1139" s="201"/>
      <c r="F1139" s="173"/>
      <c r="G1139" s="173"/>
      <c r="H1139" s="174"/>
      <c r="I1139" s="201"/>
      <c r="J1139" s="174" t="s">
        <v>3</v>
      </c>
      <c r="K1139" s="173"/>
      <c r="L1139" s="201"/>
      <c r="M1139" s="20"/>
      <c r="N1139" s="173"/>
      <c r="O1139" s="173"/>
      <c r="P1139" s="272"/>
      <c r="Q1139" s="202"/>
      <c r="R1139" s="560"/>
      <c r="S1139" s="299"/>
      <c r="T1139" s="174"/>
      <c r="U1139" s="174"/>
      <c r="V1139" s="235"/>
      <c r="W1139" s="691"/>
      <c r="X1139" s="691"/>
      <c r="Y1139" s="692"/>
      <c r="Z1139" s="272"/>
      <c r="AF1139" s="240"/>
      <c r="AI1139" s="240"/>
      <c r="AN1139" s="240"/>
      <c r="AO1139" s="240"/>
      <c r="AS1139" s="664"/>
      <c r="AT1139" s="722"/>
      <c r="AW1139" s="240"/>
      <c r="AX1139" s="240"/>
      <c r="BB1139" s="240"/>
      <c r="BC1139" s="240"/>
      <c r="BF1139" s="240"/>
      <c r="BH1139" s="3"/>
      <c r="BP1139" s="173"/>
    </row>
    <row r="1140" spans="1:68" s="2" customFormat="1" ht="11.25" x14ac:dyDescent="0.2">
      <c r="A1140" s="174"/>
      <c r="B1140" s="174"/>
      <c r="C1140" s="201"/>
      <c r="E1140" s="201"/>
      <c r="F1140" s="173"/>
      <c r="G1140" s="173"/>
      <c r="H1140" s="174"/>
      <c r="I1140" s="201"/>
      <c r="J1140" s="174"/>
      <c r="K1140" s="173"/>
      <c r="L1140" s="201"/>
      <c r="M1140" s="20"/>
      <c r="N1140" s="173"/>
      <c r="O1140" s="173"/>
      <c r="P1140" s="272"/>
      <c r="Q1140" s="202"/>
      <c r="R1140" s="560"/>
      <c r="S1140" s="299"/>
      <c r="T1140" s="174"/>
      <c r="U1140" s="174"/>
      <c r="V1140" s="235"/>
      <c r="W1140" s="691"/>
      <c r="X1140" s="691"/>
      <c r="Y1140" s="692"/>
      <c r="Z1140" s="272"/>
      <c r="AF1140" s="240"/>
      <c r="AI1140" s="240"/>
      <c r="AN1140" s="240"/>
      <c r="AO1140" s="240"/>
      <c r="AS1140" s="664"/>
      <c r="AT1140" s="722"/>
      <c r="AW1140" s="240"/>
      <c r="AX1140" s="240"/>
      <c r="BB1140" s="240"/>
      <c r="BC1140" s="240"/>
      <c r="BF1140" s="240"/>
      <c r="BH1140" s="3"/>
      <c r="BP1140" s="173"/>
    </row>
    <row r="1141" spans="1:68" s="2" customFormat="1" ht="11.25" x14ac:dyDescent="0.2">
      <c r="A1141" s="174"/>
      <c r="B1141" s="174"/>
      <c r="C1141" s="201"/>
      <c r="E1141" s="201"/>
      <c r="F1141" s="173"/>
      <c r="G1141" s="173"/>
      <c r="H1141" s="174"/>
      <c r="I1141" s="201"/>
      <c r="J1141" s="174"/>
      <c r="K1141" s="173"/>
      <c r="L1141" s="201"/>
      <c r="M1141" s="20"/>
      <c r="N1141" s="173"/>
      <c r="O1141" s="173"/>
      <c r="P1141" s="272"/>
      <c r="Q1141" s="202"/>
      <c r="R1141" s="560"/>
      <c r="S1141" s="299"/>
      <c r="T1141" s="174"/>
      <c r="U1141" s="174"/>
      <c r="V1141" s="235"/>
      <c r="W1141" s="691"/>
      <c r="X1141" s="691"/>
      <c r="Y1141" s="692"/>
      <c r="Z1141" s="272"/>
      <c r="AF1141" s="240"/>
      <c r="AI1141" s="240"/>
      <c r="AN1141" s="240"/>
      <c r="AO1141" s="240"/>
      <c r="AS1141" s="664"/>
      <c r="AT1141" s="722"/>
      <c r="AW1141" s="240"/>
      <c r="AX1141" s="240"/>
      <c r="BB1141" s="240"/>
      <c r="BC1141" s="240"/>
      <c r="BF1141" s="240"/>
      <c r="BH1141" s="3"/>
      <c r="BP1141" s="173"/>
    </row>
    <row r="1142" spans="1:68" s="2" customFormat="1" ht="11.25" x14ac:dyDescent="0.2">
      <c r="A1142" s="174"/>
      <c r="B1142" s="20"/>
      <c r="C1142" s="201"/>
      <c r="E1142" s="201"/>
      <c r="F1142" s="173"/>
      <c r="G1142" s="173"/>
      <c r="H1142" s="174"/>
      <c r="I1142" s="201"/>
      <c r="J1142" s="174"/>
      <c r="K1142" s="173"/>
      <c r="L1142" s="201"/>
      <c r="M1142" s="20"/>
      <c r="N1142" s="173"/>
      <c r="O1142" s="173"/>
      <c r="P1142" s="272"/>
      <c r="Q1142" s="202"/>
      <c r="R1142" s="560"/>
      <c r="S1142" s="299"/>
      <c r="T1142" s="174"/>
      <c r="U1142" s="174"/>
      <c r="V1142" s="235"/>
      <c r="W1142" s="691"/>
      <c r="X1142" s="691"/>
      <c r="Y1142" s="692"/>
      <c r="Z1142" s="272"/>
      <c r="AF1142" s="240"/>
      <c r="AI1142" s="240"/>
      <c r="AN1142" s="240"/>
      <c r="AO1142" s="240"/>
      <c r="AS1142" s="664"/>
      <c r="AT1142" s="722"/>
      <c r="AW1142" s="240"/>
      <c r="AX1142" s="240"/>
      <c r="BB1142" s="240"/>
      <c r="BC1142" s="240"/>
      <c r="BF1142" s="240"/>
      <c r="BH1142" s="3"/>
      <c r="BP1142" s="173"/>
    </row>
    <row r="1143" spans="1:68" s="2" customFormat="1" ht="11.25" x14ac:dyDescent="0.2">
      <c r="A1143" s="174"/>
      <c r="B1143" s="174"/>
      <c r="C1143" s="201"/>
      <c r="E1143" s="201"/>
      <c r="F1143" s="173"/>
      <c r="G1143" s="173"/>
      <c r="H1143" s="174"/>
      <c r="I1143" s="201"/>
      <c r="J1143" s="174"/>
      <c r="K1143" s="173"/>
      <c r="L1143" s="201"/>
      <c r="M1143" s="20"/>
      <c r="N1143" s="173"/>
      <c r="O1143" s="173"/>
      <c r="P1143" s="272"/>
      <c r="Q1143" s="202"/>
      <c r="R1143" s="560"/>
      <c r="S1143" s="299"/>
      <c r="T1143" s="174"/>
      <c r="U1143" s="174"/>
      <c r="V1143" s="235"/>
      <c r="W1143" s="691"/>
      <c r="X1143" s="691"/>
      <c r="Y1143" s="692"/>
      <c r="Z1143" s="272"/>
      <c r="AF1143" s="240"/>
      <c r="AI1143" s="240"/>
      <c r="AN1143" s="240"/>
      <c r="AO1143" s="240"/>
      <c r="AS1143" s="664"/>
      <c r="AT1143" s="722"/>
      <c r="AW1143" s="240"/>
      <c r="AX1143" s="240"/>
      <c r="BB1143" s="240"/>
      <c r="BC1143" s="240"/>
      <c r="BF1143" s="240"/>
      <c r="BH1143" s="3"/>
      <c r="BP1143" s="173"/>
    </row>
    <row r="1144" spans="1:68" s="2" customFormat="1" ht="11.25" x14ac:dyDescent="0.2">
      <c r="A1144" s="174"/>
      <c r="B1144" s="174"/>
      <c r="C1144" s="201"/>
      <c r="E1144" s="201"/>
      <c r="F1144" s="173"/>
      <c r="G1144" s="173"/>
      <c r="H1144" s="174"/>
      <c r="I1144" s="201"/>
      <c r="J1144" s="174"/>
      <c r="K1144" s="173"/>
      <c r="L1144" s="201"/>
      <c r="M1144" s="20"/>
      <c r="N1144" s="173"/>
      <c r="O1144" s="173"/>
      <c r="P1144" s="272"/>
      <c r="Q1144" s="202"/>
      <c r="R1144" s="560"/>
      <c r="S1144" s="299"/>
      <c r="T1144" s="174"/>
      <c r="U1144" s="174"/>
      <c r="V1144" s="235"/>
      <c r="W1144" s="691"/>
      <c r="X1144" s="691"/>
      <c r="Y1144" s="692"/>
      <c r="Z1144" s="272"/>
      <c r="AF1144" s="240"/>
      <c r="AI1144" s="240"/>
      <c r="AN1144" s="240"/>
      <c r="AO1144" s="240"/>
      <c r="AS1144" s="664"/>
      <c r="AT1144" s="722"/>
      <c r="AW1144" s="240"/>
      <c r="AX1144" s="240"/>
      <c r="BB1144" s="240"/>
      <c r="BC1144" s="240"/>
      <c r="BF1144" s="240"/>
      <c r="BH1144" s="3"/>
      <c r="BP1144" s="173"/>
    </row>
    <row r="1145" spans="1:68" s="2" customFormat="1" ht="11.25" x14ac:dyDescent="0.2">
      <c r="A1145" s="174"/>
      <c r="B1145" s="174"/>
      <c r="C1145" s="201"/>
      <c r="E1145" s="201"/>
      <c r="F1145" s="173"/>
      <c r="G1145" s="173"/>
      <c r="H1145" s="174"/>
      <c r="I1145" s="201"/>
      <c r="J1145" s="174"/>
      <c r="K1145" s="173"/>
      <c r="L1145" s="201"/>
      <c r="M1145" s="20"/>
      <c r="N1145" s="173"/>
      <c r="O1145" s="173"/>
      <c r="P1145" s="272"/>
      <c r="Q1145" s="202"/>
      <c r="R1145" s="560"/>
      <c r="S1145" s="299"/>
      <c r="T1145" s="174"/>
      <c r="U1145" s="174"/>
      <c r="V1145" s="235"/>
      <c r="W1145" s="691"/>
      <c r="X1145" s="691"/>
      <c r="Y1145" s="692"/>
      <c r="Z1145" s="272"/>
      <c r="AF1145" s="240"/>
      <c r="AI1145" s="240"/>
      <c r="AN1145" s="240"/>
      <c r="AO1145" s="240"/>
      <c r="AS1145" s="664"/>
      <c r="AT1145" s="722"/>
      <c r="AW1145" s="240"/>
      <c r="AX1145" s="240"/>
      <c r="BB1145" s="240"/>
      <c r="BC1145" s="240"/>
      <c r="BF1145" s="240"/>
      <c r="BH1145" s="3"/>
      <c r="BP1145" s="173"/>
    </row>
    <row r="1146" spans="1:68" s="2" customFormat="1" ht="11.25" x14ac:dyDescent="0.2">
      <c r="A1146" s="174"/>
      <c r="B1146" s="174"/>
      <c r="C1146" s="201"/>
      <c r="E1146" s="201"/>
      <c r="F1146" s="173"/>
      <c r="G1146" s="173"/>
      <c r="H1146" s="174"/>
      <c r="I1146" s="201"/>
      <c r="J1146" s="174"/>
      <c r="K1146" s="173"/>
      <c r="L1146" s="201"/>
      <c r="M1146" s="20"/>
      <c r="N1146" s="173"/>
      <c r="O1146" s="173"/>
      <c r="P1146" s="272"/>
      <c r="Q1146" s="202"/>
      <c r="R1146" s="560"/>
      <c r="S1146" s="299"/>
      <c r="T1146" s="174"/>
      <c r="U1146" s="174"/>
      <c r="V1146" s="235"/>
      <c r="W1146" s="691"/>
      <c r="X1146" s="691"/>
      <c r="Y1146" s="692"/>
      <c r="Z1146" s="272"/>
      <c r="AF1146" s="240"/>
      <c r="AI1146" s="240"/>
      <c r="AN1146" s="240"/>
      <c r="AO1146" s="240"/>
      <c r="AS1146" s="664"/>
      <c r="AT1146" s="722"/>
      <c r="AW1146" s="240"/>
      <c r="AX1146" s="240"/>
      <c r="BB1146" s="240"/>
      <c r="BC1146" s="240"/>
      <c r="BF1146" s="240"/>
      <c r="BH1146" s="3"/>
      <c r="BP1146" s="173"/>
    </row>
    <row r="1147" spans="1:68" s="2" customFormat="1" ht="11.25" x14ac:dyDescent="0.2">
      <c r="A1147" s="174"/>
      <c r="B1147" s="174"/>
      <c r="C1147" s="201"/>
      <c r="E1147" s="201"/>
      <c r="F1147" s="173"/>
      <c r="G1147" s="173"/>
      <c r="H1147" s="174"/>
      <c r="I1147" s="201"/>
      <c r="J1147" s="174"/>
      <c r="K1147" s="173"/>
      <c r="L1147" s="201"/>
      <c r="M1147" s="20"/>
      <c r="N1147" s="173"/>
      <c r="O1147" s="173"/>
      <c r="P1147" s="272"/>
      <c r="Q1147" s="202"/>
      <c r="R1147" s="560"/>
      <c r="S1147" s="299"/>
      <c r="T1147" s="174"/>
      <c r="U1147" s="174"/>
      <c r="V1147" s="235"/>
      <c r="W1147" s="691"/>
      <c r="X1147" s="691"/>
      <c r="Y1147" s="692"/>
      <c r="Z1147" s="272"/>
      <c r="AF1147" s="240"/>
      <c r="AI1147" s="240"/>
      <c r="AN1147" s="240"/>
      <c r="AO1147" s="240"/>
      <c r="AS1147" s="664"/>
      <c r="AT1147" s="722"/>
      <c r="AW1147" s="240"/>
      <c r="AX1147" s="240"/>
      <c r="BB1147" s="240"/>
      <c r="BC1147" s="240"/>
      <c r="BF1147" s="240"/>
      <c r="BH1147" s="3"/>
      <c r="BP1147" s="173"/>
    </row>
    <row r="1148" spans="1:68" s="2" customFormat="1" ht="11.25" x14ac:dyDescent="0.2">
      <c r="A1148" s="174"/>
      <c r="B1148" s="174"/>
      <c r="C1148" s="201"/>
      <c r="E1148" s="201"/>
      <c r="F1148" s="173"/>
      <c r="G1148" s="173"/>
      <c r="H1148" s="174"/>
      <c r="I1148" s="201"/>
      <c r="J1148" s="174"/>
      <c r="K1148" s="173"/>
      <c r="L1148" s="201"/>
      <c r="M1148" s="20"/>
      <c r="N1148" s="173"/>
      <c r="O1148" s="173"/>
      <c r="P1148" s="272"/>
      <c r="Q1148" s="202"/>
      <c r="R1148" s="560"/>
      <c r="S1148" s="299"/>
      <c r="T1148" s="174"/>
      <c r="U1148" s="174"/>
      <c r="V1148" s="235"/>
      <c r="W1148" s="691"/>
      <c r="X1148" s="691"/>
      <c r="Y1148" s="692"/>
      <c r="Z1148" s="272"/>
      <c r="AF1148" s="240"/>
      <c r="AI1148" s="240"/>
      <c r="AN1148" s="240"/>
      <c r="AO1148" s="240"/>
      <c r="AS1148" s="664"/>
      <c r="AT1148" s="722"/>
      <c r="AW1148" s="240"/>
      <c r="AX1148" s="240"/>
      <c r="BB1148" s="240"/>
      <c r="BC1148" s="240"/>
      <c r="BF1148" s="240"/>
      <c r="BH1148" s="3"/>
      <c r="BP1148" s="173"/>
    </row>
    <row r="1149" spans="1:68" s="2" customFormat="1" ht="11.25" x14ac:dyDescent="0.2">
      <c r="A1149" s="174"/>
      <c r="B1149" s="174"/>
      <c r="C1149" s="201"/>
      <c r="E1149" s="201"/>
      <c r="F1149" s="173"/>
      <c r="G1149" s="173"/>
      <c r="H1149" s="174"/>
      <c r="I1149" s="201"/>
      <c r="J1149" s="174"/>
      <c r="K1149" s="173"/>
      <c r="L1149" s="201"/>
      <c r="M1149" s="20"/>
      <c r="N1149" s="173"/>
      <c r="O1149" s="173"/>
      <c r="P1149" s="272"/>
      <c r="Q1149" s="202"/>
      <c r="R1149" s="560"/>
      <c r="S1149" s="299"/>
      <c r="T1149" s="174"/>
      <c r="U1149" s="174"/>
      <c r="V1149" s="235"/>
      <c r="W1149" s="691"/>
      <c r="X1149" s="691"/>
      <c r="Y1149" s="692"/>
      <c r="Z1149" s="272"/>
      <c r="AF1149" s="240"/>
      <c r="AI1149" s="240"/>
      <c r="AN1149" s="240"/>
      <c r="AO1149" s="240"/>
      <c r="AS1149" s="664"/>
      <c r="AT1149" s="722"/>
      <c r="AW1149" s="240"/>
      <c r="AX1149" s="240"/>
      <c r="BB1149" s="240"/>
      <c r="BC1149" s="240"/>
      <c r="BF1149" s="240"/>
      <c r="BH1149" s="3"/>
      <c r="BP1149" s="173"/>
    </row>
    <row r="1150" spans="1:68" s="2" customFormat="1" ht="11.25" x14ac:dyDescent="0.2">
      <c r="A1150" s="174"/>
      <c r="B1150" s="174"/>
      <c r="C1150" s="201"/>
      <c r="E1150" s="201"/>
      <c r="F1150" s="173"/>
      <c r="G1150" s="173"/>
      <c r="H1150" s="174"/>
      <c r="I1150" s="201"/>
      <c r="J1150" s="174"/>
      <c r="K1150" s="173"/>
      <c r="L1150" s="201"/>
      <c r="M1150" s="20"/>
      <c r="N1150" s="173"/>
      <c r="O1150" s="173"/>
      <c r="P1150" s="272"/>
      <c r="Q1150" s="202"/>
      <c r="R1150" s="560"/>
      <c r="S1150" s="299"/>
      <c r="T1150" s="174"/>
      <c r="U1150" s="174"/>
      <c r="V1150" s="235"/>
      <c r="W1150" s="691"/>
      <c r="X1150" s="691"/>
      <c r="Y1150" s="692"/>
      <c r="Z1150" s="272"/>
      <c r="AF1150" s="240"/>
      <c r="AI1150" s="240"/>
      <c r="AN1150" s="240"/>
      <c r="AO1150" s="240"/>
      <c r="AS1150" s="664"/>
      <c r="AT1150" s="722"/>
      <c r="AW1150" s="240"/>
      <c r="AX1150" s="240"/>
      <c r="BB1150" s="240"/>
      <c r="BC1150" s="240"/>
      <c r="BF1150" s="240"/>
      <c r="BH1150" s="3"/>
      <c r="BP1150" s="173"/>
    </row>
    <row r="1151" spans="1:68" s="2" customFormat="1" ht="11.25" x14ac:dyDescent="0.2">
      <c r="A1151" s="174"/>
      <c r="B1151" s="174"/>
      <c r="C1151" s="201"/>
      <c r="E1151" s="201"/>
      <c r="F1151" s="173"/>
      <c r="G1151" s="173"/>
      <c r="H1151" s="174"/>
      <c r="I1151" s="201"/>
      <c r="J1151" s="174"/>
      <c r="K1151" s="173"/>
      <c r="L1151" s="201"/>
      <c r="M1151" s="20"/>
      <c r="N1151" s="173"/>
      <c r="O1151" s="173"/>
      <c r="P1151" s="272"/>
      <c r="Q1151" s="202"/>
      <c r="R1151" s="560"/>
      <c r="S1151" s="299"/>
      <c r="T1151" s="174"/>
      <c r="U1151" s="174"/>
      <c r="V1151" s="235"/>
      <c r="W1151" s="691"/>
      <c r="X1151" s="691"/>
      <c r="Y1151" s="692"/>
      <c r="Z1151" s="272"/>
      <c r="AF1151" s="240"/>
      <c r="AI1151" s="240"/>
      <c r="AN1151" s="240"/>
      <c r="AO1151" s="240"/>
      <c r="AS1151" s="664"/>
      <c r="AT1151" s="722"/>
      <c r="AW1151" s="240"/>
      <c r="AX1151" s="240"/>
      <c r="BB1151" s="240"/>
      <c r="BC1151" s="240"/>
      <c r="BF1151" s="240"/>
      <c r="BH1151" s="3"/>
      <c r="BP1151" s="173"/>
    </row>
    <row r="1152" spans="1:68" s="2" customFormat="1" ht="11.25" x14ac:dyDescent="0.2">
      <c r="A1152" s="174"/>
      <c r="B1152" s="174"/>
      <c r="C1152" s="201"/>
      <c r="E1152" s="201"/>
      <c r="F1152" s="173"/>
      <c r="G1152" s="173"/>
      <c r="H1152" s="174"/>
      <c r="I1152" s="201"/>
      <c r="J1152" s="174"/>
      <c r="K1152" s="173"/>
      <c r="L1152" s="201"/>
      <c r="M1152" s="20"/>
      <c r="N1152" s="173"/>
      <c r="O1152" s="173"/>
      <c r="P1152" s="272"/>
      <c r="Q1152" s="202"/>
      <c r="R1152" s="560"/>
      <c r="S1152" s="299"/>
      <c r="T1152" s="174"/>
      <c r="U1152" s="174"/>
      <c r="V1152" s="235"/>
      <c r="W1152" s="691"/>
      <c r="X1152" s="691"/>
      <c r="Y1152" s="692"/>
      <c r="Z1152" s="272"/>
      <c r="AF1152" s="240"/>
      <c r="AI1152" s="240"/>
      <c r="AN1152" s="240"/>
      <c r="AO1152" s="240"/>
      <c r="AS1152" s="664"/>
      <c r="AT1152" s="722"/>
      <c r="AW1152" s="240"/>
      <c r="AX1152" s="240"/>
      <c r="BB1152" s="240"/>
      <c r="BC1152" s="240"/>
      <c r="BF1152" s="240"/>
      <c r="BH1152" s="3"/>
      <c r="BP1152" s="173"/>
    </row>
    <row r="1153" spans="1:68" s="2" customFormat="1" ht="11.25" x14ac:dyDescent="0.2">
      <c r="A1153" s="174"/>
      <c r="B1153" s="174"/>
      <c r="C1153" s="201"/>
      <c r="E1153" s="201"/>
      <c r="F1153" s="173"/>
      <c r="G1153" s="173"/>
      <c r="H1153" s="174"/>
      <c r="I1153" s="201"/>
      <c r="J1153" s="174"/>
      <c r="K1153" s="173"/>
      <c r="L1153" s="201"/>
      <c r="M1153" s="20"/>
      <c r="N1153" s="173"/>
      <c r="O1153" s="173"/>
      <c r="P1153" s="272"/>
      <c r="Q1153" s="202"/>
      <c r="R1153" s="560"/>
      <c r="S1153" s="299"/>
      <c r="T1153" s="174"/>
      <c r="U1153" s="174"/>
      <c r="V1153" s="235"/>
      <c r="W1153" s="691"/>
      <c r="X1153" s="691"/>
      <c r="Y1153" s="692"/>
      <c r="Z1153" s="272"/>
      <c r="AF1153" s="240"/>
      <c r="AI1153" s="240"/>
      <c r="AN1153" s="240"/>
      <c r="AO1153" s="240"/>
      <c r="AS1153" s="664"/>
      <c r="AT1153" s="722"/>
      <c r="AW1153" s="240"/>
      <c r="AX1153" s="240"/>
      <c r="BB1153" s="240"/>
      <c r="BC1153" s="240"/>
      <c r="BF1153" s="240"/>
      <c r="BH1153" s="3"/>
      <c r="BP1153" s="173"/>
    </row>
    <row r="1154" spans="1:68" s="2" customFormat="1" ht="11.25" x14ac:dyDescent="0.2">
      <c r="A1154" s="174"/>
      <c r="B1154" s="174"/>
      <c r="C1154" s="201"/>
      <c r="E1154" s="201"/>
      <c r="F1154" s="173"/>
      <c r="G1154" s="173"/>
      <c r="H1154" s="174"/>
      <c r="I1154" s="201"/>
      <c r="J1154" s="174"/>
      <c r="K1154" s="173"/>
      <c r="L1154" s="201"/>
      <c r="M1154" s="20"/>
      <c r="N1154" s="173"/>
      <c r="O1154" s="173"/>
      <c r="P1154" s="272"/>
      <c r="Q1154" s="202"/>
      <c r="R1154" s="560"/>
      <c r="S1154" s="299"/>
      <c r="T1154" s="174"/>
      <c r="U1154" s="174"/>
      <c r="V1154" s="235"/>
      <c r="W1154" s="691"/>
      <c r="X1154" s="691"/>
      <c r="Y1154" s="692"/>
      <c r="Z1154" s="272"/>
      <c r="AF1154" s="240"/>
      <c r="AI1154" s="240"/>
      <c r="AN1154" s="240"/>
      <c r="AO1154" s="240"/>
      <c r="AS1154" s="664"/>
      <c r="AT1154" s="722"/>
      <c r="AW1154" s="240"/>
      <c r="AX1154" s="240"/>
      <c r="BB1154" s="240"/>
      <c r="BC1154" s="240"/>
      <c r="BF1154" s="240"/>
      <c r="BH1154" s="3"/>
      <c r="BP1154" s="173"/>
    </row>
    <row r="1155" spans="1:68" s="2" customFormat="1" ht="11.25" x14ac:dyDescent="0.2">
      <c r="A1155" s="174"/>
      <c r="B1155" s="174"/>
      <c r="C1155" s="201"/>
      <c r="E1155" s="201"/>
      <c r="F1155" s="173"/>
      <c r="G1155" s="173"/>
      <c r="H1155" s="174"/>
      <c r="I1155" s="201"/>
      <c r="J1155" s="174"/>
      <c r="K1155" s="173"/>
      <c r="L1155" s="201"/>
      <c r="M1155" s="20"/>
      <c r="N1155" s="173"/>
      <c r="O1155" s="173"/>
      <c r="P1155" s="272"/>
      <c r="Q1155" s="202"/>
      <c r="R1155" s="560"/>
      <c r="S1155" s="299"/>
      <c r="T1155" s="174"/>
      <c r="U1155" s="174"/>
      <c r="V1155" s="235"/>
      <c r="W1155" s="691"/>
      <c r="X1155" s="691"/>
      <c r="Y1155" s="692"/>
      <c r="Z1155" s="272"/>
      <c r="AF1155" s="240"/>
      <c r="AI1155" s="240"/>
      <c r="AN1155" s="240"/>
      <c r="AO1155" s="240"/>
      <c r="AS1155" s="664"/>
      <c r="AT1155" s="722"/>
      <c r="AW1155" s="240"/>
      <c r="AX1155" s="240"/>
      <c r="BB1155" s="240"/>
      <c r="BC1155" s="240"/>
      <c r="BF1155" s="240"/>
      <c r="BH1155" s="3"/>
      <c r="BP1155" s="173"/>
    </row>
    <row r="1156" spans="1:68" s="2" customFormat="1" ht="11.25" x14ac:dyDescent="0.2">
      <c r="A1156" s="174"/>
      <c r="B1156" s="174"/>
      <c r="C1156" s="201"/>
      <c r="E1156" s="201"/>
      <c r="F1156" s="173"/>
      <c r="G1156" s="173"/>
      <c r="H1156" s="174"/>
      <c r="I1156" s="201"/>
      <c r="J1156" s="174"/>
      <c r="K1156" s="173"/>
      <c r="L1156" s="201"/>
      <c r="M1156" s="20"/>
      <c r="N1156" s="173"/>
      <c r="O1156" s="173"/>
      <c r="P1156" s="272"/>
      <c r="Q1156" s="202"/>
      <c r="R1156" s="560"/>
      <c r="S1156" s="299"/>
      <c r="T1156" s="174"/>
      <c r="U1156" s="174"/>
      <c r="V1156" s="235"/>
      <c r="W1156" s="691"/>
      <c r="X1156" s="691"/>
      <c r="Y1156" s="692"/>
      <c r="Z1156" s="272"/>
      <c r="AF1156" s="240"/>
      <c r="AI1156" s="240"/>
      <c r="AN1156" s="240"/>
      <c r="AO1156" s="240"/>
      <c r="AS1156" s="664"/>
      <c r="AT1156" s="722"/>
      <c r="AW1156" s="240"/>
      <c r="AX1156" s="240"/>
      <c r="BB1156" s="240"/>
      <c r="BC1156" s="240"/>
      <c r="BF1156" s="240"/>
      <c r="BH1156" s="3"/>
      <c r="BP1156" s="173"/>
    </row>
    <row r="1157" spans="1:68" s="2" customFormat="1" ht="11.25" x14ac:dyDescent="0.2">
      <c r="A1157" s="174"/>
      <c r="B1157" s="174"/>
      <c r="C1157" s="201"/>
      <c r="E1157" s="201"/>
      <c r="F1157" s="173"/>
      <c r="G1157" s="173"/>
      <c r="H1157" s="174"/>
      <c r="I1157" s="201"/>
      <c r="J1157" s="174"/>
      <c r="K1157" s="173"/>
      <c r="L1157" s="201"/>
      <c r="M1157" s="20"/>
      <c r="N1157" s="173"/>
      <c r="O1157" s="173"/>
      <c r="P1157" s="272"/>
      <c r="Q1157" s="202"/>
      <c r="R1157" s="560"/>
      <c r="S1157" s="299"/>
      <c r="T1157" s="174"/>
      <c r="U1157" s="174"/>
      <c r="V1157" s="235"/>
      <c r="W1157" s="691"/>
      <c r="X1157" s="691"/>
      <c r="Y1157" s="692"/>
      <c r="Z1157" s="272"/>
      <c r="AF1157" s="240"/>
      <c r="AI1157" s="240"/>
      <c r="AN1157" s="240"/>
      <c r="AO1157" s="240"/>
      <c r="AS1157" s="664"/>
      <c r="AT1157" s="722"/>
      <c r="AW1157" s="240"/>
      <c r="AX1157" s="240"/>
      <c r="BB1157" s="240"/>
      <c r="BC1157" s="240"/>
      <c r="BF1157" s="240"/>
      <c r="BH1157" s="3"/>
      <c r="BP1157" s="173"/>
    </row>
    <row r="1158" spans="1:68" s="2" customFormat="1" ht="11.25" x14ac:dyDescent="0.2">
      <c r="A1158" s="174"/>
      <c r="B1158" s="174"/>
      <c r="C1158" s="201"/>
      <c r="E1158" s="201"/>
      <c r="F1158" s="173"/>
      <c r="G1158" s="173"/>
      <c r="H1158" s="174"/>
      <c r="I1158" s="201"/>
      <c r="J1158" s="174"/>
      <c r="K1158" s="173"/>
      <c r="L1158" s="201"/>
      <c r="M1158" s="20"/>
      <c r="N1158" s="173"/>
      <c r="O1158" s="173"/>
      <c r="P1158" s="272"/>
      <c r="Q1158" s="202"/>
      <c r="R1158" s="560"/>
      <c r="S1158" s="299"/>
      <c r="T1158" s="174"/>
      <c r="U1158" s="174"/>
      <c r="V1158" s="235"/>
      <c r="W1158" s="691"/>
      <c r="X1158" s="691"/>
      <c r="Y1158" s="692"/>
      <c r="Z1158" s="272"/>
      <c r="AF1158" s="240"/>
      <c r="AI1158" s="240"/>
      <c r="AN1158" s="240"/>
      <c r="AO1158" s="240"/>
      <c r="AS1158" s="664"/>
      <c r="AT1158" s="722"/>
      <c r="AW1158" s="240"/>
      <c r="AX1158" s="240"/>
      <c r="BB1158" s="240"/>
      <c r="BC1158" s="240"/>
      <c r="BF1158" s="240"/>
      <c r="BH1158" s="3"/>
      <c r="BP1158" s="173"/>
    </row>
    <row r="1159" spans="1:68" s="2" customFormat="1" ht="11.25" x14ac:dyDescent="0.2">
      <c r="A1159" s="174"/>
      <c r="B1159" s="174"/>
      <c r="C1159" s="201"/>
      <c r="E1159" s="201"/>
      <c r="F1159" s="173"/>
      <c r="G1159" s="173"/>
      <c r="H1159" s="174"/>
      <c r="I1159" s="201"/>
      <c r="J1159" s="174"/>
      <c r="K1159" s="173"/>
      <c r="L1159" s="201"/>
      <c r="M1159" s="20"/>
      <c r="N1159" s="173"/>
      <c r="O1159" s="173"/>
      <c r="P1159" s="272"/>
      <c r="Q1159" s="202"/>
      <c r="R1159" s="560"/>
      <c r="S1159" s="299"/>
      <c r="T1159" s="174"/>
      <c r="U1159" s="174"/>
      <c r="V1159" s="235"/>
      <c r="W1159" s="691"/>
      <c r="X1159" s="691"/>
      <c r="Y1159" s="692"/>
      <c r="Z1159" s="272"/>
      <c r="AF1159" s="240"/>
      <c r="AI1159" s="240"/>
      <c r="AN1159" s="240"/>
      <c r="AO1159" s="240"/>
      <c r="AS1159" s="664"/>
      <c r="AT1159" s="722"/>
      <c r="AW1159" s="240"/>
      <c r="AX1159" s="240"/>
      <c r="BB1159" s="240"/>
      <c r="BC1159" s="240"/>
      <c r="BF1159" s="240"/>
      <c r="BH1159" s="3"/>
      <c r="BP1159" s="173"/>
    </row>
    <row r="1160" spans="1:68" s="2" customFormat="1" ht="11.25" x14ac:dyDescent="0.2">
      <c r="A1160" s="174"/>
      <c r="B1160" s="174"/>
      <c r="C1160" s="201"/>
      <c r="E1160" s="201"/>
      <c r="F1160" s="173"/>
      <c r="G1160" s="173"/>
      <c r="H1160" s="174"/>
      <c r="I1160" s="201"/>
      <c r="J1160" s="174"/>
      <c r="K1160" s="173"/>
      <c r="L1160" s="201"/>
      <c r="M1160" s="20"/>
      <c r="N1160" s="173"/>
      <c r="O1160" s="173"/>
      <c r="P1160" s="272"/>
      <c r="Q1160" s="202"/>
      <c r="R1160" s="560"/>
      <c r="S1160" s="299"/>
      <c r="T1160" s="174"/>
      <c r="U1160" s="174"/>
      <c r="V1160" s="235"/>
      <c r="W1160" s="691"/>
      <c r="X1160" s="691"/>
      <c r="Y1160" s="692"/>
      <c r="Z1160" s="272"/>
      <c r="AF1160" s="240"/>
      <c r="AI1160" s="240"/>
      <c r="AN1160" s="240"/>
      <c r="AO1160" s="240"/>
      <c r="AS1160" s="664"/>
      <c r="AT1160" s="722"/>
      <c r="AW1160" s="240"/>
      <c r="AX1160" s="240"/>
      <c r="BB1160" s="240"/>
      <c r="BC1160" s="240"/>
      <c r="BF1160" s="240"/>
      <c r="BH1160" s="3"/>
      <c r="BP1160" s="173"/>
    </row>
    <row r="1161" spans="1:68" s="2" customFormat="1" ht="11.25" x14ac:dyDescent="0.2">
      <c r="A1161" s="174"/>
      <c r="B1161" s="174"/>
      <c r="C1161" s="201"/>
      <c r="E1161" s="201"/>
      <c r="F1161" s="173"/>
      <c r="G1161" s="173"/>
      <c r="H1161" s="174"/>
      <c r="I1161" s="201"/>
      <c r="J1161" s="174"/>
      <c r="K1161" s="173"/>
      <c r="L1161" s="201"/>
      <c r="M1161" s="20"/>
      <c r="N1161" s="173"/>
      <c r="O1161" s="173"/>
      <c r="P1161" s="272"/>
      <c r="Q1161" s="202"/>
      <c r="R1161" s="560"/>
      <c r="S1161" s="299"/>
      <c r="T1161" s="174"/>
      <c r="U1161" s="174"/>
      <c r="V1161" s="235"/>
      <c r="W1161" s="691"/>
      <c r="X1161" s="691"/>
      <c r="Y1161" s="692"/>
      <c r="Z1161" s="272"/>
      <c r="AF1161" s="240"/>
      <c r="AI1161" s="240"/>
      <c r="AN1161" s="240"/>
      <c r="AO1161" s="240"/>
      <c r="AS1161" s="664"/>
      <c r="AT1161" s="722"/>
      <c r="AW1161" s="240"/>
      <c r="AX1161" s="240"/>
      <c r="BB1161" s="240"/>
      <c r="BC1161" s="240"/>
      <c r="BF1161" s="240"/>
      <c r="BH1161" s="3"/>
      <c r="BP1161" s="173"/>
    </row>
    <row r="1162" spans="1:68" s="2" customFormat="1" ht="11.25" x14ac:dyDescent="0.2">
      <c r="A1162" s="174"/>
      <c r="B1162" s="174"/>
      <c r="C1162" s="201"/>
      <c r="E1162" s="201"/>
      <c r="F1162" s="173"/>
      <c r="G1162" s="173"/>
      <c r="H1162" s="174"/>
      <c r="I1162" s="201"/>
      <c r="J1162" s="174"/>
      <c r="K1162" s="173"/>
      <c r="L1162" s="201"/>
      <c r="M1162" s="20"/>
      <c r="N1162" s="173"/>
      <c r="O1162" s="173"/>
      <c r="P1162" s="272"/>
      <c r="Q1162" s="202"/>
      <c r="R1162" s="560"/>
      <c r="S1162" s="299"/>
      <c r="T1162" s="174"/>
      <c r="U1162" s="174"/>
      <c r="V1162" s="235"/>
      <c r="W1162" s="691"/>
      <c r="X1162" s="691"/>
      <c r="Y1162" s="692"/>
      <c r="Z1162" s="272"/>
      <c r="AF1162" s="240"/>
      <c r="AI1162" s="240"/>
      <c r="AN1162" s="240"/>
      <c r="AO1162" s="240"/>
      <c r="AS1162" s="664"/>
      <c r="AT1162" s="722"/>
      <c r="AW1162" s="240"/>
      <c r="AX1162" s="240"/>
      <c r="BB1162" s="240"/>
      <c r="BC1162" s="240"/>
      <c r="BF1162" s="240"/>
      <c r="BH1162" s="3"/>
      <c r="BP1162" s="173"/>
    </row>
    <row r="1163" spans="1:68" s="2" customFormat="1" ht="11.25" x14ac:dyDescent="0.2">
      <c r="A1163" s="174"/>
      <c r="B1163" s="174"/>
      <c r="C1163" s="201"/>
      <c r="E1163" s="201"/>
      <c r="F1163" s="173"/>
      <c r="G1163" s="173"/>
      <c r="H1163" s="174"/>
      <c r="I1163" s="201"/>
      <c r="J1163" s="174"/>
      <c r="K1163" s="173"/>
      <c r="L1163" s="201"/>
      <c r="M1163" s="20"/>
      <c r="N1163" s="173"/>
      <c r="O1163" s="173"/>
      <c r="P1163" s="272"/>
      <c r="Q1163" s="202"/>
      <c r="R1163" s="560"/>
      <c r="S1163" s="299"/>
      <c r="T1163" s="174"/>
      <c r="U1163" s="174"/>
      <c r="V1163" s="235"/>
      <c r="W1163" s="691"/>
      <c r="X1163" s="691"/>
      <c r="Y1163" s="692"/>
      <c r="Z1163" s="272"/>
      <c r="AF1163" s="240"/>
      <c r="AI1163" s="240"/>
      <c r="AN1163" s="240"/>
      <c r="AO1163" s="240"/>
      <c r="AS1163" s="664"/>
      <c r="AT1163" s="722"/>
      <c r="AW1163" s="240"/>
      <c r="AX1163" s="240"/>
      <c r="BB1163" s="240"/>
      <c r="BC1163" s="240"/>
      <c r="BF1163" s="240"/>
      <c r="BH1163" s="3"/>
      <c r="BP1163" s="173"/>
    </row>
    <row r="1164" spans="1:68" s="2" customFormat="1" ht="11.25" x14ac:dyDescent="0.2">
      <c r="A1164" s="174"/>
      <c r="B1164" s="174"/>
      <c r="C1164" s="201"/>
      <c r="E1164" s="201"/>
      <c r="F1164" s="173"/>
      <c r="G1164" s="173"/>
      <c r="H1164" s="174"/>
      <c r="I1164" s="201"/>
      <c r="J1164" s="174"/>
      <c r="K1164" s="173"/>
      <c r="L1164" s="201"/>
      <c r="M1164" s="20"/>
      <c r="N1164" s="173"/>
      <c r="O1164" s="173"/>
      <c r="P1164" s="272"/>
      <c r="Q1164" s="202"/>
      <c r="R1164" s="560"/>
      <c r="S1164" s="299"/>
      <c r="T1164" s="174"/>
      <c r="U1164" s="174"/>
      <c r="V1164" s="235"/>
      <c r="W1164" s="691"/>
      <c r="X1164" s="691"/>
      <c r="Y1164" s="692"/>
      <c r="Z1164" s="272"/>
      <c r="AF1164" s="240"/>
      <c r="AI1164" s="240"/>
      <c r="AN1164" s="240"/>
      <c r="AO1164" s="240"/>
      <c r="AS1164" s="664"/>
      <c r="AT1164" s="722"/>
      <c r="AW1164" s="240"/>
      <c r="AX1164" s="240"/>
      <c r="BB1164" s="240"/>
      <c r="BC1164" s="240"/>
      <c r="BF1164" s="240"/>
      <c r="BH1164" s="3"/>
      <c r="BP1164" s="173"/>
    </row>
    <row r="1165" spans="1:68" s="2" customFormat="1" ht="11.25" x14ac:dyDescent="0.2">
      <c r="A1165" s="174"/>
      <c r="B1165" s="174"/>
      <c r="C1165" s="201"/>
      <c r="E1165" s="201"/>
      <c r="F1165" s="173"/>
      <c r="G1165" s="173"/>
      <c r="H1165" s="174"/>
      <c r="I1165" s="201"/>
      <c r="J1165" s="174"/>
      <c r="K1165" s="173"/>
      <c r="L1165" s="201"/>
      <c r="M1165" s="20"/>
      <c r="N1165" s="173"/>
      <c r="O1165" s="173"/>
      <c r="P1165" s="272"/>
      <c r="Q1165" s="202"/>
      <c r="R1165" s="560"/>
      <c r="S1165" s="299"/>
      <c r="T1165" s="174"/>
      <c r="U1165" s="174"/>
      <c r="V1165" s="235"/>
      <c r="W1165" s="691"/>
      <c r="X1165" s="691"/>
      <c r="Y1165" s="692"/>
      <c r="Z1165" s="272"/>
      <c r="AF1165" s="240"/>
      <c r="AI1165" s="240"/>
      <c r="AN1165" s="240"/>
      <c r="AO1165" s="240"/>
      <c r="AS1165" s="664"/>
      <c r="AT1165" s="722"/>
      <c r="AW1165" s="240"/>
      <c r="AX1165" s="240"/>
      <c r="BB1165" s="240"/>
      <c r="BC1165" s="240"/>
      <c r="BF1165" s="240"/>
      <c r="BH1165" s="3"/>
      <c r="BP1165" s="173"/>
    </row>
    <row r="1166" spans="1:68" s="2" customFormat="1" ht="11.25" x14ac:dyDescent="0.2">
      <c r="A1166" s="174"/>
      <c r="B1166" s="174"/>
      <c r="C1166" s="201"/>
      <c r="E1166" s="201"/>
      <c r="F1166" s="173"/>
      <c r="G1166" s="173"/>
      <c r="H1166" s="174"/>
      <c r="I1166" s="201"/>
      <c r="J1166" s="174"/>
      <c r="K1166" s="173"/>
      <c r="L1166" s="201"/>
      <c r="M1166" s="20"/>
      <c r="N1166" s="173"/>
      <c r="O1166" s="173"/>
      <c r="P1166" s="272"/>
      <c r="Q1166" s="202"/>
      <c r="R1166" s="560"/>
      <c r="S1166" s="299"/>
      <c r="T1166" s="174"/>
      <c r="U1166" s="174"/>
      <c r="V1166" s="235"/>
      <c r="W1166" s="691"/>
      <c r="X1166" s="691"/>
      <c r="Y1166" s="692"/>
      <c r="Z1166" s="272"/>
      <c r="AF1166" s="240"/>
      <c r="AI1166" s="240"/>
      <c r="AN1166" s="240"/>
      <c r="AO1166" s="240"/>
      <c r="AS1166" s="664"/>
      <c r="AT1166" s="722"/>
      <c r="AW1166" s="240"/>
      <c r="AX1166" s="240"/>
      <c r="BB1166" s="240"/>
      <c r="BC1166" s="240"/>
      <c r="BF1166" s="240"/>
      <c r="BH1166" s="3"/>
      <c r="BP1166" s="173"/>
    </row>
    <row r="1167" spans="1:68" s="2" customFormat="1" ht="11.25" x14ac:dyDescent="0.2">
      <c r="A1167" s="174"/>
      <c r="B1167" s="174"/>
      <c r="C1167" s="201"/>
      <c r="E1167" s="201"/>
      <c r="F1167" s="173"/>
      <c r="G1167" s="173"/>
      <c r="H1167" s="174"/>
      <c r="I1167" s="201"/>
      <c r="J1167" s="174"/>
      <c r="K1167" s="173"/>
      <c r="L1167" s="201"/>
      <c r="M1167" s="20"/>
      <c r="N1167" s="173"/>
      <c r="O1167" s="173"/>
      <c r="P1167" s="272"/>
      <c r="Q1167" s="202"/>
      <c r="R1167" s="560"/>
      <c r="S1167" s="299"/>
      <c r="T1167" s="174"/>
      <c r="U1167" s="174"/>
      <c r="V1167" s="235"/>
      <c r="W1167" s="691"/>
      <c r="X1167" s="691"/>
      <c r="Y1167" s="692"/>
      <c r="Z1167" s="272"/>
      <c r="AF1167" s="240"/>
      <c r="AI1167" s="240"/>
      <c r="AN1167" s="240"/>
      <c r="AO1167" s="240"/>
      <c r="AS1167" s="664"/>
      <c r="AT1167" s="722"/>
      <c r="AW1167" s="240"/>
      <c r="AX1167" s="240"/>
      <c r="BB1167" s="240"/>
      <c r="BC1167" s="240"/>
      <c r="BF1167" s="240"/>
      <c r="BH1167" s="3"/>
      <c r="BP1167" s="173"/>
    </row>
    <row r="1168" spans="1:68" s="2" customFormat="1" ht="11.25" x14ac:dyDescent="0.2">
      <c r="A1168" s="174"/>
      <c r="B1168" s="174"/>
      <c r="C1168" s="201"/>
      <c r="E1168" s="201"/>
      <c r="F1168" s="173"/>
      <c r="G1168" s="173"/>
      <c r="H1168" s="174"/>
      <c r="I1168" s="201"/>
      <c r="J1168" s="174"/>
      <c r="K1168" s="173"/>
      <c r="L1168" s="201"/>
      <c r="M1168" s="20"/>
      <c r="N1168" s="173"/>
      <c r="O1168" s="173"/>
      <c r="P1168" s="272"/>
      <c r="Q1168" s="202"/>
      <c r="R1168" s="560"/>
      <c r="S1168" s="299"/>
      <c r="T1168" s="174"/>
      <c r="U1168" s="174"/>
      <c r="V1168" s="235"/>
      <c r="W1168" s="691"/>
      <c r="X1168" s="691"/>
      <c r="Y1168" s="692"/>
      <c r="Z1168" s="272"/>
      <c r="AF1168" s="240"/>
      <c r="AI1168" s="240"/>
      <c r="AN1168" s="240"/>
      <c r="AO1168" s="240"/>
      <c r="AS1168" s="664"/>
      <c r="AT1168" s="722"/>
      <c r="AW1168" s="240"/>
      <c r="AX1168" s="240"/>
      <c r="BB1168" s="240"/>
      <c r="BC1168" s="240"/>
      <c r="BF1168" s="240"/>
      <c r="BH1168" s="3"/>
      <c r="BP1168" s="173"/>
    </row>
    <row r="1169" spans="1:68" s="2" customFormat="1" ht="11.25" x14ac:dyDescent="0.2">
      <c r="A1169" s="174"/>
      <c r="B1169" s="174"/>
      <c r="C1169" s="201"/>
      <c r="E1169" s="201"/>
      <c r="F1169" s="173"/>
      <c r="G1169" s="173"/>
      <c r="H1169" s="174"/>
      <c r="I1169" s="201"/>
      <c r="J1169" s="174"/>
      <c r="K1169" s="173"/>
      <c r="L1169" s="201"/>
      <c r="M1169" s="20"/>
      <c r="N1169" s="173"/>
      <c r="O1169" s="173"/>
      <c r="P1169" s="272"/>
      <c r="Q1169" s="202"/>
      <c r="R1169" s="560"/>
      <c r="S1169" s="299"/>
      <c r="T1169" s="174"/>
      <c r="U1169" s="174"/>
      <c r="V1169" s="235"/>
      <c r="W1169" s="691"/>
      <c r="X1169" s="691"/>
      <c r="Y1169" s="692"/>
      <c r="Z1169" s="272"/>
      <c r="AF1169" s="240"/>
      <c r="AI1169" s="240"/>
      <c r="AN1169" s="240"/>
      <c r="AO1169" s="240"/>
      <c r="AS1169" s="664"/>
      <c r="AT1169" s="722"/>
      <c r="AW1169" s="240"/>
      <c r="AX1169" s="240"/>
      <c r="BB1169" s="240"/>
      <c r="BC1169" s="240"/>
      <c r="BF1169" s="240"/>
      <c r="BH1169" s="3"/>
      <c r="BP1169" s="173"/>
    </row>
    <row r="1170" spans="1:68" s="2" customFormat="1" ht="11.25" x14ac:dyDescent="0.2">
      <c r="A1170" s="174"/>
      <c r="B1170" s="174"/>
      <c r="C1170" s="201"/>
      <c r="E1170" s="201"/>
      <c r="F1170" s="173"/>
      <c r="G1170" s="173"/>
      <c r="H1170" s="174"/>
      <c r="I1170" s="201"/>
      <c r="J1170" s="174"/>
      <c r="K1170" s="173"/>
      <c r="L1170" s="201"/>
      <c r="M1170" s="20"/>
      <c r="N1170" s="173"/>
      <c r="O1170" s="173"/>
      <c r="P1170" s="272"/>
      <c r="Q1170" s="202"/>
      <c r="R1170" s="560"/>
      <c r="S1170" s="299"/>
      <c r="T1170" s="174"/>
      <c r="U1170" s="174"/>
      <c r="V1170" s="235"/>
      <c r="W1170" s="691"/>
      <c r="X1170" s="691"/>
      <c r="Y1170" s="692"/>
      <c r="Z1170" s="272"/>
      <c r="AF1170" s="240"/>
      <c r="AI1170" s="240"/>
      <c r="AN1170" s="240"/>
      <c r="AO1170" s="240"/>
      <c r="AS1170" s="664"/>
      <c r="AT1170" s="722"/>
      <c r="AW1170" s="240"/>
      <c r="AX1170" s="240"/>
      <c r="BB1170" s="240"/>
      <c r="BC1170" s="240"/>
      <c r="BF1170" s="240"/>
      <c r="BH1170" s="3"/>
      <c r="BP1170" s="173"/>
    </row>
    <row r="1171" spans="1:68" s="2" customFormat="1" ht="11.25" x14ac:dyDescent="0.2">
      <c r="A1171" s="174"/>
      <c r="B1171" s="174"/>
      <c r="C1171" s="201"/>
      <c r="E1171" s="201"/>
      <c r="F1171" s="173"/>
      <c r="G1171" s="173"/>
      <c r="H1171" s="174"/>
      <c r="I1171" s="201"/>
      <c r="J1171" s="174"/>
      <c r="K1171" s="173"/>
      <c r="L1171" s="201"/>
      <c r="M1171" s="20"/>
      <c r="N1171" s="173"/>
      <c r="O1171" s="173"/>
      <c r="P1171" s="272"/>
      <c r="Q1171" s="202"/>
      <c r="R1171" s="560"/>
      <c r="S1171" s="299"/>
      <c r="T1171" s="174"/>
      <c r="U1171" s="174"/>
      <c r="V1171" s="235"/>
      <c r="W1171" s="691"/>
      <c r="X1171" s="691"/>
      <c r="Y1171" s="692"/>
      <c r="Z1171" s="272"/>
      <c r="AF1171" s="240"/>
      <c r="AI1171" s="240"/>
      <c r="AN1171" s="240"/>
      <c r="AO1171" s="240"/>
      <c r="AS1171" s="664"/>
      <c r="AT1171" s="722"/>
      <c r="AW1171" s="240"/>
      <c r="AX1171" s="240"/>
      <c r="BB1171" s="240"/>
      <c r="BC1171" s="240"/>
      <c r="BF1171" s="240"/>
      <c r="BH1171" s="3"/>
      <c r="BP1171" s="173"/>
    </row>
    <row r="1172" spans="1:68" s="2" customFormat="1" ht="11.25" x14ac:dyDescent="0.2">
      <c r="A1172" s="174"/>
      <c r="B1172" s="174"/>
      <c r="C1172" s="201"/>
      <c r="E1172" s="201"/>
      <c r="F1172" s="173"/>
      <c r="G1172" s="173"/>
      <c r="H1172" s="174"/>
      <c r="I1172" s="201"/>
      <c r="J1172" s="174"/>
      <c r="K1172" s="173"/>
      <c r="L1172" s="201"/>
      <c r="M1172" s="20"/>
      <c r="N1172" s="173"/>
      <c r="O1172" s="173"/>
      <c r="P1172" s="272"/>
      <c r="Q1172" s="202"/>
      <c r="R1172" s="560"/>
      <c r="S1172" s="299"/>
      <c r="T1172" s="174"/>
      <c r="U1172" s="174"/>
      <c r="V1172" s="235"/>
      <c r="W1172" s="691"/>
      <c r="X1172" s="691"/>
      <c r="Y1172" s="692"/>
      <c r="Z1172" s="272"/>
      <c r="AF1172" s="240"/>
      <c r="AI1172" s="240"/>
      <c r="AN1172" s="240"/>
      <c r="AO1172" s="240"/>
      <c r="AS1172" s="664"/>
      <c r="AT1172" s="722"/>
      <c r="AW1172" s="240"/>
      <c r="AX1172" s="240"/>
      <c r="BB1172" s="240"/>
      <c r="BC1172" s="240"/>
      <c r="BF1172" s="240"/>
      <c r="BH1172" s="3"/>
      <c r="BP1172" s="173"/>
    </row>
    <row r="1173" spans="1:68" s="2" customFormat="1" ht="11.25" x14ac:dyDescent="0.2">
      <c r="A1173" s="174"/>
      <c r="B1173" s="174"/>
      <c r="C1173" s="201"/>
      <c r="E1173" s="201"/>
      <c r="F1173" s="173"/>
      <c r="G1173" s="173"/>
      <c r="H1173" s="174"/>
      <c r="I1173" s="201"/>
      <c r="J1173" s="174"/>
      <c r="K1173" s="173"/>
      <c r="L1173" s="201"/>
      <c r="M1173" s="20"/>
      <c r="N1173" s="173"/>
      <c r="O1173" s="173"/>
      <c r="P1173" s="272"/>
      <c r="Q1173" s="202"/>
      <c r="R1173" s="560"/>
      <c r="S1173" s="299"/>
      <c r="T1173" s="174"/>
      <c r="U1173" s="174"/>
      <c r="V1173" s="235"/>
      <c r="W1173" s="691"/>
      <c r="X1173" s="691"/>
      <c r="Y1173" s="692"/>
      <c r="Z1173" s="272"/>
      <c r="AF1173" s="240"/>
      <c r="AI1173" s="240"/>
      <c r="AN1173" s="240"/>
      <c r="AO1173" s="240"/>
      <c r="AS1173" s="664"/>
      <c r="AT1173" s="722"/>
      <c r="AW1173" s="240"/>
      <c r="AX1173" s="240"/>
      <c r="BB1173" s="240"/>
      <c r="BC1173" s="240"/>
      <c r="BF1173" s="240"/>
      <c r="BH1173" s="3"/>
      <c r="BP1173" s="173"/>
    </row>
    <row r="1174" spans="1:68" s="2" customFormat="1" ht="11.25" x14ac:dyDescent="0.2">
      <c r="A1174" s="174"/>
      <c r="B1174" s="174"/>
      <c r="C1174" s="201"/>
      <c r="E1174" s="201"/>
      <c r="F1174" s="173"/>
      <c r="G1174" s="173"/>
      <c r="H1174" s="174"/>
      <c r="I1174" s="201"/>
      <c r="J1174" s="174"/>
      <c r="K1174" s="173"/>
      <c r="L1174" s="201"/>
      <c r="M1174" s="20"/>
      <c r="N1174" s="173"/>
      <c r="O1174" s="173"/>
      <c r="P1174" s="272"/>
      <c r="Q1174" s="202"/>
      <c r="R1174" s="560"/>
      <c r="S1174" s="299"/>
      <c r="T1174" s="174"/>
      <c r="U1174" s="174"/>
      <c r="V1174" s="235"/>
      <c r="W1174" s="691"/>
      <c r="X1174" s="691"/>
      <c r="Y1174" s="692"/>
      <c r="Z1174" s="272"/>
      <c r="AF1174" s="240"/>
      <c r="AI1174" s="240"/>
      <c r="AN1174" s="240"/>
      <c r="AO1174" s="240"/>
      <c r="AS1174" s="664"/>
      <c r="AT1174" s="722"/>
      <c r="AW1174" s="240"/>
      <c r="AX1174" s="240"/>
      <c r="BB1174" s="240"/>
      <c r="BC1174" s="240"/>
      <c r="BF1174" s="240"/>
      <c r="BH1174" s="3"/>
      <c r="BP1174" s="173"/>
    </row>
    <row r="1175" spans="1:68" s="2" customFormat="1" ht="11.25" x14ac:dyDescent="0.2">
      <c r="A1175" s="174"/>
      <c r="B1175" s="174"/>
      <c r="C1175" s="201"/>
      <c r="E1175" s="201"/>
      <c r="F1175" s="173"/>
      <c r="G1175" s="173"/>
      <c r="H1175" s="174"/>
      <c r="I1175" s="201"/>
      <c r="J1175" s="174"/>
      <c r="K1175" s="173"/>
      <c r="L1175" s="201"/>
      <c r="M1175" s="20"/>
      <c r="N1175" s="173"/>
      <c r="O1175" s="173"/>
      <c r="P1175" s="272"/>
      <c r="Q1175" s="202"/>
      <c r="R1175" s="560"/>
      <c r="S1175" s="299"/>
      <c r="T1175" s="174"/>
      <c r="U1175" s="174"/>
      <c r="V1175" s="235"/>
      <c r="W1175" s="691"/>
      <c r="X1175" s="691"/>
      <c r="Y1175" s="692"/>
      <c r="Z1175" s="272"/>
      <c r="AF1175" s="240"/>
      <c r="AI1175" s="240"/>
      <c r="AN1175" s="240"/>
      <c r="AO1175" s="240"/>
      <c r="AS1175" s="664"/>
      <c r="AT1175" s="722"/>
      <c r="AW1175" s="240"/>
      <c r="AX1175" s="240"/>
      <c r="BB1175" s="240"/>
      <c r="BC1175" s="240"/>
      <c r="BF1175" s="240"/>
      <c r="BH1175" s="3"/>
      <c r="BP1175" s="173"/>
    </row>
    <row r="1176" spans="1:68" s="2" customFormat="1" ht="11.25" x14ac:dyDescent="0.2">
      <c r="A1176" s="174"/>
      <c r="B1176" s="174"/>
      <c r="C1176" s="201"/>
      <c r="E1176" s="201"/>
      <c r="F1176" s="173"/>
      <c r="G1176" s="173"/>
      <c r="H1176" s="174"/>
      <c r="I1176" s="201"/>
      <c r="J1176" s="174"/>
      <c r="K1176" s="173"/>
      <c r="L1176" s="201"/>
      <c r="M1176" s="20"/>
      <c r="N1176" s="173"/>
      <c r="O1176" s="173"/>
      <c r="P1176" s="272"/>
      <c r="Q1176" s="202"/>
      <c r="R1176" s="560"/>
      <c r="S1176" s="299"/>
      <c r="T1176" s="174"/>
      <c r="U1176" s="174"/>
      <c r="V1176" s="235"/>
      <c r="W1176" s="691"/>
      <c r="X1176" s="691"/>
      <c r="Y1176" s="692"/>
      <c r="Z1176" s="272"/>
      <c r="AF1176" s="240"/>
      <c r="AI1176" s="240"/>
      <c r="AN1176" s="240"/>
      <c r="AO1176" s="240"/>
      <c r="AS1176" s="664"/>
      <c r="AT1176" s="722"/>
      <c r="AW1176" s="240"/>
      <c r="AX1176" s="240"/>
      <c r="BB1176" s="240"/>
      <c r="BC1176" s="240"/>
      <c r="BF1176" s="240"/>
      <c r="BH1176" s="3"/>
      <c r="BP1176" s="173"/>
    </row>
    <row r="1177" spans="1:68" s="2" customFormat="1" ht="11.25" x14ac:dyDescent="0.2">
      <c r="A1177" s="174"/>
      <c r="B1177" s="174"/>
      <c r="C1177" s="201"/>
      <c r="E1177" s="201"/>
      <c r="F1177" s="173"/>
      <c r="G1177" s="173"/>
      <c r="H1177" s="174"/>
      <c r="I1177" s="201"/>
      <c r="J1177" s="174"/>
      <c r="K1177" s="173"/>
      <c r="L1177" s="201"/>
      <c r="M1177" s="20"/>
      <c r="N1177" s="173"/>
      <c r="O1177" s="173"/>
      <c r="P1177" s="272"/>
      <c r="Q1177" s="202"/>
      <c r="R1177" s="560"/>
      <c r="S1177" s="299"/>
      <c r="T1177" s="174"/>
      <c r="U1177" s="174"/>
      <c r="V1177" s="235"/>
      <c r="W1177" s="691"/>
      <c r="X1177" s="691"/>
      <c r="Y1177" s="692"/>
      <c r="Z1177" s="272"/>
      <c r="AF1177" s="240"/>
      <c r="AI1177" s="240"/>
      <c r="AN1177" s="240"/>
      <c r="AO1177" s="240"/>
      <c r="AS1177" s="664"/>
      <c r="AT1177" s="722"/>
      <c r="AW1177" s="240"/>
      <c r="AX1177" s="240"/>
      <c r="BB1177" s="240"/>
      <c r="BC1177" s="240"/>
      <c r="BF1177" s="240"/>
      <c r="BH1177" s="3"/>
      <c r="BP1177" s="173"/>
    </row>
    <row r="1178" spans="1:68" s="2" customFormat="1" ht="11.25" x14ac:dyDescent="0.2">
      <c r="A1178" s="174"/>
      <c r="B1178" s="174"/>
      <c r="C1178" s="201"/>
      <c r="E1178" s="201"/>
      <c r="F1178" s="173"/>
      <c r="G1178" s="173"/>
      <c r="H1178" s="174"/>
      <c r="I1178" s="201"/>
      <c r="J1178" s="174"/>
      <c r="K1178" s="173"/>
      <c r="L1178" s="201"/>
      <c r="M1178" s="20"/>
      <c r="N1178" s="173"/>
      <c r="O1178" s="173"/>
      <c r="P1178" s="272"/>
      <c r="Q1178" s="202"/>
      <c r="R1178" s="560"/>
      <c r="S1178" s="299"/>
      <c r="T1178" s="174"/>
      <c r="U1178" s="174"/>
      <c r="V1178" s="235"/>
      <c r="W1178" s="691"/>
      <c r="X1178" s="691"/>
      <c r="Y1178" s="692"/>
      <c r="Z1178" s="272"/>
      <c r="AF1178" s="240"/>
      <c r="AI1178" s="240"/>
      <c r="AN1178" s="240"/>
      <c r="AO1178" s="240"/>
      <c r="AS1178" s="664"/>
      <c r="AT1178" s="722"/>
      <c r="AW1178" s="240"/>
      <c r="AX1178" s="240"/>
      <c r="BB1178" s="240"/>
      <c r="BC1178" s="240"/>
      <c r="BF1178" s="240"/>
      <c r="BH1178" s="3"/>
      <c r="BP1178" s="173"/>
    </row>
    <row r="1179" spans="1:68" s="2" customFormat="1" ht="11.25" x14ac:dyDescent="0.2">
      <c r="A1179" s="174"/>
      <c r="B1179" s="174"/>
      <c r="C1179" s="201"/>
      <c r="E1179" s="201"/>
      <c r="F1179" s="173"/>
      <c r="G1179" s="173"/>
      <c r="H1179" s="174"/>
      <c r="I1179" s="201"/>
      <c r="J1179" s="174"/>
      <c r="K1179" s="173"/>
      <c r="L1179" s="201"/>
      <c r="M1179" s="20"/>
      <c r="N1179" s="173"/>
      <c r="O1179" s="173"/>
      <c r="P1179" s="272"/>
      <c r="Q1179" s="202"/>
      <c r="R1179" s="560"/>
      <c r="S1179" s="299"/>
      <c r="T1179" s="174"/>
      <c r="U1179" s="174"/>
      <c r="V1179" s="235"/>
      <c r="W1179" s="691"/>
      <c r="X1179" s="691"/>
      <c r="Y1179" s="692"/>
      <c r="Z1179" s="272"/>
      <c r="AF1179" s="240"/>
      <c r="AI1179" s="240"/>
      <c r="AN1179" s="240"/>
      <c r="AO1179" s="240"/>
      <c r="AS1179" s="664"/>
      <c r="AT1179" s="722"/>
      <c r="AW1179" s="240"/>
      <c r="AX1179" s="240"/>
      <c r="BB1179" s="240"/>
      <c r="BC1179" s="240"/>
      <c r="BF1179" s="240"/>
      <c r="BH1179" s="3"/>
      <c r="BP1179" s="173"/>
    </row>
    <row r="1180" spans="1:68" s="2" customFormat="1" ht="11.25" x14ac:dyDescent="0.2">
      <c r="A1180" s="174"/>
      <c r="B1180" s="174"/>
      <c r="C1180" s="201"/>
      <c r="E1180" s="201"/>
      <c r="F1180" s="173"/>
      <c r="G1180" s="173"/>
      <c r="H1180" s="174"/>
      <c r="I1180" s="201"/>
      <c r="J1180" s="174"/>
      <c r="K1180" s="173"/>
      <c r="L1180" s="201"/>
      <c r="M1180" s="20"/>
      <c r="N1180" s="173"/>
      <c r="O1180" s="173"/>
      <c r="P1180" s="272"/>
      <c r="Q1180" s="202"/>
      <c r="R1180" s="560"/>
      <c r="S1180" s="299"/>
      <c r="T1180" s="174"/>
      <c r="U1180" s="174"/>
      <c r="V1180" s="235"/>
      <c r="W1180" s="691"/>
      <c r="X1180" s="691"/>
      <c r="Y1180" s="692"/>
      <c r="Z1180" s="272"/>
      <c r="AF1180" s="240"/>
      <c r="AI1180" s="240"/>
      <c r="AN1180" s="240"/>
      <c r="AO1180" s="240"/>
      <c r="AS1180" s="664"/>
      <c r="AT1180" s="722"/>
      <c r="AW1180" s="240"/>
      <c r="AX1180" s="240"/>
      <c r="BB1180" s="240"/>
      <c r="BC1180" s="240"/>
      <c r="BF1180" s="240"/>
      <c r="BH1180" s="3"/>
      <c r="BP1180" s="173"/>
    </row>
    <row r="1181" spans="1:68" s="2" customFormat="1" ht="11.25" x14ac:dyDescent="0.2">
      <c r="A1181" s="174"/>
      <c r="B1181" s="174"/>
      <c r="C1181" s="201"/>
      <c r="E1181" s="201"/>
      <c r="F1181" s="173"/>
      <c r="G1181" s="173"/>
      <c r="H1181" s="174"/>
      <c r="I1181" s="201"/>
      <c r="J1181" s="174"/>
      <c r="K1181" s="173"/>
      <c r="L1181" s="201"/>
      <c r="M1181" s="20"/>
      <c r="N1181" s="173"/>
      <c r="O1181" s="173"/>
      <c r="P1181" s="272"/>
      <c r="Q1181" s="202"/>
      <c r="R1181" s="560"/>
      <c r="S1181" s="299"/>
      <c r="T1181" s="174"/>
      <c r="U1181" s="174"/>
      <c r="V1181" s="235"/>
      <c r="W1181" s="691"/>
      <c r="X1181" s="691"/>
      <c r="Y1181" s="692"/>
      <c r="Z1181" s="272"/>
      <c r="AF1181" s="240"/>
      <c r="AI1181" s="240"/>
      <c r="AN1181" s="240"/>
      <c r="AO1181" s="240"/>
      <c r="AS1181" s="664"/>
      <c r="AT1181" s="722"/>
      <c r="AW1181" s="240"/>
      <c r="AX1181" s="240"/>
      <c r="BB1181" s="240"/>
      <c r="BC1181" s="240"/>
      <c r="BF1181" s="240"/>
      <c r="BH1181" s="3"/>
      <c r="BP1181" s="173"/>
    </row>
    <row r="1182" spans="1:68" s="2" customFormat="1" ht="11.25" x14ac:dyDescent="0.2">
      <c r="A1182" s="174"/>
      <c r="B1182" s="174"/>
      <c r="C1182" s="201"/>
      <c r="E1182" s="201"/>
      <c r="F1182" s="173"/>
      <c r="G1182" s="173"/>
      <c r="H1182" s="174"/>
      <c r="I1182" s="201"/>
      <c r="J1182" s="174"/>
      <c r="K1182" s="173"/>
      <c r="L1182" s="201"/>
      <c r="M1182" s="20"/>
      <c r="N1182" s="173"/>
      <c r="O1182" s="173"/>
      <c r="P1182" s="272"/>
      <c r="Q1182" s="202"/>
      <c r="R1182" s="560"/>
      <c r="S1182" s="299"/>
      <c r="T1182" s="174"/>
      <c r="U1182" s="174"/>
      <c r="V1182" s="235"/>
      <c r="W1182" s="691"/>
      <c r="X1182" s="691"/>
      <c r="Y1182" s="692"/>
      <c r="Z1182" s="272"/>
      <c r="AF1182" s="240"/>
      <c r="AI1182" s="240"/>
      <c r="AN1182" s="240"/>
      <c r="AO1182" s="240"/>
      <c r="AS1182" s="664"/>
      <c r="AT1182" s="722"/>
      <c r="AW1182" s="240"/>
      <c r="AX1182" s="240"/>
      <c r="BB1182" s="240"/>
      <c r="BC1182" s="240"/>
      <c r="BF1182" s="240"/>
      <c r="BH1182" s="3"/>
      <c r="BP1182" s="173"/>
    </row>
    <row r="1183" spans="1:68" s="2" customFormat="1" ht="11.25" x14ac:dyDescent="0.2">
      <c r="A1183" s="174"/>
      <c r="B1183" s="174"/>
      <c r="C1183" s="201"/>
      <c r="E1183" s="201"/>
      <c r="F1183" s="173"/>
      <c r="G1183" s="173"/>
      <c r="H1183" s="174"/>
      <c r="I1183" s="201"/>
      <c r="J1183" s="174"/>
      <c r="K1183" s="173"/>
      <c r="L1183" s="201"/>
      <c r="M1183" s="20"/>
      <c r="N1183" s="173"/>
      <c r="O1183" s="173"/>
      <c r="P1183" s="272"/>
      <c r="Q1183" s="202"/>
      <c r="R1183" s="560"/>
      <c r="S1183" s="299"/>
      <c r="T1183" s="174"/>
      <c r="U1183" s="174"/>
      <c r="V1183" s="235"/>
      <c r="W1183" s="691"/>
      <c r="X1183" s="691"/>
      <c r="Y1183" s="692"/>
      <c r="Z1183" s="272"/>
      <c r="AF1183" s="240"/>
      <c r="AI1183" s="240"/>
      <c r="AN1183" s="240"/>
      <c r="AO1183" s="240"/>
      <c r="AS1183" s="664"/>
      <c r="AT1183" s="722"/>
      <c r="AW1183" s="240"/>
      <c r="AX1183" s="240"/>
      <c r="BB1183" s="240"/>
      <c r="BC1183" s="240"/>
      <c r="BF1183" s="240"/>
      <c r="BH1183" s="3"/>
      <c r="BP1183" s="173"/>
    </row>
    <row r="1184" spans="1:68" s="2" customFormat="1" ht="11.25" x14ac:dyDescent="0.2">
      <c r="A1184" s="174"/>
      <c r="B1184" s="174"/>
      <c r="C1184" s="201"/>
      <c r="E1184" s="201"/>
      <c r="F1184" s="173"/>
      <c r="G1184" s="173"/>
      <c r="H1184" s="174"/>
      <c r="I1184" s="201"/>
      <c r="J1184" s="174"/>
      <c r="K1184" s="173"/>
      <c r="L1184" s="201"/>
      <c r="M1184" s="20"/>
      <c r="N1184" s="173"/>
      <c r="O1184" s="173"/>
      <c r="P1184" s="272"/>
      <c r="Q1184" s="202"/>
      <c r="R1184" s="560"/>
      <c r="S1184" s="299"/>
      <c r="T1184" s="174"/>
      <c r="U1184" s="174"/>
      <c r="V1184" s="235"/>
      <c r="W1184" s="691"/>
      <c r="X1184" s="691"/>
      <c r="Y1184" s="692"/>
      <c r="Z1184" s="272"/>
      <c r="AF1184" s="240"/>
      <c r="AI1184" s="240"/>
      <c r="AN1184" s="240"/>
      <c r="AO1184" s="240"/>
      <c r="AS1184" s="664"/>
      <c r="AT1184" s="722"/>
      <c r="AW1184" s="240"/>
      <c r="AX1184" s="240"/>
      <c r="BB1184" s="240"/>
      <c r="BC1184" s="240"/>
      <c r="BF1184" s="240"/>
      <c r="BH1184" s="3"/>
      <c r="BP1184" s="173"/>
    </row>
    <row r="1185" spans="1:68" s="2" customFormat="1" ht="11.25" x14ac:dyDescent="0.2">
      <c r="A1185" s="174"/>
      <c r="B1185" s="174"/>
      <c r="C1185" s="201"/>
      <c r="E1185" s="201"/>
      <c r="F1185" s="173"/>
      <c r="G1185" s="173"/>
      <c r="H1185" s="174"/>
      <c r="I1185" s="201"/>
      <c r="J1185" s="174"/>
      <c r="K1185" s="173"/>
      <c r="L1185" s="201"/>
      <c r="M1185" s="20"/>
      <c r="N1185" s="173"/>
      <c r="O1185" s="173"/>
      <c r="P1185" s="272"/>
      <c r="Q1185" s="202"/>
      <c r="R1185" s="560"/>
      <c r="S1185" s="299"/>
      <c r="T1185" s="174"/>
      <c r="U1185" s="174"/>
      <c r="V1185" s="235"/>
      <c r="W1185" s="691"/>
      <c r="X1185" s="691"/>
      <c r="Y1185" s="692"/>
      <c r="Z1185" s="272"/>
      <c r="AF1185" s="240"/>
      <c r="AI1185" s="240"/>
      <c r="AN1185" s="240"/>
      <c r="AO1185" s="240"/>
      <c r="AS1185" s="664"/>
      <c r="AT1185" s="722"/>
      <c r="AW1185" s="240"/>
      <c r="AX1185" s="240"/>
      <c r="BB1185" s="240"/>
      <c r="BC1185" s="240"/>
      <c r="BF1185" s="240"/>
      <c r="BH1185" s="3"/>
      <c r="BP1185" s="173"/>
    </row>
    <row r="1186" spans="1:68" s="2" customFormat="1" ht="11.25" x14ac:dyDescent="0.2">
      <c r="A1186" s="174"/>
      <c r="B1186" s="174"/>
      <c r="C1186" s="201"/>
      <c r="E1186" s="201"/>
      <c r="F1186" s="173"/>
      <c r="G1186" s="173"/>
      <c r="H1186" s="174"/>
      <c r="I1186" s="201"/>
      <c r="J1186" s="174"/>
      <c r="K1186" s="173"/>
      <c r="L1186" s="201"/>
      <c r="M1186" s="20"/>
      <c r="N1186" s="173"/>
      <c r="O1186" s="173"/>
      <c r="P1186" s="272"/>
      <c r="Q1186" s="202"/>
      <c r="R1186" s="560"/>
      <c r="S1186" s="299"/>
      <c r="T1186" s="174"/>
      <c r="U1186" s="174"/>
      <c r="V1186" s="235"/>
      <c r="W1186" s="691"/>
      <c r="X1186" s="691"/>
      <c r="Y1186" s="692"/>
      <c r="Z1186" s="272"/>
      <c r="AF1186" s="240"/>
      <c r="AI1186" s="240"/>
      <c r="AN1186" s="240"/>
      <c r="AO1186" s="240"/>
      <c r="AS1186" s="664"/>
      <c r="AT1186" s="722"/>
      <c r="AW1186" s="240"/>
      <c r="AX1186" s="240"/>
      <c r="BB1186" s="240"/>
      <c r="BC1186" s="240"/>
      <c r="BF1186" s="240"/>
      <c r="BH1186" s="3"/>
      <c r="BP1186" s="173"/>
    </row>
    <row r="1187" spans="1:68" s="2" customFormat="1" ht="11.25" x14ac:dyDescent="0.2">
      <c r="A1187" s="174"/>
      <c r="B1187" s="174"/>
      <c r="C1187" s="201"/>
      <c r="E1187" s="201"/>
      <c r="F1187" s="173"/>
      <c r="G1187" s="173"/>
      <c r="H1187" s="174"/>
      <c r="I1187" s="201"/>
      <c r="J1187" s="174"/>
      <c r="K1187" s="173"/>
      <c r="L1187" s="201"/>
      <c r="M1187" s="20"/>
      <c r="N1187" s="173"/>
      <c r="O1187" s="173"/>
      <c r="P1187" s="272"/>
      <c r="Q1187" s="202"/>
      <c r="R1187" s="560"/>
      <c r="S1187" s="299"/>
      <c r="T1187" s="174"/>
      <c r="U1187" s="174"/>
      <c r="V1187" s="235"/>
      <c r="W1187" s="691"/>
      <c r="X1187" s="691"/>
      <c r="Y1187" s="692"/>
      <c r="Z1187" s="272"/>
      <c r="AF1187" s="240"/>
      <c r="AI1187" s="240"/>
      <c r="AN1187" s="240"/>
      <c r="AO1187" s="240"/>
      <c r="AS1187" s="664"/>
      <c r="AT1187" s="722"/>
      <c r="AW1187" s="240"/>
      <c r="AX1187" s="240"/>
      <c r="BB1187" s="240"/>
      <c r="BC1187" s="240"/>
      <c r="BF1187" s="240"/>
      <c r="BH1187" s="3"/>
      <c r="BP1187" s="173"/>
    </row>
    <row r="1188" spans="1:68" s="2" customFormat="1" ht="11.25" x14ac:dyDescent="0.2">
      <c r="A1188" s="174"/>
      <c r="B1188" s="174"/>
      <c r="C1188" s="201"/>
      <c r="E1188" s="201"/>
      <c r="F1188" s="173"/>
      <c r="G1188" s="173"/>
      <c r="H1188" s="174"/>
      <c r="I1188" s="201"/>
      <c r="J1188" s="174"/>
      <c r="K1188" s="173"/>
      <c r="L1188" s="201"/>
      <c r="M1188" s="20"/>
      <c r="N1188" s="173"/>
      <c r="O1188" s="173"/>
      <c r="P1188" s="272"/>
      <c r="Q1188" s="202"/>
      <c r="R1188" s="560"/>
      <c r="S1188" s="299"/>
      <c r="T1188" s="174"/>
      <c r="U1188" s="174"/>
      <c r="V1188" s="235"/>
      <c r="W1188" s="691"/>
      <c r="X1188" s="691"/>
      <c r="Y1188" s="692"/>
      <c r="Z1188" s="272"/>
      <c r="AF1188" s="240"/>
      <c r="AI1188" s="240"/>
      <c r="AN1188" s="240"/>
      <c r="AO1188" s="240"/>
      <c r="AS1188" s="664"/>
      <c r="AT1188" s="722"/>
      <c r="AW1188" s="240"/>
      <c r="AX1188" s="240"/>
      <c r="BB1188" s="240"/>
      <c r="BC1188" s="240"/>
      <c r="BF1188" s="240"/>
      <c r="BH1188" s="3"/>
      <c r="BP1188" s="173"/>
    </row>
    <row r="1189" spans="1:68" s="2" customFormat="1" ht="11.25" x14ac:dyDescent="0.2">
      <c r="A1189" s="174"/>
      <c r="B1189" s="174"/>
      <c r="C1189" s="201"/>
      <c r="E1189" s="201"/>
      <c r="F1189" s="173"/>
      <c r="G1189" s="173"/>
      <c r="H1189" s="174"/>
      <c r="I1189" s="201"/>
      <c r="J1189" s="174"/>
      <c r="K1189" s="173"/>
      <c r="L1189" s="201"/>
      <c r="M1189" s="20"/>
      <c r="N1189" s="173"/>
      <c r="O1189" s="173"/>
      <c r="P1189" s="272"/>
      <c r="Q1189" s="202"/>
      <c r="R1189" s="560"/>
      <c r="S1189" s="299"/>
      <c r="T1189" s="174"/>
      <c r="U1189" s="174"/>
      <c r="V1189" s="235"/>
      <c r="W1189" s="691"/>
      <c r="X1189" s="691"/>
      <c r="Y1189" s="692"/>
      <c r="Z1189" s="272"/>
      <c r="AF1189" s="240"/>
      <c r="AI1189" s="240"/>
      <c r="AN1189" s="240"/>
      <c r="AO1189" s="240"/>
      <c r="AS1189" s="664"/>
      <c r="AT1189" s="722"/>
      <c r="AW1189" s="240"/>
      <c r="AX1189" s="240"/>
      <c r="BB1189" s="240"/>
      <c r="BC1189" s="240"/>
      <c r="BF1189" s="240"/>
      <c r="BH1189" s="3"/>
      <c r="BP1189" s="173"/>
    </row>
    <row r="1190" spans="1:68" s="2" customFormat="1" ht="11.25" x14ac:dyDescent="0.2">
      <c r="A1190" s="174"/>
      <c r="B1190" s="174"/>
      <c r="C1190" s="201"/>
      <c r="E1190" s="201"/>
      <c r="F1190" s="173"/>
      <c r="G1190" s="173"/>
      <c r="H1190" s="174"/>
      <c r="I1190" s="201"/>
      <c r="J1190" s="174"/>
      <c r="K1190" s="173"/>
      <c r="L1190" s="201"/>
      <c r="M1190" s="20"/>
      <c r="N1190" s="173"/>
      <c r="O1190" s="173"/>
      <c r="P1190" s="272"/>
      <c r="Q1190" s="202"/>
      <c r="R1190" s="560"/>
      <c r="S1190" s="299"/>
      <c r="T1190" s="174"/>
      <c r="U1190" s="174"/>
      <c r="V1190" s="235"/>
      <c r="W1190" s="691"/>
      <c r="X1190" s="691"/>
      <c r="Y1190" s="692"/>
      <c r="Z1190" s="272"/>
      <c r="AF1190" s="240"/>
      <c r="AI1190" s="240"/>
      <c r="AN1190" s="240"/>
      <c r="AO1190" s="240"/>
      <c r="AS1190" s="664"/>
      <c r="AT1190" s="722"/>
      <c r="AW1190" s="240"/>
      <c r="AX1190" s="240"/>
      <c r="BB1190" s="240"/>
      <c r="BC1190" s="240"/>
      <c r="BF1190" s="240"/>
      <c r="BH1190" s="3"/>
      <c r="BP1190" s="173"/>
    </row>
    <row r="1191" spans="1:68" s="2" customFormat="1" ht="11.25" x14ac:dyDescent="0.2">
      <c r="A1191" s="174"/>
      <c r="B1191" s="174"/>
      <c r="C1191" s="201"/>
      <c r="E1191" s="201"/>
      <c r="F1191" s="173"/>
      <c r="G1191" s="173"/>
      <c r="H1191" s="174"/>
      <c r="I1191" s="201"/>
      <c r="J1191" s="174"/>
      <c r="K1191" s="173"/>
      <c r="L1191" s="201"/>
      <c r="M1191" s="20"/>
      <c r="N1191" s="173"/>
      <c r="O1191" s="173"/>
      <c r="P1191" s="272"/>
      <c r="Q1191" s="202"/>
      <c r="R1191" s="560"/>
      <c r="S1191" s="299"/>
      <c r="T1191" s="174"/>
      <c r="U1191" s="174"/>
      <c r="V1191" s="235"/>
      <c r="W1191" s="691"/>
      <c r="X1191" s="691"/>
      <c r="Y1191" s="692"/>
      <c r="Z1191" s="272"/>
      <c r="AF1191" s="240"/>
      <c r="AI1191" s="240"/>
      <c r="AN1191" s="240"/>
      <c r="AO1191" s="240"/>
      <c r="AS1191" s="664"/>
      <c r="AT1191" s="722"/>
      <c r="AW1191" s="240"/>
      <c r="AX1191" s="240"/>
      <c r="BB1191" s="240"/>
      <c r="BC1191" s="240"/>
      <c r="BF1191" s="240"/>
      <c r="BH1191" s="3"/>
      <c r="BP1191" s="173"/>
    </row>
    <row r="1192" spans="1:68" s="2" customFormat="1" ht="11.25" x14ac:dyDescent="0.2">
      <c r="A1192" s="174"/>
      <c r="B1192" s="174"/>
      <c r="C1192" s="201"/>
      <c r="E1192" s="201"/>
      <c r="F1192" s="173"/>
      <c r="G1192" s="173"/>
      <c r="H1192" s="174"/>
      <c r="I1192" s="201"/>
      <c r="J1192" s="174"/>
      <c r="K1192" s="173"/>
      <c r="L1192" s="201"/>
      <c r="M1192" s="20"/>
      <c r="N1192" s="173"/>
      <c r="O1192" s="173"/>
      <c r="P1192" s="272"/>
      <c r="Q1192" s="202"/>
      <c r="R1192" s="560"/>
      <c r="S1192" s="299"/>
      <c r="T1192" s="174"/>
      <c r="U1192" s="174"/>
      <c r="V1192" s="235"/>
      <c r="W1192" s="691"/>
      <c r="X1192" s="691"/>
      <c r="Y1192" s="692"/>
      <c r="Z1192" s="272"/>
      <c r="AF1192" s="240"/>
      <c r="AI1192" s="240"/>
      <c r="AN1192" s="240"/>
      <c r="AO1192" s="240"/>
      <c r="AS1192" s="664"/>
      <c r="AT1192" s="722"/>
      <c r="AW1192" s="240"/>
      <c r="AX1192" s="240"/>
      <c r="BB1192" s="240"/>
      <c r="BC1192" s="240"/>
      <c r="BF1192" s="240"/>
      <c r="BH1192" s="3"/>
      <c r="BP1192" s="173"/>
    </row>
    <row r="1193" spans="1:68" s="2" customFormat="1" ht="11.25" x14ac:dyDescent="0.2">
      <c r="A1193" s="174"/>
      <c r="B1193" s="174"/>
      <c r="C1193" s="201"/>
      <c r="E1193" s="201"/>
      <c r="F1193" s="173"/>
      <c r="G1193" s="173"/>
      <c r="H1193" s="174"/>
      <c r="I1193" s="201"/>
      <c r="J1193" s="174"/>
      <c r="K1193" s="173"/>
      <c r="L1193" s="201"/>
      <c r="M1193" s="20"/>
      <c r="N1193" s="173"/>
      <c r="O1193" s="173"/>
      <c r="P1193" s="272"/>
      <c r="Q1193" s="202"/>
      <c r="R1193" s="560"/>
      <c r="S1193" s="299"/>
      <c r="T1193" s="174"/>
      <c r="U1193" s="174"/>
      <c r="V1193" s="235"/>
      <c r="W1193" s="691"/>
      <c r="X1193" s="691"/>
      <c r="Y1193" s="692"/>
      <c r="Z1193" s="272"/>
      <c r="AF1193" s="240"/>
      <c r="AI1193" s="240"/>
      <c r="AN1193" s="240"/>
      <c r="AO1193" s="240"/>
      <c r="AS1193" s="664"/>
      <c r="AT1193" s="722"/>
      <c r="AW1193" s="240"/>
      <c r="AX1193" s="240"/>
      <c r="BB1193" s="240"/>
      <c r="BC1193" s="240"/>
      <c r="BF1193" s="240"/>
      <c r="BH1193" s="3"/>
      <c r="BP1193" s="173"/>
    </row>
    <row r="1194" spans="1:68" s="2" customFormat="1" ht="11.25" x14ac:dyDescent="0.2">
      <c r="A1194" s="174"/>
      <c r="B1194" s="174"/>
      <c r="C1194" s="201"/>
      <c r="E1194" s="201"/>
      <c r="F1194" s="173"/>
      <c r="G1194" s="173"/>
      <c r="H1194" s="174"/>
      <c r="I1194" s="201"/>
      <c r="J1194" s="174"/>
      <c r="K1194" s="173"/>
      <c r="L1194" s="201"/>
      <c r="M1194" s="20"/>
      <c r="N1194" s="173"/>
      <c r="O1194" s="173"/>
      <c r="P1194" s="272"/>
      <c r="Q1194" s="202"/>
      <c r="R1194" s="560"/>
      <c r="S1194" s="299"/>
      <c r="T1194" s="174"/>
      <c r="U1194" s="174"/>
      <c r="V1194" s="235"/>
      <c r="W1194" s="691"/>
      <c r="X1194" s="691"/>
      <c r="Y1194" s="692"/>
      <c r="Z1194" s="272"/>
      <c r="AF1194" s="240"/>
      <c r="AI1194" s="240"/>
      <c r="AN1194" s="240"/>
      <c r="AO1194" s="240"/>
      <c r="AS1194" s="664"/>
      <c r="AT1194" s="722"/>
      <c r="AW1194" s="240"/>
      <c r="AX1194" s="240"/>
      <c r="BB1194" s="240"/>
      <c r="BC1194" s="240"/>
      <c r="BF1194" s="240"/>
      <c r="BH1194" s="3"/>
      <c r="BP1194" s="173"/>
    </row>
    <row r="1195" spans="1:68" s="2" customFormat="1" ht="11.25" x14ac:dyDescent="0.2">
      <c r="A1195" s="174"/>
      <c r="B1195" s="174"/>
      <c r="C1195" s="201"/>
      <c r="E1195" s="201"/>
      <c r="F1195" s="173"/>
      <c r="G1195" s="173"/>
      <c r="H1195" s="174"/>
      <c r="I1195" s="201"/>
      <c r="J1195" s="174"/>
      <c r="K1195" s="173"/>
      <c r="L1195" s="201"/>
      <c r="M1195" s="20"/>
      <c r="N1195" s="173"/>
      <c r="O1195" s="173"/>
      <c r="P1195" s="272"/>
      <c r="Q1195" s="202"/>
      <c r="R1195" s="560"/>
      <c r="S1195" s="299"/>
      <c r="T1195" s="174"/>
      <c r="U1195" s="174"/>
      <c r="V1195" s="235"/>
      <c r="W1195" s="691"/>
      <c r="X1195" s="691"/>
      <c r="Y1195" s="692"/>
      <c r="Z1195" s="272"/>
      <c r="AF1195" s="240"/>
      <c r="AI1195" s="240"/>
      <c r="AN1195" s="240"/>
      <c r="AO1195" s="240"/>
      <c r="AS1195" s="664"/>
      <c r="AT1195" s="722"/>
      <c r="AW1195" s="240"/>
      <c r="AX1195" s="240"/>
      <c r="BB1195" s="240"/>
      <c r="BC1195" s="240"/>
      <c r="BF1195" s="240"/>
      <c r="BH1195" s="3"/>
      <c r="BP1195" s="173"/>
    </row>
    <row r="1196" spans="1:68" s="2" customFormat="1" ht="11.25" x14ac:dyDescent="0.2">
      <c r="A1196" s="174"/>
      <c r="B1196" s="174"/>
      <c r="C1196" s="201"/>
      <c r="E1196" s="201"/>
      <c r="F1196" s="173"/>
      <c r="G1196" s="173"/>
      <c r="H1196" s="174"/>
      <c r="I1196" s="201"/>
      <c r="J1196" s="174"/>
      <c r="K1196" s="173"/>
      <c r="L1196" s="201"/>
      <c r="M1196" s="20"/>
      <c r="N1196" s="173"/>
      <c r="O1196" s="173"/>
      <c r="P1196" s="272"/>
      <c r="Q1196" s="202"/>
      <c r="R1196" s="560"/>
      <c r="S1196" s="299"/>
      <c r="T1196" s="174"/>
      <c r="U1196" s="174"/>
      <c r="V1196" s="235"/>
      <c r="W1196" s="691"/>
      <c r="X1196" s="691"/>
      <c r="Y1196" s="692"/>
      <c r="Z1196" s="272"/>
      <c r="AF1196" s="240"/>
      <c r="AI1196" s="240"/>
      <c r="AN1196" s="240"/>
      <c r="AO1196" s="240"/>
      <c r="AS1196" s="664"/>
      <c r="AT1196" s="722"/>
      <c r="AW1196" s="240"/>
      <c r="AX1196" s="240"/>
      <c r="BB1196" s="240"/>
      <c r="BC1196" s="240"/>
      <c r="BF1196" s="240"/>
      <c r="BH1196" s="3"/>
      <c r="BP1196" s="173"/>
    </row>
    <row r="1197" spans="1:68" s="2" customFormat="1" ht="11.25" x14ac:dyDescent="0.2">
      <c r="A1197" s="174"/>
      <c r="B1197" s="174"/>
      <c r="C1197" s="201"/>
      <c r="E1197" s="201"/>
      <c r="F1197" s="173"/>
      <c r="G1197" s="173"/>
      <c r="H1197" s="174"/>
      <c r="I1197" s="201"/>
      <c r="J1197" s="174"/>
      <c r="K1197" s="173"/>
      <c r="L1197" s="201"/>
      <c r="M1197" s="20"/>
      <c r="N1197" s="173"/>
      <c r="O1197" s="173"/>
      <c r="P1197" s="272"/>
      <c r="Q1197" s="202"/>
      <c r="R1197" s="560"/>
      <c r="S1197" s="299"/>
      <c r="T1197" s="174"/>
      <c r="U1197" s="174"/>
      <c r="V1197" s="235"/>
      <c r="W1197" s="691"/>
      <c r="X1197" s="691"/>
      <c r="Y1197" s="692"/>
      <c r="Z1197" s="272"/>
      <c r="AF1197" s="240"/>
      <c r="AI1197" s="240"/>
      <c r="AN1197" s="240"/>
      <c r="AO1197" s="240"/>
      <c r="AS1197" s="664"/>
      <c r="AT1197" s="722"/>
      <c r="AW1197" s="240"/>
      <c r="AX1197" s="240"/>
      <c r="BB1197" s="240"/>
      <c r="BC1197" s="240"/>
      <c r="BF1197" s="240"/>
      <c r="BH1197" s="3"/>
      <c r="BP1197" s="173"/>
    </row>
    <row r="1198" spans="1:68" s="2" customFormat="1" ht="11.25" x14ac:dyDescent="0.2">
      <c r="A1198" s="174"/>
      <c r="B1198" s="174"/>
      <c r="C1198" s="201"/>
      <c r="E1198" s="201"/>
      <c r="F1198" s="173"/>
      <c r="G1198" s="173"/>
      <c r="H1198" s="174"/>
      <c r="I1198" s="201"/>
      <c r="J1198" s="174"/>
      <c r="K1198" s="173"/>
      <c r="L1198" s="201"/>
      <c r="M1198" s="20"/>
      <c r="N1198" s="173"/>
      <c r="O1198" s="173"/>
      <c r="P1198" s="272"/>
      <c r="Q1198" s="202"/>
      <c r="R1198" s="560"/>
      <c r="S1198" s="299"/>
      <c r="T1198" s="174"/>
      <c r="U1198" s="174"/>
      <c r="V1198" s="235"/>
      <c r="W1198" s="691"/>
      <c r="X1198" s="691"/>
      <c r="Y1198" s="692"/>
      <c r="Z1198" s="272"/>
      <c r="AF1198" s="240"/>
      <c r="AI1198" s="240"/>
      <c r="AN1198" s="240"/>
      <c r="AO1198" s="240"/>
      <c r="AS1198" s="664"/>
      <c r="AT1198" s="722"/>
      <c r="AW1198" s="240"/>
      <c r="AX1198" s="240"/>
      <c r="BB1198" s="240"/>
      <c r="BC1198" s="240"/>
      <c r="BF1198" s="240"/>
      <c r="BH1198" s="3"/>
      <c r="BP1198" s="173"/>
    </row>
    <row r="1199" spans="1:68" s="2" customFormat="1" ht="11.25" x14ac:dyDescent="0.2">
      <c r="A1199" s="174"/>
      <c r="B1199" s="174"/>
      <c r="C1199" s="201"/>
      <c r="E1199" s="201"/>
      <c r="F1199" s="173"/>
      <c r="G1199" s="173"/>
      <c r="H1199" s="174"/>
      <c r="I1199" s="201"/>
      <c r="J1199" s="174"/>
      <c r="K1199" s="173"/>
      <c r="L1199" s="201"/>
      <c r="M1199" s="20"/>
      <c r="N1199" s="173"/>
      <c r="O1199" s="173"/>
      <c r="P1199" s="272"/>
      <c r="Q1199" s="202"/>
      <c r="R1199" s="560"/>
      <c r="S1199" s="299"/>
      <c r="T1199" s="174"/>
      <c r="U1199" s="174"/>
      <c r="V1199" s="235"/>
      <c r="W1199" s="691"/>
      <c r="X1199" s="691"/>
      <c r="Y1199" s="692"/>
      <c r="Z1199" s="272"/>
      <c r="AF1199" s="240"/>
      <c r="AI1199" s="240"/>
      <c r="AN1199" s="240"/>
      <c r="AO1199" s="240"/>
      <c r="AS1199" s="664"/>
      <c r="AT1199" s="722"/>
      <c r="AW1199" s="240"/>
      <c r="AX1199" s="240"/>
      <c r="BB1199" s="240"/>
      <c r="BC1199" s="240"/>
      <c r="BF1199" s="240"/>
      <c r="BH1199" s="3"/>
      <c r="BP1199" s="173"/>
    </row>
    <row r="1200" spans="1:68" s="2" customFormat="1" ht="11.25" x14ac:dyDescent="0.2">
      <c r="A1200" s="174"/>
      <c r="B1200" s="174"/>
      <c r="C1200" s="201"/>
      <c r="E1200" s="201"/>
      <c r="F1200" s="173"/>
      <c r="G1200" s="173"/>
      <c r="H1200" s="174"/>
      <c r="I1200" s="201"/>
      <c r="J1200" s="174"/>
      <c r="K1200" s="173"/>
      <c r="L1200" s="201"/>
      <c r="M1200" s="20"/>
      <c r="N1200" s="173"/>
      <c r="O1200" s="173"/>
      <c r="P1200" s="272"/>
      <c r="Q1200" s="202"/>
      <c r="R1200" s="560"/>
      <c r="S1200" s="299"/>
      <c r="T1200" s="174"/>
      <c r="U1200" s="174"/>
      <c r="V1200" s="235"/>
      <c r="W1200" s="691"/>
      <c r="X1200" s="691"/>
      <c r="Y1200" s="692"/>
      <c r="Z1200" s="272"/>
      <c r="AF1200" s="240"/>
      <c r="AI1200" s="240"/>
      <c r="AN1200" s="240"/>
      <c r="AO1200" s="240"/>
      <c r="AS1200" s="664"/>
      <c r="AT1200" s="722"/>
      <c r="AW1200" s="240"/>
      <c r="AX1200" s="240"/>
      <c r="BB1200" s="240"/>
      <c r="BC1200" s="240"/>
      <c r="BF1200" s="240"/>
      <c r="BH1200" s="3"/>
      <c r="BP1200" s="173"/>
    </row>
    <row r="1201" spans="1:68" s="2" customFormat="1" ht="11.25" x14ac:dyDescent="0.2">
      <c r="A1201" s="174"/>
      <c r="B1201" s="174"/>
      <c r="C1201" s="201"/>
      <c r="E1201" s="201"/>
      <c r="F1201" s="173"/>
      <c r="G1201" s="173"/>
      <c r="H1201" s="174"/>
      <c r="I1201" s="201"/>
      <c r="J1201" s="174"/>
      <c r="K1201" s="173"/>
      <c r="L1201" s="201"/>
      <c r="M1201" s="20"/>
      <c r="N1201" s="173"/>
      <c r="O1201" s="173"/>
      <c r="P1201" s="272"/>
      <c r="Q1201" s="202"/>
      <c r="R1201" s="560"/>
      <c r="S1201" s="299"/>
      <c r="T1201" s="174"/>
      <c r="U1201" s="174"/>
      <c r="V1201" s="235"/>
      <c r="W1201" s="691"/>
      <c r="X1201" s="691"/>
      <c r="Y1201" s="692"/>
      <c r="Z1201" s="272"/>
      <c r="AF1201" s="240"/>
      <c r="AI1201" s="240"/>
      <c r="AN1201" s="240"/>
      <c r="AO1201" s="240"/>
      <c r="AS1201" s="664"/>
      <c r="AT1201" s="722"/>
      <c r="AW1201" s="240"/>
      <c r="AX1201" s="240"/>
      <c r="BB1201" s="240"/>
      <c r="BC1201" s="240"/>
      <c r="BF1201" s="240"/>
      <c r="BH1201" s="3"/>
      <c r="BP1201" s="173"/>
    </row>
    <row r="1202" spans="1:68" s="2" customFormat="1" ht="11.25" x14ac:dyDescent="0.2">
      <c r="A1202" s="174"/>
      <c r="B1202" s="174"/>
      <c r="C1202" s="201"/>
      <c r="E1202" s="201"/>
      <c r="F1202" s="173"/>
      <c r="G1202" s="173"/>
      <c r="H1202" s="174"/>
      <c r="I1202" s="201"/>
      <c r="J1202" s="174"/>
      <c r="K1202" s="173"/>
      <c r="L1202" s="201"/>
      <c r="M1202" s="20"/>
      <c r="N1202" s="173"/>
      <c r="O1202" s="173"/>
      <c r="P1202" s="272"/>
      <c r="Q1202" s="202"/>
      <c r="R1202" s="560"/>
      <c r="S1202" s="299"/>
      <c r="T1202" s="174"/>
      <c r="U1202" s="174"/>
      <c r="V1202" s="235"/>
      <c r="W1202" s="691"/>
      <c r="X1202" s="691"/>
      <c r="Y1202" s="692"/>
      <c r="Z1202" s="272"/>
      <c r="AF1202" s="240"/>
      <c r="AI1202" s="240"/>
      <c r="AN1202" s="240"/>
      <c r="AO1202" s="240"/>
      <c r="AS1202" s="664"/>
      <c r="AT1202" s="722"/>
      <c r="AW1202" s="240"/>
      <c r="AX1202" s="240"/>
      <c r="BB1202" s="240"/>
      <c r="BC1202" s="240"/>
      <c r="BF1202" s="240"/>
      <c r="BH1202" s="3"/>
      <c r="BP1202" s="173"/>
    </row>
    <row r="1203" spans="1:68" s="2" customFormat="1" ht="11.25" x14ac:dyDescent="0.2">
      <c r="A1203" s="174"/>
      <c r="B1203" s="174"/>
      <c r="C1203" s="201"/>
      <c r="E1203" s="201"/>
      <c r="F1203" s="173"/>
      <c r="G1203" s="173"/>
      <c r="H1203" s="174"/>
      <c r="I1203" s="201"/>
      <c r="J1203" s="174"/>
      <c r="K1203" s="173"/>
      <c r="L1203" s="201"/>
      <c r="M1203" s="20"/>
      <c r="N1203" s="173"/>
      <c r="O1203" s="173"/>
      <c r="P1203" s="272"/>
      <c r="Q1203" s="202"/>
      <c r="R1203" s="560"/>
      <c r="S1203" s="299"/>
      <c r="T1203" s="174"/>
      <c r="U1203" s="174"/>
      <c r="V1203" s="235"/>
      <c r="W1203" s="691"/>
      <c r="X1203" s="691"/>
      <c r="Y1203" s="692"/>
      <c r="Z1203" s="272"/>
      <c r="AF1203" s="240"/>
      <c r="AI1203" s="240"/>
      <c r="AN1203" s="240"/>
      <c r="AO1203" s="240"/>
      <c r="AS1203" s="664"/>
      <c r="AT1203" s="722"/>
      <c r="AW1203" s="240"/>
      <c r="AX1203" s="240"/>
      <c r="BB1203" s="240"/>
      <c r="BC1203" s="240"/>
      <c r="BF1203" s="240"/>
      <c r="BH1203" s="3"/>
      <c r="BP1203" s="173"/>
    </row>
    <row r="1204" spans="1:68" s="2" customFormat="1" ht="11.25" x14ac:dyDescent="0.2">
      <c r="A1204" s="174"/>
      <c r="B1204" s="174"/>
      <c r="C1204" s="201"/>
      <c r="E1204" s="201"/>
      <c r="F1204" s="173"/>
      <c r="G1204" s="173"/>
      <c r="H1204" s="174"/>
      <c r="I1204" s="201"/>
      <c r="J1204" s="174"/>
      <c r="K1204" s="173"/>
      <c r="L1204" s="201"/>
      <c r="M1204" s="20"/>
      <c r="N1204" s="173"/>
      <c r="O1204" s="173"/>
      <c r="P1204" s="272"/>
      <c r="Q1204" s="202"/>
      <c r="R1204" s="560"/>
      <c r="S1204" s="299"/>
      <c r="T1204" s="174"/>
      <c r="U1204" s="174"/>
      <c r="V1204" s="235"/>
      <c r="W1204" s="691"/>
      <c r="X1204" s="691"/>
      <c r="Y1204" s="692"/>
      <c r="Z1204" s="272"/>
      <c r="AF1204" s="240"/>
      <c r="AI1204" s="240"/>
      <c r="AN1204" s="240"/>
      <c r="AO1204" s="240"/>
      <c r="AS1204" s="664"/>
      <c r="AT1204" s="722"/>
      <c r="AW1204" s="240"/>
      <c r="AX1204" s="240"/>
      <c r="BB1204" s="240"/>
      <c r="BC1204" s="240"/>
      <c r="BF1204" s="240"/>
      <c r="BH1204" s="3"/>
      <c r="BP1204" s="173"/>
    </row>
    <row r="1205" spans="1:68" s="2" customFormat="1" ht="11.25" x14ac:dyDescent="0.2">
      <c r="A1205" s="174"/>
      <c r="B1205" s="174"/>
      <c r="C1205" s="201"/>
      <c r="E1205" s="201"/>
      <c r="F1205" s="173"/>
      <c r="G1205" s="173"/>
      <c r="H1205" s="174"/>
      <c r="I1205" s="201"/>
      <c r="J1205" s="174"/>
      <c r="K1205" s="173"/>
      <c r="L1205" s="201"/>
      <c r="M1205" s="20"/>
      <c r="N1205" s="173"/>
      <c r="O1205" s="173"/>
      <c r="P1205" s="272"/>
      <c r="Q1205" s="202"/>
      <c r="R1205" s="560"/>
      <c r="S1205" s="299"/>
      <c r="T1205" s="174"/>
      <c r="U1205" s="174"/>
      <c r="V1205" s="235"/>
      <c r="W1205" s="691"/>
      <c r="X1205" s="691"/>
      <c r="Y1205" s="692"/>
      <c r="Z1205" s="272"/>
      <c r="AF1205" s="240"/>
      <c r="AI1205" s="240"/>
      <c r="AN1205" s="240"/>
      <c r="AO1205" s="240"/>
      <c r="AS1205" s="664"/>
      <c r="AT1205" s="722"/>
      <c r="AW1205" s="240"/>
      <c r="AX1205" s="240"/>
      <c r="BB1205" s="240"/>
      <c r="BC1205" s="240"/>
      <c r="BF1205" s="240"/>
      <c r="BH1205" s="3"/>
      <c r="BP1205" s="173"/>
    </row>
    <row r="1206" spans="1:68" s="2" customFormat="1" ht="11.25" x14ac:dyDescent="0.2">
      <c r="A1206" s="174"/>
      <c r="B1206" s="174"/>
      <c r="C1206" s="201"/>
      <c r="E1206" s="201"/>
      <c r="F1206" s="173"/>
      <c r="G1206" s="173"/>
      <c r="H1206" s="174"/>
      <c r="I1206" s="201"/>
      <c r="J1206" s="174"/>
      <c r="K1206" s="173"/>
      <c r="L1206" s="201"/>
      <c r="M1206" s="20"/>
      <c r="N1206" s="173"/>
      <c r="O1206" s="173"/>
      <c r="P1206" s="272"/>
      <c r="Q1206" s="202"/>
      <c r="R1206" s="560"/>
      <c r="S1206" s="299"/>
      <c r="T1206" s="174"/>
      <c r="U1206" s="174"/>
      <c r="V1206" s="235"/>
      <c r="W1206" s="691"/>
      <c r="X1206" s="691"/>
      <c r="Y1206" s="692"/>
      <c r="Z1206" s="272"/>
      <c r="AF1206" s="240"/>
      <c r="AI1206" s="240"/>
      <c r="AN1206" s="240"/>
      <c r="AO1206" s="240"/>
      <c r="AS1206" s="664"/>
      <c r="AT1206" s="722"/>
      <c r="AW1206" s="240"/>
      <c r="AX1206" s="240"/>
      <c r="BB1206" s="240"/>
      <c r="BC1206" s="240"/>
      <c r="BF1206" s="240"/>
      <c r="BH1206" s="3"/>
      <c r="BP1206" s="173"/>
    </row>
    <row r="1207" spans="1:68" s="2" customFormat="1" ht="11.25" x14ac:dyDescent="0.2">
      <c r="A1207" s="174"/>
      <c r="B1207" s="174"/>
      <c r="C1207" s="201"/>
      <c r="E1207" s="201"/>
      <c r="F1207" s="173"/>
      <c r="G1207" s="173"/>
      <c r="H1207" s="174"/>
      <c r="I1207" s="201"/>
      <c r="J1207" s="174"/>
      <c r="K1207" s="173"/>
      <c r="L1207" s="201"/>
      <c r="M1207" s="20"/>
      <c r="N1207" s="173"/>
      <c r="O1207" s="173"/>
      <c r="P1207" s="272"/>
      <c r="Q1207" s="202"/>
      <c r="R1207" s="560"/>
      <c r="S1207" s="299"/>
      <c r="T1207" s="174"/>
      <c r="U1207" s="174"/>
      <c r="V1207" s="235"/>
      <c r="W1207" s="691"/>
      <c r="X1207" s="691"/>
      <c r="Y1207" s="692"/>
      <c r="Z1207" s="272"/>
      <c r="AF1207" s="240"/>
      <c r="AI1207" s="240"/>
      <c r="AN1207" s="240"/>
      <c r="AO1207" s="240"/>
      <c r="AS1207" s="664"/>
      <c r="AT1207" s="722"/>
      <c r="AW1207" s="240"/>
      <c r="AX1207" s="240"/>
      <c r="BB1207" s="240"/>
      <c r="BC1207" s="240"/>
      <c r="BF1207" s="240"/>
      <c r="BH1207" s="3"/>
      <c r="BP1207" s="173"/>
    </row>
    <row r="1208" spans="1:68" s="2" customFormat="1" ht="11.25" x14ac:dyDescent="0.2">
      <c r="A1208" s="174"/>
      <c r="B1208" s="174"/>
      <c r="C1208" s="201"/>
      <c r="E1208" s="201"/>
      <c r="F1208" s="173"/>
      <c r="G1208" s="173"/>
      <c r="H1208" s="174"/>
      <c r="I1208" s="201"/>
      <c r="J1208" s="174"/>
      <c r="K1208" s="173"/>
      <c r="L1208" s="201"/>
      <c r="M1208" s="20"/>
      <c r="N1208" s="173"/>
      <c r="O1208" s="173"/>
      <c r="P1208" s="272"/>
      <c r="Q1208" s="202"/>
      <c r="R1208" s="560"/>
      <c r="S1208" s="299"/>
      <c r="T1208" s="174"/>
      <c r="U1208" s="174"/>
      <c r="V1208" s="235"/>
      <c r="W1208" s="691"/>
      <c r="X1208" s="691"/>
      <c r="Y1208" s="692"/>
      <c r="Z1208" s="272"/>
      <c r="AF1208" s="240"/>
      <c r="AI1208" s="240"/>
      <c r="AN1208" s="240"/>
      <c r="AO1208" s="240"/>
      <c r="AS1208" s="664"/>
      <c r="AT1208" s="722"/>
      <c r="AW1208" s="240"/>
      <c r="AX1208" s="240"/>
      <c r="BB1208" s="240"/>
      <c r="BC1208" s="240"/>
      <c r="BF1208" s="240"/>
      <c r="BH1208" s="3"/>
      <c r="BP1208" s="173"/>
    </row>
    <row r="1209" spans="1:68" s="2" customFormat="1" ht="11.25" x14ac:dyDescent="0.2">
      <c r="A1209" s="174"/>
      <c r="B1209" s="174"/>
      <c r="C1209" s="201"/>
      <c r="E1209" s="201"/>
      <c r="F1209" s="173"/>
      <c r="G1209" s="173"/>
      <c r="H1209" s="174"/>
      <c r="I1209" s="201"/>
      <c r="J1209" s="174"/>
      <c r="K1209" s="173"/>
      <c r="L1209" s="201"/>
      <c r="M1209" s="20"/>
      <c r="N1209" s="173"/>
      <c r="O1209" s="173"/>
      <c r="P1209" s="272"/>
      <c r="Q1209" s="202"/>
      <c r="R1209" s="560"/>
      <c r="S1209" s="299"/>
      <c r="T1209" s="174"/>
      <c r="U1209" s="174"/>
      <c r="V1209" s="235"/>
      <c r="W1209" s="691"/>
      <c r="X1209" s="691"/>
      <c r="Y1209" s="692"/>
      <c r="Z1209" s="272"/>
      <c r="AF1209" s="240"/>
      <c r="AI1209" s="240"/>
      <c r="AN1209" s="240"/>
      <c r="AO1209" s="240"/>
      <c r="AS1209" s="664"/>
      <c r="AT1209" s="722"/>
      <c r="AW1209" s="240"/>
      <c r="AX1209" s="240"/>
      <c r="BB1209" s="240"/>
      <c r="BC1209" s="240"/>
      <c r="BF1209" s="240"/>
      <c r="BH1209" s="3"/>
      <c r="BP1209" s="173"/>
    </row>
    <row r="1210" spans="1:68" s="2" customFormat="1" ht="11.25" x14ac:dyDescent="0.2">
      <c r="A1210" s="174"/>
      <c r="B1210" s="174"/>
      <c r="C1210" s="201"/>
      <c r="E1210" s="201"/>
      <c r="F1210" s="173"/>
      <c r="G1210" s="173"/>
      <c r="H1210" s="174"/>
      <c r="I1210" s="201"/>
      <c r="J1210" s="174"/>
      <c r="K1210" s="173"/>
      <c r="L1210" s="201"/>
      <c r="M1210" s="20"/>
      <c r="N1210" s="173"/>
      <c r="O1210" s="173"/>
      <c r="P1210" s="272"/>
      <c r="Q1210" s="202"/>
      <c r="R1210" s="560"/>
      <c r="S1210" s="299"/>
      <c r="T1210" s="174"/>
      <c r="U1210" s="174"/>
      <c r="V1210" s="235"/>
      <c r="W1210" s="691"/>
      <c r="X1210" s="691"/>
      <c r="Y1210" s="692"/>
      <c r="Z1210" s="272"/>
      <c r="AF1210" s="240"/>
      <c r="AI1210" s="240"/>
      <c r="AN1210" s="240"/>
      <c r="AO1210" s="240"/>
      <c r="AS1210" s="664"/>
      <c r="AT1210" s="722"/>
      <c r="AW1210" s="240"/>
      <c r="AX1210" s="240"/>
      <c r="BB1210" s="240"/>
      <c r="BC1210" s="240"/>
      <c r="BF1210" s="240"/>
      <c r="BH1210" s="3"/>
      <c r="BP1210" s="173"/>
    </row>
    <row r="1211" spans="1:68" s="2" customFormat="1" ht="11.25" x14ac:dyDescent="0.2">
      <c r="A1211" s="174"/>
      <c r="B1211" s="174"/>
      <c r="C1211" s="201"/>
      <c r="E1211" s="201"/>
      <c r="F1211" s="173"/>
      <c r="G1211" s="173"/>
      <c r="H1211" s="174"/>
      <c r="I1211" s="201"/>
      <c r="J1211" s="174"/>
      <c r="K1211" s="173"/>
      <c r="L1211" s="201"/>
      <c r="M1211" s="20"/>
      <c r="N1211" s="173"/>
      <c r="O1211" s="173"/>
      <c r="P1211" s="272"/>
      <c r="Q1211" s="202"/>
      <c r="R1211" s="560"/>
      <c r="S1211" s="299"/>
      <c r="T1211" s="174"/>
      <c r="U1211" s="174"/>
      <c r="V1211" s="235"/>
      <c r="W1211" s="691"/>
      <c r="X1211" s="691"/>
      <c r="Y1211" s="692"/>
      <c r="Z1211" s="272"/>
      <c r="AF1211" s="240"/>
      <c r="AI1211" s="240"/>
      <c r="AN1211" s="240"/>
      <c r="AO1211" s="240"/>
      <c r="AS1211" s="664"/>
      <c r="AT1211" s="722"/>
      <c r="AW1211" s="240"/>
      <c r="AX1211" s="240"/>
      <c r="BB1211" s="240"/>
      <c r="BC1211" s="240"/>
      <c r="BF1211" s="240"/>
      <c r="BH1211" s="3"/>
      <c r="BP1211" s="173"/>
    </row>
    <row r="1212" spans="1:68" s="2" customFormat="1" ht="11.25" x14ac:dyDescent="0.2">
      <c r="A1212" s="174"/>
      <c r="B1212" s="174"/>
      <c r="C1212" s="201"/>
      <c r="E1212" s="201"/>
      <c r="F1212" s="173"/>
      <c r="G1212" s="173"/>
      <c r="H1212" s="174"/>
      <c r="I1212" s="201"/>
      <c r="J1212" s="174"/>
      <c r="K1212" s="173"/>
      <c r="L1212" s="201"/>
      <c r="M1212" s="20"/>
      <c r="N1212" s="173"/>
      <c r="O1212" s="173"/>
      <c r="P1212" s="272"/>
      <c r="Q1212" s="202"/>
      <c r="R1212" s="560"/>
      <c r="S1212" s="299"/>
      <c r="T1212" s="174"/>
      <c r="U1212" s="174"/>
      <c r="V1212" s="235"/>
      <c r="W1212" s="691"/>
      <c r="X1212" s="691"/>
      <c r="Y1212" s="692"/>
      <c r="Z1212" s="272"/>
      <c r="AF1212" s="240"/>
      <c r="AI1212" s="240"/>
      <c r="AN1212" s="240"/>
      <c r="AO1212" s="240"/>
      <c r="AS1212" s="664"/>
      <c r="AT1212" s="722"/>
      <c r="AW1212" s="240"/>
      <c r="AX1212" s="240"/>
      <c r="BB1212" s="240"/>
      <c r="BC1212" s="240"/>
      <c r="BF1212" s="240"/>
      <c r="BH1212" s="3"/>
      <c r="BP1212" s="173"/>
    </row>
    <row r="1213" spans="1:68" s="2" customFormat="1" ht="11.25" x14ac:dyDescent="0.2">
      <c r="A1213" s="174"/>
      <c r="B1213" s="174"/>
      <c r="C1213" s="201"/>
      <c r="E1213" s="201"/>
      <c r="F1213" s="173"/>
      <c r="G1213" s="173"/>
      <c r="H1213" s="174"/>
      <c r="I1213" s="201"/>
      <c r="J1213" s="174"/>
      <c r="K1213" s="173"/>
      <c r="L1213" s="201"/>
      <c r="M1213" s="20"/>
      <c r="N1213" s="173"/>
      <c r="O1213" s="173"/>
      <c r="P1213" s="272"/>
      <c r="Q1213" s="202"/>
      <c r="R1213" s="560"/>
      <c r="S1213" s="299"/>
      <c r="T1213" s="174"/>
      <c r="U1213" s="174"/>
      <c r="V1213" s="235"/>
      <c r="W1213" s="691"/>
      <c r="X1213" s="691"/>
      <c r="Y1213" s="692"/>
      <c r="Z1213" s="272"/>
      <c r="AF1213" s="240"/>
      <c r="AI1213" s="240"/>
      <c r="AN1213" s="240"/>
      <c r="AO1213" s="240"/>
      <c r="AS1213" s="664"/>
      <c r="AT1213" s="722"/>
      <c r="AW1213" s="240"/>
      <c r="AX1213" s="240"/>
      <c r="BB1213" s="240"/>
      <c r="BC1213" s="240"/>
      <c r="BF1213" s="240"/>
      <c r="BH1213" s="3"/>
      <c r="BP1213" s="173"/>
    </row>
    <row r="1214" spans="1:68" s="2" customFormat="1" ht="11.25" x14ac:dyDescent="0.2">
      <c r="A1214" s="174"/>
      <c r="B1214" s="174"/>
      <c r="C1214" s="201"/>
      <c r="E1214" s="201"/>
      <c r="F1214" s="173"/>
      <c r="G1214" s="173"/>
      <c r="H1214" s="174"/>
      <c r="I1214" s="201"/>
      <c r="J1214" s="174"/>
      <c r="K1214" s="173"/>
      <c r="L1214" s="201"/>
      <c r="M1214" s="20"/>
      <c r="N1214" s="173"/>
      <c r="O1214" s="173"/>
      <c r="P1214" s="272"/>
      <c r="Q1214" s="202"/>
      <c r="R1214" s="560"/>
      <c r="S1214" s="299"/>
      <c r="T1214" s="174"/>
      <c r="U1214" s="174"/>
      <c r="V1214" s="235"/>
      <c r="W1214" s="691"/>
      <c r="X1214" s="691"/>
      <c r="Y1214" s="692"/>
      <c r="Z1214" s="272"/>
      <c r="AF1214" s="240"/>
      <c r="AI1214" s="240"/>
      <c r="AN1214" s="240"/>
      <c r="AO1214" s="240"/>
      <c r="AS1214" s="664"/>
      <c r="AT1214" s="722"/>
      <c r="AW1214" s="240"/>
      <c r="AX1214" s="240"/>
      <c r="BB1214" s="240"/>
      <c r="BC1214" s="240"/>
      <c r="BF1214" s="240"/>
      <c r="BH1214" s="3"/>
      <c r="BP1214" s="173"/>
    </row>
    <row r="1215" spans="1:68" s="2" customFormat="1" ht="11.25" x14ac:dyDescent="0.2">
      <c r="A1215" s="174"/>
      <c r="B1215" s="174"/>
      <c r="C1215" s="201"/>
      <c r="E1215" s="201"/>
      <c r="F1215" s="173"/>
      <c r="G1215" s="173"/>
      <c r="H1215" s="174"/>
      <c r="I1215" s="201"/>
      <c r="J1215" s="174"/>
      <c r="K1215" s="173"/>
      <c r="L1215" s="201"/>
      <c r="M1215" s="20"/>
      <c r="N1215" s="173"/>
      <c r="O1215" s="173"/>
      <c r="P1215" s="272"/>
      <c r="Q1215" s="202"/>
      <c r="R1215" s="560"/>
      <c r="S1215" s="299"/>
      <c r="T1215" s="174"/>
      <c r="U1215" s="174"/>
      <c r="V1215" s="235"/>
      <c r="W1215" s="691"/>
      <c r="X1215" s="691"/>
      <c r="Y1215" s="692"/>
      <c r="Z1215" s="272"/>
      <c r="AF1215" s="240"/>
      <c r="AI1215" s="240"/>
      <c r="AN1215" s="240"/>
      <c r="AO1215" s="240"/>
      <c r="AS1215" s="664"/>
      <c r="AT1215" s="722"/>
      <c r="AW1215" s="240"/>
      <c r="AX1215" s="240"/>
      <c r="BB1215" s="240"/>
      <c r="BC1215" s="240"/>
      <c r="BF1215" s="240"/>
      <c r="BH1215" s="3"/>
      <c r="BP1215" s="173"/>
    </row>
    <row r="1216" spans="1:68" s="2" customFormat="1" ht="11.25" x14ac:dyDescent="0.2">
      <c r="A1216" s="174"/>
      <c r="B1216" s="174"/>
      <c r="C1216" s="201"/>
      <c r="E1216" s="201"/>
      <c r="F1216" s="173"/>
      <c r="G1216" s="173"/>
      <c r="H1216" s="174"/>
      <c r="I1216" s="201"/>
      <c r="J1216" s="174"/>
      <c r="K1216" s="173"/>
      <c r="L1216" s="201"/>
      <c r="M1216" s="20"/>
      <c r="N1216" s="173"/>
      <c r="O1216" s="173"/>
      <c r="P1216" s="272"/>
      <c r="Q1216" s="202"/>
      <c r="R1216" s="560"/>
      <c r="S1216" s="299"/>
      <c r="T1216" s="174"/>
      <c r="U1216" s="174"/>
      <c r="V1216" s="235"/>
      <c r="W1216" s="691"/>
      <c r="X1216" s="691"/>
      <c r="Y1216" s="692"/>
      <c r="Z1216" s="272"/>
      <c r="AF1216" s="240"/>
      <c r="AI1216" s="240"/>
      <c r="AN1216" s="240"/>
      <c r="AO1216" s="240"/>
      <c r="AS1216" s="664"/>
      <c r="AT1216" s="722"/>
      <c r="AW1216" s="240"/>
      <c r="AX1216" s="240"/>
      <c r="BB1216" s="240"/>
      <c r="BC1216" s="240"/>
      <c r="BF1216" s="240"/>
      <c r="BH1216" s="3"/>
      <c r="BP1216" s="173"/>
    </row>
    <row r="1217" spans="1:68" s="2" customFormat="1" ht="11.25" x14ac:dyDescent="0.2">
      <c r="A1217" s="174"/>
      <c r="B1217" s="174"/>
      <c r="C1217" s="201"/>
      <c r="E1217" s="201"/>
      <c r="F1217" s="173"/>
      <c r="G1217" s="173"/>
      <c r="H1217" s="174"/>
      <c r="I1217" s="201"/>
      <c r="J1217" s="174"/>
      <c r="K1217" s="173"/>
      <c r="L1217" s="201"/>
      <c r="M1217" s="20"/>
      <c r="N1217" s="173"/>
      <c r="O1217" s="173"/>
      <c r="P1217" s="272"/>
      <c r="Q1217" s="202"/>
      <c r="R1217" s="560"/>
      <c r="S1217" s="299"/>
      <c r="T1217" s="174"/>
      <c r="U1217" s="174"/>
      <c r="V1217" s="235"/>
      <c r="W1217" s="691"/>
      <c r="X1217" s="691"/>
      <c r="Y1217" s="692"/>
      <c r="Z1217" s="272"/>
      <c r="AF1217" s="240"/>
      <c r="AI1217" s="240"/>
      <c r="AN1217" s="240"/>
      <c r="AO1217" s="240"/>
      <c r="AS1217" s="664"/>
      <c r="AT1217" s="722"/>
      <c r="AW1217" s="240"/>
      <c r="AX1217" s="240"/>
      <c r="BB1217" s="240"/>
      <c r="BC1217" s="240"/>
      <c r="BF1217" s="240"/>
      <c r="BH1217" s="3"/>
      <c r="BP1217" s="173"/>
    </row>
    <row r="1218" spans="1:68" s="2" customFormat="1" ht="11.25" x14ac:dyDescent="0.2">
      <c r="A1218" s="174"/>
      <c r="B1218" s="174"/>
      <c r="C1218" s="201"/>
      <c r="E1218" s="201"/>
      <c r="F1218" s="173"/>
      <c r="G1218" s="173"/>
      <c r="H1218" s="174"/>
      <c r="I1218" s="201"/>
      <c r="J1218" s="174"/>
      <c r="K1218" s="173"/>
      <c r="L1218" s="201"/>
      <c r="M1218" s="20"/>
      <c r="N1218" s="173"/>
      <c r="O1218" s="173"/>
      <c r="P1218" s="272"/>
      <c r="Q1218" s="202"/>
      <c r="R1218" s="560"/>
      <c r="S1218" s="299"/>
      <c r="T1218" s="174"/>
      <c r="U1218" s="174"/>
      <c r="V1218" s="235"/>
      <c r="W1218" s="691"/>
      <c r="X1218" s="691"/>
      <c r="Y1218" s="692"/>
      <c r="Z1218" s="272"/>
      <c r="AF1218" s="240"/>
      <c r="AI1218" s="240"/>
      <c r="AN1218" s="240"/>
      <c r="AO1218" s="240"/>
      <c r="AS1218" s="664"/>
      <c r="AT1218" s="722"/>
      <c r="AW1218" s="240"/>
      <c r="AX1218" s="240"/>
      <c r="BB1218" s="240"/>
      <c r="BC1218" s="240"/>
      <c r="BF1218" s="240"/>
      <c r="BH1218" s="3"/>
      <c r="BP1218" s="173"/>
    </row>
    <row r="1219" spans="1:68" s="2" customFormat="1" ht="11.25" x14ac:dyDescent="0.2">
      <c r="A1219" s="174"/>
      <c r="B1219" s="174"/>
      <c r="C1219" s="201"/>
      <c r="E1219" s="201"/>
      <c r="F1219" s="173"/>
      <c r="G1219" s="173"/>
      <c r="H1219" s="174"/>
      <c r="I1219" s="201"/>
      <c r="J1219" s="174"/>
      <c r="K1219" s="173"/>
      <c r="L1219" s="201"/>
      <c r="M1219" s="20"/>
      <c r="N1219" s="173"/>
      <c r="O1219" s="173"/>
      <c r="P1219" s="272"/>
      <c r="Q1219" s="202"/>
      <c r="R1219" s="560"/>
      <c r="S1219" s="299"/>
      <c r="T1219" s="174"/>
      <c r="U1219" s="174"/>
      <c r="V1219" s="235"/>
      <c r="W1219" s="691"/>
      <c r="X1219" s="691"/>
      <c r="Y1219" s="692"/>
      <c r="Z1219" s="272"/>
      <c r="AF1219" s="240"/>
      <c r="AI1219" s="240"/>
      <c r="AN1219" s="240"/>
      <c r="AO1219" s="240"/>
      <c r="AS1219" s="664"/>
      <c r="AT1219" s="722"/>
      <c r="AW1219" s="240"/>
      <c r="AX1219" s="240"/>
      <c r="BB1219" s="240"/>
      <c r="BC1219" s="240"/>
      <c r="BF1219" s="240"/>
      <c r="BH1219" s="3"/>
      <c r="BP1219" s="173"/>
    </row>
    <row r="1220" spans="1:68" s="2" customFormat="1" ht="11.25" x14ac:dyDescent="0.2">
      <c r="A1220" s="174"/>
      <c r="B1220" s="174"/>
      <c r="C1220" s="201"/>
      <c r="E1220" s="201"/>
      <c r="F1220" s="173"/>
      <c r="G1220" s="173"/>
      <c r="H1220" s="174"/>
      <c r="I1220" s="201"/>
      <c r="J1220" s="174"/>
      <c r="K1220" s="173"/>
      <c r="L1220" s="201"/>
      <c r="M1220" s="20"/>
      <c r="N1220" s="173"/>
      <c r="O1220" s="173"/>
      <c r="P1220" s="272"/>
      <c r="Q1220" s="202"/>
      <c r="R1220" s="560"/>
      <c r="S1220" s="299"/>
      <c r="T1220" s="174"/>
      <c r="U1220" s="174"/>
      <c r="V1220" s="235"/>
      <c r="W1220" s="691"/>
      <c r="X1220" s="691"/>
      <c r="Y1220" s="692"/>
      <c r="Z1220" s="272"/>
      <c r="AF1220" s="240"/>
      <c r="AI1220" s="240"/>
      <c r="AN1220" s="240"/>
      <c r="AO1220" s="240"/>
      <c r="AS1220" s="664"/>
      <c r="AT1220" s="722"/>
      <c r="AW1220" s="240"/>
      <c r="AX1220" s="240"/>
      <c r="BB1220" s="240"/>
      <c r="BC1220" s="240"/>
      <c r="BF1220" s="240"/>
      <c r="BH1220" s="3"/>
      <c r="BP1220" s="173"/>
    </row>
    <row r="1221" spans="1:68" s="2" customFormat="1" ht="11.25" x14ac:dyDescent="0.2">
      <c r="A1221" s="174"/>
      <c r="B1221" s="174"/>
      <c r="C1221" s="201"/>
      <c r="E1221" s="201"/>
      <c r="F1221" s="173"/>
      <c r="G1221" s="173"/>
      <c r="H1221" s="174"/>
      <c r="I1221" s="201"/>
      <c r="J1221" s="174"/>
      <c r="K1221" s="173"/>
      <c r="L1221" s="201"/>
      <c r="M1221" s="20"/>
      <c r="N1221" s="173"/>
      <c r="O1221" s="173"/>
      <c r="P1221" s="272"/>
      <c r="Q1221" s="202"/>
      <c r="R1221" s="560"/>
      <c r="S1221" s="299"/>
      <c r="T1221" s="174"/>
      <c r="U1221" s="174"/>
      <c r="V1221" s="235"/>
      <c r="W1221" s="691"/>
      <c r="X1221" s="691"/>
      <c r="Y1221" s="692"/>
      <c r="Z1221" s="272"/>
      <c r="AF1221" s="240"/>
      <c r="AI1221" s="240"/>
      <c r="AN1221" s="240"/>
      <c r="AO1221" s="240"/>
      <c r="AS1221" s="664"/>
      <c r="AT1221" s="722"/>
      <c r="AW1221" s="240"/>
      <c r="AX1221" s="240"/>
      <c r="BB1221" s="240"/>
      <c r="BC1221" s="240"/>
      <c r="BF1221" s="240"/>
      <c r="BH1221" s="3"/>
      <c r="BP1221" s="173"/>
    </row>
    <row r="1222" spans="1:68" s="2" customFormat="1" ht="11.25" x14ac:dyDescent="0.2">
      <c r="A1222" s="174"/>
      <c r="B1222" s="174"/>
      <c r="C1222" s="201"/>
      <c r="E1222" s="201"/>
      <c r="F1222" s="173"/>
      <c r="G1222" s="173"/>
      <c r="H1222" s="174"/>
      <c r="I1222" s="201"/>
      <c r="J1222" s="174"/>
      <c r="K1222" s="173"/>
      <c r="L1222" s="201"/>
      <c r="M1222" s="20"/>
      <c r="N1222" s="173"/>
      <c r="O1222" s="173"/>
      <c r="P1222" s="272"/>
      <c r="Q1222" s="202"/>
      <c r="R1222" s="560"/>
      <c r="S1222" s="299"/>
      <c r="T1222" s="174"/>
      <c r="U1222" s="174"/>
      <c r="V1222" s="235"/>
      <c r="W1222" s="691"/>
      <c r="X1222" s="691"/>
      <c r="Y1222" s="692"/>
      <c r="Z1222" s="272"/>
      <c r="AF1222" s="240"/>
      <c r="AI1222" s="240"/>
      <c r="AN1222" s="240"/>
      <c r="AO1222" s="240"/>
      <c r="AS1222" s="664"/>
      <c r="AT1222" s="722"/>
      <c r="AW1222" s="240"/>
      <c r="AX1222" s="240"/>
      <c r="BB1222" s="240"/>
      <c r="BC1222" s="240"/>
      <c r="BF1222" s="240"/>
      <c r="BH1222" s="3"/>
      <c r="BP1222" s="173"/>
    </row>
    <row r="1223" spans="1:68" s="2" customFormat="1" ht="11.25" x14ac:dyDescent="0.2">
      <c r="A1223" s="174"/>
      <c r="B1223" s="174"/>
      <c r="C1223" s="201"/>
      <c r="E1223" s="201"/>
      <c r="F1223" s="173"/>
      <c r="G1223" s="173"/>
      <c r="H1223" s="174"/>
      <c r="I1223" s="201"/>
      <c r="J1223" s="174"/>
      <c r="K1223" s="173"/>
      <c r="L1223" s="201"/>
      <c r="M1223" s="20"/>
      <c r="N1223" s="173"/>
      <c r="O1223" s="173"/>
      <c r="P1223" s="272"/>
      <c r="Q1223" s="202"/>
      <c r="R1223" s="560"/>
      <c r="S1223" s="299"/>
      <c r="T1223" s="174"/>
      <c r="U1223" s="174"/>
      <c r="V1223" s="235"/>
      <c r="W1223" s="691"/>
      <c r="X1223" s="691"/>
      <c r="Y1223" s="692"/>
      <c r="Z1223" s="272"/>
      <c r="AF1223" s="240"/>
      <c r="AI1223" s="240"/>
      <c r="AN1223" s="240"/>
      <c r="AO1223" s="240"/>
      <c r="AS1223" s="664"/>
      <c r="AT1223" s="722"/>
      <c r="AW1223" s="240"/>
      <c r="AX1223" s="240"/>
      <c r="BB1223" s="240"/>
      <c r="BC1223" s="240"/>
      <c r="BF1223" s="240"/>
      <c r="BH1223" s="3"/>
      <c r="BP1223" s="173"/>
    </row>
    <row r="1224" spans="1:68" s="2" customFormat="1" ht="11.25" x14ac:dyDescent="0.2">
      <c r="A1224" s="174"/>
      <c r="B1224" s="174"/>
      <c r="C1224" s="201"/>
      <c r="E1224" s="201"/>
      <c r="F1224" s="173"/>
      <c r="G1224" s="173"/>
      <c r="H1224" s="174"/>
      <c r="I1224" s="201"/>
      <c r="J1224" s="174"/>
      <c r="K1224" s="173"/>
      <c r="L1224" s="201"/>
      <c r="M1224" s="20"/>
      <c r="N1224" s="173"/>
      <c r="O1224" s="173"/>
      <c r="P1224" s="272"/>
      <c r="Q1224" s="202"/>
      <c r="R1224" s="560"/>
      <c r="S1224" s="299"/>
      <c r="T1224" s="174"/>
      <c r="U1224" s="174"/>
      <c r="V1224" s="235"/>
      <c r="W1224" s="691"/>
      <c r="X1224" s="691"/>
      <c r="Y1224" s="692"/>
      <c r="Z1224" s="272"/>
      <c r="AF1224" s="240"/>
      <c r="AI1224" s="240"/>
      <c r="AN1224" s="240"/>
      <c r="AO1224" s="240"/>
      <c r="AS1224" s="664"/>
      <c r="AT1224" s="722"/>
      <c r="AW1224" s="240"/>
      <c r="AX1224" s="240"/>
      <c r="BB1224" s="240"/>
      <c r="BC1224" s="240"/>
      <c r="BF1224" s="240"/>
      <c r="BH1224" s="3"/>
      <c r="BP1224" s="173"/>
    </row>
    <row r="1225" spans="1:68" s="2" customFormat="1" ht="11.25" x14ac:dyDescent="0.2">
      <c r="A1225" s="174"/>
      <c r="B1225" s="174"/>
      <c r="C1225" s="201"/>
      <c r="E1225" s="201"/>
      <c r="F1225" s="173"/>
      <c r="G1225" s="173"/>
      <c r="H1225" s="174"/>
      <c r="I1225" s="201"/>
      <c r="J1225" s="174"/>
      <c r="K1225" s="173"/>
      <c r="L1225" s="201"/>
      <c r="M1225" s="20"/>
      <c r="N1225" s="173"/>
      <c r="O1225" s="173"/>
      <c r="P1225" s="272"/>
      <c r="Q1225" s="202"/>
      <c r="R1225" s="560"/>
      <c r="S1225" s="299"/>
      <c r="T1225" s="174"/>
      <c r="U1225" s="174"/>
      <c r="V1225" s="235"/>
      <c r="W1225" s="691"/>
      <c r="X1225" s="691"/>
      <c r="Y1225" s="692"/>
      <c r="Z1225" s="272"/>
      <c r="AF1225" s="240"/>
      <c r="AI1225" s="240"/>
      <c r="AN1225" s="240"/>
      <c r="AO1225" s="240"/>
      <c r="AS1225" s="664"/>
      <c r="AT1225" s="722"/>
      <c r="AW1225" s="240"/>
      <c r="AX1225" s="240"/>
      <c r="BB1225" s="240"/>
      <c r="BC1225" s="240"/>
      <c r="BF1225" s="240"/>
      <c r="BH1225" s="3"/>
      <c r="BP1225" s="173"/>
    </row>
    <row r="1226" spans="1:68" s="2" customFormat="1" ht="11.25" x14ac:dyDescent="0.2">
      <c r="A1226" s="174"/>
      <c r="B1226" s="174"/>
      <c r="C1226" s="201"/>
      <c r="E1226" s="201"/>
      <c r="F1226" s="173"/>
      <c r="G1226" s="173"/>
      <c r="H1226" s="174"/>
      <c r="I1226" s="201"/>
      <c r="J1226" s="174"/>
      <c r="K1226" s="173"/>
      <c r="L1226" s="201"/>
      <c r="M1226" s="20"/>
      <c r="N1226" s="173"/>
      <c r="O1226" s="173"/>
      <c r="P1226" s="272"/>
      <c r="Q1226" s="202"/>
      <c r="R1226" s="560"/>
      <c r="S1226" s="299"/>
      <c r="T1226" s="174"/>
      <c r="U1226" s="174"/>
      <c r="V1226" s="235"/>
      <c r="W1226" s="691"/>
      <c r="X1226" s="691"/>
      <c r="Y1226" s="692"/>
      <c r="Z1226" s="272"/>
      <c r="AF1226" s="240"/>
      <c r="AI1226" s="240"/>
      <c r="AN1226" s="240"/>
      <c r="AO1226" s="240"/>
      <c r="AS1226" s="664"/>
      <c r="AT1226" s="722"/>
      <c r="AW1226" s="240"/>
      <c r="AX1226" s="240"/>
      <c r="BB1226" s="240"/>
      <c r="BC1226" s="240"/>
      <c r="BF1226" s="240"/>
      <c r="BH1226" s="3"/>
      <c r="BP1226" s="173"/>
    </row>
    <row r="1227" spans="1:68" s="2" customFormat="1" ht="11.25" x14ac:dyDescent="0.2">
      <c r="A1227" s="174"/>
      <c r="B1227" s="174"/>
      <c r="C1227" s="201"/>
      <c r="E1227" s="201"/>
      <c r="F1227" s="173"/>
      <c r="G1227" s="173"/>
      <c r="H1227" s="174"/>
      <c r="I1227" s="201"/>
      <c r="J1227" s="174"/>
      <c r="K1227" s="173"/>
      <c r="L1227" s="201"/>
      <c r="M1227" s="20"/>
      <c r="N1227" s="173"/>
      <c r="O1227" s="173"/>
      <c r="P1227" s="272"/>
      <c r="Q1227" s="202"/>
      <c r="R1227" s="560"/>
      <c r="S1227" s="299"/>
      <c r="T1227" s="174"/>
      <c r="U1227" s="174"/>
      <c r="V1227" s="235"/>
      <c r="W1227" s="691"/>
      <c r="X1227" s="691"/>
      <c r="Y1227" s="692"/>
      <c r="Z1227" s="272"/>
      <c r="AF1227" s="240"/>
      <c r="AI1227" s="240"/>
      <c r="AN1227" s="240"/>
      <c r="AO1227" s="240"/>
      <c r="AS1227" s="664"/>
      <c r="AT1227" s="722"/>
      <c r="AW1227" s="240"/>
      <c r="AX1227" s="240"/>
      <c r="BB1227" s="240"/>
      <c r="BC1227" s="240"/>
      <c r="BF1227" s="240"/>
      <c r="BH1227" s="3"/>
      <c r="BP1227" s="173"/>
    </row>
    <row r="1228" spans="1:68" s="2" customFormat="1" ht="11.25" x14ac:dyDescent="0.2">
      <c r="A1228" s="174"/>
      <c r="B1228" s="174"/>
      <c r="C1228" s="201"/>
      <c r="E1228" s="201"/>
      <c r="F1228" s="173"/>
      <c r="G1228" s="173"/>
      <c r="H1228" s="174"/>
      <c r="I1228" s="201"/>
      <c r="J1228" s="174"/>
      <c r="K1228" s="173"/>
      <c r="L1228" s="201"/>
      <c r="M1228" s="20"/>
      <c r="N1228" s="173"/>
      <c r="O1228" s="173"/>
      <c r="P1228" s="272"/>
      <c r="Q1228" s="202"/>
      <c r="R1228" s="560"/>
      <c r="S1228" s="299"/>
      <c r="T1228" s="174"/>
      <c r="U1228" s="174"/>
      <c r="V1228" s="235"/>
      <c r="W1228" s="691"/>
      <c r="X1228" s="691"/>
      <c r="Y1228" s="692"/>
      <c r="Z1228" s="272"/>
      <c r="AF1228" s="240"/>
      <c r="AI1228" s="240"/>
      <c r="AN1228" s="240"/>
      <c r="AO1228" s="240"/>
      <c r="AS1228" s="664"/>
      <c r="AT1228" s="722"/>
      <c r="AW1228" s="240"/>
      <c r="AX1228" s="240"/>
      <c r="BB1228" s="240"/>
      <c r="BC1228" s="240"/>
      <c r="BF1228" s="240"/>
      <c r="BH1228" s="3"/>
      <c r="BP1228" s="173"/>
    </row>
    <row r="1229" spans="1:68" s="2" customFormat="1" ht="11.25" x14ac:dyDescent="0.2">
      <c r="A1229" s="174"/>
      <c r="B1229" s="174"/>
      <c r="C1229" s="201"/>
      <c r="E1229" s="201"/>
      <c r="F1229" s="173"/>
      <c r="G1229" s="173"/>
      <c r="H1229" s="174"/>
      <c r="I1229" s="201"/>
      <c r="J1229" s="174"/>
      <c r="K1229" s="173"/>
      <c r="L1229" s="201"/>
      <c r="M1229" s="20"/>
      <c r="N1229" s="173"/>
      <c r="O1229" s="173"/>
      <c r="P1229" s="272"/>
      <c r="Q1229" s="202"/>
      <c r="R1229" s="560"/>
      <c r="S1229" s="299"/>
      <c r="T1229" s="174"/>
      <c r="U1229" s="174"/>
      <c r="V1229" s="235"/>
      <c r="W1229" s="691"/>
      <c r="X1229" s="691"/>
      <c r="Y1229" s="692"/>
      <c r="Z1229" s="272"/>
      <c r="AF1229" s="240"/>
      <c r="AI1229" s="240"/>
      <c r="AN1229" s="240"/>
      <c r="AO1229" s="240"/>
      <c r="AS1229" s="664"/>
      <c r="AT1229" s="722"/>
      <c r="AW1229" s="240"/>
      <c r="AX1229" s="240"/>
      <c r="BB1229" s="240"/>
      <c r="BC1229" s="240"/>
      <c r="BF1229" s="240"/>
      <c r="BH1229" s="3"/>
      <c r="BP1229" s="173"/>
    </row>
    <row r="1230" spans="1:68" s="2" customFormat="1" ht="11.25" x14ac:dyDescent="0.2">
      <c r="A1230" s="174"/>
      <c r="B1230" s="174"/>
      <c r="C1230" s="201"/>
      <c r="E1230" s="201"/>
      <c r="F1230" s="173"/>
      <c r="G1230" s="173"/>
      <c r="H1230" s="174"/>
      <c r="I1230" s="201"/>
      <c r="J1230" s="174"/>
      <c r="K1230" s="173"/>
      <c r="L1230" s="201"/>
      <c r="M1230" s="20"/>
      <c r="N1230" s="173"/>
      <c r="O1230" s="173"/>
      <c r="P1230" s="272"/>
      <c r="Q1230" s="202"/>
      <c r="R1230" s="560"/>
      <c r="S1230" s="299"/>
      <c r="T1230" s="174"/>
      <c r="U1230" s="174"/>
      <c r="V1230" s="235"/>
      <c r="W1230" s="691"/>
      <c r="X1230" s="691"/>
      <c r="Y1230" s="692"/>
      <c r="Z1230" s="272"/>
      <c r="AF1230" s="240"/>
      <c r="AI1230" s="240"/>
      <c r="AN1230" s="240"/>
      <c r="AO1230" s="240"/>
      <c r="AS1230" s="664"/>
      <c r="AT1230" s="722"/>
      <c r="AW1230" s="240"/>
      <c r="AX1230" s="240"/>
      <c r="BB1230" s="240"/>
      <c r="BC1230" s="240"/>
      <c r="BF1230" s="240"/>
      <c r="BH1230" s="3"/>
      <c r="BP1230" s="173"/>
    </row>
    <row r="1231" spans="1:68" s="2" customFormat="1" ht="11.25" x14ac:dyDescent="0.2">
      <c r="A1231" s="174"/>
      <c r="B1231" s="174"/>
      <c r="C1231" s="201"/>
      <c r="E1231" s="201"/>
      <c r="F1231" s="173"/>
      <c r="G1231" s="173"/>
      <c r="H1231" s="174"/>
      <c r="I1231" s="201"/>
      <c r="J1231" s="174"/>
      <c r="K1231" s="173"/>
      <c r="L1231" s="201"/>
      <c r="M1231" s="20"/>
      <c r="N1231" s="173"/>
      <c r="O1231" s="173"/>
      <c r="P1231" s="272"/>
      <c r="Q1231" s="202"/>
      <c r="R1231" s="560"/>
      <c r="S1231" s="299"/>
      <c r="T1231" s="174"/>
      <c r="U1231" s="174"/>
      <c r="V1231" s="235"/>
      <c r="W1231" s="691"/>
      <c r="X1231" s="691"/>
      <c r="Y1231" s="692"/>
      <c r="Z1231" s="272"/>
      <c r="AF1231" s="240"/>
      <c r="AI1231" s="240"/>
      <c r="AN1231" s="240"/>
      <c r="AO1231" s="240"/>
      <c r="AS1231" s="664"/>
      <c r="AT1231" s="722"/>
      <c r="AW1231" s="240"/>
      <c r="AX1231" s="240"/>
      <c r="BB1231" s="240"/>
      <c r="BC1231" s="240"/>
      <c r="BF1231" s="240"/>
      <c r="BH1231" s="3"/>
      <c r="BP1231" s="173"/>
    </row>
    <row r="1232" spans="1:68" s="2" customFormat="1" ht="11.25" x14ac:dyDescent="0.2">
      <c r="A1232" s="174"/>
      <c r="B1232" s="174"/>
      <c r="C1232" s="201"/>
      <c r="E1232" s="201"/>
      <c r="F1232" s="173"/>
      <c r="G1232" s="173"/>
      <c r="H1232" s="174"/>
      <c r="I1232" s="201"/>
      <c r="J1232" s="174"/>
      <c r="K1232" s="173"/>
      <c r="L1232" s="201"/>
      <c r="M1232" s="20"/>
      <c r="N1232" s="173"/>
      <c r="O1232" s="173"/>
      <c r="P1232" s="272"/>
      <c r="Q1232" s="202"/>
      <c r="R1232" s="560"/>
      <c r="S1232" s="299"/>
      <c r="T1232" s="174"/>
      <c r="U1232" s="174"/>
      <c r="V1232" s="235"/>
      <c r="W1232" s="691"/>
      <c r="X1232" s="691"/>
      <c r="Y1232" s="692"/>
      <c r="Z1232" s="272"/>
      <c r="AF1232" s="240"/>
      <c r="AI1232" s="240"/>
      <c r="AN1232" s="240"/>
      <c r="AO1232" s="240"/>
      <c r="AS1232" s="664"/>
      <c r="AT1232" s="722"/>
      <c r="AW1232" s="240"/>
      <c r="AX1232" s="240"/>
      <c r="BB1232" s="240"/>
      <c r="BC1232" s="240"/>
      <c r="BF1232" s="240"/>
      <c r="BH1232" s="3"/>
      <c r="BP1232" s="173"/>
    </row>
    <row r="1233" spans="1:68" s="2" customFormat="1" ht="11.25" x14ac:dyDescent="0.2">
      <c r="A1233" s="174"/>
      <c r="B1233" s="174"/>
      <c r="C1233" s="201"/>
      <c r="E1233" s="201"/>
      <c r="F1233" s="173"/>
      <c r="G1233" s="173"/>
      <c r="H1233" s="174"/>
      <c r="I1233" s="201"/>
      <c r="J1233" s="174"/>
      <c r="K1233" s="173"/>
      <c r="L1233" s="201"/>
      <c r="M1233" s="20"/>
      <c r="N1233" s="173"/>
      <c r="O1233" s="173"/>
      <c r="P1233" s="272"/>
      <c r="Q1233" s="202"/>
      <c r="R1233" s="560"/>
      <c r="S1233" s="299"/>
      <c r="T1233" s="174"/>
      <c r="U1233" s="174"/>
      <c r="V1233" s="235"/>
      <c r="W1233" s="691"/>
      <c r="X1233" s="691"/>
      <c r="Y1233" s="692"/>
      <c r="Z1233" s="272"/>
      <c r="AF1233" s="240"/>
      <c r="AI1233" s="240"/>
      <c r="AN1233" s="240"/>
      <c r="AO1233" s="240"/>
      <c r="AS1233" s="664"/>
      <c r="AT1233" s="722"/>
      <c r="AW1233" s="240"/>
      <c r="AX1233" s="240"/>
      <c r="BB1233" s="240"/>
      <c r="BC1233" s="240"/>
      <c r="BF1233" s="240"/>
      <c r="BH1233" s="3"/>
      <c r="BP1233" s="173"/>
    </row>
    <row r="1234" spans="1:68" s="2" customFormat="1" ht="11.25" x14ac:dyDescent="0.2">
      <c r="A1234" s="174"/>
      <c r="B1234" s="174"/>
      <c r="C1234" s="201"/>
      <c r="E1234" s="201"/>
      <c r="F1234" s="173"/>
      <c r="G1234" s="173"/>
      <c r="H1234" s="174"/>
      <c r="I1234" s="201"/>
      <c r="J1234" s="174"/>
      <c r="K1234" s="173"/>
      <c r="L1234" s="201"/>
      <c r="M1234" s="20"/>
      <c r="N1234" s="173"/>
      <c r="O1234" s="173"/>
      <c r="P1234" s="272"/>
      <c r="Q1234" s="202"/>
      <c r="R1234" s="560"/>
      <c r="S1234" s="299"/>
      <c r="T1234" s="174"/>
      <c r="U1234" s="174"/>
      <c r="V1234" s="235"/>
      <c r="W1234" s="691"/>
      <c r="X1234" s="691"/>
      <c r="Y1234" s="692"/>
      <c r="Z1234" s="272"/>
      <c r="AF1234" s="240"/>
      <c r="AI1234" s="240"/>
      <c r="AN1234" s="240"/>
      <c r="AO1234" s="240"/>
      <c r="AS1234" s="664"/>
      <c r="AT1234" s="722"/>
      <c r="AW1234" s="240"/>
      <c r="AX1234" s="240"/>
      <c r="BB1234" s="240"/>
      <c r="BC1234" s="240"/>
      <c r="BF1234" s="240"/>
      <c r="BH1234" s="3"/>
      <c r="BP1234" s="173"/>
    </row>
    <row r="1235" spans="1:68" s="2" customFormat="1" ht="11.25" x14ac:dyDescent="0.2">
      <c r="A1235" s="174"/>
      <c r="B1235" s="174"/>
      <c r="C1235" s="201"/>
      <c r="E1235" s="201"/>
      <c r="F1235" s="173"/>
      <c r="G1235" s="173"/>
      <c r="H1235" s="174"/>
      <c r="I1235" s="201"/>
      <c r="J1235" s="174"/>
      <c r="K1235" s="173"/>
      <c r="L1235" s="201"/>
      <c r="M1235" s="20"/>
      <c r="N1235" s="173"/>
      <c r="O1235" s="173"/>
      <c r="P1235" s="272"/>
      <c r="Q1235" s="202"/>
      <c r="R1235" s="560"/>
      <c r="S1235" s="299"/>
      <c r="T1235" s="174"/>
      <c r="U1235" s="174"/>
      <c r="V1235" s="235"/>
      <c r="W1235" s="691"/>
      <c r="X1235" s="691"/>
      <c r="Y1235" s="692"/>
      <c r="Z1235" s="272"/>
      <c r="AF1235" s="240"/>
      <c r="AI1235" s="240"/>
      <c r="AN1235" s="240"/>
      <c r="AO1235" s="240"/>
      <c r="AS1235" s="664"/>
      <c r="AT1235" s="722"/>
      <c r="AW1235" s="240"/>
      <c r="AX1235" s="240"/>
      <c r="BB1235" s="240"/>
      <c r="BC1235" s="240"/>
      <c r="BF1235" s="240"/>
      <c r="BH1235" s="3"/>
      <c r="BP1235" s="173"/>
    </row>
    <row r="1236" spans="1:68" s="2" customFormat="1" ht="11.25" x14ac:dyDescent="0.2">
      <c r="A1236" s="174"/>
      <c r="B1236" s="174"/>
      <c r="C1236" s="201"/>
      <c r="E1236" s="201"/>
      <c r="F1236" s="173"/>
      <c r="G1236" s="173"/>
      <c r="H1236" s="174"/>
      <c r="I1236" s="201"/>
      <c r="J1236" s="174"/>
      <c r="K1236" s="173"/>
      <c r="L1236" s="201"/>
      <c r="M1236" s="20"/>
      <c r="N1236" s="173"/>
      <c r="O1236" s="173"/>
      <c r="P1236" s="272"/>
      <c r="Q1236" s="202"/>
      <c r="R1236" s="560"/>
      <c r="S1236" s="299"/>
      <c r="T1236" s="174"/>
      <c r="U1236" s="174"/>
      <c r="V1236" s="235"/>
      <c r="W1236" s="691"/>
      <c r="X1236" s="691"/>
      <c r="Y1236" s="692"/>
      <c r="Z1236" s="272"/>
      <c r="AF1236" s="240"/>
      <c r="AI1236" s="240"/>
      <c r="AN1236" s="240"/>
      <c r="AO1236" s="240"/>
      <c r="AS1236" s="664"/>
      <c r="AT1236" s="722"/>
      <c r="AW1236" s="240"/>
      <c r="AX1236" s="240"/>
      <c r="BB1236" s="240"/>
      <c r="BC1236" s="240"/>
      <c r="BF1236" s="240"/>
      <c r="BH1236" s="3"/>
      <c r="BP1236" s="173"/>
    </row>
    <row r="1237" spans="1:68" s="2" customFormat="1" ht="11.25" x14ac:dyDescent="0.2">
      <c r="A1237" s="174"/>
      <c r="B1237" s="174"/>
      <c r="C1237" s="201"/>
      <c r="E1237" s="201"/>
      <c r="F1237" s="173"/>
      <c r="G1237" s="173"/>
      <c r="H1237" s="174"/>
      <c r="I1237" s="201"/>
      <c r="J1237" s="174"/>
      <c r="K1237" s="173"/>
      <c r="L1237" s="201"/>
      <c r="M1237" s="20"/>
      <c r="N1237" s="173"/>
      <c r="O1237" s="173"/>
      <c r="P1237" s="272"/>
      <c r="Q1237" s="202"/>
      <c r="R1237" s="560"/>
      <c r="S1237" s="299"/>
      <c r="T1237" s="174"/>
      <c r="U1237" s="174"/>
      <c r="V1237" s="235"/>
      <c r="W1237" s="691"/>
      <c r="X1237" s="691"/>
      <c r="Y1237" s="692"/>
      <c r="Z1237" s="272"/>
      <c r="AF1237" s="240"/>
      <c r="AI1237" s="240"/>
      <c r="AN1237" s="240"/>
      <c r="AO1237" s="240"/>
      <c r="AS1237" s="664"/>
      <c r="AT1237" s="722"/>
      <c r="AW1237" s="240"/>
      <c r="AX1237" s="240"/>
      <c r="BB1237" s="240"/>
      <c r="BC1237" s="240"/>
      <c r="BF1237" s="240"/>
      <c r="BH1237" s="3"/>
      <c r="BP1237" s="173"/>
    </row>
    <row r="1238" spans="1:68" s="2" customFormat="1" ht="11.25" x14ac:dyDescent="0.2">
      <c r="A1238" s="174"/>
      <c r="B1238" s="174"/>
      <c r="C1238" s="201"/>
      <c r="E1238" s="201"/>
      <c r="F1238" s="173"/>
      <c r="G1238" s="173"/>
      <c r="H1238" s="174"/>
      <c r="I1238" s="201"/>
      <c r="J1238" s="174"/>
      <c r="K1238" s="173"/>
      <c r="L1238" s="201"/>
      <c r="M1238" s="20"/>
      <c r="N1238" s="173"/>
      <c r="O1238" s="173"/>
      <c r="P1238" s="272"/>
      <c r="Q1238" s="202"/>
      <c r="R1238" s="560"/>
      <c r="S1238" s="299"/>
      <c r="T1238" s="174"/>
      <c r="U1238" s="174"/>
      <c r="V1238" s="235"/>
      <c r="W1238" s="691"/>
      <c r="X1238" s="691"/>
      <c r="Y1238" s="692"/>
      <c r="Z1238" s="272"/>
      <c r="AF1238" s="240"/>
      <c r="AI1238" s="240"/>
      <c r="AN1238" s="240"/>
      <c r="AO1238" s="240"/>
      <c r="AS1238" s="664"/>
      <c r="AT1238" s="722"/>
      <c r="AW1238" s="240"/>
      <c r="AX1238" s="240"/>
      <c r="BB1238" s="240"/>
      <c r="BC1238" s="240"/>
      <c r="BF1238" s="240"/>
      <c r="BH1238" s="3"/>
      <c r="BP1238" s="173"/>
    </row>
    <row r="1239" spans="1:68" s="2" customFormat="1" ht="11.25" x14ac:dyDescent="0.2">
      <c r="A1239" s="174"/>
      <c r="B1239" s="174"/>
      <c r="C1239" s="201"/>
      <c r="E1239" s="201"/>
      <c r="F1239" s="173"/>
      <c r="G1239" s="173"/>
      <c r="H1239" s="174"/>
      <c r="I1239" s="201"/>
      <c r="J1239" s="174"/>
      <c r="K1239" s="173"/>
      <c r="L1239" s="201"/>
      <c r="M1239" s="20"/>
      <c r="N1239" s="173"/>
      <c r="O1239" s="173"/>
      <c r="P1239" s="272"/>
      <c r="Q1239" s="202"/>
      <c r="R1239" s="560"/>
      <c r="S1239" s="299"/>
      <c r="T1239" s="174"/>
      <c r="U1239" s="174"/>
      <c r="V1239" s="235"/>
      <c r="W1239" s="691"/>
      <c r="X1239" s="691"/>
      <c r="Y1239" s="692"/>
      <c r="Z1239" s="272"/>
      <c r="AF1239" s="240"/>
      <c r="AI1239" s="240"/>
      <c r="AN1239" s="240"/>
      <c r="AO1239" s="240"/>
      <c r="AS1239" s="664"/>
      <c r="AT1239" s="722"/>
      <c r="AW1239" s="240"/>
      <c r="AX1239" s="240"/>
      <c r="BB1239" s="240"/>
      <c r="BC1239" s="240"/>
      <c r="BF1239" s="240"/>
      <c r="BH1239" s="3"/>
      <c r="BP1239" s="173"/>
    </row>
    <row r="1240" spans="1:68" s="2" customFormat="1" ht="11.25" x14ac:dyDescent="0.2">
      <c r="A1240" s="174"/>
      <c r="B1240" s="174"/>
      <c r="C1240" s="201"/>
      <c r="E1240" s="201"/>
      <c r="F1240" s="173"/>
      <c r="G1240" s="173"/>
      <c r="H1240" s="174"/>
      <c r="I1240" s="201"/>
      <c r="J1240" s="174"/>
      <c r="K1240" s="173"/>
      <c r="L1240" s="201"/>
      <c r="M1240" s="20"/>
      <c r="N1240" s="173"/>
      <c r="O1240" s="173"/>
      <c r="P1240" s="272"/>
      <c r="Q1240" s="202"/>
      <c r="R1240" s="560"/>
      <c r="S1240" s="299"/>
      <c r="T1240" s="174"/>
      <c r="U1240" s="174"/>
      <c r="V1240" s="235"/>
      <c r="W1240" s="691"/>
      <c r="X1240" s="691"/>
      <c r="Y1240" s="692"/>
      <c r="Z1240" s="272"/>
      <c r="AF1240" s="240"/>
      <c r="AI1240" s="240"/>
      <c r="AN1240" s="240"/>
      <c r="AO1240" s="240"/>
      <c r="AS1240" s="664"/>
      <c r="AT1240" s="722"/>
      <c r="AW1240" s="240"/>
      <c r="AX1240" s="240"/>
      <c r="BB1240" s="240"/>
      <c r="BC1240" s="240"/>
      <c r="BF1240" s="240"/>
      <c r="BH1240" s="3"/>
      <c r="BP1240" s="173"/>
    </row>
    <row r="1241" spans="1:68" s="2" customFormat="1" ht="11.25" x14ac:dyDescent="0.2">
      <c r="A1241" s="174"/>
      <c r="B1241" s="174"/>
      <c r="C1241" s="201"/>
      <c r="E1241" s="201"/>
      <c r="F1241" s="173"/>
      <c r="G1241" s="173"/>
      <c r="H1241" s="174"/>
      <c r="I1241" s="201"/>
      <c r="J1241" s="174"/>
      <c r="K1241" s="173"/>
      <c r="L1241" s="201"/>
      <c r="M1241" s="20"/>
      <c r="N1241" s="173"/>
      <c r="O1241" s="173"/>
      <c r="P1241" s="272"/>
      <c r="Q1241" s="202"/>
      <c r="R1241" s="560"/>
      <c r="S1241" s="299"/>
      <c r="T1241" s="174"/>
      <c r="U1241" s="174"/>
      <c r="V1241" s="235"/>
      <c r="W1241" s="691"/>
      <c r="X1241" s="691"/>
      <c r="Y1241" s="692"/>
      <c r="Z1241" s="272"/>
      <c r="AF1241" s="240"/>
      <c r="AI1241" s="240"/>
      <c r="AN1241" s="240"/>
      <c r="AO1241" s="240"/>
      <c r="AS1241" s="664"/>
      <c r="AT1241" s="722"/>
      <c r="AW1241" s="240"/>
      <c r="AX1241" s="240"/>
      <c r="BB1241" s="240"/>
      <c r="BC1241" s="240"/>
      <c r="BF1241" s="240"/>
      <c r="BH1241" s="3"/>
      <c r="BP1241" s="173"/>
    </row>
    <row r="1242" spans="1:68" s="2" customFormat="1" ht="11.25" x14ac:dyDescent="0.2">
      <c r="A1242" s="174"/>
      <c r="B1242" s="174"/>
      <c r="C1242" s="201"/>
      <c r="E1242" s="201"/>
      <c r="F1242" s="173"/>
      <c r="G1242" s="173"/>
      <c r="H1242" s="174"/>
      <c r="I1242" s="201"/>
      <c r="J1242" s="174"/>
      <c r="K1242" s="173"/>
      <c r="L1242" s="201"/>
      <c r="M1242" s="20"/>
      <c r="N1242" s="173"/>
      <c r="O1242" s="173"/>
      <c r="P1242" s="272"/>
      <c r="Q1242" s="202"/>
      <c r="R1242" s="560"/>
      <c r="S1242" s="299"/>
      <c r="T1242" s="174"/>
      <c r="U1242" s="174"/>
      <c r="V1242" s="235"/>
      <c r="W1242" s="691"/>
      <c r="X1242" s="691"/>
      <c r="Y1242" s="692"/>
      <c r="Z1242" s="272"/>
      <c r="AF1242" s="240"/>
      <c r="AI1242" s="240"/>
      <c r="AN1242" s="240"/>
      <c r="AO1242" s="240"/>
      <c r="AS1242" s="664"/>
      <c r="AT1242" s="722"/>
      <c r="AW1242" s="240"/>
      <c r="AX1242" s="240"/>
      <c r="BB1242" s="240"/>
      <c r="BC1242" s="240"/>
      <c r="BF1242" s="240"/>
      <c r="BH1242" s="3"/>
      <c r="BP1242" s="173"/>
    </row>
    <row r="1243" spans="1:68" s="2" customFormat="1" ht="11.25" x14ac:dyDescent="0.2">
      <c r="A1243" s="174"/>
      <c r="B1243" s="174"/>
      <c r="C1243" s="201"/>
      <c r="E1243" s="201"/>
      <c r="F1243" s="173"/>
      <c r="G1243" s="173"/>
      <c r="H1243" s="174"/>
      <c r="I1243" s="201"/>
      <c r="J1243" s="174"/>
      <c r="K1243" s="173"/>
      <c r="L1243" s="201"/>
      <c r="M1243" s="20"/>
      <c r="N1243" s="173"/>
      <c r="O1243" s="173"/>
      <c r="P1243" s="272"/>
      <c r="Q1243" s="202"/>
      <c r="R1243" s="560"/>
      <c r="S1243" s="299"/>
      <c r="T1243" s="174"/>
      <c r="U1243" s="174"/>
      <c r="V1243" s="235"/>
      <c r="W1243" s="691"/>
      <c r="X1243" s="691"/>
      <c r="Y1243" s="692"/>
      <c r="Z1243" s="272"/>
      <c r="AF1243" s="240"/>
      <c r="AI1243" s="240"/>
      <c r="AN1243" s="240"/>
      <c r="AO1243" s="240"/>
      <c r="AS1243" s="664"/>
      <c r="AT1243" s="722"/>
      <c r="AW1243" s="240"/>
      <c r="AX1243" s="240"/>
      <c r="BB1243" s="240"/>
      <c r="BC1243" s="240"/>
      <c r="BF1243" s="240"/>
      <c r="BH1243" s="3"/>
      <c r="BP1243" s="173"/>
    </row>
    <row r="1244" spans="1:68" s="2" customFormat="1" ht="11.25" x14ac:dyDescent="0.2">
      <c r="A1244" s="174"/>
      <c r="B1244" s="174"/>
      <c r="C1244" s="201"/>
      <c r="E1244" s="201"/>
      <c r="F1244" s="173"/>
      <c r="G1244" s="173"/>
      <c r="H1244" s="174"/>
      <c r="I1244" s="201"/>
      <c r="J1244" s="174"/>
      <c r="K1244" s="173"/>
      <c r="L1244" s="201"/>
      <c r="M1244" s="20"/>
      <c r="N1244" s="173"/>
      <c r="O1244" s="173"/>
      <c r="P1244" s="272"/>
      <c r="Q1244" s="202"/>
      <c r="R1244" s="560"/>
      <c r="S1244" s="299"/>
      <c r="T1244" s="174"/>
      <c r="U1244" s="174"/>
      <c r="V1244" s="235"/>
      <c r="W1244" s="691"/>
      <c r="X1244" s="691"/>
      <c r="Y1244" s="692"/>
      <c r="Z1244" s="272"/>
      <c r="AF1244" s="240"/>
      <c r="AI1244" s="240"/>
      <c r="AN1244" s="240"/>
      <c r="AO1244" s="240"/>
      <c r="AS1244" s="664"/>
      <c r="AT1244" s="722"/>
      <c r="AW1244" s="240"/>
      <c r="AX1244" s="240"/>
      <c r="BB1244" s="240"/>
      <c r="BC1244" s="240"/>
      <c r="BF1244" s="240"/>
      <c r="BH1244" s="3"/>
      <c r="BP1244" s="173"/>
    </row>
    <row r="1245" spans="1:68" s="2" customFormat="1" ht="11.25" x14ac:dyDescent="0.2">
      <c r="A1245" s="174"/>
      <c r="B1245" s="174"/>
      <c r="C1245" s="201"/>
      <c r="E1245" s="201"/>
      <c r="F1245" s="173"/>
      <c r="G1245" s="173"/>
      <c r="H1245" s="174"/>
      <c r="I1245" s="201"/>
      <c r="J1245" s="174"/>
      <c r="K1245" s="173"/>
      <c r="L1245" s="201"/>
      <c r="M1245" s="20"/>
      <c r="N1245" s="173"/>
      <c r="O1245" s="173"/>
      <c r="P1245" s="272"/>
      <c r="Q1245" s="202"/>
      <c r="R1245" s="560"/>
      <c r="S1245" s="299"/>
      <c r="T1245" s="174"/>
      <c r="U1245" s="174"/>
      <c r="V1245" s="235"/>
      <c r="W1245" s="691"/>
      <c r="X1245" s="691"/>
      <c r="Y1245" s="692"/>
      <c r="Z1245" s="272"/>
      <c r="AF1245" s="240"/>
      <c r="AI1245" s="240"/>
      <c r="AN1245" s="240"/>
      <c r="AO1245" s="240"/>
      <c r="AS1245" s="664"/>
      <c r="AT1245" s="722"/>
      <c r="AW1245" s="240"/>
      <c r="AX1245" s="240"/>
      <c r="BB1245" s="240"/>
      <c r="BC1245" s="240"/>
      <c r="BF1245" s="240"/>
      <c r="BH1245" s="3"/>
      <c r="BP1245" s="173"/>
    </row>
    <row r="1246" spans="1:68" s="2" customFormat="1" ht="11.25" x14ac:dyDescent="0.2">
      <c r="A1246" s="174"/>
      <c r="B1246" s="174"/>
      <c r="C1246" s="201"/>
      <c r="E1246" s="201"/>
      <c r="F1246" s="173"/>
      <c r="G1246" s="173"/>
      <c r="H1246" s="174"/>
      <c r="I1246" s="201"/>
      <c r="J1246" s="174"/>
      <c r="K1246" s="173"/>
      <c r="L1246" s="201"/>
      <c r="M1246" s="20"/>
      <c r="N1246" s="173"/>
      <c r="O1246" s="173"/>
      <c r="P1246" s="272"/>
      <c r="Q1246" s="202"/>
      <c r="R1246" s="560"/>
      <c r="S1246" s="299"/>
      <c r="T1246" s="174"/>
      <c r="U1246" s="174"/>
      <c r="V1246" s="235"/>
      <c r="W1246" s="691"/>
      <c r="X1246" s="691"/>
      <c r="Y1246" s="692"/>
      <c r="Z1246" s="272"/>
      <c r="AF1246" s="240"/>
      <c r="AI1246" s="240"/>
      <c r="AN1246" s="240"/>
      <c r="AO1246" s="240"/>
      <c r="AS1246" s="664"/>
      <c r="AT1246" s="722"/>
      <c r="AW1246" s="240"/>
      <c r="AX1246" s="240"/>
      <c r="BB1246" s="240"/>
      <c r="BC1246" s="240"/>
      <c r="BF1246" s="240"/>
      <c r="BH1246" s="3"/>
      <c r="BP1246" s="173"/>
    </row>
    <row r="1247" spans="1:68" s="2" customFormat="1" ht="11.25" x14ac:dyDescent="0.2">
      <c r="A1247" s="174"/>
      <c r="B1247" s="174"/>
      <c r="C1247" s="201"/>
      <c r="E1247" s="201"/>
      <c r="F1247" s="173"/>
      <c r="G1247" s="173"/>
      <c r="H1247" s="174"/>
      <c r="I1247" s="201"/>
      <c r="J1247" s="174"/>
      <c r="K1247" s="173"/>
      <c r="L1247" s="201"/>
      <c r="M1247" s="20"/>
      <c r="N1247" s="173"/>
      <c r="O1247" s="173"/>
      <c r="P1247" s="272"/>
      <c r="Q1247" s="202"/>
      <c r="R1247" s="560"/>
      <c r="S1247" s="299"/>
      <c r="T1247" s="174"/>
      <c r="U1247" s="174"/>
      <c r="V1247" s="235"/>
      <c r="W1247" s="691"/>
      <c r="X1247" s="691"/>
      <c r="Y1247" s="692"/>
      <c r="Z1247" s="272"/>
      <c r="AF1247" s="240"/>
      <c r="AI1247" s="240"/>
      <c r="AN1247" s="240"/>
      <c r="AO1247" s="240"/>
      <c r="AS1247" s="664"/>
      <c r="AT1247" s="722"/>
      <c r="AW1247" s="240"/>
      <c r="AX1247" s="240"/>
      <c r="BB1247" s="240"/>
      <c r="BC1247" s="240"/>
      <c r="BF1247" s="240"/>
      <c r="BH1247" s="3"/>
      <c r="BP1247" s="173"/>
    </row>
    <row r="1248" spans="1:68" s="2" customFormat="1" ht="11.25" x14ac:dyDescent="0.2">
      <c r="A1248" s="174"/>
      <c r="B1248" s="174"/>
      <c r="C1248" s="201"/>
      <c r="E1248" s="201"/>
      <c r="F1248" s="173"/>
      <c r="G1248" s="173"/>
      <c r="H1248" s="174"/>
      <c r="I1248" s="201"/>
      <c r="J1248" s="174"/>
      <c r="K1248" s="173"/>
      <c r="L1248" s="201"/>
      <c r="M1248" s="20"/>
      <c r="N1248" s="173"/>
      <c r="O1248" s="173"/>
      <c r="P1248" s="272"/>
      <c r="Q1248" s="202"/>
      <c r="R1248" s="560"/>
      <c r="S1248" s="299"/>
      <c r="T1248" s="174"/>
      <c r="U1248" s="174"/>
      <c r="V1248" s="235"/>
      <c r="W1248" s="691"/>
      <c r="X1248" s="691"/>
      <c r="Y1248" s="692"/>
      <c r="Z1248" s="272"/>
      <c r="AF1248" s="240"/>
      <c r="AI1248" s="240"/>
      <c r="AN1248" s="240"/>
      <c r="AO1248" s="240"/>
      <c r="AS1248" s="664"/>
      <c r="AT1248" s="722"/>
      <c r="AW1248" s="240"/>
      <c r="AX1248" s="240"/>
      <c r="BB1248" s="240"/>
      <c r="BC1248" s="240"/>
      <c r="BF1248" s="240"/>
      <c r="BH1248" s="3"/>
      <c r="BP1248" s="173"/>
    </row>
    <row r="1249" spans="1:68" s="2" customFormat="1" ht="11.25" x14ac:dyDescent="0.2">
      <c r="A1249" s="174"/>
      <c r="B1249" s="174"/>
      <c r="C1249" s="201"/>
      <c r="E1249" s="201"/>
      <c r="F1249" s="173"/>
      <c r="G1249" s="173"/>
      <c r="H1249" s="174"/>
      <c r="I1249" s="201"/>
      <c r="J1249" s="174"/>
      <c r="K1249" s="173"/>
      <c r="L1249" s="201"/>
      <c r="M1249" s="20"/>
      <c r="N1249" s="173"/>
      <c r="O1249" s="173"/>
      <c r="P1249" s="272"/>
      <c r="Q1249" s="202"/>
      <c r="R1249" s="560"/>
      <c r="S1249" s="299"/>
      <c r="T1249" s="174"/>
      <c r="U1249" s="174"/>
      <c r="V1249" s="235"/>
      <c r="W1249" s="691"/>
      <c r="X1249" s="691"/>
      <c r="Y1249" s="692"/>
      <c r="Z1249" s="272"/>
      <c r="AF1249" s="240"/>
      <c r="AI1249" s="240"/>
      <c r="AN1249" s="240"/>
      <c r="AO1249" s="240"/>
      <c r="AS1249" s="664"/>
      <c r="AT1249" s="722"/>
      <c r="AW1249" s="240"/>
      <c r="AX1249" s="240"/>
      <c r="BB1249" s="240"/>
      <c r="BC1249" s="240"/>
      <c r="BF1249" s="240"/>
      <c r="BH1249" s="3"/>
      <c r="BP1249" s="173"/>
    </row>
    <row r="1250" spans="1:68" s="2" customFormat="1" ht="11.25" x14ac:dyDescent="0.2">
      <c r="A1250" s="174"/>
      <c r="B1250" s="174"/>
      <c r="C1250" s="201"/>
      <c r="E1250" s="201"/>
      <c r="F1250" s="173"/>
      <c r="G1250" s="173"/>
      <c r="H1250" s="174"/>
      <c r="I1250" s="201"/>
      <c r="J1250" s="174"/>
      <c r="K1250" s="173"/>
      <c r="L1250" s="201"/>
      <c r="M1250" s="20"/>
      <c r="N1250" s="173"/>
      <c r="O1250" s="173"/>
      <c r="P1250" s="272"/>
      <c r="Q1250" s="202"/>
      <c r="R1250" s="560"/>
      <c r="S1250" s="299"/>
      <c r="T1250" s="174"/>
      <c r="U1250" s="174"/>
      <c r="V1250" s="235"/>
      <c r="W1250" s="691"/>
      <c r="X1250" s="691"/>
      <c r="Y1250" s="692"/>
      <c r="Z1250" s="272"/>
      <c r="AF1250" s="240"/>
      <c r="AI1250" s="240"/>
      <c r="AN1250" s="240"/>
      <c r="AO1250" s="240"/>
      <c r="AS1250" s="664"/>
      <c r="AT1250" s="722"/>
      <c r="AW1250" s="240"/>
      <c r="AX1250" s="240"/>
      <c r="BB1250" s="240"/>
      <c r="BC1250" s="240"/>
      <c r="BF1250" s="240"/>
      <c r="BH1250" s="3"/>
      <c r="BP1250" s="173"/>
    </row>
    <row r="1251" spans="1:68" s="2" customFormat="1" ht="11.25" x14ac:dyDescent="0.2">
      <c r="A1251" s="174"/>
      <c r="B1251" s="174"/>
      <c r="C1251" s="201"/>
      <c r="E1251" s="201"/>
      <c r="F1251" s="173"/>
      <c r="G1251" s="173"/>
      <c r="H1251" s="174"/>
      <c r="I1251" s="201"/>
      <c r="J1251" s="174"/>
      <c r="K1251" s="173"/>
      <c r="L1251" s="201"/>
      <c r="M1251" s="20"/>
      <c r="N1251" s="173"/>
      <c r="O1251" s="173"/>
      <c r="P1251" s="272"/>
      <c r="Q1251" s="202"/>
      <c r="R1251" s="560"/>
      <c r="S1251" s="299"/>
      <c r="T1251" s="174"/>
      <c r="U1251" s="174"/>
      <c r="V1251" s="235"/>
      <c r="W1251" s="691"/>
      <c r="X1251" s="691"/>
      <c r="Y1251" s="692"/>
      <c r="Z1251" s="272"/>
      <c r="AF1251" s="240"/>
      <c r="AI1251" s="240"/>
      <c r="AN1251" s="240"/>
      <c r="AO1251" s="240"/>
      <c r="AS1251" s="664"/>
      <c r="AT1251" s="722"/>
      <c r="AW1251" s="240"/>
      <c r="AX1251" s="240"/>
      <c r="BB1251" s="240"/>
      <c r="BC1251" s="240"/>
      <c r="BF1251" s="240"/>
      <c r="BH1251" s="3"/>
      <c r="BP1251" s="173"/>
    </row>
    <row r="1252" spans="1:68" s="2" customFormat="1" ht="11.25" x14ac:dyDescent="0.2">
      <c r="A1252" s="174"/>
      <c r="B1252" s="174"/>
      <c r="C1252" s="201"/>
      <c r="E1252" s="201"/>
      <c r="F1252" s="173"/>
      <c r="G1252" s="173"/>
      <c r="H1252" s="174"/>
      <c r="I1252" s="201"/>
      <c r="J1252" s="174"/>
      <c r="K1252" s="173"/>
      <c r="L1252" s="201"/>
      <c r="M1252" s="20"/>
      <c r="N1252" s="173"/>
      <c r="O1252" s="173"/>
      <c r="P1252" s="272"/>
      <c r="Q1252" s="202"/>
      <c r="R1252" s="560"/>
      <c r="S1252" s="299"/>
      <c r="T1252" s="174"/>
      <c r="U1252" s="174"/>
      <c r="V1252" s="235"/>
      <c r="W1252" s="691"/>
      <c r="X1252" s="691"/>
      <c r="Y1252" s="692"/>
      <c r="Z1252" s="272"/>
      <c r="AF1252" s="240"/>
      <c r="AI1252" s="240"/>
      <c r="AN1252" s="240"/>
      <c r="AO1252" s="240"/>
      <c r="AS1252" s="664"/>
      <c r="AT1252" s="722"/>
      <c r="AW1252" s="240"/>
      <c r="AX1252" s="240"/>
      <c r="BB1252" s="240"/>
      <c r="BC1252" s="240"/>
      <c r="BF1252" s="240"/>
      <c r="BH1252" s="3"/>
      <c r="BP1252" s="173"/>
    </row>
    <row r="1253" spans="1:68" s="2" customFormat="1" ht="11.25" x14ac:dyDescent="0.2">
      <c r="A1253" s="174"/>
      <c r="B1253" s="174"/>
      <c r="C1253" s="201"/>
      <c r="E1253" s="201"/>
      <c r="F1253" s="173"/>
      <c r="G1253" s="173"/>
      <c r="H1253" s="174"/>
      <c r="I1253" s="201"/>
      <c r="J1253" s="174"/>
      <c r="K1253" s="173"/>
      <c r="L1253" s="201"/>
      <c r="M1253" s="20"/>
      <c r="N1253" s="173"/>
      <c r="O1253" s="173"/>
      <c r="P1253" s="272"/>
      <c r="Q1253" s="202"/>
      <c r="R1253" s="560"/>
      <c r="S1253" s="299"/>
      <c r="T1253" s="174"/>
      <c r="U1253" s="174"/>
      <c r="V1253" s="235"/>
      <c r="W1253" s="691"/>
      <c r="X1253" s="691"/>
      <c r="Y1253" s="692"/>
      <c r="Z1253" s="272"/>
      <c r="AF1253" s="240"/>
      <c r="AI1253" s="240"/>
      <c r="AN1253" s="240"/>
      <c r="AO1253" s="240"/>
      <c r="AS1253" s="664"/>
      <c r="AT1253" s="722"/>
      <c r="AW1253" s="240"/>
      <c r="AX1253" s="240"/>
      <c r="BB1253" s="240"/>
      <c r="BC1253" s="240"/>
      <c r="BF1253" s="240"/>
      <c r="BH1253" s="3"/>
      <c r="BP1253" s="173"/>
    </row>
    <row r="1254" spans="1:68" s="2" customFormat="1" ht="11.25" x14ac:dyDescent="0.2">
      <c r="A1254" s="174"/>
      <c r="B1254" s="174"/>
      <c r="C1254" s="201"/>
      <c r="E1254" s="201"/>
      <c r="F1254" s="173"/>
      <c r="G1254" s="173"/>
      <c r="H1254" s="174"/>
      <c r="I1254" s="201"/>
      <c r="J1254" s="174"/>
      <c r="K1254" s="173"/>
      <c r="L1254" s="201"/>
      <c r="M1254" s="20"/>
      <c r="N1254" s="173"/>
      <c r="O1254" s="173"/>
      <c r="P1254" s="272"/>
      <c r="Q1254" s="202"/>
      <c r="R1254" s="560"/>
      <c r="S1254" s="299"/>
      <c r="T1254" s="174"/>
      <c r="U1254" s="174"/>
      <c r="V1254" s="235"/>
      <c r="W1254" s="691"/>
      <c r="X1254" s="691"/>
      <c r="Y1254" s="692"/>
      <c r="Z1254" s="272"/>
      <c r="AF1254" s="240"/>
      <c r="AI1254" s="240"/>
      <c r="AN1254" s="240"/>
      <c r="AO1254" s="240"/>
      <c r="AS1254" s="664"/>
      <c r="AT1254" s="722"/>
      <c r="AW1254" s="240"/>
      <c r="AX1254" s="240"/>
      <c r="BB1254" s="240"/>
      <c r="BC1254" s="240"/>
      <c r="BF1254" s="240"/>
      <c r="BH1254" s="3"/>
      <c r="BP1254" s="173"/>
    </row>
    <row r="1255" spans="1:68" s="2" customFormat="1" ht="11.25" x14ac:dyDescent="0.2">
      <c r="A1255" s="174"/>
      <c r="B1255" s="174"/>
      <c r="C1255" s="201"/>
      <c r="E1255" s="201"/>
      <c r="F1255" s="173"/>
      <c r="G1255" s="173"/>
      <c r="H1255" s="174"/>
      <c r="I1255" s="201"/>
      <c r="J1255" s="174"/>
      <c r="K1255" s="173"/>
      <c r="L1255" s="201"/>
      <c r="M1255" s="20"/>
      <c r="N1255" s="173"/>
      <c r="O1255" s="173"/>
      <c r="P1255" s="272"/>
      <c r="Q1255" s="202"/>
      <c r="R1255" s="560"/>
      <c r="S1255" s="299"/>
      <c r="T1255" s="174"/>
      <c r="U1255" s="174"/>
      <c r="V1255" s="235"/>
      <c r="W1255" s="691"/>
      <c r="X1255" s="691"/>
      <c r="Y1255" s="692"/>
      <c r="Z1255" s="272"/>
      <c r="AF1255" s="240"/>
      <c r="AI1255" s="240"/>
      <c r="AN1255" s="240"/>
      <c r="AO1255" s="240"/>
      <c r="AS1255" s="664"/>
      <c r="AT1255" s="722"/>
      <c r="AW1255" s="240"/>
      <c r="AX1255" s="240"/>
      <c r="BB1255" s="240"/>
      <c r="BC1255" s="240"/>
      <c r="BF1255" s="240"/>
      <c r="BH1255" s="3"/>
      <c r="BP1255" s="173"/>
    </row>
    <row r="1256" spans="1:68" s="2" customFormat="1" ht="11.25" x14ac:dyDescent="0.2">
      <c r="A1256" s="174"/>
      <c r="B1256" s="174"/>
      <c r="C1256" s="201"/>
      <c r="E1256" s="201"/>
      <c r="F1256" s="173"/>
      <c r="G1256" s="173"/>
      <c r="H1256" s="174"/>
      <c r="I1256" s="201"/>
      <c r="J1256" s="174"/>
      <c r="K1256" s="173"/>
      <c r="L1256" s="201"/>
      <c r="M1256" s="20"/>
      <c r="N1256" s="173"/>
      <c r="O1256" s="173"/>
      <c r="P1256" s="272"/>
      <c r="Q1256" s="202"/>
      <c r="R1256" s="560"/>
      <c r="S1256" s="299"/>
      <c r="T1256" s="174"/>
      <c r="U1256" s="174"/>
      <c r="V1256" s="235"/>
      <c r="W1256" s="691"/>
      <c r="X1256" s="691"/>
      <c r="Y1256" s="692"/>
      <c r="Z1256" s="272"/>
      <c r="AF1256" s="240"/>
      <c r="AI1256" s="240"/>
      <c r="AN1256" s="240"/>
      <c r="AO1256" s="240"/>
      <c r="AS1256" s="664"/>
      <c r="AT1256" s="722"/>
      <c r="AW1256" s="240"/>
      <c r="AX1256" s="240"/>
      <c r="BB1256" s="240"/>
      <c r="BC1256" s="240"/>
      <c r="BF1256" s="240"/>
      <c r="BH1256" s="3"/>
      <c r="BP1256" s="173"/>
    </row>
    <row r="1257" spans="1:68" s="2" customFormat="1" ht="11.25" x14ac:dyDescent="0.2">
      <c r="A1257" s="174"/>
      <c r="B1257" s="174"/>
      <c r="C1257" s="201"/>
      <c r="E1257" s="201"/>
      <c r="F1257" s="173"/>
      <c r="G1257" s="173"/>
      <c r="H1257" s="174"/>
      <c r="I1257" s="201"/>
      <c r="J1257" s="174"/>
      <c r="K1257" s="173"/>
      <c r="L1257" s="201"/>
      <c r="M1257" s="20"/>
      <c r="N1257" s="173"/>
      <c r="O1257" s="173"/>
      <c r="P1257" s="272"/>
      <c r="Q1257" s="202"/>
      <c r="R1257" s="560"/>
      <c r="S1257" s="299"/>
      <c r="T1257" s="174"/>
      <c r="U1257" s="174"/>
      <c r="V1257" s="235"/>
      <c r="W1257" s="691"/>
      <c r="X1257" s="691"/>
      <c r="Y1257" s="692"/>
      <c r="Z1257" s="272"/>
      <c r="AF1257" s="240"/>
      <c r="AI1257" s="240"/>
      <c r="AN1257" s="240"/>
      <c r="AO1257" s="240"/>
      <c r="AS1257" s="664"/>
      <c r="AT1257" s="722"/>
      <c r="AW1257" s="240"/>
      <c r="AX1257" s="240"/>
      <c r="BB1257" s="240"/>
      <c r="BC1257" s="240"/>
      <c r="BF1257" s="240"/>
      <c r="BH1257" s="3"/>
      <c r="BP1257" s="173"/>
    </row>
    <row r="1258" spans="1:68" s="2" customFormat="1" ht="11.25" x14ac:dyDescent="0.2">
      <c r="A1258" s="174"/>
      <c r="B1258" s="174"/>
      <c r="C1258" s="201"/>
      <c r="E1258" s="201"/>
      <c r="F1258" s="173"/>
      <c r="G1258" s="173"/>
      <c r="H1258" s="174"/>
      <c r="I1258" s="201"/>
      <c r="J1258" s="174"/>
      <c r="K1258" s="173"/>
      <c r="L1258" s="201"/>
      <c r="M1258" s="20"/>
      <c r="N1258" s="173"/>
      <c r="O1258" s="173"/>
      <c r="P1258" s="272"/>
      <c r="Q1258" s="202"/>
      <c r="R1258" s="560"/>
      <c r="S1258" s="299"/>
      <c r="T1258" s="174"/>
      <c r="U1258" s="174"/>
      <c r="V1258" s="235"/>
      <c r="W1258" s="691"/>
      <c r="X1258" s="691"/>
      <c r="Y1258" s="692"/>
      <c r="Z1258" s="272"/>
      <c r="AF1258" s="240"/>
      <c r="AI1258" s="240"/>
      <c r="AN1258" s="240"/>
      <c r="AO1258" s="240"/>
      <c r="AS1258" s="664"/>
      <c r="AT1258" s="722"/>
      <c r="AW1258" s="240"/>
      <c r="AX1258" s="240"/>
      <c r="BB1258" s="240"/>
      <c r="BC1258" s="240"/>
      <c r="BF1258" s="240"/>
      <c r="BH1258" s="3"/>
      <c r="BP1258" s="173"/>
    </row>
    <row r="1259" spans="1:68" s="2" customFormat="1" ht="11.25" x14ac:dyDescent="0.2">
      <c r="A1259" s="174"/>
      <c r="B1259" s="174"/>
      <c r="C1259" s="201"/>
      <c r="E1259" s="201"/>
      <c r="F1259" s="173"/>
      <c r="G1259" s="173"/>
      <c r="H1259" s="174"/>
      <c r="I1259" s="201"/>
      <c r="J1259" s="174"/>
      <c r="K1259" s="173"/>
      <c r="L1259" s="201"/>
      <c r="M1259" s="20"/>
      <c r="N1259" s="173"/>
      <c r="O1259" s="173"/>
      <c r="P1259" s="272"/>
      <c r="Q1259" s="202"/>
      <c r="R1259" s="560"/>
      <c r="S1259" s="299"/>
      <c r="T1259" s="174"/>
      <c r="U1259" s="174"/>
      <c r="V1259" s="235"/>
      <c r="W1259" s="691"/>
      <c r="X1259" s="691"/>
      <c r="Y1259" s="692"/>
      <c r="Z1259" s="272"/>
      <c r="AF1259" s="240"/>
      <c r="AI1259" s="240"/>
      <c r="AN1259" s="240"/>
      <c r="AO1259" s="240"/>
      <c r="AS1259" s="664"/>
      <c r="AT1259" s="722"/>
      <c r="AW1259" s="240"/>
      <c r="AX1259" s="240"/>
      <c r="BB1259" s="240"/>
      <c r="BC1259" s="240"/>
      <c r="BF1259" s="240"/>
      <c r="BH1259" s="3"/>
      <c r="BP1259" s="173"/>
    </row>
    <row r="1260" spans="1:68" s="2" customFormat="1" ht="11.25" x14ac:dyDescent="0.2">
      <c r="A1260" s="174"/>
      <c r="B1260" s="174"/>
      <c r="C1260" s="201"/>
      <c r="E1260" s="201"/>
      <c r="F1260" s="173"/>
      <c r="G1260" s="173"/>
      <c r="H1260" s="174"/>
      <c r="I1260" s="201"/>
      <c r="J1260" s="174"/>
      <c r="K1260" s="173"/>
      <c r="L1260" s="201"/>
      <c r="M1260" s="20"/>
      <c r="N1260" s="173"/>
      <c r="O1260" s="173"/>
      <c r="P1260" s="272"/>
      <c r="Q1260" s="202"/>
      <c r="R1260" s="560"/>
      <c r="S1260" s="299"/>
      <c r="T1260" s="174"/>
      <c r="U1260" s="174"/>
      <c r="V1260" s="235"/>
      <c r="W1260" s="691"/>
      <c r="X1260" s="691"/>
      <c r="Y1260" s="692"/>
      <c r="Z1260" s="272"/>
      <c r="AF1260" s="240"/>
      <c r="AI1260" s="240"/>
      <c r="AN1260" s="240"/>
      <c r="AO1260" s="240"/>
      <c r="AS1260" s="664"/>
      <c r="AT1260" s="722"/>
      <c r="AW1260" s="240"/>
      <c r="AX1260" s="240"/>
      <c r="BB1260" s="240"/>
      <c r="BC1260" s="240"/>
      <c r="BF1260" s="240"/>
      <c r="BH1260" s="3"/>
      <c r="BP1260" s="173"/>
    </row>
    <row r="1261" spans="1:68" s="2" customFormat="1" ht="11.25" x14ac:dyDescent="0.2">
      <c r="A1261" s="174"/>
      <c r="B1261" s="174"/>
      <c r="C1261" s="201"/>
      <c r="E1261" s="201"/>
      <c r="F1261" s="173"/>
      <c r="G1261" s="173"/>
      <c r="H1261" s="174"/>
      <c r="I1261" s="201"/>
      <c r="J1261" s="174"/>
      <c r="K1261" s="173"/>
      <c r="L1261" s="201"/>
      <c r="M1261" s="20"/>
      <c r="N1261" s="173"/>
      <c r="O1261" s="173"/>
      <c r="P1261" s="272"/>
      <c r="Q1261" s="202"/>
      <c r="R1261" s="560"/>
      <c r="S1261" s="299"/>
      <c r="T1261" s="174"/>
      <c r="U1261" s="174"/>
      <c r="V1261" s="235"/>
      <c r="W1261" s="691"/>
      <c r="X1261" s="691"/>
      <c r="Y1261" s="692"/>
      <c r="Z1261" s="272"/>
      <c r="AF1261" s="240"/>
      <c r="AI1261" s="240"/>
      <c r="AN1261" s="240"/>
      <c r="AO1261" s="240"/>
      <c r="AS1261" s="664"/>
      <c r="AT1261" s="722"/>
      <c r="AW1261" s="240"/>
      <c r="AX1261" s="240"/>
      <c r="BB1261" s="240"/>
      <c r="BC1261" s="240"/>
      <c r="BF1261" s="240"/>
      <c r="BH1261" s="3"/>
      <c r="BP1261" s="173"/>
    </row>
    <row r="1262" spans="1:68" s="2" customFormat="1" ht="11.25" x14ac:dyDescent="0.2">
      <c r="A1262" s="174"/>
      <c r="B1262" s="174"/>
      <c r="C1262" s="201"/>
      <c r="E1262" s="201"/>
      <c r="F1262" s="173"/>
      <c r="G1262" s="173"/>
      <c r="H1262" s="174"/>
      <c r="I1262" s="201"/>
      <c r="J1262" s="174"/>
      <c r="K1262" s="173"/>
      <c r="L1262" s="201"/>
      <c r="M1262" s="20"/>
      <c r="N1262" s="173"/>
      <c r="O1262" s="173"/>
      <c r="P1262" s="272"/>
      <c r="Q1262" s="202"/>
      <c r="R1262" s="560"/>
      <c r="S1262" s="299"/>
      <c r="T1262" s="174"/>
      <c r="U1262" s="174"/>
      <c r="V1262" s="235"/>
      <c r="W1262" s="691"/>
      <c r="X1262" s="691"/>
      <c r="Y1262" s="692"/>
      <c r="Z1262" s="272"/>
      <c r="AF1262" s="240"/>
      <c r="AI1262" s="240"/>
      <c r="AN1262" s="240"/>
      <c r="AO1262" s="240"/>
      <c r="AS1262" s="664"/>
      <c r="AT1262" s="722"/>
      <c r="AW1262" s="240"/>
      <c r="AX1262" s="240"/>
      <c r="BB1262" s="240"/>
      <c r="BC1262" s="240"/>
      <c r="BF1262" s="240"/>
      <c r="BH1262" s="3"/>
      <c r="BP1262" s="173"/>
    </row>
    <row r="1263" spans="1:68" s="2" customFormat="1" ht="11.25" x14ac:dyDescent="0.2">
      <c r="A1263" s="174"/>
      <c r="B1263" s="174"/>
      <c r="C1263" s="201"/>
      <c r="E1263" s="201"/>
      <c r="F1263" s="173"/>
      <c r="G1263" s="173"/>
      <c r="H1263" s="174"/>
      <c r="I1263" s="201"/>
      <c r="J1263" s="174"/>
      <c r="K1263" s="173"/>
      <c r="L1263" s="201"/>
      <c r="M1263" s="20"/>
      <c r="N1263" s="173"/>
      <c r="O1263" s="173"/>
      <c r="P1263" s="272"/>
      <c r="Q1263" s="202"/>
      <c r="R1263" s="560"/>
      <c r="S1263" s="299"/>
      <c r="T1263" s="174"/>
      <c r="U1263" s="174"/>
      <c r="V1263" s="235"/>
      <c r="W1263" s="691"/>
      <c r="X1263" s="691"/>
      <c r="Y1263" s="692"/>
      <c r="Z1263" s="272"/>
      <c r="AF1263" s="240"/>
      <c r="AI1263" s="240"/>
      <c r="AN1263" s="240"/>
      <c r="AO1263" s="240"/>
      <c r="AS1263" s="664"/>
      <c r="AT1263" s="722"/>
      <c r="AW1263" s="240"/>
      <c r="AX1263" s="240"/>
      <c r="BB1263" s="240"/>
      <c r="BC1263" s="240"/>
      <c r="BF1263" s="240"/>
      <c r="BH1263" s="3"/>
      <c r="BP1263" s="173"/>
    </row>
    <row r="1264" spans="1:68" s="2" customFormat="1" ht="11.25" x14ac:dyDescent="0.2">
      <c r="A1264" s="174"/>
      <c r="B1264" s="174"/>
      <c r="C1264" s="201"/>
      <c r="E1264" s="201"/>
      <c r="F1264" s="173"/>
      <c r="G1264" s="173"/>
      <c r="H1264" s="174"/>
      <c r="I1264" s="201"/>
      <c r="J1264" s="174"/>
      <c r="K1264" s="173"/>
      <c r="L1264" s="201"/>
      <c r="M1264" s="20"/>
      <c r="N1264" s="173"/>
      <c r="O1264" s="173"/>
      <c r="P1264" s="272"/>
      <c r="Q1264" s="202"/>
      <c r="R1264" s="560"/>
      <c r="S1264" s="299"/>
      <c r="T1264" s="174"/>
      <c r="U1264" s="174"/>
      <c r="V1264" s="235"/>
      <c r="W1264" s="691"/>
      <c r="X1264" s="691"/>
      <c r="Y1264" s="692"/>
      <c r="Z1264" s="272"/>
      <c r="AF1264" s="240"/>
      <c r="AI1264" s="240"/>
      <c r="AN1264" s="240"/>
      <c r="AO1264" s="240"/>
      <c r="AS1264" s="664"/>
      <c r="AT1264" s="722"/>
      <c r="AW1264" s="240"/>
      <c r="AX1264" s="240"/>
      <c r="BB1264" s="240"/>
      <c r="BC1264" s="240"/>
      <c r="BF1264" s="240"/>
      <c r="BH1264" s="3"/>
      <c r="BP1264" s="173"/>
    </row>
    <row r="1265" spans="1:68" s="2" customFormat="1" ht="11.25" x14ac:dyDescent="0.2">
      <c r="A1265" s="174"/>
      <c r="B1265" s="174"/>
      <c r="C1265" s="201"/>
      <c r="E1265" s="201"/>
      <c r="F1265" s="173"/>
      <c r="G1265" s="173"/>
      <c r="H1265" s="174"/>
      <c r="I1265" s="201"/>
      <c r="J1265" s="174"/>
      <c r="K1265" s="173"/>
      <c r="L1265" s="201"/>
      <c r="M1265" s="20"/>
      <c r="N1265" s="173"/>
      <c r="O1265" s="173"/>
      <c r="P1265" s="272"/>
      <c r="Q1265" s="202"/>
      <c r="R1265" s="560"/>
      <c r="S1265" s="299"/>
      <c r="T1265" s="174"/>
      <c r="U1265" s="174"/>
      <c r="V1265" s="235"/>
      <c r="W1265" s="691"/>
      <c r="X1265" s="691"/>
      <c r="Y1265" s="692"/>
      <c r="Z1265" s="272"/>
      <c r="AF1265" s="240"/>
      <c r="AI1265" s="240"/>
      <c r="AN1265" s="240"/>
      <c r="AO1265" s="240"/>
      <c r="AS1265" s="664"/>
      <c r="AT1265" s="722"/>
      <c r="AW1265" s="240"/>
      <c r="AX1265" s="240"/>
      <c r="BB1265" s="240"/>
      <c r="BC1265" s="240"/>
      <c r="BF1265" s="240"/>
      <c r="BH1265" s="3"/>
      <c r="BP1265" s="173"/>
    </row>
    <row r="1266" spans="1:68" s="2" customFormat="1" ht="11.25" x14ac:dyDescent="0.2">
      <c r="A1266" s="174"/>
      <c r="B1266" s="174"/>
      <c r="C1266" s="201"/>
      <c r="E1266" s="201"/>
      <c r="F1266" s="173"/>
      <c r="G1266" s="173"/>
      <c r="H1266" s="174"/>
      <c r="I1266" s="201"/>
      <c r="J1266" s="174"/>
      <c r="K1266" s="173"/>
      <c r="L1266" s="201"/>
      <c r="M1266" s="20"/>
      <c r="N1266" s="173"/>
      <c r="O1266" s="173"/>
      <c r="P1266" s="272"/>
      <c r="Q1266" s="202"/>
      <c r="R1266" s="560"/>
      <c r="S1266" s="299"/>
      <c r="T1266" s="174"/>
      <c r="U1266" s="174"/>
      <c r="V1266" s="235"/>
      <c r="W1266" s="691"/>
      <c r="X1266" s="691"/>
      <c r="Y1266" s="692"/>
      <c r="Z1266" s="272"/>
      <c r="AF1266" s="240"/>
      <c r="AI1266" s="240"/>
      <c r="AN1266" s="240"/>
      <c r="AO1266" s="240"/>
      <c r="AS1266" s="664"/>
      <c r="AT1266" s="722"/>
      <c r="AW1266" s="240"/>
      <c r="AX1266" s="240"/>
      <c r="BB1266" s="240"/>
      <c r="BC1266" s="240"/>
      <c r="BF1266" s="240"/>
      <c r="BH1266" s="3"/>
      <c r="BP1266" s="173"/>
    </row>
    <row r="1267" spans="1:68" s="2" customFormat="1" ht="11.25" x14ac:dyDescent="0.2">
      <c r="A1267" s="174"/>
      <c r="B1267" s="174"/>
      <c r="C1267" s="201"/>
      <c r="E1267" s="201"/>
      <c r="F1267" s="173"/>
      <c r="G1267" s="173"/>
      <c r="H1267" s="174"/>
      <c r="I1267" s="201"/>
      <c r="J1267" s="174"/>
      <c r="K1267" s="173"/>
      <c r="L1267" s="201"/>
      <c r="M1267" s="20"/>
      <c r="N1267" s="173"/>
      <c r="O1267" s="173"/>
      <c r="P1267" s="272"/>
      <c r="Q1267" s="202"/>
      <c r="R1267" s="560"/>
      <c r="S1267" s="299"/>
      <c r="T1267" s="174"/>
      <c r="U1267" s="174"/>
      <c r="V1267" s="235"/>
      <c r="W1267" s="691"/>
      <c r="X1267" s="691"/>
      <c r="Y1267" s="692"/>
      <c r="Z1267" s="272"/>
      <c r="AF1267" s="240"/>
      <c r="AI1267" s="240"/>
      <c r="AN1267" s="240"/>
      <c r="AO1267" s="240"/>
      <c r="AS1267" s="664"/>
      <c r="AT1267" s="722"/>
      <c r="AW1267" s="240"/>
      <c r="AX1267" s="240"/>
      <c r="BB1267" s="240"/>
      <c r="BC1267" s="240"/>
      <c r="BF1267" s="240"/>
      <c r="BH1267" s="3"/>
      <c r="BP1267" s="173"/>
    </row>
    <row r="1268" spans="1:68" s="2" customFormat="1" ht="11.25" x14ac:dyDescent="0.2">
      <c r="A1268" s="174"/>
      <c r="B1268" s="174"/>
      <c r="C1268" s="201"/>
      <c r="E1268" s="201"/>
      <c r="F1268" s="173"/>
      <c r="G1268" s="173"/>
      <c r="H1268" s="174"/>
      <c r="I1268" s="201"/>
      <c r="J1268" s="174"/>
      <c r="K1268" s="173"/>
      <c r="L1268" s="201"/>
      <c r="M1268" s="20"/>
      <c r="N1268" s="173"/>
      <c r="O1268" s="173"/>
      <c r="P1268" s="272"/>
      <c r="Q1268" s="202"/>
      <c r="R1268" s="560"/>
      <c r="S1268" s="299"/>
      <c r="T1268" s="174"/>
      <c r="U1268" s="174"/>
      <c r="V1268" s="235"/>
      <c r="W1268" s="691"/>
      <c r="X1268" s="691"/>
      <c r="Y1268" s="692"/>
      <c r="Z1268" s="272"/>
      <c r="AF1268" s="240"/>
      <c r="AI1268" s="240"/>
      <c r="AN1268" s="240"/>
      <c r="AO1268" s="240"/>
      <c r="AS1268" s="664"/>
      <c r="AT1268" s="722"/>
      <c r="AW1268" s="240"/>
      <c r="AX1268" s="240"/>
      <c r="BB1268" s="240"/>
      <c r="BC1268" s="240"/>
      <c r="BF1268" s="240"/>
      <c r="BH1268" s="3"/>
      <c r="BP1268" s="173"/>
    </row>
    <row r="1269" spans="1:68" s="2" customFormat="1" ht="11.25" x14ac:dyDescent="0.2">
      <c r="A1269" s="174"/>
      <c r="B1269" s="174"/>
      <c r="C1269" s="201"/>
      <c r="E1269" s="201"/>
      <c r="F1269" s="173"/>
      <c r="G1269" s="173"/>
      <c r="H1269" s="174"/>
      <c r="I1269" s="201"/>
      <c r="J1269" s="174"/>
      <c r="K1269" s="173"/>
      <c r="L1269" s="201"/>
      <c r="M1269" s="20"/>
      <c r="N1269" s="173"/>
      <c r="O1269" s="173"/>
      <c r="P1269" s="272"/>
      <c r="Q1269" s="202"/>
      <c r="R1269" s="560"/>
      <c r="S1269" s="299"/>
      <c r="T1269" s="174"/>
      <c r="U1269" s="174"/>
      <c r="V1269" s="235"/>
      <c r="W1269" s="691"/>
      <c r="X1269" s="691"/>
      <c r="Y1269" s="692"/>
      <c r="Z1269" s="272"/>
      <c r="AF1269" s="240"/>
      <c r="AI1269" s="240"/>
      <c r="AN1269" s="240"/>
      <c r="AO1269" s="240"/>
      <c r="AS1269" s="664"/>
      <c r="AT1269" s="722"/>
      <c r="AW1269" s="240"/>
      <c r="AX1269" s="240"/>
      <c r="BB1269" s="240"/>
      <c r="BC1269" s="240"/>
      <c r="BF1269" s="240"/>
      <c r="BH1269" s="3"/>
      <c r="BP1269" s="173"/>
    </row>
    <row r="1270" spans="1:68" s="2" customFormat="1" ht="11.25" x14ac:dyDescent="0.2">
      <c r="A1270" s="174"/>
      <c r="B1270" s="174"/>
      <c r="C1270" s="201"/>
      <c r="E1270" s="201"/>
      <c r="F1270" s="173"/>
      <c r="G1270" s="173"/>
      <c r="H1270" s="174"/>
      <c r="I1270" s="201"/>
      <c r="J1270" s="174"/>
      <c r="K1270" s="173"/>
      <c r="L1270" s="201"/>
      <c r="M1270" s="20"/>
      <c r="N1270" s="173"/>
      <c r="O1270" s="173"/>
      <c r="P1270" s="272"/>
      <c r="Q1270" s="202"/>
      <c r="R1270" s="560"/>
      <c r="S1270" s="299"/>
      <c r="T1270" s="174"/>
      <c r="U1270" s="174"/>
      <c r="V1270" s="235"/>
      <c r="W1270" s="691"/>
      <c r="X1270" s="691"/>
      <c r="Y1270" s="692"/>
      <c r="Z1270" s="272"/>
      <c r="AF1270" s="240"/>
      <c r="AI1270" s="240"/>
      <c r="AN1270" s="240"/>
      <c r="AO1270" s="240"/>
      <c r="AS1270" s="664"/>
      <c r="AT1270" s="722"/>
      <c r="AW1270" s="240"/>
      <c r="AX1270" s="240"/>
      <c r="BB1270" s="240"/>
      <c r="BC1270" s="240"/>
      <c r="BF1270" s="240"/>
      <c r="BH1270" s="3"/>
      <c r="BP1270" s="173"/>
    </row>
    <row r="1271" spans="1:68" s="2" customFormat="1" ht="11.25" x14ac:dyDescent="0.2">
      <c r="A1271" s="174"/>
      <c r="B1271" s="174"/>
      <c r="C1271" s="201"/>
      <c r="E1271" s="201"/>
      <c r="F1271" s="173"/>
      <c r="G1271" s="173"/>
      <c r="H1271" s="174"/>
      <c r="I1271" s="201"/>
      <c r="J1271" s="174"/>
      <c r="K1271" s="173"/>
      <c r="L1271" s="201"/>
      <c r="M1271" s="20"/>
      <c r="N1271" s="173"/>
      <c r="O1271" s="173"/>
      <c r="P1271" s="272"/>
      <c r="Q1271" s="202"/>
      <c r="R1271" s="560"/>
      <c r="S1271" s="299"/>
      <c r="T1271" s="174"/>
      <c r="U1271" s="174"/>
      <c r="V1271" s="235"/>
      <c r="W1271" s="691"/>
      <c r="X1271" s="691"/>
      <c r="Y1271" s="692"/>
      <c r="Z1271" s="272"/>
      <c r="AF1271" s="240"/>
      <c r="AI1271" s="240"/>
      <c r="AN1271" s="240"/>
      <c r="AO1271" s="240"/>
      <c r="AS1271" s="664"/>
      <c r="AT1271" s="722"/>
      <c r="AW1271" s="240"/>
      <c r="AX1271" s="240"/>
      <c r="BB1271" s="240"/>
      <c r="BC1271" s="240"/>
      <c r="BF1271" s="240"/>
      <c r="BH1271" s="3"/>
      <c r="BP1271" s="173"/>
    </row>
    <row r="1272" spans="1:68" s="2" customFormat="1" ht="11.25" x14ac:dyDescent="0.2">
      <c r="A1272" s="174"/>
      <c r="B1272" s="174"/>
      <c r="C1272" s="201"/>
      <c r="E1272" s="201"/>
      <c r="F1272" s="173"/>
      <c r="G1272" s="173"/>
      <c r="H1272" s="174"/>
      <c r="I1272" s="201"/>
      <c r="J1272" s="174"/>
      <c r="K1272" s="173"/>
      <c r="L1272" s="201"/>
      <c r="M1272" s="20"/>
      <c r="N1272" s="173"/>
      <c r="O1272" s="173"/>
      <c r="P1272" s="272"/>
      <c r="Q1272" s="202"/>
      <c r="R1272" s="560"/>
      <c r="S1272" s="299"/>
      <c r="T1272" s="174"/>
      <c r="U1272" s="174"/>
      <c r="V1272" s="235"/>
      <c r="W1272" s="691"/>
      <c r="X1272" s="691"/>
      <c r="Y1272" s="692"/>
      <c r="Z1272" s="272"/>
      <c r="AF1272" s="240"/>
      <c r="AI1272" s="240"/>
      <c r="AN1272" s="240"/>
      <c r="AO1272" s="240"/>
      <c r="AS1272" s="664"/>
      <c r="AT1272" s="722"/>
      <c r="AW1272" s="240"/>
      <c r="AX1272" s="240"/>
      <c r="BB1272" s="240"/>
      <c r="BC1272" s="240"/>
      <c r="BF1272" s="240"/>
      <c r="BH1272" s="3"/>
      <c r="BP1272" s="173"/>
    </row>
    <row r="1273" spans="1:68" s="2" customFormat="1" ht="11.25" x14ac:dyDescent="0.2">
      <c r="A1273" s="174"/>
      <c r="B1273" s="174"/>
      <c r="C1273" s="201"/>
      <c r="E1273" s="201"/>
      <c r="F1273" s="173"/>
      <c r="G1273" s="173"/>
      <c r="H1273" s="174"/>
      <c r="I1273" s="201"/>
      <c r="J1273" s="174"/>
      <c r="K1273" s="173"/>
      <c r="L1273" s="201"/>
      <c r="M1273" s="20"/>
      <c r="N1273" s="173"/>
      <c r="O1273" s="173"/>
      <c r="P1273" s="272"/>
      <c r="Q1273" s="202"/>
      <c r="R1273" s="560"/>
      <c r="S1273" s="299"/>
      <c r="T1273" s="174"/>
      <c r="U1273" s="174"/>
      <c r="V1273" s="235"/>
      <c r="W1273" s="691"/>
      <c r="X1273" s="691"/>
      <c r="Y1273" s="692"/>
      <c r="Z1273" s="272"/>
      <c r="AF1273" s="240"/>
      <c r="AI1273" s="240"/>
      <c r="AN1273" s="240"/>
      <c r="AO1273" s="240"/>
      <c r="AS1273" s="664"/>
      <c r="AT1273" s="722"/>
      <c r="AW1273" s="240"/>
      <c r="AX1273" s="240"/>
      <c r="BB1273" s="240"/>
      <c r="BC1273" s="240"/>
      <c r="BF1273" s="240"/>
      <c r="BH1273" s="3"/>
      <c r="BP1273" s="173"/>
    </row>
    <row r="1274" spans="1:68" s="2" customFormat="1" ht="33.75" x14ac:dyDescent="0.2">
      <c r="A1274" s="174"/>
      <c r="B1274" s="174"/>
      <c r="C1274" s="201"/>
      <c r="E1274" s="201"/>
      <c r="F1274" s="173"/>
      <c r="G1274" s="173"/>
      <c r="H1274" s="174"/>
      <c r="I1274" s="201"/>
      <c r="J1274" s="174"/>
      <c r="K1274" s="173"/>
      <c r="L1274" s="201"/>
      <c r="M1274" s="20"/>
      <c r="N1274" s="173"/>
      <c r="O1274" s="173"/>
      <c r="P1274" s="272"/>
      <c r="Q1274" s="202"/>
      <c r="R1274" s="560"/>
      <c r="S1274" s="299"/>
      <c r="T1274" s="174"/>
      <c r="U1274" s="174"/>
      <c r="V1274" s="235"/>
      <c r="W1274" s="691"/>
      <c r="X1274" s="691"/>
      <c r="Y1274" s="692"/>
      <c r="Z1274" s="272"/>
      <c r="AF1274" s="240"/>
      <c r="AI1274" s="240"/>
      <c r="AN1274" s="240"/>
      <c r="AO1274" s="240"/>
      <c r="AS1274" s="664"/>
      <c r="AT1274" s="722"/>
      <c r="AW1274" s="240"/>
      <c r="AX1274" s="240"/>
      <c r="BB1274" s="240"/>
      <c r="BC1274" s="240"/>
      <c r="BF1274" s="240"/>
      <c r="BH1274" s="3"/>
      <c r="BP1274" s="743" t="s">
        <v>445</v>
      </c>
    </row>
    <row r="1275" spans="1:68" s="2" customFormat="1" ht="11.25" x14ac:dyDescent="0.2">
      <c r="A1275" s="174"/>
      <c r="B1275" s="174"/>
      <c r="C1275" s="201"/>
      <c r="E1275" s="201"/>
      <c r="F1275" s="173"/>
      <c r="G1275" s="173"/>
      <c r="H1275" s="174"/>
      <c r="I1275" s="201"/>
      <c r="J1275" s="174"/>
      <c r="K1275" s="173"/>
      <c r="L1275" s="201"/>
      <c r="M1275" s="20"/>
      <c r="N1275" s="173"/>
      <c r="O1275" s="173"/>
      <c r="P1275" s="272"/>
      <c r="Q1275" s="202"/>
      <c r="R1275" s="560"/>
      <c r="S1275" s="299"/>
      <c r="T1275" s="174"/>
      <c r="U1275" s="174"/>
      <c r="V1275" s="235"/>
      <c r="W1275" s="691"/>
      <c r="X1275" s="691"/>
      <c r="Y1275" s="692"/>
      <c r="Z1275" s="272"/>
      <c r="AF1275" s="240"/>
      <c r="AI1275" s="240"/>
      <c r="AN1275" s="240"/>
      <c r="AO1275" s="240"/>
      <c r="AS1275" s="664"/>
      <c r="AT1275" s="722"/>
      <c r="AW1275" s="240"/>
      <c r="AX1275" s="240"/>
      <c r="BB1275" s="240"/>
      <c r="BC1275" s="240"/>
      <c r="BF1275" s="240"/>
      <c r="BH1275" s="3"/>
      <c r="BP1275" s="25" t="s">
        <v>678</v>
      </c>
    </row>
    <row r="1276" spans="1:68" s="2" customFormat="1" ht="11.25" x14ac:dyDescent="0.2">
      <c r="A1276" s="174"/>
      <c r="B1276" s="174"/>
      <c r="C1276" s="201"/>
      <c r="E1276" s="201"/>
      <c r="F1276" s="173"/>
      <c r="G1276" s="173"/>
      <c r="H1276" s="174"/>
      <c r="I1276" s="201"/>
      <c r="J1276" s="174"/>
      <c r="K1276" s="173"/>
      <c r="L1276" s="201"/>
      <c r="M1276" s="20"/>
      <c r="N1276" s="173"/>
      <c r="O1276" s="173"/>
      <c r="P1276" s="272"/>
      <c r="Q1276" s="202"/>
      <c r="R1276" s="560"/>
      <c r="S1276" s="299"/>
      <c r="T1276" s="174"/>
      <c r="U1276" s="174"/>
      <c r="V1276" s="235"/>
      <c r="W1276" s="691"/>
      <c r="X1276" s="691"/>
      <c r="Y1276" s="692"/>
      <c r="Z1276" s="272"/>
      <c r="AF1276" s="240"/>
      <c r="AI1276" s="240"/>
      <c r="AN1276" s="240"/>
      <c r="AO1276" s="240"/>
      <c r="AS1276" s="664"/>
      <c r="AT1276" s="722"/>
      <c r="AW1276" s="240"/>
      <c r="AX1276" s="240"/>
      <c r="BB1276" s="240"/>
      <c r="BC1276" s="240"/>
      <c r="BF1276" s="240"/>
      <c r="BH1276" s="3"/>
      <c r="BP1276" s="25" t="s">
        <v>678</v>
      </c>
    </row>
    <row r="1277" spans="1:68" s="2" customFormat="1" ht="11.25" x14ac:dyDescent="0.2">
      <c r="A1277" s="174"/>
      <c r="B1277" s="174"/>
      <c r="C1277" s="201"/>
      <c r="E1277" s="201"/>
      <c r="F1277" s="173"/>
      <c r="G1277" s="173"/>
      <c r="H1277" s="174"/>
      <c r="I1277" s="201"/>
      <c r="J1277" s="174"/>
      <c r="K1277" s="173"/>
      <c r="L1277" s="201"/>
      <c r="M1277" s="20"/>
      <c r="N1277" s="173"/>
      <c r="O1277" s="173"/>
      <c r="P1277" s="272"/>
      <c r="Q1277" s="202"/>
      <c r="R1277" s="560"/>
      <c r="S1277" s="299"/>
      <c r="T1277" s="174"/>
      <c r="U1277" s="174"/>
      <c r="V1277" s="235"/>
      <c r="W1277" s="691"/>
      <c r="X1277" s="691"/>
      <c r="Y1277" s="692"/>
      <c r="Z1277" s="272"/>
      <c r="AF1277" s="240"/>
      <c r="AI1277" s="240"/>
      <c r="AN1277" s="240"/>
      <c r="AO1277" s="240"/>
      <c r="AS1277" s="664"/>
      <c r="AT1277" s="722"/>
      <c r="AW1277" s="240"/>
      <c r="AX1277" s="240"/>
      <c r="BB1277" s="240"/>
      <c r="BC1277" s="240"/>
      <c r="BF1277" s="240"/>
      <c r="BH1277" s="3"/>
      <c r="BP1277" s="25" t="s">
        <v>678</v>
      </c>
    </row>
    <row r="1278" spans="1:68" s="2" customFormat="1" ht="11.25" x14ac:dyDescent="0.2">
      <c r="A1278" s="174"/>
      <c r="B1278" s="174"/>
      <c r="C1278" s="201"/>
      <c r="E1278" s="201"/>
      <c r="F1278" s="173"/>
      <c r="G1278" s="173"/>
      <c r="H1278" s="174"/>
      <c r="I1278" s="201"/>
      <c r="J1278" s="174"/>
      <c r="K1278" s="173"/>
      <c r="L1278" s="201"/>
      <c r="M1278" s="20"/>
      <c r="N1278" s="173"/>
      <c r="O1278" s="173"/>
      <c r="P1278" s="272"/>
      <c r="Q1278" s="202"/>
      <c r="R1278" s="560"/>
      <c r="S1278" s="299"/>
      <c r="T1278" s="174"/>
      <c r="U1278" s="174"/>
      <c r="V1278" s="235"/>
      <c r="W1278" s="691"/>
      <c r="X1278" s="691"/>
      <c r="Y1278" s="692"/>
      <c r="Z1278" s="272"/>
      <c r="AF1278" s="240"/>
      <c r="AI1278" s="240"/>
      <c r="AN1278" s="240"/>
      <c r="AO1278" s="240"/>
      <c r="AS1278" s="664"/>
      <c r="AT1278" s="722"/>
      <c r="AW1278" s="240"/>
      <c r="AX1278" s="240"/>
      <c r="BB1278" s="240"/>
      <c r="BC1278" s="240"/>
      <c r="BF1278" s="240"/>
      <c r="BH1278" s="3"/>
      <c r="BP1278" s="25" t="s">
        <v>697</v>
      </c>
    </row>
    <row r="1279" spans="1:68" s="2" customFormat="1" ht="11.25" x14ac:dyDescent="0.2">
      <c r="A1279" s="174"/>
      <c r="B1279" s="174"/>
      <c r="C1279" s="201"/>
      <c r="E1279" s="201"/>
      <c r="F1279" s="173"/>
      <c r="G1279" s="173"/>
      <c r="H1279" s="174"/>
      <c r="I1279" s="201"/>
      <c r="J1279" s="174"/>
      <c r="K1279" s="173"/>
      <c r="L1279" s="201"/>
      <c r="M1279" s="20"/>
      <c r="N1279" s="173"/>
      <c r="O1279" s="173"/>
      <c r="P1279" s="272"/>
      <c r="Q1279" s="202"/>
      <c r="R1279" s="560"/>
      <c r="S1279" s="299"/>
      <c r="T1279" s="174"/>
      <c r="U1279" s="174"/>
      <c r="V1279" s="235"/>
      <c r="W1279" s="691"/>
      <c r="X1279" s="691"/>
      <c r="Y1279" s="692"/>
      <c r="Z1279" s="272"/>
      <c r="AF1279" s="240"/>
      <c r="AI1279" s="240"/>
      <c r="AN1279" s="240"/>
      <c r="AO1279" s="240"/>
      <c r="AS1279" s="664"/>
      <c r="AT1279" s="722"/>
      <c r="AW1279" s="240"/>
      <c r="AX1279" s="240"/>
      <c r="BB1279" s="240"/>
      <c r="BC1279" s="240"/>
      <c r="BF1279" s="240"/>
      <c r="BH1279" s="3"/>
      <c r="BP1279" s="25" t="s">
        <v>697</v>
      </c>
    </row>
    <row r="1280" spans="1:68" s="2" customFormat="1" ht="11.25" x14ac:dyDescent="0.2">
      <c r="A1280" s="174"/>
      <c r="B1280" s="174"/>
      <c r="C1280" s="201"/>
      <c r="E1280" s="201"/>
      <c r="F1280" s="173"/>
      <c r="G1280" s="173"/>
      <c r="H1280" s="174"/>
      <c r="I1280" s="201"/>
      <c r="J1280" s="174"/>
      <c r="K1280" s="173"/>
      <c r="L1280" s="201"/>
      <c r="M1280" s="20"/>
      <c r="N1280" s="173"/>
      <c r="O1280" s="173"/>
      <c r="P1280" s="272"/>
      <c r="Q1280" s="202"/>
      <c r="R1280" s="560"/>
      <c r="S1280" s="299"/>
      <c r="T1280" s="174"/>
      <c r="U1280" s="174"/>
      <c r="V1280" s="235"/>
      <c r="W1280" s="691"/>
      <c r="X1280" s="691"/>
      <c r="Y1280" s="692"/>
      <c r="Z1280" s="272"/>
      <c r="AF1280" s="240"/>
      <c r="AI1280" s="240"/>
      <c r="AN1280" s="240"/>
      <c r="AO1280" s="240"/>
      <c r="AS1280" s="664"/>
      <c r="AT1280" s="722"/>
      <c r="AW1280" s="240"/>
      <c r="AX1280" s="240"/>
      <c r="BB1280" s="240"/>
      <c r="BC1280" s="240"/>
      <c r="BF1280" s="240"/>
      <c r="BH1280" s="3"/>
      <c r="BP1280" s="25" t="s">
        <v>697</v>
      </c>
    </row>
    <row r="1281" spans="1:68" s="2" customFormat="1" ht="11.25" x14ac:dyDescent="0.2">
      <c r="A1281" s="174"/>
      <c r="B1281" s="174"/>
      <c r="C1281" s="201"/>
      <c r="E1281" s="201"/>
      <c r="F1281" s="173"/>
      <c r="G1281" s="173"/>
      <c r="H1281" s="174"/>
      <c r="I1281" s="201"/>
      <c r="J1281" s="174"/>
      <c r="K1281" s="173"/>
      <c r="L1281" s="201"/>
      <c r="M1281" s="20"/>
      <c r="N1281" s="173"/>
      <c r="O1281" s="173"/>
      <c r="P1281" s="272"/>
      <c r="Q1281" s="202"/>
      <c r="R1281" s="560"/>
      <c r="S1281" s="299"/>
      <c r="T1281" s="174"/>
      <c r="U1281" s="174"/>
      <c r="V1281" s="235"/>
      <c r="W1281" s="691"/>
      <c r="X1281" s="691"/>
      <c r="Y1281" s="692"/>
      <c r="Z1281" s="272"/>
      <c r="AF1281" s="240"/>
      <c r="AI1281" s="240"/>
      <c r="AN1281" s="240"/>
      <c r="AO1281" s="240"/>
      <c r="AS1281" s="664"/>
      <c r="AT1281" s="722"/>
      <c r="AW1281" s="240"/>
      <c r="AX1281" s="240"/>
      <c r="BB1281" s="240"/>
      <c r="BC1281" s="240"/>
      <c r="BF1281" s="240"/>
      <c r="BH1281" s="3"/>
      <c r="BP1281" s="25" t="s">
        <v>678</v>
      </c>
    </row>
    <row r="1282" spans="1:68" s="2" customFormat="1" ht="11.25" x14ac:dyDescent="0.2">
      <c r="A1282" s="174"/>
      <c r="B1282" s="174"/>
      <c r="C1282" s="201"/>
      <c r="E1282" s="201"/>
      <c r="F1282" s="173"/>
      <c r="G1282" s="173"/>
      <c r="H1282" s="174"/>
      <c r="I1282" s="201"/>
      <c r="J1282" s="174"/>
      <c r="K1282" s="173"/>
      <c r="L1282" s="201"/>
      <c r="M1282" s="20"/>
      <c r="N1282" s="173"/>
      <c r="O1282" s="173"/>
      <c r="P1282" s="272"/>
      <c r="Q1282" s="202"/>
      <c r="R1282" s="560"/>
      <c r="S1282" s="299"/>
      <c r="T1282" s="174"/>
      <c r="U1282" s="174"/>
      <c r="V1282" s="235"/>
      <c r="W1282" s="691"/>
      <c r="X1282" s="691"/>
      <c r="Y1282" s="692"/>
      <c r="Z1282" s="272"/>
      <c r="AF1282" s="240"/>
      <c r="AI1282" s="240"/>
      <c r="AN1282" s="240"/>
      <c r="AO1282" s="240"/>
      <c r="AS1282" s="664"/>
      <c r="AT1282" s="722"/>
      <c r="AW1282" s="240"/>
      <c r="AX1282" s="240"/>
      <c r="BB1282" s="240"/>
      <c r="BC1282" s="240"/>
      <c r="BF1282" s="240"/>
      <c r="BH1282" s="3"/>
      <c r="BP1282" s="25" t="s">
        <v>697</v>
      </c>
    </row>
    <row r="1283" spans="1:68" s="2" customFormat="1" ht="11.25" x14ac:dyDescent="0.2">
      <c r="A1283" s="174"/>
      <c r="B1283" s="174"/>
      <c r="C1283" s="201"/>
      <c r="E1283" s="201"/>
      <c r="F1283" s="173"/>
      <c r="G1283" s="173"/>
      <c r="H1283" s="174"/>
      <c r="I1283" s="201"/>
      <c r="J1283" s="174"/>
      <c r="K1283" s="173"/>
      <c r="L1283" s="201"/>
      <c r="M1283" s="20"/>
      <c r="N1283" s="173"/>
      <c r="O1283" s="173"/>
      <c r="P1283" s="272"/>
      <c r="Q1283" s="202"/>
      <c r="R1283" s="560"/>
      <c r="S1283" s="299"/>
      <c r="T1283" s="174"/>
      <c r="U1283" s="174"/>
      <c r="V1283" s="235"/>
      <c r="W1283" s="691"/>
      <c r="X1283" s="691"/>
      <c r="Y1283" s="692"/>
      <c r="Z1283" s="272"/>
      <c r="AF1283" s="240"/>
      <c r="AI1283" s="240"/>
      <c r="AN1283" s="240"/>
      <c r="AO1283" s="240"/>
      <c r="AS1283" s="664"/>
      <c r="AT1283" s="722"/>
      <c r="AW1283" s="240"/>
      <c r="AX1283" s="240"/>
      <c r="BB1283" s="240"/>
      <c r="BC1283" s="240"/>
      <c r="BF1283" s="240"/>
      <c r="BH1283" s="3"/>
      <c r="BP1283" s="25" t="s">
        <v>697</v>
      </c>
    </row>
    <row r="1284" spans="1:68" s="2" customFormat="1" ht="11.25" x14ac:dyDescent="0.2">
      <c r="A1284" s="174"/>
      <c r="B1284" s="174"/>
      <c r="C1284" s="201"/>
      <c r="E1284" s="201"/>
      <c r="F1284" s="173"/>
      <c r="G1284" s="173"/>
      <c r="H1284" s="174"/>
      <c r="I1284" s="201"/>
      <c r="J1284" s="174"/>
      <c r="K1284" s="173"/>
      <c r="L1284" s="201"/>
      <c r="M1284" s="20"/>
      <c r="N1284" s="173"/>
      <c r="O1284" s="173"/>
      <c r="P1284" s="272"/>
      <c r="Q1284" s="202"/>
      <c r="R1284" s="560"/>
      <c r="S1284" s="299"/>
      <c r="T1284" s="174"/>
      <c r="U1284" s="174"/>
      <c r="V1284" s="235"/>
      <c r="W1284" s="691"/>
      <c r="X1284" s="691"/>
      <c r="Y1284" s="692"/>
      <c r="Z1284" s="272"/>
      <c r="AF1284" s="240"/>
      <c r="AI1284" s="240"/>
      <c r="AN1284" s="240"/>
      <c r="AO1284" s="240"/>
      <c r="AS1284" s="664"/>
      <c r="AT1284" s="722"/>
      <c r="AW1284" s="240"/>
      <c r="AX1284" s="240"/>
      <c r="BB1284" s="240"/>
      <c r="BC1284" s="240"/>
      <c r="BF1284" s="240"/>
      <c r="BH1284" s="3"/>
      <c r="BP1284" s="25" t="s">
        <v>697</v>
      </c>
    </row>
    <row r="1285" spans="1:68" s="2" customFormat="1" ht="11.25" x14ac:dyDescent="0.2">
      <c r="A1285" s="174"/>
      <c r="B1285" s="174"/>
      <c r="C1285" s="201"/>
      <c r="E1285" s="201"/>
      <c r="F1285" s="173"/>
      <c r="G1285" s="173"/>
      <c r="H1285" s="174"/>
      <c r="I1285" s="201"/>
      <c r="J1285" s="174"/>
      <c r="K1285" s="173"/>
      <c r="L1285" s="201"/>
      <c r="M1285" s="20"/>
      <c r="N1285" s="173"/>
      <c r="O1285" s="173"/>
      <c r="P1285" s="272"/>
      <c r="Q1285" s="202"/>
      <c r="R1285" s="560"/>
      <c r="S1285" s="299"/>
      <c r="T1285" s="174"/>
      <c r="U1285" s="174"/>
      <c r="V1285" s="235"/>
      <c r="W1285" s="691"/>
      <c r="X1285" s="691"/>
      <c r="Y1285" s="692"/>
      <c r="Z1285" s="272"/>
      <c r="AF1285" s="240"/>
      <c r="AI1285" s="240"/>
      <c r="AN1285" s="240"/>
      <c r="AO1285" s="240"/>
      <c r="AS1285" s="664"/>
      <c r="AT1285" s="722"/>
      <c r="AW1285" s="240"/>
      <c r="AX1285" s="240"/>
      <c r="BB1285" s="240"/>
      <c r="BC1285" s="240"/>
      <c r="BF1285" s="240"/>
      <c r="BH1285" s="3"/>
      <c r="BP1285" s="25" t="s">
        <v>678</v>
      </c>
    </row>
    <row r="1286" spans="1:68" s="2" customFormat="1" ht="11.25" x14ac:dyDescent="0.2">
      <c r="A1286" s="174"/>
      <c r="B1286" s="174"/>
      <c r="C1286" s="201"/>
      <c r="E1286" s="201"/>
      <c r="F1286" s="173"/>
      <c r="G1286" s="173"/>
      <c r="H1286" s="174"/>
      <c r="I1286" s="201"/>
      <c r="J1286" s="174"/>
      <c r="K1286" s="173"/>
      <c r="L1286" s="201"/>
      <c r="M1286" s="20"/>
      <c r="N1286" s="173"/>
      <c r="O1286" s="173"/>
      <c r="P1286" s="272"/>
      <c r="Q1286" s="202"/>
      <c r="R1286" s="560"/>
      <c r="S1286" s="299"/>
      <c r="T1286" s="174"/>
      <c r="U1286" s="174"/>
      <c r="V1286" s="235"/>
      <c r="W1286" s="691"/>
      <c r="X1286" s="691"/>
      <c r="Y1286" s="692"/>
      <c r="Z1286" s="272"/>
      <c r="AF1286" s="240"/>
      <c r="AI1286" s="240"/>
      <c r="AN1286" s="240"/>
      <c r="AO1286" s="240"/>
      <c r="AS1286" s="664"/>
      <c r="AT1286" s="722"/>
      <c r="AW1286" s="240"/>
      <c r="AX1286" s="240"/>
      <c r="BB1286" s="240"/>
      <c r="BC1286" s="240"/>
      <c r="BF1286" s="240"/>
      <c r="BH1286" s="3"/>
      <c r="BP1286" s="25" t="s">
        <v>678</v>
      </c>
    </row>
    <row r="1287" spans="1:68" s="2" customFormat="1" ht="11.25" x14ac:dyDescent="0.2">
      <c r="A1287" s="174"/>
      <c r="B1287" s="174"/>
      <c r="C1287" s="201"/>
      <c r="E1287" s="201"/>
      <c r="F1287" s="173"/>
      <c r="G1287" s="173"/>
      <c r="H1287" s="174"/>
      <c r="I1287" s="201"/>
      <c r="J1287" s="174"/>
      <c r="K1287" s="173"/>
      <c r="L1287" s="201"/>
      <c r="M1287" s="20"/>
      <c r="N1287" s="173"/>
      <c r="O1287" s="173"/>
      <c r="P1287" s="272"/>
      <c r="Q1287" s="202"/>
      <c r="R1287" s="560"/>
      <c r="S1287" s="299"/>
      <c r="T1287" s="174"/>
      <c r="U1287" s="174"/>
      <c r="V1287" s="235"/>
      <c r="W1287" s="691"/>
      <c r="X1287" s="691"/>
      <c r="Y1287" s="692"/>
      <c r="Z1287" s="272"/>
      <c r="AF1287" s="240"/>
      <c r="AI1287" s="240"/>
      <c r="AN1287" s="240"/>
      <c r="AO1287" s="240"/>
      <c r="AS1287" s="664"/>
      <c r="AT1287" s="722"/>
      <c r="AW1287" s="240"/>
      <c r="AX1287" s="240"/>
      <c r="BB1287" s="240"/>
      <c r="BC1287" s="240"/>
      <c r="BF1287" s="240"/>
      <c r="BH1287" s="3"/>
      <c r="BP1287" s="25" t="s">
        <v>678</v>
      </c>
    </row>
    <row r="1288" spans="1:68" s="2" customFormat="1" ht="11.25" x14ac:dyDescent="0.2">
      <c r="A1288" s="174"/>
      <c r="B1288" s="174"/>
      <c r="C1288" s="201"/>
      <c r="E1288" s="201"/>
      <c r="F1288" s="173"/>
      <c r="G1288" s="173"/>
      <c r="H1288" s="174"/>
      <c r="I1288" s="201"/>
      <c r="J1288" s="174"/>
      <c r="K1288" s="173"/>
      <c r="L1288" s="201"/>
      <c r="M1288" s="20"/>
      <c r="N1288" s="173"/>
      <c r="O1288" s="173"/>
      <c r="P1288" s="272"/>
      <c r="Q1288" s="202"/>
      <c r="R1288" s="560"/>
      <c r="S1288" s="299"/>
      <c r="T1288" s="174"/>
      <c r="U1288" s="174"/>
      <c r="V1288" s="235"/>
      <c r="W1288" s="691"/>
      <c r="X1288" s="691"/>
      <c r="Y1288" s="692"/>
      <c r="Z1288" s="272"/>
      <c r="AF1288" s="240"/>
      <c r="AI1288" s="240"/>
      <c r="AN1288" s="240"/>
      <c r="AO1288" s="240"/>
      <c r="AS1288" s="664"/>
      <c r="AT1288" s="722"/>
      <c r="AW1288" s="240"/>
      <c r="AX1288" s="240"/>
      <c r="BB1288" s="240"/>
      <c r="BC1288" s="240"/>
      <c r="BF1288" s="240"/>
      <c r="BH1288" s="3"/>
      <c r="BP1288" s="25" t="s">
        <v>697</v>
      </c>
    </row>
    <row r="1289" spans="1:68" s="2" customFormat="1" ht="11.25" x14ac:dyDescent="0.2">
      <c r="A1289" s="174"/>
      <c r="B1289" s="174"/>
      <c r="C1289" s="201"/>
      <c r="E1289" s="201"/>
      <c r="F1289" s="173"/>
      <c r="G1289" s="173"/>
      <c r="H1289" s="174"/>
      <c r="I1289" s="201"/>
      <c r="J1289" s="174"/>
      <c r="K1289" s="173"/>
      <c r="L1289" s="201"/>
      <c r="M1289" s="20"/>
      <c r="N1289" s="173"/>
      <c r="O1289" s="173"/>
      <c r="P1289" s="272"/>
      <c r="Q1289" s="202"/>
      <c r="R1289" s="560"/>
      <c r="S1289" s="299"/>
      <c r="T1289" s="174"/>
      <c r="U1289" s="174"/>
      <c r="V1289" s="235"/>
      <c r="W1289" s="691"/>
      <c r="X1289" s="691"/>
      <c r="Y1289" s="692"/>
      <c r="Z1289" s="272"/>
      <c r="AF1289" s="240"/>
      <c r="AI1289" s="240"/>
      <c r="AN1289" s="240"/>
      <c r="AO1289" s="240"/>
      <c r="AS1289" s="664"/>
      <c r="AT1289" s="722"/>
      <c r="AW1289" s="240"/>
      <c r="AX1289" s="240"/>
      <c r="BB1289" s="240"/>
      <c r="BC1289" s="240"/>
      <c r="BF1289" s="240"/>
      <c r="BH1289" s="3"/>
      <c r="BP1289" s="25" t="s">
        <v>697</v>
      </c>
    </row>
    <row r="1290" spans="1:68" s="2" customFormat="1" ht="11.25" x14ac:dyDescent="0.2">
      <c r="A1290" s="174"/>
      <c r="B1290" s="174"/>
      <c r="C1290" s="201"/>
      <c r="E1290" s="201"/>
      <c r="F1290" s="173"/>
      <c r="G1290" s="173"/>
      <c r="H1290" s="174"/>
      <c r="I1290" s="201"/>
      <c r="J1290" s="174"/>
      <c r="K1290" s="173"/>
      <c r="L1290" s="201"/>
      <c r="M1290" s="20"/>
      <c r="N1290" s="173"/>
      <c r="O1290" s="173"/>
      <c r="P1290" s="272"/>
      <c r="Q1290" s="202"/>
      <c r="R1290" s="560"/>
      <c r="S1290" s="299"/>
      <c r="T1290" s="174"/>
      <c r="U1290" s="174"/>
      <c r="V1290" s="235"/>
      <c r="W1290" s="691"/>
      <c r="X1290" s="691"/>
      <c r="Y1290" s="692"/>
      <c r="Z1290" s="272"/>
      <c r="AF1290" s="240"/>
      <c r="AI1290" s="240"/>
      <c r="AN1290" s="240"/>
      <c r="AO1290" s="240"/>
      <c r="AS1290" s="664"/>
      <c r="AT1290" s="722"/>
      <c r="AW1290" s="240"/>
      <c r="AX1290" s="240"/>
      <c r="BB1290" s="240"/>
      <c r="BC1290" s="240"/>
      <c r="BF1290" s="240"/>
      <c r="BH1290" s="3"/>
      <c r="BP1290" s="25" t="s">
        <v>697</v>
      </c>
    </row>
    <row r="1291" spans="1:68" s="2" customFormat="1" ht="11.25" x14ac:dyDescent="0.2">
      <c r="A1291" s="174"/>
      <c r="B1291" s="174"/>
      <c r="C1291" s="201"/>
      <c r="E1291" s="201"/>
      <c r="F1291" s="173"/>
      <c r="G1291" s="173"/>
      <c r="H1291" s="174"/>
      <c r="I1291" s="201"/>
      <c r="J1291" s="174"/>
      <c r="K1291" s="173"/>
      <c r="L1291" s="201"/>
      <c r="M1291" s="20"/>
      <c r="N1291" s="173"/>
      <c r="O1291" s="173"/>
      <c r="P1291" s="272"/>
      <c r="Q1291" s="202"/>
      <c r="R1291" s="560"/>
      <c r="S1291" s="299"/>
      <c r="T1291" s="174"/>
      <c r="U1291" s="174"/>
      <c r="V1291" s="235"/>
      <c r="W1291" s="691"/>
      <c r="X1291" s="691"/>
      <c r="Y1291" s="692"/>
      <c r="Z1291" s="272"/>
      <c r="AF1291" s="240"/>
      <c r="AI1291" s="240"/>
      <c r="AN1291" s="240"/>
      <c r="AO1291" s="240"/>
      <c r="AS1291" s="664"/>
      <c r="AT1291" s="722"/>
      <c r="AW1291" s="240"/>
      <c r="AX1291" s="240"/>
      <c r="BB1291" s="240"/>
      <c r="BC1291" s="240"/>
      <c r="BF1291" s="240"/>
      <c r="BH1291" s="3"/>
      <c r="BP1291" s="25" t="s">
        <v>697</v>
      </c>
    </row>
    <row r="1292" spans="1:68" s="2" customFormat="1" ht="11.25" x14ac:dyDescent="0.2">
      <c r="A1292" s="174"/>
      <c r="B1292" s="174"/>
      <c r="C1292" s="201"/>
      <c r="E1292" s="201"/>
      <c r="F1292" s="173"/>
      <c r="G1292" s="173"/>
      <c r="H1292" s="174"/>
      <c r="I1292" s="201"/>
      <c r="J1292" s="174"/>
      <c r="K1292" s="173"/>
      <c r="L1292" s="201"/>
      <c r="M1292" s="20"/>
      <c r="N1292" s="173"/>
      <c r="O1292" s="173"/>
      <c r="P1292" s="272"/>
      <c r="Q1292" s="202"/>
      <c r="R1292" s="560"/>
      <c r="S1292" s="299"/>
      <c r="T1292" s="174"/>
      <c r="U1292" s="174"/>
      <c r="V1292" s="235"/>
      <c r="W1292" s="691"/>
      <c r="X1292" s="691"/>
      <c r="Y1292" s="692"/>
      <c r="Z1292" s="272"/>
      <c r="AF1292" s="240"/>
      <c r="AI1292" s="240"/>
      <c r="AN1292" s="240"/>
      <c r="AO1292" s="240"/>
      <c r="AS1292" s="664"/>
      <c r="AT1292" s="722"/>
      <c r="AW1292" s="240"/>
      <c r="AX1292" s="240"/>
      <c r="BB1292" s="240"/>
      <c r="BC1292" s="240"/>
      <c r="BF1292" s="240"/>
      <c r="BH1292" s="3"/>
      <c r="BP1292" s="25" t="s">
        <v>697</v>
      </c>
    </row>
    <row r="1293" spans="1:68" s="2" customFormat="1" ht="11.25" x14ac:dyDescent="0.2">
      <c r="A1293" s="174"/>
      <c r="B1293" s="174"/>
      <c r="C1293" s="201"/>
      <c r="E1293" s="201"/>
      <c r="F1293" s="173"/>
      <c r="G1293" s="173"/>
      <c r="H1293" s="174"/>
      <c r="I1293" s="201"/>
      <c r="J1293" s="174"/>
      <c r="K1293" s="173"/>
      <c r="L1293" s="201"/>
      <c r="M1293" s="20"/>
      <c r="N1293" s="173"/>
      <c r="O1293" s="173"/>
      <c r="P1293" s="272"/>
      <c r="Q1293" s="202"/>
      <c r="R1293" s="560"/>
      <c r="S1293" s="299"/>
      <c r="T1293" s="174"/>
      <c r="U1293" s="174"/>
      <c r="V1293" s="235"/>
      <c r="W1293" s="691"/>
      <c r="X1293" s="691"/>
      <c r="Y1293" s="692"/>
      <c r="Z1293" s="272"/>
      <c r="AF1293" s="240"/>
      <c r="AI1293" s="240"/>
      <c r="AN1293" s="240"/>
      <c r="AO1293" s="240"/>
      <c r="AS1293" s="664"/>
      <c r="AT1293" s="722"/>
      <c r="AW1293" s="240"/>
      <c r="AX1293" s="240"/>
      <c r="BB1293" s="240"/>
      <c r="BC1293" s="240"/>
      <c r="BF1293" s="240"/>
      <c r="BH1293" s="3"/>
      <c r="BP1293" s="25" t="s">
        <v>697</v>
      </c>
    </row>
    <row r="1294" spans="1:68" s="2" customFormat="1" ht="11.25" x14ac:dyDescent="0.2">
      <c r="A1294" s="174"/>
      <c r="B1294" s="174"/>
      <c r="C1294" s="201"/>
      <c r="E1294" s="201"/>
      <c r="F1294" s="173"/>
      <c r="G1294" s="173"/>
      <c r="H1294" s="174"/>
      <c r="I1294" s="201"/>
      <c r="J1294" s="174"/>
      <c r="K1294" s="173"/>
      <c r="L1294" s="201"/>
      <c r="M1294" s="20"/>
      <c r="N1294" s="173"/>
      <c r="O1294" s="173"/>
      <c r="P1294" s="272"/>
      <c r="Q1294" s="202"/>
      <c r="R1294" s="560"/>
      <c r="S1294" s="299"/>
      <c r="T1294" s="174"/>
      <c r="U1294" s="174"/>
      <c r="V1294" s="235"/>
      <c r="W1294" s="691"/>
      <c r="X1294" s="691"/>
      <c r="Y1294" s="692"/>
      <c r="Z1294" s="272"/>
      <c r="AF1294" s="240"/>
      <c r="AI1294" s="240"/>
      <c r="AN1294" s="240"/>
      <c r="AO1294" s="240"/>
      <c r="AS1294" s="664"/>
      <c r="AT1294" s="722"/>
      <c r="AW1294" s="240"/>
      <c r="AX1294" s="240"/>
      <c r="BB1294" s="240"/>
      <c r="BC1294" s="240"/>
      <c r="BF1294" s="240"/>
      <c r="BH1294" s="3"/>
      <c r="BP1294" s="25" t="s">
        <v>678</v>
      </c>
    </row>
    <row r="1295" spans="1:68" s="2" customFormat="1" ht="11.25" x14ac:dyDescent="0.2">
      <c r="A1295" s="174"/>
      <c r="B1295" s="174"/>
      <c r="C1295" s="201"/>
      <c r="E1295" s="201"/>
      <c r="F1295" s="173"/>
      <c r="G1295" s="173"/>
      <c r="H1295" s="174"/>
      <c r="I1295" s="201"/>
      <c r="J1295" s="174"/>
      <c r="K1295" s="173"/>
      <c r="L1295" s="201"/>
      <c r="M1295" s="20"/>
      <c r="N1295" s="173"/>
      <c r="O1295" s="173"/>
      <c r="P1295" s="272"/>
      <c r="Q1295" s="202"/>
      <c r="R1295" s="560"/>
      <c r="S1295" s="299"/>
      <c r="T1295" s="174"/>
      <c r="U1295" s="174"/>
      <c r="V1295" s="235"/>
      <c r="W1295" s="691"/>
      <c r="X1295" s="691"/>
      <c r="Y1295" s="692"/>
      <c r="Z1295" s="272"/>
      <c r="AF1295" s="240"/>
      <c r="AI1295" s="240"/>
      <c r="AN1295" s="240"/>
      <c r="AO1295" s="240"/>
      <c r="AS1295" s="664"/>
      <c r="AT1295" s="722"/>
      <c r="AW1295" s="240"/>
      <c r="AX1295" s="240"/>
      <c r="BB1295" s="240"/>
      <c r="BC1295" s="240"/>
      <c r="BF1295" s="240"/>
      <c r="BH1295" s="3"/>
      <c r="BP1295" s="25" t="s">
        <v>697</v>
      </c>
    </row>
    <row r="1296" spans="1:68" s="2" customFormat="1" ht="11.25" x14ac:dyDescent="0.2">
      <c r="A1296" s="174"/>
      <c r="B1296" s="174"/>
      <c r="C1296" s="201"/>
      <c r="E1296" s="201"/>
      <c r="F1296" s="173"/>
      <c r="G1296" s="173"/>
      <c r="H1296" s="174"/>
      <c r="I1296" s="201"/>
      <c r="J1296" s="174"/>
      <c r="K1296" s="173"/>
      <c r="L1296" s="201"/>
      <c r="M1296" s="20"/>
      <c r="N1296" s="173"/>
      <c r="O1296" s="173"/>
      <c r="P1296" s="272"/>
      <c r="Q1296" s="202"/>
      <c r="R1296" s="560"/>
      <c r="S1296" s="299"/>
      <c r="T1296" s="174"/>
      <c r="U1296" s="174"/>
      <c r="V1296" s="235"/>
      <c r="W1296" s="691"/>
      <c r="X1296" s="691"/>
      <c r="Y1296" s="692"/>
      <c r="Z1296" s="272"/>
      <c r="AF1296" s="240"/>
      <c r="AI1296" s="240"/>
      <c r="AN1296" s="240"/>
      <c r="AO1296" s="240"/>
      <c r="AS1296" s="664"/>
      <c r="AT1296" s="722"/>
      <c r="AW1296" s="240"/>
      <c r="AX1296" s="240"/>
      <c r="BB1296" s="240"/>
      <c r="BC1296" s="240"/>
      <c r="BF1296" s="240"/>
      <c r="BH1296" s="3"/>
      <c r="BP1296" s="25" t="s">
        <v>697</v>
      </c>
    </row>
    <row r="1297" spans="1:68" s="2" customFormat="1" ht="11.25" x14ac:dyDescent="0.2">
      <c r="A1297" s="174"/>
      <c r="B1297" s="174"/>
      <c r="C1297" s="201"/>
      <c r="E1297" s="201"/>
      <c r="F1297" s="173"/>
      <c r="G1297" s="173"/>
      <c r="H1297" s="174"/>
      <c r="I1297" s="201"/>
      <c r="J1297" s="174"/>
      <c r="K1297" s="173"/>
      <c r="L1297" s="201"/>
      <c r="M1297" s="20"/>
      <c r="N1297" s="173"/>
      <c r="O1297" s="173"/>
      <c r="P1297" s="272"/>
      <c r="Q1297" s="202"/>
      <c r="R1297" s="560"/>
      <c r="S1297" s="299"/>
      <c r="T1297" s="174"/>
      <c r="U1297" s="174"/>
      <c r="V1297" s="235"/>
      <c r="W1297" s="691"/>
      <c r="X1297" s="691"/>
      <c r="Y1297" s="692"/>
      <c r="Z1297" s="272"/>
      <c r="AF1297" s="240"/>
      <c r="AI1297" s="240"/>
      <c r="AN1297" s="240"/>
      <c r="AO1297" s="240"/>
      <c r="AS1297" s="664"/>
      <c r="AT1297" s="722"/>
      <c r="AW1297" s="240"/>
      <c r="AX1297" s="240"/>
      <c r="BB1297" s="240"/>
      <c r="BC1297" s="240"/>
      <c r="BF1297" s="240"/>
      <c r="BH1297" s="3"/>
      <c r="BP1297" s="25" t="s">
        <v>697</v>
      </c>
    </row>
    <row r="1298" spans="1:68" s="2" customFormat="1" ht="11.25" x14ac:dyDescent="0.2">
      <c r="A1298" s="174"/>
      <c r="B1298" s="174"/>
      <c r="C1298" s="201"/>
      <c r="E1298" s="201"/>
      <c r="F1298" s="173"/>
      <c r="G1298" s="173"/>
      <c r="H1298" s="174"/>
      <c r="I1298" s="201"/>
      <c r="J1298" s="174"/>
      <c r="K1298" s="173"/>
      <c r="L1298" s="201"/>
      <c r="M1298" s="20"/>
      <c r="N1298" s="173"/>
      <c r="O1298" s="173"/>
      <c r="P1298" s="272"/>
      <c r="Q1298" s="202"/>
      <c r="R1298" s="560"/>
      <c r="S1298" s="299"/>
      <c r="T1298" s="174"/>
      <c r="U1298" s="174"/>
      <c r="V1298" s="235"/>
      <c r="W1298" s="691"/>
      <c r="X1298" s="691"/>
      <c r="Y1298" s="692"/>
      <c r="Z1298" s="272"/>
      <c r="AF1298" s="240"/>
      <c r="AI1298" s="240"/>
      <c r="AN1298" s="240"/>
      <c r="AO1298" s="240"/>
      <c r="AS1298" s="664"/>
      <c r="AT1298" s="722"/>
      <c r="AW1298" s="240"/>
      <c r="AX1298" s="240"/>
      <c r="BB1298" s="240"/>
      <c r="BC1298" s="240"/>
      <c r="BF1298" s="240"/>
      <c r="BH1298" s="3"/>
      <c r="BP1298" s="25" t="s">
        <v>697</v>
      </c>
    </row>
    <row r="1299" spans="1:68" s="2" customFormat="1" ht="11.25" x14ac:dyDescent="0.2">
      <c r="A1299" s="174"/>
      <c r="B1299" s="174"/>
      <c r="C1299" s="201"/>
      <c r="E1299" s="201"/>
      <c r="F1299" s="173"/>
      <c r="G1299" s="173"/>
      <c r="H1299" s="174"/>
      <c r="I1299" s="201"/>
      <c r="J1299" s="174"/>
      <c r="K1299" s="173"/>
      <c r="L1299" s="201"/>
      <c r="M1299" s="20"/>
      <c r="N1299" s="173"/>
      <c r="O1299" s="173"/>
      <c r="P1299" s="272"/>
      <c r="Q1299" s="202"/>
      <c r="R1299" s="560"/>
      <c r="S1299" s="299"/>
      <c r="T1299" s="174"/>
      <c r="U1299" s="174"/>
      <c r="V1299" s="235"/>
      <c r="W1299" s="691"/>
      <c r="X1299" s="691"/>
      <c r="Y1299" s="692"/>
      <c r="Z1299" s="272"/>
      <c r="AF1299" s="240"/>
      <c r="AI1299" s="240"/>
      <c r="AN1299" s="240"/>
      <c r="AO1299" s="240"/>
      <c r="AS1299" s="664"/>
      <c r="AT1299" s="722"/>
      <c r="AW1299" s="240"/>
      <c r="AX1299" s="240"/>
      <c r="BB1299" s="240"/>
      <c r="BC1299" s="240"/>
      <c r="BF1299" s="240"/>
      <c r="BH1299" s="3"/>
      <c r="BP1299" s="25" t="s">
        <v>697</v>
      </c>
    </row>
    <row r="1300" spans="1:68" s="2" customFormat="1" ht="11.25" x14ac:dyDescent="0.2">
      <c r="A1300" s="174"/>
      <c r="B1300" s="174"/>
      <c r="C1300" s="201"/>
      <c r="E1300" s="201"/>
      <c r="F1300" s="173"/>
      <c r="G1300" s="173"/>
      <c r="H1300" s="174"/>
      <c r="I1300" s="201"/>
      <c r="J1300" s="174"/>
      <c r="K1300" s="173"/>
      <c r="L1300" s="201"/>
      <c r="M1300" s="20"/>
      <c r="N1300" s="173"/>
      <c r="O1300" s="173"/>
      <c r="P1300" s="272"/>
      <c r="Q1300" s="202"/>
      <c r="R1300" s="560"/>
      <c r="S1300" s="299"/>
      <c r="T1300" s="174"/>
      <c r="U1300" s="174"/>
      <c r="V1300" s="235"/>
      <c r="W1300" s="691"/>
      <c r="X1300" s="691"/>
      <c r="Y1300" s="692"/>
      <c r="Z1300" s="272"/>
      <c r="AF1300" s="240"/>
      <c r="AI1300" s="240"/>
      <c r="AN1300" s="240"/>
      <c r="AO1300" s="240"/>
      <c r="AS1300" s="664"/>
      <c r="AT1300" s="722"/>
      <c r="AW1300" s="240"/>
      <c r="AX1300" s="240"/>
      <c r="BB1300" s="240"/>
      <c r="BC1300" s="240"/>
      <c r="BF1300" s="240"/>
      <c r="BH1300" s="3"/>
      <c r="BP1300" s="25" t="s">
        <v>697</v>
      </c>
    </row>
    <row r="1301" spans="1:68" s="2" customFormat="1" ht="11.25" x14ac:dyDescent="0.2">
      <c r="A1301" s="174"/>
      <c r="B1301" s="174"/>
      <c r="C1301" s="201"/>
      <c r="E1301" s="201"/>
      <c r="F1301" s="173"/>
      <c r="G1301" s="173"/>
      <c r="H1301" s="174"/>
      <c r="I1301" s="201"/>
      <c r="J1301" s="174"/>
      <c r="K1301" s="173"/>
      <c r="L1301" s="201"/>
      <c r="M1301" s="20"/>
      <c r="N1301" s="173"/>
      <c r="O1301" s="173"/>
      <c r="P1301" s="272"/>
      <c r="Q1301" s="202"/>
      <c r="R1301" s="560"/>
      <c r="S1301" s="299"/>
      <c r="T1301" s="174"/>
      <c r="U1301" s="174"/>
      <c r="V1301" s="235"/>
      <c r="W1301" s="691"/>
      <c r="X1301" s="691"/>
      <c r="Y1301" s="692"/>
      <c r="Z1301" s="272"/>
      <c r="AF1301" s="240"/>
      <c r="AI1301" s="240"/>
      <c r="AN1301" s="240"/>
      <c r="AO1301" s="240"/>
      <c r="AS1301" s="664"/>
      <c r="AT1301" s="722"/>
      <c r="AW1301" s="240"/>
      <c r="AX1301" s="240"/>
      <c r="BB1301" s="240"/>
      <c r="BC1301" s="240"/>
      <c r="BF1301" s="240"/>
      <c r="BH1301" s="3"/>
      <c r="BP1301" s="79" t="s">
        <v>715</v>
      </c>
    </row>
    <row r="1302" spans="1:68" s="2" customFormat="1" ht="11.25" x14ac:dyDescent="0.2">
      <c r="A1302" s="174"/>
      <c r="B1302" s="174"/>
      <c r="C1302" s="201"/>
      <c r="E1302" s="201"/>
      <c r="F1302" s="173"/>
      <c r="G1302" s="173"/>
      <c r="H1302" s="174"/>
      <c r="I1302" s="201"/>
      <c r="J1302" s="174"/>
      <c r="K1302" s="173"/>
      <c r="L1302" s="201"/>
      <c r="M1302" s="20"/>
      <c r="N1302" s="173"/>
      <c r="O1302" s="173"/>
      <c r="P1302" s="272"/>
      <c r="Q1302" s="202"/>
      <c r="R1302" s="560"/>
      <c r="S1302" s="299"/>
      <c r="T1302" s="174"/>
      <c r="U1302" s="174"/>
      <c r="V1302" s="235"/>
      <c r="W1302" s="691"/>
      <c r="X1302" s="691"/>
      <c r="Y1302" s="692"/>
      <c r="Z1302" s="272"/>
      <c r="AF1302" s="240"/>
      <c r="AI1302" s="240"/>
      <c r="AN1302" s="240"/>
      <c r="AO1302" s="240"/>
      <c r="AS1302" s="664"/>
      <c r="AT1302" s="722"/>
      <c r="AW1302" s="240"/>
      <c r="AX1302" s="240"/>
      <c r="BB1302" s="240"/>
      <c r="BC1302" s="240"/>
      <c r="BF1302" s="240"/>
      <c r="BH1302" s="3"/>
      <c r="BP1302" s="25" t="s">
        <v>697</v>
      </c>
    </row>
    <row r="1303" spans="1:68" s="2" customFormat="1" ht="11.25" x14ac:dyDescent="0.2">
      <c r="A1303" s="174"/>
      <c r="B1303" s="174"/>
      <c r="C1303" s="201"/>
      <c r="E1303" s="201"/>
      <c r="F1303" s="173"/>
      <c r="G1303" s="173"/>
      <c r="H1303" s="174"/>
      <c r="I1303" s="201"/>
      <c r="J1303" s="174"/>
      <c r="K1303" s="173"/>
      <c r="L1303" s="201"/>
      <c r="M1303" s="20"/>
      <c r="N1303" s="173"/>
      <c r="O1303" s="173"/>
      <c r="P1303" s="272"/>
      <c r="Q1303" s="202"/>
      <c r="R1303" s="560"/>
      <c r="S1303" s="299"/>
      <c r="T1303" s="174"/>
      <c r="U1303" s="174"/>
      <c r="V1303" s="235"/>
      <c r="W1303" s="691"/>
      <c r="X1303" s="691"/>
      <c r="Y1303" s="692"/>
      <c r="Z1303" s="272"/>
      <c r="AF1303" s="240"/>
      <c r="AI1303" s="240"/>
      <c r="AN1303" s="240"/>
      <c r="AO1303" s="240"/>
      <c r="AS1303" s="664"/>
      <c r="AT1303" s="722"/>
      <c r="AW1303" s="240"/>
      <c r="AX1303" s="240"/>
      <c r="BB1303" s="240"/>
      <c r="BC1303" s="240"/>
      <c r="BF1303" s="240"/>
      <c r="BH1303" s="3"/>
      <c r="BP1303" s="25" t="s">
        <v>697</v>
      </c>
    </row>
    <row r="1304" spans="1:68" s="2" customFormat="1" ht="11.25" x14ac:dyDescent="0.2">
      <c r="A1304" s="174"/>
      <c r="B1304" s="174"/>
      <c r="C1304" s="201"/>
      <c r="E1304" s="201"/>
      <c r="F1304" s="173"/>
      <c r="G1304" s="173"/>
      <c r="H1304" s="174"/>
      <c r="I1304" s="201"/>
      <c r="J1304" s="174"/>
      <c r="K1304" s="173"/>
      <c r="L1304" s="201"/>
      <c r="M1304" s="20"/>
      <c r="N1304" s="173"/>
      <c r="O1304" s="173"/>
      <c r="P1304" s="272"/>
      <c r="Q1304" s="202"/>
      <c r="R1304" s="560"/>
      <c r="S1304" s="299"/>
      <c r="T1304" s="174"/>
      <c r="U1304" s="174"/>
      <c r="V1304" s="235"/>
      <c r="W1304" s="691"/>
      <c r="X1304" s="691"/>
      <c r="Y1304" s="692"/>
      <c r="Z1304" s="272"/>
      <c r="AF1304" s="240"/>
      <c r="AI1304" s="240"/>
      <c r="AN1304" s="240"/>
      <c r="AO1304" s="240"/>
      <c r="AS1304" s="664"/>
      <c r="AT1304" s="722"/>
      <c r="AW1304" s="240"/>
      <c r="AX1304" s="240"/>
      <c r="BB1304" s="240"/>
      <c r="BC1304" s="240"/>
      <c r="BF1304" s="240"/>
      <c r="BH1304" s="3"/>
      <c r="BP1304" s="25" t="s">
        <v>717</v>
      </c>
    </row>
    <row r="1305" spans="1:68" s="2" customFormat="1" ht="11.25" x14ac:dyDescent="0.2">
      <c r="A1305" s="174"/>
      <c r="B1305" s="174"/>
      <c r="C1305" s="201"/>
      <c r="E1305" s="201"/>
      <c r="F1305" s="173"/>
      <c r="G1305" s="173"/>
      <c r="H1305" s="174"/>
      <c r="I1305" s="201"/>
      <c r="J1305" s="174"/>
      <c r="K1305" s="173"/>
      <c r="L1305" s="201"/>
      <c r="M1305" s="20"/>
      <c r="N1305" s="173"/>
      <c r="O1305" s="173"/>
      <c r="P1305" s="272"/>
      <c r="Q1305" s="202"/>
      <c r="R1305" s="560"/>
      <c r="S1305" s="299"/>
      <c r="T1305" s="174"/>
      <c r="U1305" s="174"/>
      <c r="V1305" s="235"/>
      <c r="W1305" s="691"/>
      <c r="X1305" s="691"/>
      <c r="Y1305" s="692"/>
      <c r="Z1305" s="272"/>
      <c r="AF1305" s="240"/>
      <c r="AI1305" s="240"/>
      <c r="AN1305" s="240"/>
      <c r="AO1305" s="240"/>
      <c r="AS1305" s="664"/>
      <c r="AT1305" s="722"/>
      <c r="AW1305" s="240"/>
      <c r="AX1305" s="240"/>
      <c r="BB1305" s="240"/>
      <c r="BC1305" s="240"/>
      <c r="BF1305" s="240"/>
      <c r="BH1305" s="3"/>
      <c r="BP1305" s="25" t="s">
        <v>678</v>
      </c>
    </row>
    <row r="1306" spans="1:68" s="2" customFormat="1" ht="11.25" x14ac:dyDescent="0.2">
      <c r="A1306" s="174"/>
      <c r="B1306" s="174"/>
      <c r="C1306" s="201"/>
      <c r="E1306" s="201"/>
      <c r="F1306" s="173"/>
      <c r="G1306" s="173"/>
      <c r="H1306" s="174"/>
      <c r="I1306" s="201"/>
      <c r="J1306" s="174"/>
      <c r="K1306" s="173"/>
      <c r="L1306" s="201"/>
      <c r="M1306" s="20"/>
      <c r="N1306" s="173"/>
      <c r="O1306" s="173"/>
      <c r="P1306" s="272"/>
      <c r="Q1306" s="202"/>
      <c r="R1306" s="560"/>
      <c r="S1306" s="299"/>
      <c r="T1306" s="174"/>
      <c r="U1306" s="174"/>
      <c r="V1306" s="235"/>
      <c r="W1306" s="691"/>
      <c r="X1306" s="691"/>
      <c r="Y1306" s="692"/>
      <c r="Z1306" s="272"/>
      <c r="AF1306" s="240"/>
      <c r="AI1306" s="240"/>
      <c r="AN1306" s="240"/>
      <c r="AO1306" s="240"/>
      <c r="AS1306" s="664"/>
      <c r="AT1306" s="722"/>
      <c r="AW1306" s="240"/>
      <c r="AX1306" s="240"/>
      <c r="BB1306" s="240"/>
      <c r="BC1306" s="240"/>
      <c r="BF1306" s="240"/>
      <c r="BH1306" s="3"/>
      <c r="BP1306" s="25" t="s">
        <v>678</v>
      </c>
    </row>
    <row r="1307" spans="1:68" s="2" customFormat="1" ht="11.25" x14ac:dyDescent="0.2">
      <c r="A1307" s="174"/>
      <c r="B1307" s="174"/>
      <c r="C1307" s="201"/>
      <c r="E1307" s="201"/>
      <c r="F1307" s="173"/>
      <c r="G1307" s="173"/>
      <c r="H1307" s="174"/>
      <c r="I1307" s="201"/>
      <c r="J1307" s="174"/>
      <c r="K1307" s="173"/>
      <c r="L1307" s="201"/>
      <c r="M1307" s="20"/>
      <c r="N1307" s="173"/>
      <c r="O1307" s="173"/>
      <c r="P1307" s="272"/>
      <c r="Q1307" s="202"/>
      <c r="R1307" s="560"/>
      <c r="S1307" s="299"/>
      <c r="T1307" s="174"/>
      <c r="U1307" s="174"/>
      <c r="V1307" s="235"/>
      <c r="W1307" s="691"/>
      <c r="X1307" s="691"/>
      <c r="Y1307" s="692"/>
      <c r="Z1307" s="272"/>
      <c r="AF1307" s="240"/>
      <c r="AI1307" s="240"/>
      <c r="AN1307" s="240"/>
      <c r="AO1307" s="240"/>
      <c r="AS1307" s="664"/>
      <c r="AT1307" s="722"/>
      <c r="AW1307" s="240"/>
      <c r="AX1307" s="240"/>
      <c r="BB1307" s="240"/>
      <c r="BC1307" s="240"/>
      <c r="BF1307" s="240"/>
      <c r="BH1307" s="3"/>
      <c r="BP1307" s="25" t="s">
        <v>678</v>
      </c>
    </row>
    <row r="1308" spans="1:68" s="2" customFormat="1" ht="11.25" x14ac:dyDescent="0.2">
      <c r="A1308" s="174"/>
      <c r="B1308" s="174"/>
      <c r="C1308" s="201"/>
      <c r="E1308" s="201"/>
      <c r="F1308" s="173"/>
      <c r="G1308" s="173"/>
      <c r="H1308" s="174"/>
      <c r="I1308" s="201"/>
      <c r="J1308" s="174"/>
      <c r="K1308" s="173"/>
      <c r="L1308" s="201"/>
      <c r="M1308" s="20"/>
      <c r="N1308" s="173"/>
      <c r="O1308" s="173"/>
      <c r="P1308" s="272"/>
      <c r="Q1308" s="202"/>
      <c r="R1308" s="560"/>
      <c r="S1308" s="299"/>
      <c r="T1308" s="174"/>
      <c r="U1308" s="174"/>
      <c r="V1308" s="235"/>
      <c r="W1308" s="691"/>
      <c r="X1308" s="691"/>
      <c r="Y1308" s="692"/>
      <c r="Z1308" s="272"/>
      <c r="AF1308" s="240"/>
      <c r="AI1308" s="240"/>
      <c r="AN1308" s="240"/>
      <c r="AO1308" s="240"/>
      <c r="AS1308" s="664"/>
      <c r="AT1308" s="722"/>
      <c r="AW1308" s="240"/>
      <c r="AX1308" s="240"/>
      <c r="BB1308" s="240"/>
      <c r="BC1308" s="240"/>
      <c r="BF1308" s="240"/>
      <c r="BH1308" s="3"/>
      <c r="BP1308" s="25" t="s">
        <v>678</v>
      </c>
    </row>
    <row r="1309" spans="1:68" s="2" customFormat="1" ht="11.25" x14ac:dyDescent="0.2">
      <c r="A1309" s="174"/>
      <c r="B1309" s="174"/>
      <c r="C1309" s="201"/>
      <c r="E1309" s="201"/>
      <c r="F1309" s="173"/>
      <c r="G1309" s="173"/>
      <c r="H1309" s="174"/>
      <c r="I1309" s="201"/>
      <c r="J1309" s="174"/>
      <c r="K1309" s="173"/>
      <c r="L1309" s="201"/>
      <c r="M1309" s="20"/>
      <c r="N1309" s="173"/>
      <c r="O1309" s="173"/>
      <c r="P1309" s="272"/>
      <c r="Q1309" s="202"/>
      <c r="R1309" s="560"/>
      <c r="S1309" s="299"/>
      <c r="T1309" s="174"/>
      <c r="U1309" s="174"/>
      <c r="V1309" s="235"/>
      <c r="W1309" s="691"/>
      <c r="X1309" s="691"/>
      <c r="Y1309" s="692"/>
      <c r="Z1309" s="272"/>
      <c r="AF1309" s="240"/>
      <c r="AI1309" s="240"/>
      <c r="AN1309" s="240"/>
      <c r="AO1309" s="240"/>
      <c r="AS1309" s="664"/>
      <c r="AT1309" s="722"/>
      <c r="AW1309" s="240"/>
      <c r="AX1309" s="240"/>
      <c r="BB1309" s="240"/>
      <c r="BC1309" s="240"/>
      <c r="BF1309" s="240"/>
      <c r="BH1309" s="3"/>
      <c r="BP1309" s="25" t="s">
        <v>678</v>
      </c>
    </row>
    <row r="1310" spans="1:68" s="2" customFormat="1" ht="11.25" x14ac:dyDescent="0.2">
      <c r="A1310" s="174"/>
      <c r="B1310" s="174"/>
      <c r="C1310" s="201"/>
      <c r="E1310" s="201"/>
      <c r="F1310" s="173"/>
      <c r="G1310" s="173"/>
      <c r="H1310" s="174"/>
      <c r="I1310" s="201"/>
      <c r="J1310" s="174"/>
      <c r="K1310" s="173"/>
      <c r="L1310" s="201"/>
      <c r="M1310" s="20"/>
      <c r="N1310" s="173"/>
      <c r="O1310" s="173"/>
      <c r="P1310" s="272"/>
      <c r="Q1310" s="202"/>
      <c r="R1310" s="560"/>
      <c r="S1310" s="299"/>
      <c r="T1310" s="174"/>
      <c r="U1310" s="174"/>
      <c r="V1310" s="235"/>
      <c r="W1310" s="691"/>
      <c r="X1310" s="691"/>
      <c r="Y1310" s="692"/>
      <c r="Z1310" s="272"/>
      <c r="AF1310" s="240"/>
      <c r="AI1310" s="240"/>
      <c r="AN1310" s="240"/>
      <c r="AO1310" s="240"/>
      <c r="AS1310" s="664"/>
      <c r="AT1310" s="722"/>
      <c r="AW1310" s="240"/>
      <c r="AX1310" s="240"/>
      <c r="BB1310" s="240"/>
      <c r="BC1310" s="240"/>
      <c r="BF1310" s="240"/>
      <c r="BH1310" s="3"/>
      <c r="BP1310" s="25" t="s">
        <v>678</v>
      </c>
    </row>
    <row r="1311" spans="1:68" s="2" customFormat="1" ht="11.25" x14ac:dyDescent="0.2">
      <c r="A1311" s="174"/>
      <c r="B1311" s="174"/>
      <c r="C1311" s="201"/>
      <c r="E1311" s="201"/>
      <c r="F1311" s="173"/>
      <c r="G1311" s="173"/>
      <c r="H1311" s="174"/>
      <c r="I1311" s="201"/>
      <c r="J1311" s="174"/>
      <c r="K1311" s="173"/>
      <c r="L1311" s="201"/>
      <c r="M1311" s="20"/>
      <c r="N1311" s="173"/>
      <c r="O1311" s="173"/>
      <c r="P1311" s="272"/>
      <c r="Q1311" s="202"/>
      <c r="R1311" s="560"/>
      <c r="S1311" s="299"/>
      <c r="T1311" s="174"/>
      <c r="U1311" s="174"/>
      <c r="V1311" s="235"/>
      <c r="W1311" s="691"/>
      <c r="X1311" s="691"/>
      <c r="Y1311" s="692"/>
      <c r="Z1311" s="272"/>
      <c r="AF1311" s="240"/>
      <c r="AI1311" s="240"/>
      <c r="AN1311" s="240"/>
      <c r="AO1311" s="240"/>
      <c r="AS1311" s="664"/>
      <c r="AT1311" s="722"/>
      <c r="AW1311" s="240"/>
      <c r="AX1311" s="240"/>
      <c r="BB1311" s="240"/>
      <c r="BC1311" s="240"/>
      <c r="BF1311" s="240"/>
      <c r="BH1311" s="3"/>
      <c r="BP1311" s="25" t="s">
        <v>678</v>
      </c>
    </row>
    <row r="1312" spans="1:68" s="2" customFormat="1" ht="11.25" x14ac:dyDescent="0.2">
      <c r="A1312" s="174"/>
      <c r="B1312" s="174"/>
      <c r="C1312" s="201"/>
      <c r="E1312" s="201"/>
      <c r="F1312" s="173"/>
      <c r="G1312" s="173"/>
      <c r="H1312" s="174"/>
      <c r="I1312" s="201"/>
      <c r="J1312" s="174"/>
      <c r="K1312" s="173"/>
      <c r="L1312" s="201"/>
      <c r="M1312" s="20"/>
      <c r="N1312" s="173"/>
      <c r="O1312" s="173"/>
      <c r="P1312" s="272"/>
      <c r="Q1312" s="202"/>
      <c r="R1312" s="560"/>
      <c r="S1312" s="299"/>
      <c r="T1312" s="174"/>
      <c r="U1312" s="174"/>
      <c r="V1312" s="235"/>
      <c r="W1312" s="691"/>
      <c r="X1312" s="691"/>
      <c r="Y1312" s="692"/>
      <c r="Z1312" s="272"/>
      <c r="AF1312" s="240"/>
      <c r="AI1312" s="240"/>
      <c r="AN1312" s="240"/>
      <c r="AO1312" s="240"/>
      <c r="AS1312" s="664"/>
      <c r="AT1312" s="722"/>
      <c r="AW1312" s="240"/>
      <c r="AX1312" s="240"/>
      <c r="BB1312" s="240"/>
      <c r="BC1312" s="240"/>
      <c r="BF1312" s="240"/>
      <c r="BH1312" s="3"/>
      <c r="BP1312" s="25" t="s">
        <v>678</v>
      </c>
    </row>
    <row r="1313" spans="1:68" s="2" customFormat="1" ht="11.25" x14ac:dyDescent="0.2">
      <c r="A1313" s="174"/>
      <c r="B1313" s="174"/>
      <c r="C1313" s="201"/>
      <c r="E1313" s="201"/>
      <c r="F1313" s="173"/>
      <c r="G1313" s="173"/>
      <c r="H1313" s="174"/>
      <c r="I1313" s="201"/>
      <c r="J1313" s="174"/>
      <c r="K1313" s="173"/>
      <c r="L1313" s="201"/>
      <c r="M1313" s="20"/>
      <c r="N1313" s="173"/>
      <c r="O1313" s="173"/>
      <c r="P1313" s="272"/>
      <c r="Q1313" s="202"/>
      <c r="R1313" s="560"/>
      <c r="S1313" s="299"/>
      <c r="T1313" s="174"/>
      <c r="U1313" s="174"/>
      <c r="V1313" s="235"/>
      <c r="W1313" s="691"/>
      <c r="X1313" s="691"/>
      <c r="Y1313" s="692"/>
      <c r="Z1313" s="272"/>
      <c r="AF1313" s="240"/>
      <c r="AI1313" s="240"/>
      <c r="AN1313" s="240"/>
      <c r="AO1313" s="240"/>
      <c r="AS1313" s="664"/>
      <c r="AT1313" s="722"/>
      <c r="AW1313" s="240"/>
      <c r="AX1313" s="240"/>
      <c r="BB1313" s="240"/>
      <c r="BC1313" s="240"/>
      <c r="BF1313" s="240"/>
      <c r="BH1313" s="3"/>
      <c r="BP1313" s="25" t="s">
        <v>678</v>
      </c>
    </row>
    <row r="1314" spans="1:68" s="2" customFormat="1" ht="11.25" x14ac:dyDescent="0.2">
      <c r="A1314" s="174"/>
      <c r="B1314" s="174"/>
      <c r="C1314" s="201"/>
      <c r="E1314" s="201"/>
      <c r="F1314" s="173"/>
      <c r="G1314" s="173"/>
      <c r="H1314" s="174"/>
      <c r="I1314" s="201"/>
      <c r="J1314" s="174"/>
      <c r="K1314" s="173"/>
      <c r="L1314" s="201"/>
      <c r="M1314" s="20"/>
      <c r="N1314" s="173"/>
      <c r="O1314" s="173"/>
      <c r="P1314" s="272"/>
      <c r="Q1314" s="202"/>
      <c r="R1314" s="560"/>
      <c r="S1314" s="299"/>
      <c r="T1314" s="174"/>
      <c r="U1314" s="174"/>
      <c r="V1314" s="235"/>
      <c r="W1314" s="691"/>
      <c r="X1314" s="691"/>
      <c r="Y1314" s="692"/>
      <c r="Z1314" s="272"/>
      <c r="AF1314" s="240"/>
      <c r="AI1314" s="240"/>
      <c r="AN1314" s="240"/>
      <c r="AO1314" s="240"/>
      <c r="AS1314" s="664"/>
      <c r="AT1314" s="722"/>
      <c r="AW1314" s="240"/>
      <c r="AX1314" s="240"/>
      <c r="BB1314" s="240"/>
      <c r="BC1314" s="240"/>
      <c r="BF1314" s="240"/>
      <c r="BH1314" s="3"/>
      <c r="BP1314" s="25" t="s">
        <v>732</v>
      </c>
    </row>
    <row r="1315" spans="1:68" s="2" customFormat="1" ht="11.25" x14ac:dyDescent="0.2">
      <c r="A1315" s="174"/>
      <c r="B1315" s="174"/>
      <c r="C1315" s="201"/>
      <c r="E1315" s="201"/>
      <c r="F1315" s="173"/>
      <c r="G1315" s="173"/>
      <c r="H1315" s="174"/>
      <c r="I1315" s="201"/>
      <c r="J1315" s="174"/>
      <c r="K1315" s="173"/>
      <c r="L1315" s="201"/>
      <c r="M1315" s="20"/>
      <c r="N1315" s="173"/>
      <c r="O1315" s="173"/>
      <c r="P1315" s="272"/>
      <c r="Q1315" s="202"/>
      <c r="R1315" s="560"/>
      <c r="S1315" s="299"/>
      <c r="T1315" s="174"/>
      <c r="U1315" s="174"/>
      <c r="V1315" s="235"/>
      <c r="W1315" s="691"/>
      <c r="X1315" s="691"/>
      <c r="Y1315" s="692"/>
      <c r="Z1315" s="272"/>
      <c r="AF1315" s="240"/>
      <c r="AI1315" s="240"/>
      <c r="AN1315" s="240"/>
      <c r="AO1315" s="240"/>
      <c r="AS1315" s="664"/>
      <c r="AT1315" s="722"/>
      <c r="AW1315" s="240"/>
      <c r="AX1315" s="240"/>
      <c r="BB1315" s="240"/>
      <c r="BC1315" s="240"/>
      <c r="BF1315" s="240"/>
      <c r="BH1315" s="3"/>
      <c r="BP1315" s="25" t="s">
        <v>732</v>
      </c>
    </row>
    <row r="1316" spans="1:68" s="2" customFormat="1" ht="11.25" x14ac:dyDescent="0.2">
      <c r="A1316" s="174"/>
      <c r="B1316" s="174"/>
      <c r="C1316" s="201"/>
      <c r="E1316" s="201"/>
      <c r="F1316" s="173"/>
      <c r="G1316" s="173"/>
      <c r="H1316" s="174"/>
      <c r="I1316" s="201"/>
      <c r="J1316" s="174"/>
      <c r="K1316" s="173"/>
      <c r="L1316" s="201"/>
      <c r="M1316" s="20"/>
      <c r="N1316" s="173"/>
      <c r="O1316" s="173"/>
      <c r="P1316" s="272"/>
      <c r="Q1316" s="202"/>
      <c r="R1316" s="560"/>
      <c r="S1316" s="299"/>
      <c r="T1316" s="174"/>
      <c r="U1316" s="174"/>
      <c r="V1316" s="235"/>
      <c r="W1316" s="691"/>
      <c r="X1316" s="691"/>
      <c r="Y1316" s="692"/>
      <c r="Z1316" s="272"/>
      <c r="AF1316" s="240"/>
      <c r="AI1316" s="240"/>
      <c r="AN1316" s="240"/>
      <c r="AO1316" s="240"/>
      <c r="AS1316" s="664"/>
      <c r="AT1316" s="722"/>
      <c r="AW1316" s="240"/>
      <c r="AX1316" s="240"/>
      <c r="BB1316" s="240"/>
      <c r="BC1316" s="240"/>
      <c r="BF1316" s="240"/>
      <c r="BH1316" s="3"/>
      <c r="BP1316" s="25" t="s">
        <v>732</v>
      </c>
    </row>
    <row r="1317" spans="1:68" s="2" customFormat="1" ht="11.25" x14ac:dyDescent="0.2">
      <c r="A1317" s="174"/>
      <c r="B1317" s="174"/>
      <c r="C1317" s="201"/>
      <c r="E1317" s="201"/>
      <c r="F1317" s="173"/>
      <c r="G1317" s="173"/>
      <c r="H1317" s="174"/>
      <c r="I1317" s="201"/>
      <c r="J1317" s="174"/>
      <c r="K1317" s="173"/>
      <c r="L1317" s="201"/>
      <c r="M1317" s="20"/>
      <c r="N1317" s="173"/>
      <c r="O1317" s="173"/>
      <c r="P1317" s="272"/>
      <c r="Q1317" s="202"/>
      <c r="R1317" s="560"/>
      <c r="S1317" s="299"/>
      <c r="T1317" s="174"/>
      <c r="U1317" s="174"/>
      <c r="V1317" s="235"/>
      <c r="W1317" s="691"/>
      <c r="X1317" s="691"/>
      <c r="Y1317" s="692"/>
      <c r="Z1317" s="272"/>
      <c r="AF1317" s="240"/>
      <c r="AI1317" s="240"/>
      <c r="AN1317" s="240"/>
      <c r="AO1317" s="240"/>
      <c r="AS1317" s="664"/>
      <c r="AT1317" s="722"/>
      <c r="AW1317" s="240"/>
      <c r="AX1317" s="240"/>
      <c r="BB1317" s="240"/>
      <c r="BC1317" s="240"/>
      <c r="BF1317" s="240"/>
      <c r="BH1317" s="3"/>
      <c r="BP1317" s="25" t="s">
        <v>697</v>
      </c>
    </row>
    <row r="1318" spans="1:68" s="2" customFormat="1" ht="11.25" x14ac:dyDescent="0.2">
      <c r="A1318" s="174"/>
      <c r="B1318" s="174"/>
      <c r="C1318" s="201"/>
      <c r="E1318" s="201"/>
      <c r="F1318" s="173"/>
      <c r="G1318" s="173"/>
      <c r="H1318" s="174"/>
      <c r="I1318" s="201"/>
      <c r="J1318" s="174"/>
      <c r="K1318" s="173"/>
      <c r="L1318" s="201"/>
      <c r="M1318" s="20"/>
      <c r="N1318" s="173"/>
      <c r="O1318" s="173"/>
      <c r="P1318" s="272"/>
      <c r="Q1318" s="202"/>
      <c r="R1318" s="560"/>
      <c r="S1318" s="299"/>
      <c r="T1318" s="174"/>
      <c r="U1318" s="174"/>
      <c r="V1318" s="235"/>
      <c r="W1318" s="691"/>
      <c r="X1318" s="691"/>
      <c r="Y1318" s="692"/>
      <c r="Z1318" s="272"/>
      <c r="AF1318" s="240"/>
      <c r="AI1318" s="240"/>
      <c r="AN1318" s="240"/>
      <c r="AO1318" s="240"/>
      <c r="AS1318" s="664"/>
      <c r="AT1318" s="722"/>
      <c r="AW1318" s="240"/>
      <c r="AX1318" s="240"/>
      <c r="BB1318" s="240"/>
      <c r="BC1318" s="240"/>
      <c r="BF1318" s="240"/>
      <c r="BH1318" s="3"/>
      <c r="BP1318" s="25" t="s">
        <v>697</v>
      </c>
    </row>
    <row r="1319" spans="1:68" s="2" customFormat="1" ht="11.25" x14ac:dyDescent="0.2">
      <c r="A1319" s="174"/>
      <c r="B1319" s="174"/>
      <c r="C1319" s="201"/>
      <c r="E1319" s="201"/>
      <c r="F1319" s="173"/>
      <c r="G1319" s="173"/>
      <c r="H1319" s="174"/>
      <c r="I1319" s="201"/>
      <c r="J1319" s="174"/>
      <c r="K1319" s="173"/>
      <c r="L1319" s="201"/>
      <c r="M1319" s="20"/>
      <c r="N1319" s="173"/>
      <c r="O1319" s="173"/>
      <c r="P1319" s="272"/>
      <c r="Q1319" s="202"/>
      <c r="R1319" s="560"/>
      <c r="S1319" s="299"/>
      <c r="T1319" s="174"/>
      <c r="U1319" s="174"/>
      <c r="V1319" s="235"/>
      <c r="W1319" s="691"/>
      <c r="X1319" s="691"/>
      <c r="Y1319" s="692"/>
      <c r="Z1319" s="272"/>
      <c r="AF1319" s="240"/>
      <c r="AI1319" s="240"/>
      <c r="AN1319" s="240"/>
      <c r="AO1319" s="240"/>
      <c r="AS1319" s="664"/>
      <c r="AT1319" s="722"/>
      <c r="AW1319" s="240"/>
      <c r="AX1319" s="240"/>
      <c r="BB1319" s="240"/>
      <c r="BC1319" s="240"/>
      <c r="BF1319" s="240"/>
      <c r="BH1319" s="3"/>
      <c r="BP1319" s="25" t="s">
        <v>697</v>
      </c>
    </row>
    <row r="1320" spans="1:68" s="2" customFormat="1" ht="11.25" x14ac:dyDescent="0.2">
      <c r="A1320" s="174"/>
      <c r="B1320" s="174"/>
      <c r="C1320" s="201"/>
      <c r="E1320" s="201"/>
      <c r="F1320" s="173"/>
      <c r="G1320" s="173"/>
      <c r="H1320" s="174"/>
      <c r="I1320" s="201"/>
      <c r="J1320" s="174"/>
      <c r="K1320" s="173"/>
      <c r="L1320" s="201"/>
      <c r="M1320" s="20"/>
      <c r="N1320" s="173"/>
      <c r="O1320" s="173"/>
      <c r="P1320" s="272"/>
      <c r="Q1320" s="202"/>
      <c r="R1320" s="560"/>
      <c r="S1320" s="299"/>
      <c r="T1320" s="174"/>
      <c r="U1320" s="174"/>
      <c r="V1320" s="235"/>
      <c r="W1320" s="691"/>
      <c r="X1320" s="691"/>
      <c r="Y1320" s="692"/>
      <c r="Z1320" s="272"/>
      <c r="AF1320" s="240"/>
      <c r="AI1320" s="240"/>
      <c r="AN1320" s="240"/>
      <c r="AO1320" s="240"/>
      <c r="AS1320" s="664"/>
      <c r="AT1320" s="722"/>
      <c r="AW1320" s="240"/>
      <c r="AX1320" s="240"/>
      <c r="BB1320" s="240"/>
      <c r="BC1320" s="240"/>
      <c r="BF1320" s="240"/>
      <c r="BH1320" s="3"/>
      <c r="BP1320" s="25" t="s">
        <v>678</v>
      </c>
    </row>
    <row r="1321" spans="1:68" s="2" customFormat="1" ht="11.25" x14ac:dyDescent="0.2">
      <c r="A1321" s="174"/>
      <c r="B1321" s="174"/>
      <c r="C1321" s="201"/>
      <c r="E1321" s="201"/>
      <c r="F1321" s="173"/>
      <c r="G1321" s="173"/>
      <c r="H1321" s="174"/>
      <c r="I1321" s="201"/>
      <c r="J1321" s="174"/>
      <c r="K1321" s="173"/>
      <c r="L1321" s="201"/>
      <c r="M1321" s="20"/>
      <c r="N1321" s="173"/>
      <c r="O1321" s="173"/>
      <c r="P1321" s="272"/>
      <c r="Q1321" s="202"/>
      <c r="R1321" s="560"/>
      <c r="S1321" s="299"/>
      <c r="T1321" s="174"/>
      <c r="U1321" s="174"/>
      <c r="V1321" s="235"/>
      <c r="W1321" s="691"/>
      <c r="X1321" s="691"/>
      <c r="Y1321" s="692"/>
      <c r="Z1321" s="272"/>
      <c r="AF1321" s="240"/>
      <c r="AI1321" s="240"/>
      <c r="AN1321" s="240"/>
      <c r="AO1321" s="240"/>
      <c r="AS1321" s="664"/>
      <c r="AT1321" s="722"/>
      <c r="AW1321" s="240"/>
      <c r="AX1321" s="240"/>
      <c r="BB1321" s="240"/>
      <c r="BC1321" s="240"/>
      <c r="BF1321" s="240"/>
      <c r="BH1321" s="3"/>
      <c r="BP1321" s="25" t="s">
        <v>697</v>
      </c>
    </row>
    <row r="1322" spans="1:68" s="2" customFormat="1" ht="11.25" x14ac:dyDescent="0.2">
      <c r="A1322" s="174"/>
      <c r="B1322" s="174"/>
      <c r="C1322" s="201"/>
      <c r="E1322" s="201"/>
      <c r="F1322" s="173"/>
      <c r="G1322" s="173"/>
      <c r="H1322" s="174"/>
      <c r="I1322" s="201"/>
      <c r="J1322" s="174"/>
      <c r="K1322" s="173"/>
      <c r="L1322" s="201"/>
      <c r="M1322" s="20"/>
      <c r="N1322" s="173"/>
      <c r="O1322" s="173"/>
      <c r="P1322" s="272"/>
      <c r="Q1322" s="202"/>
      <c r="R1322" s="560"/>
      <c r="S1322" s="299"/>
      <c r="T1322" s="174"/>
      <c r="U1322" s="174"/>
      <c r="V1322" s="235"/>
      <c r="W1322" s="691"/>
      <c r="X1322" s="691"/>
      <c r="Y1322" s="692"/>
      <c r="Z1322" s="272"/>
      <c r="AF1322" s="240"/>
      <c r="AI1322" s="240"/>
      <c r="AN1322" s="240"/>
      <c r="AO1322" s="240"/>
      <c r="AS1322" s="664"/>
      <c r="AT1322" s="722"/>
      <c r="AW1322" s="240"/>
      <c r="AX1322" s="240"/>
      <c r="BB1322" s="240"/>
      <c r="BC1322" s="240"/>
      <c r="BF1322" s="240"/>
      <c r="BH1322" s="3"/>
      <c r="BP1322" s="25" t="s">
        <v>697</v>
      </c>
    </row>
    <row r="1323" spans="1:68" s="2" customFormat="1" ht="11.25" x14ac:dyDescent="0.2">
      <c r="A1323" s="174"/>
      <c r="B1323" s="174"/>
      <c r="C1323" s="201"/>
      <c r="E1323" s="201"/>
      <c r="F1323" s="173"/>
      <c r="G1323" s="173"/>
      <c r="H1323" s="174"/>
      <c r="I1323" s="201"/>
      <c r="J1323" s="174"/>
      <c r="K1323" s="173"/>
      <c r="L1323" s="201"/>
      <c r="M1323" s="20"/>
      <c r="N1323" s="173"/>
      <c r="O1323" s="173"/>
      <c r="P1323" s="272"/>
      <c r="Q1323" s="202"/>
      <c r="R1323" s="560"/>
      <c r="S1323" s="299"/>
      <c r="T1323" s="174"/>
      <c r="U1323" s="174"/>
      <c r="V1323" s="235"/>
      <c r="W1323" s="691"/>
      <c r="X1323" s="691"/>
      <c r="Y1323" s="692"/>
      <c r="Z1323" s="272"/>
      <c r="AF1323" s="240"/>
      <c r="AI1323" s="240"/>
      <c r="AN1323" s="240"/>
      <c r="AO1323" s="240"/>
      <c r="AS1323" s="664"/>
      <c r="AT1323" s="722"/>
      <c r="AW1323" s="240"/>
      <c r="AX1323" s="240"/>
      <c r="BB1323" s="240"/>
      <c r="BC1323" s="240"/>
      <c r="BF1323" s="240"/>
      <c r="BH1323" s="3"/>
      <c r="BP1323" s="25" t="s">
        <v>697</v>
      </c>
    </row>
    <row r="1324" spans="1:68" s="2" customFormat="1" ht="11.25" x14ac:dyDescent="0.2">
      <c r="A1324" s="174"/>
      <c r="B1324" s="174"/>
      <c r="C1324" s="201"/>
      <c r="E1324" s="201"/>
      <c r="F1324" s="173"/>
      <c r="G1324" s="173"/>
      <c r="H1324" s="174"/>
      <c r="I1324" s="201"/>
      <c r="J1324" s="174"/>
      <c r="K1324" s="173"/>
      <c r="L1324" s="201"/>
      <c r="M1324" s="20"/>
      <c r="N1324" s="173"/>
      <c r="O1324" s="173"/>
      <c r="P1324" s="272"/>
      <c r="Q1324" s="202"/>
      <c r="R1324" s="560"/>
      <c r="S1324" s="299"/>
      <c r="T1324" s="174"/>
      <c r="U1324" s="174"/>
      <c r="V1324" s="235"/>
      <c r="W1324" s="691"/>
      <c r="X1324" s="691"/>
      <c r="Y1324" s="692"/>
      <c r="Z1324" s="272"/>
      <c r="AF1324" s="240"/>
      <c r="AI1324" s="240"/>
      <c r="AN1324" s="240"/>
      <c r="AO1324" s="240"/>
      <c r="AS1324" s="664"/>
      <c r="AT1324" s="722"/>
      <c r="AW1324" s="240"/>
      <c r="AX1324" s="240"/>
      <c r="BB1324" s="240"/>
      <c r="BC1324" s="240"/>
      <c r="BF1324" s="240"/>
      <c r="BH1324" s="3"/>
      <c r="BP1324" s="25" t="s">
        <v>678</v>
      </c>
    </row>
    <row r="1325" spans="1:68" s="2" customFormat="1" ht="11.25" x14ac:dyDescent="0.2">
      <c r="A1325" s="174"/>
      <c r="B1325" s="174"/>
      <c r="C1325" s="201"/>
      <c r="E1325" s="201"/>
      <c r="F1325" s="173"/>
      <c r="G1325" s="173"/>
      <c r="H1325" s="174"/>
      <c r="I1325" s="201"/>
      <c r="J1325" s="174"/>
      <c r="K1325" s="173"/>
      <c r="L1325" s="201"/>
      <c r="M1325" s="20"/>
      <c r="N1325" s="173"/>
      <c r="O1325" s="173"/>
      <c r="P1325" s="272"/>
      <c r="Q1325" s="202"/>
      <c r="R1325" s="560"/>
      <c r="S1325" s="299"/>
      <c r="T1325" s="174"/>
      <c r="U1325" s="174"/>
      <c r="V1325" s="235"/>
      <c r="W1325" s="691"/>
      <c r="X1325" s="691"/>
      <c r="Y1325" s="692"/>
      <c r="Z1325" s="272"/>
      <c r="AF1325" s="240"/>
      <c r="AI1325" s="240"/>
      <c r="AN1325" s="240"/>
      <c r="AO1325" s="240"/>
      <c r="AS1325" s="664"/>
      <c r="AT1325" s="722"/>
      <c r="AW1325" s="240"/>
      <c r="AX1325" s="240"/>
      <c r="BB1325" s="240"/>
      <c r="BC1325" s="240"/>
      <c r="BF1325" s="240"/>
      <c r="BH1325" s="3"/>
      <c r="BP1325" s="25" t="s">
        <v>678</v>
      </c>
    </row>
    <row r="1326" spans="1:68" s="2" customFormat="1" ht="11.25" x14ac:dyDescent="0.2">
      <c r="A1326" s="174"/>
      <c r="B1326" s="174"/>
      <c r="C1326" s="201"/>
      <c r="E1326" s="201"/>
      <c r="F1326" s="173"/>
      <c r="G1326" s="173"/>
      <c r="H1326" s="174"/>
      <c r="I1326" s="201"/>
      <c r="J1326" s="174"/>
      <c r="K1326" s="173"/>
      <c r="L1326" s="201"/>
      <c r="M1326" s="20"/>
      <c r="N1326" s="173"/>
      <c r="O1326" s="173"/>
      <c r="P1326" s="272"/>
      <c r="Q1326" s="202"/>
      <c r="R1326" s="560"/>
      <c r="S1326" s="299"/>
      <c r="T1326" s="174"/>
      <c r="U1326" s="174"/>
      <c r="V1326" s="235"/>
      <c r="W1326" s="691"/>
      <c r="X1326" s="691"/>
      <c r="Y1326" s="692"/>
      <c r="Z1326" s="272"/>
      <c r="AF1326" s="240"/>
      <c r="AI1326" s="240"/>
      <c r="AN1326" s="240"/>
      <c r="AO1326" s="240"/>
      <c r="AS1326" s="664"/>
      <c r="AT1326" s="722"/>
      <c r="AW1326" s="240"/>
      <c r="AX1326" s="240"/>
      <c r="BB1326" s="240"/>
      <c r="BC1326" s="240"/>
      <c r="BF1326" s="240"/>
      <c r="BH1326" s="3"/>
      <c r="BP1326" s="25" t="s">
        <v>678</v>
      </c>
    </row>
    <row r="1327" spans="1:68" s="2" customFormat="1" ht="11.25" x14ac:dyDescent="0.2">
      <c r="A1327" s="174"/>
      <c r="B1327" s="174"/>
      <c r="C1327" s="201"/>
      <c r="E1327" s="201"/>
      <c r="F1327" s="173"/>
      <c r="G1327" s="173"/>
      <c r="H1327" s="174"/>
      <c r="I1327" s="201"/>
      <c r="J1327" s="174"/>
      <c r="K1327" s="173"/>
      <c r="L1327" s="201"/>
      <c r="M1327" s="20"/>
      <c r="N1327" s="173"/>
      <c r="O1327" s="173"/>
      <c r="P1327" s="272"/>
      <c r="Q1327" s="202"/>
      <c r="R1327" s="560"/>
      <c r="S1327" s="299"/>
      <c r="T1327" s="174"/>
      <c r="U1327" s="174"/>
      <c r="V1327" s="235"/>
      <c r="W1327" s="691"/>
      <c r="X1327" s="691"/>
      <c r="Y1327" s="692"/>
      <c r="Z1327" s="272"/>
      <c r="AF1327" s="240"/>
      <c r="AI1327" s="240"/>
      <c r="AN1327" s="240"/>
      <c r="AO1327" s="240"/>
      <c r="AS1327" s="664"/>
      <c r="AT1327" s="722"/>
      <c r="AW1327" s="240"/>
      <c r="AX1327" s="240"/>
      <c r="BB1327" s="240"/>
      <c r="BC1327" s="240"/>
      <c r="BF1327" s="240"/>
      <c r="BH1327" s="3"/>
      <c r="BP1327" s="25" t="s">
        <v>746</v>
      </c>
    </row>
    <row r="1328" spans="1:68" s="2" customFormat="1" ht="11.25" x14ac:dyDescent="0.2">
      <c r="A1328" s="174"/>
      <c r="B1328" s="174"/>
      <c r="C1328" s="201"/>
      <c r="E1328" s="201"/>
      <c r="F1328" s="173"/>
      <c r="G1328" s="173"/>
      <c r="H1328" s="174"/>
      <c r="I1328" s="201"/>
      <c r="J1328" s="174"/>
      <c r="K1328" s="173"/>
      <c r="L1328" s="201"/>
      <c r="M1328" s="20"/>
      <c r="N1328" s="173"/>
      <c r="O1328" s="173"/>
      <c r="P1328" s="272"/>
      <c r="Q1328" s="202"/>
      <c r="R1328" s="560"/>
      <c r="S1328" s="299"/>
      <c r="T1328" s="174"/>
      <c r="U1328" s="174"/>
      <c r="V1328" s="235"/>
      <c r="W1328" s="691"/>
      <c r="X1328" s="691"/>
      <c r="Y1328" s="692"/>
      <c r="Z1328" s="272"/>
      <c r="AF1328" s="240"/>
      <c r="AI1328" s="240"/>
      <c r="AN1328" s="240"/>
      <c r="AO1328" s="240"/>
      <c r="AS1328" s="664"/>
      <c r="AT1328" s="722"/>
      <c r="AW1328" s="240"/>
      <c r="AX1328" s="240"/>
      <c r="BB1328" s="240"/>
      <c r="BC1328" s="240"/>
      <c r="BF1328" s="240"/>
      <c r="BH1328" s="3"/>
      <c r="BP1328" s="25" t="s">
        <v>678</v>
      </c>
    </row>
    <row r="1329" spans="1:68" s="2" customFormat="1" ht="11.25" x14ac:dyDescent="0.2">
      <c r="A1329" s="174"/>
      <c r="B1329" s="174"/>
      <c r="C1329" s="201"/>
      <c r="E1329" s="201"/>
      <c r="F1329" s="173"/>
      <c r="G1329" s="173"/>
      <c r="H1329" s="174"/>
      <c r="I1329" s="201"/>
      <c r="J1329" s="174"/>
      <c r="K1329" s="173"/>
      <c r="L1329" s="201"/>
      <c r="M1329" s="20"/>
      <c r="N1329" s="173"/>
      <c r="O1329" s="173"/>
      <c r="P1329" s="272"/>
      <c r="Q1329" s="202"/>
      <c r="R1329" s="560"/>
      <c r="S1329" s="299"/>
      <c r="T1329" s="174"/>
      <c r="U1329" s="174"/>
      <c r="V1329" s="235"/>
      <c r="W1329" s="691"/>
      <c r="X1329" s="691"/>
      <c r="Y1329" s="692"/>
      <c r="Z1329" s="272"/>
      <c r="AF1329" s="240"/>
      <c r="AI1329" s="240"/>
      <c r="AN1329" s="240"/>
      <c r="AO1329" s="240"/>
      <c r="AS1329" s="664"/>
      <c r="AT1329" s="722"/>
      <c r="AW1329" s="240"/>
      <c r="AX1329" s="240"/>
      <c r="BB1329" s="240"/>
      <c r="BC1329" s="240"/>
      <c r="BF1329" s="240"/>
      <c r="BH1329" s="3"/>
      <c r="BP1329" s="25" t="s">
        <v>678</v>
      </c>
    </row>
    <row r="1330" spans="1:68" s="2" customFormat="1" ht="11.25" x14ac:dyDescent="0.2">
      <c r="A1330" s="174"/>
      <c r="B1330" s="174"/>
      <c r="C1330" s="201"/>
      <c r="E1330" s="201"/>
      <c r="F1330" s="173"/>
      <c r="G1330" s="173"/>
      <c r="H1330" s="174"/>
      <c r="I1330" s="201"/>
      <c r="J1330" s="174"/>
      <c r="K1330" s="173"/>
      <c r="L1330" s="201"/>
      <c r="M1330" s="20"/>
      <c r="N1330" s="173"/>
      <c r="O1330" s="173"/>
      <c r="P1330" s="272"/>
      <c r="Q1330" s="202"/>
      <c r="R1330" s="560"/>
      <c r="S1330" s="299"/>
      <c r="T1330" s="174"/>
      <c r="U1330" s="174"/>
      <c r="V1330" s="235"/>
      <c r="W1330" s="691"/>
      <c r="X1330" s="691"/>
      <c r="Y1330" s="692"/>
      <c r="Z1330" s="272"/>
      <c r="AF1330" s="240"/>
      <c r="AI1330" s="240"/>
      <c r="AN1330" s="240"/>
      <c r="AO1330" s="240"/>
      <c r="AS1330" s="664"/>
      <c r="AT1330" s="722"/>
      <c r="AW1330" s="240"/>
      <c r="AX1330" s="240"/>
      <c r="BB1330" s="240"/>
      <c r="BC1330" s="240"/>
      <c r="BF1330" s="240"/>
      <c r="BH1330" s="3"/>
      <c r="BP1330" s="25" t="s">
        <v>697</v>
      </c>
    </row>
    <row r="1331" spans="1:68" s="2" customFormat="1" ht="11.25" x14ac:dyDescent="0.2">
      <c r="A1331" s="174"/>
      <c r="B1331" s="174"/>
      <c r="C1331" s="201"/>
      <c r="E1331" s="201"/>
      <c r="F1331" s="173"/>
      <c r="G1331" s="173"/>
      <c r="H1331" s="174"/>
      <c r="I1331" s="201"/>
      <c r="J1331" s="174"/>
      <c r="K1331" s="173"/>
      <c r="L1331" s="201"/>
      <c r="M1331" s="20"/>
      <c r="N1331" s="173"/>
      <c r="O1331" s="173"/>
      <c r="P1331" s="272"/>
      <c r="Q1331" s="202"/>
      <c r="R1331" s="560"/>
      <c r="S1331" s="299"/>
      <c r="T1331" s="174"/>
      <c r="U1331" s="174"/>
      <c r="V1331" s="235"/>
      <c r="W1331" s="691"/>
      <c r="X1331" s="691"/>
      <c r="Y1331" s="692"/>
      <c r="Z1331" s="272"/>
      <c r="AF1331" s="240"/>
      <c r="AI1331" s="240"/>
      <c r="AN1331" s="240"/>
      <c r="AO1331" s="240"/>
      <c r="AS1331" s="664"/>
      <c r="AT1331" s="722"/>
      <c r="AW1331" s="240"/>
      <c r="AX1331" s="240"/>
      <c r="BB1331" s="240"/>
      <c r="BC1331" s="240"/>
      <c r="BF1331" s="240"/>
      <c r="BH1331" s="3"/>
      <c r="BP1331" s="25" t="s">
        <v>697</v>
      </c>
    </row>
    <row r="1332" spans="1:68" s="2" customFormat="1" ht="11.25" x14ac:dyDescent="0.2">
      <c r="A1332" s="174"/>
      <c r="B1332" s="174"/>
      <c r="C1332" s="201"/>
      <c r="E1332" s="201"/>
      <c r="F1332" s="173"/>
      <c r="G1332" s="173"/>
      <c r="H1332" s="174"/>
      <c r="I1332" s="201"/>
      <c r="J1332" s="174"/>
      <c r="K1332" s="173"/>
      <c r="L1332" s="201"/>
      <c r="M1332" s="20"/>
      <c r="N1332" s="173"/>
      <c r="O1332" s="173"/>
      <c r="P1332" s="272"/>
      <c r="Q1332" s="202"/>
      <c r="R1332" s="560"/>
      <c r="S1332" s="299"/>
      <c r="T1332" s="174"/>
      <c r="U1332" s="174"/>
      <c r="V1332" s="235"/>
      <c r="W1332" s="691"/>
      <c r="X1332" s="691"/>
      <c r="Y1332" s="692"/>
      <c r="Z1332" s="272"/>
      <c r="AF1332" s="240"/>
      <c r="AI1332" s="240"/>
      <c r="AN1332" s="240"/>
      <c r="AO1332" s="240"/>
      <c r="AS1332" s="664"/>
      <c r="AT1332" s="722"/>
      <c r="AW1332" s="240"/>
      <c r="AX1332" s="240"/>
      <c r="BB1332" s="240"/>
      <c r="BC1332" s="240"/>
      <c r="BF1332" s="240"/>
      <c r="BH1332" s="3"/>
      <c r="BP1332" s="25" t="s">
        <v>697</v>
      </c>
    </row>
    <row r="1333" spans="1:68" s="2" customFormat="1" ht="11.25" x14ac:dyDescent="0.2">
      <c r="A1333" s="174"/>
      <c r="B1333" s="174"/>
      <c r="C1333" s="201"/>
      <c r="E1333" s="201"/>
      <c r="F1333" s="173"/>
      <c r="G1333" s="173"/>
      <c r="H1333" s="174"/>
      <c r="I1333" s="201"/>
      <c r="J1333" s="174"/>
      <c r="K1333" s="173"/>
      <c r="L1333" s="201"/>
      <c r="M1333" s="20"/>
      <c r="N1333" s="173"/>
      <c r="O1333" s="173"/>
      <c r="P1333" s="272"/>
      <c r="Q1333" s="202"/>
      <c r="R1333" s="560"/>
      <c r="S1333" s="299"/>
      <c r="T1333" s="174"/>
      <c r="U1333" s="174"/>
      <c r="V1333" s="235"/>
      <c r="W1333" s="691"/>
      <c r="X1333" s="691"/>
      <c r="Y1333" s="692"/>
      <c r="Z1333" s="272"/>
      <c r="AF1333" s="240"/>
      <c r="AI1333" s="240"/>
      <c r="AN1333" s="240"/>
      <c r="AO1333" s="240"/>
      <c r="AS1333" s="664"/>
      <c r="AT1333" s="722"/>
      <c r="AW1333" s="240"/>
      <c r="AX1333" s="240"/>
      <c r="BB1333" s="240"/>
      <c r="BC1333" s="240"/>
      <c r="BF1333" s="240"/>
      <c r="BH1333" s="3"/>
      <c r="BP1333" s="25" t="s">
        <v>678</v>
      </c>
    </row>
    <row r="1334" spans="1:68" s="2" customFormat="1" ht="11.25" x14ac:dyDescent="0.2">
      <c r="A1334" s="174"/>
      <c r="B1334" s="174"/>
      <c r="C1334" s="201"/>
      <c r="E1334" s="201"/>
      <c r="F1334" s="173"/>
      <c r="G1334" s="173"/>
      <c r="H1334" s="174"/>
      <c r="I1334" s="201"/>
      <c r="J1334" s="174"/>
      <c r="K1334" s="173"/>
      <c r="L1334" s="201"/>
      <c r="M1334" s="20"/>
      <c r="N1334" s="173"/>
      <c r="O1334" s="173"/>
      <c r="P1334" s="272"/>
      <c r="Q1334" s="202"/>
      <c r="R1334" s="560"/>
      <c r="S1334" s="299"/>
      <c r="T1334" s="174"/>
      <c r="U1334" s="174"/>
      <c r="V1334" s="235"/>
      <c r="W1334" s="691"/>
      <c r="X1334" s="691"/>
      <c r="Y1334" s="692"/>
      <c r="Z1334" s="272"/>
      <c r="AF1334" s="240"/>
      <c r="AI1334" s="240"/>
      <c r="AN1334" s="240"/>
      <c r="AO1334" s="240"/>
      <c r="AS1334" s="664"/>
      <c r="AT1334" s="722"/>
      <c r="AW1334" s="240"/>
      <c r="AX1334" s="240"/>
      <c r="BB1334" s="240"/>
      <c r="BC1334" s="240"/>
      <c r="BF1334" s="240"/>
      <c r="BH1334" s="3"/>
      <c r="BP1334" s="25" t="s">
        <v>697</v>
      </c>
    </row>
    <row r="1335" spans="1:68" s="2" customFormat="1" ht="11.25" x14ac:dyDescent="0.2">
      <c r="A1335" s="174"/>
      <c r="B1335" s="174"/>
      <c r="C1335" s="201"/>
      <c r="E1335" s="201"/>
      <c r="F1335" s="173"/>
      <c r="G1335" s="173"/>
      <c r="H1335" s="174"/>
      <c r="I1335" s="201"/>
      <c r="J1335" s="174"/>
      <c r="K1335" s="173"/>
      <c r="L1335" s="201"/>
      <c r="M1335" s="20"/>
      <c r="N1335" s="173"/>
      <c r="O1335" s="173"/>
      <c r="P1335" s="272"/>
      <c r="Q1335" s="202"/>
      <c r="R1335" s="560"/>
      <c r="S1335" s="299"/>
      <c r="T1335" s="174"/>
      <c r="U1335" s="174"/>
      <c r="V1335" s="235"/>
      <c r="W1335" s="691"/>
      <c r="X1335" s="691"/>
      <c r="Y1335" s="692"/>
      <c r="Z1335" s="272"/>
      <c r="AF1335" s="240"/>
      <c r="AI1335" s="240"/>
      <c r="AN1335" s="240"/>
      <c r="AO1335" s="240"/>
      <c r="AS1335" s="664"/>
      <c r="AT1335" s="722"/>
      <c r="AW1335" s="240"/>
      <c r="AX1335" s="240"/>
      <c r="BB1335" s="240"/>
      <c r="BC1335" s="240"/>
      <c r="BF1335" s="240"/>
      <c r="BH1335" s="3"/>
      <c r="BP1335" s="25" t="s">
        <v>697</v>
      </c>
    </row>
    <row r="1336" spans="1:68" s="2" customFormat="1" ht="11.25" x14ac:dyDescent="0.2">
      <c r="A1336" s="174"/>
      <c r="B1336" s="174"/>
      <c r="C1336" s="201"/>
      <c r="E1336" s="201"/>
      <c r="F1336" s="173"/>
      <c r="G1336" s="173"/>
      <c r="H1336" s="174"/>
      <c r="I1336" s="201"/>
      <c r="J1336" s="174"/>
      <c r="K1336" s="173"/>
      <c r="L1336" s="201"/>
      <c r="M1336" s="20"/>
      <c r="N1336" s="173"/>
      <c r="O1336" s="173"/>
      <c r="P1336" s="272"/>
      <c r="Q1336" s="202"/>
      <c r="R1336" s="560"/>
      <c r="S1336" s="299"/>
      <c r="T1336" s="174"/>
      <c r="U1336" s="174"/>
      <c r="V1336" s="235"/>
      <c r="W1336" s="691"/>
      <c r="X1336" s="691"/>
      <c r="Y1336" s="692"/>
      <c r="Z1336" s="272"/>
      <c r="AF1336" s="240"/>
      <c r="AI1336" s="240"/>
      <c r="AN1336" s="240"/>
      <c r="AO1336" s="240"/>
      <c r="AS1336" s="664"/>
      <c r="AT1336" s="722"/>
      <c r="AW1336" s="240"/>
      <c r="AX1336" s="240"/>
      <c r="BB1336" s="240"/>
      <c r="BC1336" s="240"/>
      <c r="BF1336" s="240"/>
      <c r="BH1336" s="3"/>
      <c r="BP1336" s="25" t="s">
        <v>697</v>
      </c>
    </row>
    <row r="1337" spans="1:68" s="2" customFormat="1" ht="11.25" x14ac:dyDescent="0.2">
      <c r="A1337" s="174"/>
      <c r="B1337" s="174"/>
      <c r="C1337" s="201"/>
      <c r="E1337" s="201"/>
      <c r="F1337" s="173"/>
      <c r="G1337" s="173"/>
      <c r="H1337" s="174"/>
      <c r="I1337" s="201"/>
      <c r="J1337" s="174"/>
      <c r="K1337" s="173"/>
      <c r="L1337" s="201"/>
      <c r="M1337" s="20"/>
      <c r="N1337" s="173"/>
      <c r="O1337" s="173"/>
      <c r="P1337" s="272"/>
      <c r="Q1337" s="202"/>
      <c r="R1337" s="560"/>
      <c r="S1337" s="299"/>
      <c r="T1337" s="174"/>
      <c r="U1337" s="174"/>
      <c r="V1337" s="235"/>
      <c r="W1337" s="691"/>
      <c r="X1337" s="691"/>
      <c r="Y1337" s="692"/>
      <c r="Z1337" s="272"/>
      <c r="AF1337" s="240"/>
      <c r="AI1337" s="240"/>
      <c r="AN1337" s="240"/>
      <c r="AO1337" s="240"/>
      <c r="AS1337" s="664"/>
      <c r="AT1337" s="722"/>
      <c r="AW1337" s="240"/>
      <c r="AX1337" s="240"/>
      <c r="BB1337" s="240"/>
      <c r="BC1337" s="240"/>
      <c r="BF1337" s="240"/>
      <c r="BH1337" s="3"/>
      <c r="BP1337" s="25" t="s">
        <v>697</v>
      </c>
    </row>
    <row r="1338" spans="1:68" s="2" customFormat="1" ht="11.25" x14ac:dyDescent="0.2">
      <c r="A1338" s="174"/>
      <c r="B1338" s="174"/>
      <c r="C1338" s="201"/>
      <c r="E1338" s="201"/>
      <c r="F1338" s="173"/>
      <c r="G1338" s="173"/>
      <c r="H1338" s="174"/>
      <c r="I1338" s="201"/>
      <c r="J1338" s="174"/>
      <c r="K1338" s="173"/>
      <c r="L1338" s="201"/>
      <c r="M1338" s="20"/>
      <c r="N1338" s="173"/>
      <c r="O1338" s="173"/>
      <c r="P1338" s="272"/>
      <c r="Q1338" s="202"/>
      <c r="R1338" s="560"/>
      <c r="S1338" s="299"/>
      <c r="T1338" s="174"/>
      <c r="U1338" s="174"/>
      <c r="V1338" s="235"/>
      <c r="W1338" s="691"/>
      <c r="X1338" s="691"/>
      <c r="Y1338" s="692"/>
      <c r="Z1338" s="272"/>
      <c r="AF1338" s="240"/>
      <c r="AI1338" s="240"/>
      <c r="AN1338" s="240"/>
      <c r="AO1338" s="240"/>
      <c r="AS1338" s="664"/>
      <c r="AT1338" s="722"/>
      <c r="AW1338" s="240"/>
      <c r="AX1338" s="240"/>
      <c r="BB1338" s="240"/>
      <c r="BC1338" s="240"/>
      <c r="BF1338" s="240"/>
      <c r="BH1338" s="3"/>
      <c r="BP1338" s="25" t="s">
        <v>697</v>
      </c>
    </row>
    <row r="1339" spans="1:68" s="2" customFormat="1" ht="11.25" x14ac:dyDescent="0.2">
      <c r="A1339" s="174"/>
      <c r="B1339" s="174"/>
      <c r="C1339" s="201"/>
      <c r="E1339" s="201"/>
      <c r="F1339" s="173"/>
      <c r="G1339" s="173"/>
      <c r="H1339" s="174"/>
      <c r="I1339" s="201"/>
      <c r="J1339" s="174"/>
      <c r="K1339" s="173"/>
      <c r="L1339" s="201"/>
      <c r="M1339" s="20"/>
      <c r="N1339" s="173"/>
      <c r="O1339" s="173"/>
      <c r="P1339" s="272"/>
      <c r="Q1339" s="202"/>
      <c r="R1339" s="560"/>
      <c r="S1339" s="299"/>
      <c r="T1339" s="174"/>
      <c r="U1339" s="174"/>
      <c r="V1339" s="235"/>
      <c r="W1339" s="691"/>
      <c r="X1339" s="691"/>
      <c r="Y1339" s="692"/>
      <c r="Z1339" s="272"/>
      <c r="AF1339" s="240"/>
      <c r="AI1339" s="240"/>
      <c r="AN1339" s="240"/>
      <c r="AO1339" s="240"/>
      <c r="AS1339" s="664"/>
      <c r="AT1339" s="722"/>
      <c r="AW1339" s="240"/>
      <c r="AX1339" s="240"/>
      <c r="BB1339" s="240"/>
      <c r="BC1339" s="240"/>
      <c r="BF1339" s="240"/>
      <c r="BH1339" s="3"/>
      <c r="BP1339" s="25" t="s">
        <v>697</v>
      </c>
    </row>
    <row r="1340" spans="1:68" s="2" customFormat="1" ht="11.25" x14ac:dyDescent="0.2">
      <c r="A1340" s="174"/>
      <c r="B1340" s="174"/>
      <c r="C1340" s="201"/>
      <c r="E1340" s="201"/>
      <c r="F1340" s="173"/>
      <c r="G1340" s="173"/>
      <c r="H1340" s="174"/>
      <c r="I1340" s="201"/>
      <c r="J1340" s="174"/>
      <c r="K1340" s="173"/>
      <c r="L1340" s="201"/>
      <c r="M1340" s="20"/>
      <c r="N1340" s="173"/>
      <c r="O1340" s="173"/>
      <c r="P1340" s="272"/>
      <c r="Q1340" s="202"/>
      <c r="R1340" s="560"/>
      <c r="S1340" s="299"/>
      <c r="T1340" s="174"/>
      <c r="U1340" s="174"/>
      <c r="V1340" s="235"/>
      <c r="W1340" s="691"/>
      <c r="X1340" s="691"/>
      <c r="Y1340" s="692"/>
      <c r="Z1340" s="272"/>
      <c r="AF1340" s="240"/>
      <c r="AI1340" s="240"/>
      <c r="AN1340" s="240"/>
      <c r="AO1340" s="240"/>
      <c r="AS1340" s="664"/>
      <c r="AT1340" s="722"/>
      <c r="AW1340" s="240"/>
      <c r="AX1340" s="240"/>
      <c r="BB1340" s="240"/>
      <c r="BC1340" s="240"/>
      <c r="BF1340" s="240"/>
      <c r="BH1340" s="3"/>
      <c r="BP1340" s="25" t="s">
        <v>678</v>
      </c>
    </row>
    <row r="1341" spans="1:68" s="2" customFormat="1" ht="11.25" x14ac:dyDescent="0.2">
      <c r="A1341" s="174"/>
      <c r="B1341" s="174"/>
      <c r="C1341" s="201"/>
      <c r="E1341" s="201"/>
      <c r="F1341" s="173"/>
      <c r="G1341" s="173"/>
      <c r="H1341" s="174"/>
      <c r="I1341" s="201"/>
      <c r="J1341" s="174"/>
      <c r="K1341" s="173"/>
      <c r="L1341" s="201"/>
      <c r="M1341" s="20"/>
      <c r="N1341" s="173"/>
      <c r="O1341" s="173"/>
      <c r="P1341" s="272"/>
      <c r="Q1341" s="202"/>
      <c r="R1341" s="560"/>
      <c r="S1341" s="299"/>
      <c r="T1341" s="174"/>
      <c r="U1341" s="174"/>
      <c r="V1341" s="235"/>
      <c r="W1341" s="691"/>
      <c r="X1341" s="691"/>
      <c r="Y1341" s="692"/>
      <c r="Z1341" s="272"/>
      <c r="AF1341" s="240"/>
      <c r="AI1341" s="240"/>
      <c r="AN1341" s="240"/>
      <c r="AO1341" s="240"/>
      <c r="AS1341" s="664"/>
      <c r="AT1341" s="722"/>
      <c r="AW1341" s="240"/>
      <c r="AX1341" s="240"/>
      <c r="BB1341" s="240"/>
      <c r="BC1341" s="240"/>
      <c r="BF1341" s="240"/>
      <c r="BH1341" s="3"/>
      <c r="BP1341" s="25" t="s">
        <v>678</v>
      </c>
    </row>
    <row r="1342" spans="1:68" s="2" customFormat="1" ht="11.25" x14ac:dyDescent="0.2">
      <c r="A1342" s="174"/>
      <c r="B1342" s="174"/>
      <c r="C1342" s="201"/>
      <c r="E1342" s="201"/>
      <c r="F1342" s="173"/>
      <c r="G1342" s="173"/>
      <c r="H1342" s="174"/>
      <c r="I1342" s="201"/>
      <c r="J1342" s="174"/>
      <c r="K1342" s="173"/>
      <c r="L1342" s="201"/>
      <c r="M1342" s="20"/>
      <c r="N1342" s="173"/>
      <c r="O1342" s="173"/>
      <c r="P1342" s="272"/>
      <c r="Q1342" s="202"/>
      <c r="R1342" s="560"/>
      <c r="S1342" s="299"/>
      <c r="T1342" s="174"/>
      <c r="U1342" s="174"/>
      <c r="V1342" s="235"/>
      <c r="W1342" s="691"/>
      <c r="X1342" s="691"/>
      <c r="Y1342" s="692"/>
      <c r="Z1342" s="272"/>
      <c r="AF1342" s="240"/>
      <c r="AI1342" s="240"/>
      <c r="AN1342" s="240"/>
      <c r="AO1342" s="240"/>
      <c r="AS1342" s="664"/>
      <c r="AT1342" s="722"/>
      <c r="AW1342" s="240"/>
      <c r="AX1342" s="240"/>
      <c r="BB1342" s="240"/>
      <c r="BC1342" s="240"/>
      <c r="BF1342" s="240"/>
      <c r="BH1342" s="3"/>
      <c r="BP1342" s="25" t="s">
        <v>732</v>
      </c>
    </row>
    <row r="1343" spans="1:68" s="2" customFormat="1" ht="11.25" x14ac:dyDescent="0.2">
      <c r="A1343" s="174"/>
      <c r="B1343" s="174"/>
      <c r="C1343" s="201"/>
      <c r="E1343" s="201"/>
      <c r="F1343" s="173"/>
      <c r="G1343" s="173"/>
      <c r="H1343" s="174"/>
      <c r="I1343" s="201"/>
      <c r="J1343" s="174"/>
      <c r="K1343" s="173"/>
      <c r="L1343" s="201"/>
      <c r="M1343" s="20"/>
      <c r="N1343" s="173"/>
      <c r="O1343" s="173"/>
      <c r="P1343" s="272"/>
      <c r="Q1343" s="202"/>
      <c r="R1343" s="560"/>
      <c r="S1343" s="299"/>
      <c r="T1343" s="174"/>
      <c r="U1343" s="174"/>
      <c r="V1343" s="235"/>
      <c r="W1343" s="691"/>
      <c r="X1343" s="691"/>
      <c r="Y1343" s="692"/>
      <c r="Z1343" s="272"/>
      <c r="AF1343" s="240"/>
      <c r="AI1343" s="240"/>
      <c r="AN1343" s="240"/>
      <c r="AO1343" s="240"/>
      <c r="AS1343" s="664"/>
      <c r="AT1343" s="722"/>
      <c r="AW1343" s="240"/>
      <c r="AX1343" s="240"/>
      <c r="BB1343" s="240"/>
      <c r="BC1343" s="240"/>
      <c r="BF1343" s="240"/>
      <c r="BH1343" s="3"/>
      <c r="BP1343" s="25" t="s">
        <v>732</v>
      </c>
    </row>
    <row r="1344" spans="1:68" s="2" customFormat="1" ht="11.25" x14ac:dyDescent="0.2">
      <c r="A1344" s="174"/>
      <c r="B1344" s="174"/>
      <c r="C1344" s="201"/>
      <c r="E1344" s="201"/>
      <c r="F1344" s="173"/>
      <c r="G1344" s="173"/>
      <c r="H1344" s="174"/>
      <c r="I1344" s="201"/>
      <c r="J1344" s="174"/>
      <c r="K1344" s="173"/>
      <c r="L1344" s="201"/>
      <c r="M1344" s="20"/>
      <c r="N1344" s="173"/>
      <c r="O1344" s="173"/>
      <c r="P1344" s="272"/>
      <c r="Q1344" s="202"/>
      <c r="R1344" s="560"/>
      <c r="S1344" s="299"/>
      <c r="T1344" s="174"/>
      <c r="U1344" s="174"/>
      <c r="V1344" s="235"/>
      <c r="W1344" s="691"/>
      <c r="X1344" s="691"/>
      <c r="Y1344" s="692"/>
      <c r="Z1344" s="272"/>
      <c r="AF1344" s="240"/>
      <c r="AI1344" s="240"/>
      <c r="AN1344" s="240"/>
      <c r="AO1344" s="240"/>
      <c r="AS1344" s="664"/>
      <c r="AT1344" s="722"/>
      <c r="AW1344" s="240"/>
      <c r="AX1344" s="240"/>
      <c r="BB1344" s="240"/>
      <c r="BC1344" s="240"/>
      <c r="BF1344" s="240"/>
      <c r="BH1344" s="3"/>
      <c r="BP1344" s="25" t="s">
        <v>732</v>
      </c>
    </row>
    <row r="1345" spans="1:68" s="2" customFormat="1" ht="11.25" x14ac:dyDescent="0.2">
      <c r="A1345" s="174"/>
      <c r="B1345" s="174"/>
      <c r="C1345" s="201"/>
      <c r="E1345" s="201"/>
      <c r="F1345" s="173"/>
      <c r="G1345" s="173"/>
      <c r="H1345" s="174"/>
      <c r="I1345" s="201"/>
      <c r="J1345" s="174"/>
      <c r="K1345" s="173"/>
      <c r="L1345" s="201"/>
      <c r="M1345" s="20"/>
      <c r="N1345" s="173"/>
      <c r="O1345" s="173"/>
      <c r="P1345" s="272"/>
      <c r="Q1345" s="202"/>
      <c r="R1345" s="560"/>
      <c r="S1345" s="299"/>
      <c r="T1345" s="174"/>
      <c r="U1345" s="174"/>
      <c r="V1345" s="235"/>
      <c r="W1345" s="691"/>
      <c r="X1345" s="691"/>
      <c r="Y1345" s="692"/>
      <c r="Z1345" s="272"/>
      <c r="AF1345" s="240"/>
      <c r="AI1345" s="240"/>
      <c r="AN1345" s="240"/>
      <c r="AO1345" s="240"/>
      <c r="AS1345" s="664"/>
      <c r="AT1345" s="722"/>
      <c r="AW1345" s="240"/>
      <c r="AX1345" s="240"/>
      <c r="BB1345" s="240"/>
      <c r="BC1345" s="240"/>
      <c r="BF1345" s="240"/>
      <c r="BH1345" s="3"/>
      <c r="BP1345" s="25" t="s">
        <v>764</v>
      </c>
    </row>
    <row r="1346" spans="1:68" s="2" customFormat="1" ht="11.25" x14ac:dyDescent="0.2">
      <c r="A1346" s="174"/>
      <c r="B1346" s="174"/>
      <c r="C1346" s="201"/>
      <c r="E1346" s="201"/>
      <c r="F1346" s="173"/>
      <c r="G1346" s="173"/>
      <c r="H1346" s="174"/>
      <c r="I1346" s="201"/>
      <c r="J1346" s="174"/>
      <c r="K1346" s="173"/>
      <c r="L1346" s="201"/>
      <c r="M1346" s="20"/>
      <c r="N1346" s="173"/>
      <c r="O1346" s="173"/>
      <c r="P1346" s="272"/>
      <c r="Q1346" s="202"/>
      <c r="R1346" s="560"/>
      <c r="S1346" s="299"/>
      <c r="T1346" s="174"/>
      <c r="U1346" s="174"/>
      <c r="V1346" s="235"/>
      <c r="W1346" s="691"/>
      <c r="X1346" s="691"/>
      <c r="Y1346" s="692"/>
      <c r="Z1346" s="272"/>
      <c r="AF1346" s="240"/>
      <c r="AI1346" s="240"/>
      <c r="AN1346" s="240"/>
      <c r="AO1346" s="240"/>
      <c r="AS1346" s="664"/>
      <c r="AT1346" s="722"/>
      <c r="AW1346" s="240"/>
      <c r="AX1346" s="240"/>
      <c r="BB1346" s="240"/>
      <c r="BC1346" s="240"/>
      <c r="BF1346" s="240"/>
      <c r="BH1346" s="3"/>
      <c r="BP1346" s="25" t="s">
        <v>769</v>
      </c>
    </row>
    <row r="1347" spans="1:68" s="2" customFormat="1" ht="11.25" x14ac:dyDescent="0.2">
      <c r="A1347" s="174"/>
      <c r="B1347" s="174"/>
      <c r="C1347" s="201"/>
      <c r="E1347" s="201"/>
      <c r="F1347" s="173"/>
      <c r="G1347" s="173"/>
      <c r="H1347" s="174"/>
      <c r="I1347" s="201"/>
      <c r="J1347" s="174"/>
      <c r="K1347" s="173"/>
      <c r="L1347" s="201"/>
      <c r="M1347" s="20"/>
      <c r="N1347" s="173"/>
      <c r="O1347" s="173"/>
      <c r="P1347" s="272"/>
      <c r="Q1347" s="202"/>
      <c r="R1347" s="560"/>
      <c r="S1347" s="299"/>
      <c r="T1347" s="174"/>
      <c r="U1347" s="174"/>
      <c r="V1347" s="235"/>
      <c r="W1347" s="691"/>
      <c r="X1347" s="691"/>
      <c r="Y1347" s="692"/>
      <c r="Z1347" s="272"/>
      <c r="AF1347" s="240"/>
      <c r="AI1347" s="240"/>
      <c r="AN1347" s="240"/>
      <c r="AO1347" s="240"/>
      <c r="AS1347" s="664"/>
      <c r="AT1347" s="722"/>
      <c r="AW1347" s="240"/>
      <c r="AX1347" s="240"/>
      <c r="BB1347" s="240"/>
      <c r="BC1347" s="240"/>
      <c r="BF1347" s="240"/>
      <c r="BH1347" s="3"/>
      <c r="BP1347" s="25" t="s">
        <v>678</v>
      </c>
    </row>
    <row r="1348" spans="1:68" s="2" customFormat="1" ht="11.25" x14ac:dyDescent="0.2">
      <c r="A1348" s="174"/>
      <c r="B1348" s="174"/>
      <c r="C1348" s="201"/>
      <c r="E1348" s="201"/>
      <c r="F1348" s="173"/>
      <c r="G1348" s="173"/>
      <c r="H1348" s="174"/>
      <c r="I1348" s="201"/>
      <c r="J1348" s="174"/>
      <c r="K1348" s="173"/>
      <c r="L1348" s="201"/>
      <c r="M1348" s="20"/>
      <c r="N1348" s="173"/>
      <c r="O1348" s="173"/>
      <c r="P1348" s="272"/>
      <c r="Q1348" s="202"/>
      <c r="R1348" s="560"/>
      <c r="S1348" s="299"/>
      <c r="T1348" s="174"/>
      <c r="U1348" s="174"/>
      <c r="V1348" s="235"/>
      <c r="W1348" s="691"/>
      <c r="X1348" s="691"/>
      <c r="Y1348" s="692"/>
      <c r="Z1348" s="272"/>
      <c r="AF1348" s="240"/>
      <c r="AI1348" s="240"/>
      <c r="AN1348" s="240"/>
      <c r="AO1348" s="240"/>
      <c r="AS1348" s="664"/>
      <c r="AT1348" s="722"/>
      <c r="AW1348" s="240"/>
      <c r="AX1348" s="240"/>
      <c r="BB1348" s="240"/>
      <c r="BC1348" s="240"/>
      <c r="BF1348" s="240"/>
      <c r="BH1348" s="3"/>
      <c r="BP1348" s="25" t="s">
        <v>678</v>
      </c>
    </row>
    <row r="1349" spans="1:68" s="2" customFormat="1" ht="11.25" x14ac:dyDescent="0.2">
      <c r="A1349" s="174"/>
      <c r="B1349" s="174"/>
      <c r="C1349" s="201"/>
      <c r="E1349" s="201"/>
      <c r="F1349" s="173"/>
      <c r="G1349" s="173"/>
      <c r="H1349" s="174"/>
      <c r="I1349" s="201"/>
      <c r="J1349" s="174"/>
      <c r="K1349" s="173"/>
      <c r="L1349" s="201"/>
      <c r="M1349" s="20"/>
      <c r="N1349" s="173"/>
      <c r="O1349" s="173"/>
      <c r="P1349" s="272"/>
      <c r="Q1349" s="202"/>
      <c r="R1349" s="560"/>
      <c r="S1349" s="299"/>
      <c r="T1349" s="174"/>
      <c r="U1349" s="174"/>
      <c r="V1349" s="235"/>
      <c r="W1349" s="691"/>
      <c r="X1349" s="691"/>
      <c r="Y1349" s="692"/>
      <c r="Z1349" s="272"/>
      <c r="AF1349" s="240"/>
      <c r="AI1349" s="240"/>
      <c r="AN1349" s="240"/>
      <c r="AO1349" s="240"/>
      <c r="AS1349" s="664"/>
      <c r="AT1349" s="722"/>
      <c r="AW1349" s="240"/>
      <c r="AX1349" s="240"/>
      <c r="BB1349" s="240"/>
      <c r="BC1349" s="240"/>
      <c r="BF1349" s="240"/>
      <c r="BH1349" s="3"/>
      <c r="BP1349" s="25" t="s">
        <v>678</v>
      </c>
    </row>
    <row r="1350" spans="1:68" s="2" customFormat="1" ht="11.25" x14ac:dyDescent="0.2">
      <c r="A1350" s="174"/>
      <c r="B1350" s="174"/>
      <c r="C1350" s="201"/>
      <c r="E1350" s="201"/>
      <c r="F1350" s="173"/>
      <c r="G1350" s="173"/>
      <c r="H1350" s="174"/>
      <c r="I1350" s="201"/>
      <c r="J1350" s="174"/>
      <c r="K1350" s="173"/>
      <c r="L1350" s="201"/>
      <c r="M1350" s="20"/>
      <c r="N1350" s="173"/>
      <c r="O1350" s="173"/>
      <c r="P1350" s="272"/>
      <c r="Q1350" s="202"/>
      <c r="R1350" s="560"/>
      <c r="S1350" s="299"/>
      <c r="T1350" s="174"/>
      <c r="U1350" s="174"/>
      <c r="V1350" s="235"/>
      <c r="W1350" s="691"/>
      <c r="X1350" s="691"/>
      <c r="Y1350" s="692"/>
      <c r="Z1350" s="272"/>
      <c r="AF1350" s="240"/>
      <c r="AI1350" s="240"/>
      <c r="AN1350" s="240"/>
      <c r="AO1350" s="240"/>
      <c r="AS1350" s="664"/>
      <c r="AT1350" s="722"/>
      <c r="AW1350" s="240"/>
      <c r="AX1350" s="240"/>
      <c r="BB1350" s="240"/>
      <c r="BC1350" s="240"/>
      <c r="BF1350" s="240"/>
      <c r="BH1350" s="3"/>
      <c r="BP1350" s="25" t="s">
        <v>678</v>
      </c>
    </row>
    <row r="1351" spans="1:68" s="2" customFormat="1" ht="11.25" x14ac:dyDescent="0.2">
      <c r="A1351" s="174"/>
      <c r="B1351" s="174"/>
      <c r="C1351" s="201"/>
      <c r="E1351" s="201"/>
      <c r="F1351" s="173"/>
      <c r="G1351" s="173"/>
      <c r="H1351" s="174"/>
      <c r="I1351" s="201"/>
      <c r="J1351" s="174"/>
      <c r="K1351" s="173"/>
      <c r="L1351" s="201"/>
      <c r="M1351" s="20"/>
      <c r="N1351" s="173"/>
      <c r="O1351" s="173"/>
      <c r="P1351" s="272"/>
      <c r="Q1351" s="202"/>
      <c r="R1351" s="560"/>
      <c r="S1351" s="299"/>
      <c r="T1351" s="174"/>
      <c r="U1351" s="174"/>
      <c r="V1351" s="235"/>
      <c r="W1351" s="691"/>
      <c r="X1351" s="691"/>
      <c r="Y1351" s="692"/>
      <c r="Z1351" s="272"/>
      <c r="AF1351" s="240"/>
      <c r="AI1351" s="240"/>
      <c r="AN1351" s="240"/>
      <c r="AO1351" s="240"/>
      <c r="AS1351" s="664"/>
      <c r="AT1351" s="722"/>
      <c r="AW1351" s="240"/>
      <c r="AX1351" s="240"/>
      <c r="BB1351" s="240"/>
      <c r="BC1351" s="240"/>
      <c r="BF1351" s="240"/>
      <c r="BH1351" s="3"/>
      <c r="BP1351" s="25" t="s">
        <v>697</v>
      </c>
    </row>
    <row r="1352" spans="1:68" s="2" customFormat="1" ht="11.25" x14ac:dyDescent="0.2">
      <c r="A1352" s="174"/>
      <c r="B1352" s="174"/>
      <c r="C1352" s="201"/>
      <c r="E1352" s="201"/>
      <c r="F1352" s="173"/>
      <c r="G1352" s="173"/>
      <c r="H1352" s="174"/>
      <c r="I1352" s="201"/>
      <c r="J1352" s="174"/>
      <c r="K1352" s="173"/>
      <c r="L1352" s="201"/>
      <c r="M1352" s="20"/>
      <c r="N1352" s="173"/>
      <c r="O1352" s="173"/>
      <c r="P1352" s="272"/>
      <c r="Q1352" s="202"/>
      <c r="R1352" s="560"/>
      <c r="S1352" s="299"/>
      <c r="T1352" s="174"/>
      <c r="U1352" s="174"/>
      <c r="V1352" s="235"/>
      <c r="W1352" s="691"/>
      <c r="X1352" s="691"/>
      <c r="Y1352" s="692"/>
      <c r="Z1352" s="272"/>
      <c r="AF1352" s="240"/>
      <c r="AI1352" s="240"/>
      <c r="AN1352" s="240"/>
      <c r="AO1352" s="240"/>
      <c r="AS1352" s="664"/>
      <c r="AT1352" s="722"/>
      <c r="AW1352" s="240"/>
      <c r="AX1352" s="240"/>
      <c r="BB1352" s="240"/>
      <c r="BC1352" s="240"/>
      <c r="BF1352" s="240"/>
      <c r="BH1352" s="3"/>
      <c r="BP1352" s="25" t="s">
        <v>697</v>
      </c>
    </row>
    <row r="1353" spans="1:68" s="2" customFormat="1" ht="11.25" x14ac:dyDescent="0.2">
      <c r="A1353" s="174"/>
      <c r="B1353" s="174"/>
      <c r="C1353" s="201"/>
      <c r="E1353" s="201"/>
      <c r="F1353" s="173"/>
      <c r="G1353" s="173"/>
      <c r="H1353" s="174"/>
      <c r="I1353" s="201"/>
      <c r="J1353" s="174"/>
      <c r="K1353" s="173"/>
      <c r="L1353" s="201"/>
      <c r="M1353" s="20"/>
      <c r="N1353" s="173"/>
      <c r="O1353" s="173"/>
      <c r="P1353" s="272"/>
      <c r="Q1353" s="202"/>
      <c r="R1353" s="560"/>
      <c r="S1353" s="299"/>
      <c r="T1353" s="174"/>
      <c r="U1353" s="174"/>
      <c r="V1353" s="235"/>
      <c r="W1353" s="691"/>
      <c r="X1353" s="691"/>
      <c r="Y1353" s="692"/>
      <c r="Z1353" s="272"/>
      <c r="AF1353" s="240"/>
      <c r="AI1353" s="240"/>
      <c r="AN1353" s="240"/>
      <c r="AO1353" s="240"/>
      <c r="AS1353" s="664"/>
      <c r="AT1353" s="722"/>
      <c r="AW1353" s="240"/>
      <c r="AX1353" s="240"/>
      <c r="BB1353" s="240"/>
      <c r="BC1353" s="240"/>
      <c r="BF1353" s="240"/>
      <c r="BH1353" s="3"/>
      <c r="BP1353" s="25" t="s">
        <v>697</v>
      </c>
    </row>
    <row r="1354" spans="1:68" s="2" customFormat="1" ht="11.25" x14ac:dyDescent="0.2">
      <c r="A1354" s="174"/>
      <c r="B1354" s="174"/>
      <c r="C1354" s="201"/>
      <c r="E1354" s="201"/>
      <c r="F1354" s="173"/>
      <c r="G1354" s="173"/>
      <c r="H1354" s="174"/>
      <c r="I1354" s="201"/>
      <c r="J1354" s="174"/>
      <c r="K1354" s="173"/>
      <c r="L1354" s="201"/>
      <c r="M1354" s="20"/>
      <c r="N1354" s="173"/>
      <c r="O1354" s="173"/>
      <c r="P1354" s="272"/>
      <c r="Q1354" s="202"/>
      <c r="R1354" s="560"/>
      <c r="S1354" s="299"/>
      <c r="T1354" s="174"/>
      <c r="U1354" s="174"/>
      <c r="V1354" s="235"/>
      <c r="W1354" s="691"/>
      <c r="X1354" s="691"/>
      <c r="Y1354" s="692"/>
      <c r="Z1354" s="272"/>
      <c r="AF1354" s="240"/>
      <c r="AI1354" s="240"/>
      <c r="AN1354" s="240"/>
      <c r="AO1354" s="240"/>
      <c r="AS1354" s="664"/>
      <c r="AT1354" s="722"/>
      <c r="AW1354" s="240"/>
      <c r="AX1354" s="240"/>
      <c r="BB1354" s="240"/>
      <c r="BC1354" s="240"/>
      <c r="BF1354" s="240"/>
      <c r="BH1354" s="3"/>
      <c r="BP1354" s="25" t="s">
        <v>678</v>
      </c>
    </row>
    <row r="1355" spans="1:68" s="2" customFormat="1" ht="11.25" x14ac:dyDescent="0.2">
      <c r="A1355" s="174"/>
      <c r="B1355" s="174"/>
      <c r="C1355" s="201"/>
      <c r="E1355" s="201"/>
      <c r="F1355" s="173"/>
      <c r="G1355" s="173"/>
      <c r="H1355" s="174"/>
      <c r="I1355" s="201"/>
      <c r="J1355" s="174"/>
      <c r="K1355" s="173"/>
      <c r="L1355" s="201"/>
      <c r="M1355" s="20"/>
      <c r="N1355" s="173"/>
      <c r="O1355" s="173"/>
      <c r="P1355" s="272"/>
      <c r="Q1355" s="202"/>
      <c r="R1355" s="560"/>
      <c r="S1355" s="299"/>
      <c r="T1355" s="174"/>
      <c r="U1355" s="174"/>
      <c r="V1355" s="235"/>
      <c r="W1355" s="691"/>
      <c r="X1355" s="691"/>
      <c r="Y1355" s="692"/>
      <c r="Z1355" s="272"/>
      <c r="AF1355" s="240"/>
      <c r="AI1355" s="240"/>
      <c r="AN1355" s="240"/>
      <c r="AO1355" s="240"/>
      <c r="AS1355" s="664"/>
      <c r="AT1355" s="722"/>
      <c r="AW1355" s="240"/>
      <c r="AX1355" s="240"/>
      <c r="BB1355" s="240"/>
      <c r="BC1355" s="240"/>
      <c r="BF1355" s="240"/>
      <c r="BH1355" s="3"/>
      <c r="BP1355" s="25" t="s">
        <v>678</v>
      </c>
    </row>
    <row r="1356" spans="1:68" s="2" customFormat="1" ht="11.25" x14ac:dyDescent="0.2">
      <c r="A1356" s="174"/>
      <c r="B1356" s="174"/>
      <c r="C1356" s="201"/>
      <c r="E1356" s="201"/>
      <c r="F1356" s="173"/>
      <c r="G1356" s="173"/>
      <c r="H1356" s="174"/>
      <c r="I1356" s="201"/>
      <c r="J1356" s="174"/>
      <c r="K1356" s="173"/>
      <c r="L1356" s="201"/>
      <c r="M1356" s="20"/>
      <c r="N1356" s="173"/>
      <c r="O1356" s="173"/>
      <c r="P1356" s="272"/>
      <c r="Q1356" s="202"/>
      <c r="R1356" s="560"/>
      <c r="S1356" s="299"/>
      <c r="T1356" s="174"/>
      <c r="U1356" s="174"/>
      <c r="V1356" s="235"/>
      <c r="W1356" s="691"/>
      <c r="X1356" s="691"/>
      <c r="Y1356" s="692"/>
      <c r="Z1356" s="272"/>
      <c r="AF1356" s="240"/>
      <c r="AI1356" s="240"/>
      <c r="AN1356" s="240"/>
      <c r="AO1356" s="240"/>
      <c r="AS1356" s="664"/>
      <c r="AT1356" s="722"/>
      <c r="AW1356" s="240"/>
      <c r="AX1356" s="240"/>
      <c r="BB1356" s="240"/>
      <c r="BC1356" s="240"/>
      <c r="BF1356" s="240"/>
      <c r="BH1356" s="3"/>
      <c r="BP1356" s="25" t="s">
        <v>697</v>
      </c>
    </row>
    <row r="1357" spans="1:68" s="2" customFormat="1" ht="11.25" x14ac:dyDescent="0.2">
      <c r="A1357" s="174"/>
      <c r="B1357" s="174"/>
      <c r="C1357" s="201"/>
      <c r="E1357" s="201"/>
      <c r="F1357" s="173"/>
      <c r="G1357" s="173"/>
      <c r="H1357" s="174"/>
      <c r="I1357" s="201"/>
      <c r="J1357" s="174"/>
      <c r="K1357" s="173"/>
      <c r="L1357" s="201"/>
      <c r="M1357" s="20"/>
      <c r="N1357" s="173"/>
      <c r="O1357" s="173"/>
      <c r="P1357" s="272"/>
      <c r="Q1357" s="202"/>
      <c r="R1357" s="560"/>
      <c r="S1357" s="299"/>
      <c r="T1357" s="174"/>
      <c r="U1357" s="174"/>
      <c r="V1357" s="235"/>
      <c r="W1357" s="691"/>
      <c r="X1357" s="691"/>
      <c r="Y1357" s="692"/>
      <c r="Z1357" s="272"/>
      <c r="AF1357" s="240"/>
      <c r="AI1357" s="240"/>
      <c r="AN1357" s="240"/>
      <c r="AO1357" s="240"/>
      <c r="AS1357" s="664"/>
      <c r="AT1357" s="722"/>
      <c r="AW1357" s="240"/>
      <c r="AX1357" s="240"/>
      <c r="BB1357" s="240"/>
      <c r="BC1357" s="240"/>
      <c r="BF1357" s="240"/>
      <c r="BH1357" s="3"/>
      <c r="BP1357" s="25" t="s">
        <v>697</v>
      </c>
    </row>
    <row r="1358" spans="1:68" s="2" customFormat="1" ht="11.25" x14ac:dyDescent="0.2">
      <c r="A1358" s="174"/>
      <c r="B1358" s="174"/>
      <c r="C1358" s="201"/>
      <c r="E1358" s="201"/>
      <c r="F1358" s="173"/>
      <c r="G1358" s="173"/>
      <c r="H1358" s="174"/>
      <c r="I1358" s="201"/>
      <c r="J1358" s="174"/>
      <c r="K1358" s="173"/>
      <c r="L1358" s="201"/>
      <c r="M1358" s="20"/>
      <c r="N1358" s="173"/>
      <c r="O1358" s="173"/>
      <c r="P1358" s="272"/>
      <c r="Q1358" s="202"/>
      <c r="R1358" s="560"/>
      <c r="S1358" s="299"/>
      <c r="T1358" s="174"/>
      <c r="U1358" s="174"/>
      <c r="V1358" s="235"/>
      <c r="W1358" s="691"/>
      <c r="X1358" s="691"/>
      <c r="Y1358" s="692"/>
      <c r="Z1358" s="272"/>
      <c r="AF1358" s="240"/>
      <c r="AI1358" s="240"/>
      <c r="AN1358" s="240"/>
      <c r="AO1358" s="240"/>
      <c r="AS1358" s="664"/>
      <c r="AT1358" s="722"/>
      <c r="AW1358" s="240"/>
      <c r="AX1358" s="240"/>
      <c r="BB1358" s="240"/>
      <c r="BC1358" s="240"/>
      <c r="BF1358" s="240"/>
      <c r="BH1358" s="3"/>
      <c r="BP1358" s="25" t="s">
        <v>697</v>
      </c>
    </row>
    <row r="1359" spans="1:68" s="2" customFormat="1" ht="11.25" x14ac:dyDescent="0.2">
      <c r="A1359" s="174"/>
      <c r="B1359" s="174"/>
      <c r="C1359" s="201"/>
      <c r="E1359" s="201"/>
      <c r="F1359" s="173"/>
      <c r="G1359" s="173"/>
      <c r="H1359" s="174"/>
      <c r="I1359" s="201"/>
      <c r="J1359" s="174"/>
      <c r="K1359" s="173"/>
      <c r="L1359" s="201"/>
      <c r="M1359" s="20"/>
      <c r="N1359" s="173"/>
      <c r="O1359" s="173"/>
      <c r="P1359" s="272"/>
      <c r="Q1359" s="202"/>
      <c r="R1359" s="560"/>
      <c r="S1359" s="299"/>
      <c r="T1359" s="174"/>
      <c r="U1359" s="174"/>
      <c r="V1359" s="235"/>
      <c r="W1359" s="691"/>
      <c r="X1359" s="691"/>
      <c r="Y1359" s="692"/>
      <c r="Z1359" s="272"/>
      <c r="AF1359" s="240"/>
      <c r="AI1359" s="240"/>
      <c r="AN1359" s="240"/>
      <c r="AO1359" s="240"/>
      <c r="AS1359" s="664"/>
      <c r="AT1359" s="722"/>
      <c r="AW1359" s="240"/>
      <c r="AX1359" s="240"/>
      <c r="BB1359" s="240"/>
      <c r="BC1359" s="240"/>
      <c r="BF1359" s="240"/>
      <c r="BH1359" s="3"/>
      <c r="BP1359" s="25" t="s">
        <v>678</v>
      </c>
    </row>
    <row r="1360" spans="1:68" s="2" customFormat="1" ht="11.25" x14ac:dyDescent="0.2">
      <c r="A1360" s="174"/>
      <c r="B1360" s="174"/>
      <c r="C1360" s="201"/>
      <c r="E1360" s="201"/>
      <c r="F1360" s="173"/>
      <c r="G1360" s="173"/>
      <c r="H1360" s="174"/>
      <c r="I1360" s="201"/>
      <c r="J1360" s="174"/>
      <c r="K1360" s="173"/>
      <c r="L1360" s="201"/>
      <c r="M1360" s="20"/>
      <c r="N1360" s="173"/>
      <c r="O1360" s="173"/>
      <c r="P1360" s="272"/>
      <c r="Q1360" s="202"/>
      <c r="R1360" s="560"/>
      <c r="S1360" s="299"/>
      <c r="T1360" s="174"/>
      <c r="U1360" s="174"/>
      <c r="V1360" s="235"/>
      <c r="W1360" s="691"/>
      <c r="X1360" s="691"/>
      <c r="Y1360" s="692"/>
      <c r="Z1360" s="272"/>
      <c r="AF1360" s="240"/>
      <c r="AI1360" s="240"/>
      <c r="AN1360" s="240"/>
      <c r="AO1360" s="240"/>
      <c r="AS1360" s="664"/>
      <c r="AT1360" s="722"/>
      <c r="AW1360" s="240"/>
      <c r="AX1360" s="240"/>
      <c r="BB1360" s="240"/>
      <c r="BC1360" s="240"/>
      <c r="BF1360" s="240"/>
      <c r="BH1360" s="3"/>
      <c r="BP1360" s="25" t="s">
        <v>678</v>
      </c>
    </row>
    <row r="1361" spans="1:68" s="2" customFormat="1" ht="11.25" x14ac:dyDescent="0.2">
      <c r="A1361" s="174"/>
      <c r="B1361" s="174"/>
      <c r="C1361" s="201"/>
      <c r="E1361" s="201"/>
      <c r="F1361" s="173"/>
      <c r="G1361" s="173"/>
      <c r="H1361" s="174"/>
      <c r="I1361" s="201"/>
      <c r="J1361" s="174"/>
      <c r="K1361" s="173"/>
      <c r="L1361" s="201"/>
      <c r="M1361" s="20"/>
      <c r="N1361" s="173"/>
      <c r="O1361" s="173"/>
      <c r="P1361" s="272"/>
      <c r="Q1361" s="202"/>
      <c r="R1361" s="560"/>
      <c r="S1361" s="299"/>
      <c r="T1361" s="174"/>
      <c r="U1361" s="174"/>
      <c r="V1361" s="235"/>
      <c r="W1361" s="691"/>
      <c r="X1361" s="691"/>
      <c r="Y1361" s="692"/>
      <c r="Z1361" s="272"/>
      <c r="AF1361" s="240"/>
      <c r="AI1361" s="240"/>
      <c r="AN1361" s="240"/>
      <c r="AO1361" s="240"/>
      <c r="AS1361" s="664"/>
      <c r="AT1361" s="722"/>
      <c r="AW1361" s="240"/>
      <c r="AX1361" s="240"/>
      <c r="BB1361" s="240"/>
      <c r="BC1361" s="240"/>
      <c r="BF1361" s="240"/>
      <c r="BH1361" s="3"/>
      <c r="BP1361" s="25" t="s">
        <v>678</v>
      </c>
    </row>
    <row r="1362" spans="1:68" s="2" customFormat="1" ht="11.25" x14ac:dyDescent="0.2">
      <c r="A1362" s="174"/>
      <c r="B1362" s="174"/>
      <c r="C1362" s="201"/>
      <c r="E1362" s="201"/>
      <c r="F1362" s="173"/>
      <c r="G1362" s="173"/>
      <c r="H1362" s="174"/>
      <c r="I1362" s="201"/>
      <c r="J1362" s="174"/>
      <c r="K1362" s="173"/>
      <c r="L1362" s="201"/>
      <c r="M1362" s="20"/>
      <c r="N1362" s="173"/>
      <c r="O1362" s="173"/>
      <c r="P1362" s="272"/>
      <c r="Q1362" s="202"/>
      <c r="R1362" s="560"/>
      <c r="S1362" s="299"/>
      <c r="T1362" s="174"/>
      <c r="U1362" s="174"/>
      <c r="V1362" s="235"/>
      <c r="W1362" s="691"/>
      <c r="X1362" s="691"/>
      <c r="Y1362" s="692"/>
      <c r="Z1362" s="272"/>
      <c r="AF1362" s="240"/>
      <c r="AI1362" s="240"/>
      <c r="AN1362" s="240"/>
      <c r="AO1362" s="240"/>
      <c r="AS1362" s="664"/>
      <c r="AT1362" s="722"/>
      <c r="AW1362" s="240"/>
      <c r="AX1362" s="240"/>
      <c r="BB1362" s="240"/>
      <c r="BC1362" s="240"/>
      <c r="BF1362" s="240"/>
      <c r="BH1362" s="3"/>
      <c r="BP1362" s="25" t="s">
        <v>678</v>
      </c>
    </row>
    <row r="1363" spans="1:68" s="2" customFormat="1" ht="11.25" x14ac:dyDescent="0.2">
      <c r="A1363" s="174"/>
      <c r="B1363" s="174"/>
      <c r="C1363" s="201"/>
      <c r="E1363" s="201"/>
      <c r="F1363" s="173"/>
      <c r="G1363" s="173"/>
      <c r="H1363" s="174"/>
      <c r="I1363" s="201"/>
      <c r="J1363" s="174"/>
      <c r="K1363" s="173"/>
      <c r="L1363" s="201"/>
      <c r="M1363" s="20"/>
      <c r="N1363" s="173"/>
      <c r="O1363" s="173"/>
      <c r="P1363" s="272"/>
      <c r="Q1363" s="202"/>
      <c r="R1363" s="560"/>
      <c r="S1363" s="299"/>
      <c r="T1363" s="174"/>
      <c r="U1363" s="174"/>
      <c r="V1363" s="235"/>
      <c r="W1363" s="691"/>
      <c r="X1363" s="691"/>
      <c r="Y1363" s="692"/>
      <c r="Z1363" s="272"/>
      <c r="AF1363" s="240"/>
      <c r="AI1363" s="240"/>
      <c r="AN1363" s="240"/>
      <c r="AO1363" s="240"/>
      <c r="AS1363" s="664"/>
      <c r="AT1363" s="722"/>
      <c r="AW1363" s="240"/>
      <c r="AX1363" s="240"/>
      <c r="BB1363" s="240"/>
      <c r="BC1363" s="240"/>
      <c r="BF1363" s="240"/>
      <c r="BH1363" s="3"/>
      <c r="BP1363" s="25" t="s">
        <v>678</v>
      </c>
    </row>
    <row r="1364" spans="1:68" s="2" customFormat="1" ht="11.25" x14ac:dyDescent="0.2">
      <c r="A1364" s="174"/>
      <c r="B1364" s="174"/>
      <c r="C1364" s="201"/>
      <c r="E1364" s="201"/>
      <c r="F1364" s="173"/>
      <c r="G1364" s="173"/>
      <c r="H1364" s="174"/>
      <c r="I1364" s="201"/>
      <c r="J1364" s="174"/>
      <c r="K1364" s="173"/>
      <c r="L1364" s="201"/>
      <c r="M1364" s="20"/>
      <c r="N1364" s="173"/>
      <c r="O1364" s="173"/>
      <c r="P1364" s="272"/>
      <c r="Q1364" s="202"/>
      <c r="R1364" s="560"/>
      <c r="S1364" s="299"/>
      <c r="T1364" s="174"/>
      <c r="U1364" s="174"/>
      <c r="V1364" s="235"/>
      <c r="W1364" s="691"/>
      <c r="X1364" s="691"/>
      <c r="Y1364" s="692"/>
      <c r="Z1364" s="272"/>
      <c r="AF1364" s="240"/>
      <c r="AI1364" s="240"/>
      <c r="AN1364" s="240"/>
      <c r="AO1364" s="240"/>
      <c r="AS1364" s="664"/>
      <c r="AT1364" s="722"/>
      <c r="AW1364" s="240"/>
      <c r="AX1364" s="240"/>
      <c r="BB1364" s="240"/>
      <c r="BC1364" s="240"/>
      <c r="BF1364" s="240"/>
      <c r="BH1364" s="3"/>
      <c r="BP1364" s="25" t="s">
        <v>697</v>
      </c>
    </row>
    <row r="1365" spans="1:68" s="2" customFormat="1" ht="11.25" x14ac:dyDescent="0.2">
      <c r="A1365" s="174"/>
      <c r="B1365" s="174"/>
      <c r="C1365" s="201"/>
      <c r="E1365" s="201"/>
      <c r="F1365" s="173"/>
      <c r="G1365" s="173"/>
      <c r="H1365" s="174"/>
      <c r="I1365" s="201"/>
      <c r="J1365" s="174"/>
      <c r="K1365" s="173"/>
      <c r="L1365" s="201"/>
      <c r="M1365" s="20"/>
      <c r="N1365" s="173"/>
      <c r="O1365" s="173"/>
      <c r="P1365" s="272"/>
      <c r="Q1365" s="202"/>
      <c r="R1365" s="560"/>
      <c r="S1365" s="299"/>
      <c r="T1365" s="174"/>
      <c r="U1365" s="174"/>
      <c r="V1365" s="235"/>
      <c r="W1365" s="691"/>
      <c r="X1365" s="691"/>
      <c r="Y1365" s="692"/>
      <c r="Z1365" s="272"/>
      <c r="AF1365" s="240"/>
      <c r="AI1365" s="240"/>
      <c r="AN1365" s="240"/>
      <c r="AO1365" s="240"/>
      <c r="AS1365" s="664"/>
      <c r="AT1365" s="722"/>
      <c r="AW1365" s="240"/>
      <c r="AX1365" s="240"/>
      <c r="BB1365" s="240"/>
      <c r="BC1365" s="240"/>
      <c r="BF1365" s="240"/>
      <c r="BH1365" s="3"/>
      <c r="BP1365" s="25" t="s">
        <v>697</v>
      </c>
    </row>
    <row r="1366" spans="1:68" s="2" customFormat="1" ht="11.25" x14ac:dyDescent="0.2">
      <c r="A1366" s="174"/>
      <c r="B1366" s="174"/>
      <c r="C1366" s="201"/>
      <c r="E1366" s="201"/>
      <c r="F1366" s="173"/>
      <c r="G1366" s="173"/>
      <c r="H1366" s="174"/>
      <c r="I1366" s="201"/>
      <c r="J1366" s="174"/>
      <c r="K1366" s="173"/>
      <c r="L1366" s="201"/>
      <c r="M1366" s="20"/>
      <c r="N1366" s="173"/>
      <c r="O1366" s="173"/>
      <c r="P1366" s="272"/>
      <c r="Q1366" s="202"/>
      <c r="R1366" s="560"/>
      <c r="S1366" s="299"/>
      <c r="T1366" s="174"/>
      <c r="U1366" s="174"/>
      <c r="V1366" s="235"/>
      <c r="W1366" s="691"/>
      <c r="X1366" s="691"/>
      <c r="Y1366" s="692"/>
      <c r="Z1366" s="272"/>
      <c r="AF1366" s="240"/>
      <c r="AI1366" s="240"/>
      <c r="AN1366" s="240"/>
      <c r="AO1366" s="240"/>
      <c r="AS1366" s="664"/>
      <c r="AT1366" s="722"/>
      <c r="AW1366" s="240"/>
      <c r="AX1366" s="240"/>
      <c r="BB1366" s="240"/>
      <c r="BC1366" s="240"/>
      <c r="BF1366" s="240"/>
      <c r="BH1366" s="3"/>
      <c r="BP1366" s="25" t="s">
        <v>697</v>
      </c>
    </row>
    <row r="1367" spans="1:68" s="2" customFormat="1" ht="11.25" x14ac:dyDescent="0.2">
      <c r="A1367" s="174"/>
      <c r="B1367" s="174"/>
      <c r="C1367" s="201"/>
      <c r="E1367" s="201"/>
      <c r="F1367" s="173"/>
      <c r="G1367" s="173"/>
      <c r="H1367" s="174"/>
      <c r="I1367" s="201"/>
      <c r="J1367" s="174"/>
      <c r="K1367" s="173"/>
      <c r="L1367" s="201"/>
      <c r="M1367" s="20"/>
      <c r="N1367" s="173"/>
      <c r="O1367" s="173"/>
      <c r="P1367" s="272"/>
      <c r="Q1367" s="202"/>
      <c r="R1367" s="560"/>
      <c r="S1367" s="299"/>
      <c r="T1367" s="174"/>
      <c r="U1367" s="174"/>
      <c r="V1367" s="235"/>
      <c r="W1367" s="691"/>
      <c r="X1367" s="691"/>
      <c r="Y1367" s="692"/>
      <c r="Z1367" s="272"/>
      <c r="AF1367" s="240"/>
      <c r="AI1367" s="240"/>
      <c r="AN1367" s="240"/>
      <c r="AO1367" s="240"/>
      <c r="AS1367" s="664"/>
      <c r="AT1367" s="722"/>
      <c r="AW1367" s="240"/>
      <c r="AX1367" s="240"/>
      <c r="BB1367" s="240"/>
      <c r="BC1367" s="240"/>
      <c r="BF1367" s="240"/>
      <c r="BH1367" s="3"/>
      <c r="BP1367" s="25" t="s">
        <v>764</v>
      </c>
    </row>
    <row r="1368" spans="1:68" s="2" customFormat="1" ht="11.25" x14ac:dyDescent="0.2">
      <c r="A1368" s="174"/>
      <c r="B1368" s="174"/>
      <c r="C1368" s="201"/>
      <c r="E1368" s="201"/>
      <c r="F1368" s="173"/>
      <c r="G1368" s="173"/>
      <c r="H1368" s="174"/>
      <c r="I1368" s="201"/>
      <c r="J1368" s="174"/>
      <c r="K1368" s="173"/>
      <c r="L1368" s="201"/>
      <c r="M1368" s="20"/>
      <c r="N1368" s="173"/>
      <c r="O1368" s="173"/>
      <c r="P1368" s="272"/>
      <c r="Q1368" s="202"/>
      <c r="R1368" s="560"/>
      <c r="S1368" s="299"/>
      <c r="T1368" s="174"/>
      <c r="U1368" s="174"/>
      <c r="V1368" s="235"/>
      <c r="W1368" s="691"/>
      <c r="X1368" s="691"/>
      <c r="Y1368" s="692"/>
      <c r="Z1368" s="272"/>
      <c r="AF1368" s="240"/>
      <c r="AI1368" s="240"/>
      <c r="AN1368" s="240"/>
      <c r="AO1368" s="240"/>
      <c r="AS1368" s="664"/>
      <c r="AT1368" s="722"/>
      <c r="AW1368" s="240"/>
      <c r="AX1368" s="240"/>
      <c r="BB1368" s="240"/>
      <c r="BC1368" s="240"/>
      <c r="BF1368" s="240"/>
      <c r="BH1368" s="3"/>
      <c r="BP1368" s="25" t="s">
        <v>764</v>
      </c>
    </row>
    <row r="1369" spans="1:68" s="2" customFormat="1" ht="11.25" x14ac:dyDescent="0.2">
      <c r="A1369" s="174"/>
      <c r="B1369" s="174"/>
      <c r="C1369" s="201"/>
      <c r="E1369" s="201"/>
      <c r="F1369" s="173"/>
      <c r="G1369" s="173"/>
      <c r="H1369" s="174"/>
      <c r="I1369" s="201"/>
      <c r="J1369" s="174"/>
      <c r="K1369" s="173"/>
      <c r="L1369" s="201"/>
      <c r="M1369" s="20"/>
      <c r="N1369" s="173"/>
      <c r="O1369" s="173"/>
      <c r="P1369" s="272"/>
      <c r="Q1369" s="202"/>
      <c r="R1369" s="560"/>
      <c r="S1369" s="299"/>
      <c r="T1369" s="174"/>
      <c r="U1369" s="174"/>
      <c r="V1369" s="235"/>
      <c r="W1369" s="691"/>
      <c r="X1369" s="691"/>
      <c r="Y1369" s="692"/>
      <c r="Z1369" s="272"/>
      <c r="AF1369" s="240"/>
      <c r="AI1369" s="240"/>
      <c r="AN1369" s="240"/>
      <c r="AO1369" s="240"/>
      <c r="AS1369" s="664"/>
      <c r="AT1369" s="722"/>
      <c r="AW1369" s="240"/>
      <c r="AX1369" s="240"/>
      <c r="BB1369" s="240"/>
      <c r="BC1369" s="240"/>
      <c r="BF1369" s="240"/>
      <c r="BH1369" s="3"/>
      <c r="BP1369" s="25" t="s">
        <v>697</v>
      </c>
    </row>
    <row r="1370" spans="1:68" s="2" customFormat="1" ht="11.25" x14ac:dyDescent="0.2">
      <c r="A1370" s="174"/>
      <c r="B1370" s="174"/>
      <c r="C1370" s="201"/>
      <c r="E1370" s="201"/>
      <c r="F1370" s="173"/>
      <c r="G1370" s="173"/>
      <c r="H1370" s="174"/>
      <c r="I1370" s="201"/>
      <c r="J1370" s="174"/>
      <c r="K1370" s="173"/>
      <c r="L1370" s="201"/>
      <c r="M1370" s="20"/>
      <c r="N1370" s="173"/>
      <c r="O1370" s="173"/>
      <c r="P1370" s="272"/>
      <c r="Q1370" s="202"/>
      <c r="R1370" s="560"/>
      <c r="S1370" s="299"/>
      <c r="T1370" s="174"/>
      <c r="U1370" s="174"/>
      <c r="V1370" s="235"/>
      <c r="W1370" s="691"/>
      <c r="X1370" s="691"/>
      <c r="Y1370" s="692"/>
      <c r="Z1370" s="272"/>
      <c r="AF1370" s="240"/>
      <c r="AI1370" s="240"/>
      <c r="AN1370" s="240"/>
      <c r="AO1370" s="240"/>
      <c r="AS1370" s="664"/>
      <c r="AT1370" s="722"/>
      <c r="AW1370" s="240"/>
      <c r="AX1370" s="240"/>
      <c r="BB1370" s="240"/>
      <c r="BC1370" s="240"/>
      <c r="BF1370" s="240"/>
      <c r="BH1370" s="3"/>
      <c r="BP1370" s="25" t="s">
        <v>697</v>
      </c>
    </row>
    <row r="1371" spans="1:68" s="2" customFormat="1" ht="11.25" x14ac:dyDescent="0.2">
      <c r="A1371" s="174"/>
      <c r="B1371" s="174"/>
      <c r="C1371" s="201"/>
      <c r="E1371" s="201"/>
      <c r="F1371" s="173"/>
      <c r="G1371" s="173"/>
      <c r="H1371" s="174"/>
      <c r="I1371" s="201"/>
      <c r="J1371" s="174"/>
      <c r="K1371" s="173"/>
      <c r="L1371" s="201"/>
      <c r="M1371" s="20"/>
      <c r="N1371" s="173"/>
      <c r="O1371" s="173"/>
      <c r="P1371" s="272"/>
      <c r="Q1371" s="202"/>
      <c r="R1371" s="560"/>
      <c r="S1371" s="299"/>
      <c r="T1371" s="174"/>
      <c r="U1371" s="174"/>
      <c r="V1371" s="235"/>
      <c r="W1371" s="691"/>
      <c r="X1371" s="691"/>
      <c r="Y1371" s="692"/>
      <c r="Z1371" s="272"/>
      <c r="AF1371" s="240"/>
      <c r="AI1371" s="240"/>
      <c r="AN1371" s="240"/>
      <c r="AO1371" s="240"/>
      <c r="AS1371" s="664"/>
      <c r="AT1371" s="722"/>
      <c r="AW1371" s="240"/>
      <c r="AX1371" s="240"/>
      <c r="BB1371" s="240"/>
      <c r="BC1371" s="240"/>
      <c r="BF1371" s="240"/>
      <c r="BH1371" s="3"/>
      <c r="BP1371" s="25" t="s">
        <v>697</v>
      </c>
    </row>
    <row r="1372" spans="1:68" s="2" customFormat="1" ht="11.25" x14ac:dyDescent="0.2">
      <c r="A1372" s="174"/>
      <c r="B1372" s="174"/>
      <c r="C1372" s="201"/>
      <c r="E1372" s="201"/>
      <c r="F1372" s="173"/>
      <c r="G1372" s="173"/>
      <c r="H1372" s="174"/>
      <c r="I1372" s="201"/>
      <c r="J1372" s="174"/>
      <c r="K1372" s="173"/>
      <c r="L1372" s="201"/>
      <c r="M1372" s="20"/>
      <c r="N1372" s="173"/>
      <c r="O1372" s="173"/>
      <c r="P1372" s="272"/>
      <c r="Q1372" s="202"/>
      <c r="R1372" s="560"/>
      <c r="S1372" s="299"/>
      <c r="T1372" s="174"/>
      <c r="U1372" s="174"/>
      <c r="V1372" s="235"/>
      <c r="W1372" s="691"/>
      <c r="X1372" s="691"/>
      <c r="Y1372" s="692"/>
      <c r="Z1372" s="272"/>
      <c r="AF1372" s="240"/>
      <c r="AI1372" s="240"/>
      <c r="AN1372" s="240"/>
      <c r="AO1372" s="240"/>
      <c r="AS1372" s="664"/>
      <c r="AT1372" s="722"/>
      <c r="AW1372" s="240"/>
      <c r="AX1372" s="240"/>
      <c r="BB1372" s="240"/>
      <c r="BC1372" s="240"/>
      <c r="BF1372" s="240"/>
      <c r="BH1372" s="3"/>
      <c r="BP1372" s="25" t="s">
        <v>678</v>
      </c>
    </row>
    <row r="1373" spans="1:68" s="2" customFormat="1" ht="11.25" x14ac:dyDescent="0.2">
      <c r="A1373" s="174"/>
      <c r="B1373" s="174"/>
      <c r="C1373" s="201"/>
      <c r="E1373" s="201"/>
      <c r="F1373" s="173"/>
      <c r="G1373" s="173"/>
      <c r="H1373" s="174"/>
      <c r="I1373" s="201"/>
      <c r="J1373" s="174"/>
      <c r="K1373" s="173"/>
      <c r="L1373" s="201"/>
      <c r="M1373" s="20"/>
      <c r="N1373" s="173"/>
      <c r="O1373" s="173"/>
      <c r="P1373" s="272"/>
      <c r="Q1373" s="202"/>
      <c r="R1373" s="560"/>
      <c r="S1373" s="299"/>
      <c r="T1373" s="174"/>
      <c r="U1373" s="174"/>
      <c r="V1373" s="235"/>
      <c r="W1373" s="691"/>
      <c r="X1373" s="691"/>
      <c r="Y1373" s="692"/>
      <c r="Z1373" s="272"/>
      <c r="AF1373" s="240"/>
      <c r="AI1373" s="240"/>
      <c r="AN1373" s="240"/>
      <c r="AO1373" s="240"/>
      <c r="AS1373" s="664"/>
      <c r="AT1373" s="722"/>
      <c r="AW1373" s="240"/>
      <c r="AX1373" s="240"/>
      <c r="BB1373" s="240"/>
      <c r="BC1373" s="240"/>
      <c r="BF1373" s="240"/>
      <c r="BH1373" s="3"/>
      <c r="BP1373" s="25" t="s">
        <v>678</v>
      </c>
    </row>
    <row r="1374" spans="1:68" s="2" customFormat="1" ht="11.25" x14ac:dyDescent="0.2">
      <c r="A1374" s="174"/>
      <c r="B1374" s="174"/>
      <c r="C1374" s="201"/>
      <c r="E1374" s="201"/>
      <c r="F1374" s="173"/>
      <c r="G1374" s="173"/>
      <c r="H1374" s="174"/>
      <c r="I1374" s="201"/>
      <c r="J1374" s="174"/>
      <c r="K1374" s="173"/>
      <c r="L1374" s="201"/>
      <c r="M1374" s="20"/>
      <c r="N1374" s="173"/>
      <c r="O1374" s="173"/>
      <c r="P1374" s="272"/>
      <c r="Q1374" s="202"/>
      <c r="R1374" s="560"/>
      <c r="S1374" s="299"/>
      <c r="T1374" s="174"/>
      <c r="U1374" s="174"/>
      <c r="V1374" s="235"/>
      <c r="W1374" s="691"/>
      <c r="X1374" s="691"/>
      <c r="Y1374" s="692"/>
      <c r="Z1374" s="272"/>
      <c r="AF1374" s="240"/>
      <c r="AI1374" s="240"/>
      <c r="AN1374" s="240"/>
      <c r="AO1374" s="240"/>
      <c r="AS1374" s="664"/>
      <c r="AT1374" s="722"/>
      <c r="AW1374" s="240"/>
      <c r="AX1374" s="240"/>
      <c r="BB1374" s="240"/>
      <c r="BC1374" s="240"/>
      <c r="BF1374" s="240"/>
      <c r="BH1374" s="3"/>
      <c r="BP1374" s="25" t="s">
        <v>678</v>
      </c>
    </row>
    <row r="1375" spans="1:68" s="2" customFormat="1" ht="11.25" x14ac:dyDescent="0.2">
      <c r="A1375" s="174"/>
      <c r="B1375" s="174"/>
      <c r="C1375" s="201"/>
      <c r="E1375" s="201"/>
      <c r="F1375" s="173"/>
      <c r="G1375" s="173"/>
      <c r="H1375" s="174"/>
      <c r="I1375" s="201"/>
      <c r="J1375" s="174"/>
      <c r="K1375" s="173"/>
      <c r="L1375" s="201"/>
      <c r="M1375" s="20"/>
      <c r="N1375" s="173"/>
      <c r="O1375" s="173"/>
      <c r="P1375" s="272"/>
      <c r="Q1375" s="202"/>
      <c r="R1375" s="560"/>
      <c r="S1375" s="299"/>
      <c r="T1375" s="174"/>
      <c r="U1375" s="174"/>
      <c r="V1375" s="235"/>
      <c r="W1375" s="691"/>
      <c r="X1375" s="691"/>
      <c r="Y1375" s="692"/>
      <c r="Z1375" s="272"/>
      <c r="AF1375" s="240"/>
      <c r="AI1375" s="240"/>
      <c r="AN1375" s="240"/>
      <c r="AO1375" s="240"/>
      <c r="AS1375" s="664"/>
      <c r="AT1375" s="722"/>
      <c r="AW1375" s="240"/>
      <c r="AX1375" s="240"/>
      <c r="BB1375" s="240"/>
      <c r="BC1375" s="240"/>
      <c r="BF1375" s="240"/>
      <c r="BH1375" s="3"/>
      <c r="BP1375" s="25" t="s">
        <v>678</v>
      </c>
    </row>
    <row r="1376" spans="1:68" s="2" customFormat="1" ht="11.25" x14ac:dyDescent="0.2">
      <c r="A1376" s="174"/>
      <c r="B1376" s="174"/>
      <c r="C1376" s="201"/>
      <c r="E1376" s="201"/>
      <c r="F1376" s="173"/>
      <c r="G1376" s="173"/>
      <c r="H1376" s="174"/>
      <c r="I1376" s="201"/>
      <c r="J1376" s="174"/>
      <c r="K1376" s="173"/>
      <c r="L1376" s="201"/>
      <c r="M1376" s="20"/>
      <c r="N1376" s="173"/>
      <c r="O1376" s="173"/>
      <c r="P1376" s="272"/>
      <c r="Q1376" s="202"/>
      <c r="R1376" s="560"/>
      <c r="S1376" s="299"/>
      <c r="T1376" s="174"/>
      <c r="U1376" s="174"/>
      <c r="V1376" s="235"/>
      <c r="W1376" s="691"/>
      <c r="X1376" s="691"/>
      <c r="Y1376" s="692"/>
      <c r="Z1376" s="272"/>
      <c r="AF1376" s="240"/>
      <c r="AI1376" s="240"/>
      <c r="AN1376" s="240"/>
      <c r="AO1376" s="240"/>
      <c r="AS1376" s="664"/>
      <c r="AT1376" s="722"/>
      <c r="AW1376" s="240"/>
      <c r="AX1376" s="240"/>
      <c r="BB1376" s="240"/>
      <c r="BC1376" s="240"/>
      <c r="BF1376" s="240"/>
      <c r="BH1376" s="3"/>
      <c r="BP1376" s="25" t="s">
        <v>678</v>
      </c>
    </row>
    <row r="1377" spans="1:68" s="2" customFormat="1" ht="11.25" x14ac:dyDescent="0.2">
      <c r="A1377" s="174"/>
      <c r="B1377" s="174"/>
      <c r="C1377" s="201"/>
      <c r="E1377" s="201"/>
      <c r="F1377" s="173"/>
      <c r="G1377" s="173"/>
      <c r="H1377" s="174"/>
      <c r="I1377" s="201"/>
      <c r="J1377" s="174"/>
      <c r="K1377" s="173"/>
      <c r="L1377" s="201"/>
      <c r="M1377" s="20"/>
      <c r="N1377" s="173"/>
      <c r="O1377" s="173"/>
      <c r="P1377" s="272"/>
      <c r="Q1377" s="202"/>
      <c r="R1377" s="560"/>
      <c r="S1377" s="299"/>
      <c r="T1377" s="174"/>
      <c r="U1377" s="174"/>
      <c r="V1377" s="235"/>
      <c r="W1377" s="691"/>
      <c r="X1377" s="691"/>
      <c r="Y1377" s="692"/>
      <c r="Z1377" s="272"/>
      <c r="AF1377" s="240"/>
      <c r="AI1377" s="240"/>
      <c r="AN1377" s="240"/>
      <c r="AO1377" s="240"/>
      <c r="AS1377" s="664"/>
      <c r="AT1377" s="722"/>
      <c r="AW1377" s="240"/>
      <c r="AX1377" s="240"/>
      <c r="BB1377" s="240"/>
      <c r="BC1377" s="240"/>
      <c r="BF1377" s="240"/>
      <c r="BH1377" s="3"/>
      <c r="BP1377" s="25" t="s">
        <v>678</v>
      </c>
    </row>
    <row r="1378" spans="1:68" s="2" customFormat="1" ht="11.25" x14ac:dyDescent="0.2">
      <c r="A1378" s="174"/>
      <c r="B1378" s="174"/>
      <c r="C1378" s="201"/>
      <c r="E1378" s="201"/>
      <c r="F1378" s="173"/>
      <c r="G1378" s="173"/>
      <c r="H1378" s="174"/>
      <c r="I1378" s="201"/>
      <c r="J1378" s="174"/>
      <c r="K1378" s="173"/>
      <c r="L1378" s="201"/>
      <c r="M1378" s="20"/>
      <c r="N1378" s="173"/>
      <c r="O1378" s="173"/>
      <c r="P1378" s="272"/>
      <c r="Q1378" s="202"/>
      <c r="R1378" s="560"/>
      <c r="S1378" s="299"/>
      <c r="T1378" s="174"/>
      <c r="U1378" s="174"/>
      <c r="V1378" s="235"/>
      <c r="W1378" s="691"/>
      <c r="X1378" s="691"/>
      <c r="Y1378" s="692"/>
      <c r="Z1378" s="272"/>
      <c r="AF1378" s="240"/>
      <c r="AI1378" s="240"/>
      <c r="AN1378" s="240"/>
      <c r="AO1378" s="240"/>
      <c r="AS1378" s="664"/>
      <c r="AT1378" s="722"/>
      <c r="AW1378" s="240"/>
      <c r="AX1378" s="240"/>
      <c r="BB1378" s="240"/>
      <c r="BC1378" s="240"/>
      <c r="BF1378" s="240"/>
      <c r="BH1378" s="3"/>
      <c r="BP1378" s="25" t="s">
        <v>678</v>
      </c>
    </row>
    <row r="1379" spans="1:68" s="2" customFormat="1" ht="11.25" x14ac:dyDescent="0.2">
      <c r="A1379" s="174"/>
      <c r="B1379" s="174"/>
      <c r="C1379" s="201"/>
      <c r="E1379" s="201"/>
      <c r="F1379" s="173"/>
      <c r="G1379" s="173"/>
      <c r="H1379" s="174"/>
      <c r="I1379" s="201"/>
      <c r="J1379" s="174"/>
      <c r="K1379" s="173"/>
      <c r="L1379" s="201"/>
      <c r="M1379" s="20"/>
      <c r="N1379" s="173"/>
      <c r="O1379" s="173"/>
      <c r="P1379" s="272"/>
      <c r="Q1379" s="202"/>
      <c r="R1379" s="560"/>
      <c r="S1379" s="299"/>
      <c r="T1379" s="174"/>
      <c r="U1379" s="174"/>
      <c r="V1379" s="235"/>
      <c r="W1379" s="691"/>
      <c r="X1379" s="691"/>
      <c r="Y1379" s="692"/>
      <c r="Z1379" s="272"/>
      <c r="AF1379" s="240"/>
      <c r="AI1379" s="240"/>
      <c r="AN1379" s="240"/>
      <c r="AO1379" s="240"/>
      <c r="AS1379" s="664"/>
      <c r="AT1379" s="722"/>
      <c r="AW1379" s="240"/>
      <c r="AX1379" s="240"/>
      <c r="BB1379" s="240"/>
      <c r="BC1379" s="240"/>
      <c r="BF1379" s="240"/>
      <c r="BH1379" s="3"/>
      <c r="BP1379" s="25" t="s">
        <v>678</v>
      </c>
    </row>
    <row r="1380" spans="1:68" s="2" customFormat="1" ht="11.25" x14ac:dyDescent="0.2">
      <c r="A1380" s="174"/>
      <c r="B1380" s="174"/>
      <c r="C1380" s="201"/>
      <c r="E1380" s="201"/>
      <c r="F1380" s="173"/>
      <c r="G1380" s="173"/>
      <c r="H1380" s="174"/>
      <c r="I1380" s="201"/>
      <c r="J1380" s="174"/>
      <c r="K1380" s="173"/>
      <c r="L1380" s="201"/>
      <c r="M1380" s="20"/>
      <c r="N1380" s="173"/>
      <c r="O1380" s="173"/>
      <c r="P1380" s="272"/>
      <c r="Q1380" s="202"/>
      <c r="R1380" s="560"/>
      <c r="S1380" s="299"/>
      <c r="T1380" s="174"/>
      <c r="U1380" s="174"/>
      <c r="V1380" s="235"/>
      <c r="W1380" s="691"/>
      <c r="X1380" s="691"/>
      <c r="Y1380" s="692"/>
      <c r="Z1380" s="272"/>
      <c r="AF1380" s="240"/>
      <c r="AI1380" s="240"/>
      <c r="AN1380" s="240"/>
      <c r="AO1380" s="240"/>
      <c r="AS1380" s="664"/>
      <c r="AT1380" s="722"/>
      <c r="AW1380" s="240"/>
      <c r="AX1380" s="240"/>
      <c r="BB1380" s="240"/>
      <c r="BC1380" s="240"/>
      <c r="BF1380" s="240"/>
      <c r="BH1380" s="3"/>
      <c r="BP1380" s="25" t="s">
        <v>678</v>
      </c>
    </row>
    <row r="1381" spans="1:68" s="2" customFormat="1" ht="11.25" x14ac:dyDescent="0.2">
      <c r="A1381" s="174"/>
      <c r="B1381" s="174"/>
      <c r="C1381" s="201"/>
      <c r="E1381" s="201"/>
      <c r="F1381" s="173"/>
      <c r="G1381" s="173"/>
      <c r="H1381" s="174"/>
      <c r="I1381" s="201"/>
      <c r="J1381" s="174"/>
      <c r="K1381" s="173"/>
      <c r="L1381" s="201"/>
      <c r="M1381" s="20"/>
      <c r="N1381" s="173"/>
      <c r="O1381" s="173"/>
      <c r="P1381" s="272"/>
      <c r="Q1381" s="202"/>
      <c r="R1381" s="560"/>
      <c r="S1381" s="299"/>
      <c r="T1381" s="174"/>
      <c r="U1381" s="174"/>
      <c r="V1381" s="235"/>
      <c r="W1381" s="691"/>
      <c r="X1381" s="691"/>
      <c r="Y1381" s="692"/>
      <c r="Z1381" s="272"/>
      <c r="AF1381" s="240"/>
      <c r="AI1381" s="240"/>
      <c r="AN1381" s="240"/>
      <c r="AO1381" s="240"/>
      <c r="AS1381" s="664"/>
      <c r="AT1381" s="722"/>
      <c r="AW1381" s="240"/>
      <c r="AX1381" s="240"/>
      <c r="BB1381" s="240"/>
      <c r="BC1381" s="240"/>
      <c r="BF1381" s="240"/>
      <c r="BH1381" s="3"/>
      <c r="BP1381" s="25" t="s">
        <v>678</v>
      </c>
    </row>
    <row r="1382" spans="1:68" s="2" customFormat="1" ht="11.25" x14ac:dyDescent="0.2">
      <c r="A1382" s="174"/>
      <c r="B1382" s="174"/>
      <c r="C1382" s="201"/>
      <c r="E1382" s="201"/>
      <c r="F1382" s="173"/>
      <c r="G1382" s="173"/>
      <c r="H1382" s="174"/>
      <c r="I1382" s="201"/>
      <c r="J1382" s="174"/>
      <c r="K1382" s="173"/>
      <c r="L1382" s="201"/>
      <c r="M1382" s="20"/>
      <c r="N1382" s="173"/>
      <c r="O1382" s="173"/>
      <c r="P1382" s="272"/>
      <c r="Q1382" s="202"/>
      <c r="R1382" s="560"/>
      <c r="S1382" s="299"/>
      <c r="T1382" s="174"/>
      <c r="U1382" s="174"/>
      <c r="V1382" s="235"/>
      <c r="W1382" s="691"/>
      <c r="X1382" s="691"/>
      <c r="Y1382" s="692"/>
      <c r="Z1382" s="272"/>
      <c r="AF1382" s="240"/>
      <c r="AI1382" s="240"/>
      <c r="AN1382" s="240"/>
      <c r="AO1382" s="240"/>
      <c r="AS1382" s="664"/>
      <c r="AT1382" s="722"/>
      <c r="AW1382" s="240"/>
      <c r="AX1382" s="240"/>
      <c r="BB1382" s="240"/>
      <c r="BC1382" s="240"/>
      <c r="BF1382" s="240"/>
      <c r="BH1382" s="3"/>
      <c r="BP1382" s="25" t="s">
        <v>697</v>
      </c>
    </row>
    <row r="1383" spans="1:68" s="2" customFormat="1" ht="11.25" x14ac:dyDescent="0.2">
      <c r="A1383" s="174"/>
      <c r="B1383" s="174"/>
      <c r="C1383" s="201"/>
      <c r="E1383" s="201"/>
      <c r="F1383" s="173"/>
      <c r="G1383" s="173"/>
      <c r="H1383" s="174"/>
      <c r="I1383" s="201"/>
      <c r="J1383" s="174"/>
      <c r="K1383" s="173"/>
      <c r="L1383" s="201"/>
      <c r="M1383" s="20"/>
      <c r="N1383" s="173"/>
      <c r="O1383" s="173"/>
      <c r="P1383" s="272"/>
      <c r="Q1383" s="202"/>
      <c r="R1383" s="560"/>
      <c r="S1383" s="299"/>
      <c r="T1383" s="174"/>
      <c r="U1383" s="174"/>
      <c r="V1383" s="235"/>
      <c r="W1383" s="691"/>
      <c r="X1383" s="691"/>
      <c r="Y1383" s="692"/>
      <c r="Z1383" s="272"/>
      <c r="AF1383" s="240"/>
      <c r="AI1383" s="240"/>
      <c r="AN1383" s="240"/>
      <c r="AO1383" s="240"/>
      <c r="AS1383" s="664"/>
      <c r="AT1383" s="722"/>
      <c r="AW1383" s="240"/>
      <c r="AX1383" s="240"/>
      <c r="BB1383" s="240"/>
      <c r="BC1383" s="240"/>
      <c r="BF1383" s="240"/>
      <c r="BH1383" s="3"/>
      <c r="BP1383" s="25" t="s">
        <v>697</v>
      </c>
    </row>
    <row r="1384" spans="1:68" s="2" customFormat="1" ht="11.25" x14ac:dyDescent="0.2">
      <c r="A1384" s="174"/>
      <c r="B1384" s="174"/>
      <c r="C1384" s="201"/>
      <c r="E1384" s="201"/>
      <c r="F1384" s="173"/>
      <c r="G1384" s="173"/>
      <c r="H1384" s="174"/>
      <c r="I1384" s="201"/>
      <c r="J1384" s="174"/>
      <c r="K1384" s="173"/>
      <c r="L1384" s="201"/>
      <c r="M1384" s="20"/>
      <c r="N1384" s="173"/>
      <c r="O1384" s="173"/>
      <c r="P1384" s="272"/>
      <c r="Q1384" s="202"/>
      <c r="R1384" s="560"/>
      <c r="S1384" s="299"/>
      <c r="T1384" s="174"/>
      <c r="U1384" s="174"/>
      <c r="V1384" s="235"/>
      <c r="W1384" s="691"/>
      <c r="X1384" s="691"/>
      <c r="Y1384" s="692"/>
      <c r="Z1384" s="272"/>
      <c r="AF1384" s="240"/>
      <c r="AI1384" s="240"/>
      <c r="AN1384" s="240"/>
      <c r="AO1384" s="240"/>
      <c r="AS1384" s="664"/>
      <c r="AT1384" s="722"/>
      <c r="AW1384" s="240"/>
      <c r="AX1384" s="240"/>
      <c r="BB1384" s="240"/>
      <c r="BC1384" s="240"/>
      <c r="BF1384" s="240"/>
      <c r="BH1384" s="3"/>
      <c r="BP1384" s="25" t="s">
        <v>697</v>
      </c>
    </row>
    <row r="1385" spans="1:68" s="2" customFormat="1" ht="11.25" x14ac:dyDescent="0.2">
      <c r="A1385" s="174"/>
      <c r="B1385" s="174"/>
      <c r="C1385" s="201"/>
      <c r="E1385" s="201"/>
      <c r="F1385" s="173"/>
      <c r="G1385" s="173"/>
      <c r="H1385" s="174"/>
      <c r="I1385" s="201"/>
      <c r="J1385" s="174"/>
      <c r="K1385" s="173"/>
      <c r="L1385" s="201"/>
      <c r="M1385" s="20"/>
      <c r="N1385" s="173"/>
      <c r="O1385" s="173"/>
      <c r="P1385" s="272"/>
      <c r="Q1385" s="202"/>
      <c r="R1385" s="560"/>
      <c r="S1385" s="299"/>
      <c r="T1385" s="174"/>
      <c r="U1385" s="174"/>
      <c r="V1385" s="235"/>
      <c r="W1385" s="691"/>
      <c r="X1385" s="691"/>
      <c r="Y1385" s="692"/>
      <c r="Z1385" s="272"/>
      <c r="AF1385" s="240"/>
      <c r="AI1385" s="240"/>
      <c r="AN1385" s="240"/>
      <c r="AO1385" s="240"/>
      <c r="AS1385" s="664"/>
      <c r="AT1385" s="722"/>
      <c r="AW1385" s="240"/>
      <c r="AX1385" s="240"/>
      <c r="BB1385" s="240"/>
      <c r="BC1385" s="240"/>
      <c r="BF1385" s="240"/>
      <c r="BH1385" s="3"/>
      <c r="BP1385" s="25" t="s">
        <v>678</v>
      </c>
    </row>
    <row r="1386" spans="1:68" s="2" customFormat="1" ht="11.25" x14ac:dyDescent="0.2">
      <c r="A1386" s="174"/>
      <c r="B1386" s="174"/>
      <c r="C1386" s="201"/>
      <c r="E1386" s="201"/>
      <c r="F1386" s="173"/>
      <c r="G1386" s="173"/>
      <c r="H1386" s="174"/>
      <c r="I1386" s="201"/>
      <c r="J1386" s="174"/>
      <c r="K1386" s="173"/>
      <c r="L1386" s="201"/>
      <c r="M1386" s="20"/>
      <c r="N1386" s="173"/>
      <c r="O1386" s="173"/>
      <c r="P1386" s="272"/>
      <c r="Q1386" s="202"/>
      <c r="R1386" s="560"/>
      <c r="S1386" s="299"/>
      <c r="T1386" s="174"/>
      <c r="U1386" s="174"/>
      <c r="V1386" s="235"/>
      <c r="W1386" s="691"/>
      <c r="X1386" s="691"/>
      <c r="Y1386" s="692"/>
      <c r="Z1386" s="272"/>
      <c r="AF1386" s="240"/>
      <c r="AI1386" s="240"/>
      <c r="AN1386" s="240"/>
      <c r="AO1386" s="240"/>
      <c r="AS1386" s="664"/>
      <c r="AT1386" s="722"/>
      <c r="AW1386" s="240"/>
      <c r="AX1386" s="240"/>
      <c r="BB1386" s="240"/>
      <c r="BC1386" s="240"/>
      <c r="BF1386" s="240"/>
      <c r="BH1386" s="3"/>
      <c r="BP1386" s="25" t="s">
        <v>678</v>
      </c>
    </row>
    <row r="1387" spans="1:68" s="2" customFormat="1" ht="11.25" x14ac:dyDescent="0.2">
      <c r="A1387" s="174"/>
      <c r="B1387" s="174"/>
      <c r="C1387" s="201"/>
      <c r="E1387" s="201"/>
      <c r="F1387" s="173"/>
      <c r="G1387" s="173"/>
      <c r="H1387" s="174"/>
      <c r="I1387" s="201"/>
      <c r="J1387" s="174"/>
      <c r="K1387" s="173"/>
      <c r="L1387" s="201"/>
      <c r="M1387" s="20"/>
      <c r="N1387" s="173"/>
      <c r="O1387" s="173"/>
      <c r="P1387" s="272"/>
      <c r="Q1387" s="202"/>
      <c r="R1387" s="560"/>
      <c r="S1387" s="299"/>
      <c r="T1387" s="174"/>
      <c r="U1387" s="174"/>
      <c r="V1387" s="235"/>
      <c r="W1387" s="691"/>
      <c r="X1387" s="691"/>
      <c r="Y1387" s="692"/>
      <c r="Z1387" s="272"/>
      <c r="AF1387" s="240"/>
      <c r="AI1387" s="240"/>
      <c r="AN1387" s="240"/>
      <c r="AO1387" s="240"/>
      <c r="AS1387" s="664"/>
      <c r="AT1387" s="722"/>
      <c r="AW1387" s="240"/>
      <c r="AX1387" s="240"/>
      <c r="BB1387" s="240"/>
      <c r="BC1387" s="240"/>
      <c r="BF1387" s="240"/>
      <c r="BH1387" s="3"/>
      <c r="BP1387" s="25" t="s">
        <v>678</v>
      </c>
    </row>
    <row r="1388" spans="1:68" s="2" customFormat="1" ht="11.25" x14ac:dyDescent="0.2">
      <c r="A1388" s="174"/>
      <c r="B1388" s="174"/>
      <c r="C1388" s="201"/>
      <c r="E1388" s="201"/>
      <c r="F1388" s="173"/>
      <c r="G1388" s="173"/>
      <c r="H1388" s="174"/>
      <c r="I1388" s="201"/>
      <c r="J1388" s="174"/>
      <c r="K1388" s="173"/>
      <c r="L1388" s="201"/>
      <c r="M1388" s="20"/>
      <c r="N1388" s="173"/>
      <c r="O1388" s="173"/>
      <c r="P1388" s="272"/>
      <c r="Q1388" s="202"/>
      <c r="R1388" s="560"/>
      <c r="S1388" s="299"/>
      <c r="T1388" s="174"/>
      <c r="U1388" s="174"/>
      <c r="V1388" s="235"/>
      <c r="W1388" s="691"/>
      <c r="X1388" s="691"/>
      <c r="Y1388" s="692"/>
      <c r="Z1388" s="272"/>
      <c r="AF1388" s="240"/>
      <c r="AI1388" s="240"/>
      <c r="AN1388" s="240"/>
      <c r="AO1388" s="240"/>
      <c r="AS1388" s="664"/>
      <c r="AT1388" s="722"/>
      <c r="AW1388" s="240"/>
      <c r="AX1388" s="240"/>
      <c r="BB1388" s="240"/>
      <c r="BC1388" s="240"/>
      <c r="BF1388" s="240"/>
      <c r="BH1388" s="3"/>
      <c r="BP1388" s="25" t="s">
        <v>810</v>
      </c>
    </row>
    <row r="1389" spans="1:68" s="2" customFormat="1" ht="11.25" x14ac:dyDescent="0.2">
      <c r="A1389" s="174"/>
      <c r="B1389" s="174"/>
      <c r="C1389" s="201"/>
      <c r="E1389" s="201"/>
      <c r="F1389" s="173"/>
      <c r="G1389" s="173"/>
      <c r="H1389" s="174"/>
      <c r="I1389" s="201"/>
      <c r="J1389" s="174"/>
      <c r="K1389" s="173"/>
      <c r="L1389" s="201"/>
      <c r="M1389" s="20"/>
      <c r="N1389" s="173"/>
      <c r="O1389" s="173"/>
      <c r="P1389" s="272"/>
      <c r="Q1389" s="202"/>
      <c r="R1389" s="560"/>
      <c r="S1389" s="299"/>
      <c r="T1389" s="174"/>
      <c r="U1389" s="174"/>
      <c r="V1389" s="235"/>
      <c r="W1389" s="691"/>
      <c r="X1389" s="691"/>
      <c r="Y1389" s="692"/>
      <c r="Z1389" s="272"/>
      <c r="AF1389" s="240"/>
      <c r="AI1389" s="240"/>
      <c r="AN1389" s="240"/>
      <c r="AO1389" s="240"/>
      <c r="AS1389" s="664"/>
      <c r="AT1389" s="722"/>
      <c r="AW1389" s="240"/>
      <c r="AX1389" s="240"/>
      <c r="BB1389" s="240"/>
      <c r="BC1389" s="240"/>
      <c r="BF1389" s="240"/>
      <c r="BH1389" s="3"/>
      <c r="BP1389" s="25" t="s">
        <v>810</v>
      </c>
    </row>
    <row r="1390" spans="1:68" s="2" customFormat="1" ht="11.25" x14ac:dyDescent="0.2">
      <c r="A1390" s="174"/>
      <c r="B1390" s="174"/>
      <c r="C1390" s="201"/>
      <c r="E1390" s="201"/>
      <c r="F1390" s="173"/>
      <c r="G1390" s="173"/>
      <c r="H1390" s="174"/>
      <c r="I1390" s="201"/>
      <c r="J1390" s="174"/>
      <c r="K1390" s="173"/>
      <c r="L1390" s="201"/>
      <c r="M1390" s="20"/>
      <c r="N1390" s="173"/>
      <c r="O1390" s="173"/>
      <c r="P1390" s="272"/>
      <c r="Q1390" s="202"/>
      <c r="R1390" s="560"/>
      <c r="S1390" s="299"/>
      <c r="T1390" s="174"/>
      <c r="U1390" s="174"/>
      <c r="V1390" s="235"/>
      <c r="W1390" s="691"/>
      <c r="X1390" s="691"/>
      <c r="Y1390" s="692"/>
      <c r="Z1390" s="272"/>
      <c r="AF1390" s="240"/>
      <c r="AI1390" s="240"/>
      <c r="AN1390" s="240"/>
      <c r="AO1390" s="240"/>
      <c r="AS1390" s="664"/>
      <c r="AT1390" s="722"/>
      <c r="AW1390" s="240"/>
      <c r="AX1390" s="240"/>
      <c r="BB1390" s="240"/>
      <c r="BC1390" s="240"/>
      <c r="BF1390" s="240"/>
      <c r="BH1390" s="3"/>
      <c r="BP1390" s="25" t="s">
        <v>810</v>
      </c>
    </row>
    <row r="1391" spans="1:68" s="2" customFormat="1" ht="11.25" x14ac:dyDescent="0.2">
      <c r="A1391" s="174"/>
      <c r="B1391" s="174"/>
      <c r="C1391" s="201"/>
      <c r="E1391" s="201"/>
      <c r="F1391" s="173"/>
      <c r="G1391" s="173"/>
      <c r="H1391" s="174"/>
      <c r="I1391" s="201"/>
      <c r="J1391" s="174"/>
      <c r="K1391" s="173"/>
      <c r="L1391" s="201"/>
      <c r="M1391" s="20"/>
      <c r="N1391" s="173"/>
      <c r="O1391" s="173"/>
      <c r="P1391" s="272"/>
      <c r="Q1391" s="202"/>
      <c r="R1391" s="560"/>
      <c r="S1391" s="299"/>
      <c r="T1391" s="174"/>
      <c r="U1391" s="174"/>
      <c r="V1391" s="235"/>
      <c r="W1391" s="691"/>
      <c r="X1391" s="691"/>
      <c r="Y1391" s="692"/>
      <c r="Z1391" s="272"/>
      <c r="AF1391" s="240"/>
      <c r="AI1391" s="240"/>
      <c r="AN1391" s="240"/>
      <c r="AO1391" s="240"/>
      <c r="AS1391" s="664"/>
      <c r="AT1391" s="722"/>
      <c r="AW1391" s="240"/>
      <c r="AX1391" s="240"/>
      <c r="BB1391" s="240"/>
      <c r="BC1391" s="240"/>
      <c r="BF1391" s="240"/>
      <c r="BH1391" s="3"/>
      <c r="BP1391" s="25" t="s">
        <v>814</v>
      </c>
    </row>
    <row r="1392" spans="1:68" s="2" customFormat="1" ht="11.25" x14ac:dyDescent="0.2">
      <c r="A1392" s="174"/>
      <c r="B1392" s="174"/>
      <c r="C1392" s="201"/>
      <c r="E1392" s="201"/>
      <c r="F1392" s="173"/>
      <c r="G1392" s="173"/>
      <c r="H1392" s="174"/>
      <c r="I1392" s="201"/>
      <c r="J1392" s="174"/>
      <c r="K1392" s="173"/>
      <c r="L1392" s="201"/>
      <c r="M1392" s="20"/>
      <c r="N1392" s="173"/>
      <c r="O1392" s="173"/>
      <c r="P1392" s="272"/>
      <c r="Q1392" s="202"/>
      <c r="R1392" s="560"/>
      <c r="S1392" s="299"/>
      <c r="T1392" s="174"/>
      <c r="U1392" s="174"/>
      <c r="V1392" s="235"/>
      <c r="W1392" s="691"/>
      <c r="X1392" s="691"/>
      <c r="Y1392" s="692"/>
      <c r="Z1392" s="272"/>
      <c r="AF1392" s="240"/>
      <c r="AI1392" s="240"/>
      <c r="AN1392" s="240"/>
      <c r="AO1392" s="240"/>
      <c r="AS1392" s="664"/>
      <c r="AT1392" s="722"/>
      <c r="AW1392" s="240"/>
      <c r="AX1392" s="240"/>
      <c r="BB1392" s="240"/>
      <c r="BC1392" s="240"/>
      <c r="BF1392" s="240"/>
      <c r="BH1392" s="3"/>
      <c r="BP1392" s="25" t="s">
        <v>814</v>
      </c>
    </row>
    <row r="1393" spans="1:68" s="2" customFormat="1" ht="11.25" x14ac:dyDescent="0.2">
      <c r="A1393" s="174"/>
      <c r="B1393" s="174"/>
      <c r="C1393" s="201"/>
      <c r="E1393" s="201"/>
      <c r="F1393" s="173"/>
      <c r="G1393" s="173"/>
      <c r="H1393" s="174"/>
      <c r="I1393" s="201"/>
      <c r="J1393" s="174"/>
      <c r="K1393" s="173"/>
      <c r="L1393" s="201"/>
      <c r="M1393" s="20"/>
      <c r="N1393" s="173"/>
      <c r="O1393" s="173"/>
      <c r="P1393" s="272"/>
      <c r="Q1393" s="202"/>
      <c r="R1393" s="560"/>
      <c r="S1393" s="299"/>
      <c r="T1393" s="174"/>
      <c r="U1393" s="174"/>
      <c r="V1393" s="235"/>
      <c r="W1393" s="691"/>
      <c r="X1393" s="691"/>
      <c r="Y1393" s="692"/>
      <c r="Z1393" s="272"/>
      <c r="AF1393" s="240"/>
      <c r="AI1393" s="240"/>
      <c r="AN1393" s="240"/>
      <c r="AO1393" s="240"/>
      <c r="AS1393" s="664"/>
      <c r="AT1393" s="722"/>
      <c r="AW1393" s="240"/>
      <c r="AX1393" s="240"/>
      <c r="BB1393" s="240"/>
      <c r="BC1393" s="240"/>
      <c r="BF1393" s="240"/>
      <c r="BH1393" s="3"/>
      <c r="BP1393" s="25" t="s">
        <v>814</v>
      </c>
    </row>
    <row r="1394" spans="1:68" s="2" customFormat="1" ht="11.25" x14ac:dyDescent="0.2">
      <c r="A1394" s="174"/>
      <c r="B1394" s="174"/>
      <c r="C1394" s="201"/>
      <c r="E1394" s="201"/>
      <c r="F1394" s="173"/>
      <c r="G1394" s="173"/>
      <c r="H1394" s="174"/>
      <c r="I1394" s="201"/>
      <c r="J1394" s="174"/>
      <c r="K1394" s="173"/>
      <c r="L1394" s="201"/>
      <c r="M1394" s="20"/>
      <c r="N1394" s="173"/>
      <c r="O1394" s="173"/>
      <c r="P1394" s="272"/>
      <c r="Q1394" s="202"/>
      <c r="R1394" s="560"/>
      <c r="S1394" s="299"/>
      <c r="T1394" s="174"/>
      <c r="U1394" s="174"/>
      <c r="V1394" s="235"/>
      <c r="W1394" s="691"/>
      <c r="X1394" s="691"/>
      <c r="Y1394" s="692"/>
      <c r="Z1394" s="272"/>
      <c r="AF1394" s="240"/>
      <c r="AI1394" s="240"/>
      <c r="AN1394" s="240"/>
      <c r="AO1394" s="240"/>
      <c r="AS1394" s="664"/>
      <c r="AT1394" s="722"/>
      <c r="AW1394" s="240"/>
      <c r="AX1394" s="240"/>
      <c r="BB1394" s="240"/>
      <c r="BC1394" s="240"/>
      <c r="BF1394" s="240"/>
      <c r="BH1394" s="3"/>
      <c r="BP1394" s="25" t="s">
        <v>814</v>
      </c>
    </row>
    <row r="1395" spans="1:68" s="2" customFormat="1" ht="11.25" x14ac:dyDescent="0.2">
      <c r="A1395" s="174"/>
      <c r="B1395" s="174"/>
      <c r="C1395" s="201"/>
      <c r="E1395" s="201"/>
      <c r="F1395" s="173"/>
      <c r="G1395" s="173"/>
      <c r="H1395" s="174"/>
      <c r="I1395" s="201"/>
      <c r="J1395" s="174"/>
      <c r="K1395" s="173"/>
      <c r="L1395" s="201"/>
      <c r="M1395" s="20"/>
      <c r="N1395" s="173"/>
      <c r="O1395" s="173"/>
      <c r="P1395" s="272"/>
      <c r="Q1395" s="202"/>
      <c r="R1395" s="560"/>
      <c r="S1395" s="299"/>
      <c r="T1395" s="174"/>
      <c r="U1395" s="174"/>
      <c r="V1395" s="235"/>
      <c r="W1395" s="691"/>
      <c r="X1395" s="691"/>
      <c r="Y1395" s="692"/>
      <c r="Z1395" s="272"/>
      <c r="AF1395" s="240"/>
      <c r="AI1395" s="240"/>
      <c r="AN1395" s="240"/>
      <c r="AO1395" s="240"/>
      <c r="AS1395" s="664"/>
      <c r="AT1395" s="722"/>
      <c r="AW1395" s="240"/>
      <c r="AX1395" s="240"/>
      <c r="BB1395" s="240"/>
      <c r="BC1395" s="240"/>
      <c r="BF1395" s="240"/>
      <c r="BH1395" s="3"/>
      <c r="BP1395" s="25" t="s">
        <v>814</v>
      </c>
    </row>
    <row r="1396" spans="1:68" s="2" customFormat="1" ht="11.25" x14ac:dyDescent="0.2">
      <c r="A1396" s="174"/>
      <c r="B1396" s="174"/>
      <c r="C1396" s="201"/>
      <c r="E1396" s="201"/>
      <c r="F1396" s="173"/>
      <c r="G1396" s="173"/>
      <c r="H1396" s="174"/>
      <c r="I1396" s="201"/>
      <c r="J1396" s="174"/>
      <c r="K1396" s="173"/>
      <c r="L1396" s="201"/>
      <c r="M1396" s="20"/>
      <c r="N1396" s="173"/>
      <c r="O1396" s="173"/>
      <c r="P1396" s="272"/>
      <c r="Q1396" s="202"/>
      <c r="R1396" s="560"/>
      <c r="S1396" s="299"/>
      <c r="T1396" s="174"/>
      <c r="U1396" s="174"/>
      <c r="V1396" s="235"/>
      <c r="W1396" s="691"/>
      <c r="X1396" s="691"/>
      <c r="Y1396" s="692"/>
      <c r="Z1396" s="272"/>
      <c r="AF1396" s="240"/>
      <c r="AI1396" s="240"/>
      <c r="AN1396" s="240"/>
      <c r="AO1396" s="240"/>
      <c r="AS1396" s="664"/>
      <c r="AT1396" s="722"/>
      <c r="AW1396" s="240"/>
      <c r="AX1396" s="240"/>
      <c r="BB1396" s="240"/>
      <c r="BC1396" s="240"/>
      <c r="BF1396" s="240"/>
      <c r="BH1396" s="3"/>
      <c r="BP1396" s="25" t="s">
        <v>814</v>
      </c>
    </row>
    <row r="1397" spans="1:68" s="2" customFormat="1" ht="11.25" x14ac:dyDescent="0.2">
      <c r="A1397" s="174"/>
      <c r="B1397" s="174"/>
      <c r="C1397" s="201"/>
      <c r="E1397" s="201"/>
      <c r="F1397" s="173"/>
      <c r="G1397" s="173"/>
      <c r="H1397" s="174"/>
      <c r="I1397" s="201"/>
      <c r="J1397" s="174"/>
      <c r="K1397" s="173"/>
      <c r="L1397" s="201"/>
      <c r="M1397" s="20"/>
      <c r="N1397" s="173"/>
      <c r="O1397" s="173"/>
      <c r="P1397" s="272"/>
      <c r="Q1397" s="202"/>
      <c r="R1397" s="560"/>
      <c r="S1397" s="299"/>
      <c r="T1397" s="174"/>
      <c r="U1397" s="174"/>
      <c r="V1397" s="235"/>
      <c r="W1397" s="691"/>
      <c r="X1397" s="691"/>
      <c r="Y1397" s="692"/>
      <c r="Z1397" s="272"/>
      <c r="AF1397" s="240"/>
      <c r="AI1397" s="240"/>
      <c r="AN1397" s="240"/>
      <c r="AO1397" s="240"/>
      <c r="AS1397" s="664"/>
      <c r="AT1397" s="722"/>
      <c r="AW1397" s="240"/>
      <c r="AX1397" s="240"/>
      <c r="BB1397" s="240"/>
      <c r="BC1397" s="240"/>
      <c r="BF1397" s="240"/>
      <c r="BH1397" s="3"/>
      <c r="BP1397" s="25" t="s">
        <v>814</v>
      </c>
    </row>
    <row r="1398" spans="1:68" s="2" customFormat="1" ht="11.25" x14ac:dyDescent="0.2">
      <c r="A1398" s="174"/>
      <c r="B1398" s="174"/>
      <c r="C1398" s="201"/>
      <c r="E1398" s="201"/>
      <c r="F1398" s="173"/>
      <c r="G1398" s="173"/>
      <c r="H1398" s="174"/>
      <c r="I1398" s="201"/>
      <c r="J1398" s="174"/>
      <c r="K1398" s="173"/>
      <c r="L1398" s="201"/>
      <c r="M1398" s="20"/>
      <c r="N1398" s="173"/>
      <c r="O1398" s="173"/>
      <c r="P1398" s="272"/>
      <c r="Q1398" s="202"/>
      <c r="R1398" s="560"/>
      <c r="S1398" s="299"/>
      <c r="T1398" s="174"/>
      <c r="U1398" s="174"/>
      <c r="V1398" s="235"/>
      <c r="W1398" s="691"/>
      <c r="X1398" s="691"/>
      <c r="Y1398" s="692"/>
      <c r="Z1398" s="272"/>
      <c r="AF1398" s="240"/>
      <c r="AI1398" s="240"/>
      <c r="AN1398" s="240"/>
      <c r="AO1398" s="240"/>
      <c r="AS1398" s="664"/>
      <c r="AT1398" s="722"/>
      <c r="AW1398" s="240"/>
      <c r="AX1398" s="240"/>
      <c r="BB1398" s="240"/>
      <c r="BC1398" s="240"/>
      <c r="BF1398" s="240"/>
      <c r="BH1398" s="3"/>
      <c r="BP1398" s="25" t="s">
        <v>814</v>
      </c>
    </row>
    <row r="1399" spans="1:68" s="2" customFormat="1" ht="11.25" x14ac:dyDescent="0.2">
      <c r="A1399" s="174"/>
      <c r="B1399" s="174"/>
      <c r="C1399" s="201"/>
      <c r="E1399" s="201"/>
      <c r="F1399" s="173"/>
      <c r="G1399" s="173"/>
      <c r="H1399" s="174"/>
      <c r="I1399" s="201"/>
      <c r="J1399" s="174"/>
      <c r="K1399" s="173"/>
      <c r="L1399" s="201"/>
      <c r="M1399" s="20"/>
      <c r="N1399" s="173"/>
      <c r="O1399" s="173"/>
      <c r="P1399" s="272"/>
      <c r="Q1399" s="202"/>
      <c r="R1399" s="560"/>
      <c r="S1399" s="299"/>
      <c r="T1399" s="174"/>
      <c r="U1399" s="174"/>
      <c r="V1399" s="235"/>
      <c r="W1399" s="691"/>
      <c r="X1399" s="691"/>
      <c r="Y1399" s="692"/>
      <c r="Z1399" s="272"/>
      <c r="AF1399" s="240"/>
      <c r="AI1399" s="240"/>
      <c r="AN1399" s="240"/>
      <c r="AO1399" s="240"/>
      <c r="AS1399" s="664"/>
      <c r="AT1399" s="722"/>
      <c r="AW1399" s="240"/>
      <c r="AX1399" s="240"/>
      <c r="BB1399" s="240"/>
      <c r="BC1399" s="240"/>
      <c r="BF1399" s="240"/>
      <c r="BH1399" s="3"/>
      <c r="BP1399" s="25" t="s">
        <v>814</v>
      </c>
    </row>
    <row r="1400" spans="1:68" s="2" customFormat="1" ht="11.25" x14ac:dyDescent="0.2">
      <c r="A1400" s="174"/>
      <c r="B1400" s="174"/>
      <c r="C1400" s="201"/>
      <c r="E1400" s="201"/>
      <c r="F1400" s="173"/>
      <c r="G1400" s="173"/>
      <c r="H1400" s="174"/>
      <c r="I1400" s="201"/>
      <c r="J1400" s="174"/>
      <c r="K1400" s="173"/>
      <c r="L1400" s="201"/>
      <c r="M1400" s="20"/>
      <c r="N1400" s="173"/>
      <c r="O1400" s="173"/>
      <c r="P1400" s="272"/>
      <c r="Q1400" s="202"/>
      <c r="R1400" s="560"/>
      <c r="S1400" s="299"/>
      <c r="T1400" s="174"/>
      <c r="U1400" s="174"/>
      <c r="V1400" s="235"/>
      <c r="W1400" s="691"/>
      <c r="X1400" s="691"/>
      <c r="Y1400" s="692"/>
      <c r="Z1400" s="272"/>
      <c r="AF1400" s="240"/>
      <c r="AI1400" s="240"/>
      <c r="AN1400" s="240"/>
      <c r="AO1400" s="240"/>
      <c r="AS1400" s="664"/>
      <c r="AT1400" s="722"/>
      <c r="AW1400" s="240"/>
      <c r="AX1400" s="240"/>
      <c r="BB1400" s="240"/>
      <c r="BC1400" s="240"/>
      <c r="BF1400" s="240"/>
      <c r="BH1400" s="3"/>
      <c r="BP1400" s="25" t="s">
        <v>814</v>
      </c>
    </row>
    <row r="1401" spans="1:68" s="2" customFormat="1" ht="11.25" x14ac:dyDescent="0.2">
      <c r="A1401" s="174"/>
      <c r="B1401" s="174"/>
      <c r="C1401" s="201"/>
      <c r="E1401" s="201"/>
      <c r="F1401" s="173"/>
      <c r="G1401" s="173"/>
      <c r="H1401" s="174"/>
      <c r="I1401" s="201"/>
      <c r="J1401" s="174"/>
      <c r="K1401" s="173"/>
      <c r="L1401" s="201"/>
      <c r="M1401" s="20"/>
      <c r="N1401" s="173"/>
      <c r="O1401" s="173"/>
      <c r="P1401" s="272"/>
      <c r="Q1401" s="202"/>
      <c r="R1401" s="560"/>
      <c r="S1401" s="299"/>
      <c r="T1401" s="174"/>
      <c r="U1401" s="174"/>
      <c r="V1401" s="235"/>
      <c r="W1401" s="691"/>
      <c r="X1401" s="691"/>
      <c r="Y1401" s="692"/>
      <c r="Z1401" s="272"/>
      <c r="AF1401" s="240"/>
      <c r="AI1401" s="240"/>
      <c r="AN1401" s="240"/>
      <c r="AO1401" s="240"/>
      <c r="AS1401" s="664"/>
      <c r="AT1401" s="722"/>
      <c r="AW1401" s="240"/>
      <c r="AX1401" s="240"/>
      <c r="BB1401" s="240"/>
      <c r="BC1401" s="240"/>
      <c r="BF1401" s="240"/>
      <c r="BH1401" s="3"/>
      <c r="BP1401" s="25" t="s">
        <v>814</v>
      </c>
    </row>
    <row r="1402" spans="1:68" s="2" customFormat="1" ht="11.25" x14ac:dyDescent="0.2">
      <c r="A1402" s="174"/>
      <c r="B1402" s="174"/>
      <c r="C1402" s="201"/>
      <c r="E1402" s="201"/>
      <c r="F1402" s="173"/>
      <c r="G1402" s="173"/>
      <c r="H1402" s="174"/>
      <c r="I1402" s="201"/>
      <c r="J1402" s="174"/>
      <c r="K1402" s="173"/>
      <c r="L1402" s="201"/>
      <c r="M1402" s="20"/>
      <c r="N1402" s="173"/>
      <c r="O1402" s="173"/>
      <c r="P1402" s="272"/>
      <c r="Q1402" s="202"/>
      <c r="R1402" s="560"/>
      <c r="S1402" s="299"/>
      <c r="T1402" s="174"/>
      <c r="U1402" s="174"/>
      <c r="V1402" s="235"/>
      <c r="W1402" s="691"/>
      <c r="X1402" s="691"/>
      <c r="Y1402" s="692"/>
      <c r="Z1402" s="272"/>
      <c r="AF1402" s="240"/>
      <c r="AI1402" s="240"/>
      <c r="AN1402" s="240"/>
      <c r="AO1402" s="240"/>
      <c r="AS1402" s="664"/>
      <c r="AT1402" s="722"/>
      <c r="AW1402" s="240"/>
      <c r="AX1402" s="240"/>
      <c r="BB1402" s="240"/>
      <c r="BC1402" s="240"/>
      <c r="BF1402" s="240"/>
      <c r="BH1402" s="3"/>
      <c r="BP1402" s="25" t="s">
        <v>814</v>
      </c>
    </row>
    <row r="1403" spans="1:68" s="2" customFormat="1" ht="11.25" x14ac:dyDescent="0.2">
      <c r="A1403" s="174"/>
      <c r="B1403" s="174"/>
      <c r="C1403" s="201"/>
      <c r="E1403" s="201"/>
      <c r="F1403" s="173"/>
      <c r="G1403" s="173"/>
      <c r="H1403" s="174"/>
      <c r="I1403" s="201"/>
      <c r="J1403" s="174"/>
      <c r="K1403" s="173"/>
      <c r="L1403" s="201"/>
      <c r="M1403" s="20"/>
      <c r="N1403" s="173"/>
      <c r="O1403" s="173"/>
      <c r="P1403" s="272"/>
      <c r="Q1403" s="202"/>
      <c r="R1403" s="560"/>
      <c r="S1403" s="299"/>
      <c r="T1403" s="174"/>
      <c r="U1403" s="174"/>
      <c r="V1403" s="235"/>
      <c r="W1403" s="691"/>
      <c r="X1403" s="691"/>
      <c r="Y1403" s="692"/>
      <c r="Z1403" s="272"/>
      <c r="AF1403" s="240"/>
      <c r="AI1403" s="240"/>
      <c r="AN1403" s="240"/>
      <c r="AO1403" s="240"/>
      <c r="AS1403" s="664"/>
      <c r="AT1403" s="722"/>
      <c r="AW1403" s="240"/>
      <c r="AX1403" s="240"/>
      <c r="BB1403" s="240"/>
      <c r="BC1403" s="240"/>
      <c r="BF1403" s="240"/>
      <c r="BH1403" s="3"/>
      <c r="BP1403" s="25" t="s">
        <v>814</v>
      </c>
    </row>
    <row r="1404" spans="1:68" s="2" customFormat="1" ht="11.25" x14ac:dyDescent="0.2">
      <c r="A1404" s="174"/>
      <c r="B1404" s="174"/>
      <c r="C1404" s="201"/>
      <c r="E1404" s="201"/>
      <c r="F1404" s="173"/>
      <c r="G1404" s="173"/>
      <c r="H1404" s="174"/>
      <c r="I1404" s="201"/>
      <c r="J1404" s="174"/>
      <c r="K1404" s="173"/>
      <c r="L1404" s="201"/>
      <c r="M1404" s="20"/>
      <c r="N1404" s="173"/>
      <c r="O1404" s="173"/>
      <c r="P1404" s="272"/>
      <c r="Q1404" s="202"/>
      <c r="R1404" s="560"/>
      <c r="S1404" s="299"/>
      <c r="T1404" s="174"/>
      <c r="U1404" s="174"/>
      <c r="V1404" s="235"/>
      <c r="W1404" s="691"/>
      <c r="X1404" s="691"/>
      <c r="Y1404" s="692"/>
      <c r="Z1404" s="272"/>
      <c r="AF1404" s="240"/>
      <c r="AI1404" s="240"/>
      <c r="AN1404" s="240"/>
      <c r="AO1404" s="240"/>
      <c r="AS1404" s="664"/>
      <c r="AT1404" s="722"/>
      <c r="AW1404" s="240"/>
      <c r="AX1404" s="240"/>
      <c r="BB1404" s="240"/>
      <c r="BC1404" s="240"/>
      <c r="BF1404" s="240"/>
      <c r="BH1404" s="3"/>
      <c r="BP1404" s="25" t="s">
        <v>814</v>
      </c>
    </row>
    <row r="1405" spans="1:68" s="2" customFormat="1" ht="11.25" x14ac:dyDescent="0.2">
      <c r="A1405" s="174"/>
      <c r="B1405" s="174"/>
      <c r="C1405" s="201"/>
      <c r="E1405" s="201"/>
      <c r="F1405" s="173"/>
      <c r="G1405" s="173"/>
      <c r="H1405" s="174"/>
      <c r="I1405" s="201"/>
      <c r="J1405" s="174"/>
      <c r="K1405" s="173"/>
      <c r="L1405" s="201"/>
      <c r="M1405" s="20"/>
      <c r="N1405" s="173"/>
      <c r="O1405" s="173"/>
      <c r="P1405" s="272"/>
      <c r="Q1405" s="202"/>
      <c r="R1405" s="560"/>
      <c r="S1405" s="299"/>
      <c r="T1405" s="174"/>
      <c r="U1405" s="174"/>
      <c r="V1405" s="235"/>
      <c r="W1405" s="691"/>
      <c r="X1405" s="691"/>
      <c r="Y1405" s="692"/>
      <c r="Z1405" s="272"/>
      <c r="AF1405" s="240"/>
      <c r="AI1405" s="240"/>
      <c r="AN1405" s="240"/>
      <c r="AO1405" s="240"/>
      <c r="AS1405" s="664"/>
      <c r="AT1405" s="722"/>
      <c r="AW1405" s="240"/>
      <c r="AX1405" s="240"/>
      <c r="BB1405" s="240"/>
      <c r="BC1405" s="240"/>
      <c r="BF1405" s="240"/>
      <c r="BH1405" s="3"/>
      <c r="BP1405" s="25" t="s">
        <v>814</v>
      </c>
    </row>
    <row r="1406" spans="1:68" s="2" customFormat="1" ht="11.25" x14ac:dyDescent="0.2">
      <c r="A1406" s="174"/>
      <c r="B1406" s="174"/>
      <c r="C1406" s="201"/>
      <c r="E1406" s="201"/>
      <c r="F1406" s="173"/>
      <c r="G1406" s="173"/>
      <c r="H1406" s="174"/>
      <c r="I1406" s="201"/>
      <c r="J1406" s="174"/>
      <c r="K1406" s="173"/>
      <c r="L1406" s="201"/>
      <c r="M1406" s="20"/>
      <c r="N1406" s="173"/>
      <c r="O1406" s="173"/>
      <c r="P1406" s="272"/>
      <c r="Q1406" s="202"/>
      <c r="R1406" s="560"/>
      <c r="S1406" s="299"/>
      <c r="T1406" s="174"/>
      <c r="U1406" s="174"/>
      <c r="V1406" s="235"/>
      <c r="W1406" s="691"/>
      <c r="X1406" s="691"/>
      <c r="Y1406" s="692"/>
      <c r="Z1406" s="272"/>
      <c r="AF1406" s="240"/>
      <c r="AI1406" s="240"/>
      <c r="AN1406" s="240"/>
      <c r="AO1406" s="240"/>
      <c r="AS1406" s="664"/>
      <c r="AT1406" s="722"/>
      <c r="AW1406" s="240"/>
      <c r="AX1406" s="240"/>
      <c r="BB1406" s="240"/>
      <c r="BC1406" s="240"/>
      <c r="BF1406" s="240"/>
      <c r="BH1406" s="3"/>
      <c r="BP1406" s="25" t="s">
        <v>814</v>
      </c>
    </row>
    <row r="1407" spans="1:68" s="2" customFormat="1" ht="11.25" x14ac:dyDescent="0.2">
      <c r="A1407" s="174"/>
      <c r="B1407" s="174"/>
      <c r="C1407" s="201"/>
      <c r="E1407" s="201"/>
      <c r="F1407" s="173"/>
      <c r="G1407" s="173"/>
      <c r="H1407" s="174"/>
      <c r="I1407" s="201"/>
      <c r="J1407" s="174"/>
      <c r="K1407" s="173"/>
      <c r="L1407" s="201"/>
      <c r="M1407" s="20"/>
      <c r="N1407" s="173"/>
      <c r="O1407" s="173"/>
      <c r="P1407" s="272"/>
      <c r="Q1407" s="202"/>
      <c r="R1407" s="560"/>
      <c r="S1407" s="299"/>
      <c r="T1407" s="174"/>
      <c r="U1407" s="174"/>
      <c r="V1407" s="235"/>
      <c r="W1407" s="691"/>
      <c r="X1407" s="691"/>
      <c r="Y1407" s="692"/>
      <c r="Z1407" s="272"/>
      <c r="AF1407" s="240"/>
      <c r="AI1407" s="240"/>
      <c r="AN1407" s="240"/>
      <c r="AO1407" s="240"/>
      <c r="AS1407" s="664"/>
      <c r="AT1407" s="722"/>
      <c r="AW1407" s="240"/>
      <c r="AX1407" s="240"/>
      <c r="BB1407" s="240"/>
      <c r="BC1407" s="240"/>
      <c r="BF1407" s="240"/>
      <c r="BH1407" s="3"/>
      <c r="BP1407" s="25" t="s">
        <v>814</v>
      </c>
    </row>
    <row r="1408" spans="1:68" s="2" customFormat="1" ht="11.25" x14ac:dyDescent="0.2">
      <c r="A1408" s="174"/>
      <c r="B1408" s="174"/>
      <c r="C1408" s="201"/>
      <c r="E1408" s="201"/>
      <c r="F1408" s="173"/>
      <c r="G1408" s="173"/>
      <c r="H1408" s="174"/>
      <c r="I1408" s="201"/>
      <c r="J1408" s="174"/>
      <c r="K1408" s="173"/>
      <c r="L1408" s="201"/>
      <c r="M1408" s="20"/>
      <c r="N1408" s="173"/>
      <c r="O1408" s="173"/>
      <c r="P1408" s="272"/>
      <c r="Q1408" s="202"/>
      <c r="R1408" s="560"/>
      <c r="S1408" s="299"/>
      <c r="T1408" s="174"/>
      <c r="U1408" s="174"/>
      <c r="V1408" s="235"/>
      <c r="W1408" s="691"/>
      <c r="X1408" s="691"/>
      <c r="Y1408" s="692"/>
      <c r="Z1408" s="272"/>
      <c r="AF1408" s="240"/>
      <c r="AI1408" s="240"/>
      <c r="AN1408" s="240"/>
      <c r="AO1408" s="240"/>
      <c r="AS1408" s="664"/>
      <c r="AT1408" s="722"/>
      <c r="AW1408" s="240"/>
      <c r="AX1408" s="240"/>
      <c r="BB1408" s="240"/>
      <c r="BC1408" s="240"/>
      <c r="BF1408" s="240"/>
      <c r="BH1408" s="3"/>
      <c r="BP1408" s="25" t="s">
        <v>814</v>
      </c>
    </row>
    <row r="1409" spans="1:68" s="2" customFormat="1" ht="11.25" x14ac:dyDescent="0.2">
      <c r="A1409" s="174"/>
      <c r="B1409" s="174"/>
      <c r="C1409" s="201"/>
      <c r="E1409" s="201"/>
      <c r="F1409" s="173"/>
      <c r="G1409" s="173"/>
      <c r="H1409" s="174"/>
      <c r="I1409" s="201"/>
      <c r="J1409" s="174"/>
      <c r="K1409" s="173"/>
      <c r="L1409" s="201"/>
      <c r="M1409" s="20"/>
      <c r="N1409" s="173"/>
      <c r="O1409" s="173"/>
      <c r="P1409" s="272"/>
      <c r="Q1409" s="202"/>
      <c r="R1409" s="560"/>
      <c r="S1409" s="299"/>
      <c r="T1409" s="174"/>
      <c r="U1409" s="174"/>
      <c r="V1409" s="235"/>
      <c r="W1409" s="691"/>
      <c r="X1409" s="691"/>
      <c r="Y1409" s="692"/>
      <c r="Z1409" s="272"/>
      <c r="AF1409" s="240"/>
      <c r="AI1409" s="240"/>
      <c r="AN1409" s="240"/>
      <c r="AO1409" s="240"/>
      <c r="AS1409" s="664"/>
      <c r="AT1409" s="722"/>
      <c r="AW1409" s="240"/>
      <c r="AX1409" s="240"/>
      <c r="BB1409" s="240"/>
      <c r="BC1409" s="240"/>
      <c r="BF1409" s="240"/>
      <c r="BH1409" s="3"/>
      <c r="BP1409" s="25" t="s">
        <v>814</v>
      </c>
    </row>
    <row r="1410" spans="1:68" s="2" customFormat="1" ht="11.25" x14ac:dyDescent="0.2">
      <c r="A1410" s="174"/>
      <c r="B1410" s="174"/>
      <c r="C1410" s="201"/>
      <c r="E1410" s="201"/>
      <c r="F1410" s="173"/>
      <c r="G1410" s="173"/>
      <c r="H1410" s="174"/>
      <c r="I1410" s="201"/>
      <c r="J1410" s="174"/>
      <c r="K1410" s="173"/>
      <c r="L1410" s="201"/>
      <c r="M1410" s="20"/>
      <c r="N1410" s="173"/>
      <c r="O1410" s="173"/>
      <c r="P1410" s="272"/>
      <c r="Q1410" s="202"/>
      <c r="R1410" s="560"/>
      <c r="S1410" s="299"/>
      <c r="T1410" s="174"/>
      <c r="U1410" s="174"/>
      <c r="V1410" s="235"/>
      <c r="W1410" s="691"/>
      <c r="X1410" s="691"/>
      <c r="Y1410" s="692"/>
      <c r="Z1410" s="272"/>
      <c r="AF1410" s="240"/>
      <c r="AI1410" s="240"/>
      <c r="AN1410" s="240"/>
      <c r="AO1410" s="240"/>
      <c r="AS1410" s="664"/>
      <c r="AT1410" s="722"/>
      <c r="AW1410" s="240"/>
      <c r="AX1410" s="240"/>
      <c r="BB1410" s="240"/>
      <c r="BC1410" s="240"/>
      <c r="BF1410" s="240"/>
      <c r="BH1410" s="3"/>
      <c r="BP1410" s="25" t="s">
        <v>814</v>
      </c>
    </row>
    <row r="1411" spans="1:68" s="2" customFormat="1" ht="11.25" x14ac:dyDescent="0.2">
      <c r="A1411" s="174"/>
      <c r="B1411" s="174"/>
      <c r="C1411" s="201"/>
      <c r="E1411" s="201"/>
      <c r="F1411" s="173"/>
      <c r="G1411" s="173"/>
      <c r="H1411" s="174"/>
      <c r="I1411" s="201"/>
      <c r="J1411" s="174"/>
      <c r="K1411" s="173"/>
      <c r="L1411" s="201"/>
      <c r="M1411" s="20"/>
      <c r="N1411" s="173"/>
      <c r="O1411" s="173"/>
      <c r="P1411" s="272"/>
      <c r="Q1411" s="202"/>
      <c r="R1411" s="560"/>
      <c r="S1411" s="299"/>
      <c r="T1411" s="174"/>
      <c r="U1411" s="174"/>
      <c r="V1411" s="235"/>
      <c r="W1411" s="691"/>
      <c r="X1411" s="691"/>
      <c r="Y1411" s="692"/>
      <c r="Z1411" s="272"/>
      <c r="AF1411" s="240"/>
      <c r="AI1411" s="240"/>
      <c r="AN1411" s="240"/>
      <c r="AO1411" s="240"/>
      <c r="AS1411" s="664"/>
      <c r="AT1411" s="722"/>
      <c r="AW1411" s="240"/>
      <c r="AX1411" s="240"/>
      <c r="BB1411" s="240"/>
      <c r="BC1411" s="240"/>
      <c r="BF1411" s="240"/>
      <c r="BH1411" s="3"/>
      <c r="BP1411" s="25" t="s">
        <v>814</v>
      </c>
    </row>
    <row r="1412" spans="1:68" s="2" customFormat="1" ht="11.25" x14ac:dyDescent="0.2">
      <c r="A1412" s="174"/>
      <c r="B1412" s="174"/>
      <c r="C1412" s="201"/>
      <c r="E1412" s="201"/>
      <c r="F1412" s="173"/>
      <c r="G1412" s="173"/>
      <c r="H1412" s="174"/>
      <c r="I1412" s="201"/>
      <c r="J1412" s="174"/>
      <c r="K1412" s="173"/>
      <c r="L1412" s="201"/>
      <c r="M1412" s="20"/>
      <c r="N1412" s="173"/>
      <c r="O1412" s="173"/>
      <c r="P1412" s="272"/>
      <c r="Q1412" s="202"/>
      <c r="R1412" s="560"/>
      <c r="S1412" s="299"/>
      <c r="T1412" s="174"/>
      <c r="U1412" s="174"/>
      <c r="V1412" s="235"/>
      <c r="W1412" s="691"/>
      <c r="X1412" s="691"/>
      <c r="Y1412" s="692"/>
      <c r="Z1412" s="272"/>
      <c r="AF1412" s="240"/>
      <c r="AI1412" s="240"/>
      <c r="AN1412" s="240"/>
      <c r="AO1412" s="240"/>
      <c r="AS1412" s="664"/>
      <c r="AT1412" s="722"/>
      <c r="AW1412" s="240"/>
      <c r="AX1412" s="240"/>
      <c r="BB1412" s="240"/>
      <c r="BC1412" s="240"/>
      <c r="BF1412" s="240"/>
      <c r="BH1412" s="3"/>
      <c r="BP1412" s="25" t="s">
        <v>814</v>
      </c>
    </row>
    <row r="1413" spans="1:68" s="2" customFormat="1" ht="11.25" x14ac:dyDescent="0.2">
      <c r="A1413" s="174"/>
      <c r="B1413" s="174"/>
      <c r="C1413" s="201"/>
      <c r="E1413" s="201"/>
      <c r="F1413" s="173"/>
      <c r="G1413" s="173"/>
      <c r="H1413" s="174"/>
      <c r="I1413" s="201"/>
      <c r="J1413" s="174"/>
      <c r="K1413" s="173"/>
      <c r="L1413" s="201"/>
      <c r="M1413" s="20"/>
      <c r="N1413" s="173"/>
      <c r="O1413" s="173"/>
      <c r="P1413" s="272"/>
      <c r="Q1413" s="202"/>
      <c r="R1413" s="560"/>
      <c r="S1413" s="299"/>
      <c r="T1413" s="174"/>
      <c r="U1413" s="174"/>
      <c r="V1413" s="235"/>
      <c r="W1413" s="691"/>
      <c r="X1413" s="691"/>
      <c r="Y1413" s="692"/>
      <c r="Z1413" s="272"/>
      <c r="AF1413" s="240"/>
      <c r="AI1413" s="240"/>
      <c r="AN1413" s="240"/>
      <c r="AO1413" s="240"/>
      <c r="AS1413" s="664"/>
      <c r="AT1413" s="722"/>
      <c r="AW1413" s="240"/>
      <c r="AX1413" s="240"/>
      <c r="BB1413" s="240"/>
      <c r="BC1413" s="240"/>
      <c r="BF1413" s="240"/>
      <c r="BH1413" s="3"/>
      <c r="BP1413" s="25" t="s">
        <v>814</v>
      </c>
    </row>
    <row r="1414" spans="1:68" s="2" customFormat="1" ht="11.25" x14ac:dyDescent="0.2">
      <c r="A1414" s="174"/>
      <c r="B1414" s="174"/>
      <c r="C1414" s="201"/>
      <c r="E1414" s="201"/>
      <c r="F1414" s="173"/>
      <c r="G1414" s="173"/>
      <c r="H1414" s="174"/>
      <c r="I1414" s="201"/>
      <c r="J1414" s="174"/>
      <c r="K1414" s="173"/>
      <c r="L1414" s="201"/>
      <c r="M1414" s="20"/>
      <c r="N1414" s="173"/>
      <c r="O1414" s="173"/>
      <c r="P1414" s="272"/>
      <c r="Q1414" s="202"/>
      <c r="R1414" s="560"/>
      <c r="S1414" s="299"/>
      <c r="T1414" s="174"/>
      <c r="U1414" s="174"/>
      <c r="V1414" s="235"/>
      <c r="W1414" s="691"/>
      <c r="X1414" s="691"/>
      <c r="Y1414" s="692"/>
      <c r="Z1414" s="272"/>
      <c r="AF1414" s="240"/>
      <c r="AI1414" s="240"/>
      <c r="AN1414" s="240"/>
      <c r="AO1414" s="240"/>
      <c r="AS1414" s="664"/>
      <c r="AT1414" s="722"/>
      <c r="AW1414" s="240"/>
      <c r="AX1414" s="240"/>
      <c r="BB1414" s="240"/>
      <c r="BC1414" s="240"/>
      <c r="BF1414" s="240"/>
      <c r="BH1414" s="3"/>
      <c r="BP1414" s="25" t="s">
        <v>814</v>
      </c>
    </row>
    <row r="1415" spans="1:68" s="2" customFormat="1" ht="11.25" x14ac:dyDescent="0.2">
      <c r="A1415" s="174"/>
      <c r="B1415" s="174"/>
      <c r="C1415" s="201"/>
      <c r="E1415" s="201"/>
      <c r="F1415" s="173"/>
      <c r="G1415" s="173"/>
      <c r="H1415" s="174"/>
      <c r="I1415" s="201"/>
      <c r="J1415" s="174"/>
      <c r="K1415" s="173"/>
      <c r="L1415" s="201"/>
      <c r="M1415" s="20"/>
      <c r="N1415" s="173"/>
      <c r="O1415" s="173"/>
      <c r="P1415" s="272"/>
      <c r="Q1415" s="202"/>
      <c r="R1415" s="560"/>
      <c r="S1415" s="299"/>
      <c r="T1415" s="174"/>
      <c r="U1415" s="174"/>
      <c r="V1415" s="235"/>
      <c r="W1415" s="691"/>
      <c r="X1415" s="691"/>
      <c r="Y1415" s="692"/>
      <c r="Z1415" s="272"/>
      <c r="AF1415" s="240"/>
      <c r="AI1415" s="240"/>
      <c r="AN1415" s="240"/>
      <c r="AO1415" s="240"/>
      <c r="AS1415" s="664"/>
      <c r="AT1415" s="722"/>
      <c r="AW1415" s="240"/>
      <c r="AX1415" s="240"/>
      <c r="BB1415" s="240"/>
      <c r="BC1415" s="240"/>
      <c r="BF1415" s="240"/>
      <c r="BH1415" s="3"/>
      <c r="BP1415" s="25" t="s">
        <v>814</v>
      </c>
    </row>
    <row r="1416" spans="1:68" s="2" customFormat="1" ht="11.25" x14ac:dyDescent="0.2">
      <c r="A1416" s="174"/>
      <c r="B1416" s="174"/>
      <c r="C1416" s="201"/>
      <c r="E1416" s="201"/>
      <c r="F1416" s="173"/>
      <c r="G1416" s="173"/>
      <c r="H1416" s="174"/>
      <c r="I1416" s="201"/>
      <c r="J1416" s="174"/>
      <c r="K1416" s="173"/>
      <c r="L1416" s="201"/>
      <c r="M1416" s="20"/>
      <c r="N1416" s="173"/>
      <c r="O1416" s="173"/>
      <c r="P1416" s="272"/>
      <c r="Q1416" s="202"/>
      <c r="R1416" s="560"/>
      <c r="S1416" s="299"/>
      <c r="T1416" s="174"/>
      <c r="U1416" s="174"/>
      <c r="V1416" s="235"/>
      <c r="W1416" s="691"/>
      <c r="X1416" s="691"/>
      <c r="Y1416" s="692"/>
      <c r="Z1416" s="272"/>
      <c r="AF1416" s="240"/>
      <c r="AI1416" s="240"/>
      <c r="AN1416" s="240"/>
      <c r="AO1416" s="240"/>
      <c r="AS1416" s="664"/>
      <c r="AT1416" s="722"/>
      <c r="AW1416" s="240"/>
      <c r="AX1416" s="240"/>
      <c r="BB1416" s="240"/>
      <c r="BC1416" s="240"/>
      <c r="BF1416" s="240"/>
      <c r="BH1416" s="3"/>
      <c r="BP1416" s="25" t="s">
        <v>814</v>
      </c>
    </row>
    <row r="1417" spans="1:68" s="2" customFormat="1" ht="11.25" x14ac:dyDescent="0.2">
      <c r="A1417" s="174"/>
      <c r="B1417" s="174"/>
      <c r="C1417" s="201"/>
      <c r="E1417" s="201"/>
      <c r="F1417" s="173"/>
      <c r="G1417" s="173"/>
      <c r="H1417" s="174"/>
      <c r="I1417" s="201"/>
      <c r="J1417" s="174"/>
      <c r="K1417" s="173"/>
      <c r="L1417" s="201"/>
      <c r="M1417" s="20"/>
      <c r="N1417" s="173"/>
      <c r="O1417" s="173"/>
      <c r="P1417" s="272"/>
      <c r="Q1417" s="202"/>
      <c r="R1417" s="560"/>
      <c r="S1417" s="299"/>
      <c r="T1417" s="174"/>
      <c r="U1417" s="174"/>
      <c r="V1417" s="235"/>
      <c r="W1417" s="691"/>
      <c r="X1417" s="691"/>
      <c r="Y1417" s="692"/>
      <c r="Z1417" s="272"/>
      <c r="AF1417" s="240"/>
      <c r="AI1417" s="240"/>
      <c r="AN1417" s="240"/>
      <c r="AO1417" s="240"/>
      <c r="AS1417" s="664"/>
      <c r="AT1417" s="722"/>
      <c r="AW1417" s="240"/>
      <c r="AX1417" s="240"/>
      <c r="BB1417" s="240"/>
      <c r="BC1417" s="240"/>
      <c r="BF1417" s="240"/>
      <c r="BH1417" s="3"/>
      <c r="BP1417" s="25" t="s">
        <v>814</v>
      </c>
    </row>
    <row r="1418" spans="1:68" s="2" customFormat="1" ht="11.25" x14ac:dyDescent="0.2">
      <c r="A1418" s="174"/>
      <c r="B1418" s="174"/>
      <c r="C1418" s="201"/>
      <c r="E1418" s="201"/>
      <c r="F1418" s="173"/>
      <c r="G1418" s="173"/>
      <c r="H1418" s="174"/>
      <c r="I1418" s="201"/>
      <c r="J1418" s="174"/>
      <c r="K1418" s="173"/>
      <c r="L1418" s="201"/>
      <c r="M1418" s="20"/>
      <c r="N1418" s="173"/>
      <c r="O1418" s="173"/>
      <c r="P1418" s="272"/>
      <c r="Q1418" s="202"/>
      <c r="R1418" s="560"/>
      <c r="S1418" s="299"/>
      <c r="T1418" s="174"/>
      <c r="U1418" s="174"/>
      <c r="V1418" s="235"/>
      <c r="W1418" s="691"/>
      <c r="X1418" s="691"/>
      <c r="Y1418" s="692"/>
      <c r="Z1418" s="272"/>
      <c r="AF1418" s="240"/>
      <c r="AI1418" s="240"/>
      <c r="AN1418" s="240"/>
      <c r="AO1418" s="240"/>
      <c r="AS1418" s="664"/>
      <c r="AT1418" s="722"/>
      <c r="AW1418" s="240"/>
      <c r="AX1418" s="240"/>
      <c r="BB1418" s="240"/>
      <c r="BC1418" s="240"/>
      <c r="BF1418" s="240"/>
      <c r="BH1418" s="3"/>
      <c r="BP1418" s="25" t="s">
        <v>814</v>
      </c>
    </row>
    <row r="1419" spans="1:68" s="2" customFormat="1" ht="11.25" x14ac:dyDescent="0.2">
      <c r="A1419" s="174"/>
      <c r="B1419" s="174"/>
      <c r="C1419" s="201"/>
      <c r="E1419" s="201"/>
      <c r="F1419" s="173"/>
      <c r="G1419" s="173"/>
      <c r="H1419" s="174"/>
      <c r="I1419" s="201"/>
      <c r="J1419" s="174"/>
      <c r="K1419" s="173"/>
      <c r="L1419" s="201"/>
      <c r="M1419" s="20"/>
      <c r="N1419" s="173"/>
      <c r="O1419" s="173"/>
      <c r="P1419" s="272"/>
      <c r="Q1419" s="202"/>
      <c r="R1419" s="560"/>
      <c r="S1419" s="299"/>
      <c r="T1419" s="174"/>
      <c r="U1419" s="174"/>
      <c r="V1419" s="235"/>
      <c r="W1419" s="691"/>
      <c r="X1419" s="691"/>
      <c r="Y1419" s="692"/>
      <c r="Z1419" s="272"/>
      <c r="AF1419" s="240"/>
      <c r="AI1419" s="240"/>
      <c r="AN1419" s="240"/>
      <c r="AO1419" s="240"/>
      <c r="AS1419" s="664"/>
      <c r="AT1419" s="722"/>
      <c r="AW1419" s="240"/>
      <c r="AX1419" s="240"/>
      <c r="BB1419" s="240"/>
      <c r="BC1419" s="240"/>
      <c r="BF1419" s="240"/>
      <c r="BH1419" s="3"/>
      <c r="BP1419" s="25" t="s">
        <v>814</v>
      </c>
    </row>
    <row r="1420" spans="1:68" s="2" customFormat="1" ht="11.25" x14ac:dyDescent="0.2">
      <c r="A1420" s="174"/>
      <c r="B1420" s="174"/>
      <c r="C1420" s="201"/>
      <c r="E1420" s="201"/>
      <c r="F1420" s="173"/>
      <c r="G1420" s="173"/>
      <c r="H1420" s="174"/>
      <c r="I1420" s="201"/>
      <c r="J1420" s="174"/>
      <c r="K1420" s="173"/>
      <c r="L1420" s="201"/>
      <c r="M1420" s="20"/>
      <c r="N1420" s="173"/>
      <c r="O1420" s="173"/>
      <c r="P1420" s="272"/>
      <c r="Q1420" s="202"/>
      <c r="R1420" s="560"/>
      <c r="S1420" s="299"/>
      <c r="T1420" s="174"/>
      <c r="U1420" s="174"/>
      <c r="V1420" s="235"/>
      <c r="W1420" s="691"/>
      <c r="X1420" s="691"/>
      <c r="Y1420" s="692"/>
      <c r="Z1420" s="272"/>
      <c r="AF1420" s="240"/>
      <c r="AI1420" s="240"/>
      <c r="AN1420" s="240"/>
      <c r="AO1420" s="240"/>
      <c r="AS1420" s="664"/>
      <c r="AT1420" s="722"/>
      <c r="AW1420" s="240"/>
      <c r="AX1420" s="240"/>
      <c r="BB1420" s="240"/>
      <c r="BC1420" s="240"/>
      <c r="BF1420" s="240"/>
      <c r="BH1420" s="3"/>
      <c r="BP1420" s="25" t="s">
        <v>814</v>
      </c>
    </row>
    <row r="1421" spans="1:68" s="2" customFormat="1" ht="11.25" x14ac:dyDescent="0.2">
      <c r="A1421" s="174"/>
      <c r="B1421" s="174"/>
      <c r="C1421" s="201"/>
      <c r="E1421" s="201"/>
      <c r="F1421" s="173"/>
      <c r="G1421" s="173"/>
      <c r="H1421" s="174"/>
      <c r="I1421" s="201"/>
      <c r="J1421" s="174"/>
      <c r="K1421" s="173"/>
      <c r="L1421" s="201"/>
      <c r="M1421" s="20"/>
      <c r="N1421" s="173"/>
      <c r="O1421" s="173"/>
      <c r="P1421" s="272"/>
      <c r="Q1421" s="202"/>
      <c r="R1421" s="560"/>
      <c r="S1421" s="299"/>
      <c r="T1421" s="174"/>
      <c r="U1421" s="174"/>
      <c r="V1421" s="235"/>
      <c r="W1421" s="691"/>
      <c r="X1421" s="691"/>
      <c r="Y1421" s="692"/>
      <c r="Z1421" s="272"/>
      <c r="AF1421" s="240"/>
      <c r="AI1421" s="240"/>
      <c r="AN1421" s="240"/>
      <c r="AO1421" s="240"/>
      <c r="AS1421" s="664"/>
      <c r="AT1421" s="722"/>
      <c r="AW1421" s="240"/>
      <c r="AX1421" s="240"/>
      <c r="BB1421" s="240"/>
      <c r="BC1421" s="240"/>
      <c r="BF1421" s="240"/>
      <c r="BH1421" s="3"/>
      <c r="BP1421" s="25" t="s">
        <v>814</v>
      </c>
    </row>
    <row r="1422" spans="1:68" s="2" customFormat="1" ht="11.25" x14ac:dyDescent="0.2">
      <c r="A1422" s="174"/>
      <c r="B1422" s="174"/>
      <c r="C1422" s="201"/>
      <c r="E1422" s="201"/>
      <c r="F1422" s="173"/>
      <c r="G1422" s="173"/>
      <c r="H1422" s="174"/>
      <c r="I1422" s="201"/>
      <c r="J1422" s="174"/>
      <c r="K1422" s="173"/>
      <c r="L1422" s="201"/>
      <c r="M1422" s="20"/>
      <c r="N1422" s="173"/>
      <c r="O1422" s="173"/>
      <c r="P1422" s="272"/>
      <c r="Q1422" s="202"/>
      <c r="R1422" s="560"/>
      <c r="S1422" s="299"/>
      <c r="T1422" s="174"/>
      <c r="U1422" s="174"/>
      <c r="V1422" s="235"/>
      <c r="W1422" s="691"/>
      <c r="X1422" s="691"/>
      <c r="Y1422" s="692"/>
      <c r="Z1422" s="272"/>
      <c r="AF1422" s="240"/>
      <c r="AI1422" s="240"/>
      <c r="AN1422" s="240"/>
      <c r="AO1422" s="240"/>
      <c r="AS1422" s="664"/>
      <c r="AT1422" s="722"/>
      <c r="AW1422" s="240"/>
      <c r="AX1422" s="240"/>
      <c r="BB1422" s="240"/>
      <c r="BC1422" s="240"/>
      <c r="BF1422" s="240"/>
      <c r="BH1422" s="3"/>
      <c r="BP1422" s="25" t="s">
        <v>814</v>
      </c>
    </row>
    <row r="1423" spans="1:68" s="2" customFormat="1" ht="11.25" x14ac:dyDescent="0.2">
      <c r="A1423" s="174"/>
      <c r="B1423" s="174"/>
      <c r="C1423" s="201"/>
      <c r="E1423" s="201"/>
      <c r="F1423" s="173"/>
      <c r="G1423" s="173"/>
      <c r="H1423" s="174"/>
      <c r="I1423" s="201"/>
      <c r="J1423" s="174"/>
      <c r="K1423" s="173"/>
      <c r="L1423" s="201"/>
      <c r="M1423" s="20"/>
      <c r="N1423" s="173"/>
      <c r="O1423" s="173"/>
      <c r="P1423" s="272"/>
      <c r="Q1423" s="202"/>
      <c r="R1423" s="560"/>
      <c r="S1423" s="299"/>
      <c r="T1423" s="174"/>
      <c r="U1423" s="174"/>
      <c r="V1423" s="235"/>
      <c r="W1423" s="691"/>
      <c r="X1423" s="691"/>
      <c r="Y1423" s="692"/>
      <c r="Z1423" s="272"/>
      <c r="AF1423" s="240"/>
      <c r="AI1423" s="240"/>
      <c r="AN1423" s="240"/>
      <c r="AO1423" s="240"/>
      <c r="AS1423" s="664"/>
      <c r="AT1423" s="722"/>
      <c r="AW1423" s="240"/>
      <c r="AX1423" s="240"/>
      <c r="BB1423" s="240"/>
      <c r="BC1423" s="240"/>
      <c r="BF1423" s="240"/>
      <c r="BH1423" s="3"/>
      <c r="BP1423" s="25" t="s">
        <v>814</v>
      </c>
    </row>
    <row r="1424" spans="1:68" s="2" customFormat="1" ht="11.25" x14ac:dyDescent="0.2">
      <c r="A1424" s="174"/>
      <c r="B1424" s="174"/>
      <c r="C1424" s="201"/>
      <c r="E1424" s="201"/>
      <c r="F1424" s="173"/>
      <c r="G1424" s="173"/>
      <c r="H1424" s="174"/>
      <c r="I1424" s="201"/>
      <c r="J1424" s="174"/>
      <c r="K1424" s="173"/>
      <c r="L1424" s="201"/>
      <c r="M1424" s="20"/>
      <c r="N1424" s="173"/>
      <c r="O1424" s="173"/>
      <c r="P1424" s="272"/>
      <c r="Q1424" s="202"/>
      <c r="R1424" s="560"/>
      <c r="S1424" s="299"/>
      <c r="T1424" s="174"/>
      <c r="U1424" s="174"/>
      <c r="V1424" s="235"/>
      <c r="W1424" s="691"/>
      <c r="X1424" s="691"/>
      <c r="Y1424" s="692"/>
      <c r="Z1424" s="272"/>
      <c r="AF1424" s="240"/>
      <c r="AI1424" s="240"/>
      <c r="AN1424" s="240"/>
      <c r="AO1424" s="240"/>
      <c r="AS1424" s="664"/>
      <c r="AT1424" s="722"/>
      <c r="AW1424" s="240"/>
      <c r="AX1424" s="240"/>
      <c r="BB1424" s="240"/>
      <c r="BC1424" s="240"/>
      <c r="BF1424" s="240"/>
      <c r="BH1424" s="3"/>
      <c r="BP1424" s="25" t="s">
        <v>814</v>
      </c>
    </row>
    <row r="1425" spans="68:68" x14ac:dyDescent="0.25">
      <c r="BP1425" s="25" t="s">
        <v>814</v>
      </c>
    </row>
    <row r="1426" spans="68:68" x14ac:dyDescent="0.25">
      <c r="BP1426" s="25" t="s">
        <v>814</v>
      </c>
    </row>
    <row r="1427" spans="68:68" x14ac:dyDescent="0.25">
      <c r="BP1427" s="25" t="s">
        <v>814</v>
      </c>
    </row>
    <row r="1428" spans="68:68" x14ac:dyDescent="0.25">
      <c r="BP1428" s="25" t="s">
        <v>814</v>
      </c>
    </row>
    <row r="1429" spans="68:68" x14ac:dyDescent="0.25">
      <c r="BP1429" s="25" t="s">
        <v>814</v>
      </c>
    </row>
    <row r="1430" spans="68:68" x14ac:dyDescent="0.25">
      <c r="BP1430" s="79" t="s">
        <v>814</v>
      </c>
    </row>
    <row r="1431" spans="68:68" x14ac:dyDescent="0.25">
      <c r="BP1431" s="79" t="s">
        <v>814</v>
      </c>
    </row>
    <row r="1432" spans="68:68" x14ac:dyDescent="0.25">
      <c r="BP1432" s="25" t="s">
        <v>814</v>
      </c>
    </row>
    <row r="1433" spans="68:68" x14ac:dyDescent="0.25">
      <c r="BP1433" s="25" t="s">
        <v>814</v>
      </c>
    </row>
    <row r="1434" spans="68:68" x14ac:dyDescent="0.25">
      <c r="BP1434" s="25" t="s">
        <v>814</v>
      </c>
    </row>
    <row r="1435" spans="68:68" x14ac:dyDescent="0.25">
      <c r="BP1435" s="25" t="s">
        <v>814</v>
      </c>
    </row>
    <row r="1436" spans="68:68" x14ac:dyDescent="0.25">
      <c r="BP1436" s="25" t="s">
        <v>814</v>
      </c>
    </row>
    <row r="1437" spans="68:68" x14ac:dyDescent="0.25">
      <c r="BP1437" s="25" t="s">
        <v>814</v>
      </c>
    </row>
    <row r="1438" spans="68:68" x14ac:dyDescent="0.25">
      <c r="BP1438" s="25" t="s">
        <v>814</v>
      </c>
    </row>
    <row r="1439" spans="68:68" x14ac:dyDescent="0.25">
      <c r="BP1439" s="25" t="s">
        <v>814</v>
      </c>
    </row>
    <row r="1440" spans="68:68" x14ac:dyDescent="0.25">
      <c r="BP1440" s="25" t="s">
        <v>814</v>
      </c>
    </row>
    <row r="1441" spans="68:68" x14ac:dyDescent="0.25">
      <c r="BP1441" s="25" t="s">
        <v>814</v>
      </c>
    </row>
    <row r="1442" spans="68:68" x14ac:dyDescent="0.25">
      <c r="BP1442" s="25" t="s">
        <v>814</v>
      </c>
    </row>
    <row r="1443" spans="68:68" x14ac:dyDescent="0.25">
      <c r="BP1443" s="25" t="s">
        <v>814</v>
      </c>
    </row>
    <row r="1444" spans="68:68" x14ac:dyDescent="0.25">
      <c r="BP1444" s="25" t="s">
        <v>810</v>
      </c>
    </row>
    <row r="1445" spans="68:68" x14ac:dyDescent="0.25">
      <c r="BP1445" s="25" t="s">
        <v>678</v>
      </c>
    </row>
    <row r="1446" spans="68:68" x14ac:dyDescent="0.25">
      <c r="BP1446" s="25" t="s">
        <v>678</v>
      </c>
    </row>
    <row r="1447" spans="68:68" x14ac:dyDescent="0.25">
      <c r="BP1447" s="25" t="s">
        <v>678</v>
      </c>
    </row>
    <row r="1448" spans="68:68" x14ac:dyDescent="0.25">
      <c r="BP1448" s="25" t="s">
        <v>697</v>
      </c>
    </row>
    <row r="1449" spans="68:68" x14ac:dyDescent="0.25">
      <c r="BP1449" s="25" t="s">
        <v>697</v>
      </c>
    </row>
    <row r="1450" spans="68:68" x14ac:dyDescent="0.25">
      <c r="BP1450" s="25" t="s">
        <v>697</v>
      </c>
    </row>
    <row r="1451" spans="68:68" x14ac:dyDescent="0.25">
      <c r="BP1451" s="25" t="s">
        <v>678</v>
      </c>
    </row>
    <row r="1452" spans="68:68" x14ac:dyDescent="0.25">
      <c r="BP1452" s="25" t="s">
        <v>678</v>
      </c>
    </row>
    <row r="1453" spans="68:68" x14ac:dyDescent="0.25">
      <c r="BP1453" s="25" t="s">
        <v>678</v>
      </c>
    </row>
    <row r="1454" spans="68:68" x14ac:dyDescent="0.25">
      <c r="BP1454" s="25" t="s">
        <v>678</v>
      </c>
    </row>
    <row r="1455" spans="68:68" x14ac:dyDescent="0.25">
      <c r="BP1455" s="79" t="s">
        <v>715</v>
      </c>
    </row>
    <row r="1456" spans="68:68" x14ac:dyDescent="0.25">
      <c r="BP1456" s="25" t="s">
        <v>678</v>
      </c>
    </row>
    <row r="1457" spans="68:68" x14ac:dyDescent="0.25">
      <c r="BP1457" s="25" t="s">
        <v>678</v>
      </c>
    </row>
    <row r="1458" spans="68:68" x14ac:dyDescent="0.25">
      <c r="BP1458" s="25" t="s">
        <v>678</v>
      </c>
    </row>
    <row r="1459" spans="68:68" x14ac:dyDescent="0.25">
      <c r="BP1459" s="25" t="s">
        <v>678</v>
      </c>
    </row>
    <row r="1460" spans="68:68" x14ac:dyDescent="0.25">
      <c r="BP1460" s="25" t="s">
        <v>697</v>
      </c>
    </row>
    <row r="1461" spans="68:68" x14ac:dyDescent="0.25">
      <c r="BP1461" s="25" t="s">
        <v>697</v>
      </c>
    </row>
    <row r="1462" spans="68:68" x14ac:dyDescent="0.25">
      <c r="BP1462" s="25" t="s">
        <v>717</v>
      </c>
    </row>
    <row r="1463" spans="68:68" x14ac:dyDescent="0.25">
      <c r="BP1463" s="25" t="s">
        <v>879</v>
      </c>
    </row>
    <row r="1464" spans="68:68" x14ac:dyDescent="0.25">
      <c r="BP1464" s="25" t="s">
        <v>883</v>
      </c>
    </row>
    <row r="1465" spans="68:68" x14ac:dyDescent="0.25">
      <c r="BP1465" s="25" t="s">
        <v>678</v>
      </c>
    </row>
    <row r="1466" spans="68:68" x14ac:dyDescent="0.25">
      <c r="BP1466" s="25" t="s">
        <v>678</v>
      </c>
    </row>
    <row r="1467" spans="68:68" x14ac:dyDescent="0.25">
      <c r="BP1467" s="25" t="s">
        <v>678</v>
      </c>
    </row>
    <row r="1468" spans="68:68" x14ac:dyDescent="0.25">
      <c r="BP1468" s="25" t="s">
        <v>678</v>
      </c>
    </row>
    <row r="1469" spans="68:68" x14ac:dyDescent="0.25">
      <c r="BP1469" s="25" t="s">
        <v>678</v>
      </c>
    </row>
    <row r="1470" spans="68:68" x14ac:dyDescent="0.25">
      <c r="BP1470" s="25" t="s">
        <v>678</v>
      </c>
    </row>
    <row r="1471" spans="68:68" x14ac:dyDescent="0.25">
      <c r="BP1471" s="25" t="s">
        <v>678</v>
      </c>
    </row>
    <row r="1472" spans="68:68" x14ac:dyDescent="0.25">
      <c r="BP1472" s="25" t="s">
        <v>678</v>
      </c>
    </row>
    <row r="1473" spans="68:68" x14ac:dyDescent="0.25">
      <c r="BP1473" s="25" t="s">
        <v>894</v>
      </c>
    </row>
    <row r="1474" spans="68:68" x14ac:dyDescent="0.25">
      <c r="BP1474" s="25" t="s">
        <v>678</v>
      </c>
    </row>
    <row r="1475" spans="68:68" x14ac:dyDescent="0.25">
      <c r="BP1475" s="25" t="s">
        <v>678</v>
      </c>
    </row>
    <row r="1476" spans="68:68" x14ac:dyDescent="0.25">
      <c r="BP1476" s="25" t="s">
        <v>678</v>
      </c>
    </row>
    <row r="1477" spans="68:68" x14ac:dyDescent="0.25">
      <c r="BP1477" s="25" t="s">
        <v>678</v>
      </c>
    </row>
    <row r="1478" spans="68:68" x14ac:dyDescent="0.25">
      <c r="BP1478" s="25" t="s">
        <v>678</v>
      </c>
    </row>
    <row r="1479" spans="68:68" x14ac:dyDescent="0.25">
      <c r="BP1479" s="25" t="s">
        <v>678</v>
      </c>
    </row>
    <row r="1480" spans="68:68" x14ac:dyDescent="0.25">
      <c r="BP1480" s="25" t="s">
        <v>678</v>
      </c>
    </row>
    <row r="1481" spans="68:68" x14ac:dyDescent="0.25">
      <c r="BP1481" s="25" t="s">
        <v>883</v>
      </c>
    </row>
    <row r="1482" spans="68:68" x14ac:dyDescent="0.25">
      <c r="BP1482" s="25" t="s">
        <v>678</v>
      </c>
    </row>
    <row r="1483" spans="68:68" x14ac:dyDescent="0.25">
      <c r="BP1483" s="25" t="s">
        <v>678</v>
      </c>
    </row>
    <row r="1484" spans="68:68" x14ac:dyDescent="0.25">
      <c r="BP1484" s="25" t="s">
        <v>678</v>
      </c>
    </row>
    <row r="1485" spans="68:68" x14ac:dyDescent="0.25">
      <c r="BP1485" s="79" t="s">
        <v>715</v>
      </c>
    </row>
    <row r="1486" spans="68:68" x14ac:dyDescent="0.25">
      <c r="BP1486" s="25" t="s">
        <v>697</v>
      </c>
    </row>
    <row r="1487" spans="68:68" x14ac:dyDescent="0.25">
      <c r="BP1487" s="25" t="s">
        <v>697</v>
      </c>
    </row>
    <row r="1488" spans="68:68" x14ac:dyDescent="0.25">
      <c r="BP1488" s="25" t="s">
        <v>697</v>
      </c>
    </row>
    <row r="1489" spans="68:68" x14ac:dyDescent="0.25">
      <c r="BP1489" s="79" t="s">
        <v>715</v>
      </c>
    </row>
    <row r="1490" spans="68:68" x14ac:dyDescent="0.25">
      <c r="BP1490" s="25" t="s">
        <v>678</v>
      </c>
    </row>
    <row r="1491" spans="68:68" x14ac:dyDescent="0.25">
      <c r="BP1491" s="25" t="s">
        <v>678</v>
      </c>
    </row>
    <row r="1492" spans="68:68" x14ac:dyDescent="0.25">
      <c r="BP1492" s="25" t="s">
        <v>678</v>
      </c>
    </row>
    <row r="1493" spans="68:68" x14ac:dyDescent="0.25">
      <c r="BP1493" s="25" t="s">
        <v>678</v>
      </c>
    </row>
    <row r="1494" spans="68:68" x14ac:dyDescent="0.25">
      <c r="BP1494" s="25" t="s">
        <v>919</v>
      </c>
    </row>
    <row r="1495" spans="68:68" x14ac:dyDescent="0.25">
      <c r="BP1495" s="25" t="s">
        <v>678</v>
      </c>
    </row>
    <row r="1496" spans="68:68" x14ac:dyDescent="0.25">
      <c r="BP1496" s="25" t="s">
        <v>697</v>
      </c>
    </row>
    <row r="1497" spans="68:68" x14ac:dyDescent="0.25">
      <c r="BP1497" s="25" t="s">
        <v>697</v>
      </c>
    </row>
    <row r="1498" spans="68:68" x14ac:dyDescent="0.25">
      <c r="BP1498" s="25" t="s">
        <v>697</v>
      </c>
    </row>
    <row r="1499" spans="68:68" x14ac:dyDescent="0.25">
      <c r="BP1499" s="25" t="s">
        <v>697</v>
      </c>
    </row>
    <row r="1500" spans="68:68" x14ac:dyDescent="0.25">
      <c r="BP1500" s="25" t="s">
        <v>697</v>
      </c>
    </row>
    <row r="1501" spans="68:68" x14ac:dyDescent="0.25">
      <c r="BP1501" s="25" t="s">
        <v>697</v>
      </c>
    </row>
    <row r="1502" spans="68:68" x14ac:dyDescent="0.25">
      <c r="BP1502" s="25" t="s">
        <v>697</v>
      </c>
    </row>
    <row r="1503" spans="68:68" x14ac:dyDescent="0.25">
      <c r="BP1503" s="25" t="s">
        <v>697</v>
      </c>
    </row>
    <row r="1504" spans="68:68" x14ac:dyDescent="0.25">
      <c r="BP1504" s="25" t="s">
        <v>697</v>
      </c>
    </row>
    <row r="1505" spans="68:68" x14ac:dyDescent="0.25">
      <c r="BP1505" s="25" t="s">
        <v>697</v>
      </c>
    </row>
    <row r="1506" spans="68:68" x14ac:dyDescent="0.25">
      <c r="BP1506" s="25" t="s">
        <v>697</v>
      </c>
    </row>
    <row r="1507" spans="68:68" x14ac:dyDescent="0.25">
      <c r="BP1507" s="25" t="s">
        <v>697</v>
      </c>
    </row>
    <row r="1508" spans="68:68" x14ac:dyDescent="0.25">
      <c r="BP1508" s="25" t="s">
        <v>678</v>
      </c>
    </row>
    <row r="1509" spans="68:68" x14ac:dyDescent="0.25">
      <c r="BP1509" s="25" t="s">
        <v>697</v>
      </c>
    </row>
    <row r="1510" spans="68:68" x14ac:dyDescent="0.25">
      <c r="BP1510" s="25" t="s">
        <v>697</v>
      </c>
    </row>
    <row r="1511" spans="68:68" x14ac:dyDescent="0.25">
      <c r="BP1511" s="25" t="s">
        <v>697</v>
      </c>
    </row>
    <row r="1512" spans="68:68" x14ac:dyDescent="0.25">
      <c r="BP1512" s="25" t="s">
        <v>678</v>
      </c>
    </row>
    <row r="1513" spans="68:68" x14ac:dyDescent="0.25">
      <c r="BP1513" s="25" t="s">
        <v>678</v>
      </c>
    </row>
    <row r="1514" spans="68:68" x14ac:dyDescent="0.25">
      <c r="BP1514" s="25" t="s">
        <v>697</v>
      </c>
    </row>
    <row r="1515" spans="68:68" x14ac:dyDescent="0.25">
      <c r="BP1515" s="25" t="s">
        <v>697</v>
      </c>
    </row>
    <row r="1516" spans="68:68" x14ac:dyDescent="0.25">
      <c r="BP1516" s="25" t="s">
        <v>697</v>
      </c>
    </row>
    <row r="1517" spans="68:68" x14ac:dyDescent="0.25">
      <c r="BP1517" s="25" t="s">
        <v>678</v>
      </c>
    </row>
    <row r="1518" spans="68:68" x14ac:dyDescent="0.25">
      <c r="BP1518" s="25" t="s">
        <v>678</v>
      </c>
    </row>
    <row r="1519" spans="68:68" x14ac:dyDescent="0.25">
      <c r="BP1519" s="25" t="s">
        <v>697</v>
      </c>
    </row>
    <row r="1520" spans="68:68" x14ac:dyDescent="0.25">
      <c r="BP1520" s="25" t="s">
        <v>697</v>
      </c>
    </row>
    <row r="1521" spans="68:68" x14ac:dyDescent="0.25">
      <c r="BP1521" s="25" t="s">
        <v>697</v>
      </c>
    </row>
    <row r="1522" spans="68:68" x14ac:dyDescent="0.25">
      <c r="BP1522" s="25" t="s">
        <v>697</v>
      </c>
    </row>
    <row r="1523" spans="68:68" x14ac:dyDescent="0.25">
      <c r="BP1523" s="25" t="s">
        <v>697</v>
      </c>
    </row>
    <row r="1524" spans="68:68" x14ac:dyDescent="0.25">
      <c r="BP1524" s="25" t="s">
        <v>697</v>
      </c>
    </row>
    <row r="1525" spans="68:68" x14ac:dyDescent="0.25">
      <c r="BP1525" s="25" t="s">
        <v>678</v>
      </c>
    </row>
    <row r="1526" spans="68:68" x14ac:dyDescent="0.25">
      <c r="BP1526" s="25" t="s">
        <v>678</v>
      </c>
    </row>
    <row r="1527" spans="68:68" x14ac:dyDescent="0.25">
      <c r="BP1527" s="25" t="s">
        <v>678</v>
      </c>
    </row>
    <row r="1528" spans="68:68" x14ac:dyDescent="0.25">
      <c r="BP1528" s="25" t="s">
        <v>697</v>
      </c>
    </row>
    <row r="1529" spans="68:68" x14ac:dyDescent="0.25">
      <c r="BP1529" s="25" t="s">
        <v>697</v>
      </c>
    </row>
    <row r="1530" spans="68:68" x14ac:dyDescent="0.25">
      <c r="BP1530" s="25" t="s">
        <v>697</v>
      </c>
    </row>
    <row r="1531" spans="68:68" x14ac:dyDescent="0.25">
      <c r="BP1531" s="25" t="s">
        <v>678</v>
      </c>
    </row>
    <row r="1532" spans="68:68" x14ac:dyDescent="0.25">
      <c r="BP1532" s="25" t="s">
        <v>697</v>
      </c>
    </row>
    <row r="1533" spans="68:68" x14ac:dyDescent="0.25">
      <c r="BP1533" s="25" t="s">
        <v>697</v>
      </c>
    </row>
    <row r="1534" spans="68:68" x14ac:dyDescent="0.25">
      <c r="BP1534" s="25" t="s">
        <v>697</v>
      </c>
    </row>
    <row r="1535" spans="68:68" x14ac:dyDescent="0.25">
      <c r="BP1535" s="25" t="s">
        <v>697</v>
      </c>
    </row>
    <row r="1536" spans="68:68" x14ac:dyDescent="0.25">
      <c r="BP1536" s="25" t="s">
        <v>697</v>
      </c>
    </row>
    <row r="1537" spans="68:68" x14ac:dyDescent="0.25">
      <c r="BP1537" s="25" t="s">
        <v>697</v>
      </c>
    </row>
    <row r="1538" spans="68:68" x14ac:dyDescent="0.25">
      <c r="BP1538" s="25" t="s">
        <v>945</v>
      </c>
    </row>
    <row r="1539" spans="68:68" x14ac:dyDescent="0.25">
      <c r="BP1539" s="25" t="s">
        <v>678</v>
      </c>
    </row>
    <row r="1540" spans="68:68" x14ac:dyDescent="0.25">
      <c r="BP1540" s="25" t="s">
        <v>945</v>
      </c>
    </row>
    <row r="1541" spans="68:68" x14ac:dyDescent="0.25">
      <c r="BP1541" s="25" t="s">
        <v>678</v>
      </c>
    </row>
    <row r="1542" spans="68:68" x14ac:dyDescent="0.25">
      <c r="BP1542" s="25" t="s">
        <v>945</v>
      </c>
    </row>
    <row r="1543" spans="68:68" x14ac:dyDescent="0.25">
      <c r="BP1543" s="25" t="s">
        <v>945</v>
      </c>
    </row>
    <row r="1544" spans="68:68" x14ac:dyDescent="0.25">
      <c r="BP1544" s="25" t="s">
        <v>945</v>
      </c>
    </row>
    <row r="1545" spans="68:68" x14ac:dyDescent="0.25">
      <c r="BP1545" s="25" t="s">
        <v>945</v>
      </c>
    </row>
    <row r="1546" spans="68:68" x14ac:dyDescent="0.25">
      <c r="BP1546" s="25" t="s">
        <v>678</v>
      </c>
    </row>
    <row r="1547" spans="68:68" x14ac:dyDescent="0.25">
      <c r="BP1547" s="25" t="s">
        <v>678</v>
      </c>
    </row>
    <row r="1548" spans="68:68" x14ac:dyDescent="0.25">
      <c r="BP1548" s="25" t="s">
        <v>678</v>
      </c>
    </row>
    <row r="1549" spans="68:68" x14ac:dyDescent="0.25">
      <c r="BP1549" s="25" t="s">
        <v>678</v>
      </c>
    </row>
    <row r="1550" spans="68:68" x14ac:dyDescent="0.25">
      <c r="BP1550" s="25" t="s">
        <v>678</v>
      </c>
    </row>
    <row r="1551" spans="68:68" x14ac:dyDescent="0.25">
      <c r="BP1551" s="25" t="s">
        <v>697</v>
      </c>
    </row>
    <row r="1552" spans="68:68" x14ac:dyDescent="0.25">
      <c r="BP1552" s="25" t="s">
        <v>697</v>
      </c>
    </row>
    <row r="1553" spans="68:68" x14ac:dyDescent="0.25">
      <c r="BP1553" s="25" t="s">
        <v>697</v>
      </c>
    </row>
    <row r="1554" spans="68:68" x14ac:dyDescent="0.25">
      <c r="BP1554" s="25" t="s">
        <v>697</v>
      </c>
    </row>
    <row r="1555" spans="68:68" x14ac:dyDescent="0.25">
      <c r="BP1555" s="25" t="s">
        <v>697</v>
      </c>
    </row>
    <row r="1556" spans="68:68" x14ac:dyDescent="0.25">
      <c r="BP1556" s="25" t="s">
        <v>717</v>
      </c>
    </row>
    <row r="1557" spans="68:68" x14ac:dyDescent="0.25">
      <c r="BP1557" s="25" t="s">
        <v>697</v>
      </c>
    </row>
    <row r="1558" spans="68:68" x14ac:dyDescent="0.25">
      <c r="BP1558" s="25" t="s">
        <v>697</v>
      </c>
    </row>
    <row r="1559" spans="68:68" x14ac:dyDescent="0.25">
      <c r="BP1559" s="25" t="s">
        <v>717</v>
      </c>
    </row>
    <row r="1560" spans="68:68" x14ac:dyDescent="0.25">
      <c r="BP1560" s="25" t="s">
        <v>697</v>
      </c>
    </row>
    <row r="1561" spans="68:68" x14ac:dyDescent="0.25">
      <c r="BP1561" s="25" t="s">
        <v>697</v>
      </c>
    </row>
    <row r="1562" spans="68:68" x14ac:dyDescent="0.25">
      <c r="BP1562" s="25" t="s">
        <v>697</v>
      </c>
    </row>
    <row r="1563" spans="68:68" x14ac:dyDescent="0.25">
      <c r="BP1563" s="25" t="s">
        <v>697</v>
      </c>
    </row>
    <row r="1564" spans="68:68" x14ac:dyDescent="0.25">
      <c r="BP1564" s="25" t="s">
        <v>697</v>
      </c>
    </row>
    <row r="1565" spans="68:68" x14ac:dyDescent="0.25">
      <c r="BP1565" s="25" t="s">
        <v>697</v>
      </c>
    </row>
    <row r="1566" spans="68:68" x14ac:dyDescent="0.25">
      <c r="BP1566" s="25" t="s">
        <v>697</v>
      </c>
    </row>
    <row r="1567" spans="68:68" x14ac:dyDescent="0.25">
      <c r="BP1567" s="25" t="s">
        <v>697</v>
      </c>
    </row>
    <row r="1568" spans="68:68" x14ac:dyDescent="0.25">
      <c r="BP1568" s="25" t="s">
        <v>697</v>
      </c>
    </row>
    <row r="1569" spans="68:68" x14ac:dyDescent="0.25">
      <c r="BP1569" s="25" t="s">
        <v>678</v>
      </c>
    </row>
    <row r="1570" spans="68:68" x14ac:dyDescent="0.25">
      <c r="BP1570" s="25" t="s">
        <v>764</v>
      </c>
    </row>
    <row r="1571" spans="68:68" x14ac:dyDescent="0.25">
      <c r="BP1571" s="25" t="s">
        <v>697</v>
      </c>
    </row>
    <row r="1572" spans="68:68" x14ac:dyDescent="0.25">
      <c r="BP1572" s="25" t="s">
        <v>697</v>
      </c>
    </row>
    <row r="1573" spans="68:68" x14ac:dyDescent="0.25">
      <c r="BP1573" s="25" t="s">
        <v>697</v>
      </c>
    </row>
    <row r="1574" spans="68:68" x14ac:dyDescent="0.25">
      <c r="BP1574" s="25" t="s">
        <v>678</v>
      </c>
    </row>
    <row r="1575" spans="68:68" x14ac:dyDescent="0.25">
      <c r="BP1575" s="25" t="s">
        <v>678</v>
      </c>
    </row>
    <row r="1576" spans="68:68" x14ac:dyDescent="0.25">
      <c r="BP1576" s="25" t="s">
        <v>678</v>
      </c>
    </row>
    <row r="1577" spans="68:68" x14ac:dyDescent="0.25">
      <c r="BP1577" s="79" t="s">
        <v>715</v>
      </c>
    </row>
    <row r="1578" spans="68:68" x14ac:dyDescent="0.25">
      <c r="BP1578" s="79" t="s">
        <v>715</v>
      </c>
    </row>
    <row r="1579" spans="68:68" x14ac:dyDescent="0.25">
      <c r="BP1579" s="25" t="s">
        <v>697</v>
      </c>
    </row>
    <row r="1580" spans="68:68" x14ac:dyDescent="0.25">
      <c r="BP1580" s="25" t="s">
        <v>697</v>
      </c>
    </row>
    <row r="1581" spans="68:68" x14ac:dyDescent="0.25">
      <c r="BP1581" s="25" t="s">
        <v>697</v>
      </c>
    </row>
    <row r="1582" spans="68:68" x14ac:dyDescent="0.25">
      <c r="BP1582" s="25" t="s">
        <v>678</v>
      </c>
    </row>
    <row r="1583" spans="68:68" x14ac:dyDescent="0.25">
      <c r="BP1583" s="25" t="s">
        <v>678</v>
      </c>
    </row>
    <row r="1584" spans="68:68" x14ac:dyDescent="0.25">
      <c r="BP1584" s="25" t="s">
        <v>678</v>
      </c>
    </row>
    <row r="1585" spans="68:68" x14ac:dyDescent="0.25">
      <c r="BP1585" s="25" t="s">
        <v>678</v>
      </c>
    </row>
    <row r="1586" spans="68:68" x14ac:dyDescent="0.25">
      <c r="BP1586" s="25" t="s">
        <v>732</v>
      </c>
    </row>
    <row r="1587" spans="68:68" x14ac:dyDescent="0.25">
      <c r="BP1587" s="25" t="s">
        <v>732</v>
      </c>
    </row>
    <row r="1588" spans="68:68" x14ac:dyDescent="0.25">
      <c r="BP1588" s="25" t="s">
        <v>969</v>
      </c>
    </row>
    <row r="1589" spans="68:68" x14ac:dyDescent="0.25">
      <c r="BP1589" s="25" t="s">
        <v>732</v>
      </c>
    </row>
    <row r="1590" spans="68:68" x14ac:dyDescent="0.25">
      <c r="BP1590" s="25" t="s">
        <v>732</v>
      </c>
    </row>
    <row r="1591" spans="68:68" x14ac:dyDescent="0.25">
      <c r="BP1591" s="25" t="s">
        <v>732</v>
      </c>
    </row>
    <row r="1592" spans="68:68" x14ac:dyDescent="0.25">
      <c r="BP1592" s="25" t="s">
        <v>732</v>
      </c>
    </row>
    <row r="1593" spans="68:68" x14ac:dyDescent="0.25">
      <c r="BP1593" s="25" t="s">
        <v>732</v>
      </c>
    </row>
    <row r="1594" spans="68:68" x14ac:dyDescent="0.25">
      <c r="BP1594" s="25" t="s">
        <v>732</v>
      </c>
    </row>
    <row r="1595" spans="68:68" x14ac:dyDescent="0.25">
      <c r="BP1595" s="25" t="s">
        <v>697</v>
      </c>
    </row>
    <row r="1596" spans="68:68" x14ac:dyDescent="0.25">
      <c r="BP1596" s="25" t="s">
        <v>697</v>
      </c>
    </row>
    <row r="1597" spans="68:68" x14ac:dyDescent="0.25">
      <c r="BP1597" s="25" t="s">
        <v>697</v>
      </c>
    </row>
    <row r="1598" spans="68:68" x14ac:dyDescent="0.25">
      <c r="BP1598" s="25" t="s">
        <v>697</v>
      </c>
    </row>
    <row r="1599" spans="68:68" x14ac:dyDescent="0.25">
      <c r="BP1599" s="25" t="s">
        <v>697</v>
      </c>
    </row>
    <row r="1600" spans="68:68" x14ac:dyDescent="0.25">
      <c r="BP1600" s="25" t="s">
        <v>697</v>
      </c>
    </row>
    <row r="1601" spans="68:68" x14ac:dyDescent="0.25">
      <c r="BP1601" s="25" t="s">
        <v>697</v>
      </c>
    </row>
    <row r="1602" spans="68:68" x14ac:dyDescent="0.25">
      <c r="BP1602" s="25" t="s">
        <v>697</v>
      </c>
    </row>
    <row r="1603" spans="68:68" x14ac:dyDescent="0.25">
      <c r="BP1603" s="25" t="s">
        <v>697</v>
      </c>
    </row>
    <row r="1604" spans="68:68" x14ac:dyDescent="0.25">
      <c r="BP1604" s="25" t="s">
        <v>697</v>
      </c>
    </row>
    <row r="1605" spans="68:68" x14ac:dyDescent="0.25">
      <c r="BP1605" s="25" t="s">
        <v>697</v>
      </c>
    </row>
    <row r="1606" spans="68:68" x14ac:dyDescent="0.25">
      <c r="BP1606" s="25" t="s">
        <v>697</v>
      </c>
    </row>
    <row r="1607" spans="68:68" x14ac:dyDescent="0.25">
      <c r="BP1607" s="25" t="s">
        <v>732</v>
      </c>
    </row>
    <row r="1608" spans="68:68" x14ac:dyDescent="0.25">
      <c r="BP1608" s="25" t="s">
        <v>732</v>
      </c>
    </row>
    <row r="1609" spans="68:68" x14ac:dyDescent="0.25">
      <c r="BP1609" s="25" t="s">
        <v>969</v>
      </c>
    </row>
    <row r="1610" spans="68:68" x14ac:dyDescent="0.25">
      <c r="BP1610" s="25" t="s">
        <v>678</v>
      </c>
    </row>
    <row r="1611" spans="68:68" x14ac:dyDescent="0.25">
      <c r="BP1611" s="25" t="s">
        <v>678</v>
      </c>
    </row>
    <row r="1612" spans="68:68" x14ac:dyDescent="0.25">
      <c r="BP1612" s="25" t="s">
        <v>678</v>
      </c>
    </row>
    <row r="1613" spans="68:68" x14ac:dyDescent="0.25">
      <c r="BP1613" s="25" t="s">
        <v>678</v>
      </c>
    </row>
    <row r="1614" spans="68:68" x14ac:dyDescent="0.25">
      <c r="BP1614" s="25" t="s">
        <v>678</v>
      </c>
    </row>
    <row r="1615" spans="68:68" x14ac:dyDescent="0.25">
      <c r="BP1615" s="25" t="s">
        <v>678</v>
      </c>
    </row>
    <row r="1616" spans="68:68" x14ac:dyDescent="0.25">
      <c r="BP1616" s="25" t="s">
        <v>678</v>
      </c>
    </row>
    <row r="1617" spans="68:68" x14ac:dyDescent="0.25">
      <c r="BP1617" s="79" t="s">
        <v>715</v>
      </c>
    </row>
    <row r="1618" spans="68:68" x14ac:dyDescent="0.25">
      <c r="BP1618" s="79" t="s">
        <v>715</v>
      </c>
    </row>
    <row r="1619" spans="68:68" x14ac:dyDescent="0.25">
      <c r="BP1619" s="25" t="s">
        <v>678</v>
      </c>
    </row>
    <row r="1620" spans="68:68" x14ac:dyDescent="0.25">
      <c r="BP1620" s="25" t="s">
        <v>678</v>
      </c>
    </row>
    <row r="1621" spans="68:68" x14ac:dyDescent="0.25">
      <c r="BP1621" s="25" t="s">
        <v>678</v>
      </c>
    </row>
    <row r="1622" spans="68:68" x14ac:dyDescent="0.25">
      <c r="BP1622" s="79" t="s">
        <v>715</v>
      </c>
    </row>
    <row r="1623" spans="68:68" x14ac:dyDescent="0.25">
      <c r="BP1623" s="25" t="s">
        <v>678</v>
      </c>
    </row>
    <row r="1624" spans="68:68" x14ac:dyDescent="0.25">
      <c r="BP1624" s="25" t="s">
        <v>678</v>
      </c>
    </row>
    <row r="1625" spans="68:68" x14ac:dyDescent="0.25">
      <c r="BP1625" s="25" t="s">
        <v>678</v>
      </c>
    </row>
    <row r="1626" spans="68:68" x14ac:dyDescent="0.25">
      <c r="BP1626" s="25" t="s">
        <v>678</v>
      </c>
    </row>
    <row r="1627" spans="68:68" x14ac:dyDescent="0.25">
      <c r="BP1627" s="25" t="s">
        <v>678</v>
      </c>
    </row>
    <row r="1628" spans="68:68" x14ac:dyDescent="0.25">
      <c r="BP1628" s="25" t="s">
        <v>678</v>
      </c>
    </row>
    <row r="1629" spans="68:68" x14ac:dyDescent="0.25">
      <c r="BP1629" s="25" t="s">
        <v>678</v>
      </c>
    </row>
    <row r="1630" spans="68:68" x14ac:dyDescent="0.25">
      <c r="BP1630" s="25" t="s">
        <v>678</v>
      </c>
    </row>
    <row r="1631" spans="68:68" x14ac:dyDescent="0.25">
      <c r="BP1631" s="25" t="s">
        <v>678</v>
      </c>
    </row>
    <row r="1632" spans="68:68" x14ac:dyDescent="0.25">
      <c r="BP1632" s="25" t="s">
        <v>678</v>
      </c>
    </row>
    <row r="1633" spans="68:68" x14ac:dyDescent="0.25">
      <c r="BP1633" s="25" t="s">
        <v>678</v>
      </c>
    </row>
    <row r="1634" spans="68:68" x14ac:dyDescent="0.25">
      <c r="BP1634" s="25" t="s">
        <v>678</v>
      </c>
    </row>
    <row r="1635" spans="68:68" x14ac:dyDescent="0.25">
      <c r="BP1635" s="25" t="s">
        <v>678</v>
      </c>
    </row>
    <row r="1636" spans="68:68" x14ac:dyDescent="0.25">
      <c r="BP1636" s="25" t="s">
        <v>678</v>
      </c>
    </row>
    <row r="1637" spans="68:68" x14ac:dyDescent="0.25">
      <c r="BP1637" s="25" t="s">
        <v>678</v>
      </c>
    </row>
    <row r="1638" spans="68:68" x14ac:dyDescent="0.25">
      <c r="BP1638" s="25" t="s">
        <v>678</v>
      </c>
    </row>
    <row r="1639" spans="68:68" x14ac:dyDescent="0.25">
      <c r="BP1639" s="25" t="s">
        <v>678</v>
      </c>
    </row>
    <row r="1640" spans="68:68" x14ac:dyDescent="0.25">
      <c r="BP1640" s="25" t="s">
        <v>678</v>
      </c>
    </row>
    <row r="1641" spans="68:68" x14ac:dyDescent="0.25">
      <c r="BP1641" s="25" t="s">
        <v>678</v>
      </c>
    </row>
    <row r="1642" spans="68:68" x14ac:dyDescent="0.25">
      <c r="BP1642" s="25" t="s">
        <v>678</v>
      </c>
    </row>
    <row r="1643" spans="68:68" x14ac:dyDescent="0.25">
      <c r="BP1643" s="25" t="s">
        <v>678</v>
      </c>
    </row>
    <row r="1644" spans="68:68" x14ac:dyDescent="0.25">
      <c r="BP1644" s="25" t="s">
        <v>678</v>
      </c>
    </row>
    <row r="1645" spans="68:68" x14ac:dyDescent="0.25">
      <c r="BP1645" s="25" t="s">
        <v>678</v>
      </c>
    </row>
    <row r="1646" spans="68:68" x14ac:dyDescent="0.25">
      <c r="BP1646" s="25" t="s">
        <v>678</v>
      </c>
    </row>
    <row r="1647" spans="68:68" x14ac:dyDescent="0.25">
      <c r="BP1647" s="25" t="s">
        <v>678</v>
      </c>
    </row>
    <row r="1648" spans="68:68" x14ac:dyDescent="0.25">
      <c r="BP1648" s="25" t="s">
        <v>678</v>
      </c>
    </row>
    <row r="1649" spans="68:68" x14ac:dyDescent="0.25">
      <c r="BP1649" s="25" t="s">
        <v>678</v>
      </c>
    </row>
    <row r="1650" spans="68:68" x14ac:dyDescent="0.25">
      <c r="BP1650" s="25" t="s">
        <v>678</v>
      </c>
    </row>
    <row r="1651" spans="68:68" x14ac:dyDescent="0.25">
      <c r="BP1651" s="25" t="s">
        <v>678</v>
      </c>
    </row>
    <row r="1652" spans="68:68" x14ac:dyDescent="0.25">
      <c r="BP1652" s="25" t="s">
        <v>678</v>
      </c>
    </row>
    <row r="1653" spans="68:68" x14ac:dyDescent="0.25">
      <c r="BP1653" s="25" t="s">
        <v>678</v>
      </c>
    </row>
    <row r="1654" spans="68:68" x14ac:dyDescent="0.25">
      <c r="BP1654" s="25" t="s">
        <v>678</v>
      </c>
    </row>
    <row r="1655" spans="68:68" x14ac:dyDescent="0.25">
      <c r="BP1655" s="25" t="s">
        <v>678</v>
      </c>
    </row>
    <row r="1656" spans="68:68" x14ac:dyDescent="0.25">
      <c r="BP1656" s="25" t="s">
        <v>678</v>
      </c>
    </row>
    <row r="1657" spans="68:68" x14ac:dyDescent="0.25">
      <c r="BP1657" s="25" t="s">
        <v>678</v>
      </c>
    </row>
    <row r="1658" spans="68:68" x14ac:dyDescent="0.25">
      <c r="BP1658" s="25" t="s">
        <v>678</v>
      </c>
    </row>
    <row r="1659" spans="68:68" x14ac:dyDescent="0.25">
      <c r="BP1659" s="25" t="s">
        <v>678</v>
      </c>
    </row>
    <row r="1660" spans="68:68" x14ac:dyDescent="0.25">
      <c r="BP1660" s="25" t="s">
        <v>678</v>
      </c>
    </row>
    <row r="1661" spans="68:68" x14ac:dyDescent="0.25">
      <c r="BP1661" s="25" t="s">
        <v>1016</v>
      </c>
    </row>
    <row r="1662" spans="68:68" x14ac:dyDescent="0.25">
      <c r="BP1662" s="25" t="s">
        <v>678</v>
      </c>
    </row>
    <row r="1663" spans="68:68" x14ac:dyDescent="0.25">
      <c r="BP1663" s="25" t="s">
        <v>678</v>
      </c>
    </row>
    <row r="1664" spans="68:68" x14ac:dyDescent="0.25">
      <c r="BP1664" s="25" t="s">
        <v>678</v>
      </c>
    </row>
    <row r="1665" spans="68:68" x14ac:dyDescent="0.25">
      <c r="BP1665" s="25" t="s">
        <v>678</v>
      </c>
    </row>
    <row r="1666" spans="68:68" x14ac:dyDescent="0.25">
      <c r="BP1666" s="25" t="s">
        <v>1016</v>
      </c>
    </row>
    <row r="1667" spans="68:68" x14ac:dyDescent="0.25">
      <c r="BP1667" s="25" t="s">
        <v>678</v>
      </c>
    </row>
    <row r="1668" spans="68:68" x14ac:dyDescent="0.25">
      <c r="BP1668" s="25" t="s">
        <v>678</v>
      </c>
    </row>
    <row r="1669" spans="68:68" x14ac:dyDescent="0.25">
      <c r="BP1669" s="25" t="s">
        <v>678</v>
      </c>
    </row>
    <row r="1670" spans="68:68" x14ac:dyDescent="0.25">
      <c r="BP1670" s="25" t="s">
        <v>678</v>
      </c>
    </row>
    <row r="1671" spans="68:68" x14ac:dyDescent="0.25">
      <c r="BP1671" s="25" t="s">
        <v>1016</v>
      </c>
    </row>
    <row r="1672" spans="68:68" x14ac:dyDescent="0.25">
      <c r="BP1672" s="25" t="s">
        <v>678</v>
      </c>
    </row>
    <row r="1673" spans="68:68" x14ac:dyDescent="0.25">
      <c r="BP1673" s="25" t="s">
        <v>678</v>
      </c>
    </row>
    <row r="1674" spans="68:68" x14ac:dyDescent="0.25">
      <c r="BP1674" s="25" t="s">
        <v>678</v>
      </c>
    </row>
    <row r="1675" spans="68:68" x14ac:dyDescent="0.25">
      <c r="BP1675" s="25" t="s">
        <v>678</v>
      </c>
    </row>
    <row r="1676" spans="68:68" x14ac:dyDescent="0.25">
      <c r="BP1676" s="25" t="s">
        <v>678</v>
      </c>
    </row>
    <row r="1677" spans="68:68" x14ac:dyDescent="0.25">
      <c r="BP1677" s="25" t="s">
        <v>678</v>
      </c>
    </row>
    <row r="1678" spans="68:68" x14ac:dyDescent="0.25">
      <c r="BP1678" s="25" t="s">
        <v>1016</v>
      </c>
    </row>
    <row r="1679" spans="68:68" x14ac:dyDescent="0.25">
      <c r="BP1679" s="25" t="s">
        <v>678</v>
      </c>
    </row>
    <row r="1680" spans="68:68" x14ac:dyDescent="0.25">
      <c r="BP1680" s="25" t="s">
        <v>678</v>
      </c>
    </row>
    <row r="1681" spans="68:68" x14ac:dyDescent="0.25">
      <c r="BP1681" s="25" t="s">
        <v>678</v>
      </c>
    </row>
    <row r="1682" spans="68:68" x14ac:dyDescent="0.25">
      <c r="BP1682" s="25" t="s">
        <v>678</v>
      </c>
    </row>
    <row r="1683" spans="68:68" x14ac:dyDescent="0.25">
      <c r="BP1683" s="25" t="s">
        <v>678</v>
      </c>
    </row>
    <row r="1684" spans="68:68" x14ac:dyDescent="0.25">
      <c r="BP1684" s="25" t="s">
        <v>1016</v>
      </c>
    </row>
    <row r="1685" spans="68:68" x14ac:dyDescent="0.25">
      <c r="BP1685" s="25" t="s">
        <v>678</v>
      </c>
    </row>
    <row r="1686" spans="68:68" x14ac:dyDescent="0.25">
      <c r="BP1686" s="25" t="s">
        <v>678</v>
      </c>
    </row>
    <row r="1687" spans="68:68" x14ac:dyDescent="0.25">
      <c r="BP1687" s="25" t="s">
        <v>678</v>
      </c>
    </row>
    <row r="1688" spans="68:68" x14ac:dyDescent="0.25">
      <c r="BP1688" s="25" t="s">
        <v>678</v>
      </c>
    </row>
    <row r="1689" spans="68:68" x14ac:dyDescent="0.25">
      <c r="BP1689" s="25" t="s">
        <v>678</v>
      </c>
    </row>
    <row r="1690" spans="68:68" x14ac:dyDescent="0.25">
      <c r="BP1690" s="25" t="s">
        <v>678</v>
      </c>
    </row>
    <row r="1691" spans="68:68" x14ac:dyDescent="0.25">
      <c r="BP1691" s="25" t="s">
        <v>678</v>
      </c>
    </row>
    <row r="1692" spans="68:68" x14ac:dyDescent="0.25">
      <c r="BP1692" s="25" t="s">
        <v>678</v>
      </c>
    </row>
    <row r="1693" spans="68:68" x14ac:dyDescent="0.25">
      <c r="BP1693" s="25" t="s">
        <v>697</v>
      </c>
    </row>
    <row r="1694" spans="68:68" x14ac:dyDescent="0.25">
      <c r="BP1694" s="25" t="s">
        <v>697</v>
      </c>
    </row>
    <row r="1695" spans="68:68" x14ac:dyDescent="0.25">
      <c r="BP1695" s="25" t="s">
        <v>697</v>
      </c>
    </row>
    <row r="1696" spans="68:68" x14ac:dyDescent="0.25">
      <c r="BP1696" s="25" t="s">
        <v>678</v>
      </c>
    </row>
    <row r="1697" spans="68:68" x14ac:dyDescent="0.25">
      <c r="BP1697" s="25" t="s">
        <v>678</v>
      </c>
    </row>
    <row r="1698" spans="68:68" x14ac:dyDescent="0.25">
      <c r="BP1698" s="25" t="s">
        <v>678</v>
      </c>
    </row>
    <row r="1699" spans="68:68" x14ac:dyDescent="0.25">
      <c r="BP1699" s="25" t="s">
        <v>678</v>
      </c>
    </row>
    <row r="1700" spans="68:68" x14ac:dyDescent="0.25">
      <c r="BP1700" s="25" t="s">
        <v>678</v>
      </c>
    </row>
    <row r="1701" spans="68:68" x14ac:dyDescent="0.25">
      <c r="BP1701" s="25" t="s">
        <v>678</v>
      </c>
    </row>
    <row r="1702" spans="68:68" x14ac:dyDescent="0.25">
      <c r="BP1702" s="25" t="s">
        <v>678</v>
      </c>
    </row>
    <row r="1703" spans="68:68" x14ac:dyDescent="0.25">
      <c r="BP1703" s="25" t="s">
        <v>697</v>
      </c>
    </row>
    <row r="1704" spans="68:68" x14ac:dyDescent="0.25">
      <c r="BP1704" s="25" t="s">
        <v>697</v>
      </c>
    </row>
    <row r="1705" spans="68:68" x14ac:dyDescent="0.25">
      <c r="BP1705" s="25" t="s">
        <v>697</v>
      </c>
    </row>
    <row r="1706" spans="68:68" x14ac:dyDescent="0.25">
      <c r="BP1706" s="25" t="s">
        <v>678</v>
      </c>
    </row>
    <row r="1707" spans="68:68" x14ac:dyDescent="0.25">
      <c r="BP1707" s="25" t="s">
        <v>678</v>
      </c>
    </row>
    <row r="1708" spans="68:68" x14ac:dyDescent="0.25">
      <c r="BP1708" s="25" t="s">
        <v>678</v>
      </c>
    </row>
    <row r="1709" spans="68:68" x14ac:dyDescent="0.25">
      <c r="BP1709" s="25" t="s">
        <v>678</v>
      </c>
    </row>
    <row r="1710" spans="68:68" x14ac:dyDescent="0.25">
      <c r="BP1710" s="25" t="s">
        <v>678</v>
      </c>
    </row>
    <row r="1711" spans="68:68" x14ac:dyDescent="0.25">
      <c r="BP1711" s="25" t="s">
        <v>678</v>
      </c>
    </row>
    <row r="1712" spans="68:68" x14ac:dyDescent="0.25">
      <c r="BP1712" s="25" t="s">
        <v>678</v>
      </c>
    </row>
    <row r="1713" spans="68:68" x14ac:dyDescent="0.25">
      <c r="BP1713" s="25" t="s">
        <v>678</v>
      </c>
    </row>
    <row r="1714" spans="68:68" x14ac:dyDescent="0.25">
      <c r="BP1714" s="25" t="s">
        <v>678</v>
      </c>
    </row>
    <row r="1715" spans="68:68" x14ac:dyDescent="0.25">
      <c r="BP1715" s="25" t="s">
        <v>678</v>
      </c>
    </row>
    <row r="1716" spans="68:68" x14ac:dyDescent="0.25">
      <c r="BP1716" s="25" t="s">
        <v>678</v>
      </c>
    </row>
    <row r="1717" spans="68:68" x14ac:dyDescent="0.25">
      <c r="BP1717" s="25" t="s">
        <v>678</v>
      </c>
    </row>
    <row r="1718" spans="68:68" x14ac:dyDescent="0.25">
      <c r="BP1718" s="25" t="s">
        <v>678</v>
      </c>
    </row>
    <row r="1719" spans="68:68" x14ac:dyDescent="0.25">
      <c r="BP1719" s="25" t="s">
        <v>678</v>
      </c>
    </row>
    <row r="1720" spans="68:68" x14ac:dyDescent="0.25">
      <c r="BP1720" s="25" t="s">
        <v>678</v>
      </c>
    </row>
    <row r="1721" spans="68:68" x14ac:dyDescent="0.25">
      <c r="BP1721" s="25" t="s">
        <v>678</v>
      </c>
    </row>
    <row r="1722" spans="68:68" x14ac:dyDescent="0.25">
      <c r="BP1722" s="25" t="s">
        <v>678</v>
      </c>
    </row>
    <row r="1723" spans="68:68" x14ac:dyDescent="0.25">
      <c r="BP1723" s="25" t="s">
        <v>678</v>
      </c>
    </row>
    <row r="1724" spans="68:68" x14ac:dyDescent="0.25">
      <c r="BP1724" s="25" t="s">
        <v>678</v>
      </c>
    </row>
    <row r="1725" spans="68:68" x14ac:dyDescent="0.25">
      <c r="BP1725" s="25" t="s">
        <v>678</v>
      </c>
    </row>
    <row r="1726" spans="68:68" x14ac:dyDescent="0.25">
      <c r="BP1726" s="25" t="s">
        <v>678</v>
      </c>
    </row>
    <row r="1727" spans="68:68" x14ac:dyDescent="0.25">
      <c r="BP1727" s="25" t="s">
        <v>678</v>
      </c>
    </row>
    <row r="1728" spans="68:68" x14ac:dyDescent="0.25">
      <c r="BP1728" s="25" t="s">
        <v>678</v>
      </c>
    </row>
    <row r="1729" spans="68:68" x14ac:dyDescent="0.25">
      <c r="BP1729" s="25" t="s">
        <v>678</v>
      </c>
    </row>
    <row r="1730" spans="68:68" x14ac:dyDescent="0.25">
      <c r="BP1730" s="25" t="s">
        <v>678</v>
      </c>
    </row>
    <row r="1731" spans="68:68" x14ac:dyDescent="0.25">
      <c r="BP1731" s="25" t="s">
        <v>678</v>
      </c>
    </row>
    <row r="1732" spans="68:68" x14ac:dyDescent="0.25">
      <c r="BP1732" s="25" t="s">
        <v>678</v>
      </c>
    </row>
    <row r="1733" spans="68:68" x14ac:dyDescent="0.25">
      <c r="BP1733" s="25" t="s">
        <v>678</v>
      </c>
    </row>
    <row r="1734" spans="68:68" x14ac:dyDescent="0.25">
      <c r="BP1734" s="25" t="s">
        <v>678</v>
      </c>
    </row>
    <row r="1735" spans="68:68" x14ac:dyDescent="0.25">
      <c r="BP1735" s="25" t="s">
        <v>678</v>
      </c>
    </row>
    <row r="1736" spans="68:68" x14ac:dyDescent="0.25">
      <c r="BP1736" s="25" t="s">
        <v>678</v>
      </c>
    </row>
    <row r="1737" spans="68:68" x14ac:dyDescent="0.25">
      <c r="BP1737" s="25" t="s">
        <v>678</v>
      </c>
    </row>
    <row r="1738" spans="68:68" x14ac:dyDescent="0.25">
      <c r="BP1738" s="25" t="s">
        <v>678</v>
      </c>
    </row>
    <row r="1739" spans="68:68" x14ac:dyDescent="0.25">
      <c r="BP1739" s="25" t="s">
        <v>678</v>
      </c>
    </row>
    <row r="1740" spans="68:68" x14ac:dyDescent="0.25">
      <c r="BP1740" s="25" t="s">
        <v>678</v>
      </c>
    </row>
    <row r="1741" spans="68:68" x14ac:dyDescent="0.25">
      <c r="BP1741" s="25" t="s">
        <v>697</v>
      </c>
    </row>
    <row r="1742" spans="68:68" x14ac:dyDescent="0.25">
      <c r="BP1742" s="25" t="s">
        <v>697</v>
      </c>
    </row>
    <row r="1743" spans="68:68" x14ac:dyDescent="0.25">
      <c r="BP1743" s="25" t="s">
        <v>697</v>
      </c>
    </row>
    <row r="1744" spans="68:68" x14ac:dyDescent="0.25">
      <c r="BP1744" s="25" t="s">
        <v>678</v>
      </c>
    </row>
    <row r="1745" spans="68:68" x14ac:dyDescent="0.25">
      <c r="BP1745" s="25" t="s">
        <v>678</v>
      </c>
    </row>
    <row r="1746" spans="68:68" x14ac:dyDescent="0.25">
      <c r="BP1746" s="25" t="s">
        <v>697</v>
      </c>
    </row>
    <row r="1747" spans="68:68" x14ac:dyDescent="0.25">
      <c r="BP1747" s="25" t="s">
        <v>697</v>
      </c>
    </row>
    <row r="1748" spans="68:68" x14ac:dyDescent="0.25">
      <c r="BP1748" s="25" t="s">
        <v>697</v>
      </c>
    </row>
    <row r="1749" spans="68:68" x14ac:dyDescent="0.25">
      <c r="BP1749" s="25" t="s">
        <v>764</v>
      </c>
    </row>
    <row r="1750" spans="68:68" x14ac:dyDescent="0.25">
      <c r="BP1750" s="25" t="s">
        <v>678</v>
      </c>
    </row>
    <row r="1751" spans="68:68" x14ac:dyDescent="0.25">
      <c r="BP1751" s="25" t="s">
        <v>810</v>
      </c>
    </row>
    <row r="1752" spans="68:68" x14ac:dyDescent="0.25">
      <c r="BP1752" s="25" t="s">
        <v>810</v>
      </c>
    </row>
    <row r="1753" spans="68:68" x14ac:dyDescent="0.25">
      <c r="BP1753" s="25" t="s">
        <v>810</v>
      </c>
    </row>
    <row r="1754" spans="68:68" x14ac:dyDescent="0.25">
      <c r="BP1754" s="25" t="s">
        <v>678</v>
      </c>
    </row>
    <row r="1755" spans="68:68" x14ac:dyDescent="0.25">
      <c r="BP1755" s="25" t="s">
        <v>678</v>
      </c>
    </row>
    <row r="1756" spans="68:68" x14ac:dyDescent="0.25">
      <c r="BP1756" s="25" t="s">
        <v>678</v>
      </c>
    </row>
    <row r="1757" spans="68:68" x14ac:dyDescent="0.25">
      <c r="BP1757" s="25" t="s">
        <v>678</v>
      </c>
    </row>
    <row r="1758" spans="68:68" x14ac:dyDescent="0.25">
      <c r="BP1758" s="25" t="s">
        <v>678</v>
      </c>
    </row>
    <row r="1759" spans="68:68" x14ac:dyDescent="0.25">
      <c r="BP1759" s="25" t="s">
        <v>678</v>
      </c>
    </row>
    <row r="1760" spans="68:68" x14ac:dyDescent="0.25">
      <c r="BP1760" s="25" t="s">
        <v>678</v>
      </c>
    </row>
    <row r="1761" spans="68:68" x14ac:dyDescent="0.25">
      <c r="BP1761" s="25" t="s">
        <v>678</v>
      </c>
    </row>
    <row r="1762" spans="68:68" x14ac:dyDescent="0.25">
      <c r="BP1762" s="25" t="s">
        <v>678</v>
      </c>
    </row>
    <row r="1763" spans="68:68" x14ac:dyDescent="0.25">
      <c r="BP1763" s="25" t="s">
        <v>678</v>
      </c>
    </row>
    <row r="1764" spans="68:68" x14ac:dyDescent="0.25">
      <c r="BP1764" s="25" t="s">
        <v>678</v>
      </c>
    </row>
    <row r="1765" spans="68:68" x14ac:dyDescent="0.25">
      <c r="BP1765" s="25" t="s">
        <v>678</v>
      </c>
    </row>
    <row r="1766" spans="68:68" x14ac:dyDescent="0.25">
      <c r="BP1766" s="25" t="s">
        <v>678</v>
      </c>
    </row>
    <row r="1767" spans="68:68" x14ac:dyDescent="0.25">
      <c r="BP1767" s="25" t="s">
        <v>678</v>
      </c>
    </row>
    <row r="1768" spans="68:68" x14ac:dyDescent="0.25">
      <c r="BP1768" s="25" t="s">
        <v>678</v>
      </c>
    </row>
    <row r="1769" spans="68:68" x14ac:dyDescent="0.25">
      <c r="BP1769" s="25" t="s">
        <v>678</v>
      </c>
    </row>
    <row r="1770" spans="68:68" x14ac:dyDescent="0.25">
      <c r="BP1770" s="25" t="s">
        <v>678</v>
      </c>
    </row>
    <row r="1771" spans="68:68" x14ac:dyDescent="0.25">
      <c r="BP1771" s="25" t="s">
        <v>697</v>
      </c>
    </row>
    <row r="1772" spans="68:68" x14ac:dyDescent="0.25">
      <c r="BP1772" s="25" t="s">
        <v>697</v>
      </c>
    </row>
    <row r="1773" spans="68:68" x14ac:dyDescent="0.25">
      <c r="BP1773" s="25" t="s">
        <v>697</v>
      </c>
    </row>
    <row r="1774" spans="68:68" x14ac:dyDescent="0.25">
      <c r="BP1774" s="25" t="s">
        <v>1088</v>
      </c>
    </row>
    <row r="1775" spans="68:68" x14ac:dyDescent="0.25">
      <c r="BP1775" s="25" t="s">
        <v>697</v>
      </c>
    </row>
    <row r="1776" spans="68:68" x14ac:dyDescent="0.25">
      <c r="BP1776" s="25" t="s">
        <v>697</v>
      </c>
    </row>
    <row r="1777" spans="68:68" x14ac:dyDescent="0.25">
      <c r="BP1777" s="25" t="s">
        <v>697</v>
      </c>
    </row>
    <row r="1778" spans="68:68" x14ac:dyDescent="0.25">
      <c r="BP1778" s="25" t="s">
        <v>678</v>
      </c>
    </row>
    <row r="1779" spans="68:68" x14ac:dyDescent="0.25">
      <c r="BP1779" s="25" t="s">
        <v>678</v>
      </c>
    </row>
    <row r="1780" spans="68:68" x14ac:dyDescent="0.25">
      <c r="BP1780" s="25" t="s">
        <v>678</v>
      </c>
    </row>
    <row r="1781" spans="68:68" x14ac:dyDescent="0.25">
      <c r="BP1781" s="25" t="s">
        <v>678</v>
      </c>
    </row>
    <row r="1782" spans="68:68" x14ac:dyDescent="0.25">
      <c r="BP1782" s="25" t="s">
        <v>678</v>
      </c>
    </row>
    <row r="1783" spans="68:68" x14ac:dyDescent="0.25">
      <c r="BP1783" s="25" t="s">
        <v>697</v>
      </c>
    </row>
    <row r="1784" spans="68:68" x14ac:dyDescent="0.25">
      <c r="BP1784" s="25" t="s">
        <v>697</v>
      </c>
    </row>
    <row r="1785" spans="68:68" x14ac:dyDescent="0.25">
      <c r="BP1785" s="25" t="s">
        <v>697</v>
      </c>
    </row>
    <row r="1786" spans="68:68" x14ac:dyDescent="0.25">
      <c r="BP1786" s="25" t="s">
        <v>697</v>
      </c>
    </row>
    <row r="1787" spans="68:68" x14ac:dyDescent="0.25">
      <c r="BP1787" s="25" t="s">
        <v>697</v>
      </c>
    </row>
    <row r="1788" spans="68:68" x14ac:dyDescent="0.25">
      <c r="BP1788" s="25" t="s">
        <v>717</v>
      </c>
    </row>
    <row r="1789" spans="68:68" x14ac:dyDescent="0.25">
      <c r="BP1789" s="25" t="s">
        <v>678</v>
      </c>
    </row>
    <row r="1790" spans="68:68" x14ac:dyDescent="0.25">
      <c r="BP1790" s="25" t="s">
        <v>678</v>
      </c>
    </row>
    <row r="1791" spans="68:68" x14ac:dyDescent="0.25">
      <c r="BP1791" s="25" t="s">
        <v>678</v>
      </c>
    </row>
    <row r="1792" spans="68:68" x14ac:dyDescent="0.25">
      <c r="BP1792" s="25" t="s">
        <v>678</v>
      </c>
    </row>
    <row r="1793" spans="68:68" x14ac:dyDescent="0.25">
      <c r="BP1793" s="25" t="s">
        <v>678</v>
      </c>
    </row>
    <row r="1794" spans="68:68" x14ac:dyDescent="0.25">
      <c r="BP1794" s="25" t="s">
        <v>678</v>
      </c>
    </row>
    <row r="1795" spans="68:68" x14ac:dyDescent="0.25">
      <c r="BP1795" s="25" t="s">
        <v>678</v>
      </c>
    </row>
    <row r="1796" spans="68:68" x14ac:dyDescent="0.25">
      <c r="BP1796" s="25" t="s">
        <v>678</v>
      </c>
    </row>
    <row r="1797" spans="68:68" x14ac:dyDescent="0.25">
      <c r="BP1797" s="25" t="s">
        <v>678</v>
      </c>
    </row>
    <row r="1798" spans="68:68" x14ac:dyDescent="0.25">
      <c r="BP1798" s="25" t="s">
        <v>678</v>
      </c>
    </row>
    <row r="1799" spans="68:68" x14ac:dyDescent="0.25">
      <c r="BP1799" s="25" t="s">
        <v>678</v>
      </c>
    </row>
    <row r="1800" spans="68:68" x14ac:dyDescent="0.25">
      <c r="BP1800" s="25" t="s">
        <v>678</v>
      </c>
    </row>
    <row r="1801" spans="68:68" x14ac:dyDescent="0.25">
      <c r="BP1801" s="25" t="s">
        <v>678</v>
      </c>
    </row>
    <row r="1802" spans="68:68" x14ac:dyDescent="0.25">
      <c r="BP1802" s="25" t="s">
        <v>678</v>
      </c>
    </row>
    <row r="1803" spans="68:68" x14ac:dyDescent="0.25">
      <c r="BP1803" s="25" t="s">
        <v>678</v>
      </c>
    </row>
    <row r="1804" spans="68:68" x14ac:dyDescent="0.25">
      <c r="BP1804" s="25" t="s">
        <v>678</v>
      </c>
    </row>
    <row r="1805" spans="68:68" x14ac:dyDescent="0.25">
      <c r="BP1805" s="25" t="s">
        <v>678</v>
      </c>
    </row>
    <row r="1806" spans="68:68" x14ac:dyDescent="0.25">
      <c r="BP1806" s="25" t="s">
        <v>678</v>
      </c>
    </row>
    <row r="1807" spans="68:68" x14ac:dyDescent="0.25">
      <c r="BP1807" s="25" t="s">
        <v>678</v>
      </c>
    </row>
    <row r="1808" spans="68:68" x14ac:dyDescent="0.25">
      <c r="BP1808" s="25" t="s">
        <v>678</v>
      </c>
    </row>
    <row r="1809" spans="68:68" x14ac:dyDescent="0.25">
      <c r="BP1809" s="25" t="s">
        <v>678</v>
      </c>
    </row>
    <row r="1810" spans="68:68" x14ac:dyDescent="0.25">
      <c r="BP1810" s="25" t="s">
        <v>678</v>
      </c>
    </row>
    <row r="1811" spans="68:68" x14ac:dyDescent="0.25">
      <c r="BP1811" s="25" t="s">
        <v>678</v>
      </c>
    </row>
    <row r="1812" spans="68:68" x14ac:dyDescent="0.25">
      <c r="BP1812" s="25" t="s">
        <v>678</v>
      </c>
    </row>
    <row r="1813" spans="68:68" x14ac:dyDescent="0.25">
      <c r="BP1813" s="25" t="s">
        <v>678</v>
      </c>
    </row>
    <row r="1814" spans="68:68" x14ac:dyDescent="0.25">
      <c r="BP1814" s="25" t="s">
        <v>678</v>
      </c>
    </row>
    <row r="1815" spans="68:68" x14ac:dyDescent="0.25">
      <c r="BP1815" s="25" t="s">
        <v>678</v>
      </c>
    </row>
    <row r="1816" spans="68:68" x14ac:dyDescent="0.25">
      <c r="BP1816" s="25" t="s">
        <v>678</v>
      </c>
    </row>
    <row r="1817" spans="68:68" x14ac:dyDescent="0.25">
      <c r="BP1817" s="25" t="s">
        <v>678</v>
      </c>
    </row>
    <row r="1818" spans="68:68" x14ac:dyDescent="0.25">
      <c r="BP1818" s="25" t="s">
        <v>678</v>
      </c>
    </row>
    <row r="1819" spans="68:68" x14ac:dyDescent="0.25">
      <c r="BP1819" s="25" t="s">
        <v>678</v>
      </c>
    </row>
    <row r="1820" spans="68:68" x14ac:dyDescent="0.25">
      <c r="BP1820" s="25" t="s">
        <v>678</v>
      </c>
    </row>
    <row r="1821" spans="68:68" x14ac:dyDescent="0.25">
      <c r="BP1821" s="25" t="s">
        <v>678</v>
      </c>
    </row>
    <row r="1822" spans="68:68" x14ac:dyDescent="0.25">
      <c r="BP1822" s="25" t="s">
        <v>678</v>
      </c>
    </row>
    <row r="1823" spans="68:68" x14ac:dyDescent="0.25">
      <c r="BP1823" s="25" t="s">
        <v>678</v>
      </c>
    </row>
    <row r="1824" spans="68:68" x14ac:dyDescent="0.25">
      <c r="BP1824" s="25" t="s">
        <v>1016</v>
      </c>
    </row>
    <row r="1825" spans="68:68" x14ac:dyDescent="0.25">
      <c r="BP1825" s="25" t="s">
        <v>678</v>
      </c>
    </row>
    <row r="1826" spans="68:68" x14ac:dyDescent="0.25">
      <c r="BP1826" s="25" t="s">
        <v>678</v>
      </c>
    </row>
    <row r="1827" spans="68:68" x14ac:dyDescent="0.25">
      <c r="BP1827" s="25" t="s">
        <v>678</v>
      </c>
    </row>
    <row r="1828" spans="68:68" x14ac:dyDescent="0.25">
      <c r="BP1828" s="25" t="s">
        <v>678</v>
      </c>
    </row>
    <row r="1829" spans="68:68" x14ac:dyDescent="0.25">
      <c r="BP1829" s="25" t="s">
        <v>678</v>
      </c>
    </row>
    <row r="1830" spans="68:68" x14ac:dyDescent="0.25">
      <c r="BP1830" s="25" t="s">
        <v>678</v>
      </c>
    </row>
    <row r="1831" spans="68:68" x14ac:dyDescent="0.25">
      <c r="BP1831" s="25" t="s">
        <v>678</v>
      </c>
    </row>
    <row r="1832" spans="68:68" x14ac:dyDescent="0.25">
      <c r="BP1832" s="25" t="s">
        <v>678</v>
      </c>
    </row>
    <row r="1833" spans="68:68" x14ac:dyDescent="0.25">
      <c r="BP1833" s="25" t="s">
        <v>1016</v>
      </c>
    </row>
    <row r="1834" spans="68:68" x14ac:dyDescent="0.25">
      <c r="BP1834" s="25" t="s">
        <v>678</v>
      </c>
    </row>
    <row r="1835" spans="68:68" x14ac:dyDescent="0.25">
      <c r="BP1835" s="25" t="s">
        <v>678</v>
      </c>
    </row>
    <row r="1836" spans="68:68" x14ac:dyDescent="0.25">
      <c r="BP1836" s="25" t="s">
        <v>678</v>
      </c>
    </row>
    <row r="1837" spans="68:68" x14ac:dyDescent="0.25">
      <c r="BP1837" s="25" t="s">
        <v>1016</v>
      </c>
    </row>
    <row r="1838" spans="68:68" x14ac:dyDescent="0.25">
      <c r="BP1838" s="25" t="s">
        <v>678</v>
      </c>
    </row>
    <row r="1839" spans="68:68" x14ac:dyDescent="0.25">
      <c r="BP1839" s="25" t="s">
        <v>678</v>
      </c>
    </row>
    <row r="1840" spans="68:68" x14ac:dyDescent="0.25">
      <c r="BP1840" s="25" t="s">
        <v>678</v>
      </c>
    </row>
    <row r="1841" spans="68:68" x14ac:dyDescent="0.25">
      <c r="BP1841" s="25" t="s">
        <v>678</v>
      </c>
    </row>
    <row r="1842" spans="68:68" x14ac:dyDescent="0.25">
      <c r="BP1842" s="25" t="s">
        <v>1016</v>
      </c>
    </row>
    <row r="1843" spans="68:68" x14ac:dyDescent="0.25">
      <c r="BP1843" s="25" t="s">
        <v>678</v>
      </c>
    </row>
    <row r="1844" spans="68:68" x14ac:dyDescent="0.25">
      <c r="BP1844" s="25" t="s">
        <v>678</v>
      </c>
    </row>
    <row r="1845" spans="68:68" x14ac:dyDescent="0.25">
      <c r="BP1845" s="25" t="s">
        <v>678</v>
      </c>
    </row>
    <row r="1846" spans="68:68" x14ac:dyDescent="0.25">
      <c r="BP1846" s="25" t="s">
        <v>1016</v>
      </c>
    </row>
    <row r="1847" spans="68:68" x14ac:dyDescent="0.25">
      <c r="BP1847" s="25" t="s">
        <v>678</v>
      </c>
    </row>
    <row r="1848" spans="68:68" x14ac:dyDescent="0.25">
      <c r="BP1848" s="25" t="s">
        <v>678</v>
      </c>
    </row>
    <row r="1849" spans="68:68" x14ac:dyDescent="0.25">
      <c r="BP1849" s="25" t="s">
        <v>678</v>
      </c>
    </row>
    <row r="1850" spans="68:68" x14ac:dyDescent="0.25">
      <c r="BP1850" s="25" t="s">
        <v>678</v>
      </c>
    </row>
    <row r="1851" spans="68:68" x14ac:dyDescent="0.25">
      <c r="BP1851" s="25" t="s">
        <v>1016</v>
      </c>
    </row>
    <row r="1852" spans="68:68" x14ac:dyDescent="0.25">
      <c r="BP1852" s="25" t="s">
        <v>678</v>
      </c>
    </row>
    <row r="1853" spans="68:68" x14ac:dyDescent="0.25">
      <c r="BP1853" s="25" t="s">
        <v>678</v>
      </c>
    </row>
    <row r="1854" spans="68:68" x14ac:dyDescent="0.25">
      <c r="BP1854" s="25" t="s">
        <v>678</v>
      </c>
    </row>
    <row r="1855" spans="68:68" x14ac:dyDescent="0.25">
      <c r="BP1855" s="25" t="s">
        <v>1016</v>
      </c>
    </row>
    <row r="1856" spans="68:68" x14ac:dyDescent="0.25">
      <c r="BP1856" s="25" t="s">
        <v>678</v>
      </c>
    </row>
    <row r="1857" spans="68:68" x14ac:dyDescent="0.25">
      <c r="BP1857" s="25" t="s">
        <v>678</v>
      </c>
    </row>
    <row r="1858" spans="68:68" x14ac:dyDescent="0.25">
      <c r="BP1858" s="25" t="s">
        <v>678</v>
      </c>
    </row>
    <row r="1859" spans="68:68" x14ac:dyDescent="0.25">
      <c r="BP1859" s="25" t="s">
        <v>1016</v>
      </c>
    </row>
    <row r="1860" spans="68:68" x14ac:dyDescent="0.25">
      <c r="BP1860" s="25" t="s">
        <v>678</v>
      </c>
    </row>
    <row r="1861" spans="68:68" x14ac:dyDescent="0.25">
      <c r="BP1861" s="25" t="s">
        <v>678</v>
      </c>
    </row>
    <row r="1862" spans="68:68" x14ac:dyDescent="0.25">
      <c r="BP1862" s="25" t="s">
        <v>678</v>
      </c>
    </row>
    <row r="1863" spans="68:68" x14ac:dyDescent="0.25">
      <c r="BP1863" s="25" t="s">
        <v>678</v>
      </c>
    </row>
    <row r="1864" spans="68:68" x14ac:dyDescent="0.25">
      <c r="BP1864" s="25" t="s">
        <v>678</v>
      </c>
    </row>
    <row r="1865" spans="68:68" x14ac:dyDescent="0.25">
      <c r="BP1865" s="25" t="s">
        <v>678</v>
      </c>
    </row>
    <row r="1866" spans="68:68" x14ac:dyDescent="0.25">
      <c r="BP1866" s="25" t="s">
        <v>678</v>
      </c>
    </row>
    <row r="1867" spans="68:68" x14ac:dyDescent="0.25">
      <c r="BP1867" s="25" t="s">
        <v>678</v>
      </c>
    </row>
    <row r="1868" spans="68:68" x14ac:dyDescent="0.25">
      <c r="BP1868" s="25" t="s">
        <v>678</v>
      </c>
    </row>
    <row r="1869" spans="68:68" x14ac:dyDescent="0.25">
      <c r="BP1869" s="25" t="s">
        <v>1016</v>
      </c>
    </row>
    <row r="1870" spans="68:68" x14ac:dyDescent="0.25">
      <c r="BP1870" s="25" t="s">
        <v>678</v>
      </c>
    </row>
    <row r="1871" spans="68:68" x14ac:dyDescent="0.25">
      <c r="BP1871" s="79" t="s">
        <v>715</v>
      </c>
    </row>
    <row r="1872" spans="68:68" x14ac:dyDescent="0.25">
      <c r="BP1872" s="79" t="s">
        <v>715</v>
      </c>
    </row>
    <row r="1873" spans="68:68" x14ac:dyDescent="0.25">
      <c r="BP1873" s="25" t="s">
        <v>678</v>
      </c>
    </row>
    <row r="1874" spans="68:68" x14ac:dyDescent="0.25">
      <c r="BP1874" s="25" t="s">
        <v>678</v>
      </c>
    </row>
    <row r="1875" spans="68:68" x14ac:dyDescent="0.25">
      <c r="BP1875" s="25" t="s">
        <v>678</v>
      </c>
    </row>
    <row r="1876" spans="68:68" x14ac:dyDescent="0.25">
      <c r="BP1876" s="25" t="s">
        <v>697</v>
      </c>
    </row>
    <row r="1877" spans="68:68" x14ac:dyDescent="0.25">
      <c r="BP1877" s="25" t="s">
        <v>697</v>
      </c>
    </row>
    <row r="1878" spans="68:68" x14ac:dyDescent="0.25">
      <c r="BP1878" s="25" t="s">
        <v>697</v>
      </c>
    </row>
    <row r="1879" spans="68:68" x14ac:dyDescent="0.25">
      <c r="BP1879" s="25" t="s">
        <v>697</v>
      </c>
    </row>
    <row r="1880" spans="68:68" x14ac:dyDescent="0.25">
      <c r="BP1880" s="25" t="s">
        <v>697</v>
      </c>
    </row>
    <row r="1881" spans="68:68" x14ac:dyDescent="0.25">
      <c r="BP1881" s="25" t="s">
        <v>697</v>
      </c>
    </row>
    <row r="1882" spans="68:68" x14ac:dyDescent="0.25">
      <c r="BP1882" s="79" t="s">
        <v>1158</v>
      </c>
    </row>
    <row r="1883" spans="68:68" x14ac:dyDescent="0.25">
      <c r="BP1883" s="79" t="s">
        <v>1158</v>
      </c>
    </row>
    <row r="1884" spans="68:68" x14ac:dyDescent="0.25">
      <c r="BP1884" s="79" t="s">
        <v>1158</v>
      </c>
    </row>
    <row r="1885" spans="68:68" x14ac:dyDescent="0.25">
      <c r="BP1885" s="79" t="s">
        <v>1158</v>
      </c>
    </row>
    <row r="1886" spans="68:68" x14ac:dyDescent="0.25">
      <c r="BP1886" s="79" t="s">
        <v>1158</v>
      </c>
    </row>
    <row r="1887" spans="68:68" x14ac:dyDescent="0.25">
      <c r="BP1887" s="79" t="s">
        <v>1158</v>
      </c>
    </row>
    <row r="1888" spans="68:68" x14ac:dyDescent="0.25">
      <c r="BP1888" s="79" t="s">
        <v>1158</v>
      </c>
    </row>
    <row r="1889" spans="68:68" x14ac:dyDescent="0.25">
      <c r="BP1889" s="79" t="s">
        <v>1158</v>
      </c>
    </row>
    <row r="1890" spans="68:68" x14ac:dyDescent="0.25">
      <c r="BP1890" s="79" t="s">
        <v>1158</v>
      </c>
    </row>
    <row r="1891" spans="68:68" x14ac:dyDescent="0.25">
      <c r="BP1891" s="79" t="s">
        <v>1167</v>
      </c>
    </row>
    <row r="1892" spans="68:68" x14ac:dyDescent="0.25">
      <c r="BP1892" s="79" t="s">
        <v>1170</v>
      </c>
    </row>
    <row r="1893" spans="68:68" x14ac:dyDescent="0.25">
      <c r="BP1893" s="79" t="s">
        <v>1170</v>
      </c>
    </row>
    <row r="1894" spans="68:68" x14ac:dyDescent="0.25">
      <c r="BP1894" s="79" t="s">
        <v>1170</v>
      </c>
    </row>
    <row r="1895" spans="68:68" x14ac:dyDescent="0.25">
      <c r="BP1895" s="83" t="s">
        <v>1178</v>
      </c>
    </row>
    <row r="1896" spans="68:68" x14ac:dyDescent="0.25">
      <c r="BP1896" s="83" t="s">
        <v>1178</v>
      </c>
    </row>
    <row r="1897" spans="68:68" x14ac:dyDescent="0.25">
      <c r="BP1897" s="83" t="s">
        <v>1178</v>
      </c>
    </row>
    <row r="1898" spans="68:68" x14ac:dyDescent="0.25">
      <c r="BP1898" s="83" t="s">
        <v>1178</v>
      </c>
    </row>
    <row r="1899" spans="68:68" x14ac:dyDescent="0.25">
      <c r="BP1899" s="83" t="s">
        <v>1178</v>
      </c>
    </row>
    <row r="1900" spans="68:68" x14ac:dyDescent="0.25">
      <c r="BP1900" s="83" t="s">
        <v>1178</v>
      </c>
    </row>
    <row r="1901" spans="68:68" x14ac:dyDescent="0.25">
      <c r="BP1901" s="83" t="s">
        <v>1178</v>
      </c>
    </row>
    <row r="1902" spans="68:68" x14ac:dyDescent="0.25">
      <c r="BP1902" s="83" t="s">
        <v>1178</v>
      </c>
    </row>
    <row r="1903" spans="68:68" x14ac:dyDescent="0.25">
      <c r="BP1903" s="83" t="s">
        <v>1178</v>
      </c>
    </row>
    <row r="1904" spans="68:68" x14ac:dyDescent="0.25">
      <c r="BP1904" s="83" t="s">
        <v>1178</v>
      </c>
    </row>
    <row r="1905" spans="68:68" x14ac:dyDescent="0.25">
      <c r="BP1905" s="83" t="s">
        <v>1178</v>
      </c>
    </row>
    <row r="1906" spans="68:68" x14ac:dyDescent="0.25">
      <c r="BP1906" s="83" t="s">
        <v>1178</v>
      </c>
    </row>
    <row r="1907" spans="68:68" x14ac:dyDescent="0.25">
      <c r="BP1907" s="83" t="s">
        <v>1178</v>
      </c>
    </row>
    <row r="1908" spans="68:68" x14ac:dyDescent="0.25">
      <c r="BP1908" s="83" t="s">
        <v>1178</v>
      </c>
    </row>
    <row r="1909" spans="68:68" x14ac:dyDescent="0.25">
      <c r="BP1909" s="83" t="s">
        <v>1195</v>
      </c>
    </row>
    <row r="1910" spans="68:68" x14ac:dyDescent="0.25">
      <c r="BP1910" s="83" t="s">
        <v>1195</v>
      </c>
    </row>
    <row r="1911" spans="68:68" x14ac:dyDescent="0.25">
      <c r="BP1911" s="83" t="s">
        <v>1195</v>
      </c>
    </row>
    <row r="1912" spans="68:68" x14ac:dyDescent="0.25">
      <c r="BP1912" s="83" t="s">
        <v>1195</v>
      </c>
    </row>
    <row r="1913" spans="68:68" x14ac:dyDescent="0.25">
      <c r="BP1913" s="83" t="s">
        <v>1195</v>
      </c>
    </row>
    <row r="1914" spans="68:68" x14ac:dyDescent="0.25">
      <c r="BP1914" s="83" t="s">
        <v>1195</v>
      </c>
    </row>
    <row r="1915" spans="68:68" x14ac:dyDescent="0.25">
      <c r="BP1915" s="83" t="s">
        <v>1195</v>
      </c>
    </row>
    <row r="1916" spans="68:68" x14ac:dyDescent="0.25">
      <c r="BP1916" s="83" t="s">
        <v>1195</v>
      </c>
    </row>
    <row r="1917" spans="68:68" x14ac:dyDescent="0.25">
      <c r="BP1917" s="83" t="s">
        <v>1195</v>
      </c>
    </row>
    <row r="1918" spans="68:68" x14ac:dyDescent="0.25">
      <c r="BP1918" s="83" t="s">
        <v>1195</v>
      </c>
    </row>
    <row r="1919" spans="68:68" x14ac:dyDescent="0.25">
      <c r="BP1919" s="83" t="s">
        <v>1195</v>
      </c>
    </row>
    <row r="1920" spans="68:68" x14ac:dyDescent="0.25">
      <c r="BP1920" s="83" t="s">
        <v>1195</v>
      </c>
    </row>
    <row r="1921" spans="68:68" x14ac:dyDescent="0.25">
      <c r="BP1921" s="83" t="s">
        <v>1195</v>
      </c>
    </row>
    <row r="1922" spans="68:68" x14ac:dyDescent="0.25">
      <c r="BP1922" s="79" t="s">
        <v>1209</v>
      </c>
    </row>
    <row r="1923" spans="68:68" x14ac:dyDescent="0.25">
      <c r="BP1923" s="79" t="s">
        <v>1209</v>
      </c>
    </row>
    <row r="1924" spans="68:68" x14ac:dyDescent="0.25">
      <c r="BP1924" s="79" t="s">
        <v>1212</v>
      </c>
    </row>
    <row r="1925" spans="68:68" x14ac:dyDescent="0.25">
      <c r="BP1925" s="79" t="s">
        <v>1214</v>
      </c>
    </row>
    <row r="1926" spans="68:68" x14ac:dyDescent="0.25">
      <c r="BP1926" s="79" t="s">
        <v>1212</v>
      </c>
    </row>
    <row r="1927" spans="68:68" x14ac:dyDescent="0.25">
      <c r="BP1927" s="79" t="s">
        <v>1212</v>
      </c>
    </row>
    <row r="1928" spans="68:68" x14ac:dyDescent="0.25">
      <c r="BP1928" s="173" t="s">
        <v>1220</v>
      </c>
    </row>
    <row r="1929" spans="68:68" x14ac:dyDescent="0.25">
      <c r="BP1929" s="173" t="s">
        <v>1220</v>
      </c>
    </row>
    <row r="1930" spans="68:68" x14ac:dyDescent="0.25">
      <c r="BP1930" s="173" t="s">
        <v>1220</v>
      </c>
    </row>
    <row r="1931" spans="68:68" x14ac:dyDescent="0.25">
      <c r="BP1931" s="173" t="s">
        <v>1220</v>
      </c>
    </row>
    <row r="1932" spans="68:68" x14ac:dyDescent="0.25">
      <c r="BP1932" s="173" t="s">
        <v>1220</v>
      </c>
    </row>
    <row r="1933" spans="68:68" x14ac:dyDescent="0.25">
      <c r="BP1933" s="173" t="s">
        <v>1220</v>
      </c>
    </row>
    <row r="1934" spans="68:68" x14ac:dyDescent="0.25">
      <c r="BP1934" s="173" t="s">
        <v>1220</v>
      </c>
    </row>
    <row r="1935" spans="68:68" x14ac:dyDescent="0.25">
      <c r="BP1935" s="173" t="s">
        <v>1220</v>
      </c>
    </row>
    <row r="1936" spans="68:68" x14ac:dyDescent="0.25">
      <c r="BP1936" s="173" t="s">
        <v>1220</v>
      </c>
    </row>
  </sheetData>
  <autoFilter ref="A3:BC1137" xr:uid="{00000000-0009-0000-0000-000007000000}"/>
  <sortState xmlns:xlrd2="http://schemas.microsoft.com/office/spreadsheetml/2017/richdata2" ref="A785:BG801">
    <sortCondition ref="H785:H801"/>
  </sortState>
  <mergeCells count="6">
    <mergeCell ref="AF2:AI2"/>
    <mergeCell ref="AA1:AD1"/>
    <mergeCell ref="BD2:BG2"/>
    <mergeCell ref="AY2:BC2"/>
    <mergeCell ref="AP2:AX2"/>
    <mergeCell ref="AJ2:AO2"/>
  </mergeCells>
  <dataValidations count="3">
    <dataValidation type="list" allowBlank="1" showInputMessage="1" showErrorMessage="1" sqref="L1138:L1424" xr:uid="{00000000-0002-0000-0700-000000000000}">
      <formula1>$P$4:$P$38</formula1>
    </dataValidation>
    <dataValidation type="list" allowBlank="1" showInputMessage="1" showErrorMessage="1" sqref="Z722:Z748" xr:uid="{00000000-0002-0000-0700-000003000000}"/>
    <dataValidation type="list" allowBlank="1" showInputMessage="1" showErrorMessage="1" sqref="Z749:Z1136 Z4:Z721 D4:E1136 N4:N1136 U4:V1136 B4:B1136 K4:L1136 K1138:K1424" xr:uid="{00000000-0002-0000-0700-000001000000}">
      <formula1>#REF!</formula1>
    </dataValidation>
  </dataValidations>
  <pageMargins left="0.1" right="0.1" top="0.75" bottom="0.75" header="0.3" footer="0.3"/>
  <pageSetup paperSize="5" scale="7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329"/>
  <sheetViews>
    <sheetView workbookViewId="0">
      <selection activeCell="AE26" sqref="AE26"/>
    </sheetView>
  </sheetViews>
  <sheetFormatPr defaultRowHeight="15" x14ac:dyDescent="0.25"/>
  <cols>
    <col min="1" max="1" width="6.7109375" style="152" customWidth="1"/>
    <col min="2" max="26" width="8.42578125" style="15" customWidth="1"/>
    <col min="27" max="29" width="6.7109375" style="15" customWidth="1"/>
    <col min="30" max="30" width="7.42578125" style="15" customWidth="1"/>
    <col min="31" max="41" width="6.7109375" style="15" customWidth="1"/>
    <col min="42" max="57" width="7.5703125" customWidth="1"/>
  </cols>
  <sheetData>
    <row r="1" spans="1:80" ht="16.5" thickBot="1" x14ac:dyDescent="0.3">
      <c r="A1" s="408"/>
      <c r="B1" s="450" t="s">
        <v>423</v>
      </c>
      <c r="C1" s="426"/>
      <c r="D1" s="426"/>
      <c r="E1" s="426"/>
      <c r="F1" s="426"/>
      <c r="G1" s="426"/>
      <c r="H1" s="426"/>
      <c r="I1" s="426"/>
      <c r="J1" s="426"/>
      <c r="K1" s="426"/>
      <c r="L1" s="426"/>
      <c r="M1" s="426"/>
      <c r="N1" s="426"/>
      <c r="O1" s="426"/>
      <c r="P1" s="426"/>
      <c r="Q1" s="426"/>
      <c r="R1" s="426"/>
      <c r="S1" s="426"/>
      <c r="T1" s="426"/>
      <c r="U1" s="426"/>
      <c r="V1" s="426"/>
      <c r="W1" s="426"/>
      <c r="X1" s="426"/>
      <c r="Y1" s="426"/>
      <c r="Z1" s="426"/>
      <c r="AA1" s="839" t="s">
        <v>424</v>
      </c>
      <c r="AB1" s="839"/>
      <c r="AC1" s="839"/>
      <c r="AD1" s="839"/>
      <c r="AE1" s="457" t="s">
        <v>425</v>
      </c>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G1" s="148"/>
      <c r="BH1" s="148"/>
      <c r="BI1" s="148"/>
      <c r="BJ1" s="148"/>
      <c r="BK1" s="148"/>
      <c r="BL1" s="148"/>
      <c r="BM1" s="148"/>
      <c r="BN1" s="148"/>
      <c r="BO1" s="148"/>
      <c r="BP1" s="148"/>
      <c r="BQ1" s="148"/>
      <c r="BR1" s="148"/>
      <c r="BS1" s="148"/>
      <c r="BT1" s="148"/>
      <c r="BU1" s="148"/>
      <c r="BV1" s="148"/>
      <c r="BW1" s="148"/>
      <c r="BX1" s="148"/>
      <c r="BY1" s="148"/>
      <c r="BZ1" s="148"/>
      <c r="CA1" s="148"/>
      <c r="CB1" s="148"/>
    </row>
    <row r="2" spans="1:80" s="3" customFormat="1" ht="11.25" x14ac:dyDescent="0.2">
      <c r="A2" s="393"/>
      <c r="B2" s="163" t="s">
        <v>427</v>
      </c>
      <c r="C2" s="163" t="s">
        <v>431</v>
      </c>
      <c r="D2" s="163" t="s">
        <v>429</v>
      </c>
      <c r="E2" s="163" t="s">
        <v>429</v>
      </c>
      <c r="F2" s="163" t="s">
        <v>431</v>
      </c>
      <c r="G2" s="163" t="s">
        <v>429</v>
      </c>
      <c r="H2" s="163" t="s">
        <v>431</v>
      </c>
      <c r="I2" s="442" t="s">
        <v>431</v>
      </c>
      <c r="J2" s="443" t="s">
        <v>431</v>
      </c>
      <c r="K2" s="444" t="s">
        <v>431</v>
      </c>
      <c r="L2" s="443" t="s">
        <v>431</v>
      </c>
      <c r="M2" s="445" t="s">
        <v>431</v>
      </c>
      <c r="N2" s="163" t="s">
        <v>431</v>
      </c>
      <c r="O2" s="163" t="s">
        <v>431</v>
      </c>
      <c r="P2" s="163" t="s">
        <v>431</v>
      </c>
      <c r="Q2" s="163" t="s">
        <v>427</v>
      </c>
      <c r="R2" s="163" t="s">
        <v>427</v>
      </c>
      <c r="S2" s="232" t="s">
        <v>427</v>
      </c>
      <c r="T2" s="163" t="s">
        <v>431</v>
      </c>
      <c r="U2" s="163" t="s">
        <v>429</v>
      </c>
      <c r="V2" s="163" t="s">
        <v>429</v>
      </c>
      <c r="W2" s="163" t="s">
        <v>429</v>
      </c>
      <c r="X2" s="163" t="s">
        <v>429</v>
      </c>
      <c r="Y2" s="163" t="s">
        <v>1415</v>
      </c>
      <c r="Z2" s="163"/>
      <c r="AA2" s="410"/>
      <c r="AB2" s="410"/>
      <c r="AC2" s="410"/>
      <c r="AD2" s="410"/>
      <c r="AE2" s="410"/>
      <c r="AF2" s="410"/>
      <c r="AG2" s="410"/>
      <c r="AH2" s="410"/>
      <c r="AI2" s="429"/>
      <c r="AJ2" s="410"/>
      <c r="AK2" s="410"/>
      <c r="AL2" s="410"/>
      <c r="AM2" s="410"/>
      <c r="AN2" s="410"/>
      <c r="AO2" s="410"/>
      <c r="AP2" s="175"/>
      <c r="AQ2" s="175"/>
      <c r="AR2" s="175"/>
      <c r="AS2" s="175"/>
      <c r="AT2" s="175"/>
      <c r="AU2" s="175"/>
      <c r="AV2" s="175"/>
      <c r="AW2" s="175"/>
      <c r="AX2" s="175"/>
      <c r="AY2" s="175"/>
      <c r="AZ2" s="175"/>
      <c r="BA2" s="175"/>
      <c r="BB2" s="410"/>
      <c r="BC2" s="175"/>
      <c r="BD2" s="175"/>
      <c r="BE2" s="175"/>
      <c r="BG2" s="163"/>
      <c r="BH2" s="163"/>
      <c r="BI2" s="163"/>
      <c r="BJ2" s="163"/>
      <c r="BK2" s="163"/>
      <c r="BL2" s="163"/>
      <c r="BM2" s="163"/>
      <c r="BN2" s="163"/>
      <c r="BO2" s="163"/>
      <c r="BP2" s="163"/>
      <c r="BQ2" s="163"/>
      <c r="BR2" s="163"/>
      <c r="BS2" s="163"/>
      <c r="BT2" s="163"/>
      <c r="BU2" s="163"/>
      <c r="BV2" s="163"/>
      <c r="BW2" s="163"/>
      <c r="BX2" s="163"/>
      <c r="BY2" s="163"/>
      <c r="BZ2" s="163"/>
      <c r="CA2" s="163"/>
      <c r="CB2" s="163"/>
    </row>
    <row r="3" spans="1:80" s="2" customFormat="1" ht="69" customHeight="1" thickBot="1" x14ac:dyDescent="0.25">
      <c r="A3" s="393" t="s">
        <v>423</v>
      </c>
      <c r="B3" s="165" t="s">
        <v>230</v>
      </c>
      <c r="C3" s="165" t="s">
        <v>229</v>
      </c>
      <c r="D3" s="167" t="s">
        <v>1416</v>
      </c>
      <c r="E3" s="167" t="s">
        <v>440</v>
      </c>
      <c r="F3" s="165" t="s">
        <v>228</v>
      </c>
      <c r="G3" s="166" t="s">
        <v>443</v>
      </c>
      <c r="H3" s="440" t="s">
        <v>445</v>
      </c>
      <c r="I3" s="446" t="s">
        <v>446</v>
      </c>
      <c r="J3" s="447" t="s">
        <v>447</v>
      </c>
      <c r="K3" s="448" t="s">
        <v>448</v>
      </c>
      <c r="L3" s="447" t="s">
        <v>225</v>
      </c>
      <c r="M3" s="449" t="s">
        <v>449</v>
      </c>
      <c r="N3" s="441" t="s">
        <v>450</v>
      </c>
      <c r="O3" s="165" t="s">
        <v>451</v>
      </c>
      <c r="P3" s="165" t="s">
        <v>452</v>
      </c>
      <c r="Q3" s="165" t="s">
        <v>453</v>
      </c>
      <c r="R3" s="165" t="s">
        <v>454</v>
      </c>
      <c r="S3" s="233" t="s">
        <v>455</v>
      </c>
      <c r="T3" s="165" t="s">
        <v>231</v>
      </c>
      <c r="U3" s="166" t="s">
        <v>438</v>
      </c>
      <c r="V3" s="166" t="s">
        <v>1417</v>
      </c>
      <c r="W3" s="166" t="s">
        <v>232</v>
      </c>
      <c r="X3" s="166" t="s">
        <v>1418</v>
      </c>
      <c r="Y3" s="165" t="s">
        <v>1419</v>
      </c>
      <c r="Z3" s="166" t="s">
        <v>233</v>
      </c>
      <c r="AA3" s="435" t="s">
        <v>456</v>
      </c>
      <c r="AB3" s="435" t="s">
        <v>457</v>
      </c>
      <c r="AC3" s="435" t="s">
        <v>458</v>
      </c>
      <c r="AD3" s="435" t="s">
        <v>1420</v>
      </c>
      <c r="AE3" s="409" t="s">
        <v>460</v>
      </c>
      <c r="AF3" s="409" t="s">
        <v>461</v>
      </c>
      <c r="AG3" s="409" t="s">
        <v>462</v>
      </c>
      <c r="AH3" s="409" t="s">
        <v>463</v>
      </c>
      <c r="AI3" s="417" t="s">
        <v>464</v>
      </c>
      <c r="AJ3" s="409" t="s">
        <v>465</v>
      </c>
      <c r="AK3" s="409" t="s">
        <v>466</v>
      </c>
      <c r="AL3" s="409" t="s">
        <v>467</v>
      </c>
      <c r="AM3" s="409" t="s">
        <v>468</v>
      </c>
      <c r="AN3" s="409" t="s">
        <v>469</v>
      </c>
      <c r="AO3" s="409" t="s">
        <v>470</v>
      </c>
      <c r="AP3" s="409" t="s">
        <v>471</v>
      </c>
      <c r="AQ3" s="409" t="s">
        <v>472</v>
      </c>
      <c r="AR3" s="409" t="s">
        <v>1421</v>
      </c>
      <c r="AS3" s="409" t="s">
        <v>474</v>
      </c>
      <c r="AT3" s="409" t="s">
        <v>475</v>
      </c>
      <c r="AU3" s="409" t="s">
        <v>477</v>
      </c>
      <c r="AV3" s="409" t="s">
        <v>478</v>
      </c>
      <c r="AW3" s="409" t="s">
        <v>479</v>
      </c>
      <c r="AX3" s="409" t="s">
        <v>481</v>
      </c>
      <c r="AY3" s="409" t="s">
        <v>482</v>
      </c>
      <c r="AZ3" s="409" t="s">
        <v>483</v>
      </c>
      <c r="BA3" s="409" t="s">
        <v>484</v>
      </c>
      <c r="BB3" s="409" t="s">
        <v>485</v>
      </c>
      <c r="BC3" s="409" t="s">
        <v>486</v>
      </c>
      <c r="BD3" s="409" t="s">
        <v>487</v>
      </c>
      <c r="BE3" s="416" t="s">
        <v>488</v>
      </c>
      <c r="BG3" s="237"/>
      <c r="BH3" s="237"/>
      <c r="BI3" s="237"/>
      <c r="BJ3" s="237"/>
      <c r="BK3" s="237"/>
      <c r="BL3" s="237"/>
      <c r="BM3" s="237"/>
      <c r="BN3" s="237"/>
      <c r="BO3" s="237"/>
      <c r="BP3" s="237"/>
      <c r="BQ3" s="237"/>
      <c r="BR3" s="237"/>
      <c r="BS3" s="237"/>
      <c r="BT3" s="237"/>
      <c r="BU3" s="237"/>
      <c r="BV3" s="237"/>
      <c r="BW3" s="237"/>
      <c r="BX3" s="237"/>
      <c r="BY3" s="237"/>
      <c r="BZ3" s="237"/>
      <c r="CA3" s="237"/>
      <c r="CB3" s="237"/>
    </row>
    <row r="4" spans="1:80" s="50" customFormat="1" ht="11.25" x14ac:dyDescent="0.25">
      <c r="A4" s="393"/>
      <c r="B4" s="410"/>
      <c r="C4" s="410"/>
      <c r="D4" s="410"/>
      <c r="E4" s="410"/>
      <c r="F4" s="410"/>
      <c r="G4" s="410"/>
      <c r="H4" s="410"/>
      <c r="I4" s="410"/>
      <c r="J4" s="410"/>
      <c r="K4" s="410"/>
      <c r="L4" s="410"/>
      <c r="M4" s="410"/>
      <c r="N4" s="410"/>
      <c r="O4" s="410"/>
      <c r="P4" s="410"/>
      <c r="Q4" s="430"/>
      <c r="R4" s="410"/>
      <c r="S4" s="410"/>
      <c r="T4" s="410"/>
      <c r="U4" s="410"/>
      <c r="V4" s="410"/>
      <c r="W4" s="410"/>
      <c r="X4" s="410"/>
      <c r="Y4" s="410"/>
      <c r="Z4" s="410"/>
      <c r="AA4" s="410"/>
      <c r="AB4" s="410"/>
      <c r="AC4" s="410"/>
      <c r="AD4" s="410"/>
      <c r="AE4" s="410"/>
      <c r="AF4" s="410"/>
      <c r="AG4" s="410"/>
      <c r="AH4" s="410"/>
      <c r="AI4" s="410"/>
      <c r="AJ4" s="410"/>
      <c r="AK4" s="410"/>
      <c r="AL4" s="410"/>
      <c r="AM4" s="410"/>
      <c r="AN4" s="410"/>
      <c r="AO4" s="410"/>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2"/>
      <c r="BP4" s="162"/>
      <c r="BQ4" s="162"/>
      <c r="BR4" s="162"/>
      <c r="BS4" s="162"/>
      <c r="BT4" s="162"/>
      <c r="BU4" s="162"/>
      <c r="BV4" s="162"/>
      <c r="BW4" s="162"/>
      <c r="BX4" s="162"/>
      <c r="BY4" s="162"/>
      <c r="BZ4" s="162"/>
      <c r="CA4" s="162"/>
      <c r="CB4" s="162"/>
    </row>
    <row r="5" spans="1:80" s="149" customFormat="1" x14ac:dyDescent="0.25">
      <c r="A5" s="414"/>
      <c r="B5" s="437" t="s">
        <v>1422</v>
      </c>
      <c r="C5" s="378"/>
      <c r="D5" s="378"/>
      <c r="E5" s="292"/>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292"/>
      <c r="AK5" s="292"/>
      <c r="AL5" s="292"/>
      <c r="AM5" s="292"/>
      <c r="AN5" s="292"/>
      <c r="AO5" s="292"/>
      <c r="AP5" s="411"/>
      <c r="AQ5" s="411"/>
      <c r="AR5" s="411"/>
      <c r="AS5" s="411"/>
      <c r="AT5" s="411"/>
      <c r="AU5" s="411"/>
      <c r="AV5" s="411"/>
      <c r="AW5" s="411"/>
      <c r="AX5" s="411"/>
      <c r="AY5" s="411"/>
      <c r="AZ5" s="411"/>
      <c r="BA5" s="411"/>
      <c r="BB5" s="411"/>
      <c r="BC5" s="411"/>
      <c r="BD5" s="411"/>
      <c r="BE5" s="411"/>
      <c r="BF5" s="411"/>
      <c r="BG5" s="411"/>
      <c r="BH5" s="411"/>
      <c r="BI5" s="411"/>
      <c r="BJ5" s="411"/>
      <c r="BK5" s="411"/>
      <c r="BL5" s="411"/>
      <c r="BM5" s="411"/>
      <c r="BN5" s="411"/>
      <c r="BO5" s="411"/>
      <c r="BP5" s="411"/>
      <c r="BQ5" s="411"/>
      <c r="BR5" s="411"/>
      <c r="BS5" s="411"/>
      <c r="BT5" s="411"/>
      <c r="BU5" s="411"/>
      <c r="BV5" s="411"/>
      <c r="BW5" s="411"/>
      <c r="BX5" s="411"/>
      <c r="BY5" s="411"/>
      <c r="BZ5" s="411"/>
      <c r="CA5" s="411"/>
      <c r="CB5" s="411"/>
    </row>
    <row r="6" spans="1:80" s="144" customFormat="1" ht="12" x14ac:dyDescent="0.2">
      <c r="A6" s="412"/>
      <c r="B6" s="382" t="s">
        <v>230</v>
      </c>
      <c r="C6" s="381"/>
      <c r="D6" s="147"/>
      <c r="E6" s="413" t="s">
        <v>1423</v>
      </c>
      <c r="F6" s="381"/>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413"/>
      <c r="AQ6" s="413"/>
      <c r="AR6" s="413"/>
      <c r="AS6" s="413"/>
      <c r="AT6" s="413"/>
      <c r="AU6" s="413"/>
      <c r="AV6" s="413"/>
      <c r="AW6" s="413"/>
      <c r="AX6" s="413"/>
      <c r="AY6" s="413"/>
      <c r="AZ6" s="413"/>
      <c r="BA6" s="413"/>
      <c r="BB6" s="413"/>
      <c r="BC6" s="413"/>
      <c r="BD6" s="413"/>
      <c r="BE6" s="413"/>
      <c r="BF6" s="413"/>
      <c r="BG6" s="413"/>
      <c r="BH6" s="413"/>
      <c r="BI6" s="413"/>
      <c r="BJ6" s="413"/>
      <c r="BK6" s="413"/>
      <c r="BL6" s="413"/>
      <c r="BM6" s="413"/>
      <c r="BN6" s="413"/>
      <c r="BO6" s="413"/>
      <c r="BP6" s="413"/>
      <c r="BQ6" s="413"/>
      <c r="BR6" s="413"/>
      <c r="BS6" s="413"/>
      <c r="BT6" s="413"/>
      <c r="BU6" s="413"/>
      <c r="BV6" s="413"/>
      <c r="BW6" s="413"/>
      <c r="BX6" s="413"/>
      <c r="BY6" s="413"/>
      <c r="BZ6" s="413"/>
      <c r="CA6" s="413"/>
      <c r="CB6" s="413"/>
    </row>
    <row r="7" spans="1:80" s="144" customFormat="1" ht="12" x14ac:dyDescent="0.2">
      <c r="A7" s="412"/>
      <c r="B7" s="382" t="s">
        <v>229</v>
      </c>
      <c r="C7" s="381"/>
      <c r="D7" s="381"/>
      <c r="E7" s="382" t="s">
        <v>1424</v>
      </c>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413"/>
      <c r="AQ7" s="413"/>
      <c r="AR7" s="413"/>
      <c r="AS7" s="413"/>
      <c r="AT7" s="413"/>
      <c r="AU7" s="413"/>
      <c r="AV7" s="413"/>
      <c r="AW7" s="413"/>
      <c r="AX7" s="413"/>
      <c r="AY7" s="413"/>
      <c r="AZ7" s="413"/>
      <c r="BA7" s="413"/>
      <c r="BB7" s="413"/>
      <c r="BC7" s="413"/>
      <c r="BD7" s="413"/>
      <c r="BE7" s="413"/>
      <c r="BF7" s="413"/>
      <c r="BG7" s="413"/>
      <c r="BH7" s="413"/>
      <c r="BI7" s="413"/>
      <c r="BJ7" s="413"/>
      <c r="BK7" s="413"/>
      <c r="BL7" s="413"/>
      <c r="BM7" s="413"/>
      <c r="BN7" s="413"/>
      <c r="BO7" s="413"/>
      <c r="BP7" s="413"/>
      <c r="BQ7" s="413"/>
      <c r="BR7" s="413"/>
      <c r="BS7" s="413"/>
      <c r="BT7" s="413"/>
      <c r="BU7" s="413"/>
      <c r="BV7" s="413"/>
      <c r="BW7" s="413"/>
      <c r="BX7" s="413"/>
      <c r="BY7" s="413"/>
      <c r="BZ7" s="413"/>
      <c r="CA7" s="413"/>
      <c r="CB7" s="413"/>
    </row>
    <row r="8" spans="1:80" s="144" customFormat="1" ht="12" x14ac:dyDescent="0.2">
      <c r="A8" s="412"/>
      <c r="B8" s="382" t="s">
        <v>1416</v>
      </c>
      <c r="C8" s="381"/>
      <c r="D8" s="381"/>
      <c r="E8" s="382" t="s">
        <v>1425</v>
      </c>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413"/>
      <c r="AQ8" s="413"/>
      <c r="AR8" s="413"/>
      <c r="AS8" s="413"/>
      <c r="AT8" s="413"/>
      <c r="AU8" s="413"/>
      <c r="AV8" s="413"/>
      <c r="AW8" s="413"/>
      <c r="AX8" s="413"/>
      <c r="AY8" s="413"/>
      <c r="AZ8" s="413"/>
      <c r="BA8" s="413"/>
      <c r="BB8" s="413"/>
      <c r="BC8" s="413"/>
      <c r="BD8" s="413"/>
      <c r="BE8" s="413"/>
      <c r="BF8" s="413"/>
      <c r="BG8" s="413"/>
      <c r="BH8" s="413"/>
      <c r="BI8" s="413"/>
      <c r="BJ8" s="413"/>
      <c r="BK8" s="413"/>
      <c r="BL8" s="413"/>
      <c r="BM8" s="413"/>
      <c r="BN8" s="413"/>
      <c r="BO8" s="413"/>
      <c r="BP8" s="413"/>
      <c r="BQ8" s="413"/>
      <c r="BR8" s="413"/>
      <c r="BS8" s="413"/>
      <c r="BT8" s="413"/>
      <c r="BU8" s="413"/>
      <c r="BV8" s="413"/>
      <c r="BW8" s="413"/>
      <c r="BX8" s="413"/>
      <c r="BY8" s="413"/>
      <c r="BZ8" s="413"/>
      <c r="CA8" s="413"/>
      <c r="CB8" s="413"/>
    </row>
    <row r="9" spans="1:80" s="144" customFormat="1" ht="12" x14ac:dyDescent="0.2">
      <c r="A9" s="412"/>
      <c r="B9" s="382" t="s">
        <v>440</v>
      </c>
      <c r="C9" s="381"/>
      <c r="D9" s="381"/>
      <c r="E9" s="382" t="s">
        <v>1426</v>
      </c>
      <c r="F9" s="381"/>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413"/>
      <c r="AQ9" s="413"/>
      <c r="AR9" s="413"/>
      <c r="AS9" s="413"/>
      <c r="AT9" s="413"/>
      <c r="AU9" s="413"/>
      <c r="AV9" s="413"/>
      <c r="AW9" s="413"/>
      <c r="AX9" s="413"/>
      <c r="AY9" s="413"/>
      <c r="AZ9" s="413"/>
      <c r="BA9" s="413"/>
      <c r="BB9" s="413"/>
      <c r="BC9" s="413"/>
      <c r="BD9" s="413"/>
      <c r="BE9" s="413"/>
      <c r="BF9" s="413"/>
      <c r="BG9" s="413"/>
      <c r="BH9" s="413"/>
      <c r="BI9" s="413"/>
      <c r="BJ9" s="413"/>
      <c r="BK9" s="413"/>
      <c r="BL9" s="413"/>
      <c r="BM9" s="413"/>
      <c r="BN9" s="413"/>
      <c r="BO9" s="413"/>
      <c r="BP9" s="413"/>
      <c r="BQ9" s="413"/>
      <c r="BR9" s="413"/>
      <c r="BS9" s="413"/>
      <c r="BT9" s="413"/>
      <c r="BU9" s="413"/>
      <c r="BV9" s="413"/>
      <c r="BW9" s="413"/>
      <c r="BX9" s="413"/>
      <c r="BY9" s="413"/>
      <c r="BZ9" s="413"/>
      <c r="CA9" s="413"/>
      <c r="CB9" s="413"/>
    </row>
    <row r="10" spans="1:80" s="144" customFormat="1" ht="12" x14ac:dyDescent="0.2">
      <c r="A10" s="412"/>
      <c r="B10" s="382" t="s">
        <v>228</v>
      </c>
      <c r="C10" s="381"/>
      <c r="D10" s="381"/>
      <c r="E10" s="382" t="s">
        <v>1427</v>
      </c>
      <c r="F10" s="381"/>
      <c r="G10" s="381"/>
      <c r="H10" s="381"/>
      <c r="I10" s="381"/>
      <c r="J10" s="381"/>
      <c r="K10" s="381"/>
      <c r="L10" s="381"/>
      <c r="M10" s="381"/>
      <c r="N10" s="381"/>
      <c r="O10" s="381"/>
      <c r="P10" s="381"/>
      <c r="Q10" s="381"/>
      <c r="R10" s="381"/>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413"/>
      <c r="AQ10" s="413"/>
      <c r="AR10" s="413"/>
      <c r="AS10" s="413"/>
      <c r="AT10" s="413"/>
      <c r="AU10" s="413"/>
      <c r="AV10" s="413"/>
      <c r="AW10" s="413"/>
      <c r="AX10" s="413"/>
      <c r="AY10" s="413"/>
      <c r="AZ10" s="413"/>
      <c r="BA10" s="413"/>
      <c r="BB10" s="413"/>
      <c r="BC10" s="413"/>
      <c r="BD10" s="413"/>
      <c r="BE10" s="413"/>
      <c r="BF10" s="413"/>
      <c r="BG10" s="413"/>
      <c r="BH10" s="413"/>
      <c r="BI10" s="413"/>
      <c r="BJ10" s="413"/>
      <c r="BK10" s="413"/>
      <c r="BL10" s="413"/>
      <c r="BM10" s="413"/>
      <c r="BN10" s="413"/>
      <c r="BO10" s="413"/>
      <c r="BP10" s="413"/>
      <c r="BQ10" s="413"/>
      <c r="BR10" s="413"/>
      <c r="BS10" s="413"/>
      <c r="BT10" s="413"/>
      <c r="BU10" s="413"/>
      <c r="BV10" s="413"/>
      <c r="BW10" s="413"/>
      <c r="BX10" s="413"/>
      <c r="BY10" s="413"/>
      <c r="BZ10" s="413"/>
      <c r="CA10" s="413"/>
      <c r="CB10" s="413"/>
    </row>
    <row r="11" spans="1:80" s="144" customFormat="1" ht="12" x14ac:dyDescent="0.2">
      <c r="A11" s="412"/>
      <c r="B11" s="382" t="s">
        <v>443</v>
      </c>
      <c r="C11" s="381"/>
      <c r="D11" s="381"/>
      <c r="E11" s="382" t="s">
        <v>1428</v>
      </c>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413"/>
      <c r="AQ11" s="413"/>
      <c r="AR11" s="413"/>
      <c r="AS11" s="413"/>
      <c r="AT11" s="413"/>
      <c r="AU11" s="413"/>
      <c r="AV11" s="413"/>
      <c r="AW11" s="413"/>
      <c r="AX11" s="413"/>
      <c r="AY11" s="413"/>
      <c r="AZ11" s="413"/>
      <c r="BA11" s="413"/>
      <c r="BB11" s="413"/>
      <c r="BC11" s="413"/>
      <c r="BD11" s="413"/>
      <c r="BE11" s="413"/>
      <c r="BF11" s="413"/>
      <c r="BG11" s="413"/>
      <c r="BH11" s="413"/>
      <c r="BI11" s="413"/>
      <c r="BJ11" s="413"/>
      <c r="BK11" s="413"/>
      <c r="BL11" s="413"/>
      <c r="BM11" s="413"/>
      <c r="BN11" s="413"/>
      <c r="BO11" s="413"/>
      <c r="BP11" s="413"/>
      <c r="BQ11" s="413"/>
      <c r="BR11" s="413"/>
      <c r="BS11" s="413"/>
      <c r="BT11" s="413"/>
      <c r="BU11" s="413"/>
      <c r="BV11" s="413"/>
      <c r="BW11" s="413"/>
      <c r="BX11" s="413"/>
      <c r="BY11" s="413"/>
      <c r="BZ11" s="413"/>
      <c r="CA11" s="413"/>
      <c r="CB11" s="413"/>
    </row>
    <row r="12" spans="1:80" s="144" customFormat="1" ht="12" x14ac:dyDescent="0.2">
      <c r="A12" s="412"/>
      <c r="B12" s="382" t="s">
        <v>445</v>
      </c>
      <c r="C12" s="381"/>
      <c r="D12" s="381"/>
      <c r="E12" s="382" t="s">
        <v>1429</v>
      </c>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413"/>
      <c r="AQ12" s="413"/>
      <c r="AR12" s="413"/>
      <c r="AS12" s="413"/>
      <c r="AT12" s="413"/>
      <c r="AU12" s="413"/>
      <c r="AV12" s="413"/>
      <c r="AW12" s="413"/>
      <c r="AX12" s="413"/>
      <c r="AY12" s="413"/>
      <c r="AZ12" s="413"/>
      <c r="BA12" s="413"/>
      <c r="BB12" s="413"/>
      <c r="BC12" s="413"/>
      <c r="BD12" s="413"/>
      <c r="BE12" s="413"/>
      <c r="BF12" s="413"/>
      <c r="BG12" s="413"/>
      <c r="BH12" s="413"/>
      <c r="BI12" s="413"/>
      <c r="BJ12" s="413"/>
      <c r="BK12" s="413"/>
      <c r="BL12" s="413"/>
      <c r="BM12" s="413"/>
      <c r="BN12" s="413"/>
      <c r="BO12" s="413"/>
      <c r="BP12" s="413"/>
      <c r="BQ12" s="413"/>
      <c r="BR12" s="413"/>
      <c r="BS12" s="413"/>
      <c r="BT12" s="413"/>
      <c r="BU12" s="413"/>
      <c r="BV12" s="413"/>
      <c r="BW12" s="413"/>
      <c r="BX12" s="413"/>
      <c r="BY12" s="413"/>
      <c r="BZ12" s="413"/>
      <c r="CA12" s="413"/>
      <c r="CB12" s="413"/>
    </row>
    <row r="13" spans="1:80" s="144" customFormat="1" ht="12" x14ac:dyDescent="0.2">
      <c r="A13" s="412"/>
      <c r="B13" s="382"/>
      <c r="C13" s="381"/>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413"/>
      <c r="AQ13" s="413"/>
      <c r="AR13" s="413"/>
      <c r="AS13" s="413"/>
      <c r="AT13" s="413"/>
      <c r="AU13" s="413"/>
      <c r="AV13" s="413"/>
      <c r="AW13" s="413"/>
      <c r="AX13" s="413"/>
      <c r="AY13" s="413"/>
      <c r="AZ13" s="413"/>
      <c r="BA13" s="413"/>
      <c r="BB13" s="413"/>
      <c r="BC13" s="413"/>
      <c r="BD13" s="413"/>
      <c r="BE13" s="413"/>
      <c r="BF13" s="413"/>
      <c r="BG13" s="413"/>
      <c r="BH13" s="413"/>
      <c r="BI13" s="413"/>
      <c r="BJ13" s="413"/>
      <c r="BK13" s="413"/>
      <c r="BL13" s="413"/>
      <c r="BM13" s="413"/>
      <c r="BN13" s="413"/>
      <c r="BO13" s="413"/>
      <c r="BP13" s="413"/>
      <c r="BQ13" s="413"/>
      <c r="BR13" s="413"/>
      <c r="BS13" s="413"/>
      <c r="BT13" s="413"/>
      <c r="BU13" s="413"/>
      <c r="BV13" s="413"/>
      <c r="BW13" s="413"/>
      <c r="BX13" s="413"/>
      <c r="BY13" s="413"/>
      <c r="BZ13" s="413"/>
      <c r="CA13" s="413"/>
      <c r="CB13" s="413"/>
    </row>
    <row r="14" spans="1:80" s="144" customFormat="1" ht="12" x14ac:dyDescent="0.2">
      <c r="A14" s="412"/>
      <c r="B14" s="431" t="s">
        <v>446</v>
      </c>
      <c r="C14" s="381"/>
      <c r="D14" s="381"/>
      <c r="E14" s="382" t="s">
        <v>1430</v>
      </c>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413"/>
      <c r="AQ14" s="413"/>
      <c r="AR14" s="413"/>
      <c r="AS14" s="413"/>
      <c r="AT14" s="413"/>
      <c r="AU14" s="413"/>
      <c r="AV14" s="413"/>
      <c r="AW14" s="413"/>
      <c r="AX14" s="413"/>
      <c r="AY14" s="413"/>
      <c r="AZ14" s="413"/>
      <c r="BA14" s="413"/>
      <c r="BB14" s="413"/>
      <c r="BC14" s="413"/>
      <c r="BD14" s="413"/>
      <c r="BE14" s="413"/>
      <c r="BF14" s="413"/>
      <c r="BG14" s="413"/>
      <c r="BH14" s="413"/>
      <c r="BI14" s="413"/>
      <c r="BJ14" s="413"/>
      <c r="BK14" s="413"/>
      <c r="BL14" s="413"/>
      <c r="BM14" s="413"/>
      <c r="BN14" s="413"/>
      <c r="BO14" s="413"/>
      <c r="BP14" s="413"/>
      <c r="BQ14" s="413"/>
      <c r="BR14" s="413"/>
      <c r="BS14" s="413"/>
      <c r="BT14" s="413"/>
      <c r="BU14" s="413"/>
      <c r="BV14" s="413"/>
      <c r="BW14" s="413"/>
      <c r="BX14" s="413"/>
      <c r="BY14" s="413"/>
      <c r="BZ14" s="413"/>
      <c r="CA14" s="413"/>
      <c r="CB14" s="413"/>
    </row>
    <row r="15" spans="1:80" s="144" customFormat="1" ht="12" x14ac:dyDescent="0.2">
      <c r="A15" s="412"/>
      <c r="B15" s="431" t="s">
        <v>447</v>
      </c>
      <c r="C15" s="381"/>
      <c r="D15" s="381"/>
      <c r="E15" s="382" t="s">
        <v>1431</v>
      </c>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413"/>
      <c r="AQ15" s="413"/>
      <c r="AR15" s="413"/>
      <c r="AS15" s="413"/>
      <c r="AT15" s="413"/>
      <c r="AU15" s="413"/>
      <c r="AV15" s="413"/>
      <c r="AW15" s="413"/>
      <c r="AX15" s="413"/>
      <c r="AY15" s="413"/>
      <c r="AZ15" s="413"/>
      <c r="BA15" s="413"/>
      <c r="BB15" s="413"/>
      <c r="BC15" s="413"/>
      <c r="BD15" s="413"/>
      <c r="BE15" s="413"/>
      <c r="BF15" s="413"/>
      <c r="BG15" s="413"/>
      <c r="BH15" s="413"/>
      <c r="BI15" s="413"/>
      <c r="BJ15" s="413"/>
      <c r="BK15" s="413"/>
      <c r="BL15" s="413"/>
      <c r="BM15" s="413"/>
      <c r="BN15" s="413"/>
      <c r="BO15" s="413"/>
      <c r="BP15" s="413"/>
      <c r="BQ15" s="413"/>
      <c r="BR15" s="413"/>
      <c r="BS15" s="413"/>
      <c r="BT15" s="413"/>
      <c r="BU15" s="413"/>
      <c r="BV15" s="413"/>
      <c r="BW15" s="413"/>
      <c r="BX15" s="413"/>
      <c r="BY15" s="413"/>
      <c r="BZ15" s="413"/>
      <c r="CA15" s="413"/>
      <c r="CB15" s="413"/>
    </row>
    <row r="16" spans="1:80" s="144" customFormat="1" ht="12" x14ac:dyDescent="0.2">
      <c r="A16" s="412" t="s">
        <v>3</v>
      </c>
      <c r="B16" s="431" t="s">
        <v>448</v>
      </c>
      <c r="C16" s="381"/>
      <c r="D16" s="381"/>
      <c r="E16" s="382" t="s">
        <v>1432</v>
      </c>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1"/>
      <c r="AO16" s="381"/>
      <c r="AP16" s="413"/>
      <c r="AQ16" s="413"/>
      <c r="AR16" s="413"/>
      <c r="AS16" s="413"/>
      <c r="AT16" s="413"/>
      <c r="AU16" s="413"/>
      <c r="AV16" s="413"/>
      <c r="AW16" s="413"/>
      <c r="AX16" s="413"/>
      <c r="AY16" s="413"/>
      <c r="AZ16" s="413"/>
      <c r="BA16" s="413"/>
      <c r="BB16" s="413"/>
      <c r="BC16" s="413"/>
      <c r="BD16" s="413"/>
      <c r="BE16" s="413"/>
      <c r="BF16" s="413"/>
      <c r="BG16" s="413"/>
      <c r="BH16" s="413"/>
      <c r="BI16" s="413"/>
      <c r="BJ16" s="413"/>
      <c r="BK16" s="413"/>
      <c r="BL16" s="413"/>
      <c r="BM16" s="413"/>
      <c r="BN16" s="413"/>
      <c r="BO16" s="413"/>
      <c r="BP16" s="413"/>
      <c r="BQ16" s="413"/>
      <c r="BR16" s="413"/>
      <c r="BS16" s="413"/>
      <c r="BT16" s="413"/>
      <c r="BU16" s="413"/>
      <c r="BV16" s="413"/>
      <c r="BW16" s="413"/>
      <c r="BX16" s="413"/>
      <c r="BY16" s="413"/>
      <c r="BZ16" s="413"/>
      <c r="CA16" s="413"/>
      <c r="CB16" s="413"/>
    </row>
    <row r="17" spans="1:80" s="144" customFormat="1" ht="12" x14ac:dyDescent="0.2">
      <c r="A17" s="412"/>
      <c r="B17" s="431" t="s">
        <v>225</v>
      </c>
      <c r="C17" s="381"/>
      <c r="D17" s="381"/>
      <c r="E17" s="382" t="s">
        <v>1433</v>
      </c>
      <c r="F17" s="381"/>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1"/>
      <c r="AO17" s="381"/>
      <c r="AP17" s="413"/>
      <c r="AQ17" s="413"/>
      <c r="AR17" s="413"/>
      <c r="AS17" s="413"/>
      <c r="AT17" s="413"/>
      <c r="AU17" s="413"/>
      <c r="AV17" s="413"/>
      <c r="AW17" s="413"/>
      <c r="AX17" s="413"/>
      <c r="AY17" s="413"/>
      <c r="AZ17" s="413"/>
      <c r="BA17" s="413"/>
      <c r="BB17" s="413"/>
      <c r="BC17" s="413"/>
      <c r="BD17" s="413"/>
      <c r="BE17" s="413"/>
      <c r="BF17" s="413"/>
      <c r="BG17" s="413"/>
      <c r="BH17" s="413"/>
      <c r="BI17" s="413"/>
      <c r="BJ17" s="413"/>
      <c r="BK17" s="413"/>
      <c r="BL17" s="413"/>
      <c r="BM17" s="413"/>
      <c r="BN17" s="413"/>
      <c r="BO17" s="413"/>
      <c r="BP17" s="413"/>
      <c r="BQ17" s="413"/>
      <c r="BR17" s="413"/>
      <c r="BS17" s="413"/>
      <c r="BT17" s="413"/>
      <c r="BU17" s="413"/>
      <c r="BV17" s="413"/>
      <c r="BW17" s="413"/>
      <c r="BX17" s="413"/>
      <c r="BY17" s="413"/>
      <c r="BZ17" s="413"/>
      <c r="CA17" s="413"/>
      <c r="CB17" s="413"/>
    </row>
    <row r="18" spans="1:80" s="144" customFormat="1" ht="12" x14ac:dyDescent="0.2">
      <c r="A18" s="412"/>
      <c r="B18" s="431" t="s">
        <v>449</v>
      </c>
      <c r="C18" s="381"/>
      <c r="D18" s="381"/>
      <c r="E18" s="382" t="s">
        <v>1434</v>
      </c>
      <c r="F18" s="381"/>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1"/>
      <c r="AO18" s="381"/>
      <c r="AP18" s="413"/>
      <c r="AQ18" s="413"/>
      <c r="AR18" s="413"/>
      <c r="AS18" s="413"/>
      <c r="AT18" s="413"/>
      <c r="AU18" s="413"/>
      <c r="AV18" s="413"/>
      <c r="AW18" s="413"/>
      <c r="AX18" s="413"/>
      <c r="AY18" s="413"/>
      <c r="AZ18" s="413"/>
      <c r="BA18" s="413"/>
      <c r="BB18" s="413"/>
      <c r="BC18" s="413"/>
      <c r="BD18" s="413"/>
      <c r="BE18" s="413"/>
      <c r="BF18" s="413"/>
      <c r="BG18" s="413"/>
      <c r="BH18" s="413"/>
      <c r="BI18" s="413"/>
      <c r="BJ18" s="413"/>
      <c r="BK18" s="413"/>
      <c r="BL18" s="413"/>
      <c r="BM18" s="413"/>
      <c r="BN18" s="413"/>
      <c r="BO18" s="413"/>
      <c r="BP18" s="413"/>
      <c r="BQ18" s="413"/>
      <c r="BR18" s="413"/>
      <c r="BS18" s="413"/>
      <c r="BT18" s="413"/>
      <c r="BU18" s="413"/>
      <c r="BV18" s="413"/>
      <c r="BW18" s="413"/>
      <c r="BX18" s="413"/>
      <c r="BY18" s="413"/>
      <c r="BZ18" s="413"/>
      <c r="CA18" s="413"/>
      <c r="CB18" s="413"/>
    </row>
    <row r="19" spans="1:80" s="144" customFormat="1" ht="12" x14ac:dyDescent="0.2">
      <c r="A19" s="412"/>
      <c r="B19" s="431" t="s">
        <v>450</v>
      </c>
      <c r="C19" s="381"/>
      <c r="D19" s="381"/>
      <c r="E19" s="382" t="s">
        <v>1435</v>
      </c>
      <c r="F19" s="381"/>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c r="AG19" s="381"/>
      <c r="AH19" s="381"/>
      <c r="AI19" s="381"/>
      <c r="AJ19" s="381"/>
      <c r="AK19" s="381"/>
      <c r="AL19" s="381"/>
      <c r="AM19" s="381"/>
      <c r="AN19" s="381"/>
      <c r="AO19" s="381"/>
      <c r="AP19" s="413"/>
      <c r="AQ19" s="413"/>
      <c r="AR19" s="413"/>
      <c r="AS19" s="413"/>
      <c r="AT19" s="413"/>
      <c r="AU19" s="413"/>
      <c r="AV19" s="413"/>
      <c r="AW19" s="413"/>
      <c r="AX19" s="413"/>
      <c r="AY19" s="413"/>
      <c r="AZ19" s="413"/>
      <c r="BA19" s="413"/>
      <c r="BB19" s="413"/>
      <c r="BC19" s="413"/>
      <c r="BD19" s="413"/>
      <c r="BE19" s="413"/>
      <c r="BF19" s="413"/>
      <c r="BG19" s="413"/>
      <c r="BH19" s="413"/>
      <c r="BI19" s="413"/>
      <c r="BJ19" s="413"/>
      <c r="BK19" s="413"/>
      <c r="BL19" s="413"/>
      <c r="BM19" s="413"/>
      <c r="BN19" s="413"/>
      <c r="BO19" s="413"/>
      <c r="BP19" s="413"/>
      <c r="BQ19" s="413"/>
      <c r="BR19" s="413"/>
      <c r="BS19" s="413"/>
      <c r="BT19" s="413"/>
      <c r="BU19" s="413"/>
      <c r="BV19" s="413"/>
      <c r="BW19" s="413"/>
      <c r="BX19" s="413"/>
      <c r="BY19" s="413"/>
      <c r="BZ19" s="413"/>
      <c r="CA19" s="413"/>
      <c r="CB19" s="413"/>
    </row>
    <row r="20" spans="1:80" s="144" customFormat="1" ht="12" x14ac:dyDescent="0.2">
      <c r="A20" s="412"/>
      <c r="B20" s="431" t="s">
        <v>451</v>
      </c>
      <c r="C20" s="381"/>
      <c r="D20" s="381"/>
      <c r="E20" s="382" t="s">
        <v>1436</v>
      </c>
      <c r="F20" s="381"/>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1"/>
      <c r="AO20" s="381"/>
      <c r="AP20" s="413"/>
      <c r="AQ20" s="413"/>
      <c r="AR20" s="413"/>
      <c r="AS20" s="413"/>
      <c r="AT20" s="413"/>
      <c r="AU20" s="413"/>
      <c r="AV20" s="413"/>
      <c r="AW20" s="413"/>
      <c r="AX20" s="413"/>
      <c r="AY20" s="413"/>
      <c r="AZ20" s="413"/>
      <c r="BA20" s="413"/>
      <c r="BB20" s="413"/>
      <c r="BC20" s="413"/>
      <c r="BD20" s="413"/>
      <c r="BE20" s="413"/>
      <c r="BF20" s="413"/>
      <c r="BG20" s="413"/>
      <c r="BH20" s="413"/>
      <c r="BI20" s="413"/>
      <c r="BJ20" s="413"/>
      <c r="BK20" s="413"/>
      <c r="BL20" s="413"/>
      <c r="BM20" s="413"/>
      <c r="BN20" s="413"/>
      <c r="BO20" s="413"/>
      <c r="BP20" s="413"/>
      <c r="BQ20" s="413"/>
      <c r="BR20" s="413"/>
      <c r="BS20" s="413"/>
      <c r="BT20" s="413"/>
      <c r="BU20" s="413"/>
      <c r="BV20" s="413"/>
      <c r="BW20" s="413"/>
      <c r="BX20" s="413"/>
      <c r="BY20" s="413"/>
      <c r="BZ20" s="413"/>
      <c r="CA20" s="413"/>
      <c r="CB20" s="413"/>
    </row>
    <row r="21" spans="1:80" s="144" customFormat="1" ht="12" x14ac:dyDescent="0.2">
      <c r="A21" s="412"/>
      <c r="B21" s="431" t="s">
        <v>452</v>
      </c>
      <c r="C21" s="381"/>
      <c r="D21" s="381"/>
      <c r="E21" s="383" t="s">
        <v>1437</v>
      </c>
      <c r="F21" s="381"/>
      <c r="G21" s="381"/>
      <c r="H21" s="381"/>
      <c r="I21" s="381"/>
      <c r="J21" s="381"/>
      <c r="K21" s="381"/>
      <c r="L21" s="381"/>
      <c r="M21" s="381"/>
      <c r="N21" s="381"/>
      <c r="O21" s="381"/>
      <c r="P21" s="381"/>
      <c r="Q21" s="381"/>
      <c r="R21" s="381"/>
      <c r="S21" s="381"/>
      <c r="T21" s="381"/>
      <c r="U21" s="381"/>
      <c r="V21" s="381"/>
      <c r="W21" s="381"/>
      <c r="X21" s="381"/>
      <c r="Y21" s="381"/>
      <c r="Z21" s="381"/>
      <c r="AA21" s="381"/>
      <c r="AB21" s="381"/>
      <c r="AC21" s="381"/>
      <c r="AD21" s="381"/>
      <c r="AE21" s="381"/>
      <c r="AF21" s="381"/>
      <c r="AG21" s="381"/>
      <c r="AH21" s="381"/>
      <c r="AI21" s="381"/>
      <c r="AJ21" s="381"/>
      <c r="AK21" s="381"/>
      <c r="AL21" s="381"/>
      <c r="AM21" s="381"/>
      <c r="AN21" s="381"/>
      <c r="AO21" s="381"/>
      <c r="AP21" s="413"/>
      <c r="AQ21" s="413"/>
      <c r="AR21" s="413"/>
      <c r="AS21" s="413"/>
      <c r="AT21" s="413"/>
      <c r="AU21" s="413"/>
      <c r="AV21" s="413"/>
      <c r="AW21" s="413"/>
      <c r="AX21" s="413"/>
      <c r="AY21" s="413"/>
      <c r="AZ21" s="413"/>
      <c r="BA21" s="413"/>
      <c r="BB21" s="413"/>
      <c r="BC21" s="413"/>
      <c r="BD21" s="413"/>
      <c r="BE21" s="413"/>
      <c r="BF21" s="413"/>
      <c r="BG21" s="413"/>
      <c r="BH21" s="413"/>
      <c r="BI21" s="413"/>
      <c r="BJ21" s="413"/>
      <c r="BK21" s="413"/>
      <c r="BL21" s="413"/>
      <c r="BM21" s="413"/>
      <c r="BN21" s="413"/>
      <c r="BO21" s="413"/>
      <c r="BP21" s="413"/>
      <c r="BQ21" s="413"/>
      <c r="BR21" s="413"/>
      <c r="BS21" s="413"/>
      <c r="BT21" s="413"/>
      <c r="BU21" s="413"/>
      <c r="BV21" s="413"/>
      <c r="BW21" s="413"/>
      <c r="BX21" s="413"/>
      <c r="BY21" s="413"/>
      <c r="BZ21" s="413"/>
      <c r="CA21" s="413"/>
      <c r="CB21" s="413"/>
    </row>
    <row r="22" spans="1:80" s="144" customFormat="1" ht="12" x14ac:dyDescent="0.2">
      <c r="A22" s="412" t="s">
        <v>3</v>
      </c>
      <c r="B22" s="431" t="s">
        <v>453</v>
      </c>
      <c r="C22" s="381"/>
      <c r="D22" s="381"/>
      <c r="E22" s="382" t="s">
        <v>1438</v>
      </c>
      <c r="F22" s="381"/>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c r="AG22" s="381"/>
      <c r="AH22" s="381"/>
      <c r="AI22" s="381"/>
      <c r="AJ22" s="381"/>
      <c r="AK22" s="381"/>
      <c r="AL22" s="381"/>
      <c r="AM22" s="381"/>
      <c r="AN22" s="381"/>
      <c r="AO22" s="381"/>
      <c r="AP22" s="413"/>
      <c r="AQ22" s="413"/>
      <c r="AR22" s="413"/>
      <c r="AS22" s="413"/>
      <c r="AT22" s="413"/>
      <c r="AU22" s="413"/>
      <c r="AV22" s="413"/>
      <c r="AW22" s="413"/>
      <c r="AX22" s="413"/>
      <c r="AY22" s="413"/>
      <c r="AZ22" s="413"/>
      <c r="BA22" s="413"/>
      <c r="BB22" s="413"/>
      <c r="BC22" s="413"/>
      <c r="BD22" s="413"/>
      <c r="BE22" s="413"/>
      <c r="BF22" s="413"/>
      <c r="BG22" s="413"/>
      <c r="BH22" s="413"/>
      <c r="BI22" s="413"/>
      <c r="BJ22" s="413"/>
      <c r="BK22" s="413"/>
      <c r="BL22" s="413"/>
      <c r="BM22" s="413"/>
      <c r="BN22" s="413"/>
      <c r="BO22" s="413"/>
      <c r="BP22" s="413"/>
      <c r="BQ22" s="413"/>
      <c r="BR22" s="413"/>
      <c r="BS22" s="413"/>
      <c r="BT22" s="413"/>
      <c r="BU22" s="413"/>
      <c r="BV22" s="413"/>
      <c r="BW22" s="413"/>
      <c r="BX22" s="413"/>
      <c r="BY22" s="413"/>
      <c r="BZ22" s="413"/>
      <c r="CA22" s="413"/>
      <c r="CB22" s="413"/>
    </row>
    <row r="23" spans="1:80" s="144" customFormat="1" ht="12" x14ac:dyDescent="0.2">
      <c r="A23" s="412"/>
      <c r="B23" s="431" t="s">
        <v>454</v>
      </c>
      <c r="C23" s="381"/>
      <c r="D23" s="381"/>
      <c r="E23" s="382" t="s">
        <v>1439</v>
      </c>
      <c r="F23" s="381"/>
      <c r="G23" s="381"/>
      <c r="H23" s="381"/>
      <c r="I23" s="381"/>
      <c r="J23" s="381"/>
      <c r="K23" s="381"/>
      <c r="L23" s="381"/>
      <c r="M23" s="381"/>
      <c r="N23" s="381"/>
      <c r="O23" s="381"/>
      <c r="P23" s="381"/>
      <c r="Q23" s="381"/>
      <c r="R23" s="381"/>
      <c r="S23" s="381"/>
      <c r="T23" s="381"/>
      <c r="U23" s="381"/>
      <c r="V23" s="381"/>
      <c r="W23" s="381"/>
      <c r="X23" s="381"/>
      <c r="Y23" s="381"/>
      <c r="Z23" s="381"/>
      <c r="AA23" s="381"/>
      <c r="AB23" s="381"/>
      <c r="AC23" s="381"/>
      <c r="AD23" s="381"/>
      <c r="AE23" s="381"/>
      <c r="AF23" s="381"/>
      <c r="AG23" s="381"/>
      <c r="AH23" s="381"/>
      <c r="AI23" s="381"/>
      <c r="AJ23" s="381"/>
      <c r="AK23" s="381"/>
      <c r="AL23" s="381"/>
      <c r="AM23" s="381"/>
      <c r="AN23" s="381"/>
      <c r="AO23" s="381"/>
      <c r="AP23" s="413"/>
      <c r="AQ23" s="413"/>
      <c r="AR23" s="413"/>
      <c r="AS23" s="413"/>
      <c r="AT23" s="413"/>
      <c r="AU23" s="413"/>
      <c r="AV23" s="413"/>
      <c r="AW23" s="413"/>
      <c r="AX23" s="413"/>
      <c r="AY23" s="413"/>
      <c r="AZ23" s="413"/>
      <c r="BA23" s="413"/>
      <c r="BB23" s="413"/>
      <c r="BC23" s="413"/>
      <c r="BD23" s="413"/>
      <c r="BE23" s="413"/>
      <c r="BF23" s="413"/>
      <c r="BG23" s="413"/>
      <c r="BH23" s="413"/>
      <c r="BI23" s="413"/>
      <c r="BJ23" s="413"/>
      <c r="BK23" s="413"/>
      <c r="BL23" s="413"/>
      <c r="BM23" s="413"/>
      <c r="BN23" s="413"/>
      <c r="BO23" s="413"/>
      <c r="BP23" s="413"/>
      <c r="BQ23" s="413"/>
      <c r="BR23" s="413"/>
      <c r="BS23" s="413"/>
      <c r="BT23" s="413"/>
      <c r="BU23" s="413"/>
      <c r="BV23" s="413"/>
      <c r="BW23" s="413"/>
      <c r="BX23" s="413"/>
      <c r="BY23" s="413"/>
      <c r="BZ23" s="413"/>
      <c r="CA23" s="413"/>
      <c r="CB23" s="413"/>
    </row>
    <row r="24" spans="1:80" s="144" customFormat="1" ht="12" x14ac:dyDescent="0.2">
      <c r="A24" s="412"/>
      <c r="B24" s="431" t="s">
        <v>455</v>
      </c>
      <c r="C24" s="381"/>
      <c r="D24" s="381"/>
      <c r="E24" s="382" t="s">
        <v>1440</v>
      </c>
      <c r="F24" s="381"/>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c r="AG24" s="381"/>
      <c r="AH24" s="381"/>
      <c r="AI24" s="381"/>
      <c r="AJ24" s="381"/>
      <c r="AK24" s="381"/>
      <c r="AL24" s="381"/>
      <c r="AM24" s="381"/>
      <c r="AN24" s="381"/>
      <c r="AO24" s="381"/>
      <c r="AP24" s="413"/>
      <c r="AQ24" s="413"/>
      <c r="AR24" s="413"/>
      <c r="AS24" s="413"/>
      <c r="AT24" s="413"/>
      <c r="AU24" s="413"/>
      <c r="AV24" s="413"/>
      <c r="AW24" s="413"/>
      <c r="AX24" s="413"/>
      <c r="AY24" s="413"/>
      <c r="AZ24" s="413"/>
      <c r="BA24" s="413"/>
      <c r="BB24" s="413"/>
      <c r="BC24" s="413"/>
      <c r="BD24" s="413"/>
      <c r="BE24" s="413"/>
      <c r="BF24" s="413"/>
      <c r="BG24" s="413"/>
      <c r="BH24" s="413"/>
      <c r="BI24" s="413"/>
      <c r="BJ24" s="413"/>
      <c r="BK24" s="413"/>
      <c r="BL24" s="413"/>
      <c r="BM24" s="413"/>
      <c r="BN24" s="413"/>
      <c r="BO24" s="413"/>
      <c r="BP24" s="413"/>
      <c r="BQ24" s="413"/>
      <c r="BR24" s="413"/>
      <c r="BS24" s="413"/>
      <c r="BT24" s="413"/>
      <c r="BU24" s="413"/>
      <c r="BV24" s="413"/>
      <c r="BW24" s="413"/>
      <c r="BX24" s="413"/>
      <c r="BY24" s="413"/>
      <c r="BZ24" s="413"/>
      <c r="CA24" s="413"/>
      <c r="CB24" s="413"/>
    </row>
    <row r="25" spans="1:80" s="144" customFormat="1" ht="12" x14ac:dyDescent="0.2">
      <c r="A25" s="412"/>
      <c r="B25" s="431" t="s">
        <v>231</v>
      </c>
      <c r="C25" s="381"/>
      <c r="D25" s="381"/>
      <c r="E25" s="382" t="s">
        <v>1441</v>
      </c>
      <c r="F25" s="381"/>
      <c r="G25" s="381"/>
      <c r="H25" s="381"/>
      <c r="I25" s="381"/>
      <c r="J25" s="381"/>
      <c r="K25" s="381"/>
      <c r="L25" s="381"/>
      <c r="M25" s="381"/>
      <c r="N25" s="381"/>
      <c r="O25" s="381"/>
      <c r="P25" s="381"/>
      <c r="Q25" s="381"/>
      <c r="R25" s="381"/>
      <c r="S25" s="381"/>
      <c r="T25" s="381"/>
      <c r="U25" s="381"/>
      <c r="V25" s="381"/>
      <c r="W25" s="381"/>
      <c r="X25" s="381"/>
      <c r="Y25" s="381"/>
      <c r="Z25" s="381"/>
      <c r="AA25" s="381"/>
      <c r="AB25" s="381"/>
      <c r="AC25" s="381"/>
      <c r="AD25" s="381"/>
      <c r="AE25" s="381"/>
      <c r="AF25" s="381"/>
      <c r="AG25" s="381"/>
      <c r="AH25" s="381"/>
      <c r="AI25" s="381"/>
      <c r="AJ25" s="381"/>
      <c r="AK25" s="381"/>
      <c r="AL25" s="381"/>
      <c r="AM25" s="381"/>
      <c r="AN25" s="381"/>
      <c r="AO25" s="381"/>
      <c r="AP25" s="413"/>
      <c r="AQ25" s="413"/>
      <c r="AR25" s="413"/>
      <c r="AS25" s="413"/>
      <c r="AT25" s="413"/>
      <c r="AU25" s="413"/>
      <c r="AV25" s="413"/>
      <c r="AW25" s="413"/>
      <c r="AX25" s="413"/>
      <c r="AY25" s="413"/>
      <c r="AZ25" s="413"/>
      <c r="BA25" s="413"/>
      <c r="BB25" s="413"/>
      <c r="BC25" s="413"/>
      <c r="BD25" s="413"/>
      <c r="BE25" s="413"/>
      <c r="BF25" s="413"/>
      <c r="BG25" s="413"/>
      <c r="BH25" s="413"/>
      <c r="BI25" s="413"/>
      <c r="BJ25" s="413"/>
      <c r="BK25" s="413"/>
      <c r="BL25" s="413"/>
      <c r="BM25" s="413"/>
      <c r="BN25" s="413"/>
      <c r="BO25" s="413"/>
      <c r="BP25" s="413"/>
      <c r="BQ25" s="413"/>
      <c r="BR25" s="413"/>
      <c r="BS25" s="413"/>
      <c r="BT25" s="413"/>
      <c r="BU25" s="413"/>
      <c r="BV25" s="413"/>
      <c r="BW25" s="413"/>
      <c r="BX25" s="413"/>
      <c r="BY25" s="413"/>
      <c r="BZ25" s="413"/>
      <c r="CA25" s="413"/>
      <c r="CB25" s="413"/>
    </row>
    <row r="26" spans="1:80" s="144" customFormat="1" ht="12" x14ac:dyDescent="0.2">
      <c r="A26" s="412"/>
      <c r="B26" s="431"/>
      <c r="C26" s="381"/>
      <c r="D26" s="381"/>
      <c r="E26" s="382"/>
      <c r="F26" s="381"/>
      <c r="G26" s="381"/>
      <c r="H26" s="381"/>
      <c r="I26" s="381"/>
      <c r="J26" s="381"/>
      <c r="K26" s="381"/>
      <c r="L26" s="381"/>
      <c r="M26" s="381"/>
      <c r="N26" s="381"/>
      <c r="O26" s="381"/>
      <c r="P26" s="381"/>
      <c r="Q26" s="381"/>
      <c r="R26" s="381"/>
      <c r="S26" s="381"/>
      <c r="T26" s="381"/>
      <c r="U26" s="381"/>
      <c r="V26" s="381"/>
      <c r="W26" s="381"/>
      <c r="X26" s="381"/>
      <c r="Y26" s="381"/>
      <c r="Z26" s="381"/>
      <c r="AA26" s="381"/>
      <c r="AB26" s="381"/>
      <c r="AC26" s="381"/>
      <c r="AD26" s="381"/>
      <c r="AE26" s="381"/>
      <c r="AF26" s="381"/>
      <c r="AG26" s="381"/>
      <c r="AH26" s="381"/>
      <c r="AI26" s="381"/>
      <c r="AJ26" s="381"/>
      <c r="AK26" s="381"/>
      <c r="AL26" s="381"/>
      <c r="AM26" s="381"/>
      <c r="AN26" s="381"/>
      <c r="AO26" s="381"/>
      <c r="AP26" s="413"/>
      <c r="AQ26" s="413"/>
      <c r="AR26" s="413"/>
      <c r="AS26" s="413"/>
      <c r="AT26" s="413"/>
      <c r="AU26" s="413"/>
      <c r="AV26" s="413"/>
      <c r="AW26" s="413"/>
      <c r="AX26" s="413"/>
      <c r="AY26" s="413"/>
      <c r="AZ26" s="413"/>
      <c r="BA26" s="413"/>
      <c r="BB26" s="413"/>
      <c r="BC26" s="413"/>
      <c r="BD26" s="413"/>
      <c r="BE26" s="413"/>
      <c r="BF26" s="413"/>
      <c r="BG26" s="413"/>
      <c r="BH26" s="413"/>
      <c r="BI26" s="413"/>
      <c r="BJ26" s="413"/>
      <c r="BK26" s="413"/>
      <c r="BL26" s="413"/>
      <c r="BM26" s="413"/>
      <c r="BN26" s="413"/>
      <c r="BO26" s="413"/>
      <c r="BP26" s="413"/>
      <c r="BQ26" s="413"/>
      <c r="BR26" s="413"/>
      <c r="BS26" s="413"/>
      <c r="BT26" s="413"/>
      <c r="BU26" s="413"/>
      <c r="BV26" s="413"/>
      <c r="BW26" s="413"/>
      <c r="BX26" s="413"/>
      <c r="BY26" s="413"/>
      <c r="BZ26" s="413"/>
      <c r="CA26" s="413"/>
      <c r="CB26" s="413"/>
    </row>
    <row r="27" spans="1:80" s="144" customFormat="1" ht="12" x14ac:dyDescent="0.2">
      <c r="A27" s="412" t="s">
        <v>3</v>
      </c>
      <c r="B27" s="431" t="s">
        <v>438</v>
      </c>
      <c r="C27" s="381"/>
      <c r="D27" s="381"/>
      <c r="E27" s="382" t="s">
        <v>1442</v>
      </c>
      <c r="F27" s="381"/>
      <c r="G27" s="381"/>
      <c r="H27" s="381"/>
      <c r="I27" s="381"/>
      <c r="J27" s="381"/>
      <c r="K27" s="381"/>
      <c r="L27" s="381"/>
      <c r="M27" s="381"/>
      <c r="N27" s="381"/>
      <c r="O27" s="381"/>
      <c r="P27" s="381"/>
      <c r="Q27" s="381"/>
      <c r="R27" s="381"/>
      <c r="S27" s="381"/>
      <c r="T27" s="381"/>
      <c r="U27" s="381"/>
      <c r="V27" s="381"/>
      <c r="W27" s="381"/>
      <c r="X27" s="381"/>
      <c r="Y27" s="381"/>
      <c r="Z27" s="381"/>
      <c r="AA27" s="381"/>
      <c r="AB27" s="381"/>
      <c r="AC27" s="381"/>
      <c r="AD27" s="381"/>
      <c r="AE27" s="381"/>
      <c r="AF27" s="381"/>
      <c r="AG27" s="381"/>
      <c r="AH27" s="381"/>
      <c r="AI27" s="381"/>
      <c r="AJ27" s="381"/>
      <c r="AK27" s="381"/>
      <c r="AL27" s="381"/>
      <c r="AM27" s="381"/>
      <c r="AN27" s="381"/>
      <c r="AO27" s="381"/>
      <c r="AP27" s="413"/>
      <c r="AQ27" s="413"/>
      <c r="AR27" s="413"/>
      <c r="AS27" s="413"/>
      <c r="AT27" s="413"/>
      <c r="AU27" s="413"/>
      <c r="AV27" s="413"/>
      <c r="AW27" s="413"/>
      <c r="AX27" s="413"/>
      <c r="AY27" s="413"/>
      <c r="AZ27" s="413"/>
      <c r="BA27" s="413"/>
      <c r="BB27" s="413"/>
      <c r="BC27" s="413"/>
      <c r="BD27" s="413"/>
      <c r="BE27" s="413"/>
      <c r="BF27" s="413"/>
      <c r="BG27" s="413"/>
      <c r="BH27" s="413"/>
      <c r="BI27" s="413"/>
      <c r="BJ27" s="413"/>
      <c r="BK27" s="413"/>
      <c r="BL27" s="413"/>
      <c r="BM27" s="413"/>
      <c r="BN27" s="413"/>
      <c r="BO27" s="413"/>
      <c r="BP27" s="413"/>
      <c r="BQ27" s="413"/>
      <c r="BR27" s="413"/>
      <c r="BS27" s="413"/>
      <c r="BT27" s="413"/>
      <c r="BU27" s="413"/>
      <c r="BV27" s="413"/>
      <c r="BW27" s="413"/>
      <c r="BX27" s="413"/>
      <c r="BY27" s="413"/>
      <c r="BZ27" s="413"/>
      <c r="CA27" s="413"/>
      <c r="CB27" s="413"/>
    </row>
    <row r="28" spans="1:80" s="144" customFormat="1" ht="12" x14ac:dyDescent="0.2">
      <c r="A28" s="412"/>
      <c r="B28" s="431" t="s">
        <v>1417</v>
      </c>
      <c r="C28" s="381"/>
      <c r="D28" s="381"/>
      <c r="E28" s="382" t="s">
        <v>1443</v>
      </c>
      <c r="F28" s="381"/>
      <c r="G28" s="381"/>
      <c r="H28" s="381"/>
      <c r="I28" s="381"/>
      <c r="J28" s="381"/>
      <c r="K28" s="381"/>
      <c r="L28" s="381"/>
      <c r="M28" s="381"/>
      <c r="N28" s="381"/>
      <c r="O28" s="381"/>
      <c r="P28" s="381"/>
      <c r="Q28" s="381"/>
      <c r="R28" s="381"/>
      <c r="S28" s="381"/>
      <c r="T28" s="381"/>
      <c r="U28" s="381"/>
      <c r="V28" s="381"/>
      <c r="W28" s="381"/>
      <c r="X28" s="381"/>
      <c r="Y28" s="381"/>
      <c r="Z28" s="381"/>
      <c r="AA28" s="381"/>
      <c r="AB28" s="381"/>
      <c r="AC28" s="381"/>
      <c r="AD28" s="381"/>
      <c r="AE28" s="381"/>
      <c r="AF28" s="381"/>
      <c r="AG28" s="381"/>
      <c r="AH28" s="381"/>
      <c r="AI28" s="381"/>
      <c r="AJ28" s="381"/>
      <c r="AK28" s="381"/>
      <c r="AL28" s="381"/>
      <c r="AM28" s="381"/>
      <c r="AN28" s="381"/>
      <c r="AO28" s="381"/>
      <c r="AP28" s="413"/>
      <c r="AQ28" s="413"/>
      <c r="AR28" s="413"/>
      <c r="AS28" s="413"/>
      <c r="AT28" s="413"/>
      <c r="AU28" s="413"/>
      <c r="AV28" s="413"/>
      <c r="AW28" s="413"/>
      <c r="AX28" s="413"/>
      <c r="AY28" s="413"/>
      <c r="AZ28" s="413"/>
      <c r="BA28" s="413"/>
      <c r="BB28" s="413"/>
      <c r="BC28" s="413"/>
      <c r="BD28" s="413"/>
      <c r="BE28" s="413"/>
      <c r="BF28" s="413"/>
      <c r="BG28" s="413"/>
      <c r="BH28" s="413"/>
      <c r="BI28" s="413"/>
      <c r="BJ28" s="413"/>
      <c r="BK28" s="413"/>
      <c r="BL28" s="413"/>
      <c r="BM28" s="413"/>
      <c r="BN28" s="413"/>
      <c r="BO28" s="413"/>
      <c r="BP28" s="413"/>
      <c r="BQ28" s="413"/>
      <c r="BR28" s="413"/>
      <c r="BS28" s="413"/>
      <c r="BT28" s="413"/>
      <c r="BU28" s="413"/>
      <c r="BV28" s="413"/>
      <c r="BW28" s="413"/>
      <c r="BX28" s="413"/>
      <c r="BY28" s="413"/>
      <c r="BZ28" s="413"/>
      <c r="CA28" s="413"/>
      <c r="CB28" s="413"/>
    </row>
    <row r="29" spans="1:80" s="144" customFormat="1" ht="12" x14ac:dyDescent="0.2">
      <c r="A29" s="412"/>
      <c r="B29" s="431" t="s">
        <v>232</v>
      </c>
      <c r="C29" s="381"/>
      <c r="D29" s="381"/>
      <c r="E29" s="382" t="s">
        <v>1444</v>
      </c>
      <c r="F29" s="381"/>
      <c r="G29" s="381"/>
      <c r="H29" s="381"/>
      <c r="I29" s="381"/>
      <c r="J29" s="381"/>
      <c r="K29" s="381"/>
      <c r="L29" s="381"/>
      <c r="M29" s="381"/>
      <c r="N29" s="381"/>
      <c r="O29" s="381"/>
      <c r="P29" s="381"/>
      <c r="Q29" s="381"/>
      <c r="R29" s="381"/>
      <c r="S29" s="381"/>
      <c r="T29" s="381"/>
      <c r="U29" s="381"/>
      <c r="V29" s="381"/>
      <c r="W29" s="381"/>
      <c r="X29" s="381"/>
      <c r="Y29" s="381"/>
      <c r="Z29" s="381"/>
      <c r="AA29" s="381"/>
      <c r="AB29" s="381"/>
      <c r="AC29" s="381"/>
      <c r="AD29" s="381"/>
      <c r="AE29" s="381"/>
      <c r="AF29" s="381"/>
      <c r="AG29" s="381"/>
      <c r="AH29" s="381"/>
      <c r="AI29" s="381"/>
      <c r="AJ29" s="381"/>
      <c r="AK29" s="381"/>
      <c r="AL29" s="381"/>
      <c r="AM29" s="381"/>
      <c r="AN29" s="381"/>
      <c r="AO29" s="381"/>
      <c r="AP29" s="413"/>
      <c r="AQ29" s="413"/>
      <c r="AR29" s="413"/>
      <c r="AS29" s="413"/>
      <c r="AT29" s="413"/>
      <c r="AU29" s="413"/>
      <c r="AV29" s="413"/>
      <c r="AW29" s="413"/>
      <c r="AX29" s="413"/>
      <c r="AY29" s="413"/>
      <c r="AZ29" s="413"/>
      <c r="BA29" s="413"/>
      <c r="BB29" s="413"/>
      <c r="BC29" s="413"/>
      <c r="BD29" s="413"/>
      <c r="BE29" s="413"/>
      <c r="BF29" s="413"/>
      <c r="BG29" s="413"/>
      <c r="BH29" s="413"/>
      <c r="BI29" s="413"/>
      <c r="BJ29" s="413"/>
      <c r="BK29" s="413"/>
      <c r="BL29" s="413"/>
      <c r="BM29" s="413"/>
      <c r="BN29" s="413"/>
      <c r="BO29" s="413"/>
      <c r="BP29" s="413"/>
      <c r="BQ29" s="413"/>
      <c r="BR29" s="413"/>
      <c r="BS29" s="413"/>
      <c r="BT29" s="413"/>
      <c r="BU29" s="413"/>
      <c r="BV29" s="413"/>
      <c r="BW29" s="413"/>
      <c r="BX29" s="413"/>
      <c r="BY29" s="413"/>
      <c r="BZ29" s="413"/>
      <c r="CA29" s="413"/>
      <c r="CB29" s="413"/>
    </row>
    <row r="30" spans="1:80" s="144" customFormat="1" ht="12" x14ac:dyDescent="0.2">
      <c r="A30" s="412"/>
      <c r="B30" s="431" t="s">
        <v>1418</v>
      </c>
      <c r="C30" s="381"/>
      <c r="D30" s="381"/>
      <c r="E30" s="382" t="s">
        <v>1444</v>
      </c>
      <c r="F30" s="381"/>
      <c r="G30" s="381"/>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c r="AG30" s="381"/>
      <c r="AH30" s="381"/>
      <c r="AI30" s="381"/>
      <c r="AJ30" s="381"/>
      <c r="AK30" s="381"/>
      <c r="AL30" s="381"/>
      <c r="AM30" s="381"/>
      <c r="AN30" s="381"/>
      <c r="AO30" s="381"/>
      <c r="AP30" s="413"/>
      <c r="AQ30" s="413"/>
      <c r="AR30" s="413"/>
      <c r="AS30" s="413"/>
      <c r="AT30" s="413"/>
      <c r="AU30" s="413"/>
      <c r="AV30" s="413"/>
      <c r="AW30" s="413"/>
      <c r="AX30" s="413"/>
      <c r="AY30" s="413"/>
      <c r="AZ30" s="413"/>
      <c r="BA30" s="413"/>
      <c r="BB30" s="413"/>
      <c r="BC30" s="413"/>
      <c r="BD30" s="413"/>
      <c r="BE30" s="413"/>
      <c r="BF30" s="413"/>
      <c r="BG30" s="413"/>
      <c r="BH30" s="413"/>
      <c r="BI30" s="413"/>
      <c r="BJ30" s="413"/>
      <c r="BK30" s="413"/>
      <c r="BL30" s="413"/>
      <c r="BM30" s="413"/>
      <c r="BN30" s="413"/>
      <c r="BO30" s="413"/>
      <c r="BP30" s="413"/>
      <c r="BQ30" s="413"/>
      <c r="BR30" s="413"/>
      <c r="BS30" s="413"/>
      <c r="BT30" s="413"/>
      <c r="BU30" s="413"/>
      <c r="BV30" s="413"/>
      <c r="BW30" s="413"/>
      <c r="BX30" s="413"/>
      <c r="BY30" s="413"/>
      <c r="BZ30" s="413"/>
      <c r="CA30" s="413"/>
      <c r="CB30" s="413"/>
    </row>
    <row r="31" spans="1:80" s="144" customFormat="1" ht="12" x14ac:dyDescent="0.2">
      <c r="A31" s="412"/>
      <c r="B31" s="431" t="s">
        <v>1419</v>
      </c>
      <c r="C31" s="381"/>
      <c r="D31" s="381"/>
      <c r="E31" s="382" t="s">
        <v>1445</v>
      </c>
      <c r="F31" s="381"/>
      <c r="G31" s="381"/>
      <c r="H31" s="381"/>
      <c r="I31" s="381"/>
      <c r="J31" s="381"/>
      <c r="K31" s="381"/>
      <c r="L31" s="381"/>
      <c r="M31" s="381"/>
      <c r="N31" s="381"/>
      <c r="O31" s="381"/>
      <c r="P31" s="381"/>
      <c r="Q31" s="381"/>
      <c r="R31" s="381"/>
      <c r="S31" s="381"/>
      <c r="T31" s="381"/>
      <c r="U31" s="381"/>
      <c r="V31" s="381"/>
      <c r="W31" s="381"/>
      <c r="X31" s="381"/>
      <c r="Y31" s="381"/>
      <c r="Z31" s="381"/>
      <c r="AA31" s="381"/>
      <c r="AB31" s="381"/>
      <c r="AC31" s="381"/>
      <c r="AD31" s="381"/>
      <c r="AE31" s="381"/>
      <c r="AF31" s="381"/>
      <c r="AG31" s="381"/>
      <c r="AH31" s="381"/>
      <c r="AI31" s="381"/>
      <c r="AJ31" s="381"/>
      <c r="AK31" s="381"/>
      <c r="AL31" s="381"/>
      <c r="AM31" s="381"/>
      <c r="AN31" s="381"/>
      <c r="AO31" s="381"/>
      <c r="AP31" s="413"/>
      <c r="AQ31" s="413"/>
      <c r="AR31" s="413"/>
      <c r="AS31" s="413"/>
      <c r="AT31" s="413"/>
      <c r="AU31" s="413"/>
      <c r="AV31" s="413"/>
      <c r="AW31" s="413"/>
      <c r="AX31" s="413"/>
      <c r="AY31" s="413"/>
      <c r="AZ31" s="413"/>
      <c r="BA31" s="413"/>
      <c r="BB31" s="413"/>
      <c r="BC31" s="413"/>
      <c r="BD31" s="413"/>
      <c r="BE31" s="413"/>
      <c r="BF31" s="413"/>
      <c r="BG31" s="413"/>
      <c r="BH31" s="413"/>
      <c r="BI31" s="413"/>
      <c r="BJ31" s="413"/>
      <c r="BK31" s="413"/>
      <c r="BL31" s="413"/>
      <c r="BM31" s="413"/>
      <c r="BN31" s="413"/>
      <c r="BO31" s="413"/>
      <c r="BP31" s="413"/>
      <c r="BQ31" s="413"/>
      <c r="BR31" s="413"/>
      <c r="BS31" s="413"/>
      <c r="BT31" s="413"/>
      <c r="BU31" s="413"/>
      <c r="BV31" s="413"/>
      <c r="BW31" s="413"/>
      <c r="BX31" s="413"/>
      <c r="BY31" s="413"/>
      <c r="BZ31" s="413"/>
      <c r="CA31" s="413"/>
      <c r="CB31" s="413"/>
    </row>
    <row r="32" spans="1:80" s="144" customFormat="1" ht="12" x14ac:dyDescent="0.2">
      <c r="A32" s="412"/>
      <c r="B32" s="432"/>
      <c r="C32" s="381"/>
      <c r="D32" s="381"/>
      <c r="E32" s="382" t="s">
        <v>3</v>
      </c>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1"/>
      <c r="AN32" s="381"/>
      <c r="AO32" s="381"/>
      <c r="AP32" s="413"/>
      <c r="AQ32" s="413"/>
      <c r="AR32" s="413"/>
      <c r="AS32" s="413"/>
      <c r="AT32" s="413"/>
      <c r="AU32" s="413"/>
      <c r="AV32" s="413"/>
      <c r="AW32" s="413"/>
      <c r="AX32" s="413"/>
      <c r="AY32" s="413"/>
      <c r="AZ32" s="413"/>
      <c r="BA32" s="413"/>
      <c r="BB32" s="413"/>
      <c r="BC32" s="413"/>
      <c r="BD32" s="413"/>
      <c r="BE32" s="413"/>
      <c r="BF32" s="413"/>
      <c r="BG32" s="413"/>
      <c r="BH32" s="413"/>
      <c r="BI32" s="413"/>
      <c r="BJ32" s="413"/>
      <c r="BK32" s="413"/>
      <c r="BL32" s="413"/>
      <c r="BM32" s="413"/>
      <c r="BN32" s="413"/>
      <c r="BO32" s="413"/>
      <c r="BP32" s="413"/>
      <c r="BQ32" s="413"/>
      <c r="BR32" s="413"/>
      <c r="BS32" s="413"/>
      <c r="BT32" s="413"/>
      <c r="BU32" s="413"/>
      <c r="BV32" s="413"/>
      <c r="BW32" s="413"/>
      <c r="BX32" s="413"/>
      <c r="BY32" s="413"/>
      <c r="BZ32" s="413"/>
      <c r="CA32" s="413"/>
      <c r="CB32" s="413"/>
    </row>
    <row r="33" spans="1:80" s="144" customFormat="1" ht="12" x14ac:dyDescent="0.2">
      <c r="A33" s="412" t="s">
        <v>3</v>
      </c>
      <c r="B33" s="431" t="s">
        <v>1446</v>
      </c>
      <c r="C33" s="381"/>
      <c r="D33" s="381"/>
      <c r="E33" s="382" t="s">
        <v>1447</v>
      </c>
      <c r="F33" s="381"/>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c r="AG33" s="381"/>
      <c r="AH33" s="381"/>
      <c r="AI33" s="381"/>
      <c r="AJ33" s="381"/>
      <c r="AK33" s="381"/>
      <c r="AL33" s="381"/>
      <c r="AM33" s="381"/>
      <c r="AN33" s="381"/>
      <c r="AO33" s="381"/>
      <c r="AP33" s="413"/>
      <c r="AQ33" s="413"/>
      <c r="AR33" s="413"/>
      <c r="AS33" s="413"/>
      <c r="AT33" s="413"/>
      <c r="AU33" s="413"/>
      <c r="AV33" s="413"/>
      <c r="AW33" s="413"/>
      <c r="AX33" s="413"/>
      <c r="AY33" s="413"/>
      <c r="AZ33" s="413"/>
      <c r="BA33" s="413"/>
      <c r="BB33" s="413"/>
      <c r="BC33" s="413"/>
      <c r="BD33" s="413"/>
      <c r="BE33" s="413"/>
      <c r="BF33" s="413"/>
      <c r="BG33" s="413"/>
      <c r="BH33" s="413"/>
      <c r="BI33" s="413"/>
      <c r="BJ33" s="413"/>
      <c r="BK33" s="413"/>
      <c r="BL33" s="413"/>
      <c r="BM33" s="413"/>
      <c r="BN33" s="413"/>
      <c r="BO33" s="413"/>
      <c r="BP33" s="413"/>
      <c r="BQ33" s="413"/>
      <c r="BR33" s="413"/>
      <c r="BS33" s="413"/>
      <c r="BT33" s="413"/>
      <c r="BU33" s="413"/>
      <c r="BV33" s="413"/>
      <c r="BW33" s="413"/>
      <c r="BX33" s="413"/>
      <c r="BY33" s="413"/>
      <c r="BZ33" s="413"/>
      <c r="CA33" s="413"/>
      <c r="CB33" s="413"/>
    </row>
    <row r="34" spans="1:80" s="144" customFormat="1" ht="12" x14ac:dyDescent="0.2">
      <c r="A34" s="412"/>
      <c r="B34" s="431"/>
      <c r="C34" s="381"/>
      <c r="D34" s="381"/>
      <c r="E34" s="382"/>
      <c r="F34" s="381"/>
      <c r="G34" s="381"/>
      <c r="H34" s="381"/>
      <c r="I34" s="381"/>
      <c r="J34" s="381"/>
      <c r="K34" s="381"/>
      <c r="L34" s="381"/>
      <c r="M34" s="381"/>
      <c r="N34" s="381"/>
      <c r="O34" s="381"/>
      <c r="P34" s="381"/>
      <c r="Q34" s="381"/>
      <c r="R34" s="381"/>
      <c r="S34" s="381"/>
      <c r="T34" s="381"/>
      <c r="U34" s="381"/>
      <c r="V34" s="381"/>
      <c r="W34" s="381"/>
      <c r="X34" s="381"/>
      <c r="Y34" s="381"/>
      <c r="Z34" s="381"/>
      <c r="AA34" s="381"/>
      <c r="AB34" s="381"/>
      <c r="AC34" s="381"/>
      <c r="AD34" s="381"/>
      <c r="AE34" s="381"/>
      <c r="AF34" s="381"/>
      <c r="AG34" s="381"/>
      <c r="AH34" s="381"/>
      <c r="AI34" s="381"/>
      <c r="AJ34" s="381"/>
      <c r="AK34" s="381"/>
      <c r="AL34" s="381"/>
      <c r="AM34" s="381"/>
      <c r="AN34" s="381"/>
      <c r="AO34" s="381"/>
      <c r="AP34" s="413"/>
      <c r="AQ34" s="413"/>
      <c r="AR34" s="413"/>
      <c r="AS34" s="413"/>
      <c r="AT34" s="413"/>
      <c r="AU34" s="413"/>
      <c r="AV34" s="413"/>
      <c r="AW34" s="413"/>
      <c r="AX34" s="413"/>
      <c r="AY34" s="413"/>
      <c r="AZ34" s="413"/>
      <c r="BA34" s="413"/>
      <c r="BB34" s="413"/>
      <c r="BC34" s="413"/>
      <c r="BD34" s="413"/>
      <c r="BE34" s="413"/>
      <c r="BF34" s="413"/>
      <c r="BG34" s="413"/>
      <c r="BH34" s="413"/>
      <c r="BI34" s="413"/>
      <c r="BJ34" s="413"/>
      <c r="BK34" s="413"/>
      <c r="BL34" s="413"/>
      <c r="BM34" s="413"/>
      <c r="BN34" s="413"/>
      <c r="BO34" s="413"/>
      <c r="BP34" s="413"/>
      <c r="BQ34" s="413"/>
      <c r="BR34" s="413"/>
      <c r="BS34" s="413"/>
      <c r="BT34" s="413"/>
      <c r="BU34" s="413"/>
      <c r="BV34" s="413"/>
      <c r="BW34" s="413"/>
      <c r="BX34" s="413"/>
      <c r="BY34" s="413"/>
      <c r="BZ34" s="413"/>
      <c r="CA34" s="413"/>
      <c r="CB34" s="413"/>
    </row>
    <row r="35" spans="1:80" s="144" customFormat="1" x14ac:dyDescent="0.2">
      <c r="A35" s="412"/>
      <c r="B35" s="436" t="str">
        <f>+(AA1)</f>
        <v xml:space="preserve">New Common </v>
      </c>
      <c r="C35" s="434"/>
      <c r="D35" s="434"/>
      <c r="E35" s="382"/>
      <c r="F35" s="381"/>
      <c r="G35" s="381"/>
      <c r="H35" s="381"/>
      <c r="I35" s="381"/>
      <c r="J35" s="381"/>
      <c r="K35" s="381"/>
      <c r="L35" s="381"/>
      <c r="M35" s="381"/>
      <c r="N35" s="381"/>
      <c r="O35" s="381"/>
      <c r="P35" s="381"/>
      <c r="Q35" s="381"/>
      <c r="R35" s="381"/>
      <c r="S35" s="381"/>
      <c r="T35" s="381"/>
      <c r="U35" s="381"/>
      <c r="V35" s="381"/>
      <c r="W35" s="381"/>
      <c r="X35" s="381"/>
      <c r="Y35" s="381"/>
      <c r="Z35" s="381"/>
      <c r="AA35" s="381"/>
      <c r="AB35" s="381"/>
      <c r="AC35" s="381"/>
      <c r="AD35" s="381"/>
      <c r="AE35" s="381"/>
      <c r="AF35" s="381"/>
      <c r="AG35" s="381"/>
      <c r="AH35" s="381"/>
      <c r="AI35" s="381"/>
      <c r="AJ35" s="381"/>
      <c r="AK35" s="381"/>
      <c r="AL35" s="381"/>
      <c r="AM35" s="381"/>
      <c r="AN35" s="381"/>
      <c r="AO35" s="381"/>
      <c r="AP35" s="413"/>
      <c r="AQ35" s="413"/>
      <c r="AR35" s="413"/>
      <c r="AS35" s="413"/>
      <c r="AT35" s="413"/>
      <c r="AU35" s="413"/>
      <c r="AV35" s="413"/>
      <c r="AW35" s="413"/>
      <c r="AX35" s="413"/>
      <c r="AY35" s="413"/>
      <c r="AZ35" s="413"/>
      <c r="BA35" s="413"/>
      <c r="BB35" s="413"/>
      <c r="BC35" s="413"/>
      <c r="BD35" s="413"/>
      <c r="BE35" s="413"/>
      <c r="BF35" s="413"/>
      <c r="BG35" s="413"/>
      <c r="BH35" s="413"/>
      <c r="BI35" s="413"/>
      <c r="BJ35" s="413"/>
      <c r="BK35" s="413"/>
      <c r="BL35" s="413"/>
      <c r="BM35" s="413"/>
      <c r="BN35" s="413"/>
      <c r="BO35" s="413"/>
      <c r="BP35" s="413"/>
      <c r="BQ35" s="413"/>
      <c r="BR35" s="413"/>
      <c r="BS35" s="413"/>
      <c r="BT35" s="413"/>
      <c r="BU35" s="413"/>
      <c r="BV35" s="413"/>
      <c r="BW35" s="413"/>
      <c r="BX35" s="413"/>
      <c r="BY35" s="413"/>
      <c r="BZ35" s="413"/>
      <c r="CA35" s="413"/>
      <c r="CB35" s="413"/>
    </row>
    <row r="36" spans="1:80" s="144" customFormat="1" ht="12" x14ac:dyDescent="0.2">
      <c r="A36" s="412"/>
      <c r="B36" s="431" t="str">
        <f>+(AA3)</f>
        <v>Job that Creates this Asset</v>
      </c>
      <c r="C36" s="381"/>
      <c r="D36" s="381"/>
      <c r="E36" s="382" t="s">
        <v>1448</v>
      </c>
      <c r="F36" s="38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c r="AG36" s="381"/>
      <c r="AH36" s="381"/>
      <c r="AI36" s="381"/>
      <c r="AJ36" s="381"/>
      <c r="AK36" s="381"/>
      <c r="AL36" s="381"/>
      <c r="AM36" s="381"/>
      <c r="AN36" s="381"/>
      <c r="AO36" s="381"/>
      <c r="AP36" s="413"/>
      <c r="AQ36" s="413"/>
      <c r="AR36" s="413"/>
      <c r="AS36" s="413"/>
      <c r="AT36" s="413"/>
      <c r="AU36" s="413"/>
      <c r="AV36" s="413"/>
      <c r="AW36" s="413"/>
      <c r="AX36" s="413"/>
      <c r="AY36" s="413"/>
      <c r="AZ36" s="413"/>
      <c r="BA36" s="413"/>
      <c r="BB36" s="413"/>
      <c r="BC36" s="413"/>
      <c r="BD36" s="413"/>
      <c r="BE36" s="413"/>
      <c r="BF36" s="413"/>
      <c r="BG36" s="413"/>
      <c r="BH36" s="413"/>
      <c r="BI36" s="413"/>
      <c r="BJ36" s="413"/>
      <c r="BK36" s="413"/>
      <c r="BL36" s="413"/>
      <c r="BM36" s="413"/>
      <c r="BN36" s="413"/>
      <c r="BO36" s="413"/>
      <c r="BP36" s="413"/>
      <c r="BQ36" s="413"/>
      <c r="BR36" s="413"/>
      <c r="BS36" s="413"/>
      <c r="BT36" s="413"/>
      <c r="BU36" s="413"/>
      <c r="BV36" s="413"/>
      <c r="BW36" s="413"/>
      <c r="BX36" s="413"/>
      <c r="BY36" s="413"/>
      <c r="BZ36" s="413"/>
      <c r="CA36" s="413"/>
      <c r="CB36" s="413"/>
    </row>
    <row r="37" spans="1:80" s="144" customFormat="1" ht="12" x14ac:dyDescent="0.2">
      <c r="A37" s="412"/>
      <c r="B37" s="431" t="str">
        <f>+(AB3)</f>
        <v>Pgm that Creates this Asset</v>
      </c>
      <c r="C37" s="381"/>
      <c r="D37" s="381"/>
      <c r="E37" s="382" t="s">
        <v>1449</v>
      </c>
      <c r="F37" s="381"/>
      <c r="G37" s="381"/>
      <c r="H37" s="381"/>
      <c r="I37" s="381"/>
      <c r="J37" s="381"/>
      <c r="K37" s="381"/>
      <c r="L37" s="381"/>
      <c r="M37" s="381"/>
      <c r="N37" s="381"/>
      <c r="O37" s="381"/>
      <c r="P37" s="381"/>
      <c r="Q37" s="381"/>
      <c r="R37" s="381"/>
      <c r="S37" s="381"/>
      <c r="T37" s="381"/>
      <c r="U37" s="381"/>
      <c r="V37" s="381"/>
      <c r="W37" s="381"/>
      <c r="X37" s="381"/>
      <c r="Y37" s="381"/>
      <c r="Z37" s="381"/>
      <c r="AA37" s="381"/>
      <c r="AB37" s="381"/>
      <c r="AC37" s="381"/>
      <c r="AD37" s="381"/>
      <c r="AE37" s="381"/>
      <c r="AF37" s="381"/>
      <c r="AG37" s="381"/>
      <c r="AH37" s="381"/>
      <c r="AI37" s="381"/>
      <c r="AJ37" s="381"/>
      <c r="AK37" s="381"/>
      <c r="AL37" s="381"/>
      <c r="AM37" s="381"/>
      <c r="AN37" s="381"/>
      <c r="AO37" s="381"/>
      <c r="AP37" s="413"/>
      <c r="AQ37" s="413"/>
      <c r="AR37" s="413"/>
      <c r="AS37" s="413"/>
      <c r="AT37" s="413"/>
      <c r="AU37" s="413"/>
      <c r="AV37" s="413"/>
      <c r="AW37" s="413"/>
      <c r="AX37" s="413"/>
      <c r="AY37" s="413"/>
      <c r="AZ37" s="413"/>
      <c r="BA37" s="413"/>
      <c r="BB37" s="413"/>
      <c r="BC37" s="413"/>
      <c r="BD37" s="413"/>
      <c r="BE37" s="413"/>
      <c r="BF37" s="413"/>
      <c r="BG37" s="413"/>
      <c r="BH37" s="413"/>
      <c r="BI37" s="413"/>
      <c r="BJ37" s="413"/>
      <c r="BK37" s="413"/>
      <c r="BL37" s="413"/>
      <c r="BM37" s="413"/>
      <c r="BN37" s="413"/>
      <c r="BO37" s="413"/>
      <c r="BP37" s="413"/>
      <c r="BQ37" s="413"/>
      <c r="BR37" s="413"/>
      <c r="BS37" s="413"/>
      <c r="BT37" s="413"/>
      <c r="BU37" s="413"/>
      <c r="BV37" s="413"/>
      <c r="BW37" s="413"/>
      <c r="BX37" s="413"/>
      <c r="BY37" s="413"/>
      <c r="BZ37" s="413"/>
      <c r="CA37" s="413"/>
      <c r="CB37" s="413"/>
    </row>
    <row r="38" spans="1:80" s="144" customFormat="1" ht="12" x14ac:dyDescent="0.2">
      <c r="A38" s="412"/>
      <c r="B38" s="431" t="str">
        <f>+(AC3)</f>
        <v>File Associated with this Asset</v>
      </c>
      <c r="C38" s="381"/>
      <c r="D38" s="381"/>
      <c r="E38" s="382" t="s">
        <v>1450</v>
      </c>
      <c r="F38" s="381"/>
      <c r="G38" s="381"/>
      <c r="H38" s="381"/>
      <c r="I38" s="381"/>
      <c r="J38" s="381"/>
      <c r="K38" s="381"/>
      <c r="L38" s="381"/>
      <c r="M38" s="381"/>
      <c r="N38" s="381"/>
      <c r="O38" s="381"/>
      <c r="P38" s="381"/>
      <c r="Q38" s="381"/>
      <c r="R38" s="381"/>
      <c r="S38" s="381"/>
      <c r="T38" s="381"/>
      <c r="U38" s="381"/>
      <c r="V38" s="381"/>
      <c r="W38" s="381"/>
      <c r="X38" s="381"/>
      <c r="Y38" s="381"/>
      <c r="Z38" s="381"/>
      <c r="AA38" s="381"/>
      <c r="AB38" s="381"/>
      <c r="AC38" s="381"/>
      <c r="AD38" s="381"/>
      <c r="AE38" s="381"/>
      <c r="AF38" s="381"/>
      <c r="AG38" s="381"/>
      <c r="AH38" s="381"/>
      <c r="AI38" s="381"/>
      <c r="AJ38" s="381"/>
      <c r="AK38" s="381"/>
      <c r="AL38" s="381"/>
      <c r="AM38" s="381"/>
      <c r="AN38" s="381"/>
      <c r="AO38" s="381"/>
      <c r="AP38" s="413"/>
      <c r="AQ38" s="413"/>
      <c r="AR38" s="413"/>
      <c r="AS38" s="413"/>
      <c r="AT38" s="413"/>
      <c r="AU38" s="413"/>
      <c r="AV38" s="413"/>
      <c r="AW38" s="413"/>
      <c r="AX38" s="413"/>
      <c r="AY38" s="413"/>
      <c r="AZ38" s="413"/>
      <c r="BA38" s="413"/>
      <c r="BB38" s="413"/>
      <c r="BC38" s="413"/>
      <c r="BD38" s="413"/>
      <c r="BE38" s="413"/>
      <c r="BF38" s="413"/>
      <c r="BG38" s="413"/>
      <c r="BH38" s="413"/>
      <c r="BI38" s="413"/>
      <c r="BJ38" s="413"/>
      <c r="BK38" s="413"/>
      <c r="BL38" s="413"/>
      <c r="BM38" s="413"/>
      <c r="BN38" s="413"/>
      <c r="BO38" s="413"/>
      <c r="BP38" s="413"/>
      <c r="BQ38" s="413"/>
      <c r="BR38" s="413"/>
      <c r="BS38" s="413"/>
      <c r="BT38" s="413"/>
      <c r="BU38" s="413"/>
      <c r="BV38" s="413"/>
      <c r="BW38" s="413"/>
      <c r="BX38" s="413"/>
      <c r="BY38" s="413"/>
      <c r="BZ38" s="413"/>
      <c r="CA38" s="413"/>
      <c r="CB38" s="413"/>
    </row>
    <row r="39" spans="1:80" s="144" customFormat="1" ht="12" x14ac:dyDescent="0.2">
      <c r="A39" s="412"/>
      <c r="B39" s="432" t="str">
        <f>+(AD3)</f>
        <v>Frequency</v>
      </c>
      <c r="C39" s="381"/>
      <c r="D39" s="381"/>
      <c r="E39" s="382" t="s">
        <v>1451</v>
      </c>
      <c r="F39" s="38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c r="AG39" s="381"/>
      <c r="AH39" s="381"/>
      <c r="AI39" s="381"/>
      <c r="AJ39" s="381"/>
      <c r="AK39" s="381"/>
      <c r="AL39" s="381"/>
      <c r="AM39" s="381"/>
      <c r="AN39" s="381"/>
      <c r="AO39" s="381"/>
      <c r="AP39" s="413"/>
      <c r="AQ39" s="413"/>
      <c r="AR39" s="413"/>
      <c r="AS39" s="413"/>
      <c r="AT39" s="413"/>
      <c r="AU39" s="413"/>
      <c r="AV39" s="413"/>
      <c r="AW39" s="413"/>
      <c r="AX39" s="413"/>
      <c r="AY39" s="413"/>
      <c r="AZ39" s="413"/>
      <c r="BA39" s="413"/>
      <c r="BB39" s="413"/>
      <c r="BC39" s="413"/>
      <c r="BD39" s="413"/>
      <c r="BE39" s="413"/>
      <c r="BF39" s="413"/>
      <c r="BG39" s="413"/>
      <c r="BH39" s="413"/>
      <c r="BI39" s="413"/>
      <c r="BJ39" s="413"/>
      <c r="BK39" s="413"/>
      <c r="BL39" s="413"/>
      <c r="BM39" s="413"/>
      <c r="BN39" s="413"/>
      <c r="BO39" s="413"/>
      <c r="BP39" s="413"/>
      <c r="BQ39" s="413"/>
      <c r="BR39" s="413"/>
      <c r="BS39" s="413"/>
      <c r="BT39" s="413"/>
      <c r="BU39" s="413"/>
      <c r="BV39" s="413"/>
      <c r="BW39" s="413"/>
      <c r="BX39" s="413"/>
      <c r="BY39" s="413"/>
      <c r="BZ39" s="413"/>
      <c r="CA39" s="413"/>
      <c r="CB39" s="413"/>
    </row>
    <row r="40" spans="1:80" s="144" customFormat="1" ht="12" x14ac:dyDescent="0.2">
      <c r="A40" s="412"/>
      <c r="B40" s="432"/>
      <c r="C40" s="381"/>
      <c r="D40" s="381"/>
      <c r="E40" s="381"/>
      <c r="F40" s="381"/>
      <c r="G40" s="381"/>
      <c r="H40" s="381"/>
      <c r="I40" s="381"/>
      <c r="J40" s="381"/>
      <c r="K40" s="381"/>
      <c r="L40" s="381"/>
      <c r="M40" s="381"/>
      <c r="N40" s="381"/>
      <c r="O40" s="381"/>
      <c r="P40" s="381"/>
      <c r="Q40" s="381"/>
      <c r="R40" s="381"/>
      <c r="S40" s="381"/>
      <c r="T40" s="381"/>
      <c r="U40" s="381"/>
      <c r="V40" s="381"/>
      <c r="W40" s="381"/>
      <c r="X40" s="381"/>
      <c r="Y40" s="381"/>
      <c r="Z40" s="381"/>
      <c r="AA40" s="381"/>
      <c r="AB40" s="381"/>
      <c r="AC40" s="381"/>
      <c r="AD40" s="381"/>
      <c r="AE40" s="381"/>
      <c r="AF40" s="381"/>
      <c r="AG40" s="381"/>
      <c r="AH40" s="381"/>
      <c r="AI40" s="381"/>
      <c r="AJ40" s="381"/>
      <c r="AK40" s="381"/>
      <c r="AL40" s="381"/>
      <c r="AM40" s="381"/>
      <c r="AN40" s="381"/>
      <c r="AO40" s="381"/>
      <c r="AP40" s="413"/>
      <c r="AQ40" s="413"/>
      <c r="AR40" s="413"/>
      <c r="AS40" s="413"/>
      <c r="AT40" s="413"/>
      <c r="AU40" s="413"/>
      <c r="AV40" s="413"/>
      <c r="AW40" s="413"/>
      <c r="AX40" s="413"/>
      <c r="AY40" s="413"/>
      <c r="AZ40" s="413"/>
      <c r="BA40" s="413"/>
      <c r="BB40" s="413"/>
      <c r="BC40" s="413"/>
      <c r="BD40" s="413"/>
      <c r="BE40" s="413"/>
      <c r="BF40" s="413"/>
      <c r="BG40" s="413"/>
      <c r="BH40" s="413"/>
      <c r="BI40" s="413"/>
      <c r="BJ40" s="413"/>
      <c r="BK40" s="413"/>
      <c r="BL40" s="413"/>
      <c r="BM40" s="413"/>
      <c r="BN40" s="413"/>
      <c r="BO40" s="413"/>
      <c r="BP40" s="413"/>
      <c r="BQ40" s="413"/>
      <c r="BR40" s="413"/>
      <c r="BS40" s="413"/>
      <c r="BT40" s="413"/>
      <c r="BU40" s="413"/>
      <c r="BV40" s="413"/>
      <c r="BW40" s="413"/>
      <c r="BX40" s="413"/>
      <c r="BY40" s="413"/>
      <c r="BZ40" s="413"/>
      <c r="CA40" s="413"/>
      <c r="CB40" s="413"/>
    </row>
    <row r="41" spans="1:80" s="144" customFormat="1" x14ac:dyDescent="0.2">
      <c r="A41" s="412"/>
      <c r="B41" s="438" t="s">
        <v>1452</v>
      </c>
      <c r="C41" s="439"/>
      <c r="D41" s="439"/>
      <c r="E41" s="439"/>
      <c r="F41" s="439"/>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1"/>
      <c r="AN41" s="381"/>
      <c r="AO41" s="381"/>
      <c r="AP41" s="413"/>
      <c r="AQ41" s="413"/>
      <c r="AR41" s="413"/>
      <c r="AS41" s="413"/>
      <c r="AT41" s="413"/>
      <c r="AU41" s="413"/>
      <c r="AV41" s="413"/>
      <c r="AW41" s="413"/>
      <c r="AX41" s="413"/>
      <c r="AY41" s="413"/>
      <c r="AZ41" s="413"/>
      <c r="BA41" s="413"/>
      <c r="BB41" s="413"/>
      <c r="BC41" s="413"/>
      <c r="BD41" s="413"/>
      <c r="BE41" s="413"/>
      <c r="BF41" s="413"/>
      <c r="BG41" s="413"/>
      <c r="BH41" s="413"/>
      <c r="BI41" s="413"/>
      <c r="BJ41" s="413"/>
      <c r="BK41" s="413"/>
      <c r="BL41" s="413"/>
      <c r="BM41" s="413"/>
      <c r="BN41" s="413"/>
      <c r="BO41" s="413"/>
      <c r="BP41" s="413"/>
      <c r="BQ41" s="413"/>
      <c r="BR41" s="413"/>
      <c r="BS41" s="413"/>
      <c r="BT41" s="413"/>
      <c r="BU41" s="413"/>
      <c r="BV41" s="413"/>
      <c r="BW41" s="413"/>
      <c r="BX41" s="413"/>
      <c r="BY41" s="413"/>
      <c r="BZ41" s="413"/>
      <c r="CA41" s="413"/>
      <c r="CB41" s="413"/>
    </row>
    <row r="42" spans="1:80" s="144" customFormat="1" ht="12" x14ac:dyDescent="0.2">
      <c r="A42" s="412"/>
      <c r="B42" s="382" t="s">
        <v>460</v>
      </c>
      <c r="C42" s="381"/>
      <c r="D42" s="381"/>
      <c r="E42" s="382" t="s">
        <v>1453</v>
      </c>
      <c r="F42" s="381"/>
      <c r="G42" s="381"/>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c r="AG42" s="381"/>
      <c r="AH42" s="381"/>
      <c r="AI42" s="381"/>
      <c r="AJ42" s="381"/>
      <c r="AK42" s="381"/>
      <c r="AL42" s="381"/>
      <c r="AM42" s="381"/>
      <c r="AN42" s="381"/>
      <c r="AO42" s="381"/>
      <c r="AP42" s="413"/>
      <c r="AQ42" s="413"/>
      <c r="AR42" s="413"/>
      <c r="AS42" s="413"/>
      <c r="AT42" s="413"/>
      <c r="AU42" s="413"/>
      <c r="AV42" s="413"/>
      <c r="AW42" s="413"/>
      <c r="AX42" s="413"/>
      <c r="AY42" s="413"/>
      <c r="AZ42" s="413"/>
      <c r="BA42" s="413"/>
      <c r="BB42" s="413"/>
      <c r="BC42" s="413"/>
      <c r="BD42" s="413"/>
      <c r="BE42" s="413"/>
      <c r="BF42" s="413"/>
      <c r="BG42" s="413"/>
      <c r="BH42" s="413"/>
      <c r="BI42" s="413"/>
      <c r="BJ42" s="413"/>
      <c r="BK42" s="413"/>
      <c r="BL42" s="413"/>
      <c r="BM42" s="413"/>
      <c r="BN42" s="413"/>
      <c r="BO42" s="413"/>
      <c r="BP42" s="413"/>
      <c r="BQ42" s="413"/>
      <c r="BR42" s="413"/>
      <c r="BS42" s="413"/>
      <c r="BT42" s="413"/>
      <c r="BU42" s="413"/>
      <c r="BV42" s="413"/>
      <c r="BW42" s="413"/>
      <c r="BX42" s="413"/>
      <c r="BY42" s="413"/>
      <c r="BZ42" s="413"/>
      <c r="CA42" s="413"/>
      <c r="CB42" s="413"/>
    </row>
    <row r="43" spans="1:80" s="144" customFormat="1" ht="12" x14ac:dyDescent="0.2">
      <c r="A43" s="412"/>
      <c r="B43" s="382" t="s">
        <v>461</v>
      </c>
      <c r="C43" s="381"/>
      <c r="D43" s="381"/>
      <c r="E43" s="381"/>
      <c r="F43" s="381"/>
      <c r="G43" s="381"/>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c r="AG43" s="381"/>
      <c r="AH43" s="381"/>
      <c r="AI43" s="381"/>
      <c r="AJ43" s="381"/>
      <c r="AK43" s="381"/>
      <c r="AL43" s="381"/>
      <c r="AM43" s="381"/>
      <c r="AN43" s="381"/>
      <c r="AO43" s="381"/>
      <c r="AP43" s="413"/>
      <c r="AQ43" s="413"/>
      <c r="AR43" s="413"/>
      <c r="AS43" s="413"/>
      <c r="AT43" s="413"/>
      <c r="AU43" s="413"/>
      <c r="AV43" s="413"/>
      <c r="AW43" s="413"/>
      <c r="AX43" s="413"/>
      <c r="AY43" s="413"/>
      <c r="AZ43" s="413"/>
      <c r="BA43" s="413"/>
      <c r="BB43" s="413"/>
      <c r="BC43" s="413"/>
      <c r="BD43" s="413"/>
      <c r="BE43" s="413"/>
      <c r="BF43" s="413"/>
      <c r="BG43" s="413"/>
      <c r="BH43" s="413"/>
      <c r="BI43" s="413"/>
      <c r="BJ43" s="413"/>
      <c r="BK43" s="413"/>
      <c r="BL43" s="413"/>
      <c r="BM43" s="413"/>
      <c r="BN43" s="413"/>
      <c r="BO43" s="413"/>
      <c r="BP43" s="413"/>
      <c r="BQ43" s="413"/>
      <c r="BR43" s="413"/>
      <c r="BS43" s="413"/>
      <c r="BT43" s="413"/>
      <c r="BU43" s="413"/>
      <c r="BV43" s="413"/>
      <c r="BW43" s="413"/>
      <c r="BX43" s="413"/>
      <c r="BY43" s="413"/>
      <c r="BZ43" s="413"/>
      <c r="CA43" s="413"/>
      <c r="CB43" s="413"/>
    </row>
    <row r="44" spans="1:80" s="144" customFormat="1" ht="12" x14ac:dyDescent="0.2">
      <c r="A44" s="412"/>
      <c r="B44" s="382" t="s">
        <v>462</v>
      </c>
      <c r="C44" s="381"/>
      <c r="D44" s="381"/>
      <c r="E44" s="381"/>
      <c r="F44" s="381"/>
      <c r="G44" s="381"/>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c r="AG44" s="381"/>
      <c r="AH44" s="381"/>
      <c r="AI44" s="381"/>
      <c r="AJ44" s="381"/>
      <c r="AK44" s="381"/>
      <c r="AL44" s="381"/>
      <c r="AM44" s="381"/>
      <c r="AN44" s="381"/>
      <c r="AO44" s="381"/>
      <c r="AP44" s="413"/>
      <c r="AQ44" s="413"/>
      <c r="AR44" s="413"/>
      <c r="AS44" s="413"/>
      <c r="AT44" s="413"/>
      <c r="AU44" s="413"/>
      <c r="AV44" s="413"/>
      <c r="AW44" s="413"/>
      <c r="AX44" s="413"/>
      <c r="AY44" s="413"/>
      <c r="AZ44" s="413"/>
      <c r="BA44" s="413"/>
      <c r="BB44" s="413"/>
      <c r="BC44" s="413"/>
      <c r="BD44" s="413"/>
      <c r="BE44" s="413"/>
      <c r="BF44" s="413"/>
      <c r="BG44" s="413"/>
      <c r="BH44" s="413"/>
      <c r="BI44" s="413"/>
      <c r="BJ44" s="413"/>
      <c r="BK44" s="413"/>
      <c r="BL44" s="413"/>
      <c r="BM44" s="413"/>
      <c r="BN44" s="413"/>
      <c r="BO44" s="413"/>
      <c r="BP44" s="413"/>
      <c r="BQ44" s="413"/>
      <c r="BR44" s="413"/>
      <c r="BS44" s="413"/>
      <c r="BT44" s="413"/>
      <c r="BU44" s="413"/>
      <c r="BV44" s="413"/>
      <c r="BW44" s="413"/>
      <c r="BX44" s="413"/>
      <c r="BY44" s="413"/>
      <c r="BZ44" s="413"/>
      <c r="CA44" s="413"/>
      <c r="CB44" s="413"/>
    </row>
    <row r="45" spans="1:80" s="144" customFormat="1" ht="12" x14ac:dyDescent="0.2">
      <c r="A45" s="412"/>
      <c r="B45" s="382" t="s">
        <v>463</v>
      </c>
      <c r="C45" s="381"/>
      <c r="D45" s="381"/>
      <c r="E45" s="381"/>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413"/>
      <c r="AQ45" s="413"/>
      <c r="AR45" s="413"/>
      <c r="AS45" s="413"/>
      <c r="AT45" s="413"/>
      <c r="AU45" s="413"/>
      <c r="AV45" s="413"/>
      <c r="AW45" s="413"/>
      <c r="AX45" s="413"/>
      <c r="AY45" s="413"/>
      <c r="AZ45" s="413"/>
      <c r="BA45" s="413"/>
      <c r="BB45" s="413"/>
      <c r="BC45" s="413"/>
      <c r="BD45" s="413"/>
      <c r="BE45" s="413"/>
      <c r="BF45" s="413"/>
      <c r="BG45" s="413"/>
      <c r="BH45" s="413"/>
      <c r="BI45" s="413"/>
      <c r="BJ45" s="413"/>
      <c r="BK45" s="413"/>
      <c r="BL45" s="413"/>
      <c r="BM45" s="413"/>
      <c r="BN45" s="413"/>
      <c r="BO45" s="413"/>
      <c r="BP45" s="413"/>
      <c r="BQ45" s="413"/>
      <c r="BR45" s="413"/>
      <c r="BS45" s="413"/>
      <c r="BT45" s="413"/>
      <c r="BU45" s="413"/>
      <c r="BV45" s="413"/>
      <c r="BW45" s="413"/>
      <c r="BX45" s="413"/>
      <c r="BY45" s="413"/>
      <c r="BZ45" s="413"/>
      <c r="CA45" s="413"/>
      <c r="CB45" s="413"/>
    </row>
    <row r="46" spans="1:80" s="144" customFormat="1" ht="12" x14ac:dyDescent="0.2">
      <c r="A46" s="412"/>
      <c r="B46" s="433" t="s">
        <v>464</v>
      </c>
      <c r="C46" s="381"/>
      <c r="D46" s="381"/>
      <c r="E46" s="381"/>
      <c r="F46" s="381"/>
      <c r="G46" s="381"/>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c r="AG46" s="381"/>
      <c r="AH46" s="381"/>
      <c r="AI46" s="381"/>
      <c r="AJ46" s="381"/>
      <c r="AK46" s="381"/>
      <c r="AL46" s="381"/>
      <c r="AM46" s="381"/>
      <c r="AN46" s="381"/>
      <c r="AO46" s="381"/>
      <c r="AP46" s="413"/>
      <c r="AQ46" s="413"/>
      <c r="AR46" s="413"/>
      <c r="AS46" s="413"/>
      <c r="AT46" s="413"/>
      <c r="AU46" s="413"/>
      <c r="AV46" s="413"/>
      <c r="AW46" s="413"/>
      <c r="AX46" s="413"/>
      <c r="AY46" s="413"/>
      <c r="AZ46" s="413"/>
      <c r="BA46" s="413"/>
      <c r="BB46" s="413"/>
      <c r="BC46" s="413"/>
      <c r="BD46" s="413"/>
      <c r="BE46" s="413"/>
      <c r="BF46" s="413"/>
      <c r="BG46" s="413"/>
      <c r="BH46" s="413"/>
      <c r="BI46" s="413"/>
      <c r="BJ46" s="413"/>
      <c r="BK46" s="413"/>
      <c r="BL46" s="413"/>
      <c r="BM46" s="413"/>
      <c r="BN46" s="413"/>
      <c r="BO46" s="413"/>
      <c r="BP46" s="413"/>
      <c r="BQ46" s="413"/>
      <c r="BR46" s="413"/>
      <c r="BS46" s="413"/>
      <c r="BT46" s="413"/>
      <c r="BU46" s="413"/>
      <c r="BV46" s="413"/>
      <c r="BW46" s="413"/>
      <c r="BX46" s="413"/>
      <c r="BY46" s="413"/>
      <c r="BZ46" s="413"/>
      <c r="CA46" s="413"/>
      <c r="CB46" s="413"/>
    </row>
    <row r="47" spans="1:80" s="144" customFormat="1" ht="12" x14ac:dyDescent="0.2">
      <c r="A47" s="412"/>
      <c r="B47" s="382" t="s">
        <v>465</v>
      </c>
      <c r="C47" s="381"/>
      <c r="D47" s="381"/>
      <c r="E47" s="381"/>
      <c r="F47" s="381"/>
      <c r="G47" s="381"/>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c r="AG47" s="381"/>
      <c r="AH47" s="381"/>
      <c r="AI47" s="381"/>
      <c r="AJ47" s="381"/>
      <c r="AK47" s="381"/>
      <c r="AL47" s="381"/>
      <c r="AM47" s="381"/>
      <c r="AN47" s="381"/>
      <c r="AO47" s="381"/>
      <c r="AP47" s="413"/>
      <c r="AQ47" s="413"/>
      <c r="AR47" s="413"/>
      <c r="AS47" s="413"/>
      <c r="AT47" s="413"/>
      <c r="AU47" s="413"/>
      <c r="AV47" s="413"/>
      <c r="AW47" s="413"/>
      <c r="AX47" s="413"/>
      <c r="AY47" s="413"/>
      <c r="AZ47" s="413"/>
      <c r="BA47" s="413"/>
      <c r="BB47" s="413"/>
      <c r="BC47" s="413"/>
      <c r="BD47" s="413"/>
      <c r="BE47" s="413"/>
      <c r="BF47" s="413"/>
      <c r="BG47" s="413"/>
      <c r="BH47" s="413"/>
      <c r="BI47" s="413"/>
      <c r="BJ47" s="413"/>
      <c r="BK47" s="413"/>
      <c r="BL47" s="413"/>
      <c r="BM47" s="413"/>
      <c r="BN47" s="413"/>
      <c r="BO47" s="413"/>
      <c r="BP47" s="413"/>
      <c r="BQ47" s="413"/>
      <c r="BR47" s="413"/>
      <c r="BS47" s="413"/>
      <c r="BT47" s="413"/>
      <c r="BU47" s="413"/>
      <c r="BV47" s="413"/>
      <c r="BW47" s="413"/>
      <c r="BX47" s="413"/>
      <c r="BY47" s="413"/>
      <c r="BZ47" s="413"/>
      <c r="CA47" s="413"/>
      <c r="CB47" s="413"/>
    </row>
    <row r="48" spans="1:80" s="144" customFormat="1" ht="12" x14ac:dyDescent="0.2">
      <c r="A48" s="412"/>
      <c r="B48" s="382" t="s">
        <v>466</v>
      </c>
      <c r="C48" s="381"/>
      <c r="D48" s="381"/>
      <c r="E48" s="381"/>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413"/>
      <c r="AQ48" s="413"/>
      <c r="AR48" s="413"/>
      <c r="AS48" s="413"/>
      <c r="AT48" s="413"/>
      <c r="AU48" s="413"/>
      <c r="AV48" s="413"/>
      <c r="AW48" s="413"/>
      <c r="AX48" s="413"/>
      <c r="AY48" s="413"/>
      <c r="AZ48" s="413"/>
      <c r="BA48" s="413"/>
      <c r="BB48" s="413"/>
      <c r="BC48" s="413"/>
      <c r="BD48" s="413"/>
      <c r="BE48" s="413"/>
      <c r="BF48" s="413"/>
      <c r="BG48" s="413"/>
      <c r="BH48" s="413"/>
      <c r="BI48" s="413"/>
      <c r="BJ48" s="413"/>
      <c r="BK48" s="413"/>
      <c r="BL48" s="413"/>
      <c r="BM48" s="413"/>
      <c r="BN48" s="413"/>
      <c r="BO48" s="413"/>
      <c r="BP48" s="413"/>
      <c r="BQ48" s="413"/>
      <c r="BR48" s="413"/>
      <c r="BS48" s="413"/>
      <c r="BT48" s="413"/>
      <c r="BU48" s="413"/>
      <c r="BV48" s="413"/>
      <c r="BW48" s="413"/>
      <c r="BX48" s="413"/>
      <c r="BY48" s="413"/>
      <c r="BZ48" s="413"/>
      <c r="CA48" s="413"/>
      <c r="CB48" s="413"/>
    </row>
    <row r="49" spans="1:80" s="144" customFormat="1" ht="12" x14ac:dyDescent="0.2">
      <c r="A49" s="412"/>
      <c r="B49" s="382" t="s">
        <v>467</v>
      </c>
      <c r="C49" s="381"/>
      <c r="D49" s="381"/>
      <c r="E49" s="381"/>
      <c r="F49" s="381"/>
      <c r="G49" s="381"/>
      <c r="H49" s="381"/>
      <c r="I49" s="381"/>
      <c r="J49" s="381"/>
      <c r="K49" s="381"/>
      <c r="L49" s="381"/>
      <c r="M49" s="381"/>
      <c r="N49" s="381"/>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1"/>
      <c r="AN49" s="381"/>
      <c r="AO49" s="381"/>
      <c r="AP49" s="413"/>
      <c r="AQ49" s="413"/>
      <c r="AR49" s="413"/>
      <c r="AS49" s="413"/>
      <c r="AT49" s="413"/>
      <c r="AU49" s="413"/>
      <c r="AV49" s="413"/>
      <c r="AW49" s="413"/>
      <c r="AX49" s="413"/>
      <c r="AY49" s="413"/>
      <c r="AZ49" s="413"/>
      <c r="BA49" s="413"/>
      <c r="BB49" s="413"/>
      <c r="BC49" s="413"/>
      <c r="BD49" s="413"/>
      <c r="BE49" s="413"/>
      <c r="BF49" s="413"/>
      <c r="BG49" s="413"/>
      <c r="BH49" s="413"/>
      <c r="BI49" s="413"/>
      <c r="BJ49" s="413"/>
      <c r="BK49" s="413"/>
      <c r="BL49" s="413"/>
      <c r="BM49" s="413"/>
      <c r="BN49" s="413"/>
      <c r="BO49" s="413"/>
      <c r="BP49" s="413"/>
      <c r="BQ49" s="413"/>
      <c r="BR49" s="413"/>
      <c r="BS49" s="413"/>
      <c r="BT49" s="413"/>
      <c r="BU49" s="413"/>
      <c r="BV49" s="413"/>
      <c r="BW49" s="413"/>
      <c r="BX49" s="413"/>
      <c r="BY49" s="413"/>
      <c r="BZ49" s="413"/>
      <c r="CA49" s="413"/>
      <c r="CB49" s="413"/>
    </row>
    <row r="50" spans="1:80" s="144" customFormat="1" ht="12" x14ac:dyDescent="0.2">
      <c r="A50" s="412"/>
      <c r="B50" s="382" t="s">
        <v>468</v>
      </c>
      <c r="C50" s="381"/>
      <c r="D50" s="381"/>
      <c r="E50" s="381"/>
      <c r="F50" s="381"/>
      <c r="G50" s="381"/>
      <c r="H50" s="381"/>
      <c r="I50" s="381"/>
      <c r="J50" s="381"/>
      <c r="K50" s="381"/>
      <c r="L50" s="381"/>
      <c r="M50" s="381"/>
      <c r="N50" s="381"/>
      <c r="O50" s="381"/>
      <c r="P50" s="381"/>
      <c r="Q50" s="381"/>
      <c r="R50" s="381"/>
      <c r="S50" s="381"/>
      <c r="T50" s="381"/>
      <c r="U50" s="381"/>
      <c r="V50" s="381"/>
      <c r="W50" s="381"/>
      <c r="X50" s="381"/>
      <c r="Y50" s="381"/>
      <c r="Z50" s="381"/>
      <c r="AA50" s="381"/>
      <c r="AB50" s="381"/>
      <c r="AC50" s="381"/>
      <c r="AD50" s="381"/>
      <c r="AE50" s="381"/>
      <c r="AF50" s="381"/>
      <c r="AG50" s="381"/>
      <c r="AH50" s="381"/>
      <c r="AI50" s="381"/>
      <c r="AJ50" s="381"/>
      <c r="AK50" s="381"/>
      <c r="AL50" s="381"/>
      <c r="AM50" s="381"/>
      <c r="AN50" s="381"/>
      <c r="AO50" s="381"/>
      <c r="AP50" s="413"/>
      <c r="AQ50" s="413"/>
      <c r="AR50" s="413"/>
      <c r="AS50" s="413"/>
      <c r="AT50" s="413"/>
      <c r="AU50" s="413"/>
      <c r="AV50" s="413"/>
      <c r="AW50" s="413"/>
      <c r="AX50" s="413"/>
      <c r="AY50" s="413"/>
      <c r="AZ50" s="413"/>
      <c r="BA50" s="413"/>
      <c r="BB50" s="413"/>
      <c r="BC50" s="413"/>
      <c r="BD50" s="413"/>
      <c r="BE50" s="413"/>
      <c r="BF50" s="413"/>
      <c r="BG50" s="413"/>
      <c r="BH50" s="413"/>
      <c r="BI50" s="413"/>
      <c r="BJ50" s="413"/>
      <c r="BK50" s="413"/>
      <c r="BL50" s="413"/>
      <c r="BM50" s="413"/>
      <c r="BN50" s="413"/>
      <c r="BO50" s="413"/>
      <c r="BP50" s="413"/>
      <c r="BQ50" s="413"/>
      <c r="BR50" s="413"/>
      <c r="BS50" s="413"/>
      <c r="BT50" s="413"/>
      <c r="BU50" s="413"/>
      <c r="BV50" s="413"/>
      <c r="BW50" s="413"/>
      <c r="BX50" s="413"/>
      <c r="BY50" s="413"/>
      <c r="BZ50" s="413"/>
      <c r="CA50" s="413"/>
      <c r="CB50" s="413"/>
    </row>
    <row r="51" spans="1:80" s="144" customFormat="1" ht="12" x14ac:dyDescent="0.2">
      <c r="A51" s="412"/>
      <c r="B51" s="382" t="s">
        <v>469</v>
      </c>
      <c r="C51" s="381"/>
      <c r="D51" s="381"/>
      <c r="E51" s="381"/>
      <c r="F51" s="381"/>
      <c r="G51" s="381"/>
      <c r="H51" s="381"/>
      <c r="I51" s="381"/>
      <c r="J51" s="381"/>
      <c r="K51" s="381"/>
      <c r="L51" s="381"/>
      <c r="M51" s="381"/>
      <c r="N51" s="381"/>
      <c r="O51" s="381"/>
      <c r="P51" s="381"/>
      <c r="Q51" s="381"/>
      <c r="R51" s="381"/>
      <c r="S51" s="381"/>
      <c r="T51" s="381"/>
      <c r="U51" s="381"/>
      <c r="V51" s="381"/>
      <c r="W51" s="381"/>
      <c r="X51" s="381"/>
      <c r="Y51" s="381"/>
      <c r="Z51" s="381"/>
      <c r="AA51" s="381"/>
      <c r="AB51" s="381"/>
      <c r="AC51" s="381"/>
      <c r="AD51" s="381"/>
      <c r="AE51" s="381"/>
      <c r="AF51" s="381"/>
      <c r="AG51" s="381"/>
      <c r="AH51" s="381"/>
      <c r="AI51" s="381"/>
      <c r="AJ51" s="381"/>
      <c r="AK51" s="381"/>
      <c r="AL51" s="381"/>
      <c r="AM51" s="381"/>
      <c r="AN51" s="381"/>
      <c r="AO51" s="381"/>
      <c r="AP51" s="413"/>
      <c r="AQ51" s="413"/>
      <c r="AR51" s="413"/>
      <c r="AS51" s="413"/>
      <c r="AT51" s="413"/>
      <c r="AU51" s="413"/>
      <c r="AV51" s="413"/>
      <c r="AW51" s="413"/>
      <c r="AX51" s="413"/>
      <c r="AY51" s="413"/>
      <c r="AZ51" s="413"/>
      <c r="BA51" s="413"/>
      <c r="BB51" s="413"/>
      <c r="BC51" s="413"/>
      <c r="BD51" s="413"/>
      <c r="BE51" s="413"/>
      <c r="BF51" s="413"/>
      <c r="BG51" s="413"/>
      <c r="BH51" s="413"/>
      <c r="BI51" s="413"/>
      <c r="BJ51" s="413"/>
      <c r="BK51" s="413"/>
      <c r="BL51" s="413"/>
      <c r="BM51" s="413"/>
      <c r="BN51" s="413"/>
      <c r="BO51" s="413"/>
      <c r="BP51" s="413"/>
      <c r="BQ51" s="413"/>
      <c r="BR51" s="413"/>
      <c r="BS51" s="413"/>
      <c r="BT51" s="413"/>
      <c r="BU51" s="413"/>
      <c r="BV51" s="413"/>
      <c r="BW51" s="413"/>
      <c r="BX51" s="413"/>
      <c r="BY51" s="413"/>
      <c r="BZ51" s="413"/>
      <c r="CA51" s="413"/>
      <c r="CB51" s="413"/>
    </row>
    <row r="52" spans="1:80" s="144" customFormat="1" ht="12" x14ac:dyDescent="0.2">
      <c r="A52" s="412"/>
      <c r="B52" s="382" t="s">
        <v>470</v>
      </c>
      <c r="C52" s="381"/>
      <c r="D52" s="381"/>
      <c r="E52" s="381"/>
      <c r="F52" s="381"/>
      <c r="G52" s="381"/>
      <c r="H52" s="381"/>
      <c r="I52" s="381"/>
      <c r="J52" s="381"/>
      <c r="K52" s="381"/>
      <c r="L52" s="381"/>
      <c r="M52" s="381"/>
      <c r="N52" s="381"/>
      <c r="O52" s="381"/>
      <c r="P52" s="381"/>
      <c r="Q52" s="381"/>
      <c r="R52" s="381"/>
      <c r="S52" s="381"/>
      <c r="T52" s="381"/>
      <c r="U52" s="381"/>
      <c r="V52" s="381"/>
      <c r="W52" s="381"/>
      <c r="X52" s="381"/>
      <c r="Y52" s="381"/>
      <c r="Z52" s="381"/>
      <c r="AA52" s="381"/>
      <c r="AB52" s="381"/>
      <c r="AC52" s="381"/>
      <c r="AD52" s="381"/>
      <c r="AE52" s="381"/>
      <c r="AF52" s="381"/>
      <c r="AG52" s="381"/>
      <c r="AH52" s="381"/>
      <c r="AI52" s="381"/>
      <c r="AJ52" s="381"/>
      <c r="AK52" s="381"/>
      <c r="AL52" s="381"/>
      <c r="AM52" s="381"/>
      <c r="AN52" s="381"/>
      <c r="AO52" s="381"/>
      <c r="AP52" s="413"/>
      <c r="AQ52" s="413"/>
      <c r="AR52" s="413"/>
      <c r="AS52" s="413"/>
      <c r="AT52" s="413"/>
      <c r="AU52" s="413"/>
      <c r="AV52" s="413"/>
      <c r="AW52" s="413"/>
      <c r="AX52" s="413"/>
      <c r="AY52" s="413"/>
      <c r="AZ52" s="413"/>
      <c r="BA52" s="413"/>
      <c r="BB52" s="413"/>
      <c r="BC52" s="413"/>
      <c r="BD52" s="413"/>
      <c r="BE52" s="413"/>
      <c r="BF52" s="413"/>
      <c r="BG52" s="413"/>
      <c r="BH52" s="413"/>
      <c r="BI52" s="413"/>
      <c r="BJ52" s="413"/>
      <c r="BK52" s="413"/>
      <c r="BL52" s="413"/>
      <c r="BM52" s="413"/>
      <c r="BN52" s="413"/>
      <c r="BO52" s="413"/>
      <c r="BP52" s="413"/>
      <c r="BQ52" s="413"/>
      <c r="BR52" s="413"/>
      <c r="BS52" s="413"/>
      <c r="BT52" s="413"/>
      <c r="BU52" s="413"/>
      <c r="BV52" s="413"/>
      <c r="BW52" s="413"/>
      <c r="BX52" s="413"/>
      <c r="BY52" s="413"/>
      <c r="BZ52" s="413"/>
      <c r="CA52" s="413"/>
      <c r="CB52" s="413"/>
    </row>
    <row r="53" spans="1:80" s="144" customFormat="1" ht="12" x14ac:dyDescent="0.2">
      <c r="A53" s="412"/>
      <c r="B53" s="382" t="s">
        <v>471</v>
      </c>
      <c r="C53" s="381"/>
      <c r="D53" s="381"/>
      <c r="E53" s="381"/>
      <c r="F53" s="381"/>
      <c r="G53" s="381"/>
      <c r="H53" s="381"/>
      <c r="I53" s="381"/>
      <c r="J53" s="381"/>
      <c r="K53" s="381"/>
      <c r="L53" s="381"/>
      <c r="M53" s="381"/>
      <c r="N53" s="381"/>
      <c r="O53" s="381"/>
      <c r="P53" s="381"/>
      <c r="Q53" s="381"/>
      <c r="R53" s="381"/>
      <c r="S53" s="381"/>
      <c r="T53" s="381"/>
      <c r="U53" s="381"/>
      <c r="V53" s="381"/>
      <c r="W53" s="381"/>
      <c r="X53" s="381"/>
      <c r="Y53" s="381"/>
      <c r="Z53" s="381"/>
      <c r="AA53" s="381"/>
      <c r="AB53" s="381"/>
      <c r="AC53" s="381"/>
      <c r="AD53" s="381"/>
      <c r="AE53" s="381"/>
      <c r="AF53" s="381"/>
      <c r="AG53" s="381"/>
      <c r="AH53" s="381"/>
      <c r="AI53" s="381"/>
      <c r="AJ53" s="381"/>
      <c r="AK53" s="381"/>
      <c r="AL53" s="381"/>
      <c r="AM53" s="381"/>
      <c r="AN53" s="381"/>
      <c r="AO53" s="381"/>
      <c r="AP53" s="413"/>
      <c r="AQ53" s="413"/>
      <c r="AR53" s="413"/>
      <c r="AS53" s="413"/>
      <c r="AT53" s="413"/>
      <c r="AU53" s="413"/>
      <c r="AV53" s="413"/>
      <c r="AW53" s="413"/>
      <c r="AX53" s="413"/>
      <c r="AY53" s="413"/>
      <c r="AZ53" s="413"/>
      <c r="BA53" s="413"/>
      <c r="BB53" s="413"/>
      <c r="BC53" s="413"/>
      <c r="BD53" s="413"/>
      <c r="BE53" s="413"/>
      <c r="BF53" s="413"/>
      <c r="BG53" s="413"/>
      <c r="BH53" s="413"/>
      <c r="BI53" s="413"/>
      <c r="BJ53" s="413"/>
      <c r="BK53" s="413"/>
      <c r="BL53" s="413"/>
      <c r="BM53" s="413"/>
      <c r="BN53" s="413"/>
      <c r="BO53" s="413"/>
      <c r="BP53" s="413"/>
      <c r="BQ53" s="413"/>
      <c r="BR53" s="413"/>
      <c r="BS53" s="413"/>
      <c r="BT53" s="413"/>
      <c r="BU53" s="413"/>
      <c r="BV53" s="413"/>
      <c r="BW53" s="413"/>
      <c r="BX53" s="413"/>
      <c r="BY53" s="413"/>
      <c r="BZ53" s="413"/>
      <c r="CA53" s="413"/>
      <c r="CB53" s="413"/>
    </row>
    <row r="54" spans="1:80" s="144" customFormat="1" ht="12" x14ac:dyDescent="0.2">
      <c r="A54" s="412"/>
      <c r="B54" s="382" t="s">
        <v>472</v>
      </c>
      <c r="C54" s="381"/>
      <c r="D54" s="381"/>
      <c r="E54" s="381"/>
      <c r="F54" s="381"/>
      <c r="G54" s="381"/>
      <c r="H54" s="381"/>
      <c r="I54" s="381"/>
      <c r="J54" s="381"/>
      <c r="K54" s="381"/>
      <c r="L54" s="381"/>
      <c r="M54" s="381"/>
      <c r="N54" s="381"/>
      <c r="O54" s="381"/>
      <c r="P54" s="381"/>
      <c r="Q54" s="381"/>
      <c r="R54" s="381"/>
      <c r="S54" s="381"/>
      <c r="T54" s="381"/>
      <c r="U54" s="381"/>
      <c r="V54" s="381"/>
      <c r="W54" s="381"/>
      <c r="X54" s="381"/>
      <c r="Y54" s="381"/>
      <c r="Z54" s="381"/>
      <c r="AA54" s="381"/>
      <c r="AB54" s="381"/>
      <c r="AC54" s="381"/>
      <c r="AD54" s="381"/>
      <c r="AE54" s="381"/>
      <c r="AF54" s="381"/>
      <c r="AG54" s="381"/>
      <c r="AH54" s="381"/>
      <c r="AI54" s="381"/>
      <c r="AJ54" s="381"/>
      <c r="AK54" s="381"/>
      <c r="AL54" s="381"/>
      <c r="AM54" s="381"/>
      <c r="AN54" s="381"/>
      <c r="AO54" s="381"/>
      <c r="AP54" s="413"/>
      <c r="AQ54" s="413"/>
      <c r="AR54" s="413"/>
      <c r="AS54" s="413"/>
      <c r="AT54" s="413"/>
      <c r="AU54" s="413"/>
      <c r="AV54" s="413"/>
      <c r="AW54" s="413"/>
      <c r="AX54" s="413"/>
      <c r="AY54" s="413"/>
      <c r="AZ54" s="413"/>
      <c r="BA54" s="413"/>
      <c r="BB54" s="413"/>
      <c r="BC54" s="413"/>
      <c r="BD54" s="413"/>
      <c r="BE54" s="413"/>
      <c r="BF54" s="413"/>
      <c r="BG54" s="413"/>
      <c r="BH54" s="413"/>
      <c r="BI54" s="413"/>
      <c r="BJ54" s="413"/>
      <c r="BK54" s="413"/>
      <c r="BL54" s="413"/>
      <c r="BM54" s="413"/>
      <c r="BN54" s="413"/>
      <c r="BO54" s="413"/>
      <c r="BP54" s="413"/>
      <c r="BQ54" s="413"/>
      <c r="BR54" s="413"/>
      <c r="BS54" s="413"/>
      <c r="BT54" s="413"/>
      <c r="BU54" s="413"/>
      <c r="BV54" s="413"/>
      <c r="BW54" s="413"/>
      <c r="BX54" s="413"/>
      <c r="BY54" s="413"/>
      <c r="BZ54" s="413"/>
      <c r="CA54" s="413"/>
      <c r="CB54" s="413"/>
    </row>
    <row r="55" spans="1:80" s="144" customFormat="1" ht="12" x14ac:dyDescent="0.2">
      <c r="A55" s="412"/>
      <c r="B55" s="382" t="s">
        <v>1421</v>
      </c>
      <c r="C55" s="381"/>
      <c r="D55" s="381"/>
      <c r="E55" s="381"/>
      <c r="F55" s="38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381"/>
      <c r="AH55" s="381"/>
      <c r="AI55" s="381"/>
      <c r="AJ55" s="381"/>
      <c r="AK55" s="381"/>
      <c r="AL55" s="381"/>
      <c r="AM55" s="381"/>
      <c r="AN55" s="381"/>
      <c r="AO55" s="381"/>
      <c r="AP55" s="413"/>
      <c r="AQ55" s="413"/>
      <c r="AR55" s="413"/>
      <c r="AS55" s="413"/>
      <c r="AT55" s="413"/>
      <c r="AU55" s="413"/>
      <c r="AV55" s="413"/>
      <c r="AW55" s="413"/>
      <c r="AX55" s="413"/>
      <c r="AY55" s="413"/>
      <c r="AZ55" s="413"/>
      <c r="BA55" s="413"/>
      <c r="BB55" s="413"/>
      <c r="BC55" s="413"/>
      <c r="BD55" s="413"/>
      <c r="BE55" s="413"/>
      <c r="BF55" s="413"/>
      <c r="BG55" s="413"/>
      <c r="BH55" s="413"/>
      <c r="BI55" s="413"/>
      <c r="BJ55" s="413"/>
      <c r="BK55" s="413"/>
      <c r="BL55" s="413"/>
      <c r="BM55" s="413"/>
      <c r="BN55" s="413"/>
      <c r="BO55" s="413"/>
      <c r="BP55" s="413"/>
      <c r="BQ55" s="413"/>
      <c r="BR55" s="413"/>
      <c r="BS55" s="413"/>
      <c r="BT55" s="413"/>
      <c r="BU55" s="413"/>
      <c r="BV55" s="413"/>
      <c r="BW55" s="413"/>
      <c r="BX55" s="413"/>
      <c r="BY55" s="413"/>
      <c r="BZ55" s="413"/>
      <c r="CA55" s="413"/>
      <c r="CB55" s="413"/>
    </row>
    <row r="56" spans="1:80" s="144" customFormat="1" ht="12" x14ac:dyDescent="0.2">
      <c r="A56" s="412"/>
      <c r="B56" s="382" t="s">
        <v>474</v>
      </c>
      <c r="C56" s="381"/>
      <c r="D56" s="381"/>
      <c r="E56" s="381"/>
      <c r="F56" s="381"/>
      <c r="G56" s="381"/>
      <c r="H56" s="381"/>
      <c r="I56" s="381"/>
      <c r="J56" s="381"/>
      <c r="K56" s="381"/>
      <c r="L56" s="381"/>
      <c r="M56" s="381"/>
      <c r="N56" s="381"/>
      <c r="O56" s="381"/>
      <c r="P56" s="381"/>
      <c r="Q56" s="381"/>
      <c r="R56" s="381"/>
      <c r="S56" s="381"/>
      <c r="T56" s="381"/>
      <c r="U56" s="381"/>
      <c r="V56" s="381"/>
      <c r="W56" s="381"/>
      <c r="X56" s="381"/>
      <c r="Y56" s="381"/>
      <c r="Z56" s="381"/>
      <c r="AA56" s="381"/>
      <c r="AB56" s="381"/>
      <c r="AC56" s="381"/>
      <c r="AD56" s="381"/>
      <c r="AE56" s="381"/>
      <c r="AF56" s="381"/>
      <c r="AG56" s="381"/>
      <c r="AH56" s="381"/>
      <c r="AI56" s="381"/>
      <c r="AJ56" s="381"/>
      <c r="AK56" s="381"/>
      <c r="AL56" s="381"/>
      <c r="AM56" s="381"/>
      <c r="AN56" s="381"/>
      <c r="AO56" s="381"/>
      <c r="AP56" s="413"/>
      <c r="AQ56" s="413"/>
      <c r="AR56" s="413"/>
      <c r="AS56" s="413"/>
      <c r="AT56" s="413"/>
      <c r="AU56" s="413"/>
      <c r="AV56" s="413"/>
      <c r="AW56" s="413"/>
      <c r="AX56" s="413"/>
      <c r="AY56" s="413"/>
      <c r="AZ56" s="413"/>
      <c r="BA56" s="413"/>
      <c r="BB56" s="413"/>
      <c r="BC56" s="413"/>
      <c r="BD56" s="413"/>
      <c r="BE56" s="413"/>
      <c r="BF56" s="413"/>
      <c r="BG56" s="413"/>
      <c r="BH56" s="413"/>
      <c r="BI56" s="413"/>
      <c r="BJ56" s="413"/>
      <c r="BK56" s="413"/>
      <c r="BL56" s="413"/>
      <c r="BM56" s="413"/>
      <c r="BN56" s="413"/>
      <c r="BO56" s="413"/>
      <c r="BP56" s="413"/>
      <c r="BQ56" s="413"/>
      <c r="BR56" s="413"/>
      <c r="BS56" s="413"/>
      <c r="BT56" s="413"/>
      <c r="BU56" s="413"/>
      <c r="BV56" s="413"/>
      <c r="BW56" s="413"/>
      <c r="BX56" s="413"/>
      <c r="BY56" s="413"/>
      <c r="BZ56" s="413"/>
      <c r="CA56" s="413"/>
      <c r="CB56" s="413"/>
    </row>
    <row r="57" spans="1:80" s="144" customFormat="1" ht="12" x14ac:dyDescent="0.2">
      <c r="A57" s="412"/>
      <c r="B57" s="382" t="s">
        <v>475</v>
      </c>
      <c r="C57" s="381"/>
      <c r="D57" s="381"/>
      <c r="E57" s="381"/>
      <c r="F57" s="381"/>
      <c r="G57" s="381"/>
      <c r="H57" s="381"/>
      <c r="I57" s="381"/>
      <c r="J57" s="381"/>
      <c r="K57" s="381"/>
      <c r="L57" s="381"/>
      <c r="M57" s="381"/>
      <c r="N57" s="381"/>
      <c r="O57" s="381"/>
      <c r="P57" s="381"/>
      <c r="Q57" s="381"/>
      <c r="R57" s="381"/>
      <c r="S57" s="381"/>
      <c r="T57" s="381"/>
      <c r="U57" s="381"/>
      <c r="V57" s="381"/>
      <c r="W57" s="381"/>
      <c r="X57" s="381"/>
      <c r="Y57" s="381"/>
      <c r="Z57" s="381"/>
      <c r="AA57" s="381"/>
      <c r="AB57" s="381"/>
      <c r="AC57" s="381"/>
      <c r="AD57" s="381"/>
      <c r="AE57" s="381"/>
      <c r="AF57" s="381"/>
      <c r="AG57" s="381"/>
      <c r="AH57" s="381"/>
      <c r="AI57" s="381"/>
      <c r="AJ57" s="381"/>
      <c r="AK57" s="381"/>
      <c r="AL57" s="381"/>
      <c r="AM57" s="381"/>
      <c r="AN57" s="381"/>
      <c r="AO57" s="381"/>
      <c r="AP57" s="413"/>
      <c r="AQ57" s="413"/>
      <c r="AR57" s="413"/>
      <c r="AS57" s="413"/>
      <c r="AT57" s="413"/>
      <c r="AU57" s="413"/>
      <c r="AV57" s="413"/>
      <c r="AW57" s="413"/>
      <c r="AX57" s="413"/>
      <c r="AY57" s="413"/>
      <c r="AZ57" s="413"/>
      <c r="BA57" s="413"/>
      <c r="BB57" s="413"/>
      <c r="BC57" s="413"/>
      <c r="BD57" s="413"/>
      <c r="BE57" s="413"/>
      <c r="BF57" s="413"/>
      <c r="BG57" s="413"/>
      <c r="BH57" s="413"/>
      <c r="BI57" s="413"/>
      <c r="BJ57" s="413"/>
      <c r="BK57" s="413"/>
      <c r="BL57" s="413"/>
      <c r="BM57" s="413"/>
      <c r="BN57" s="413"/>
      <c r="BO57" s="413"/>
      <c r="BP57" s="413"/>
      <c r="BQ57" s="413"/>
      <c r="BR57" s="413"/>
      <c r="BS57" s="413"/>
      <c r="BT57" s="413"/>
      <c r="BU57" s="413"/>
      <c r="BV57" s="413"/>
      <c r="BW57" s="413"/>
      <c r="BX57" s="413"/>
      <c r="BY57" s="413"/>
      <c r="BZ57" s="413"/>
      <c r="CA57" s="413"/>
      <c r="CB57" s="413"/>
    </row>
    <row r="58" spans="1:80" s="144" customFormat="1" ht="12" x14ac:dyDescent="0.2">
      <c r="A58" s="412"/>
      <c r="B58" s="382" t="s">
        <v>477</v>
      </c>
      <c r="C58" s="381"/>
      <c r="D58" s="381"/>
      <c r="E58" s="381"/>
      <c r="F58" s="381"/>
      <c r="G58" s="381"/>
      <c r="H58" s="381"/>
      <c r="I58" s="381"/>
      <c r="J58" s="381"/>
      <c r="K58" s="381"/>
      <c r="L58" s="381"/>
      <c r="M58" s="381"/>
      <c r="N58" s="381"/>
      <c r="O58" s="381"/>
      <c r="P58" s="381"/>
      <c r="Q58" s="381"/>
      <c r="R58" s="381"/>
      <c r="S58" s="381"/>
      <c r="T58" s="381"/>
      <c r="U58" s="381"/>
      <c r="V58" s="381"/>
      <c r="W58" s="381"/>
      <c r="X58" s="381"/>
      <c r="Y58" s="381"/>
      <c r="Z58" s="381"/>
      <c r="AA58" s="381"/>
      <c r="AB58" s="381"/>
      <c r="AC58" s="381"/>
      <c r="AD58" s="381"/>
      <c r="AE58" s="381"/>
      <c r="AF58" s="381"/>
      <c r="AG58" s="381"/>
      <c r="AH58" s="381"/>
      <c r="AI58" s="381"/>
      <c r="AJ58" s="381"/>
      <c r="AK58" s="381"/>
      <c r="AL58" s="381"/>
      <c r="AM58" s="381"/>
      <c r="AN58" s="381"/>
      <c r="AO58" s="381"/>
      <c r="AP58" s="413"/>
      <c r="AQ58" s="413"/>
      <c r="AR58" s="413"/>
      <c r="AS58" s="413"/>
      <c r="AT58" s="413"/>
      <c r="AU58" s="413"/>
      <c r="AV58" s="413"/>
      <c r="AW58" s="413"/>
      <c r="AX58" s="413"/>
      <c r="AY58" s="413"/>
      <c r="AZ58" s="413"/>
      <c r="BA58" s="413"/>
      <c r="BB58" s="413"/>
      <c r="BC58" s="413"/>
      <c r="BD58" s="413"/>
      <c r="BE58" s="413"/>
      <c r="BF58" s="413"/>
      <c r="BG58" s="413"/>
      <c r="BH58" s="413"/>
      <c r="BI58" s="413"/>
      <c r="BJ58" s="413"/>
      <c r="BK58" s="413"/>
      <c r="BL58" s="413"/>
      <c r="BM58" s="413"/>
      <c r="BN58" s="413"/>
      <c r="BO58" s="413"/>
      <c r="BP58" s="413"/>
      <c r="BQ58" s="413"/>
      <c r="BR58" s="413"/>
      <c r="BS58" s="413"/>
      <c r="BT58" s="413"/>
      <c r="BU58" s="413"/>
      <c r="BV58" s="413"/>
      <c r="BW58" s="413"/>
      <c r="BX58" s="413"/>
      <c r="BY58" s="413"/>
      <c r="BZ58" s="413"/>
      <c r="CA58" s="413"/>
      <c r="CB58" s="413"/>
    </row>
    <row r="59" spans="1:80" s="144" customFormat="1" ht="12" x14ac:dyDescent="0.2">
      <c r="A59" s="412"/>
      <c r="B59" s="382" t="s">
        <v>478</v>
      </c>
      <c r="C59" s="381"/>
      <c r="D59" s="381"/>
      <c r="E59" s="381"/>
      <c r="F59" s="381"/>
      <c r="G59" s="381"/>
      <c r="H59" s="381"/>
      <c r="I59" s="381"/>
      <c r="J59" s="381"/>
      <c r="K59" s="381"/>
      <c r="L59" s="381"/>
      <c r="M59" s="381"/>
      <c r="N59" s="381"/>
      <c r="O59" s="381"/>
      <c r="P59" s="381"/>
      <c r="Q59" s="381"/>
      <c r="R59" s="381"/>
      <c r="S59" s="381"/>
      <c r="T59" s="381"/>
      <c r="U59" s="381"/>
      <c r="V59" s="381"/>
      <c r="W59" s="381"/>
      <c r="X59" s="381"/>
      <c r="Y59" s="381"/>
      <c r="Z59" s="381"/>
      <c r="AA59" s="381"/>
      <c r="AB59" s="381"/>
      <c r="AC59" s="381"/>
      <c r="AD59" s="381"/>
      <c r="AE59" s="381"/>
      <c r="AF59" s="381"/>
      <c r="AG59" s="381"/>
      <c r="AH59" s="381"/>
      <c r="AI59" s="381"/>
      <c r="AJ59" s="381"/>
      <c r="AK59" s="381"/>
      <c r="AL59" s="381"/>
      <c r="AM59" s="381"/>
      <c r="AN59" s="381"/>
      <c r="AO59" s="381"/>
      <c r="AP59" s="413"/>
      <c r="AQ59" s="413"/>
      <c r="AR59" s="413"/>
      <c r="AS59" s="413"/>
      <c r="AT59" s="413"/>
      <c r="AU59" s="413"/>
      <c r="AV59" s="413"/>
      <c r="AW59" s="413"/>
      <c r="AX59" s="413"/>
      <c r="AY59" s="413"/>
      <c r="AZ59" s="413"/>
      <c r="BA59" s="413"/>
      <c r="BB59" s="413"/>
      <c r="BC59" s="413"/>
      <c r="BD59" s="413"/>
      <c r="BE59" s="413"/>
      <c r="BF59" s="413"/>
      <c r="BG59" s="413"/>
      <c r="BH59" s="413"/>
      <c r="BI59" s="413"/>
      <c r="BJ59" s="413"/>
      <c r="BK59" s="413"/>
      <c r="BL59" s="413"/>
      <c r="BM59" s="413"/>
      <c r="BN59" s="413"/>
      <c r="BO59" s="413"/>
      <c r="BP59" s="413"/>
      <c r="BQ59" s="413"/>
      <c r="BR59" s="413"/>
      <c r="BS59" s="413"/>
      <c r="BT59" s="413"/>
      <c r="BU59" s="413"/>
      <c r="BV59" s="413"/>
      <c r="BW59" s="413"/>
      <c r="BX59" s="413"/>
      <c r="BY59" s="413"/>
      <c r="BZ59" s="413"/>
      <c r="CA59" s="413"/>
      <c r="CB59" s="413"/>
    </row>
    <row r="60" spans="1:80" s="144" customFormat="1" ht="12" x14ac:dyDescent="0.2">
      <c r="A60" s="412"/>
      <c r="B60" s="382" t="s">
        <v>479</v>
      </c>
      <c r="C60" s="381"/>
      <c r="D60" s="381"/>
      <c r="E60" s="381"/>
      <c r="F60" s="38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381"/>
      <c r="AH60" s="381"/>
      <c r="AI60" s="381"/>
      <c r="AJ60" s="381"/>
      <c r="AK60" s="381"/>
      <c r="AL60" s="381"/>
      <c r="AM60" s="381"/>
      <c r="AN60" s="381"/>
      <c r="AO60" s="381"/>
      <c r="AP60" s="413"/>
      <c r="AQ60" s="413"/>
      <c r="AR60" s="413"/>
      <c r="AS60" s="413"/>
      <c r="AT60" s="413"/>
      <c r="AU60" s="413"/>
      <c r="AV60" s="413"/>
      <c r="AW60" s="413"/>
      <c r="AX60" s="413"/>
      <c r="AY60" s="413"/>
      <c r="AZ60" s="413"/>
      <c r="BA60" s="413"/>
      <c r="BB60" s="413"/>
      <c r="BC60" s="413"/>
      <c r="BD60" s="413"/>
      <c r="BE60" s="413"/>
      <c r="BF60" s="413"/>
      <c r="BG60" s="413"/>
      <c r="BH60" s="413"/>
      <c r="BI60" s="413"/>
      <c r="BJ60" s="413"/>
      <c r="BK60" s="413"/>
      <c r="BL60" s="413"/>
      <c r="BM60" s="413"/>
      <c r="BN60" s="413"/>
      <c r="BO60" s="413"/>
      <c r="BP60" s="413"/>
      <c r="BQ60" s="413"/>
      <c r="BR60" s="413"/>
      <c r="BS60" s="413"/>
      <c r="BT60" s="413"/>
      <c r="BU60" s="413"/>
      <c r="BV60" s="413"/>
      <c r="BW60" s="413"/>
      <c r="BX60" s="413"/>
      <c r="BY60" s="413"/>
      <c r="BZ60" s="413"/>
      <c r="CA60" s="413"/>
      <c r="CB60" s="413"/>
    </row>
    <row r="61" spans="1:80" s="144" customFormat="1" ht="12" x14ac:dyDescent="0.2">
      <c r="A61" s="412"/>
      <c r="B61" s="382" t="s">
        <v>481</v>
      </c>
      <c r="C61" s="381"/>
      <c r="D61" s="381"/>
      <c r="E61" s="381"/>
      <c r="F61" s="381"/>
      <c r="G61" s="381"/>
      <c r="H61" s="381"/>
      <c r="I61" s="381"/>
      <c r="J61" s="381"/>
      <c r="K61" s="381"/>
      <c r="L61" s="381"/>
      <c r="M61" s="381"/>
      <c r="N61" s="381"/>
      <c r="O61" s="381"/>
      <c r="P61" s="381"/>
      <c r="Q61" s="381"/>
      <c r="R61" s="381"/>
      <c r="S61" s="381"/>
      <c r="T61" s="381"/>
      <c r="U61" s="381"/>
      <c r="V61" s="381"/>
      <c r="W61" s="381"/>
      <c r="X61" s="381"/>
      <c r="Y61" s="381"/>
      <c r="Z61" s="381"/>
      <c r="AA61" s="381"/>
      <c r="AB61" s="381"/>
      <c r="AC61" s="381"/>
      <c r="AD61" s="381"/>
      <c r="AE61" s="381"/>
      <c r="AF61" s="381"/>
      <c r="AG61" s="381"/>
      <c r="AH61" s="381"/>
      <c r="AI61" s="381"/>
      <c r="AJ61" s="381"/>
      <c r="AK61" s="381"/>
      <c r="AL61" s="381"/>
      <c r="AM61" s="381"/>
      <c r="AN61" s="381"/>
      <c r="AO61" s="381"/>
      <c r="AP61" s="413"/>
      <c r="AQ61" s="413"/>
      <c r="AR61" s="413"/>
      <c r="AS61" s="413"/>
      <c r="AT61" s="413"/>
      <c r="AU61" s="413"/>
      <c r="AV61" s="413"/>
      <c r="AW61" s="413"/>
      <c r="AX61" s="413"/>
      <c r="AY61" s="413"/>
      <c r="AZ61" s="413"/>
      <c r="BA61" s="413"/>
      <c r="BB61" s="413"/>
      <c r="BC61" s="413"/>
      <c r="BD61" s="413"/>
      <c r="BE61" s="413"/>
      <c r="BF61" s="413"/>
      <c r="BG61" s="413"/>
      <c r="BH61" s="413"/>
      <c r="BI61" s="413"/>
      <c r="BJ61" s="413"/>
      <c r="BK61" s="413"/>
      <c r="BL61" s="413"/>
      <c r="BM61" s="413"/>
      <c r="BN61" s="413"/>
      <c r="BO61" s="413"/>
      <c r="BP61" s="413"/>
      <c r="BQ61" s="413"/>
      <c r="BR61" s="413"/>
      <c r="BS61" s="413"/>
      <c r="BT61" s="413"/>
      <c r="BU61" s="413"/>
      <c r="BV61" s="413"/>
      <c r="BW61" s="413"/>
      <c r="BX61" s="413"/>
      <c r="BY61" s="413"/>
      <c r="BZ61" s="413"/>
      <c r="CA61" s="413"/>
      <c r="CB61" s="413"/>
    </row>
    <row r="62" spans="1:80" s="144" customFormat="1" ht="12" x14ac:dyDescent="0.2">
      <c r="A62" s="412"/>
      <c r="B62" s="382" t="s">
        <v>482</v>
      </c>
      <c r="C62" s="381"/>
      <c r="D62" s="381"/>
      <c r="E62" s="381"/>
      <c r="F62" s="381"/>
      <c r="G62" s="381"/>
      <c r="H62" s="381"/>
      <c r="I62" s="381"/>
      <c r="J62" s="381"/>
      <c r="K62" s="381"/>
      <c r="L62" s="381"/>
      <c r="M62" s="381"/>
      <c r="N62" s="381"/>
      <c r="O62" s="381"/>
      <c r="P62" s="381"/>
      <c r="Q62" s="381"/>
      <c r="R62" s="381"/>
      <c r="S62" s="381"/>
      <c r="T62" s="381"/>
      <c r="U62" s="381"/>
      <c r="V62" s="381"/>
      <c r="W62" s="381"/>
      <c r="X62" s="381"/>
      <c r="Y62" s="381"/>
      <c r="Z62" s="381"/>
      <c r="AA62" s="381"/>
      <c r="AB62" s="381"/>
      <c r="AC62" s="381"/>
      <c r="AD62" s="381"/>
      <c r="AE62" s="381"/>
      <c r="AF62" s="381"/>
      <c r="AG62" s="381"/>
      <c r="AH62" s="381"/>
      <c r="AI62" s="381"/>
      <c r="AJ62" s="381"/>
      <c r="AK62" s="381"/>
      <c r="AL62" s="381"/>
      <c r="AM62" s="381"/>
      <c r="AN62" s="381"/>
      <c r="AO62" s="381"/>
      <c r="AP62" s="413"/>
      <c r="AQ62" s="413"/>
      <c r="AR62" s="413"/>
      <c r="AS62" s="413"/>
      <c r="AT62" s="413"/>
      <c r="AU62" s="413"/>
      <c r="AV62" s="413"/>
      <c r="AW62" s="413"/>
      <c r="AX62" s="413"/>
      <c r="AY62" s="413"/>
      <c r="AZ62" s="413"/>
      <c r="BA62" s="413"/>
      <c r="BB62" s="413"/>
      <c r="BC62" s="413"/>
      <c r="BD62" s="413"/>
      <c r="BE62" s="413"/>
      <c r="BF62" s="413"/>
      <c r="BG62" s="413"/>
      <c r="BH62" s="413"/>
      <c r="BI62" s="413"/>
      <c r="BJ62" s="413"/>
      <c r="BK62" s="413"/>
      <c r="BL62" s="413"/>
      <c r="BM62" s="413"/>
      <c r="BN62" s="413"/>
      <c r="BO62" s="413"/>
      <c r="BP62" s="413"/>
      <c r="BQ62" s="413"/>
      <c r="BR62" s="413"/>
      <c r="BS62" s="413"/>
      <c r="BT62" s="413"/>
      <c r="BU62" s="413"/>
      <c r="BV62" s="413"/>
      <c r="BW62" s="413"/>
      <c r="BX62" s="413"/>
      <c r="BY62" s="413"/>
      <c r="BZ62" s="413"/>
      <c r="CA62" s="413"/>
      <c r="CB62" s="413"/>
    </row>
    <row r="63" spans="1:80" s="144" customFormat="1" ht="12" x14ac:dyDescent="0.2">
      <c r="A63" s="412"/>
      <c r="B63" s="382" t="s">
        <v>483</v>
      </c>
      <c r="C63" s="381"/>
      <c r="D63" s="381"/>
      <c r="E63" s="381"/>
      <c r="F63" s="381"/>
      <c r="G63" s="381"/>
      <c r="H63" s="381"/>
      <c r="I63" s="381"/>
      <c r="J63" s="381"/>
      <c r="K63" s="381"/>
      <c r="L63" s="381"/>
      <c r="M63" s="381"/>
      <c r="N63" s="381"/>
      <c r="O63" s="381"/>
      <c r="P63" s="381"/>
      <c r="Q63" s="381"/>
      <c r="R63" s="381"/>
      <c r="S63" s="381"/>
      <c r="T63" s="381"/>
      <c r="U63" s="381"/>
      <c r="V63" s="381"/>
      <c r="W63" s="381"/>
      <c r="X63" s="381"/>
      <c r="Y63" s="381"/>
      <c r="Z63" s="381"/>
      <c r="AA63" s="381"/>
      <c r="AB63" s="381"/>
      <c r="AC63" s="381"/>
      <c r="AD63" s="381"/>
      <c r="AE63" s="381"/>
      <c r="AF63" s="381"/>
      <c r="AG63" s="381"/>
      <c r="AH63" s="381"/>
      <c r="AI63" s="381"/>
      <c r="AJ63" s="381"/>
      <c r="AK63" s="381"/>
      <c r="AL63" s="381"/>
      <c r="AM63" s="381"/>
      <c r="AN63" s="381"/>
      <c r="AO63" s="381"/>
      <c r="AP63" s="413"/>
      <c r="AQ63" s="413"/>
      <c r="AR63" s="413"/>
      <c r="AS63" s="413"/>
      <c r="AT63" s="413"/>
      <c r="AU63" s="413"/>
      <c r="AV63" s="413"/>
      <c r="AW63" s="413"/>
      <c r="AX63" s="413"/>
      <c r="AY63" s="413"/>
      <c r="AZ63" s="413"/>
      <c r="BA63" s="413"/>
      <c r="BB63" s="413"/>
      <c r="BC63" s="413"/>
      <c r="BD63" s="413"/>
      <c r="BE63" s="413"/>
      <c r="BF63" s="413"/>
      <c r="BG63" s="413"/>
      <c r="BH63" s="413"/>
      <c r="BI63" s="413"/>
      <c r="BJ63" s="413"/>
      <c r="BK63" s="413"/>
      <c r="BL63" s="413"/>
      <c r="BM63" s="413"/>
      <c r="BN63" s="413"/>
      <c r="BO63" s="413"/>
      <c r="BP63" s="413"/>
      <c r="BQ63" s="413"/>
      <c r="BR63" s="413"/>
      <c r="BS63" s="413"/>
      <c r="BT63" s="413"/>
      <c r="BU63" s="413"/>
      <c r="BV63" s="413"/>
      <c r="BW63" s="413"/>
      <c r="BX63" s="413"/>
      <c r="BY63" s="413"/>
      <c r="BZ63" s="413"/>
      <c r="CA63" s="413"/>
      <c r="CB63" s="413"/>
    </row>
    <row r="64" spans="1:80" s="144" customFormat="1" ht="12" x14ac:dyDescent="0.2">
      <c r="A64" s="412"/>
      <c r="B64" s="382" t="s">
        <v>484</v>
      </c>
      <c r="C64" s="381"/>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1"/>
      <c r="AH64" s="381"/>
      <c r="AI64" s="381"/>
      <c r="AJ64" s="381"/>
      <c r="AK64" s="381"/>
      <c r="AL64" s="381"/>
      <c r="AM64" s="381"/>
      <c r="AN64" s="381"/>
      <c r="AO64" s="381"/>
      <c r="AP64" s="413"/>
      <c r="AQ64" s="413"/>
      <c r="AR64" s="413"/>
      <c r="AS64" s="413"/>
      <c r="AT64" s="413"/>
      <c r="AU64" s="413"/>
      <c r="AV64" s="413"/>
      <c r="AW64" s="413"/>
      <c r="AX64" s="413"/>
      <c r="AY64" s="413"/>
      <c r="AZ64" s="413"/>
      <c r="BA64" s="413"/>
      <c r="BB64" s="413"/>
      <c r="BC64" s="413"/>
      <c r="BD64" s="413"/>
      <c r="BE64" s="413"/>
      <c r="BF64" s="413"/>
      <c r="BG64" s="413"/>
      <c r="BH64" s="413"/>
      <c r="BI64" s="413"/>
      <c r="BJ64" s="413"/>
      <c r="BK64" s="413"/>
      <c r="BL64" s="413"/>
      <c r="BM64" s="413"/>
      <c r="BN64" s="413"/>
      <c r="BO64" s="413"/>
      <c r="BP64" s="413"/>
      <c r="BQ64" s="413"/>
      <c r="BR64" s="413"/>
      <c r="BS64" s="413"/>
      <c r="BT64" s="413"/>
      <c r="BU64" s="413"/>
      <c r="BV64" s="413"/>
      <c r="BW64" s="413"/>
      <c r="BX64" s="413"/>
      <c r="BY64" s="413"/>
      <c r="BZ64" s="413"/>
      <c r="CA64" s="413"/>
      <c r="CB64" s="413"/>
    </row>
    <row r="65" spans="1:80" s="144" customFormat="1" ht="12" x14ac:dyDescent="0.2">
      <c r="A65" s="412"/>
      <c r="B65" s="382" t="s">
        <v>485</v>
      </c>
      <c r="C65" s="381"/>
      <c r="D65" s="381"/>
      <c r="E65" s="381"/>
      <c r="F65" s="38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381"/>
      <c r="AJ65" s="381"/>
      <c r="AK65" s="381"/>
      <c r="AL65" s="381"/>
      <c r="AM65" s="381"/>
      <c r="AN65" s="381"/>
      <c r="AO65" s="381"/>
      <c r="AP65" s="413"/>
      <c r="AQ65" s="413"/>
      <c r="AR65" s="413"/>
      <c r="AS65" s="413"/>
      <c r="AT65" s="413"/>
      <c r="AU65" s="413"/>
      <c r="AV65" s="413"/>
      <c r="AW65" s="413"/>
      <c r="AX65" s="413"/>
      <c r="AY65" s="413"/>
      <c r="AZ65" s="413"/>
      <c r="BA65" s="413"/>
      <c r="BB65" s="413"/>
      <c r="BC65" s="413"/>
      <c r="BD65" s="413"/>
      <c r="BE65" s="413"/>
      <c r="BF65" s="413"/>
      <c r="BG65" s="413"/>
      <c r="BH65" s="413"/>
      <c r="BI65" s="413"/>
      <c r="BJ65" s="413"/>
      <c r="BK65" s="413"/>
      <c r="BL65" s="413"/>
      <c r="BM65" s="413"/>
      <c r="BN65" s="413"/>
      <c r="BO65" s="413"/>
      <c r="BP65" s="413"/>
      <c r="BQ65" s="413"/>
      <c r="BR65" s="413"/>
      <c r="BS65" s="413"/>
      <c r="BT65" s="413"/>
      <c r="BU65" s="413"/>
      <c r="BV65" s="413"/>
      <c r="BW65" s="413"/>
      <c r="BX65" s="413"/>
      <c r="BY65" s="413"/>
      <c r="BZ65" s="413"/>
      <c r="CA65" s="413"/>
      <c r="CB65" s="413"/>
    </row>
    <row r="66" spans="1:80" s="144" customFormat="1" ht="12" x14ac:dyDescent="0.2">
      <c r="A66" s="412"/>
      <c r="B66" s="382" t="s">
        <v>486</v>
      </c>
      <c r="C66" s="381"/>
      <c r="D66" s="381"/>
      <c r="E66" s="381"/>
      <c r="F66" s="381"/>
      <c r="G66" s="381"/>
      <c r="H66" s="381"/>
      <c r="I66" s="381"/>
      <c r="J66" s="381"/>
      <c r="K66" s="381"/>
      <c r="L66" s="381"/>
      <c r="M66" s="381"/>
      <c r="N66" s="381"/>
      <c r="O66" s="381"/>
      <c r="P66" s="381"/>
      <c r="Q66" s="381"/>
      <c r="R66" s="381"/>
      <c r="S66" s="381"/>
      <c r="T66" s="381"/>
      <c r="U66" s="381"/>
      <c r="V66" s="381"/>
      <c r="W66" s="381"/>
      <c r="X66" s="381"/>
      <c r="Y66" s="381"/>
      <c r="Z66" s="381"/>
      <c r="AA66" s="381"/>
      <c r="AB66" s="381"/>
      <c r="AC66" s="381"/>
      <c r="AD66" s="381"/>
      <c r="AE66" s="381"/>
      <c r="AF66" s="381"/>
      <c r="AG66" s="381"/>
      <c r="AH66" s="381"/>
      <c r="AI66" s="381"/>
      <c r="AJ66" s="381"/>
      <c r="AK66" s="381"/>
      <c r="AL66" s="381"/>
      <c r="AM66" s="381"/>
      <c r="AN66" s="381"/>
      <c r="AO66" s="381"/>
      <c r="AP66" s="413"/>
      <c r="AQ66" s="413"/>
      <c r="AR66" s="413"/>
      <c r="AS66" s="413"/>
      <c r="AT66" s="413"/>
      <c r="AU66" s="413"/>
      <c r="AV66" s="413"/>
      <c r="AW66" s="413"/>
      <c r="AX66" s="413"/>
      <c r="AY66" s="413"/>
      <c r="AZ66" s="413"/>
      <c r="BA66" s="413"/>
      <c r="BB66" s="413"/>
      <c r="BC66" s="413"/>
      <c r="BD66" s="413"/>
      <c r="BE66" s="413"/>
      <c r="BF66" s="413"/>
      <c r="BG66" s="413"/>
      <c r="BH66" s="413"/>
      <c r="BI66" s="413"/>
      <c r="BJ66" s="413"/>
      <c r="BK66" s="413"/>
      <c r="BL66" s="413"/>
      <c r="BM66" s="413"/>
      <c r="BN66" s="413"/>
      <c r="BO66" s="413"/>
      <c r="BP66" s="413"/>
      <c r="BQ66" s="413"/>
      <c r="BR66" s="413"/>
      <c r="BS66" s="413"/>
      <c r="BT66" s="413"/>
      <c r="BU66" s="413"/>
      <c r="BV66" s="413"/>
      <c r="BW66" s="413"/>
      <c r="BX66" s="413"/>
      <c r="BY66" s="413"/>
      <c r="BZ66" s="413"/>
      <c r="CA66" s="413"/>
      <c r="CB66" s="413"/>
    </row>
    <row r="67" spans="1:80" s="144" customFormat="1" ht="12" x14ac:dyDescent="0.2">
      <c r="A67" s="412"/>
      <c r="B67" s="382" t="s">
        <v>487</v>
      </c>
      <c r="C67" s="381"/>
      <c r="D67" s="381"/>
      <c r="E67" s="381"/>
      <c r="F67" s="381"/>
      <c r="G67" s="381"/>
      <c r="H67" s="381"/>
      <c r="I67" s="381"/>
      <c r="J67" s="381"/>
      <c r="K67" s="381"/>
      <c r="L67" s="381"/>
      <c r="M67" s="381"/>
      <c r="N67" s="381"/>
      <c r="O67" s="381"/>
      <c r="P67" s="381"/>
      <c r="Q67" s="381"/>
      <c r="R67" s="381"/>
      <c r="S67" s="381"/>
      <c r="T67" s="381"/>
      <c r="U67" s="381"/>
      <c r="V67" s="381"/>
      <c r="W67" s="381"/>
      <c r="X67" s="381"/>
      <c r="Y67" s="381"/>
      <c r="Z67" s="381"/>
      <c r="AA67" s="381"/>
      <c r="AB67" s="381"/>
      <c r="AC67" s="381"/>
      <c r="AD67" s="381"/>
      <c r="AE67" s="381"/>
      <c r="AF67" s="381"/>
      <c r="AG67" s="381"/>
      <c r="AH67" s="381"/>
      <c r="AI67" s="381"/>
      <c r="AJ67" s="381"/>
      <c r="AK67" s="381"/>
      <c r="AL67" s="381"/>
      <c r="AM67" s="381"/>
      <c r="AN67" s="381"/>
      <c r="AO67" s="381"/>
      <c r="AP67" s="413"/>
      <c r="AQ67" s="413"/>
      <c r="AR67" s="413"/>
      <c r="AS67" s="413"/>
      <c r="AT67" s="413"/>
      <c r="AU67" s="413"/>
      <c r="AV67" s="413"/>
      <c r="AW67" s="413"/>
      <c r="AX67" s="413"/>
      <c r="AY67" s="413"/>
      <c r="AZ67" s="413"/>
      <c r="BA67" s="413"/>
      <c r="BB67" s="413"/>
      <c r="BC67" s="413"/>
      <c r="BD67" s="413"/>
      <c r="BE67" s="413"/>
      <c r="BF67" s="413"/>
      <c r="BG67" s="413"/>
      <c r="BH67" s="413"/>
      <c r="BI67" s="413"/>
      <c r="BJ67" s="413"/>
      <c r="BK67" s="413"/>
      <c r="BL67" s="413"/>
      <c r="BM67" s="413"/>
      <c r="BN67" s="413"/>
      <c r="BO67" s="413"/>
      <c r="BP67" s="413"/>
      <c r="BQ67" s="413"/>
      <c r="BR67" s="413"/>
      <c r="BS67" s="413"/>
      <c r="BT67" s="413"/>
      <c r="BU67" s="413"/>
      <c r="BV67" s="413"/>
      <c r="BW67" s="413"/>
      <c r="BX67" s="413"/>
      <c r="BY67" s="413"/>
      <c r="BZ67" s="413"/>
      <c r="CA67" s="413"/>
      <c r="CB67" s="413"/>
    </row>
    <row r="68" spans="1:80" s="144" customFormat="1" ht="12" x14ac:dyDescent="0.2">
      <c r="A68" s="412"/>
      <c r="B68" s="382" t="s">
        <v>488</v>
      </c>
      <c r="C68" s="381"/>
      <c r="D68" s="381"/>
      <c r="E68" s="381"/>
      <c r="F68" s="381"/>
      <c r="G68" s="381"/>
      <c r="H68" s="381"/>
      <c r="I68" s="381"/>
      <c r="J68" s="381"/>
      <c r="K68" s="381"/>
      <c r="L68" s="381"/>
      <c r="M68" s="381"/>
      <c r="N68" s="381"/>
      <c r="O68" s="381"/>
      <c r="P68" s="381"/>
      <c r="Q68" s="381"/>
      <c r="R68" s="381"/>
      <c r="S68" s="381"/>
      <c r="T68" s="381"/>
      <c r="U68" s="381"/>
      <c r="V68" s="381"/>
      <c r="W68" s="381"/>
      <c r="X68" s="381"/>
      <c r="Y68" s="381"/>
      <c r="Z68" s="381"/>
      <c r="AA68" s="381"/>
      <c r="AB68" s="381"/>
      <c r="AC68" s="381"/>
      <c r="AD68" s="381"/>
      <c r="AE68" s="381"/>
      <c r="AF68" s="381"/>
      <c r="AG68" s="381"/>
      <c r="AH68" s="381"/>
      <c r="AI68" s="381"/>
      <c r="AJ68" s="381"/>
      <c r="AK68" s="381"/>
      <c r="AL68" s="381"/>
      <c r="AM68" s="381"/>
      <c r="AN68" s="381"/>
      <c r="AO68" s="381"/>
      <c r="AP68" s="413"/>
      <c r="AQ68" s="413"/>
      <c r="AR68" s="413"/>
      <c r="AS68" s="413"/>
      <c r="AT68" s="413"/>
      <c r="AU68" s="413"/>
      <c r="AV68" s="413"/>
      <c r="AW68" s="413"/>
      <c r="AX68" s="413"/>
      <c r="AY68" s="413"/>
      <c r="AZ68" s="413"/>
      <c r="BA68" s="413"/>
      <c r="BB68" s="413"/>
      <c r="BC68" s="413"/>
      <c r="BD68" s="413"/>
      <c r="BE68" s="413"/>
      <c r="BF68" s="413"/>
      <c r="BG68" s="413"/>
      <c r="BH68" s="413"/>
      <c r="BI68" s="413"/>
      <c r="BJ68" s="413"/>
      <c r="BK68" s="413"/>
      <c r="BL68" s="413"/>
      <c r="BM68" s="413"/>
      <c r="BN68" s="413"/>
      <c r="BO68" s="413"/>
      <c r="BP68" s="413"/>
      <c r="BQ68" s="413"/>
      <c r="BR68" s="413"/>
      <c r="BS68" s="413"/>
      <c r="BT68" s="413"/>
      <c r="BU68" s="413"/>
      <c r="BV68" s="413"/>
      <c r="BW68" s="413"/>
      <c r="BX68" s="413"/>
      <c r="BY68" s="413"/>
      <c r="BZ68" s="413"/>
      <c r="CA68" s="413"/>
      <c r="CB68" s="413"/>
    </row>
    <row r="69" spans="1:80" s="144" customFormat="1" ht="12" x14ac:dyDescent="0.2">
      <c r="A69" s="412"/>
      <c r="B69" s="382"/>
      <c r="C69" s="381"/>
      <c r="D69" s="381"/>
      <c r="E69" s="381"/>
      <c r="F69" s="38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381"/>
      <c r="AJ69" s="381"/>
      <c r="AK69" s="381"/>
      <c r="AL69" s="381"/>
      <c r="AM69" s="381"/>
      <c r="AN69" s="381"/>
      <c r="AO69" s="381"/>
      <c r="AP69" s="413"/>
      <c r="AQ69" s="413"/>
      <c r="AR69" s="413"/>
      <c r="AS69" s="413"/>
      <c r="AT69" s="413"/>
      <c r="AU69" s="413"/>
      <c r="AV69" s="413"/>
      <c r="AW69" s="413"/>
      <c r="AX69" s="413"/>
      <c r="AY69" s="413"/>
      <c r="AZ69" s="413"/>
      <c r="BA69" s="413"/>
      <c r="BB69" s="413"/>
      <c r="BC69" s="413"/>
      <c r="BD69" s="413"/>
      <c r="BE69" s="413"/>
      <c r="BF69" s="413"/>
      <c r="BG69" s="413"/>
      <c r="BH69" s="413"/>
      <c r="BI69" s="413"/>
      <c r="BJ69" s="413"/>
      <c r="BK69" s="413"/>
      <c r="BL69" s="413"/>
      <c r="BM69" s="413"/>
      <c r="BN69" s="413"/>
      <c r="BO69" s="413"/>
      <c r="BP69" s="413"/>
      <c r="BQ69" s="413"/>
      <c r="BR69" s="413"/>
      <c r="BS69" s="413"/>
      <c r="BT69" s="413"/>
      <c r="BU69" s="413"/>
      <c r="BV69" s="413"/>
      <c r="BW69" s="413"/>
      <c r="BX69" s="413"/>
      <c r="BY69" s="413"/>
      <c r="BZ69" s="413"/>
      <c r="CA69" s="413"/>
      <c r="CB69" s="413"/>
    </row>
    <row r="70" spans="1:80" s="144" customFormat="1" ht="12" x14ac:dyDescent="0.2">
      <c r="A70" s="412"/>
      <c r="B70" s="381"/>
      <c r="C70" s="381"/>
      <c r="D70" s="381"/>
      <c r="E70" s="381"/>
      <c r="F70" s="381"/>
      <c r="G70" s="381"/>
      <c r="H70" s="381"/>
      <c r="I70" s="381"/>
      <c r="J70" s="381"/>
      <c r="K70" s="381"/>
      <c r="L70" s="381"/>
      <c r="M70" s="381"/>
      <c r="N70" s="381"/>
      <c r="O70" s="381"/>
      <c r="P70" s="381"/>
      <c r="Q70" s="381"/>
      <c r="R70" s="381"/>
      <c r="S70" s="381"/>
      <c r="T70" s="381"/>
      <c r="U70" s="381"/>
      <c r="V70" s="381"/>
      <c r="W70" s="381"/>
      <c r="X70" s="381"/>
      <c r="Y70" s="381"/>
      <c r="Z70" s="381"/>
      <c r="AA70" s="381"/>
      <c r="AB70" s="381"/>
      <c r="AC70" s="381"/>
      <c r="AD70" s="381"/>
      <c r="AE70" s="381"/>
      <c r="AF70" s="381"/>
      <c r="AG70" s="381"/>
      <c r="AH70" s="381"/>
      <c r="AI70" s="381"/>
      <c r="AJ70" s="381"/>
      <c r="AK70" s="381"/>
      <c r="AL70" s="381"/>
      <c r="AM70" s="381"/>
      <c r="AN70" s="381"/>
      <c r="AO70" s="381"/>
      <c r="AP70" s="413"/>
      <c r="AQ70" s="413"/>
      <c r="AR70" s="413"/>
      <c r="AS70" s="413"/>
      <c r="AT70" s="413"/>
      <c r="AU70" s="413"/>
      <c r="AV70" s="413"/>
      <c r="AW70" s="413"/>
      <c r="AX70" s="413"/>
      <c r="AY70" s="413"/>
      <c r="AZ70" s="413"/>
      <c r="BA70" s="413"/>
      <c r="BB70" s="413"/>
      <c r="BC70" s="413"/>
      <c r="BD70" s="413"/>
      <c r="BE70" s="413"/>
      <c r="BF70" s="413"/>
      <c r="BG70" s="413"/>
      <c r="BH70" s="413"/>
      <c r="BI70" s="413"/>
      <c r="BJ70" s="413"/>
      <c r="BK70" s="413"/>
      <c r="BL70" s="413"/>
      <c r="BM70" s="413"/>
      <c r="BN70" s="413"/>
      <c r="BO70" s="413"/>
      <c r="BP70" s="413"/>
      <c r="BQ70" s="413"/>
      <c r="BR70" s="413"/>
      <c r="BS70" s="413"/>
      <c r="BT70" s="413"/>
      <c r="BU70" s="413"/>
      <c r="BV70" s="413"/>
      <c r="BW70" s="413"/>
      <c r="BX70" s="413"/>
      <c r="BY70" s="413"/>
      <c r="BZ70" s="413"/>
      <c r="CA70" s="413"/>
      <c r="CB70" s="413"/>
    </row>
    <row r="71" spans="1:80" s="144" customFormat="1" ht="12" x14ac:dyDescent="0.2">
      <c r="A71" s="412"/>
      <c r="B71" s="381"/>
      <c r="C71" s="381"/>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c r="AC71" s="381"/>
      <c r="AD71" s="381"/>
      <c r="AE71" s="381"/>
      <c r="AF71" s="381"/>
      <c r="AG71" s="381"/>
      <c r="AH71" s="381"/>
      <c r="AI71" s="381"/>
      <c r="AJ71" s="381"/>
      <c r="AK71" s="381"/>
      <c r="AL71" s="381"/>
      <c r="AM71" s="381"/>
      <c r="AN71" s="381"/>
      <c r="AO71" s="381"/>
      <c r="AP71" s="413"/>
      <c r="AQ71" s="413"/>
      <c r="AR71" s="413"/>
      <c r="AS71" s="413"/>
      <c r="AT71" s="413"/>
      <c r="AU71" s="413"/>
      <c r="AV71" s="413"/>
      <c r="AW71" s="413"/>
      <c r="AX71" s="413"/>
      <c r="AY71" s="413"/>
      <c r="AZ71" s="413"/>
      <c r="BA71" s="413"/>
      <c r="BB71" s="413"/>
      <c r="BC71" s="413"/>
      <c r="BD71" s="413"/>
      <c r="BE71" s="413"/>
      <c r="BF71" s="413"/>
      <c r="BG71" s="413"/>
      <c r="BH71" s="413"/>
      <c r="BI71" s="413"/>
      <c r="BJ71" s="413"/>
      <c r="BK71" s="413"/>
      <c r="BL71" s="413"/>
      <c r="BM71" s="413"/>
      <c r="BN71" s="413"/>
      <c r="BO71" s="413"/>
      <c r="BP71" s="413"/>
      <c r="BQ71" s="413"/>
      <c r="BR71" s="413"/>
      <c r="BS71" s="413"/>
      <c r="BT71" s="413"/>
      <c r="BU71" s="413"/>
      <c r="BV71" s="413"/>
      <c r="BW71" s="413"/>
      <c r="BX71" s="413"/>
      <c r="BY71" s="413"/>
      <c r="BZ71" s="413"/>
      <c r="CA71" s="413"/>
      <c r="CB71" s="413"/>
    </row>
    <row r="72" spans="1:80" s="144" customFormat="1" ht="12" x14ac:dyDescent="0.2">
      <c r="A72" s="412"/>
      <c r="B72" s="381"/>
      <c r="C72" s="381"/>
      <c r="D72" s="381"/>
      <c r="E72" s="381"/>
      <c r="F72" s="381"/>
      <c r="G72" s="381"/>
      <c r="H72" s="381"/>
      <c r="I72" s="381"/>
      <c r="J72" s="381"/>
      <c r="K72" s="381"/>
      <c r="L72" s="381"/>
      <c r="M72" s="381"/>
      <c r="N72" s="381"/>
      <c r="O72" s="381"/>
      <c r="P72" s="381"/>
      <c r="Q72" s="381"/>
      <c r="R72" s="381"/>
      <c r="S72" s="381"/>
      <c r="T72" s="381"/>
      <c r="U72" s="381"/>
      <c r="V72" s="381"/>
      <c r="W72" s="381"/>
      <c r="X72" s="381"/>
      <c r="Y72" s="381"/>
      <c r="Z72" s="381"/>
      <c r="AA72" s="381"/>
      <c r="AB72" s="381"/>
      <c r="AC72" s="381"/>
      <c r="AD72" s="381"/>
      <c r="AE72" s="381"/>
      <c r="AF72" s="381"/>
      <c r="AG72" s="381"/>
      <c r="AH72" s="381"/>
      <c r="AI72" s="381"/>
      <c r="AJ72" s="381"/>
      <c r="AK72" s="381"/>
      <c r="AL72" s="381"/>
      <c r="AM72" s="381"/>
      <c r="AN72" s="381"/>
      <c r="AO72" s="381"/>
      <c r="AP72" s="413"/>
      <c r="AQ72" s="413"/>
      <c r="AR72" s="413"/>
      <c r="AS72" s="413"/>
      <c r="AT72" s="413"/>
      <c r="AU72" s="413"/>
      <c r="AV72" s="413"/>
      <c r="AW72" s="413"/>
      <c r="AX72" s="413"/>
      <c r="AY72" s="413"/>
      <c r="AZ72" s="413"/>
      <c r="BA72" s="413"/>
      <c r="BB72" s="413"/>
      <c r="BC72" s="413"/>
      <c r="BD72" s="413"/>
      <c r="BE72" s="413"/>
      <c r="BF72" s="413"/>
      <c r="BG72" s="413"/>
      <c r="BH72" s="413"/>
      <c r="BI72" s="413"/>
      <c r="BJ72" s="413"/>
      <c r="BK72" s="413"/>
      <c r="BL72" s="413"/>
      <c r="BM72" s="413"/>
      <c r="BN72" s="413"/>
      <c r="BO72" s="413"/>
      <c r="BP72" s="413"/>
      <c r="BQ72" s="413"/>
      <c r="BR72" s="413"/>
      <c r="BS72" s="413"/>
      <c r="BT72" s="413"/>
      <c r="BU72" s="413"/>
      <c r="BV72" s="413"/>
      <c r="BW72" s="413"/>
      <c r="BX72" s="413"/>
      <c r="BY72" s="413"/>
      <c r="BZ72" s="413"/>
      <c r="CA72" s="413"/>
      <c r="CB72" s="413"/>
    </row>
    <row r="73" spans="1:80" s="144" customFormat="1" ht="12" x14ac:dyDescent="0.2">
      <c r="A73" s="412"/>
      <c r="B73" s="381"/>
      <c r="C73" s="381"/>
      <c r="D73" s="381"/>
      <c r="E73" s="381"/>
      <c r="F73" s="381"/>
      <c r="G73" s="381"/>
      <c r="H73" s="381"/>
      <c r="I73" s="381"/>
      <c r="J73" s="381"/>
      <c r="K73" s="381"/>
      <c r="L73" s="381"/>
      <c r="M73" s="381"/>
      <c r="N73" s="381"/>
      <c r="O73" s="381"/>
      <c r="P73" s="381"/>
      <c r="Q73" s="381"/>
      <c r="R73" s="381"/>
      <c r="S73" s="381"/>
      <c r="T73" s="381"/>
      <c r="U73" s="381"/>
      <c r="V73" s="381"/>
      <c r="W73" s="381"/>
      <c r="X73" s="381"/>
      <c r="Y73" s="381"/>
      <c r="Z73" s="381"/>
      <c r="AA73" s="381"/>
      <c r="AB73" s="381"/>
      <c r="AC73" s="381"/>
      <c r="AD73" s="381"/>
      <c r="AE73" s="381"/>
      <c r="AF73" s="381"/>
      <c r="AG73" s="381"/>
      <c r="AH73" s="381"/>
      <c r="AI73" s="381"/>
      <c r="AJ73" s="381"/>
      <c r="AK73" s="381"/>
      <c r="AL73" s="381"/>
      <c r="AM73" s="381"/>
      <c r="AN73" s="381"/>
      <c r="AO73" s="381"/>
      <c r="AP73" s="413"/>
      <c r="AQ73" s="413"/>
      <c r="AR73" s="413"/>
      <c r="AS73" s="413"/>
      <c r="AT73" s="413"/>
      <c r="AU73" s="413"/>
      <c r="AV73" s="413"/>
      <c r="AW73" s="413"/>
      <c r="AX73" s="413"/>
      <c r="AY73" s="413"/>
      <c r="AZ73" s="413"/>
      <c r="BA73" s="413"/>
      <c r="BB73" s="413"/>
      <c r="BC73" s="413"/>
      <c r="BD73" s="413"/>
      <c r="BE73" s="413"/>
      <c r="BF73" s="413"/>
      <c r="BG73" s="413"/>
      <c r="BH73" s="413"/>
      <c r="BI73" s="413"/>
      <c r="BJ73" s="413"/>
      <c r="BK73" s="413"/>
      <c r="BL73" s="413"/>
      <c r="BM73" s="413"/>
      <c r="BN73" s="413"/>
      <c r="BO73" s="413"/>
      <c r="BP73" s="413"/>
      <c r="BQ73" s="413"/>
      <c r="BR73" s="413"/>
      <c r="BS73" s="413"/>
      <c r="BT73" s="413"/>
      <c r="BU73" s="413"/>
      <c r="BV73" s="413"/>
      <c r="BW73" s="413"/>
      <c r="BX73" s="413"/>
      <c r="BY73" s="413"/>
      <c r="BZ73" s="413"/>
      <c r="CA73" s="413"/>
      <c r="CB73" s="413"/>
    </row>
    <row r="74" spans="1:80" s="144" customFormat="1" ht="12" x14ac:dyDescent="0.2">
      <c r="A74" s="412"/>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c r="AA74" s="381"/>
      <c r="AB74" s="381"/>
      <c r="AC74" s="381"/>
      <c r="AD74" s="381"/>
      <c r="AE74" s="381"/>
      <c r="AF74" s="381"/>
      <c r="AG74" s="381"/>
      <c r="AH74" s="381"/>
      <c r="AI74" s="381"/>
      <c r="AJ74" s="381"/>
      <c r="AK74" s="381"/>
      <c r="AL74" s="381"/>
      <c r="AM74" s="381"/>
      <c r="AN74" s="381"/>
      <c r="AO74" s="381"/>
      <c r="AP74" s="413"/>
      <c r="AQ74" s="413"/>
      <c r="AR74" s="413"/>
      <c r="AS74" s="413"/>
      <c r="AT74" s="413"/>
      <c r="AU74" s="413"/>
      <c r="AV74" s="413"/>
      <c r="AW74" s="413"/>
      <c r="AX74" s="413"/>
      <c r="AY74" s="413"/>
      <c r="AZ74" s="413"/>
      <c r="BA74" s="413"/>
      <c r="BB74" s="413"/>
      <c r="BC74" s="413"/>
      <c r="BD74" s="413"/>
      <c r="BE74" s="413"/>
      <c r="BF74" s="413"/>
      <c r="BG74" s="413"/>
      <c r="BH74" s="413"/>
      <c r="BI74" s="413"/>
      <c r="BJ74" s="413"/>
      <c r="BK74" s="413"/>
      <c r="BL74" s="413"/>
      <c r="BM74" s="413"/>
      <c r="BN74" s="413"/>
      <c r="BO74" s="413"/>
      <c r="BP74" s="413"/>
      <c r="BQ74" s="413"/>
      <c r="BR74" s="413"/>
      <c r="BS74" s="413"/>
      <c r="BT74" s="413"/>
      <c r="BU74" s="413"/>
      <c r="BV74" s="413"/>
      <c r="BW74" s="413"/>
      <c r="BX74" s="413"/>
      <c r="BY74" s="413"/>
      <c r="BZ74" s="413"/>
      <c r="CA74" s="413"/>
      <c r="CB74" s="413"/>
    </row>
    <row r="75" spans="1:80" s="144" customFormat="1" ht="12" x14ac:dyDescent="0.2">
      <c r="A75" s="412"/>
      <c r="B75" s="381"/>
      <c r="C75" s="381"/>
      <c r="D75" s="381"/>
      <c r="E75" s="381"/>
      <c r="F75" s="381"/>
      <c r="G75" s="381"/>
      <c r="H75" s="381"/>
      <c r="I75" s="381"/>
      <c r="J75" s="381"/>
      <c r="K75" s="381"/>
      <c r="L75" s="381"/>
      <c r="M75" s="381"/>
      <c r="N75" s="381"/>
      <c r="O75" s="381"/>
      <c r="P75" s="381"/>
      <c r="Q75" s="381"/>
      <c r="R75" s="381"/>
      <c r="S75" s="381"/>
      <c r="T75" s="381"/>
      <c r="U75" s="381"/>
      <c r="V75" s="381"/>
      <c r="W75" s="381"/>
      <c r="X75" s="381"/>
      <c r="Y75" s="381"/>
      <c r="Z75" s="381"/>
      <c r="AA75" s="381"/>
      <c r="AB75" s="381"/>
      <c r="AC75" s="381"/>
      <c r="AD75" s="381"/>
      <c r="AE75" s="381"/>
      <c r="AF75" s="381"/>
      <c r="AG75" s="381"/>
      <c r="AH75" s="381"/>
      <c r="AI75" s="381"/>
      <c r="AJ75" s="381"/>
      <c r="AK75" s="381"/>
      <c r="AL75" s="381"/>
      <c r="AM75" s="381"/>
      <c r="AN75" s="381"/>
      <c r="AO75" s="381"/>
      <c r="AP75" s="413"/>
      <c r="AQ75" s="413"/>
      <c r="AR75" s="413"/>
      <c r="AS75" s="413"/>
      <c r="AT75" s="413"/>
      <c r="AU75" s="413"/>
      <c r="AV75" s="413"/>
      <c r="AW75" s="413"/>
      <c r="AX75" s="413"/>
      <c r="AY75" s="413"/>
      <c r="AZ75" s="413"/>
      <c r="BA75" s="413"/>
      <c r="BB75" s="413"/>
      <c r="BC75" s="413"/>
      <c r="BD75" s="413"/>
      <c r="BE75" s="413"/>
      <c r="BF75" s="413"/>
      <c r="BG75" s="413"/>
      <c r="BH75" s="413"/>
      <c r="BI75" s="413"/>
      <c r="BJ75" s="413"/>
      <c r="BK75" s="413"/>
      <c r="BL75" s="413"/>
      <c r="BM75" s="413"/>
      <c r="BN75" s="413"/>
      <c r="BO75" s="413"/>
      <c r="BP75" s="413"/>
      <c r="BQ75" s="413"/>
      <c r="BR75" s="413"/>
      <c r="BS75" s="413"/>
      <c r="BT75" s="413"/>
      <c r="BU75" s="413"/>
      <c r="BV75" s="413"/>
      <c r="BW75" s="413"/>
      <c r="BX75" s="413"/>
      <c r="BY75" s="413"/>
      <c r="BZ75" s="413"/>
      <c r="CA75" s="413"/>
      <c r="CB75" s="413"/>
    </row>
    <row r="76" spans="1:80" s="144" customFormat="1" ht="12" x14ac:dyDescent="0.2">
      <c r="A76" s="412"/>
      <c r="B76" s="381"/>
      <c r="C76" s="381"/>
      <c r="D76" s="381"/>
      <c r="E76" s="381"/>
      <c r="F76" s="381"/>
      <c r="G76" s="381"/>
      <c r="H76" s="381"/>
      <c r="I76" s="381"/>
      <c r="J76" s="381"/>
      <c r="K76" s="381"/>
      <c r="L76" s="381"/>
      <c r="M76" s="381"/>
      <c r="N76" s="381"/>
      <c r="O76" s="381"/>
      <c r="P76" s="381"/>
      <c r="Q76" s="381"/>
      <c r="R76" s="381"/>
      <c r="S76" s="381"/>
      <c r="T76" s="381"/>
      <c r="U76" s="381"/>
      <c r="V76" s="381"/>
      <c r="W76" s="381"/>
      <c r="X76" s="381"/>
      <c r="Y76" s="381"/>
      <c r="Z76" s="381"/>
      <c r="AA76" s="381"/>
      <c r="AB76" s="381"/>
      <c r="AC76" s="381"/>
      <c r="AD76" s="381"/>
      <c r="AE76" s="381"/>
      <c r="AF76" s="381"/>
      <c r="AG76" s="381"/>
      <c r="AH76" s="381"/>
      <c r="AI76" s="381"/>
      <c r="AJ76" s="381"/>
      <c r="AK76" s="381"/>
      <c r="AL76" s="381"/>
      <c r="AM76" s="381"/>
      <c r="AN76" s="381"/>
      <c r="AO76" s="381"/>
      <c r="AP76" s="413"/>
      <c r="AQ76" s="413"/>
      <c r="AR76" s="413"/>
      <c r="AS76" s="413"/>
      <c r="AT76" s="413"/>
      <c r="AU76" s="413"/>
      <c r="AV76" s="413"/>
      <c r="AW76" s="413"/>
      <c r="AX76" s="413"/>
      <c r="AY76" s="413"/>
      <c r="AZ76" s="413"/>
      <c r="BA76" s="413"/>
      <c r="BB76" s="413"/>
      <c r="BC76" s="413"/>
      <c r="BD76" s="413"/>
      <c r="BE76" s="413"/>
      <c r="BF76" s="413"/>
      <c r="BG76" s="413"/>
      <c r="BH76" s="413"/>
      <c r="BI76" s="413"/>
      <c r="BJ76" s="413"/>
      <c r="BK76" s="413"/>
      <c r="BL76" s="413"/>
      <c r="BM76" s="413"/>
      <c r="BN76" s="413"/>
      <c r="BO76" s="413"/>
      <c r="BP76" s="413"/>
      <c r="BQ76" s="413"/>
      <c r="BR76" s="413"/>
      <c r="BS76" s="413"/>
      <c r="BT76" s="413"/>
      <c r="BU76" s="413"/>
      <c r="BV76" s="413"/>
      <c r="BW76" s="413"/>
      <c r="BX76" s="413"/>
      <c r="BY76" s="413"/>
      <c r="BZ76" s="413"/>
      <c r="CA76" s="413"/>
      <c r="CB76" s="413"/>
    </row>
    <row r="77" spans="1:80" s="144" customFormat="1" ht="12" x14ac:dyDescent="0.2">
      <c r="A77" s="412"/>
      <c r="B77" s="381"/>
      <c r="C77" s="381"/>
      <c r="D77" s="381"/>
      <c r="E77" s="381"/>
      <c r="F77" s="381"/>
      <c r="G77" s="381"/>
      <c r="H77" s="381"/>
      <c r="I77" s="381"/>
      <c r="J77" s="381"/>
      <c r="K77" s="381"/>
      <c r="L77" s="381"/>
      <c r="M77" s="381"/>
      <c r="N77" s="381"/>
      <c r="O77" s="381"/>
      <c r="P77" s="381"/>
      <c r="Q77" s="381"/>
      <c r="R77" s="381"/>
      <c r="S77" s="381"/>
      <c r="T77" s="381"/>
      <c r="U77" s="381"/>
      <c r="V77" s="381"/>
      <c r="W77" s="381"/>
      <c r="X77" s="381"/>
      <c r="Y77" s="381"/>
      <c r="Z77" s="381"/>
      <c r="AA77" s="381"/>
      <c r="AB77" s="381"/>
      <c r="AC77" s="381"/>
      <c r="AD77" s="381"/>
      <c r="AE77" s="381"/>
      <c r="AF77" s="381"/>
      <c r="AG77" s="381"/>
      <c r="AH77" s="381"/>
      <c r="AI77" s="381"/>
      <c r="AJ77" s="381"/>
      <c r="AK77" s="381"/>
      <c r="AL77" s="381"/>
      <c r="AM77" s="381"/>
      <c r="AN77" s="381"/>
      <c r="AO77" s="381"/>
      <c r="AP77" s="413"/>
      <c r="AQ77" s="413"/>
      <c r="AR77" s="413"/>
      <c r="AS77" s="413"/>
      <c r="AT77" s="413"/>
      <c r="AU77" s="413"/>
      <c r="AV77" s="413"/>
      <c r="AW77" s="413"/>
      <c r="AX77" s="413"/>
      <c r="AY77" s="413"/>
      <c r="AZ77" s="413"/>
      <c r="BA77" s="413"/>
      <c r="BB77" s="413"/>
      <c r="BC77" s="413"/>
      <c r="BD77" s="413"/>
      <c r="BE77" s="413"/>
      <c r="BF77" s="413"/>
      <c r="BG77" s="413"/>
      <c r="BH77" s="413"/>
      <c r="BI77" s="413"/>
      <c r="BJ77" s="413"/>
      <c r="BK77" s="413"/>
      <c r="BL77" s="413"/>
      <c r="BM77" s="413"/>
      <c r="BN77" s="413"/>
      <c r="BO77" s="413"/>
      <c r="BP77" s="413"/>
      <c r="BQ77" s="413"/>
      <c r="BR77" s="413"/>
      <c r="BS77" s="413"/>
      <c r="BT77" s="413"/>
      <c r="BU77" s="413"/>
      <c r="BV77" s="413"/>
      <c r="BW77" s="413"/>
      <c r="BX77" s="413"/>
      <c r="BY77" s="413"/>
      <c r="BZ77" s="413"/>
      <c r="CA77" s="413"/>
      <c r="CB77" s="413"/>
    </row>
    <row r="78" spans="1:80" s="144" customFormat="1" ht="12" x14ac:dyDescent="0.2">
      <c r="A78" s="412"/>
      <c r="B78" s="381"/>
      <c r="C78" s="381"/>
      <c r="D78" s="381"/>
      <c r="E78" s="381"/>
      <c r="F78" s="381"/>
      <c r="G78" s="381"/>
      <c r="H78" s="381"/>
      <c r="I78" s="381"/>
      <c r="J78" s="381"/>
      <c r="K78" s="381"/>
      <c r="L78" s="381"/>
      <c r="M78" s="381"/>
      <c r="N78" s="381"/>
      <c r="O78" s="381"/>
      <c r="P78" s="381"/>
      <c r="Q78" s="381"/>
      <c r="R78" s="381"/>
      <c r="S78" s="381"/>
      <c r="T78" s="381"/>
      <c r="U78" s="381"/>
      <c r="V78" s="381"/>
      <c r="W78" s="381"/>
      <c r="X78" s="381"/>
      <c r="Y78" s="381"/>
      <c r="Z78" s="381"/>
      <c r="AA78" s="381"/>
      <c r="AB78" s="381"/>
      <c r="AC78" s="381"/>
      <c r="AD78" s="381"/>
      <c r="AE78" s="381"/>
      <c r="AF78" s="381"/>
      <c r="AG78" s="381"/>
      <c r="AH78" s="381"/>
      <c r="AI78" s="381"/>
      <c r="AJ78" s="381"/>
      <c r="AK78" s="381"/>
      <c r="AL78" s="381"/>
      <c r="AM78" s="381"/>
      <c r="AN78" s="381"/>
      <c r="AO78" s="381"/>
      <c r="AP78" s="413"/>
      <c r="AQ78" s="413"/>
      <c r="AR78" s="413"/>
      <c r="AS78" s="413"/>
      <c r="AT78" s="413"/>
      <c r="AU78" s="413"/>
      <c r="AV78" s="413"/>
      <c r="AW78" s="413"/>
      <c r="AX78" s="413"/>
      <c r="AY78" s="413"/>
      <c r="AZ78" s="413"/>
      <c r="BA78" s="413"/>
      <c r="BB78" s="413"/>
      <c r="BC78" s="413"/>
      <c r="BD78" s="413"/>
      <c r="BE78" s="413"/>
      <c r="BF78" s="413"/>
      <c r="BG78" s="413"/>
      <c r="BH78" s="413"/>
      <c r="BI78" s="413"/>
      <c r="BJ78" s="413"/>
      <c r="BK78" s="413"/>
      <c r="BL78" s="413"/>
      <c r="BM78" s="413"/>
      <c r="BN78" s="413"/>
      <c r="BO78" s="413"/>
      <c r="BP78" s="413"/>
      <c r="BQ78" s="413"/>
      <c r="BR78" s="413"/>
      <c r="BS78" s="413"/>
      <c r="BT78" s="413"/>
      <c r="BU78" s="413"/>
      <c r="BV78" s="413"/>
      <c r="BW78" s="413"/>
      <c r="BX78" s="413"/>
      <c r="BY78" s="413"/>
      <c r="BZ78" s="413"/>
      <c r="CA78" s="413"/>
      <c r="CB78" s="413"/>
    </row>
    <row r="79" spans="1:80" s="144" customFormat="1" ht="12" x14ac:dyDescent="0.2">
      <c r="A79" s="412"/>
      <c r="B79" s="381"/>
      <c r="C79" s="381"/>
      <c r="D79" s="381"/>
      <c r="E79" s="381"/>
      <c r="F79" s="381"/>
      <c r="G79" s="381"/>
      <c r="H79" s="381"/>
      <c r="I79" s="381"/>
      <c r="J79" s="381"/>
      <c r="K79" s="381"/>
      <c r="L79" s="381"/>
      <c r="M79" s="381"/>
      <c r="N79" s="381"/>
      <c r="O79" s="381"/>
      <c r="P79" s="381"/>
      <c r="Q79" s="381"/>
      <c r="R79" s="381"/>
      <c r="S79" s="381"/>
      <c r="T79" s="381"/>
      <c r="U79" s="381"/>
      <c r="V79" s="381"/>
      <c r="W79" s="381"/>
      <c r="X79" s="381"/>
      <c r="Y79" s="381"/>
      <c r="Z79" s="381"/>
      <c r="AA79" s="381"/>
      <c r="AB79" s="381"/>
      <c r="AC79" s="381"/>
      <c r="AD79" s="381"/>
      <c r="AE79" s="381"/>
      <c r="AF79" s="381"/>
      <c r="AG79" s="381"/>
      <c r="AH79" s="381"/>
      <c r="AI79" s="381"/>
      <c r="AJ79" s="381"/>
      <c r="AK79" s="381"/>
      <c r="AL79" s="381"/>
      <c r="AM79" s="381"/>
      <c r="AN79" s="381"/>
      <c r="AO79" s="381"/>
      <c r="AP79" s="413"/>
      <c r="AQ79" s="413"/>
      <c r="AR79" s="413"/>
      <c r="AS79" s="413"/>
      <c r="AT79" s="413"/>
      <c r="AU79" s="413"/>
      <c r="AV79" s="413"/>
      <c r="AW79" s="413"/>
      <c r="AX79" s="413"/>
      <c r="AY79" s="413"/>
      <c r="AZ79" s="413"/>
      <c r="BA79" s="413"/>
      <c r="BB79" s="413"/>
      <c r="BC79" s="413"/>
      <c r="BD79" s="413"/>
      <c r="BE79" s="413"/>
      <c r="BF79" s="413"/>
      <c r="BG79" s="413"/>
      <c r="BH79" s="413"/>
      <c r="BI79" s="413"/>
      <c r="BJ79" s="413"/>
      <c r="BK79" s="413"/>
      <c r="BL79" s="413"/>
      <c r="BM79" s="413"/>
      <c r="BN79" s="413"/>
      <c r="BO79" s="413"/>
      <c r="BP79" s="413"/>
      <c r="BQ79" s="413"/>
      <c r="BR79" s="413"/>
      <c r="BS79" s="413"/>
      <c r="BT79" s="413"/>
      <c r="BU79" s="413"/>
      <c r="BV79" s="413"/>
      <c r="BW79" s="413"/>
      <c r="BX79" s="413"/>
      <c r="BY79" s="413"/>
      <c r="BZ79" s="413"/>
      <c r="CA79" s="413"/>
      <c r="CB79" s="413"/>
    </row>
    <row r="80" spans="1:80" s="144" customFormat="1" ht="12" x14ac:dyDescent="0.2">
      <c r="A80" s="412"/>
      <c r="B80" s="381"/>
      <c r="C80" s="381"/>
      <c r="D80" s="381"/>
      <c r="E80" s="381"/>
      <c r="F80" s="381"/>
      <c r="G80" s="381"/>
      <c r="H80" s="381"/>
      <c r="I80" s="381"/>
      <c r="J80" s="381"/>
      <c r="K80" s="381"/>
      <c r="L80" s="381"/>
      <c r="M80" s="381"/>
      <c r="N80" s="381"/>
      <c r="O80" s="381"/>
      <c r="P80" s="381"/>
      <c r="Q80" s="381"/>
      <c r="R80" s="381"/>
      <c r="S80" s="381"/>
      <c r="T80" s="381"/>
      <c r="U80" s="381"/>
      <c r="V80" s="381"/>
      <c r="W80" s="381"/>
      <c r="X80" s="381"/>
      <c r="Y80" s="381"/>
      <c r="Z80" s="381"/>
      <c r="AA80" s="381"/>
      <c r="AB80" s="381"/>
      <c r="AC80" s="381"/>
      <c r="AD80" s="381"/>
      <c r="AE80" s="381"/>
      <c r="AF80" s="381"/>
      <c r="AG80" s="381"/>
      <c r="AH80" s="381"/>
      <c r="AI80" s="381"/>
      <c r="AJ80" s="381"/>
      <c r="AK80" s="381"/>
      <c r="AL80" s="381"/>
      <c r="AM80" s="381"/>
      <c r="AN80" s="381"/>
      <c r="AO80" s="381"/>
      <c r="AP80" s="413"/>
      <c r="AQ80" s="413"/>
      <c r="AR80" s="413"/>
      <c r="AS80" s="413"/>
      <c r="AT80" s="413"/>
      <c r="AU80" s="413"/>
      <c r="AV80" s="413"/>
      <c r="AW80" s="413"/>
      <c r="AX80" s="413"/>
      <c r="AY80" s="413"/>
      <c r="AZ80" s="413"/>
      <c r="BA80" s="413"/>
      <c r="BB80" s="413"/>
      <c r="BC80" s="413"/>
      <c r="BD80" s="413"/>
      <c r="BE80" s="413"/>
      <c r="BF80" s="413"/>
      <c r="BG80" s="413"/>
      <c r="BH80" s="413"/>
      <c r="BI80" s="413"/>
      <c r="BJ80" s="413"/>
      <c r="BK80" s="413"/>
      <c r="BL80" s="413"/>
      <c r="BM80" s="413"/>
      <c r="BN80" s="413"/>
      <c r="BO80" s="413"/>
      <c r="BP80" s="413"/>
      <c r="BQ80" s="413"/>
      <c r="BR80" s="413"/>
      <c r="BS80" s="413"/>
      <c r="BT80" s="413"/>
      <c r="BU80" s="413"/>
      <c r="BV80" s="413"/>
      <c r="BW80" s="413"/>
      <c r="BX80" s="413"/>
      <c r="BY80" s="413"/>
      <c r="BZ80" s="413"/>
      <c r="CA80" s="413"/>
      <c r="CB80" s="413"/>
    </row>
    <row r="81" spans="1:80" s="144" customFormat="1" ht="12" x14ac:dyDescent="0.2">
      <c r="A81" s="412"/>
      <c r="B81" s="381"/>
      <c r="C81" s="381"/>
      <c r="D81" s="381"/>
      <c r="E81" s="381"/>
      <c r="F81" s="381"/>
      <c r="G81" s="381"/>
      <c r="H81" s="381"/>
      <c r="I81" s="381"/>
      <c r="J81" s="381"/>
      <c r="K81" s="381"/>
      <c r="L81" s="381"/>
      <c r="M81" s="381"/>
      <c r="N81" s="381"/>
      <c r="O81" s="381"/>
      <c r="P81" s="381"/>
      <c r="Q81" s="381"/>
      <c r="R81" s="381"/>
      <c r="S81" s="381"/>
      <c r="T81" s="381"/>
      <c r="U81" s="381"/>
      <c r="V81" s="381"/>
      <c r="W81" s="381"/>
      <c r="X81" s="381"/>
      <c r="Y81" s="381"/>
      <c r="Z81" s="381"/>
      <c r="AA81" s="381"/>
      <c r="AB81" s="381"/>
      <c r="AC81" s="381"/>
      <c r="AD81" s="381"/>
      <c r="AE81" s="381"/>
      <c r="AF81" s="381"/>
      <c r="AG81" s="381"/>
      <c r="AH81" s="381"/>
      <c r="AI81" s="381"/>
      <c r="AJ81" s="381"/>
      <c r="AK81" s="381"/>
      <c r="AL81" s="381"/>
      <c r="AM81" s="381"/>
      <c r="AN81" s="381"/>
      <c r="AO81" s="381"/>
      <c r="AP81" s="413"/>
      <c r="AQ81" s="413"/>
      <c r="AR81" s="413"/>
      <c r="AS81" s="413"/>
      <c r="AT81" s="413"/>
      <c r="AU81" s="413"/>
      <c r="AV81" s="413"/>
      <c r="AW81" s="413"/>
      <c r="AX81" s="413"/>
      <c r="AY81" s="413"/>
      <c r="AZ81" s="413"/>
      <c r="BA81" s="413"/>
      <c r="BB81" s="413"/>
      <c r="BC81" s="413"/>
      <c r="BD81" s="413"/>
      <c r="BE81" s="413"/>
      <c r="BF81" s="413"/>
      <c r="BG81" s="413"/>
      <c r="BH81" s="413"/>
      <c r="BI81" s="413"/>
      <c r="BJ81" s="413"/>
      <c r="BK81" s="413"/>
      <c r="BL81" s="413"/>
      <c r="BM81" s="413"/>
      <c r="BN81" s="413"/>
      <c r="BO81" s="413"/>
      <c r="BP81" s="413"/>
      <c r="BQ81" s="413"/>
      <c r="BR81" s="413"/>
      <c r="BS81" s="413"/>
      <c r="BT81" s="413"/>
      <c r="BU81" s="413"/>
      <c r="BV81" s="413"/>
      <c r="BW81" s="413"/>
      <c r="BX81" s="413"/>
      <c r="BY81" s="413"/>
      <c r="BZ81" s="413"/>
      <c r="CA81" s="413"/>
      <c r="CB81" s="413"/>
    </row>
    <row r="82" spans="1:80" s="144" customFormat="1" ht="12" x14ac:dyDescent="0.2">
      <c r="A82" s="412"/>
      <c r="B82" s="381"/>
      <c r="C82" s="381"/>
      <c r="D82" s="381"/>
      <c r="E82" s="381"/>
      <c r="F82" s="381"/>
      <c r="G82" s="381"/>
      <c r="H82" s="381"/>
      <c r="I82" s="381"/>
      <c r="J82" s="381"/>
      <c r="K82" s="381"/>
      <c r="L82" s="381"/>
      <c r="M82" s="381"/>
      <c r="N82" s="381"/>
      <c r="O82" s="381"/>
      <c r="P82" s="381"/>
      <c r="Q82" s="381"/>
      <c r="R82" s="381"/>
      <c r="S82" s="381"/>
      <c r="T82" s="381"/>
      <c r="U82" s="381"/>
      <c r="V82" s="381"/>
      <c r="W82" s="381"/>
      <c r="X82" s="381"/>
      <c r="Y82" s="381"/>
      <c r="Z82" s="381"/>
      <c r="AA82" s="381"/>
      <c r="AB82" s="381"/>
      <c r="AC82" s="381"/>
      <c r="AD82" s="381"/>
      <c r="AE82" s="381"/>
      <c r="AF82" s="381"/>
      <c r="AG82" s="381"/>
      <c r="AH82" s="381"/>
      <c r="AI82" s="381"/>
      <c r="AJ82" s="381"/>
      <c r="AK82" s="381"/>
      <c r="AL82" s="381"/>
      <c r="AM82" s="381"/>
      <c r="AN82" s="381"/>
      <c r="AO82" s="381"/>
      <c r="AP82" s="413"/>
      <c r="AQ82" s="413"/>
      <c r="AR82" s="413"/>
      <c r="AS82" s="413"/>
      <c r="AT82" s="413"/>
      <c r="AU82" s="413"/>
      <c r="AV82" s="413"/>
      <c r="AW82" s="413"/>
      <c r="AX82" s="413"/>
      <c r="AY82" s="413"/>
      <c r="AZ82" s="413"/>
      <c r="BA82" s="413"/>
      <c r="BB82" s="413"/>
      <c r="BC82" s="413"/>
      <c r="BD82" s="413"/>
      <c r="BE82" s="413"/>
      <c r="BF82" s="413"/>
      <c r="BG82" s="413"/>
      <c r="BH82" s="413"/>
      <c r="BI82" s="413"/>
      <c r="BJ82" s="413"/>
      <c r="BK82" s="413"/>
      <c r="BL82" s="413"/>
      <c r="BM82" s="413"/>
      <c r="BN82" s="413"/>
      <c r="BO82" s="413"/>
      <c r="BP82" s="413"/>
      <c r="BQ82" s="413"/>
      <c r="BR82" s="413"/>
      <c r="BS82" s="413"/>
      <c r="BT82" s="413"/>
      <c r="BU82" s="413"/>
      <c r="BV82" s="413"/>
      <c r="BW82" s="413"/>
      <c r="BX82" s="413"/>
      <c r="BY82" s="413"/>
      <c r="BZ82" s="413"/>
      <c r="CA82" s="413"/>
      <c r="CB82" s="413"/>
    </row>
    <row r="83" spans="1:80" s="144" customFormat="1" ht="12" x14ac:dyDescent="0.2">
      <c r="A83" s="412"/>
      <c r="B83" s="381"/>
      <c r="C83" s="381"/>
      <c r="D83" s="381"/>
      <c r="E83" s="381"/>
      <c r="F83" s="381"/>
      <c r="G83" s="381"/>
      <c r="H83" s="381"/>
      <c r="I83" s="381"/>
      <c r="J83" s="381"/>
      <c r="K83" s="381"/>
      <c r="L83" s="381"/>
      <c r="M83" s="381"/>
      <c r="N83" s="381"/>
      <c r="O83" s="381"/>
      <c r="P83" s="381"/>
      <c r="Q83" s="381"/>
      <c r="R83" s="381"/>
      <c r="S83" s="381"/>
      <c r="T83" s="381"/>
      <c r="U83" s="381"/>
      <c r="V83" s="381"/>
      <c r="W83" s="381"/>
      <c r="X83" s="381"/>
      <c r="Y83" s="381"/>
      <c r="Z83" s="381"/>
      <c r="AA83" s="381"/>
      <c r="AB83" s="381"/>
      <c r="AC83" s="381"/>
      <c r="AD83" s="381"/>
      <c r="AE83" s="381"/>
      <c r="AF83" s="381"/>
      <c r="AG83" s="381"/>
      <c r="AH83" s="381"/>
      <c r="AI83" s="381"/>
      <c r="AJ83" s="381"/>
      <c r="AK83" s="381"/>
      <c r="AL83" s="381"/>
      <c r="AM83" s="381"/>
      <c r="AN83" s="381"/>
      <c r="AO83" s="381"/>
      <c r="AP83" s="413"/>
      <c r="AQ83" s="413"/>
      <c r="AR83" s="413"/>
      <c r="AS83" s="413"/>
      <c r="AT83" s="413"/>
      <c r="AU83" s="413"/>
      <c r="AV83" s="413"/>
      <c r="AW83" s="413"/>
      <c r="AX83" s="413"/>
      <c r="AY83" s="413"/>
      <c r="AZ83" s="413"/>
      <c r="BA83" s="413"/>
      <c r="BB83" s="413"/>
      <c r="BC83" s="413"/>
      <c r="BD83" s="413"/>
      <c r="BE83" s="413"/>
      <c r="BF83" s="413"/>
      <c r="BG83" s="413"/>
      <c r="BH83" s="413"/>
      <c r="BI83" s="413"/>
      <c r="BJ83" s="413"/>
      <c r="BK83" s="413"/>
      <c r="BL83" s="413"/>
      <c r="BM83" s="413"/>
      <c r="BN83" s="413"/>
      <c r="BO83" s="413"/>
      <c r="BP83" s="413"/>
      <c r="BQ83" s="413"/>
      <c r="BR83" s="413"/>
      <c r="BS83" s="413"/>
      <c r="BT83" s="413"/>
      <c r="BU83" s="413"/>
      <c r="BV83" s="413"/>
      <c r="BW83" s="413"/>
      <c r="BX83" s="413"/>
      <c r="BY83" s="413"/>
      <c r="BZ83" s="413"/>
      <c r="CA83" s="413"/>
      <c r="CB83" s="413"/>
    </row>
    <row r="84" spans="1:80" s="144" customFormat="1" ht="12" x14ac:dyDescent="0.2">
      <c r="A84" s="412"/>
      <c r="B84" s="381"/>
      <c r="C84" s="381"/>
      <c r="D84" s="381"/>
      <c r="E84" s="381"/>
      <c r="F84" s="381"/>
      <c r="G84" s="381"/>
      <c r="H84" s="381"/>
      <c r="I84" s="381"/>
      <c r="J84" s="381"/>
      <c r="K84" s="381"/>
      <c r="L84" s="381"/>
      <c r="M84" s="381"/>
      <c r="N84" s="381"/>
      <c r="O84" s="381"/>
      <c r="P84" s="381"/>
      <c r="Q84" s="381"/>
      <c r="R84" s="381"/>
      <c r="S84" s="381"/>
      <c r="T84" s="381"/>
      <c r="U84" s="381"/>
      <c r="V84" s="381"/>
      <c r="W84" s="381"/>
      <c r="X84" s="381"/>
      <c r="Y84" s="381"/>
      <c r="Z84" s="381"/>
      <c r="AA84" s="381"/>
      <c r="AB84" s="381"/>
      <c r="AC84" s="381"/>
      <c r="AD84" s="381"/>
      <c r="AE84" s="381"/>
      <c r="AF84" s="381"/>
      <c r="AG84" s="381"/>
      <c r="AH84" s="381"/>
      <c r="AI84" s="381"/>
      <c r="AJ84" s="381"/>
      <c r="AK84" s="381"/>
      <c r="AL84" s="381"/>
      <c r="AM84" s="381"/>
      <c r="AN84" s="381"/>
      <c r="AO84" s="381"/>
      <c r="AP84" s="413"/>
      <c r="AQ84" s="413"/>
      <c r="AR84" s="413"/>
      <c r="AS84" s="413"/>
      <c r="AT84" s="413"/>
      <c r="AU84" s="413"/>
      <c r="AV84" s="413"/>
      <c r="AW84" s="413"/>
      <c r="AX84" s="413"/>
      <c r="AY84" s="413"/>
      <c r="AZ84" s="413"/>
      <c r="BA84" s="413"/>
      <c r="BB84" s="413"/>
      <c r="BC84" s="413"/>
      <c r="BD84" s="413"/>
      <c r="BE84" s="413"/>
      <c r="BF84" s="413"/>
      <c r="BG84" s="413"/>
      <c r="BH84" s="413"/>
      <c r="BI84" s="413"/>
      <c r="BJ84" s="413"/>
      <c r="BK84" s="413"/>
      <c r="BL84" s="413"/>
      <c r="BM84" s="413"/>
      <c r="BN84" s="413"/>
      <c r="BO84" s="413"/>
      <c r="BP84" s="413"/>
      <c r="BQ84" s="413"/>
      <c r="BR84" s="413"/>
      <c r="BS84" s="413"/>
      <c r="BT84" s="413"/>
      <c r="BU84" s="413"/>
      <c r="BV84" s="413"/>
      <c r="BW84" s="413"/>
      <c r="BX84" s="413"/>
      <c r="BY84" s="413"/>
      <c r="BZ84" s="413"/>
      <c r="CA84" s="413"/>
      <c r="CB84" s="413"/>
    </row>
    <row r="85" spans="1:80" s="144" customFormat="1" ht="12" x14ac:dyDescent="0.2">
      <c r="A85" s="412"/>
      <c r="B85" s="381"/>
      <c r="C85" s="381"/>
      <c r="D85" s="381"/>
      <c r="E85" s="381"/>
      <c r="F85" s="381"/>
      <c r="G85" s="381"/>
      <c r="H85" s="381"/>
      <c r="I85" s="381"/>
      <c r="J85" s="381"/>
      <c r="K85" s="381"/>
      <c r="L85" s="381"/>
      <c r="M85" s="381"/>
      <c r="N85" s="381"/>
      <c r="O85" s="381"/>
      <c r="P85" s="381"/>
      <c r="Q85" s="381"/>
      <c r="R85" s="381"/>
      <c r="S85" s="381"/>
      <c r="T85" s="381"/>
      <c r="U85" s="381"/>
      <c r="V85" s="381"/>
      <c r="W85" s="381"/>
      <c r="X85" s="381"/>
      <c r="Y85" s="381"/>
      <c r="Z85" s="381"/>
      <c r="AA85" s="381"/>
      <c r="AB85" s="381"/>
      <c r="AC85" s="381"/>
      <c r="AD85" s="381"/>
      <c r="AE85" s="381"/>
      <c r="AF85" s="381"/>
      <c r="AG85" s="381"/>
      <c r="AH85" s="381"/>
      <c r="AI85" s="381"/>
      <c r="AJ85" s="381"/>
      <c r="AK85" s="381"/>
      <c r="AL85" s="381"/>
      <c r="AM85" s="381"/>
      <c r="AN85" s="381"/>
      <c r="AO85" s="381"/>
      <c r="AP85" s="413"/>
      <c r="AQ85" s="413"/>
      <c r="AR85" s="413"/>
      <c r="AS85" s="413"/>
      <c r="AT85" s="413"/>
      <c r="AU85" s="413"/>
      <c r="AV85" s="413"/>
      <c r="AW85" s="413"/>
      <c r="AX85" s="413"/>
      <c r="AY85" s="413"/>
      <c r="AZ85" s="413"/>
      <c r="BA85" s="413"/>
      <c r="BB85" s="413"/>
      <c r="BC85" s="413"/>
      <c r="BD85" s="413"/>
      <c r="BE85" s="413"/>
      <c r="BF85" s="413"/>
      <c r="BG85" s="413"/>
      <c r="BH85" s="413"/>
      <c r="BI85" s="413"/>
      <c r="BJ85" s="413"/>
      <c r="BK85" s="413"/>
      <c r="BL85" s="413"/>
      <c r="BM85" s="413"/>
      <c r="BN85" s="413"/>
      <c r="BO85" s="413"/>
      <c r="BP85" s="413"/>
      <c r="BQ85" s="413"/>
      <c r="BR85" s="413"/>
      <c r="BS85" s="413"/>
      <c r="BT85" s="413"/>
      <c r="BU85" s="413"/>
      <c r="BV85" s="413"/>
      <c r="BW85" s="413"/>
      <c r="BX85" s="413"/>
      <c r="BY85" s="413"/>
      <c r="BZ85" s="413"/>
      <c r="CA85" s="413"/>
      <c r="CB85" s="413"/>
    </row>
    <row r="86" spans="1:80" s="144" customFormat="1" ht="12" x14ac:dyDescent="0.2">
      <c r="A86" s="412"/>
      <c r="B86" s="381"/>
      <c r="C86" s="381"/>
      <c r="D86" s="381"/>
      <c r="E86" s="381"/>
      <c r="F86" s="381"/>
      <c r="G86" s="381"/>
      <c r="H86" s="381"/>
      <c r="I86" s="381"/>
      <c r="J86" s="381"/>
      <c r="K86" s="381"/>
      <c r="L86" s="381"/>
      <c r="M86" s="381"/>
      <c r="N86" s="381"/>
      <c r="O86" s="381"/>
      <c r="P86" s="381"/>
      <c r="Q86" s="381"/>
      <c r="R86" s="381"/>
      <c r="S86" s="381"/>
      <c r="T86" s="381"/>
      <c r="U86" s="381"/>
      <c r="V86" s="381"/>
      <c r="W86" s="381"/>
      <c r="X86" s="381"/>
      <c r="Y86" s="381"/>
      <c r="Z86" s="381"/>
      <c r="AA86" s="381"/>
      <c r="AB86" s="381"/>
      <c r="AC86" s="381"/>
      <c r="AD86" s="381"/>
      <c r="AE86" s="381"/>
      <c r="AF86" s="381"/>
      <c r="AG86" s="381"/>
      <c r="AH86" s="381"/>
      <c r="AI86" s="381"/>
      <c r="AJ86" s="381"/>
      <c r="AK86" s="381"/>
      <c r="AL86" s="381"/>
      <c r="AM86" s="381"/>
      <c r="AN86" s="381"/>
      <c r="AO86" s="381"/>
      <c r="AP86" s="413"/>
      <c r="AQ86" s="413"/>
      <c r="AR86" s="413"/>
      <c r="AS86" s="413"/>
      <c r="AT86" s="413"/>
      <c r="AU86" s="413"/>
      <c r="AV86" s="413"/>
      <c r="AW86" s="413"/>
      <c r="AX86" s="413"/>
      <c r="AY86" s="413"/>
      <c r="AZ86" s="413"/>
      <c r="BA86" s="413"/>
      <c r="BB86" s="413"/>
      <c r="BC86" s="413"/>
      <c r="BD86" s="413"/>
      <c r="BE86" s="413"/>
      <c r="BF86" s="413"/>
      <c r="BG86" s="413"/>
      <c r="BH86" s="413"/>
      <c r="BI86" s="413"/>
      <c r="BJ86" s="413"/>
      <c r="BK86" s="413"/>
      <c r="BL86" s="413"/>
      <c r="BM86" s="413"/>
      <c r="BN86" s="413"/>
      <c r="BO86" s="413"/>
      <c r="BP86" s="413"/>
      <c r="BQ86" s="413"/>
      <c r="BR86" s="413"/>
      <c r="BS86" s="413"/>
      <c r="BT86" s="413"/>
      <c r="BU86" s="413"/>
      <c r="BV86" s="413"/>
      <c r="BW86" s="413"/>
      <c r="BX86" s="413"/>
      <c r="BY86" s="413"/>
      <c r="BZ86" s="413"/>
      <c r="CA86" s="413"/>
      <c r="CB86" s="413"/>
    </row>
    <row r="87" spans="1:80" s="144" customFormat="1" ht="12" x14ac:dyDescent="0.2">
      <c r="A87" s="412"/>
      <c r="B87" s="381"/>
      <c r="C87" s="381"/>
      <c r="D87" s="381"/>
      <c r="E87" s="381"/>
      <c r="F87" s="381"/>
      <c r="G87" s="381"/>
      <c r="H87" s="381"/>
      <c r="I87" s="381"/>
      <c r="J87" s="381"/>
      <c r="K87" s="381"/>
      <c r="L87" s="381"/>
      <c r="M87" s="381"/>
      <c r="N87" s="381"/>
      <c r="O87" s="381"/>
      <c r="P87" s="381"/>
      <c r="Q87" s="381"/>
      <c r="R87" s="381"/>
      <c r="S87" s="381"/>
      <c r="T87" s="381"/>
      <c r="U87" s="381"/>
      <c r="V87" s="381"/>
      <c r="W87" s="381"/>
      <c r="X87" s="381"/>
      <c r="Y87" s="381"/>
      <c r="Z87" s="381"/>
      <c r="AA87" s="381"/>
      <c r="AB87" s="381"/>
      <c r="AC87" s="381"/>
      <c r="AD87" s="381"/>
      <c r="AE87" s="381"/>
      <c r="AF87" s="381"/>
      <c r="AG87" s="381"/>
      <c r="AH87" s="381"/>
      <c r="AI87" s="381"/>
      <c r="AJ87" s="381"/>
      <c r="AK87" s="381"/>
      <c r="AL87" s="381"/>
      <c r="AM87" s="381"/>
      <c r="AN87" s="381"/>
      <c r="AO87" s="381"/>
      <c r="AP87" s="413"/>
      <c r="AQ87" s="413"/>
      <c r="AR87" s="413"/>
      <c r="AS87" s="413"/>
      <c r="AT87" s="413"/>
      <c r="AU87" s="413"/>
      <c r="AV87" s="413"/>
      <c r="AW87" s="413"/>
      <c r="AX87" s="413"/>
      <c r="AY87" s="413"/>
      <c r="AZ87" s="413"/>
      <c r="BA87" s="413"/>
      <c r="BB87" s="413"/>
      <c r="BC87" s="413"/>
      <c r="BD87" s="413"/>
      <c r="BE87" s="413"/>
      <c r="BF87" s="413"/>
      <c r="BG87" s="413"/>
      <c r="BH87" s="413"/>
      <c r="BI87" s="413"/>
      <c r="BJ87" s="413"/>
      <c r="BK87" s="413"/>
      <c r="BL87" s="413"/>
      <c r="BM87" s="413"/>
      <c r="BN87" s="413"/>
      <c r="BO87" s="413"/>
      <c r="BP87" s="413"/>
      <c r="BQ87" s="413"/>
      <c r="BR87" s="413"/>
      <c r="BS87" s="413"/>
      <c r="BT87" s="413"/>
      <c r="BU87" s="413"/>
      <c r="BV87" s="413"/>
      <c r="BW87" s="413"/>
      <c r="BX87" s="413"/>
      <c r="BY87" s="413"/>
      <c r="BZ87" s="413"/>
      <c r="CA87" s="413"/>
      <c r="CB87" s="413"/>
    </row>
    <row r="88" spans="1:80" s="144" customFormat="1" ht="12" x14ac:dyDescent="0.2">
      <c r="A88" s="412"/>
      <c r="B88" s="381"/>
      <c r="C88" s="381"/>
      <c r="D88" s="381"/>
      <c r="E88" s="381"/>
      <c r="F88" s="381"/>
      <c r="G88" s="381"/>
      <c r="H88" s="381"/>
      <c r="I88" s="381"/>
      <c r="J88" s="381"/>
      <c r="K88" s="381"/>
      <c r="L88" s="381"/>
      <c r="M88" s="381"/>
      <c r="N88" s="381"/>
      <c r="O88" s="381"/>
      <c r="P88" s="381"/>
      <c r="Q88" s="381"/>
      <c r="R88" s="381"/>
      <c r="S88" s="381"/>
      <c r="T88" s="381"/>
      <c r="U88" s="381"/>
      <c r="V88" s="381"/>
      <c r="W88" s="381"/>
      <c r="X88" s="381"/>
      <c r="Y88" s="381"/>
      <c r="Z88" s="381"/>
      <c r="AA88" s="381"/>
      <c r="AB88" s="381"/>
      <c r="AC88" s="381"/>
      <c r="AD88" s="381"/>
      <c r="AE88" s="381"/>
      <c r="AF88" s="381"/>
      <c r="AG88" s="381"/>
      <c r="AH88" s="381"/>
      <c r="AI88" s="381"/>
      <c r="AJ88" s="381"/>
      <c r="AK88" s="381"/>
      <c r="AL88" s="381"/>
      <c r="AM88" s="381"/>
      <c r="AN88" s="381"/>
      <c r="AO88" s="381"/>
      <c r="AP88" s="413"/>
      <c r="AQ88" s="413"/>
      <c r="AR88" s="413"/>
      <c r="AS88" s="413"/>
      <c r="AT88" s="413"/>
      <c r="AU88" s="413"/>
      <c r="AV88" s="413"/>
      <c r="AW88" s="413"/>
      <c r="AX88" s="413"/>
      <c r="AY88" s="413"/>
      <c r="AZ88" s="413"/>
      <c r="BA88" s="413"/>
      <c r="BB88" s="413"/>
      <c r="BC88" s="413"/>
      <c r="BD88" s="413"/>
      <c r="BE88" s="413"/>
      <c r="BF88" s="413"/>
      <c r="BG88" s="413"/>
      <c r="BH88" s="413"/>
      <c r="BI88" s="413"/>
      <c r="BJ88" s="413"/>
      <c r="BK88" s="413"/>
      <c r="BL88" s="413"/>
      <c r="BM88" s="413"/>
      <c r="BN88" s="413"/>
      <c r="BO88" s="413"/>
      <c r="BP88" s="413"/>
      <c r="BQ88" s="413"/>
      <c r="BR88" s="413"/>
      <c r="BS88" s="413"/>
      <c r="BT88" s="413"/>
      <c r="BU88" s="413"/>
      <c r="BV88" s="413"/>
      <c r="BW88" s="413"/>
      <c r="BX88" s="413"/>
      <c r="BY88" s="413"/>
      <c r="BZ88" s="413"/>
      <c r="CA88" s="413"/>
      <c r="CB88" s="413"/>
    </row>
    <row r="89" spans="1:80" s="144" customFormat="1" ht="12" x14ac:dyDescent="0.2">
      <c r="A89" s="412"/>
      <c r="B89" s="381"/>
      <c r="C89" s="381"/>
      <c r="D89" s="381"/>
      <c r="E89" s="381"/>
      <c r="F89" s="381"/>
      <c r="G89" s="381"/>
      <c r="H89" s="381"/>
      <c r="I89" s="381"/>
      <c r="J89" s="381"/>
      <c r="K89" s="381"/>
      <c r="L89" s="381"/>
      <c r="M89" s="381"/>
      <c r="N89" s="381"/>
      <c r="O89" s="381"/>
      <c r="P89" s="381"/>
      <c r="Q89" s="381"/>
      <c r="R89" s="381"/>
      <c r="S89" s="381"/>
      <c r="T89" s="381"/>
      <c r="U89" s="381"/>
      <c r="V89" s="381"/>
      <c r="W89" s="381"/>
      <c r="X89" s="381"/>
      <c r="Y89" s="381"/>
      <c r="Z89" s="381"/>
      <c r="AA89" s="381"/>
      <c r="AB89" s="381"/>
      <c r="AC89" s="381"/>
      <c r="AD89" s="381"/>
      <c r="AE89" s="381"/>
      <c r="AF89" s="381"/>
      <c r="AG89" s="381"/>
      <c r="AH89" s="381"/>
      <c r="AI89" s="381"/>
      <c r="AJ89" s="381"/>
      <c r="AK89" s="381"/>
      <c r="AL89" s="381"/>
      <c r="AM89" s="381"/>
      <c r="AN89" s="381"/>
      <c r="AO89" s="381"/>
      <c r="AP89" s="413"/>
      <c r="AQ89" s="413"/>
      <c r="AR89" s="413"/>
      <c r="AS89" s="413"/>
      <c r="AT89" s="413"/>
      <c r="AU89" s="413"/>
      <c r="AV89" s="413"/>
      <c r="AW89" s="413"/>
      <c r="AX89" s="413"/>
      <c r="AY89" s="413"/>
      <c r="AZ89" s="413"/>
      <c r="BA89" s="413"/>
      <c r="BB89" s="413"/>
      <c r="BC89" s="413"/>
      <c r="BD89" s="413"/>
      <c r="BE89" s="413"/>
      <c r="BF89" s="413"/>
      <c r="BG89" s="413"/>
      <c r="BH89" s="413"/>
      <c r="BI89" s="413"/>
      <c r="BJ89" s="413"/>
      <c r="BK89" s="413"/>
      <c r="BL89" s="413"/>
      <c r="BM89" s="413"/>
      <c r="BN89" s="413"/>
      <c r="BO89" s="413"/>
      <c r="BP89" s="413"/>
      <c r="BQ89" s="413"/>
      <c r="BR89" s="413"/>
      <c r="BS89" s="413"/>
      <c r="BT89" s="413"/>
      <c r="BU89" s="413"/>
      <c r="BV89" s="413"/>
      <c r="BW89" s="413"/>
      <c r="BX89" s="413"/>
      <c r="BY89" s="413"/>
      <c r="BZ89" s="413"/>
      <c r="CA89" s="413"/>
      <c r="CB89" s="413"/>
    </row>
    <row r="90" spans="1:80" s="144" customFormat="1" ht="12" x14ac:dyDescent="0.2">
      <c r="A90" s="412"/>
      <c r="B90" s="381"/>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1"/>
      <c r="AA90" s="381"/>
      <c r="AB90" s="381"/>
      <c r="AC90" s="381"/>
      <c r="AD90" s="381"/>
      <c r="AE90" s="381"/>
      <c r="AF90" s="381"/>
      <c r="AG90" s="381"/>
      <c r="AH90" s="381"/>
      <c r="AI90" s="381"/>
      <c r="AJ90" s="381"/>
      <c r="AK90" s="381"/>
      <c r="AL90" s="381"/>
      <c r="AM90" s="381"/>
      <c r="AN90" s="381"/>
      <c r="AO90" s="381"/>
      <c r="AP90" s="413"/>
      <c r="AQ90" s="413"/>
      <c r="AR90" s="413"/>
      <c r="AS90" s="413"/>
      <c r="AT90" s="413"/>
      <c r="AU90" s="413"/>
      <c r="AV90" s="413"/>
      <c r="AW90" s="413"/>
      <c r="AX90" s="413"/>
      <c r="AY90" s="413"/>
      <c r="AZ90" s="413"/>
      <c r="BA90" s="413"/>
      <c r="BB90" s="413"/>
      <c r="BC90" s="413"/>
      <c r="BD90" s="413"/>
      <c r="BE90" s="413"/>
      <c r="BF90" s="413"/>
      <c r="BG90" s="413"/>
      <c r="BH90" s="413"/>
      <c r="BI90" s="413"/>
      <c r="BJ90" s="413"/>
      <c r="BK90" s="413"/>
      <c r="BL90" s="413"/>
      <c r="BM90" s="413"/>
      <c r="BN90" s="413"/>
      <c r="BO90" s="413"/>
      <c r="BP90" s="413"/>
      <c r="BQ90" s="413"/>
      <c r="BR90" s="413"/>
      <c r="BS90" s="413"/>
      <c r="BT90" s="413"/>
      <c r="BU90" s="413"/>
      <c r="BV90" s="413"/>
      <c r="BW90" s="413"/>
      <c r="BX90" s="413"/>
      <c r="BY90" s="413"/>
      <c r="BZ90" s="413"/>
      <c r="CA90" s="413"/>
      <c r="CB90" s="413"/>
    </row>
    <row r="91" spans="1:80" s="144" customFormat="1" ht="12" x14ac:dyDescent="0.2">
      <c r="A91" s="412"/>
      <c r="B91" s="381"/>
      <c r="C91" s="381"/>
      <c r="D91" s="381"/>
      <c r="E91" s="381"/>
      <c r="F91" s="381"/>
      <c r="G91" s="381"/>
      <c r="H91" s="381"/>
      <c r="I91" s="381"/>
      <c r="J91" s="381"/>
      <c r="K91" s="381"/>
      <c r="L91" s="381"/>
      <c r="M91" s="381"/>
      <c r="N91" s="381"/>
      <c r="O91" s="381"/>
      <c r="P91" s="381"/>
      <c r="Q91" s="381"/>
      <c r="R91" s="381"/>
      <c r="S91" s="381"/>
      <c r="T91" s="381"/>
      <c r="U91" s="381"/>
      <c r="V91" s="381"/>
      <c r="W91" s="381"/>
      <c r="X91" s="381"/>
      <c r="Y91" s="381"/>
      <c r="Z91" s="381"/>
      <c r="AA91" s="381"/>
      <c r="AB91" s="381"/>
      <c r="AC91" s="381"/>
      <c r="AD91" s="381"/>
      <c r="AE91" s="381"/>
      <c r="AF91" s="381"/>
      <c r="AG91" s="381"/>
      <c r="AH91" s="381"/>
      <c r="AI91" s="381"/>
      <c r="AJ91" s="381"/>
      <c r="AK91" s="381"/>
      <c r="AL91" s="381"/>
      <c r="AM91" s="381"/>
      <c r="AN91" s="381"/>
      <c r="AO91" s="381"/>
      <c r="AP91" s="413"/>
      <c r="AQ91" s="413"/>
      <c r="AR91" s="413"/>
      <c r="AS91" s="413"/>
      <c r="AT91" s="413"/>
      <c r="AU91" s="413"/>
      <c r="AV91" s="413"/>
      <c r="AW91" s="413"/>
      <c r="AX91" s="413"/>
      <c r="AY91" s="413"/>
      <c r="AZ91" s="413"/>
      <c r="BA91" s="413"/>
      <c r="BB91" s="413"/>
      <c r="BC91" s="413"/>
      <c r="BD91" s="413"/>
      <c r="BE91" s="413"/>
      <c r="BF91" s="413"/>
      <c r="BG91" s="413"/>
      <c r="BH91" s="413"/>
      <c r="BI91" s="413"/>
      <c r="BJ91" s="413"/>
      <c r="BK91" s="413"/>
      <c r="BL91" s="413"/>
      <c r="BM91" s="413"/>
      <c r="BN91" s="413"/>
      <c r="BO91" s="413"/>
      <c r="BP91" s="413"/>
      <c r="BQ91" s="413"/>
      <c r="BR91" s="413"/>
      <c r="BS91" s="413"/>
      <c r="BT91" s="413"/>
      <c r="BU91" s="413"/>
      <c r="BV91" s="413"/>
      <c r="BW91" s="413"/>
      <c r="BX91" s="413"/>
      <c r="BY91" s="413"/>
      <c r="BZ91" s="413"/>
      <c r="CA91" s="413"/>
      <c r="CB91" s="413"/>
    </row>
    <row r="92" spans="1:80" s="144" customFormat="1" ht="12" x14ac:dyDescent="0.2">
      <c r="A92" s="412"/>
      <c r="B92" s="381"/>
      <c r="C92" s="381"/>
      <c r="D92" s="381"/>
      <c r="E92" s="381"/>
      <c r="F92" s="381"/>
      <c r="G92" s="381"/>
      <c r="H92" s="381"/>
      <c r="I92" s="381"/>
      <c r="J92" s="381"/>
      <c r="K92" s="381"/>
      <c r="L92" s="381"/>
      <c r="M92" s="381"/>
      <c r="N92" s="381"/>
      <c r="O92" s="381"/>
      <c r="P92" s="381"/>
      <c r="Q92" s="381"/>
      <c r="R92" s="381"/>
      <c r="S92" s="381"/>
      <c r="T92" s="381"/>
      <c r="U92" s="381"/>
      <c r="V92" s="381"/>
      <c r="W92" s="381"/>
      <c r="X92" s="381"/>
      <c r="Y92" s="381"/>
      <c r="Z92" s="381"/>
      <c r="AA92" s="381"/>
      <c r="AB92" s="381"/>
      <c r="AC92" s="381"/>
      <c r="AD92" s="381"/>
      <c r="AE92" s="381"/>
      <c r="AF92" s="381"/>
      <c r="AG92" s="381"/>
      <c r="AH92" s="381"/>
      <c r="AI92" s="381"/>
      <c r="AJ92" s="381"/>
      <c r="AK92" s="381"/>
      <c r="AL92" s="381"/>
      <c r="AM92" s="381"/>
      <c r="AN92" s="381"/>
      <c r="AO92" s="381"/>
      <c r="AP92" s="413"/>
      <c r="AQ92" s="413"/>
      <c r="AR92" s="413"/>
      <c r="AS92" s="413"/>
      <c r="AT92" s="413"/>
      <c r="AU92" s="413"/>
      <c r="AV92" s="413"/>
      <c r="AW92" s="413"/>
      <c r="AX92" s="413"/>
      <c r="AY92" s="413"/>
      <c r="AZ92" s="413"/>
      <c r="BA92" s="413"/>
      <c r="BB92" s="413"/>
      <c r="BC92" s="413"/>
      <c r="BD92" s="413"/>
      <c r="BE92" s="413"/>
      <c r="BF92" s="413"/>
      <c r="BG92" s="413"/>
      <c r="BH92" s="413"/>
      <c r="BI92" s="413"/>
      <c r="BJ92" s="413"/>
      <c r="BK92" s="413"/>
      <c r="BL92" s="413"/>
      <c r="BM92" s="413"/>
      <c r="BN92" s="413"/>
      <c r="BO92" s="413"/>
      <c r="BP92" s="413"/>
      <c r="BQ92" s="413"/>
      <c r="BR92" s="413"/>
      <c r="BS92" s="413"/>
      <c r="BT92" s="413"/>
      <c r="BU92" s="413"/>
      <c r="BV92" s="413"/>
      <c r="BW92" s="413"/>
      <c r="BX92" s="413"/>
      <c r="BY92" s="413"/>
      <c r="BZ92" s="413"/>
      <c r="CA92" s="413"/>
      <c r="CB92" s="413"/>
    </row>
    <row r="93" spans="1:80" s="144" customFormat="1" ht="12" x14ac:dyDescent="0.2">
      <c r="A93" s="412"/>
      <c r="B93" s="381"/>
      <c r="C93" s="381"/>
      <c r="D93" s="381"/>
      <c r="E93" s="381"/>
      <c r="F93" s="381"/>
      <c r="G93" s="381"/>
      <c r="H93" s="381"/>
      <c r="I93" s="381"/>
      <c r="J93" s="381"/>
      <c r="K93" s="381"/>
      <c r="L93" s="381"/>
      <c r="M93" s="381"/>
      <c r="N93" s="381"/>
      <c r="O93" s="381"/>
      <c r="P93" s="381"/>
      <c r="Q93" s="381"/>
      <c r="R93" s="381"/>
      <c r="S93" s="381"/>
      <c r="T93" s="381"/>
      <c r="U93" s="381"/>
      <c r="V93" s="381"/>
      <c r="W93" s="381"/>
      <c r="X93" s="381"/>
      <c r="Y93" s="381"/>
      <c r="Z93" s="381"/>
      <c r="AA93" s="381"/>
      <c r="AB93" s="381"/>
      <c r="AC93" s="381"/>
      <c r="AD93" s="381"/>
      <c r="AE93" s="381"/>
      <c r="AF93" s="381"/>
      <c r="AG93" s="381"/>
      <c r="AH93" s="381"/>
      <c r="AI93" s="381"/>
      <c r="AJ93" s="381"/>
      <c r="AK93" s="381"/>
      <c r="AL93" s="381"/>
      <c r="AM93" s="381"/>
      <c r="AN93" s="381"/>
      <c r="AO93" s="381"/>
      <c r="AP93" s="413"/>
      <c r="AQ93" s="413"/>
      <c r="AR93" s="413"/>
      <c r="AS93" s="413"/>
      <c r="AT93" s="413"/>
      <c r="AU93" s="413"/>
      <c r="AV93" s="413"/>
      <c r="AW93" s="413"/>
      <c r="AX93" s="413"/>
      <c r="AY93" s="413"/>
      <c r="AZ93" s="413"/>
      <c r="BA93" s="413"/>
      <c r="BB93" s="413"/>
      <c r="BC93" s="413"/>
      <c r="BD93" s="413"/>
      <c r="BE93" s="413"/>
      <c r="BF93" s="413"/>
      <c r="BG93" s="413"/>
      <c r="BH93" s="413"/>
      <c r="BI93" s="413"/>
      <c r="BJ93" s="413"/>
      <c r="BK93" s="413"/>
      <c r="BL93" s="413"/>
      <c r="BM93" s="413"/>
      <c r="BN93" s="413"/>
      <c r="BO93" s="413"/>
      <c r="BP93" s="413"/>
      <c r="BQ93" s="413"/>
      <c r="BR93" s="413"/>
      <c r="BS93" s="413"/>
      <c r="BT93" s="413"/>
      <c r="BU93" s="413"/>
      <c r="BV93" s="413"/>
      <c r="BW93" s="413"/>
      <c r="BX93" s="413"/>
      <c r="BY93" s="413"/>
      <c r="BZ93" s="413"/>
      <c r="CA93" s="413"/>
      <c r="CB93" s="413"/>
    </row>
    <row r="94" spans="1:80" s="144" customFormat="1" ht="12" x14ac:dyDescent="0.2">
      <c r="A94" s="412"/>
      <c r="B94" s="381"/>
      <c r="C94" s="381"/>
      <c r="D94" s="381"/>
      <c r="E94" s="381"/>
      <c r="F94" s="381"/>
      <c r="G94" s="381"/>
      <c r="H94" s="381"/>
      <c r="I94" s="381"/>
      <c r="J94" s="381"/>
      <c r="K94" s="381"/>
      <c r="L94" s="381"/>
      <c r="M94" s="381"/>
      <c r="N94" s="381"/>
      <c r="O94" s="381"/>
      <c r="P94" s="381"/>
      <c r="Q94" s="381"/>
      <c r="R94" s="381"/>
      <c r="S94" s="381"/>
      <c r="T94" s="381"/>
      <c r="U94" s="381"/>
      <c r="V94" s="381"/>
      <c r="W94" s="381"/>
      <c r="X94" s="381"/>
      <c r="Y94" s="381"/>
      <c r="Z94" s="381"/>
      <c r="AA94" s="381"/>
      <c r="AB94" s="381"/>
      <c r="AC94" s="381"/>
      <c r="AD94" s="381"/>
      <c r="AE94" s="381"/>
      <c r="AF94" s="381"/>
      <c r="AG94" s="381"/>
      <c r="AH94" s="381"/>
      <c r="AI94" s="381"/>
      <c r="AJ94" s="381"/>
      <c r="AK94" s="381"/>
      <c r="AL94" s="381"/>
      <c r="AM94" s="381"/>
      <c r="AN94" s="381"/>
      <c r="AO94" s="381"/>
      <c r="AP94" s="413"/>
      <c r="AQ94" s="413"/>
      <c r="AR94" s="413"/>
      <c r="AS94" s="413"/>
      <c r="AT94" s="413"/>
      <c r="AU94" s="413"/>
      <c r="AV94" s="413"/>
      <c r="AW94" s="413"/>
      <c r="AX94" s="413"/>
      <c r="AY94" s="413"/>
      <c r="AZ94" s="413"/>
      <c r="BA94" s="413"/>
      <c r="BB94" s="413"/>
      <c r="BC94" s="413"/>
      <c r="BD94" s="413"/>
      <c r="BE94" s="413"/>
      <c r="BF94" s="413"/>
      <c r="BG94" s="413"/>
      <c r="BH94" s="413"/>
      <c r="BI94" s="413"/>
      <c r="BJ94" s="413"/>
      <c r="BK94" s="413"/>
      <c r="BL94" s="413"/>
      <c r="BM94" s="413"/>
      <c r="BN94" s="413"/>
      <c r="BO94" s="413"/>
      <c r="BP94" s="413"/>
      <c r="BQ94" s="413"/>
      <c r="BR94" s="413"/>
      <c r="BS94" s="413"/>
      <c r="BT94" s="413"/>
      <c r="BU94" s="413"/>
      <c r="BV94" s="413"/>
      <c r="BW94" s="413"/>
      <c r="BX94" s="413"/>
      <c r="BY94" s="413"/>
      <c r="BZ94" s="413"/>
      <c r="CA94" s="413"/>
      <c r="CB94" s="413"/>
    </row>
    <row r="95" spans="1:80" s="144" customFormat="1" ht="12" x14ac:dyDescent="0.2">
      <c r="A95" s="412"/>
      <c r="B95" s="381"/>
      <c r="C95" s="381"/>
      <c r="D95" s="381"/>
      <c r="E95" s="381"/>
      <c r="F95" s="381"/>
      <c r="G95" s="381"/>
      <c r="H95" s="381"/>
      <c r="I95" s="381"/>
      <c r="J95" s="381"/>
      <c r="K95" s="381"/>
      <c r="L95" s="381"/>
      <c r="M95" s="381"/>
      <c r="N95" s="381"/>
      <c r="O95" s="381"/>
      <c r="P95" s="381"/>
      <c r="Q95" s="381"/>
      <c r="R95" s="381"/>
      <c r="S95" s="381"/>
      <c r="T95" s="381"/>
      <c r="U95" s="381"/>
      <c r="V95" s="381"/>
      <c r="W95" s="381"/>
      <c r="X95" s="381"/>
      <c r="Y95" s="381"/>
      <c r="Z95" s="381"/>
      <c r="AA95" s="381"/>
      <c r="AB95" s="381"/>
      <c r="AC95" s="381"/>
      <c r="AD95" s="381"/>
      <c r="AE95" s="381"/>
      <c r="AF95" s="381"/>
      <c r="AG95" s="381"/>
      <c r="AH95" s="381"/>
      <c r="AI95" s="381"/>
      <c r="AJ95" s="381"/>
      <c r="AK95" s="381"/>
      <c r="AL95" s="381"/>
      <c r="AM95" s="381"/>
      <c r="AN95" s="381"/>
      <c r="AO95" s="381"/>
      <c r="AP95" s="413"/>
      <c r="AQ95" s="413"/>
      <c r="AR95" s="413"/>
      <c r="AS95" s="413"/>
      <c r="AT95" s="413"/>
      <c r="AU95" s="413"/>
      <c r="AV95" s="413"/>
      <c r="AW95" s="413"/>
      <c r="AX95" s="413"/>
      <c r="AY95" s="413"/>
      <c r="AZ95" s="413"/>
      <c r="BA95" s="413"/>
      <c r="BB95" s="413"/>
      <c r="BC95" s="413"/>
      <c r="BD95" s="413"/>
      <c r="BE95" s="413"/>
      <c r="BF95" s="413"/>
      <c r="BG95" s="413"/>
      <c r="BH95" s="413"/>
      <c r="BI95" s="413"/>
      <c r="BJ95" s="413"/>
      <c r="BK95" s="413"/>
      <c r="BL95" s="413"/>
      <c r="BM95" s="413"/>
      <c r="BN95" s="413"/>
      <c r="BO95" s="413"/>
      <c r="BP95" s="413"/>
      <c r="BQ95" s="413"/>
      <c r="BR95" s="413"/>
      <c r="BS95" s="413"/>
      <c r="BT95" s="413"/>
      <c r="BU95" s="413"/>
      <c r="BV95" s="413"/>
      <c r="BW95" s="413"/>
      <c r="BX95" s="413"/>
      <c r="BY95" s="413"/>
      <c r="BZ95" s="413"/>
      <c r="CA95" s="413"/>
      <c r="CB95" s="413"/>
    </row>
    <row r="96" spans="1:80" s="144" customFormat="1" ht="12" x14ac:dyDescent="0.2">
      <c r="A96" s="412"/>
      <c r="B96" s="381"/>
      <c r="C96" s="381"/>
      <c r="D96" s="381"/>
      <c r="E96" s="381"/>
      <c r="F96" s="381"/>
      <c r="G96" s="381"/>
      <c r="H96" s="381"/>
      <c r="I96" s="381"/>
      <c r="J96" s="381"/>
      <c r="K96" s="381"/>
      <c r="L96" s="381"/>
      <c r="M96" s="381"/>
      <c r="N96" s="381"/>
      <c r="O96" s="381"/>
      <c r="P96" s="381"/>
      <c r="Q96" s="381"/>
      <c r="R96" s="381"/>
      <c r="S96" s="381"/>
      <c r="T96" s="381"/>
      <c r="U96" s="381"/>
      <c r="V96" s="381"/>
      <c r="W96" s="381"/>
      <c r="X96" s="381"/>
      <c r="Y96" s="381"/>
      <c r="Z96" s="381"/>
      <c r="AA96" s="381"/>
      <c r="AB96" s="381"/>
      <c r="AC96" s="381"/>
      <c r="AD96" s="381"/>
      <c r="AE96" s="381"/>
      <c r="AF96" s="381"/>
      <c r="AG96" s="381"/>
      <c r="AH96" s="381"/>
      <c r="AI96" s="381"/>
      <c r="AJ96" s="381"/>
      <c r="AK96" s="381"/>
      <c r="AL96" s="381"/>
      <c r="AM96" s="381"/>
      <c r="AN96" s="381"/>
      <c r="AO96" s="381"/>
      <c r="AP96" s="413"/>
      <c r="AQ96" s="413"/>
      <c r="AR96" s="413"/>
      <c r="AS96" s="413"/>
      <c r="AT96" s="413"/>
      <c r="AU96" s="413"/>
      <c r="AV96" s="413"/>
      <c r="AW96" s="413"/>
      <c r="AX96" s="413"/>
      <c r="AY96" s="413"/>
      <c r="AZ96" s="413"/>
      <c r="BA96" s="413"/>
      <c r="BB96" s="413"/>
      <c r="BC96" s="413"/>
      <c r="BD96" s="413"/>
      <c r="BE96" s="413"/>
      <c r="BF96" s="413"/>
      <c r="BG96" s="413"/>
      <c r="BH96" s="413"/>
      <c r="BI96" s="413"/>
      <c r="BJ96" s="413"/>
      <c r="BK96" s="413"/>
      <c r="BL96" s="413"/>
      <c r="BM96" s="413"/>
      <c r="BN96" s="413"/>
      <c r="BO96" s="413"/>
      <c r="BP96" s="413"/>
      <c r="BQ96" s="413"/>
      <c r="BR96" s="413"/>
      <c r="BS96" s="413"/>
      <c r="BT96" s="413"/>
      <c r="BU96" s="413"/>
      <c r="BV96" s="413"/>
      <c r="BW96" s="413"/>
      <c r="BX96" s="413"/>
      <c r="BY96" s="413"/>
      <c r="BZ96" s="413"/>
      <c r="CA96" s="413"/>
      <c r="CB96" s="413"/>
    </row>
    <row r="97" spans="1:80" s="144" customFormat="1" ht="12" x14ac:dyDescent="0.2">
      <c r="A97" s="412"/>
      <c r="B97" s="381"/>
      <c r="C97" s="381"/>
      <c r="D97" s="381"/>
      <c r="E97" s="381"/>
      <c r="F97" s="381"/>
      <c r="G97" s="381"/>
      <c r="H97" s="381"/>
      <c r="I97" s="381"/>
      <c r="J97" s="381"/>
      <c r="K97" s="381"/>
      <c r="L97" s="381"/>
      <c r="M97" s="381"/>
      <c r="N97" s="381"/>
      <c r="O97" s="381"/>
      <c r="P97" s="381"/>
      <c r="Q97" s="381"/>
      <c r="R97" s="381"/>
      <c r="S97" s="381"/>
      <c r="T97" s="381"/>
      <c r="U97" s="381"/>
      <c r="V97" s="381"/>
      <c r="W97" s="381"/>
      <c r="X97" s="381"/>
      <c r="Y97" s="381"/>
      <c r="Z97" s="381"/>
      <c r="AA97" s="381"/>
      <c r="AB97" s="381"/>
      <c r="AC97" s="381"/>
      <c r="AD97" s="381"/>
      <c r="AE97" s="381"/>
      <c r="AF97" s="381"/>
      <c r="AG97" s="381"/>
      <c r="AH97" s="381"/>
      <c r="AI97" s="381"/>
      <c r="AJ97" s="381"/>
      <c r="AK97" s="381"/>
      <c r="AL97" s="381"/>
      <c r="AM97" s="381"/>
      <c r="AN97" s="381"/>
      <c r="AO97" s="381"/>
      <c r="AP97" s="413"/>
      <c r="AQ97" s="413"/>
      <c r="AR97" s="413"/>
      <c r="AS97" s="413"/>
      <c r="AT97" s="413"/>
      <c r="AU97" s="413"/>
      <c r="AV97" s="413"/>
      <c r="AW97" s="413"/>
      <c r="AX97" s="413"/>
      <c r="AY97" s="413"/>
      <c r="AZ97" s="413"/>
      <c r="BA97" s="413"/>
      <c r="BB97" s="413"/>
      <c r="BC97" s="413"/>
      <c r="BD97" s="413"/>
      <c r="BE97" s="413"/>
      <c r="BF97" s="413"/>
      <c r="BG97" s="413"/>
      <c r="BH97" s="413"/>
      <c r="BI97" s="413"/>
      <c r="BJ97" s="413"/>
      <c r="BK97" s="413"/>
      <c r="BL97" s="413"/>
      <c r="BM97" s="413"/>
      <c r="BN97" s="413"/>
      <c r="BO97" s="413"/>
      <c r="BP97" s="413"/>
      <c r="BQ97" s="413"/>
      <c r="BR97" s="413"/>
      <c r="BS97" s="413"/>
      <c r="BT97" s="413"/>
      <c r="BU97" s="413"/>
      <c r="BV97" s="413"/>
      <c r="BW97" s="413"/>
      <c r="BX97" s="413"/>
      <c r="BY97" s="413"/>
      <c r="BZ97" s="413"/>
      <c r="CA97" s="413"/>
      <c r="CB97" s="413"/>
    </row>
    <row r="98" spans="1:80" s="144" customFormat="1" ht="12" x14ac:dyDescent="0.2">
      <c r="A98" s="412"/>
      <c r="B98" s="381"/>
      <c r="C98" s="381"/>
      <c r="D98" s="381"/>
      <c r="E98" s="381"/>
      <c r="F98" s="381"/>
      <c r="G98" s="381"/>
      <c r="H98" s="381"/>
      <c r="I98" s="381"/>
      <c r="J98" s="381"/>
      <c r="K98" s="381"/>
      <c r="L98" s="381"/>
      <c r="M98" s="381"/>
      <c r="N98" s="381"/>
      <c r="O98" s="381"/>
      <c r="P98" s="381"/>
      <c r="Q98" s="381"/>
      <c r="R98" s="381"/>
      <c r="S98" s="381"/>
      <c r="T98" s="381"/>
      <c r="U98" s="381"/>
      <c r="V98" s="381"/>
      <c r="W98" s="381"/>
      <c r="X98" s="381"/>
      <c r="Y98" s="381"/>
      <c r="Z98" s="381"/>
      <c r="AA98" s="381"/>
      <c r="AB98" s="381"/>
      <c r="AC98" s="381"/>
      <c r="AD98" s="381"/>
      <c r="AE98" s="381"/>
      <c r="AF98" s="381"/>
      <c r="AG98" s="381"/>
      <c r="AH98" s="381"/>
      <c r="AI98" s="381"/>
      <c r="AJ98" s="381"/>
      <c r="AK98" s="381"/>
      <c r="AL98" s="381"/>
      <c r="AM98" s="381"/>
      <c r="AN98" s="381"/>
      <c r="AO98" s="381"/>
      <c r="AP98" s="413"/>
      <c r="AQ98" s="413"/>
      <c r="AR98" s="413"/>
      <c r="AS98" s="413"/>
      <c r="AT98" s="413"/>
      <c r="AU98" s="413"/>
      <c r="AV98" s="413"/>
      <c r="AW98" s="413"/>
      <c r="AX98" s="413"/>
      <c r="AY98" s="413"/>
      <c r="AZ98" s="413"/>
      <c r="BA98" s="413"/>
      <c r="BB98" s="413"/>
      <c r="BC98" s="413"/>
      <c r="BD98" s="413"/>
      <c r="BE98" s="413"/>
      <c r="BF98" s="413"/>
      <c r="BG98" s="413"/>
      <c r="BH98" s="413"/>
      <c r="BI98" s="413"/>
      <c r="BJ98" s="413"/>
      <c r="BK98" s="413"/>
      <c r="BL98" s="413"/>
      <c r="BM98" s="413"/>
      <c r="BN98" s="413"/>
      <c r="BO98" s="413"/>
      <c r="BP98" s="413"/>
      <c r="BQ98" s="413"/>
      <c r="BR98" s="413"/>
      <c r="BS98" s="413"/>
      <c r="BT98" s="413"/>
      <c r="BU98" s="413"/>
      <c r="BV98" s="413"/>
      <c r="BW98" s="413"/>
      <c r="BX98" s="413"/>
      <c r="BY98" s="413"/>
      <c r="BZ98" s="413"/>
      <c r="CA98" s="413"/>
      <c r="CB98" s="413"/>
    </row>
    <row r="99" spans="1:80" s="144" customFormat="1" ht="12" x14ac:dyDescent="0.2">
      <c r="A99" s="412"/>
      <c r="B99" s="381"/>
      <c r="C99" s="381"/>
      <c r="D99" s="381"/>
      <c r="E99" s="381"/>
      <c r="F99" s="381"/>
      <c r="G99" s="381"/>
      <c r="H99" s="381"/>
      <c r="I99" s="381"/>
      <c r="J99" s="381"/>
      <c r="K99" s="381"/>
      <c r="L99" s="381"/>
      <c r="M99" s="381"/>
      <c r="N99" s="381"/>
      <c r="O99" s="381"/>
      <c r="P99" s="381"/>
      <c r="Q99" s="381"/>
      <c r="R99" s="381"/>
      <c r="S99" s="381"/>
      <c r="T99" s="381"/>
      <c r="U99" s="381"/>
      <c r="V99" s="381"/>
      <c r="W99" s="381"/>
      <c r="X99" s="381"/>
      <c r="Y99" s="381"/>
      <c r="Z99" s="381"/>
      <c r="AA99" s="381"/>
      <c r="AB99" s="381"/>
      <c r="AC99" s="381"/>
      <c r="AD99" s="381"/>
      <c r="AE99" s="381"/>
      <c r="AF99" s="381"/>
      <c r="AG99" s="381"/>
      <c r="AH99" s="381"/>
      <c r="AI99" s="381"/>
      <c r="AJ99" s="381"/>
      <c r="AK99" s="381"/>
      <c r="AL99" s="381"/>
      <c r="AM99" s="381"/>
      <c r="AN99" s="381"/>
      <c r="AO99" s="381"/>
      <c r="AP99" s="413"/>
      <c r="AQ99" s="413"/>
      <c r="AR99" s="413"/>
      <c r="AS99" s="413"/>
      <c r="AT99" s="413"/>
      <c r="AU99" s="413"/>
      <c r="AV99" s="413"/>
      <c r="AW99" s="413"/>
      <c r="AX99" s="413"/>
      <c r="AY99" s="413"/>
      <c r="AZ99" s="413"/>
      <c r="BA99" s="413"/>
      <c r="BB99" s="413"/>
      <c r="BC99" s="413"/>
      <c r="BD99" s="413"/>
      <c r="BE99" s="413"/>
      <c r="BF99" s="413"/>
      <c r="BG99" s="413"/>
      <c r="BH99" s="413"/>
      <c r="BI99" s="413"/>
      <c r="BJ99" s="413"/>
      <c r="BK99" s="413"/>
      <c r="BL99" s="413"/>
      <c r="BM99" s="413"/>
      <c r="BN99" s="413"/>
      <c r="BO99" s="413"/>
      <c r="BP99" s="413"/>
      <c r="BQ99" s="413"/>
      <c r="BR99" s="413"/>
      <c r="BS99" s="413"/>
      <c r="BT99" s="413"/>
      <c r="BU99" s="413"/>
      <c r="BV99" s="413"/>
      <c r="BW99" s="413"/>
      <c r="BX99" s="413"/>
      <c r="BY99" s="413"/>
      <c r="BZ99" s="413"/>
      <c r="CA99" s="413"/>
      <c r="CB99" s="413"/>
    </row>
    <row r="100" spans="1:80" s="144" customFormat="1" ht="12" x14ac:dyDescent="0.2">
      <c r="A100" s="412"/>
      <c r="B100" s="381"/>
      <c r="C100" s="381"/>
      <c r="D100" s="381"/>
      <c r="E100" s="381"/>
      <c r="F100" s="381"/>
      <c r="G100" s="381"/>
      <c r="H100" s="381"/>
      <c r="I100" s="381"/>
      <c r="J100" s="381"/>
      <c r="K100" s="381"/>
      <c r="L100" s="381"/>
      <c r="M100" s="381"/>
      <c r="N100" s="381"/>
      <c r="O100" s="381"/>
      <c r="P100" s="381"/>
      <c r="Q100" s="381"/>
      <c r="R100" s="381"/>
      <c r="S100" s="381"/>
      <c r="T100" s="381"/>
      <c r="U100" s="381"/>
      <c r="V100" s="381"/>
      <c r="W100" s="381"/>
      <c r="X100" s="381"/>
      <c r="Y100" s="381"/>
      <c r="Z100" s="381"/>
      <c r="AA100" s="381"/>
      <c r="AB100" s="381"/>
      <c r="AC100" s="381"/>
      <c r="AD100" s="381"/>
      <c r="AE100" s="381"/>
      <c r="AF100" s="381"/>
      <c r="AG100" s="381"/>
      <c r="AH100" s="381"/>
      <c r="AI100" s="381"/>
      <c r="AJ100" s="381"/>
      <c r="AK100" s="381"/>
      <c r="AL100" s="381"/>
      <c r="AM100" s="381"/>
      <c r="AN100" s="381"/>
      <c r="AO100" s="381"/>
      <c r="AP100" s="413"/>
      <c r="AQ100" s="413"/>
      <c r="AR100" s="413"/>
      <c r="AS100" s="413"/>
      <c r="AT100" s="413"/>
      <c r="AU100" s="413"/>
      <c r="AV100" s="413"/>
      <c r="AW100" s="413"/>
      <c r="AX100" s="413"/>
      <c r="AY100" s="413"/>
      <c r="AZ100" s="413"/>
      <c r="BA100" s="413"/>
      <c r="BB100" s="413"/>
      <c r="BC100" s="413"/>
      <c r="BD100" s="413"/>
      <c r="BE100" s="413"/>
      <c r="BF100" s="413"/>
      <c r="BG100" s="413"/>
      <c r="BH100" s="413"/>
      <c r="BI100" s="413"/>
      <c r="BJ100" s="413"/>
      <c r="BK100" s="413"/>
      <c r="BL100" s="413"/>
      <c r="BM100" s="413"/>
      <c r="BN100" s="413"/>
      <c r="BO100" s="413"/>
      <c r="BP100" s="413"/>
      <c r="BQ100" s="413"/>
      <c r="BR100" s="413"/>
      <c r="BS100" s="413"/>
      <c r="BT100" s="413"/>
      <c r="BU100" s="413"/>
      <c r="BV100" s="413"/>
      <c r="BW100" s="413"/>
      <c r="BX100" s="413"/>
      <c r="BY100" s="413"/>
      <c r="BZ100" s="413"/>
      <c r="CA100" s="413"/>
      <c r="CB100" s="413"/>
    </row>
    <row r="101" spans="1:80" s="144" customFormat="1" ht="12" x14ac:dyDescent="0.2">
      <c r="A101" s="412"/>
      <c r="B101" s="381"/>
      <c r="C101" s="381"/>
      <c r="D101" s="381"/>
      <c r="E101" s="381"/>
      <c r="F101" s="381"/>
      <c r="G101" s="381"/>
      <c r="H101" s="381"/>
      <c r="I101" s="381"/>
      <c r="J101" s="381"/>
      <c r="K101" s="381"/>
      <c r="L101" s="381"/>
      <c r="M101" s="381"/>
      <c r="N101" s="381"/>
      <c r="O101" s="381"/>
      <c r="P101" s="381"/>
      <c r="Q101" s="381"/>
      <c r="R101" s="381"/>
      <c r="S101" s="381"/>
      <c r="T101" s="381"/>
      <c r="U101" s="381"/>
      <c r="V101" s="381"/>
      <c r="W101" s="381"/>
      <c r="X101" s="381"/>
      <c r="Y101" s="381"/>
      <c r="Z101" s="381"/>
      <c r="AA101" s="381"/>
      <c r="AB101" s="381"/>
      <c r="AC101" s="381"/>
      <c r="AD101" s="381"/>
      <c r="AE101" s="381"/>
      <c r="AF101" s="381"/>
      <c r="AG101" s="381"/>
      <c r="AH101" s="381"/>
      <c r="AI101" s="381"/>
      <c r="AJ101" s="381"/>
      <c r="AK101" s="381"/>
      <c r="AL101" s="381"/>
      <c r="AM101" s="381"/>
      <c r="AN101" s="381"/>
      <c r="AO101" s="381"/>
      <c r="AP101" s="413"/>
      <c r="AQ101" s="413"/>
      <c r="AR101" s="413"/>
      <c r="AS101" s="413"/>
      <c r="AT101" s="413"/>
      <c r="AU101" s="413"/>
      <c r="AV101" s="413"/>
      <c r="AW101" s="413"/>
      <c r="AX101" s="413"/>
      <c r="AY101" s="413"/>
      <c r="AZ101" s="413"/>
      <c r="BA101" s="413"/>
      <c r="BB101" s="413"/>
      <c r="BC101" s="413"/>
      <c r="BD101" s="413"/>
      <c r="BE101" s="413"/>
      <c r="BF101" s="413"/>
      <c r="BG101" s="413"/>
      <c r="BH101" s="413"/>
      <c r="BI101" s="413"/>
      <c r="BJ101" s="413"/>
      <c r="BK101" s="413"/>
      <c r="BL101" s="413"/>
      <c r="BM101" s="413"/>
      <c r="BN101" s="413"/>
      <c r="BO101" s="413"/>
      <c r="BP101" s="413"/>
      <c r="BQ101" s="413"/>
      <c r="BR101" s="413"/>
      <c r="BS101" s="413"/>
      <c r="BT101" s="413"/>
      <c r="BU101" s="413"/>
      <c r="BV101" s="413"/>
      <c r="BW101" s="413"/>
      <c r="BX101" s="413"/>
      <c r="BY101" s="413"/>
      <c r="BZ101" s="413"/>
      <c r="CA101" s="413"/>
      <c r="CB101" s="413"/>
    </row>
    <row r="102" spans="1:80" s="144" customFormat="1" ht="12" x14ac:dyDescent="0.2">
      <c r="A102" s="412"/>
      <c r="B102" s="381"/>
      <c r="C102" s="381"/>
      <c r="D102" s="381"/>
      <c r="E102" s="381"/>
      <c r="F102" s="381"/>
      <c r="G102" s="381"/>
      <c r="H102" s="381"/>
      <c r="I102" s="381"/>
      <c r="J102" s="381"/>
      <c r="K102" s="381"/>
      <c r="L102" s="381"/>
      <c r="M102" s="381"/>
      <c r="N102" s="381"/>
      <c r="O102" s="381"/>
      <c r="P102" s="381"/>
      <c r="Q102" s="381"/>
      <c r="R102" s="381"/>
      <c r="S102" s="381"/>
      <c r="T102" s="381"/>
      <c r="U102" s="381"/>
      <c r="V102" s="381"/>
      <c r="W102" s="381"/>
      <c r="X102" s="381"/>
      <c r="Y102" s="381"/>
      <c r="Z102" s="381"/>
      <c r="AA102" s="381"/>
      <c r="AB102" s="381"/>
      <c r="AC102" s="381"/>
      <c r="AD102" s="381"/>
      <c r="AE102" s="381"/>
      <c r="AF102" s="381"/>
      <c r="AG102" s="381"/>
      <c r="AH102" s="381"/>
      <c r="AI102" s="381"/>
      <c r="AJ102" s="381"/>
      <c r="AK102" s="381"/>
      <c r="AL102" s="381"/>
      <c r="AM102" s="381"/>
      <c r="AN102" s="381"/>
      <c r="AO102" s="381"/>
      <c r="AP102" s="413"/>
      <c r="AQ102" s="413"/>
      <c r="AR102" s="413"/>
      <c r="AS102" s="413"/>
      <c r="AT102" s="413"/>
      <c r="AU102" s="413"/>
      <c r="AV102" s="413"/>
      <c r="AW102" s="413"/>
      <c r="AX102" s="413"/>
      <c r="AY102" s="413"/>
      <c r="AZ102" s="413"/>
      <c r="BA102" s="413"/>
      <c r="BB102" s="413"/>
      <c r="BC102" s="413"/>
      <c r="BD102" s="413"/>
      <c r="BE102" s="413"/>
      <c r="BF102" s="413"/>
      <c r="BG102" s="413"/>
      <c r="BH102" s="413"/>
      <c r="BI102" s="413"/>
      <c r="BJ102" s="413"/>
      <c r="BK102" s="413"/>
      <c r="BL102" s="413"/>
      <c r="BM102" s="413"/>
      <c r="BN102" s="413"/>
      <c r="BO102" s="413"/>
      <c r="BP102" s="413"/>
      <c r="BQ102" s="413"/>
      <c r="BR102" s="413"/>
      <c r="BS102" s="413"/>
      <c r="BT102" s="413"/>
      <c r="BU102" s="413"/>
      <c r="BV102" s="413"/>
      <c r="BW102" s="413"/>
      <c r="BX102" s="413"/>
      <c r="BY102" s="413"/>
      <c r="BZ102" s="413"/>
      <c r="CA102" s="413"/>
      <c r="CB102" s="413"/>
    </row>
    <row r="103" spans="1:80" s="144" customFormat="1" ht="12" x14ac:dyDescent="0.2">
      <c r="A103" s="412"/>
      <c r="B103" s="381"/>
      <c r="C103" s="381"/>
      <c r="D103" s="381"/>
      <c r="E103" s="381"/>
      <c r="F103" s="381"/>
      <c r="G103" s="381"/>
      <c r="H103" s="381"/>
      <c r="I103" s="381"/>
      <c r="J103" s="381"/>
      <c r="K103" s="381"/>
      <c r="L103" s="381"/>
      <c r="M103" s="381"/>
      <c r="N103" s="381"/>
      <c r="O103" s="381"/>
      <c r="P103" s="381"/>
      <c r="Q103" s="381"/>
      <c r="R103" s="381"/>
      <c r="S103" s="381"/>
      <c r="T103" s="381"/>
      <c r="U103" s="381"/>
      <c r="V103" s="381"/>
      <c r="W103" s="381"/>
      <c r="X103" s="381"/>
      <c r="Y103" s="381"/>
      <c r="Z103" s="381"/>
      <c r="AA103" s="381"/>
      <c r="AB103" s="381"/>
      <c r="AC103" s="381"/>
      <c r="AD103" s="381"/>
      <c r="AE103" s="381"/>
      <c r="AF103" s="381"/>
      <c r="AG103" s="381"/>
      <c r="AH103" s="381"/>
      <c r="AI103" s="381"/>
      <c r="AJ103" s="381"/>
      <c r="AK103" s="381"/>
      <c r="AL103" s="381"/>
      <c r="AM103" s="381"/>
      <c r="AN103" s="381"/>
      <c r="AO103" s="381"/>
      <c r="AP103" s="413"/>
      <c r="AQ103" s="413"/>
      <c r="AR103" s="413"/>
      <c r="AS103" s="413"/>
      <c r="AT103" s="413"/>
      <c r="AU103" s="413"/>
      <c r="AV103" s="413"/>
      <c r="AW103" s="413"/>
      <c r="AX103" s="413"/>
      <c r="AY103" s="413"/>
      <c r="AZ103" s="413"/>
      <c r="BA103" s="413"/>
      <c r="BB103" s="413"/>
      <c r="BC103" s="413"/>
      <c r="BD103" s="413"/>
      <c r="BE103" s="413"/>
      <c r="BF103" s="413"/>
      <c r="BG103" s="413"/>
      <c r="BH103" s="413"/>
      <c r="BI103" s="413"/>
      <c r="BJ103" s="413"/>
      <c r="BK103" s="413"/>
      <c r="BL103" s="413"/>
      <c r="BM103" s="413"/>
      <c r="BN103" s="413"/>
      <c r="BO103" s="413"/>
      <c r="BP103" s="413"/>
      <c r="BQ103" s="413"/>
      <c r="BR103" s="413"/>
      <c r="BS103" s="413"/>
      <c r="BT103" s="413"/>
      <c r="BU103" s="413"/>
      <c r="BV103" s="413"/>
      <c r="BW103" s="413"/>
      <c r="BX103" s="413"/>
      <c r="BY103" s="413"/>
      <c r="BZ103" s="413"/>
      <c r="CA103" s="413"/>
      <c r="CB103" s="413"/>
    </row>
    <row r="104" spans="1:80" s="144" customFormat="1" ht="12" x14ac:dyDescent="0.2">
      <c r="A104" s="412"/>
      <c r="B104" s="381"/>
      <c r="C104" s="381"/>
      <c r="D104" s="381"/>
      <c r="E104" s="381"/>
      <c r="F104" s="381"/>
      <c r="G104" s="381"/>
      <c r="H104" s="381"/>
      <c r="I104" s="381"/>
      <c r="J104" s="381"/>
      <c r="K104" s="381"/>
      <c r="L104" s="381"/>
      <c r="M104" s="381"/>
      <c r="N104" s="381"/>
      <c r="O104" s="381"/>
      <c r="P104" s="381"/>
      <c r="Q104" s="381"/>
      <c r="R104" s="381"/>
      <c r="S104" s="381"/>
      <c r="T104" s="381"/>
      <c r="U104" s="381"/>
      <c r="V104" s="381"/>
      <c r="W104" s="381"/>
      <c r="X104" s="381"/>
      <c r="Y104" s="381"/>
      <c r="Z104" s="381"/>
      <c r="AA104" s="381"/>
      <c r="AB104" s="381"/>
      <c r="AC104" s="381"/>
      <c r="AD104" s="381"/>
      <c r="AE104" s="381"/>
      <c r="AF104" s="381"/>
      <c r="AG104" s="381"/>
      <c r="AH104" s="381"/>
      <c r="AI104" s="381"/>
      <c r="AJ104" s="381"/>
      <c r="AK104" s="381"/>
      <c r="AL104" s="381"/>
      <c r="AM104" s="381"/>
      <c r="AN104" s="381"/>
      <c r="AO104" s="381"/>
      <c r="AP104" s="413"/>
      <c r="AQ104" s="413"/>
      <c r="AR104" s="413"/>
      <c r="AS104" s="413"/>
      <c r="AT104" s="413"/>
      <c r="AU104" s="413"/>
      <c r="AV104" s="413"/>
      <c r="AW104" s="413"/>
      <c r="AX104" s="413"/>
      <c r="AY104" s="413"/>
      <c r="AZ104" s="413"/>
      <c r="BA104" s="413"/>
      <c r="BB104" s="413"/>
      <c r="BC104" s="413"/>
      <c r="BD104" s="413"/>
      <c r="BE104" s="413"/>
      <c r="BF104" s="413"/>
      <c r="BG104" s="413"/>
      <c r="BH104" s="413"/>
      <c r="BI104" s="413"/>
      <c r="BJ104" s="413"/>
      <c r="BK104" s="413"/>
      <c r="BL104" s="413"/>
      <c r="BM104" s="413"/>
      <c r="BN104" s="413"/>
      <c r="BO104" s="413"/>
      <c r="BP104" s="413"/>
      <c r="BQ104" s="413"/>
      <c r="BR104" s="413"/>
      <c r="BS104" s="413"/>
      <c r="BT104" s="413"/>
      <c r="BU104" s="413"/>
      <c r="BV104" s="413"/>
      <c r="BW104" s="413"/>
      <c r="BX104" s="413"/>
      <c r="BY104" s="413"/>
      <c r="BZ104" s="413"/>
      <c r="CA104" s="413"/>
      <c r="CB104" s="413"/>
    </row>
    <row r="105" spans="1:80" s="144" customFormat="1" ht="12" x14ac:dyDescent="0.2">
      <c r="A105" s="412"/>
      <c r="B105" s="381"/>
      <c r="C105" s="381"/>
      <c r="D105" s="381"/>
      <c r="E105" s="381"/>
      <c r="F105" s="381"/>
      <c r="G105" s="381"/>
      <c r="H105" s="381"/>
      <c r="I105" s="381"/>
      <c r="J105" s="381"/>
      <c r="K105" s="381"/>
      <c r="L105" s="381"/>
      <c r="M105" s="381"/>
      <c r="N105" s="381"/>
      <c r="O105" s="381"/>
      <c r="P105" s="381"/>
      <c r="Q105" s="381"/>
      <c r="R105" s="381"/>
      <c r="S105" s="381"/>
      <c r="T105" s="381"/>
      <c r="U105" s="381"/>
      <c r="V105" s="381"/>
      <c r="W105" s="381"/>
      <c r="X105" s="381"/>
      <c r="Y105" s="381"/>
      <c r="Z105" s="381"/>
      <c r="AA105" s="381"/>
      <c r="AB105" s="381"/>
      <c r="AC105" s="381"/>
      <c r="AD105" s="381"/>
      <c r="AE105" s="381"/>
      <c r="AF105" s="381"/>
      <c r="AG105" s="381"/>
      <c r="AH105" s="381"/>
      <c r="AI105" s="381"/>
      <c r="AJ105" s="381"/>
      <c r="AK105" s="381"/>
      <c r="AL105" s="381"/>
      <c r="AM105" s="381"/>
      <c r="AN105" s="381"/>
      <c r="AO105" s="381"/>
      <c r="AP105" s="413"/>
      <c r="AQ105" s="413"/>
      <c r="AR105" s="413"/>
      <c r="AS105" s="413"/>
      <c r="AT105" s="413"/>
      <c r="AU105" s="413"/>
      <c r="AV105" s="413"/>
      <c r="AW105" s="413"/>
      <c r="AX105" s="413"/>
      <c r="AY105" s="413"/>
      <c r="AZ105" s="413"/>
      <c r="BA105" s="413"/>
      <c r="BB105" s="413"/>
      <c r="BC105" s="413"/>
      <c r="BD105" s="413"/>
      <c r="BE105" s="413"/>
      <c r="BF105" s="413"/>
      <c r="BG105" s="413"/>
      <c r="BH105" s="413"/>
      <c r="BI105" s="413"/>
      <c r="BJ105" s="413"/>
      <c r="BK105" s="413"/>
      <c r="BL105" s="413"/>
      <c r="BM105" s="413"/>
      <c r="BN105" s="413"/>
      <c r="BO105" s="413"/>
      <c r="BP105" s="413"/>
      <c r="BQ105" s="413"/>
      <c r="BR105" s="413"/>
      <c r="BS105" s="413"/>
      <c r="BT105" s="413"/>
      <c r="BU105" s="413"/>
      <c r="BV105" s="413"/>
      <c r="BW105" s="413"/>
      <c r="BX105" s="413"/>
      <c r="BY105" s="413"/>
      <c r="BZ105" s="413"/>
      <c r="CA105" s="413"/>
      <c r="CB105" s="413"/>
    </row>
    <row r="106" spans="1:80" s="144" customFormat="1" ht="12" x14ac:dyDescent="0.2">
      <c r="A106" s="412"/>
      <c r="B106" s="381"/>
      <c r="C106" s="381"/>
      <c r="D106" s="381"/>
      <c r="E106" s="381"/>
      <c r="F106" s="381"/>
      <c r="G106" s="381"/>
      <c r="H106" s="381"/>
      <c r="I106" s="381"/>
      <c r="J106" s="381"/>
      <c r="K106" s="381"/>
      <c r="L106" s="381"/>
      <c r="M106" s="381"/>
      <c r="N106" s="381"/>
      <c r="O106" s="381"/>
      <c r="P106" s="381"/>
      <c r="Q106" s="381"/>
      <c r="R106" s="381"/>
      <c r="S106" s="381"/>
      <c r="T106" s="381"/>
      <c r="U106" s="381"/>
      <c r="V106" s="381"/>
      <c r="W106" s="381"/>
      <c r="X106" s="381"/>
      <c r="Y106" s="381"/>
      <c r="Z106" s="381"/>
      <c r="AA106" s="381"/>
      <c r="AB106" s="381"/>
      <c r="AC106" s="381"/>
      <c r="AD106" s="381"/>
      <c r="AE106" s="381"/>
      <c r="AF106" s="381"/>
      <c r="AG106" s="381"/>
      <c r="AH106" s="381"/>
      <c r="AI106" s="381"/>
      <c r="AJ106" s="381"/>
      <c r="AK106" s="381"/>
      <c r="AL106" s="381"/>
      <c r="AM106" s="381"/>
      <c r="AN106" s="381"/>
      <c r="AO106" s="381"/>
      <c r="AP106" s="413"/>
      <c r="AQ106" s="413"/>
      <c r="AR106" s="413"/>
      <c r="AS106" s="413"/>
      <c r="AT106" s="413"/>
      <c r="AU106" s="413"/>
      <c r="AV106" s="413"/>
      <c r="AW106" s="413"/>
      <c r="AX106" s="413"/>
      <c r="AY106" s="413"/>
      <c r="AZ106" s="413"/>
      <c r="BA106" s="413"/>
      <c r="BB106" s="413"/>
      <c r="BC106" s="413"/>
      <c r="BD106" s="413"/>
      <c r="BE106" s="413"/>
      <c r="BF106" s="413"/>
      <c r="BG106" s="413"/>
      <c r="BH106" s="413"/>
      <c r="BI106" s="413"/>
      <c r="BJ106" s="413"/>
      <c r="BK106" s="413"/>
      <c r="BL106" s="413"/>
      <c r="BM106" s="413"/>
      <c r="BN106" s="413"/>
      <c r="BO106" s="413"/>
      <c r="BP106" s="413"/>
      <c r="BQ106" s="413"/>
      <c r="BR106" s="413"/>
      <c r="BS106" s="413"/>
      <c r="BT106" s="413"/>
      <c r="BU106" s="413"/>
      <c r="BV106" s="413"/>
      <c r="BW106" s="413"/>
      <c r="BX106" s="413"/>
      <c r="BY106" s="413"/>
      <c r="BZ106" s="413"/>
      <c r="CA106" s="413"/>
      <c r="CB106" s="413"/>
    </row>
    <row r="107" spans="1:80" s="144" customFormat="1" ht="12" x14ac:dyDescent="0.2">
      <c r="A107" s="412"/>
      <c r="B107" s="381"/>
      <c r="C107" s="381"/>
      <c r="D107" s="381"/>
      <c r="E107" s="381"/>
      <c r="F107" s="381"/>
      <c r="G107" s="381"/>
      <c r="H107" s="381"/>
      <c r="I107" s="381"/>
      <c r="J107" s="381"/>
      <c r="K107" s="381"/>
      <c r="L107" s="381"/>
      <c r="M107" s="381"/>
      <c r="N107" s="381"/>
      <c r="O107" s="381"/>
      <c r="P107" s="381"/>
      <c r="Q107" s="381"/>
      <c r="R107" s="381"/>
      <c r="S107" s="381"/>
      <c r="T107" s="381"/>
      <c r="U107" s="381"/>
      <c r="V107" s="381"/>
      <c r="W107" s="381"/>
      <c r="X107" s="381"/>
      <c r="Y107" s="381"/>
      <c r="Z107" s="381"/>
      <c r="AA107" s="381"/>
      <c r="AB107" s="381"/>
      <c r="AC107" s="381"/>
      <c r="AD107" s="381"/>
      <c r="AE107" s="381"/>
      <c r="AF107" s="381"/>
      <c r="AG107" s="381"/>
      <c r="AH107" s="381"/>
      <c r="AI107" s="381"/>
      <c r="AJ107" s="381"/>
      <c r="AK107" s="381"/>
      <c r="AL107" s="381"/>
      <c r="AM107" s="381"/>
      <c r="AN107" s="381"/>
      <c r="AO107" s="381"/>
      <c r="AP107" s="413"/>
      <c r="AQ107" s="413"/>
      <c r="AR107" s="413"/>
      <c r="AS107" s="413"/>
      <c r="AT107" s="413"/>
      <c r="AU107" s="413"/>
      <c r="AV107" s="413"/>
      <c r="AW107" s="413"/>
      <c r="AX107" s="413"/>
      <c r="AY107" s="413"/>
      <c r="AZ107" s="413"/>
      <c r="BA107" s="413"/>
      <c r="BB107" s="413"/>
      <c r="BC107" s="413"/>
      <c r="BD107" s="413"/>
      <c r="BE107" s="413"/>
      <c r="BF107" s="413"/>
      <c r="BG107" s="413"/>
      <c r="BH107" s="413"/>
      <c r="BI107" s="413"/>
      <c r="BJ107" s="413"/>
      <c r="BK107" s="413"/>
      <c r="BL107" s="413"/>
      <c r="BM107" s="413"/>
      <c r="BN107" s="413"/>
      <c r="BO107" s="413"/>
      <c r="BP107" s="413"/>
      <c r="BQ107" s="413"/>
      <c r="BR107" s="413"/>
      <c r="BS107" s="413"/>
      <c r="BT107" s="413"/>
      <c r="BU107" s="413"/>
      <c r="BV107" s="413"/>
      <c r="BW107" s="413"/>
      <c r="BX107" s="413"/>
      <c r="BY107" s="413"/>
      <c r="BZ107" s="413"/>
      <c r="CA107" s="413"/>
      <c r="CB107" s="413"/>
    </row>
    <row r="108" spans="1:80" s="144" customFormat="1" ht="12" x14ac:dyDescent="0.2">
      <c r="A108" s="412"/>
      <c r="B108" s="381"/>
      <c r="C108" s="381"/>
      <c r="D108" s="381"/>
      <c r="E108" s="381"/>
      <c r="F108" s="381"/>
      <c r="G108" s="381"/>
      <c r="H108" s="381"/>
      <c r="I108" s="381"/>
      <c r="J108" s="381"/>
      <c r="K108" s="381"/>
      <c r="L108" s="381"/>
      <c r="M108" s="381"/>
      <c r="N108" s="381"/>
      <c r="O108" s="381"/>
      <c r="P108" s="381"/>
      <c r="Q108" s="381"/>
      <c r="R108" s="381"/>
      <c r="S108" s="381"/>
      <c r="T108" s="381"/>
      <c r="U108" s="381"/>
      <c r="V108" s="381"/>
      <c r="W108" s="381"/>
      <c r="X108" s="381"/>
      <c r="Y108" s="381"/>
      <c r="Z108" s="381"/>
      <c r="AA108" s="381"/>
      <c r="AB108" s="381"/>
      <c r="AC108" s="381"/>
      <c r="AD108" s="381"/>
      <c r="AE108" s="381"/>
      <c r="AF108" s="381"/>
      <c r="AG108" s="381"/>
      <c r="AH108" s="381"/>
      <c r="AI108" s="381"/>
      <c r="AJ108" s="381"/>
      <c r="AK108" s="381"/>
      <c r="AL108" s="381"/>
      <c r="AM108" s="381"/>
      <c r="AN108" s="381"/>
      <c r="AO108" s="381"/>
      <c r="AP108" s="413"/>
      <c r="AQ108" s="413"/>
      <c r="AR108" s="413"/>
      <c r="AS108" s="413"/>
      <c r="AT108" s="413"/>
      <c r="AU108" s="413"/>
      <c r="AV108" s="413"/>
      <c r="AW108" s="413"/>
      <c r="AX108" s="413"/>
      <c r="AY108" s="413"/>
      <c r="AZ108" s="413"/>
      <c r="BA108" s="413"/>
      <c r="BB108" s="413"/>
      <c r="BC108" s="413"/>
      <c r="BD108" s="413"/>
      <c r="BE108" s="413"/>
      <c r="BF108" s="413"/>
      <c r="BG108" s="413"/>
      <c r="BH108" s="413"/>
      <c r="BI108" s="413"/>
      <c r="BJ108" s="413"/>
      <c r="BK108" s="413"/>
      <c r="BL108" s="413"/>
      <c r="BM108" s="413"/>
      <c r="BN108" s="413"/>
      <c r="BO108" s="413"/>
      <c r="BP108" s="413"/>
      <c r="BQ108" s="413"/>
      <c r="BR108" s="413"/>
      <c r="BS108" s="413"/>
      <c r="BT108" s="413"/>
      <c r="BU108" s="413"/>
      <c r="BV108" s="413"/>
      <c r="BW108" s="413"/>
      <c r="BX108" s="413"/>
      <c r="BY108" s="413"/>
      <c r="BZ108" s="413"/>
      <c r="CA108" s="413"/>
      <c r="CB108" s="413"/>
    </row>
    <row r="109" spans="1:80" s="144" customFormat="1" ht="12" x14ac:dyDescent="0.2">
      <c r="A109" s="412"/>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c r="X109" s="381"/>
      <c r="Y109" s="381"/>
      <c r="Z109" s="381"/>
      <c r="AA109" s="381"/>
      <c r="AB109" s="381"/>
      <c r="AC109" s="381"/>
      <c r="AD109" s="381"/>
      <c r="AE109" s="381"/>
      <c r="AF109" s="381"/>
      <c r="AG109" s="381"/>
      <c r="AH109" s="381"/>
      <c r="AI109" s="381"/>
      <c r="AJ109" s="381"/>
      <c r="AK109" s="381"/>
      <c r="AL109" s="381"/>
      <c r="AM109" s="381"/>
      <c r="AN109" s="381"/>
      <c r="AO109" s="381"/>
      <c r="AP109" s="413"/>
      <c r="AQ109" s="413"/>
      <c r="AR109" s="413"/>
      <c r="AS109" s="413"/>
      <c r="AT109" s="413"/>
      <c r="AU109" s="413"/>
      <c r="AV109" s="413"/>
      <c r="AW109" s="413"/>
      <c r="AX109" s="413"/>
      <c r="AY109" s="413"/>
      <c r="AZ109" s="413"/>
      <c r="BA109" s="413"/>
      <c r="BB109" s="413"/>
      <c r="BC109" s="413"/>
      <c r="BD109" s="413"/>
      <c r="BE109" s="413"/>
      <c r="BF109" s="413"/>
      <c r="BG109" s="413"/>
      <c r="BH109" s="413"/>
      <c r="BI109" s="413"/>
      <c r="BJ109" s="413"/>
      <c r="BK109" s="413"/>
      <c r="BL109" s="413"/>
      <c r="BM109" s="413"/>
      <c r="BN109" s="413"/>
      <c r="BO109" s="413"/>
      <c r="BP109" s="413"/>
      <c r="BQ109" s="413"/>
      <c r="BR109" s="413"/>
      <c r="BS109" s="413"/>
      <c r="BT109" s="413"/>
      <c r="BU109" s="413"/>
      <c r="BV109" s="413"/>
      <c r="BW109" s="413"/>
      <c r="BX109" s="413"/>
      <c r="BY109" s="413"/>
      <c r="BZ109" s="413"/>
      <c r="CA109" s="413"/>
      <c r="CB109" s="413"/>
    </row>
    <row r="110" spans="1:80" s="144" customFormat="1" ht="12" x14ac:dyDescent="0.2">
      <c r="A110" s="412"/>
      <c r="B110" s="381"/>
      <c r="C110" s="381"/>
      <c r="D110" s="381"/>
      <c r="E110" s="381"/>
      <c r="F110" s="381"/>
      <c r="G110" s="381"/>
      <c r="H110" s="381"/>
      <c r="I110" s="381"/>
      <c r="J110" s="381"/>
      <c r="K110" s="381"/>
      <c r="L110" s="381"/>
      <c r="M110" s="381"/>
      <c r="N110" s="381"/>
      <c r="O110" s="381"/>
      <c r="P110" s="381"/>
      <c r="Q110" s="381"/>
      <c r="R110" s="381"/>
      <c r="S110" s="381"/>
      <c r="T110" s="381"/>
      <c r="U110" s="381"/>
      <c r="V110" s="381"/>
      <c r="W110" s="381"/>
      <c r="X110" s="381"/>
      <c r="Y110" s="381"/>
      <c r="Z110" s="381"/>
      <c r="AA110" s="381"/>
      <c r="AB110" s="381"/>
      <c r="AC110" s="381"/>
      <c r="AD110" s="381"/>
      <c r="AE110" s="381"/>
      <c r="AF110" s="381"/>
      <c r="AG110" s="381"/>
      <c r="AH110" s="381"/>
      <c r="AI110" s="381"/>
      <c r="AJ110" s="381"/>
      <c r="AK110" s="381"/>
      <c r="AL110" s="381"/>
      <c r="AM110" s="381"/>
      <c r="AN110" s="381"/>
      <c r="AO110" s="381"/>
      <c r="AP110" s="413"/>
      <c r="AQ110" s="413"/>
      <c r="AR110" s="413"/>
      <c r="AS110" s="413"/>
      <c r="AT110" s="413"/>
      <c r="AU110" s="413"/>
      <c r="AV110" s="413"/>
      <c r="AW110" s="413"/>
      <c r="AX110" s="413"/>
      <c r="AY110" s="413"/>
      <c r="AZ110" s="413"/>
      <c r="BA110" s="413"/>
      <c r="BB110" s="413"/>
      <c r="BC110" s="413"/>
      <c r="BD110" s="413"/>
      <c r="BE110" s="413"/>
      <c r="BF110" s="413"/>
      <c r="BG110" s="413"/>
      <c r="BH110" s="413"/>
      <c r="BI110" s="413"/>
      <c r="BJ110" s="413"/>
      <c r="BK110" s="413"/>
      <c r="BL110" s="413"/>
      <c r="BM110" s="413"/>
      <c r="BN110" s="413"/>
      <c r="BO110" s="413"/>
      <c r="BP110" s="413"/>
      <c r="BQ110" s="413"/>
      <c r="BR110" s="413"/>
      <c r="BS110" s="413"/>
      <c r="BT110" s="413"/>
      <c r="BU110" s="413"/>
      <c r="BV110" s="413"/>
      <c r="BW110" s="413"/>
      <c r="BX110" s="413"/>
      <c r="BY110" s="413"/>
      <c r="BZ110" s="413"/>
      <c r="CA110" s="413"/>
      <c r="CB110" s="413"/>
    </row>
    <row r="111" spans="1:80" s="144" customFormat="1" ht="12" x14ac:dyDescent="0.2">
      <c r="A111" s="412"/>
      <c r="B111" s="381"/>
      <c r="C111" s="381"/>
      <c r="D111" s="381"/>
      <c r="E111" s="381"/>
      <c r="F111" s="381"/>
      <c r="G111" s="381"/>
      <c r="H111" s="381"/>
      <c r="I111" s="381"/>
      <c r="J111" s="381"/>
      <c r="K111" s="381"/>
      <c r="L111" s="381"/>
      <c r="M111" s="381"/>
      <c r="N111" s="381"/>
      <c r="O111" s="381"/>
      <c r="P111" s="381"/>
      <c r="Q111" s="381"/>
      <c r="R111" s="381"/>
      <c r="S111" s="381"/>
      <c r="T111" s="381"/>
      <c r="U111" s="381"/>
      <c r="V111" s="381"/>
      <c r="W111" s="381"/>
      <c r="X111" s="381"/>
      <c r="Y111" s="381"/>
      <c r="Z111" s="381"/>
      <c r="AA111" s="381"/>
      <c r="AB111" s="381"/>
      <c r="AC111" s="381"/>
      <c r="AD111" s="381"/>
      <c r="AE111" s="381"/>
      <c r="AF111" s="381"/>
      <c r="AG111" s="381"/>
      <c r="AH111" s="381"/>
      <c r="AI111" s="381"/>
      <c r="AJ111" s="381"/>
      <c r="AK111" s="381"/>
      <c r="AL111" s="381"/>
      <c r="AM111" s="381"/>
      <c r="AN111" s="381"/>
      <c r="AO111" s="381"/>
      <c r="AP111" s="413"/>
      <c r="AQ111" s="413"/>
      <c r="AR111" s="413"/>
      <c r="AS111" s="413"/>
      <c r="AT111" s="413"/>
      <c r="AU111" s="413"/>
      <c r="AV111" s="413"/>
      <c r="AW111" s="413"/>
      <c r="AX111" s="413"/>
      <c r="AY111" s="413"/>
      <c r="AZ111" s="413"/>
      <c r="BA111" s="413"/>
      <c r="BB111" s="413"/>
      <c r="BC111" s="413"/>
      <c r="BD111" s="413"/>
      <c r="BE111" s="413"/>
      <c r="BF111" s="413"/>
      <c r="BG111" s="413"/>
      <c r="BH111" s="413"/>
      <c r="BI111" s="413"/>
      <c r="BJ111" s="413"/>
      <c r="BK111" s="413"/>
      <c r="BL111" s="413"/>
      <c r="BM111" s="413"/>
      <c r="BN111" s="413"/>
      <c r="BO111" s="413"/>
      <c r="BP111" s="413"/>
      <c r="BQ111" s="413"/>
      <c r="BR111" s="413"/>
      <c r="BS111" s="413"/>
      <c r="BT111" s="413"/>
      <c r="BU111" s="413"/>
      <c r="BV111" s="413"/>
      <c r="BW111" s="413"/>
      <c r="BX111" s="413"/>
      <c r="BY111" s="413"/>
      <c r="BZ111" s="413"/>
      <c r="CA111" s="413"/>
      <c r="CB111" s="413"/>
    </row>
    <row r="112" spans="1:80" s="144" customFormat="1" ht="12" x14ac:dyDescent="0.2">
      <c r="A112" s="412"/>
      <c r="B112" s="381"/>
      <c r="C112" s="381"/>
      <c r="D112" s="381"/>
      <c r="E112" s="381"/>
      <c r="F112" s="381"/>
      <c r="G112" s="381"/>
      <c r="H112" s="381"/>
      <c r="I112" s="381"/>
      <c r="J112" s="381"/>
      <c r="K112" s="381"/>
      <c r="L112" s="381"/>
      <c r="M112" s="381"/>
      <c r="N112" s="381"/>
      <c r="O112" s="381"/>
      <c r="P112" s="381"/>
      <c r="Q112" s="381"/>
      <c r="R112" s="381"/>
      <c r="S112" s="381"/>
      <c r="T112" s="381"/>
      <c r="U112" s="381"/>
      <c r="V112" s="381"/>
      <c r="W112" s="381"/>
      <c r="X112" s="381"/>
      <c r="Y112" s="381"/>
      <c r="Z112" s="381"/>
      <c r="AA112" s="381"/>
      <c r="AB112" s="381"/>
      <c r="AC112" s="381"/>
      <c r="AD112" s="381"/>
      <c r="AE112" s="381"/>
      <c r="AF112" s="381"/>
      <c r="AG112" s="381"/>
      <c r="AH112" s="381"/>
      <c r="AI112" s="381"/>
      <c r="AJ112" s="381"/>
      <c r="AK112" s="381"/>
      <c r="AL112" s="381"/>
      <c r="AM112" s="381"/>
      <c r="AN112" s="381"/>
      <c r="AO112" s="381"/>
      <c r="AP112" s="413"/>
      <c r="AQ112" s="413"/>
      <c r="AR112" s="413"/>
      <c r="AS112" s="413"/>
      <c r="AT112" s="413"/>
      <c r="AU112" s="413"/>
      <c r="AV112" s="413"/>
      <c r="AW112" s="413"/>
      <c r="AX112" s="413"/>
      <c r="AY112" s="413"/>
      <c r="AZ112" s="413"/>
      <c r="BA112" s="413"/>
      <c r="BB112" s="413"/>
      <c r="BC112" s="413"/>
      <c r="BD112" s="413"/>
      <c r="BE112" s="413"/>
      <c r="BF112" s="413"/>
      <c r="BG112" s="413"/>
      <c r="BH112" s="413"/>
      <c r="BI112" s="413"/>
      <c r="BJ112" s="413"/>
      <c r="BK112" s="413"/>
      <c r="BL112" s="413"/>
      <c r="BM112" s="413"/>
      <c r="BN112" s="413"/>
      <c r="BO112" s="413"/>
      <c r="BP112" s="413"/>
      <c r="BQ112" s="413"/>
      <c r="BR112" s="413"/>
      <c r="BS112" s="413"/>
      <c r="BT112" s="413"/>
      <c r="BU112" s="413"/>
      <c r="BV112" s="413"/>
      <c r="BW112" s="413"/>
      <c r="BX112" s="413"/>
      <c r="BY112" s="413"/>
      <c r="BZ112" s="413"/>
      <c r="CA112" s="413"/>
      <c r="CB112" s="413"/>
    </row>
    <row r="113" spans="1:80" s="144" customFormat="1" ht="12" x14ac:dyDescent="0.2">
      <c r="A113" s="412"/>
      <c r="B113" s="381"/>
      <c r="C113" s="381"/>
      <c r="D113" s="381"/>
      <c r="E113" s="381"/>
      <c r="F113" s="381"/>
      <c r="G113" s="381"/>
      <c r="H113" s="381"/>
      <c r="I113" s="381"/>
      <c r="J113" s="381"/>
      <c r="K113" s="381"/>
      <c r="L113" s="381"/>
      <c r="M113" s="381"/>
      <c r="N113" s="381"/>
      <c r="O113" s="381"/>
      <c r="P113" s="381"/>
      <c r="Q113" s="381"/>
      <c r="R113" s="381"/>
      <c r="S113" s="381"/>
      <c r="T113" s="381"/>
      <c r="U113" s="381"/>
      <c r="V113" s="381"/>
      <c r="W113" s="381"/>
      <c r="X113" s="381"/>
      <c r="Y113" s="381"/>
      <c r="Z113" s="381"/>
      <c r="AA113" s="381"/>
      <c r="AB113" s="381"/>
      <c r="AC113" s="381"/>
      <c r="AD113" s="381"/>
      <c r="AE113" s="381"/>
      <c r="AF113" s="381"/>
      <c r="AG113" s="381"/>
      <c r="AH113" s="381"/>
      <c r="AI113" s="381"/>
      <c r="AJ113" s="381"/>
      <c r="AK113" s="381"/>
      <c r="AL113" s="381"/>
      <c r="AM113" s="381"/>
      <c r="AN113" s="381"/>
      <c r="AO113" s="381"/>
      <c r="AP113" s="413"/>
      <c r="AQ113" s="413"/>
      <c r="AR113" s="413"/>
      <c r="AS113" s="413"/>
      <c r="AT113" s="413"/>
      <c r="AU113" s="413"/>
      <c r="AV113" s="413"/>
      <c r="AW113" s="413"/>
      <c r="AX113" s="413"/>
      <c r="AY113" s="413"/>
      <c r="AZ113" s="413"/>
      <c r="BA113" s="413"/>
      <c r="BB113" s="413"/>
      <c r="BC113" s="413"/>
      <c r="BD113" s="413"/>
      <c r="BE113" s="413"/>
      <c r="BF113" s="413"/>
      <c r="BG113" s="413"/>
      <c r="BH113" s="413"/>
      <c r="BI113" s="413"/>
      <c r="BJ113" s="413"/>
      <c r="BK113" s="413"/>
      <c r="BL113" s="413"/>
      <c r="BM113" s="413"/>
      <c r="BN113" s="413"/>
      <c r="BO113" s="413"/>
      <c r="BP113" s="413"/>
      <c r="BQ113" s="413"/>
      <c r="BR113" s="413"/>
      <c r="BS113" s="413"/>
      <c r="BT113" s="413"/>
      <c r="BU113" s="413"/>
      <c r="BV113" s="413"/>
      <c r="BW113" s="413"/>
      <c r="BX113" s="413"/>
      <c r="BY113" s="413"/>
      <c r="BZ113" s="413"/>
      <c r="CA113" s="413"/>
      <c r="CB113" s="413"/>
    </row>
    <row r="114" spans="1:80" s="144" customFormat="1" ht="12" x14ac:dyDescent="0.2">
      <c r="A114" s="412"/>
      <c r="B114" s="381"/>
      <c r="C114" s="381"/>
      <c r="D114" s="381"/>
      <c r="E114" s="381"/>
      <c r="F114" s="381"/>
      <c r="G114" s="381"/>
      <c r="H114" s="381"/>
      <c r="I114" s="381"/>
      <c r="J114" s="381"/>
      <c r="K114" s="381"/>
      <c r="L114" s="381"/>
      <c r="M114" s="381"/>
      <c r="N114" s="381"/>
      <c r="O114" s="381"/>
      <c r="P114" s="381"/>
      <c r="Q114" s="381"/>
      <c r="R114" s="381"/>
      <c r="S114" s="381"/>
      <c r="T114" s="381"/>
      <c r="U114" s="381"/>
      <c r="V114" s="381"/>
      <c r="W114" s="381"/>
      <c r="X114" s="381"/>
      <c r="Y114" s="381"/>
      <c r="Z114" s="381"/>
      <c r="AA114" s="381"/>
      <c r="AB114" s="381"/>
      <c r="AC114" s="381"/>
      <c r="AD114" s="381"/>
      <c r="AE114" s="381"/>
      <c r="AF114" s="381"/>
      <c r="AG114" s="381"/>
      <c r="AH114" s="381"/>
      <c r="AI114" s="381"/>
      <c r="AJ114" s="381"/>
      <c r="AK114" s="381"/>
      <c r="AL114" s="381"/>
      <c r="AM114" s="381"/>
      <c r="AN114" s="381"/>
      <c r="AO114" s="381"/>
      <c r="AP114" s="413"/>
      <c r="AQ114" s="413"/>
      <c r="AR114" s="413"/>
      <c r="AS114" s="413"/>
      <c r="AT114" s="413"/>
      <c r="AU114" s="413"/>
      <c r="AV114" s="413"/>
      <c r="AW114" s="413"/>
      <c r="AX114" s="413"/>
      <c r="AY114" s="413"/>
      <c r="AZ114" s="413"/>
      <c r="BA114" s="413"/>
      <c r="BB114" s="413"/>
      <c r="BC114" s="413"/>
      <c r="BD114" s="413"/>
      <c r="BE114" s="413"/>
      <c r="BF114" s="413"/>
      <c r="BG114" s="413"/>
      <c r="BH114" s="413"/>
      <c r="BI114" s="413"/>
      <c r="BJ114" s="413"/>
      <c r="BK114" s="413"/>
      <c r="BL114" s="413"/>
      <c r="BM114" s="413"/>
      <c r="BN114" s="413"/>
      <c r="BO114" s="413"/>
      <c r="BP114" s="413"/>
      <c r="BQ114" s="413"/>
      <c r="BR114" s="413"/>
      <c r="BS114" s="413"/>
      <c r="BT114" s="413"/>
      <c r="BU114" s="413"/>
      <c r="BV114" s="413"/>
      <c r="BW114" s="413"/>
      <c r="BX114" s="413"/>
      <c r="BY114" s="413"/>
      <c r="BZ114" s="413"/>
      <c r="CA114" s="413"/>
      <c r="CB114" s="413"/>
    </row>
    <row r="115" spans="1:80" s="144" customFormat="1" ht="12" x14ac:dyDescent="0.2">
      <c r="A115" s="412"/>
      <c r="B115" s="381"/>
      <c r="C115" s="381"/>
      <c r="D115" s="381"/>
      <c r="E115" s="381"/>
      <c r="F115" s="381"/>
      <c r="G115" s="381"/>
      <c r="H115" s="381"/>
      <c r="I115" s="381"/>
      <c r="J115" s="381"/>
      <c r="K115" s="381"/>
      <c r="L115" s="381"/>
      <c r="M115" s="381"/>
      <c r="N115" s="381"/>
      <c r="O115" s="381"/>
      <c r="P115" s="381"/>
      <c r="Q115" s="381"/>
      <c r="R115" s="381"/>
      <c r="S115" s="381"/>
      <c r="T115" s="381"/>
      <c r="U115" s="381"/>
      <c r="V115" s="381"/>
      <c r="W115" s="381"/>
      <c r="X115" s="381"/>
      <c r="Y115" s="381"/>
      <c r="Z115" s="381"/>
      <c r="AA115" s="381"/>
      <c r="AB115" s="381"/>
      <c r="AC115" s="381"/>
      <c r="AD115" s="381"/>
      <c r="AE115" s="381"/>
      <c r="AF115" s="381"/>
      <c r="AG115" s="381"/>
      <c r="AH115" s="381"/>
      <c r="AI115" s="381"/>
      <c r="AJ115" s="381"/>
      <c r="AK115" s="381"/>
      <c r="AL115" s="381"/>
      <c r="AM115" s="381"/>
      <c r="AN115" s="381"/>
      <c r="AO115" s="381"/>
      <c r="AP115" s="413"/>
      <c r="AQ115" s="413"/>
      <c r="AR115" s="413"/>
      <c r="AS115" s="413"/>
      <c r="AT115" s="413"/>
      <c r="AU115" s="413"/>
      <c r="AV115" s="413"/>
      <c r="AW115" s="413"/>
      <c r="AX115" s="413"/>
      <c r="AY115" s="413"/>
      <c r="AZ115" s="413"/>
      <c r="BA115" s="413"/>
      <c r="BB115" s="413"/>
      <c r="BC115" s="413"/>
      <c r="BD115" s="413"/>
      <c r="BE115" s="413"/>
      <c r="BF115" s="413"/>
      <c r="BG115" s="413"/>
      <c r="BH115" s="413"/>
      <c r="BI115" s="413"/>
      <c r="BJ115" s="413"/>
      <c r="BK115" s="413"/>
      <c r="BL115" s="413"/>
      <c r="BM115" s="413"/>
      <c r="BN115" s="413"/>
      <c r="BO115" s="413"/>
      <c r="BP115" s="413"/>
      <c r="BQ115" s="413"/>
      <c r="BR115" s="413"/>
      <c r="BS115" s="413"/>
      <c r="BT115" s="413"/>
      <c r="BU115" s="413"/>
      <c r="BV115" s="413"/>
      <c r="BW115" s="413"/>
      <c r="BX115" s="413"/>
      <c r="BY115" s="413"/>
      <c r="BZ115" s="413"/>
      <c r="CA115" s="413"/>
      <c r="CB115" s="413"/>
    </row>
    <row r="116" spans="1:80" s="144" customFormat="1" ht="12" x14ac:dyDescent="0.2">
      <c r="A116" s="412"/>
      <c r="B116" s="381"/>
      <c r="C116" s="381"/>
      <c r="D116" s="381"/>
      <c r="E116" s="381"/>
      <c r="F116" s="381"/>
      <c r="G116" s="381"/>
      <c r="H116" s="381"/>
      <c r="I116" s="381"/>
      <c r="J116" s="381"/>
      <c r="K116" s="381"/>
      <c r="L116" s="381"/>
      <c r="M116" s="381"/>
      <c r="N116" s="381"/>
      <c r="O116" s="381"/>
      <c r="P116" s="381"/>
      <c r="Q116" s="381"/>
      <c r="R116" s="381"/>
      <c r="S116" s="381"/>
      <c r="T116" s="381"/>
      <c r="U116" s="381"/>
      <c r="V116" s="381"/>
      <c r="W116" s="381"/>
      <c r="X116" s="381"/>
      <c r="Y116" s="381"/>
      <c r="Z116" s="381"/>
      <c r="AA116" s="381"/>
      <c r="AB116" s="381"/>
      <c r="AC116" s="381"/>
      <c r="AD116" s="381"/>
      <c r="AE116" s="381"/>
      <c r="AF116" s="381"/>
      <c r="AG116" s="381"/>
      <c r="AH116" s="381"/>
      <c r="AI116" s="381"/>
      <c r="AJ116" s="381"/>
      <c r="AK116" s="381"/>
      <c r="AL116" s="381"/>
      <c r="AM116" s="381"/>
      <c r="AN116" s="381"/>
      <c r="AO116" s="381"/>
      <c r="AP116" s="413"/>
      <c r="AQ116" s="413"/>
      <c r="AR116" s="413"/>
      <c r="AS116" s="413"/>
      <c r="AT116" s="413"/>
      <c r="AU116" s="413"/>
      <c r="AV116" s="413"/>
      <c r="AW116" s="413"/>
      <c r="AX116" s="413"/>
      <c r="AY116" s="413"/>
      <c r="AZ116" s="413"/>
      <c r="BA116" s="413"/>
      <c r="BB116" s="413"/>
      <c r="BC116" s="413"/>
      <c r="BD116" s="413"/>
      <c r="BE116" s="413"/>
      <c r="BF116" s="413"/>
      <c r="BG116" s="413"/>
      <c r="BH116" s="413"/>
      <c r="BI116" s="413"/>
      <c r="BJ116" s="413"/>
      <c r="BK116" s="413"/>
      <c r="BL116" s="413"/>
      <c r="BM116" s="413"/>
      <c r="BN116" s="413"/>
      <c r="BO116" s="413"/>
      <c r="BP116" s="413"/>
      <c r="BQ116" s="413"/>
      <c r="BR116" s="413"/>
      <c r="BS116" s="413"/>
      <c r="BT116" s="413"/>
      <c r="BU116" s="413"/>
      <c r="BV116" s="413"/>
      <c r="BW116" s="413"/>
      <c r="BX116" s="413"/>
      <c r="BY116" s="413"/>
      <c r="BZ116" s="413"/>
      <c r="CA116" s="413"/>
      <c r="CB116" s="413"/>
    </row>
    <row r="117" spans="1:80" s="144" customFormat="1" ht="12" x14ac:dyDescent="0.2">
      <c r="A117" s="412"/>
      <c r="B117" s="381"/>
      <c r="C117" s="381"/>
      <c r="D117" s="381"/>
      <c r="E117" s="381"/>
      <c r="F117" s="381"/>
      <c r="G117" s="381"/>
      <c r="H117" s="381"/>
      <c r="I117" s="381"/>
      <c r="J117" s="381"/>
      <c r="K117" s="381"/>
      <c r="L117" s="381"/>
      <c r="M117" s="381"/>
      <c r="N117" s="381"/>
      <c r="O117" s="381"/>
      <c r="P117" s="381"/>
      <c r="Q117" s="381"/>
      <c r="R117" s="381"/>
      <c r="S117" s="381"/>
      <c r="T117" s="381"/>
      <c r="U117" s="381"/>
      <c r="V117" s="381"/>
      <c r="W117" s="381"/>
      <c r="X117" s="381"/>
      <c r="Y117" s="381"/>
      <c r="Z117" s="381"/>
      <c r="AA117" s="381"/>
      <c r="AB117" s="381"/>
      <c r="AC117" s="381"/>
      <c r="AD117" s="381"/>
      <c r="AE117" s="381"/>
      <c r="AF117" s="381"/>
      <c r="AG117" s="381"/>
      <c r="AH117" s="381"/>
      <c r="AI117" s="381"/>
      <c r="AJ117" s="381"/>
      <c r="AK117" s="381"/>
      <c r="AL117" s="381"/>
      <c r="AM117" s="381"/>
      <c r="AN117" s="381"/>
      <c r="AO117" s="381"/>
      <c r="AP117" s="413"/>
      <c r="AQ117" s="413"/>
      <c r="AR117" s="413"/>
      <c r="AS117" s="413"/>
      <c r="AT117" s="413"/>
      <c r="AU117" s="413"/>
      <c r="AV117" s="413"/>
      <c r="AW117" s="413"/>
      <c r="AX117" s="413"/>
      <c r="AY117" s="413"/>
      <c r="AZ117" s="413"/>
      <c r="BA117" s="413"/>
      <c r="BB117" s="413"/>
      <c r="BC117" s="413"/>
      <c r="BD117" s="413"/>
      <c r="BE117" s="413"/>
      <c r="BF117" s="413"/>
      <c r="BG117" s="413"/>
      <c r="BH117" s="413"/>
      <c r="BI117" s="413"/>
      <c r="BJ117" s="413"/>
      <c r="BK117" s="413"/>
      <c r="BL117" s="413"/>
      <c r="BM117" s="413"/>
      <c r="BN117" s="413"/>
      <c r="BO117" s="413"/>
      <c r="BP117" s="413"/>
      <c r="BQ117" s="413"/>
      <c r="BR117" s="413"/>
      <c r="BS117" s="413"/>
      <c r="BT117" s="413"/>
      <c r="BU117" s="413"/>
      <c r="BV117" s="413"/>
      <c r="BW117" s="413"/>
      <c r="BX117" s="413"/>
      <c r="BY117" s="413"/>
      <c r="BZ117" s="413"/>
      <c r="CA117" s="413"/>
      <c r="CB117" s="413"/>
    </row>
    <row r="118" spans="1:80" s="144" customFormat="1" ht="12" x14ac:dyDescent="0.2">
      <c r="A118" s="412"/>
      <c r="B118" s="381"/>
      <c r="C118" s="381"/>
      <c r="D118" s="381"/>
      <c r="E118" s="381"/>
      <c r="F118" s="381"/>
      <c r="G118" s="381"/>
      <c r="H118" s="381"/>
      <c r="I118" s="381"/>
      <c r="J118" s="381"/>
      <c r="K118" s="381"/>
      <c r="L118" s="381"/>
      <c r="M118" s="381"/>
      <c r="N118" s="381"/>
      <c r="O118" s="381"/>
      <c r="P118" s="381"/>
      <c r="Q118" s="381"/>
      <c r="R118" s="381"/>
      <c r="S118" s="381"/>
      <c r="T118" s="381"/>
      <c r="U118" s="381"/>
      <c r="V118" s="381"/>
      <c r="W118" s="381"/>
      <c r="X118" s="381"/>
      <c r="Y118" s="381"/>
      <c r="Z118" s="381"/>
      <c r="AA118" s="381"/>
      <c r="AB118" s="381"/>
      <c r="AC118" s="381"/>
      <c r="AD118" s="381"/>
      <c r="AE118" s="381"/>
      <c r="AF118" s="381"/>
      <c r="AG118" s="381"/>
      <c r="AH118" s="381"/>
      <c r="AI118" s="381"/>
      <c r="AJ118" s="381"/>
      <c r="AK118" s="381"/>
      <c r="AL118" s="381"/>
      <c r="AM118" s="381"/>
      <c r="AN118" s="381"/>
      <c r="AO118" s="381"/>
      <c r="AP118" s="413"/>
      <c r="AQ118" s="413"/>
      <c r="AR118" s="413"/>
      <c r="AS118" s="413"/>
      <c r="AT118" s="413"/>
      <c r="AU118" s="413"/>
      <c r="AV118" s="413"/>
      <c r="AW118" s="413"/>
      <c r="AX118" s="413"/>
      <c r="AY118" s="413"/>
      <c r="AZ118" s="413"/>
      <c r="BA118" s="413"/>
      <c r="BB118" s="413"/>
      <c r="BC118" s="413"/>
      <c r="BD118" s="413"/>
      <c r="BE118" s="413"/>
      <c r="BF118" s="413"/>
      <c r="BG118" s="413"/>
      <c r="BH118" s="413"/>
      <c r="BI118" s="413"/>
      <c r="BJ118" s="413"/>
      <c r="BK118" s="413"/>
      <c r="BL118" s="413"/>
      <c r="BM118" s="413"/>
      <c r="BN118" s="413"/>
      <c r="BO118" s="413"/>
      <c r="BP118" s="413"/>
      <c r="BQ118" s="413"/>
      <c r="BR118" s="413"/>
      <c r="BS118" s="413"/>
      <c r="BT118" s="413"/>
      <c r="BU118" s="413"/>
      <c r="BV118" s="413"/>
      <c r="BW118" s="413"/>
      <c r="BX118" s="413"/>
      <c r="BY118" s="413"/>
      <c r="BZ118" s="413"/>
      <c r="CA118" s="413"/>
      <c r="CB118" s="413"/>
    </row>
    <row r="119" spans="1:80" s="144" customFormat="1" ht="12" x14ac:dyDescent="0.2">
      <c r="A119" s="412"/>
      <c r="B119" s="381"/>
      <c r="C119" s="381"/>
      <c r="D119" s="381"/>
      <c r="E119" s="381"/>
      <c r="F119" s="381"/>
      <c r="G119" s="381"/>
      <c r="H119" s="381"/>
      <c r="I119" s="381"/>
      <c r="J119" s="381"/>
      <c r="K119" s="381"/>
      <c r="L119" s="381"/>
      <c r="M119" s="381"/>
      <c r="N119" s="381"/>
      <c r="O119" s="381"/>
      <c r="P119" s="381"/>
      <c r="Q119" s="381"/>
      <c r="R119" s="381"/>
      <c r="S119" s="381"/>
      <c r="T119" s="381"/>
      <c r="U119" s="381"/>
      <c r="V119" s="381"/>
      <c r="W119" s="381"/>
      <c r="X119" s="381"/>
      <c r="Y119" s="381"/>
      <c r="Z119" s="381"/>
      <c r="AA119" s="381"/>
      <c r="AB119" s="381"/>
      <c r="AC119" s="381"/>
      <c r="AD119" s="381"/>
      <c r="AE119" s="381"/>
      <c r="AF119" s="381"/>
      <c r="AG119" s="381"/>
      <c r="AH119" s="381"/>
      <c r="AI119" s="381"/>
      <c r="AJ119" s="381"/>
      <c r="AK119" s="381"/>
      <c r="AL119" s="381"/>
      <c r="AM119" s="381"/>
      <c r="AN119" s="381"/>
      <c r="AO119" s="381"/>
      <c r="AP119" s="413"/>
      <c r="AQ119" s="413"/>
      <c r="AR119" s="413"/>
      <c r="AS119" s="413"/>
      <c r="AT119" s="413"/>
      <c r="AU119" s="413"/>
      <c r="AV119" s="413"/>
      <c r="AW119" s="413"/>
      <c r="AX119" s="413"/>
      <c r="AY119" s="413"/>
      <c r="AZ119" s="413"/>
      <c r="BA119" s="413"/>
      <c r="BB119" s="413"/>
      <c r="BC119" s="413"/>
      <c r="BD119" s="413"/>
      <c r="BE119" s="413"/>
      <c r="BF119" s="413"/>
      <c r="BG119" s="413"/>
      <c r="BH119" s="413"/>
      <c r="BI119" s="413"/>
      <c r="BJ119" s="413"/>
      <c r="BK119" s="413"/>
      <c r="BL119" s="413"/>
      <c r="BM119" s="413"/>
      <c r="BN119" s="413"/>
      <c r="BO119" s="413"/>
      <c r="BP119" s="413"/>
      <c r="BQ119" s="413"/>
      <c r="BR119" s="413"/>
      <c r="BS119" s="413"/>
      <c r="BT119" s="413"/>
      <c r="BU119" s="413"/>
      <c r="BV119" s="413"/>
      <c r="BW119" s="413"/>
      <c r="BX119" s="413"/>
      <c r="BY119" s="413"/>
      <c r="BZ119" s="413"/>
      <c r="CA119" s="413"/>
      <c r="CB119" s="413"/>
    </row>
    <row r="120" spans="1:80" s="144" customFormat="1" ht="12" x14ac:dyDescent="0.2">
      <c r="A120" s="412"/>
      <c r="B120" s="381"/>
      <c r="C120" s="381"/>
      <c r="D120" s="381"/>
      <c r="E120" s="381"/>
      <c r="F120" s="381"/>
      <c r="G120" s="381"/>
      <c r="H120" s="381"/>
      <c r="I120" s="381"/>
      <c r="J120" s="381"/>
      <c r="K120" s="381"/>
      <c r="L120" s="381"/>
      <c r="M120" s="381"/>
      <c r="N120" s="381"/>
      <c r="O120" s="381"/>
      <c r="P120" s="381"/>
      <c r="Q120" s="381"/>
      <c r="R120" s="381"/>
      <c r="S120" s="381"/>
      <c r="T120" s="381"/>
      <c r="U120" s="381"/>
      <c r="V120" s="381"/>
      <c r="W120" s="381"/>
      <c r="X120" s="381"/>
      <c r="Y120" s="381"/>
      <c r="Z120" s="381"/>
      <c r="AA120" s="381"/>
      <c r="AB120" s="381"/>
      <c r="AC120" s="381"/>
      <c r="AD120" s="381"/>
      <c r="AE120" s="381"/>
      <c r="AF120" s="381"/>
      <c r="AG120" s="381"/>
      <c r="AH120" s="381"/>
      <c r="AI120" s="381"/>
      <c r="AJ120" s="381"/>
      <c r="AK120" s="381"/>
      <c r="AL120" s="381"/>
      <c r="AM120" s="381"/>
      <c r="AN120" s="381"/>
      <c r="AO120" s="381"/>
      <c r="AP120" s="413"/>
      <c r="AQ120" s="413"/>
      <c r="AR120" s="413"/>
      <c r="AS120" s="413"/>
      <c r="AT120" s="413"/>
      <c r="AU120" s="413"/>
      <c r="AV120" s="413"/>
      <c r="AW120" s="413"/>
      <c r="AX120" s="413"/>
      <c r="AY120" s="413"/>
      <c r="AZ120" s="413"/>
      <c r="BA120" s="413"/>
      <c r="BB120" s="413"/>
      <c r="BC120" s="413"/>
      <c r="BD120" s="413"/>
      <c r="BE120" s="413"/>
      <c r="BF120" s="413"/>
      <c r="BG120" s="413"/>
      <c r="BH120" s="413"/>
      <c r="BI120" s="413"/>
      <c r="BJ120" s="413"/>
      <c r="BK120" s="413"/>
      <c r="BL120" s="413"/>
      <c r="BM120" s="413"/>
      <c r="BN120" s="413"/>
      <c r="BO120" s="413"/>
      <c r="BP120" s="413"/>
      <c r="BQ120" s="413"/>
      <c r="BR120" s="413"/>
      <c r="BS120" s="413"/>
      <c r="BT120" s="413"/>
      <c r="BU120" s="413"/>
      <c r="BV120" s="413"/>
      <c r="BW120" s="413"/>
      <c r="BX120" s="413"/>
      <c r="BY120" s="413"/>
      <c r="BZ120" s="413"/>
      <c r="CA120" s="413"/>
      <c r="CB120" s="413"/>
    </row>
    <row r="121" spans="1:80" s="144" customFormat="1" ht="12" x14ac:dyDescent="0.2">
      <c r="A121" s="412"/>
      <c r="B121" s="381"/>
      <c r="C121" s="381"/>
      <c r="D121" s="381"/>
      <c r="E121" s="381"/>
      <c r="F121" s="381"/>
      <c r="G121" s="381"/>
      <c r="H121" s="381"/>
      <c r="I121" s="381"/>
      <c r="J121" s="381"/>
      <c r="K121" s="381"/>
      <c r="L121" s="381"/>
      <c r="M121" s="381"/>
      <c r="N121" s="381"/>
      <c r="O121" s="381"/>
      <c r="P121" s="381"/>
      <c r="Q121" s="381"/>
      <c r="R121" s="381"/>
      <c r="S121" s="381"/>
      <c r="T121" s="381"/>
      <c r="U121" s="381"/>
      <c r="V121" s="381"/>
      <c r="W121" s="381"/>
      <c r="X121" s="381"/>
      <c r="Y121" s="381"/>
      <c r="Z121" s="381"/>
      <c r="AA121" s="381"/>
      <c r="AB121" s="381"/>
      <c r="AC121" s="381"/>
      <c r="AD121" s="381"/>
      <c r="AE121" s="381"/>
      <c r="AF121" s="381"/>
      <c r="AG121" s="381"/>
      <c r="AH121" s="381"/>
      <c r="AI121" s="381"/>
      <c r="AJ121" s="381"/>
      <c r="AK121" s="381"/>
      <c r="AL121" s="381"/>
      <c r="AM121" s="381"/>
      <c r="AN121" s="381"/>
      <c r="AO121" s="381"/>
      <c r="AP121" s="413"/>
      <c r="AQ121" s="413"/>
      <c r="AR121" s="413"/>
      <c r="AS121" s="413"/>
      <c r="AT121" s="413"/>
      <c r="AU121" s="413"/>
      <c r="AV121" s="413"/>
      <c r="AW121" s="413"/>
      <c r="AX121" s="413"/>
      <c r="AY121" s="413"/>
      <c r="AZ121" s="413"/>
      <c r="BA121" s="413"/>
      <c r="BB121" s="413"/>
      <c r="BC121" s="413"/>
      <c r="BD121" s="413"/>
      <c r="BE121" s="413"/>
      <c r="BF121" s="413"/>
      <c r="BG121" s="413"/>
      <c r="BH121" s="413"/>
      <c r="BI121" s="413"/>
      <c r="BJ121" s="413"/>
      <c r="BK121" s="413"/>
      <c r="BL121" s="413"/>
      <c r="BM121" s="413"/>
      <c r="BN121" s="413"/>
      <c r="BO121" s="413"/>
      <c r="BP121" s="413"/>
      <c r="BQ121" s="413"/>
      <c r="BR121" s="413"/>
      <c r="BS121" s="413"/>
      <c r="BT121" s="413"/>
      <c r="BU121" s="413"/>
      <c r="BV121" s="413"/>
      <c r="BW121" s="413"/>
      <c r="BX121" s="413"/>
      <c r="BY121" s="413"/>
      <c r="BZ121" s="413"/>
      <c r="CA121" s="413"/>
      <c r="CB121" s="413"/>
    </row>
    <row r="122" spans="1:80" s="144" customFormat="1" ht="12" x14ac:dyDescent="0.2">
      <c r="A122" s="412"/>
      <c r="B122" s="381"/>
      <c r="C122" s="381"/>
      <c r="D122" s="381"/>
      <c r="E122" s="381"/>
      <c r="F122" s="381"/>
      <c r="G122" s="381"/>
      <c r="H122" s="381"/>
      <c r="I122" s="381"/>
      <c r="J122" s="381"/>
      <c r="K122" s="381"/>
      <c r="L122" s="381"/>
      <c r="M122" s="381"/>
      <c r="N122" s="381"/>
      <c r="O122" s="381"/>
      <c r="P122" s="381"/>
      <c r="Q122" s="381"/>
      <c r="R122" s="381"/>
      <c r="S122" s="381"/>
      <c r="T122" s="381"/>
      <c r="U122" s="381"/>
      <c r="V122" s="381"/>
      <c r="W122" s="381"/>
      <c r="X122" s="381"/>
      <c r="Y122" s="381"/>
      <c r="Z122" s="381"/>
      <c r="AA122" s="381"/>
      <c r="AB122" s="381"/>
      <c r="AC122" s="381"/>
      <c r="AD122" s="381"/>
      <c r="AE122" s="381"/>
      <c r="AF122" s="381"/>
      <c r="AG122" s="381"/>
      <c r="AH122" s="381"/>
      <c r="AI122" s="381"/>
      <c r="AJ122" s="381"/>
      <c r="AK122" s="381"/>
      <c r="AL122" s="381"/>
      <c r="AM122" s="381"/>
      <c r="AN122" s="381"/>
      <c r="AO122" s="381"/>
      <c r="AP122" s="413"/>
      <c r="AQ122" s="413"/>
      <c r="AR122" s="413"/>
      <c r="AS122" s="413"/>
      <c r="AT122" s="413"/>
      <c r="AU122" s="413"/>
      <c r="AV122" s="413"/>
      <c r="AW122" s="413"/>
      <c r="AX122" s="413"/>
      <c r="AY122" s="413"/>
      <c r="AZ122" s="413"/>
      <c r="BA122" s="413"/>
      <c r="BB122" s="413"/>
      <c r="BC122" s="413"/>
      <c r="BD122" s="413"/>
      <c r="BE122" s="413"/>
      <c r="BF122" s="413"/>
      <c r="BG122" s="413"/>
      <c r="BH122" s="413"/>
      <c r="BI122" s="413"/>
      <c r="BJ122" s="413"/>
      <c r="BK122" s="413"/>
      <c r="BL122" s="413"/>
      <c r="BM122" s="413"/>
      <c r="BN122" s="413"/>
      <c r="BO122" s="413"/>
      <c r="BP122" s="413"/>
      <c r="BQ122" s="413"/>
      <c r="BR122" s="413"/>
      <c r="BS122" s="413"/>
      <c r="BT122" s="413"/>
      <c r="BU122" s="413"/>
      <c r="BV122" s="413"/>
      <c r="BW122" s="413"/>
      <c r="BX122" s="413"/>
      <c r="BY122" s="413"/>
      <c r="BZ122" s="413"/>
      <c r="CA122" s="413"/>
      <c r="CB122" s="413"/>
    </row>
    <row r="123" spans="1:80" s="144" customFormat="1" ht="12" x14ac:dyDescent="0.2">
      <c r="A123" s="412"/>
      <c r="B123" s="381"/>
      <c r="C123" s="381"/>
      <c r="D123" s="381"/>
      <c r="E123" s="381"/>
      <c r="F123" s="381"/>
      <c r="G123" s="381"/>
      <c r="H123" s="381"/>
      <c r="I123" s="381"/>
      <c r="J123" s="381"/>
      <c r="K123" s="381"/>
      <c r="L123" s="381"/>
      <c r="M123" s="381"/>
      <c r="N123" s="381"/>
      <c r="O123" s="381"/>
      <c r="P123" s="381"/>
      <c r="Q123" s="381"/>
      <c r="R123" s="381"/>
      <c r="S123" s="381"/>
      <c r="T123" s="381"/>
      <c r="U123" s="381"/>
      <c r="V123" s="381"/>
      <c r="W123" s="381"/>
      <c r="X123" s="381"/>
      <c r="Y123" s="381"/>
      <c r="Z123" s="381"/>
      <c r="AA123" s="381"/>
      <c r="AB123" s="381"/>
      <c r="AC123" s="381"/>
      <c r="AD123" s="381"/>
      <c r="AE123" s="381"/>
      <c r="AF123" s="381"/>
      <c r="AG123" s="381"/>
      <c r="AH123" s="381"/>
      <c r="AI123" s="381"/>
      <c r="AJ123" s="381"/>
      <c r="AK123" s="381"/>
      <c r="AL123" s="381"/>
      <c r="AM123" s="381"/>
      <c r="AN123" s="381"/>
      <c r="AO123" s="381"/>
      <c r="AP123" s="413"/>
      <c r="AQ123" s="413"/>
      <c r="AR123" s="413"/>
      <c r="AS123" s="413"/>
      <c r="AT123" s="413"/>
      <c r="AU123" s="413"/>
      <c r="AV123" s="413"/>
      <c r="AW123" s="413"/>
      <c r="AX123" s="413"/>
      <c r="AY123" s="413"/>
      <c r="AZ123" s="413"/>
      <c r="BA123" s="413"/>
      <c r="BB123" s="413"/>
      <c r="BC123" s="413"/>
      <c r="BD123" s="413"/>
      <c r="BE123" s="413"/>
      <c r="BF123" s="413"/>
      <c r="BG123" s="413"/>
      <c r="BH123" s="413"/>
      <c r="BI123" s="413"/>
      <c r="BJ123" s="413"/>
      <c r="BK123" s="413"/>
      <c r="BL123" s="413"/>
      <c r="BM123" s="413"/>
      <c r="BN123" s="413"/>
      <c r="BO123" s="413"/>
      <c r="BP123" s="413"/>
      <c r="BQ123" s="413"/>
      <c r="BR123" s="413"/>
      <c r="BS123" s="413"/>
      <c r="BT123" s="413"/>
      <c r="BU123" s="413"/>
      <c r="BV123" s="413"/>
      <c r="BW123" s="413"/>
      <c r="BX123" s="413"/>
      <c r="BY123" s="413"/>
      <c r="BZ123" s="413"/>
      <c r="CA123" s="413"/>
      <c r="CB123" s="413"/>
    </row>
    <row r="124" spans="1:80" s="144" customFormat="1" ht="12" x14ac:dyDescent="0.2">
      <c r="A124" s="412"/>
      <c r="B124" s="381"/>
      <c r="C124" s="381"/>
      <c r="D124" s="381"/>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c r="AA124" s="381"/>
      <c r="AB124" s="381"/>
      <c r="AC124" s="381"/>
      <c r="AD124" s="381"/>
      <c r="AE124" s="381"/>
      <c r="AF124" s="381"/>
      <c r="AG124" s="381"/>
      <c r="AH124" s="381"/>
      <c r="AI124" s="381"/>
      <c r="AJ124" s="381"/>
      <c r="AK124" s="381"/>
      <c r="AL124" s="381"/>
      <c r="AM124" s="381"/>
      <c r="AN124" s="381"/>
      <c r="AO124" s="381"/>
      <c r="AP124" s="413"/>
      <c r="AQ124" s="413"/>
      <c r="AR124" s="413"/>
      <c r="AS124" s="413"/>
      <c r="AT124" s="413"/>
      <c r="AU124" s="413"/>
      <c r="AV124" s="413"/>
      <c r="AW124" s="413"/>
      <c r="AX124" s="413"/>
      <c r="AY124" s="413"/>
      <c r="AZ124" s="413"/>
      <c r="BA124" s="413"/>
      <c r="BB124" s="413"/>
      <c r="BC124" s="413"/>
      <c r="BD124" s="413"/>
      <c r="BE124" s="413"/>
      <c r="BF124" s="413"/>
      <c r="BG124" s="413"/>
      <c r="BH124" s="413"/>
      <c r="BI124" s="413"/>
      <c r="BJ124" s="413"/>
      <c r="BK124" s="413"/>
      <c r="BL124" s="413"/>
      <c r="BM124" s="413"/>
      <c r="BN124" s="413"/>
      <c r="BO124" s="413"/>
      <c r="BP124" s="413"/>
      <c r="BQ124" s="413"/>
      <c r="BR124" s="413"/>
      <c r="BS124" s="413"/>
      <c r="BT124" s="413"/>
      <c r="BU124" s="413"/>
      <c r="BV124" s="413"/>
      <c r="BW124" s="413"/>
      <c r="BX124" s="413"/>
      <c r="BY124" s="413"/>
      <c r="BZ124" s="413"/>
      <c r="CA124" s="413"/>
      <c r="CB124" s="413"/>
    </row>
    <row r="125" spans="1:80" s="144" customFormat="1" ht="12" x14ac:dyDescent="0.2">
      <c r="A125" s="412"/>
      <c r="B125" s="381"/>
      <c r="C125" s="381"/>
      <c r="D125" s="381"/>
      <c r="E125" s="381"/>
      <c r="F125" s="381"/>
      <c r="G125" s="381"/>
      <c r="H125" s="381"/>
      <c r="I125" s="381"/>
      <c r="J125" s="381"/>
      <c r="K125" s="381"/>
      <c r="L125" s="381"/>
      <c r="M125" s="381"/>
      <c r="N125" s="381"/>
      <c r="O125" s="381"/>
      <c r="P125" s="381"/>
      <c r="Q125" s="381"/>
      <c r="R125" s="381"/>
      <c r="S125" s="381"/>
      <c r="T125" s="381"/>
      <c r="U125" s="381"/>
      <c r="V125" s="381"/>
      <c r="W125" s="381"/>
      <c r="X125" s="381"/>
      <c r="Y125" s="381"/>
      <c r="Z125" s="381"/>
      <c r="AA125" s="381"/>
      <c r="AB125" s="381"/>
      <c r="AC125" s="381"/>
      <c r="AD125" s="381"/>
      <c r="AE125" s="381"/>
      <c r="AF125" s="381"/>
      <c r="AG125" s="381"/>
      <c r="AH125" s="381"/>
      <c r="AI125" s="381"/>
      <c r="AJ125" s="381"/>
      <c r="AK125" s="381"/>
      <c r="AL125" s="381"/>
      <c r="AM125" s="381"/>
      <c r="AN125" s="381"/>
      <c r="AO125" s="381"/>
      <c r="AP125" s="413"/>
      <c r="AQ125" s="413"/>
      <c r="AR125" s="413"/>
      <c r="AS125" s="413"/>
      <c r="AT125" s="413"/>
      <c r="AU125" s="413"/>
      <c r="AV125" s="413"/>
      <c r="AW125" s="413"/>
      <c r="AX125" s="413"/>
      <c r="AY125" s="413"/>
      <c r="AZ125" s="413"/>
      <c r="BA125" s="413"/>
      <c r="BB125" s="413"/>
      <c r="BC125" s="413"/>
      <c r="BD125" s="413"/>
      <c r="BE125" s="413"/>
      <c r="BF125" s="413"/>
      <c r="BG125" s="413"/>
      <c r="BH125" s="413"/>
      <c r="BI125" s="413"/>
      <c r="BJ125" s="413"/>
      <c r="BK125" s="413"/>
      <c r="BL125" s="413"/>
      <c r="BM125" s="413"/>
      <c r="BN125" s="413"/>
      <c r="BO125" s="413"/>
      <c r="BP125" s="413"/>
      <c r="BQ125" s="413"/>
      <c r="BR125" s="413"/>
      <c r="BS125" s="413"/>
      <c r="BT125" s="413"/>
      <c r="BU125" s="413"/>
      <c r="BV125" s="413"/>
      <c r="BW125" s="413"/>
      <c r="BX125" s="413"/>
      <c r="BY125" s="413"/>
      <c r="BZ125" s="413"/>
      <c r="CA125" s="413"/>
      <c r="CB125" s="413"/>
    </row>
    <row r="126" spans="1:80" s="144" customFormat="1" ht="12" x14ac:dyDescent="0.2">
      <c r="A126" s="412"/>
      <c r="B126" s="381"/>
      <c r="C126" s="381"/>
      <c r="D126" s="381"/>
      <c r="E126" s="381"/>
      <c r="F126" s="381"/>
      <c r="G126" s="381"/>
      <c r="H126" s="381"/>
      <c r="I126" s="381"/>
      <c r="J126" s="381"/>
      <c r="K126" s="381"/>
      <c r="L126" s="381"/>
      <c r="M126" s="381"/>
      <c r="N126" s="381"/>
      <c r="O126" s="381"/>
      <c r="P126" s="381"/>
      <c r="Q126" s="381"/>
      <c r="R126" s="381"/>
      <c r="S126" s="381"/>
      <c r="T126" s="381"/>
      <c r="U126" s="381"/>
      <c r="V126" s="381"/>
      <c r="W126" s="381"/>
      <c r="X126" s="381"/>
      <c r="Y126" s="381"/>
      <c r="Z126" s="381"/>
      <c r="AA126" s="381"/>
      <c r="AB126" s="381"/>
      <c r="AC126" s="381"/>
      <c r="AD126" s="381"/>
      <c r="AE126" s="381"/>
      <c r="AF126" s="381"/>
      <c r="AG126" s="381"/>
      <c r="AH126" s="381"/>
      <c r="AI126" s="381"/>
      <c r="AJ126" s="381"/>
      <c r="AK126" s="381"/>
      <c r="AL126" s="381"/>
      <c r="AM126" s="381"/>
      <c r="AN126" s="381"/>
      <c r="AO126" s="381"/>
      <c r="AP126" s="413"/>
      <c r="AQ126" s="413"/>
      <c r="AR126" s="413"/>
      <c r="AS126" s="413"/>
      <c r="AT126" s="413"/>
      <c r="AU126" s="413"/>
      <c r="AV126" s="413"/>
      <c r="AW126" s="413"/>
      <c r="AX126" s="413"/>
      <c r="AY126" s="413"/>
      <c r="AZ126" s="413"/>
      <c r="BA126" s="413"/>
      <c r="BB126" s="413"/>
      <c r="BC126" s="413"/>
      <c r="BD126" s="413"/>
      <c r="BE126" s="413"/>
      <c r="BF126" s="413"/>
      <c r="BG126" s="413"/>
      <c r="BH126" s="413"/>
      <c r="BI126" s="413"/>
      <c r="BJ126" s="413"/>
      <c r="BK126" s="413"/>
      <c r="BL126" s="413"/>
      <c r="BM126" s="413"/>
      <c r="BN126" s="413"/>
      <c r="BO126" s="413"/>
      <c r="BP126" s="413"/>
      <c r="BQ126" s="413"/>
      <c r="BR126" s="413"/>
      <c r="BS126" s="413"/>
      <c r="BT126" s="413"/>
      <c r="BU126" s="413"/>
      <c r="BV126" s="413"/>
      <c r="BW126" s="413"/>
      <c r="BX126" s="413"/>
      <c r="BY126" s="413"/>
      <c r="BZ126" s="413"/>
      <c r="CA126" s="413"/>
      <c r="CB126" s="413"/>
    </row>
    <row r="127" spans="1:80" s="144" customFormat="1" ht="12" x14ac:dyDescent="0.2">
      <c r="A127" s="412"/>
      <c r="B127" s="381"/>
      <c r="C127" s="381"/>
      <c r="D127" s="381"/>
      <c r="E127" s="381"/>
      <c r="F127" s="381"/>
      <c r="G127" s="381"/>
      <c r="H127" s="381"/>
      <c r="I127" s="381"/>
      <c r="J127" s="381"/>
      <c r="K127" s="381"/>
      <c r="L127" s="381"/>
      <c r="M127" s="381"/>
      <c r="N127" s="381"/>
      <c r="O127" s="381"/>
      <c r="P127" s="381"/>
      <c r="Q127" s="381"/>
      <c r="R127" s="381"/>
      <c r="S127" s="381"/>
      <c r="T127" s="381"/>
      <c r="U127" s="381"/>
      <c r="V127" s="381"/>
      <c r="W127" s="381"/>
      <c r="X127" s="381"/>
      <c r="Y127" s="381"/>
      <c r="Z127" s="381"/>
      <c r="AA127" s="381"/>
      <c r="AB127" s="381"/>
      <c r="AC127" s="381"/>
      <c r="AD127" s="381"/>
      <c r="AE127" s="381"/>
      <c r="AF127" s="381"/>
      <c r="AG127" s="381"/>
      <c r="AH127" s="381"/>
      <c r="AI127" s="381"/>
      <c r="AJ127" s="381"/>
      <c r="AK127" s="381"/>
      <c r="AL127" s="381"/>
      <c r="AM127" s="381"/>
      <c r="AN127" s="381"/>
      <c r="AO127" s="381"/>
      <c r="AP127" s="413"/>
      <c r="AQ127" s="413"/>
      <c r="AR127" s="413"/>
      <c r="AS127" s="413"/>
      <c r="AT127" s="413"/>
      <c r="AU127" s="413"/>
      <c r="AV127" s="413"/>
      <c r="AW127" s="413"/>
      <c r="AX127" s="413"/>
      <c r="AY127" s="413"/>
      <c r="AZ127" s="413"/>
      <c r="BA127" s="413"/>
      <c r="BB127" s="413"/>
      <c r="BC127" s="413"/>
      <c r="BD127" s="413"/>
      <c r="BE127" s="413"/>
      <c r="BF127" s="413"/>
      <c r="BG127" s="413"/>
      <c r="BH127" s="413"/>
      <c r="BI127" s="413"/>
      <c r="BJ127" s="413"/>
      <c r="BK127" s="413"/>
      <c r="BL127" s="413"/>
      <c r="BM127" s="413"/>
      <c r="BN127" s="413"/>
      <c r="BO127" s="413"/>
      <c r="BP127" s="413"/>
      <c r="BQ127" s="413"/>
      <c r="BR127" s="413"/>
      <c r="BS127" s="413"/>
      <c r="BT127" s="413"/>
      <c r="BU127" s="413"/>
      <c r="BV127" s="413"/>
      <c r="BW127" s="413"/>
      <c r="BX127" s="413"/>
      <c r="BY127" s="413"/>
      <c r="BZ127" s="413"/>
      <c r="CA127" s="413"/>
      <c r="CB127" s="413"/>
    </row>
    <row r="128" spans="1:80" s="144" customFormat="1" ht="12" x14ac:dyDescent="0.2">
      <c r="A128" s="412"/>
      <c r="B128" s="381"/>
      <c r="C128" s="381"/>
      <c r="D128" s="381"/>
      <c r="E128" s="381"/>
      <c r="F128" s="381"/>
      <c r="G128" s="381"/>
      <c r="H128" s="381"/>
      <c r="I128" s="381"/>
      <c r="J128" s="381"/>
      <c r="K128" s="381"/>
      <c r="L128" s="381"/>
      <c r="M128" s="381"/>
      <c r="N128" s="381"/>
      <c r="O128" s="381"/>
      <c r="P128" s="381"/>
      <c r="Q128" s="381"/>
      <c r="R128" s="381"/>
      <c r="S128" s="381"/>
      <c r="T128" s="381"/>
      <c r="U128" s="381"/>
      <c r="V128" s="381"/>
      <c r="W128" s="381"/>
      <c r="X128" s="381"/>
      <c r="Y128" s="381"/>
      <c r="Z128" s="381"/>
      <c r="AA128" s="381"/>
      <c r="AB128" s="381"/>
      <c r="AC128" s="381"/>
      <c r="AD128" s="381"/>
      <c r="AE128" s="381"/>
      <c r="AF128" s="381"/>
      <c r="AG128" s="381"/>
      <c r="AH128" s="381"/>
      <c r="AI128" s="381"/>
      <c r="AJ128" s="381"/>
      <c r="AK128" s="381"/>
      <c r="AL128" s="381"/>
      <c r="AM128" s="381"/>
      <c r="AN128" s="381"/>
      <c r="AO128" s="381"/>
      <c r="AP128" s="413"/>
      <c r="AQ128" s="413"/>
      <c r="AR128" s="413"/>
      <c r="AS128" s="413"/>
      <c r="AT128" s="413"/>
      <c r="AU128" s="413"/>
      <c r="AV128" s="413"/>
      <c r="AW128" s="413"/>
      <c r="AX128" s="413"/>
      <c r="AY128" s="413"/>
      <c r="AZ128" s="413"/>
      <c r="BA128" s="413"/>
      <c r="BB128" s="413"/>
      <c r="BC128" s="413"/>
      <c r="BD128" s="413"/>
      <c r="BE128" s="413"/>
      <c r="BF128" s="413"/>
      <c r="BG128" s="413"/>
      <c r="BH128" s="413"/>
      <c r="BI128" s="413"/>
      <c r="BJ128" s="413"/>
      <c r="BK128" s="413"/>
      <c r="BL128" s="413"/>
      <c r="BM128" s="413"/>
      <c r="BN128" s="413"/>
      <c r="BO128" s="413"/>
      <c r="BP128" s="413"/>
      <c r="BQ128" s="413"/>
      <c r="BR128" s="413"/>
      <c r="BS128" s="413"/>
      <c r="BT128" s="413"/>
      <c r="BU128" s="413"/>
      <c r="BV128" s="413"/>
      <c r="BW128" s="413"/>
      <c r="BX128" s="413"/>
      <c r="BY128" s="413"/>
      <c r="BZ128" s="413"/>
      <c r="CA128" s="413"/>
      <c r="CB128" s="413"/>
    </row>
    <row r="129" spans="1:80" s="144" customFormat="1" ht="12" x14ac:dyDescent="0.2">
      <c r="A129" s="412"/>
      <c r="B129" s="381"/>
      <c r="C129" s="381"/>
      <c r="D129" s="381"/>
      <c r="E129" s="381"/>
      <c r="F129" s="381"/>
      <c r="G129" s="381"/>
      <c r="H129" s="381"/>
      <c r="I129" s="381"/>
      <c r="J129" s="381"/>
      <c r="K129" s="381"/>
      <c r="L129" s="381"/>
      <c r="M129" s="381"/>
      <c r="N129" s="381"/>
      <c r="O129" s="381"/>
      <c r="P129" s="381"/>
      <c r="Q129" s="381"/>
      <c r="R129" s="381"/>
      <c r="S129" s="381"/>
      <c r="T129" s="381"/>
      <c r="U129" s="381"/>
      <c r="V129" s="381"/>
      <c r="W129" s="381"/>
      <c r="X129" s="381"/>
      <c r="Y129" s="381"/>
      <c r="Z129" s="381"/>
      <c r="AA129" s="381"/>
      <c r="AB129" s="381"/>
      <c r="AC129" s="381"/>
      <c r="AD129" s="381"/>
      <c r="AE129" s="381"/>
      <c r="AF129" s="381"/>
      <c r="AG129" s="381"/>
      <c r="AH129" s="381"/>
      <c r="AI129" s="381"/>
      <c r="AJ129" s="381"/>
      <c r="AK129" s="381"/>
      <c r="AL129" s="381"/>
      <c r="AM129" s="381"/>
      <c r="AN129" s="381"/>
      <c r="AO129" s="381"/>
      <c r="AP129" s="413"/>
      <c r="AQ129" s="413"/>
      <c r="AR129" s="413"/>
      <c r="AS129" s="413"/>
      <c r="AT129" s="413"/>
      <c r="AU129" s="413"/>
      <c r="AV129" s="413"/>
      <c r="AW129" s="413"/>
      <c r="AX129" s="413"/>
      <c r="AY129" s="413"/>
      <c r="AZ129" s="413"/>
      <c r="BA129" s="413"/>
      <c r="BB129" s="413"/>
      <c r="BC129" s="413"/>
      <c r="BD129" s="413"/>
      <c r="BE129" s="413"/>
      <c r="BF129" s="413"/>
      <c r="BG129" s="413"/>
      <c r="BH129" s="413"/>
      <c r="BI129" s="413"/>
      <c r="BJ129" s="413"/>
      <c r="BK129" s="413"/>
      <c r="BL129" s="413"/>
      <c r="BM129" s="413"/>
      <c r="BN129" s="413"/>
      <c r="BO129" s="413"/>
      <c r="BP129" s="413"/>
      <c r="BQ129" s="413"/>
      <c r="BR129" s="413"/>
      <c r="BS129" s="413"/>
      <c r="BT129" s="413"/>
      <c r="BU129" s="413"/>
      <c r="BV129" s="413"/>
      <c r="BW129" s="413"/>
      <c r="BX129" s="413"/>
      <c r="BY129" s="413"/>
      <c r="BZ129" s="413"/>
      <c r="CA129" s="413"/>
      <c r="CB129" s="413"/>
    </row>
    <row r="130" spans="1:80" s="144" customFormat="1" ht="12" x14ac:dyDescent="0.2">
      <c r="A130" s="412"/>
      <c r="B130" s="381"/>
      <c r="C130" s="381"/>
      <c r="D130" s="381"/>
      <c r="E130" s="381"/>
      <c r="F130" s="381"/>
      <c r="G130" s="381"/>
      <c r="H130" s="381"/>
      <c r="I130" s="381"/>
      <c r="J130" s="381"/>
      <c r="K130" s="381"/>
      <c r="L130" s="381"/>
      <c r="M130" s="381"/>
      <c r="N130" s="381"/>
      <c r="O130" s="381"/>
      <c r="P130" s="381"/>
      <c r="Q130" s="381"/>
      <c r="R130" s="381"/>
      <c r="S130" s="381"/>
      <c r="T130" s="381"/>
      <c r="U130" s="381"/>
      <c r="V130" s="381"/>
      <c r="W130" s="381"/>
      <c r="X130" s="381"/>
      <c r="Y130" s="381"/>
      <c r="Z130" s="381"/>
      <c r="AA130" s="381"/>
      <c r="AB130" s="381"/>
      <c r="AC130" s="381"/>
      <c r="AD130" s="381"/>
      <c r="AE130" s="381"/>
      <c r="AF130" s="381"/>
      <c r="AG130" s="381"/>
      <c r="AH130" s="381"/>
      <c r="AI130" s="381"/>
      <c r="AJ130" s="381"/>
      <c r="AK130" s="381"/>
      <c r="AL130" s="381"/>
      <c r="AM130" s="381"/>
      <c r="AN130" s="381"/>
      <c r="AO130" s="381"/>
      <c r="AP130" s="413"/>
      <c r="AQ130" s="413"/>
      <c r="AR130" s="413"/>
      <c r="AS130" s="413"/>
      <c r="AT130" s="413"/>
      <c r="AU130" s="413"/>
      <c r="AV130" s="413"/>
      <c r="AW130" s="413"/>
      <c r="AX130" s="413"/>
      <c r="AY130" s="413"/>
      <c r="AZ130" s="413"/>
      <c r="BA130" s="413"/>
      <c r="BB130" s="413"/>
      <c r="BC130" s="413"/>
      <c r="BD130" s="413"/>
      <c r="BE130" s="413"/>
      <c r="BF130" s="413"/>
      <c r="BG130" s="413"/>
      <c r="BH130" s="413"/>
      <c r="BI130" s="413"/>
      <c r="BJ130" s="413"/>
      <c r="BK130" s="413"/>
      <c r="BL130" s="413"/>
      <c r="BM130" s="413"/>
      <c r="BN130" s="413"/>
      <c r="BO130" s="413"/>
      <c r="BP130" s="413"/>
      <c r="BQ130" s="413"/>
      <c r="BR130" s="413"/>
      <c r="BS130" s="413"/>
      <c r="BT130" s="413"/>
      <c r="BU130" s="413"/>
      <c r="BV130" s="413"/>
      <c r="BW130" s="413"/>
      <c r="BX130" s="413"/>
      <c r="BY130" s="413"/>
      <c r="BZ130" s="413"/>
      <c r="CA130" s="413"/>
      <c r="CB130" s="413"/>
    </row>
    <row r="131" spans="1:80" s="144" customFormat="1" ht="12" x14ac:dyDescent="0.2">
      <c r="A131" s="412"/>
      <c r="B131" s="381"/>
      <c r="C131" s="381"/>
      <c r="D131" s="381"/>
      <c r="E131" s="381"/>
      <c r="F131" s="381"/>
      <c r="G131" s="381"/>
      <c r="H131" s="381"/>
      <c r="I131" s="381"/>
      <c r="J131" s="381"/>
      <c r="K131" s="381"/>
      <c r="L131" s="381"/>
      <c r="M131" s="381"/>
      <c r="N131" s="381"/>
      <c r="O131" s="381"/>
      <c r="P131" s="381"/>
      <c r="Q131" s="381"/>
      <c r="R131" s="381"/>
      <c r="S131" s="381"/>
      <c r="T131" s="381"/>
      <c r="U131" s="381"/>
      <c r="V131" s="381"/>
      <c r="W131" s="381"/>
      <c r="X131" s="381"/>
      <c r="Y131" s="381"/>
      <c r="Z131" s="381"/>
      <c r="AA131" s="381"/>
      <c r="AB131" s="381"/>
      <c r="AC131" s="381"/>
      <c r="AD131" s="381"/>
      <c r="AE131" s="381"/>
      <c r="AF131" s="381"/>
      <c r="AG131" s="381"/>
      <c r="AH131" s="381"/>
      <c r="AI131" s="381"/>
      <c r="AJ131" s="381"/>
      <c r="AK131" s="381"/>
      <c r="AL131" s="381"/>
      <c r="AM131" s="381"/>
      <c r="AN131" s="381"/>
      <c r="AO131" s="381"/>
      <c r="AP131" s="413"/>
      <c r="AQ131" s="413"/>
      <c r="AR131" s="413"/>
      <c r="AS131" s="413"/>
      <c r="AT131" s="413"/>
      <c r="AU131" s="413"/>
      <c r="AV131" s="413"/>
      <c r="AW131" s="413"/>
      <c r="AX131" s="413"/>
      <c r="AY131" s="413"/>
      <c r="AZ131" s="413"/>
      <c r="BA131" s="413"/>
      <c r="BB131" s="413"/>
      <c r="BC131" s="413"/>
      <c r="BD131" s="413"/>
      <c r="BE131" s="413"/>
      <c r="BF131" s="413"/>
      <c r="BG131" s="413"/>
      <c r="BH131" s="413"/>
      <c r="BI131" s="413"/>
      <c r="BJ131" s="413"/>
      <c r="BK131" s="413"/>
      <c r="BL131" s="413"/>
      <c r="BM131" s="413"/>
      <c r="BN131" s="413"/>
      <c r="BO131" s="413"/>
      <c r="BP131" s="413"/>
      <c r="BQ131" s="413"/>
      <c r="BR131" s="413"/>
      <c r="BS131" s="413"/>
      <c r="BT131" s="413"/>
      <c r="BU131" s="413"/>
      <c r="BV131" s="413"/>
      <c r="BW131" s="413"/>
      <c r="BX131" s="413"/>
      <c r="BY131" s="413"/>
      <c r="BZ131" s="413"/>
      <c r="CA131" s="413"/>
      <c r="CB131" s="413"/>
    </row>
    <row r="132" spans="1:80" s="144" customFormat="1" ht="12" x14ac:dyDescent="0.2">
      <c r="A132" s="412"/>
      <c r="B132" s="381"/>
      <c r="C132" s="381"/>
      <c r="D132" s="381"/>
      <c r="E132" s="381"/>
      <c r="F132" s="381"/>
      <c r="G132" s="381"/>
      <c r="H132" s="381"/>
      <c r="I132" s="381"/>
      <c r="J132" s="381"/>
      <c r="K132" s="381"/>
      <c r="L132" s="381"/>
      <c r="M132" s="381"/>
      <c r="N132" s="381"/>
      <c r="O132" s="381"/>
      <c r="P132" s="381"/>
      <c r="Q132" s="381"/>
      <c r="R132" s="381"/>
      <c r="S132" s="381"/>
      <c r="T132" s="381"/>
      <c r="U132" s="381"/>
      <c r="V132" s="381"/>
      <c r="W132" s="381"/>
      <c r="X132" s="381"/>
      <c r="Y132" s="381"/>
      <c r="Z132" s="381"/>
      <c r="AA132" s="381"/>
      <c r="AB132" s="381"/>
      <c r="AC132" s="381"/>
      <c r="AD132" s="381"/>
      <c r="AE132" s="381"/>
      <c r="AF132" s="381"/>
      <c r="AG132" s="381"/>
      <c r="AH132" s="381"/>
      <c r="AI132" s="381"/>
      <c r="AJ132" s="381"/>
      <c r="AK132" s="381"/>
      <c r="AL132" s="381"/>
      <c r="AM132" s="381"/>
      <c r="AN132" s="381"/>
      <c r="AO132" s="381"/>
      <c r="AP132" s="413"/>
      <c r="AQ132" s="413"/>
      <c r="AR132" s="413"/>
      <c r="AS132" s="413"/>
      <c r="AT132" s="413"/>
      <c r="AU132" s="413"/>
      <c r="AV132" s="413"/>
      <c r="AW132" s="413"/>
      <c r="AX132" s="413"/>
      <c r="AY132" s="413"/>
      <c r="AZ132" s="413"/>
      <c r="BA132" s="413"/>
      <c r="BB132" s="413"/>
      <c r="BC132" s="413"/>
      <c r="BD132" s="413"/>
      <c r="BE132" s="413"/>
      <c r="BF132" s="413"/>
      <c r="BG132" s="413"/>
      <c r="BH132" s="413"/>
      <c r="BI132" s="413"/>
      <c r="BJ132" s="413"/>
      <c r="BK132" s="413"/>
      <c r="BL132" s="413"/>
      <c r="BM132" s="413"/>
      <c r="BN132" s="413"/>
      <c r="BO132" s="413"/>
      <c r="BP132" s="413"/>
      <c r="BQ132" s="413"/>
      <c r="BR132" s="413"/>
      <c r="BS132" s="413"/>
      <c r="BT132" s="413"/>
      <c r="BU132" s="413"/>
      <c r="BV132" s="413"/>
      <c r="BW132" s="413"/>
      <c r="BX132" s="413"/>
      <c r="BY132" s="413"/>
      <c r="BZ132" s="413"/>
      <c r="CA132" s="413"/>
      <c r="CB132" s="413"/>
    </row>
    <row r="133" spans="1:80" s="144" customFormat="1" ht="12" x14ac:dyDescent="0.2">
      <c r="A133" s="412"/>
      <c r="B133" s="381"/>
      <c r="C133" s="381"/>
      <c r="D133" s="381"/>
      <c r="E133" s="381"/>
      <c r="F133" s="381"/>
      <c r="G133" s="381"/>
      <c r="H133" s="381"/>
      <c r="I133" s="381"/>
      <c r="J133" s="381"/>
      <c r="K133" s="381"/>
      <c r="L133" s="381"/>
      <c r="M133" s="381"/>
      <c r="N133" s="381"/>
      <c r="O133" s="381"/>
      <c r="P133" s="381"/>
      <c r="Q133" s="381"/>
      <c r="R133" s="381"/>
      <c r="S133" s="381"/>
      <c r="T133" s="381"/>
      <c r="U133" s="381"/>
      <c r="V133" s="381"/>
      <c r="W133" s="381"/>
      <c r="X133" s="381"/>
      <c r="Y133" s="381"/>
      <c r="Z133" s="381"/>
      <c r="AA133" s="381"/>
      <c r="AB133" s="381"/>
      <c r="AC133" s="381"/>
      <c r="AD133" s="381"/>
      <c r="AE133" s="381"/>
      <c r="AF133" s="381"/>
      <c r="AG133" s="381"/>
      <c r="AH133" s="381"/>
      <c r="AI133" s="381"/>
      <c r="AJ133" s="381"/>
      <c r="AK133" s="381"/>
      <c r="AL133" s="381"/>
      <c r="AM133" s="381"/>
      <c r="AN133" s="381"/>
      <c r="AO133" s="381"/>
      <c r="AP133" s="413"/>
      <c r="AQ133" s="413"/>
      <c r="AR133" s="413"/>
      <c r="AS133" s="413"/>
      <c r="AT133" s="413"/>
      <c r="AU133" s="413"/>
      <c r="AV133" s="413"/>
      <c r="AW133" s="413"/>
      <c r="AX133" s="413"/>
      <c r="AY133" s="413"/>
      <c r="AZ133" s="413"/>
      <c r="BA133" s="413"/>
      <c r="BB133" s="413"/>
      <c r="BC133" s="413"/>
      <c r="BD133" s="413"/>
      <c r="BE133" s="413"/>
      <c r="BF133" s="413"/>
      <c r="BG133" s="413"/>
      <c r="BH133" s="413"/>
      <c r="BI133" s="413"/>
      <c r="BJ133" s="413"/>
      <c r="BK133" s="413"/>
      <c r="BL133" s="413"/>
      <c r="BM133" s="413"/>
      <c r="BN133" s="413"/>
      <c r="BO133" s="413"/>
      <c r="BP133" s="413"/>
      <c r="BQ133" s="413"/>
      <c r="BR133" s="413"/>
      <c r="BS133" s="413"/>
      <c r="BT133" s="413"/>
      <c r="BU133" s="413"/>
      <c r="BV133" s="413"/>
      <c r="BW133" s="413"/>
      <c r="BX133" s="413"/>
      <c r="BY133" s="413"/>
      <c r="BZ133" s="413"/>
      <c r="CA133" s="413"/>
      <c r="CB133" s="413"/>
    </row>
    <row r="134" spans="1:80" s="144" customFormat="1" ht="12" x14ac:dyDescent="0.2">
      <c r="A134" s="412"/>
      <c r="B134" s="381"/>
      <c r="C134" s="381"/>
      <c r="D134" s="381"/>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c r="AA134" s="381"/>
      <c r="AB134" s="381"/>
      <c r="AC134" s="381"/>
      <c r="AD134" s="381"/>
      <c r="AE134" s="381"/>
      <c r="AF134" s="381"/>
      <c r="AG134" s="381"/>
      <c r="AH134" s="381"/>
      <c r="AI134" s="381"/>
      <c r="AJ134" s="381"/>
      <c r="AK134" s="381"/>
      <c r="AL134" s="381"/>
      <c r="AM134" s="381"/>
      <c r="AN134" s="381"/>
      <c r="AO134" s="381"/>
      <c r="AP134" s="413"/>
      <c r="AQ134" s="413"/>
      <c r="AR134" s="413"/>
      <c r="AS134" s="413"/>
      <c r="AT134" s="413"/>
      <c r="AU134" s="413"/>
      <c r="AV134" s="413"/>
      <c r="AW134" s="413"/>
      <c r="AX134" s="413"/>
      <c r="AY134" s="413"/>
      <c r="AZ134" s="413"/>
      <c r="BA134" s="413"/>
      <c r="BB134" s="413"/>
      <c r="BC134" s="413"/>
      <c r="BD134" s="413"/>
      <c r="BE134" s="413"/>
      <c r="BF134" s="413"/>
      <c r="BG134" s="413"/>
      <c r="BH134" s="413"/>
      <c r="BI134" s="413"/>
      <c r="BJ134" s="413"/>
      <c r="BK134" s="413"/>
      <c r="BL134" s="413"/>
      <c r="BM134" s="413"/>
      <c r="BN134" s="413"/>
      <c r="BO134" s="413"/>
      <c r="BP134" s="413"/>
      <c r="BQ134" s="413"/>
      <c r="BR134" s="413"/>
      <c r="BS134" s="413"/>
      <c r="BT134" s="413"/>
      <c r="BU134" s="413"/>
      <c r="BV134" s="413"/>
      <c r="BW134" s="413"/>
      <c r="BX134" s="413"/>
      <c r="BY134" s="413"/>
      <c r="BZ134" s="413"/>
      <c r="CA134" s="413"/>
      <c r="CB134" s="413"/>
    </row>
    <row r="135" spans="1:80" s="144" customFormat="1" ht="12" x14ac:dyDescent="0.2">
      <c r="A135" s="412"/>
      <c r="B135" s="381"/>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c r="AA135" s="381"/>
      <c r="AB135" s="381"/>
      <c r="AC135" s="381"/>
      <c r="AD135" s="381"/>
      <c r="AE135" s="381"/>
      <c r="AF135" s="381"/>
      <c r="AG135" s="381"/>
      <c r="AH135" s="381"/>
      <c r="AI135" s="381"/>
      <c r="AJ135" s="381"/>
      <c r="AK135" s="381"/>
      <c r="AL135" s="381"/>
      <c r="AM135" s="381"/>
      <c r="AN135" s="381"/>
      <c r="AO135" s="381"/>
      <c r="AP135" s="413"/>
      <c r="AQ135" s="413"/>
      <c r="AR135" s="413"/>
      <c r="AS135" s="413"/>
      <c r="AT135" s="413"/>
      <c r="AU135" s="413"/>
      <c r="AV135" s="413"/>
      <c r="AW135" s="413"/>
      <c r="AX135" s="413"/>
      <c r="AY135" s="413"/>
      <c r="AZ135" s="413"/>
      <c r="BA135" s="413"/>
      <c r="BB135" s="413"/>
      <c r="BC135" s="413"/>
      <c r="BD135" s="413"/>
      <c r="BE135" s="413"/>
      <c r="BF135" s="413"/>
      <c r="BG135" s="413"/>
      <c r="BH135" s="413"/>
      <c r="BI135" s="413"/>
      <c r="BJ135" s="413"/>
      <c r="BK135" s="413"/>
      <c r="BL135" s="413"/>
      <c r="BM135" s="413"/>
      <c r="BN135" s="413"/>
      <c r="BO135" s="413"/>
      <c r="BP135" s="413"/>
      <c r="BQ135" s="413"/>
      <c r="BR135" s="413"/>
      <c r="BS135" s="413"/>
      <c r="BT135" s="413"/>
      <c r="BU135" s="413"/>
      <c r="BV135" s="413"/>
      <c r="BW135" s="413"/>
      <c r="BX135" s="413"/>
      <c r="BY135" s="413"/>
      <c r="BZ135" s="413"/>
      <c r="CA135" s="413"/>
      <c r="CB135" s="413"/>
    </row>
    <row r="136" spans="1:80" s="144" customFormat="1" ht="12" x14ac:dyDescent="0.2">
      <c r="A136" s="412"/>
      <c r="B136" s="381"/>
      <c r="C136" s="381"/>
      <c r="D136" s="381"/>
      <c r="E136" s="381"/>
      <c r="F136" s="381"/>
      <c r="G136" s="381"/>
      <c r="H136" s="381"/>
      <c r="I136" s="381"/>
      <c r="J136" s="381"/>
      <c r="K136" s="381"/>
      <c r="L136" s="381"/>
      <c r="M136" s="381"/>
      <c r="N136" s="381"/>
      <c r="O136" s="381"/>
      <c r="P136" s="381"/>
      <c r="Q136" s="381"/>
      <c r="R136" s="381"/>
      <c r="S136" s="381"/>
      <c r="T136" s="381"/>
      <c r="U136" s="381"/>
      <c r="V136" s="381"/>
      <c r="W136" s="381"/>
      <c r="X136" s="381"/>
      <c r="Y136" s="381"/>
      <c r="Z136" s="381"/>
      <c r="AA136" s="381"/>
      <c r="AB136" s="381"/>
      <c r="AC136" s="381"/>
      <c r="AD136" s="381"/>
      <c r="AE136" s="381"/>
      <c r="AF136" s="381"/>
      <c r="AG136" s="381"/>
      <c r="AH136" s="381"/>
      <c r="AI136" s="381"/>
      <c r="AJ136" s="381"/>
      <c r="AK136" s="381"/>
      <c r="AL136" s="381"/>
      <c r="AM136" s="381"/>
      <c r="AN136" s="381"/>
      <c r="AO136" s="381"/>
      <c r="AP136" s="413"/>
      <c r="AQ136" s="413"/>
      <c r="AR136" s="413"/>
      <c r="AS136" s="413"/>
      <c r="AT136" s="413"/>
      <c r="AU136" s="413"/>
      <c r="AV136" s="413"/>
      <c r="AW136" s="413"/>
      <c r="AX136" s="413"/>
      <c r="AY136" s="413"/>
      <c r="AZ136" s="413"/>
      <c r="BA136" s="413"/>
      <c r="BB136" s="413"/>
      <c r="BC136" s="413"/>
      <c r="BD136" s="413"/>
      <c r="BE136" s="413"/>
      <c r="BF136" s="413"/>
      <c r="BG136" s="413"/>
      <c r="BH136" s="413"/>
      <c r="BI136" s="413"/>
      <c r="BJ136" s="413"/>
      <c r="BK136" s="413"/>
      <c r="BL136" s="413"/>
      <c r="BM136" s="413"/>
      <c r="BN136" s="413"/>
      <c r="BO136" s="413"/>
      <c r="BP136" s="413"/>
      <c r="BQ136" s="413"/>
      <c r="BR136" s="413"/>
      <c r="BS136" s="413"/>
      <c r="BT136" s="413"/>
      <c r="BU136" s="413"/>
      <c r="BV136" s="413"/>
      <c r="BW136" s="413"/>
      <c r="BX136" s="413"/>
      <c r="BY136" s="413"/>
      <c r="BZ136" s="413"/>
      <c r="CA136" s="413"/>
      <c r="CB136" s="413"/>
    </row>
    <row r="137" spans="1:80" s="144" customFormat="1" ht="12" x14ac:dyDescent="0.2">
      <c r="A137" s="412"/>
      <c r="B137" s="381"/>
      <c r="C137" s="381"/>
      <c r="D137" s="381"/>
      <c r="E137" s="381"/>
      <c r="F137" s="381"/>
      <c r="G137" s="381"/>
      <c r="H137" s="381"/>
      <c r="I137" s="381"/>
      <c r="J137" s="381"/>
      <c r="K137" s="381"/>
      <c r="L137" s="381"/>
      <c r="M137" s="381"/>
      <c r="N137" s="381"/>
      <c r="O137" s="381"/>
      <c r="P137" s="381"/>
      <c r="Q137" s="381"/>
      <c r="R137" s="381"/>
      <c r="S137" s="381"/>
      <c r="T137" s="381"/>
      <c r="U137" s="381"/>
      <c r="V137" s="381"/>
      <c r="W137" s="381"/>
      <c r="X137" s="381"/>
      <c r="Y137" s="381"/>
      <c r="Z137" s="381"/>
      <c r="AA137" s="381"/>
      <c r="AB137" s="381"/>
      <c r="AC137" s="381"/>
      <c r="AD137" s="381"/>
      <c r="AE137" s="381"/>
      <c r="AF137" s="381"/>
      <c r="AG137" s="381"/>
      <c r="AH137" s="381"/>
      <c r="AI137" s="381"/>
      <c r="AJ137" s="381"/>
      <c r="AK137" s="381"/>
      <c r="AL137" s="381"/>
      <c r="AM137" s="381"/>
      <c r="AN137" s="381"/>
      <c r="AO137" s="381"/>
      <c r="AP137" s="413"/>
      <c r="AQ137" s="413"/>
      <c r="AR137" s="413"/>
      <c r="AS137" s="413"/>
      <c r="AT137" s="413"/>
      <c r="AU137" s="413"/>
      <c r="AV137" s="413"/>
      <c r="AW137" s="413"/>
      <c r="AX137" s="413"/>
      <c r="AY137" s="413"/>
      <c r="AZ137" s="413"/>
      <c r="BA137" s="413"/>
      <c r="BB137" s="413"/>
      <c r="BC137" s="413"/>
      <c r="BD137" s="413"/>
      <c r="BE137" s="413"/>
      <c r="BF137" s="413"/>
      <c r="BG137" s="413"/>
      <c r="BH137" s="413"/>
      <c r="BI137" s="413"/>
      <c r="BJ137" s="413"/>
      <c r="BK137" s="413"/>
      <c r="BL137" s="413"/>
      <c r="BM137" s="413"/>
      <c r="BN137" s="413"/>
      <c r="BO137" s="413"/>
      <c r="BP137" s="413"/>
      <c r="BQ137" s="413"/>
      <c r="BR137" s="413"/>
      <c r="BS137" s="413"/>
      <c r="BT137" s="413"/>
      <c r="BU137" s="413"/>
      <c r="BV137" s="413"/>
      <c r="BW137" s="413"/>
      <c r="BX137" s="413"/>
      <c r="BY137" s="413"/>
      <c r="BZ137" s="413"/>
      <c r="CA137" s="413"/>
      <c r="CB137" s="413"/>
    </row>
    <row r="138" spans="1:80" s="144" customFormat="1" ht="12" x14ac:dyDescent="0.2">
      <c r="A138" s="412"/>
      <c r="B138" s="381"/>
      <c r="C138" s="381"/>
      <c r="D138" s="381"/>
      <c r="E138" s="381"/>
      <c r="F138" s="381"/>
      <c r="G138" s="381"/>
      <c r="H138" s="381"/>
      <c r="I138" s="381"/>
      <c r="J138" s="381"/>
      <c r="K138" s="381"/>
      <c r="L138" s="381"/>
      <c r="M138" s="381"/>
      <c r="N138" s="381"/>
      <c r="O138" s="381"/>
      <c r="P138" s="381"/>
      <c r="Q138" s="381"/>
      <c r="R138" s="381"/>
      <c r="S138" s="381"/>
      <c r="T138" s="381"/>
      <c r="U138" s="381"/>
      <c r="V138" s="381"/>
      <c r="W138" s="381"/>
      <c r="X138" s="381"/>
      <c r="Y138" s="381"/>
      <c r="Z138" s="381"/>
      <c r="AA138" s="381"/>
      <c r="AB138" s="381"/>
      <c r="AC138" s="381"/>
      <c r="AD138" s="381"/>
      <c r="AE138" s="381"/>
      <c r="AF138" s="381"/>
      <c r="AG138" s="381"/>
      <c r="AH138" s="381"/>
      <c r="AI138" s="381"/>
      <c r="AJ138" s="381"/>
      <c r="AK138" s="381"/>
      <c r="AL138" s="381"/>
      <c r="AM138" s="381"/>
      <c r="AN138" s="381"/>
      <c r="AO138" s="381"/>
      <c r="AP138" s="413"/>
      <c r="AQ138" s="413"/>
      <c r="AR138" s="413"/>
      <c r="AS138" s="413"/>
      <c r="AT138" s="413"/>
      <c r="AU138" s="413"/>
      <c r="AV138" s="413"/>
      <c r="AW138" s="413"/>
      <c r="AX138" s="413"/>
      <c r="AY138" s="413"/>
      <c r="AZ138" s="413"/>
      <c r="BA138" s="413"/>
      <c r="BB138" s="413"/>
      <c r="BC138" s="413"/>
      <c r="BD138" s="413"/>
      <c r="BE138" s="413"/>
      <c r="BF138" s="413"/>
      <c r="BG138" s="413"/>
      <c r="BH138" s="413"/>
      <c r="BI138" s="413"/>
      <c r="BJ138" s="413"/>
      <c r="BK138" s="413"/>
      <c r="BL138" s="413"/>
      <c r="BM138" s="413"/>
      <c r="BN138" s="413"/>
      <c r="BO138" s="413"/>
      <c r="BP138" s="413"/>
      <c r="BQ138" s="413"/>
      <c r="BR138" s="413"/>
      <c r="BS138" s="413"/>
      <c r="BT138" s="413"/>
      <c r="BU138" s="413"/>
      <c r="BV138" s="413"/>
      <c r="BW138" s="413"/>
      <c r="BX138" s="413"/>
      <c r="BY138" s="413"/>
      <c r="BZ138" s="413"/>
      <c r="CA138" s="413"/>
      <c r="CB138" s="413"/>
    </row>
    <row r="139" spans="1:80" s="144" customFormat="1" ht="12" x14ac:dyDescent="0.2">
      <c r="A139" s="412"/>
      <c r="B139" s="381"/>
      <c r="C139" s="381"/>
      <c r="D139" s="381"/>
      <c r="E139" s="381"/>
      <c r="F139" s="381"/>
      <c r="G139" s="381"/>
      <c r="H139" s="381"/>
      <c r="I139" s="381"/>
      <c r="J139" s="381"/>
      <c r="K139" s="381"/>
      <c r="L139" s="381"/>
      <c r="M139" s="381"/>
      <c r="N139" s="381"/>
      <c r="O139" s="381"/>
      <c r="P139" s="381"/>
      <c r="Q139" s="381"/>
      <c r="R139" s="381"/>
      <c r="S139" s="381"/>
      <c r="T139" s="381"/>
      <c r="U139" s="381"/>
      <c r="V139" s="381"/>
      <c r="W139" s="381"/>
      <c r="X139" s="381"/>
      <c r="Y139" s="381"/>
      <c r="Z139" s="381"/>
      <c r="AA139" s="381"/>
      <c r="AB139" s="381"/>
      <c r="AC139" s="381"/>
      <c r="AD139" s="381"/>
      <c r="AE139" s="381"/>
      <c r="AF139" s="381"/>
      <c r="AG139" s="381"/>
      <c r="AH139" s="381"/>
      <c r="AI139" s="381"/>
      <c r="AJ139" s="381"/>
      <c r="AK139" s="381"/>
      <c r="AL139" s="381"/>
      <c r="AM139" s="381"/>
      <c r="AN139" s="381"/>
      <c r="AO139" s="381"/>
      <c r="AP139" s="413"/>
      <c r="AQ139" s="413"/>
      <c r="AR139" s="413"/>
      <c r="AS139" s="413"/>
      <c r="AT139" s="413"/>
      <c r="AU139" s="413"/>
      <c r="AV139" s="413"/>
      <c r="AW139" s="413"/>
      <c r="AX139" s="413"/>
      <c r="AY139" s="413"/>
      <c r="AZ139" s="413"/>
      <c r="BA139" s="413"/>
      <c r="BB139" s="413"/>
      <c r="BC139" s="413"/>
      <c r="BD139" s="413"/>
      <c r="BE139" s="413"/>
      <c r="BF139" s="413"/>
      <c r="BG139" s="413"/>
      <c r="BH139" s="413"/>
      <c r="BI139" s="413"/>
      <c r="BJ139" s="413"/>
      <c r="BK139" s="413"/>
      <c r="BL139" s="413"/>
      <c r="BM139" s="413"/>
      <c r="BN139" s="413"/>
      <c r="BO139" s="413"/>
      <c r="BP139" s="413"/>
      <c r="BQ139" s="413"/>
      <c r="BR139" s="413"/>
      <c r="BS139" s="413"/>
      <c r="BT139" s="413"/>
      <c r="BU139" s="413"/>
      <c r="BV139" s="413"/>
      <c r="BW139" s="413"/>
      <c r="BX139" s="413"/>
      <c r="BY139" s="413"/>
      <c r="BZ139" s="413"/>
      <c r="CA139" s="413"/>
      <c r="CB139" s="413"/>
    </row>
    <row r="140" spans="1:80" s="144" customFormat="1" ht="12" x14ac:dyDescent="0.2">
      <c r="A140" s="412"/>
      <c r="B140" s="381"/>
      <c r="C140" s="381"/>
      <c r="D140" s="381"/>
      <c r="E140" s="381"/>
      <c r="F140" s="381"/>
      <c r="G140" s="381"/>
      <c r="H140" s="381"/>
      <c r="I140" s="381"/>
      <c r="J140" s="381"/>
      <c r="K140" s="381"/>
      <c r="L140" s="381"/>
      <c r="M140" s="381"/>
      <c r="N140" s="381"/>
      <c r="O140" s="381"/>
      <c r="P140" s="381"/>
      <c r="Q140" s="381"/>
      <c r="R140" s="381"/>
      <c r="S140" s="381"/>
      <c r="T140" s="381"/>
      <c r="U140" s="381"/>
      <c r="V140" s="381"/>
      <c r="W140" s="381"/>
      <c r="X140" s="381"/>
      <c r="Y140" s="381"/>
      <c r="Z140" s="381"/>
      <c r="AA140" s="381"/>
      <c r="AB140" s="381"/>
      <c r="AC140" s="381"/>
      <c r="AD140" s="381"/>
      <c r="AE140" s="381"/>
      <c r="AF140" s="381"/>
      <c r="AG140" s="381"/>
      <c r="AH140" s="381"/>
      <c r="AI140" s="381"/>
      <c r="AJ140" s="381"/>
      <c r="AK140" s="381"/>
      <c r="AL140" s="381"/>
      <c r="AM140" s="381"/>
      <c r="AN140" s="381"/>
      <c r="AO140" s="381"/>
      <c r="AP140" s="413"/>
      <c r="AQ140" s="413"/>
      <c r="AR140" s="413"/>
      <c r="AS140" s="413"/>
      <c r="AT140" s="413"/>
      <c r="AU140" s="413"/>
      <c r="AV140" s="413"/>
      <c r="AW140" s="413"/>
      <c r="AX140" s="413"/>
      <c r="AY140" s="413"/>
      <c r="AZ140" s="413"/>
      <c r="BA140" s="413"/>
      <c r="BB140" s="413"/>
      <c r="BC140" s="413"/>
      <c r="BD140" s="413"/>
      <c r="BE140" s="413"/>
      <c r="BF140" s="413"/>
      <c r="BG140" s="413"/>
      <c r="BH140" s="413"/>
      <c r="BI140" s="413"/>
      <c r="BJ140" s="413"/>
      <c r="BK140" s="413"/>
      <c r="BL140" s="413"/>
      <c r="BM140" s="413"/>
      <c r="BN140" s="413"/>
      <c r="BO140" s="413"/>
      <c r="BP140" s="413"/>
      <c r="BQ140" s="413"/>
      <c r="BR140" s="413"/>
      <c r="BS140" s="413"/>
      <c r="BT140" s="413"/>
      <c r="BU140" s="413"/>
      <c r="BV140" s="413"/>
      <c r="BW140" s="413"/>
      <c r="BX140" s="413"/>
      <c r="BY140" s="413"/>
      <c r="BZ140" s="413"/>
      <c r="CA140" s="413"/>
      <c r="CB140" s="413"/>
    </row>
    <row r="141" spans="1:80" s="144" customFormat="1" ht="12" x14ac:dyDescent="0.2">
      <c r="A141" s="412"/>
      <c r="B141" s="381"/>
      <c r="C141" s="381"/>
      <c r="D141" s="381"/>
      <c r="E141" s="381"/>
      <c r="F141" s="381"/>
      <c r="G141" s="381"/>
      <c r="H141" s="381"/>
      <c r="I141" s="381"/>
      <c r="J141" s="381"/>
      <c r="K141" s="381"/>
      <c r="L141" s="381"/>
      <c r="M141" s="381"/>
      <c r="N141" s="381"/>
      <c r="O141" s="381"/>
      <c r="P141" s="381"/>
      <c r="Q141" s="381"/>
      <c r="R141" s="381"/>
      <c r="S141" s="381"/>
      <c r="T141" s="381"/>
      <c r="U141" s="381"/>
      <c r="V141" s="381"/>
      <c r="W141" s="381"/>
      <c r="X141" s="381"/>
      <c r="Y141" s="381"/>
      <c r="Z141" s="381"/>
      <c r="AA141" s="381"/>
      <c r="AB141" s="381"/>
      <c r="AC141" s="381"/>
      <c r="AD141" s="381"/>
      <c r="AE141" s="381"/>
      <c r="AF141" s="381"/>
      <c r="AG141" s="381"/>
      <c r="AH141" s="381"/>
      <c r="AI141" s="381"/>
      <c r="AJ141" s="381"/>
      <c r="AK141" s="381"/>
      <c r="AL141" s="381"/>
      <c r="AM141" s="381"/>
      <c r="AN141" s="381"/>
      <c r="AO141" s="381"/>
      <c r="AP141" s="413"/>
      <c r="AQ141" s="413"/>
      <c r="AR141" s="413"/>
      <c r="AS141" s="413"/>
      <c r="AT141" s="413"/>
      <c r="AU141" s="413"/>
      <c r="AV141" s="413"/>
      <c r="AW141" s="413"/>
      <c r="AX141" s="413"/>
      <c r="AY141" s="413"/>
      <c r="AZ141" s="413"/>
      <c r="BA141" s="413"/>
      <c r="BB141" s="413"/>
      <c r="BC141" s="413"/>
      <c r="BD141" s="413"/>
      <c r="BE141" s="413"/>
      <c r="BF141" s="413"/>
      <c r="BG141" s="413"/>
      <c r="BH141" s="413"/>
      <c r="BI141" s="413"/>
      <c r="BJ141" s="413"/>
      <c r="BK141" s="413"/>
      <c r="BL141" s="413"/>
      <c r="BM141" s="413"/>
      <c r="BN141" s="413"/>
      <c r="BO141" s="413"/>
      <c r="BP141" s="413"/>
      <c r="BQ141" s="413"/>
      <c r="BR141" s="413"/>
      <c r="BS141" s="413"/>
      <c r="BT141" s="413"/>
      <c r="BU141" s="413"/>
      <c r="BV141" s="413"/>
      <c r="BW141" s="413"/>
      <c r="BX141" s="413"/>
      <c r="BY141" s="413"/>
      <c r="BZ141" s="413"/>
      <c r="CA141" s="413"/>
      <c r="CB141" s="413"/>
    </row>
    <row r="142" spans="1:80" s="144" customFormat="1" ht="12" x14ac:dyDescent="0.2">
      <c r="A142" s="412"/>
      <c r="B142" s="381"/>
      <c r="C142" s="381"/>
      <c r="D142" s="381"/>
      <c r="E142" s="381"/>
      <c r="F142" s="381"/>
      <c r="G142" s="381"/>
      <c r="H142" s="381"/>
      <c r="I142" s="381"/>
      <c r="J142" s="381"/>
      <c r="K142" s="381"/>
      <c r="L142" s="381"/>
      <c r="M142" s="381"/>
      <c r="N142" s="381"/>
      <c r="O142" s="381"/>
      <c r="P142" s="381"/>
      <c r="Q142" s="381"/>
      <c r="R142" s="381"/>
      <c r="S142" s="381"/>
      <c r="T142" s="381"/>
      <c r="U142" s="381"/>
      <c r="V142" s="381"/>
      <c r="W142" s="381"/>
      <c r="X142" s="381"/>
      <c r="Y142" s="381"/>
      <c r="Z142" s="381"/>
      <c r="AA142" s="381"/>
      <c r="AB142" s="381"/>
      <c r="AC142" s="381"/>
      <c r="AD142" s="381"/>
      <c r="AE142" s="381"/>
      <c r="AF142" s="381"/>
      <c r="AG142" s="381"/>
      <c r="AH142" s="381"/>
      <c r="AI142" s="381"/>
      <c r="AJ142" s="381"/>
      <c r="AK142" s="381"/>
      <c r="AL142" s="381"/>
      <c r="AM142" s="381"/>
      <c r="AN142" s="381"/>
      <c r="AO142" s="381"/>
      <c r="AP142" s="413"/>
      <c r="AQ142" s="413"/>
      <c r="AR142" s="413"/>
      <c r="AS142" s="413"/>
      <c r="AT142" s="413"/>
      <c r="AU142" s="413"/>
      <c r="AV142" s="413"/>
      <c r="AW142" s="413"/>
      <c r="AX142" s="413"/>
      <c r="AY142" s="413"/>
      <c r="AZ142" s="413"/>
      <c r="BA142" s="413"/>
      <c r="BB142" s="413"/>
      <c r="BC142" s="413"/>
      <c r="BD142" s="413"/>
      <c r="BE142" s="413"/>
      <c r="BF142" s="413"/>
      <c r="BG142" s="413"/>
      <c r="BH142" s="413"/>
      <c r="BI142" s="413"/>
      <c r="BJ142" s="413"/>
      <c r="BK142" s="413"/>
      <c r="BL142" s="413"/>
      <c r="BM142" s="413"/>
      <c r="BN142" s="413"/>
      <c r="BO142" s="413"/>
      <c r="BP142" s="413"/>
      <c r="BQ142" s="413"/>
      <c r="BR142" s="413"/>
      <c r="BS142" s="413"/>
      <c r="BT142" s="413"/>
      <c r="BU142" s="413"/>
      <c r="BV142" s="413"/>
      <c r="BW142" s="413"/>
      <c r="BX142" s="413"/>
      <c r="BY142" s="413"/>
      <c r="BZ142" s="413"/>
      <c r="CA142" s="413"/>
      <c r="CB142" s="413"/>
    </row>
    <row r="143" spans="1:80" x14ac:dyDescent="0.25">
      <c r="A143" s="408"/>
      <c r="B143" s="377"/>
      <c r="C143" s="377"/>
      <c r="D143" s="377"/>
      <c r="E143" s="377"/>
      <c r="F143" s="377"/>
      <c r="G143" s="377"/>
      <c r="H143" s="377"/>
      <c r="I143" s="377"/>
      <c r="J143" s="377"/>
      <c r="K143" s="377"/>
      <c r="L143" s="377"/>
      <c r="M143" s="377"/>
      <c r="N143" s="377"/>
      <c r="O143" s="377"/>
      <c r="P143" s="377"/>
      <c r="Q143" s="377"/>
      <c r="R143" s="377"/>
      <c r="S143" s="377"/>
      <c r="T143" s="377"/>
      <c r="U143" s="377"/>
      <c r="V143" s="377"/>
      <c r="W143" s="377"/>
      <c r="X143" s="377"/>
      <c r="Y143" s="377"/>
      <c r="Z143" s="377"/>
      <c r="AA143" s="377"/>
      <c r="AB143" s="377"/>
      <c r="AC143" s="377"/>
      <c r="AD143" s="377"/>
      <c r="AE143" s="377"/>
      <c r="AF143" s="377"/>
      <c r="AG143" s="377"/>
      <c r="AH143" s="377"/>
      <c r="AI143" s="377"/>
      <c r="AJ143" s="377"/>
      <c r="AK143" s="377"/>
      <c r="AL143" s="377"/>
      <c r="AM143" s="377"/>
      <c r="AN143" s="377"/>
      <c r="AO143" s="377"/>
      <c r="AP143" s="148"/>
      <c r="AQ143" s="148"/>
      <c r="AR143" s="148"/>
      <c r="AS143" s="148"/>
      <c r="AT143" s="148"/>
      <c r="AU143" s="148"/>
      <c r="AV143" s="148"/>
      <c r="AW143" s="148"/>
      <c r="AX143" s="148"/>
      <c r="AY143" s="148"/>
      <c r="AZ143" s="148"/>
      <c r="BA143" s="148"/>
      <c r="BB143" s="148"/>
      <c r="BC143" s="148"/>
      <c r="BD143" s="148"/>
      <c r="BE143" s="148"/>
      <c r="BF143" s="148"/>
      <c r="BG143" s="148"/>
      <c r="BH143" s="148"/>
      <c r="BI143" s="148"/>
      <c r="BJ143" s="148"/>
      <c r="BK143" s="148"/>
      <c r="BL143" s="148"/>
      <c r="BM143" s="148"/>
      <c r="BN143" s="148"/>
      <c r="BO143" s="148"/>
      <c r="BP143" s="148"/>
      <c r="BQ143" s="148"/>
      <c r="BR143" s="148"/>
      <c r="BS143" s="148"/>
      <c r="BT143" s="148"/>
      <c r="BU143" s="148"/>
      <c r="BV143" s="148"/>
      <c r="BW143" s="148"/>
      <c r="BX143" s="148"/>
      <c r="BY143" s="148"/>
      <c r="BZ143" s="148"/>
      <c r="CA143" s="148"/>
      <c r="CB143" s="148"/>
    </row>
    <row r="144" spans="1:80" x14ac:dyDescent="0.25">
      <c r="A144" s="408"/>
      <c r="B144" s="377"/>
      <c r="C144" s="377"/>
      <c r="D144" s="377"/>
      <c r="E144" s="377"/>
      <c r="F144" s="377"/>
      <c r="G144" s="377"/>
      <c r="H144" s="377"/>
      <c r="I144" s="377"/>
      <c r="J144" s="377"/>
      <c r="K144" s="377"/>
      <c r="L144" s="377"/>
      <c r="M144" s="377"/>
      <c r="N144" s="377"/>
      <c r="O144" s="377"/>
      <c r="P144" s="377"/>
      <c r="Q144" s="377"/>
      <c r="R144" s="377"/>
      <c r="S144" s="377"/>
      <c r="T144" s="377"/>
      <c r="U144" s="377"/>
      <c r="V144" s="377"/>
      <c r="W144" s="377"/>
      <c r="X144" s="377"/>
      <c r="Y144" s="377"/>
      <c r="Z144" s="377"/>
      <c r="AA144" s="377"/>
      <c r="AB144" s="377"/>
      <c r="AC144" s="377"/>
      <c r="AD144" s="377"/>
      <c r="AE144" s="377"/>
      <c r="AF144" s="377"/>
      <c r="AG144" s="377"/>
      <c r="AH144" s="377"/>
      <c r="AI144" s="377"/>
      <c r="AJ144" s="377"/>
      <c r="AK144" s="377"/>
      <c r="AL144" s="377"/>
      <c r="AM144" s="377"/>
      <c r="AN144" s="377"/>
      <c r="AO144" s="377"/>
      <c r="AP144" s="148"/>
      <c r="AQ144" s="148"/>
      <c r="AR144" s="148"/>
      <c r="AS144" s="148"/>
      <c r="AT144" s="148"/>
      <c r="AU144" s="148"/>
      <c r="AV144" s="148"/>
      <c r="AW144" s="148"/>
      <c r="AX144" s="148"/>
      <c r="AY144" s="148"/>
      <c r="AZ144" s="148"/>
      <c r="BA144" s="148"/>
      <c r="BB144" s="148"/>
      <c r="BC144" s="148"/>
      <c r="BD144" s="148"/>
      <c r="BE144" s="148"/>
      <c r="BF144" s="148"/>
      <c r="BG144" s="148"/>
      <c r="BH144" s="148"/>
      <c r="BI144" s="148"/>
      <c r="BJ144" s="148"/>
      <c r="BK144" s="148"/>
      <c r="BL144" s="148"/>
      <c r="BM144" s="148"/>
      <c r="BN144" s="148"/>
      <c r="BO144" s="148"/>
      <c r="BP144" s="148"/>
      <c r="BQ144" s="148"/>
      <c r="BR144" s="148"/>
      <c r="BS144" s="148"/>
      <c r="BT144" s="148"/>
      <c r="BU144" s="148"/>
      <c r="BV144" s="148"/>
      <c r="BW144" s="148"/>
      <c r="BX144" s="148"/>
      <c r="BY144" s="148"/>
      <c r="BZ144" s="148"/>
      <c r="CA144" s="148"/>
      <c r="CB144" s="148"/>
    </row>
    <row r="145" spans="1:80" x14ac:dyDescent="0.25">
      <c r="A145" s="408"/>
      <c r="B145" s="377"/>
      <c r="C145" s="377"/>
      <c r="D145" s="377"/>
      <c r="E145" s="377"/>
      <c r="F145" s="377"/>
      <c r="G145" s="377"/>
      <c r="H145" s="377"/>
      <c r="I145" s="377"/>
      <c r="J145" s="377"/>
      <c r="K145" s="377"/>
      <c r="L145" s="377"/>
      <c r="M145" s="377"/>
      <c r="N145" s="377"/>
      <c r="O145" s="377"/>
      <c r="P145" s="377"/>
      <c r="Q145" s="377"/>
      <c r="R145" s="377"/>
      <c r="S145" s="377"/>
      <c r="T145" s="377"/>
      <c r="U145" s="377"/>
      <c r="V145" s="377"/>
      <c r="W145" s="377"/>
      <c r="X145" s="377"/>
      <c r="Y145" s="377"/>
      <c r="Z145" s="377"/>
      <c r="AA145" s="377"/>
      <c r="AB145" s="377"/>
      <c r="AC145" s="377"/>
      <c r="AD145" s="377"/>
      <c r="AE145" s="377"/>
      <c r="AF145" s="377"/>
      <c r="AG145" s="377"/>
      <c r="AH145" s="377"/>
      <c r="AI145" s="377"/>
      <c r="AJ145" s="377"/>
      <c r="AK145" s="377"/>
      <c r="AL145" s="377"/>
      <c r="AM145" s="377"/>
      <c r="AN145" s="377"/>
      <c r="AO145" s="377"/>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148"/>
      <c r="BK145" s="148"/>
      <c r="BL145" s="148"/>
      <c r="BM145" s="148"/>
      <c r="BN145" s="148"/>
      <c r="BO145" s="148"/>
      <c r="BP145" s="148"/>
      <c r="BQ145" s="148"/>
      <c r="BR145" s="148"/>
      <c r="BS145" s="148"/>
      <c r="BT145" s="148"/>
      <c r="BU145" s="148"/>
      <c r="BV145" s="148"/>
      <c r="BW145" s="148"/>
      <c r="BX145" s="148"/>
      <c r="BY145" s="148"/>
      <c r="BZ145" s="148"/>
      <c r="CA145" s="148"/>
      <c r="CB145" s="148"/>
    </row>
    <row r="146" spans="1:80" x14ac:dyDescent="0.25">
      <c r="A146" s="408"/>
      <c r="B146" s="377"/>
      <c r="C146" s="377"/>
      <c r="D146" s="377"/>
      <c r="E146" s="377"/>
      <c r="F146" s="377"/>
      <c r="G146" s="377"/>
      <c r="H146" s="377"/>
      <c r="I146" s="377"/>
      <c r="J146" s="377"/>
      <c r="K146" s="377"/>
      <c r="L146" s="377"/>
      <c r="M146" s="377"/>
      <c r="N146" s="377"/>
      <c r="O146" s="377"/>
      <c r="P146" s="377"/>
      <c r="Q146" s="377"/>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377"/>
      <c r="AO146" s="377"/>
      <c r="AP146" s="148"/>
      <c r="AQ146" s="148"/>
      <c r="AR146" s="148"/>
      <c r="AS146" s="148"/>
      <c r="AT146" s="148"/>
      <c r="AU146" s="148"/>
      <c r="AV146" s="148"/>
      <c r="AW146" s="148"/>
      <c r="AX146" s="148"/>
      <c r="AY146" s="148"/>
      <c r="AZ146" s="148"/>
      <c r="BA146" s="148"/>
      <c r="BB146" s="148"/>
      <c r="BC146" s="148"/>
      <c r="BD146" s="148"/>
      <c r="BE146" s="148"/>
      <c r="BF146" s="148"/>
      <c r="BG146" s="148"/>
      <c r="BH146" s="148"/>
      <c r="BI146" s="148"/>
      <c r="BJ146" s="148"/>
      <c r="BK146" s="148"/>
      <c r="BL146" s="148"/>
      <c r="BM146" s="148"/>
      <c r="BN146" s="148"/>
      <c r="BO146" s="148"/>
      <c r="BP146" s="148"/>
      <c r="BQ146" s="148"/>
      <c r="BR146" s="148"/>
      <c r="BS146" s="148"/>
      <c r="BT146" s="148"/>
      <c r="BU146" s="148"/>
      <c r="BV146" s="148"/>
      <c r="BW146" s="148"/>
      <c r="BX146" s="148"/>
      <c r="BY146" s="148"/>
      <c r="BZ146" s="148"/>
      <c r="CA146" s="148"/>
      <c r="CB146" s="148"/>
    </row>
    <row r="147" spans="1:80" x14ac:dyDescent="0.25">
      <c r="A147" s="408"/>
      <c r="B147" s="377"/>
      <c r="C147" s="377"/>
      <c r="D147" s="377"/>
      <c r="E147" s="377"/>
      <c r="F147" s="377"/>
      <c r="G147" s="377"/>
      <c r="H147" s="377"/>
      <c r="I147" s="377"/>
      <c r="J147" s="377"/>
      <c r="K147" s="377"/>
      <c r="L147" s="377"/>
      <c r="M147" s="377"/>
      <c r="N147" s="377"/>
      <c r="O147" s="377"/>
      <c r="P147" s="377"/>
      <c r="Q147" s="377"/>
      <c r="R147" s="377"/>
      <c r="S147" s="377"/>
      <c r="T147" s="377"/>
      <c r="U147" s="377"/>
      <c r="V147" s="377"/>
      <c r="W147" s="377"/>
      <c r="X147" s="377"/>
      <c r="Y147" s="377"/>
      <c r="Z147" s="377"/>
      <c r="AA147" s="377"/>
      <c r="AB147" s="377"/>
      <c r="AC147" s="377"/>
      <c r="AD147" s="377"/>
      <c r="AE147" s="377"/>
      <c r="AF147" s="377"/>
      <c r="AG147" s="377"/>
      <c r="AH147" s="377"/>
      <c r="AI147" s="377"/>
      <c r="AJ147" s="377"/>
      <c r="AK147" s="377"/>
      <c r="AL147" s="377"/>
      <c r="AM147" s="377"/>
      <c r="AN147" s="377"/>
      <c r="AO147" s="377"/>
      <c r="AP147" s="148"/>
      <c r="AQ147" s="148"/>
      <c r="AR147" s="148"/>
      <c r="AS147" s="148"/>
      <c r="AT147" s="148"/>
      <c r="AU147" s="148"/>
      <c r="AV147" s="148"/>
      <c r="AW147" s="148"/>
      <c r="AX147" s="148"/>
      <c r="AY147" s="148"/>
      <c r="AZ147" s="148"/>
      <c r="BA147" s="148"/>
      <c r="BB147" s="148"/>
      <c r="BC147" s="148"/>
      <c r="BD147" s="148"/>
      <c r="BE147" s="148"/>
      <c r="BF147" s="148"/>
      <c r="BG147" s="148"/>
      <c r="BH147" s="148"/>
      <c r="BI147" s="148"/>
      <c r="BJ147" s="148"/>
      <c r="BK147" s="148"/>
      <c r="BL147" s="148"/>
      <c r="BM147" s="148"/>
      <c r="BN147" s="148"/>
      <c r="BO147" s="148"/>
      <c r="BP147" s="148"/>
      <c r="BQ147" s="148"/>
      <c r="BR147" s="148"/>
      <c r="BS147" s="148"/>
      <c r="BT147" s="148"/>
      <c r="BU147" s="148"/>
      <c r="BV147" s="148"/>
      <c r="BW147" s="148"/>
      <c r="BX147" s="148"/>
      <c r="BY147" s="148"/>
      <c r="BZ147" s="148"/>
      <c r="CA147" s="148"/>
      <c r="CB147" s="148"/>
    </row>
    <row r="148" spans="1:80" x14ac:dyDescent="0.25">
      <c r="A148" s="408"/>
      <c r="B148" s="377"/>
      <c r="C148" s="377"/>
      <c r="D148" s="377"/>
      <c r="E148" s="377"/>
      <c r="F148" s="377"/>
      <c r="G148" s="377"/>
      <c r="H148" s="377"/>
      <c r="I148" s="377"/>
      <c r="J148" s="377"/>
      <c r="K148" s="377"/>
      <c r="L148" s="377"/>
      <c r="M148" s="377"/>
      <c r="N148" s="377"/>
      <c r="O148" s="377"/>
      <c r="P148" s="377"/>
      <c r="Q148" s="377"/>
      <c r="R148" s="377"/>
      <c r="S148" s="377"/>
      <c r="T148" s="377"/>
      <c r="U148" s="377"/>
      <c r="V148" s="377"/>
      <c r="W148" s="377"/>
      <c r="X148" s="377"/>
      <c r="Y148" s="377"/>
      <c r="Z148" s="377"/>
      <c r="AA148" s="377"/>
      <c r="AB148" s="377"/>
      <c r="AC148" s="377"/>
      <c r="AD148" s="377"/>
      <c r="AE148" s="377"/>
      <c r="AF148" s="377"/>
      <c r="AG148" s="377"/>
      <c r="AH148" s="377"/>
      <c r="AI148" s="377"/>
      <c r="AJ148" s="377"/>
      <c r="AK148" s="377"/>
      <c r="AL148" s="377"/>
      <c r="AM148" s="377"/>
      <c r="AN148" s="377"/>
      <c r="AO148" s="377"/>
      <c r="AP148" s="148"/>
      <c r="AQ148" s="148"/>
      <c r="AR148" s="148"/>
      <c r="AS148" s="148"/>
      <c r="AT148" s="148"/>
      <c r="AU148" s="148"/>
      <c r="AV148" s="148"/>
      <c r="AW148" s="148"/>
      <c r="AX148" s="148"/>
      <c r="AY148" s="148"/>
      <c r="AZ148" s="148"/>
      <c r="BA148" s="148"/>
      <c r="BB148" s="148"/>
      <c r="BC148" s="148"/>
      <c r="BD148" s="148"/>
      <c r="BE148" s="148"/>
      <c r="BF148" s="148"/>
      <c r="BG148" s="148"/>
      <c r="BH148" s="148"/>
      <c r="BI148" s="148"/>
      <c r="BJ148" s="148"/>
      <c r="BK148" s="148"/>
      <c r="BL148" s="148"/>
      <c r="BM148" s="148"/>
      <c r="BN148" s="148"/>
      <c r="BO148" s="148"/>
      <c r="BP148" s="148"/>
      <c r="BQ148" s="148"/>
      <c r="BR148" s="148"/>
      <c r="BS148" s="148"/>
      <c r="BT148" s="148"/>
      <c r="BU148" s="148"/>
      <c r="BV148" s="148"/>
      <c r="BW148" s="148"/>
      <c r="BX148" s="148"/>
      <c r="BY148" s="148"/>
      <c r="BZ148" s="148"/>
      <c r="CA148" s="148"/>
      <c r="CB148" s="148"/>
    </row>
    <row r="149" spans="1:80" x14ac:dyDescent="0.25">
      <c r="A149" s="408"/>
      <c r="B149" s="377"/>
      <c r="C149" s="377"/>
      <c r="D149" s="377"/>
      <c r="E149" s="377"/>
      <c r="F149" s="377"/>
      <c r="G149" s="377"/>
      <c r="H149" s="377"/>
      <c r="I149" s="377"/>
      <c r="J149" s="377"/>
      <c r="K149" s="377"/>
      <c r="L149" s="377"/>
      <c r="M149" s="377"/>
      <c r="N149" s="377"/>
      <c r="O149" s="377"/>
      <c r="P149" s="377"/>
      <c r="Q149" s="377"/>
      <c r="R149" s="377"/>
      <c r="S149" s="377"/>
      <c r="T149" s="377"/>
      <c r="U149" s="377"/>
      <c r="V149" s="377"/>
      <c r="W149" s="377"/>
      <c r="X149" s="377"/>
      <c r="Y149" s="377"/>
      <c r="Z149" s="377"/>
      <c r="AA149" s="377"/>
      <c r="AB149" s="377"/>
      <c r="AC149" s="377"/>
      <c r="AD149" s="377"/>
      <c r="AE149" s="377"/>
      <c r="AF149" s="377"/>
      <c r="AG149" s="377"/>
      <c r="AH149" s="377"/>
      <c r="AI149" s="377"/>
      <c r="AJ149" s="377"/>
      <c r="AK149" s="377"/>
      <c r="AL149" s="377"/>
      <c r="AM149" s="377"/>
      <c r="AN149" s="377"/>
      <c r="AO149" s="377"/>
      <c r="AP149" s="148"/>
      <c r="AQ149" s="148"/>
      <c r="AR149" s="148"/>
      <c r="AS149" s="148"/>
      <c r="AT149" s="148"/>
      <c r="AU149" s="148"/>
      <c r="AV149" s="148"/>
      <c r="AW149" s="148"/>
      <c r="AX149" s="148"/>
      <c r="AY149" s="148"/>
      <c r="AZ149" s="148"/>
      <c r="BA149" s="148"/>
      <c r="BB149" s="148"/>
      <c r="BC149" s="148"/>
      <c r="BD149" s="148"/>
      <c r="BE149" s="148"/>
      <c r="BF149" s="148"/>
      <c r="BG149" s="148"/>
      <c r="BH149" s="148"/>
      <c r="BI149" s="148"/>
      <c r="BJ149" s="148"/>
      <c r="BK149" s="148"/>
      <c r="BL149" s="148"/>
      <c r="BM149" s="148"/>
      <c r="BN149" s="148"/>
      <c r="BO149" s="148"/>
      <c r="BP149" s="148"/>
      <c r="BQ149" s="148"/>
      <c r="BR149" s="148"/>
      <c r="BS149" s="148"/>
      <c r="BT149" s="148"/>
      <c r="BU149" s="148"/>
      <c r="BV149" s="148"/>
      <c r="BW149" s="148"/>
      <c r="BX149" s="148"/>
      <c r="BY149" s="148"/>
      <c r="BZ149" s="148"/>
      <c r="CA149" s="148"/>
      <c r="CB149" s="148"/>
    </row>
    <row r="150" spans="1:80" x14ac:dyDescent="0.25">
      <c r="A150" s="408"/>
      <c r="B150" s="377"/>
      <c r="C150" s="377"/>
      <c r="D150" s="377"/>
      <c r="E150" s="377"/>
      <c r="F150" s="377"/>
      <c r="G150" s="377"/>
      <c r="H150" s="377"/>
      <c r="I150" s="377"/>
      <c r="J150" s="377"/>
      <c r="K150" s="377"/>
      <c r="L150" s="377"/>
      <c r="M150" s="377"/>
      <c r="N150" s="377"/>
      <c r="O150" s="377"/>
      <c r="P150" s="377"/>
      <c r="Q150" s="377"/>
      <c r="R150" s="377"/>
      <c r="S150" s="377"/>
      <c r="T150" s="377"/>
      <c r="U150" s="377"/>
      <c r="V150" s="377"/>
      <c r="W150" s="377"/>
      <c r="X150" s="377"/>
      <c r="Y150" s="377"/>
      <c r="Z150" s="377"/>
      <c r="AA150" s="377"/>
      <c r="AB150" s="377"/>
      <c r="AC150" s="377"/>
      <c r="AD150" s="377"/>
      <c r="AE150" s="377"/>
      <c r="AF150" s="377"/>
      <c r="AG150" s="377"/>
      <c r="AH150" s="377"/>
      <c r="AI150" s="377"/>
      <c r="AJ150" s="377"/>
      <c r="AK150" s="377"/>
      <c r="AL150" s="377"/>
      <c r="AM150" s="377"/>
      <c r="AN150" s="377"/>
      <c r="AO150" s="377"/>
      <c r="AP150" s="148"/>
      <c r="AQ150" s="148"/>
      <c r="AR150" s="148"/>
      <c r="AS150" s="148"/>
      <c r="AT150" s="148"/>
      <c r="AU150" s="148"/>
      <c r="AV150" s="148"/>
      <c r="AW150" s="148"/>
      <c r="AX150" s="148"/>
      <c r="AY150" s="148"/>
      <c r="AZ150" s="148"/>
      <c r="BA150" s="148"/>
      <c r="BB150" s="148"/>
      <c r="BC150" s="148"/>
      <c r="BD150" s="148"/>
      <c r="BE150" s="148"/>
      <c r="BF150" s="148"/>
      <c r="BG150" s="148"/>
      <c r="BH150" s="148"/>
      <c r="BI150" s="148"/>
      <c r="BJ150" s="148"/>
      <c r="BK150" s="148"/>
      <c r="BL150" s="148"/>
      <c r="BM150" s="148"/>
      <c r="BN150" s="148"/>
      <c r="BO150" s="148"/>
      <c r="BP150" s="148"/>
      <c r="BQ150" s="148"/>
      <c r="BR150" s="148"/>
      <c r="BS150" s="148"/>
      <c r="BT150" s="148"/>
      <c r="BU150" s="148"/>
      <c r="BV150" s="148"/>
      <c r="BW150" s="148"/>
      <c r="BX150" s="148"/>
      <c r="BY150" s="148"/>
      <c r="BZ150" s="148"/>
      <c r="CA150" s="148"/>
      <c r="CB150" s="148"/>
    </row>
    <row r="151" spans="1:80" x14ac:dyDescent="0.25">
      <c r="A151" s="408"/>
      <c r="B151" s="377"/>
      <c r="C151" s="377"/>
      <c r="D151" s="377"/>
      <c r="E151" s="377"/>
      <c r="F151" s="377"/>
      <c r="G151" s="377"/>
      <c r="H151" s="377"/>
      <c r="I151" s="377"/>
      <c r="J151" s="377"/>
      <c r="K151" s="377"/>
      <c r="L151" s="377"/>
      <c r="M151" s="377"/>
      <c r="N151" s="377"/>
      <c r="O151" s="377"/>
      <c r="P151" s="377"/>
      <c r="Q151" s="377"/>
      <c r="R151" s="377"/>
      <c r="S151" s="377"/>
      <c r="T151" s="377"/>
      <c r="U151" s="377"/>
      <c r="V151" s="377"/>
      <c r="W151" s="377"/>
      <c r="X151" s="377"/>
      <c r="Y151" s="377"/>
      <c r="Z151" s="377"/>
      <c r="AA151" s="377"/>
      <c r="AB151" s="377"/>
      <c r="AC151" s="377"/>
      <c r="AD151" s="377"/>
      <c r="AE151" s="377"/>
      <c r="AF151" s="377"/>
      <c r="AG151" s="377"/>
      <c r="AH151" s="377"/>
      <c r="AI151" s="377"/>
      <c r="AJ151" s="377"/>
      <c r="AK151" s="377"/>
      <c r="AL151" s="377"/>
      <c r="AM151" s="377"/>
      <c r="AN151" s="377"/>
      <c r="AO151" s="377"/>
      <c r="AP151" s="148"/>
      <c r="AQ151" s="148"/>
      <c r="AR151" s="148"/>
      <c r="AS151" s="148"/>
      <c r="AT151" s="148"/>
      <c r="AU151" s="148"/>
      <c r="AV151" s="148"/>
      <c r="AW151" s="148"/>
      <c r="AX151" s="148"/>
      <c r="AY151" s="148"/>
      <c r="AZ151" s="148"/>
      <c r="BA151" s="148"/>
      <c r="BB151" s="148"/>
      <c r="BC151" s="148"/>
      <c r="BD151" s="148"/>
      <c r="BE151" s="148"/>
      <c r="BF151" s="148"/>
      <c r="BG151" s="148"/>
      <c r="BH151" s="148"/>
      <c r="BI151" s="148"/>
      <c r="BJ151" s="148"/>
      <c r="BK151" s="148"/>
      <c r="BL151" s="148"/>
      <c r="BM151" s="148"/>
      <c r="BN151" s="148"/>
      <c r="BO151" s="148"/>
      <c r="BP151" s="148"/>
      <c r="BQ151" s="148"/>
      <c r="BR151" s="148"/>
      <c r="BS151" s="148"/>
      <c r="BT151" s="148"/>
      <c r="BU151" s="148"/>
      <c r="BV151" s="148"/>
      <c r="BW151" s="148"/>
      <c r="BX151" s="148"/>
      <c r="BY151" s="148"/>
      <c r="BZ151" s="148"/>
      <c r="CA151" s="148"/>
      <c r="CB151" s="148"/>
    </row>
    <row r="152" spans="1:80" x14ac:dyDescent="0.25">
      <c r="A152" s="408"/>
      <c r="B152" s="377"/>
      <c r="C152" s="377"/>
      <c r="D152" s="377"/>
      <c r="E152" s="377"/>
      <c r="F152" s="377"/>
      <c r="G152" s="377"/>
      <c r="H152" s="377"/>
      <c r="I152" s="377"/>
      <c r="J152" s="377"/>
      <c r="K152" s="377"/>
      <c r="L152" s="377"/>
      <c r="M152" s="377"/>
      <c r="N152" s="377"/>
      <c r="O152" s="377"/>
      <c r="P152" s="377"/>
      <c r="Q152" s="377"/>
      <c r="R152" s="377"/>
      <c r="S152" s="377"/>
      <c r="T152" s="377"/>
      <c r="U152" s="377"/>
      <c r="V152" s="377"/>
      <c r="W152" s="377"/>
      <c r="X152" s="377"/>
      <c r="Y152" s="377"/>
      <c r="Z152" s="377"/>
      <c r="AA152" s="377"/>
      <c r="AB152" s="377"/>
      <c r="AC152" s="377"/>
      <c r="AD152" s="377"/>
      <c r="AE152" s="377"/>
      <c r="AF152" s="377"/>
      <c r="AG152" s="377"/>
      <c r="AH152" s="377"/>
      <c r="AI152" s="377"/>
      <c r="AJ152" s="377"/>
      <c r="AK152" s="377"/>
      <c r="AL152" s="377"/>
      <c r="AM152" s="377"/>
      <c r="AN152" s="377"/>
      <c r="AO152" s="377"/>
      <c r="AP152" s="148"/>
      <c r="AQ152" s="148"/>
      <c r="AR152" s="148"/>
      <c r="AS152" s="148"/>
      <c r="AT152" s="148"/>
      <c r="AU152" s="148"/>
      <c r="AV152" s="148"/>
      <c r="AW152" s="148"/>
      <c r="AX152" s="148"/>
      <c r="AY152" s="148"/>
      <c r="AZ152" s="148"/>
      <c r="BA152" s="148"/>
      <c r="BB152" s="148"/>
      <c r="BC152" s="148"/>
      <c r="BD152" s="148"/>
      <c r="BE152" s="148"/>
      <c r="BF152" s="148"/>
      <c r="BG152" s="148"/>
      <c r="BH152" s="148"/>
      <c r="BI152" s="148"/>
      <c r="BJ152" s="148"/>
      <c r="BK152" s="148"/>
      <c r="BL152" s="148"/>
      <c r="BM152" s="148"/>
      <c r="BN152" s="148"/>
      <c r="BO152" s="148"/>
      <c r="BP152" s="148"/>
      <c r="BQ152" s="148"/>
      <c r="BR152" s="148"/>
      <c r="BS152" s="148"/>
      <c r="BT152" s="148"/>
      <c r="BU152" s="148"/>
      <c r="BV152" s="148"/>
      <c r="BW152" s="148"/>
      <c r="BX152" s="148"/>
      <c r="BY152" s="148"/>
      <c r="BZ152" s="148"/>
      <c r="CA152" s="148"/>
      <c r="CB152" s="148"/>
    </row>
    <row r="153" spans="1:80" x14ac:dyDescent="0.25">
      <c r="A153" s="408"/>
      <c r="B153" s="377"/>
      <c r="C153" s="377"/>
      <c r="D153" s="377"/>
      <c r="E153" s="377"/>
      <c r="F153" s="377"/>
      <c r="G153" s="377"/>
      <c r="H153" s="377"/>
      <c r="I153" s="377"/>
      <c r="J153" s="377"/>
      <c r="K153" s="377"/>
      <c r="L153" s="377"/>
      <c r="M153" s="377"/>
      <c r="N153" s="377"/>
      <c r="O153" s="377"/>
      <c r="P153" s="377"/>
      <c r="Q153" s="377"/>
      <c r="R153" s="377"/>
      <c r="S153" s="377"/>
      <c r="T153" s="377"/>
      <c r="U153" s="377"/>
      <c r="V153" s="377"/>
      <c r="W153" s="377"/>
      <c r="X153" s="377"/>
      <c r="Y153" s="377"/>
      <c r="Z153" s="377"/>
      <c r="AA153" s="377"/>
      <c r="AB153" s="377"/>
      <c r="AC153" s="377"/>
      <c r="AD153" s="377"/>
      <c r="AE153" s="377"/>
      <c r="AF153" s="377"/>
      <c r="AG153" s="377"/>
      <c r="AH153" s="377"/>
      <c r="AI153" s="377"/>
      <c r="AJ153" s="377"/>
      <c r="AK153" s="377"/>
      <c r="AL153" s="377"/>
      <c r="AM153" s="377"/>
      <c r="AN153" s="377"/>
      <c r="AO153" s="377"/>
      <c r="AP153" s="148"/>
      <c r="AQ153" s="148"/>
      <c r="AR153" s="148"/>
      <c r="AS153" s="148"/>
      <c r="AT153" s="148"/>
      <c r="AU153" s="148"/>
      <c r="AV153" s="148"/>
      <c r="AW153" s="148"/>
      <c r="AX153" s="148"/>
      <c r="AY153" s="148"/>
      <c r="AZ153" s="148"/>
      <c r="BA153" s="148"/>
      <c r="BB153" s="148"/>
      <c r="BC153" s="148"/>
      <c r="BD153" s="148"/>
      <c r="BE153" s="148"/>
      <c r="BF153" s="148"/>
      <c r="BG153" s="148"/>
      <c r="BH153" s="148"/>
      <c r="BI153" s="148"/>
      <c r="BJ153" s="148"/>
      <c r="BK153" s="148"/>
      <c r="BL153" s="148"/>
      <c r="BM153" s="148"/>
      <c r="BN153" s="148"/>
      <c r="BO153" s="148"/>
      <c r="BP153" s="148"/>
      <c r="BQ153" s="148"/>
      <c r="BR153" s="148"/>
      <c r="BS153" s="148"/>
      <c r="BT153" s="148"/>
      <c r="BU153" s="148"/>
      <c r="BV153" s="148"/>
      <c r="BW153" s="148"/>
      <c r="BX153" s="148"/>
      <c r="BY153" s="148"/>
      <c r="BZ153" s="148"/>
      <c r="CA153" s="148"/>
      <c r="CB153" s="148"/>
    </row>
    <row r="154" spans="1:80" x14ac:dyDescent="0.25">
      <c r="A154" s="408"/>
      <c r="B154" s="377"/>
      <c r="C154" s="377"/>
      <c r="D154" s="377"/>
      <c r="E154" s="377"/>
      <c r="F154" s="377"/>
      <c r="G154" s="377"/>
      <c r="H154" s="377"/>
      <c r="I154" s="377"/>
      <c r="J154" s="377"/>
      <c r="K154" s="377"/>
      <c r="L154" s="377"/>
      <c r="M154" s="377"/>
      <c r="N154" s="377"/>
      <c r="O154" s="377"/>
      <c r="P154" s="377"/>
      <c r="Q154" s="377"/>
      <c r="R154" s="377"/>
      <c r="S154" s="377"/>
      <c r="T154" s="377"/>
      <c r="U154" s="377"/>
      <c r="V154" s="377"/>
      <c r="W154" s="377"/>
      <c r="X154" s="377"/>
      <c r="Y154" s="377"/>
      <c r="Z154" s="377"/>
      <c r="AA154" s="377"/>
      <c r="AB154" s="377"/>
      <c r="AC154" s="377"/>
      <c r="AD154" s="377"/>
      <c r="AE154" s="377"/>
      <c r="AF154" s="377"/>
      <c r="AG154" s="377"/>
      <c r="AH154" s="377"/>
      <c r="AI154" s="377"/>
      <c r="AJ154" s="377"/>
      <c r="AK154" s="377"/>
      <c r="AL154" s="377"/>
      <c r="AM154" s="377"/>
      <c r="AN154" s="377"/>
      <c r="AO154" s="377"/>
      <c r="AP154" s="148"/>
      <c r="AQ154" s="148"/>
      <c r="AR154" s="148"/>
      <c r="AS154" s="148"/>
      <c r="AT154" s="148"/>
      <c r="AU154" s="148"/>
      <c r="AV154" s="148"/>
      <c r="AW154" s="148"/>
      <c r="AX154" s="148"/>
      <c r="AY154" s="148"/>
      <c r="AZ154" s="148"/>
      <c r="BA154" s="148"/>
      <c r="BB154" s="148"/>
      <c r="BC154" s="148"/>
      <c r="BD154" s="148"/>
      <c r="BE154" s="148"/>
      <c r="BF154" s="148"/>
      <c r="BG154" s="148"/>
      <c r="BH154" s="148"/>
      <c r="BI154" s="148"/>
      <c r="BJ154" s="148"/>
      <c r="BK154" s="148"/>
      <c r="BL154" s="148"/>
      <c r="BM154" s="148"/>
      <c r="BN154" s="148"/>
      <c r="BO154" s="148"/>
      <c r="BP154" s="148"/>
      <c r="BQ154" s="148"/>
      <c r="BR154" s="148"/>
      <c r="BS154" s="148"/>
      <c r="BT154" s="148"/>
      <c r="BU154" s="148"/>
      <c r="BV154" s="148"/>
      <c r="BW154" s="148"/>
      <c r="BX154" s="148"/>
      <c r="BY154" s="148"/>
      <c r="BZ154" s="148"/>
      <c r="CA154" s="148"/>
      <c r="CB154" s="148"/>
    </row>
    <row r="155" spans="1:80" x14ac:dyDescent="0.25">
      <c r="A155" s="408"/>
      <c r="B155" s="377"/>
      <c r="C155" s="377"/>
      <c r="D155" s="377"/>
      <c r="E155" s="377"/>
      <c r="F155" s="377"/>
      <c r="G155" s="377"/>
      <c r="H155" s="377"/>
      <c r="I155" s="377"/>
      <c r="J155" s="377"/>
      <c r="K155" s="377"/>
      <c r="L155" s="377"/>
      <c r="M155" s="377"/>
      <c r="N155" s="377"/>
      <c r="O155" s="377"/>
      <c r="P155" s="377"/>
      <c r="Q155" s="377"/>
      <c r="R155" s="377"/>
      <c r="S155" s="377"/>
      <c r="T155" s="377"/>
      <c r="U155" s="377"/>
      <c r="V155" s="377"/>
      <c r="W155" s="377"/>
      <c r="X155" s="377"/>
      <c r="Y155" s="377"/>
      <c r="Z155" s="377"/>
      <c r="AA155" s="377"/>
      <c r="AB155" s="377"/>
      <c r="AC155" s="377"/>
      <c r="AD155" s="377"/>
      <c r="AE155" s="377"/>
      <c r="AF155" s="377"/>
      <c r="AG155" s="377"/>
      <c r="AH155" s="377"/>
      <c r="AI155" s="377"/>
      <c r="AJ155" s="377"/>
      <c r="AK155" s="377"/>
      <c r="AL155" s="377"/>
      <c r="AM155" s="377"/>
      <c r="AN155" s="377"/>
      <c r="AO155" s="377"/>
      <c r="AP155" s="148"/>
      <c r="AQ155" s="148"/>
      <c r="AR155" s="148"/>
      <c r="AS155" s="148"/>
      <c r="AT155" s="148"/>
      <c r="AU155" s="148"/>
      <c r="AV155" s="148"/>
      <c r="AW155" s="148"/>
      <c r="AX155" s="148"/>
      <c r="AY155" s="148"/>
      <c r="AZ155" s="148"/>
      <c r="BA155" s="148"/>
      <c r="BB155" s="148"/>
      <c r="BC155" s="148"/>
      <c r="BD155" s="148"/>
      <c r="BE155" s="148"/>
      <c r="BF155" s="148"/>
      <c r="BG155" s="148"/>
      <c r="BH155" s="148"/>
      <c r="BI155" s="148"/>
      <c r="BJ155" s="148"/>
      <c r="BK155" s="148"/>
      <c r="BL155" s="148"/>
      <c r="BM155" s="148"/>
      <c r="BN155" s="148"/>
      <c r="BO155" s="148"/>
      <c r="BP155" s="148"/>
      <c r="BQ155" s="148"/>
      <c r="BR155" s="148"/>
      <c r="BS155" s="148"/>
      <c r="BT155" s="148"/>
      <c r="BU155" s="148"/>
      <c r="BV155" s="148"/>
      <c r="BW155" s="148"/>
      <c r="BX155" s="148"/>
      <c r="BY155" s="148"/>
      <c r="BZ155" s="148"/>
      <c r="CA155" s="148"/>
      <c r="CB155" s="148"/>
    </row>
    <row r="156" spans="1:80" x14ac:dyDescent="0.25">
      <c r="A156" s="408"/>
      <c r="B156" s="377"/>
      <c r="C156" s="377"/>
      <c r="D156" s="377"/>
      <c r="E156" s="377"/>
      <c r="F156" s="377"/>
      <c r="G156" s="377"/>
      <c r="H156" s="377"/>
      <c r="I156" s="377"/>
      <c r="J156" s="377"/>
      <c r="K156" s="377"/>
      <c r="L156" s="377"/>
      <c r="M156" s="377"/>
      <c r="N156" s="377"/>
      <c r="O156" s="377"/>
      <c r="P156" s="377"/>
      <c r="Q156" s="377"/>
      <c r="R156" s="377"/>
      <c r="S156" s="377"/>
      <c r="T156" s="377"/>
      <c r="U156" s="377"/>
      <c r="V156" s="377"/>
      <c r="W156" s="377"/>
      <c r="X156" s="377"/>
      <c r="Y156" s="377"/>
      <c r="Z156" s="377"/>
      <c r="AA156" s="377"/>
      <c r="AB156" s="377"/>
      <c r="AC156" s="377"/>
      <c r="AD156" s="377"/>
      <c r="AE156" s="377"/>
      <c r="AF156" s="377"/>
      <c r="AG156" s="377"/>
      <c r="AH156" s="377"/>
      <c r="AI156" s="377"/>
      <c r="AJ156" s="377"/>
      <c r="AK156" s="377"/>
      <c r="AL156" s="377"/>
      <c r="AM156" s="377"/>
      <c r="AN156" s="377"/>
      <c r="AO156" s="377"/>
      <c r="AP156" s="148"/>
      <c r="AQ156" s="148"/>
      <c r="AR156" s="148"/>
      <c r="AS156" s="148"/>
      <c r="AT156" s="148"/>
      <c r="AU156" s="148"/>
      <c r="AV156" s="148"/>
      <c r="AW156" s="148"/>
      <c r="AX156" s="148"/>
      <c r="AY156" s="148"/>
      <c r="AZ156" s="148"/>
      <c r="BA156" s="148"/>
      <c r="BB156" s="148"/>
      <c r="BC156" s="148"/>
      <c r="BD156" s="148"/>
      <c r="BE156" s="148"/>
      <c r="BF156" s="148"/>
      <c r="BG156" s="148"/>
      <c r="BH156" s="148"/>
      <c r="BI156" s="148"/>
      <c r="BJ156" s="148"/>
      <c r="BK156" s="148"/>
      <c r="BL156" s="148"/>
      <c r="BM156" s="148"/>
      <c r="BN156" s="148"/>
      <c r="BO156" s="148"/>
      <c r="BP156" s="148"/>
      <c r="BQ156" s="148"/>
      <c r="BR156" s="148"/>
      <c r="BS156" s="148"/>
      <c r="BT156" s="148"/>
      <c r="BU156" s="148"/>
      <c r="BV156" s="148"/>
      <c r="BW156" s="148"/>
      <c r="BX156" s="148"/>
      <c r="BY156" s="148"/>
      <c r="BZ156" s="148"/>
      <c r="CA156" s="148"/>
      <c r="CB156" s="148"/>
    </row>
    <row r="157" spans="1:80" x14ac:dyDescent="0.25">
      <c r="A157" s="408"/>
      <c r="B157" s="377"/>
      <c r="C157" s="377"/>
      <c r="D157" s="377"/>
      <c r="E157" s="377"/>
      <c r="F157" s="377"/>
      <c r="G157" s="377"/>
      <c r="H157" s="377"/>
      <c r="I157" s="377"/>
      <c r="J157" s="377"/>
      <c r="K157" s="377"/>
      <c r="L157" s="377"/>
      <c r="M157" s="377"/>
      <c r="N157" s="377"/>
      <c r="O157" s="377"/>
      <c r="P157" s="377"/>
      <c r="Q157" s="377"/>
      <c r="R157" s="377"/>
      <c r="S157" s="377"/>
      <c r="T157" s="377"/>
      <c r="U157" s="377"/>
      <c r="V157" s="377"/>
      <c r="W157" s="377"/>
      <c r="X157" s="377"/>
      <c r="Y157" s="377"/>
      <c r="Z157" s="377"/>
      <c r="AA157" s="377"/>
      <c r="AB157" s="377"/>
      <c r="AC157" s="377"/>
      <c r="AD157" s="377"/>
      <c r="AE157" s="377"/>
      <c r="AF157" s="377"/>
      <c r="AG157" s="377"/>
      <c r="AH157" s="377"/>
      <c r="AI157" s="377"/>
      <c r="AJ157" s="377"/>
      <c r="AK157" s="377"/>
      <c r="AL157" s="377"/>
      <c r="AM157" s="377"/>
      <c r="AN157" s="377"/>
      <c r="AO157" s="377"/>
      <c r="AP157" s="148"/>
      <c r="AQ157" s="148"/>
      <c r="AR157" s="148"/>
      <c r="AS157" s="148"/>
      <c r="AT157" s="148"/>
      <c r="AU157" s="148"/>
      <c r="AV157" s="148"/>
      <c r="AW157" s="148"/>
      <c r="AX157" s="148"/>
      <c r="AY157" s="148"/>
      <c r="AZ157" s="148"/>
      <c r="BA157" s="148"/>
      <c r="BB157" s="148"/>
      <c r="BC157" s="148"/>
      <c r="BD157" s="148"/>
      <c r="BE157" s="148"/>
      <c r="BF157" s="148"/>
      <c r="BG157" s="148"/>
      <c r="BH157" s="148"/>
      <c r="BI157" s="148"/>
      <c r="BJ157" s="148"/>
      <c r="BK157" s="148"/>
      <c r="BL157" s="148"/>
      <c r="BM157" s="148"/>
      <c r="BN157" s="148"/>
      <c r="BO157" s="148"/>
      <c r="BP157" s="148"/>
      <c r="BQ157" s="148"/>
      <c r="BR157" s="148"/>
      <c r="BS157" s="148"/>
      <c r="BT157" s="148"/>
      <c r="BU157" s="148"/>
      <c r="BV157" s="148"/>
      <c r="BW157" s="148"/>
      <c r="BX157" s="148"/>
      <c r="BY157" s="148"/>
      <c r="BZ157" s="148"/>
      <c r="CA157" s="148"/>
      <c r="CB157" s="148"/>
    </row>
    <row r="158" spans="1:80" x14ac:dyDescent="0.25">
      <c r="A158" s="408"/>
      <c r="B158" s="377"/>
      <c r="C158" s="377"/>
      <c r="D158" s="377"/>
      <c r="E158" s="377"/>
      <c r="F158" s="377"/>
      <c r="G158" s="377"/>
      <c r="H158" s="377"/>
      <c r="I158" s="377"/>
      <c r="J158" s="377"/>
      <c r="K158" s="377"/>
      <c r="L158" s="377"/>
      <c r="M158" s="377"/>
      <c r="N158" s="377"/>
      <c r="O158" s="377"/>
      <c r="P158" s="377"/>
      <c r="Q158" s="377"/>
      <c r="R158" s="377"/>
      <c r="S158" s="377"/>
      <c r="T158" s="377"/>
      <c r="U158" s="377"/>
      <c r="V158" s="377"/>
      <c r="W158" s="377"/>
      <c r="X158" s="377"/>
      <c r="Y158" s="377"/>
      <c r="Z158" s="377"/>
      <c r="AA158" s="377"/>
      <c r="AB158" s="377"/>
      <c r="AC158" s="377"/>
      <c r="AD158" s="377"/>
      <c r="AE158" s="377"/>
      <c r="AF158" s="377"/>
      <c r="AG158" s="377"/>
      <c r="AH158" s="377"/>
      <c r="AI158" s="377"/>
      <c r="AJ158" s="377"/>
      <c r="AK158" s="377"/>
      <c r="AL158" s="377"/>
      <c r="AM158" s="377"/>
      <c r="AN158" s="377"/>
      <c r="AO158" s="377"/>
      <c r="AP158" s="148"/>
      <c r="AQ158" s="148"/>
      <c r="AR158" s="148"/>
      <c r="AS158" s="148"/>
      <c r="AT158" s="148"/>
      <c r="AU158" s="148"/>
      <c r="AV158" s="148"/>
      <c r="AW158" s="148"/>
      <c r="AX158" s="148"/>
      <c r="AY158" s="148"/>
      <c r="AZ158" s="148"/>
      <c r="BA158" s="148"/>
      <c r="BB158" s="148"/>
      <c r="BC158" s="148"/>
      <c r="BD158" s="148"/>
      <c r="BE158" s="148"/>
      <c r="BF158" s="148"/>
      <c r="BG158" s="148"/>
      <c r="BH158" s="148"/>
      <c r="BI158" s="148"/>
      <c r="BJ158" s="148"/>
      <c r="BK158" s="148"/>
      <c r="BL158" s="148"/>
      <c r="BM158" s="148"/>
      <c r="BN158" s="148"/>
      <c r="BO158" s="148"/>
      <c r="BP158" s="148"/>
      <c r="BQ158" s="148"/>
      <c r="BR158" s="148"/>
      <c r="BS158" s="148"/>
      <c r="BT158" s="148"/>
      <c r="BU158" s="148"/>
      <c r="BV158" s="148"/>
      <c r="BW158" s="148"/>
      <c r="BX158" s="148"/>
      <c r="BY158" s="148"/>
      <c r="BZ158" s="148"/>
      <c r="CA158" s="148"/>
      <c r="CB158" s="148"/>
    </row>
    <row r="159" spans="1:80" x14ac:dyDescent="0.25">
      <c r="A159" s="408"/>
      <c r="B159" s="377"/>
      <c r="C159" s="377"/>
      <c r="D159" s="377"/>
      <c r="E159" s="377"/>
      <c r="F159" s="377"/>
      <c r="G159" s="377"/>
      <c r="H159" s="377"/>
      <c r="I159" s="377"/>
      <c r="J159" s="377"/>
      <c r="K159" s="377"/>
      <c r="L159" s="377"/>
      <c r="M159" s="377"/>
      <c r="N159" s="377"/>
      <c r="O159" s="377"/>
      <c r="P159" s="377"/>
      <c r="Q159" s="377"/>
      <c r="R159" s="377"/>
      <c r="S159" s="377"/>
      <c r="T159" s="377"/>
      <c r="U159" s="377"/>
      <c r="V159" s="377"/>
      <c r="W159" s="377"/>
      <c r="X159" s="377"/>
      <c r="Y159" s="377"/>
      <c r="Z159" s="377"/>
      <c r="AA159" s="377"/>
      <c r="AB159" s="377"/>
      <c r="AC159" s="377"/>
      <c r="AD159" s="377"/>
      <c r="AE159" s="377"/>
      <c r="AF159" s="377"/>
      <c r="AG159" s="377"/>
      <c r="AH159" s="377"/>
      <c r="AI159" s="377"/>
      <c r="AJ159" s="377"/>
      <c r="AK159" s="377"/>
      <c r="AL159" s="377"/>
      <c r="AM159" s="377"/>
      <c r="AN159" s="377"/>
      <c r="AO159" s="377"/>
      <c r="AP159" s="148"/>
      <c r="AQ159" s="148"/>
      <c r="AR159" s="148"/>
      <c r="AS159" s="148"/>
      <c r="AT159" s="148"/>
      <c r="AU159" s="148"/>
      <c r="AV159" s="148"/>
      <c r="AW159" s="148"/>
      <c r="AX159" s="148"/>
      <c r="AY159" s="148"/>
      <c r="AZ159" s="148"/>
      <c r="BA159" s="148"/>
      <c r="BB159" s="148"/>
      <c r="BC159" s="148"/>
      <c r="BD159" s="148"/>
      <c r="BE159" s="148"/>
      <c r="BF159" s="148"/>
      <c r="BG159" s="148"/>
      <c r="BH159" s="148"/>
      <c r="BI159" s="148"/>
      <c r="BJ159" s="148"/>
      <c r="BK159" s="148"/>
      <c r="BL159" s="148"/>
      <c r="BM159" s="148"/>
      <c r="BN159" s="148"/>
      <c r="BO159" s="148"/>
      <c r="BP159" s="148"/>
      <c r="BQ159" s="148"/>
      <c r="BR159" s="148"/>
      <c r="BS159" s="148"/>
      <c r="BT159" s="148"/>
      <c r="BU159" s="148"/>
      <c r="BV159" s="148"/>
      <c r="BW159" s="148"/>
      <c r="BX159" s="148"/>
      <c r="BY159" s="148"/>
      <c r="BZ159" s="148"/>
      <c r="CA159" s="148"/>
      <c r="CB159" s="148"/>
    </row>
    <row r="160" spans="1:80" x14ac:dyDescent="0.25">
      <c r="A160" s="408"/>
      <c r="B160" s="377"/>
      <c r="C160" s="377"/>
      <c r="D160" s="377"/>
      <c r="E160" s="377"/>
      <c r="F160" s="377"/>
      <c r="G160" s="377"/>
      <c r="H160" s="377"/>
      <c r="I160" s="377"/>
      <c r="J160" s="377"/>
      <c r="K160" s="377"/>
      <c r="L160" s="377"/>
      <c r="M160" s="377"/>
      <c r="N160" s="377"/>
      <c r="O160" s="377"/>
      <c r="P160" s="377"/>
      <c r="Q160" s="377"/>
      <c r="R160" s="377"/>
      <c r="S160" s="377"/>
      <c r="T160" s="377"/>
      <c r="U160" s="377"/>
      <c r="V160" s="377"/>
      <c r="W160" s="377"/>
      <c r="X160" s="377"/>
      <c r="Y160" s="377"/>
      <c r="Z160" s="377"/>
      <c r="AA160" s="377"/>
      <c r="AB160" s="377"/>
      <c r="AC160" s="377"/>
      <c r="AD160" s="377"/>
      <c r="AE160" s="377"/>
      <c r="AF160" s="377"/>
      <c r="AG160" s="377"/>
      <c r="AH160" s="377"/>
      <c r="AI160" s="377"/>
      <c r="AJ160" s="377"/>
      <c r="AK160" s="377"/>
      <c r="AL160" s="377"/>
      <c r="AM160" s="377"/>
      <c r="AN160" s="377"/>
      <c r="AO160" s="377"/>
      <c r="AP160" s="148"/>
      <c r="AQ160" s="148"/>
      <c r="AR160" s="148"/>
      <c r="AS160" s="148"/>
      <c r="AT160" s="148"/>
      <c r="AU160" s="148"/>
      <c r="AV160" s="148"/>
      <c r="AW160" s="148"/>
      <c r="AX160" s="148"/>
      <c r="AY160" s="148"/>
      <c r="AZ160" s="148"/>
      <c r="BA160" s="148"/>
      <c r="BB160" s="148"/>
      <c r="BC160" s="148"/>
      <c r="BD160" s="148"/>
      <c r="BE160" s="148"/>
      <c r="BF160" s="148"/>
      <c r="BG160" s="148"/>
      <c r="BH160" s="148"/>
      <c r="BI160" s="148"/>
      <c r="BJ160" s="148"/>
      <c r="BK160" s="148"/>
      <c r="BL160" s="148"/>
      <c r="BM160" s="148"/>
      <c r="BN160" s="148"/>
      <c r="BO160" s="148"/>
      <c r="BP160" s="148"/>
      <c r="BQ160" s="148"/>
      <c r="BR160" s="148"/>
      <c r="BS160" s="148"/>
      <c r="BT160" s="148"/>
      <c r="BU160" s="148"/>
      <c r="BV160" s="148"/>
      <c r="BW160" s="148"/>
      <c r="BX160" s="148"/>
      <c r="BY160" s="148"/>
      <c r="BZ160" s="148"/>
      <c r="CA160" s="148"/>
      <c r="CB160" s="148"/>
    </row>
    <row r="161" spans="1:80" x14ac:dyDescent="0.25">
      <c r="A161" s="408"/>
      <c r="B161" s="377"/>
      <c r="C161" s="377"/>
      <c r="D161" s="377"/>
      <c r="E161" s="377"/>
      <c r="F161" s="377"/>
      <c r="G161" s="377"/>
      <c r="H161" s="377"/>
      <c r="I161" s="377"/>
      <c r="J161" s="377"/>
      <c r="K161" s="377"/>
      <c r="L161" s="377"/>
      <c r="M161" s="377"/>
      <c r="N161" s="377"/>
      <c r="O161" s="377"/>
      <c r="P161" s="377"/>
      <c r="Q161" s="377"/>
      <c r="R161" s="377"/>
      <c r="S161" s="377"/>
      <c r="T161" s="377"/>
      <c r="U161" s="377"/>
      <c r="V161" s="377"/>
      <c r="W161" s="377"/>
      <c r="X161" s="377"/>
      <c r="Y161" s="377"/>
      <c r="Z161" s="377"/>
      <c r="AA161" s="377"/>
      <c r="AB161" s="377"/>
      <c r="AC161" s="377"/>
      <c r="AD161" s="377"/>
      <c r="AE161" s="377"/>
      <c r="AF161" s="377"/>
      <c r="AG161" s="377"/>
      <c r="AH161" s="377"/>
      <c r="AI161" s="377"/>
      <c r="AJ161" s="377"/>
      <c r="AK161" s="377"/>
      <c r="AL161" s="377"/>
      <c r="AM161" s="377"/>
      <c r="AN161" s="377"/>
      <c r="AO161" s="377"/>
      <c r="AP161" s="148"/>
      <c r="AQ161" s="148"/>
      <c r="AR161" s="148"/>
      <c r="AS161" s="148"/>
      <c r="AT161" s="148"/>
      <c r="AU161" s="148"/>
      <c r="AV161" s="148"/>
      <c r="AW161" s="148"/>
      <c r="AX161" s="148"/>
      <c r="AY161" s="148"/>
      <c r="AZ161" s="148"/>
      <c r="BA161" s="148"/>
      <c r="BB161" s="148"/>
      <c r="BC161" s="148"/>
      <c r="BD161" s="148"/>
      <c r="BE161" s="148"/>
      <c r="BF161" s="148"/>
      <c r="BG161" s="148"/>
      <c r="BH161" s="148"/>
      <c r="BI161" s="148"/>
      <c r="BJ161" s="148"/>
      <c r="BK161" s="148"/>
      <c r="BL161" s="148"/>
      <c r="BM161" s="148"/>
      <c r="BN161" s="148"/>
      <c r="BO161" s="148"/>
      <c r="BP161" s="148"/>
      <c r="BQ161" s="148"/>
      <c r="BR161" s="148"/>
      <c r="BS161" s="148"/>
      <c r="BT161" s="148"/>
      <c r="BU161" s="148"/>
      <c r="BV161" s="148"/>
      <c r="BW161" s="148"/>
      <c r="BX161" s="148"/>
      <c r="BY161" s="148"/>
      <c r="BZ161" s="148"/>
      <c r="CA161" s="148"/>
      <c r="CB161" s="148"/>
    </row>
    <row r="162" spans="1:80" x14ac:dyDescent="0.25">
      <c r="A162" s="408"/>
      <c r="B162" s="377"/>
      <c r="C162" s="377"/>
      <c r="D162" s="377"/>
      <c r="E162" s="377"/>
      <c r="F162" s="377"/>
      <c r="G162" s="377"/>
      <c r="H162" s="377"/>
      <c r="I162" s="377"/>
      <c r="J162" s="377"/>
      <c r="K162" s="377"/>
      <c r="L162" s="377"/>
      <c r="M162" s="377"/>
      <c r="N162" s="377"/>
      <c r="O162" s="377"/>
      <c r="P162" s="377"/>
      <c r="Q162" s="377"/>
      <c r="R162" s="377"/>
      <c r="S162" s="377"/>
      <c r="T162" s="377"/>
      <c r="U162" s="377"/>
      <c r="V162" s="377"/>
      <c r="W162" s="377"/>
      <c r="X162" s="377"/>
      <c r="Y162" s="377"/>
      <c r="Z162" s="377"/>
      <c r="AA162" s="377"/>
      <c r="AB162" s="377"/>
      <c r="AC162" s="377"/>
      <c r="AD162" s="377"/>
      <c r="AE162" s="377"/>
      <c r="AF162" s="377"/>
      <c r="AG162" s="377"/>
      <c r="AH162" s="377"/>
      <c r="AI162" s="377"/>
      <c r="AJ162" s="377"/>
      <c r="AK162" s="377"/>
      <c r="AL162" s="377"/>
      <c r="AM162" s="377"/>
      <c r="AN162" s="377"/>
      <c r="AO162" s="377"/>
      <c r="AP162" s="148"/>
      <c r="AQ162" s="148"/>
      <c r="AR162" s="148"/>
      <c r="AS162" s="148"/>
      <c r="AT162" s="148"/>
      <c r="AU162" s="148"/>
      <c r="AV162" s="148"/>
      <c r="AW162" s="148"/>
      <c r="AX162" s="148"/>
      <c r="AY162" s="148"/>
      <c r="AZ162" s="148"/>
      <c r="BA162" s="148"/>
      <c r="BB162" s="148"/>
      <c r="BC162" s="148"/>
      <c r="BD162" s="148"/>
      <c r="BE162" s="148"/>
      <c r="BF162" s="148"/>
      <c r="BG162" s="148"/>
      <c r="BH162" s="148"/>
      <c r="BI162" s="148"/>
      <c r="BJ162" s="148"/>
      <c r="BK162" s="148"/>
      <c r="BL162" s="148"/>
      <c r="BM162" s="148"/>
      <c r="BN162" s="148"/>
      <c r="BO162" s="148"/>
      <c r="BP162" s="148"/>
      <c r="BQ162" s="148"/>
      <c r="BR162" s="148"/>
      <c r="BS162" s="148"/>
      <c r="BT162" s="148"/>
      <c r="BU162" s="148"/>
      <c r="BV162" s="148"/>
      <c r="BW162" s="148"/>
      <c r="BX162" s="148"/>
      <c r="BY162" s="148"/>
      <c r="BZ162" s="148"/>
      <c r="CA162" s="148"/>
      <c r="CB162" s="148"/>
    </row>
    <row r="163" spans="1:80" x14ac:dyDescent="0.25">
      <c r="A163" s="408"/>
      <c r="B163" s="377"/>
      <c r="C163" s="377"/>
      <c r="D163" s="377"/>
      <c r="E163" s="377"/>
      <c r="F163" s="377"/>
      <c r="G163" s="377"/>
      <c r="H163" s="377"/>
      <c r="I163" s="377"/>
      <c r="J163" s="377"/>
      <c r="K163" s="377"/>
      <c r="L163" s="377"/>
      <c r="M163" s="377"/>
      <c r="N163" s="377"/>
      <c r="O163" s="377"/>
      <c r="P163" s="377"/>
      <c r="Q163" s="377"/>
      <c r="R163" s="377"/>
      <c r="S163" s="377"/>
      <c r="T163" s="377"/>
      <c r="U163" s="377"/>
      <c r="V163" s="377"/>
      <c r="W163" s="377"/>
      <c r="X163" s="377"/>
      <c r="Y163" s="377"/>
      <c r="Z163" s="377"/>
      <c r="AA163" s="377"/>
      <c r="AB163" s="377"/>
      <c r="AC163" s="377"/>
      <c r="AD163" s="377"/>
      <c r="AE163" s="377"/>
      <c r="AF163" s="377"/>
      <c r="AG163" s="377"/>
      <c r="AH163" s="377"/>
      <c r="AI163" s="377"/>
      <c r="AJ163" s="377"/>
      <c r="AK163" s="377"/>
      <c r="AL163" s="377"/>
      <c r="AM163" s="377"/>
      <c r="AN163" s="377"/>
      <c r="AO163" s="377"/>
      <c r="AP163" s="148"/>
      <c r="AQ163" s="148"/>
      <c r="AR163" s="148"/>
      <c r="AS163" s="148"/>
      <c r="AT163" s="148"/>
      <c r="AU163" s="148"/>
      <c r="AV163" s="148"/>
      <c r="AW163" s="148"/>
      <c r="AX163" s="148"/>
      <c r="AY163" s="148"/>
      <c r="AZ163" s="148"/>
      <c r="BA163" s="148"/>
      <c r="BB163" s="148"/>
      <c r="BC163" s="148"/>
      <c r="BD163" s="148"/>
      <c r="BE163" s="148"/>
      <c r="BF163" s="148"/>
      <c r="BG163" s="148"/>
      <c r="BH163" s="148"/>
      <c r="BI163" s="148"/>
      <c r="BJ163" s="148"/>
      <c r="BK163" s="148"/>
      <c r="BL163" s="148"/>
      <c r="BM163" s="148"/>
      <c r="BN163" s="148"/>
      <c r="BO163" s="148"/>
      <c r="BP163" s="148"/>
      <c r="BQ163" s="148"/>
      <c r="BR163" s="148"/>
      <c r="BS163" s="148"/>
      <c r="BT163" s="148"/>
      <c r="BU163" s="148"/>
      <c r="BV163" s="148"/>
      <c r="BW163" s="148"/>
      <c r="BX163" s="148"/>
      <c r="BY163" s="148"/>
      <c r="BZ163" s="148"/>
      <c r="CA163" s="148"/>
      <c r="CB163" s="148"/>
    </row>
    <row r="164" spans="1:80" x14ac:dyDescent="0.25">
      <c r="A164" s="408"/>
      <c r="B164" s="377"/>
      <c r="C164" s="377"/>
      <c r="D164" s="377"/>
      <c r="E164" s="377"/>
      <c r="F164" s="377"/>
      <c r="G164" s="377"/>
      <c r="H164" s="377"/>
      <c r="I164" s="377"/>
      <c r="J164" s="377"/>
      <c r="K164" s="377"/>
      <c r="L164" s="377"/>
      <c r="M164" s="377"/>
      <c r="N164" s="377"/>
      <c r="O164" s="377"/>
      <c r="P164" s="377"/>
      <c r="Q164" s="377"/>
      <c r="R164" s="377"/>
      <c r="S164" s="377"/>
      <c r="T164" s="377"/>
      <c r="U164" s="377"/>
      <c r="V164" s="377"/>
      <c r="W164" s="377"/>
      <c r="X164" s="377"/>
      <c r="Y164" s="377"/>
      <c r="Z164" s="377"/>
      <c r="AA164" s="377"/>
      <c r="AB164" s="377"/>
      <c r="AC164" s="377"/>
      <c r="AD164" s="377"/>
      <c r="AE164" s="377"/>
      <c r="AF164" s="377"/>
      <c r="AG164" s="377"/>
      <c r="AH164" s="377"/>
      <c r="AI164" s="377"/>
      <c r="AJ164" s="377"/>
      <c r="AK164" s="377"/>
      <c r="AL164" s="377"/>
      <c r="AM164" s="377"/>
      <c r="AN164" s="377"/>
      <c r="AO164" s="377"/>
      <c r="AP164" s="148"/>
      <c r="AQ164" s="148"/>
      <c r="AR164" s="148"/>
      <c r="AS164" s="148"/>
      <c r="AT164" s="148"/>
      <c r="AU164" s="148"/>
      <c r="AV164" s="148"/>
      <c r="AW164" s="148"/>
      <c r="AX164" s="148"/>
      <c r="AY164" s="148"/>
      <c r="AZ164" s="148"/>
      <c r="BA164" s="148"/>
      <c r="BB164" s="148"/>
      <c r="BC164" s="148"/>
      <c r="BD164" s="148"/>
      <c r="BE164" s="148"/>
      <c r="BF164" s="148"/>
      <c r="BG164" s="148"/>
      <c r="BH164" s="148"/>
      <c r="BI164" s="148"/>
      <c r="BJ164" s="148"/>
      <c r="BK164" s="148"/>
      <c r="BL164" s="148"/>
      <c r="BM164" s="148"/>
      <c r="BN164" s="148"/>
      <c r="BO164" s="148"/>
      <c r="BP164" s="148"/>
      <c r="BQ164" s="148"/>
      <c r="BR164" s="148"/>
      <c r="BS164" s="148"/>
      <c r="BT164" s="148"/>
      <c r="BU164" s="148"/>
      <c r="BV164" s="148"/>
      <c r="BW164" s="148"/>
      <c r="BX164" s="148"/>
      <c r="BY164" s="148"/>
      <c r="BZ164" s="148"/>
      <c r="CA164" s="148"/>
      <c r="CB164" s="148"/>
    </row>
    <row r="165" spans="1:80" x14ac:dyDescent="0.25">
      <c r="A165" s="408"/>
      <c r="B165" s="377"/>
      <c r="C165" s="377"/>
      <c r="D165" s="377"/>
      <c r="E165" s="377"/>
      <c r="F165" s="377"/>
      <c r="G165" s="377"/>
      <c r="H165" s="377"/>
      <c r="I165" s="377"/>
      <c r="J165" s="377"/>
      <c r="K165" s="377"/>
      <c r="L165" s="377"/>
      <c r="M165" s="377"/>
      <c r="N165" s="377"/>
      <c r="O165" s="377"/>
      <c r="P165" s="377"/>
      <c r="Q165" s="377"/>
      <c r="R165" s="377"/>
      <c r="S165" s="377"/>
      <c r="T165" s="377"/>
      <c r="U165" s="377"/>
      <c r="V165" s="377"/>
      <c r="W165" s="377"/>
      <c r="X165" s="377"/>
      <c r="Y165" s="377"/>
      <c r="Z165" s="377"/>
      <c r="AA165" s="377"/>
      <c r="AB165" s="377"/>
      <c r="AC165" s="377"/>
      <c r="AD165" s="377"/>
      <c r="AE165" s="377"/>
      <c r="AF165" s="377"/>
      <c r="AG165" s="377"/>
      <c r="AH165" s="377"/>
      <c r="AI165" s="377"/>
      <c r="AJ165" s="377"/>
      <c r="AK165" s="377"/>
      <c r="AL165" s="377"/>
      <c r="AM165" s="377"/>
      <c r="AN165" s="377"/>
      <c r="AO165" s="377"/>
      <c r="AP165" s="148"/>
      <c r="AQ165" s="148"/>
      <c r="AR165" s="148"/>
      <c r="AS165" s="148"/>
      <c r="AT165" s="148"/>
      <c r="AU165" s="148"/>
      <c r="AV165" s="148"/>
      <c r="AW165" s="148"/>
      <c r="AX165" s="148"/>
      <c r="AY165" s="148"/>
      <c r="AZ165" s="148"/>
      <c r="BA165" s="148"/>
      <c r="BB165" s="148"/>
      <c r="BC165" s="148"/>
      <c r="BD165" s="148"/>
      <c r="BE165" s="148"/>
      <c r="BF165" s="148"/>
      <c r="BG165" s="148"/>
      <c r="BH165" s="148"/>
      <c r="BI165" s="148"/>
      <c r="BJ165" s="148"/>
      <c r="BK165" s="148"/>
      <c r="BL165" s="148"/>
      <c r="BM165" s="148"/>
      <c r="BN165" s="148"/>
      <c r="BO165" s="148"/>
      <c r="BP165" s="148"/>
      <c r="BQ165" s="148"/>
      <c r="BR165" s="148"/>
      <c r="BS165" s="148"/>
      <c r="BT165" s="148"/>
      <c r="BU165" s="148"/>
      <c r="BV165" s="148"/>
      <c r="BW165" s="148"/>
      <c r="BX165" s="148"/>
      <c r="BY165" s="148"/>
      <c r="BZ165" s="148"/>
      <c r="CA165" s="148"/>
      <c r="CB165" s="148"/>
    </row>
    <row r="166" spans="1:80" x14ac:dyDescent="0.25">
      <c r="A166" s="408"/>
      <c r="B166" s="377"/>
      <c r="C166" s="377"/>
      <c r="D166" s="377"/>
      <c r="E166" s="377"/>
      <c r="F166" s="377"/>
      <c r="G166" s="377"/>
      <c r="H166" s="377"/>
      <c r="I166" s="377"/>
      <c r="J166" s="377"/>
      <c r="K166" s="377"/>
      <c r="L166" s="377"/>
      <c r="M166" s="377"/>
      <c r="N166" s="377"/>
      <c r="O166" s="377"/>
      <c r="P166" s="377"/>
      <c r="Q166" s="377"/>
      <c r="R166" s="377"/>
      <c r="S166" s="377"/>
      <c r="T166" s="377"/>
      <c r="U166" s="377"/>
      <c r="V166" s="377"/>
      <c r="W166" s="377"/>
      <c r="X166" s="377"/>
      <c r="Y166" s="377"/>
      <c r="Z166" s="377"/>
      <c r="AA166" s="377"/>
      <c r="AB166" s="377"/>
      <c r="AC166" s="377"/>
      <c r="AD166" s="377"/>
      <c r="AE166" s="377"/>
      <c r="AF166" s="377"/>
      <c r="AG166" s="377"/>
      <c r="AH166" s="377"/>
      <c r="AI166" s="377"/>
      <c r="AJ166" s="377"/>
      <c r="AK166" s="377"/>
      <c r="AL166" s="377"/>
      <c r="AM166" s="377"/>
      <c r="AN166" s="377"/>
      <c r="AO166" s="377"/>
      <c r="AP166" s="148"/>
      <c r="AQ166" s="148"/>
      <c r="AR166" s="148"/>
      <c r="AS166" s="148"/>
      <c r="AT166" s="148"/>
      <c r="AU166" s="148"/>
      <c r="AV166" s="148"/>
      <c r="AW166" s="148"/>
      <c r="AX166" s="148"/>
      <c r="AY166" s="148"/>
      <c r="AZ166" s="148"/>
      <c r="BA166" s="148"/>
      <c r="BB166" s="148"/>
      <c r="BC166" s="148"/>
      <c r="BD166" s="148"/>
      <c r="BE166" s="148"/>
      <c r="BF166" s="148"/>
      <c r="BG166" s="148"/>
      <c r="BH166" s="148"/>
      <c r="BI166" s="148"/>
      <c r="BJ166" s="148"/>
      <c r="BK166" s="148"/>
      <c r="BL166" s="148"/>
      <c r="BM166" s="148"/>
      <c r="BN166" s="148"/>
      <c r="BO166" s="148"/>
      <c r="BP166" s="148"/>
      <c r="BQ166" s="148"/>
      <c r="BR166" s="148"/>
      <c r="BS166" s="148"/>
      <c r="BT166" s="148"/>
      <c r="BU166" s="148"/>
      <c r="BV166" s="148"/>
      <c r="BW166" s="148"/>
      <c r="BX166" s="148"/>
      <c r="BY166" s="148"/>
      <c r="BZ166" s="148"/>
      <c r="CA166" s="148"/>
      <c r="CB166" s="148"/>
    </row>
    <row r="167" spans="1:80" x14ac:dyDescent="0.25">
      <c r="A167" s="408"/>
      <c r="B167" s="377"/>
      <c r="C167" s="377"/>
      <c r="D167" s="377"/>
      <c r="E167" s="377"/>
      <c r="F167" s="377"/>
      <c r="G167" s="377"/>
      <c r="H167" s="377"/>
      <c r="I167" s="377"/>
      <c r="J167" s="377"/>
      <c r="K167" s="377"/>
      <c r="L167" s="377"/>
      <c r="M167" s="377"/>
      <c r="N167" s="377"/>
      <c r="O167" s="377"/>
      <c r="P167" s="377"/>
      <c r="Q167" s="377"/>
      <c r="R167" s="377"/>
      <c r="S167" s="377"/>
      <c r="T167" s="377"/>
      <c r="U167" s="377"/>
      <c r="V167" s="377"/>
      <c r="W167" s="377"/>
      <c r="X167" s="377"/>
      <c r="Y167" s="377"/>
      <c r="Z167" s="377"/>
      <c r="AA167" s="377"/>
      <c r="AB167" s="377"/>
      <c r="AC167" s="377"/>
      <c r="AD167" s="377"/>
      <c r="AE167" s="377"/>
      <c r="AF167" s="377"/>
      <c r="AG167" s="377"/>
      <c r="AH167" s="377"/>
      <c r="AI167" s="377"/>
      <c r="AJ167" s="377"/>
      <c r="AK167" s="377"/>
      <c r="AL167" s="377"/>
      <c r="AM167" s="377"/>
      <c r="AN167" s="377"/>
      <c r="AO167" s="377"/>
      <c r="AP167" s="148"/>
      <c r="AQ167" s="148"/>
      <c r="AR167" s="148"/>
      <c r="AS167" s="148"/>
      <c r="AT167" s="148"/>
      <c r="AU167" s="148"/>
      <c r="AV167" s="148"/>
      <c r="AW167" s="148"/>
      <c r="AX167" s="148"/>
      <c r="AY167" s="148"/>
      <c r="AZ167" s="148"/>
      <c r="BA167" s="148"/>
      <c r="BB167" s="148"/>
      <c r="BC167" s="148"/>
      <c r="BD167" s="148"/>
      <c r="BE167" s="148"/>
      <c r="BF167" s="148"/>
      <c r="BG167" s="148"/>
      <c r="BH167" s="148"/>
      <c r="BI167" s="148"/>
      <c r="BJ167" s="148"/>
      <c r="BK167" s="148"/>
      <c r="BL167" s="148"/>
      <c r="BM167" s="148"/>
      <c r="BN167" s="148"/>
      <c r="BO167" s="148"/>
      <c r="BP167" s="148"/>
      <c r="BQ167" s="148"/>
      <c r="BR167" s="148"/>
      <c r="BS167" s="148"/>
      <c r="BT167" s="148"/>
      <c r="BU167" s="148"/>
      <c r="BV167" s="148"/>
      <c r="BW167" s="148"/>
      <c r="BX167" s="148"/>
      <c r="BY167" s="148"/>
      <c r="BZ167" s="148"/>
      <c r="CA167" s="148"/>
      <c r="CB167" s="148"/>
    </row>
    <row r="168" spans="1:80" x14ac:dyDescent="0.25">
      <c r="A168" s="408"/>
      <c r="B168" s="377"/>
      <c r="C168" s="377"/>
      <c r="D168" s="377"/>
      <c r="E168" s="377"/>
      <c r="F168" s="377"/>
      <c r="G168" s="377"/>
      <c r="H168" s="377"/>
      <c r="I168" s="377"/>
      <c r="J168" s="377"/>
      <c r="K168" s="377"/>
      <c r="L168" s="377"/>
      <c r="M168" s="377"/>
      <c r="N168" s="377"/>
      <c r="O168" s="377"/>
      <c r="P168" s="377"/>
      <c r="Q168" s="377"/>
      <c r="R168" s="377"/>
      <c r="S168" s="377"/>
      <c r="T168" s="377"/>
      <c r="U168" s="377"/>
      <c r="V168" s="377"/>
      <c r="W168" s="377"/>
      <c r="X168" s="377"/>
      <c r="Y168" s="377"/>
      <c r="Z168" s="377"/>
      <c r="AA168" s="377"/>
      <c r="AB168" s="377"/>
      <c r="AC168" s="377"/>
      <c r="AD168" s="377"/>
      <c r="AE168" s="377"/>
      <c r="AF168" s="377"/>
      <c r="AG168" s="377"/>
      <c r="AH168" s="377"/>
      <c r="AI168" s="377"/>
      <c r="AJ168" s="377"/>
      <c r="AK168" s="377"/>
      <c r="AL168" s="377"/>
      <c r="AM168" s="377"/>
      <c r="AN168" s="377"/>
      <c r="AO168" s="377"/>
      <c r="AP168" s="148"/>
      <c r="AQ168" s="148"/>
      <c r="AR168" s="148"/>
      <c r="AS168" s="148"/>
      <c r="AT168" s="148"/>
      <c r="AU168" s="148"/>
      <c r="AV168" s="148"/>
      <c r="AW168" s="148"/>
      <c r="AX168" s="148"/>
      <c r="AY168" s="148"/>
      <c r="AZ168" s="148"/>
      <c r="BA168" s="148"/>
      <c r="BB168" s="148"/>
      <c r="BC168" s="148"/>
      <c r="BD168" s="148"/>
      <c r="BE168" s="148"/>
      <c r="BF168" s="148"/>
      <c r="BG168" s="148"/>
      <c r="BH168" s="148"/>
      <c r="BI168" s="148"/>
      <c r="BJ168" s="148"/>
      <c r="BK168" s="148"/>
      <c r="BL168" s="148"/>
      <c r="BM168" s="148"/>
      <c r="BN168" s="148"/>
      <c r="BO168" s="148"/>
      <c r="BP168" s="148"/>
      <c r="BQ168" s="148"/>
      <c r="BR168" s="148"/>
      <c r="BS168" s="148"/>
      <c r="BT168" s="148"/>
      <c r="BU168" s="148"/>
      <c r="BV168" s="148"/>
      <c r="BW168" s="148"/>
      <c r="BX168" s="148"/>
      <c r="BY168" s="148"/>
      <c r="BZ168" s="148"/>
      <c r="CA168" s="148"/>
      <c r="CB168" s="148"/>
    </row>
    <row r="169" spans="1:80" x14ac:dyDescent="0.25">
      <c r="A169" s="408"/>
      <c r="B169" s="377"/>
      <c r="C169" s="377"/>
      <c r="D169" s="377"/>
      <c r="E169" s="377"/>
      <c r="F169" s="377"/>
      <c r="G169" s="377"/>
      <c r="H169" s="377"/>
      <c r="I169" s="377"/>
      <c r="J169" s="377"/>
      <c r="K169" s="377"/>
      <c r="L169" s="377"/>
      <c r="M169" s="377"/>
      <c r="N169" s="377"/>
      <c r="O169" s="377"/>
      <c r="P169" s="377"/>
      <c r="Q169" s="377"/>
      <c r="R169" s="377"/>
      <c r="S169" s="377"/>
      <c r="T169" s="377"/>
      <c r="U169" s="377"/>
      <c r="V169" s="377"/>
      <c r="W169" s="377"/>
      <c r="X169" s="377"/>
      <c r="Y169" s="377"/>
      <c r="Z169" s="377"/>
      <c r="AA169" s="377"/>
      <c r="AB169" s="377"/>
      <c r="AC169" s="377"/>
      <c r="AD169" s="377"/>
      <c r="AE169" s="377"/>
      <c r="AF169" s="377"/>
      <c r="AG169" s="377"/>
      <c r="AH169" s="377"/>
      <c r="AI169" s="377"/>
      <c r="AJ169" s="377"/>
      <c r="AK169" s="377"/>
      <c r="AL169" s="377"/>
      <c r="AM169" s="377"/>
      <c r="AN169" s="377"/>
      <c r="AO169" s="377"/>
      <c r="AP169" s="148"/>
      <c r="AQ169" s="148"/>
      <c r="AR169" s="148"/>
      <c r="AS169" s="148"/>
      <c r="AT169" s="148"/>
      <c r="AU169" s="148"/>
      <c r="AV169" s="148"/>
      <c r="AW169" s="148"/>
      <c r="AX169" s="148"/>
      <c r="AY169" s="148"/>
      <c r="AZ169" s="148"/>
      <c r="BA169" s="148"/>
      <c r="BB169" s="148"/>
      <c r="BC169" s="148"/>
      <c r="BD169" s="148"/>
      <c r="BE169" s="148"/>
      <c r="BF169" s="148"/>
      <c r="BG169" s="148"/>
      <c r="BH169" s="148"/>
      <c r="BI169" s="148"/>
      <c r="BJ169" s="148"/>
      <c r="BK169" s="148"/>
      <c r="BL169" s="148"/>
      <c r="BM169" s="148"/>
      <c r="BN169" s="148"/>
      <c r="BO169" s="148"/>
      <c r="BP169" s="148"/>
      <c r="BQ169" s="148"/>
      <c r="BR169" s="148"/>
      <c r="BS169" s="148"/>
      <c r="BT169" s="148"/>
      <c r="BU169" s="148"/>
      <c r="BV169" s="148"/>
      <c r="BW169" s="148"/>
      <c r="BX169" s="148"/>
      <c r="BY169" s="148"/>
      <c r="BZ169" s="148"/>
      <c r="CA169" s="148"/>
      <c r="CB169" s="148"/>
    </row>
    <row r="170" spans="1:80" x14ac:dyDescent="0.25">
      <c r="A170" s="408"/>
      <c r="B170" s="377"/>
      <c r="C170" s="377"/>
      <c r="D170" s="377"/>
      <c r="E170" s="377"/>
      <c r="F170" s="377"/>
      <c r="G170" s="377"/>
      <c r="H170" s="377"/>
      <c r="I170" s="377"/>
      <c r="J170" s="377"/>
      <c r="K170" s="377"/>
      <c r="L170" s="377"/>
      <c r="M170" s="377"/>
      <c r="N170" s="377"/>
      <c r="O170" s="377"/>
      <c r="P170" s="377"/>
      <c r="Q170" s="377"/>
      <c r="R170" s="377"/>
      <c r="S170" s="377"/>
      <c r="T170" s="377"/>
      <c r="U170" s="377"/>
      <c r="V170" s="377"/>
      <c r="W170" s="377"/>
      <c r="X170" s="377"/>
      <c r="Y170" s="377"/>
      <c r="Z170" s="377"/>
      <c r="AA170" s="377"/>
      <c r="AB170" s="377"/>
      <c r="AC170" s="377"/>
      <c r="AD170" s="377"/>
      <c r="AE170" s="377"/>
      <c r="AF170" s="377"/>
      <c r="AG170" s="377"/>
      <c r="AH170" s="377"/>
      <c r="AI170" s="377"/>
      <c r="AJ170" s="377"/>
      <c r="AK170" s="377"/>
      <c r="AL170" s="377"/>
      <c r="AM170" s="377"/>
      <c r="AN170" s="377"/>
      <c r="AO170" s="377"/>
      <c r="AP170" s="148"/>
      <c r="AQ170" s="148"/>
      <c r="AR170" s="148"/>
      <c r="AS170" s="148"/>
      <c r="AT170" s="148"/>
      <c r="AU170" s="148"/>
      <c r="AV170" s="148"/>
      <c r="AW170" s="148"/>
      <c r="AX170" s="148"/>
      <c r="AY170" s="148"/>
      <c r="AZ170" s="148"/>
      <c r="BA170" s="148"/>
      <c r="BB170" s="148"/>
      <c r="BC170" s="148"/>
      <c r="BD170" s="148"/>
      <c r="BE170" s="148"/>
      <c r="BF170" s="148"/>
      <c r="BG170" s="148"/>
      <c r="BH170" s="148"/>
      <c r="BI170" s="148"/>
      <c r="BJ170" s="148"/>
      <c r="BK170" s="148"/>
      <c r="BL170" s="148"/>
      <c r="BM170" s="148"/>
      <c r="BN170" s="148"/>
      <c r="BO170" s="148"/>
      <c r="BP170" s="148"/>
      <c r="BQ170" s="148"/>
      <c r="BR170" s="148"/>
      <c r="BS170" s="148"/>
      <c r="BT170" s="148"/>
      <c r="BU170" s="148"/>
      <c r="BV170" s="148"/>
      <c r="BW170" s="148"/>
      <c r="BX170" s="148"/>
      <c r="BY170" s="148"/>
      <c r="BZ170" s="148"/>
      <c r="CA170" s="148"/>
      <c r="CB170" s="148"/>
    </row>
    <row r="171" spans="1:80" x14ac:dyDescent="0.25">
      <c r="A171" s="408"/>
      <c r="B171" s="377"/>
      <c r="C171" s="377"/>
      <c r="D171" s="377"/>
      <c r="E171" s="377"/>
      <c r="F171" s="377"/>
      <c r="G171" s="377"/>
      <c r="H171" s="377"/>
      <c r="I171" s="377"/>
      <c r="J171" s="377"/>
      <c r="K171" s="377"/>
      <c r="L171" s="377"/>
      <c r="M171" s="377"/>
      <c r="N171" s="377"/>
      <c r="O171" s="377"/>
      <c r="P171" s="377"/>
      <c r="Q171" s="377"/>
      <c r="R171" s="377"/>
      <c r="S171" s="377"/>
      <c r="T171" s="377"/>
      <c r="U171" s="377"/>
      <c r="V171" s="377"/>
      <c r="W171" s="377"/>
      <c r="X171" s="377"/>
      <c r="Y171" s="377"/>
      <c r="Z171" s="377"/>
      <c r="AA171" s="377"/>
      <c r="AB171" s="377"/>
      <c r="AC171" s="377"/>
      <c r="AD171" s="377"/>
      <c r="AE171" s="377"/>
      <c r="AF171" s="377"/>
      <c r="AG171" s="377"/>
      <c r="AH171" s="377"/>
      <c r="AI171" s="377"/>
      <c r="AJ171" s="377"/>
      <c r="AK171" s="377"/>
      <c r="AL171" s="377"/>
      <c r="AM171" s="377"/>
      <c r="AN171" s="377"/>
      <c r="AO171" s="377"/>
      <c r="AP171" s="148"/>
      <c r="AQ171" s="148"/>
      <c r="AR171" s="148"/>
      <c r="AS171" s="148"/>
      <c r="AT171" s="148"/>
      <c r="AU171" s="148"/>
      <c r="AV171" s="148"/>
      <c r="AW171" s="148"/>
      <c r="AX171" s="148"/>
      <c r="AY171" s="148"/>
      <c r="AZ171" s="148"/>
      <c r="BA171" s="148"/>
      <c r="BB171" s="148"/>
      <c r="BC171" s="148"/>
      <c r="BD171" s="148"/>
      <c r="BE171" s="148"/>
      <c r="BF171" s="148"/>
      <c r="BG171" s="148"/>
      <c r="BH171" s="148"/>
      <c r="BI171" s="148"/>
      <c r="BJ171" s="148"/>
      <c r="BK171" s="148"/>
      <c r="BL171" s="148"/>
      <c r="BM171" s="148"/>
      <c r="BN171" s="148"/>
      <c r="BO171" s="148"/>
      <c r="BP171" s="148"/>
      <c r="BQ171" s="148"/>
      <c r="BR171" s="148"/>
      <c r="BS171" s="148"/>
      <c r="BT171" s="148"/>
      <c r="BU171" s="148"/>
      <c r="BV171" s="148"/>
      <c r="BW171" s="148"/>
      <c r="BX171" s="148"/>
      <c r="BY171" s="148"/>
      <c r="BZ171" s="148"/>
      <c r="CA171" s="148"/>
      <c r="CB171" s="148"/>
    </row>
    <row r="172" spans="1:80" x14ac:dyDescent="0.25">
      <c r="A172" s="408"/>
      <c r="B172" s="377"/>
      <c r="C172" s="377"/>
      <c r="D172" s="377"/>
      <c r="E172" s="377"/>
      <c r="F172" s="377"/>
      <c r="G172" s="377"/>
      <c r="H172" s="377"/>
      <c r="I172" s="377"/>
      <c r="J172" s="377"/>
      <c r="K172" s="377"/>
      <c r="L172" s="377"/>
      <c r="M172" s="377"/>
      <c r="N172" s="377"/>
      <c r="O172" s="377"/>
      <c r="P172" s="377"/>
      <c r="Q172" s="377"/>
      <c r="R172" s="377"/>
      <c r="S172" s="377"/>
      <c r="T172" s="377"/>
      <c r="U172" s="377"/>
      <c r="V172" s="377"/>
      <c r="W172" s="377"/>
      <c r="X172" s="377"/>
      <c r="Y172" s="377"/>
      <c r="Z172" s="377"/>
      <c r="AA172" s="377"/>
      <c r="AB172" s="377"/>
      <c r="AC172" s="377"/>
      <c r="AD172" s="377"/>
      <c r="AE172" s="377"/>
      <c r="AF172" s="377"/>
      <c r="AG172" s="377"/>
      <c r="AH172" s="377"/>
      <c r="AI172" s="377"/>
      <c r="AJ172" s="377"/>
      <c r="AK172" s="377"/>
      <c r="AL172" s="377"/>
      <c r="AM172" s="377"/>
      <c r="AN172" s="377"/>
      <c r="AO172" s="377"/>
      <c r="AP172" s="148"/>
      <c r="AQ172" s="148"/>
      <c r="AR172" s="148"/>
      <c r="AS172" s="148"/>
      <c r="AT172" s="148"/>
      <c r="AU172" s="148"/>
      <c r="AV172" s="148"/>
      <c r="AW172" s="148"/>
      <c r="AX172" s="148"/>
      <c r="AY172" s="148"/>
      <c r="AZ172" s="148"/>
      <c r="BA172" s="148"/>
      <c r="BB172" s="148"/>
      <c r="BC172" s="148"/>
      <c r="BD172" s="148"/>
      <c r="BE172" s="148"/>
      <c r="BF172" s="148"/>
      <c r="BG172" s="148"/>
      <c r="BH172" s="148"/>
      <c r="BI172" s="148"/>
      <c r="BJ172" s="148"/>
      <c r="BK172" s="148"/>
      <c r="BL172" s="148"/>
      <c r="BM172" s="148"/>
      <c r="BN172" s="148"/>
      <c r="BO172" s="148"/>
      <c r="BP172" s="148"/>
      <c r="BQ172" s="148"/>
      <c r="BR172" s="148"/>
      <c r="BS172" s="148"/>
      <c r="BT172" s="148"/>
      <c r="BU172" s="148"/>
      <c r="BV172" s="148"/>
      <c r="BW172" s="148"/>
      <c r="BX172" s="148"/>
      <c r="BY172" s="148"/>
      <c r="BZ172" s="148"/>
      <c r="CA172" s="148"/>
      <c r="CB172" s="148"/>
    </row>
    <row r="173" spans="1:80" x14ac:dyDescent="0.25">
      <c r="A173" s="408"/>
      <c r="B173" s="377"/>
      <c r="C173" s="377"/>
      <c r="D173" s="377"/>
      <c r="E173" s="377"/>
      <c r="F173" s="377"/>
      <c r="G173" s="377"/>
      <c r="H173" s="377"/>
      <c r="I173" s="377"/>
      <c r="J173" s="377"/>
      <c r="K173" s="377"/>
      <c r="L173" s="377"/>
      <c r="M173" s="377"/>
      <c r="N173" s="377"/>
      <c r="O173" s="377"/>
      <c r="P173" s="377"/>
      <c r="Q173" s="377"/>
      <c r="R173" s="377"/>
      <c r="S173" s="377"/>
      <c r="T173" s="377"/>
      <c r="U173" s="377"/>
      <c r="V173" s="377"/>
      <c r="W173" s="377"/>
      <c r="X173" s="377"/>
      <c r="Y173" s="377"/>
      <c r="Z173" s="377"/>
      <c r="AA173" s="377"/>
      <c r="AB173" s="377"/>
      <c r="AC173" s="377"/>
      <c r="AD173" s="377"/>
      <c r="AE173" s="377"/>
      <c r="AF173" s="377"/>
      <c r="AG173" s="377"/>
      <c r="AH173" s="377"/>
      <c r="AI173" s="377"/>
      <c r="AJ173" s="377"/>
      <c r="AK173" s="377"/>
      <c r="AL173" s="377"/>
      <c r="AM173" s="377"/>
      <c r="AN173" s="377"/>
      <c r="AO173" s="377"/>
      <c r="AP173" s="148"/>
      <c r="AQ173" s="148"/>
      <c r="AR173" s="148"/>
      <c r="AS173" s="148"/>
      <c r="AT173" s="148"/>
      <c r="AU173" s="148"/>
      <c r="AV173" s="148"/>
      <c r="AW173" s="148"/>
      <c r="AX173" s="148"/>
      <c r="AY173" s="148"/>
      <c r="AZ173" s="148"/>
      <c r="BA173" s="148"/>
      <c r="BB173" s="148"/>
      <c r="BC173" s="148"/>
      <c r="BD173" s="148"/>
      <c r="BE173" s="148"/>
      <c r="BF173" s="148"/>
      <c r="BG173" s="148"/>
      <c r="BH173" s="148"/>
      <c r="BI173" s="148"/>
      <c r="BJ173" s="148"/>
      <c r="BK173" s="148"/>
      <c r="BL173" s="148"/>
      <c r="BM173" s="148"/>
      <c r="BN173" s="148"/>
      <c r="BO173" s="148"/>
      <c r="BP173" s="148"/>
      <c r="BQ173" s="148"/>
      <c r="BR173" s="148"/>
      <c r="BS173" s="148"/>
      <c r="BT173" s="148"/>
      <c r="BU173" s="148"/>
      <c r="BV173" s="148"/>
      <c r="BW173" s="148"/>
      <c r="BX173" s="148"/>
      <c r="BY173" s="148"/>
      <c r="BZ173" s="148"/>
      <c r="CA173" s="148"/>
      <c r="CB173" s="148"/>
    </row>
    <row r="174" spans="1:80" x14ac:dyDescent="0.25">
      <c r="A174" s="408"/>
      <c r="B174" s="377"/>
      <c r="C174" s="377"/>
      <c r="D174" s="377"/>
      <c r="E174" s="377"/>
      <c r="F174" s="377"/>
      <c r="G174" s="377"/>
      <c r="H174" s="377"/>
      <c r="I174" s="377"/>
      <c r="J174" s="377"/>
      <c r="K174" s="377"/>
      <c r="L174" s="377"/>
      <c r="M174" s="377"/>
      <c r="N174" s="377"/>
      <c r="O174" s="377"/>
      <c r="P174" s="377"/>
      <c r="Q174" s="377"/>
      <c r="R174" s="377"/>
      <c r="S174" s="377"/>
      <c r="T174" s="377"/>
      <c r="U174" s="377"/>
      <c r="V174" s="377"/>
      <c r="W174" s="377"/>
      <c r="X174" s="377"/>
      <c r="Y174" s="377"/>
      <c r="Z174" s="377"/>
      <c r="AA174" s="377"/>
      <c r="AB174" s="377"/>
      <c r="AC174" s="377"/>
      <c r="AD174" s="377"/>
      <c r="AE174" s="377"/>
      <c r="AF174" s="377"/>
      <c r="AG174" s="377"/>
      <c r="AH174" s="377"/>
      <c r="AI174" s="377"/>
      <c r="AJ174" s="377"/>
      <c r="AK174" s="377"/>
      <c r="AL174" s="377"/>
      <c r="AM174" s="377"/>
      <c r="AN174" s="377"/>
      <c r="AO174" s="377"/>
      <c r="AP174" s="148"/>
      <c r="AQ174" s="148"/>
      <c r="AR174" s="148"/>
      <c r="AS174" s="148"/>
      <c r="AT174" s="148"/>
      <c r="AU174" s="148"/>
      <c r="AV174" s="148"/>
      <c r="AW174" s="148"/>
      <c r="AX174" s="148"/>
      <c r="AY174" s="148"/>
      <c r="AZ174" s="148"/>
      <c r="BA174" s="148"/>
      <c r="BB174" s="148"/>
      <c r="BC174" s="148"/>
      <c r="BD174" s="148"/>
      <c r="BE174" s="148"/>
      <c r="BF174" s="148"/>
      <c r="BG174" s="148"/>
      <c r="BH174" s="148"/>
      <c r="BI174" s="148"/>
      <c r="BJ174" s="148"/>
      <c r="BK174" s="148"/>
      <c r="BL174" s="148"/>
      <c r="BM174" s="148"/>
      <c r="BN174" s="148"/>
      <c r="BO174" s="148"/>
      <c r="BP174" s="148"/>
      <c r="BQ174" s="148"/>
      <c r="BR174" s="148"/>
      <c r="BS174" s="148"/>
      <c r="BT174" s="148"/>
      <c r="BU174" s="148"/>
      <c r="BV174" s="148"/>
      <c r="BW174" s="148"/>
      <c r="BX174" s="148"/>
      <c r="BY174" s="148"/>
      <c r="BZ174" s="148"/>
      <c r="CA174" s="148"/>
      <c r="CB174" s="148"/>
    </row>
    <row r="175" spans="1:80" x14ac:dyDescent="0.25">
      <c r="A175" s="408"/>
      <c r="B175" s="377"/>
      <c r="C175" s="377"/>
      <c r="D175" s="377"/>
      <c r="E175" s="377"/>
      <c r="F175" s="377"/>
      <c r="G175" s="377"/>
      <c r="H175" s="377"/>
      <c r="I175" s="377"/>
      <c r="J175" s="377"/>
      <c r="K175" s="377"/>
      <c r="L175" s="377"/>
      <c r="M175" s="377"/>
      <c r="N175" s="377"/>
      <c r="O175" s="377"/>
      <c r="P175" s="377"/>
      <c r="Q175" s="377"/>
      <c r="R175" s="377"/>
      <c r="S175" s="377"/>
      <c r="T175" s="377"/>
      <c r="U175" s="377"/>
      <c r="V175" s="377"/>
      <c r="W175" s="377"/>
      <c r="X175" s="377"/>
      <c r="Y175" s="377"/>
      <c r="Z175" s="377"/>
      <c r="AA175" s="377"/>
      <c r="AB175" s="377"/>
      <c r="AC175" s="377"/>
      <c r="AD175" s="377"/>
      <c r="AE175" s="377"/>
      <c r="AF175" s="377"/>
      <c r="AG175" s="377"/>
      <c r="AH175" s="377"/>
      <c r="AI175" s="377"/>
      <c r="AJ175" s="377"/>
      <c r="AK175" s="377"/>
      <c r="AL175" s="377"/>
      <c r="AM175" s="377"/>
      <c r="AN175" s="377"/>
      <c r="AO175" s="377"/>
      <c r="AP175" s="148"/>
      <c r="AQ175" s="148"/>
      <c r="AR175" s="148"/>
      <c r="AS175" s="148"/>
      <c r="AT175" s="148"/>
      <c r="AU175" s="148"/>
      <c r="AV175" s="148"/>
      <c r="AW175" s="148"/>
      <c r="AX175" s="148"/>
      <c r="AY175" s="148"/>
      <c r="AZ175" s="148"/>
      <c r="BA175" s="148"/>
      <c r="BB175" s="148"/>
      <c r="BC175" s="148"/>
      <c r="BD175" s="148"/>
      <c r="BE175" s="148"/>
      <c r="BF175" s="148"/>
      <c r="BG175" s="148"/>
      <c r="BH175" s="148"/>
      <c r="BI175" s="148"/>
      <c r="BJ175" s="148"/>
      <c r="BK175" s="148"/>
      <c r="BL175" s="148"/>
      <c r="BM175" s="148"/>
      <c r="BN175" s="148"/>
      <c r="BO175" s="148"/>
      <c r="BP175" s="148"/>
      <c r="BQ175" s="148"/>
      <c r="BR175" s="148"/>
      <c r="BS175" s="148"/>
      <c r="BT175" s="148"/>
      <c r="BU175" s="148"/>
      <c r="BV175" s="148"/>
      <c r="BW175" s="148"/>
      <c r="BX175" s="148"/>
      <c r="BY175" s="148"/>
      <c r="BZ175" s="148"/>
      <c r="CA175" s="148"/>
      <c r="CB175" s="148"/>
    </row>
    <row r="176" spans="1:80" x14ac:dyDescent="0.25">
      <c r="A176" s="408"/>
      <c r="B176" s="377"/>
      <c r="C176" s="377"/>
      <c r="D176" s="377"/>
      <c r="E176" s="377"/>
      <c r="F176" s="377"/>
      <c r="G176" s="377"/>
      <c r="H176" s="377"/>
      <c r="I176" s="377"/>
      <c r="J176" s="377"/>
      <c r="K176" s="377"/>
      <c r="L176" s="377"/>
      <c r="M176" s="377"/>
      <c r="N176" s="377"/>
      <c r="O176" s="377"/>
      <c r="P176" s="377"/>
      <c r="Q176" s="377"/>
      <c r="R176" s="377"/>
      <c r="S176" s="377"/>
      <c r="T176" s="377"/>
      <c r="U176" s="377"/>
      <c r="V176" s="377"/>
      <c r="W176" s="377"/>
      <c r="X176" s="377"/>
      <c r="Y176" s="377"/>
      <c r="Z176" s="377"/>
      <c r="AA176" s="377"/>
      <c r="AB176" s="377"/>
      <c r="AC176" s="377"/>
      <c r="AD176" s="377"/>
      <c r="AE176" s="377"/>
      <c r="AF176" s="377"/>
      <c r="AG176" s="377"/>
      <c r="AH176" s="377"/>
      <c r="AI176" s="377"/>
      <c r="AJ176" s="377"/>
      <c r="AK176" s="377"/>
      <c r="AL176" s="377"/>
      <c r="AM176" s="377"/>
      <c r="AN176" s="377"/>
      <c r="AO176" s="377"/>
      <c r="AP176" s="148"/>
      <c r="AQ176" s="148"/>
      <c r="AR176" s="148"/>
      <c r="AS176" s="148"/>
      <c r="AT176" s="148"/>
      <c r="AU176" s="148"/>
      <c r="AV176" s="148"/>
      <c r="AW176" s="148"/>
      <c r="AX176" s="148"/>
      <c r="AY176" s="148"/>
      <c r="AZ176" s="148"/>
      <c r="BA176" s="148"/>
      <c r="BB176" s="148"/>
      <c r="BC176" s="148"/>
      <c r="BD176" s="148"/>
      <c r="BE176" s="148"/>
      <c r="BF176" s="148"/>
      <c r="BG176" s="148"/>
      <c r="BH176" s="148"/>
      <c r="BI176" s="148"/>
      <c r="BJ176" s="148"/>
      <c r="BK176" s="148"/>
      <c r="BL176" s="148"/>
      <c r="BM176" s="148"/>
      <c r="BN176" s="148"/>
      <c r="BO176" s="148"/>
      <c r="BP176" s="148"/>
      <c r="BQ176" s="148"/>
      <c r="BR176" s="148"/>
      <c r="BS176" s="148"/>
      <c r="BT176" s="148"/>
      <c r="BU176" s="148"/>
      <c r="BV176" s="148"/>
      <c r="BW176" s="148"/>
      <c r="BX176" s="148"/>
      <c r="BY176" s="148"/>
      <c r="BZ176" s="148"/>
      <c r="CA176" s="148"/>
      <c r="CB176" s="148"/>
    </row>
    <row r="177" spans="1:80" x14ac:dyDescent="0.25">
      <c r="A177" s="408"/>
      <c r="B177" s="377"/>
      <c r="C177" s="377"/>
      <c r="D177" s="377"/>
      <c r="E177" s="377"/>
      <c r="F177" s="377"/>
      <c r="G177" s="377"/>
      <c r="H177" s="377"/>
      <c r="I177" s="377"/>
      <c r="J177" s="377"/>
      <c r="K177" s="377"/>
      <c r="L177" s="377"/>
      <c r="M177" s="377"/>
      <c r="N177" s="377"/>
      <c r="O177" s="377"/>
      <c r="P177" s="377"/>
      <c r="Q177" s="377"/>
      <c r="R177" s="377"/>
      <c r="S177" s="377"/>
      <c r="T177" s="377"/>
      <c r="U177" s="377"/>
      <c r="V177" s="377"/>
      <c r="W177" s="377"/>
      <c r="X177" s="377"/>
      <c r="Y177" s="377"/>
      <c r="Z177" s="377"/>
      <c r="AA177" s="377"/>
      <c r="AB177" s="377"/>
      <c r="AC177" s="377"/>
      <c r="AD177" s="377"/>
      <c r="AE177" s="377"/>
      <c r="AF177" s="377"/>
      <c r="AG177" s="377"/>
      <c r="AH177" s="377"/>
      <c r="AI177" s="377"/>
      <c r="AJ177" s="377"/>
      <c r="AK177" s="377"/>
      <c r="AL177" s="377"/>
      <c r="AM177" s="377"/>
      <c r="AN177" s="377"/>
      <c r="AO177" s="377"/>
      <c r="AP177" s="148"/>
      <c r="AQ177" s="148"/>
      <c r="AR177" s="148"/>
      <c r="AS177" s="148"/>
      <c r="AT177" s="148"/>
      <c r="AU177" s="148"/>
      <c r="AV177" s="148"/>
      <c r="AW177" s="148"/>
      <c r="AX177" s="148"/>
      <c r="AY177" s="148"/>
      <c r="AZ177" s="148"/>
      <c r="BA177" s="148"/>
      <c r="BB177" s="148"/>
      <c r="BC177" s="148"/>
      <c r="BD177" s="148"/>
      <c r="BE177" s="148"/>
      <c r="BF177" s="148"/>
      <c r="BG177" s="148"/>
      <c r="BH177" s="148"/>
      <c r="BI177" s="148"/>
      <c r="BJ177" s="148"/>
      <c r="BK177" s="148"/>
      <c r="BL177" s="148"/>
      <c r="BM177" s="148"/>
      <c r="BN177" s="148"/>
      <c r="BO177" s="148"/>
      <c r="BP177" s="148"/>
      <c r="BQ177" s="148"/>
      <c r="BR177" s="148"/>
      <c r="BS177" s="148"/>
      <c r="BT177" s="148"/>
      <c r="BU177" s="148"/>
      <c r="BV177" s="148"/>
      <c r="BW177" s="148"/>
      <c r="BX177" s="148"/>
      <c r="BY177" s="148"/>
      <c r="BZ177" s="148"/>
      <c r="CA177" s="148"/>
      <c r="CB177" s="148"/>
    </row>
    <row r="178" spans="1:80" x14ac:dyDescent="0.25">
      <c r="A178" s="408"/>
      <c r="B178" s="377"/>
      <c r="C178" s="377"/>
      <c r="D178" s="377"/>
      <c r="E178" s="377"/>
      <c r="F178" s="377"/>
      <c r="G178" s="377"/>
      <c r="H178" s="377"/>
      <c r="I178" s="377"/>
      <c r="J178" s="377"/>
      <c r="K178" s="377"/>
      <c r="L178" s="377"/>
      <c r="M178" s="377"/>
      <c r="N178" s="377"/>
      <c r="O178" s="377"/>
      <c r="P178" s="377"/>
      <c r="Q178" s="377"/>
      <c r="R178" s="377"/>
      <c r="S178" s="377"/>
      <c r="T178" s="377"/>
      <c r="U178" s="377"/>
      <c r="V178" s="377"/>
      <c r="W178" s="377"/>
      <c r="X178" s="377"/>
      <c r="Y178" s="377"/>
      <c r="Z178" s="377"/>
      <c r="AA178" s="377"/>
      <c r="AB178" s="377"/>
      <c r="AC178" s="377"/>
      <c r="AD178" s="377"/>
      <c r="AE178" s="377"/>
      <c r="AF178" s="377"/>
      <c r="AG178" s="377"/>
      <c r="AH178" s="377"/>
      <c r="AI178" s="377"/>
      <c r="AJ178" s="377"/>
      <c r="AK178" s="377"/>
      <c r="AL178" s="377"/>
      <c r="AM178" s="377"/>
      <c r="AN178" s="377"/>
      <c r="AO178" s="377"/>
      <c r="AP178" s="148"/>
      <c r="AQ178" s="148"/>
      <c r="AR178" s="148"/>
      <c r="AS178" s="148"/>
      <c r="AT178" s="148"/>
      <c r="AU178" s="148"/>
      <c r="AV178" s="148"/>
      <c r="AW178" s="148"/>
      <c r="AX178" s="148"/>
      <c r="AY178" s="148"/>
      <c r="AZ178" s="148"/>
      <c r="BA178" s="148"/>
      <c r="BB178" s="148"/>
      <c r="BC178" s="148"/>
      <c r="BD178" s="148"/>
      <c r="BE178" s="148"/>
      <c r="BF178" s="148"/>
      <c r="BG178" s="148"/>
      <c r="BH178" s="148"/>
      <c r="BI178" s="148"/>
      <c r="BJ178" s="148"/>
      <c r="BK178" s="148"/>
      <c r="BL178" s="148"/>
      <c r="BM178" s="148"/>
      <c r="BN178" s="148"/>
      <c r="BO178" s="148"/>
      <c r="BP178" s="148"/>
      <c r="BQ178" s="148"/>
      <c r="BR178" s="148"/>
      <c r="BS178" s="148"/>
      <c r="BT178" s="148"/>
      <c r="BU178" s="148"/>
      <c r="BV178" s="148"/>
      <c r="BW178" s="148"/>
      <c r="BX178" s="148"/>
      <c r="BY178" s="148"/>
      <c r="BZ178" s="148"/>
      <c r="CA178" s="148"/>
      <c r="CB178" s="148"/>
    </row>
    <row r="179" spans="1:80" x14ac:dyDescent="0.25">
      <c r="A179" s="408"/>
      <c r="B179" s="377"/>
      <c r="C179" s="377"/>
      <c r="D179" s="377"/>
      <c r="E179" s="377"/>
      <c r="F179" s="377"/>
      <c r="G179" s="377"/>
      <c r="H179" s="377"/>
      <c r="I179" s="377"/>
      <c r="J179" s="377"/>
      <c r="K179" s="377"/>
      <c r="L179" s="377"/>
      <c r="M179" s="377"/>
      <c r="N179" s="377"/>
      <c r="O179" s="377"/>
      <c r="P179" s="377"/>
      <c r="Q179" s="377"/>
      <c r="R179" s="377"/>
      <c r="S179" s="377"/>
      <c r="T179" s="377"/>
      <c r="U179" s="377"/>
      <c r="V179" s="377"/>
      <c r="W179" s="377"/>
      <c r="X179" s="377"/>
      <c r="Y179" s="377"/>
      <c r="Z179" s="377"/>
      <c r="AA179" s="377"/>
      <c r="AB179" s="377"/>
      <c r="AC179" s="377"/>
      <c r="AD179" s="377"/>
      <c r="AE179" s="377"/>
      <c r="AF179" s="377"/>
      <c r="AG179" s="377"/>
      <c r="AH179" s="377"/>
      <c r="AI179" s="377"/>
      <c r="AJ179" s="377"/>
      <c r="AK179" s="377"/>
      <c r="AL179" s="377"/>
      <c r="AM179" s="377"/>
      <c r="AN179" s="377"/>
      <c r="AO179" s="377"/>
      <c r="AP179" s="148"/>
      <c r="AQ179" s="148"/>
      <c r="AR179" s="148"/>
      <c r="AS179" s="148"/>
      <c r="AT179" s="148"/>
      <c r="AU179" s="148"/>
      <c r="AV179" s="148"/>
      <c r="AW179" s="148"/>
      <c r="AX179" s="148"/>
      <c r="AY179" s="148"/>
      <c r="AZ179" s="148"/>
      <c r="BA179" s="148"/>
      <c r="BB179" s="148"/>
      <c r="BC179" s="148"/>
      <c r="BD179" s="148"/>
      <c r="BE179" s="148"/>
      <c r="BF179" s="148"/>
      <c r="BG179" s="148"/>
      <c r="BH179" s="148"/>
      <c r="BI179" s="148"/>
      <c r="BJ179" s="148"/>
      <c r="BK179" s="148"/>
      <c r="BL179" s="148"/>
      <c r="BM179" s="148"/>
      <c r="BN179" s="148"/>
      <c r="BO179" s="148"/>
      <c r="BP179" s="148"/>
      <c r="BQ179" s="148"/>
      <c r="BR179" s="148"/>
      <c r="BS179" s="148"/>
      <c r="BT179" s="148"/>
      <c r="BU179" s="148"/>
      <c r="BV179" s="148"/>
      <c r="BW179" s="148"/>
      <c r="BX179" s="148"/>
      <c r="BY179" s="148"/>
      <c r="BZ179" s="148"/>
      <c r="CA179" s="148"/>
      <c r="CB179" s="148"/>
    </row>
    <row r="180" spans="1:80" x14ac:dyDescent="0.25">
      <c r="A180" s="408"/>
      <c r="B180" s="377"/>
      <c r="C180" s="377"/>
      <c r="D180" s="377"/>
      <c r="E180" s="377"/>
      <c r="F180" s="377"/>
      <c r="G180" s="377"/>
      <c r="H180" s="377"/>
      <c r="I180" s="377"/>
      <c r="J180" s="377"/>
      <c r="K180" s="377"/>
      <c r="L180" s="377"/>
      <c r="M180" s="377"/>
      <c r="N180" s="377"/>
      <c r="O180" s="377"/>
      <c r="P180" s="377"/>
      <c r="Q180" s="377"/>
      <c r="R180" s="377"/>
      <c r="S180" s="377"/>
      <c r="T180" s="377"/>
      <c r="U180" s="377"/>
      <c r="V180" s="377"/>
      <c r="W180" s="377"/>
      <c r="X180" s="377"/>
      <c r="Y180" s="377"/>
      <c r="Z180" s="377"/>
      <c r="AA180" s="377"/>
      <c r="AB180" s="377"/>
      <c r="AC180" s="377"/>
      <c r="AD180" s="377"/>
      <c r="AE180" s="377"/>
      <c r="AF180" s="377"/>
      <c r="AG180" s="377"/>
      <c r="AH180" s="377"/>
      <c r="AI180" s="377"/>
      <c r="AJ180" s="377"/>
      <c r="AK180" s="377"/>
      <c r="AL180" s="377"/>
      <c r="AM180" s="377"/>
      <c r="AN180" s="377"/>
      <c r="AO180" s="377"/>
      <c r="AP180" s="148"/>
      <c r="AQ180" s="148"/>
      <c r="AR180" s="148"/>
      <c r="AS180" s="148"/>
      <c r="AT180" s="148"/>
      <c r="AU180" s="148"/>
      <c r="AV180" s="148"/>
      <c r="AW180" s="148"/>
      <c r="AX180" s="148"/>
      <c r="AY180" s="148"/>
      <c r="AZ180" s="148"/>
      <c r="BA180" s="148"/>
      <c r="BB180" s="148"/>
      <c r="BC180" s="148"/>
      <c r="BD180" s="148"/>
      <c r="BE180" s="148"/>
      <c r="BF180" s="148"/>
      <c r="BG180" s="148"/>
      <c r="BH180" s="148"/>
      <c r="BI180" s="148"/>
      <c r="BJ180" s="148"/>
      <c r="BK180" s="148"/>
      <c r="BL180" s="148"/>
      <c r="BM180" s="148"/>
      <c r="BN180" s="148"/>
      <c r="BO180" s="148"/>
      <c r="BP180" s="148"/>
      <c r="BQ180" s="148"/>
      <c r="BR180" s="148"/>
      <c r="BS180" s="148"/>
      <c r="BT180" s="148"/>
      <c r="BU180" s="148"/>
      <c r="BV180" s="148"/>
      <c r="BW180" s="148"/>
      <c r="BX180" s="148"/>
      <c r="BY180" s="148"/>
      <c r="BZ180" s="148"/>
      <c r="CA180" s="148"/>
      <c r="CB180" s="148"/>
    </row>
    <row r="181" spans="1:80" x14ac:dyDescent="0.25">
      <c r="A181" s="408"/>
      <c r="B181" s="377"/>
      <c r="C181" s="377"/>
      <c r="D181" s="377"/>
      <c r="E181" s="377"/>
      <c r="F181" s="377"/>
      <c r="G181" s="377"/>
      <c r="H181" s="377"/>
      <c r="I181" s="377"/>
      <c r="J181" s="377"/>
      <c r="K181" s="377"/>
      <c r="L181" s="377"/>
      <c r="M181" s="377"/>
      <c r="N181" s="377"/>
      <c r="O181" s="377"/>
      <c r="P181" s="377"/>
      <c r="Q181" s="377"/>
      <c r="R181" s="377"/>
      <c r="S181" s="377"/>
      <c r="T181" s="377"/>
      <c r="U181" s="377"/>
      <c r="V181" s="377"/>
      <c r="W181" s="377"/>
      <c r="X181" s="377"/>
      <c r="Y181" s="377"/>
      <c r="Z181" s="377"/>
      <c r="AA181" s="377"/>
      <c r="AB181" s="377"/>
      <c r="AC181" s="377"/>
      <c r="AD181" s="377"/>
      <c r="AE181" s="377"/>
      <c r="AF181" s="377"/>
      <c r="AG181" s="377"/>
      <c r="AH181" s="377"/>
      <c r="AI181" s="377"/>
      <c r="AJ181" s="377"/>
      <c r="AK181" s="377"/>
      <c r="AL181" s="377"/>
      <c r="AM181" s="377"/>
      <c r="AN181" s="377"/>
      <c r="AO181" s="377"/>
      <c r="AP181" s="148"/>
      <c r="AQ181" s="148"/>
      <c r="AR181" s="148"/>
      <c r="AS181" s="148"/>
      <c r="AT181" s="148"/>
      <c r="AU181" s="148"/>
      <c r="AV181" s="148"/>
      <c r="AW181" s="148"/>
      <c r="AX181" s="148"/>
      <c r="AY181" s="148"/>
      <c r="AZ181" s="148"/>
      <c r="BA181" s="148"/>
      <c r="BB181" s="148"/>
      <c r="BC181" s="148"/>
      <c r="BD181" s="148"/>
      <c r="BE181" s="148"/>
      <c r="BF181" s="148"/>
      <c r="BG181" s="148"/>
      <c r="BH181" s="148"/>
      <c r="BI181" s="148"/>
      <c r="BJ181" s="148"/>
      <c r="BK181" s="148"/>
      <c r="BL181" s="148"/>
      <c r="BM181" s="148"/>
      <c r="BN181" s="148"/>
      <c r="BO181" s="148"/>
      <c r="BP181" s="148"/>
      <c r="BQ181" s="148"/>
      <c r="BR181" s="148"/>
      <c r="BS181" s="148"/>
      <c r="BT181" s="148"/>
      <c r="BU181" s="148"/>
      <c r="BV181" s="148"/>
      <c r="BW181" s="148"/>
      <c r="BX181" s="148"/>
      <c r="BY181" s="148"/>
      <c r="BZ181" s="148"/>
      <c r="CA181" s="148"/>
      <c r="CB181" s="148"/>
    </row>
    <row r="182" spans="1:80" x14ac:dyDescent="0.25">
      <c r="A182" s="408"/>
      <c r="B182" s="377"/>
      <c r="C182" s="377"/>
      <c r="D182" s="377"/>
      <c r="E182" s="377"/>
      <c r="F182" s="377"/>
      <c r="G182" s="377"/>
      <c r="H182" s="377"/>
      <c r="I182" s="377"/>
      <c r="J182" s="377"/>
      <c r="K182" s="377"/>
      <c r="L182" s="377"/>
      <c r="M182" s="377"/>
      <c r="N182" s="377"/>
      <c r="O182" s="377"/>
      <c r="P182" s="377"/>
      <c r="Q182" s="377"/>
      <c r="R182" s="377"/>
      <c r="S182" s="377"/>
      <c r="T182" s="377"/>
      <c r="U182" s="377"/>
      <c r="V182" s="377"/>
      <c r="W182" s="377"/>
      <c r="X182" s="377"/>
      <c r="Y182" s="377"/>
      <c r="Z182" s="377"/>
      <c r="AA182" s="377"/>
      <c r="AB182" s="377"/>
      <c r="AC182" s="377"/>
      <c r="AD182" s="377"/>
      <c r="AE182" s="377"/>
      <c r="AF182" s="377"/>
      <c r="AG182" s="377"/>
      <c r="AH182" s="377"/>
      <c r="AI182" s="377"/>
      <c r="AJ182" s="377"/>
      <c r="AK182" s="377"/>
      <c r="AL182" s="377"/>
      <c r="AM182" s="377"/>
      <c r="AN182" s="377"/>
      <c r="AO182" s="377"/>
      <c r="AP182" s="148"/>
      <c r="AQ182" s="148"/>
      <c r="AR182" s="148"/>
      <c r="AS182" s="148"/>
      <c r="AT182" s="148"/>
      <c r="AU182" s="148"/>
      <c r="AV182" s="148"/>
      <c r="AW182" s="148"/>
      <c r="AX182" s="148"/>
      <c r="AY182" s="148"/>
      <c r="AZ182" s="148"/>
      <c r="BA182" s="148"/>
      <c r="BB182" s="148"/>
      <c r="BC182" s="148"/>
      <c r="BD182" s="148"/>
      <c r="BE182" s="148"/>
      <c r="BF182" s="148"/>
      <c r="BG182" s="148"/>
      <c r="BH182" s="148"/>
      <c r="BI182" s="148"/>
      <c r="BJ182" s="148"/>
      <c r="BK182" s="148"/>
      <c r="BL182" s="148"/>
      <c r="BM182" s="148"/>
      <c r="BN182" s="148"/>
      <c r="BO182" s="148"/>
      <c r="BP182" s="148"/>
      <c r="BQ182" s="148"/>
      <c r="BR182" s="148"/>
      <c r="BS182" s="148"/>
      <c r="BT182" s="148"/>
      <c r="BU182" s="148"/>
      <c r="BV182" s="148"/>
      <c r="BW182" s="148"/>
      <c r="BX182" s="148"/>
      <c r="BY182" s="148"/>
      <c r="BZ182" s="148"/>
      <c r="CA182" s="148"/>
      <c r="CB182" s="148"/>
    </row>
    <row r="183" spans="1:80" x14ac:dyDescent="0.25">
      <c r="A183" s="408"/>
      <c r="B183" s="377"/>
      <c r="C183" s="377"/>
      <c r="D183" s="377"/>
      <c r="E183" s="377"/>
      <c r="F183" s="377"/>
      <c r="G183" s="377"/>
      <c r="H183" s="377"/>
      <c r="I183" s="377"/>
      <c r="J183" s="377"/>
      <c r="K183" s="377"/>
      <c r="L183" s="377"/>
      <c r="M183" s="377"/>
      <c r="N183" s="377"/>
      <c r="O183" s="377"/>
      <c r="P183" s="377"/>
      <c r="Q183" s="377"/>
      <c r="R183" s="377"/>
      <c r="S183" s="377"/>
      <c r="T183" s="377"/>
      <c r="U183" s="377"/>
      <c r="V183" s="377"/>
      <c r="W183" s="377"/>
      <c r="X183" s="377"/>
      <c r="Y183" s="377"/>
      <c r="Z183" s="377"/>
      <c r="AA183" s="377"/>
      <c r="AB183" s="377"/>
      <c r="AC183" s="377"/>
      <c r="AD183" s="377"/>
      <c r="AE183" s="377"/>
      <c r="AF183" s="377"/>
      <c r="AG183" s="377"/>
      <c r="AH183" s="377"/>
      <c r="AI183" s="377"/>
      <c r="AJ183" s="377"/>
      <c r="AK183" s="377"/>
      <c r="AL183" s="377"/>
      <c r="AM183" s="377"/>
      <c r="AN183" s="377"/>
      <c r="AO183" s="377"/>
      <c r="AP183" s="148"/>
      <c r="AQ183" s="148"/>
      <c r="AR183" s="148"/>
      <c r="AS183" s="148"/>
      <c r="AT183" s="148"/>
      <c r="AU183" s="148"/>
      <c r="AV183" s="148"/>
      <c r="AW183" s="148"/>
      <c r="AX183" s="148"/>
      <c r="AY183" s="148"/>
      <c r="AZ183" s="148"/>
      <c r="BA183" s="148"/>
      <c r="BB183" s="148"/>
      <c r="BC183" s="148"/>
      <c r="BD183" s="148"/>
      <c r="BE183" s="148"/>
      <c r="BF183" s="148"/>
      <c r="BG183" s="148"/>
      <c r="BH183" s="148"/>
      <c r="BI183" s="148"/>
      <c r="BJ183" s="148"/>
      <c r="BK183" s="148"/>
      <c r="BL183" s="148"/>
      <c r="BM183" s="148"/>
      <c r="BN183" s="148"/>
      <c r="BO183" s="148"/>
      <c r="BP183" s="148"/>
      <c r="BQ183" s="148"/>
      <c r="BR183" s="148"/>
      <c r="BS183" s="148"/>
      <c r="BT183" s="148"/>
      <c r="BU183" s="148"/>
      <c r="BV183" s="148"/>
      <c r="BW183" s="148"/>
      <c r="BX183" s="148"/>
      <c r="BY183" s="148"/>
      <c r="BZ183" s="148"/>
      <c r="CA183" s="148"/>
      <c r="CB183" s="148"/>
    </row>
    <row r="184" spans="1:80" x14ac:dyDescent="0.25">
      <c r="A184" s="408"/>
      <c r="B184" s="377"/>
      <c r="C184" s="377"/>
      <c r="D184" s="377"/>
      <c r="E184" s="377"/>
      <c r="F184" s="377"/>
      <c r="G184" s="377"/>
      <c r="H184" s="377"/>
      <c r="I184" s="377"/>
      <c r="J184" s="377"/>
      <c r="K184" s="377"/>
      <c r="L184" s="377"/>
      <c r="M184" s="377"/>
      <c r="N184" s="377"/>
      <c r="O184" s="377"/>
      <c r="P184" s="377"/>
      <c r="Q184" s="377"/>
      <c r="R184" s="377"/>
      <c r="S184" s="377"/>
      <c r="T184" s="377"/>
      <c r="U184" s="377"/>
      <c r="V184" s="377"/>
      <c r="W184" s="377"/>
      <c r="X184" s="377"/>
      <c r="Y184" s="377"/>
      <c r="Z184" s="377"/>
      <c r="AA184" s="377"/>
      <c r="AB184" s="377"/>
      <c r="AC184" s="377"/>
      <c r="AD184" s="377"/>
      <c r="AE184" s="377"/>
      <c r="AF184" s="377"/>
      <c r="AG184" s="377"/>
      <c r="AH184" s="377"/>
      <c r="AI184" s="377"/>
      <c r="AJ184" s="377"/>
      <c r="AK184" s="377"/>
      <c r="AL184" s="377"/>
      <c r="AM184" s="377"/>
      <c r="AN184" s="377"/>
      <c r="AO184" s="377"/>
      <c r="AP184" s="148"/>
      <c r="AQ184" s="148"/>
      <c r="AR184" s="148"/>
      <c r="AS184" s="148"/>
      <c r="AT184" s="148"/>
      <c r="AU184" s="148"/>
      <c r="AV184" s="148"/>
      <c r="AW184" s="148"/>
      <c r="AX184" s="148"/>
      <c r="AY184" s="148"/>
      <c r="AZ184" s="148"/>
      <c r="BA184" s="148"/>
      <c r="BB184" s="148"/>
      <c r="BC184" s="148"/>
      <c r="BD184" s="148"/>
      <c r="BE184" s="148"/>
      <c r="BF184" s="148"/>
      <c r="BG184" s="148"/>
      <c r="BH184" s="148"/>
      <c r="BI184" s="148"/>
      <c r="BJ184" s="148"/>
      <c r="BK184" s="148"/>
      <c r="BL184" s="148"/>
      <c r="BM184" s="148"/>
      <c r="BN184" s="148"/>
      <c r="BO184" s="148"/>
      <c r="BP184" s="148"/>
      <c r="BQ184" s="148"/>
      <c r="BR184" s="148"/>
      <c r="BS184" s="148"/>
      <c r="BT184" s="148"/>
      <c r="BU184" s="148"/>
      <c r="BV184" s="148"/>
      <c r="BW184" s="148"/>
      <c r="BX184" s="148"/>
      <c r="BY184" s="148"/>
      <c r="BZ184" s="148"/>
      <c r="CA184" s="148"/>
      <c r="CB184" s="148"/>
    </row>
    <row r="185" spans="1:80" x14ac:dyDescent="0.25">
      <c r="A185" s="408"/>
      <c r="B185" s="377"/>
      <c r="C185" s="377"/>
      <c r="D185" s="377"/>
      <c r="E185" s="377"/>
      <c r="F185" s="377"/>
      <c r="G185" s="377"/>
      <c r="H185" s="377"/>
      <c r="I185" s="377"/>
      <c r="J185" s="377"/>
      <c r="K185" s="377"/>
      <c r="L185" s="377"/>
      <c r="M185" s="377"/>
      <c r="N185" s="377"/>
      <c r="O185" s="377"/>
      <c r="P185" s="377"/>
      <c r="Q185" s="377"/>
      <c r="R185" s="377"/>
      <c r="S185" s="377"/>
      <c r="T185" s="377"/>
      <c r="U185" s="377"/>
      <c r="V185" s="377"/>
      <c r="W185" s="377"/>
      <c r="X185" s="377"/>
      <c r="Y185" s="377"/>
      <c r="Z185" s="377"/>
      <c r="AA185" s="377"/>
      <c r="AB185" s="377"/>
      <c r="AC185" s="377"/>
      <c r="AD185" s="377"/>
      <c r="AE185" s="377"/>
      <c r="AF185" s="377"/>
      <c r="AG185" s="377"/>
      <c r="AH185" s="377"/>
      <c r="AI185" s="377"/>
      <c r="AJ185" s="377"/>
      <c r="AK185" s="377"/>
      <c r="AL185" s="377"/>
      <c r="AM185" s="377"/>
      <c r="AN185" s="377"/>
      <c r="AO185" s="377"/>
      <c r="AP185" s="148"/>
      <c r="AQ185" s="148"/>
      <c r="AR185" s="148"/>
      <c r="AS185" s="148"/>
      <c r="AT185" s="148"/>
      <c r="AU185" s="148"/>
      <c r="AV185" s="148"/>
      <c r="AW185" s="148"/>
      <c r="AX185" s="148"/>
      <c r="AY185" s="148"/>
      <c r="AZ185" s="148"/>
      <c r="BA185" s="148"/>
      <c r="BB185" s="148"/>
      <c r="BC185" s="148"/>
      <c r="BD185" s="148"/>
      <c r="BE185" s="148"/>
      <c r="BF185" s="148"/>
      <c r="BG185" s="148"/>
      <c r="BH185" s="148"/>
      <c r="BI185" s="148"/>
      <c r="BJ185" s="148"/>
      <c r="BK185" s="148"/>
      <c r="BL185" s="148"/>
      <c r="BM185" s="148"/>
      <c r="BN185" s="148"/>
      <c r="BO185" s="148"/>
      <c r="BP185" s="148"/>
      <c r="BQ185" s="148"/>
      <c r="BR185" s="148"/>
      <c r="BS185" s="148"/>
      <c r="BT185" s="148"/>
      <c r="BU185" s="148"/>
      <c r="BV185" s="148"/>
      <c r="BW185" s="148"/>
      <c r="BX185" s="148"/>
      <c r="BY185" s="148"/>
      <c r="BZ185" s="148"/>
      <c r="CA185" s="148"/>
      <c r="CB185" s="148"/>
    </row>
    <row r="186" spans="1:80" x14ac:dyDescent="0.25">
      <c r="A186" s="408"/>
      <c r="B186" s="377"/>
      <c r="C186" s="377"/>
      <c r="D186" s="377"/>
      <c r="E186" s="377"/>
      <c r="F186" s="377"/>
      <c r="G186" s="377"/>
      <c r="H186" s="377"/>
      <c r="I186" s="377"/>
      <c r="J186" s="377"/>
      <c r="K186" s="377"/>
      <c r="L186" s="377"/>
      <c r="M186" s="377"/>
      <c r="N186" s="377"/>
      <c r="O186" s="377"/>
      <c r="P186" s="377"/>
      <c r="Q186" s="377"/>
      <c r="R186" s="377"/>
      <c r="S186" s="377"/>
      <c r="T186" s="377"/>
      <c r="U186" s="377"/>
      <c r="V186" s="377"/>
      <c r="W186" s="377"/>
      <c r="X186" s="377"/>
      <c r="Y186" s="377"/>
      <c r="Z186" s="377"/>
      <c r="AA186" s="377"/>
      <c r="AB186" s="377"/>
      <c r="AC186" s="377"/>
      <c r="AD186" s="377"/>
      <c r="AE186" s="377"/>
      <c r="AF186" s="377"/>
      <c r="AG186" s="377"/>
      <c r="AH186" s="377"/>
      <c r="AI186" s="377"/>
      <c r="AJ186" s="377"/>
      <c r="AK186" s="377"/>
      <c r="AL186" s="377"/>
      <c r="AM186" s="377"/>
      <c r="AN186" s="377"/>
      <c r="AO186" s="377"/>
      <c r="AP186" s="148"/>
      <c r="AQ186" s="148"/>
      <c r="AR186" s="148"/>
      <c r="AS186" s="148"/>
      <c r="AT186" s="148"/>
      <c r="AU186" s="148"/>
      <c r="AV186" s="148"/>
      <c r="AW186" s="148"/>
      <c r="AX186" s="148"/>
      <c r="AY186" s="148"/>
      <c r="AZ186" s="148"/>
      <c r="BA186" s="148"/>
      <c r="BB186" s="148"/>
      <c r="BC186" s="148"/>
      <c r="BD186" s="148"/>
      <c r="BE186" s="148"/>
      <c r="BF186" s="148"/>
      <c r="BG186" s="148"/>
      <c r="BH186" s="148"/>
      <c r="BI186" s="148"/>
      <c r="BJ186" s="148"/>
      <c r="BK186" s="148"/>
      <c r="BL186" s="148"/>
      <c r="BM186" s="148"/>
      <c r="BN186" s="148"/>
      <c r="BO186" s="148"/>
      <c r="BP186" s="148"/>
      <c r="BQ186" s="148"/>
      <c r="BR186" s="148"/>
      <c r="BS186" s="148"/>
      <c r="BT186" s="148"/>
      <c r="BU186" s="148"/>
      <c r="BV186" s="148"/>
      <c r="BW186" s="148"/>
      <c r="BX186" s="148"/>
      <c r="BY186" s="148"/>
      <c r="BZ186" s="148"/>
      <c r="CA186" s="148"/>
      <c r="CB186" s="148"/>
    </row>
    <row r="187" spans="1:80" x14ac:dyDescent="0.25">
      <c r="A187" s="408"/>
      <c r="B187" s="377"/>
      <c r="C187" s="377"/>
      <c r="D187" s="377"/>
      <c r="E187" s="377"/>
      <c r="F187" s="377"/>
      <c r="G187" s="377"/>
      <c r="H187" s="377"/>
      <c r="I187" s="377"/>
      <c r="J187" s="377"/>
      <c r="K187" s="377"/>
      <c r="L187" s="377"/>
      <c r="M187" s="377"/>
      <c r="N187" s="377"/>
      <c r="O187" s="377"/>
      <c r="P187" s="377"/>
      <c r="Q187" s="377"/>
      <c r="R187" s="377"/>
      <c r="S187" s="377"/>
      <c r="T187" s="377"/>
      <c r="U187" s="377"/>
      <c r="V187" s="377"/>
      <c r="W187" s="377"/>
      <c r="X187" s="377"/>
      <c r="Y187" s="377"/>
      <c r="Z187" s="377"/>
      <c r="AA187" s="377"/>
      <c r="AB187" s="377"/>
      <c r="AC187" s="377"/>
      <c r="AD187" s="377"/>
      <c r="AE187" s="377"/>
      <c r="AF187" s="377"/>
      <c r="AG187" s="377"/>
      <c r="AH187" s="377"/>
      <c r="AI187" s="377"/>
      <c r="AJ187" s="377"/>
      <c r="AK187" s="377"/>
      <c r="AL187" s="377"/>
      <c r="AM187" s="377"/>
      <c r="AN187" s="377"/>
      <c r="AO187" s="377"/>
      <c r="AP187" s="148"/>
      <c r="AQ187" s="148"/>
      <c r="AR187" s="148"/>
      <c r="AS187" s="148"/>
      <c r="AT187" s="148"/>
      <c r="AU187" s="148"/>
      <c r="AV187" s="148"/>
      <c r="AW187" s="148"/>
      <c r="AX187" s="148"/>
      <c r="AY187" s="148"/>
      <c r="AZ187" s="148"/>
      <c r="BA187" s="148"/>
      <c r="BB187" s="148"/>
      <c r="BC187" s="148"/>
      <c r="BD187" s="148"/>
      <c r="BE187" s="148"/>
      <c r="BF187" s="148"/>
      <c r="BG187" s="148"/>
      <c r="BH187" s="148"/>
      <c r="BI187" s="148"/>
      <c r="BJ187" s="148"/>
      <c r="BK187" s="148"/>
      <c r="BL187" s="148"/>
      <c r="BM187" s="148"/>
      <c r="BN187" s="148"/>
      <c r="BO187" s="148"/>
      <c r="BP187" s="148"/>
      <c r="BQ187" s="148"/>
      <c r="BR187" s="148"/>
      <c r="BS187" s="148"/>
      <c r="BT187" s="148"/>
      <c r="BU187" s="148"/>
      <c r="BV187" s="148"/>
      <c r="BW187" s="148"/>
      <c r="BX187" s="148"/>
      <c r="BY187" s="148"/>
      <c r="BZ187" s="148"/>
      <c r="CA187" s="148"/>
      <c r="CB187" s="148"/>
    </row>
    <row r="188" spans="1:80" x14ac:dyDescent="0.25">
      <c r="A188" s="408"/>
      <c r="B188" s="377"/>
      <c r="C188" s="377"/>
      <c r="D188" s="377"/>
      <c r="E188" s="377"/>
      <c r="F188" s="377"/>
      <c r="G188" s="377"/>
      <c r="H188" s="377"/>
      <c r="I188" s="377"/>
      <c r="J188" s="377"/>
      <c r="K188" s="377"/>
      <c r="L188" s="377"/>
      <c r="M188" s="377"/>
      <c r="N188" s="377"/>
      <c r="O188" s="377"/>
      <c r="P188" s="377"/>
      <c r="Q188" s="377"/>
      <c r="R188" s="377"/>
      <c r="S188" s="377"/>
      <c r="T188" s="377"/>
      <c r="U188" s="377"/>
      <c r="V188" s="377"/>
      <c r="W188" s="377"/>
      <c r="X188" s="377"/>
      <c r="Y188" s="377"/>
      <c r="Z188" s="377"/>
      <c r="AA188" s="377"/>
      <c r="AB188" s="377"/>
      <c r="AC188" s="377"/>
      <c r="AD188" s="377"/>
      <c r="AE188" s="377"/>
      <c r="AF188" s="377"/>
      <c r="AG188" s="377"/>
      <c r="AH188" s="377"/>
      <c r="AI188" s="377"/>
      <c r="AJ188" s="377"/>
      <c r="AK188" s="377"/>
      <c r="AL188" s="377"/>
      <c r="AM188" s="377"/>
      <c r="AN188" s="377"/>
      <c r="AO188" s="377"/>
      <c r="AP188" s="148"/>
      <c r="AQ188" s="148"/>
      <c r="AR188" s="148"/>
      <c r="AS188" s="148"/>
      <c r="AT188" s="148"/>
      <c r="AU188" s="148"/>
      <c r="AV188" s="148"/>
      <c r="AW188" s="148"/>
      <c r="AX188" s="148"/>
      <c r="AY188" s="148"/>
      <c r="AZ188" s="148"/>
      <c r="BA188" s="148"/>
      <c r="BB188" s="148"/>
      <c r="BC188" s="148"/>
      <c r="BD188" s="148"/>
      <c r="BE188" s="148"/>
      <c r="BF188" s="148"/>
      <c r="BG188" s="148"/>
      <c r="BH188" s="148"/>
      <c r="BI188" s="148"/>
      <c r="BJ188" s="148"/>
      <c r="BK188" s="148"/>
      <c r="BL188" s="148"/>
      <c r="BM188" s="148"/>
      <c r="BN188" s="148"/>
      <c r="BO188" s="148"/>
      <c r="BP188" s="148"/>
      <c r="BQ188" s="148"/>
      <c r="BR188" s="148"/>
      <c r="BS188" s="148"/>
      <c r="BT188" s="148"/>
      <c r="BU188" s="148"/>
      <c r="BV188" s="148"/>
      <c r="BW188" s="148"/>
      <c r="BX188" s="148"/>
      <c r="BY188" s="148"/>
      <c r="BZ188" s="148"/>
      <c r="CA188" s="148"/>
      <c r="CB188" s="148"/>
    </row>
    <row r="189" spans="1:80" x14ac:dyDescent="0.25">
      <c r="A189" s="408"/>
      <c r="B189" s="377"/>
      <c r="C189" s="377"/>
      <c r="D189" s="377"/>
      <c r="E189" s="377"/>
      <c r="F189" s="377"/>
      <c r="G189" s="377"/>
      <c r="H189" s="377"/>
      <c r="I189" s="377"/>
      <c r="J189" s="377"/>
      <c r="K189" s="377"/>
      <c r="L189" s="377"/>
      <c r="M189" s="377"/>
      <c r="N189" s="377"/>
      <c r="O189" s="377"/>
      <c r="P189" s="377"/>
      <c r="Q189" s="377"/>
      <c r="R189" s="377"/>
      <c r="S189" s="377"/>
      <c r="T189" s="377"/>
      <c r="U189" s="377"/>
      <c r="V189" s="377"/>
      <c r="W189" s="377"/>
      <c r="X189" s="377"/>
      <c r="Y189" s="377"/>
      <c r="Z189" s="377"/>
      <c r="AA189" s="377"/>
      <c r="AB189" s="377"/>
      <c r="AC189" s="377"/>
      <c r="AD189" s="377"/>
      <c r="AE189" s="377"/>
      <c r="AF189" s="377"/>
      <c r="AG189" s="377"/>
      <c r="AH189" s="377"/>
      <c r="AI189" s="377"/>
      <c r="AJ189" s="377"/>
      <c r="AK189" s="377"/>
      <c r="AL189" s="377"/>
      <c r="AM189" s="377"/>
      <c r="AN189" s="377"/>
      <c r="AO189" s="377"/>
      <c r="AP189" s="148"/>
      <c r="AQ189" s="148"/>
      <c r="AR189" s="148"/>
      <c r="AS189" s="148"/>
      <c r="AT189" s="148"/>
      <c r="AU189" s="148"/>
      <c r="AV189" s="148"/>
      <c r="AW189" s="148"/>
      <c r="AX189" s="148"/>
      <c r="AY189" s="148"/>
      <c r="AZ189" s="148"/>
      <c r="BA189" s="148"/>
      <c r="BB189" s="148"/>
      <c r="BC189" s="148"/>
      <c r="BD189" s="148"/>
      <c r="BE189" s="148"/>
      <c r="BF189" s="148"/>
      <c r="BG189" s="148"/>
      <c r="BH189" s="148"/>
      <c r="BI189" s="148"/>
      <c r="BJ189" s="148"/>
      <c r="BK189" s="148"/>
      <c r="BL189" s="148"/>
      <c r="BM189" s="148"/>
      <c r="BN189" s="148"/>
      <c r="BO189" s="148"/>
      <c r="BP189" s="148"/>
      <c r="BQ189" s="148"/>
      <c r="BR189" s="148"/>
      <c r="BS189" s="148"/>
      <c r="BT189" s="148"/>
      <c r="BU189" s="148"/>
      <c r="BV189" s="148"/>
      <c r="BW189" s="148"/>
      <c r="BX189" s="148"/>
      <c r="BY189" s="148"/>
      <c r="BZ189" s="148"/>
      <c r="CA189" s="148"/>
      <c r="CB189" s="148"/>
    </row>
    <row r="190" spans="1:80" x14ac:dyDescent="0.25">
      <c r="A190" s="408"/>
      <c r="B190" s="377"/>
      <c r="C190" s="377"/>
      <c r="D190" s="377"/>
      <c r="E190" s="377"/>
      <c r="F190" s="377"/>
      <c r="G190" s="377"/>
      <c r="H190" s="377"/>
      <c r="I190" s="377"/>
      <c r="J190" s="377"/>
      <c r="K190" s="377"/>
      <c r="L190" s="377"/>
      <c r="M190" s="377"/>
      <c r="N190" s="377"/>
      <c r="O190" s="377"/>
      <c r="P190" s="377"/>
      <c r="Q190" s="377"/>
      <c r="R190" s="377"/>
      <c r="S190" s="377"/>
      <c r="T190" s="377"/>
      <c r="U190" s="377"/>
      <c r="V190" s="377"/>
      <c r="W190" s="377"/>
      <c r="X190" s="377"/>
      <c r="Y190" s="377"/>
      <c r="Z190" s="377"/>
      <c r="AA190" s="377"/>
      <c r="AB190" s="377"/>
      <c r="AC190" s="377"/>
      <c r="AD190" s="377"/>
      <c r="AE190" s="377"/>
      <c r="AF190" s="377"/>
      <c r="AG190" s="377"/>
      <c r="AH190" s="377"/>
      <c r="AI190" s="377"/>
      <c r="AJ190" s="377"/>
      <c r="AK190" s="377"/>
      <c r="AL190" s="377"/>
      <c r="AM190" s="377"/>
      <c r="AN190" s="377"/>
      <c r="AO190" s="377"/>
      <c r="AP190" s="148"/>
      <c r="AQ190" s="148"/>
      <c r="AR190" s="148"/>
      <c r="AS190" s="148"/>
      <c r="AT190" s="148"/>
      <c r="AU190" s="148"/>
      <c r="AV190" s="148"/>
      <c r="AW190" s="148"/>
      <c r="AX190" s="148"/>
      <c r="AY190" s="148"/>
      <c r="AZ190" s="148"/>
      <c r="BA190" s="148"/>
      <c r="BB190" s="148"/>
      <c r="BC190" s="148"/>
      <c r="BD190" s="148"/>
      <c r="BE190" s="148"/>
      <c r="BF190" s="148"/>
      <c r="BG190" s="148"/>
      <c r="BH190" s="148"/>
      <c r="BI190" s="148"/>
      <c r="BJ190" s="148"/>
      <c r="BK190" s="148"/>
      <c r="BL190" s="148"/>
      <c r="BM190" s="148"/>
      <c r="BN190" s="148"/>
      <c r="BO190" s="148"/>
      <c r="BP190" s="148"/>
      <c r="BQ190" s="148"/>
      <c r="BR190" s="148"/>
      <c r="BS190" s="148"/>
      <c r="BT190" s="148"/>
      <c r="BU190" s="148"/>
      <c r="BV190" s="148"/>
      <c r="BW190" s="148"/>
      <c r="BX190" s="148"/>
      <c r="BY190" s="148"/>
      <c r="BZ190" s="148"/>
      <c r="CA190" s="148"/>
      <c r="CB190" s="148"/>
    </row>
    <row r="191" spans="1:80" x14ac:dyDescent="0.25">
      <c r="A191" s="408"/>
      <c r="B191" s="377"/>
      <c r="C191" s="377"/>
      <c r="D191" s="377"/>
      <c r="E191" s="377"/>
      <c r="F191" s="377"/>
      <c r="G191" s="377"/>
      <c r="H191" s="377"/>
      <c r="I191" s="377"/>
      <c r="J191" s="377"/>
      <c r="K191" s="377"/>
      <c r="L191" s="377"/>
      <c r="M191" s="377"/>
      <c r="N191" s="377"/>
      <c r="O191" s="377"/>
      <c r="P191" s="377"/>
      <c r="Q191" s="377"/>
      <c r="R191" s="377"/>
      <c r="S191" s="377"/>
      <c r="T191" s="377"/>
      <c r="U191" s="377"/>
      <c r="V191" s="377"/>
      <c r="W191" s="377"/>
      <c r="X191" s="377"/>
      <c r="Y191" s="377"/>
      <c r="Z191" s="377"/>
      <c r="AA191" s="377"/>
      <c r="AB191" s="377"/>
      <c r="AC191" s="377"/>
      <c r="AD191" s="377"/>
      <c r="AE191" s="377"/>
      <c r="AF191" s="377"/>
      <c r="AG191" s="377"/>
      <c r="AH191" s="377"/>
      <c r="AI191" s="377"/>
      <c r="AJ191" s="377"/>
      <c r="AK191" s="377"/>
      <c r="AL191" s="377"/>
      <c r="AM191" s="377"/>
      <c r="AN191" s="377"/>
      <c r="AO191" s="377"/>
      <c r="AP191" s="148"/>
      <c r="AQ191" s="148"/>
      <c r="AR191" s="148"/>
      <c r="AS191" s="148"/>
      <c r="AT191" s="148"/>
      <c r="AU191" s="148"/>
      <c r="AV191" s="148"/>
      <c r="AW191" s="148"/>
      <c r="AX191" s="148"/>
      <c r="AY191" s="148"/>
      <c r="AZ191" s="148"/>
      <c r="BA191" s="148"/>
      <c r="BB191" s="148"/>
      <c r="BC191" s="148"/>
      <c r="BD191" s="148"/>
      <c r="BE191" s="148"/>
      <c r="BF191" s="148"/>
      <c r="BG191" s="148"/>
      <c r="BH191" s="148"/>
      <c r="BI191" s="148"/>
      <c r="BJ191" s="148"/>
      <c r="BK191" s="148"/>
      <c r="BL191" s="148"/>
      <c r="BM191" s="148"/>
      <c r="BN191" s="148"/>
      <c r="BO191" s="148"/>
      <c r="BP191" s="148"/>
      <c r="BQ191" s="148"/>
      <c r="BR191" s="148"/>
      <c r="BS191" s="148"/>
      <c r="BT191" s="148"/>
      <c r="BU191" s="148"/>
      <c r="BV191" s="148"/>
      <c r="BW191" s="148"/>
      <c r="BX191" s="148"/>
      <c r="BY191" s="148"/>
      <c r="BZ191" s="148"/>
      <c r="CA191" s="148"/>
      <c r="CB191" s="148"/>
    </row>
    <row r="192" spans="1:80" x14ac:dyDescent="0.25">
      <c r="A192" s="408"/>
      <c r="B192" s="377"/>
      <c r="C192" s="377"/>
      <c r="D192" s="377"/>
      <c r="E192" s="377"/>
      <c r="F192" s="377"/>
      <c r="G192" s="377"/>
      <c r="H192" s="377"/>
      <c r="I192" s="377"/>
      <c r="J192" s="377"/>
      <c r="K192" s="377"/>
      <c r="L192" s="377"/>
      <c r="M192" s="377"/>
      <c r="N192" s="377"/>
      <c r="O192" s="377"/>
      <c r="P192" s="377"/>
      <c r="Q192" s="377"/>
      <c r="R192" s="377"/>
      <c r="S192" s="377"/>
      <c r="T192" s="377"/>
      <c r="U192" s="377"/>
      <c r="V192" s="377"/>
      <c r="W192" s="377"/>
      <c r="X192" s="377"/>
      <c r="Y192" s="377"/>
      <c r="Z192" s="377"/>
      <c r="AA192" s="377"/>
      <c r="AB192" s="377"/>
      <c r="AC192" s="377"/>
      <c r="AD192" s="377"/>
      <c r="AE192" s="377"/>
      <c r="AF192" s="377"/>
      <c r="AG192" s="377"/>
      <c r="AH192" s="377"/>
      <c r="AI192" s="377"/>
      <c r="AJ192" s="377"/>
      <c r="AK192" s="377"/>
      <c r="AL192" s="377"/>
      <c r="AM192" s="377"/>
      <c r="AN192" s="377"/>
      <c r="AO192" s="377"/>
      <c r="AP192" s="148"/>
      <c r="AQ192" s="148"/>
      <c r="AR192" s="148"/>
      <c r="AS192" s="148"/>
      <c r="AT192" s="148"/>
      <c r="AU192" s="148"/>
      <c r="AV192" s="148"/>
      <c r="AW192" s="148"/>
      <c r="AX192" s="148"/>
      <c r="AY192" s="148"/>
      <c r="AZ192" s="148"/>
      <c r="BA192" s="148"/>
      <c r="BB192" s="148"/>
      <c r="BC192" s="148"/>
      <c r="BD192" s="148"/>
      <c r="BE192" s="148"/>
      <c r="BF192" s="148"/>
      <c r="BG192" s="148"/>
      <c r="BH192" s="148"/>
      <c r="BI192" s="148"/>
      <c r="BJ192" s="148"/>
      <c r="BK192" s="148"/>
      <c r="BL192" s="148"/>
      <c r="BM192" s="148"/>
      <c r="BN192" s="148"/>
      <c r="BO192" s="148"/>
      <c r="BP192" s="148"/>
      <c r="BQ192" s="148"/>
      <c r="BR192" s="148"/>
      <c r="BS192" s="148"/>
      <c r="BT192" s="148"/>
      <c r="BU192" s="148"/>
      <c r="BV192" s="148"/>
      <c r="BW192" s="148"/>
      <c r="BX192" s="148"/>
      <c r="BY192" s="148"/>
      <c r="BZ192" s="148"/>
      <c r="CA192" s="148"/>
      <c r="CB192" s="148"/>
    </row>
    <row r="193" spans="1:80" x14ac:dyDescent="0.25">
      <c r="A193" s="408"/>
      <c r="B193" s="377"/>
      <c r="C193" s="377"/>
      <c r="D193" s="377"/>
      <c r="E193" s="377"/>
      <c r="F193" s="377"/>
      <c r="G193" s="377"/>
      <c r="H193" s="377"/>
      <c r="I193" s="377"/>
      <c r="J193" s="377"/>
      <c r="K193" s="377"/>
      <c r="L193" s="377"/>
      <c r="M193" s="377"/>
      <c r="N193" s="377"/>
      <c r="O193" s="377"/>
      <c r="P193" s="377"/>
      <c r="Q193" s="377"/>
      <c r="R193" s="377"/>
      <c r="S193" s="377"/>
      <c r="T193" s="377"/>
      <c r="U193" s="377"/>
      <c r="V193" s="377"/>
      <c r="W193" s="377"/>
      <c r="X193" s="377"/>
      <c r="Y193" s="377"/>
      <c r="Z193" s="377"/>
      <c r="AA193" s="377"/>
      <c r="AB193" s="377"/>
      <c r="AC193" s="377"/>
      <c r="AD193" s="377"/>
      <c r="AE193" s="377"/>
      <c r="AF193" s="377"/>
      <c r="AG193" s="377"/>
      <c r="AH193" s="377"/>
      <c r="AI193" s="377"/>
      <c r="AJ193" s="377"/>
      <c r="AK193" s="377"/>
      <c r="AL193" s="377"/>
      <c r="AM193" s="377"/>
      <c r="AN193" s="377"/>
      <c r="AO193" s="377"/>
      <c r="AP193" s="148"/>
      <c r="AQ193" s="148"/>
      <c r="AR193" s="148"/>
      <c r="AS193" s="148"/>
      <c r="AT193" s="148"/>
      <c r="AU193" s="148"/>
      <c r="AV193" s="148"/>
      <c r="AW193" s="148"/>
      <c r="AX193" s="148"/>
      <c r="AY193" s="148"/>
      <c r="AZ193" s="148"/>
      <c r="BA193" s="148"/>
      <c r="BB193" s="148"/>
      <c r="BC193" s="148"/>
      <c r="BD193" s="148"/>
      <c r="BE193" s="148"/>
      <c r="BF193" s="148"/>
      <c r="BG193" s="148"/>
      <c r="BH193" s="148"/>
      <c r="BI193" s="148"/>
      <c r="BJ193" s="148"/>
      <c r="BK193" s="148"/>
      <c r="BL193" s="148"/>
      <c r="BM193" s="148"/>
      <c r="BN193" s="148"/>
      <c r="BO193" s="148"/>
      <c r="BP193" s="148"/>
      <c r="BQ193" s="148"/>
      <c r="BR193" s="148"/>
      <c r="BS193" s="148"/>
      <c r="BT193" s="148"/>
      <c r="BU193" s="148"/>
      <c r="BV193" s="148"/>
      <c r="BW193" s="148"/>
      <c r="BX193" s="148"/>
      <c r="BY193" s="148"/>
      <c r="BZ193" s="148"/>
      <c r="CA193" s="148"/>
      <c r="CB193" s="148"/>
    </row>
    <row r="194" spans="1:80" x14ac:dyDescent="0.25">
      <c r="A194" s="408"/>
      <c r="B194" s="377"/>
      <c r="C194" s="377"/>
      <c r="D194" s="377"/>
      <c r="E194" s="377"/>
      <c r="F194" s="377"/>
      <c r="G194" s="377"/>
      <c r="H194" s="377"/>
      <c r="I194" s="377"/>
      <c r="J194" s="377"/>
      <c r="K194" s="377"/>
      <c r="L194" s="377"/>
      <c r="M194" s="377"/>
      <c r="N194" s="377"/>
      <c r="O194" s="377"/>
      <c r="P194" s="377"/>
      <c r="Q194" s="377"/>
      <c r="R194" s="377"/>
      <c r="S194" s="377"/>
      <c r="T194" s="377"/>
      <c r="U194" s="377"/>
      <c r="V194" s="377"/>
      <c r="W194" s="377"/>
      <c r="X194" s="377"/>
      <c r="Y194" s="377"/>
      <c r="Z194" s="377"/>
      <c r="AA194" s="377"/>
      <c r="AB194" s="377"/>
      <c r="AC194" s="377"/>
      <c r="AD194" s="377"/>
      <c r="AE194" s="377"/>
      <c r="AF194" s="377"/>
      <c r="AG194" s="377"/>
      <c r="AH194" s="377"/>
      <c r="AI194" s="377"/>
      <c r="AJ194" s="377"/>
      <c r="AK194" s="377"/>
      <c r="AL194" s="377"/>
      <c r="AM194" s="377"/>
      <c r="AN194" s="377"/>
      <c r="AO194" s="377"/>
      <c r="AP194" s="148"/>
      <c r="AQ194" s="148"/>
      <c r="AR194" s="148"/>
      <c r="AS194" s="148"/>
      <c r="AT194" s="148"/>
      <c r="AU194" s="148"/>
      <c r="AV194" s="148"/>
      <c r="AW194" s="148"/>
      <c r="AX194" s="148"/>
      <c r="AY194" s="148"/>
      <c r="AZ194" s="148"/>
      <c r="BA194" s="148"/>
      <c r="BB194" s="148"/>
      <c r="BC194" s="148"/>
      <c r="BD194" s="148"/>
      <c r="BE194" s="148"/>
      <c r="BF194" s="148"/>
      <c r="BG194" s="148"/>
      <c r="BH194" s="148"/>
      <c r="BI194" s="148"/>
      <c r="BJ194" s="148"/>
      <c r="BK194" s="148"/>
      <c r="BL194" s="148"/>
      <c r="BM194" s="148"/>
      <c r="BN194" s="148"/>
      <c r="BO194" s="148"/>
      <c r="BP194" s="148"/>
      <c r="BQ194" s="148"/>
      <c r="BR194" s="148"/>
      <c r="BS194" s="148"/>
      <c r="BT194" s="148"/>
      <c r="BU194" s="148"/>
      <c r="BV194" s="148"/>
      <c r="BW194" s="148"/>
      <c r="BX194" s="148"/>
      <c r="BY194" s="148"/>
      <c r="BZ194" s="148"/>
      <c r="CA194" s="148"/>
      <c r="CB194" s="148"/>
    </row>
    <row r="195" spans="1:80" x14ac:dyDescent="0.25">
      <c r="A195" s="408"/>
      <c r="B195" s="377"/>
      <c r="C195" s="377"/>
      <c r="D195" s="377"/>
      <c r="E195" s="377"/>
      <c r="F195" s="377"/>
      <c r="G195" s="377"/>
      <c r="H195" s="377"/>
      <c r="I195" s="377"/>
      <c r="J195" s="377"/>
      <c r="K195" s="377"/>
      <c r="L195" s="377"/>
      <c r="M195" s="377"/>
      <c r="N195" s="377"/>
      <c r="O195" s="377"/>
      <c r="P195" s="377"/>
      <c r="Q195" s="377"/>
      <c r="R195" s="377"/>
      <c r="S195" s="377"/>
      <c r="T195" s="377"/>
      <c r="U195" s="377"/>
      <c r="V195" s="377"/>
      <c r="W195" s="377"/>
      <c r="X195" s="377"/>
      <c r="Y195" s="377"/>
      <c r="Z195" s="377"/>
      <c r="AA195" s="377"/>
      <c r="AB195" s="377"/>
      <c r="AC195" s="377"/>
      <c r="AD195" s="377"/>
      <c r="AE195" s="377"/>
      <c r="AF195" s="377"/>
      <c r="AG195" s="377"/>
      <c r="AH195" s="377"/>
      <c r="AI195" s="377"/>
      <c r="AJ195" s="377"/>
      <c r="AK195" s="377"/>
      <c r="AL195" s="377"/>
      <c r="AM195" s="377"/>
      <c r="AN195" s="377"/>
      <c r="AO195" s="377"/>
      <c r="AP195" s="148"/>
      <c r="AQ195" s="148"/>
      <c r="AR195" s="148"/>
      <c r="AS195" s="148"/>
      <c r="AT195" s="148"/>
      <c r="AU195" s="148"/>
      <c r="AV195" s="148"/>
      <c r="AW195" s="148"/>
      <c r="AX195" s="148"/>
      <c r="AY195" s="148"/>
      <c r="AZ195" s="148"/>
      <c r="BA195" s="148"/>
      <c r="BB195" s="148"/>
      <c r="BC195" s="148"/>
      <c r="BD195" s="148"/>
      <c r="BE195" s="148"/>
      <c r="BF195" s="148"/>
      <c r="BG195" s="148"/>
      <c r="BH195" s="148"/>
      <c r="BI195" s="148"/>
      <c r="BJ195" s="148"/>
      <c r="BK195" s="148"/>
      <c r="BL195" s="148"/>
      <c r="BM195" s="148"/>
      <c r="BN195" s="148"/>
      <c r="BO195" s="148"/>
      <c r="BP195" s="148"/>
      <c r="BQ195" s="148"/>
      <c r="BR195" s="148"/>
      <c r="BS195" s="148"/>
      <c r="BT195" s="148"/>
      <c r="BU195" s="148"/>
      <c r="BV195" s="148"/>
      <c r="BW195" s="148"/>
      <c r="BX195" s="148"/>
      <c r="BY195" s="148"/>
      <c r="BZ195" s="148"/>
      <c r="CA195" s="148"/>
      <c r="CB195" s="148"/>
    </row>
    <row r="196" spans="1:80" x14ac:dyDescent="0.25">
      <c r="A196" s="408"/>
      <c r="B196" s="377"/>
      <c r="C196" s="377"/>
      <c r="D196" s="377"/>
      <c r="E196" s="377"/>
      <c r="F196" s="377"/>
      <c r="G196" s="377"/>
      <c r="H196" s="377"/>
      <c r="I196" s="377"/>
      <c r="J196" s="377"/>
      <c r="K196" s="377"/>
      <c r="L196" s="377"/>
      <c r="M196" s="377"/>
      <c r="N196" s="377"/>
      <c r="O196" s="377"/>
      <c r="P196" s="377"/>
      <c r="Q196" s="377"/>
      <c r="R196" s="377"/>
      <c r="S196" s="377"/>
      <c r="T196" s="377"/>
      <c r="U196" s="377"/>
      <c r="V196" s="377"/>
      <c r="W196" s="377"/>
      <c r="X196" s="377"/>
      <c r="Y196" s="377"/>
      <c r="Z196" s="377"/>
      <c r="AA196" s="377"/>
      <c r="AB196" s="377"/>
      <c r="AC196" s="377"/>
      <c r="AD196" s="377"/>
      <c r="AE196" s="377"/>
      <c r="AF196" s="377"/>
      <c r="AG196" s="377"/>
      <c r="AH196" s="377"/>
      <c r="AI196" s="377"/>
      <c r="AJ196" s="377"/>
      <c r="AK196" s="377"/>
      <c r="AL196" s="377"/>
      <c r="AM196" s="377"/>
      <c r="AN196" s="377"/>
      <c r="AO196" s="377"/>
      <c r="AP196" s="148"/>
      <c r="AQ196" s="148"/>
      <c r="AR196" s="148"/>
      <c r="AS196" s="148"/>
      <c r="AT196" s="148"/>
      <c r="AU196" s="148"/>
      <c r="AV196" s="148"/>
      <c r="AW196" s="148"/>
      <c r="AX196" s="148"/>
      <c r="AY196" s="148"/>
      <c r="AZ196" s="148"/>
      <c r="BA196" s="148"/>
      <c r="BB196" s="148"/>
      <c r="BC196" s="148"/>
      <c r="BD196" s="148"/>
      <c r="BE196" s="148"/>
      <c r="BF196" s="148"/>
      <c r="BG196" s="148"/>
      <c r="BH196" s="148"/>
      <c r="BI196" s="148"/>
      <c r="BJ196" s="148"/>
      <c r="BK196" s="148"/>
      <c r="BL196" s="148"/>
      <c r="BM196" s="148"/>
      <c r="BN196" s="148"/>
      <c r="BO196" s="148"/>
      <c r="BP196" s="148"/>
      <c r="BQ196" s="148"/>
      <c r="BR196" s="148"/>
      <c r="BS196" s="148"/>
      <c r="BT196" s="148"/>
      <c r="BU196" s="148"/>
      <c r="BV196" s="148"/>
      <c r="BW196" s="148"/>
      <c r="BX196" s="148"/>
      <c r="BY196" s="148"/>
      <c r="BZ196" s="148"/>
      <c r="CA196" s="148"/>
      <c r="CB196" s="148"/>
    </row>
    <row r="197" spans="1:80" x14ac:dyDescent="0.25">
      <c r="A197" s="408"/>
      <c r="B197" s="377"/>
      <c r="C197" s="377"/>
      <c r="D197" s="377"/>
      <c r="E197" s="377"/>
      <c r="F197" s="377"/>
      <c r="G197" s="377"/>
      <c r="H197" s="377"/>
      <c r="I197" s="377"/>
      <c r="J197" s="377"/>
      <c r="K197" s="377"/>
      <c r="L197" s="377"/>
      <c r="M197" s="377"/>
      <c r="N197" s="377"/>
      <c r="O197" s="377"/>
      <c r="P197" s="377"/>
      <c r="Q197" s="377"/>
      <c r="R197" s="377"/>
      <c r="S197" s="377"/>
      <c r="T197" s="377"/>
      <c r="U197" s="377"/>
      <c r="V197" s="377"/>
      <c r="W197" s="377"/>
      <c r="X197" s="377"/>
      <c r="Y197" s="377"/>
      <c r="Z197" s="377"/>
      <c r="AA197" s="377"/>
      <c r="AB197" s="377"/>
      <c r="AC197" s="377"/>
      <c r="AD197" s="377"/>
      <c r="AE197" s="377"/>
      <c r="AF197" s="377"/>
      <c r="AG197" s="377"/>
      <c r="AH197" s="377"/>
      <c r="AI197" s="377"/>
      <c r="AJ197" s="377"/>
      <c r="AK197" s="377"/>
      <c r="AL197" s="377"/>
      <c r="AM197" s="377"/>
      <c r="AN197" s="377"/>
      <c r="AO197" s="377"/>
      <c r="AP197" s="148"/>
      <c r="AQ197" s="148"/>
      <c r="AR197" s="148"/>
      <c r="AS197" s="148"/>
      <c r="AT197" s="148"/>
      <c r="AU197" s="148"/>
      <c r="AV197" s="148"/>
      <c r="AW197" s="148"/>
      <c r="AX197" s="148"/>
      <c r="AY197" s="148"/>
      <c r="AZ197" s="148"/>
      <c r="BA197" s="148"/>
      <c r="BB197" s="148"/>
      <c r="BC197" s="148"/>
      <c r="BD197" s="148"/>
      <c r="BE197" s="148"/>
      <c r="BF197" s="148"/>
      <c r="BG197" s="148"/>
      <c r="BH197" s="148"/>
      <c r="BI197" s="148"/>
      <c r="BJ197" s="148"/>
      <c r="BK197" s="148"/>
      <c r="BL197" s="148"/>
      <c r="BM197" s="148"/>
      <c r="BN197" s="148"/>
      <c r="BO197" s="148"/>
      <c r="BP197" s="148"/>
      <c r="BQ197" s="148"/>
      <c r="BR197" s="148"/>
      <c r="BS197" s="148"/>
      <c r="BT197" s="148"/>
      <c r="BU197" s="148"/>
      <c r="BV197" s="148"/>
      <c r="BW197" s="148"/>
      <c r="BX197" s="148"/>
      <c r="BY197" s="148"/>
      <c r="BZ197" s="148"/>
      <c r="CA197" s="148"/>
      <c r="CB197" s="148"/>
    </row>
    <row r="198" spans="1:80" x14ac:dyDescent="0.25">
      <c r="A198" s="408"/>
      <c r="B198" s="377"/>
      <c r="C198" s="377"/>
      <c r="D198" s="377"/>
      <c r="E198" s="377"/>
      <c r="F198" s="377"/>
      <c r="G198" s="377"/>
      <c r="H198" s="377"/>
      <c r="I198" s="377"/>
      <c r="J198" s="377"/>
      <c r="K198" s="377"/>
      <c r="L198" s="377"/>
      <c r="M198" s="377"/>
      <c r="N198" s="377"/>
      <c r="O198" s="377"/>
      <c r="P198" s="377"/>
      <c r="Q198" s="377"/>
      <c r="R198" s="377"/>
      <c r="S198" s="377"/>
      <c r="T198" s="377"/>
      <c r="U198" s="377"/>
      <c r="V198" s="377"/>
      <c r="W198" s="377"/>
      <c r="X198" s="377"/>
      <c r="Y198" s="377"/>
      <c r="Z198" s="377"/>
      <c r="AA198" s="377"/>
      <c r="AB198" s="377"/>
      <c r="AC198" s="377"/>
      <c r="AD198" s="377"/>
      <c r="AE198" s="377"/>
      <c r="AF198" s="377"/>
      <c r="AG198" s="377"/>
      <c r="AH198" s="377"/>
      <c r="AI198" s="377"/>
      <c r="AJ198" s="377"/>
      <c r="AK198" s="377"/>
      <c r="AL198" s="377"/>
      <c r="AM198" s="377"/>
      <c r="AN198" s="377"/>
      <c r="AO198" s="377"/>
      <c r="AP198" s="148"/>
      <c r="AQ198" s="148"/>
      <c r="AR198" s="148"/>
      <c r="AS198" s="148"/>
      <c r="AT198" s="148"/>
      <c r="AU198" s="148"/>
      <c r="AV198" s="148"/>
      <c r="AW198" s="148"/>
      <c r="AX198" s="148"/>
      <c r="AY198" s="148"/>
      <c r="AZ198" s="148"/>
      <c r="BA198" s="148"/>
      <c r="BB198" s="148"/>
      <c r="BC198" s="148"/>
      <c r="BD198" s="148"/>
      <c r="BE198" s="148"/>
      <c r="BF198" s="148"/>
      <c r="BG198" s="148"/>
      <c r="BH198" s="148"/>
      <c r="BI198" s="148"/>
      <c r="BJ198" s="148"/>
      <c r="BK198" s="148"/>
      <c r="BL198" s="148"/>
      <c r="BM198" s="148"/>
      <c r="BN198" s="148"/>
      <c r="BO198" s="148"/>
      <c r="BP198" s="148"/>
      <c r="BQ198" s="148"/>
      <c r="BR198" s="148"/>
      <c r="BS198" s="148"/>
      <c r="BT198" s="148"/>
      <c r="BU198" s="148"/>
      <c r="BV198" s="148"/>
      <c r="BW198" s="148"/>
      <c r="BX198" s="148"/>
      <c r="BY198" s="148"/>
      <c r="BZ198" s="148"/>
      <c r="CA198" s="148"/>
      <c r="CB198" s="148"/>
    </row>
    <row r="199" spans="1:80" x14ac:dyDescent="0.25">
      <c r="A199" s="408"/>
      <c r="B199" s="377"/>
      <c r="C199" s="377"/>
      <c r="D199" s="377"/>
      <c r="E199" s="377"/>
      <c r="F199" s="377"/>
      <c r="G199" s="377"/>
      <c r="H199" s="377"/>
      <c r="I199" s="377"/>
      <c r="J199" s="377"/>
      <c r="K199" s="377"/>
      <c r="L199" s="377"/>
      <c r="M199" s="377"/>
      <c r="N199" s="377"/>
      <c r="O199" s="377"/>
      <c r="P199" s="377"/>
      <c r="Q199" s="377"/>
      <c r="R199" s="377"/>
      <c r="S199" s="377"/>
      <c r="T199" s="377"/>
      <c r="U199" s="377"/>
      <c r="V199" s="377"/>
      <c r="W199" s="377"/>
      <c r="X199" s="377"/>
      <c r="Y199" s="377"/>
      <c r="Z199" s="377"/>
      <c r="AA199" s="377"/>
      <c r="AB199" s="377"/>
      <c r="AC199" s="377"/>
      <c r="AD199" s="377"/>
      <c r="AE199" s="377"/>
      <c r="AF199" s="377"/>
      <c r="AG199" s="377"/>
      <c r="AH199" s="377"/>
      <c r="AI199" s="377"/>
      <c r="AJ199" s="377"/>
      <c r="AK199" s="377"/>
      <c r="AL199" s="377"/>
      <c r="AM199" s="377"/>
      <c r="AN199" s="377"/>
      <c r="AO199" s="377"/>
      <c r="AP199" s="148"/>
      <c r="AQ199" s="148"/>
      <c r="AR199" s="148"/>
      <c r="AS199" s="148"/>
      <c r="AT199" s="148"/>
      <c r="AU199" s="148"/>
      <c r="AV199" s="148"/>
      <c r="AW199" s="148"/>
      <c r="AX199" s="148"/>
      <c r="AY199" s="148"/>
      <c r="AZ199" s="148"/>
      <c r="BA199" s="148"/>
      <c r="BB199" s="148"/>
      <c r="BC199" s="148"/>
      <c r="BD199" s="148"/>
      <c r="BE199" s="148"/>
      <c r="BF199" s="148"/>
      <c r="BG199" s="148"/>
      <c r="BH199" s="148"/>
      <c r="BI199" s="148"/>
      <c r="BJ199" s="148"/>
      <c r="BK199" s="148"/>
      <c r="BL199" s="148"/>
      <c r="BM199" s="148"/>
      <c r="BN199" s="148"/>
      <c r="BO199" s="148"/>
      <c r="BP199" s="148"/>
      <c r="BQ199" s="148"/>
      <c r="BR199" s="148"/>
      <c r="BS199" s="148"/>
      <c r="BT199" s="148"/>
      <c r="BU199" s="148"/>
      <c r="BV199" s="148"/>
      <c r="BW199" s="148"/>
      <c r="BX199" s="148"/>
      <c r="BY199" s="148"/>
      <c r="BZ199" s="148"/>
      <c r="CA199" s="148"/>
      <c r="CB199" s="148"/>
    </row>
    <row r="200" spans="1:80" x14ac:dyDescent="0.25">
      <c r="A200" s="408"/>
      <c r="B200" s="377"/>
      <c r="C200" s="377"/>
      <c r="D200" s="377"/>
      <c r="E200" s="377"/>
      <c r="F200" s="377"/>
      <c r="G200" s="377"/>
      <c r="H200" s="377"/>
      <c r="I200" s="377"/>
      <c r="J200" s="377"/>
      <c r="K200" s="377"/>
      <c r="L200" s="377"/>
      <c r="M200" s="377"/>
      <c r="N200" s="377"/>
      <c r="O200" s="377"/>
      <c r="P200" s="377"/>
      <c r="Q200" s="377"/>
      <c r="R200" s="377"/>
      <c r="S200" s="377"/>
      <c r="T200" s="377"/>
      <c r="U200" s="377"/>
      <c r="V200" s="377"/>
      <c r="W200" s="377"/>
      <c r="X200" s="377"/>
      <c r="Y200" s="377"/>
      <c r="Z200" s="377"/>
      <c r="AA200" s="377"/>
      <c r="AB200" s="377"/>
      <c r="AC200" s="377"/>
      <c r="AD200" s="377"/>
      <c r="AE200" s="377"/>
      <c r="AF200" s="377"/>
      <c r="AG200" s="377"/>
      <c r="AH200" s="377"/>
      <c r="AI200" s="377"/>
      <c r="AJ200" s="377"/>
      <c r="AK200" s="377"/>
      <c r="AL200" s="377"/>
      <c r="AM200" s="377"/>
      <c r="AN200" s="377"/>
      <c r="AO200" s="377"/>
      <c r="AP200" s="148"/>
      <c r="AQ200" s="148"/>
      <c r="AR200" s="148"/>
      <c r="AS200" s="148"/>
      <c r="AT200" s="148"/>
      <c r="AU200" s="148"/>
      <c r="AV200" s="148"/>
      <c r="AW200" s="148"/>
      <c r="AX200" s="148"/>
      <c r="AY200" s="148"/>
      <c r="AZ200" s="148"/>
      <c r="BA200" s="148"/>
      <c r="BB200" s="148"/>
      <c r="BC200" s="148"/>
      <c r="BD200" s="148"/>
      <c r="BE200" s="148"/>
      <c r="BF200" s="148"/>
      <c r="BG200" s="148"/>
      <c r="BH200" s="148"/>
      <c r="BI200" s="148"/>
      <c r="BJ200" s="148"/>
      <c r="BK200" s="148"/>
      <c r="BL200" s="148"/>
      <c r="BM200" s="148"/>
      <c r="BN200" s="148"/>
      <c r="BO200" s="148"/>
      <c r="BP200" s="148"/>
      <c r="BQ200" s="148"/>
      <c r="BR200" s="148"/>
      <c r="BS200" s="148"/>
      <c r="BT200" s="148"/>
      <c r="BU200" s="148"/>
      <c r="BV200" s="148"/>
      <c r="BW200" s="148"/>
      <c r="BX200" s="148"/>
      <c r="BY200" s="148"/>
      <c r="BZ200" s="148"/>
      <c r="CA200" s="148"/>
      <c r="CB200" s="148"/>
    </row>
    <row r="201" spans="1:80" x14ac:dyDescent="0.25">
      <c r="A201" s="408"/>
      <c r="B201" s="377"/>
      <c r="C201" s="377"/>
      <c r="D201" s="377"/>
      <c r="E201" s="377"/>
      <c r="F201" s="377"/>
      <c r="G201" s="377"/>
      <c r="H201" s="377"/>
      <c r="I201" s="377"/>
      <c r="J201" s="377"/>
      <c r="K201" s="377"/>
      <c r="L201" s="377"/>
      <c r="M201" s="377"/>
      <c r="N201" s="377"/>
      <c r="O201" s="377"/>
      <c r="P201" s="377"/>
      <c r="Q201" s="377"/>
      <c r="R201" s="377"/>
      <c r="S201" s="377"/>
      <c r="T201" s="377"/>
      <c r="U201" s="377"/>
      <c r="V201" s="377"/>
      <c r="W201" s="377"/>
      <c r="X201" s="377"/>
      <c r="Y201" s="377"/>
      <c r="Z201" s="377"/>
      <c r="AA201" s="377"/>
      <c r="AB201" s="377"/>
      <c r="AC201" s="377"/>
      <c r="AD201" s="377"/>
      <c r="AE201" s="377"/>
      <c r="AF201" s="377"/>
      <c r="AG201" s="377"/>
      <c r="AH201" s="377"/>
      <c r="AI201" s="377"/>
      <c r="AJ201" s="377"/>
      <c r="AK201" s="377"/>
      <c r="AL201" s="377"/>
      <c r="AM201" s="377"/>
      <c r="AN201" s="377"/>
      <c r="AO201" s="377"/>
      <c r="AP201" s="148"/>
      <c r="AQ201" s="148"/>
      <c r="AR201" s="148"/>
      <c r="AS201" s="148"/>
      <c r="AT201" s="148"/>
      <c r="AU201" s="148"/>
      <c r="AV201" s="148"/>
      <c r="AW201" s="148"/>
      <c r="AX201" s="148"/>
      <c r="AY201" s="148"/>
      <c r="AZ201" s="148"/>
      <c r="BA201" s="148"/>
      <c r="BB201" s="148"/>
      <c r="BC201" s="148"/>
      <c r="BD201" s="148"/>
      <c r="BE201" s="148"/>
      <c r="BF201" s="148"/>
      <c r="BG201" s="148"/>
      <c r="BH201" s="148"/>
      <c r="BI201" s="148"/>
      <c r="BJ201" s="148"/>
      <c r="BK201" s="148"/>
      <c r="BL201" s="148"/>
      <c r="BM201" s="148"/>
      <c r="BN201" s="148"/>
      <c r="BO201" s="148"/>
      <c r="BP201" s="148"/>
      <c r="BQ201" s="148"/>
      <c r="BR201" s="148"/>
      <c r="BS201" s="148"/>
      <c r="BT201" s="148"/>
      <c r="BU201" s="148"/>
      <c r="BV201" s="148"/>
      <c r="BW201" s="148"/>
      <c r="BX201" s="148"/>
      <c r="BY201" s="148"/>
      <c r="BZ201" s="148"/>
      <c r="CA201" s="148"/>
      <c r="CB201" s="148"/>
    </row>
    <row r="202" spans="1:80" x14ac:dyDescent="0.25">
      <c r="A202" s="408"/>
      <c r="B202" s="377"/>
      <c r="C202" s="377"/>
      <c r="D202" s="377"/>
      <c r="E202" s="377"/>
      <c r="F202" s="377"/>
      <c r="G202" s="377"/>
      <c r="H202" s="377"/>
      <c r="I202" s="377"/>
      <c r="J202" s="377"/>
      <c r="K202" s="377"/>
      <c r="L202" s="377"/>
      <c r="M202" s="377"/>
      <c r="N202" s="377"/>
      <c r="O202" s="377"/>
      <c r="P202" s="377"/>
      <c r="Q202" s="377"/>
      <c r="R202" s="377"/>
      <c r="S202" s="377"/>
      <c r="T202" s="377"/>
      <c r="U202" s="377"/>
      <c r="V202" s="377"/>
      <c r="W202" s="377"/>
      <c r="X202" s="377"/>
      <c r="Y202" s="377"/>
      <c r="Z202" s="377"/>
      <c r="AA202" s="377"/>
      <c r="AB202" s="377"/>
      <c r="AC202" s="377"/>
      <c r="AD202" s="377"/>
      <c r="AE202" s="377"/>
      <c r="AF202" s="377"/>
      <c r="AG202" s="377"/>
      <c r="AH202" s="377"/>
      <c r="AI202" s="377"/>
      <c r="AJ202" s="377"/>
      <c r="AK202" s="377"/>
      <c r="AL202" s="377"/>
      <c r="AM202" s="377"/>
      <c r="AN202" s="377"/>
      <c r="AO202" s="377"/>
      <c r="AP202" s="148"/>
      <c r="AQ202" s="148"/>
      <c r="AR202" s="148"/>
      <c r="AS202" s="148"/>
      <c r="AT202" s="148"/>
      <c r="AU202" s="148"/>
      <c r="AV202" s="148"/>
      <c r="AW202" s="148"/>
      <c r="AX202" s="148"/>
      <c r="AY202" s="148"/>
      <c r="AZ202" s="148"/>
      <c r="BA202" s="148"/>
      <c r="BB202" s="148"/>
      <c r="BC202" s="148"/>
      <c r="BD202" s="148"/>
      <c r="BE202" s="148"/>
      <c r="BF202" s="148"/>
      <c r="BG202" s="148"/>
      <c r="BH202" s="148"/>
      <c r="BI202" s="148"/>
      <c r="BJ202" s="148"/>
      <c r="BK202" s="148"/>
      <c r="BL202" s="148"/>
      <c r="BM202" s="148"/>
      <c r="BN202" s="148"/>
      <c r="BO202" s="148"/>
      <c r="BP202" s="148"/>
      <c r="BQ202" s="148"/>
      <c r="BR202" s="148"/>
      <c r="BS202" s="148"/>
      <c r="BT202" s="148"/>
      <c r="BU202" s="148"/>
      <c r="BV202" s="148"/>
      <c r="BW202" s="148"/>
      <c r="BX202" s="148"/>
      <c r="BY202" s="148"/>
      <c r="BZ202" s="148"/>
      <c r="CA202" s="148"/>
      <c r="CB202" s="148"/>
    </row>
    <row r="203" spans="1:80" x14ac:dyDescent="0.25">
      <c r="A203" s="408"/>
      <c r="B203" s="377"/>
      <c r="C203" s="377"/>
      <c r="D203" s="377"/>
      <c r="E203" s="377"/>
      <c r="F203" s="377"/>
      <c r="G203" s="377"/>
      <c r="H203" s="377"/>
      <c r="I203" s="377"/>
      <c r="J203" s="377"/>
      <c r="K203" s="377"/>
      <c r="L203" s="377"/>
      <c r="M203" s="377"/>
      <c r="N203" s="377"/>
      <c r="O203" s="377"/>
      <c r="P203" s="377"/>
      <c r="Q203" s="377"/>
      <c r="R203" s="377"/>
      <c r="S203" s="377"/>
      <c r="T203" s="377"/>
      <c r="U203" s="377"/>
      <c r="V203" s="377"/>
      <c r="W203" s="377"/>
      <c r="X203" s="377"/>
      <c r="Y203" s="377"/>
      <c r="Z203" s="377"/>
      <c r="AA203" s="377"/>
      <c r="AB203" s="377"/>
      <c r="AC203" s="377"/>
      <c r="AD203" s="377"/>
      <c r="AE203" s="377"/>
      <c r="AF203" s="377"/>
      <c r="AG203" s="377"/>
      <c r="AH203" s="377"/>
      <c r="AI203" s="377"/>
      <c r="AJ203" s="377"/>
      <c r="AK203" s="377"/>
      <c r="AL203" s="377"/>
      <c r="AM203" s="377"/>
      <c r="AN203" s="377"/>
      <c r="AO203" s="377"/>
      <c r="AP203" s="148"/>
      <c r="AQ203" s="148"/>
      <c r="AR203" s="148"/>
      <c r="AS203" s="148"/>
      <c r="AT203" s="148"/>
      <c r="AU203" s="148"/>
      <c r="AV203" s="148"/>
      <c r="AW203" s="148"/>
      <c r="AX203" s="148"/>
      <c r="AY203" s="148"/>
      <c r="AZ203" s="148"/>
      <c r="BA203" s="148"/>
      <c r="BB203" s="148"/>
      <c r="BC203" s="148"/>
      <c r="BD203" s="148"/>
      <c r="BE203" s="148"/>
      <c r="BF203" s="148"/>
      <c r="BG203" s="148"/>
      <c r="BH203" s="148"/>
      <c r="BI203" s="148"/>
      <c r="BJ203" s="148"/>
      <c r="BK203" s="148"/>
      <c r="BL203" s="148"/>
      <c r="BM203" s="148"/>
      <c r="BN203" s="148"/>
      <c r="BO203" s="148"/>
      <c r="BP203" s="148"/>
      <c r="BQ203" s="148"/>
      <c r="BR203" s="148"/>
      <c r="BS203" s="148"/>
      <c r="BT203" s="148"/>
      <c r="BU203" s="148"/>
      <c r="BV203" s="148"/>
      <c r="BW203" s="148"/>
      <c r="BX203" s="148"/>
      <c r="BY203" s="148"/>
      <c r="BZ203" s="148"/>
      <c r="CA203" s="148"/>
      <c r="CB203" s="148"/>
    </row>
    <row r="204" spans="1:80" x14ac:dyDescent="0.25">
      <c r="A204" s="408"/>
      <c r="B204" s="377"/>
      <c r="C204" s="377"/>
      <c r="D204" s="377"/>
      <c r="E204" s="377"/>
      <c r="F204" s="377"/>
      <c r="G204" s="377"/>
      <c r="H204" s="377"/>
      <c r="I204" s="377"/>
      <c r="J204" s="377"/>
      <c r="K204" s="377"/>
      <c r="L204" s="377"/>
      <c r="M204" s="377"/>
      <c r="N204" s="377"/>
      <c r="O204" s="377"/>
      <c r="P204" s="377"/>
      <c r="Q204" s="377"/>
      <c r="R204" s="377"/>
      <c r="S204" s="377"/>
      <c r="T204" s="377"/>
      <c r="U204" s="377"/>
      <c r="V204" s="377"/>
      <c r="W204" s="377"/>
      <c r="X204" s="377"/>
      <c r="Y204" s="377"/>
      <c r="Z204" s="377"/>
      <c r="AA204" s="377"/>
      <c r="AB204" s="377"/>
      <c r="AC204" s="377"/>
      <c r="AD204" s="377"/>
      <c r="AE204" s="377"/>
      <c r="AF204" s="377"/>
      <c r="AG204" s="377"/>
      <c r="AH204" s="377"/>
      <c r="AI204" s="377"/>
      <c r="AJ204" s="377"/>
      <c r="AK204" s="377"/>
      <c r="AL204" s="377"/>
      <c r="AM204" s="377"/>
      <c r="AN204" s="377"/>
      <c r="AO204" s="377"/>
      <c r="AP204" s="148"/>
      <c r="AQ204" s="148"/>
      <c r="AR204" s="148"/>
      <c r="AS204" s="148"/>
      <c r="AT204" s="148"/>
      <c r="AU204" s="148"/>
      <c r="AV204" s="148"/>
      <c r="AW204" s="148"/>
      <c r="AX204" s="148"/>
      <c r="AY204" s="148"/>
      <c r="AZ204" s="148"/>
      <c r="BA204" s="148"/>
      <c r="BB204" s="148"/>
      <c r="BC204" s="148"/>
      <c r="BD204" s="148"/>
      <c r="BE204" s="148"/>
      <c r="BF204" s="148"/>
      <c r="BG204" s="148"/>
      <c r="BH204" s="148"/>
      <c r="BI204" s="148"/>
      <c r="BJ204" s="148"/>
      <c r="BK204" s="148"/>
      <c r="BL204" s="148"/>
      <c r="BM204" s="148"/>
      <c r="BN204" s="148"/>
      <c r="BO204" s="148"/>
      <c r="BP204" s="148"/>
      <c r="BQ204" s="148"/>
      <c r="BR204" s="148"/>
      <c r="BS204" s="148"/>
      <c r="BT204" s="148"/>
      <c r="BU204" s="148"/>
      <c r="BV204" s="148"/>
      <c r="BW204" s="148"/>
      <c r="BX204" s="148"/>
      <c r="BY204" s="148"/>
      <c r="BZ204" s="148"/>
      <c r="CA204" s="148"/>
      <c r="CB204" s="148"/>
    </row>
    <row r="205" spans="1:80" x14ac:dyDescent="0.25">
      <c r="A205" s="408"/>
      <c r="B205" s="377"/>
      <c r="C205" s="377"/>
      <c r="D205" s="377"/>
      <c r="E205" s="377"/>
      <c r="F205" s="377"/>
      <c r="G205" s="377"/>
      <c r="H205" s="377"/>
      <c r="I205" s="377"/>
      <c r="J205" s="377"/>
      <c r="K205" s="377"/>
      <c r="L205" s="377"/>
      <c r="M205" s="377"/>
      <c r="N205" s="377"/>
      <c r="O205" s="377"/>
      <c r="P205" s="377"/>
      <c r="Q205" s="377"/>
      <c r="R205" s="377"/>
      <c r="S205" s="377"/>
      <c r="T205" s="377"/>
      <c r="U205" s="377"/>
      <c r="V205" s="377"/>
      <c r="W205" s="377"/>
      <c r="X205" s="377"/>
      <c r="Y205" s="377"/>
      <c r="Z205" s="377"/>
      <c r="AA205" s="377"/>
      <c r="AB205" s="377"/>
      <c r="AC205" s="377"/>
      <c r="AD205" s="377"/>
      <c r="AE205" s="377"/>
      <c r="AF205" s="377"/>
      <c r="AG205" s="377"/>
      <c r="AH205" s="377"/>
      <c r="AI205" s="377"/>
      <c r="AJ205" s="377"/>
      <c r="AK205" s="377"/>
      <c r="AL205" s="377"/>
      <c r="AM205" s="377"/>
      <c r="AN205" s="377"/>
      <c r="AO205" s="377"/>
      <c r="AP205" s="148"/>
      <c r="AQ205" s="148"/>
      <c r="AR205" s="148"/>
      <c r="AS205" s="148"/>
      <c r="AT205" s="148"/>
      <c r="AU205" s="148"/>
      <c r="AV205" s="148"/>
      <c r="AW205" s="148"/>
      <c r="AX205" s="148"/>
      <c r="AY205" s="148"/>
      <c r="AZ205" s="148"/>
      <c r="BA205" s="148"/>
      <c r="BB205" s="148"/>
      <c r="BC205" s="148"/>
      <c r="BD205" s="148"/>
      <c r="BE205" s="148"/>
      <c r="BF205" s="148"/>
      <c r="BG205" s="148"/>
      <c r="BH205" s="148"/>
      <c r="BI205" s="148"/>
      <c r="BJ205" s="148"/>
      <c r="BK205" s="148"/>
      <c r="BL205" s="148"/>
      <c r="BM205" s="148"/>
      <c r="BN205" s="148"/>
      <c r="BO205" s="148"/>
      <c r="BP205" s="148"/>
      <c r="BQ205" s="148"/>
      <c r="BR205" s="148"/>
      <c r="BS205" s="148"/>
      <c r="BT205" s="148"/>
      <c r="BU205" s="148"/>
      <c r="BV205" s="148"/>
      <c r="BW205" s="148"/>
      <c r="BX205" s="148"/>
      <c r="BY205" s="148"/>
      <c r="BZ205" s="148"/>
      <c r="CA205" s="148"/>
      <c r="CB205" s="148"/>
    </row>
    <row r="206" spans="1:80" x14ac:dyDescent="0.25">
      <c r="A206" s="408"/>
      <c r="B206" s="377"/>
      <c r="C206" s="377"/>
      <c r="D206" s="377"/>
      <c r="E206" s="377"/>
      <c r="F206" s="377"/>
      <c r="G206" s="377"/>
      <c r="H206" s="377"/>
      <c r="I206" s="377"/>
      <c r="J206" s="377"/>
      <c r="K206" s="377"/>
      <c r="L206" s="377"/>
      <c r="M206" s="377"/>
      <c r="N206" s="377"/>
      <c r="O206" s="377"/>
      <c r="P206" s="377"/>
      <c r="Q206" s="377"/>
      <c r="R206" s="377"/>
      <c r="S206" s="377"/>
      <c r="T206" s="377"/>
      <c r="U206" s="377"/>
      <c r="V206" s="377"/>
      <c r="W206" s="377"/>
      <c r="X206" s="377"/>
      <c r="Y206" s="377"/>
      <c r="Z206" s="377"/>
      <c r="AA206" s="377"/>
      <c r="AB206" s="377"/>
      <c r="AC206" s="377"/>
      <c r="AD206" s="377"/>
      <c r="AE206" s="377"/>
      <c r="AF206" s="377"/>
      <c r="AG206" s="377"/>
      <c r="AH206" s="377"/>
      <c r="AI206" s="377"/>
      <c r="AJ206" s="377"/>
      <c r="AK206" s="377"/>
      <c r="AL206" s="377"/>
      <c r="AM206" s="377"/>
      <c r="AN206" s="377"/>
      <c r="AO206" s="377"/>
      <c r="AP206" s="148"/>
      <c r="AQ206" s="148"/>
      <c r="AR206" s="148"/>
      <c r="AS206" s="148"/>
      <c r="AT206" s="148"/>
      <c r="AU206" s="148"/>
      <c r="AV206" s="148"/>
      <c r="AW206" s="148"/>
      <c r="AX206" s="148"/>
      <c r="AY206" s="148"/>
      <c r="AZ206" s="148"/>
      <c r="BA206" s="148"/>
      <c r="BB206" s="148"/>
      <c r="BC206" s="148"/>
      <c r="BD206" s="148"/>
      <c r="BE206" s="148"/>
      <c r="BF206" s="148"/>
      <c r="BG206" s="148"/>
      <c r="BH206" s="148"/>
      <c r="BI206" s="148"/>
      <c r="BJ206" s="148"/>
      <c r="BK206" s="148"/>
      <c r="BL206" s="148"/>
      <c r="BM206" s="148"/>
      <c r="BN206" s="148"/>
      <c r="BO206" s="148"/>
      <c r="BP206" s="148"/>
      <c r="BQ206" s="148"/>
      <c r="BR206" s="148"/>
      <c r="BS206" s="148"/>
      <c r="BT206" s="148"/>
      <c r="BU206" s="148"/>
      <c r="BV206" s="148"/>
      <c r="BW206" s="148"/>
      <c r="BX206" s="148"/>
      <c r="BY206" s="148"/>
      <c r="BZ206" s="148"/>
      <c r="CA206" s="148"/>
      <c r="CB206" s="148"/>
    </row>
    <row r="207" spans="1:80" x14ac:dyDescent="0.25">
      <c r="A207" s="408"/>
      <c r="B207" s="377"/>
      <c r="C207" s="377"/>
      <c r="D207" s="377"/>
      <c r="E207" s="377"/>
      <c r="F207" s="377"/>
      <c r="G207" s="377"/>
      <c r="H207" s="377"/>
      <c r="I207" s="377"/>
      <c r="J207" s="377"/>
      <c r="K207" s="377"/>
      <c r="L207" s="377"/>
      <c r="M207" s="377"/>
      <c r="N207" s="377"/>
      <c r="O207" s="377"/>
      <c r="P207" s="377"/>
      <c r="Q207" s="377"/>
      <c r="R207" s="377"/>
      <c r="S207" s="377"/>
      <c r="T207" s="377"/>
      <c r="U207" s="377"/>
      <c r="V207" s="377"/>
      <c r="W207" s="377"/>
      <c r="X207" s="377"/>
      <c r="Y207" s="377"/>
      <c r="Z207" s="377"/>
      <c r="AA207" s="377"/>
      <c r="AB207" s="377"/>
      <c r="AC207" s="377"/>
      <c r="AD207" s="377"/>
      <c r="AE207" s="377"/>
      <c r="AF207" s="377"/>
      <c r="AG207" s="377"/>
      <c r="AH207" s="377"/>
      <c r="AI207" s="377"/>
      <c r="AJ207" s="377"/>
      <c r="AK207" s="377"/>
      <c r="AL207" s="377"/>
      <c r="AM207" s="377"/>
      <c r="AN207" s="377"/>
      <c r="AO207" s="377"/>
      <c r="AP207" s="148"/>
      <c r="AQ207" s="148"/>
      <c r="AR207" s="148"/>
      <c r="AS207" s="148"/>
      <c r="AT207" s="148"/>
      <c r="AU207" s="148"/>
      <c r="AV207" s="148"/>
      <c r="AW207" s="148"/>
      <c r="AX207" s="148"/>
      <c r="AY207" s="148"/>
      <c r="AZ207" s="148"/>
      <c r="BA207" s="148"/>
      <c r="BB207" s="148"/>
      <c r="BC207" s="148"/>
      <c r="BD207" s="148"/>
      <c r="BE207" s="148"/>
      <c r="BF207" s="148"/>
      <c r="BG207" s="148"/>
      <c r="BH207" s="148"/>
      <c r="BI207" s="148"/>
      <c r="BJ207" s="148"/>
      <c r="BK207" s="148"/>
      <c r="BL207" s="148"/>
      <c r="BM207" s="148"/>
      <c r="BN207" s="148"/>
      <c r="BO207" s="148"/>
      <c r="BP207" s="148"/>
      <c r="BQ207" s="148"/>
      <c r="BR207" s="148"/>
      <c r="BS207" s="148"/>
      <c r="BT207" s="148"/>
      <c r="BU207" s="148"/>
      <c r="BV207" s="148"/>
      <c r="BW207" s="148"/>
      <c r="BX207" s="148"/>
      <c r="BY207" s="148"/>
      <c r="BZ207" s="148"/>
      <c r="CA207" s="148"/>
      <c r="CB207" s="148"/>
    </row>
    <row r="208" spans="1:80" x14ac:dyDescent="0.25">
      <c r="A208" s="408"/>
      <c r="B208" s="377"/>
      <c r="C208" s="377"/>
      <c r="D208" s="377"/>
      <c r="E208" s="377"/>
      <c r="F208" s="377"/>
      <c r="G208" s="377"/>
      <c r="H208" s="377"/>
      <c r="I208" s="377"/>
      <c r="J208" s="377"/>
      <c r="K208" s="377"/>
      <c r="L208" s="377"/>
      <c r="M208" s="377"/>
      <c r="N208" s="377"/>
      <c r="O208" s="377"/>
      <c r="P208" s="377"/>
      <c r="Q208" s="377"/>
      <c r="R208" s="377"/>
      <c r="S208" s="377"/>
      <c r="T208" s="377"/>
      <c r="U208" s="377"/>
      <c r="V208" s="377"/>
      <c r="W208" s="377"/>
      <c r="X208" s="377"/>
      <c r="Y208" s="377"/>
      <c r="Z208" s="377"/>
      <c r="AA208" s="377"/>
      <c r="AB208" s="377"/>
      <c r="AC208" s="377"/>
      <c r="AD208" s="377"/>
      <c r="AE208" s="377"/>
      <c r="AF208" s="377"/>
      <c r="AG208" s="377"/>
      <c r="AH208" s="377"/>
      <c r="AI208" s="377"/>
      <c r="AJ208" s="377"/>
      <c r="AK208" s="377"/>
      <c r="AL208" s="377"/>
      <c r="AM208" s="377"/>
      <c r="AN208" s="377"/>
      <c r="AO208" s="377"/>
      <c r="AP208" s="148"/>
      <c r="AQ208" s="148"/>
      <c r="AR208" s="148"/>
      <c r="AS208" s="148"/>
      <c r="AT208" s="148"/>
      <c r="AU208" s="148"/>
      <c r="AV208" s="148"/>
      <c r="AW208" s="148"/>
      <c r="AX208" s="148"/>
      <c r="AY208" s="148"/>
      <c r="AZ208" s="148"/>
      <c r="BA208" s="148"/>
      <c r="BB208" s="148"/>
      <c r="BC208" s="148"/>
      <c r="BD208" s="148"/>
      <c r="BE208" s="148"/>
      <c r="BF208" s="148"/>
      <c r="BG208" s="148"/>
      <c r="BH208" s="148"/>
      <c r="BI208" s="148"/>
      <c r="BJ208" s="148"/>
      <c r="BK208" s="148"/>
      <c r="BL208" s="148"/>
      <c r="BM208" s="148"/>
      <c r="BN208" s="148"/>
      <c r="BO208" s="148"/>
      <c r="BP208" s="148"/>
      <c r="BQ208" s="148"/>
      <c r="BR208" s="148"/>
      <c r="BS208" s="148"/>
      <c r="BT208" s="148"/>
      <c r="BU208" s="148"/>
      <c r="BV208" s="148"/>
      <c r="BW208" s="148"/>
      <c r="BX208" s="148"/>
      <c r="BY208" s="148"/>
      <c r="BZ208" s="148"/>
      <c r="CA208" s="148"/>
      <c r="CB208" s="148"/>
    </row>
    <row r="209" spans="1:80" x14ac:dyDescent="0.25">
      <c r="A209" s="408"/>
      <c r="B209" s="377"/>
      <c r="C209" s="377"/>
      <c r="D209" s="377"/>
      <c r="E209" s="377"/>
      <c r="F209" s="377"/>
      <c r="G209" s="377"/>
      <c r="H209" s="377"/>
      <c r="I209" s="377"/>
      <c r="J209" s="377"/>
      <c r="K209" s="377"/>
      <c r="L209" s="377"/>
      <c r="M209" s="377"/>
      <c r="N209" s="377"/>
      <c r="O209" s="377"/>
      <c r="P209" s="377"/>
      <c r="Q209" s="377"/>
      <c r="R209" s="377"/>
      <c r="S209" s="377"/>
      <c r="T209" s="377"/>
      <c r="U209" s="377"/>
      <c r="V209" s="377"/>
      <c r="W209" s="377"/>
      <c r="X209" s="377"/>
      <c r="Y209" s="377"/>
      <c r="Z209" s="377"/>
      <c r="AA209" s="377"/>
      <c r="AB209" s="377"/>
      <c r="AC209" s="377"/>
      <c r="AD209" s="377"/>
      <c r="AE209" s="377"/>
      <c r="AF209" s="377"/>
      <c r="AG209" s="377"/>
      <c r="AH209" s="377"/>
      <c r="AI209" s="377"/>
      <c r="AJ209" s="377"/>
      <c r="AK209" s="377"/>
      <c r="AL209" s="377"/>
      <c r="AM209" s="377"/>
      <c r="AN209" s="377"/>
      <c r="AO209" s="377"/>
      <c r="AP209" s="148"/>
      <c r="AQ209" s="148"/>
      <c r="AR209" s="148"/>
      <c r="AS209" s="148"/>
      <c r="AT209" s="148"/>
      <c r="AU209" s="148"/>
      <c r="AV209" s="148"/>
      <c r="AW209" s="148"/>
      <c r="AX209" s="148"/>
      <c r="AY209" s="148"/>
      <c r="AZ209" s="148"/>
      <c r="BA209" s="148"/>
      <c r="BB209" s="148"/>
      <c r="BC209" s="148"/>
      <c r="BD209" s="148"/>
      <c r="BE209" s="148"/>
      <c r="BF209" s="148"/>
      <c r="BG209" s="148"/>
      <c r="BH209" s="148"/>
      <c r="BI209" s="148"/>
      <c r="BJ209" s="148"/>
      <c r="BK209" s="148"/>
      <c r="BL209" s="148"/>
      <c r="BM209" s="148"/>
      <c r="BN209" s="148"/>
      <c r="BO209" s="148"/>
      <c r="BP209" s="148"/>
      <c r="BQ209" s="148"/>
      <c r="BR209" s="148"/>
      <c r="BS209" s="148"/>
      <c r="BT209" s="148"/>
      <c r="BU209" s="148"/>
      <c r="BV209" s="148"/>
      <c r="BW209" s="148"/>
      <c r="BX209" s="148"/>
      <c r="BY209" s="148"/>
      <c r="BZ209" s="148"/>
      <c r="CA209" s="148"/>
      <c r="CB209" s="148"/>
    </row>
    <row r="210" spans="1:80" x14ac:dyDescent="0.25">
      <c r="A210" s="408"/>
      <c r="B210" s="377"/>
      <c r="C210" s="377"/>
      <c r="D210" s="377"/>
      <c r="E210" s="377"/>
      <c r="F210" s="377"/>
      <c r="G210" s="377"/>
      <c r="H210" s="377"/>
      <c r="I210" s="377"/>
      <c r="J210" s="377"/>
      <c r="K210" s="377"/>
      <c r="L210" s="377"/>
      <c r="M210" s="377"/>
      <c r="N210" s="377"/>
      <c r="O210" s="377"/>
      <c r="P210" s="377"/>
      <c r="Q210" s="377"/>
      <c r="R210" s="377"/>
      <c r="S210" s="377"/>
      <c r="T210" s="377"/>
      <c r="U210" s="377"/>
      <c r="V210" s="377"/>
      <c r="W210" s="377"/>
      <c r="X210" s="377"/>
      <c r="Y210" s="377"/>
      <c r="Z210" s="377"/>
      <c r="AA210" s="377"/>
      <c r="AB210" s="377"/>
      <c r="AC210" s="377"/>
      <c r="AD210" s="377"/>
      <c r="AE210" s="377"/>
      <c r="AF210" s="377"/>
      <c r="AG210" s="377"/>
      <c r="AH210" s="377"/>
      <c r="AI210" s="377"/>
      <c r="AJ210" s="377"/>
      <c r="AK210" s="377"/>
      <c r="AL210" s="377"/>
      <c r="AM210" s="377"/>
      <c r="AN210" s="377"/>
      <c r="AO210" s="377"/>
      <c r="AP210" s="148"/>
      <c r="AQ210" s="148"/>
      <c r="AR210" s="148"/>
      <c r="AS210" s="148"/>
      <c r="AT210" s="148"/>
      <c r="AU210" s="148"/>
      <c r="AV210" s="148"/>
      <c r="AW210" s="148"/>
      <c r="AX210" s="148"/>
      <c r="AY210" s="148"/>
      <c r="AZ210" s="148"/>
      <c r="BA210" s="148"/>
      <c r="BB210" s="148"/>
      <c r="BC210" s="148"/>
      <c r="BD210" s="148"/>
      <c r="BE210" s="148"/>
      <c r="BF210" s="148"/>
      <c r="BG210" s="148"/>
      <c r="BH210" s="148"/>
      <c r="BI210" s="148"/>
      <c r="BJ210" s="148"/>
      <c r="BK210" s="148"/>
      <c r="BL210" s="148"/>
      <c r="BM210" s="148"/>
      <c r="BN210" s="148"/>
      <c r="BO210" s="148"/>
      <c r="BP210" s="148"/>
      <c r="BQ210" s="148"/>
      <c r="BR210" s="148"/>
      <c r="BS210" s="148"/>
      <c r="BT210" s="148"/>
      <c r="BU210" s="148"/>
      <c r="BV210" s="148"/>
      <c r="BW210" s="148"/>
      <c r="BX210" s="148"/>
      <c r="BY210" s="148"/>
      <c r="BZ210" s="148"/>
      <c r="CA210" s="148"/>
      <c r="CB210" s="148"/>
    </row>
    <row r="211" spans="1:80" x14ac:dyDescent="0.25">
      <c r="A211" s="408"/>
      <c r="B211" s="377"/>
      <c r="C211" s="377"/>
      <c r="D211" s="377"/>
      <c r="E211" s="377"/>
      <c r="F211" s="377"/>
      <c r="G211" s="377"/>
      <c r="H211" s="377"/>
      <c r="I211" s="377"/>
      <c r="J211" s="377"/>
      <c r="K211" s="377"/>
      <c r="L211" s="377"/>
      <c r="M211" s="377"/>
      <c r="N211" s="377"/>
      <c r="O211" s="377"/>
      <c r="P211" s="377"/>
      <c r="Q211" s="377"/>
      <c r="R211" s="377"/>
      <c r="S211" s="377"/>
      <c r="T211" s="377"/>
      <c r="U211" s="377"/>
      <c r="V211" s="377"/>
      <c r="W211" s="377"/>
      <c r="X211" s="377"/>
      <c r="Y211" s="377"/>
      <c r="Z211" s="377"/>
      <c r="AA211" s="377"/>
      <c r="AB211" s="377"/>
      <c r="AC211" s="377"/>
      <c r="AD211" s="377"/>
      <c r="AE211" s="377"/>
      <c r="AF211" s="377"/>
      <c r="AG211" s="377"/>
      <c r="AH211" s="377"/>
      <c r="AI211" s="377"/>
      <c r="AJ211" s="377"/>
      <c r="AK211" s="377"/>
      <c r="AL211" s="377"/>
      <c r="AM211" s="377"/>
      <c r="AN211" s="377"/>
      <c r="AO211" s="377"/>
      <c r="AP211" s="148"/>
      <c r="AQ211" s="148"/>
      <c r="AR211" s="148"/>
      <c r="AS211" s="148"/>
      <c r="AT211" s="148"/>
      <c r="AU211" s="148"/>
      <c r="AV211" s="148"/>
      <c r="AW211" s="148"/>
      <c r="AX211" s="148"/>
      <c r="AY211" s="148"/>
      <c r="AZ211" s="148"/>
      <c r="BA211" s="148"/>
      <c r="BB211" s="148"/>
      <c r="BC211" s="148"/>
      <c r="BD211" s="148"/>
      <c r="BE211" s="148"/>
      <c r="BF211" s="148"/>
      <c r="BG211" s="148"/>
      <c r="BH211" s="148"/>
      <c r="BI211" s="148"/>
      <c r="BJ211" s="148"/>
      <c r="BK211" s="148"/>
      <c r="BL211" s="148"/>
      <c r="BM211" s="148"/>
      <c r="BN211" s="148"/>
      <c r="BO211" s="148"/>
      <c r="BP211" s="148"/>
      <c r="BQ211" s="148"/>
      <c r="BR211" s="148"/>
      <c r="BS211" s="148"/>
      <c r="BT211" s="148"/>
      <c r="BU211" s="148"/>
      <c r="BV211" s="148"/>
      <c r="BW211" s="148"/>
      <c r="BX211" s="148"/>
      <c r="BY211" s="148"/>
      <c r="BZ211" s="148"/>
      <c r="CA211" s="148"/>
      <c r="CB211" s="148"/>
    </row>
    <row r="212" spans="1:80" x14ac:dyDescent="0.25">
      <c r="A212" s="408"/>
      <c r="B212" s="377"/>
      <c r="C212" s="377"/>
      <c r="D212" s="377"/>
      <c r="E212" s="377"/>
      <c r="F212" s="377"/>
      <c r="G212" s="377"/>
      <c r="H212" s="377"/>
      <c r="I212" s="377"/>
      <c r="J212" s="377"/>
      <c r="K212" s="377"/>
      <c r="L212" s="377"/>
      <c r="M212" s="377"/>
      <c r="N212" s="377"/>
      <c r="O212" s="377"/>
      <c r="P212" s="377"/>
      <c r="Q212" s="377"/>
      <c r="R212" s="377"/>
      <c r="S212" s="377"/>
      <c r="T212" s="377"/>
      <c r="U212" s="377"/>
      <c r="V212" s="377"/>
      <c r="W212" s="377"/>
      <c r="X212" s="377"/>
      <c r="Y212" s="377"/>
      <c r="Z212" s="377"/>
      <c r="AA212" s="377"/>
      <c r="AB212" s="377"/>
      <c r="AC212" s="377"/>
      <c r="AD212" s="377"/>
      <c r="AE212" s="377"/>
      <c r="AF212" s="377"/>
      <c r="AG212" s="377"/>
      <c r="AH212" s="377"/>
      <c r="AI212" s="377"/>
      <c r="AJ212" s="377"/>
      <c r="AK212" s="377"/>
      <c r="AL212" s="377"/>
      <c r="AM212" s="377"/>
      <c r="AN212" s="377"/>
      <c r="AO212" s="377"/>
      <c r="AP212" s="148"/>
      <c r="AQ212" s="148"/>
      <c r="AR212" s="148"/>
      <c r="AS212" s="148"/>
      <c r="AT212" s="148"/>
      <c r="AU212" s="148"/>
      <c r="AV212" s="148"/>
      <c r="AW212" s="148"/>
      <c r="AX212" s="148"/>
      <c r="AY212" s="148"/>
      <c r="AZ212" s="148"/>
      <c r="BA212" s="148"/>
      <c r="BB212" s="148"/>
      <c r="BC212" s="148"/>
      <c r="BD212" s="148"/>
      <c r="BE212" s="148"/>
      <c r="BF212" s="148"/>
      <c r="BG212" s="148"/>
      <c r="BH212" s="148"/>
      <c r="BI212" s="148"/>
      <c r="BJ212" s="148"/>
      <c r="BK212" s="148"/>
      <c r="BL212" s="148"/>
      <c r="BM212" s="148"/>
      <c r="BN212" s="148"/>
      <c r="BO212" s="148"/>
      <c r="BP212" s="148"/>
      <c r="BQ212" s="148"/>
      <c r="BR212" s="148"/>
      <c r="BS212" s="148"/>
      <c r="BT212" s="148"/>
      <c r="BU212" s="148"/>
      <c r="BV212" s="148"/>
      <c r="BW212" s="148"/>
      <c r="BX212" s="148"/>
      <c r="BY212" s="148"/>
      <c r="BZ212" s="148"/>
      <c r="CA212" s="148"/>
      <c r="CB212" s="148"/>
    </row>
    <row r="213" spans="1:80" x14ac:dyDescent="0.25">
      <c r="A213" s="408"/>
      <c r="B213" s="377"/>
      <c r="C213" s="377"/>
      <c r="D213" s="377"/>
      <c r="E213" s="377"/>
      <c r="F213" s="377"/>
      <c r="G213" s="377"/>
      <c r="H213" s="377"/>
      <c r="I213" s="377"/>
      <c r="J213" s="377"/>
      <c r="K213" s="377"/>
      <c r="L213" s="377"/>
      <c r="M213" s="377"/>
      <c r="N213" s="377"/>
      <c r="O213" s="377"/>
      <c r="P213" s="377"/>
      <c r="Q213" s="377"/>
      <c r="R213" s="377"/>
      <c r="S213" s="377"/>
      <c r="T213" s="377"/>
      <c r="U213" s="377"/>
      <c r="V213" s="377"/>
      <c r="W213" s="377"/>
      <c r="X213" s="377"/>
      <c r="Y213" s="377"/>
      <c r="Z213" s="377"/>
      <c r="AA213" s="377"/>
      <c r="AB213" s="377"/>
      <c r="AC213" s="377"/>
      <c r="AD213" s="377"/>
      <c r="AE213" s="377"/>
      <c r="AF213" s="377"/>
      <c r="AG213" s="377"/>
      <c r="AH213" s="377"/>
      <c r="AI213" s="377"/>
      <c r="AJ213" s="377"/>
      <c r="AK213" s="377"/>
      <c r="AL213" s="377"/>
      <c r="AM213" s="377"/>
      <c r="AN213" s="377"/>
      <c r="AO213" s="377"/>
      <c r="AP213" s="148"/>
      <c r="AQ213" s="148"/>
      <c r="AR213" s="148"/>
      <c r="AS213" s="148"/>
      <c r="AT213" s="148"/>
      <c r="AU213" s="148"/>
      <c r="AV213" s="148"/>
      <c r="AW213" s="148"/>
      <c r="AX213" s="148"/>
      <c r="AY213" s="148"/>
      <c r="AZ213" s="148"/>
      <c r="BA213" s="148"/>
      <c r="BB213" s="148"/>
      <c r="BC213" s="148"/>
      <c r="BD213" s="148"/>
      <c r="BE213" s="148"/>
      <c r="BF213" s="148"/>
      <c r="BG213" s="148"/>
      <c r="BH213" s="148"/>
      <c r="BI213" s="148"/>
      <c r="BJ213" s="148"/>
      <c r="BK213" s="148"/>
      <c r="BL213" s="148"/>
      <c r="BM213" s="148"/>
      <c r="BN213" s="148"/>
      <c r="BO213" s="148"/>
      <c r="BP213" s="148"/>
      <c r="BQ213" s="148"/>
      <c r="BR213" s="148"/>
      <c r="BS213" s="148"/>
      <c r="BT213" s="148"/>
      <c r="BU213" s="148"/>
      <c r="BV213" s="148"/>
      <c r="BW213" s="148"/>
      <c r="BX213" s="148"/>
      <c r="BY213" s="148"/>
      <c r="BZ213" s="148"/>
      <c r="CA213" s="148"/>
      <c r="CB213" s="148"/>
    </row>
    <row r="214" spans="1:80" x14ac:dyDescent="0.25">
      <c r="A214" s="408"/>
      <c r="B214" s="377"/>
      <c r="C214" s="377"/>
      <c r="D214" s="377"/>
      <c r="E214" s="377"/>
      <c r="F214" s="377"/>
      <c r="G214" s="377"/>
      <c r="H214" s="377"/>
      <c r="I214" s="377"/>
      <c r="J214" s="377"/>
      <c r="K214" s="377"/>
      <c r="L214" s="377"/>
      <c r="M214" s="377"/>
      <c r="N214" s="377"/>
      <c r="O214" s="377"/>
      <c r="P214" s="377"/>
      <c r="Q214" s="377"/>
      <c r="R214" s="377"/>
      <c r="S214" s="377"/>
      <c r="T214" s="377"/>
      <c r="U214" s="377"/>
      <c r="V214" s="377"/>
      <c r="W214" s="377"/>
      <c r="X214" s="377"/>
      <c r="Y214" s="377"/>
      <c r="Z214" s="377"/>
      <c r="AA214" s="377"/>
      <c r="AB214" s="377"/>
      <c r="AC214" s="377"/>
      <c r="AD214" s="377"/>
      <c r="AE214" s="377"/>
      <c r="AF214" s="377"/>
      <c r="AG214" s="377"/>
      <c r="AH214" s="377"/>
      <c r="AI214" s="377"/>
      <c r="AJ214" s="377"/>
      <c r="AK214" s="377"/>
      <c r="AL214" s="377"/>
      <c r="AM214" s="377"/>
      <c r="AN214" s="377"/>
      <c r="AO214" s="377"/>
      <c r="AP214" s="148"/>
      <c r="AQ214" s="148"/>
      <c r="AR214" s="148"/>
      <c r="AS214" s="148"/>
      <c r="AT214" s="148"/>
      <c r="AU214" s="148"/>
      <c r="AV214" s="148"/>
      <c r="AW214" s="148"/>
      <c r="AX214" s="148"/>
      <c r="AY214" s="148"/>
      <c r="AZ214" s="148"/>
      <c r="BA214" s="148"/>
      <c r="BB214" s="148"/>
      <c r="BC214" s="148"/>
      <c r="BD214" s="148"/>
      <c r="BE214" s="148"/>
      <c r="BF214" s="148"/>
      <c r="BG214" s="148"/>
      <c r="BH214" s="148"/>
      <c r="BI214" s="148"/>
      <c r="BJ214" s="148"/>
      <c r="BK214" s="148"/>
      <c r="BL214" s="148"/>
      <c r="BM214" s="148"/>
      <c r="BN214" s="148"/>
      <c r="BO214" s="148"/>
      <c r="BP214" s="148"/>
      <c r="BQ214" s="148"/>
      <c r="BR214" s="148"/>
      <c r="BS214" s="148"/>
      <c r="BT214" s="148"/>
      <c r="BU214" s="148"/>
      <c r="BV214" s="148"/>
      <c r="BW214" s="148"/>
      <c r="BX214" s="148"/>
      <c r="BY214" s="148"/>
      <c r="BZ214" s="148"/>
      <c r="CA214" s="148"/>
      <c r="CB214" s="148"/>
    </row>
    <row r="215" spans="1:80" x14ac:dyDescent="0.25">
      <c r="A215" s="408"/>
      <c r="B215" s="377"/>
      <c r="C215" s="377"/>
      <c r="D215" s="377"/>
      <c r="E215" s="377"/>
      <c r="F215" s="377"/>
      <c r="G215" s="377"/>
      <c r="H215" s="377"/>
      <c r="I215" s="377"/>
      <c r="J215" s="377"/>
      <c r="K215" s="377"/>
      <c r="L215" s="377"/>
      <c r="M215" s="377"/>
      <c r="N215" s="377"/>
      <c r="O215" s="377"/>
      <c r="P215" s="377"/>
      <c r="Q215" s="377"/>
      <c r="R215" s="377"/>
      <c r="S215" s="377"/>
      <c r="T215" s="377"/>
      <c r="U215" s="377"/>
      <c r="V215" s="377"/>
      <c r="W215" s="377"/>
      <c r="X215" s="377"/>
      <c r="Y215" s="377"/>
      <c r="Z215" s="377"/>
      <c r="AA215" s="377"/>
      <c r="AB215" s="377"/>
      <c r="AC215" s="377"/>
      <c r="AD215" s="377"/>
      <c r="AE215" s="377"/>
      <c r="AF215" s="377"/>
      <c r="AG215" s="377"/>
      <c r="AH215" s="377"/>
      <c r="AI215" s="377"/>
      <c r="AJ215" s="377"/>
      <c r="AK215" s="377"/>
      <c r="AL215" s="377"/>
      <c r="AM215" s="377"/>
      <c r="AN215" s="377"/>
      <c r="AO215" s="377"/>
      <c r="AP215" s="148"/>
      <c r="AQ215" s="148"/>
      <c r="AR215" s="148"/>
      <c r="AS215" s="148"/>
      <c r="AT215" s="148"/>
      <c r="AU215" s="148"/>
      <c r="AV215" s="148"/>
      <c r="AW215" s="148"/>
      <c r="AX215" s="148"/>
      <c r="AY215" s="148"/>
      <c r="AZ215" s="148"/>
      <c r="BA215" s="148"/>
      <c r="BB215" s="148"/>
      <c r="BC215" s="148"/>
      <c r="BD215" s="148"/>
      <c r="BE215" s="148"/>
      <c r="BF215" s="148"/>
      <c r="BG215" s="148"/>
      <c r="BH215" s="148"/>
      <c r="BI215" s="148"/>
      <c r="BJ215" s="148"/>
      <c r="BK215" s="148"/>
      <c r="BL215" s="148"/>
      <c r="BM215" s="148"/>
      <c r="BN215" s="148"/>
      <c r="BO215" s="148"/>
      <c r="BP215" s="148"/>
      <c r="BQ215" s="148"/>
      <c r="BR215" s="148"/>
      <c r="BS215" s="148"/>
      <c r="BT215" s="148"/>
      <c r="BU215" s="148"/>
      <c r="BV215" s="148"/>
      <c r="BW215" s="148"/>
      <c r="BX215" s="148"/>
      <c r="BY215" s="148"/>
      <c r="BZ215" s="148"/>
      <c r="CA215" s="148"/>
      <c r="CB215" s="148"/>
    </row>
    <row r="216" spans="1:80" x14ac:dyDescent="0.25">
      <c r="A216" s="408"/>
      <c r="B216" s="377"/>
      <c r="C216" s="377"/>
      <c r="D216" s="377"/>
      <c r="E216" s="377"/>
      <c r="F216" s="377"/>
      <c r="G216" s="377"/>
      <c r="H216" s="377"/>
      <c r="I216" s="377"/>
      <c r="J216" s="377"/>
      <c r="K216" s="377"/>
      <c r="L216" s="377"/>
      <c r="M216" s="377"/>
      <c r="N216" s="377"/>
      <c r="O216" s="377"/>
      <c r="P216" s="377"/>
      <c r="Q216" s="377"/>
      <c r="R216" s="377"/>
      <c r="S216" s="377"/>
      <c r="T216" s="377"/>
      <c r="U216" s="377"/>
      <c r="V216" s="377"/>
      <c r="W216" s="377"/>
      <c r="X216" s="377"/>
      <c r="Y216" s="377"/>
      <c r="Z216" s="377"/>
      <c r="AA216" s="377"/>
      <c r="AB216" s="377"/>
      <c r="AC216" s="377"/>
      <c r="AD216" s="377"/>
      <c r="AE216" s="377"/>
      <c r="AF216" s="377"/>
      <c r="AG216" s="377"/>
      <c r="AH216" s="377"/>
      <c r="AI216" s="377"/>
      <c r="AJ216" s="377"/>
      <c r="AK216" s="377"/>
      <c r="AL216" s="377"/>
      <c r="AM216" s="377"/>
      <c r="AN216" s="377"/>
      <c r="AO216" s="377"/>
      <c r="AP216" s="148"/>
      <c r="AQ216" s="148"/>
      <c r="AR216" s="148"/>
      <c r="AS216" s="148"/>
      <c r="AT216" s="148"/>
      <c r="AU216" s="148"/>
      <c r="AV216" s="148"/>
      <c r="AW216" s="148"/>
      <c r="AX216" s="148"/>
      <c r="AY216" s="148"/>
      <c r="AZ216" s="148"/>
      <c r="BA216" s="148"/>
      <c r="BB216" s="148"/>
      <c r="BC216" s="148"/>
      <c r="BD216" s="148"/>
      <c r="BE216" s="148"/>
      <c r="BF216" s="148"/>
      <c r="BG216" s="148"/>
      <c r="BH216" s="148"/>
      <c r="BI216" s="148"/>
      <c r="BJ216" s="148"/>
      <c r="BK216" s="148"/>
      <c r="BL216" s="148"/>
      <c r="BM216" s="148"/>
      <c r="BN216" s="148"/>
      <c r="BO216" s="148"/>
      <c r="BP216" s="148"/>
      <c r="BQ216" s="148"/>
      <c r="BR216" s="148"/>
      <c r="BS216" s="148"/>
      <c r="BT216" s="148"/>
      <c r="BU216" s="148"/>
      <c r="BV216" s="148"/>
      <c r="BW216" s="148"/>
      <c r="BX216" s="148"/>
      <c r="BY216" s="148"/>
      <c r="BZ216" s="148"/>
      <c r="CA216" s="148"/>
      <c r="CB216" s="148"/>
    </row>
    <row r="217" spans="1:80" x14ac:dyDescent="0.25">
      <c r="A217" s="408"/>
      <c r="B217" s="377"/>
      <c r="C217" s="377"/>
      <c r="D217" s="377"/>
      <c r="E217" s="377"/>
      <c r="F217" s="377"/>
      <c r="G217" s="377"/>
      <c r="H217" s="377"/>
      <c r="I217" s="377"/>
      <c r="J217" s="377"/>
      <c r="K217" s="377"/>
      <c r="L217" s="377"/>
      <c r="M217" s="377"/>
      <c r="N217" s="377"/>
      <c r="O217" s="377"/>
      <c r="P217" s="377"/>
      <c r="Q217" s="377"/>
      <c r="R217" s="377"/>
      <c r="S217" s="377"/>
      <c r="T217" s="377"/>
      <c r="U217" s="377"/>
      <c r="V217" s="377"/>
      <c r="W217" s="377"/>
      <c r="X217" s="377"/>
      <c r="Y217" s="377"/>
      <c r="Z217" s="377"/>
      <c r="AA217" s="377"/>
      <c r="AB217" s="377"/>
      <c r="AC217" s="377"/>
      <c r="AD217" s="377"/>
      <c r="AE217" s="377"/>
      <c r="AF217" s="377"/>
      <c r="AG217" s="377"/>
      <c r="AH217" s="377"/>
      <c r="AI217" s="377"/>
      <c r="AJ217" s="377"/>
      <c r="AK217" s="377"/>
      <c r="AL217" s="377"/>
      <c r="AM217" s="377"/>
      <c r="AN217" s="377"/>
      <c r="AO217" s="377"/>
      <c r="AP217" s="148"/>
      <c r="AQ217" s="148"/>
      <c r="AR217" s="148"/>
      <c r="AS217" s="148"/>
      <c r="AT217" s="148"/>
      <c r="AU217" s="148"/>
      <c r="AV217" s="148"/>
      <c r="AW217" s="148"/>
      <c r="AX217" s="148"/>
      <c r="AY217" s="148"/>
      <c r="AZ217" s="148"/>
      <c r="BA217" s="148"/>
      <c r="BB217" s="148"/>
      <c r="BC217" s="148"/>
      <c r="BD217" s="148"/>
      <c r="BE217" s="148"/>
      <c r="BF217" s="148"/>
      <c r="BG217" s="148"/>
      <c r="BH217" s="148"/>
      <c r="BI217" s="148"/>
      <c r="BJ217" s="148"/>
      <c r="BK217" s="148"/>
      <c r="BL217" s="148"/>
      <c r="BM217" s="148"/>
      <c r="BN217" s="148"/>
      <c r="BO217" s="148"/>
      <c r="BP217" s="148"/>
      <c r="BQ217" s="148"/>
      <c r="BR217" s="148"/>
      <c r="BS217" s="148"/>
      <c r="BT217" s="148"/>
      <c r="BU217" s="148"/>
      <c r="BV217" s="148"/>
      <c r="BW217" s="148"/>
      <c r="BX217" s="148"/>
      <c r="BY217" s="148"/>
      <c r="BZ217" s="148"/>
      <c r="CA217" s="148"/>
      <c r="CB217" s="148"/>
    </row>
    <row r="218" spans="1:80" x14ac:dyDescent="0.25">
      <c r="A218" s="408"/>
      <c r="B218" s="377"/>
      <c r="C218" s="377"/>
      <c r="D218" s="377"/>
      <c r="E218" s="377"/>
      <c r="F218" s="377"/>
      <c r="G218" s="377"/>
      <c r="H218" s="377"/>
      <c r="I218" s="377"/>
      <c r="J218" s="377"/>
      <c r="K218" s="377"/>
      <c r="L218" s="377"/>
      <c r="M218" s="377"/>
      <c r="N218" s="377"/>
      <c r="O218" s="377"/>
      <c r="P218" s="377"/>
      <c r="Q218" s="377"/>
      <c r="R218" s="377"/>
      <c r="S218" s="377"/>
      <c r="T218" s="377"/>
      <c r="U218" s="377"/>
      <c r="V218" s="377"/>
      <c r="W218" s="377"/>
      <c r="X218" s="377"/>
      <c r="Y218" s="377"/>
      <c r="Z218" s="377"/>
      <c r="AA218" s="377"/>
      <c r="AB218" s="377"/>
      <c r="AC218" s="377"/>
      <c r="AD218" s="377"/>
      <c r="AE218" s="377"/>
      <c r="AF218" s="377"/>
      <c r="AG218" s="377"/>
      <c r="AH218" s="377"/>
      <c r="AI218" s="377"/>
      <c r="AJ218" s="377"/>
      <c r="AK218" s="377"/>
      <c r="AL218" s="377"/>
      <c r="AM218" s="377"/>
      <c r="AN218" s="377"/>
      <c r="AO218" s="377"/>
      <c r="AP218" s="148"/>
      <c r="AQ218" s="148"/>
      <c r="AR218" s="148"/>
      <c r="AS218" s="148"/>
      <c r="AT218" s="148"/>
      <c r="AU218" s="148"/>
      <c r="AV218" s="148"/>
      <c r="AW218" s="148"/>
      <c r="AX218" s="148"/>
      <c r="AY218" s="148"/>
      <c r="AZ218" s="148"/>
      <c r="BA218" s="148"/>
      <c r="BB218" s="148"/>
      <c r="BC218" s="148"/>
      <c r="BD218" s="148"/>
      <c r="BE218" s="148"/>
      <c r="BF218" s="148"/>
      <c r="BG218" s="148"/>
      <c r="BH218" s="148"/>
      <c r="BI218" s="148"/>
      <c r="BJ218" s="148"/>
      <c r="BK218" s="148"/>
      <c r="BL218" s="148"/>
      <c r="BM218" s="148"/>
      <c r="BN218" s="148"/>
      <c r="BO218" s="148"/>
      <c r="BP218" s="148"/>
      <c r="BQ218" s="148"/>
      <c r="BR218" s="148"/>
      <c r="BS218" s="148"/>
      <c r="BT218" s="148"/>
      <c r="BU218" s="148"/>
      <c r="BV218" s="148"/>
      <c r="BW218" s="148"/>
      <c r="BX218" s="148"/>
      <c r="BY218" s="148"/>
      <c r="BZ218" s="148"/>
      <c r="CA218" s="148"/>
      <c r="CB218" s="148"/>
    </row>
    <row r="219" spans="1:80" x14ac:dyDescent="0.25">
      <c r="A219" s="408"/>
      <c r="B219" s="377"/>
      <c r="C219" s="377"/>
      <c r="D219" s="377"/>
      <c r="E219" s="377"/>
      <c r="F219" s="377"/>
      <c r="G219" s="377"/>
      <c r="H219" s="377"/>
      <c r="I219" s="377"/>
      <c r="J219" s="377"/>
      <c r="K219" s="377"/>
      <c r="L219" s="377"/>
      <c r="M219" s="377"/>
      <c r="N219" s="377"/>
      <c r="O219" s="377"/>
      <c r="P219" s="377"/>
      <c r="Q219" s="377"/>
      <c r="R219" s="377"/>
      <c r="S219" s="377"/>
      <c r="T219" s="377"/>
      <c r="U219" s="377"/>
      <c r="V219" s="377"/>
      <c r="W219" s="377"/>
      <c r="X219" s="377"/>
      <c r="Y219" s="377"/>
      <c r="Z219" s="377"/>
      <c r="AA219" s="377"/>
      <c r="AB219" s="377"/>
      <c r="AC219" s="377"/>
      <c r="AD219" s="377"/>
      <c r="AE219" s="377"/>
      <c r="AF219" s="377"/>
      <c r="AG219" s="377"/>
      <c r="AH219" s="377"/>
      <c r="AI219" s="377"/>
      <c r="AJ219" s="377"/>
      <c r="AK219" s="377"/>
      <c r="AL219" s="377"/>
      <c r="AM219" s="377"/>
      <c r="AN219" s="377"/>
      <c r="AO219" s="377"/>
      <c r="AP219" s="148"/>
      <c r="AQ219" s="148"/>
      <c r="AR219" s="148"/>
      <c r="AS219" s="148"/>
      <c r="AT219" s="148"/>
      <c r="AU219" s="148"/>
      <c r="AV219" s="148"/>
      <c r="AW219" s="148"/>
      <c r="AX219" s="148"/>
      <c r="AY219" s="148"/>
      <c r="AZ219" s="148"/>
      <c r="BA219" s="148"/>
      <c r="BB219" s="148"/>
      <c r="BC219" s="148"/>
      <c r="BD219" s="148"/>
      <c r="BE219" s="148"/>
      <c r="BF219" s="148"/>
      <c r="BG219" s="148"/>
      <c r="BH219" s="148"/>
      <c r="BI219" s="148"/>
      <c r="BJ219" s="148"/>
      <c r="BK219" s="148"/>
      <c r="BL219" s="148"/>
      <c r="BM219" s="148"/>
      <c r="BN219" s="148"/>
      <c r="BO219" s="148"/>
      <c r="BP219" s="148"/>
      <c r="BQ219" s="148"/>
      <c r="BR219" s="148"/>
      <c r="BS219" s="148"/>
      <c r="BT219" s="148"/>
      <c r="BU219" s="148"/>
      <c r="BV219" s="148"/>
      <c r="BW219" s="148"/>
      <c r="BX219" s="148"/>
      <c r="BY219" s="148"/>
      <c r="BZ219" s="148"/>
      <c r="CA219" s="148"/>
      <c r="CB219" s="148"/>
    </row>
    <row r="220" spans="1:80" x14ac:dyDescent="0.25">
      <c r="A220" s="408"/>
      <c r="B220" s="377"/>
      <c r="C220" s="377"/>
      <c r="D220" s="377"/>
      <c r="E220" s="377"/>
      <c r="F220" s="377"/>
      <c r="G220" s="377"/>
      <c r="H220" s="377"/>
      <c r="I220" s="377"/>
      <c r="J220" s="377"/>
      <c r="K220" s="377"/>
      <c r="L220" s="377"/>
      <c r="M220" s="377"/>
      <c r="N220" s="377"/>
      <c r="O220" s="377"/>
      <c r="P220" s="377"/>
      <c r="Q220" s="377"/>
      <c r="R220" s="377"/>
      <c r="S220" s="377"/>
      <c r="T220" s="377"/>
      <c r="U220" s="377"/>
      <c r="V220" s="377"/>
      <c r="W220" s="377"/>
      <c r="X220" s="377"/>
      <c r="Y220" s="377"/>
      <c r="Z220" s="377"/>
      <c r="AA220" s="377"/>
      <c r="AB220" s="377"/>
      <c r="AC220" s="377"/>
      <c r="AD220" s="377"/>
      <c r="AE220" s="377"/>
      <c r="AF220" s="377"/>
      <c r="AG220" s="377"/>
      <c r="AH220" s="377"/>
      <c r="AI220" s="377"/>
      <c r="AJ220" s="377"/>
      <c r="AK220" s="377"/>
      <c r="AL220" s="377"/>
      <c r="AM220" s="377"/>
      <c r="AN220" s="377"/>
      <c r="AO220" s="377"/>
      <c r="AP220" s="148"/>
      <c r="AQ220" s="148"/>
      <c r="AR220" s="148"/>
      <c r="AS220" s="148"/>
      <c r="AT220" s="148"/>
      <c r="AU220" s="148"/>
      <c r="AV220" s="148"/>
      <c r="AW220" s="148"/>
      <c r="AX220" s="148"/>
      <c r="AY220" s="148"/>
      <c r="AZ220" s="148"/>
      <c r="BA220" s="148"/>
      <c r="BB220" s="148"/>
      <c r="BC220" s="148"/>
      <c r="BD220" s="148"/>
      <c r="BE220" s="148"/>
      <c r="BF220" s="148"/>
      <c r="BG220" s="148"/>
      <c r="BH220" s="148"/>
      <c r="BI220" s="148"/>
      <c r="BJ220" s="148"/>
      <c r="BK220" s="148"/>
      <c r="BL220" s="148"/>
      <c r="BM220" s="148"/>
      <c r="BN220" s="148"/>
      <c r="BO220" s="148"/>
      <c r="BP220" s="148"/>
      <c r="BQ220" s="148"/>
      <c r="BR220" s="148"/>
      <c r="BS220" s="148"/>
      <c r="BT220" s="148"/>
      <c r="BU220" s="148"/>
      <c r="BV220" s="148"/>
      <c r="BW220" s="148"/>
      <c r="BX220" s="148"/>
      <c r="BY220" s="148"/>
      <c r="BZ220" s="148"/>
      <c r="CA220" s="148"/>
      <c r="CB220" s="148"/>
    </row>
    <row r="221" spans="1:80" x14ac:dyDescent="0.25">
      <c r="A221" s="408"/>
      <c r="B221" s="377"/>
      <c r="C221" s="377"/>
      <c r="D221" s="377"/>
      <c r="E221" s="377"/>
      <c r="F221" s="377"/>
      <c r="G221" s="377"/>
      <c r="H221" s="377"/>
      <c r="I221" s="377"/>
      <c r="J221" s="377"/>
      <c r="K221" s="377"/>
      <c r="L221" s="377"/>
      <c r="M221" s="377"/>
      <c r="N221" s="377"/>
      <c r="O221" s="377"/>
      <c r="P221" s="377"/>
      <c r="Q221" s="377"/>
      <c r="R221" s="377"/>
      <c r="S221" s="377"/>
      <c r="T221" s="377"/>
      <c r="U221" s="377"/>
      <c r="V221" s="377"/>
      <c r="W221" s="377"/>
      <c r="X221" s="377"/>
      <c r="Y221" s="377"/>
      <c r="Z221" s="377"/>
      <c r="AA221" s="377"/>
      <c r="AB221" s="377"/>
      <c r="AC221" s="377"/>
      <c r="AD221" s="377"/>
      <c r="AE221" s="377"/>
      <c r="AF221" s="377"/>
      <c r="AG221" s="377"/>
      <c r="AH221" s="377"/>
      <c r="AI221" s="377"/>
      <c r="AJ221" s="377"/>
      <c r="AK221" s="377"/>
      <c r="AL221" s="377"/>
      <c r="AM221" s="377"/>
      <c r="AN221" s="377"/>
      <c r="AO221" s="377"/>
      <c r="AP221" s="148"/>
      <c r="AQ221" s="148"/>
      <c r="AR221" s="148"/>
      <c r="AS221" s="148"/>
      <c r="AT221" s="148"/>
      <c r="AU221" s="148"/>
      <c r="AV221" s="148"/>
      <c r="AW221" s="148"/>
      <c r="AX221" s="148"/>
      <c r="AY221" s="148"/>
      <c r="AZ221" s="148"/>
      <c r="BA221" s="148"/>
      <c r="BB221" s="148"/>
      <c r="BC221" s="148"/>
      <c r="BD221" s="148"/>
      <c r="BE221" s="148"/>
      <c r="BF221" s="148"/>
      <c r="BG221" s="148"/>
      <c r="BH221" s="148"/>
      <c r="BI221" s="148"/>
      <c r="BJ221" s="148"/>
      <c r="BK221" s="148"/>
      <c r="BL221" s="148"/>
      <c r="BM221" s="148"/>
      <c r="BN221" s="148"/>
      <c r="BO221" s="148"/>
      <c r="BP221" s="148"/>
      <c r="BQ221" s="148"/>
      <c r="BR221" s="148"/>
      <c r="BS221" s="148"/>
      <c r="BT221" s="148"/>
      <c r="BU221" s="148"/>
      <c r="BV221" s="148"/>
      <c r="BW221" s="148"/>
      <c r="BX221" s="148"/>
      <c r="BY221" s="148"/>
      <c r="BZ221" s="148"/>
      <c r="CA221" s="148"/>
      <c r="CB221" s="148"/>
    </row>
    <row r="222" spans="1:80" x14ac:dyDescent="0.25">
      <c r="A222" s="408"/>
      <c r="B222" s="377"/>
      <c r="C222" s="377"/>
      <c r="D222" s="377"/>
      <c r="E222" s="377"/>
      <c r="F222" s="377"/>
      <c r="G222" s="377"/>
      <c r="H222" s="377"/>
      <c r="I222" s="377"/>
      <c r="J222" s="377"/>
      <c r="K222" s="377"/>
      <c r="L222" s="377"/>
      <c r="M222" s="377"/>
      <c r="N222" s="377"/>
      <c r="O222" s="377"/>
      <c r="P222" s="377"/>
      <c r="Q222" s="377"/>
      <c r="R222" s="377"/>
      <c r="S222" s="377"/>
      <c r="T222" s="377"/>
      <c r="U222" s="377"/>
      <c r="V222" s="377"/>
      <c r="W222" s="377"/>
      <c r="X222" s="377"/>
      <c r="Y222" s="377"/>
      <c r="Z222" s="377"/>
      <c r="AA222" s="377"/>
      <c r="AB222" s="377"/>
      <c r="AC222" s="377"/>
      <c r="AD222" s="377"/>
      <c r="AE222" s="377"/>
      <c r="AF222" s="377"/>
      <c r="AG222" s="377"/>
      <c r="AH222" s="377"/>
      <c r="AI222" s="377"/>
      <c r="AJ222" s="377"/>
      <c r="AK222" s="377"/>
      <c r="AL222" s="377"/>
      <c r="AM222" s="377"/>
      <c r="AN222" s="377"/>
      <c r="AO222" s="377"/>
      <c r="AP222" s="148"/>
      <c r="AQ222" s="148"/>
      <c r="AR222" s="148"/>
      <c r="AS222" s="148"/>
      <c r="AT222" s="148"/>
      <c r="AU222" s="148"/>
      <c r="AV222" s="148"/>
      <c r="AW222" s="148"/>
      <c r="AX222" s="148"/>
      <c r="AY222" s="148"/>
      <c r="AZ222" s="148"/>
      <c r="BA222" s="148"/>
      <c r="BB222" s="148"/>
      <c r="BC222" s="148"/>
      <c r="BD222" s="148"/>
      <c r="BE222" s="148"/>
      <c r="BF222" s="148"/>
      <c r="BG222" s="148"/>
      <c r="BH222" s="148"/>
      <c r="BI222" s="148"/>
      <c r="BJ222" s="148"/>
      <c r="BK222" s="148"/>
      <c r="BL222" s="148"/>
      <c r="BM222" s="148"/>
      <c r="BN222" s="148"/>
      <c r="BO222" s="148"/>
      <c r="BP222" s="148"/>
      <c r="BQ222" s="148"/>
      <c r="BR222" s="148"/>
      <c r="BS222" s="148"/>
      <c r="BT222" s="148"/>
      <c r="BU222" s="148"/>
      <c r="BV222" s="148"/>
      <c r="BW222" s="148"/>
      <c r="BX222" s="148"/>
      <c r="BY222" s="148"/>
      <c r="BZ222" s="148"/>
      <c r="CA222" s="148"/>
      <c r="CB222" s="148"/>
    </row>
    <row r="223" spans="1:80" x14ac:dyDescent="0.25">
      <c r="A223" s="408"/>
      <c r="B223" s="377"/>
      <c r="C223" s="377"/>
      <c r="D223" s="377"/>
      <c r="E223" s="377"/>
      <c r="F223" s="377"/>
      <c r="G223" s="377"/>
      <c r="H223" s="377"/>
      <c r="I223" s="377"/>
      <c r="J223" s="377"/>
      <c r="K223" s="377"/>
      <c r="L223" s="377"/>
      <c r="M223" s="377"/>
      <c r="N223" s="377"/>
      <c r="O223" s="377"/>
      <c r="P223" s="377"/>
      <c r="Q223" s="377"/>
      <c r="R223" s="377"/>
      <c r="S223" s="377"/>
      <c r="T223" s="377"/>
      <c r="U223" s="377"/>
      <c r="V223" s="377"/>
      <c r="W223" s="377"/>
      <c r="X223" s="377"/>
      <c r="Y223" s="377"/>
      <c r="Z223" s="377"/>
      <c r="AA223" s="377"/>
      <c r="AB223" s="377"/>
      <c r="AC223" s="377"/>
      <c r="AD223" s="377"/>
      <c r="AE223" s="377"/>
      <c r="AF223" s="377"/>
      <c r="AG223" s="377"/>
      <c r="AH223" s="377"/>
      <c r="AI223" s="377"/>
      <c r="AJ223" s="377"/>
      <c r="AK223" s="377"/>
      <c r="AL223" s="377"/>
      <c r="AM223" s="377"/>
      <c r="AN223" s="377"/>
      <c r="AO223" s="377"/>
      <c r="AP223" s="148"/>
      <c r="AQ223" s="148"/>
      <c r="AR223" s="148"/>
      <c r="AS223" s="148"/>
      <c r="AT223" s="148"/>
      <c r="AU223" s="148"/>
      <c r="AV223" s="148"/>
      <c r="AW223" s="148"/>
      <c r="AX223" s="148"/>
      <c r="AY223" s="148"/>
      <c r="AZ223" s="148"/>
      <c r="BA223" s="148"/>
      <c r="BB223" s="148"/>
      <c r="BC223" s="148"/>
      <c r="BD223" s="148"/>
      <c r="BE223" s="148"/>
      <c r="BF223" s="148"/>
      <c r="BG223" s="148"/>
      <c r="BH223" s="148"/>
      <c r="BI223" s="148"/>
      <c r="BJ223" s="148"/>
      <c r="BK223" s="148"/>
      <c r="BL223" s="148"/>
      <c r="BM223" s="148"/>
      <c r="BN223" s="148"/>
      <c r="BO223" s="148"/>
      <c r="BP223" s="148"/>
      <c r="BQ223" s="148"/>
      <c r="BR223" s="148"/>
      <c r="BS223" s="148"/>
      <c r="BT223" s="148"/>
      <c r="BU223" s="148"/>
      <c r="BV223" s="148"/>
      <c r="BW223" s="148"/>
      <c r="BX223" s="148"/>
      <c r="BY223" s="148"/>
      <c r="BZ223" s="148"/>
      <c r="CA223" s="148"/>
      <c r="CB223" s="148"/>
    </row>
    <row r="224" spans="1:80" x14ac:dyDescent="0.25">
      <c r="A224" s="408"/>
      <c r="B224" s="377"/>
      <c r="C224" s="377"/>
      <c r="D224" s="377"/>
      <c r="E224" s="377"/>
      <c r="F224" s="377"/>
      <c r="G224" s="377"/>
      <c r="H224" s="377"/>
      <c r="I224" s="377"/>
      <c r="J224" s="377"/>
      <c r="K224" s="377"/>
      <c r="L224" s="377"/>
      <c r="M224" s="377"/>
      <c r="N224" s="377"/>
      <c r="O224" s="377"/>
      <c r="P224" s="377"/>
      <c r="Q224" s="377"/>
      <c r="R224" s="377"/>
      <c r="S224" s="377"/>
      <c r="T224" s="377"/>
      <c r="U224" s="377"/>
      <c r="V224" s="377"/>
      <c r="W224" s="377"/>
      <c r="X224" s="377"/>
      <c r="Y224" s="377"/>
      <c r="Z224" s="377"/>
      <c r="AA224" s="377"/>
      <c r="AB224" s="377"/>
      <c r="AC224" s="377"/>
      <c r="AD224" s="377"/>
      <c r="AE224" s="377"/>
      <c r="AF224" s="377"/>
      <c r="AG224" s="377"/>
      <c r="AH224" s="377"/>
      <c r="AI224" s="377"/>
      <c r="AJ224" s="377"/>
      <c r="AK224" s="377"/>
      <c r="AL224" s="377"/>
      <c r="AM224" s="377"/>
      <c r="AN224" s="377"/>
      <c r="AO224" s="377"/>
      <c r="AP224" s="148"/>
      <c r="AQ224" s="148"/>
      <c r="AR224" s="148"/>
      <c r="AS224" s="148"/>
      <c r="AT224" s="148"/>
      <c r="AU224" s="148"/>
      <c r="AV224" s="148"/>
      <c r="AW224" s="148"/>
      <c r="AX224" s="148"/>
      <c r="AY224" s="148"/>
      <c r="AZ224" s="148"/>
      <c r="BA224" s="148"/>
      <c r="BB224" s="148"/>
      <c r="BC224" s="148"/>
      <c r="BD224" s="148"/>
      <c r="BE224" s="148"/>
      <c r="BF224" s="148"/>
      <c r="BG224" s="148"/>
      <c r="BH224" s="148"/>
      <c r="BI224" s="148"/>
      <c r="BJ224" s="148"/>
      <c r="BK224" s="148"/>
      <c r="BL224" s="148"/>
      <c r="BM224" s="148"/>
      <c r="BN224" s="148"/>
      <c r="BO224" s="148"/>
      <c r="BP224" s="148"/>
      <c r="BQ224" s="148"/>
      <c r="BR224" s="148"/>
      <c r="BS224" s="148"/>
      <c r="BT224" s="148"/>
      <c r="BU224" s="148"/>
      <c r="BV224" s="148"/>
      <c r="BW224" s="148"/>
      <c r="BX224" s="148"/>
      <c r="BY224" s="148"/>
      <c r="BZ224" s="148"/>
      <c r="CA224" s="148"/>
      <c r="CB224" s="148"/>
    </row>
    <row r="225" spans="1:80" x14ac:dyDescent="0.25">
      <c r="A225" s="408"/>
      <c r="B225" s="377"/>
      <c r="C225" s="377"/>
      <c r="D225" s="377"/>
      <c r="E225" s="377"/>
      <c r="F225" s="377"/>
      <c r="G225" s="377"/>
      <c r="H225" s="377"/>
      <c r="I225" s="377"/>
      <c r="J225" s="377"/>
      <c r="K225" s="377"/>
      <c r="L225" s="377"/>
      <c r="M225" s="377"/>
      <c r="N225" s="377"/>
      <c r="O225" s="377"/>
      <c r="P225" s="377"/>
      <c r="Q225" s="377"/>
      <c r="R225" s="377"/>
      <c r="S225" s="377"/>
      <c r="T225" s="377"/>
      <c r="U225" s="377"/>
      <c r="V225" s="377"/>
      <c r="W225" s="377"/>
      <c r="X225" s="377"/>
      <c r="Y225" s="377"/>
      <c r="Z225" s="377"/>
      <c r="AA225" s="377"/>
      <c r="AB225" s="377"/>
      <c r="AC225" s="377"/>
      <c r="AD225" s="377"/>
      <c r="AE225" s="377"/>
      <c r="AF225" s="377"/>
      <c r="AG225" s="377"/>
      <c r="AH225" s="377"/>
      <c r="AI225" s="377"/>
      <c r="AJ225" s="377"/>
      <c r="AK225" s="377"/>
      <c r="AL225" s="377"/>
      <c r="AM225" s="377"/>
      <c r="AN225" s="377"/>
      <c r="AO225" s="377"/>
      <c r="AP225" s="148"/>
      <c r="AQ225" s="148"/>
      <c r="AR225" s="148"/>
      <c r="AS225" s="148"/>
      <c r="AT225" s="148"/>
      <c r="AU225" s="148"/>
      <c r="AV225" s="148"/>
      <c r="AW225" s="148"/>
      <c r="AX225" s="148"/>
      <c r="AY225" s="148"/>
      <c r="AZ225" s="148"/>
      <c r="BA225" s="148"/>
      <c r="BB225" s="148"/>
      <c r="BC225" s="148"/>
      <c r="BD225" s="148"/>
      <c r="BE225" s="148"/>
      <c r="BF225" s="148"/>
      <c r="BG225" s="148"/>
      <c r="BH225" s="148"/>
      <c r="BI225" s="148"/>
      <c r="BJ225" s="148"/>
      <c r="BK225" s="148"/>
      <c r="BL225" s="148"/>
      <c r="BM225" s="148"/>
      <c r="BN225" s="148"/>
      <c r="BO225" s="148"/>
      <c r="BP225" s="148"/>
      <c r="BQ225" s="148"/>
      <c r="BR225" s="148"/>
      <c r="BS225" s="148"/>
      <c r="BT225" s="148"/>
      <c r="BU225" s="148"/>
      <c r="BV225" s="148"/>
      <c r="BW225" s="148"/>
      <c r="BX225" s="148"/>
      <c r="BY225" s="148"/>
      <c r="BZ225" s="148"/>
      <c r="CA225" s="148"/>
      <c r="CB225" s="148"/>
    </row>
    <row r="226" spans="1:80" x14ac:dyDescent="0.25">
      <c r="A226" s="408"/>
      <c r="B226" s="377"/>
      <c r="C226" s="377"/>
      <c r="D226" s="377"/>
      <c r="E226" s="377"/>
      <c r="F226" s="377"/>
      <c r="G226" s="377"/>
      <c r="H226" s="377"/>
      <c r="I226" s="377"/>
      <c r="J226" s="377"/>
      <c r="K226" s="377"/>
      <c r="L226" s="377"/>
      <c r="M226" s="377"/>
      <c r="N226" s="377"/>
      <c r="O226" s="377"/>
      <c r="P226" s="377"/>
      <c r="Q226" s="377"/>
      <c r="R226" s="377"/>
      <c r="S226" s="377"/>
      <c r="T226" s="377"/>
      <c r="U226" s="377"/>
      <c r="V226" s="377"/>
      <c r="W226" s="377"/>
      <c r="X226" s="377"/>
      <c r="Y226" s="377"/>
      <c r="Z226" s="377"/>
      <c r="AA226" s="377"/>
      <c r="AB226" s="377"/>
      <c r="AC226" s="377"/>
      <c r="AD226" s="377"/>
      <c r="AE226" s="377"/>
      <c r="AF226" s="377"/>
      <c r="AG226" s="377"/>
      <c r="AH226" s="377"/>
      <c r="AI226" s="377"/>
      <c r="AJ226" s="377"/>
      <c r="AK226" s="377"/>
      <c r="AL226" s="377"/>
      <c r="AM226" s="377"/>
      <c r="AN226" s="377"/>
      <c r="AO226" s="377"/>
      <c r="AP226" s="148"/>
      <c r="AQ226" s="148"/>
      <c r="AR226" s="148"/>
      <c r="AS226" s="148"/>
      <c r="AT226" s="148"/>
      <c r="AU226" s="148"/>
      <c r="AV226" s="148"/>
      <c r="AW226" s="148"/>
      <c r="AX226" s="148"/>
      <c r="AY226" s="148"/>
      <c r="AZ226" s="148"/>
      <c r="BA226" s="148"/>
      <c r="BB226" s="148"/>
      <c r="BC226" s="148"/>
      <c r="BD226" s="148"/>
      <c r="BE226" s="148"/>
      <c r="BF226" s="148"/>
      <c r="BG226" s="148"/>
      <c r="BH226" s="148"/>
      <c r="BI226" s="148"/>
      <c r="BJ226" s="148"/>
      <c r="BK226" s="148"/>
      <c r="BL226" s="148"/>
      <c r="BM226" s="148"/>
      <c r="BN226" s="148"/>
      <c r="BO226" s="148"/>
      <c r="BP226" s="148"/>
      <c r="BQ226" s="148"/>
      <c r="BR226" s="148"/>
      <c r="BS226" s="148"/>
      <c r="BT226" s="148"/>
      <c r="BU226" s="148"/>
      <c r="BV226" s="148"/>
      <c r="BW226" s="148"/>
      <c r="BX226" s="148"/>
      <c r="BY226" s="148"/>
      <c r="BZ226" s="148"/>
      <c r="CA226" s="148"/>
      <c r="CB226" s="148"/>
    </row>
    <row r="227" spans="1:80" x14ac:dyDescent="0.25">
      <c r="A227" s="408"/>
      <c r="B227" s="377"/>
      <c r="C227" s="377"/>
      <c r="D227" s="377"/>
      <c r="E227" s="377"/>
      <c r="F227" s="377"/>
      <c r="G227" s="377"/>
      <c r="H227" s="377"/>
      <c r="I227" s="377"/>
      <c r="J227" s="377"/>
      <c r="K227" s="377"/>
      <c r="L227" s="377"/>
      <c r="M227" s="377"/>
      <c r="N227" s="377"/>
      <c r="O227" s="377"/>
      <c r="P227" s="377"/>
      <c r="Q227" s="377"/>
      <c r="R227" s="377"/>
      <c r="S227" s="377"/>
      <c r="T227" s="377"/>
      <c r="U227" s="377"/>
      <c r="V227" s="377"/>
      <c r="W227" s="377"/>
      <c r="X227" s="377"/>
      <c r="Y227" s="377"/>
      <c r="Z227" s="377"/>
      <c r="AA227" s="377"/>
      <c r="AB227" s="377"/>
      <c r="AC227" s="377"/>
      <c r="AD227" s="377"/>
      <c r="AE227" s="377"/>
      <c r="AF227" s="377"/>
      <c r="AG227" s="377"/>
      <c r="AH227" s="377"/>
      <c r="AI227" s="377"/>
      <c r="AJ227" s="377"/>
      <c r="AK227" s="377"/>
      <c r="AL227" s="377"/>
      <c r="AM227" s="377"/>
      <c r="AN227" s="377"/>
      <c r="AO227" s="377"/>
      <c r="AP227" s="148"/>
      <c r="AQ227" s="148"/>
      <c r="AR227" s="148"/>
      <c r="AS227" s="148"/>
      <c r="AT227" s="148"/>
      <c r="AU227" s="148"/>
      <c r="AV227" s="148"/>
      <c r="AW227" s="148"/>
      <c r="AX227" s="148"/>
      <c r="AY227" s="148"/>
      <c r="AZ227" s="148"/>
      <c r="BA227" s="148"/>
      <c r="BB227" s="148"/>
      <c r="BC227" s="148"/>
      <c r="BD227" s="148"/>
      <c r="BE227" s="148"/>
      <c r="BF227" s="148"/>
      <c r="BG227" s="148"/>
      <c r="BH227" s="148"/>
      <c r="BI227" s="148"/>
      <c r="BJ227" s="148"/>
      <c r="BK227" s="148"/>
      <c r="BL227" s="148"/>
      <c r="BM227" s="148"/>
      <c r="BN227" s="148"/>
      <c r="BO227" s="148"/>
      <c r="BP227" s="148"/>
      <c r="BQ227" s="148"/>
      <c r="BR227" s="148"/>
      <c r="BS227" s="148"/>
      <c r="BT227" s="148"/>
      <c r="BU227" s="148"/>
      <c r="BV227" s="148"/>
      <c r="BW227" s="148"/>
      <c r="BX227" s="148"/>
      <c r="BY227" s="148"/>
      <c r="BZ227" s="148"/>
      <c r="CA227" s="148"/>
      <c r="CB227" s="148"/>
    </row>
    <row r="228" spans="1:80" x14ac:dyDescent="0.25">
      <c r="A228" s="408"/>
      <c r="B228" s="377"/>
      <c r="C228" s="377"/>
      <c r="D228" s="377"/>
      <c r="E228" s="377"/>
      <c r="F228" s="377"/>
      <c r="G228" s="377"/>
      <c r="H228" s="377"/>
      <c r="I228" s="377"/>
      <c r="J228" s="377"/>
      <c r="K228" s="377"/>
      <c r="L228" s="377"/>
      <c r="M228" s="377"/>
      <c r="N228" s="377"/>
      <c r="O228" s="377"/>
      <c r="P228" s="377"/>
      <c r="Q228" s="377"/>
      <c r="R228" s="377"/>
      <c r="S228" s="377"/>
      <c r="T228" s="377"/>
      <c r="U228" s="377"/>
      <c r="V228" s="377"/>
      <c r="W228" s="377"/>
      <c r="X228" s="377"/>
      <c r="Y228" s="377"/>
      <c r="Z228" s="377"/>
      <c r="AA228" s="377"/>
      <c r="AB228" s="377"/>
      <c r="AC228" s="377"/>
      <c r="AD228" s="377"/>
      <c r="AE228" s="377"/>
      <c r="AF228" s="377"/>
      <c r="AG228" s="377"/>
      <c r="AH228" s="377"/>
      <c r="AI228" s="377"/>
      <c r="AJ228" s="377"/>
      <c r="AK228" s="377"/>
      <c r="AL228" s="377"/>
      <c r="AM228" s="377"/>
      <c r="AN228" s="377"/>
      <c r="AO228" s="377"/>
      <c r="AP228" s="148"/>
      <c r="AQ228" s="148"/>
      <c r="AR228" s="148"/>
      <c r="AS228" s="148"/>
      <c r="AT228" s="148"/>
      <c r="AU228" s="148"/>
      <c r="AV228" s="148"/>
      <c r="AW228" s="148"/>
      <c r="AX228" s="148"/>
      <c r="AY228" s="148"/>
      <c r="AZ228" s="148"/>
      <c r="BA228" s="148"/>
      <c r="BB228" s="148"/>
      <c r="BC228" s="148"/>
      <c r="BD228" s="148"/>
      <c r="BE228" s="148"/>
      <c r="BF228" s="148"/>
      <c r="BG228" s="148"/>
      <c r="BH228" s="148"/>
      <c r="BI228" s="148"/>
      <c r="BJ228" s="148"/>
      <c r="BK228" s="148"/>
      <c r="BL228" s="148"/>
      <c r="BM228" s="148"/>
      <c r="BN228" s="148"/>
      <c r="BO228" s="148"/>
      <c r="BP228" s="148"/>
      <c r="BQ228" s="148"/>
      <c r="BR228" s="148"/>
      <c r="BS228" s="148"/>
      <c r="BT228" s="148"/>
      <c r="BU228" s="148"/>
      <c r="BV228" s="148"/>
      <c r="BW228" s="148"/>
      <c r="BX228" s="148"/>
      <c r="BY228" s="148"/>
      <c r="BZ228" s="148"/>
      <c r="CA228" s="148"/>
      <c r="CB228" s="148"/>
    </row>
    <row r="229" spans="1:80" x14ac:dyDescent="0.25">
      <c r="A229" s="408"/>
      <c r="B229" s="377"/>
      <c r="C229" s="377"/>
      <c r="D229" s="377"/>
      <c r="E229" s="377"/>
      <c r="F229" s="377"/>
      <c r="G229" s="377"/>
      <c r="H229" s="377"/>
      <c r="I229" s="377"/>
      <c r="J229" s="377"/>
      <c r="K229" s="377"/>
      <c r="L229" s="377"/>
      <c r="M229" s="377"/>
      <c r="N229" s="377"/>
      <c r="O229" s="377"/>
      <c r="P229" s="377"/>
      <c r="Q229" s="377"/>
      <c r="R229" s="377"/>
      <c r="S229" s="377"/>
      <c r="T229" s="377"/>
      <c r="U229" s="377"/>
      <c r="V229" s="377"/>
      <c r="W229" s="377"/>
      <c r="X229" s="377"/>
      <c r="Y229" s="377"/>
      <c r="Z229" s="377"/>
      <c r="AA229" s="377"/>
      <c r="AB229" s="377"/>
      <c r="AC229" s="377"/>
      <c r="AD229" s="377"/>
      <c r="AE229" s="377"/>
      <c r="AF229" s="377"/>
      <c r="AG229" s="377"/>
      <c r="AH229" s="377"/>
      <c r="AI229" s="377"/>
      <c r="AJ229" s="377"/>
      <c r="AK229" s="377"/>
      <c r="AL229" s="377"/>
      <c r="AM229" s="377"/>
      <c r="AN229" s="377"/>
      <c r="AO229" s="377"/>
      <c r="AP229" s="148"/>
      <c r="AQ229" s="148"/>
      <c r="AR229" s="148"/>
      <c r="AS229" s="148"/>
      <c r="AT229" s="148"/>
      <c r="AU229" s="148"/>
      <c r="AV229" s="148"/>
      <c r="AW229" s="148"/>
      <c r="AX229" s="148"/>
      <c r="AY229" s="148"/>
      <c r="AZ229" s="148"/>
      <c r="BA229" s="148"/>
      <c r="BB229" s="148"/>
      <c r="BC229" s="148"/>
      <c r="BD229" s="148"/>
      <c r="BE229" s="148"/>
      <c r="BF229" s="148"/>
      <c r="BG229" s="148"/>
      <c r="BH229" s="148"/>
      <c r="BI229" s="148"/>
      <c r="BJ229" s="148"/>
      <c r="BK229" s="148"/>
      <c r="BL229" s="148"/>
      <c r="BM229" s="148"/>
      <c r="BN229" s="148"/>
      <c r="BO229" s="148"/>
      <c r="BP229" s="148"/>
      <c r="BQ229" s="148"/>
      <c r="BR229" s="148"/>
      <c r="BS229" s="148"/>
      <c r="BT229" s="148"/>
      <c r="BU229" s="148"/>
      <c r="BV229" s="148"/>
      <c r="BW229" s="148"/>
      <c r="BX229" s="148"/>
      <c r="BY229" s="148"/>
      <c r="BZ229" s="148"/>
      <c r="CA229" s="148"/>
      <c r="CB229" s="148"/>
    </row>
    <row r="230" spans="1:80" x14ac:dyDescent="0.25">
      <c r="A230" s="408"/>
      <c r="B230" s="377"/>
      <c r="C230" s="377"/>
      <c r="D230" s="377"/>
      <c r="E230" s="377"/>
      <c r="F230" s="377"/>
      <c r="G230" s="377"/>
      <c r="H230" s="377"/>
      <c r="I230" s="377"/>
      <c r="J230" s="377"/>
      <c r="K230" s="377"/>
      <c r="L230" s="377"/>
      <c r="M230" s="377"/>
      <c r="N230" s="377"/>
      <c r="O230" s="377"/>
      <c r="P230" s="377"/>
      <c r="Q230" s="377"/>
      <c r="R230" s="377"/>
      <c r="S230" s="377"/>
      <c r="T230" s="377"/>
      <c r="U230" s="377"/>
      <c r="V230" s="377"/>
      <c r="W230" s="377"/>
      <c r="X230" s="377"/>
      <c r="Y230" s="377"/>
      <c r="Z230" s="377"/>
      <c r="AA230" s="377"/>
      <c r="AB230" s="377"/>
      <c r="AC230" s="377"/>
      <c r="AD230" s="377"/>
      <c r="AE230" s="377"/>
      <c r="AF230" s="377"/>
      <c r="AG230" s="377"/>
      <c r="AH230" s="377"/>
      <c r="AI230" s="377"/>
      <c r="AJ230" s="377"/>
      <c r="AK230" s="377"/>
      <c r="AL230" s="377"/>
      <c r="AM230" s="377"/>
      <c r="AN230" s="377"/>
      <c r="AO230" s="377"/>
      <c r="AP230" s="148"/>
      <c r="AQ230" s="148"/>
      <c r="AR230" s="148"/>
      <c r="AS230" s="148"/>
      <c r="AT230" s="148"/>
      <c r="AU230" s="148"/>
      <c r="AV230" s="148"/>
      <c r="AW230" s="148"/>
      <c r="AX230" s="148"/>
      <c r="AY230" s="148"/>
      <c r="AZ230" s="148"/>
      <c r="BA230" s="148"/>
      <c r="BB230" s="148"/>
      <c r="BC230" s="148"/>
      <c r="BD230" s="148"/>
      <c r="BE230" s="148"/>
      <c r="BF230" s="148"/>
      <c r="BG230" s="148"/>
      <c r="BH230" s="148"/>
      <c r="BI230" s="148"/>
      <c r="BJ230" s="148"/>
      <c r="BK230" s="148"/>
      <c r="BL230" s="148"/>
      <c r="BM230" s="148"/>
      <c r="BN230" s="148"/>
      <c r="BO230" s="148"/>
      <c r="BP230" s="148"/>
      <c r="BQ230" s="148"/>
      <c r="BR230" s="148"/>
      <c r="BS230" s="148"/>
      <c r="BT230" s="148"/>
      <c r="BU230" s="148"/>
      <c r="BV230" s="148"/>
      <c r="BW230" s="148"/>
      <c r="BX230" s="148"/>
      <c r="BY230" s="148"/>
      <c r="BZ230" s="148"/>
      <c r="CA230" s="148"/>
      <c r="CB230" s="148"/>
    </row>
    <row r="231" spans="1:80" x14ac:dyDescent="0.25">
      <c r="A231" s="408"/>
      <c r="B231" s="377"/>
      <c r="C231" s="377"/>
      <c r="D231" s="377"/>
      <c r="E231" s="377"/>
      <c r="F231" s="377"/>
      <c r="G231" s="377"/>
      <c r="H231" s="377"/>
      <c r="I231" s="377"/>
      <c r="J231" s="377"/>
      <c r="K231" s="377"/>
      <c r="L231" s="377"/>
      <c r="M231" s="377"/>
      <c r="N231" s="377"/>
      <c r="O231" s="377"/>
      <c r="P231" s="377"/>
      <c r="Q231" s="377"/>
      <c r="R231" s="377"/>
      <c r="S231" s="377"/>
      <c r="T231" s="377"/>
      <c r="U231" s="377"/>
      <c r="V231" s="377"/>
      <c r="W231" s="377"/>
      <c r="X231" s="377"/>
      <c r="Y231" s="377"/>
      <c r="Z231" s="377"/>
      <c r="AA231" s="377"/>
      <c r="AB231" s="377"/>
      <c r="AC231" s="377"/>
      <c r="AD231" s="377"/>
      <c r="AE231" s="377"/>
      <c r="AF231" s="377"/>
      <c r="AG231" s="377"/>
      <c r="AH231" s="377"/>
      <c r="AI231" s="377"/>
      <c r="AJ231" s="377"/>
      <c r="AK231" s="377"/>
      <c r="AL231" s="377"/>
      <c r="AM231" s="377"/>
      <c r="AN231" s="377"/>
      <c r="AO231" s="377"/>
      <c r="AP231" s="148"/>
      <c r="AQ231" s="148"/>
      <c r="AR231" s="148"/>
      <c r="AS231" s="148"/>
      <c r="AT231" s="148"/>
      <c r="AU231" s="148"/>
      <c r="AV231" s="148"/>
      <c r="AW231" s="148"/>
      <c r="AX231" s="148"/>
      <c r="AY231" s="148"/>
      <c r="AZ231" s="148"/>
      <c r="BA231" s="148"/>
      <c r="BB231" s="148"/>
      <c r="BC231" s="148"/>
      <c r="BD231" s="148"/>
      <c r="BE231" s="148"/>
      <c r="BF231" s="148"/>
      <c r="BG231" s="148"/>
      <c r="BH231" s="148"/>
      <c r="BI231" s="148"/>
      <c r="BJ231" s="148"/>
      <c r="BK231" s="148"/>
      <c r="BL231" s="148"/>
      <c r="BM231" s="148"/>
      <c r="BN231" s="148"/>
      <c r="BO231" s="148"/>
      <c r="BP231" s="148"/>
      <c r="BQ231" s="148"/>
      <c r="BR231" s="148"/>
      <c r="BS231" s="148"/>
      <c r="BT231" s="148"/>
      <c r="BU231" s="148"/>
      <c r="BV231" s="148"/>
      <c r="BW231" s="148"/>
      <c r="BX231" s="148"/>
      <c r="BY231" s="148"/>
      <c r="BZ231" s="148"/>
      <c r="CA231" s="148"/>
      <c r="CB231" s="148"/>
    </row>
    <row r="232" spans="1:80" x14ac:dyDescent="0.25">
      <c r="A232" s="408"/>
      <c r="B232" s="377"/>
      <c r="C232" s="377"/>
      <c r="D232" s="377"/>
      <c r="E232" s="377"/>
      <c r="F232" s="377"/>
      <c r="G232" s="377"/>
      <c r="H232" s="377"/>
      <c r="I232" s="377"/>
      <c r="J232" s="377"/>
      <c r="K232" s="377"/>
      <c r="L232" s="377"/>
      <c r="M232" s="377"/>
      <c r="N232" s="377"/>
      <c r="O232" s="377"/>
      <c r="P232" s="377"/>
      <c r="Q232" s="377"/>
      <c r="R232" s="377"/>
      <c r="S232" s="377"/>
      <c r="T232" s="377"/>
      <c r="U232" s="377"/>
      <c r="V232" s="377"/>
      <c r="W232" s="377"/>
      <c r="X232" s="377"/>
      <c r="Y232" s="377"/>
      <c r="Z232" s="377"/>
      <c r="AA232" s="377"/>
      <c r="AB232" s="377"/>
      <c r="AC232" s="377"/>
      <c r="AD232" s="377"/>
      <c r="AE232" s="377"/>
      <c r="AF232" s="377"/>
      <c r="AG232" s="377"/>
      <c r="AH232" s="377"/>
      <c r="AI232" s="377"/>
      <c r="AJ232" s="377"/>
      <c r="AK232" s="377"/>
      <c r="AL232" s="377"/>
      <c r="AM232" s="377"/>
      <c r="AN232" s="377"/>
      <c r="AO232" s="377"/>
      <c r="AP232" s="148"/>
      <c r="AQ232" s="148"/>
      <c r="AR232" s="148"/>
      <c r="AS232" s="148"/>
      <c r="AT232" s="148"/>
      <c r="AU232" s="148"/>
      <c r="AV232" s="148"/>
      <c r="AW232" s="148"/>
      <c r="AX232" s="148"/>
      <c r="AY232" s="148"/>
      <c r="AZ232" s="148"/>
      <c r="BA232" s="148"/>
      <c r="BB232" s="148"/>
      <c r="BC232" s="148"/>
      <c r="BD232" s="148"/>
      <c r="BE232" s="148"/>
      <c r="BF232" s="148"/>
      <c r="BG232" s="148"/>
      <c r="BH232" s="148"/>
      <c r="BI232" s="148"/>
      <c r="BJ232" s="148"/>
      <c r="BK232" s="148"/>
      <c r="BL232" s="148"/>
      <c r="BM232" s="148"/>
      <c r="BN232" s="148"/>
      <c r="BO232" s="148"/>
      <c r="BP232" s="148"/>
      <c r="BQ232" s="148"/>
      <c r="BR232" s="148"/>
      <c r="BS232" s="148"/>
      <c r="BT232" s="148"/>
      <c r="BU232" s="148"/>
      <c r="BV232" s="148"/>
      <c r="BW232" s="148"/>
      <c r="BX232" s="148"/>
      <c r="BY232" s="148"/>
      <c r="BZ232" s="148"/>
      <c r="CA232" s="148"/>
      <c r="CB232" s="148"/>
    </row>
    <row r="233" spans="1:80" x14ac:dyDescent="0.25">
      <c r="A233" s="408"/>
      <c r="B233" s="377"/>
      <c r="C233" s="377"/>
      <c r="D233" s="377"/>
      <c r="E233" s="377"/>
      <c r="F233" s="377"/>
      <c r="G233" s="377"/>
      <c r="H233" s="377"/>
      <c r="I233" s="377"/>
      <c r="J233" s="377"/>
      <c r="K233" s="377"/>
      <c r="L233" s="377"/>
      <c r="M233" s="377"/>
      <c r="N233" s="377"/>
      <c r="O233" s="377"/>
      <c r="P233" s="377"/>
      <c r="Q233" s="377"/>
      <c r="R233" s="377"/>
      <c r="S233" s="377"/>
      <c r="T233" s="377"/>
      <c r="U233" s="377"/>
      <c r="V233" s="377"/>
      <c r="W233" s="377"/>
      <c r="X233" s="377"/>
      <c r="Y233" s="377"/>
      <c r="Z233" s="377"/>
      <c r="AA233" s="377"/>
      <c r="AB233" s="377"/>
      <c r="AC233" s="377"/>
      <c r="AD233" s="377"/>
      <c r="AE233" s="377"/>
      <c r="AF233" s="377"/>
      <c r="AG233" s="377"/>
      <c r="AH233" s="377"/>
      <c r="AI233" s="377"/>
      <c r="AJ233" s="377"/>
      <c r="AK233" s="377"/>
      <c r="AL233" s="377"/>
      <c r="AM233" s="377"/>
      <c r="AN233" s="377"/>
      <c r="AO233" s="377"/>
      <c r="AP233" s="148"/>
      <c r="AQ233" s="148"/>
      <c r="AR233" s="148"/>
      <c r="AS233" s="148"/>
      <c r="AT233" s="148"/>
      <c r="AU233" s="148"/>
      <c r="AV233" s="148"/>
      <c r="AW233" s="148"/>
      <c r="AX233" s="148"/>
      <c r="AY233" s="148"/>
      <c r="AZ233" s="148"/>
      <c r="BA233" s="148"/>
      <c r="BB233" s="148"/>
      <c r="BC233" s="148"/>
      <c r="BD233" s="148"/>
      <c r="BE233" s="148"/>
      <c r="BF233" s="148"/>
      <c r="BG233" s="148"/>
      <c r="BH233" s="148"/>
      <c r="BI233" s="148"/>
      <c r="BJ233" s="148"/>
      <c r="BK233" s="148"/>
      <c r="BL233" s="148"/>
      <c r="BM233" s="148"/>
      <c r="BN233" s="148"/>
      <c r="BO233" s="148"/>
      <c r="BP233" s="148"/>
      <c r="BQ233" s="148"/>
      <c r="BR233" s="148"/>
      <c r="BS233" s="148"/>
      <c r="BT233" s="148"/>
      <c r="BU233" s="148"/>
      <c r="BV233" s="148"/>
      <c r="BW233" s="148"/>
      <c r="BX233" s="148"/>
      <c r="BY233" s="148"/>
      <c r="BZ233" s="148"/>
      <c r="CA233" s="148"/>
      <c r="CB233" s="148"/>
    </row>
    <row r="234" spans="1:80" x14ac:dyDescent="0.25">
      <c r="A234" s="408"/>
      <c r="B234" s="377"/>
      <c r="C234" s="377"/>
      <c r="D234" s="377"/>
      <c r="E234" s="377"/>
      <c r="F234" s="377"/>
      <c r="G234" s="377"/>
      <c r="H234" s="377"/>
      <c r="I234" s="377"/>
      <c r="J234" s="377"/>
      <c r="K234" s="377"/>
      <c r="L234" s="377"/>
      <c r="M234" s="377"/>
      <c r="N234" s="377"/>
      <c r="O234" s="377"/>
      <c r="P234" s="377"/>
      <c r="Q234" s="377"/>
      <c r="R234" s="377"/>
      <c r="S234" s="377"/>
      <c r="T234" s="377"/>
      <c r="U234" s="377"/>
      <c r="V234" s="377"/>
      <c r="W234" s="377"/>
      <c r="X234" s="377"/>
      <c r="Y234" s="377"/>
      <c r="Z234" s="377"/>
      <c r="AA234" s="377"/>
      <c r="AB234" s="377"/>
      <c r="AC234" s="377"/>
      <c r="AD234" s="377"/>
      <c r="AE234" s="377"/>
      <c r="AF234" s="377"/>
      <c r="AG234" s="377"/>
      <c r="AH234" s="377"/>
      <c r="AI234" s="377"/>
      <c r="AJ234" s="377"/>
      <c r="AK234" s="377"/>
      <c r="AL234" s="377"/>
      <c r="AM234" s="377"/>
      <c r="AN234" s="377"/>
      <c r="AO234" s="377"/>
      <c r="AP234" s="148"/>
      <c r="AQ234" s="148"/>
      <c r="AR234" s="148"/>
      <c r="AS234" s="148"/>
      <c r="AT234" s="148"/>
      <c r="AU234" s="148"/>
      <c r="AV234" s="148"/>
      <c r="AW234" s="148"/>
      <c r="AX234" s="148"/>
      <c r="AY234" s="148"/>
      <c r="AZ234" s="148"/>
      <c r="BA234" s="148"/>
      <c r="BB234" s="148"/>
      <c r="BC234" s="148"/>
      <c r="BD234" s="148"/>
      <c r="BE234" s="148"/>
      <c r="BF234" s="148"/>
      <c r="BG234" s="148"/>
      <c r="BH234" s="148"/>
      <c r="BI234" s="148"/>
      <c r="BJ234" s="148"/>
      <c r="BK234" s="148"/>
      <c r="BL234" s="148"/>
      <c r="BM234" s="148"/>
      <c r="BN234" s="148"/>
      <c r="BO234" s="148"/>
      <c r="BP234" s="148"/>
      <c r="BQ234" s="148"/>
      <c r="BR234" s="148"/>
      <c r="BS234" s="148"/>
      <c r="BT234" s="148"/>
      <c r="BU234" s="148"/>
      <c r="BV234" s="148"/>
      <c r="BW234" s="148"/>
      <c r="BX234" s="148"/>
      <c r="BY234" s="148"/>
      <c r="BZ234" s="148"/>
      <c r="CA234" s="148"/>
      <c r="CB234" s="148"/>
    </row>
    <row r="235" spans="1:80" x14ac:dyDescent="0.25">
      <c r="A235" s="408"/>
      <c r="B235" s="377"/>
      <c r="C235" s="377"/>
      <c r="D235" s="377"/>
      <c r="E235" s="377"/>
      <c r="F235" s="377"/>
      <c r="G235" s="377"/>
      <c r="H235" s="377"/>
      <c r="I235" s="377"/>
      <c r="J235" s="377"/>
      <c r="K235" s="377"/>
      <c r="L235" s="377"/>
      <c r="M235" s="377"/>
      <c r="N235" s="377"/>
      <c r="O235" s="377"/>
      <c r="P235" s="377"/>
      <c r="Q235" s="377"/>
      <c r="R235" s="377"/>
      <c r="S235" s="377"/>
      <c r="T235" s="377"/>
      <c r="U235" s="377"/>
      <c r="V235" s="377"/>
      <c r="W235" s="377"/>
      <c r="X235" s="377"/>
      <c r="Y235" s="377"/>
      <c r="Z235" s="377"/>
      <c r="AA235" s="377"/>
      <c r="AB235" s="377"/>
      <c r="AC235" s="377"/>
      <c r="AD235" s="377"/>
      <c r="AE235" s="377"/>
      <c r="AF235" s="377"/>
      <c r="AG235" s="377"/>
      <c r="AH235" s="377"/>
      <c r="AI235" s="377"/>
      <c r="AJ235" s="377"/>
      <c r="AK235" s="377"/>
      <c r="AL235" s="377"/>
      <c r="AM235" s="377"/>
      <c r="AN235" s="377"/>
      <c r="AO235" s="377"/>
      <c r="AP235" s="148"/>
      <c r="AQ235" s="148"/>
      <c r="AR235" s="148"/>
      <c r="AS235" s="148"/>
      <c r="AT235" s="148"/>
      <c r="AU235" s="148"/>
      <c r="AV235" s="148"/>
      <c r="AW235" s="148"/>
      <c r="AX235" s="148"/>
      <c r="AY235" s="148"/>
      <c r="AZ235" s="148"/>
      <c r="BA235" s="148"/>
      <c r="BB235" s="148"/>
      <c r="BC235" s="148"/>
      <c r="BD235" s="148"/>
      <c r="BE235" s="148"/>
      <c r="BF235" s="148"/>
      <c r="BG235" s="148"/>
      <c r="BH235" s="148"/>
      <c r="BI235" s="148"/>
      <c r="BJ235" s="148"/>
      <c r="BK235" s="148"/>
      <c r="BL235" s="148"/>
      <c r="BM235" s="148"/>
      <c r="BN235" s="148"/>
      <c r="BO235" s="148"/>
      <c r="BP235" s="148"/>
      <c r="BQ235" s="148"/>
      <c r="BR235" s="148"/>
      <c r="BS235" s="148"/>
      <c r="BT235" s="148"/>
      <c r="BU235" s="148"/>
      <c r="BV235" s="148"/>
      <c r="BW235" s="148"/>
      <c r="BX235" s="148"/>
      <c r="BY235" s="148"/>
      <c r="BZ235" s="148"/>
      <c r="CA235" s="148"/>
      <c r="CB235" s="148"/>
    </row>
    <row r="236" spans="1:80" x14ac:dyDescent="0.25">
      <c r="A236" s="408"/>
      <c r="B236" s="377"/>
      <c r="C236" s="377"/>
      <c r="D236" s="377"/>
      <c r="E236" s="377"/>
      <c r="F236" s="377"/>
      <c r="G236" s="377"/>
      <c r="H236" s="377"/>
      <c r="I236" s="377"/>
      <c r="J236" s="377"/>
      <c r="K236" s="377"/>
      <c r="L236" s="377"/>
      <c r="M236" s="377"/>
      <c r="N236" s="377"/>
      <c r="O236" s="377"/>
      <c r="P236" s="377"/>
      <c r="Q236" s="377"/>
      <c r="R236" s="377"/>
      <c r="S236" s="377"/>
      <c r="T236" s="377"/>
      <c r="U236" s="377"/>
      <c r="V236" s="377"/>
      <c r="W236" s="377"/>
      <c r="X236" s="377"/>
      <c r="Y236" s="377"/>
      <c r="Z236" s="377"/>
      <c r="AA236" s="377"/>
      <c r="AB236" s="377"/>
      <c r="AC236" s="377"/>
      <c r="AD236" s="377"/>
      <c r="AE236" s="377"/>
      <c r="AF236" s="377"/>
      <c r="AG236" s="377"/>
      <c r="AH236" s="377"/>
      <c r="AI236" s="377"/>
      <c r="AJ236" s="377"/>
      <c r="AK236" s="377"/>
      <c r="AL236" s="377"/>
      <c r="AM236" s="377"/>
      <c r="AN236" s="377"/>
      <c r="AO236" s="377"/>
      <c r="AP236" s="148"/>
      <c r="AQ236" s="148"/>
      <c r="AR236" s="148"/>
      <c r="AS236" s="148"/>
      <c r="AT236" s="148"/>
      <c r="AU236" s="148"/>
      <c r="AV236" s="148"/>
      <c r="AW236" s="148"/>
      <c r="AX236" s="148"/>
      <c r="AY236" s="148"/>
      <c r="AZ236" s="148"/>
      <c r="BA236" s="148"/>
      <c r="BB236" s="148"/>
      <c r="BC236" s="148"/>
      <c r="BD236" s="148"/>
      <c r="BE236" s="148"/>
      <c r="BF236" s="148"/>
      <c r="BG236" s="148"/>
      <c r="BH236" s="148"/>
      <c r="BI236" s="148"/>
      <c r="BJ236" s="148"/>
      <c r="BK236" s="148"/>
      <c r="BL236" s="148"/>
      <c r="BM236" s="148"/>
      <c r="BN236" s="148"/>
      <c r="BO236" s="148"/>
      <c r="BP236" s="148"/>
      <c r="BQ236" s="148"/>
      <c r="BR236" s="148"/>
      <c r="BS236" s="148"/>
      <c r="BT236" s="148"/>
      <c r="BU236" s="148"/>
      <c r="BV236" s="148"/>
      <c r="BW236" s="148"/>
      <c r="BX236" s="148"/>
      <c r="BY236" s="148"/>
      <c r="BZ236" s="148"/>
      <c r="CA236" s="148"/>
      <c r="CB236" s="148"/>
    </row>
    <row r="237" spans="1:80" x14ac:dyDescent="0.25">
      <c r="A237" s="408"/>
      <c r="B237" s="377"/>
      <c r="C237" s="377"/>
      <c r="D237" s="377"/>
      <c r="E237" s="377"/>
      <c r="F237" s="377"/>
      <c r="G237" s="377"/>
      <c r="H237" s="377"/>
      <c r="I237" s="377"/>
      <c r="J237" s="377"/>
      <c r="K237" s="377"/>
      <c r="L237" s="377"/>
      <c r="M237" s="377"/>
      <c r="N237" s="377"/>
      <c r="O237" s="377"/>
      <c r="P237" s="377"/>
      <c r="Q237" s="377"/>
      <c r="R237" s="377"/>
      <c r="S237" s="377"/>
      <c r="T237" s="377"/>
      <c r="U237" s="377"/>
      <c r="V237" s="377"/>
      <c r="W237" s="377"/>
      <c r="X237" s="377"/>
      <c r="Y237" s="377"/>
      <c r="Z237" s="377"/>
      <c r="AA237" s="377"/>
      <c r="AB237" s="377"/>
      <c r="AC237" s="377"/>
      <c r="AD237" s="377"/>
      <c r="AE237" s="377"/>
      <c r="AF237" s="377"/>
      <c r="AG237" s="377"/>
      <c r="AH237" s="377"/>
      <c r="AI237" s="377"/>
      <c r="AJ237" s="377"/>
      <c r="AK237" s="377"/>
      <c r="AL237" s="377"/>
      <c r="AM237" s="377"/>
      <c r="AN237" s="377"/>
      <c r="AO237" s="377"/>
      <c r="AP237" s="148"/>
      <c r="AQ237" s="148"/>
      <c r="AR237" s="148"/>
      <c r="AS237" s="148"/>
      <c r="AT237" s="148"/>
      <c r="AU237" s="148"/>
      <c r="AV237" s="148"/>
      <c r="AW237" s="148"/>
      <c r="AX237" s="148"/>
      <c r="AY237" s="148"/>
      <c r="AZ237" s="148"/>
      <c r="BA237" s="148"/>
      <c r="BB237" s="148"/>
      <c r="BC237" s="148"/>
      <c r="BD237" s="148"/>
      <c r="BE237" s="148"/>
      <c r="BF237" s="148"/>
      <c r="BG237" s="148"/>
      <c r="BH237" s="148"/>
      <c r="BI237" s="148"/>
      <c r="BJ237" s="148"/>
      <c r="BK237" s="148"/>
      <c r="BL237" s="148"/>
      <c r="BM237" s="148"/>
      <c r="BN237" s="148"/>
      <c r="BO237" s="148"/>
      <c r="BP237" s="148"/>
      <c r="BQ237" s="148"/>
      <c r="BR237" s="148"/>
      <c r="BS237" s="148"/>
      <c r="BT237" s="148"/>
      <c r="BU237" s="148"/>
      <c r="BV237" s="148"/>
      <c r="BW237" s="148"/>
      <c r="BX237" s="148"/>
      <c r="BY237" s="148"/>
      <c r="BZ237" s="148"/>
      <c r="CA237" s="148"/>
      <c r="CB237" s="148"/>
    </row>
    <row r="238" spans="1:80" x14ac:dyDescent="0.25">
      <c r="A238" s="408"/>
      <c r="B238" s="377"/>
      <c r="C238" s="377"/>
      <c r="D238" s="377"/>
      <c r="E238" s="377"/>
      <c r="F238" s="377"/>
      <c r="G238" s="377"/>
      <c r="H238" s="377"/>
      <c r="I238" s="377"/>
      <c r="J238" s="377"/>
      <c r="K238" s="377"/>
      <c r="L238" s="377"/>
      <c r="M238" s="377"/>
      <c r="N238" s="377"/>
      <c r="O238" s="377"/>
      <c r="P238" s="377"/>
      <c r="Q238" s="377"/>
      <c r="R238" s="377"/>
      <c r="S238" s="377"/>
      <c r="T238" s="377"/>
      <c r="U238" s="377"/>
      <c r="V238" s="377"/>
      <c r="W238" s="377"/>
      <c r="X238" s="377"/>
      <c r="Y238" s="377"/>
      <c r="Z238" s="377"/>
      <c r="AA238" s="377"/>
      <c r="AB238" s="377"/>
      <c r="AC238" s="377"/>
      <c r="AD238" s="377"/>
      <c r="AE238" s="377"/>
      <c r="AF238" s="377"/>
      <c r="AG238" s="377"/>
      <c r="AH238" s="377"/>
      <c r="AI238" s="377"/>
      <c r="AJ238" s="377"/>
      <c r="AK238" s="377"/>
      <c r="AL238" s="377"/>
      <c r="AM238" s="377"/>
      <c r="AN238" s="377"/>
      <c r="AO238" s="377"/>
      <c r="AP238" s="148"/>
      <c r="AQ238" s="148"/>
      <c r="AR238" s="148"/>
      <c r="AS238" s="148"/>
      <c r="AT238" s="148"/>
      <c r="AU238" s="148"/>
      <c r="AV238" s="148"/>
      <c r="AW238" s="148"/>
      <c r="AX238" s="148"/>
      <c r="AY238" s="148"/>
      <c r="AZ238" s="148"/>
      <c r="BA238" s="148"/>
      <c r="BB238" s="148"/>
      <c r="BC238" s="148"/>
      <c r="BD238" s="148"/>
      <c r="BE238" s="148"/>
      <c r="BF238" s="148"/>
      <c r="BG238" s="148"/>
      <c r="BH238" s="148"/>
      <c r="BI238" s="148"/>
      <c r="BJ238" s="148"/>
      <c r="BK238" s="148"/>
      <c r="BL238" s="148"/>
      <c r="BM238" s="148"/>
      <c r="BN238" s="148"/>
      <c r="BO238" s="148"/>
      <c r="BP238" s="148"/>
      <c r="BQ238" s="148"/>
      <c r="BR238" s="148"/>
      <c r="BS238" s="148"/>
      <c r="BT238" s="148"/>
      <c r="BU238" s="148"/>
      <c r="BV238" s="148"/>
      <c r="BW238" s="148"/>
      <c r="BX238" s="148"/>
      <c r="BY238" s="148"/>
      <c r="BZ238" s="148"/>
      <c r="CA238" s="148"/>
      <c r="CB238" s="148"/>
    </row>
    <row r="239" spans="1:80" x14ac:dyDescent="0.25">
      <c r="A239" s="408"/>
      <c r="B239" s="377"/>
      <c r="C239" s="377"/>
      <c r="D239" s="377"/>
      <c r="E239" s="377"/>
      <c r="F239" s="377"/>
      <c r="G239" s="377"/>
      <c r="H239" s="377"/>
      <c r="I239" s="377"/>
      <c r="J239" s="377"/>
      <c r="K239" s="377"/>
      <c r="L239" s="377"/>
      <c r="M239" s="377"/>
      <c r="N239" s="377"/>
      <c r="O239" s="377"/>
      <c r="P239" s="377"/>
      <c r="Q239" s="377"/>
      <c r="R239" s="377"/>
      <c r="S239" s="377"/>
      <c r="T239" s="377"/>
      <c r="U239" s="377"/>
      <c r="V239" s="377"/>
      <c r="W239" s="377"/>
      <c r="X239" s="377"/>
      <c r="Y239" s="377"/>
      <c r="Z239" s="377"/>
      <c r="AA239" s="377"/>
      <c r="AB239" s="377"/>
      <c r="AC239" s="377"/>
      <c r="AD239" s="377"/>
      <c r="AE239" s="377"/>
      <c r="AF239" s="377"/>
      <c r="AG239" s="377"/>
      <c r="AH239" s="377"/>
      <c r="AI239" s="377"/>
      <c r="AJ239" s="377"/>
      <c r="AK239" s="377"/>
      <c r="AL239" s="377"/>
      <c r="AM239" s="377"/>
      <c r="AN239" s="377"/>
      <c r="AO239" s="377"/>
      <c r="AP239" s="148"/>
      <c r="AQ239" s="148"/>
      <c r="AR239" s="148"/>
      <c r="AS239" s="148"/>
      <c r="AT239" s="148"/>
      <c r="AU239" s="148"/>
      <c r="AV239" s="148"/>
      <c r="AW239" s="148"/>
      <c r="AX239" s="148"/>
      <c r="AY239" s="148"/>
      <c r="AZ239" s="148"/>
      <c r="BA239" s="148"/>
      <c r="BB239" s="148"/>
      <c r="BC239" s="148"/>
      <c r="BD239" s="148"/>
      <c r="BE239" s="148"/>
      <c r="BF239" s="148"/>
      <c r="BG239" s="148"/>
      <c r="BH239" s="148"/>
      <c r="BI239" s="148"/>
      <c r="BJ239" s="148"/>
      <c r="BK239" s="148"/>
      <c r="BL239" s="148"/>
      <c r="BM239" s="148"/>
      <c r="BN239" s="148"/>
      <c r="BO239" s="148"/>
      <c r="BP239" s="148"/>
      <c r="BQ239" s="148"/>
      <c r="BR239" s="148"/>
      <c r="BS239" s="148"/>
      <c r="BT239" s="148"/>
      <c r="BU239" s="148"/>
      <c r="BV239" s="148"/>
      <c r="BW239" s="148"/>
      <c r="BX239" s="148"/>
      <c r="BY239" s="148"/>
      <c r="BZ239" s="148"/>
      <c r="CA239" s="148"/>
      <c r="CB239" s="148"/>
    </row>
    <row r="240" spans="1:80" x14ac:dyDescent="0.25">
      <c r="A240" s="408"/>
      <c r="B240" s="377"/>
      <c r="C240" s="377"/>
      <c r="D240" s="377"/>
      <c r="E240" s="377"/>
      <c r="F240" s="377"/>
      <c r="G240" s="377"/>
      <c r="H240" s="377"/>
      <c r="I240" s="377"/>
      <c r="J240" s="377"/>
      <c r="K240" s="377"/>
      <c r="L240" s="377"/>
      <c r="M240" s="377"/>
      <c r="N240" s="377"/>
      <c r="O240" s="377"/>
      <c r="P240" s="377"/>
      <c r="Q240" s="377"/>
      <c r="R240" s="377"/>
      <c r="S240" s="377"/>
      <c r="T240" s="377"/>
      <c r="U240" s="377"/>
      <c r="V240" s="377"/>
      <c r="W240" s="377"/>
      <c r="X240" s="377"/>
      <c r="Y240" s="377"/>
      <c r="Z240" s="377"/>
      <c r="AA240" s="377"/>
      <c r="AB240" s="377"/>
      <c r="AC240" s="377"/>
      <c r="AD240" s="377"/>
      <c r="AE240" s="377"/>
      <c r="AF240" s="377"/>
      <c r="AG240" s="377"/>
      <c r="AH240" s="377"/>
      <c r="AI240" s="377"/>
      <c r="AJ240" s="377"/>
      <c r="AK240" s="377"/>
      <c r="AL240" s="377"/>
      <c r="AM240" s="377"/>
      <c r="AN240" s="377"/>
      <c r="AO240" s="377"/>
      <c r="AP240" s="148"/>
      <c r="AQ240" s="148"/>
      <c r="AR240" s="148"/>
      <c r="AS240" s="148"/>
      <c r="AT240" s="148"/>
      <c r="AU240" s="148"/>
      <c r="AV240" s="148"/>
      <c r="AW240" s="148"/>
      <c r="AX240" s="148"/>
      <c r="AY240" s="148"/>
      <c r="AZ240" s="148"/>
      <c r="BA240" s="148"/>
      <c r="BB240" s="148"/>
      <c r="BC240" s="148"/>
      <c r="BD240" s="148"/>
      <c r="BE240" s="148"/>
      <c r="BF240" s="148"/>
      <c r="BG240" s="148"/>
      <c r="BH240" s="148"/>
      <c r="BI240" s="148"/>
      <c r="BJ240" s="148"/>
      <c r="BK240" s="148"/>
      <c r="BL240" s="148"/>
      <c r="BM240" s="148"/>
      <c r="BN240" s="148"/>
      <c r="BO240" s="148"/>
      <c r="BP240" s="148"/>
      <c r="BQ240" s="148"/>
      <c r="BR240" s="148"/>
      <c r="BS240" s="148"/>
      <c r="BT240" s="148"/>
      <c r="BU240" s="148"/>
      <c r="BV240" s="148"/>
      <c r="BW240" s="148"/>
      <c r="BX240" s="148"/>
      <c r="BY240" s="148"/>
      <c r="BZ240" s="148"/>
      <c r="CA240" s="148"/>
      <c r="CB240" s="148"/>
    </row>
    <row r="241" spans="1:80" x14ac:dyDescent="0.25">
      <c r="A241" s="408"/>
      <c r="B241" s="377"/>
      <c r="C241" s="377"/>
      <c r="D241" s="377"/>
      <c r="E241" s="377"/>
      <c r="F241" s="377"/>
      <c r="G241" s="377"/>
      <c r="H241" s="377"/>
      <c r="I241" s="377"/>
      <c r="J241" s="377"/>
      <c r="K241" s="377"/>
      <c r="L241" s="377"/>
      <c r="M241" s="377"/>
      <c r="N241" s="377"/>
      <c r="O241" s="377"/>
      <c r="P241" s="377"/>
      <c r="Q241" s="377"/>
      <c r="R241" s="377"/>
      <c r="S241" s="377"/>
      <c r="T241" s="377"/>
      <c r="U241" s="377"/>
      <c r="V241" s="377"/>
      <c r="W241" s="377"/>
      <c r="X241" s="377"/>
      <c r="Y241" s="377"/>
      <c r="Z241" s="377"/>
      <c r="AA241" s="377"/>
      <c r="AB241" s="377"/>
      <c r="AC241" s="377"/>
      <c r="AD241" s="377"/>
      <c r="AE241" s="377"/>
      <c r="AF241" s="377"/>
      <c r="AG241" s="377"/>
      <c r="AH241" s="377"/>
      <c r="AI241" s="377"/>
      <c r="AJ241" s="377"/>
      <c r="AK241" s="377"/>
      <c r="AL241" s="377"/>
      <c r="AM241" s="377"/>
      <c r="AN241" s="377"/>
      <c r="AO241" s="377"/>
      <c r="AP241" s="148"/>
      <c r="AQ241" s="148"/>
      <c r="AR241" s="148"/>
      <c r="AS241" s="148"/>
      <c r="AT241" s="148"/>
      <c r="AU241" s="148"/>
      <c r="AV241" s="148"/>
      <c r="AW241" s="148"/>
      <c r="AX241" s="148"/>
      <c r="AY241" s="148"/>
      <c r="AZ241" s="148"/>
      <c r="BA241" s="148"/>
      <c r="BB241" s="148"/>
      <c r="BC241" s="148"/>
      <c r="BD241" s="148"/>
      <c r="BE241" s="148"/>
      <c r="BF241" s="148"/>
      <c r="BG241" s="148"/>
      <c r="BH241" s="148"/>
      <c r="BI241" s="148"/>
      <c r="BJ241" s="148"/>
      <c r="BK241" s="148"/>
      <c r="BL241" s="148"/>
      <c r="BM241" s="148"/>
      <c r="BN241" s="148"/>
      <c r="BO241" s="148"/>
      <c r="BP241" s="148"/>
      <c r="BQ241" s="148"/>
      <c r="BR241" s="148"/>
      <c r="BS241" s="148"/>
      <c r="BT241" s="148"/>
      <c r="BU241" s="148"/>
      <c r="BV241" s="148"/>
      <c r="BW241" s="148"/>
      <c r="BX241" s="148"/>
      <c r="BY241" s="148"/>
      <c r="BZ241" s="148"/>
      <c r="CA241" s="148"/>
      <c r="CB241" s="148"/>
    </row>
    <row r="242" spans="1:80" x14ac:dyDescent="0.25">
      <c r="A242" s="408"/>
      <c r="B242" s="377"/>
      <c r="C242" s="377"/>
      <c r="D242" s="377"/>
      <c r="E242" s="377"/>
      <c r="F242" s="377"/>
      <c r="G242" s="377"/>
      <c r="H242" s="377"/>
      <c r="I242" s="377"/>
      <c r="J242" s="377"/>
      <c r="K242" s="377"/>
      <c r="L242" s="377"/>
      <c r="M242" s="377"/>
      <c r="N242" s="377"/>
      <c r="O242" s="377"/>
      <c r="P242" s="377"/>
      <c r="Q242" s="377"/>
      <c r="R242" s="377"/>
      <c r="S242" s="377"/>
      <c r="T242" s="377"/>
      <c r="U242" s="377"/>
      <c r="V242" s="377"/>
      <c r="W242" s="377"/>
      <c r="X242" s="377"/>
      <c r="Y242" s="377"/>
      <c r="Z242" s="377"/>
      <c r="AA242" s="377"/>
      <c r="AB242" s="377"/>
      <c r="AC242" s="377"/>
      <c r="AD242" s="377"/>
      <c r="AE242" s="377"/>
      <c r="AF242" s="377"/>
      <c r="AG242" s="377"/>
      <c r="AH242" s="377"/>
      <c r="AI242" s="377"/>
      <c r="AJ242" s="377"/>
      <c r="AK242" s="377"/>
      <c r="AL242" s="377"/>
      <c r="AM242" s="377"/>
      <c r="AN242" s="377"/>
      <c r="AO242" s="377"/>
      <c r="AP242" s="148"/>
      <c r="AQ242" s="148"/>
      <c r="AR242" s="148"/>
      <c r="AS242" s="148"/>
      <c r="AT242" s="148"/>
      <c r="AU242" s="148"/>
      <c r="AV242" s="148"/>
      <c r="AW242" s="148"/>
      <c r="AX242" s="148"/>
      <c r="AY242" s="148"/>
      <c r="AZ242" s="148"/>
      <c r="BA242" s="148"/>
      <c r="BB242" s="148"/>
      <c r="BC242" s="148"/>
      <c r="BD242" s="148"/>
      <c r="BE242" s="148"/>
      <c r="BF242" s="148"/>
      <c r="BG242" s="148"/>
      <c r="BH242" s="148"/>
      <c r="BI242" s="148"/>
      <c r="BJ242" s="148"/>
      <c r="BK242" s="148"/>
      <c r="BL242" s="148"/>
      <c r="BM242" s="148"/>
      <c r="BN242" s="148"/>
      <c r="BO242" s="148"/>
      <c r="BP242" s="148"/>
      <c r="BQ242" s="148"/>
      <c r="BR242" s="148"/>
      <c r="BS242" s="148"/>
      <c r="BT242" s="148"/>
      <c r="BU242" s="148"/>
      <c r="BV242" s="148"/>
      <c r="BW242" s="148"/>
      <c r="BX242" s="148"/>
      <c r="BY242" s="148"/>
      <c r="BZ242" s="148"/>
      <c r="CA242" s="148"/>
      <c r="CB242" s="148"/>
    </row>
    <row r="243" spans="1:80" x14ac:dyDescent="0.25">
      <c r="A243" s="408"/>
      <c r="B243" s="377"/>
      <c r="C243" s="377"/>
      <c r="D243" s="377"/>
      <c r="E243" s="377"/>
      <c r="F243" s="377"/>
      <c r="G243" s="377"/>
      <c r="H243" s="377"/>
      <c r="I243" s="377"/>
      <c r="J243" s="377"/>
      <c r="K243" s="377"/>
      <c r="L243" s="377"/>
      <c r="M243" s="377"/>
      <c r="N243" s="377"/>
      <c r="O243" s="377"/>
      <c r="P243" s="377"/>
      <c r="Q243" s="377"/>
      <c r="R243" s="377"/>
      <c r="S243" s="377"/>
      <c r="T243" s="377"/>
      <c r="U243" s="377"/>
      <c r="V243" s="377"/>
      <c r="W243" s="377"/>
      <c r="X243" s="377"/>
      <c r="Y243" s="377"/>
      <c r="Z243" s="377"/>
      <c r="AA243" s="377"/>
      <c r="AB243" s="377"/>
      <c r="AC243" s="377"/>
      <c r="AD243" s="377"/>
      <c r="AE243" s="377"/>
      <c r="AF243" s="377"/>
      <c r="AG243" s="377"/>
      <c r="AH243" s="377"/>
      <c r="AI243" s="377"/>
      <c r="AJ243" s="377"/>
      <c r="AK243" s="377"/>
      <c r="AL243" s="377"/>
      <c r="AM243" s="377"/>
      <c r="AN243" s="377"/>
      <c r="AO243" s="377"/>
      <c r="AP243" s="148"/>
      <c r="AQ243" s="148"/>
      <c r="AR243" s="148"/>
      <c r="AS243" s="148"/>
      <c r="AT243" s="148"/>
      <c r="AU243" s="148"/>
      <c r="AV243" s="148"/>
      <c r="AW243" s="148"/>
      <c r="AX243" s="148"/>
      <c r="AY243" s="148"/>
      <c r="AZ243" s="148"/>
      <c r="BA243" s="148"/>
      <c r="BB243" s="148"/>
      <c r="BC243" s="148"/>
      <c r="BD243" s="148"/>
      <c r="BE243" s="148"/>
      <c r="BF243" s="148"/>
      <c r="BG243" s="148"/>
      <c r="BH243" s="148"/>
      <c r="BI243" s="148"/>
      <c r="BJ243" s="148"/>
      <c r="BK243" s="148"/>
      <c r="BL243" s="148"/>
      <c r="BM243" s="148"/>
      <c r="BN243" s="148"/>
      <c r="BO243" s="148"/>
      <c r="BP243" s="148"/>
      <c r="BQ243" s="148"/>
      <c r="BR243" s="148"/>
      <c r="BS243" s="148"/>
      <c r="BT243" s="148"/>
      <c r="BU243" s="148"/>
      <c r="BV243" s="148"/>
      <c r="BW243" s="148"/>
      <c r="BX243" s="148"/>
      <c r="BY243" s="148"/>
      <c r="BZ243" s="148"/>
      <c r="CA243" s="148"/>
      <c r="CB243" s="148"/>
    </row>
    <row r="244" spans="1:80" x14ac:dyDescent="0.25">
      <c r="A244" s="408"/>
      <c r="B244" s="377"/>
      <c r="C244" s="377"/>
      <c r="D244" s="377"/>
      <c r="E244" s="377"/>
      <c r="F244" s="377"/>
      <c r="G244" s="377"/>
      <c r="H244" s="377"/>
      <c r="I244" s="377"/>
      <c r="J244" s="377"/>
      <c r="K244" s="377"/>
      <c r="L244" s="377"/>
      <c r="M244" s="377"/>
      <c r="N244" s="377"/>
      <c r="O244" s="377"/>
      <c r="P244" s="377"/>
      <c r="Q244" s="377"/>
      <c r="R244" s="377"/>
      <c r="S244" s="377"/>
      <c r="T244" s="377"/>
      <c r="U244" s="377"/>
      <c r="V244" s="377"/>
      <c r="W244" s="377"/>
      <c r="X244" s="377"/>
      <c r="Y244" s="377"/>
      <c r="Z244" s="377"/>
      <c r="AA244" s="377"/>
      <c r="AB244" s="377"/>
      <c r="AC244" s="377"/>
      <c r="AD244" s="377"/>
      <c r="AE244" s="377"/>
      <c r="AF244" s="377"/>
      <c r="AG244" s="377"/>
      <c r="AH244" s="377"/>
      <c r="AI244" s="377"/>
      <c r="AJ244" s="377"/>
      <c r="AK244" s="377"/>
      <c r="AL244" s="377"/>
      <c r="AM244" s="377"/>
      <c r="AN244" s="377"/>
      <c r="AO244" s="377"/>
      <c r="AP244" s="148"/>
      <c r="AQ244" s="148"/>
      <c r="AR244" s="148"/>
      <c r="AS244" s="148"/>
      <c r="AT244" s="148"/>
      <c r="AU244" s="148"/>
      <c r="AV244" s="148"/>
      <c r="AW244" s="148"/>
      <c r="AX244" s="148"/>
      <c r="AY244" s="148"/>
      <c r="AZ244" s="148"/>
      <c r="BA244" s="148"/>
      <c r="BB244" s="148"/>
      <c r="BC244" s="148"/>
      <c r="BD244" s="148"/>
      <c r="BE244" s="148"/>
      <c r="BF244" s="148"/>
      <c r="BG244" s="148"/>
      <c r="BH244" s="148"/>
      <c r="BI244" s="148"/>
      <c r="BJ244" s="148"/>
      <c r="BK244" s="148"/>
      <c r="BL244" s="148"/>
      <c r="BM244" s="148"/>
      <c r="BN244" s="148"/>
      <c r="BO244" s="148"/>
      <c r="BP244" s="148"/>
      <c r="BQ244" s="148"/>
      <c r="BR244" s="148"/>
      <c r="BS244" s="148"/>
      <c r="BT244" s="148"/>
      <c r="BU244" s="148"/>
      <c r="BV244" s="148"/>
      <c r="BW244" s="148"/>
      <c r="BX244" s="148"/>
      <c r="BY244" s="148"/>
      <c r="BZ244" s="148"/>
      <c r="CA244" s="148"/>
      <c r="CB244" s="148"/>
    </row>
    <row r="245" spans="1:80" x14ac:dyDescent="0.25">
      <c r="A245" s="408"/>
      <c r="B245" s="377"/>
      <c r="C245" s="377"/>
      <c r="D245" s="377"/>
      <c r="E245" s="377"/>
      <c r="F245" s="377"/>
      <c r="G245" s="377"/>
      <c r="H245" s="377"/>
      <c r="I245" s="377"/>
      <c r="J245" s="377"/>
      <c r="K245" s="377"/>
      <c r="L245" s="377"/>
      <c r="M245" s="377"/>
      <c r="N245" s="377"/>
      <c r="O245" s="377"/>
      <c r="P245" s="377"/>
      <c r="Q245" s="377"/>
      <c r="R245" s="377"/>
      <c r="S245" s="377"/>
      <c r="T245" s="377"/>
      <c r="U245" s="377"/>
      <c r="V245" s="377"/>
      <c r="W245" s="377"/>
      <c r="X245" s="377"/>
      <c r="Y245" s="377"/>
      <c r="Z245" s="377"/>
      <c r="AA245" s="377"/>
      <c r="AB245" s="377"/>
      <c r="AC245" s="377"/>
      <c r="AD245" s="377"/>
      <c r="AE245" s="377"/>
      <c r="AF245" s="377"/>
      <c r="AG245" s="377"/>
      <c r="AH245" s="377"/>
      <c r="AI245" s="377"/>
      <c r="AJ245" s="377"/>
      <c r="AK245" s="377"/>
      <c r="AL245" s="377"/>
      <c r="AM245" s="377"/>
      <c r="AN245" s="377"/>
      <c r="AO245" s="377"/>
      <c r="AP245" s="148"/>
      <c r="AQ245" s="148"/>
      <c r="AR245" s="148"/>
      <c r="AS245" s="148"/>
      <c r="AT245" s="148"/>
      <c r="AU245" s="148"/>
      <c r="AV245" s="148"/>
      <c r="AW245" s="148"/>
      <c r="AX245" s="148"/>
      <c r="AY245" s="148"/>
      <c r="AZ245" s="148"/>
      <c r="BA245" s="148"/>
      <c r="BB245" s="148"/>
      <c r="BC245" s="148"/>
      <c r="BD245" s="148"/>
      <c r="BE245" s="148"/>
      <c r="BF245" s="148"/>
      <c r="BG245" s="148"/>
      <c r="BH245" s="148"/>
      <c r="BI245" s="148"/>
      <c r="BJ245" s="148"/>
      <c r="BK245" s="148"/>
      <c r="BL245" s="148"/>
      <c r="BM245" s="148"/>
      <c r="BN245" s="148"/>
      <c r="BO245" s="148"/>
      <c r="BP245" s="148"/>
      <c r="BQ245" s="148"/>
      <c r="BR245" s="148"/>
      <c r="BS245" s="148"/>
      <c r="BT245" s="148"/>
      <c r="BU245" s="148"/>
      <c r="BV245" s="148"/>
      <c r="BW245" s="148"/>
      <c r="BX245" s="148"/>
      <c r="BY245" s="148"/>
      <c r="BZ245" s="148"/>
      <c r="CA245" s="148"/>
      <c r="CB245" s="148"/>
    </row>
    <row r="246" spans="1:80" x14ac:dyDescent="0.25">
      <c r="A246" s="408"/>
      <c r="B246" s="377"/>
      <c r="C246" s="377"/>
      <c r="D246" s="377"/>
      <c r="E246" s="377"/>
      <c r="F246" s="377"/>
      <c r="G246" s="377"/>
      <c r="H246" s="377"/>
      <c r="I246" s="377"/>
      <c r="J246" s="377"/>
      <c r="K246" s="377"/>
      <c r="L246" s="377"/>
      <c r="M246" s="377"/>
      <c r="N246" s="377"/>
      <c r="O246" s="377"/>
      <c r="P246" s="377"/>
      <c r="Q246" s="377"/>
      <c r="R246" s="377"/>
      <c r="S246" s="377"/>
      <c r="T246" s="377"/>
      <c r="U246" s="377"/>
      <c r="V246" s="377"/>
      <c r="W246" s="377"/>
      <c r="X246" s="377"/>
      <c r="Y246" s="377"/>
      <c r="Z246" s="377"/>
      <c r="AA246" s="377"/>
      <c r="AB246" s="377"/>
      <c r="AC246" s="377"/>
      <c r="AD246" s="377"/>
      <c r="AE246" s="377"/>
      <c r="AF246" s="377"/>
      <c r="AG246" s="377"/>
      <c r="AH246" s="377"/>
      <c r="AI246" s="377"/>
      <c r="AJ246" s="377"/>
      <c r="AK246" s="377"/>
      <c r="AL246" s="377"/>
      <c r="AM246" s="377"/>
      <c r="AN246" s="377"/>
      <c r="AO246" s="377"/>
      <c r="AP246" s="148"/>
      <c r="AQ246" s="148"/>
      <c r="AR246" s="148"/>
      <c r="AS246" s="148"/>
      <c r="AT246" s="148"/>
      <c r="AU246" s="148"/>
      <c r="AV246" s="148"/>
      <c r="AW246" s="148"/>
      <c r="AX246" s="148"/>
      <c r="AY246" s="148"/>
      <c r="AZ246" s="148"/>
      <c r="BA246" s="148"/>
      <c r="BB246" s="148"/>
      <c r="BC246" s="148"/>
      <c r="BD246" s="148"/>
      <c r="BE246" s="148"/>
      <c r="BF246" s="148"/>
      <c r="BG246" s="148"/>
      <c r="BH246" s="148"/>
      <c r="BI246" s="148"/>
      <c r="BJ246" s="148"/>
      <c r="BK246" s="148"/>
      <c r="BL246" s="148"/>
      <c r="BM246" s="148"/>
      <c r="BN246" s="148"/>
      <c r="BO246" s="148"/>
      <c r="BP246" s="148"/>
      <c r="BQ246" s="148"/>
      <c r="BR246" s="148"/>
      <c r="BS246" s="148"/>
      <c r="BT246" s="148"/>
      <c r="BU246" s="148"/>
      <c r="BV246" s="148"/>
      <c r="BW246" s="148"/>
      <c r="BX246" s="148"/>
      <c r="BY246" s="148"/>
      <c r="BZ246" s="148"/>
      <c r="CA246" s="148"/>
      <c r="CB246" s="148"/>
    </row>
    <row r="247" spans="1:80" x14ac:dyDescent="0.25">
      <c r="A247" s="408"/>
      <c r="B247" s="377"/>
      <c r="C247" s="377"/>
      <c r="D247" s="377"/>
      <c r="E247" s="377"/>
      <c r="F247" s="377"/>
      <c r="G247" s="377"/>
      <c r="H247" s="377"/>
      <c r="I247" s="377"/>
      <c r="J247" s="377"/>
      <c r="K247" s="377"/>
      <c r="L247" s="377"/>
      <c r="M247" s="377"/>
      <c r="N247" s="377"/>
      <c r="O247" s="377"/>
      <c r="P247" s="377"/>
      <c r="Q247" s="377"/>
      <c r="R247" s="377"/>
      <c r="S247" s="377"/>
      <c r="T247" s="377"/>
      <c r="U247" s="377"/>
      <c r="V247" s="377"/>
      <c r="W247" s="377"/>
      <c r="X247" s="377"/>
      <c r="Y247" s="377"/>
      <c r="Z247" s="377"/>
      <c r="AA247" s="377"/>
      <c r="AB247" s="377"/>
      <c r="AC247" s="377"/>
      <c r="AD247" s="377"/>
      <c r="AE247" s="377"/>
      <c r="AF247" s="377"/>
      <c r="AG247" s="377"/>
      <c r="AH247" s="377"/>
      <c r="AI247" s="377"/>
      <c r="AJ247" s="377"/>
      <c r="AK247" s="377"/>
      <c r="AL247" s="377"/>
      <c r="AM247" s="377"/>
      <c r="AN247" s="377"/>
      <c r="AO247" s="377"/>
      <c r="AP247" s="148"/>
      <c r="AQ247" s="148"/>
      <c r="AR247" s="148"/>
      <c r="AS247" s="148"/>
      <c r="AT247" s="148"/>
      <c r="AU247" s="148"/>
      <c r="AV247" s="148"/>
      <c r="AW247" s="148"/>
      <c r="AX247" s="148"/>
      <c r="AY247" s="148"/>
      <c r="AZ247" s="148"/>
      <c r="BA247" s="148"/>
      <c r="BB247" s="148"/>
      <c r="BC247" s="148"/>
      <c r="BD247" s="148"/>
      <c r="BE247" s="148"/>
      <c r="BF247" s="148"/>
      <c r="BG247" s="148"/>
      <c r="BH247" s="148"/>
      <c r="BI247" s="148"/>
      <c r="BJ247" s="148"/>
      <c r="BK247" s="148"/>
      <c r="BL247" s="148"/>
      <c r="BM247" s="148"/>
      <c r="BN247" s="148"/>
      <c r="BO247" s="148"/>
      <c r="BP247" s="148"/>
      <c r="BQ247" s="148"/>
      <c r="BR247" s="148"/>
      <c r="BS247" s="148"/>
      <c r="BT247" s="148"/>
      <c r="BU247" s="148"/>
      <c r="BV247" s="148"/>
      <c r="BW247" s="148"/>
      <c r="BX247" s="148"/>
      <c r="BY247" s="148"/>
      <c r="BZ247" s="148"/>
      <c r="CA247" s="148"/>
      <c r="CB247" s="148"/>
    </row>
    <row r="248" spans="1:80" x14ac:dyDescent="0.25">
      <c r="A248" s="408"/>
      <c r="B248" s="377"/>
      <c r="C248" s="377"/>
      <c r="D248" s="377"/>
      <c r="E248" s="377"/>
      <c r="F248" s="377"/>
      <c r="G248" s="377"/>
      <c r="H248" s="377"/>
      <c r="I248" s="377"/>
      <c r="J248" s="377"/>
      <c r="K248" s="377"/>
      <c r="L248" s="377"/>
      <c r="M248" s="377"/>
      <c r="N248" s="377"/>
      <c r="O248" s="377"/>
      <c r="P248" s="377"/>
      <c r="Q248" s="377"/>
      <c r="R248" s="377"/>
      <c r="S248" s="377"/>
      <c r="T248" s="377"/>
      <c r="U248" s="377"/>
      <c r="V248" s="377"/>
      <c r="W248" s="377"/>
      <c r="X248" s="377"/>
      <c r="Y248" s="377"/>
      <c r="Z248" s="377"/>
      <c r="AA248" s="377"/>
      <c r="AB248" s="377"/>
      <c r="AC248" s="377"/>
      <c r="AD248" s="377"/>
      <c r="AE248" s="377"/>
      <c r="AF248" s="377"/>
      <c r="AG248" s="377"/>
      <c r="AH248" s="377"/>
      <c r="AI248" s="377"/>
      <c r="AJ248" s="377"/>
      <c r="AK248" s="377"/>
      <c r="AL248" s="377"/>
      <c r="AM248" s="377"/>
      <c r="AN248" s="377"/>
      <c r="AO248" s="377"/>
      <c r="AP248" s="148"/>
      <c r="AQ248" s="148"/>
      <c r="AR248" s="148"/>
      <c r="AS248" s="148"/>
      <c r="AT248" s="148"/>
      <c r="AU248" s="148"/>
      <c r="AV248" s="148"/>
      <c r="AW248" s="148"/>
      <c r="AX248" s="148"/>
      <c r="AY248" s="148"/>
      <c r="AZ248" s="148"/>
      <c r="BA248" s="148"/>
      <c r="BB248" s="148"/>
      <c r="BC248" s="148"/>
      <c r="BD248" s="148"/>
      <c r="BE248" s="148"/>
      <c r="BF248" s="148"/>
      <c r="BG248" s="148"/>
      <c r="BH248" s="148"/>
      <c r="BI248" s="148"/>
      <c r="BJ248" s="148"/>
      <c r="BK248" s="148"/>
      <c r="BL248" s="148"/>
      <c r="BM248" s="148"/>
      <c r="BN248" s="148"/>
      <c r="BO248" s="148"/>
      <c r="BP248" s="148"/>
      <c r="BQ248" s="148"/>
      <c r="BR248" s="148"/>
      <c r="BS248" s="148"/>
      <c r="BT248" s="148"/>
      <c r="BU248" s="148"/>
      <c r="BV248" s="148"/>
      <c r="BW248" s="148"/>
      <c r="BX248" s="148"/>
      <c r="BY248" s="148"/>
      <c r="BZ248" s="148"/>
      <c r="CA248" s="148"/>
      <c r="CB248" s="148"/>
    </row>
    <row r="249" spans="1:80" x14ac:dyDescent="0.25">
      <c r="A249" s="408"/>
      <c r="B249" s="377"/>
      <c r="C249" s="377"/>
      <c r="D249" s="377"/>
      <c r="E249" s="377"/>
      <c r="F249" s="377"/>
      <c r="G249" s="377"/>
      <c r="H249" s="377"/>
      <c r="I249" s="377"/>
      <c r="J249" s="377"/>
      <c r="K249" s="377"/>
      <c r="L249" s="377"/>
      <c r="M249" s="377"/>
      <c r="N249" s="377"/>
      <c r="O249" s="377"/>
      <c r="P249" s="377"/>
      <c r="Q249" s="377"/>
      <c r="R249" s="377"/>
      <c r="S249" s="377"/>
      <c r="T249" s="377"/>
      <c r="U249" s="377"/>
      <c r="V249" s="377"/>
      <c r="W249" s="377"/>
      <c r="X249" s="377"/>
      <c r="Y249" s="377"/>
      <c r="Z249" s="377"/>
      <c r="AA249" s="377"/>
      <c r="AB249" s="377"/>
      <c r="AC249" s="377"/>
      <c r="AD249" s="377"/>
      <c r="AE249" s="377"/>
      <c r="AF249" s="377"/>
      <c r="AG249" s="377"/>
      <c r="AH249" s="377"/>
      <c r="AI249" s="377"/>
      <c r="AJ249" s="377"/>
      <c r="AK249" s="377"/>
      <c r="AL249" s="377"/>
      <c r="AM249" s="377"/>
      <c r="AN249" s="377"/>
      <c r="AO249" s="377"/>
      <c r="AP249" s="148"/>
      <c r="AQ249" s="148"/>
      <c r="AR249" s="148"/>
      <c r="AS249" s="148"/>
      <c r="AT249" s="148"/>
      <c r="AU249" s="148"/>
      <c r="AV249" s="148"/>
      <c r="AW249" s="148"/>
      <c r="AX249" s="148"/>
      <c r="AY249" s="148"/>
      <c r="AZ249" s="148"/>
      <c r="BA249" s="148"/>
      <c r="BB249" s="148"/>
      <c r="BC249" s="148"/>
      <c r="BD249" s="148"/>
      <c r="BE249" s="148"/>
      <c r="BF249" s="148"/>
      <c r="BG249" s="148"/>
      <c r="BH249" s="148"/>
      <c r="BI249" s="148"/>
      <c r="BJ249" s="148"/>
      <c r="BK249" s="148"/>
      <c r="BL249" s="148"/>
      <c r="BM249" s="148"/>
      <c r="BN249" s="148"/>
      <c r="BO249" s="148"/>
      <c r="BP249" s="148"/>
      <c r="BQ249" s="148"/>
      <c r="BR249" s="148"/>
      <c r="BS249" s="148"/>
      <c r="BT249" s="148"/>
      <c r="BU249" s="148"/>
      <c r="BV249" s="148"/>
      <c r="BW249" s="148"/>
      <c r="BX249" s="148"/>
      <c r="BY249" s="148"/>
      <c r="BZ249" s="148"/>
      <c r="CA249" s="148"/>
      <c r="CB249" s="148"/>
    </row>
    <row r="250" spans="1:80" x14ac:dyDescent="0.25">
      <c r="A250" s="408"/>
      <c r="B250" s="377"/>
      <c r="C250" s="377"/>
      <c r="D250" s="377"/>
      <c r="E250" s="377"/>
      <c r="F250" s="377"/>
      <c r="G250" s="377"/>
      <c r="H250" s="377"/>
      <c r="I250" s="377"/>
      <c r="J250" s="377"/>
      <c r="K250" s="377"/>
      <c r="L250" s="377"/>
      <c r="M250" s="377"/>
      <c r="N250" s="377"/>
      <c r="O250" s="377"/>
      <c r="P250" s="377"/>
      <c r="Q250" s="377"/>
      <c r="R250" s="377"/>
      <c r="S250" s="377"/>
      <c r="T250" s="377"/>
      <c r="U250" s="377"/>
      <c r="V250" s="377"/>
      <c r="W250" s="377"/>
      <c r="X250" s="377"/>
      <c r="Y250" s="377"/>
      <c r="Z250" s="377"/>
      <c r="AA250" s="377"/>
      <c r="AB250" s="377"/>
      <c r="AC250" s="377"/>
      <c r="AD250" s="377"/>
      <c r="AE250" s="377"/>
      <c r="AF250" s="377"/>
      <c r="AG250" s="377"/>
      <c r="AH250" s="377"/>
      <c r="AI250" s="377"/>
      <c r="AJ250" s="377"/>
      <c r="AK250" s="377"/>
      <c r="AL250" s="377"/>
      <c r="AM250" s="377"/>
      <c r="AN250" s="377"/>
      <c r="AO250" s="377"/>
      <c r="AP250" s="148"/>
      <c r="AQ250" s="148"/>
      <c r="AR250" s="148"/>
      <c r="AS250" s="148"/>
      <c r="AT250" s="148"/>
      <c r="AU250" s="148"/>
      <c r="AV250" s="148"/>
      <c r="AW250" s="148"/>
      <c r="AX250" s="148"/>
      <c r="AY250" s="148"/>
      <c r="AZ250" s="148"/>
      <c r="BA250" s="148"/>
      <c r="BB250" s="148"/>
      <c r="BC250" s="148"/>
      <c r="BD250" s="148"/>
      <c r="BE250" s="148"/>
      <c r="BF250" s="148"/>
      <c r="BG250" s="148"/>
      <c r="BH250" s="148"/>
      <c r="BI250" s="148"/>
      <c r="BJ250" s="148"/>
      <c r="BK250" s="148"/>
      <c r="BL250" s="148"/>
      <c r="BM250" s="148"/>
      <c r="BN250" s="148"/>
      <c r="BO250" s="148"/>
      <c r="BP250" s="148"/>
      <c r="BQ250" s="148"/>
      <c r="BR250" s="148"/>
      <c r="BS250" s="148"/>
      <c r="BT250" s="148"/>
      <c r="BU250" s="148"/>
      <c r="BV250" s="148"/>
      <c r="BW250" s="148"/>
      <c r="BX250" s="148"/>
      <c r="BY250" s="148"/>
      <c r="BZ250" s="148"/>
      <c r="CA250" s="148"/>
      <c r="CB250" s="148"/>
    </row>
    <row r="251" spans="1:80" x14ac:dyDescent="0.25">
      <c r="A251" s="408"/>
      <c r="B251" s="377"/>
      <c r="C251" s="377"/>
      <c r="D251" s="377"/>
      <c r="E251" s="377"/>
      <c r="F251" s="377"/>
      <c r="G251" s="377"/>
      <c r="H251" s="377"/>
      <c r="I251" s="377"/>
      <c r="J251" s="377"/>
      <c r="K251" s="377"/>
      <c r="L251" s="377"/>
      <c r="M251" s="377"/>
      <c r="N251" s="377"/>
      <c r="O251" s="377"/>
      <c r="P251" s="377"/>
      <c r="Q251" s="377"/>
      <c r="R251" s="377"/>
      <c r="S251" s="377"/>
      <c r="T251" s="377"/>
      <c r="U251" s="377"/>
      <c r="V251" s="377"/>
      <c r="W251" s="377"/>
      <c r="X251" s="377"/>
      <c r="Y251" s="377"/>
      <c r="Z251" s="377"/>
      <c r="AA251" s="377"/>
      <c r="AB251" s="377"/>
      <c r="AC251" s="377"/>
      <c r="AD251" s="377"/>
      <c r="AE251" s="377"/>
      <c r="AF251" s="377"/>
      <c r="AG251" s="377"/>
      <c r="AH251" s="377"/>
      <c r="AI251" s="377"/>
      <c r="AJ251" s="377"/>
      <c r="AK251" s="377"/>
      <c r="AL251" s="377"/>
      <c r="AM251" s="377"/>
      <c r="AN251" s="377"/>
      <c r="AO251" s="377"/>
      <c r="AP251" s="148"/>
      <c r="AQ251" s="148"/>
      <c r="AR251" s="148"/>
      <c r="AS251" s="148"/>
      <c r="AT251" s="148"/>
      <c r="AU251" s="148"/>
      <c r="AV251" s="148"/>
      <c r="AW251" s="148"/>
      <c r="AX251" s="148"/>
      <c r="AY251" s="148"/>
      <c r="AZ251" s="148"/>
      <c r="BA251" s="148"/>
      <c r="BB251" s="148"/>
      <c r="BC251" s="148"/>
      <c r="BD251" s="148"/>
      <c r="BE251" s="148"/>
      <c r="BF251" s="148"/>
      <c r="BG251" s="148"/>
      <c r="BH251" s="148"/>
      <c r="BI251" s="148"/>
      <c r="BJ251" s="148"/>
      <c r="BK251" s="148"/>
      <c r="BL251" s="148"/>
      <c r="BM251" s="148"/>
      <c r="BN251" s="148"/>
      <c r="BO251" s="148"/>
      <c r="BP251" s="148"/>
      <c r="BQ251" s="148"/>
      <c r="BR251" s="148"/>
      <c r="BS251" s="148"/>
      <c r="BT251" s="148"/>
      <c r="BU251" s="148"/>
      <c r="BV251" s="148"/>
      <c r="BW251" s="148"/>
      <c r="BX251" s="148"/>
      <c r="BY251" s="148"/>
      <c r="BZ251" s="148"/>
      <c r="CA251" s="148"/>
      <c r="CB251" s="148"/>
    </row>
    <row r="252" spans="1:80" x14ac:dyDescent="0.25">
      <c r="A252" s="408"/>
      <c r="B252" s="377"/>
      <c r="C252" s="377"/>
      <c r="D252" s="377"/>
      <c r="E252" s="377"/>
      <c r="F252" s="377"/>
      <c r="G252" s="377"/>
      <c r="H252" s="377"/>
      <c r="I252" s="377"/>
      <c r="J252" s="377"/>
      <c r="K252" s="377"/>
      <c r="L252" s="377"/>
      <c r="M252" s="377"/>
      <c r="N252" s="377"/>
      <c r="O252" s="377"/>
      <c r="P252" s="377"/>
      <c r="Q252" s="377"/>
      <c r="R252" s="377"/>
      <c r="S252" s="377"/>
      <c r="T252" s="377"/>
      <c r="U252" s="377"/>
      <c r="V252" s="377"/>
      <c r="W252" s="377"/>
      <c r="X252" s="377"/>
      <c r="Y252" s="377"/>
      <c r="Z252" s="377"/>
      <c r="AA252" s="377"/>
      <c r="AB252" s="377"/>
      <c r="AC252" s="377"/>
      <c r="AD252" s="377"/>
      <c r="AE252" s="377"/>
      <c r="AF252" s="377"/>
      <c r="AG252" s="377"/>
      <c r="AH252" s="377"/>
      <c r="AI252" s="377"/>
      <c r="AJ252" s="377"/>
      <c r="AK252" s="377"/>
      <c r="AL252" s="377"/>
      <c r="AM252" s="377"/>
      <c r="AN252" s="377"/>
      <c r="AO252" s="377"/>
      <c r="AP252" s="148"/>
      <c r="AQ252" s="148"/>
      <c r="AR252" s="148"/>
      <c r="AS252" s="148"/>
      <c r="AT252" s="148"/>
      <c r="AU252" s="148"/>
      <c r="AV252" s="148"/>
      <c r="AW252" s="148"/>
      <c r="AX252" s="148"/>
      <c r="AY252" s="148"/>
      <c r="AZ252" s="148"/>
      <c r="BA252" s="148"/>
      <c r="BB252" s="148"/>
      <c r="BC252" s="148"/>
      <c r="BD252" s="148"/>
      <c r="BE252" s="148"/>
      <c r="BF252" s="148"/>
      <c r="BG252" s="148"/>
      <c r="BH252" s="148"/>
      <c r="BI252" s="148"/>
      <c r="BJ252" s="148"/>
      <c r="BK252" s="148"/>
      <c r="BL252" s="148"/>
      <c r="BM252" s="148"/>
      <c r="BN252" s="148"/>
      <c r="BO252" s="148"/>
      <c r="BP252" s="148"/>
      <c r="BQ252" s="148"/>
      <c r="BR252" s="148"/>
      <c r="BS252" s="148"/>
      <c r="BT252" s="148"/>
      <c r="BU252" s="148"/>
      <c r="BV252" s="148"/>
      <c r="BW252" s="148"/>
      <c r="BX252" s="148"/>
      <c r="BY252" s="148"/>
      <c r="BZ252" s="148"/>
      <c r="CA252" s="148"/>
      <c r="CB252" s="148"/>
    </row>
    <row r="253" spans="1:80" x14ac:dyDescent="0.25">
      <c r="A253" s="408"/>
      <c r="B253" s="377"/>
      <c r="C253" s="377"/>
      <c r="D253" s="377"/>
      <c r="E253" s="377"/>
      <c r="F253" s="377"/>
      <c r="G253" s="377"/>
      <c r="H253" s="377"/>
      <c r="I253" s="377"/>
      <c r="J253" s="377"/>
      <c r="K253" s="377"/>
      <c r="L253" s="377"/>
      <c r="M253" s="377"/>
      <c r="N253" s="377"/>
      <c r="O253" s="377"/>
      <c r="P253" s="377"/>
      <c r="Q253" s="377"/>
      <c r="R253" s="377"/>
      <c r="S253" s="377"/>
      <c r="T253" s="377"/>
      <c r="U253" s="377"/>
      <c r="V253" s="377"/>
      <c r="W253" s="377"/>
      <c r="X253" s="377"/>
      <c r="Y253" s="377"/>
      <c r="Z253" s="377"/>
      <c r="AA253" s="377"/>
      <c r="AB253" s="377"/>
      <c r="AC253" s="377"/>
      <c r="AD253" s="377"/>
      <c r="AE253" s="377"/>
      <c r="AF253" s="377"/>
      <c r="AG253" s="377"/>
      <c r="AH253" s="377"/>
      <c r="AI253" s="377"/>
      <c r="AJ253" s="377"/>
      <c r="AK253" s="377"/>
      <c r="AL253" s="377"/>
      <c r="AM253" s="377"/>
      <c r="AN253" s="377"/>
      <c r="AO253" s="377"/>
      <c r="AP253" s="148"/>
      <c r="AQ253" s="148"/>
      <c r="AR253" s="148"/>
      <c r="AS253" s="148"/>
      <c r="AT253" s="148"/>
      <c r="AU253" s="148"/>
      <c r="AV253" s="148"/>
      <c r="AW253" s="148"/>
      <c r="AX253" s="148"/>
      <c r="AY253" s="148"/>
      <c r="AZ253" s="148"/>
      <c r="BA253" s="148"/>
      <c r="BB253" s="148"/>
      <c r="BC253" s="148"/>
      <c r="BD253" s="148"/>
      <c r="BE253" s="148"/>
      <c r="BF253" s="148"/>
      <c r="BG253" s="148"/>
      <c r="BH253" s="148"/>
      <c r="BI253" s="148"/>
      <c r="BJ253" s="148"/>
      <c r="BK253" s="148"/>
      <c r="BL253" s="148"/>
      <c r="BM253" s="148"/>
      <c r="BN253" s="148"/>
      <c r="BO253" s="148"/>
      <c r="BP253" s="148"/>
      <c r="BQ253" s="148"/>
      <c r="BR253" s="148"/>
      <c r="BS253" s="148"/>
      <c r="BT253" s="148"/>
      <c r="BU253" s="148"/>
      <c r="BV253" s="148"/>
      <c r="BW253" s="148"/>
      <c r="BX253" s="148"/>
      <c r="BY253" s="148"/>
      <c r="BZ253" s="148"/>
      <c r="CA253" s="148"/>
      <c r="CB253" s="148"/>
    </row>
    <row r="254" spans="1:80" x14ac:dyDescent="0.25">
      <c r="A254" s="408"/>
      <c r="B254" s="377"/>
      <c r="C254" s="377"/>
      <c r="D254" s="377"/>
      <c r="E254" s="377"/>
      <c r="F254" s="377"/>
      <c r="G254" s="377"/>
      <c r="H254" s="377"/>
      <c r="I254" s="377"/>
      <c r="J254" s="377"/>
      <c r="K254" s="377"/>
      <c r="L254" s="377"/>
      <c r="M254" s="377"/>
      <c r="N254" s="377"/>
      <c r="O254" s="377"/>
      <c r="P254" s="377"/>
      <c r="Q254" s="377"/>
      <c r="R254" s="377"/>
      <c r="S254" s="377"/>
      <c r="T254" s="377"/>
      <c r="U254" s="377"/>
      <c r="V254" s="377"/>
      <c r="W254" s="377"/>
      <c r="X254" s="377"/>
      <c r="Y254" s="377"/>
      <c r="Z254" s="377"/>
      <c r="AA254" s="377"/>
      <c r="AB254" s="377"/>
      <c r="AC254" s="377"/>
      <c r="AD254" s="377"/>
      <c r="AE254" s="377"/>
      <c r="AF254" s="377"/>
      <c r="AG254" s="377"/>
      <c r="AH254" s="377"/>
      <c r="AI254" s="377"/>
      <c r="AJ254" s="377"/>
      <c r="AK254" s="377"/>
      <c r="AL254" s="377"/>
      <c r="AM254" s="377"/>
      <c r="AN254" s="377"/>
      <c r="AO254" s="377"/>
      <c r="AP254" s="148"/>
      <c r="AQ254" s="148"/>
      <c r="AR254" s="148"/>
      <c r="AS254" s="148"/>
      <c r="AT254" s="148"/>
      <c r="AU254" s="148"/>
      <c r="AV254" s="148"/>
      <c r="AW254" s="148"/>
      <c r="AX254" s="148"/>
      <c r="AY254" s="148"/>
      <c r="AZ254" s="148"/>
      <c r="BA254" s="148"/>
      <c r="BB254" s="148"/>
      <c r="BC254" s="148"/>
      <c r="BD254" s="148"/>
      <c r="BE254" s="148"/>
      <c r="BF254" s="148"/>
      <c r="BG254" s="148"/>
      <c r="BH254" s="148"/>
      <c r="BI254" s="148"/>
      <c r="BJ254" s="148"/>
      <c r="BK254" s="148"/>
      <c r="BL254" s="148"/>
      <c r="BM254" s="148"/>
      <c r="BN254" s="148"/>
      <c r="BO254" s="148"/>
      <c r="BP254" s="148"/>
      <c r="BQ254" s="148"/>
      <c r="BR254" s="148"/>
      <c r="BS254" s="148"/>
      <c r="BT254" s="148"/>
      <c r="BU254" s="148"/>
      <c r="BV254" s="148"/>
      <c r="BW254" s="148"/>
      <c r="BX254" s="148"/>
      <c r="BY254" s="148"/>
      <c r="BZ254" s="148"/>
      <c r="CA254" s="148"/>
      <c r="CB254" s="148"/>
    </row>
    <row r="255" spans="1:80" x14ac:dyDescent="0.25">
      <c r="A255" s="408"/>
      <c r="B255" s="377"/>
      <c r="C255" s="377"/>
      <c r="D255" s="377"/>
      <c r="E255" s="377"/>
      <c r="F255" s="377"/>
      <c r="G255" s="377"/>
      <c r="H255" s="377"/>
      <c r="I255" s="377"/>
      <c r="J255" s="377"/>
      <c r="K255" s="377"/>
      <c r="L255" s="377"/>
      <c r="M255" s="377"/>
      <c r="N255" s="377"/>
      <c r="O255" s="377"/>
      <c r="P255" s="377"/>
      <c r="Q255" s="377"/>
      <c r="R255" s="377"/>
      <c r="S255" s="377"/>
      <c r="T255" s="377"/>
      <c r="U255" s="377"/>
      <c r="V255" s="377"/>
      <c r="W255" s="377"/>
      <c r="X255" s="377"/>
      <c r="Y255" s="377"/>
      <c r="Z255" s="377"/>
      <c r="AA255" s="377"/>
      <c r="AB255" s="377"/>
      <c r="AC255" s="377"/>
      <c r="AD255" s="377"/>
      <c r="AE255" s="377"/>
      <c r="AF255" s="377"/>
      <c r="AG255" s="377"/>
      <c r="AH255" s="377"/>
      <c r="AI255" s="377"/>
      <c r="AJ255" s="377"/>
      <c r="AK255" s="377"/>
      <c r="AL255" s="377"/>
      <c r="AM255" s="377"/>
      <c r="AN255" s="377"/>
      <c r="AO255" s="377"/>
      <c r="AP255" s="148"/>
      <c r="AQ255" s="148"/>
      <c r="AR255" s="148"/>
      <c r="AS255" s="148"/>
      <c r="AT255" s="148"/>
      <c r="AU255" s="148"/>
      <c r="AV255" s="148"/>
      <c r="AW255" s="148"/>
      <c r="AX255" s="148"/>
      <c r="AY255" s="148"/>
      <c r="AZ255" s="148"/>
      <c r="BA255" s="148"/>
      <c r="BB255" s="148"/>
      <c r="BC255" s="148"/>
      <c r="BD255" s="148"/>
      <c r="BE255" s="148"/>
      <c r="BF255" s="148"/>
      <c r="BG255" s="148"/>
      <c r="BH255" s="148"/>
      <c r="BI255" s="148"/>
      <c r="BJ255" s="148"/>
      <c r="BK255" s="148"/>
      <c r="BL255" s="148"/>
      <c r="BM255" s="148"/>
      <c r="BN255" s="148"/>
      <c r="BO255" s="148"/>
      <c r="BP255" s="148"/>
      <c r="BQ255" s="148"/>
      <c r="BR255" s="148"/>
      <c r="BS255" s="148"/>
      <c r="BT255" s="148"/>
      <c r="BU255" s="148"/>
      <c r="BV255" s="148"/>
      <c r="BW255" s="148"/>
      <c r="BX255" s="148"/>
      <c r="BY255" s="148"/>
      <c r="BZ255" s="148"/>
      <c r="CA255" s="148"/>
      <c r="CB255" s="148"/>
    </row>
    <row r="256" spans="1:80" x14ac:dyDescent="0.25">
      <c r="A256" s="408"/>
      <c r="B256" s="377"/>
      <c r="C256" s="377"/>
      <c r="D256" s="377"/>
      <c r="E256" s="377"/>
      <c r="F256" s="377"/>
      <c r="G256" s="377"/>
      <c r="H256" s="377"/>
      <c r="I256" s="377"/>
      <c r="J256" s="377"/>
      <c r="K256" s="377"/>
      <c r="L256" s="377"/>
      <c r="M256" s="377"/>
      <c r="N256" s="377"/>
      <c r="O256" s="377"/>
      <c r="P256" s="377"/>
      <c r="Q256" s="377"/>
      <c r="R256" s="377"/>
      <c r="S256" s="377"/>
      <c r="T256" s="377"/>
      <c r="U256" s="377"/>
      <c r="V256" s="377"/>
      <c r="W256" s="377"/>
      <c r="X256" s="377"/>
      <c r="Y256" s="377"/>
      <c r="Z256" s="377"/>
      <c r="AA256" s="377"/>
      <c r="AB256" s="377"/>
      <c r="AC256" s="377"/>
      <c r="AD256" s="377"/>
      <c r="AE256" s="377"/>
      <c r="AF256" s="377"/>
      <c r="AG256" s="377"/>
      <c r="AH256" s="377"/>
      <c r="AI256" s="377"/>
      <c r="AJ256" s="377"/>
      <c r="AK256" s="377"/>
      <c r="AL256" s="377"/>
      <c r="AM256" s="377"/>
      <c r="AN256" s="377"/>
      <c r="AO256" s="377"/>
      <c r="AP256" s="148"/>
      <c r="AQ256" s="148"/>
      <c r="AR256" s="148"/>
      <c r="AS256" s="148"/>
      <c r="AT256" s="148"/>
      <c r="AU256" s="148"/>
      <c r="AV256" s="148"/>
      <c r="AW256" s="148"/>
      <c r="AX256" s="148"/>
      <c r="AY256" s="148"/>
      <c r="AZ256" s="148"/>
      <c r="BA256" s="148"/>
      <c r="BB256" s="148"/>
      <c r="BC256" s="148"/>
      <c r="BD256" s="148"/>
      <c r="BE256" s="148"/>
      <c r="BF256" s="148"/>
      <c r="BG256" s="148"/>
      <c r="BH256" s="148"/>
      <c r="BI256" s="148"/>
      <c r="BJ256" s="148"/>
      <c r="BK256" s="148"/>
      <c r="BL256" s="148"/>
      <c r="BM256" s="148"/>
      <c r="BN256" s="148"/>
      <c r="BO256" s="148"/>
      <c r="BP256" s="148"/>
      <c r="BQ256" s="148"/>
      <c r="BR256" s="148"/>
      <c r="BS256" s="148"/>
      <c r="BT256" s="148"/>
      <c r="BU256" s="148"/>
      <c r="BV256" s="148"/>
      <c r="BW256" s="148"/>
      <c r="BX256" s="148"/>
      <c r="BY256" s="148"/>
      <c r="BZ256" s="148"/>
      <c r="CA256" s="148"/>
      <c r="CB256" s="148"/>
    </row>
    <row r="257" spans="1:80" x14ac:dyDescent="0.25">
      <c r="A257" s="408"/>
      <c r="B257" s="377"/>
      <c r="C257" s="377"/>
      <c r="D257" s="377"/>
      <c r="E257" s="377"/>
      <c r="F257" s="377"/>
      <c r="G257" s="377"/>
      <c r="H257" s="377"/>
      <c r="I257" s="377"/>
      <c r="J257" s="377"/>
      <c r="K257" s="377"/>
      <c r="L257" s="377"/>
      <c r="M257" s="377"/>
      <c r="N257" s="377"/>
      <c r="O257" s="377"/>
      <c r="P257" s="377"/>
      <c r="Q257" s="377"/>
      <c r="R257" s="377"/>
      <c r="S257" s="377"/>
      <c r="T257" s="377"/>
      <c r="U257" s="377"/>
      <c r="V257" s="377"/>
      <c r="W257" s="377"/>
      <c r="X257" s="377"/>
      <c r="Y257" s="377"/>
      <c r="Z257" s="377"/>
      <c r="AA257" s="377"/>
      <c r="AB257" s="377"/>
      <c r="AC257" s="377"/>
      <c r="AD257" s="377"/>
      <c r="AE257" s="377"/>
      <c r="AF257" s="377"/>
      <c r="AG257" s="377"/>
      <c r="AH257" s="377"/>
      <c r="AI257" s="377"/>
      <c r="AJ257" s="377"/>
      <c r="AK257" s="377"/>
      <c r="AL257" s="377"/>
      <c r="AM257" s="377"/>
      <c r="AN257" s="377"/>
      <c r="AO257" s="377"/>
      <c r="AP257" s="148"/>
      <c r="AQ257" s="148"/>
      <c r="AR257" s="148"/>
      <c r="AS257" s="148"/>
      <c r="AT257" s="148"/>
      <c r="AU257" s="148"/>
      <c r="AV257" s="148"/>
      <c r="AW257" s="148"/>
      <c r="AX257" s="148"/>
      <c r="AY257" s="148"/>
      <c r="AZ257" s="148"/>
      <c r="BA257" s="148"/>
      <c r="BB257" s="148"/>
      <c r="BC257" s="148"/>
      <c r="BD257" s="148"/>
      <c r="BE257" s="148"/>
      <c r="BF257" s="148"/>
      <c r="BG257" s="148"/>
      <c r="BH257" s="148"/>
      <c r="BI257" s="148"/>
      <c r="BJ257" s="148"/>
      <c r="BK257" s="148"/>
      <c r="BL257" s="148"/>
      <c r="BM257" s="148"/>
      <c r="BN257" s="148"/>
      <c r="BO257" s="148"/>
      <c r="BP257" s="148"/>
      <c r="BQ257" s="148"/>
      <c r="BR257" s="148"/>
      <c r="BS257" s="148"/>
      <c r="BT257" s="148"/>
      <c r="BU257" s="148"/>
      <c r="BV257" s="148"/>
      <c r="BW257" s="148"/>
      <c r="BX257" s="148"/>
      <c r="BY257" s="148"/>
      <c r="BZ257" s="148"/>
      <c r="CA257" s="148"/>
      <c r="CB257" s="148"/>
    </row>
    <row r="258" spans="1:80" x14ac:dyDescent="0.25">
      <c r="A258" s="408"/>
      <c r="B258" s="377"/>
      <c r="C258" s="377"/>
      <c r="D258" s="377"/>
      <c r="E258" s="377"/>
      <c r="F258" s="377"/>
      <c r="G258" s="377"/>
      <c r="H258" s="377"/>
      <c r="I258" s="377"/>
      <c r="J258" s="377"/>
      <c r="K258" s="377"/>
      <c r="L258" s="377"/>
      <c r="M258" s="377"/>
      <c r="N258" s="377"/>
      <c r="O258" s="377"/>
      <c r="P258" s="377"/>
      <c r="Q258" s="377"/>
      <c r="R258" s="377"/>
      <c r="S258" s="377"/>
      <c r="T258" s="377"/>
      <c r="U258" s="377"/>
      <c r="V258" s="377"/>
      <c r="W258" s="377"/>
      <c r="X258" s="377"/>
      <c r="Y258" s="377"/>
      <c r="Z258" s="377"/>
      <c r="AA258" s="377"/>
      <c r="AB258" s="377"/>
      <c r="AC258" s="377"/>
      <c r="AD258" s="377"/>
      <c r="AE258" s="377"/>
      <c r="AF258" s="377"/>
      <c r="AG258" s="377"/>
      <c r="AH258" s="377"/>
      <c r="AI258" s="377"/>
      <c r="AJ258" s="377"/>
      <c r="AK258" s="377"/>
      <c r="AL258" s="377"/>
      <c r="AM258" s="377"/>
      <c r="AN258" s="377"/>
      <c r="AO258" s="377"/>
      <c r="AP258" s="148"/>
      <c r="AQ258" s="148"/>
      <c r="AR258" s="148"/>
      <c r="AS258" s="148"/>
      <c r="AT258" s="148"/>
      <c r="AU258" s="148"/>
      <c r="AV258" s="148"/>
      <c r="AW258" s="148"/>
      <c r="AX258" s="148"/>
      <c r="AY258" s="148"/>
      <c r="AZ258" s="148"/>
      <c r="BA258" s="148"/>
      <c r="BB258" s="148"/>
      <c r="BC258" s="148"/>
      <c r="BD258" s="148"/>
      <c r="BE258" s="148"/>
      <c r="BF258" s="148"/>
      <c r="BG258" s="148"/>
      <c r="BH258" s="148"/>
      <c r="BI258" s="148"/>
      <c r="BJ258" s="148"/>
      <c r="BK258" s="148"/>
      <c r="BL258" s="148"/>
      <c r="BM258" s="148"/>
      <c r="BN258" s="148"/>
      <c r="BO258" s="148"/>
      <c r="BP258" s="148"/>
      <c r="BQ258" s="148"/>
      <c r="BR258" s="148"/>
      <c r="BS258" s="148"/>
      <c r="BT258" s="148"/>
      <c r="BU258" s="148"/>
      <c r="BV258" s="148"/>
      <c r="BW258" s="148"/>
      <c r="BX258" s="148"/>
      <c r="BY258" s="148"/>
      <c r="BZ258" s="148"/>
      <c r="CA258" s="148"/>
      <c r="CB258" s="148"/>
    </row>
    <row r="259" spans="1:80" x14ac:dyDescent="0.25">
      <c r="A259" s="408"/>
      <c r="B259" s="377"/>
      <c r="C259" s="377"/>
      <c r="D259" s="377"/>
      <c r="E259" s="377"/>
      <c r="F259" s="377"/>
      <c r="G259" s="377"/>
      <c r="H259" s="377"/>
      <c r="I259" s="377"/>
      <c r="J259" s="377"/>
      <c r="K259" s="377"/>
      <c r="L259" s="377"/>
      <c r="M259" s="377"/>
      <c r="N259" s="377"/>
      <c r="O259" s="377"/>
      <c r="P259" s="377"/>
      <c r="Q259" s="377"/>
      <c r="R259" s="377"/>
      <c r="S259" s="377"/>
      <c r="T259" s="377"/>
      <c r="U259" s="377"/>
      <c r="V259" s="377"/>
      <c r="W259" s="377"/>
      <c r="X259" s="377"/>
      <c r="Y259" s="377"/>
      <c r="Z259" s="377"/>
      <c r="AA259" s="377"/>
      <c r="AB259" s="377"/>
      <c r="AC259" s="377"/>
      <c r="AD259" s="377"/>
      <c r="AE259" s="377"/>
      <c r="AF259" s="377"/>
      <c r="AG259" s="377"/>
      <c r="AH259" s="377"/>
      <c r="AI259" s="377"/>
      <c r="AJ259" s="377"/>
      <c r="AK259" s="377"/>
      <c r="AL259" s="377"/>
      <c r="AM259" s="377"/>
      <c r="AN259" s="377"/>
      <c r="AO259" s="377"/>
      <c r="AP259" s="148"/>
      <c r="AQ259" s="148"/>
      <c r="AR259" s="148"/>
      <c r="AS259" s="148"/>
      <c r="AT259" s="148"/>
      <c r="AU259" s="148"/>
      <c r="AV259" s="148"/>
      <c r="AW259" s="148"/>
      <c r="AX259" s="148"/>
      <c r="AY259" s="148"/>
      <c r="AZ259" s="148"/>
      <c r="BA259" s="148"/>
      <c r="BB259" s="148"/>
      <c r="BC259" s="148"/>
      <c r="BD259" s="148"/>
      <c r="BE259" s="148"/>
      <c r="BF259" s="148"/>
      <c r="BG259" s="148"/>
      <c r="BH259" s="148"/>
      <c r="BI259" s="148"/>
      <c r="BJ259" s="148"/>
      <c r="BK259" s="148"/>
      <c r="BL259" s="148"/>
      <c r="BM259" s="148"/>
      <c r="BN259" s="148"/>
      <c r="BO259" s="148"/>
      <c r="BP259" s="148"/>
      <c r="BQ259" s="148"/>
      <c r="BR259" s="148"/>
      <c r="BS259" s="148"/>
      <c r="BT259" s="148"/>
      <c r="BU259" s="148"/>
      <c r="BV259" s="148"/>
      <c r="BW259" s="148"/>
      <c r="BX259" s="148"/>
      <c r="BY259" s="148"/>
      <c r="BZ259" s="148"/>
      <c r="CA259" s="148"/>
      <c r="CB259" s="148"/>
    </row>
    <row r="260" spans="1:80" x14ac:dyDescent="0.25">
      <c r="A260" s="408"/>
      <c r="B260" s="377"/>
      <c r="C260" s="377"/>
      <c r="D260" s="377"/>
      <c r="E260" s="377"/>
      <c r="F260" s="377"/>
      <c r="G260" s="377"/>
      <c r="H260" s="377"/>
      <c r="I260" s="377"/>
      <c r="J260" s="377"/>
      <c r="K260" s="377"/>
      <c r="L260" s="377"/>
      <c r="M260" s="377"/>
      <c r="N260" s="377"/>
      <c r="O260" s="377"/>
      <c r="P260" s="377"/>
      <c r="Q260" s="377"/>
      <c r="R260" s="377"/>
      <c r="S260" s="377"/>
      <c r="T260" s="377"/>
      <c r="U260" s="377"/>
      <c r="V260" s="377"/>
      <c r="W260" s="377"/>
      <c r="X260" s="377"/>
      <c r="Y260" s="377"/>
      <c r="Z260" s="377"/>
      <c r="AA260" s="377"/>
      <c r="AB260" s="377"/>
      <c r="AC260" s="377"/>
      <c r="AD260" s="377"/>
      <c r="AE260" s="377"/>
      <c r="AF260" s="377"/>
      <c r="AG260" s="377"/>
      <c r="AH260" s="377"/>
      <c r="AI260" s="377"/>
      <c r="AJ260" s="377"/>
      <c r="AK260" s="377"/>
      <c r="AL260" s="377"/>
      <c r="AM260" s="377"/>
      <c r="AN260" s="377"/>
      <c r="AO260" s="377"/>
      <c r="AP260" s="148"/>
      <c r="AQ260" s="148"/>
      <c r="AR260" s="148"/>
      <c r="AS260" s="148"/>
      <c r="AT260" s="148"/>
      <c r="AU260" s="148"/>
      <c r="AV260" s="148"/>
      <c r="AW260" s="148"/>
      <c r="AX260" s="148"/>
      <c r="AY260" s="148"/>
      <c r="AZ260" s="148"/>
      <c r="BA260" s="148"/>
      <c r="BB260" s="148"/>
      <c r="BC260" s="148"/>
      <c r="BD260" s="148"/>
      <c r="BE260" s="148"/>
      <c r="BF260" s="148"/>
      <c r="BG260" s="148"/>
      <c r="BH260" s="148"/>
      <c r="BI260" s="148"/>
      <c r="BJ260" s="148"/>
      <c r="BK260" s="148"/>
      <c r="BL260" s="148"/>
      <c r="BM260" s="148"/>
      <c r="BN260" s="148"/>
      <c r="BO260" s="148"/>
      <c r="BP260" s="148"/>
      <c r="BQ260" s="148"/>
      <c r="BR260" s="148"/>
      <c r="BS260" s="148"/>
      <c r="BT260" s="148"/>
      <c r="BU260" s="148"/>
      <c r="BV260" s="148"/>
      <c r="BW260" s="148"/>
      <c r="BX260" s="148"/>
      <c r="BY260" s="148"/>
      <c r="BZ260" s="148"/>
      <c r="CA260" s="148"/>
      <c r="CB260" s="148"/>
    </row>
    <row r="261" spans="1:80" x14ac:dyDescent="0.25">
      <c r="A261" s="408"/>
      <c r="B261" s="377"/>
      <c r="C261" s="377"/>
      <c r="D261" s="377"/>
      <c r="E261" s="377"/>
      <c r="F261" s="377"/>
      <c r="G261" s="377"/>
      <c r="H261" s="377"/>
      <c r="I261" s="377"/>
      <c r="J261" s="377"/>
      <c r="K261" s="377"/>
      <c r="L261" s="377"/>
      <c r="M261" s="377"/>
      <c r="N261" s="377"/>
      <c r="O261" s="377"/>
      <c r="P261" s="377"/>
      <c r="Q261" s="377"/>
      <c r="R261" s="377"/>
      <c r="S261" s="377"/>
      <c r="T261" s="377"/>
      <c r="U261" s="377"/>
      <c r="V261" s="377"/>
      <c r="W261" s="377"/>
      <c r="X261" s="377"/>
      <c r="Y261" s="377"/>
      <c r="Z261" s="377"/>
      <c r="AA261" s="377"/>
      <c r="AB261" s="377"/>
      <c r="AC261" s="377"/>
      <c r="AD261" s="377"/>
      <c r="AE261" s="377"/>
      <c r="AF261" s="377"/>
      <c r="AG261" s="377"/>
      <c r="AH261" s="377"/>
      <c r="AI261" s="377"/>
      <c r="AJ261" s="377"/>
      <c r="AK261" s="377"/>
      <c r="AL261" s="377"/>
      <c r="AM261" s="377"/>
      <c r="AN261" s="377"/>
      <c r="AO261" s="377"/>
      <c r="AP261" s="148"/>
      <c r="AQ261" s="148"/>
      <c r="AR261" s="148"/>
      <c r="AS261" s="148"/>
      <c r="AT261" s="148"/>
      <c r="AU261" s="148"/>
      <c r="AV261" s="148"/>
      <c r="AW261" s="148"/>
      <c r="AX261" s="148"/>
      <c r="AY261" s="148"/>
      <c r="AZ261" s="148"/>
      <c r="BA261" s="148"/>
      <c r="BB261" s="148"/>
      <c r="BC261" s="148"/>
      <c r="BD261" s="148"/>
      <c r="BE261" s="148"/>
      <c r="BF261" s="148"/>
      <c r="BG261" s="148"/>
      <c r="BH261" s="148"/>
      <c r="BI261" s="148"/>
      <c r="BJ261" s="148"/>
      <c r="BK261" s="148"/>
      <c r="BL261" s="148"/>
      <c r="BM261" s="148"/>
      <c r="BN261" s="148"/>
      <c r="BO261" s="148"/>
      <c r="BP261" s="148"/>
      <c r="BQ261" s="148"/>
      <c r="BR261" s="148"/>
      <c r="BS261" s="148"/>
      <c r="BT261" s="148"/>
      <c r="BU261" s="148"/>
      <c r="BV261" s="148"/>
      <c r="BW261" s="148"/>
      <c r="BX261" s="148"/>
      <c r="BY261" s="148"/>
      <c r="BZ261" s="148"/>
      <c r="CA261" s="148"/>
      <c r="CB261" s="148"/>
    </row>
    <row r="262" spans="1:80" x14ac:dyDescent="0.25">
      <c r="A262" s="408"/>
      <c r="B262" s="377"/>
      <c r="C262" s="377"/>
      <c r="D262" s="377"/>
      <c r="E262" s="377"/>
      <c r="F262" s="377"/>
      <c r="G262" s="377"/>
      <c r="H262" s="377"/>
      <c r="I262" s="377"/>
      <c r="J262" s="377"/>
      <c r="K262" s="377"/>
      <c r="L262" s="377"/>
      <c r="M262" s="377"/>
      <c r="N262" s="377"/>
      <c r="O262" s="377"/>
      <c r="P262" s="377"/>
      <c r="Q262" s="377"/>
      <c r="R262" s="377"/>
      <c r="S262" s="377"/>
      <c r="T262" s="377"/>
      <c r="U262" s="377"/>
      <c r="V262" s="377"/>
      <c r="W262" s="377"/>
      <c r="X262" s="377"/>
      <c r="Y262" s="377"/>
      <c r="Z262" s="377"/>
      <c r="AA262" s="377"/>
      <c r="AB262" s="377"/>
      <c r="AC262" s="377"/>
      <c r="AD262" s="377"/>
      <c r="AE262" s="377"/>
      <c r="AF262" s="377"/>
      <c r="AG262" s="377"/>
      <c r="AH262" s="377"/>
      <c r="AI262" s="377"/>
      <c r="AJ262" s="377"/>
      <c r="AK262" s="377"/>
      <c r="AL262" s="377"/>
      <c r="AM262" s="377"/>
      <c r="AN262" s="377"/>
      <c r="AO262" s="377"/>
      <c r="AP262" s="148"/>
      <c r="AQ262" s="148"/>
      <c r="AR262" s="148"/>
      <c r="AS262" s="148"/>
      <c r="AT262" s="148"/>
      <c r="AU262" s="148"/>
      <c r="AV262" s="148"/>
      <c r="AW262" s="148"/>
      <c r="AX262" s="148"/>
      <c r="AY262" s="148"/>
      <c r="AZ262" s="148"/>
      <c r="BA262" s="148"/>
      <c r="BB262" s="148"/>
      <c r="BC262" s="148"/>
      <c r="BD262" s="148"/>
      <c r="BE262" s="148"/>
      <c r="BF262" s="148"/>
      <c r="BG262" s="148"/>
      <c r="BH262" s="148"/>
      <c r="BI262" s="148"/>
      <c r="BJ262" s="148"/>
      <c r="BK262" s="148"/>
      <c r="BL262" s="148"/>
      <c r="BM262" s="148"/>
      <c r="BN262" s="148"/>
      <c r="BO262" s="148"/>
      <c r="BP262" s="148"/>
      <c r="BQ262" s="148"/>
      <c r="BR262" s="148"/>
      <c r="BS262" s="148"/>
      <c r="BT262" s="148"/>
      <c r="BU262" s="148"/>
      <c r="BV262" s="148"/>
      <c r="BW262" s="148"/>
      <c r="BX262" s="148"/>
      <c r="BY262" s="148"/>
      <c r="BZ262" s="148"/>
      <c r="CA262" s="148"/>
      <c r="CB262" s="148"/>
    </row>
    <row r="263" spans="1:80" x14ac:dyDescent="0.25">
      <c r="A263" s="408"/>
      <c r="B263" s="377"/>
      <c r="C263" s="377"/>
      <c r="D263" s="377"/>
      <c r="E263" s="377"/>
      <c r="F263" s="377"/>
      <c r="G263" s="377"/>
      <c r="H263" s="377"/>
      <c r="I263" s="377"/>
      <c r="J263" s="377"/>
      <c r="K263" s="377"/>
      <c r="L263" s="377"/>
      <c r="M263" s="377"/>
      <c r="N263" s="377"/>
      <c r="O263" s="377"/>
      <c r="P263" s="377"/>
      <c r="Q263" s="377"/>
      <c r="R263" s="377"/>
      <c r="S263" s="377"/>
      <c r="T263" s="377"/>
      <c r="U263" s="377"/>
      <c r="V263" s="377"/>
      <c r="W263" s="377"/>
      <c r="X263" s="377"/>
      <c r="Y263" s="377"/>
      <c r="Z263" s="377"/>
      <c r="AA263" s="377"/>
      <c r="AB263" s="377"/>
      <c r="AC263" s="377"/>
      <c r="AD263" s="377"/>
      <c r="AE263" s="377"/>
      <c r="AF263" s="377"/>
      <c r="AG263" s="377"/>
      <c r="AH263" s="377"/>
      <c r="AI263" s="377"/>
      <c r="AJ263" s="377"/>
      <c r="AK263" s="377"/>
      <c r="AL263" s="377"/>
      <c r="AM263" s="377"/>
      <c r="AN263" s="377"/>
      <c r="AO263" s="377"/>
      <c r="AP263" s="148"/>
      <c r="AQ263" s="148"/>
      <c r="AR263" s="148"/>
      <c r="AS263" s="148"/>
      <c r="AT263" s="148"/>
      <c r="AU263" s="148"/>
      <c r="AV263" s="148"/>
      <c r="AW263" s="148"/>
      <c r="AX263" s="148"/>
      <c r="AY263" s="148"/>
      <c r="AZ263" s="148"/>
      <c r="BA263" s="148"/>
      <c r="BB263" s="148"/>
      <c r="BC263" s="148"/>
      <c r="BD263" s="148"/>
      <c r="BE263" s="148"/>
      <c r="BF263" s="148"/>
      <c r="BG263" s="148"/>
      <c r="BH263" s="148"/>
      <c r="BI263" s="148"/>
      <c r="BJ263" s="148"/>
      <c r="BK263" s="148"/>
      <c r="BL263" s="148"/>
      <c r="BM263" s="148"/>
      <c r="BN263" s="148"/>
      <c r="BO263" s="148"/>
      <c r="BP263" s="148"/>
      <c r="BQ263" s="148"/>
      <c r="BR263" s="148"/>
      <c r="BS263" s="148"/>
      <c r="BT263" s="148"/>
      <c r="BU263" s="148"/>
      <c r="BV263" s="148"/>
      <c r="BW263" s="148"/>
      <c r="BX263" s="148"/>
      <c r="BY263" s="148"/>
      <c r="BZ263" s="148"/>
      <c r="CA263" s="148"/>
      <c r="CB263" s="148"/>
    </row>
    <row r="264" spans="1:80" x14ac:dyDescent="0.25">
      <c r="A264" s="408"/>
      <c r="B264" s="377"/>
      <c r="C264" s="377"/>
      <c r="D264" s="377"/>
      <c r="E264" s="377"/>
      <c r="F264" s="377"/>
      <c r="G264" s="377"/>
      <c r="H264" s="377"/>
      <c r="I264" s="377"/>
      <c r="J264" s="377"/>
      <c r="K264" s="377"/>
      <c r="L264" s="377"/>
      <c r="M264" s="377"/>
      <c r="N264" s="377"/>
      <c r="O264" s="377"/>
      <c r="P264" s="377"/>
      <c r="Q264" s="377"/>
      <c r="R264" s="377"/>
      <c r="S264" s="377"/>
      <c r="T264" s="377"/>
      <c r="U264" s="377"/>
      <c r="V264" s="377"/>
      <c r="W264" s="377"/>
      <c r="X264" s="377"/>
      <c r="Y264" s="377"/>
      <c r="Z264" s="377"/>
      <c r="AA264" s="377"/>
      <c r="AB264" s="377"/>
      <c r="AC264" s="377"/>
      <c r="AD264" s="377"/>
      <c r="AE264" s="377"/>
      <c r="AF264" s="377"/>
      <c r="AG264" s="377"/>
      <c r="AH264" s="377"/>
      <c r="AI264" s="377"/>
      <c r="AJ264" s="377"/>
      <c r="AK264" s="377"/>
      <c r="AL264" s="377"/>
      <c r="AM264" s="377"/>
      <c r="AN264" s="377"/>
      <c r="AO264" s="377"/>
      <c r="AP264" s="148"/>
      <c r="AQ264" s="148"/>
      <c r="AR264" s="148"/>
      <c r="AS264" s="148"/>
      <c r="AT264" s="148"/>
      <c r="AU264" s="148"/>
      <c r="AV264" s="148"/>
      <c r="AW264" s="148"/>
      <c r="AX264" s="148"/>
      <c r="AY264" s="148"/>
      <c r="AZ264" s="148"/>
      <c r="BA264" s="148"/>
      <c r="BB264" s="148"/>
      <c r="BC264" s="148"/>
      <c r="BD264" s="148"/>
      <c r="BE264" s="148"/>
      <c r="BF264" s="148"/>
      <c r="BG264" s="148"/>
      <c r="BH264" s="148"/>
      <c r="BI264" s="148"/>
      <c r="BJ264" s="148"/>
      <c r="BK264" s="148"/>
      <c r="BL264" s="148"/>
      <c r="BM264" s="148"/>
      <c r="BN264" s="148"/>
      <c r="BO264" s="148"/>
      <c r="BP264" s="148"/>
      <c r="BQ264" s="148"/>
      <c r="BR264" s="148"/>
      <c r="BS264" s="148"/>
      <c r="BT264" s="148"/>
      <c r="BU264" s="148"/>
      <c r="BV264" s="148"/>
      <c r="BW264" s="148"/>
      <c r="BX264" s="148"/>
      <c r="BY264" s="148"/>
      <c r="BZ264" s="148"/>
      <c r="CA264" s="148"/>
      <c r="CB264" s="148"/>
    </row>
    <row r="265" spans="1:80" x14ac:dyDescent="0.25">
      <c r="A265" s="408"/>
      <c r="B265" s="377"/>
      <c r="C265" s="377"/>
      <c r="D265" s="377"/>
      <c r="E265" s="377"/>
      <c r="F265" s="377"/>
      <c r="G265" s="377"/>
      <c r="H265" s="377"/>
      <c r="I265" s="377"/>
      <c r="J265" s="377"/>
      <c r="K265" s="377"/>
      <c r="L265" s="377"/>
      <c r="M265" s="377"/>
      <c r="N265" s="377"/>
      <c r="O265" s="377"/>
      <c r="P265" s="377"/>
      <c r="Q265" s="377"/>
      <c r="R265" s="377"/>
      <c r="S265" s="377"/>
      <c r="T265" s="377"/>
      <c r="U265" s="377"/>
      <c r="V265" s="377"/>
      <c r="W265" s="377"/>
      <c r="X265" s="377"/>
      <c r="Y265" s="377"/>
      <c r="Z265" s="377"/>
      <c r="AA265" s="377"/>
      <c r="AB265" s="377"/>
      <c r="AC265" s="377"/>
      <c r="AD265" s="377"/>
      <c r="AE265" s="377"/>
      <c r="AF265" s="377"/>
      <c r="AG265" s="377"/>
      <c r="AH265" s="377"/>
      <c r="AI265" s="377"/>
      <c r="AJ265" s="377"/>
      <c r="AK265" s="377"/>
      <c r="AL265" s="377"/>
      <c r="AM265" s="377"/>
      <c r="AN265" s="377"/>
      <c r="AO265" s="377"/>
      <c r="AP265" s="148"/>
      <c r="AQ265" s="148"/>
      <c r="AR265" s="148"/>
      <c r="AS265" s="148"/>
      <c r="AT265" s="148"/>
      <c r="AU265" s="148"/>
      <c r="AV265" s="148"/>
      <c r="AW265" s="148"/>
      <c r="AX265" s="148"/>
      <c r="AY265" s="148"/>
      <c r="AZ265" s="148"/>
      <c r="BA265" s="148"/>
      <c r="BB265" s="148"/>
      <c r="BC265" s="148"/>
      <c r="BD265" s="148"/>
      <c r="BE265" s="148"/>
      <c r="BF265" s="148"/>
      <c r="BG265" s="148"/>
      <c r="BH265" s="148"/>
      <c r="BI265" s="148"/>
      <c r="BJ265" s="148"/>
      <c r="BK265" s="148"/>
      <c r="BL265" s="148"/>
      <c r="BM265" s="148"/>
      <c r="BN265" s="148"/>
      <c r="BO265" s="148"/>
      <c r="BP265" s="148"/>
      <c r="BQ265" s="148"/>
      <c r="BR265" s="148"/>
      <c r="BS265" s="148"/>
      <c r="BT265" s="148"/>
      <c r="BU265" s="148"/>
      <c r="BV265" s="148"/>
      <c r="BW265" s="148"/>
      <c r="BX265" s="148"/>
      <c r="BY265" s="148"/>
      <c r="BZ265" s="148"/>
      <c r="CA265" s="148"/>
      <c r="CB265" s="148"/>
    </row>
    <row r="266" spans="1:80" x14ac:dyDescent="0.25">
      <c r="A266" s="408"/>
      <c r="B266" s="377"/>
      <c r="C266" s="377"/>
      <c r="D266" s="377"/>
      <c r="E266" s="377"/>
      <c r="F266" s="377"/>
      <c r="G266" s="377"/>
      <c r="H266" s="377"/>
      <c r="I266" s="377"/>
      <c r="J266" s="377"/>
      <c r="K266" s="377"/>
      <c r="L266" s="377"/>
      <c r="M266" s="377"/>
      <c r="N266" s="377"/>
      <c r="O266" s="377"/>
      <c r="P266" s="377"/>
      <c r="Q266" s="377"/>
      <c r="R266" s="377"/>
      <c r="S266" s="377"/>
      <c r="T266" s="377"/>
      <c r="U266" s="377"/>
      <c r="V266" s="377"/>
      <c r="W266" s="377"/>
      <c r="X266" s="377"/>
      <c r="Y266" s="377"/>
      <c r="Z266" s="377"/>
      <c r="AA266" s="377"/>
      <c r="AB266" s="377"/>
      <c r="AC266" s="377"/>
      <c r="AD266" s="377"/>
      <c r="AE266" s="377"/>
      <c r="AF266" s="377"/>
      <c r="AG266" s="377"/>
      <c r="AH266" s="377"/>
      <c r="AI266" s="377"/>
      <c r="AJ266" s="377"/>
      <c r="AK266" s="377"/>
      <c r="AL266" s="377"/>
      <c r="AM266" s="377"/>
      <c r="AN266" s="377"/>
      <c r="AO266" s="377"/>
      <c r="AP266" s="148"/>
      <c r="AQ266" s="148"/>
      <c r="AR266" s="148"/>
      <c r="AS266" s="148"/>
      <c r="AT266" s="148"/>
      <c r="AU266" s="148"/>
      <c r="AV266" s="148"/>
      <c r="AW266" s="148"/>
      <c r="AX266" s="148"/>
      <c r="AY266" s="148"/>
      <c r="AZ266" s="148"/>
      <c r="BA266" s="148"/>
      <c r="BB266" s="148"/>
      <c r="BC266" s="148"/>
      <c r="BD266" s="148"/>
      <c r="BE266" s="148"/>
      <c r="BF266" s="148"/>
      <c r="BG266" s="148"/>
      <c r="BH266" s="148"/>
      <c r="BI266" s="148"/>
      <c r="BJ266" s="148"/>
      <c r="BK266" s="148"/>
      <c r="BL266" s="148"/>
      <c r="BM266" s="148"/>
      <c r="BN266" s="148"/>
      <c r="BO266" s="148"/>
      <c r="BP266" s="148"/>
      <c r="BQ266" s="148"/>
      <c r="BR266" s="148"/>
      <c r="BS266" s="148"/>
      <c r="BT266" s="148"/>
      <c r="BU266" s="148"/>
      <c r="BV266" s="148"/>
      <c r="BW266" s="148"/>
      <c r="BX266" s="148"/>
      <c r="BY266" s="148"/>
      <c r="BZ266" s="148"/>
      <c r="CA266" s="148"/>
      <c r="CB266" s="148"/>
    </row>
    <row r="267" spans="1:80" x14ac:dyDescent="0.25">
      <c r="A267" s="408"/>
      <c r="B267" s="377"/>
      <c r="C267" s="377"/>
      <c r="D267" s="377"/>
      <c r="E267" s="377"/>
      <c r="F267" s="377"/>
      <c r="G267" s="377"/>
      <c r="H267" s="377"/>
      <c r="I267" s="377"/>
      <c r="J267" s="377"/>
      <c r="K267" s="377"/>
      <c r="L267" s="377"/>
      <c r="M267" s="377"/>
      <c r="N267" s="377"/>
      <c r="O267" s="377"/>
      <c r="P267" s="377"/>
      <c r="Q267" s="377"/>
      <c r="R267" s="377"/>
      <c r="S267" s="377"/>
      <c r="T267" s="377"/>
      <c r="U267" s="377"/>
      <c r="V267" s="377"/>
      <c r="W267" s="377"/>
      <c r="X267" s="377"/>
      <c r="Y267" s="377"/>
      <c r="Z267" s="377"/>
      <c r="AA267" s="377"/>
      <c r="AB267" s="377"/>
      <c r="AC267" s="377"/>
      <c r="AD267" s="377"/>
      <c r="AE267" s="377"/>
      <c r="AF267" s="377"/>
      <c r="AG267" s="377"/>
      <c r="AH267" s="377"/>
      <c r="AI267" s="377"/>
      <c r="AJ267" s="377"/>
      <c r="AK267" s="377"/>
      <c r="AL267" s="377"/>
      <c r="AM267" s="377"/>
      <c r="AN267" s="377"/>
      <c r="AO267" s="377"/>
      <c r="AP267" s="148"/>
      <c r="AQ267" s="148"/>
      <c r="AR267" s="148"/>
      <c r="AS267" s="148"/>
      <c r="AT267" s="148"/>
      <c r="AU267" s="148"/>
      <c r="AV267" s="148"/>
      <c r="AW267" s="148"/>
      <c r="AX267" s="148"/>
      <c r="AY267" s="148"/>
      <c r="AZ267" s="148"/>
      <c r="BA267" s="148"/>
      <c r="BB267" s="148"/>
      <c r="BC267" s="148"/>
      <c r="BD267" s="148"/>
      <c r="BE267" s="148"/>
      <c r="BF267" s="148"/>
      <c r="BG267" s="148"/>
      <c r="BH267" s="148"/>
      <c r="BI267" s="148"/>
      <c r="BJ267" s="148"/>
      <c r="BK267" s="148"/>
      <c r="BL267" s="148"/>
      <c r="BM267" s="148"/>
      <c r="BN267" s="148"/>
      <c r="BO267" s="148"/>
      <c r="BP267" s="148"/>
      <c r="BQ267" s="148"/>
      <c r="BR267" s="148"/>
      <c r="BS267" s="148"/>
      <c r="BT267" s="148"/>
      <c r="BU267" s="148"/>
      <c r="BV267" s="148"/>
      <c r="BW267" s="148"/>
      <c r="BX267" s="148"/>
      <c r="BY267" s="148"/>
      <c r="BZ267" s="148"/>
      <c r="CA267" s="148"/>
      <c r="CB267" s="148"/>
    </row>
    <row r="268" spans="1:80" x14ac:dyDescent="0.25">
      <c r="A268" s="408"/>
      <c r="B268" s="377"/>
      <c r="C268" s="377"/>
      <c r="D268" s="377"/>
      <c r="E268" s="377"/>
      <c r="F268" s="377"/>
      <c r="G268" s="377"/>
      <c r="H268" s="377"/>
      <c r="I268" s="377"/>
      <c r="J268" s="377"/>
      <c r="K268" s="377"/>
      <c r="L268" s="377"/>
      <c r="M268" s="377"/>
      <c r="N268" s="377"/>
      <c r="O268" s="377"/>
      <c r="P268" s="377"/>
      <c r="Q268" s="377"/>
      <c r="R268" s="377"/>
      <c r="S268" s="377"/>
      <c r="T268" s="377"/>
      <c r="U268" s="377"/>
      <c r="V268" s="377"/>
      <c r="W268" s="377"/>
      <c r="X268" s="377"/>
      <c r="Y268" s="377"/>
      <c r="Z268" s="377"/>
      <c r="AA268" s="377"/>
      <c r="AB268" s="377"/>
      <c r="AC268" s="377"/>
      <c r="AD268" s="377"/>
      <c r="AE268" s="377"/>
      <c r="AF268" s="377"/>
      <c r="AG268" s="377"/>
      <c r="AH268" s="377"/>
      <c r="AI268" s="377"/>
      <c r="AJ268" s="377"/>
      <c r="AK268" s="377"/>
      <c r="AL268" s="377"/>
      <c r="AM268" s="377"/>
      <c r="AN268" s="377"/>
      <c r="AO268" s="377"/>
      <c r="AP268" s="148"/>
      <c r="AQ268" s="148"/>
      <c r="AR268" s="148"/>
      <c r="AS268" s="148"/>
      <c r="AT268" s="148"/>
      <c r="AU268" s="148"/>
      <c r="AV268" s="148"/>
      <c r="AW268" s="148"/>
      <c r="AX268" s="148"/>
      <c r="AY268" s="148"/>
      <c r="AZ268" s="148"/>
      <c r="BA268" s="148"/>
      <c r="BB268" s="148"/>
      <c r="BC268" s="148"/>
      <c r="BD268" s="148"/>
      <c r="BE268" s="148"/>
      <c r="BF268" s="148"/>
      <c r="BG268" s="148"/>
      <c r="BH268" s="148"/>
      <c r="BI268" s="148"/>
      <c r="BJ268" s="148"/>
      <c r="BK268" s="148"/>
      <c r="BL268" s="148"/>
      <c r="BM268" s="148"/>
      <c r="BN268" s="148"/>
      <c r="BO268" s="148"/>
      <c r="BP268" s="148"/>
      <c r="BQ268" s="148"/>
      <c r="BR268" s="148"/>
      <c r="BS268" s="148"/>
      <c r="BT268" s="148"/>
      <c r="BU268" s="148"/>
      <c r="BV268" s="148"/>
      <c r="BW268" s="148"/>
      <c r="BX268" s="148"/>
      <c r="BY268" s="148"/>
      <c r="BZ268" s="148"/>
      <c r="CA268" s="148"/>
      <c r="CB268" s="148"/>
    </row>
    <row r="269" spans="1:80" x14ac:dyDescent="0.25">
      <c r="A269" s="408"/>
      <c r="B269" s="377"/>
      <c r="C269" s="377"/>
      <c r="D269" s="377"/>
      <c r="E269" s="377"/>
      <c r="F269" s="377"/>
      <c r="G269" s="377"/>
      <c r="H269" s="377"/>
      <c r="I269" s="377"/>
      <c r="J269" s="377"/>
      <c r="K269" s="377"/>
      <c r="L269" s="377"/>
      <c r="M269" s="377"/>
      <c r="N269" s="377"/>
      <c r="O269" s="377"/>
      <c r="P269" s="377"/>
      <c r="Q269" s="377"/>
      <c r="R269" s="377"/>
      <c r="S269" s="377"/>
      <c r="T269" s="377"/>
      <c r="U269" s="377"/>
      <c r="V269" s="377"/>
      <c r="W269" s="377"/>
      <c r="X269" s="377"/>
      <c r="Y269" s="377"/>
      <c r="Z269" s="377"/>
      <c r="AA269" s="377"/>
      <c r="AB269" s="377"/>
      <c r="AC269" s="377"/>
      <c r="AD269" s="377"/>
      <c r="AE269" s="377"/>
      <c r="AF269" s="377"/>
      <c r="AG269" s="377"/>
      <c r="AH269" s="377"/>
      <c r="AI269" s="377"/>
      <c r="AJ269" s="377"/>
      <c r="AK269" s="377"/>
      <c r="AL269" s="377"/>
      <c r="AM269" s="377"/>
      <c r="AN269" s="377"/>
      <c r="AO269" s="377"/>
      <c r="AP269" s="148"/>
      <c r="AQ269" s="148"/>
      <c r="AR269" s="148"/>
      <c r="AS269" s="148"/>
      <c r="AT269" s="148"/>
      <c r="AU269" s="148"/>
      <c r="AV269" s="148"/>
      <c r="AW269" s="148"/>
      <c r="AX269" s="148"/>
      <c r="AY269" s="148"/>
      <c r="AZ269" s="148"/>
      <c r="BA269" s="148"/>
      <c r="BB269" s="148"/>
      <c r="BC269" s="148"/>
      <c r="BD269" s="148"/>
      <c r="BE269" s="148"/>
      <c r="BF269" s="148"/>
      <c r="BG269" s="148"/>
      <c r="BH269" s="148"/>
      <c r="BI269" s="148"/>
      <c r="BJ269" s="148"/>
      <c r="BK269" s="148"/>
      <c r="BL269" s="148"/>
      <c r="BM269" s="148"/>
      <c r="BN269" s="148"/>
      <c r="BO269" s="148"/>
      <c r="BP269" s="148"/>
      <c r="BQ269" s="148"/>
      <c r="BR269" s="148"/>
      <c r="BS269" s="148"/>
      <c r="BT269" s="148"/>
      <c r="BU269" s="148"/>
      <c r="BV269" s="148"/>
      <c r="BW269" s="148"/>
      <c r="BX269" s="148"/>
      <c r="BY269" s="148"/>
      <c r="BZ269" s="148"/>
      <c r="CA269" s="148"/>
      <c r="CB269" s="148"/>
    </row>
    <row r="270" spans="1:80" x14ac:dyDescent="0.25">
      <c r="A270" s="408"/>
      <c r="B270" s="377"/>
      <c r="C270" s="377"/>
      <c r="D270" s="377"/>
      <c r="E270" s="377"/>
      <c r="F270" s="377"/>
      <c r="G270" s="377"/>
      <c r="H270" s="377"/>
      <c r="I270" s="377"/>
      <c r="J270" s="377"/>
      <c r="K270" s="377"/>
      <c r="L270" s="377"/>
      <c r="M270" s="377"/>
      <c r="N270" s="377"/>
      <c r="O270" s="377"/>
      <c r="P270" s="377"/>
      <c r="Q270" s="377"/>
      <c r="R270" s="377"/>
      <c r="S270" s="377"/>
      <c r="T270" s="377"/>
      <c r="U270" s="377"/>
      <c r="V270" s="377"/>
      <c r="W270" s="377"/>
      <c r="X270" s="377"/>
      <c r="Y270" s="377"/>
      <c r="Z270" s="377"/>
      <c r="AA270" s="377"/>
      <c r="AB270" s="377"/>
      <c r="AC270" s="377"/>
      <c r="AD270" s="377"/>
      <c r="AE270" s="377"/>
      <c r="AF270" s="377"/>
      <c r="AG270" s="377"/>
      <c r="AH270" s="377"/>
      <c r="AI270" s="377"/>
      <c r="AJ270" s="377"/>
      <c r="AK270" s="377"/>
      <c r="AL270" s="377"/>
      <c r="AM270" s="377"/>
      <c r="AN270" s="377"/>
      <c r="AO270" s="377"/>
      <c r="AP270" s="148"/>
      <c r="AQ270" s="148"/>
      <c r="AR270" s="148"/>
      <c r="AS270" s="148"/>
      <c r="AT270" s="148"/>
      <c r="AU270" s="148"/>
      <c r="AV270" s="148"/>
      <c r="AW270" s="148"/>
      <c r="AX270" s="148"/>
      <c r="AY270" s="148"/>
      <c r="AZ270" s="148"/>
      <c r="BA270" s="148"/>
      <c r="BB270" s="148"/>
      <c r="BC270" s="148"/>
      <c r="BD270" s="148"/>
      <c r="BE270" s="148"/>
      <c r="BF270" s="148"/>
      <c r="BG270" s="148"/>
      <c r="BH270" s="148"/>
      <c r="BI270" s="148"/>
      <c r="BJ270" s="148"/>
      <c r="BK270" s="148"/>
      <c r="BL270" s="148"/>
      <c r="BM270" s="148"/>
      <c r="BN270" s="148"/>
      <c r="BO270" s="148"/>
      <c r="BP270" s="148"/>
      <c r="BQ270" s="148"/>
      <c r="BR270" s="148"/>
      <c r="BS270" s="148"/>
      <c r="BT270" s="148"/>
      <c r="BU270" s="148"/>
      <c r="BV270" s="148"/>
      <c r="BW270" s="148"/>
      <c r="BX270" s="148"/>
      <c r="BY270" s="148"/>
      <c r="BZ270" s="148"/>
      <c r="CA270" s="148"/>
      <c r="CB270" s="148"/>
    </row>
    <row r="271" spans="1:80" x14ac:dyDescent="0.25">
      <c r="A271" s="408"/>
      <c r="B271" s="377"/>
      <c r="C271" s="377"/>
      <c r="D271" s="377"/>
      <c r="E271" s="377"/>
      <c r="F271" s="377"/>
      <c r="G271" s="377"/>
      <c r="H271" s="377"/>
      <c r="I271" s="377"/>
      <c r="J271" s="377"/>
      <c r="K271" s="377"/>
      <c r="L271" s="377"/>
      <c r="M271" s="377"/>
      <c r="N271" s="377"/>
      <c r="O271" s="377"/>
      <c r="P271" s="377"/>
      <c r="Q271" s="377"/>
      <c r="R271" s="377"/>
      <c r="S271" s="377"/>
      <c r="T271" s="377"/>
      <c r="U271" s="377"/>
      <c r="V271" s="377"/>
      <c r="W271" s="377"/>
      <c r="X271" s="377"/>
      <c r="Y271" s="377"/>
      <c r="Z271" s="377"/>
      <c r="AA271" s="377"/>
      <c r="AB271" s="377"/>
      <c r="AC271" s="377"/>
      <c r="AD271" s="377"/>
      <c r="AE271" s="377"/>
      <c r="AF271" s="377"/>
      <c r="AG271" s="377"/>
      <c r="AH271" s="377"/>
      <c r="AI271" s="377"/>
      <c r="AJ271" s="377"/>
      <c r="AK271" s="377"/>
      <c r="AL271" s="377"/>
      <c r="AM271" s="377"/>
      <c r="AN271" s="377"/>
      <c r="AO271" s="377"/>
      <c r="AP271" s="148"/>
      <c r="AQ271" s="148"/>
      <c r="AR271" s="148"/>
      <c r="AS271" s="148"/>
      <c r="AT271" s="148"/>
      <c r="AU271" s="148"/>
      <c r="AV271" s="148"/>
      <c r="AW271" s="148"/>
      <c r="AX271" s="148"/>
      <c r="AY271" s="148"/>
      <c r="AZ271" s="148"/>
      <c r="BA271" s="148"/>
      <c r="BB271" s="148"/>
      <c r="BC271" s="148"/>
      <c r="BD271" s="148"/>
      <c r="BE271" s="148"/>
      <c r="BF271" s="148"/>
      <c r="BG271" s="148"/>
      <c r="BH271" s="148"/>
      <c r="BI271" s="148"/>
      <c r="BJ271" s="148"/>
      <c r="BK271" s="148"/>
      <c r="BL271" s="148"/>
      <c r="BM271" s="148"/>
      <c r="BN271" s="148"/>
      <c r="BO271" s="148"/>
      <c r="BP271" s="148"/>
      <c r="BQ271" s="148"/>
      <c r="BR271" s="148"/>
      <c r="BS271" s="148"/>
      <c r="BT271" s="148"/>
      <c r="BU271" s="148"/>
      <c r="BV271" s="148"/>
      <c r="BW271" s="148"/>
      <c r="BX271" s="148"/>
      <c r="BY271" s="148"/>
      <c r="BZ271" s="148"/>
      <c r="CA271" s="148"/>
      <c r="CB271" s="148"/>
    </row>
    <row r="272" spans="1:80" x14ac:dyDescent="0.25">
      <c r="A272" s="408"/>
      <c r="B272" s="377"/>
      <c r="C272" s="377"/>
      <c r="D272" s="377"/>
      <c r="E272" s="377"/>
      <c r="F272" s="377"/>
      <c r="G272" s="377"/>
      <c r="H272" s="377"/>
      <c r="I272" s="377"/>
      <c r="J272" s="377"/>
      <c r="K272" s="377"/>
      <c r="L272" s="377"/>
      <c r="M272" s="377"/>
      <c r="N272" s="377"/>
      <c r="O272" s="377"/>
      <c r="P272" s="377"/>
      <c r="Q272" s="377"/>
      <c r="R272" s="377"/>
      <c r="S272" s="377"/>
      <c r="T272" s="377"/>
      <c r="U272" s="377"/>
      <c r="V272" s="377"/>
      <c r="W272" s="377"/>
      <c r="X272" s="377"/>
      <c r="Y272" s="377"/>
      <c r="Z272" s="377"/>
      <c r="AA272" s="377"/>
      <c r="AB272" s="377"/>
      <c r="AC272" s="377"/>
      <c r="AD272" s="377"/>
      <c r="AE272" s="377"/>
      <c r="AF272" s="377"/>
      <c r="AG272" s="377"/>
      <c r="AH272" s="377"/>
      <c r="AI272" s="377"/>
      <c r="AJ272" s="377"/>
      <c r="AK272" s="377"/>
      <c r="AL272" s="377"/>
      <c r="AM272" s="377"/>
      <c r="AN272" s="377"/>
      <c r="AO272" s="377"/>
      <c r="AP272" s="148"/>
      <c r="AQ272" s="148"/>
      <c r="AR272" s="148"/>
      <c r="AS272" s="148"/>
      <c r="AT272" s="148"/>
      <c r="AU272" s="148"/>
      <c r="AV272" s="148"/>
      <c r="AW272" s="148"/>
      <c r="AX272" s="148"/>
      <c r="AY272" s="148"/>
      <c r="AZ272" s="148"/>
      <c r="BA272" s="148"/>
      <c r="BB272" s="148"/>
      <c r="BC272" s="148"/>
      <c r="BD272" s="148"/>
      <c r="BE272" s="148"/>
      <c r="BF272" s="148"/>
      <c r="BG272" s="148"/>
      <c r="BH272" s="148"/>
      <c r="BI272" s="148"/>
      <c r="BJ272" s="148"/>
      <c r="BK272" s="148"/>
      <c r="BL272" s="148"/>
      <c r="BM272" s="148"/>
      <c r="BN272" s="148"/>
      <c r="BO272" s="148"/>
      <c r="BP272" s="148"/>
      <c r="BQ272" s="148"/>
      <c r="BR272" s="148"/>
      <c r="BS272" s="148"/>
      <c r="BT272" s="148"/>
      <c r="BU272" s="148"/>
      <c r="BV272" s="148"/>
      <c r="BW272" s="148"/>
      <c r="BX272" s="148"/>
      <c r="BY272" s="148"/>
      <c r="BZ272" s="148"/>
      <c r="CA272" s="148"/>
      <c r="CB272" s="148"/>
    </row>
    <row r="273" spans="1:80" x14ac:dyDescent="0.25">
      <c r="A273" s="408"/>
      <c r="B273" s="377"/>
      <c r="C273" s="377"/>
      <c r="D273" s="377"/>
      <c r="E273" s="377"/>
      <c r="F273" s="377"/>
      <c r="G273" s="377"/>
      <c r="H273" s="377"/>
      <c r="I273" s="377"/>
      <c r="J273" s="377"/>
      <c r="K273" s="377"/>
      <c r="L273" s="377"/>
      <c r="M273" s="377"/>
      <c r="N273" s="377"/>
      <c r="O273" s="377"/>
      <c r="P273" s="377"/>
      <c r="Q273" s="377"/>
      <c r="R273" s="377"/>
      <c r="S273" s="377"/>
      <c r="T273" s="377"/>
      <c r="U273" s="377"/>
      <c r="V273" s="377"/>
      <c r="W273" s="377"/>
      <c r="X273" s="377"/>
      <c r="Y273" s="377"/>
      <c r="Z273" s="377"/>
      <c r="AA273" s="377"/>
      <c r="AB273" s="377"/>
      <c r="AC273" s="377"/>
      <c r="AD273" s="377"/>
      <c r="AE273" s="377"/>
      <c r="AF273" s="377"/>
      <c r="AG273" s="377"/>
      <c r="AH273" s="377"/>
      <c r="AI273" s="377"/>
      <c r="AJ273" s="377"/>
      <c r="AK273" s="377"/>
      <c r="AL273" s="377"/>
      <c r="AM273" s="377"/>
      <c r="AN273" s="377"/>
      <c r="AO273" s="377"/>
      <c r="AP273" s="148"/>
      <c r="AQ273" s="148"/>
      <c r="AR273" s="148"/>
      <c r="AS273" s="148"/>
      <c r="AT273" s="148"/>
      <c r="AU273" s="148"/>
      <c r="AV273" s="148"/>
      <c r="AW273" s="148"/>
      <c r="AX273" s="148"/>
      <c r="AY273" s="148"/>
      <c r="AZ273" s="148"/>
      <c r="BA273" s="148"/>
      <c r="BB273" s="148"/>
      <c r="BC273" s="148"/>
      <c r="BD273" s="148"/>
      <c r="BE273" s="148"/>
      <c r="BF273" s="148"/>
      <c r="BG273" s="148"/>
      <c r="BH273" s="148"/>
      <c r="BI273" s="148"/>
      <c r="BJ273" s="148"/>
      <c r="BK273" s="148"/>
      <c r="BL273" s="148"/>
      <c r="BM273" s="148"/>
      <c r="BN273" s="148"/>
      <c r="BO273" s="148"/>
      <c r="BP273" s="148"/>
      <c r="BQ273" s="148"/>
      <c r="BR273" s="148"/>
      <c r="BS273" s="148"/>
      <c r="BT273" s="148"/>
      <c r="BU273" s="148"/>
      <c r="BV273" s="148"/>
      <c r="BW273" s="148"/>
      <c r="BX273" s="148"/>
      <c r="BY273" s="148"/>
      <c r="BZ273" s="148"/>
      <c r="CA273" s="148"/>
      <c r="CB273" s="148"/>
    </row>
    <row r="274" spans="1:80" x14ac:dyDescent="0.25">
      <c r="A274" s="408"/>
      <c r="B274" s="377"/>
      <c r="C274" s="377"/>
      <c r="D274" s="377"/>
      <c r="E274" s="377"/>
      <c r="F274" s="377"/>
      <c r="G274" s="377"/>
      <c r="H274" s="377"/>
      <c r="I274" s="377"/>
      <c r="J274" s="377"/>
      <c r="K274" s="377"/>
      <c r="L274" s="377"/>
      <c r="M274" s="377"/>
      <c r="N274" s="377"/>
      <c r="O274" s="377"/>
      <c r="P274" s="377"/>
      <c r="Q274" s="377"/>
      <c r="R274" s="377"/>
      <c r="S274" s="377"/>
      <c r="T274" s="377"/>
      <c r="U274" s="377"/>
      <c r="V274" s="377"/>
      <c r="W274" s="377"/>
      <c r="X274" s="377"/>
      <c r="Y274" s="377"/>
      <c r="Z274" s="377"/>
      <c r="AA274" s="377"/>
      <c r="AB274" s="377"/>
      <c r="AC274" s="377"/>
      <c r="AD274" s="377"/>
      <c r="AE274" s="377"/>
      <c r="AF274" s="377"/>
      <c r="AG274" s="377"/>
      <c r="AH274" s="377"/>
      <c r="AI274" s="377"/>
      <c r="AJ274" s="377"/>
      <c r="AK274" s="377"/>
      <c r="AL274" s="377"/>
      <c r="AM274" s="377"/>
      <c r="AN274" s="377"/>
      <c r="AO274" s="377"/>
      <c r="AP274" s="148"/>
      <c r="AQ274" s="148"/>
      <c r="AR274" s="148"/>
      <c r="AS274" s="148"/>
      <c r="AT274" s="148"/>
      <c r="AU274" s="148"/>
      <c r="AV274" s="148"/>
      <c r="AW274" s="148"/>
      <c r="AX274" s="148"/>
      <c r="AY274" s="148"/>
      <c r="AZ274" s="148"/>
      <c r="BA274" s="148"/>
      <c r="BB274" s="148"/>
      <c r="BC274" s="148"/>
      <c r="BD274" s="148"/>
      <c r="BE274" s="148"/>
      <c r="BF274" s="148"/>
      <c r="BG274" s="148"/>
      <c r="BH274" s="148"/>
      <c r="BI274" s="148"/>
      <c r="BJ274" s="148"/>
      <c r="BK274" s="148"/>
      <c r="BL274" s="148"/>
      <c r="BM274" s="148"/>
      <c r="BN274" s="148"/>
      <c r="BO274" s="148"/>
      <c r="BP274" s="148"/>
      <c r="BQ274" s="148"/>
      <c r="BR274" s="148"/>
      <c r="BS274" s="148"/>
      <c r="BT274" s="148"/>
      <c r="BU274" s="148"/>
      <c r="BV274" s="148"/>
      <c r="BW274" s="148"/>
      <c r="BX274" s="148"/>
      <c r="BY274" s="148"/>
      <c r="BZ274" s="148"/>
      <c r="CA274" s="148"/>
      <c r="CB274" s="148"/>
    </row>
    <row r="275" spans="1:80" x14ac:dyDescent="0.25">
      <c r="A275" s="408"/>
      <c r="B275" s="377"/>
      <c r="C275" s="377"/>
      <c r="D275" s="377"/>
      <c r="E275" s="377"/>
      <c r="F275" s="377"/>
      <c r="G275" s="377"/>
      <c r="H275" s="377"/>
      <c r="I275" s="377"/>
      <c r="J275" s="377"/>
      <c r="K275" s="377"/>
      <c r="L275" s="377"/>
      <c r="M275" s="377"/>
      <c r="N275" s="377"/>
      <c r="O275" s="377"/>
      <c r="P275" s="377"/>
      <c r="Q275" s="377"/>
      <c r="R275" s="377"/>
      <c r="S275" s="377"/>
      <c r="T275" s="377"/>
      <c r="U275" s="377"/>
      <c r="V275" s="377"/>
      <c r="W275" s="377"/>
      <c r="X275" s="377"/>
      <c r="Y275" s="377"/>
      <c r="Z275" s="377"/>
      <c r="AA275" s="377"/>
      <c r="AB275" s="377"/>
      <c r="AC275" s="377"/>
      <c r="AD275" s="377"/>
      <c r="AE275" s="377"/>
      <c r="AF275" s="377"/>
      <c r="AG275" s="377"/>
      <c r="AH275" s="377"/>
      <c r="AI275" s="377"/>
      <c r="AJ275" s="377"/>
      <c r="AK275" s="377"/>
      <c r="AL275" s="377"/>
      <c r="AM275" s="377"/>
      <c r="AN275" s="377"/>
      <c r="AO275" s="377"/>
      <c r="AP275" s="148"/>
      <c r="AQ275" s="148"/>
      <c r="AR275" s="148"/>
      <c r="AS275" s="148"/>
      <c r="AT275" s="148"/>
      <c r="AU275" s="148"/>
      <c r="AV275" s="148"/>
      <c r="AW275" s="148"/>
      <c r="AX275" s="148"/>
      <c r="AY275" s="148"/>
      <c r="AZ275" s="148"/>
      <c r="BA275" s="148"/>
      <c r="BB275" s="148"/>
      <c r="BC275" s="148"/>
      <c r="BD275" s="148"/>
      <c r="BE275" s="148"/>
      <c r="BF275" s="148"/>
      <c r="BG275" s="148"/>
      <c r="BH275" s="148"/>
      <c r="BI275" s="148"/>
      <c r="BJ275" s="148"/>
      <c r="BK275" s="148"/>
      <c r="BL275" s="148"/>
      <c r="BM275" s="148"/>
      <c r="BN275" s="148"/>
      <c r="BO275" s="148"/>
      <c r="BP275" s="148"/>
      <c r="BQ275" s="148"/>
      <c r="BR275" s="148"/>
      <c r="BS275" s="148"/>
      <c r="BT275" s="148"/>
      <c r="BU275" s="148"/>
      <c r="BV275" s="148"/>
      <c r="BW275" s="148"/>
      <c r="BX275" s="148"/>
      <c r="BY275" s="148"/>
      <c r="BZ275" s="148"/>
      <c r="CA275" s="148"/>
      <c r="CB275" s="148"/>
    </row>
    <row r="276" spans="1:80" x14ac:dyDescent="0.25">
      <c r="A276" s="408"/>
      <c r="B276" s="377"/>
      <c r="C276" s="377"/>
      <c r="D276" s="377"/>
      <c r="E276" s="377"/>
      <c r="F276" s="377"/>
      <c r="G276" s="377"/>
      <c r="H276" s="377"/>
      <c r="I276" s="377"/>
      <c r="J276" s="377"/>
      <c r="K276" s="377"/>
      <c r="L276" s="377"/>
      <c r="M276" s="377"/>
      <c r="N276" s="377"/>
      <c r="O276" s="377"/>
      <c r="P276" s="377"/>
      <c r="Q276" s="377"/>
      <c r="R276" s="377"/>
      <c r="S276" s="377"/>
      <c r="T276" s="377"/>
      <c r="U276" s="377"/>
      <c r="V276" s="377"/>
      <c r="W276" s="377"/>
      <c r="X276" s="377"/>
      <c r="Y276" s="377"/>
      <c r="Z276" s="377"/>
      <c r="AA276" s="377"/>
      <c r="AB276" s="377"/>
      <c r="AC276" s="377"/>
      <c r="AD276" s="377"/>
      <c r="AE276" s="377"/>
      <c r="AF276" s="377"/>
      <c r="AG276" s="377"/>
      <c r="AH276" s="377"/>
      <c r="AI276" s="377"/>
      <c r="AJ276" s="377"/>
      <c r="AK276" s="377"/>
      <c r="AL276" s="377"/>
      <c r="AM276" s="377"/>
      <c r="AN276" s="377"/>
      <c r="AO276" s="377"/>
      <c r="AP276" s="148"/>
      <c r="AQ276" s="148"/>
      <c r="AR276" s="148"/>
      <c r="AS276" s="148"/>
      <c r="AT276" s="148"/>
      <c r="AU276" s="148"/>
      <c r="AV276" s="148"/>
      <c r="AW276" s="148"/>
      <c r="AX276" s="148"/>
      <c r="AY276" s="148"/>
      <c r="AZ276" s="148"/>
      <c r="BA276" s="148"/>
      <c r="BB276" s="148"/>
      <c r="BC276" s="148"/>
      <c r="BD276" s="148"/>
      <c r="BE276" s="148"/>
      <c r="BF276" s="148"/>
      <c r="BG276" s="148"/>
      <c r="BH276" s="148"/>
      <c r="BI276" s="148"/>
      <c r="BJ276" s="148"/>
      <c r="BK276" s="148"/>
      <c r="BL276" s="148"/>
      <c r="BM276" s="148"/>
      <c r="BN276" s="148"/>
      <c r="BO276" s="148"/>
      <c r="BP276" s="148"/>
      <c r="BQ276" s="148"/>
      <c r="BR276" s="148"/>
      <c r="BS276" s="148"/>
      <c r="BT276" s="148"/>
      <c r="BU276" s="148"/>
      <c r="BV276" s="148"/>
      <c r="BW276" s="148"/>
      <c r="BX276" s="148"/>
      <c r="BY276" s="148"/>
      <c r="BZ276" s="148"/>
      <c r="CA276" s="148"/>
      <c r="CB276" s="148"/>
    </row>
    <row r="277" spans="1:80" x14ac:dyDescent="0.25">
      <c r="A277" s="408"/>
      <c r="B277" s="377"/>
      <c r="C277" s="377"/>
      <c r="D277" s="377"/>
      <c r="E277" s="377"/>
      <c r="F277" s="377"/>
      <c r="G277" s="377"/>
      <c r="H277" s="377"/>
      <c r="I277" s="377"/>
      <c r="J277" s="377"/>
      <c r="K277" s="377"/>
      <c r="L277" s="377"/>
      <c r="M277" s="377"/>
      <c r="N277" s="377"/>
      <c r="O277" s="377"/>
      <c r="P277" s="377"/>
      <c r="Q277" s="377"/>
      <c r="R277" s="377"/>
      <c r="S277" s="377"/>
      <c r="T277" s="377"/>
      <c r="U277" s="377"/>
      <c r="V277" s="377"/>
      <c r="W277" s="377"/>
      <c r="X277" s="377"/>
      <c r="Y277" s="377"/>
      <c r="Z277" s="377"/>
      <c r="AA277" s="377"/>
      <c r="AB277" s="377"/>
      <c r="AC277" s="377"/>
      <c r="AD277" s="377"/>
      <c r="AE277" s="377"/>
      <c r="AF277" s="377"/>
      <c r="AG277" s="377"/>
      <c r="AH277" s="377"/>
      <c r="AI277" s="377"/>
      <c r="AJ277" s="377"/>
      <c r="AK277" s="377"/>
      <c r="AL277" s="377"/>
      <c r="AM277" s="377"/>
      <c r="AN277" s="377"/>
      <c r="AO277" s="377"/>
      <c r="AP277" s="148"/>
      <c r="AQ277" s="148"/>
      <c r="AR277" s="148"/>
      <c r="AS277" s="148"/>
      <c r="AT277" s="148"/>
      <c r="AU277" s="148"/>
      <c r="AV277" s="148"/>
      <c r="AW277" s="148"/>
      <c r="AX277" s="148"/>
      <c r="AY277" s="148"/>
      <c r="AZ277" s="148"/>
      <c r="BA277" s="148"/>
      <c r="BB277" s="148"/>
      <c r="BC277" s="148"/>
      <c r="BD277" s="148"/>
      <c r="BE277" s="148"/>
      <c r="BF277" s="148"/>
      <c r="BG277" s="148"/>
      <c r="BH277" s="148"/>
      <c r="BI277" s="148"/>
      <c r="BJ277" s="148"/>
      <c r="BK277" s="148"/>
      <c r="BL277" s="148"/>
      <c r="BM277" s="148"/>
      <c r="BN277" s="148"/>
      <c r="BO277" s="148"/>
      <c r="BP277" s="148"/>
      <c r="BQ277" s="148"/>
      <c r="BR277" s="148"/>
      <c r="BS277" s="148"/>
      <c r="BT277" s="148"/>
      <c r="BU277" s="148"/>
      <c r="BV277" s="148"/>
      <c r="BW277" s="148"/>
      <c r="BX277" s="148"/>
      <c r="BY277" s="148"/>
      <c r="BZ277" s="148"/>
      <c r="CA277" s="148"/>
      <c r="CB277" s="148"/>
    </row>
    <row r="278" spans="1:80" x14ac:dyDescent="0.25">
      <c r="A278" s="408"/>
      <c r="B278" s="377"/>
      <c r="C278" s="377"/>
      <c r="D278" s="377"/>
      <c r="E278" s="377"/>
      <c r="F278" s="377"/>
      <c r="G278" s="377"/>
      <c r="H278" s="377"/>
      <c r="I278" s="377"/>
      <c r="J278" s="377"/>
      <c r="K278" s="377"/>
      <c r="L278" s="377"/>
      <c r="M278" s="377"/>
      <c r="N278" s="377"/>
      <c r="O278" s="377"/>
      <c r="P278" s="377"/>
      <c r="Q278" s="377"/>
      <c r="R278" s="377"/>
      <c r="S278" s="377"/>
      <c r="T278" s="377"/>
      <c r="U278" s="377"/>
      <c r="V278" s="377"/>
      <c r="W278" s="377"/>
      <c r="X278" s="377"/>
      <c r="Y278" s="377"/>
      <c r="Z278" s="377"/>
      <c r="AA278" s="377"/>
      <c r="AB278" s="377"/>
      <c r="AC278" s="377"/>
      <c r="AD278" s="377"/>
      <c r="AE278" s="377"/>
      <c r="AF278" s="377"/>
      <c r="AG278" s="377"/>
      <c r="AH278" s="377"/>
      <c r="AI278" s="377"/>
      <c r="AJ278" s="377"/>
      <c r="AK278" s="377"/>
      <c r="AL278" s="377"/>
      <c r="AM278" s="377"/>
      <c r="AN278" s="377"/>
      <c r="AO278" s="377"/>
      <c r="AP278" s="148"/>
      <c r="AQ278" s="148"/>
      <c r="AR278" s="148"/>
      <c r="AS278" s="148"/>
      <c r="AT278" s="148"/>
      <c r="AU278" s="148"/>
      <c r="AV278" s="148"/>
      <c r="AW278" s="148"/>
      <c r="AX278" s="148"/>
      <c r="AY278" s="148"/>
      <c r="AZ278" s="148"/>
      <c r="BA278" s="148"/>
      <c r="BB278" s="148"/>
      <c r="BC278" s="148"/>
      <c r="BD278" s="148"/>
      <c r="BE278" s="148"/>
      <c r="BF278" s="148"/>
      <c r="BG278" s="148"/>
      <c r="BH278" s="148"/>
      <c r="BI278" s="148"/>
      <c r="BJ278" s="148"/>
      <c r="BK278" s="148"/>
      <c r="BL278" s="148"/>
      <c r="BM278" s="148"/>
      <c r="BN278" s="148"/>
      <c r="BO278" s="148"/>
      <c r="BP278" s="148"/>
      <c r="BQ278" s="148"/>
      <c r="BR278" s="148"/>
      <c r="BS278" s="148"/>
      <c r="BT278" s="148"/>
      <c r="BU278" s="148"/>
      <c r="BV278" s="148"/>
      <c r="BW278" s="148"/>
      <c r="BX278" s="148"/>
      <c r="BY278" s="148"/>
      <c r="BZ278" s="148"/>
      <c r="CA278" s="148"/>
      <c r="CB278" s="148"/>
    </row>
    <row r="279" spans="1:80" x14ac:dyDescent="0.25">
      <c r="A279" s="408"/>
      <c r="B279" s="377"/>
      <c r="C279" s="377"/>
      <c r="D279" s="377"/>
      <c r="E279" s="377"/>
      <c r="F279" s="377"/>
      <c r="G279" s="377"/>
      <c r="H279" s="377"/>
      <c r="I279" s="377"/>
      <c r="J279" s="377"/>
      <c r="K279" s="377"/>
      <c r="L279" s="377"/>
      <c r="M279" s="377"/>
      <c r="N279" s="377"/>
      <c r="O279" s="377"/>
      <c r="P279" s="377"/>
      <c r="Q279" s="377"/>
      <c r="R279" s="377"/>
      <c r="S279" s="377"/>
      <c r="T279" s="377"/>
      <c r="U279" s="377"/>
      <c r="V279" s="377"/>
      <c r="W279" s="377"/>
      <c r="X279" s="377"/>
      <c r="Y279" s="377"/>
      <c r="Z279" s="377"/>
      <c r="AA279" s="377"/>
      <c r="AB279" s="377"/>
      <c r="AC279" s="377"/>
      <c r="AD279" s="377"/>
      <c r="AE279" s="377"/>
      <c r="AF279" s="377"/>
      <c r="AG279" s="377"/>
      <c r="AH279" s="377"/>
      <c r="AI279" s="377"/>
      <c r="AJ279" s="377"/>
      <c r="AK279" s="377"/>
      <c r="AL279" s="377"/>
      <c r="AM279" s="377"/>
      <c r="AN279" s="377"/>
      <c r="AO279" s="377"/>
      <c r="AP279" s="148"/>
      <c r="AQ279" s="148"/>
      <c r="AR279" s="148"/>
      <c r="AS279" s="148"/>
      <c r="AT279" s="148"/>
      <c r="AU279" s="148"/>
      <c r="AV279" s="148"/>
      <c r="AW279" s="148"/>
      <c r="AX279" s="148"/>
      <c r="AY279" s="148"/>
      <c r="AZ279" s="148"/>
      <c r="BA279" s="148"/>
      <c r="BB279" s="148"/>
      <c r="BC279" s="148"/>
      <c r="BD279" s="148"/>
      <c r="BE279" s="148"/>
      <c r="BF279" s="148"/>
      <c r="BG279" s="148"/>
      <c r="BH279" s="148"/>
      <c r="BI279" s="148"/>
      <c r="BJ279" s="148"/>
      <c r="BK279" s="148"/>
      <c r="BL279" s="148"/>
      <c r="BM279" s="148"/>
      <c r="BN279" s="148"/>
      <c r="BO279" s="148"/>
      <c r="BP279" s="148"/>
      <c r="BQ279" s="148"/>
      <c r="BR279" s="148"/>
      <c r="BS279" s="148"/>
      <c r="BT279" s="148"/>
      <c r="BU279" s="148"/>
      <c r="BV279" s="148"/>
      <c r="BW279" s="148"/>
      <c r="BX279" s="148"/>
      <c r="BY279" s="148"/>
      <c r="BZ279" s="148"/>
      <c r="CA279" s="148"/>
      <c r="CB279" s="148"/>
    </row>
    <row r="280" spans="1:80" x14ac:dyDescent="0.25">
      <c r="A280" s="408"/>
      <c r="B280" s="377"/>
      <c r="C280" s="377"/>
      <c r="D280" s="377"/>
      <c r="E280" s="377"/>
      <c r="F280" s="377"/>
      <c r="G280" s="377"/>
      <c r="H280" s="377"/>
      <c r="I280" s="377"/>
      <c r="J280" s="377"/>
      <c r="K280" s="377"/>
      <c r="L280" s="377"/>
      <c r="M280" s="377"/>
      <c r="N280" s="377"/>
      <c r="O280" s="377"/>
      <c r="P280" s="377"/>
      <c r="Q280" s="377"/>
      <c r="R280" s="377"/>
      <c r="S280" s="377"/>
      <c r="T280" s="377"/>
      <c r="U280" s="377"/>
      <c r="V280" s="377"/>
      <c r="W280" s="377"/>
      <c r="X280" s="377"/>
      <c r="Y280" s="377"/>
      <c r="Z280" s="377"/>
      <c r="AA280" s="377"/>
      <c r="AB280" s="377"/>
      <c r="AC280" s="377"/>
      <c r="AD280" s="377"/>
      <c r="AE280" s="377"/>
      <c r="AF280" s="377"/>
      <c r="AG280" s="377"/>
      <c r="AH280" s="377"/>
      <c r="AI280" s="377"/>
      <c r="AJ280" s="377"/>
      <c r="AK280" s="377"/>
      <c r="AL280" s="377"/>
      <c r="AM280" s="377"/>
      <c r="AN280" s="377"/>
      <c r="AO280" s="377"/>
      <c r="AP280" s="148"/>
      <c r="AQ280" s="148"/>
      <c r="AR280" s="148"/>
      <c r="AS280" s="148"/>
      <c r="AT280" s="148"/>
      <c r="AU280" s="148"/>
      <c r="AV280" s="148"/>
      <c r="AW280" s="148"/>
      <c r="AX280" s="148"/>
      <c r="AY280" s="148"/>
      <c r="AZ280" s="148"/>
      <c r="BA280" s="148"/>
      <c r="BB280" s="148"/>
      <c r="BC280" s="148"/>
      <c r="BD280" s="148"/>
      <c r="BE280" s="148"/>
      <c r="BF280" s="148"/>
      <c r="BG280" s="148"/>
      <c r="BH280" s="148"/>
      <c r="BI280" s="148"/>
      <c r="BJ280" s="148"/>
      <c r="BK280" s="148"/>
      <c r="BL280" s="148"/>
      <c r="BM280" s="148"/>
      <c r="BN280" s="148"/>
      <c r="BO280" s="148"/>
      <c r="BP280" s="148"/>
      <c r="BQ280" s="148"/>
      <c r="BR280" s="148"/>
      <c r="BS280" s="148"/>
      <c r="BT280" s="148"/>
      <c r="BU280" s="148"/>
      <c r="BV280" s="148"/>
      <c r="BW280" s="148"/>
      <c r="BX280" s="148"/>
      <c r="BY280" s="148"/>
      <c r="BZ280" s="148"/>
      <c r="CA280" s="148"/>
      <c r="CB280" s="148"/>
    </row>
    <row r="281" spans="1:80" x14ac:dyDescent="0.25">
      <c r="A281" s="408"/>
      <c r="B281" s="377"/>
      <c r="C281" s="377"/>
      <c r="D281" s="377"/>
      <c r="E281" s="377"/>
      <c r="F281" s="377"/>
      <c r="G281" s="377"/>
      <c r="H281" s="377"/>
      <c r="I281" s="377"/>
      <c r="J281" s="377"/>
      <c r="K281" s="377"/>
      <c r="L281" s="377"/>
      <c r="M281" s="377"/>
      <c r="N281" s="377"/>
      <c r="O281" s="377"/>
      <c r="P281" s="377"/>
      <c r="Q281" s="377"/>
      <c r="R281" s="377"/>
      <c r="S281" s="377"/>
      <c r="T281" s="377"/>
      <c r="U281" s="377"/>
      <c r="V281" s="377"/>
      <c r="W281" s="377"/>
      <c r="X281" s="377"/>
      <c r="Y281" s="377"/>
      <c r="Z281" s="377"/>
      <c r="AA281" s="377"/>
      <c r="AB281" s="377"/>
      <c r="AC281" s="377"/>
      <c r="AD281" s="377"/>
      <c r="AE281" s="377"/>
      <c r="AF281" s="377"/>
      <c r="AG281" s="377"/>
      <c r="AH281" s="377"/>
      <c r="AI281" s="377"/>
      <c r="AJ281" s="377"/>
      <c r="AK281" s="377"/>
      <c r="AL281" s="377"/>
      <c r="AM281" s="377"/>
      <c r="AN281" s="377"/>
      <c r="AO281" s="377"/>
      <c r="AP281" s="148"/>
      <c r="AQ281" s="148"/>
      <c r="AR281" s="148"/>
      <c r="AS281" s="148"/>
      <c r="AT281" s="148"/>
      <c r="AU281" s="148"/>
      <c r="AV281" s="148"/>
      <c r="AW281" s="148"/>
      <c r="AX281" s="148"/>
      <c r="AY281" s="148"/>
      <c r="AZ281" s="148"/>
      <c r="BA281" s="148"/>
      <c r="BB281" s="148"/>
      <c r="BC281" s="148"/>
      <c r="BD281" s="148"/>
      <c r="BE281" s="148"/>
      <c r="BF281" s="148"/>
      <c r="BG281" s="148"/>
      <c r="BH281" s="148"/>
      <c r="BI281" s="148"/>
      <c r="BJ281" s="148"/>
      <c r="BK281" s="148"/>
      <c r="BL281" s="148"/>
      <c r="BM281" s="148"/>
      <c r="BN281" s="148"/>
      <c r="BO281" s="148"/>
      <c r="BP281" s="148"/>
      <c r="BQ281" s="148"/>
      <c r="BR281" s="148"/>
      <c r="BS281" s="148"/>
      <c r="BT281" s="148"/>
      <c r="BU281" s="148"/>
      <c r="BV281" s="148"/>
      <c r="BW281" s="148"/>
      <c r="BX281" s="148"/>
      <c r="BY281" s="148"/>
      <c r="BZ281" s="148"/>
      <c r="CA281" s="148"/>
      <c r="CB281" s="148"/>
    </row>
    <row r="282" spans="1:80" x14ac:dyDescent="0.25">
      <c r="A282" s="408"/>
      <c r="B282" s="377"/>
      <c r="C282" s="377"/>
      <c r="D282" s="377"/>
      <c r="E282" s="377"/>
      <c r="F282" s="377"/>
      <c r="G282" s="377"/>
      <c r="H282" s="377"/>
      <c r="I282" s="377"/>
      <c r="J282" s="377"/>
      <c r="K282" s="377"/>
      <c r="L282" s="377"/>
      <c r="M282" s="377"/>
      <c r="N282" s="377"/>
      <c r="O282" s="377"/>
      <c r="P282" s="377"/>
      <c r="Q282" s="377"/>
      <c r="R282" s="377"/>
      <c r="S282" s="377"/>
      <c r="T282" s="377"/>
      <c r="U282" s="377"/>
      <c r="V282" s="377"/>
      <c r="W282" s="377"/>
      <c r="X282" s="377"/>
      <c r="Y282" s="377"/>
      <c r="Z282" s="377"/>
      <c r="AA282" s="377"/>
      <c r="AB282" s="377"/>
      <c r="AC282" s="377"/>
      <c r="AD282" s="377"/>
      <c r="AE282" s="377"/>
      <c r="AF282" s="377"/>
      <c r="AG282" s="377"/>
      <c r="AH282" s="377"/>
      <c r="AI282" s="377"/>
      <c r="AJ282" s="377"/>
      <c r="AK282" s="377"/>
      <c r="AL282" s="377"/>
      <c r="AM282" s="377"/>
      <c r="AN282" s="377"/>
      <c r="AO282" s="377"/>
      <c r="AP282" s="148"/>
      <c r="AQ282" s="148"/>
      <c r="AR282" s="148"/>
      <c r="AS282" s="148"/>
      <c r="AT282" s="148"/>
      <c r="AU282" s="148"/>
      <c r="AV282" s="148"/>
      <c r="AW282" s="148"/>
      <c r="AX282" s="148"/>
      <c r="AY282" s="148"/>
      <c r="AZ282" s="148"/>
      <c r="BA282" s="148"/>
      <c r="BB282" s="148"/>
      <c r="BC282" s="148"/>
      <c r="BD282" s="148"/>
      <c r="BE282" s="148"/>
      <c r="BF282" s="148"/>
      <c r="BG282" s="148"/>
      <c r="BH282" s="148"/>
      <c r="BI282" s="148"/>
      <c r="BJ282" s="148"/>
      <c r="BK282" s="148"/>
      <c r="BL282" s="148"/>
      <c r="BM282" s="148"/>
      <c r="BN282" s="148"/>
      <c r="BO282" s="148"/>
      <c r="BP282" s="148"/>
      <c r="BQ282" s="148"/>
      <c r="BR282" s="148"/>
      <c r="BS282" s="148"/>
      <c r="BT282" s="148"/>
      <c r="BU282" s="148"/>
      <c r="BV282" s="148"/>
      <c r="BW282" s="148"/>
      <c r="BX282" s="148"/>
      <c r="BY282" s="148"/>
      <c r="BZ282" s="148"/>
      <c r="CA282" s="148"/>
      <c r="CB282" s="148"/>
    </row>
    <row r="283" spans="1:80" x14ac:dyDescent="0.25">
      <c r="A283" s="408"/>
      <c r="B283" s="377"/>
      <c r="C283" s="377"/>
      <c r="D283" s="377"/>
      <c r="E283" s="377"/>
      <c r="F283" s="377"/>
      <c r="G283" s="377"/>
      <c r="H283" s="377"/>
      <c r="I283" s="377"/>
      <c r="J283" s="377"/>
      <c r="K283" s="377"/>
      <c r="L283" s="377"/>
      <c r="M283" s="377"/>
      <c r="N283" s="377"/>
      <c r="O283" s="377"/>
      <c r="P283" s="377"/>
      <c r="Q283" s="377"/>
      <c r="R283" s="377"/>
      <c r="S283" s="377"/>
      <c r="T283" s="377"/>
      <c r="U283" s="377"/>
      <c r="V283" s="377"/>
      <c r="W283" s="377"/>
      <c r="X283" s="377"/>
      <c r="Y283" s="377"/>
      <c r="Z283" s="377"/>
      <c r="AA283" s="377"/>
      <c r="AB283" s="377"/>
      <c r="AC283" s="377"/>
      <c r="AD283" s="377"/>
      <c r="AE283" s="377"/>
      <c r="AF283" s="377"/>
      <c r="AG283" s="377"/>
      <c r="AH283" s="377"/>
      <c r="AI283" s="377"/>
      <c r="AJ283" s="377"/>
      <c r="AK283" s="377"/>
      <c r="AL283" s="377"/>
      <c r="AM283" s="377"/>
      <c r="AN283" s="377"/>
      <c r="AO283" s="377"/>
      <c r="AP283" s="148"/>
      <c r="AQ283" s="148"/>
      <c r="AR283" s="148"/>
      <c r="AS283" s="148"/>
      <c r="AT283" s="148"/>
      <c r="AU283" s="148"/>
      <c r="AV283" s="148"/>
      <c r="AW283" s="148"/>
      <c r="AX283" s="148"/>
      <c r="AY283" s="148"/>
      <c r="AZ283" s="148"/>
      <c r="BA283" s="148"/>
      <c r="BB283" s="148"/>
      <c r="BC283" s="148"/>
      <c r="BD283" s="148"/>
      <c r="BE283" s="148"/>
      <c r="BF283" s="148"/>
      <c r="BG283" s="148"/>
      <c r="BH283" s="148"/>
      <c r="BI283" s="148"/>
      <c r="BJ283" s="148"/>
      <c r="BK283" s="148"/>
      <c r="BL283" s="148"/>
      <c r="BM283" s="148"/>
      <c r="BN283" s="148"/>
      <c r="BO283" s="148"/>
      <c r="BP283" s="148"/>
      <c r="BQ283" s="148"/>
      <c r="BR283" s="148"/>
      <c r="BS283" s="148"/>
      <c r="BT283" s="148"/>
      <c r="BU283" s="148"/>
      <c r="BV283" s="148"/>
      <c r="BW283" s="148"/>
      <c r="BX283" s="148"/>
      <c r="BY283" s="148"/>
      <c r="BZ283" s="148"/>
      <c r="CA283" s="148"/>
      <c r="CB283" s="148"/>
    </row>
    <row r="284" spans="1:80" x14ac:dyDescent="0.25">
      <c r="A284" s="408"/>
      <c r="B284" s="377"/>
      <c r="C284" s="377"/>
      <c r="D284" s="377"/>
      <c r="E284" s="377"/>
      <c r="F284" s="377"/>
      <c r="G284" s="377"/>
      <c r="H284" s="377"/>
      <c r="I284" s="377"/>
      <c r="J284" s="377"/>
      <c r="K284" s="377"/>
      <c r="L284" s="377"/>
      <c r="M284" s="377"/>
      <c r="N284" s="377"/>
      <c r="O284" s="377"/>
      <c r="P284" s="377"/>
      <c r="Q284" s="377"/>
      <c r="R284" s="377"/>
      <c r="S284" s="377"/>
      <c r="T284" s="377"/>
      <c r="U284" s="377"/>
      <c r="V284" s="377"/>
      <c r="W284" s="377"/>
      <c r="X284" s="377"/>
      <c r="Y284" s="377"/>
      <c r="Z284" s="377"/>
      <c r="AA284" s="377"/>
      <c r="AB284" s="377"/>
      <c r="AC284" s="377"/>
      <c r="AD284" s="377"/>
      <c r="AE284" s="377"/>
      <c r="AF284" s="377"/>
      <c r="AG284" s="377"/>
      <c r="AH284" s="377"/>
      <c r="AI284" s="377"/>
      <c r="AJ284" s="377"/>
      <c r="AK284" s="377"/>
      <c r="AL284" s="377"/>
      <c r="AM284" s="377"/>
      <c r="AN284" s="377"/>
      <c r="AO284" s="377"/>
      <c r="AP284" s="148"/>
      <c r="AQ284" s="148"/>
      <c r="AR284" s="148"/>
      <c r="AS284" s="148"/>
      <c r="AT284" s="148"/>
      <c r="AU284" s="148"/>
      <c r="AV284" s="148"/>
      <c r="AW284" s="148"/>
      <c r="AX284" s="148"/>
      <c r="AY284" s="148"/>
      <c r="AZ284" s="148"/>
      <c r="BA284" s="148"/>
      <c r="BB284" s="148"/>
      <c r="BC284" s="148"/>
      <c r="BD284" s="148"/>
      <c r="BE284" s="148"/>
      <c r="BF284" s="148"/>
      <c r="BG284" s="148"/>
      <c r="BH284" s="148"/>
      <c r="BI284" s="148"/>
      <c r="BJ284" s="148"/>
      <c r="BK284" s="148"/>
      <c r="BL284" s="148"/>
      <c r="BM284" s="148"/>
      <c r="BN284" s="148"/>
      <c r="BO284" s="148"/>
      <c r="BP284" s="148"/>
      <c r="BQ284" s="148"/>
      <c r="BR284" s="148"/>
      <c r="BS284" s="148"/>
      <c r="BT284" s="148"/>
      <c r="BU284" s="148"/>
      <c r="BV284" s="148"/>
      <c r="BW284" s="148"/>
      <c r="BX284" s="148"/>
      <c r="BY284" s="148"/>
      <c r="BZ284" s="148"/>
      <c r="CA284" s="148"/>
      <c r="CB284" s="148"/>
    </row>
    <row r="285" spans="1:80" x14ac:dyDescent="0.25">
      <c r="A285" s="408"/>
      <c r="B285" s="377"/>
      <c r="C285" s="377"/>
      <c r="D285" s="377"/>
      <c r="E285" s="377"/>
      <c r="F285" s="377"/>
      <c r="G285" s="377"/>
      <c r="H285" s="377"/>
      <c r="I285" s="377"/>
      <c r="J285" s="377"/>
      <c r="K285" s="377"/>
      <c r="L285" s="377"/>
      <c r="M285" s="377"/>
      <c r="N285" s="377"/>
      <c r="O285" s="377"/>
      <c r="P285" s="377"/>
      <c r="Q285" s="377"/>
      <c r="R285" s="377"/>
      <c r="S285" s="377"/>
      <c r="T285" s="377"/>
      <c r="U285" s="377"/>
      <c r="V285" s="377"/>
      <c r="W285" s="377"/>
      <c r="X285" s="377"/>
      <c r="Y285" s="377"/>
      <c r="Z285" s="377"/>
      <c r="AA285" s="377"/>
      <c r="AB285" s="377"/>
      <c r="AC285" s="377"/>
      <c r="AD285" s="377"/>
      <c r="AE285" s="377"/>
      <c r="AF285" s="377"/>
      <c r="AG285" s="377"/>
      <c r="AH285" s="377"/>
      <c r="AI285" s="377"/>
      <c r="AJ285" s="377"/>
      <c r="AK285" s="377"/>
      <c r="AL285" s="377"/>
      <c r="AM285" s="377"/>
      <c r="AN285" s="377"/>
      <c r="AO285" s="377"/>
      <c r="AP285" s="148"/>
      <c r="AQ285" s="148"/>
      <c r="AR285" s="148"/>
      <c r="AS285" s="148"/>
      <c r="AT285" s="148"/>
      <c r="AU285" s="148"/>
      <c r="AV285" s="148"/>
      <c r="AW285" s="148"/>
      <c r="AX285" s="148"/>
      <c r="AY285" s="148"/>
      <c r="AZ285" s="148"/>
      <c r="BA285" s="148"/>
      <c r="BB285" s="148"/>
      <c r="BC285" s="148"/>
      <c r="BD285" s="148"/>
      <c r="BE285" s="148"/>
      <c r="BF285" s="148"/>
      <c r="BG285" s="148"/>
      <c r="BH285" s="148"/>
      <c r="BI285" s="148"/>
      <c r="BJ285" s="148"/>
      <c r="BK285" s="148"/>
      <c r="BL285" s="148"/>
      <c r="BM285" s="148"/>
      <c r="BN285" s="148"/>
      <c r="BO285" s="148"/>
      <c r="BP285" s="148"/>
      <c r="BQ285" s="148"/>
      <c r="BR285" s="148"/>
      <c r="BS285" s="148"/>
      <c r="BT285" s="148"/>
      <c r="BU285" s="148"/>
      <c r="BV285" s="148"/>
      <c r="BW285" s="148"/>
      <c r="BX285" s="148"/>
      <c r="BY285" s="148"/>
      <c r="BZ285" s="148"/>
      <c r="CA285" s="148"/>
      <c r="CB285" s="148"/>
    </row>
    <row r="286" spans="1:80" x14ac:dyDescent="0.25">
      <c r="A286" s="408"/>
      <c r="B286" s="377"/>
      <c r="C286" s="377"/>
      <c r="D286" s="377"/>
      <c r="E286" s="377"/>
      <c r="F286" s="377"/>
      <c r="G286" s="377"/>
      <c r="H286" s="377"/>
      <c r="I286" s="377"/>
      <c r="J286" s="377"/>
      <c r="K286" s="377"/>
      <c r="L286" s="377"/>
      <c r="M286" s="377"/>
      <c r="N286" s="377"/>
      <c r="O286" s="377"/>
      <c r="P286" s="377"/>
      <c r="Q286" s="377"/>
      <c r="R286" s="377"/>
      <c r="S286" s="377"/>
      <c r="T286" s="377"/>
      <c r="U286" s="377"/>
      <c r="V286" s="377"/>
      <c r="W286" s="377"/>
      <c r="X286" s="377"/>
      <c r="Y286" s="377"/>
      <c r="Z286" s="377"/>
      <c r="AA286" s="377"/>
      <c r="AB286" s="377"/>
      <c r="AC286" s="377"/>
      <c r="AD286" s="377"/>
      <c r="AE286" s="377"/>
      <c r="AF286" s="377"/>
      <c r="AG286" s="377"/>
      <c r="AH286" s="377"/>
      <c r="AI286" s="377"/>
      <c r="AJ286" s="377"/>
      <c r="AK286" s="377"/>
      <c r="AL286" s="377"/>
      <c r="AM286" s="377"/>
      <c r="AN286" s="377"/>
      <c r="AO286" s="377"/>
      <c r="AP286" s="148"/>
      <c r="AQ286" s="148"/>
      <c r="AR286" s="148"/>
      <c r="AS286" s="148"/>
      <c r="AT286" s="148"/>
      <c r="AU286" s="148"/>
      <c r="AV286" s="148"/>
      <c r="AW286" s="148"/>
      <c r="AX286" s="148"/>
      <c r="AY286" s="148"/>
      <c r="AZ286" s="148"/>
      <c r="BA286" s="148"/>
      <c r="BB286" s="148"/>
      <c r="BC286" s="148"/>
      <c r="BD286" s="148"/>
      <c r="BE286" s="148"/>
      <c r="BF286" s="148"/>
      <c r="BG286" s="148"/>
      <c r="BH286" s="148"/>
      <c r="BI286" s="148"/>
      <c r="BJ286" s="148"/>
      <c r="BK286" s="148"/>
      <c r="BL286" s="148"/>
      <c r="BM286" s="148"/>
      <c r="BN286" s="148"/>
      <c r="BO286" s="148"/>
      <c r="BP286" s="148"/>
      <c r="BQ286" s="148"/>
      <c r="BR286" s="148"/>
      <c r="BS286" s="148"/>
      <c r="BT286" s="148"/>
      <c r="BU286" s="148"/>
      <c r="BV286" s="148"/>
      <c r="BW286" s="148"/>
      <c r="BX286" s="148"/>
      <c r="BY286" s="148"/>
      <c r="BZ286" s="148"/>
      <c r="CA286" s="148"/>
      <c r="CB286" s="148"/>
    </row>
    <row r="287" spans="1:80" x14ac:dyDescent="0.25">
      <c r="A287" s="408"/>
      <c r="B287" s="377"/>
      <c r="C287" s="377"/>
      <c r="D287" s="377"/>
      <c r="E287" s="377"/>
      <c r="F287" s="377"/>
      <c r="G287" s="377"/>
      <c r="H287" s="377"/>
      <c r="I287" s="377"/>
      <c r="J287" s="377"/>
      <c r="K287" s="377"/>
      <c r="L287" s="377"/>
      <c r="M287" s="377"/>
      <c r="N287" s="377"/>
      <c r="O287" s="377"/>
      <c r="P287" s="377"/>
      <c r="Q287" s="377"/>
      <c r="R287" s="377"/>
      <c r="S287" s="377"/>
      <c r="T287" s="377"/>
      <c r="U287" s="377"/>
      <c r="V287" s="377"/>
      <c r="W287" s="377"/>
      <c r="X287" s="377"/>
      <c r="Y287" s="377"/>
      <c r="Z287" s="377"/>
      <c r="AA287" s="377"/>
      <c r="AB287" s="377"/>
      <c r="AC287" s="377"/>
      <c r="AD287" s="377"/>
      <c r="AE287" s="377"/>
      <c r="AF287" s="377"/>
      <c r="AG287" s="377"/>
      <c r="AH287" s="377"/>
      <c r="AI287" s="377"/>
      <c r="AJ287" s="377"/>
      <c r="AK287" s="377"/>
      <c r="AL287" s="377"/>
      <c r="AM287" s="377"/>
      <c r="AN287" s="377"/>
      <c r="AO287" s="377"/>
      <c r="AP287" s="148"/>
      <c r="AQ287" s="148"/>
      <c r="AR287" s="148"/>
      <c r="AS287" s="148"/>
      <c r="AT287" s="148"/>
      <c r="AU287" s="148"/>
      <c r="AV287" s="148"/>
      <c r="AW287" s="148"/>
      <c r="AX287" s="148"/>
      <c r="AY287" s="148"/>
      <c r="AZ287" s="148"/>
      <c r="BA287" s="148"/>
      <c r="BB287" s="148"/>
      <c r="BC287" s="148"/>
      <c r="BD287" s="148"/>
      <c r="BE287" s="148"/>
      <c r="BF287" s="148"/>
      <c r="BG287" s="148"/>
      <c r="BH287" s="148"/>
      <c r="BI287" s="148"/>
      <c r="BJ287" s="148"/>
      <c r="BK287" s="148"/>
      <c r="BL287" s="148"/>
      <c r="BM287" s="148"/>
      <c r="BN287" s="148"/>
      <c r="BO287" s="148"/>
      <c r="BP287" s="148"/>
      <c r="BQ287" s="148"/>
      <c r="BR287" s="148"/>
      <c r="BS287" s="148"/>
      <c r="BT287" s="148"/>
      <c r="BU287" s="148"/>
      <c r="BV287" s="148"/>
      <c r="BW287" s="148"/>
      <c r="BX287" s="148"/>
      <c r="BY287" s="148"/>
      <c r="BZ287" s="148"/>
      <c r="CA287" s="148"/>
      <c r="CB287" s="148"/>
    </row>
    <row r="288" spans="1:80" x14ac:dyDescent="0.25">
      <c r="A288" s="408"/>
      <c r="B288" s="377"/>
      <c r="C288" s="377"/>
      <c r="D288" s="377"/>
      <c r="E288" s="377"/>
      <c r="F288" s="377"/>
      <c r="G288" s="377"/>
      <c r="H288" s="377"/>
      <c r="I288" s="377"/>
      <c r="J288" s="377"/>
      <c r="K288" s="377"/>
      <c r="L288" s="377"/>
      <c r="M288" s="377"/>
      <c r="N288" s="377"/>
      <c r="O288" s="377"/>
      <c r="P288" s="377"/>
      <c r="Q288" s="377"/>
      <c r="R288" s="377"/>
      <c r="S288" s="377"/>
      <c r="T288" s="377"/>
      <c r="U288" s="377"/>
      <c r="V288" s="377"/>
      <c r="W288" s="377"/>
      <c r="X288" s="377"/>
      <c r="Y288" s="377"/>
      <c r="Z288" s="377"/>
      <c r="AA288" s="377"/>
      <c r="AB288" s="377"/>
      <c r="AC288" s="377"/>
      <c r="AD288" s="377"/>
      <c r="AE288" s="377"/>
      <c r="AF288" s="377"/>
      <c r="AG288" s="377"/>
      <c r="AH288" s="377"/>
      <c r="AI288" s="377"/>
      <c r="AJ288" s="377"/>
      <c r="AK288" s="377"/>
      <c r="AL288" s="377"/>
      <c r="AM288" s="377"/>
      <c r="AN288" s="377"/>
      <c r="AO288" s="377"/>
      <c r="AP288" s="148"/>
      <c r="AQ288" s="148"/>
      <c r="AR288" s="148"/>
      <c r="AS288" s="148"/>
      <c r="AT288" s="148"/>
      <c r="AU288" s="148"/>
      <c r="AV288" s="148"/>
      <c r="AW288" s="148"/>
      <c r="AX288" s="148"/>
      <c r="AY288" s="148"/>
      <c r="AZ288" s="148"/>
      <c r="BA288" s="148"/>
      <c r="BB288" s="148"/>
      <c r="BC288" s="148"/>
      <c r="BD288" s="148"/>
      <c r="BE288" s="148"/>
      <c r="BF288" s="148"/>
      <c r="BG288" s="148"/>
      <c r="BH288" s="148"/>
      <c r="BI288" s="148"/>
      <c r="BJ288" s="148"/>
      <c r="BK288" s="148"/>
      <c r="BL288" s="148"/>
      <c r="BM288" s="148"/>
      <c r="BN288" s="148"/>
      <c r="BO288" s="148"/>
      <c r="BP288" s="148"/>
      <c r="BQ288" s="148"/>
      <c r="BR288" s="148"/>
      <c r="BS288" s="148"/>
      <c r="BT288" s="148"/>
      <c r="BU288" s="148"/>
      <c r="BV288" s="148"/>
      <c r="BW288" s="148"/>
      <c r="BX288" s="148"/>
      <c r="BY288" s="148"/>
      <c r="BZ288" s="148"/>
      <c r="CA288" s="148"/>
      <c r="CB288" s="148"/>
    </row>
    <row r="289" spans="1:80" x14ac:dyDescent="0.25">
      <c r="A289" s="408"/>
      <c r="B289" s="377"/>
      <c r="C289" s="377"/>
      <c r="D289" s="377"/>
      <c r="E289" s="377"/>
      <c r="F289" s="377"/>
      <c r="G289" s="377"/>
      <c r="H289" s="377"/>
      <c r="I289" s="377"/>
      <c r="J289" s="377"/>
      <c r="K289" s="377"/>
      <c r="L289" s="377"/>
      <c r="M289" s="377"/>
      <c r="N289" s="377"/>
      <c r="O289" s="377"/>
      <c r="P289" s="377"/>
      <c r="Q289" s="377"/>
      <c r="R289" s="377"/>
      <c r="S289" s="377"/>
      <c r="T289" s="377"/>
      <c r="U289" s="377"/>
      <c r="V289" s="377"/>
      <c r="W289" s="377"/>
      <c r="X289" s="377"/>
      <c r="Y289" s="377"/>
      <c r="Z289" s="377"/>
      <c r="AA289" s="377"/>
      <c r="AB289" s="377"/>
      <c r="AC289" s="377"/>
      <c r="AD289" s="377"/>
      <c r="AE289" s="377"/>
      <c r="AF289" s="377"/>
      <c r="AG289" s="377"/>
      <c r="AH289" s="377"/>
      <c r="AI289" s="377"/>
      <c r="AJ289" s="377"/>
      <c r="AK289" s="377"/>
      <c r="AL289" s="377"/>
      <c r="AM289" s="377"/>
      <c r="AN289" s="377"/>
      <c r="AO289" s="377"/>
      <c r="AP289" s="148"/>
      <c r="AQ289" s="148"/>
      <c r="AR289" s="148"/>
      <c r="AS289" s="148"/>
      <c r="AT289" s="148"/>
      <c r="AU289" s="148"/>
      <c r="AV289" s="148"/>
      <c r="AW289" s="148"/>
      <c r="AX289" s="148"/>
      <c r="AY289" s="148"/>
      <c r="AZ289" s="148"/>
      <c r="BA289" s="148"/>
      <c r="BB289" s="148"/>
      <c r="BC289" s="148"/>
      <c r="BD289" s="148"/>
      <c r="BE289" s="148"/>
      <c r="BF289" s="148"/>
      <c r="BG289" s="148"/>
      <c r="BH289" s="148"/>
      <c r="BI289" s="148"/>
      <c r="BJ289" s="148"/>
      <c r="BK289" s="148"/>
      <c r="BL289" s="148"/>
      <c r="BM289" s="148"/>
      <c r="BN289" s="148"/>
      <c r="BO289" s="148"/>
      <c r="BP289" s="148"/>
      <c r="BQ289" s="148"/>
      <c r="BR289" s="148"/>
      <c r="BS289" s="148"/>
      <c r="BT289" s="148"/>
      <c r="BU289" s="148"/>
      <c r="BV289" s="148"/>
      <c r="BW289" s="148"/>
      <c r="BX289" s="148"/>
      <c r="BY289" s="148"/>
      <c r="BZ289" s="148"/>
      <c r="CA289" s="148"/>
      <c r="CB289" s="148"/>
    </row>
    <row r="290" spans="1:80" x14ac:dyDescent="0.25">
      <c r="A290" s="408"/>
      <c r="B290" s="377"/>
      <c r="C290" s="377"/>
      <c r="D290" s="377"/>
      <c r="E290" s="377"/>
      <c r="F290" s="377"/>
      <c r="G290" s="377"/>
      <c r="H290" s="377"/>
      <c r="I290" s="377"/>
      <c r="J290" s="377"/>
      <c r="K290" s="377"/>
      <c r="L290" s="377"/>
      <c r="M290" s="377"/>
      <c r="N290" s="377"/>
      <c r="O290" s="377"/>
      <c r="P290" s="377"/>
      <c r="Q290" s="377"/>
      <c r="R290" s="377"/>
      <c r="S290" s="377"/>
      <c r="T290" s="377"/>
      <c r="U290" s="377"/>
      <c r="V290" s="377"/>
      <c r="W290" s="377"/>
      <c r="X290" s="377"/>
      <c r="Y290" s="377"/>
      <c r="Z290" s="377"/>
      <c r="AA290" s="377"/>
      <c r="AB290" s="377"/>
      <c r="AC290" s="377"/>
      <c r="AD290" s="377"/>
      <c r="AE290" s="377"/>
      <c r="AF290" s="377"/>
      <c r="AG290" s="377"/>
      <c r="AH290" s="377"/>
      <c r="AI290" s="377"/>
      <c r="AJ290" s="377"/>
      <c r="AK290" s="377"/>
      <c r="AL290" s="377"/>
      <c r="AM290" s="377"/>
      <c r="AN290" s="377"/>
      <c r="AO290" s="377"/>
      <c r="AP290" s="148"/>
      <c r="AQ290" s="148"/>
      <c r="AR290" s="148"/>
      <c r="AS290" s="148"/>
      <c r="AT290" s="148"/>
      <c r="AU290" s="148"/>
      <c r="AV290" s="148"/>
      <c r="AW290" s="148"/>
      <c r="AX290" s="148"/>
      <c r="AY290" s="148"/>
      <c r="AZ290" s="148"/>
      <c r="BA290" s="148"/>
      <c r="BB290" s="148"/>
      <c r="BC290" s="148"/>
      <c r="BD290" s="148"/>
      <c r="BE290" s="148"/>
      <c r="BF290" s="148"/>
      <c r="BG290" s="148"/>
      <c r="BH290" s="148"/>
      <c r="BI290" s="148"/>
      <c r="BJ290" s="148"/>
      <c r="BK290" s="148"/>
      <c r="BL290" s="148"/>
      <c r="BM290" s="148"/>
      <c r="BN290" s="148"/>
      <c r="BO290" s="148"/>
      <c r="BP290" s="148"/>
      <c r="BQ290" s="148"/>
      <c r="BR290" s="148"/>
      <c r="BS290" s="148"/>
      <c r="BT290" s="148"/>
      <c r="BU290" s="148"/>
      <c r="BV290" s="148"/>
      <c r="BW290" s="148"/>
      <c r="BX290" s="148"/>
      <c r="BY290" s="148"/>
      <c r="BZ290" s="148"/>
      <c r="CA290" s="148"/>
      <c r="CB290" s="148"/>
    </row>
    <row r="291" spans="1:80" x14ac:dyDescent="0.25">
      <c r="A291" s="408"/>
      <c r="B291" s="377"/>
      <c r="C291" s="377"/>
      <c r="D291" s="377"/>
      <c r="E291" s="377"/>
      <c r="F291" s="377"/>
      <c r="G291" s="377"/>
      <c r="H291" s="377"/>
      <c r="I291" s="377"/>
      <c r="J291" s="377"/>
      <c r="K291" s="377"/>
      <c r="L291" s="377"/>
      <c r="M291" s="377"/>
      <c r="N291" s="377"/>
      <c r="O291" s="377"/>
      <c r="P291" s="377"/>
      <c r="Q291" s="377"/>
      <c r="R291" s="377"/>
      <c r="S291" s="377"/>
      <c r="T291" s="377"/>
      <c r="U291" s="377"/>
      <c r="V291" s="377"/>
      <c r="W291" s="377"/>
      <c r="X291" s="377"/>
      <c r="Y291" s="377"/>
      <c r="Z291" s="377"/>
      <c r="AA291" s="377"/>
      <c r="AB291" s="377"/>
      <c r="AC291" s="377"/>
      <c r="AD291" s="377"/>
      <c r="AE291" s="377"/>
      <c r="AF291" s="377"/>
      <c r="AG291" s="377"/>
      <c r="AH291" s="377"/>
      <c r="AI291" s="377"/>
      <c r="AJ291" s="377"/>
      <c r="AK291" s="377"/>
      <c r="AL291" s="377"/>
      <c r="AM291" s="377"/>
      <c r="AN291" s="377"/>
      <c r="AO291" s="377"/>
      <c r="AP291" s="148"/>
      <c r="AQ291" s="148"/>
      <c r="AR291" s="148"/>
      <c r="AS291" s="148"/>
      <c r="AT291" s="148"/>
      <c r="AU291" s="148"/>
      <c r="AV291" s="148"/>
      <c r="AW291" s="148"/>
      <c r="AX291" s="148"/>
      <c r="AY291" s="148"/>
      <c r="AZ291" s="148"/>
      <c r="BA291" s="148"/>
      <c r="BB291" s="148"/>
      <c r="BC291" s="148"/>
      <c r="BD291" s="148"/>
      <c r="BE291" s="148"/>
      <c r="BF291" s="148"/>
      <c r="BG291" s="148"/>
      <c r="BH291" s="148"/>
      <c r="BI291" s="148"/>
      <c r="BJ291" s="148"/>
      <c r="BK291" s="148"/>
      <c r="BL291" s="148"/>
      <c r="BM291" s="148"/>
      <c r="BN291" s="148"/>
      <c r="BO291" s="148"/>
      <c r="BP291" s="148"/>
      <c r="BQ291" s="148"/>
      <c r="BR291" s="148"/>
      <c r="BS291" s="148"/>
      <c r="BT291" s="148"/>
      <c r="BU291" s="148"/>
      <c r="BV291" s="148"/>
      <c r="BW291" s="148"/>
      <c r="BX291" s="148"/>
      <c r="BY291" s="148"/>
      <c r="BZ291" s="148"/>
      <c r="CA291" s="148"/>
      <c r="CB291" s="148"/>
    </row>
    <row r="292" spans="1:80" x14ac:dyDescent="0.25">
      <c r="A292" s="408"/>
      <c r="B292" s="377"/>
      <c r="C292" s="377"/>
      <c r="D292" s="377"/>
      <c r="E292" s="377"/>
      <c r="F292" s="377"/>
      <c r="G292" s="377"/>
      <c r="H292" s="377"/>
      <c r="I292" s="377"/>
      <c r="J292" s="377"/>
      <c r="K292" s="377"/>
      <c r="L292" s="377"/>
      <c r="M292" s="377"/>
      <c r="N292" s="377"/>
      <c r="O292" s="377"/>
      <c r="P292" s="377"/>
      <c r="Q292" s="377"/>
      <c r="R292" s="377"/>
      <c r="S292" s="377"/>
      <c r="T292" s="377"/>
      <c r="U292" s="377"/>
      <c r="V292" s="377"/>
      <c r="W292" s="377"/>
      <c r="X292" s="377"/>
      <c r="Y292" s="377"/>
      <c r="Z292" s="377"/>
      <c r="AA292" s="377"/>
      <c r="AB292" s="377"/>
      <c r="AC292" s="377"/>
      <c r="AD292" s="377"/>
      <c r="AE292" s="377"/>
      <c r="AF292" s="377"/>
      <c r="AG292" s="377"/>
      <c r="AH292" s="377"/>
      <c r="AI292" s="377"/>
      <c r="AJ292" s="377"/>
      <c r="AK292" s="377"/>
      <c r="AL292" s="377"/>
      <c r="AM292" s="377"/>
      <c r="AN292" s="377"/>
      <c r="AO292" s="377"/>
      <c r="AP292" s="148"/>
      <c r="AQ292" s="148"/>
      <c r="AR292" s="148"/>
      <c r="AS292" s="148"/>
      <c r="AT292" s="148"/>
      <c r="AU292" s="148"/>
      <c r="AV292" s="148"/>
      <c r="AW292" s="148"/>
      <c r="AX292" s="148"/>
      <c r="AY292" s="148"/>
      <c r="AZ292" s="148"/>
      <c r="BA292" s="148"/>
      <c r="BB292" s="148"/>
      <c r="BC292" s="148"/>
      <c r="BD292" s="148"/>
      <c r="BE292" s="148"/>
      <c r="BF292" s="148"/>
      <c r="BG292" s="148"/>
      <c r="BH292" s="148"/>
      <c r="BI292" s="148"/>
      <c r="BJ292" s="148"/>
      <c r="BK292" s="148"/>
      <c r="BL292" s="148"/>
      <c r="BM292" s="148"/>
      <c r="BN292" s="148"/>
      <c r="BO292" s="148"/>
      <c r="BP292" s="148"/>
      <c r="BQ292" s="148"/>
      <c r="BR292" s="148"/>
      <c r="BS292" s="148"/>
      <c r="BT292" s="148"/>
      <c r="BU292" s="148"/>
      <c r="BV292" s="148"/>
      <c r="BW292" s="148"/>
      <c r="BX292" s="148"/>
      <c r="BY292" s="148"/>
      <c r="BZ292" s="148"/>
      <c r="CA292" s="148"/>
      <c r="CB292" s="148"/>
    </row>
    <row r="293" spans="1:80" x14ac:dyDescent="0.25">
      <c r="A293" s="408"/>
      <c r="B293" s="377"/>
      <c r="C293" s="377"/>
      <c r="D293" s="377"/>
      <c r="E293" s="377"/>
      <c r="F293" s="377"/>
      <c r="G293" s="377"/>
      <c r="H293" s="377"/>
      <c r="I293" s="377"/>
      <c r="J293" s="377"/>
      <c r="K293" s="377"/>
      <c r="L293" s="377"/>
      <c r="M293" s="377"/>
      <c r="N293" s="377"/>
      <c r="O293" s="377"/>
      <c r="P293" s="377"/>
      <c r="Q293" s="377"/>
      <c r="R293" s="377"/>
      <c r="S293" s="377"/>
      <c r="T293" s="377"/>
      <c r="U293" s="377"/>
      <c r="V293" s="377"/>
      <c r="W293" s="377"/>
      <c r="X293" s="377"/>
      <c r="Y293" s="377"/>
      <c r="Z293" s="377"/>
      <c r="AA293" s="377"/>
      <c r="AB293" s="377"/>
      <c r="AC293" s="377"/>
      <c r="AD293" s="377"/>
      <c r="AE293" s="377"/>
      <c r="AF293" s="377"/>
      <c r="AG293" s="377"/>
      <c r="AH293" s="377"/>
      <c r="AI293" s="377"/>
      <c r="AJ293" s="377"/>
      <c r="AK293" s="377"/>
      <c r="AL293" s="377"/>
      <c r="AM293" s="377"/>
      <c r="AN293" s="377"/>
      <c r="AO293" s="377"/>
      <c r="AP293" s="148"/>
      <c r="AQ293" s="148"/>
      <c r="AR293" s="148"/>
      <c r="AS293" s="148"/>
      <c r="AT293" s="148"/>
      <c r="AU293" s="148"/>
      <c r="AV293" s="148"/>
      <c r="AW293" s="148"/>
      <c r="AX293" s="148"/>
      <c r="AY293" s="148"/>
      <c r="AZ293" s="148"/>
      <c r="BA293" s="148"/>
      <c r="BB293" s="148"/>
      <c r="BC293" s="148"/>
      <c r="BD293" s="148"/>
      <c r="BE293" s="148"/>
      <c r="BF293" s="148"/>
      <c r="BG293" s="148"/>
      <c r="BH293" s="148"/>
      <c r="BI293" s="148"/>
      <c r="BJ293" s="148"/>
      <c r="BK293" s="148"/>
      <c r="BL293" s="148"/>
      <c r="BM293" s="148"/>
      <c r="BN293" s="148"/>
      <c r="BO293" s="148"/>
      <c r="BP293" s="148"/>
      <c r="BQ293" s="148"/>
      <c r="BR293" s="148"/>
      <c r="BS293" s="148"/>
      <c r="BT293" s="148"/>
      <c r="BU293" s="148"/>
      <c r="BV293" s="148"/>
      <c r="BW293" s="148"/>
      <c r="BX293" s="148"/>
      <c r="BY293" s="148"/>
      <c r="BZ293" s="148"/>
      <c r="CA293" s="148"/>
      <c r="CB293" s="148"/>
    </row>
    <row r="294" spans="1:80" x14ac:dyDescent="0.25">
      <c r="A294" s="408"/>
      <c r="B294" s="377"/>
      <c r="C294" s="377"/>
      <c r="D294" s="377"/>
      <c r="E294" s="377"/>
      <c r="F294" s="377"/>
      <c r="G294" s="377"/>
      <c r="H294" s="377"/>
      <c r="I294" s="377"/>
      <c r="J294" s="377"/>
      <c r="K294" s="377"/>
      <c r="L294" s="377"/>
      <c r="M294" s="377"/>
      <c r="N294" s="377"/>
      <c r="O294" s="377"/>
      <c r="P294" s="377"/>
      <c r="Q294" s="377"/>
      <c r="R294" s="377"/>
      <c r="S294" s="377"/>
      <c r="T294" s="377"/>
      <c r="U294" s="377"/>
      <c r="V294" s="377"/>
      <c r="W294" s="377"/>
      <c r="X294" s="377"/>
      <c r="Y294" s="377"/>
      <c r="Z294" s="377"/>
      <c r="AA294" s="377"/>
      <c r="AB294" s="377"/>
      <c r="AC294" s="377"/>
      <c r="AD294" s="377"/>
      <c r="AE294" s="377"/>
      <c r="AF294" s="377"/>
      <c r="AG294" s="377"/>
      <c r="AH294" s="377"/>
      <c r="AI294" s="377"/>
      <c r="AJ294" s="377"/>
      <c r="AK294" s="377"/>
      <c r="AL294" s="377"/>
      <c r="AM294" s="377"/>
      <c r="AN294" s="377"/>
      <c r="AO294" s="377"/>
      <c r="AP294" s="148"/>
      <c r="AQ294" s="148"/>
      <c r="AR294" s="148"/>
      <c r="AS294" s="148"/>
      <c r="AT294" s="148"/>
      <c r="AU294" s="148"/>
      <c r="AV294" s="148"/>
      <c r="AW294" s="148"/>
      <c r="AX294" s="148"/>
      <c r="AY294" s="148"/>
      <c r="AZ294" s="148"/>
      <c r="BA294" s="148"/>
      <c r="BB294" s="148"/>
      <c r="BC294" s="148"/>
      <c r="BD294" s="148"/>
      <c r="BE294" s="148"/>
      <c r="BF294" s="148"/>
      <c r="BG294" s="148"/>
      <c r="BH294" s="148"/>
      <c r="BI294" s="148"/>
      <c r="BJ294" s="148"/>
      <c r="BK294" s="148"/>
      <c r="BL294" s="148"/>
      <c r="BM294" s="148"/>
      <c r="BN294" s="148"/>
      <c r="BO294" s="148"/>
      <c r="BP294" s="148"/>
      <c r="BQ294" s="148"/>
      <c r="BR294" s="148"/>
      <c r="BS294" s="148"/>
      <c r="BT294" s="148"/>
      <c r="BU294" s="148"/>
      <c r="BV294" s="148"/>
      <c r="BW294" s="148"/>
      <c r="BX294" s="148"/>
      <c r="BY294" s="148"/>
      <c r="BZ294" s="148"/>
      <c r="CA294" s="148"/>
      <c r="CB294" s="148"/>
    </row>
    <row r="295" spans="1:80" x14ac:dyDescent="0.25">
      <c r="A295" s="408"/>
      <c r="B295" s="377"/>
      <c r="C295" s="377"/>
      <c r="D295" s="377"/>
      <c r="E295" s="377"/>
      <c r="F295" s="377"/>
      <c r="G295" s="377"/>
      <c r="H295" s="377"/>
      <c r="I295" s="377"/>
      <c r="J295" s="377"/>
      <c r="K295" s="377"/>
      <c r="L295" s="377"/>
      <c r="M295" s="377"/>
      <c r="N295" s="377"/>
      <c r="O295" s="377"/>
      <c r="P295" s="377"/>
      <c r="Q295" s="377"/>
      <c r="R295" s="377"/>
      <c r="S295" s="377"/>
      <c r="T295" s="377"/>
      <c r="U295" s="377"/>
      <c r="V295" s="377"/>
      <c r="W295" s="377"/>
      <c r="X295" s="377"/>
      <c r="Y295" s="377"/>
      <c r="Z295" s="377"/>
      <c r="AA295" s="377"/>
      <c r="AB295" s="377"/>
      <c r="AC295" s="377"/>
      <c r="AD295" s="377"/>
      <c r="AE295" s="377"/>
      <c r="AF295" s="377"/>
      <c r="AG295" s="377"/>
      <c r="AH295" s="377"/>
      <c r="AI295" s="377"/>
      <c r="AJ295" s="377"/>
      <c r="AK295" s="377"/>
      <c r="AL295" s="377"/>
      <c r="AM295" s="377"/>
      <c r="AN295" s="377"/>
      <c r="AO295" s="377"/>
      <c r="AP295" s="148"/>
      <c r="AQ295" s="148"/>
      <c r="AR295" s="148"/>
      <c r="AS295" s="148"/>
      <c r="AT295" s="148"/>
      <c r="AU295" s="148"/>
      <c r="AV295" s="148"/>
      <c r="AW295" s="148"/>
      <c r="AX295" s="148"/>
      <c r="AY295" s="148"/>
      <c r="AZ295" s="148"/>
      <c r="BA295" s="148"/>
      <c r="BB295" s="148"/>
      <c r="BC295" s="148"/>
      <c r="BD295" s="148"/>
      <c r="BE295" s="148"/>
      <c r="BF295" s="148"/>
      <c r="BG295" s="148"/>
      <c r="BH295" s="148"/>
      <c r="BI295" s="148"/>
      <c r="BJ295" s="148"/>
      <c r="BK295" s="148"/>
      <c r="BL295" s="148"/>
      <c r="BM295" s="148"/>
      <c r="BN295" s="148"/>
      <c r="BO295" s="148"/>
      <c r="BP295" s="148"/>
      <c r="BQ295" s="148"/>
      <c r="BR295" s="148"/>
      <c r="BS295" s="148"/>
      <c r="BT295" s="148"/>
      <c r="BU295" s="148"/>
      <c r="BV295" s="148"/>
      <c r="BW295" s="148"/>
      <c r="BX295" s="148"/>
      <c r="BY295" s="148"/>
      <c r="BZ295" s="148"/>
      <c r="CA295" s="148"/>
      <c r="CB295" s="148"/>
    </row>
    <row r="296" spans="1:80" x14ac:dyDescent="0.25">
      <c r="A296" s="408"/>
      <c r="B296" s="377"/>
      <c r="C296" s="377"/>
      <c r="D296" s="377"/>
      <c r="E296" s="377"/>
      <c r="F296" s="377"/>
      <c r="G296" s="377"/>
      <c r="H296" s="377"/>
      <c r="I296" s="377"/>
      <c r="J296" s="377"/>
      <c r="K296" s="377"/>
      <c r="L296" s="377"/>
      <c r="M296" s="377"/>
      <c r="N296" s="377"/>
      <c r="O296" s="377"/>
      <c r="P296" s="377"/>
      <c r="Q296" s="377"/>
      <c r="R296" s="377"/>
      <c r="S296" s="377"/>
      <c r="T296" s="377"/>
      <c r="U296" s="377"/>
      <c r="V296" s="377"/>
      <c r="W296" s="377"/>
      <c r="X296" s="377"/>
      <c r="Y296" s="377"/>
      <c r="Z296" s="377"/>
      <c r="AA296" s="377"/>
      <c r="AB296" s="377"/>
      <c r="AC296" s="377"/>
      <c r="AD296" s="377"/>
      <c r="AE296" s="377"/>
      <c r="AF296" s="377"/>
      <c r="AG296" s="377"/>
      <c r="AH296" s="377"/>
      <c r="AI296" s="377"/>
      <c r="AJ296" s="377"/>
      <c r="AK296" s="377"/>
      <c r="AL296" s="377"/>
      <c r="AM296" s="377"/>
      <c r="AN296" s="377"/>
      <c r="AO296" s="377"/>
      <c r="AP296" s="148"/>
      <c r="AQ296" s="148"/>
      <c r="AR296" s="148"/>
      <c r="AS296" s="148"/>
      <c r="AT296" s="148"/>
      <c r="AU296" s="148"/>
      <c r="AV296" s="148"/>
      <c r="AW296" s="148"/>
      <c r="AX296" s="148"/>
      <c r="AY296" s="148"/>
      <c r="AZ296" s="148"/>
      <c r="BA296" s="148"/>
      <c r="BB296" s="148"/>
      <c r="BC296" s="148"/>
      <c r="BD296" s="148"/>
      <c r="BE296" s="148"/>
      <c r="BF296" s="148"/>
      <c r="BG296" s="148"/>
      <c r="BH296" s="148"/>
      <c r="BI296" s="148"/>
      <c r="BJ296" s="148"/>
      <c r="BK296" s="148"/>
      <c r="BL296" s="148"/>
      <c r="BM296" s="148"/>
      <c r="BN296" s="148"/>
      <c r="BO296" s="148"/>
      <c r="BP296" s="148"/>
      <c r="BQ296" s="148"/>
      <c r="BR296" s="148"/>
      <c r="BS296" s="148"/>
      <c r="BT296" s="148"/>
      <c r="BU296" s="148"/>
      <c r="BV296" s="148"/>
      <c r="BW296" s="148"/>
      <c r="BX296" s="148"/>
      <c r="BY296" s="148"/>
      <c r="BZ296" s="148"/>
      <c r="CA296" s="148"/>
      <c r="CB296" s="148"/>
    </row>
    <row r="297" spans="1:80" x14ac:dyDescent="0.25">
      <c r="A297" s="408"/>
      <c r="B297" s="377"/>
      <c r="C297" s="377"/>
      <c r="D297" s="377"/>
      <c r="E297" s="377"/>
      <c r="F297" s="377"/>
      <c r="G297" s="377"/>
      <c r="H297" s="377"/>
      <c r="I297" s="377"/>
      <c r="J297" s="377"/>
      <c r="K297" s="377"/>
      <c r="L297" s="377"/>
      <c r="M297" s="377"/>
      <c r="N297" s="377"/>
      <c r="O297" s="377"/>
      <c r="P297" s="377"/>
      <c r="Q297" s="377"/>
      <c r="R297" s="377"/>
      <c r="S297" s="377"/>
      <c r="T297" s="377"/>
      <c r="U297" s="377"/>
      <c r="V297" s="377"/>
      <c r="W297" s="377"/>
      <c r="X297" s="377"/>
      <c r="Y297" s="377"/>
      <c r="Z297" s="377"/>
      <c r="AA297" s="377"/>
      <c r="AB297" s="377"/>
      <c r="AC297" s="377"/>
      <c r="AD297" s="377"/>
      <c r="AE297" s="377"/>
      <c r="AF297" s="377"/>
      <c r="AG297" s="377"/>
      <c r="AH297" s="377"/>
      <c r="AI297" s="377"/>
      <c r="AJ297" s="377"/>
      <c r="AK297" s="377"/>
      <c r="AL297" s="377"/>
      <c r="AM297" s="377"/>
      <c r="AN297" s="377"/>
      <c r="AO297" s="377"/>
      <c r="AP297" s="148"/>
      <c r="AQ297" s="148"/>
      <c r="AR297" s="148"/>
      <c r="AS297" s="148"/>
      <c r="AT297" s="148"/>
      <c r="AU297" s="148"/>
      <c r="AV297" s="148"/>
      <c r="AW297" s="148"/>
      <c r="AX297" s="148"/>
      <c r="AY297" s="148"/>
      <c r="AZ297" s="148"/>
      <c r="BA297" s="148"/>
      <c r="BB297" s="148"/>
      <c r="BC297" s="148"/>
      <c r="BD297" s="148"/>
      <c r="BE297" s="148"/>
      <c r="BF297" s="148"/>
      <c r="BG297" s="148"/>
      <c r="BH297" s="148"/>
      <c r="BI297" s="148"/>
      <c r="BJ297" s="148"/>
      <c r="BK297" s="148"/>
      <c r="BL297" s="148"/>
      <c r="BM297" s="148"/>
      <c r="BN297" s="148"/>
      <c r="BO297" s="148"/>
      <c r="BP297" s="148"/>
      <c r="BQ297" s="148"/>
      <c r="BR297" s="148"/>
      <c r="BS297" s="148"/>
      <c r="BT297" s="148"/>
      <c r="BU297" s="148"/>
      <c r="BV297" s="148"/>
      <c r="BW297" s="148"/>
      <c r="BX297" s="148"/>
      <c r="BY297" s="148"/>
      <c r="BZ297" s="148"/>
      <c r="CA297" s="148"/>
      <c r="CB297" s="148"/>
    </row>
    <row r="298" spans="1:80" x14ac:dyDescent="0.25">
      <c r="A298" s="408"/>
      <c r="B298" s="377"/>
      <c r="C298" s="377"/>
      <c r="D298" s="377"/>
      <c r="E298" s="377"/>
      <c r="F298" s="377"/>
      <c r="G298" s="377"/>
      <c r="H298" s="377"/>
      <c r="I298" s="377"/>
      <c r="J298" s="377"/>
      <c r="K298" s="377"/>
      <c r="L298" s="377"/>
      <c r="M298" s="377"/>
      <c r="N298" s="377"/>
      <c r="O298" s="377"/>
      <c r="P298" s="377"/>
      <c r="Q298" s="377"/>
      <c r="R298" s="377"/>
      <c r="S298" s="377"/>
      <c r="T298" s="377"/>
      <c r="U298" s="377"/>
      <c r="V298" s="377"/>
      <c r="W298" s="377"/>
      <c r="X298" s="377"/>
      <c r="Y298" s="377"/>
      <c r="Z298" s="377"/>
      <c r="AA298" s="377"/>
      <c r="AB298" s="377"/>
      <c r="AC298" s="377"/>
      <c r="AD298" s="377"/>
      <c r="AE298" s="377"/>
      <c r="AF298" s="377"/>
      <c r="AG298" s="377"/>
      <c r="AH298" s="377"/>
      <c r="AI298" s="377"/>
      <c r="AJ298" s="377"/>
      <c r="AK298" s="377"/>
      <c r="AL298" s="377"/>
      <c r="AM298" s="377"/>
      <c r="AN298" s="377"/>
      <c r="AO298" s="377"/>
      <c r="AP298" s="148"/>
      <c r="AQ298" s="148"/>
      <c r="AR298" s="148"/>
      <c r="AS298" s="148"/>
      <c r="AT298" s="148"/>
      <c r="AU298" s="148"/>
      <c r="AV298" s="148"/>
      <c r="AW298" s="148"/>
      <c r="AX298" s="148"/>
      <c r="AY298" s="148"/>
      <c r="AZ298" s="148"/>
      <c r="BA298" s="148"/>
      <c r="BB298" s="148"/>
      <c r="BC298" s="148"/>
      <c r="BD298" s="148"/>
      <c r="BE298" s="148"/>
      <c r="BF298" s="148"/>
      <c r="BG298" s="148"/>
      <c r="BH298" s="148"/>
      <c r="BI298" s="148"/>
      <c r="BJ298" s="148"/>
      <c r="BK298" s="148"/>
      <c r="BL298" s="148"/>
      <c r="BM298" s="148"/>
      <c r="BN298" s="148"/>
      <c r="BO298" s="148"/>
      <c r="BP298" s="148"/>
      <c r="BQ298" s="148"/>
      <c r="BR298" s="148"/>
      <c r="BS298" s="148"/>
      <c r="BT298" s="148"/>
      <c r="BU298" s="148"/>
      <c r="BV298" s="148"/>
      <c r="BW298" s="148"/>
      <c r="BX298" s="148"/>
      <c r="BY298" s="148"/>
      <c r="BZ298" s="148"/>
      <c r="CA298" s="148"/>
      <c r="CB298" s="148"/>
    </row>
    <row r="299" spans="1:80" x14ac:dyDescent="0.25">
      <c r="A299" s="408"/>
      <c r="B299" s="377"/>
      <c r="C299" s="377"/>
      <c r="D299" s="377"/>
      <c r="E299" s="377"/>
      <c r="F299" s="377"/>
      <c r="G299" s="377"/>
      <c r="H299" s="377"/>
      <c r="I299" s="377"/>
      <c r="J299" s="377"/>
      <c r="K299" s="377"/>
      <c r="L299" s="377"/>
      <c r="M299" s="377"/>
      <c r="N299" s="377"/>
      <c r="O299" s="377"/>
      <c r="P299" s="377"/>
      <c r="Q299" s="377"/>
      <c r="R299" s="377"/>
      <c r="S299" s="377"/>
      <c r="T299" s="377"/>
      <c r="U299" s="377"/>
      <c r="V299" s="377"/>
      <c r="W299" s="377"/>
      <c r="X299" s="377"/>
      <c r="Y299" s="377"/>
      <c r="Z299" s="377"/>
      <c r="AA299" s="377"/>
      <c r="AB299" s="377"/>
      <c r="AC299" s="377"/>
      <c r="AD299" s="377"/>
      <c r="AE299" s="377"/>
      <c r="AF299" s="377"/>
      <c r="AG299" s="377"/>
      <c r="AH299" s="377"/>
      <c r="AI299" s="377"/>
      <c r="AJ299" s="377"/>
      <c r="AK299" s="377"/>
      <c r="AL299" s="377"/>
      <c r="AM299" s="377"/>
      <c r="AN299" s="377"/>
      <c r="AO299" s="377"/>
      <c r="AP299" s="148"/>
      <c r="AQ299" s="148"/>
      <c r="AR299" s="148"/>
      <c r="AS299" s="148"/>
      <c r="AT299" s="148"/>
      <c r="AU299" s="148"/>
      <c r="AV299" s="148"/>
      <c r="AW299" s="148"/>
      <c r="AX299" s="148"/>
      <c r="AY299" s="148"/>
      <c r="AZ299" s="148"/>
      <c r="BA299" s="148"/>
      <c r="BB299" s="148"/>
      <c r="BC299" s="148"/>
      <c r="BD299" s="148"/>
      <c r="BE299" s="148"/>
      <c r="BF299" s="148"/>
      <c r="BG299" s="148"/>
      <c r="BH299" s="148"/>
      <c r="BI299" s="148"/>
      <c r="BJ299" s="148"/>
      <c r="BK299" s="148"/>
      <c r="BL299" s="148"/>
      <c r="BM299" s="148"/>
      <c r="BN299" s="148"/>
      <c r="BO299" s="148"/>
      <c r="BP299" s="148"/>
      <c r="BQ299" s="148"/>
      <c r="BR299" s="148"/>
      <c r="BS299" s="148"/>
      <c r="BT299" s="148"/>
      <c r="BU299" s="148"/>
      <c r="BV299" s="148"/>
      <c r="BW299" s="148"/>
      <c r="BX299" s="148"/>
      <c r="BY299" s="148"/>
      <c r="BZ299" s="148"/>
      <c r="CA299" s="148"/>
      <c r="CB299" s="148"/>
    </row>
    <row r="300" spans="1:80" x14ac:dyDescent="0.25">
      <c r="A300" s="408"/>
      <c r="B300" s="377"/>
      <c r="C300" s="377"/>
      <c r="D300" s="377"/>
      <c r="E300" s="377"/>
      <c r="F300" s="377"/>
      <c r="G300" s="377"/>
      <c r="H300" s="377"/>
      <c r="I300" s="377"/>
      <c r="J300" s="377"/>
      <c r="K300" s="377"/>
      <c r="L300" s="377"/>
      <c r="M300" s="377"/>
      <c r="N300" s="377"/>
      <c r="O300" s="377"/>
      <c r="P300" s="377"/>
      <c r="Q300" s="377"/>
      <c r="R300" s="377"/>
      <c r="S300" s="377"/>
      <c r="T300" s="377"/>
      <c r="U300" s="377"/>
      <c r="V300" s="377"/>
      <c r="W300" s="377"/>
      <c r="X300" s="377"/>
      <c r="Y300" s="377"/>
      <c r="Z300" s="377"/>
      <c r="AA300" s="377"/>
      <c r="AB300" s="377"/>
      <c r="AC300" s="377"/>
      <c r="AD300" s="377"/>
      <c r="AE300" s="377"/>
      <c r="AF300" s="377"/>
      <c r="AG300" s="377"/>
      <c r="AH300" s="377"/>
      <c r="AI300" s="377"/>
      <c r="AJ300" s="377"/>
      <c r="AK300" s="377"/>
      <c r="AL300" s="377"/>
      <c r="AM300" s="377"/>
      <c r="AN300" s="377"/>
      <c r="AO300" s="377"/>
      <c r="AP300" s="148"/>
      <c r="AQ300" s="148"/>
      <c r="AR300" s="148"/>
      <c r="AS300" s="148"/>
      <c r="AT300" s="148"/>
      <c r="AU300" s="148"/>
      <c r="AV300" s="148"/>
      <c r="AW300" s="148"/>
      <c r="AX300" s="148"/>
      <c r="AY300" s="148"/>
      <c r="AZ300" s="148"/>
      <c r="BA300" s="148"/>
      <c r="BB300" s="148"/>
      <c r="BC300" s="148"/>
      <c r="BD300" s="148"/>
      <c r="BE300" s="148"/>
      <c r="BF300" s="148"/>
      <c r="BG300" s="148"/>
      <c r="BH300" s="148"/>
      <c r="BI300" s="148"/>
      <c r="BJ300" s="148"/>
      <c r="BK300" s="148"/>
      <c r="BL300" s="148"/>
      <c r="BM300" s="148"/>
      <c r="BN300" s="148"/>
      <c r="BO300" s="148"/>
      <c r="BP300" s="148"/>
      <c r="BQ300" s="148"/>
      <c r="BR300" s="148"/>
      <c r="BS300" s="148"/>
      <c r="BT300" s="148"/>
      <c r="BU300" s="148"/>
      <c r="BV300" s="148"/>
      <c r="BW300" s="148"/>
      <c r="BX300" s="148"/>
      <c r="BY300" s="148"/>
      <c r="BZ300" s="148"/>
      <c r="CA300" s="148"/>
      <c r="CB300" s="148"/>
    </row>
    <row r="301" spans="1:80" x14ac:dyDescent="0.25">
      <c r="A301" s="408"/>
      <c r="B301" s="377"/>
      <c r="C301" s="377"/>
      <c r="D301" s="377"/>
      <c r="E301" s="377"/>
      <c r="F301" s="377"/>
      <c r="G301" s="377"/>
      <c r="H301" s="377"/>
      <c r="I301" s="377"/>
      <c r="J301" s="377"/>
      <c r="K301" s="377"/>
      <c r="L301" s="377"/>
      <c r="M301" s="377"/>
      <c r="N301" s="377"/>
      <c r="O301" s="377"/>
      <c r="P301" s="377"/>
      <c r="Q301" s="377"/>
      <c r="R301" s="377"/>
      <c r="S301" s="377"/>
      <c r="T301" s="377"/>
      <c r="U301" s="377"/>
      <c r="V301" s="377"/>
      <c r="W301" s="377"/>
      <c r="X301" s="377"/>
      <c r="Y301" s="377"/>
      <c r="Z301" s="377"/>
      <c r="AA301" s="377"/>
      <c r="AB301" s="377"/>
      <c r="AC301" s="377"/>
      <c r="AD301" s="377"/>
      <c r="AE301" s="377"/>
      <c r="AF301" s="377"/>
      <c r="AG301" s="377"/>
      <c r="AH301" s="377"/>
      <c r="AI301" s="377"/>
      <c r="AJ301" s="377"/>
      <c r="AK301" s="377"/>
      <c r="AL301" s="377"/>
      <c r="AM301" s="377"/>
      <c r="AN301" s="377"/>
      <c r="AO301" s="377"/>
      <c r="AP301" s="148"/>
      <c r="AQ301" s="148"/>
      <c r="AR301" s="148"/>
      <c r="AS301" s="148"/>
      <c r="AT301" s="148"/>
      <c r="AU301" s="148"/>
      <c r="AV301" s="148"/>
      <c r="AW301" s="148"/>
      <c r="AX301" s="148"/>
      <c r="AY301" s="148"/>
      <c r="AZ301" s="148"/>
      <c r="BA301" s="148"/>
      <c r="BB301" s="148"/>
      <c r="BC301" s="148"/>
      <c r="BD301" s="148"/>
      <c r="BE301" s="148"/>
      <c r="BF301" s="148"/>
      <c r="BG301" s="148"/>
      <c r="BH301" s="148"/>
      <c r="BI301" s="148"/>
      <c r="BJ301" s="148"/>
      <c r="BK301" s="148"/>
      <c r="BL301" s="148"/>
      <c r="BM301" s="148"/>
      <c r="BN301" s="148"/>
      <c r="BO301" s="148"/>
      <c r="BP301" s="148"/>
      <c r="BQ301" s="148"/>
      <c r="BR301" s="148"/>
      <c r="BS301" s="148"/>
      <c r="BT301" s="148"/>
      <c r="BU301" s="148"/>
      <c r="BV301" s="148"/>
      <c r="BW301" s="148"/>
      <c r="BX301" s="148"/>
      <c r="BY301" s="148"/>
      <c r="BZ301" s="148"/>
      <c r="CA301" s="148"/>
      <c r="CB301" s="148"/>
    </row>
    <row r="302" spans="1:80" x14ac:dyDescent="0.25">
      <c r="A302" s="408"/>
      <c r="B302" s="377"/>
      <c r="C302" s="377"/>
      <c r="D302" s="377"/>
      <c r="E302" s="377"/>
      <c r="F302" s="377"/>
      <c r="G302" s="377"/>
      <c r="H302" s="377"/>
      <c r="I302" s="377"/>
      <c r="J302" s="377"/>
      <c r="K302" s="377"/>
      <c r="L302" s="377"/>
      <c r="M302" s="377"/>
      <c r="N302" s="377"/>
      <c r="O302" s="377"/>
      <c r="P302" s="377"/>
      <c r="Q302" s="377"/>
      <c r="R302" s="377"/>
      <c r="S302" s="377"/>
      <c r="T302" s="377"/>
      <c r="U302" s="377"/>
      <c r="V302" s="377"/>
      <c r="W302" s="377"/>
      <c r="X302" s="377"/>
      <c r="Y302" s="377"/>
      <c r="Z302" s="377"/>
      <c r="AA302" s="377"/>
      <c r="AB302" s="377"/>
      <c r="AC302" s="377"/>
      <c r="AD302" s="377"/>
      <c r="AE302" s="377"/>
      <c r="AF302" s="377"/>
      <c r="AG302" s="377"/>
      <c r="AH302" s="377"/>
      <c r="AI302" s="377"/>
      <c r="AJ302" s="377"/>
      <c r="AK302" s="377"/>
      <c r="AL302" s="377"/>
      <c r="AM302" s="377"/>
      <c r="AN302" s="377"/>
      <c r="AO302" s="377"/>
      <c r="AP302" s="148"/>
      <c r="AQ302" s="148"/>
      <c r="AR302" s="148"/>
      <c r="AS302" s="148"/>
      <c r="AT302" s="148"/>
      <c r="AU302" s="148"/>
      <c r="AV302" s="148"/>
      <c r="AW302" s="148"/>
      <c r="AX302" s="148"/>
      <c r="AY302" s="148"/>
      <c r="AZ302" s="148"/>
      <c r="BA302" s="148"/>
      <c r="BB302" s="148"/>
      <c r="BC302" s="148"/>
      <c r="BD302" s="148"/>
      <c r="BE302" s="148"/>
      <c r="BF302" s="148"/>
      <c r="BG302" s="148"/>
      <c r="BH302" s="148"/>
      <c r="BI302" s="148"/>
      <c r="BJ302" s="148"/>
      <c r="BK302" s="148"/>
      <c r="BL302" s="148"/>
      <c r="BM302" s="148"/>
      <c r="BN302" s="148"/>
      <c r="BO302" s="148"/>
      <c r="BP302" s="148"/>
      <c r="BQ302" s="148"/>
      <c r="BR302" s="148"/>
      <c r="BS302" s="148"/>
      <c r="BT302" s="148"/>
      <c r="BU302" s="148"/>
      <c r="BV302" s="148"/>
      <c r="BW302" s="148"/>
      <c r="BX302" s="148"/>
      <c r="BY302" s="148"/>
      <c r="BZ302" s="148"/>
      <c r="CA302" s="148"/>
      <c r="CB302" s="148"/>
    </row>
    <row r="303" spans="1:80" x14ac:dyDescent="0.25">
      <c r="A303" s="408"/>
      <c r="B303" s="377"/>
      <c r="C303" s="377"/>
      <c r="D303" s="377"/>
      <c r="E303" s="377"/>
      <c r="F303" s="377"/>
      <c r="G303" s="377"/>
      <c r="H303" s="377"/>
      <c r="I303" s="377"/>
      <c r="J303" s="377"/>
      <c r="K303" s="377"/>
      <c r="L303" s="377"/>
      <c r="M303" s="377"/>
      <c r="N303" s="377"/>
      <c r="O303" s="377"/>
      <c r="P303" s="377"/>
      <c r="Q303" s="377"/>
      <c r="R303" s="377"/>
      <c r="S303" s="377"/>
      <c r="T303" s="377"/>
      <c r="U303" s="377"/>
      <c r="V303" s="377"/>
      <c r="W303" s="377"/>
      <c r="X303" s="377"/>
      <c r="Y303" s="377"/>
      <c r="Z303" s="377"/>
      <c r="AA303" s="377"/>
      <c r="AB303" s="377"/>
      <c r="AC303" s="377"/>
      <c r="AD303" s="377"/>
      <c r="AE303" s="377"/>
      <c r="AF303" s="377"/>
      <c r="AG303" s="377"/>
      <c r="AH303" s="377"/>
      <c r="AI303" s="377"/>
      <c r="AJ303" s="377"/>
      <c r="AK303" s="377"/>
      <c r="AL303" s="377"/>
      <c r="AM303" s="377"/>
      <c r="AN303" s="377"/>
      <c r="AO303" s="377"/>
      <c r="AP303" s="148"/>
      <c r="AQ303" s="148"/>
      <c r="AR303" s="148"/>
      <c r="AS303" s="148"/>
      <c r="AT303" s="148"/>
      <c r="AU303" s="148"/>
      <c r="AV303" s="148"/>
      <c r="AW303" s="148"/>
      <c r="AX303" s="148"/>
      <c r="AY303" s="148"/>
      <c r="AZ303" s="148"/>
      <c r="BA303" s="148"/>
      <c r="BB303" s="148"/>
      <c r="BC303" s="148"/>
      <c r="BD303" s="148"/>
      <c r="BE303" s="148"/>
      <c r="BF303" s="148"/>
      <c r="BG303" s="148"/>
      <c r="BH303" s="148"/>
      <c r="BI303" s="148"/>
      <c r="BJ303" s="148"/>
      <c r="BK303" s="148"/>
      <c r="BL303" s="148"/>
      <c r="BM303" s="148"/>
      <c r="BN303" s="148"/>
      <c r="BO303" s="148"/>
      <c r="BP303" s="148"/>
      <c r="BQ303" s="148"/>
      <c r="BR303" s="148"/>
      <c r="BS303" s="148"/>
      <c r="BT303" s="148"/>
      <c r="BU303" s="148"/>
      <c r="BV303" s="148"/>
      <c r="BW303" s="148"/>
      <c r="BX303" s="148"/>
      <c r="BY303" s="148"/>
      <c r="BZ303" s="148"/>
      <c r="CA303" s="148"/>
      <c r="CB303" s="148"/>
    </row>
    <row r="304" spans="1:80" x14ac:dyDescent="0.25">
      <c r="A304" s="408"/>
      <c r="B304" s="377"/>
      <c r="C304" s="377"/>
      <c r="D304" s="377"/>
      <c r="E304" s="377"/>
      <c r="F304" s="377"/>
      <c r="G304" s="377"/>
      <c r="H304" s="377"/>
      <c r="I304" s="377"/>
      <c r="J304" s="377"/>
      <c r="K304" s="377"/>
      <c r="L304" s="377"/>
      <c r="M304" s="377"/>
      <c r="N304" s="377"/>
      <c r="O304" s="377"/>
      <c r="P304" s="377"/>
      <c r="Q304" s="377"/>
      <c r="R304" s="377"/>
      <c r="S304" s="377"/>
      <c r="T304" s="377"/>
      <c r="U304" s="377"/>
      <c r="V304" s="377"/>
      <c r="W304" s="377"/>
      <c r="X304" s="377"/>
      <c r="Y304" s="377"/>
      <c r="Z304" s="377"/>
      <c r="AA304" s="377"/>
      <c r="AB304" s="377"/>
      <c r="AC304" s="377"/>
      <c r="AD304" s="377"/>
      <c r="AE304" s="377"/>
      <c r="AF304" s="377"/>
      <c r="AG304" s="377"/>
      <c r="AH304" s="377"/>
      <c r="AI304" s="377"/>
      <c r="AJ304" s="377"/>
      <c r="AK304" s="377"/>
      <c r="AL304" s="377"/>
      <c r="AM304" s="377"/>
      <c r="AN304" s="377"/>
      <c r="AO304" s="377"/>
      <c r="AP304" s="148"/>
      <c r="AQ304" s="148"/>
      <c r="AR304" s="148"/>
      <c r="AS304" s="148"/>
      <c r="AT304" s="148"/>
      <c r="AU304" s="148"/>
      <c r="AV304" s="148"/>
      <c r="AW304" s="148"/>
      <c r="AX304" s="148"/>
      <c r="AY304" s="148"/>
      <c r="AZ304" s="148"/>
      <c r="BA304" s="148"/>
      <c r="BB304" s="148"/>
      <c r="BC304" s="148"/>
      <c r="BD304" s="148"/>
      <c r="BE304" s="148"/>
      <c r="BF304" s="148"/>
      <c r="BG304" s="148"/>
      <c r="BH304" s="148"/>
      <c r="BI304" s="148"/>
      <c r="BJ304" s="148"/>
      <c r="BK304" s="148"/>
      <c r="BL304" s="148"/>
      <c r="BM304" s="148"/>
      <c r="BN304" s="148"/>
      <c r="BO304" s="148"/>
      <c r="BP304" s="148"/>
      <c r="BQ304" s="148"/>
      <c r="BR304" s="148"/>
      <c r="BS304" s="148"/>
      <c r="BT304" s="148"/>
      <c r="BU304" s="148"/>
      <c r="BV304" s="148"/>
      <c r="BW304" s="148"/>
      <c r="BX304" s="148"/>
      <c r="BY304" s="148"/>
      <c r="BZ304" s="148"/>
      <c r="CA304" s="148"/>
      <c r="CB304" s="148"/>
    </row>
    <row r="305" spans="1:80" x14ac:dyDescent="0.25">
      <c r="A305" s="408"/>
      <c r="B305" s="377"/>
      <c r="C305" s="377"/>
      <c r="D305" s="377"/>
      <c r="E305" s="377"/>
      <c r="F305" s="377"/>
      <c r="G305" s="377"/>
      <c r="H305" s="377"/>
      <c r="I305" s="377"/>
      <c r="J305" s="377"/>
      <c r="K305" s="377"/>
      <c r="L305" s="377"/>
      <c r="M305" s="377"/>
      <c r="N305" s="377"/>
      <c r="O305" s="377"/>
      <c r="P305" s="377"/>
      <c r="Q305" s="377"/>
      <c r="R305" s="377"/>
      <c r="S305" s="377"/>
      <c r="T305" s="377"/>
      <c r="U305" s="377"/>
      <c r="V305" s="377"/>
      <c r="W305" s="377"/>
      <c r="X305" s="377"/>
      <c r="Y305" s="377"/>
      <c r="Z305" s="377"/>
      <c r="AA305" s="377"/>
      <c r="AB305" s="377"/>
      <c r="AC305" s="377"/>
      <c r="AD305" s="377"/>
      <c r="AE305" s="377"/>
      <c r="AF305" s="377"/>
      <c r="AG305" s="377"/>
      <c r="AH305" s="377"/>
      <c r="AI305" s="377"/>
      <c r="AJ305" s="377"/>
      <c r="AK305" s="377"/>
      <c r="AL305" s="377"/>
      <c r="AM305" s="377"/>
      <c r="AN305" s="377"/>
      <c r="AO305" s="377"/>
      <c r="AP305" s="148"/>
      <c r="AQ305" s="148"/>
      <c r="AR305" s="148"/>
      <c r="AS305" s="148"/>
      <c r="AT305" s="148"/>
      <c r="AU305" s="148"/>
      <c r="AV305" s="148"/>
      <c r="AW305" s="148"/>
      <c r="AX305" s="148"/>
      <c r="AY305" s="148"/>
      <c r="AZ305" s="148"/>
      <c r="BA305" s="148"/>
      <c r="BB305" s="148"/>
      <c r="BC305" s="148"/>
      <c r="BD305" s="148"/>
      <c r="BE305" s="148"/>
      <c r="BF305" s="148"/>
      <c r="BG305" s="148"/>
      <c r="BH305" s="148"/>
      <c r="BI305" s="148"/>
      <c r="BJ305" s="148"/>
      <c r="BK305" s="148"/>
      <c r="BL305" s="148"/>
      <c r="BM305" s="148"/>
      <c r="BN305" s="148"/>
      <c r="BO305" s="148"/>
      <c r="BP305" s="148"/>
      <c r="BQ305" s="148"/>
      <c r="BR305" s="148"/>
      <c r="BS305" s="148"/>
      <c r="BT305" s="148"/>
      <c r="BU305" s="148"/>
      <c r="BV305" s="148"/>
      <c r="BW305" s="148"/>
      <c r="BX305" s="148"/>
      <c r="BY305" s="148"/>
      <c r="BZ305" s="148"/>
      <c r="CA305" s="148"/>
      <c r="CB305" s="148"/>
    </row>
    <row r="306" spans="1:80" x14ac:dyDescent="0.25">
      <c r="A306" s="408"/>
      <c r="B306" s="377"/>
      <c r="C306" s="377"/>
      <c r="D306" s="377"/>
      <c r="E306" s="377"/>
      <c r="F306" s="377"/>
      <c r="G306" s="377"/>
      <c r="H306" s="377"/>
      <c r="I306" s="377"/>
      <c r="J306" s="377"/>
      <c r="K306" s="377"/>
      <c r="L306" s="377"/>
      <c r="M306" s="377"/>
      <c r="N306" s="377"/>
      <c r="O306" s="377"/>
      <c r="P306" s="377"/>
      <c r="Q306" s="377"/>
      <c r="R306" s="377"/>
      <c r="S306" s="377"/>
      <c r="T306" s="377"/>
      <c r="U306" s="377"/>
      <c r="V306" s="377"/>
      <c r="W306" s="377"/>
      <c r="X306" s="377"/>
      <c r="Y306" s="377"/>
      <c r="Z306" s="377"/>
      <c r="AA306" s="377"/>
      <c r="AB306" s="377"/>
      <c r="AC306" s="377"/>
      <c r="AD306" s="377"/>
      <c r="AE306" s="377"/>
      <c r="AF306" s="377"/>
      <c r="AG306" s="377"/>
      <c r="AH306" s="377"/>
      <c r="AI306" s="377"/>
      <c r="AJ306" s="377"/>
      <c r="AK306" s="377"/>
      <c r="AL306" s="377"/>
      <c r="AM306" s="377"/>
      <c r="AN306" s="377"/>
      <c r="AO306" s="377"/>
      <c r="AP306" s="148"/>
      <c r="AQ306" s="148"/>
      <c r="AR306" s="148"/>
      <c r="AS306" s="148"/>
      <c r="AT306" s="148"/>
      <c r="AU306" s="148"/>
      <c r="AV306" s="148"/>
      <c r="AW306" s="148"/>
      <c r="AX306" s="148"/>
      <c r="AY306" s="148"/>
      <c r="AZ306" s="148"/>
      <c r="BA306" s="148"/>
      <c r="BB306" s="148"/>
      <c r="BC306" s="148"/>
      <c r="BD306" s="148"/>
      <c r="BE306" s="148"/>
      <c r="BF306" s="148"/>
      <c r="BG306" s="148"/>
      <c r="BH306" s="148"/>
      <c r="BI306" s="148"/>
      <c r="BJ306" s="148"/>
      <c r="BK306" s="148"/>
      <c r="BL306" s="148"/>
      <c r="BM306" s="148"/>
      <c r="BN306" s="148"/>
      <c r="BO306" s="148"/>
      <c r="BP306" s="148"/>
      <c r="BQ306" s="148"/>
      <c r="BR306" s="148"/>
      <c r="BS306" s="148"/>
      <c r="BT306" s="148"/>
      <c r="BU306" s="148"/>
      <c r="BV306" s="148"/>
      <c r="BW306" s="148"/>
      <c r="BX306" s="148"/>
      <c r="BY306" s="148"/>
      <c r="BZ306" s="148"/>
      <c r="CA306" s="148"/>
      <c r="CB306" s="148"/>
    </row>
    <row r="307" spans="1:80" x14ac:dyDescent="0.25">
      <c r="A307" s="408"/>
      <c r="B307" s="377"/>
      <c r="C307" s="377"/>
      <c r="D307" s="377"/>
      <c r="E307" s="377"/>
      <c r="F307" s="377"/>
      <c r="G307" s="377"/>
      <c r="H307" s="377"/>
      <c r="I307" s="377"/>
      <c r="J307" s="377"/>
      <c r="K307" s="377"/>
      <c r="L307" s="377"/>
      <c r="M307" s="377"/>
      <c r="N307" s="377"/>
      <c r="O307" s="377"/>
      <c r="P307" s="377"/>
      <c r="Q307" s="377"/>
      <c r="R307" s="377"/>
      <c r="S307" s="377"/>
      <c r="T307" s="377"/>
      <c r="U307" s="377"/>
      <c r="V307" s="377"/>
      <c r="W307" s="377"/>
      <c r="X307" s="377"/>
      <c r="Y307" s="377"/>
      <c r="Z307" s="377"/>
      <c r="AA307" s="377"/>
      <c r="AB307" s="377"/>
      <c r="AC307" s="377"/>
      <c r="AD307" s="377"/>
      <c r="AE307" s="377"/>
      <c r="AF307" s="377"/>
      <c r="AG307" s="377"/>
      <c r="AH307" s="377"/>
      <c r="AI307" s="377"/>
      <c r="AJ307" s="377"/>
      <c r="AK307" s="377"/>
      <c r="AL307" s="377"/>
      <c r="AM307" s="377"/>
      <c r="AN307" s="377"/>
      <c r="AO307" s="377"/>
      <c r="AP307" s="148"/>
      <c r="AQ307" s="148"/>
      <c r="AR307" s="148"/>
      <c r="AS307" s="148"/>
      <c r="AT307" s="148"/>
      <c r="AU307" s="148"/>
      <c r="AV307" s="148"/>
      <c r="AW307" s="148"/>
      <c r="AX307" s="148"/>
      <c r="AY307" s="148"/>
      <c r="AZ307" s="148"/>
      <c r="BA307" s="148"/>
      <c r="BB307" s="148"/>
      <c r="BC307" s="148"/>
      <c r="BD307" s="148"/>
      <c r="BE307" s="148"/>
      <c r="BF307" s="148"/>
      <c r="BG307" s="148"/>
      <c r="BH307" s="148"/>
      <c r="BI307" s="148"/>
      <c r="BJ307" s="148"/>
      <c r="BK307" s="148"/>
      <c r="BL307" s="148"/>
      <c r="BM307" s="148"/>
      <c r="BN307" s="148"/>
      <c r="BO307" s="148"/>
      <c r="BP307" s="148"/>
      <c r="BQ307" s="148"/>
      <c r="BR307" s="148"/>
      <c r="BS307" s="148"/>
      <c r="BT307" s="148"/>
      <c r="BU307" s="148"/>
      <c r="BV307" s="148"/>
      <c r="BW307" s="148"/>
      <c r="BX307" s="148"/>
      <c r="BY307" s="148"/>
      <c r="BZ307" s="148"/>
      <c r="CA307" s="148"/>
      <c r="CB307" s="148"/>
    </row>
    <row r="308" spans="1:80" x14ac:dyDescent="0.25">
      <c r="A308" s="408"/>
      <c r="B308" s="377"/>
      <c r="C308" s="377"/>
      <c r="D308" s="377"/>
      <c r="E308" s="377"/>
      <c r="F308" s="377"/>
      <c r="G308" s="377"/>
      <c r="H308" s="377"/>
      <c r="I308" s="377"/>
      <c r="J308" s="377"/>
      <c r="K308" s="377"/>
      <c r="L308" s="377"/>
      <c r="M308" s="377"/>
      <c r="N308" s="377"/>
      <c r="O308" s="377"/>
      <c r="P308" s="377"/>
      <c r="Q308" s="377"/>
      <c r="R308" s="377"/>
      <c r="S308" s="377"/>
      <c r="T308" s="377"/>
      <c r="U308" s="377"/>
      <c r="V308" s="377"/>
      <c r="W308" s="377"/>
      <c r="X308" s="377"/>
      <c r="Y308" s="377"/>
      <c r="Z308" s="377"/>
      <c r="AA308" s="377"/>
      <c r="AB308" s="377"/>
      <c r="AC308" s="377"/>
      <c r="AD308" s="377"/>
      <c r="AE308" s="377"/>
      <c r="AF308" s="377"/>
      <c r="AG308" s="377"/>
      <c r="AH308" s="377"/>
      <c r="AI308" s="377"/>
      <c r="AJ308" s="377"/>
      <c r="AK308" s="377"/>
      <c r="AL308" s="377"/>
      <c r="AM308" s="377"/>
      <c r="AN308" s="377"/>
      <c r="AO308" s="377"/>
      <c r="AP308" s="148"/>
      <c r="AQ308" s="148"/>
      <c r="AR308" s="148"/>
      <c r="AS308" s="148"/>
      <c r="AT308" s="148"/>
      <c r="AU308" s="148"/>
      <c r="AV308" s="148"/>
      <c r="AW308" s="148"/>
      <c r="AX308" s="148"/>
      <c r="AY308" s="148"/>
      <c r="AZ308" s="148"/>
      <c r="BA308" s="148"/>
      <c r="BB308" s="148"/>
      <c r="BC308" s="148"/>
      <c r="BD308" s="148"/>
      <c r="BE308" s="148"/>
      <c r="BF308" s="148"/>
      <c r="BG308" s="148"/>
      <c r="BH308" s="148"/>
      <c r="BI308" s="148"/>
      <c r="BJ308" s="148"/>
      <c r="BK308" s="148"/>
      <c r="BL308" s="148"/>
      <c r="BM308" s="148"/>
      <c r="BN308" s="148"/>
      <c r="BO308" s="148"/>
      <c r="BP308" s="148"/>
      <c r="BQ308" s="148"/>
      <c r="BR308" s="148"/>
      <c r="BS308" s="148"/>
      <c r="BT308" s="148"/>
      <c r="BU308" s="148"/>
      <c r="BV308" s="148"/>
      <c r="BW308" s="148"/>
      <c r="BX308" s="148"/>
      <c r="BY308" s="148"/>
      <c r="BZ308" s="148"/>
      <c r="CA308" s="148"/>
      <c r="CB308" s="148"/>
    </row>
    <row r="309" spans="1:80" x14ac:dyDescent="0.25">
      <c r="A309" s="408"/>
      <c r="B309" s="377"/>
      <c r="C309" s="377"/>
      <c r="D309" s="377"/>
      <c r="E309" s="377"/>
      <c r="F309" s="377"/>
      <c r="G309" s="377"/>
      <c r="H309" s="377"/>
      <c r="I309" s="377"/>
      <c r="J309" s="377"/>
      <c r="K309" s="377"/>
      <c r="L309" s="377"/>
      <c r="M309" s="377"/>
      <c r="N309" s="377"/>
      <c r="O309" s="377"/>
      <c r="P309" s="377"/>
      <c r="Q309" s="377"/>
      <c r="R309" s="377"/>
      <c r="S309" s="377"/>
      <c r="T309" s="377"/>
      <c r="U309" s="377"/>
      <c r="V309" s="377"/>
      <c r="W309" s="377"/>
      <c r="X309" s="377"/>
      <c r="Y309" s="377"/>
      <c r="Z309" s="377"/>
      <c r="AA309" s="377"/>
      <c r="AB309" s="377"/>
      <c r="AC309" s="377"/>
      <c r="AD309" s="377"/>
      <c r="AE309" s="377"/>
      <c r="AF309" s="377"/>
      <c r="AG309" s="377"/>
      <c r="AH309" s="377"/>
      <c r="AI309" s="377"/>
      <c r="AJ309" s="377"/>
      <c r="AK309" s="377"/>
      <c r="AL309" s="377"/>
      <c r="AM309" s="377"/>
      <c r="AN309" s="377"/>
      <c r="AO309" s="377"/>
      <c r="AP309" s="148"/>
      <c r="AQ309" s="148"/>
      <c r="AR309" s="148"/>
      <c r="AS309" s="148"/>
      <c r="AT309" s="148"/>
      <c r="AU309" s="148"/>
      <c r="AV309" s="148"/>
      <c r="AW309" s="148"/>
      <c r="AX309" s="148"/>
      <c r="AY309" s="148"/>
      <c r="AZ309" s="148"/>
      <c r="BA309" s="148"/>
      <c r="BB309" s="148"/>
      <c r="BC309" s="148"/>
      <c r="BD309" s="148"/>
      <c r="BE309" s="148"/>
      <c r="BF309" s="148"/>
      <c r="BG309" s="148"/>
      <c r="BH309" s="148"/>
      <c r="BI309" s="148"/>
      <c r="BJ309" s="148"/>
      <c r="BK309" s="148"/>
      <c r="BL309" s="148"/>
      <c r="BM309" s="148"/>
      <c r="BN309" s="148"/>
      <c r="BO309" s="148"/>
      <c r="BP309" s="148"/>
      <c r="BQ309" s="148"/>
      <c r="BR309" s="148"/>
      <c r="BS309" s="148"/>
      <c r="BT309" s="148"/>
      <c r="BU309" s="148"/>
      <c r="BV309" s="148"/>
      <c r="BW309" s="148"/>
      <c r="BX309" s="148"/>
      <c r="BY309" s="148"/>
      <c r="BZ309" s="148"/>
      <c r="CA309" s="148"/>
      <c r="CB309" s="148"/>
    </row>
    <row r="310" spans="1:80" x14ac:dyDescent="0.25">
      <c r="A310" s="408"/>
      <c r="B310" s="377"/>
      <c r="C310" s="377"/>
      <c r="D310" s="377"/>
      <c r="E310" s="377"/>
      <c r="F310" s="377"/>
      <c r="G310" s="377"/>
      <c r="H310" s="377"/>
      <c r="I310" s="377"/>
      <c r="J310" s="377"/>
      <c r="K310" s="377"/>
      <c r="L310" s="377"/>
      <c r="M310" s="377"/>
      <c r="N310" s="377"/>
      <c r="O310" s="377"/>
      <c r="P310" s="377"/>
      <c r="Q310" s="377"/>
      <c r="R310" s="377"/>
      <c r="S310" s="377"/>
      <c r="T310" s="377"/>
      <c r="U310" s="377"/>
      <c r="V310" s="377"/>
      <c r="W310" s="377"/>
      <c r="X310" s="377"/>
      <c r="Y310" s="377"/>
      <c r="Z310" s="377"/>
      <c r="AA310" s="377"/>
      <c r="AB310" s="377"/>
      <c r="AC310" s="377"/>
      <c r="AD310" s="377"/>
      <c r="AE310" s="377"/>
      <c r="AF310" s="377"/>
      <c r="AG310" s="377"/>
      <c r="AH310" s="377"/>
      <c r="AI310" s="377"/>
      <c r="AJ310" s="377"/>
      <c r="AK310" s="377"/>
      <c r="AL310" s="377"/>
      <c r="AM310" s="377"/>
      <c r="AN310" s="377"/>
      <c r="AO310" s="377"/>
      <c r="AP310" s="148"/>
      <c r="AQ310" s="148"/>
      <c r="AR310" s="148"/>
      <c r="AS310" s="148"/>
      <c r="AT310" s="148"/>
      <c r="AU310" s="148"/>
      <c r="AV310" s="148"/>
      <c r="AW310" s="148"/>
      <c r="AX310" s="148"/>
      <c r="AY310" s="148"/>
      <c r="AZ310" s="148"/>
      <c r="BA310" s="148"/>
      <c r="BB310" s="148"/>
      <c r="BC310" s="148"/>
      <c r="BD310" s="148"/>
      <c r="BE310" s="148"/>
      <c r="BF310" s="148"/>
      <c r="BG310" s="148"/>
      <c r="BH310" s="148"/>
      <c r="BI310" s="148"/>
      <c r="BJ310" s="148"/>
      <c r="BK310" s="148"/>
      <c r="BL310" s="148"/>
      <c r="BM310" s="148"/>
      <c r="BN310" s="148"/>
      <c r="BO310" s="148"/>
      <c r="BP310" s="148"/>
      <c r="BQ310" s="148"/>
      <c r="BR310" s="148"/>
      <c r="BS310" s="148"/>
      <c r="BT310" s="148"/>
      <c r="BU310" s="148"/>
      <c r="BV310" s="148"/>
      <c r="BW310" s="148"/>
      <c r="BX310" s="148"/>
      <c r="BY310" s="148"/>
      <c r="BZ310" s="148"/>
      <c r="CA310" s="148"/>
      <c r="CB310" s="148"/>
    </row>
    <row r="311" spans="1:80" x14ac:dyDescent="0.25">
      <c r="A311" s="408"/>
      <c r="B311" s="377"/>
      <c r="C311" s="377"/>
      <c r="D311" s="377"/>
      <c r="E311" s="377"/>
      <c r="F311" s="377"/>
      <c r="G311" s="377"/>
      <c r="H311" s="377"/>
      <c r="I311" s="377"/>
      <c r="J311" s="377"/>
      <c r="K311" s="377"/>
      <c r="L311" s="377"/>
      <c r="M311" s="377"/>
      <c r="N311" s="377"/>
      <c r="O311" s="377"/>
      <c r="P311" s="377"/>
      <c r="Q311" s="377"/>
      <c r="R311" s="377"/>
      <c r="S311" s="377"/>
      <c r="T311" s="377"/>
      <c r="U311" s="377"/>
      <c r="V311" s="377"/>
      <c r="W311" s="377"/>
      <c r="X311" s="377"/>
      <c r="Y311" s="377"/>
      <c r="Z311" s="377"/>
      <c r="AA311" s="377"/>
      <c r="AB311" s="377"/>
      <c r="AC311" s="377"/>
      <c r="AD311" s="377"/>
      <c r="AE311" s="377"/>
      <c r="AF311" s="377"/>
      <c r="AG311" s="377"/>
      <c r="AH311" s="377"/>
      <c r="AI311" s="377"/>
      <c r="AJ311" s="377"/>
      <c r="AK311" s="377"/>
      <c r="AL311" s="377"/>
      <c r="AM311" s="377"/>
      <c r="AN311" s="377"/>
      <c r="AO311" s="377"/>
      <c r="AP311" s="148"/>
      <c r="AQ311" s="148"/>
      <c r="AR311" s="148"/>
      <c r="AS311" s="148"/>
      <c r="AT311" s="148"/>
      <c r="AU311" s="148"/>
      <c r="AV311" s="148"/>
      <c r="AW311" s="148"/>
      <c r="AX311" s="148"/>
      <c r="AY311" s="148"/>
      <c r="AZ311" s="148"/>
      <c r="BA311" s="148"/>
      <c r="BB311" s="148"/>
      <c r="BC311" s="148"/>
      <c r="BD311" s="148"/>
      <c r="BE311" s="148"/>
      <c r="BF311" s="148"/>
      <c r="BG311" s="148"/>
      <c r="BH311" s="148"/>
      <c r="BI311" s="148"/>
      <c r="BJ311" s="148"/>
      <c r="BK311" s="148"/>
      <c r="BL311" s="148"/>
      <c r="BM311" s="148"/>
      <c r="BN311" s="148"/>
      <c r="BO311" s="148"/>
      <c r="BP311" s="148"/>
      <c r="BQ311" s="148"/>
      <c r="BR311" s="148"/>
      <c r="BS311" s="148"/>
      <c r="BT311" s="148"/>
      <c r="BU311" s="148"/>
      <c r="BV311" s="148"/>
      <c r="BW311" s="148"/>
      <c r="BX311" s="148"/>
      <c r="BY311" s="148"/>
      <c r="BZ311" s="148"/>
      <c r="CA311" s="148"/>
      <c r="CB311" s="148"/>
    </row>
    <row r="312" spans="1:80" x14ac:dyDescent="0.25">
      <c r="A312" s="408"/>
      <c r="B312" s="377"/>
      <c r="C312" s="377"/>
      <c r="D312" s="377"/>
      <c r="E312" s="377"/>
      <c r="F312" s="377"/>
      <c r="G312" s="377"/>
      <c r="H312" s="377"/>
      <c r="I312" s="377"/>
      <c r="J312" s="377"/>
      <c r="K312" s="377"/>
      <c r="L312" s="377"/>
      <c r="M312" s="377"/>
      <c r="N312" s="377"/>
      <c r="O312" s="377"/>
      <c r="P312" s="377"/>
      <c r="Q312" s="377"/>
      <c r="R312" s="377"/>
      <c r="S312" s="377"/>
      <c r="T312" s="377"/>
      <c r="U312" s="377"/>
      <c r="V312" s="377"/>
      <c r="W312" s="377"/>
      <c r="X312" s="377"/>
      <c r="Y312" s="377"/>
      <c r="Z312" s="377"/>
      <c r="AA312" s="377"/>
      <c r="AB312" s="377"/>
      <c r="AC312" s="377"/>
      <c r="AD312" s="377"/>
      <c r="AE312" s="377"/>
      <c r="AF312" s="377"/>
      <c r="AG312" s="377"/>
      <c r="AH312" s="377"/>
      <c r="AI312" s="377"/>
      <c r="AJ312" s="377"/>
      <c r="AK312" s="377"/>
      <c r="AL312" s="377"/>
      <c r="AM312" s="377"/>
      <c r="AN312" s="377"/>
      <c r="AO312" s="377"/>
      <c r="AP312" s="148"/>
      <c r="AQ312" s="148"/>
      <c r="AR312" s="148"/>
      <c r="AS312" s="148"/>
      <c r="AT312" s="148"/>
      <c r="AU312" s="148"/>
      <c r="AV312" s="148"/>
      <c r="AW312" s="148"/>
      <c r="AX312" s="148"/>
      <c r="AY312" s="148"/>
      <c r="AZ312" s="148"/>
      <c r="BA312" s="148"/>
      <c r="BB312" s="148"/>
      <c r="BC312" s="148"/>
      <c r="BD312" s="148"/>
      <c r="BE312" s="148"/>
      <c r="BF312" s="148"/>
      <c r="BG312" s="148"/>
      <c r="BH312" s="148"/>
      <c r="BI312" s="148"/>
      <c r="BJ312" s="148"/>
      <c r="BK312" s="148"/>
      <c r="BL312" s="148"/>
      <c r="BM312" s="148"/>
      <c r="BN312" s="148"/>
      <c r="BO312" s="148"/>
      <c r="BP312" s="148"/>
      <c r="BQ312" s="148"/>
      <c r="BR312" s="148"/>
      <c r="BS312" s="148"/>
      <c r="BT312" s="148"/>
      <c r="BU312" s="148"/>
      <c r="BV312" s="148"/>
      <c r="BW312" s="148"/>
      <c r="BX312" s="148"/>
      <c r="BY312" s="148"/>
      <c r="BZ312" s="148"/>
      <c r="CA312" s="148"/>
      <c r="CB312" s="148"/>
    </row>
    <row r="313" spans="1:80" x14ac:dyDescent="0.25">
      <c r="A313" s="408"/>
      <c r="B313" s="377"/>
      <c r="C313" s="377"/>
      <c r="D313" s="377"/>
      <c r="E313" s="377"/>
      <c r="F313" s="377"/>
      <c r="G313" s="377"/>
      <c r="H313" s="377"/>
      <c r="I313" s="377"/>
      <c r="J313" s="377"/>
      <c r="K313" s="377"/>
      <c r="L313" s="377"/>
      <c r="M313" s="377"/>
      <c r="N313" s="377"/>
      <c r="O313" s="377"/>
      <c r="P313" s="377"/>
      <c r="Q313" s="377"/>
      <c r="R313" s="377"/>
      <c r="S313" s="377"/>
      <c r="T313" s="377"/>
      <c r="U313" s="377"/>
      <c r="V313" s="377"/>
      <c r="W313" s="377"/>
      <c r="X313" s="377"/>
      <c r="Y313" s="377"/>
      <c r="Z313" s="377"/>
      <c r="AA313" s="377"/>
      <c r="AB313" s="377"/>
      <c r="AC313" s="377"/>
      <c r="AD313" s="377"/>
      <c r="AE313" s="377"/>
      <c r="AF313" s="377"/>
      <c r="AG313" s="377"/>
      <c r="AH313" s="377"/>
      <c r="AI313" s="377"/>
      <c r="AJ313" s="377"/>
      <c r="AK313" s="377"/>
      <c r="AL313" s="377"/>
      <c r="AM313" s="377"/>
      <c r="AN313" s="377"/>
      <c r="AO313" s="377"/>
      <c r="AP313" s="148"/>
      <c r="AQ313" s="148"/>
      <c r="AR313" s="148"/>
      <c r="AS313" s="148"/>
      <c r="AT313" s="148"/>
      <c r="AU313" s="148"/>
      <c r="AV313" s="148"/>
      <c r="AW313" s="148"/>
      <c r="AX313" s="148"/>
      <c r="AY313" s="148"/>
      <c r="AZ313" s="148"/>
      <c r="BA313" s="148"/>
      <c r="BB313" s="148"/>
      <c r="BC313" s="148"/>
      <c r="BD313" s="148"/>
      <c r="BE313" s="148"/>
      <c r="BF313" s="148"/>
      <c r="BG313" s="148"/>
      <c r="BH313" s="148"/>
      <c r="BI313" s="148"/>
      <c r="BJ313" s="148"/>
      <c r="BK313" s="148"/>
      <c r="BL313" s="148"/>
      <c r="BM313" s="148"/>
      <c r="BN313" s="148"/>
      <c r="BO313" s="148"/>
      <c r="BP313" s="148"/>
      <c r="BQ313" s="148"/>
      <c r="BR313" s="148"/>
      <c r="BS313" s="148"/>
      <c r="BT313" s="148"/>
      <c r="BU313" s="148"/>
      <c r="BV313" s="148"/>
      <c r="BW313" s="148"/>
      <c r="BX313" s="148"/>
      <c r="BY313" s="148"/>
      <c r="BZ313" s="148"/>
      <c r="CA313" s="148"/>
      <c r="CB313" s="148"/>
    </row>
    <row r="314" spans="1:80" x14ac:dyDescent="0.25">
      <c r="A314" s="408"/>
      <c r="B314" s="377"/>
      <c r="C314" s="377"/>
      <c r="D314" s="377"/>
      <c r="E314" s="377"/>
      <c r="F314" s="377"/>
      <c r="G314" s="377"/>
      <c r="H314" s="377"/>
      <c r="I314" s="377"/>
      <c r="J314" s="377"/>
      <c r="K314" s="377"/>
      <c r="L314" s="377"/>
      <c r="M314" s="377"/>
      <c r="N314" s="377"/>
      <c r="O314" s="377"/>
      <c r="P314" s="377"/>
      <c r="Q314" s="377"/>
      <c r="R314" s="377"/>
      <c r="S314" s="377"/>
      <c r="T314" s="377"/>
      <c r="U314" s="377"/>
      <c r="V314" s="377"/>
      <c r="W314" s="377"/>
      <c r="X314" s="377"/>
      <c r="Y314" s="377"/>
      <c r="Z314" s="377"/>
      <c r="AA314" s="377"/>
      <c r="AB314" s="377"/>
      <c r="AC314" s="377"/>
      <c r="AD314" s="377"/>
      <c r="AE314" s="377"/>
      <c r="AF314" s="377"/>
      <c r="AG314" s="377"/>
      <c r="AH314" s="377"/>
      <c r="AI314" s="377"/>
      <c r="AJ314" s="377"/>
      <c r="AK314" s="377"/>
      <c r="AL314" s="377"/>
      <c r="AM314" s="377"/>
      <c r="AN314" s="377"/>
      <c r="AO314" s="377"/>
      <c r="AP314" s="148"/>
      <c r="AQ314" s="148"/>
      <c r="AR314" s="148"/>
      <c r="AS314" s="148"/>
      <c r="AT314" s="148"/>
      <c r="AU314" s="148"/>
      <c r="AV314" s="148"/>
      <c r="AW314" s="148"/>
      <c r="AX314" s="148"/>
      <c r="AY314" s="148"/>
      <c r="AZ314" s="148"/>
      <c r="BA314" s="148"/>
      <c r="BB314" s="148"/>
      <c r="BC314" s="148"/>
      <c r="BD314" s="148"/>
      <c r="BE314" s="148"/>
      <c r="BF314" s="148"/>
      <c r="BG314" s="148"/>
      <c r="BH314" s="148"/>
      <c r="BI314" s="148"/>
      <c r="BJ314" s="148"/>
      <c r="BK314" s="148"/>
      <c r="BL314" s="148"/>
      <c r="BM314" s="148"/>
      <c r="BN314" s="148"/>
      <c r="BO314" s="148"/>
      <c r="BP314" s="148"/>
      <c r="BQ314" s="148"/>
      <c r="BR314" s="148"/>
      <c r="BS314" s="148"/>
      <c r="BT314" s="148"/>
      <c r="BU314" s="148"/>
      <c r="BV314" s="148"/>
      <c r="BW314" s="148"/>
      <c r="BX314" s="148"/>
      <c r="BY314" s="148"/>
      <c r="BZ314" s="148"/>
      <c r="CA314" s="148"/>
      <c r="CB314" s="148"/>
    </row>
    <row r="315" spans="1:80" x14ac:dyDescent="0.25">
      <c r="A315" s="408"/>
      <c r="B315" s="377"/>
      <c r="C315" s="377"/>
      <c r="D315" s="377"/>
      <c r="E315" s="377"/>
      <c r="F315" s="377"/>
      <c r="G315" s="377"/>
      <c r="H315" s="377"/>
      <c r="I315" s="377"/>
      <c r="J315" s="377"/>
      <c r="K315" s="377"/>
      <c r="L315" s="377"/>
      <c r="M315" s="377"/>
      <c r="N315" s="377"/>
      <c r="O315" s="377"/>
      <c r="P315" s="377"/>
      <c r="Q315" s="377"/>
      <c r="R315" s="377"/>
      <c r="S315" s="377"/>
      <c r="T315" s="377"/>
      <c r="U315" s="377"/>
      <c r="V315" s="377"/>
      <c r="W315" s="377"/>
      <c r="X315" s="377"/>
      <c r="Y315" s="377"/>
      <c r="Z315" s="377"/>
      <c r="AA315" s="377"/>
      <c r="AB315" s="377"/>
      <c r="AC315" s="377"/>
      <c r="AD315" s="377"/>
      <c r="AE315" s="377"/>
      <c r="AF315" s="377"/>
      <c r="AG315" s="377"/>
      <c r="AH315" s="377"/>
      <c r="AI315" s="377"/>
      <c r="AJ315" s="377"/>
      <c r="AK315" s="377"/>
      <c r="AL315" s="377"/>
      <c r="AM315" s="377"/>
      <c r="AN315" s="377"/>
      <c r="AO315" s="377"/>
      <c r="AP315" s="148"/>
      <c r="AQ315" s="148"/>
      <c r="AR315" s="148"/>
      <c r="AS315" s="148"/>
      <c r="AT315" s="148"/>
      <c r="AU315" s="148"/>
      <c r="AV315" s="148"/>
      <c r="AW315" s="148"/>
      <c r="AX315" s="148"/>
      <c r="AY315" s="148"/>
      <c r="AZ315" s="148"/>
      <c r="BA315" s="148"/>
      <c r="BB315" s="148"/>
      <c r="BC315" s="148"/>
      <c r="BD315" s="148"/>
      <c r="BE315" s="148"/>
      <c r="BF315" s="148"/>
      <c r="BG315" s="148"/>
      <c r="BH315" s="148"/>
      <c r="BI315" s="148"/>
      <c r="BJ315" s="148"/>
      <c r="BK315" s="148"/>
      <c r="BL315" s="148"/>
      <c r="BM315" s="148"/>
      <c r="BN315" s="148"/>
      <c r="BO315" s="148"/>
      <c r="BP315" s="148"/>
      <c r="BQ315" s="148"/>
      <c r="BR315" s="148"/>
      <c r="BS315" s="148"/>
      <c r="BT315" s="148"/>
      <c r="BU315" s="148"/>
      <c r="BV315" s="148"/>
      <c r="BW315" s="148"/>
      <c r="BX315" s="148"/>
      <c r="BY315" s="148"/>
      <c r="BZ315" s="148"/>
      <c r="CA315" s="148"/>
      <c r="CB315" s="148"/>
    </row>
    <row r="316" spans="1:80" x14ac:dyDescent="0.25">
      <c r="A316" s="408"/>
      <c r="B316" s="377"/>
      <c r="C316" s="377"/>
      <c r="D316" s="377"/>
      <c r="E316" s="377"/>
      <c r="F316" s="377"/>
      <c r="G316" s="377"/>
      <c r="H316" s="377"/>
      <c r="I316" s="377"/>
      <c r="J316" s="377"/>
      <c r="K316" s="377"/>
      <c r="L316" s="377"/>
      <c r="M316" s="377"/>
      <c r="N316" s="377"/>
      <c r="O316" s="377"/>
      <c r="P316" s="377"/>
      <c r="Q316" s="377"/>
      <c r="R316" s="377"/>
      <c r="S316" s="377"/>
      <c r="T316" s="377"/>
      <c r="U316" s="377"/>
      <c r="V316" s="377"/>
      <c r="W316" s="377"/>
      <c r="X316" s="377"/>
      <c r="Y316" s="377"/>
      <c r="Z316" s="377"/>
      <c r="AA316" s="377"/>
      <c r="AB316" s="377"/>
      <c r="AC316" s="377"/>
      <c r="AD316" s="377"/>
      <c r="AE316" s="377"/>
      <c r="AF316" s="377"/>
      <c r="AG316" s="377"/>
      <c r="AH316" s="377"/>
      <c r="AI316" s="377"/>
      <c r="AJ316" s="377"/>
      <c r="AK316" s="377"/>
      <c r="AL316" s="377"/>
      <c r="AM316" s="377"/>
      <c r="AN316" s="377"/>
      <c r="AO316" s="377"/>
      <c r="AP316" s="148"/>
      <c r="AQ316" s="148"/>
      <c r="AR316" s="148"/>
      <c r="AS316" s="148"/>
      <c r="AT316" s="148"/>
      <c r="AU316" s="148"/>
      <c r="AV316" s="148"/>
      <c r="AW316" s="148"/>
      <c r="AX316" s="148"/>
      <c r="AY316" s="148"/>
      <c r="AZ316" s="148"/>
      <c r="BA316" s="148"/>
      <c r="BB316" s="148"/>
      <c r="BC316" s="148"/>
      <c r="BD316" s="148"/>
      <c r="BE316" s="148"/>
      <c r="BF316" s="148"/>
      <c r="BG316" s="148"/>
      <c r="BH316" s="148"/>
      <c r="BI316" s="148"/>
      <c r="BJ316" s="148"/>
      <c r="BK316" s="148"/>
      <c r="BL316" s="148"/>
      <c r="BM316" s="148"/>
      <c r="BN316" s="148"/>
      <c r="BO316" s="148"/>
      <c r="BP316" s="148"/>
      <c r="BQ316" s="148"/>
      <c r="BR316" s="148"/>
      <c r="BS316" s="148"/>
      <c r="BT316" s="148"/>
      <c r="BU316" s="148"/>
      <c r="BV316" s="148"/>
      <c r="BW316" s="148"/>
      <c r="BX316" s="148"/>
      <c r="BY316" s="148"/>
      <c r="BZ316" s="148"/>
      <c r="CA316" s="148"/>
      <c r="CB316" s="148"/>
    </row>
    <row r="317" spans="1:80" x14ac:dyDescent="0.25">
      <c r="A317" s="408"/>
      <c r="B317" s="377"/>
      <c r="C317" s="377"/>
      <c r="D317" s="377"/>
      <c r="E317" s="377"/>
      <c r="F317" s="377"/>
      <c r="G317" s="377"/>
      <c r="H317" s="377"/>
      <c r="I317" s="377"/>
      <c r="J317" s="377"/>
      <c r="K317" s="377"/>
      <c r="L317" s="377"/>
      <c r="M317" s="377"/>
      <c r="N317" s="377"/>
      <c r="O317" s="377"/>
      <c r="P317" s="377"/>
      <c r="Q317" s="377"/>
      <c r="R317" s="377"/>
      <c r="S317" s="377"/>
      <c r="T317" s="377"/>
      <c r="U317" s="377"/>
      <c r="V317" s="377"/>
      <c r="W317" s="377"/>
      <c r="X317" s="377"/>
      <c r="Y317" s="377"/>
      <c r="Z317" s="377"/>
      <c r="AA317" s="377"/>
      <c r="AB317" s="377"/>
      <c r="AC317" s="377"/>
      <c r="AD317" s="377"/>
      <c r="AE317" s="377"/>
      <c r="AF317" s="377"/>
      <c r="AG317" s="377"/>
      <c r="AH317" s="377"/>
      <c r="AI317" s="377"/>
      <c r="AJ317" s="377"/>
      <c r="AK317" s="377"/>
      <c r="AL317" s="377"/>
      <c r="AM317" s="377"/>
      <c r="AN317" s="377"/>
      <c r="AO317" s="377"/>
      <c r="AP317" s="148"/>
      <c r="AQ317" s="148"/>
      <c r="AR317" s="148"/>
      <c r="AS317" s="148"/>
      <c r="AT317" s="148"/>
      <c r="AU317" s="148"/>
      <c r="AV317" s="148"/>
      <c r="AW317" s="148"/>
      <c r="AX317" s="148"/>
      <c r="AY317" s="148"/>
      <c r="AZ317" s="148"/>
      <c r="BA317" s="148"/>
      <c r="BB317" s="148"/>
      <c r="BC317" s="148"/>
      <c r="BD317" s="148"/>
      <c r="BE317" s="148"/>
      <c r="BF317" s="148"/>
      <c r="BG317" s="148"/>
      <c r="BH317" s="148"/>
      <c r="BI317" s="148"/>
      <c r="BJ317" s="148"/>
      <c r="BK317" s="148"/>
      <c r="BL317" s="148"/>
      <c r="BM317" s="148"/>
      <c r="BN317" s="148"/>
      <c r="BO317" s="148"/>
      <c r="BP317" s="148"/>
      <c r="BQ317" s="148"/>
      <c r="BR317" s="148"/>
      <c r="BS317" s="148"/>
      <c r="BT317" s="148"/>
      <c r="BU317" s="148"/>
      <c r="BV317" s="148"/>
      <c r="BW317" s="148"/>
      <c r="BX317" s="148"/>
      <c r="BY317" s="148"/>
      <c r="BZ317" s="148"/>
      <c r="CA317" s="148"/>
      <c r="CB317" s="148"/>
    </row>
    <row r="318" spans="1:80" x14ac:dyDescent="0.25">
      <c r="A318" s="408"/>
      <c r="B318" s="377"/>
      <c r="C318" s="377"/>
      <c r="D318" s="377"/>
      <c r="E318" s="377"/>
      <c r="F318" s="377"/>
      <c r="G318" s="377"/>
      <c r="H318" s="377"/>
      <c r="I318" s="377"/>
      <c r="J318" s="377"/>
      <c r="K318" s="377"/>
      <c r="L318" s="377"/>
      <c r="M318" s="377"/>
      <c r="N318" s="377"/>
      <c r="O318" s="377"/>
      <c r="P318" s="377"/>
      <c r="Q318" s="377"/>
      <c r="R318" s="377"/>
      <c r="S318" s="377"/>
      <c r="T318" s="377"/>
      <c r="U318" s="377"/>
      <c r="V318" s="377"/>
      <c r="W318" s="377"/>
      <c r="X318" s="377"/>
      <c r="Y318" s="377"/>
      <c r="Z318" s="377"/>
      <c r="AA318" s="377"/>
      <c r="AB318" s="377"/>
      <c r="AC318" s="377"/>
      <c r="AD318" s="377"/>
      <c r="AE318" s="377"/>
      <c r="AF318" s="377"/>
      <c r="AG318" s="377"/>
      <c r="AH318" s="377"/>
      <c r="AI318" s="377"/>
      <c r="AJ318" s="377"/>
      <c r="AK318" s="377"/>
      <c r="AL318" s="377"/>
      <c r="AM318" s="377"/>
      <c r="AN318" s="377"/>
      <c r="AO318" s="377"/>
      <c r="AP318" s="148"/>
      <c r="AQ318" s="148"/>
      <c r="AR318" s="148"/>
      <c r="AS318" s="148"/>
      <c r="AT318" s="148"/>
      <c r="AU318" s="148"/>
      <c r="AV318" s="148"/>
      <c r="AW318" s="148"/>
      <c r="AX318" s="148"/>
      <c r="AY318" s="148"/>
      <c r="AZ318" s="148"/>
      <c r="BA318" s="148"/>
      <c r="BB318" s="148"/>
      <c r="BC318" s="148"/>
      <c r="BD318" s="148"/>
      <c r="BE318" s="148"/>
      <c r="BF318" s="148"/>
      <c r="BG318" s="148"/>
      <c r="BH318" s="148"/>
      <c r="BI318" s="148"/>
      <c r="BJ318" s="148"/>
      <c r="BK318" s="148"/>
      <c r="BL318" s="148"/>
      <c r="BM318" s="148"/>
      <c r="BN318" s="148"/>
      <c r="BO318" s="148"/>
      <c r="BP318" s="148"/>
      <c r="BQ318" s="148"/>
      <c r="BR318" s="148"/>
      <c r="BS318" s="148"/>
      <c r="BT318" s="148"/>
      <c r="BU318" s="148"/>
      <c r="BV318" s="148"/>
      <c r="BW318" s="148"/>
      <c r="BX318" s="148"/>
      <c r="BY318" s="148"/>
      <c r="BZ318" s="148"/>
      <c r="CA318" s="148"/>
      <c r="CB318" s="148"/>
    </row>
    <row r="319" spans="1:80" x14ac:dyDescent="0.25">
      <c r="A319" s="408"/>
      <c r="B319" s="377"/>
      <c r="C319" s="377"/>
      <c r="D319" s="377"/>
      <c r="E319" s="377"/>
      <c r="F319" s="377"/>
      <c r="G319" s="377"/>
      <c r="H319" s="377"/>
      <c r="I319" s="377"/>
      <c r="J319" s="377"/>
      <c r="K319" s="377"/>
      <c r="L319" s="377"/>
      <c r="M319" s="377"/>
      <c r="N319" s="377"/>
      <c r="O319" s="377"/>
      <c r="P319" s="377"/>
      <c r="Q319" s="377"/>
      <c r="R319" s="377"/>
      <c r="S319" s="377"/>
      <c r="T319" s="377"/>
      <c r="U319" s="377"/>
      <c r="V319" s="377"/>
      <c r="W319" s="377"/>
      <c r="X319" s="377"/>
      <c r="Y319" s="377"/>
      <c r="Z319" s="377"/>
      <c r="AA319" s="377"/>
      <c r="AB319" s="377"/>
      <c r="AC319" s="377"/>
      <c r="AD319" s="377"/>
      <c r="AE319" s="377"/>
      <c r="AF319" s="377"/>
      <c r="AG319" s="377"/>
      <c r="AH319" s="377"/>
      <c r="AI319" s="377"/>
      <c r="AJ319" s="377"/>
      <c r="AK319" s="377"/>
      <c r="AL319" s="377"/>
      <c r="AM319" s="377"/>
      <c r="AN319" s="377"/>
      <c r="AO319" s="377"/>
      <c r="AP319" s="148"/>
      <c r="AQ319" s="148"/>
      <c r="AR319" s="148"/>
      <c r="AS319" s="148"/>
      <c r="AT319" s="148"/>
      <c r="AU319" s="148"/>
      <c r="AV319" s="148"/>
      <c r="AW319" s="148"/>
      <c r="AX319" s="148"/>
      <c r="AY319" s="148"/>
      <c r="AZ319" s="148"/>
      <c r="BA319" s="148"/>
      <c r="BB319" s="148"/>
      <c r="BC319" s="148"/>
      <c r="BD319" s="148"/>
      <c r="BE319" s="148"/>
      <c r="BF319" s="148"/>
      <c r="BG319" s="148"/>
      <c r="BH319" s="148"/>
      <c r="BI319" s="148"/>
      <c r="BJ319" s="148"/>
      <c r="BK319" s="148"/>
      <c r="BL319" s="148"/>
      <c r="BM319" s="148"/>
      <c r="BN319" s="148"/>
      <c r="BO319" s="148"/>
      <c r="BP319" s="148"/>
      <c r="BQ319" s="148"/>
      <c r="BR319" s="148"/>
      <c r="BS319" s="148"/>
      <c r="BT319" s="148"/>
      <c r="BU319" s="148"/>
      <c r="BV319" s="148"/>
      <c r="BW319" s="148"/>
      <c r="BX319" s="148"/>
      <c r="BY319" s="148"/>
      <c r="BZ319" s="148"/>
      <c r="CA319" s="148"/>
      <c r="CB319" s="148"/>
    </row>
    <row r="320" spans="1:80" x14ac:dyDescent="0.25">
      <c r="A320" s="408"/>
      <c r="B320" s="377"/>
      <c r="C320" s="377"/>
      <c r="D320" s="377"/>
      <c r="E320" s="377"/>
      <c r="F320" s="377"/>
      <c r="G320" s="377"/>
      <c r="H320" s="377"/>
      <c r="I320" s="377"/>
      <c r="J320" s="377"/>
      <c r="K320" s="377"/>
      <c r="L320" s="377"/>
      <c r="M320" s="377"/>
      <c r="N320" s="377"/>
      <c r="O320" s="377"/>
      <c r="P320" s="377"/>
      <c r="Q320" s="377"/>
      <c r="R320" s="377"/>
      <c r="S320" s="377"/>
      <c r="T320" s="377"/>
      <c r="U320" s="377"/>
      <c r="V320" s="377"/>
      <c r="W320" s="377"/>
      <c r="X320" s="377"/>
      <c r="Y320" s="377"/>
      <c r="Z320" s="377"/>
      <c r="AA320" s="377"/>
      <c r="AB320" s="377"/>
      <c r="AC320" s="377"/>
      <c r="AD320" s="377"/>
      <c r="AE320" s="377"/>
      <c r="AF320" s="377"/>
      <c r="AG320" s="377"/>
      <c r="AH320" s="377"/>
      <c r="AI320" s="377"/>
      <c r="AJ320" s="377"/>
      <c r="AK320" s="377"/>
      <c r="AL320" s="377"/>
      <c r="AM320" s="377"/>
      <c r="AN320" s="377"/>
      <c r="AO320" s="377"/>
      <c r="AP320" s="148"/>
      <c r="AQ320" s="148"/>
      <c r="AR320" s="148"/>
      <c r="AS320" s="148"/>
      <c r="AT320" s="148"/>
      <c r="AU320" s="148"/>
      <c r="AV320" s="148"/>
      <c r="AW320" s="148"/>
      <c r="AX320" s="148"/>
      <c r="AY320" s="148"/>
      <c r="AZ320" s="148"/>
      <c r="BA320" s="148"/>
      <c r="BB320" s="148"/>
      <c r="BC320" s="148"/>
      <c r="BD320" s="148"/>
      <c r="BE320" s="148"/>
      <c r="BF320" s="148"/>
      <c r="BG320" s="148"/>
      <c r="BH320" s="148"/>
      <c r="BI320" s="148"/>
      <c r="BJ320" s="148"/>
      <c r="BK320" s="148"/>
      <c r="BL320" s="148"/>
      <c r="BM320" s="148"/>
      <c r="BN320" s="148"/>
      <c r="BO320" s="148"/>
      <c r="BP320" s="148"/>
      <c r="BQ320" s="148"/>
      <c r="BR320" s="148"/>
      <c r="BS320" s="148"/>
      <c r="BT320" s="148"/>
      <c r="BU320" s="148"/>
      <c r="BV320" s="148"/>
      <c r="BW320" s="148"/>
      <c r="BX320" s="148"/>
      <c r="BY320" s="148"/>
      <c r="BZ320" s="148"/>
      <c r="CA320" s="148"/>
      <c r="CB320" s="148"/>
    </row>
    <row r="321" spans="1:80" x14ac:dyDescent="0.25">
      <c r="A321" s="408"/>
      <c r="B321" s="377"/>
      <c r="C321" s="377"/>
      <c r="D321" s="377"/>
      <c r="E321" s="377"/>
      <c r="F321" s="377"/>
      <c r="G321" s="377"/>
      <c r="H321" s="377"/>
      <c r="I321" s="377"/>
      <c r="J321" s="377"/>
      <c r="K321" s="377"/>
      <c r="L321" s="377"/>
      <c r="M321" s="377"/>
      <c r="N321" s="377"/>
      <c r="O321" s="377"/>
      <c r="P321" s="377"/>
      <c r="Q321" s="377"/>
      <c r="R321" s="377"/>
      <c r="S321" s="377"/>
      <c r="T321" s="377"/>
      <c r="U321" s="377"/>
      <c r="V321" s="377"/>
      <c r="W321" s="377"/>
      <c r="X321" s="377"/>
      <c r="Y321" s="377"/>
      <c r="Z321" s="377"/>
      <c r="AA321" s="377"/>
      <c r="AB321" s="377"/>
      <c r="AC321" s="377"/>
      <c r="AD321" s="377"/>
      <c r="AE321" s="377"/>
      <c r="AF321" s="377"/>
      <c r="AG321" s="377"/>
      <c r="AH321" s="377"/>
      <c r="AI321" s="377"/>
      <c r="AJ321" s="377"/>
      <c r="AK321" s="377"/>
      <c r="AL321" s="377"/>
      <c r="AM321" s="377"/>
      <c r="AN321" s="377"/>
      <c r="AO321" s="377"/>
      <c r="AP321" s="148"/>
      <c r="AQ321" s="148"/>
      <c r="AR321" s="148"/>
      <c r="AS321" s="148"/>
      <c r="AT321" s="148"/>
      <c r="AU321" s="148"/>
      <c r="AV321" s="148"/>
      <c r="AW321" s="148"/>
      <c r="AX321" s="148"/>
      <c r="AY321" s="148"/>
      <c r="AZ321" s="148"/>
      <c r="BA321" s="148"/>
      <c r="BB321" s="148"/>
      <c r="BC321" s="148"/>
      <c r="BD321" s="148"/>
      <c r="BE321" s="148"/>
      <c r="BF321" s="148"/>
      <c r="BG321" s="148"/>
      <c r="BH321" s="148"/>
      <c r="BI321" s="148"/>
      <c r="BJ321" s="148"/>
      <c r="BK321" s="148"/>
      <c r="BL321" s="148"/>
      <c r="BM321" s="148"/>
      <c r="BN321" s="148"/>
      <c r="BO321" s="148"/>
      <c r="BP321" s="148"/>
      <c r="BQ321" s="148"/>
      <c r="BR321" s="148"/>
      <c r="BS321" s="148"/>
      <c r="BT321" s="148"/>
      <c r="BU321" s="148"/>
      <c r="BV321" s="148"/>
      <c r="BW321" s="148"/>
      <c r="BX321" s="148"/>
      <c r="BY321" s="148"/>
      <c r="BZ321" s="148"/>
      <c r="CA321" s="148"/>
      <c r="CB321" s="148"/>
    </row>
    <row r="322" spans="1:80" x14ac:dyDescent="0.25">
      <c r="A322" s="408"/>
      <c r="B322" s="377"/>
      <c r="C322" s="377"/>
      <c r="D322" s="377"/>
      <c r="E322" s="377"/>
      <c r="F322" s="377"/>
      <c r="G322" s="377"/>
      <c r="H322" s="377"/>
      <c r="I322" s="377"/>
      <c r="J322" s="377"/>
      <c r="K322" s="377"/>
      <c r="L322" s="377"/>
      <c r="M322" s="377"/>
      <c r="N322" s="377"/>
      <c r="O322" s="377"/>
      <c r="P322" s="377"/>
      <c r="Q322" s="377"/>
      <c r="R322" s="377"/>
      <c r="S322" s="377"/>
      <c r="T322" s="377"/>
      <c r="U322" s="377"/>
      <c r="V322" s="377"/>
      <c r="W322" s="377"/>
      <c r="X322" s="377"/>
      <c r="Y322" s="377"/>
      <c r="Z322" s="377"/>
      <c r="AA322" s="377"/>
      <c r="AB322" s="377"/>
      <c r="AC322" s="377"/>
      <c r="AD322" s="377"/>
      <c r="AE322" s="377"/>
      <c r="AF322" s="377"/>
      <c r="AG322" s="377"/>
      <c r="AH322" s="377"/>
      <c r="AI322" s="377"/>
      <c r="AJ322" s="377"/>
      <c r="AK322" s="377"/>
      <c r="AL322" s="377"/>
      <c r="AM322" s="377"/>
      <c r="AN322" s="377"/>
      <c r="AO322" s="377"/>
      <c r="AP322" s="148"/>
      <c r="AQ322" s="148"/>
      <c r="AR322" s="148"/>
      <c r="AS322" s="148"/>
      <c r="AT322" s="148"/>
      <c r="AU322" s="148"/>
      <c r="AV322" s="148"/>
      <c r="AW322" s="148"/>
      <c r="AX322" s="148"/>
      <c r="AY322" s="148"/>
      <c r="AZ322" s="148"/>
      <c r="BA322" s="148"/>
      <c r="BB322" s="148"/>
      <c r="BC322" s="148"/>
      <c r="BD322" s="148"/>
      <c r="BE322" s="148"/>
      <c r="BF322" s="148"/>
      <c r="BG322" s="148"/>
      <c r="BH322" s="148"/>
      <c r="BI322" s="148"/>
      <c r="BJ322" s="148"/>
      <c r="BK322" s="148"/>
      <c r="BL322" s="148"/>
      <c r="BM322" s="148"/>
      <c r="BN322" s="148"/>
      <c r="BO322" s="148"/>
      <c r="BP322" s="148"/>
      <c r="BQ322" s="148"/>
      <c r="BR322" s="148"/>
      <c r="BS322" s="148"/>
      <c r="BT322" s="148"/>
      <c r="BU322" s="148"/>
      <c r="BV322" s="148"/>
      <c r="BW322" s="148"/>
      <c r="BX322" s="148"/>
      <c r="BY322" s="148"/>
      <c r="BZ322" s="148"/>
      <c r="CA322" s="148"/>
      <c r="CB322" s="148"/>
    </row>
    <row r="323" spans="1:80" x14ac:dyDescent="0.25">
      <c r="A323" s="408"/>
      <c r="B323" s="377"/>
      <c r="C323" s="377"/>
      <c r="D323" s="377"/>
      <c r="E323" s="377"/>
      <c r="F323" s="377"/>
      <c r="G323" s="377"/>
      <c r="H323" s="377"/>
      <c r="I323" s="377"/>
      <c r="J323" s="377"/>
      <c r="K323" s="377"/>
      <c r="L323" s="377"/>
      <c r="M323" s="377"/>
      <c r="N323" s="377"/>
      <c r="O323" s="377"/>
      <c r="P323" s="377"/>
      <c r="Q323" s="377"/>
      <c r="R323" s="377"/>
      <c r="S323" s="377"/>
      <c r="T323" s="377"/>
      <c r="U323" s="377"/>
      <c r="V323" s="377"/>
      <c r="W323" s="377"/>
      <c r="X323" s="377"/>
      <c r="Y323" s="377"/>
      <c r="Z323" s="377"/>
      <c r="AA323" s="377"/>
      <c r="AB323" s="377"/>
      <c r="AC323" s="377"/>
      <c r="AD323" s="377"/>
      <c r="AE323" s="377"/>
      <c r="AF323" s="377"/>
      <c r="AG323" s="377"/>
      <c r="AH323" s="377"/>
      <c r="AI323" s="377"/>
      <c r="AJ323" s="377"/>
      <c r="AK323" s="377"/>
      <c r="AL323" s="377"/>
      <c r="AM323" s="377"/>
      <c r="AN323" s="377"/>
      <c r="AO323" s="377"/>
      <c r="AP323" s="148"/>
      <c r="AQ323" s="148"/>
      <c r="AR323" s="148"/>
      <c r="AS323" s="148"/>
      <c r="AT323" s="148"/>
      <c r="AU323" s="148"/>
      <c r="AV323" s="148"/>
      <c r="AW323" s="148"/>
      <c r="AX323" s="148"/>
      <c r="AY323" s="148"/>
      <c r="AZ323" s="148"/>
      <c r="BA323" s="148"/>
      <c r="BB323" s="148"/>
      <c r="BC323" s="148"/>
      <c r="BD323" s="148"/>
      <c r="BE323" s="148"/>
      <c r="BF323" s="148"/>
      <c r="BG323" s="148"/>
      <c r="BH323" s="148"/>
      <c r="BI323" s="148"/>
      <c r="BJ323" s="148"/>
      <c r="BK323" s="148"/>
      <c r="BL323" s="148"/>
      <c r="BM323" s="148"/>
      <c r="BN323" s="148"/>
      <c r="BO323" s="148"/>
      <c r="BP323" s="148"/>
      <c r="BQ323" s="148"/>
      <c r="BR323" s="148"/>
      <c r="BS323" s="148"/>
      <c r="BT323" s="148"/>
      <c r="BU323" s="148"/>
      <c r="BV323" s="148"/>
      <c r="BW323" s="148"/>
      <c r="BX323" s="148"/>
      <c r="BY323" s="148"/>
      <c r="BZ323" s="148"/>
      <c r="CA323" s="148"/>
      <c r="CB323" s="148"/>
    </row>
    <row r="324" spans="1:80" x14ac:dyDescent="0.25">
      <c r="A324" s="408"/>
      <c r="B324" s="377"/>
      <c r="C324" s="377"/>
      <c r="D324" s="377"/>
      <c r="E324" s="377"/>
      <c r="F324" s="377"/>
      <c r="G324" s="377"/>
      <c r="H324" s="377"/>
      <c r="I324" s="377"/>
      <c r="J324" s="377"/>
      <c r="K324" s="377"/>
      <c r="L324" s="377"/>
      <c r="M324" s="377"/>
      <c r="N324" s="377"/>
      <c r="O324" s="377"/>
      <c r="P324" s="377"/>
      <c r="Q324" s="377"/>
      <c r="R324" s="377"/>
      <c r="S324" s="377"/>
      <c r="T324" s="377"/>
      <c r="U324" s="377"/>
      <c r="V324" s="377"/>
      <c r="W324" s="377"/>
      <c r="X324" s="377"/>
      <c r="Y324" s="377"/>
      <c r="Z324" s="377"/>
      <c r="AA324" s="377"/>
      <c r="AB324" s="377"/>
      <c r="AC324" s="377"/>
      <c r="AD324" s="377"/>
      <c r="AE324" s="377"/>
      <c r="AF324" s="377"/>
      <c r="AG324" s="377"/>
      <c r="AH324" s="377"/>
      <c r="AI324" s="377"/>
      <c r="AJ324" s="377"/>
      <c r="AK324" s="377"/>
      <c r="AL324" s="377"/>
      <c r="AM324" s="377"/>
      <c r="AN324" s="377"/>
      <c r="AO324" s="377"/>
      <c r="AP324" s="148"/>
      <c r="AQ324" s="148"/>
      <c r="AR324" s="148"/>
      <c r="AS324" s="148"/>
      <c r="AT324" s="148"/>
      <c r="AU324" s="148"/>
      <c r="AV324" s="148"/>
      <c r="AW324" s="148"/>
      <c r="AX324" s="148"/>
      <c r="AY324" s="148"/>
      <c r="AZ324" s="148"/>
      <c r="BA324" s="148"/>
      <c r="BB324" s="148"/>
      <c r="BC324" s="148"/>
      <c r="BD324" s="148"/>
      <c r="BE324" s="148"/>
      <c r="BF324" s="148"/>
      <c r="BG324" s="148"/>
      <c r="BH324" s="148"/>
      <c r="BI324" s="148"/>
      <c r="BJ324" s="148"/>
      <c r="BK324" s="148"/>
      <c r="BL324" s="148"/>
      <c r="BM324" s="148"/>
      <c r="BN324" s="148"/>
      <c r="BO324" s="148"/>
      <c r="BP324" s="148"/>
      <c r="BQ324" s="148"/>
      <c r="BR324" s="148"/>
      <c r="BS324" s="148"/>
      <c r="BT324" s="148"/>
      <c r="BU324" s="148"/>
      <c r="BV324" s="148"/>
      <c r="BW324" s="148"/>
      <c r="BX324" s="148"/>
      <c r="BY324" s="148"/>
      <c r="BZ324" s="148"/>
      <c r="CA324" s="148"/>
      <c r="CB324" s="148"/>
    </row>
    <row r="325" spans="1:80" x14ac:dyDescent="0.25">
      <c r="A325" s="408"/>
      <c r="B325" s="377"/>
      <c r="C325" s="377"/>
      <c r="D325" s="377"/>
      <c r="E325" s="377"/>
      <c r="F325" s="377"/>
      <c r="G325" s="377"/>
      <c r="H325" s="377"/>
      <c r="I325" s="377"/>
      <c r="J325" s="377"/>
      <c r="K325" s="377"/>
      <c r="L325" s="377"/>
      <c r="M325" s="377"/>
      <c r="N325" s="377"/>
      <c r="O325" s="377"/>
      <c r="P325" s="377"/>
      <c r="Q325" s="377"/>
      <c r="R325" s="377"/>
      <c r="S325" s="377"/>
      <c r="T325" s="377"/>
      <c r="U325" s="377"/>
      <c r="V325" s="377"/>
      <c r="W325" s="377"/>
      <c r="X325" s="377"/>
      <c r="Y325" s="377"/>
      <c r="Z325" s="377"/>
      <c r="AA325" s="377"/>
      <c r="AB325" s="377"/>
      <c r="AC325" s="377"/>
      <c r="AD325" s="377"/>
      <c r="AE325" s="377"/>
      <c r="AF325" s="377"/>
      <c r="AG325" s="377"/>
      <c r="AH325" s="377"/>
      <c r="AI325" s="377"/>
      <c r="AJ325" s="377"/>
      <c r="AK325" s="377"/>
      <c r="AL325" s="377"/>
      <c r="AM325" s="377"/>
      <c r="AN325" s="377"/>
      <c r="AO325" s="377"/>
      <c r="AP325" s="148"/>
      <c r="AQ325" s="148"/>
      <c r="AR325" s="148"/>
      <c r="AS325" s="148"/>
      <c r="AT325" s="148"/>
      <c r="AU325" s="148"/>
      <c r="AV325" s="148"/>
      <c r="AW325" s="148"/>
      <c r="AX325" s="148"/>
      <c r="AY325" s="148"/>
      <c r="AZ325" s="148"/>
      <c r="BA325" s="148"/>
      <c r="BB325" s="148"/>
      <c r="BC325" s="148"/>
      <c r="BD325" s="148"/>
      <c r="BE325" s="148"/>
      <c r="BF325" s="148"/>
      <c r="BG325" s="148"/>
      <c r="BH325" s="148"/>
      <c r="BI325" s="148"/>
      <c r="BJ325" s="148"/>
      <c r="BK325" s="148"/>
      <c r="BL325" s="148"/>
      <c r="BM325" s="148"/>
      <c r="BN325" s="148"/>
      <c r="BO325" s="148"/>
      <c r="BP325" s="148"/>
      <c r="BQ325" s="148"/>
      <c r="BR325" s="148"/>
      <c r="BS325" s="148"/>
      <c r="BT325" s="148"/>
      <c r="BU325" s="148"/>
      <c r="BV325" s="148"/>
      <c r="BW325" s="148"/>
      <c r="BX325" s="148"/>
      <c r="BY325" s="148"/>
      <c r="BZ325" s="148"/>
      <c r="CA325" s="148"/>
      <c r="CB325" s="148"/>
    </row>
    <row r="326" spans="1:80" x14ac:dyDescent="0.25">
      <c r="A326" s="408"/>
      <c r="B326" s="377"/>
      <c r="C326" s="377"/>
      <c r="D326" s="377"/>
      <c r="E326" s="377"/>
      <c r="F326" s="377"/>
      <c r="G326" s="377"/>
      <c r="H326" s="377"/>
      <c r="I326" s="377"/>
      <c r="J326" s="377"/>
      <c r="K326" s="377"/>
      <c r="L326" s="377"/>
      <c r="M326" s="377"/>
      <c r="N326" s="377"/>
      <c r="O326" s="377"/>
      <c r="P326" s="377"/>
      <c r="Q326" s="377"/>
      <c r="R326" s="377"/>
      <c r="S326" s="377"/>
      <c r="T326" s="377"/>
      <c r="U326" s="377"/>
      <c r="V326" s="377"/>
      <c r="W326" s="377"/>
      <c r="X326" s="377"/>
      <c r="Y326" s="377"/>
      <c r="Z326" s="377"/>
      <c r="AA326" s="377"/>
      <c r="AB326" s="377"/>
      <c r="AC326" s="377"/>
      <c r="AD326" s="377"/>
      <c r="AE326" s="377"/>
      <c r="AF326" s="377"/>
      <c r="AG326" s="377"/>
      <c r="AH326" s="377"/>
      <c r="AI326" s="377"/>
      <c r="AJ326" s="377"/>
      <c r="AK326" s="377"/>
      <c r="AL326" s="377"/>
      <c r="AM326" s="377"/>
      <c r="AN326" s="377"/>
      <c r="AO326" s="377"/>
      <c r="AP326" s="148"/>
      <c r="AQ326" s="148"/>
      <c r="AR326" s="148"/>
      <c r="AS326" s="148"/>
      <c r="AT326" s="148"/>
      <c r="AU326" s="148"/>
      <c r="AV326" s="148"/>
      <c r="AW326" s="148"/>
      <c r="AX326" s="148"/>
      <c r="AY326" s="148"/>
      <c r="AZ326" s="148"/>
      <c r="BA326" s="148"/>
      <c r="BB326" s="148"/>
      <c r="BC326" s="148"/>
      <c r="BD326" s="148"/>
      <c r="BE326" s="148"/>
      <c r="BF326" s="148"/>
      <c r="BG326" s="148"/>
      <c r="BH326" s="148"/>
      <c r="BI326" s="148"/>
      <c r="BJ326" s="148"/>
      <c r="BK326" s="148"/>
      <c r="BL326" s="148"/>
      <c r="BM326" s="148"/>
      <c r="BN326" s="148"/>
      <c r="BO326" s="148"/>
      <c r="BP326" s="148"/>
      <c r="BQ326" s="148"/>
      <c r="BR326" s="148"/>
      <c r="BS326" s="148"/>
      <c r="BT326" s="148"/>
      <c r="BU326" s="148"/>
      <c r="BV326" s="148"/>
      <c r="BW326" s="148"/>
      <c r="BX326" s="148"/>
      <c r="BY326" s="148"/>
      <c r="BZ326" s="148"/>
      <c r="CA326" s="148"/>
      <c r="CB326" s="148"/>
    </row>
    <row r="327" spans="1:80" x14ac:dyDescent="0.25">
      <c r="A327" s="408"/>
      <c r="B327" s="377"/>
      <c r="C327" s="377"/>
      <c r="D327" s="377"/>
      <c r="E327" s="377"/>
      <c r="F327" s="377"/>
      <c r="G327" s="377"/>
      <c r="H327" s="377"/>
      <c r="I327" s="377"/>
      <c r="J327" s="377"/>
      <c r="K327" s="377"/>
      <c r="L327" s="377"/>
      <c r="M327" s="377"/>
      <c r="N327" s="377"/>
      <c r="O327" s="377"/>
      <c r="P327" s="377"/>
      <c r="Q327" s="377"/>
      <c r="R327" s="377"/>
      <c r="S327" s="377"/>
      <c r="T327" s="377"/>
      <c r="U327" s="377"/>
      <c r="V327" s="377"/>
      <c r="W327" s="377"/>
      <c r="X327" s="377"/>
      <c r="Y327" s="377"/>
      <c r="Z327" s="377"/>
      <c r="AA327" s="377"/>
      <c r="AB327" s="377"/>
      <c r="AC327" s="377"/>
      <c r="AD327" s="377"/>
      <c r="AE327" s="377"/>
      <c r="AF327" s="377"/>
      <c r="AG327" s="377"/>
      <c r="AH327" s="377"/>
      <c r="AI327" s="377"/>
      <c r="AJ327" s="377"/>
      <c r="AK327" s="377"/>
      <c r="AL327" s="377"/>
      <c r="AM327" s="377"/>
      <c r="AN327" s="377"/>
      <c r="AO327" s="377"/>
      <c r="AP327" s="148"/>
      <c r="AQ327" s="148"/>
      <c r="AR327" s="148"/>
      <c r="AS327" s="148"/>
      <c r="AT327" s="148"/>
      <c r="AU327" s="148"/>
      <c r="AV327" s="148"/>
      <c r="AW327" s="148"/>
      <c r="AX327" s="148"/>
      <c r="AY327" s="148"/>
      <c r="AZ327" s="148"/>
      <c r="BA327" s="148"/>
      <c r="BB327" s="148"/>
      <c r="BC327" s="148"/>
      <c r="BD327" s="148"/>
      <c r="BE327" s="148"/>
      <c r="BF327" s="148"/>
      <c r="BG327" s="148"/>
      <c r="BH327" s="148"/>
      <c r="BI327" s="148"/>
      <c r="BJ327" s="148"/>
      <c r="BK327" s="148"/>
      <c r="BL327" s="148"/>
      <c r="BM327" s="148"/>
      <c r="BN327" s="148"/>
      <c r="BO327" s="148"/>
      <c r="BP327" s="148"/>
      <c r="BQ327" s="148"/>
      <c r="BR327" s="148"/>
      <c r="BS327" s="148"/>
      <c r="BT327" s="148"/>
      <c r="BU327" s="148"/>
      <c r="BV327" s="148"/>
      <c r="BW327" s="148"/>
      <c r="BX327" s="148"/>
      <c r="BY327" s="148"/>
      <c r="BZ327" s="148"/>
      <c r="CA327" s="148"/>
      <c r="CB327" s="148"/>
    </row>
    <row r="328" spans="1:80" x14ac:dyDescent="0.25">
      <c r="A328" s="408"/>
      <c r="B328" s="377"/>
      <c r="C328" s="377"/>
      <c r="D328" s="377"/>
      <c r="E328" s="377"/>
      <c r="F328" s="377"/>
      <c r="G328" s="377"/>
      <c r="H328" s="377"/>
      <c r="I328" s="377"/>
      <c r="J328" s="377"/>
      <c r="K328" s="377"/>
      <c r="L328" s="377"/>
      <c r="M328" s="377"/>
      <c r="N328" s="377"/>
      <c r="O328" s="377"/>
      <c r="P328" s="377"/>
      <c r="Q328" s="377"/>
      <c r="R328" s="377"/>
      <c r="S328" s="377"/>
      <c r="T328" s="377"/>
      <c r="U328" s="377"/>
      <c r="V328" s="377"/>
      <c r="W328" s="377"/>
      <c r="X328" s="377"/>
      <c r="Y328" s="377"/>
      <c r="Z328" s="377"/>
      <c r="AA328" s="377"/>
      <c r="AB328" s="377"/>
      <c r="AC328" s="377"/>
      <c r="AD328" s="377"/>
      <c r="AE328" s="377"/>
      <c r="AF328" s="377"/>
      <c r="AG328" s="377"/>
      <c r="AH328" s="377"/>
      <c r="AI328" s="377"/>
      <c r="AJ328" s="377"/>
      <c r="AK328" s="377"/>
      <c r="AL328" s="377"/>
      <c r="AM328" s="377"/>
      <c r="AN328" s="377"/>
      <c r="AO328" s="377"/>
      <c r="AP328" s="148"/>
      <c r="AQ328" s="148"/>
      <c r="AR328" s="148"/>
      <c r="AS328" s="148"/>
      <c r="AT328" s="148"/>
      <c r="AU328" s="148"/>
      <c r="AV328" s="148"/>
      <c r="AW328" s="148"/>
      <c r="AX328" s="148"/>
      <c r="AY328" s="148"/>
      <c r="AZ328" s="148"/>
      <c r="BA328" s="148"/>
      <c r="BB328" s="148"/>
      <c r="BC328" s="148"/>
      <c r="BD328" s="148"/>
      <c r="BE328" s="148"/>
      <c r="BF328" s="148"/>
      <c r="BG328" s="148"/>
      <c r="BH328" s="148"/>
      <c r="BI328" s="148"/>
      <c r="BJ328" s="148"/>
      <c r="BK328" s="148"/>
      <c r="BL328" s="148"/>
      <c r="BM328" s="148"/>
      <c r="BN328" s="148"/>
      <c r="BO328" s="148"/>
      <c r="BP328" s="148"/>
      <c r="BQ328" s="148"/>
      <c r="BR328" s="148"/>
      <c r="BS328" s="148"/>
      <c r="BT328" s="148"/>
      <c r="BU328" s="148"/>
      <c r="BV328" s="148"/>
      <c r="BW328" s="148"/>
      <c r="BX328" s="148"/>
      <c r="BY328" s="148"/>
      <c r="BZ328" s="148"/>
      <c r="CA328" s="148"/>
      <c r="CB328" s="148"/>
    </row>
    <row r="329" spans="1:80" x14ac:dyDescent="0.25">
      <c r="AA329" s="377"/>
      <c r="AB329" s="377"/>
      <c r="AC329" s="377"/>
      <c r="AD329" s="377"/>
      <c r="AE329" s="377"/>
      <c r="AF329" s="377"/>
      <c r="AG329" s="377"/>
      <c r="AH329" s="377"/>
      <c r="AI329" s="377"/>
      <c r="AJ329" s="377"/>
      <c r="AK329" s="377"/>
      <c r="AL329" s="377"/>
      <c r="AM329" s="377"/>
      <c r="AN329" s="377"/>
      <c r="AO329" s="377"/>
      <c r="AP329" s="148"/>
      <c r="AQ329" s="148"/>
      <c r="AR329" s="148"/>
      <c r="AS329" s="148"/>
      <c r="AT329" s="148"/>
      <c r="AU329" s="148"/>
      <c r="AV329" s="148"/>
      <c r="AW329" s="148"/>
      <c r="AX329" s="148"/>
      <c r="AY329" s="148"/>
      <c r="AZ329" s="148"/>
      <c r="BA329" s="148"/>
      <c r="BB329" s="148"/>
      <c r="BC329" s="148"/>
      <c r="BD329" s="148"/>
      <c r="BE329" s="148"/>
      <c r="BF329" s="148"/>
      <c r="BG329" s="148"/>
      <c r="BH329" s="148"/>
      <c r="BI329" s="148"/>
      <c r="BJ329" s="148"/>
      <c r="BK329" s="148"/>
      <c r="BL329" s="148"/>
      <c r="BM329" s="148"/>
      <c r="BN329" s="148"/>
      <c r="BO329" s="148"/>
      <c r="BP329" s="148"/>
      <c r="BQ329" s="148"/>
      <c r="BR329" s="148"/>
      <c r="BS329" s="148"/>
      <c r="BT329" s="148"/>
      <c r="BU329" s="148"/>
      <c r="BV329" s="148"/>
      <c r="BW329" s="148"/>
      <c r="BX329" s="148"/>
      <c r="BY329" s="148"/>
      <c r="BZ329" s="148"/>
      <c r="CA329" s="148"/>
      <c r="CB329" s="148"/>
    </row>
  </sheetData>
  <mergeCells count="1">
    <mergeCell ref="AA1:AD1"/>
  </mergeCells>
  <pageMargins left="0.1" right="0.1" top="0.1" bottom="0.1" header="0.1" footer="0.1"/>
  <pageSetup paperSize="5" scale="6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BG93"/>
  <sheetViews>
    <sheetView workbookViewId="0">
      <selection activeCell="M25" sqref="M25"/>
    </sheetView>
  </sheetViews>
  <sheetFormatPr defaultRowHeight="15" x14ac:dyDescent="0.25"/>
  <cols>
    <col min="8" max="8" width="8.7109375" style="15"/>
    <col min="9" max="10" width="8.7109375" style="300"/>
    <col min="11" max="11" width="8.7109375" style="15"/>
    <col min="12" max="12" width="8.7109375" style="229"/>
    <col min="13" max="13" width="8.7109375" style="15"/>
    <col min="15" max="15" width="12" customWidth="1"/>
    <col min="16" max="18" width="8.7109375" style="231"/>
    <col min="23" max="23" width="8.7109375" style="15"/>
    <col min="39" max="40" width="8.7109375" style="229"/>
    <col min="57" max="57" width="1.5703125" customWidth="1"/>
    <col min="58" max="58" width="9.28515625" customWidth="1"/>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0" t="s">
        <v>243</v>
      </c>
      <c r="B4" s="155" t="s">
        <v>237</v>
      </c>
      <c r="C4" s="172" t="s">
        <v>241</v>
      </c>
      <c r="D4" s="701" t="s">
        <v>495</v>
      </c>
      <c r="E4" s="201" t="s">
        <v>238</v>
      </c>
      <c r="F4" s="667"/>
      <c r="G4" s="171" t="s">
        <v>496</v>
      </c>
      <c r="H4" s="170" t="s">
        <v>497</v>
      </c>
      <c r="I4" s="172"/>
      <c r="J4" s="170" t="s">
        <v>498</v>
      </c>
      <c r="K4" s="172"/>
      <c r="L4" s="172" t="s">
        <v>499</v>
      </c>
      <c r="M4" s="370" t="s">
        <v>3</v>
      </c>
      <c r="N4" s="171" t="s">
        <v>248</v>
      </c>
      <c r="O4" s="171">
        <v>1</v>
      </c>
      <c r="P4" s="275" t="s">
        <v>3</v>
      </c>
      <c r="Q4" s="275"/>
      <c r="R4" s="685">
        <v>1</v>
      </c>
      <c r="S4" s="298">
        <v>43040</v>
      </c>
      <c r="T4" s="170" t="s">
        <v>501</v>
      </c>
      <c r="U4" s="170" t="s">
        <v>1454</v>
      </c>
      <c r="V4" s="234" t="s">
        <v>1455</v>
      </c>
      <c r="W4" s="689">
        <v>468</v>
      </c>
      <c r="X4" s="689">
        <v>1404</v>
      </c>
      <c r="Y4" s="690">
        <v>5616</v>
      </c>
      <c r="Z4" s="275" t="s">
        <v>240</v>
      </c>
      <c r="AA4" s="370"/>
      <c r="AB4" s="370"/>
      <c r="AC4" s="370"/>
      <c r="AD4" s="370"/>
      <c r="AE4" s="370"/>
      <c r="AF4" s="569"/>
      <c r="AG4" s="370"/>
      <c r="AH4" s="370"/>
      <c r="AI4" s="569"/>
      <c r="AJ4" s="370" t="s">
        <v>504</v>
      </c>
      <c r="AK4" s="370"/>
      <c r="AL4" s="370" t="s">
        <v>505</v>
      </c>
      <c r="AM4" s="370">
        <v>7034</v>
      </c>
      <c r="AN4" s="569">
        <v>43010</v>
      </c>
      <c r="AO4" s="569"/>
      <c r="AP4" s="370"/>
      <c r="AQ4" s="370"/>
      <c r="AR4" s="370"/>
      <c r="AS4" s="661"/>
      <c r="AT4" s="370"/>
      <c r="AU4" s="370"/>
      <c r="AV4" s="370"/>
      <c r="AW4" s="569"/>
      <c r="AX4" s="370"/>
      <c r="AY4" s="370"/>
      <c r="AZ4" s="370"/>
      <c r="BA4" s="370"/>
      <c r="BB4" s="569"/>
      <c r="BC4" s="569"/>
      <c r="BD4" s="370"/>
      <c r="BE4" s="370"/>
      <c r="BF4" s="569"/>
      <c r="BG4" s="370"/>
    </row>
    <row r="5" spans="1:59" s="2" customFormat="1" ht="11.25" x14ac:dyDescent="0.2">
      <c r="A5" s="174" t="s">
        <v>244</v>
      </c>
      <c r="B5" s="155" t="s">
        <v>237</v>
      </c>
      <c r="C5" s="201" t="s">
        <v>241</v>
      </c>
      <c r="D5" s="701" t="s">
        <v>506</v>
      </c>
      <c r="E5" s="201" t="s">
        <v>238</v>
      </c>
      <c r="F5" s="668"/>
      <c r="G5" s="173" t="s">
        <v>496</v>
      </c>
      <c r="H5" s="174" t="s">
        <v>507</v>
      </c>
      <c r="I5" s="174"/>
      <c r="J5" s="174" t="s">
        <v>498</v>
      </c>
      <c r="K5" s="172"/>
      <c r="L5" s="172" t="s">
        <v>499</v>
      </c>
      <c r="M5" s="247" t="s">
        <v>3</v>
      </c>
      <c r="N5" s="173" t="s">
        <v>248</v>
      </c>
      <c r="O5" s="173">
        <v>1</v>
      </c>
      <c r="P5" s="272" t="s">
        <v>3</v>
      </c>
      <c r="Q5" s="272"/>
      <c r="R5" s="686">
        <v>1</v>
      </c>
      <c r="S5" s="298">
        <v>43040</v>
      </c>
      <c r="T5" s="174" t="s">
        <v>501</v>
      </c>
      <c r="U5" s="174" t="s">
        <v>1454</v>
      </c>
      <c r="V5" s="235" t="s">
        <v>1455</v>
      </c>
      <c r="W5" s="691">
        <v>282</v>
      </c>
      <c r="X5" s="691">
        <v>846</v>
      </c>
      <c r="Y5" s="692">
        <v>3384</v>
      </c>
      <c r="Z5" s="272" t="s">
        <v>240</v>
      </c>
      <c r="AA5" s="247"/>
      <c r="AB5" s="247"/>
      <c r="AC5" s="247"/>
      <c r="AD5" s="247"/>
      <c r="AE5" s="247"/>
      <c r="AF5" s="249"/>
      <c r="AG5" s="247"/>
      <c r="AH5" s="247"/>
      <c r="AI5" s="249"/>
      <c r="AJ5" s="247" t="s">
        <v>504</v>
      </c>
      <c r="AK5" s="247"/>
      <c r="AL5" s="247" t="s">
        <v>505</v>
      </c>
      <c r="AM5" s="247">
        <v>7034</v>
      </c>
      <c r="AN5" s="249">
        <v>43010</v>
      </c>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508</v>
      </c>
      <c r="B6" s="20" t="s">
        <v>237</v>
      </c>
      <c r="C6" s="201" t="s">
        <v>241</v>
      </c>
      <c r="D6" s="701" t="s">
        <v>509</v>
      </c>
      <c r="E6" s="201" t="s">
        <v>238</v>
      </c>
      <c r="F6" s="668"/>
      <c r="G6" s="173" t="s">
        <v>496</v>
      </c>
      <c r="H6" s="174" t="s">
        <v>510</v>
      </c>
      <c r="I6" s="174"/>
      <c r="J6" s="174" t="s">
        <v>498</v>
      </c>
      <c r="K6" s="201"/>
      <c r="L6" s="201" t="s">
        <v>499</v>
      </c>
      <c r="M6" s="247" t="s">
        <v>511</v>
      </c>
      <c r="N6" s="173" t="s">
        <v>248</v>
      </c>
      <c r="O6" s="173">
        <v>1</v>
      </c>
      <c r="P6" s="272" t="s">
        <v>3</v>
      </c>
      <c r="Q6" s="272"/>
      <c r="R6" s="560">
        <v>1</v>
      </c>
      <c r="S6" s="299"/>
      <c r="T6" s="174" t="s">
        <v>501</v>
      </c>
      <c r="U6" s="174" t="s">
        <v>1454</v>
      </c>
      <c r="V6" s="235" t="s">
        <v>1455</v>
      </c>
      <c r="W6" s="691">
        <v>245</v>
      </c>
      <c r="X6" s="691">
        <v>735</v>
      </c>
      <c r="Y6" s="692">
        <v>2940</v>
      </c>
      <c r="Z6" s="272" t="s">
        <v>512</v>
      </c>
      <c r="AA6" s="247"/>
      <c r="AB6" s="247"/>
      <c r="AC6" s="247"/>
      <c r="AD6" s="247"/>
      <c r="AE6" s="247"/>
      <c r="AF6" s="249"/>
      <c r="AG6" s="247"/>
      <c r="AH6" s="247"/>
      <c r="AI6" s="249"/>
      <c r="AJ6" s="247" t="s">
        <v>513</v>
      </c>
      <c r="AK6" s="247"/>
      <c r="AL6" s="247" t="s">
        <v>505</v>
      </c>
      <c r="AM6" s="247">
        <v>7034</v>
      </c>
      <c r="AN6" s="249">
        <v>43010</v>
      </c>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514</v>
      </c>
      <c r="B7" s="20" t="s">
        <v>237</v>
      </c>
      <c r="C7" s="201" t="s">
        <v>241</v>
      </c>
      <c r="D7" s="701" t="s">
        <v>515</v>
      </c>
      <c r="E7" s="201" t="s">
        <v>238</v>
      </c>
      <c r="F7" s="668"/>
      <c r="G7" s="173" t="s">
        <v>496</v>
      </c>
      <c r="H7" s="174" t="s">
        <v>516</v>
      </c>
      <c r="I7" s="174"/>
      <c r="J7" s="174" t="s">
        <v>498</v>
      </c>
      <c r="K7" s="201"/>
      <c r="L7" s="201" t="s">
        <v>499</v>
      </c>
      <c r="M7" s="247" t="s">
        <v>511</v>
      </c>
      <c r="N7" s="173" t="s">
        <v>248</v>
      </c>
      <c r="O7" s="173">
        <v>1</v>
      </c>
      <c r="P7" s="272" t="s">
        <v>3</v>
      </c>
      <c r="Q7" s="272"/>
      <c r="R7" s="560">
        <v>1</v>
      </c>
      <c r="S7" s="299"/>
      <c r="T7" s="174" t="s">
        <v>501</v>
      </c>
      <c r="U7" s="174" t="s">
        <v>1454</v>
      </c>
      <c r="V7" s="235" t="s">
        <v>1455</v>
      </c>
      <c r="W7" s="691">
        <v>245</v>
      </c>
      <c r="X7" s="691">
        <v>735</v>
      </c>
      <c r="Y7" s="692">
        <v>2940</v>
      </c>
      <c r="Z7" s="272" t="s">
        <v>512</v>
      </c>
      <c r="AA7" s="247"/>
      <c r="AB7" s="247"/>
      <c r="AC7" s="247"/>
      <c r="AD7" s="247"/>
      <c r="AE7" s="247"/>
      <c r="AF7" s="249"/>
      <c r="AG7" s="247"/>
      <c r="AH7" s="247"/>
      <c r="AI7" s="249"/>
      <c r="AJ7" s="247" t="s">
        <v>504</v>
      </c>
      <c r="AK7" s="247"/>
      <c r="AL7" s="247" t="s">
        <v>505</v>
      </c>
      <c r="AM7" s="247">
        <v>7034</v>
      </c>
      <c r="AN7" s="249">
        <v>43010</v>
      </c>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517</v>
      </c>
      <c r="B8" s="20" t="s">
        <v>237</v>
      </c>
      <c r="C8" s="201" t="s">
        <v>241</v>
      </c>
      <c r="D8" s="701" t="s">
        <v>515</v>
      </c>
      <c r="E8" s="201" t="s">
        <v>238</v>
      </c>
      <c r="F8" s="668"/>
      <c r="G8" s="173" t="s">
        <v>496</v>
      </c>
      <c r="H8" s="174" t="s">
        <v>518</v>
      </c>
      <c r="I8" s="174"/>
      <c r="J8" s="174" t="s">
        <v>498</v>
      </c>
      <c r="K8" s="201"/>
      <c r="L8" s="201" t="s">
        <v>499</v>
      </c>
      <c r="M8" s="247" t="s">
        <v>511</v>
      </c>
      <c r="N8" s="173" t="s">
        <v>248</v>
      </c>
      <c r="O8" s="173">
        <v>1</v>
      </c>
      <c r="P8" s="272" t="s">
        <v>3</v>
      </c>
      <c r="Q8" s="272"/>
      <c r="R8" s="560">
        <v>1</v>
      </c>
      <c r="S8" s="299"/>
      <c r="T8" s="174" t="s">
        <v>501</v>
      </c>
      <c r="U8" s="174" t="s">
        <v>1454</v>
      </c>
      <c r="V8" s="235" t="s">
        <v>1455</v>
      </c>
      <c r="W8" s="691">
        <v>245</v>
      </c>
      <c r="X8" s="691">
        <v>735</v>
      </c>
      <c r="Y8" s="692">
        <v>2940</v>
      </c>
      <c r="Z8" s="272" t="s">
        <v>512</v>
      </c>
      <c r="AA8" s="247"/>
      <c r="AB8" s="247"/>
      <c r="AC8" s="247"/>
      <c r="AD8" s="247"/>
      <c r="AE8" s="247"/>
      <c r="AF8" s="249"/>
      <c r="AG8" s="247"/>
      <c r="AH8" s="247"/>
      <c r="AI8" s="249"/>
      <c r="AJ8" s="247" t="s">
        <v>504</v>
      </c>
      <c r="AK8" s="247"/>
      <c r="AL8" s="247" t="s">
        <v>505</v>
      </c>
      <c r="AM8" s="247">
        <v>7034</v>
      </c>
      <c r="AN8" s="249">
        <v>43010</v>
      </c>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519</v>
      </c>
      <c r="B9" s="20" t="s">
        <v>237</v>
      </c>
      <c r="C9" s="201" t="s">
        <v>241</v>
      </c>
      <c r="D9" s="701" t="s">
        <v>520</v>
      </c>
      <c r="E9" s="201" t="s">
        <v>238</v>
      </c>
      <c r="F9" s="668"/>
      <c r="G9" s="173" t="s">
        <v>496</v>
      </c>
      <c r="H9" s="174" t="s">
        <v>521</v>
      </c>
      <c r="I9" s="174"/>
      <c r="J9" s="174" t="s">
        <v>498</v>
      </c>
      <c r="K9" s="201"/>
      <c r="L9" s="201" t="s">
        <v>499</v>
      </c>
      <c r="M9" s="247" t="s">
        <v>511</v>
      </c>
      <c r="N9" s="173" t="s">
        <v>248</v>
      </c>
      <c r="O9" s="173">
        <v>1</v>
      </c>
      <c r="P9" s="272" t="s">
        <v>3</v>
      </c>
      <c r="Q9" s="272"/>
      <c r="R9" s="560">
        <v>1</v>
      </c>
      <c r="S9" s="299"/>
      <c r="T9" s="174" t="s">
        <v>501</v>
      </c>
      <c r="U9" s="174" t="s">
        <v>1454</v>
      </c>
      <c r="V9" s="235" t="s">
        <v>1455</v>
      </c>
      <c r="W9" s="691">
        <v>245</v>
      </c>
      <c r="X9" s="691">
        <v>735</v>
      </c>
      <c r="Y9" s="692">
        <v>2940</v>
      </c>
      <c r="Z9" s="272" t="s">
        <v>512</v>
      </c>
      <c r="AA9" s="247"/>
      <c r="AB9" s="247"/>
      <c r="AC9" s="247"/>
      <c r="AD9" s="247"/>
      <c r="AE9" s="247"/>
      <c r="AF9" s="249"/>
      <c r="AG9" s="247"/>
      <c r="AH9" s="247"/>
      <c r="AI9" s="249"/>
      <c r="AJ9" s="247" t="s">
        <v>504</v>
      </c>
      <c r="AK9" s="247"/>
      <c r="AL9" s="247" t="s">
        <v>505</v>
      </c>
      <c r="AM9" s="247">
        <v>7034</v>
      </c>
      <c r="AN9" s="249">
        <v>43010</v>
      </c>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239</v>
      </c>
      <c r="B10" s="20" t="s">
        <v>237</v>
      </c>
      <c r="C10" s="201" t="s">
        <v>241</v>
      </c>
      <c r="D10" s="701" t="s">
        <v>506</v>
      </c>
      <c r="E10" s="201" t="s">
        <v>238</v>
      </c>
      <c r="F10" s="668"/>
      <c r="G10" s="173" t="s">
        <v>496</v>
      </c>
      <c r="H10" s="174" t="s">
        <v>522</v>
      </c>
      <c r="I10" s="174"/>
      <c r="J10" s="174" t="s">
        <v>523</v>
      </c>
      <c r="K10" s="201"/>
      <c r="L10" s="201" t="s">
        <v>499</v>
      </c>
      <c r="M10" s="247" t="s">
        <v>242</v>
      </c>
      <c r="N10" s="173" t="s">
        <v>248</v>
      </c>
      <c r="O10" s="173">
        <v>1</v>
      </c>
      <c r="P10" s="272" t="s">
        <v>3</v>
      </c>
      <c r="Q10" s="272"/>
      <c r="R10" s="686">
        <v>1</v>
      </c>
      <c r="S10" s="299">
        <v>43101</v>
      </c>
      <c r="T10" s="174" t="s">
        <v>501</v>
      </c>
      <c r="U10" s="174" t="s">
        <v>1454</v>
      </c>
      <c r="V10" s="235" t="s">
        <v>1455</v>
      </c>
      <c r="W10" s="691">
        <v>245</v>
      </c>
      <c r="X10" s="691">
        <v>735</v>
      </c>
      <c r="Y10" s="692">
        <v>2940</v>
      </c>
      <c r="Z10" s="272" t="s">
        <v>240</v>
      </c>
      <c r="AA10" s="247"/>
      <c r="AB10" s="247"/>
      <c r="AC10" s="247"/>
      <c r="AD10" s="247"/>
      <c r="AE10" s="247"/>
      <c r="AF10" s="249"/>
      <c r="AG10" s="247"/>
      <c r="AH10" s="247"/>
      <c r="AI10" s="249"/>
      <c r="AJ10" s="247" t="s">
        <v>513</v>
      </c>
      <c r="AK10" s="247"/>
      <c r="AL10" s="247" t="s">
        <v>505</v>
      </c>
      <c r="AM10" s="247">
        <v>7034</v>
      </c>
      <c r="AN10" s="249">
        <v>43010</v>
      </c>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524</v>
      </c>
      <c r="B11" s="20" t="s">
        <v>237</v>
      </c>
      <c r="C11" s="201" t="s">
        <v>241</v>
      </c>
      <c r="D11" s="701" t="s">
        <v>525</v>
      </c>
      <c r="E11" s="201" t="s">
        <v>238</v>
      </c>
      <c r="F11" s="668"/>
      <c r="G11" s="173" t="s">
        <v>496</v>
      </c>
      <c r="H11" s="174" t="s">
        <v>526</v>
      </c>
      <c r="I11" s="173"/>
      <c r="J11" s="174" t="s">
        <v>498</v>
      </c>
      <c r="K11" s="201"/>
      <c r="L11" s="201" t="s">
        <v>499</v>
      </c>
      <c r="M11" s="247" t="s">
        <v>527</v>
      </c>
      <c r="N11" s="173" t="s">
        <v>1220</v>
      </c>
      <c r="O11" s="173">
        <v>1</v>
      </c>
      <c r="P11" s="272" t="s">
        <v>3</v>
      </c>
      <c r="Q11" s="272"/>
      <c r="R11" s="560">
        <v>1</v>
      </c>
      <c r="S11" s="299">
        <v>43076</v>
      </c>
      <c r="T11" s="174" t="s">
        <v>501</v>
      </c>
      <c r="U11" s="174" t="s">
        <v>1454</v>
      </c>
      <c r="V11" s="235" t="s">
        <v>1455</v>
      </c>
      <c r="W11" s="691">
        <v>318</v>
      </c>
      <c r="X11" s="691">
        <v>954</v>
      </c>
      <c r="Y11" s="692">
        <v>3816</v>
      </c>
      <c r="Z11" s="272" t="s">
        <v>512</v>
      </c>
      <c r="AA11" s="247"/>
      <c r="AB11" s="247"/>
      <c r="AC11" s="247"/>
      <c r="AD11" s="247"/>
      <c r="AE11" s="247"/>
      <c r="AF11" s="249"/>
      <c r="AG11" s="247"/>
      <c r="AH11" s="247"/>
      <c r="AI11" s="249"/>
      <c r="AJ11" s="247" t="s">
        <v>504</v>
      </c>
      <c r="AK11" s="247"/>
      <c r="AL11" s="247" t="s">
        <v>505</v>
      </c>
      <c r="AM11" s="247">
        <v>7236</v>
      </c>
      <c r="AN11" s="249">
        <v>43010</v>
      </c>
      <c r="AO11" s="249">
        <v>43076</v>
      </c>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528</v>
      </c>
      <c r="B12" s="20" t="s">
        <v>237</v>
      </c>
      <c r="C12" s="201" t="s">
        <v>241</v>
      </c>
      <c r="D12" s="701" t="s">
        <v>529</v>
      </c>
      <c r="E12" s="201" t="s">
        <v>238</v>
      </c>
      <c r="F12" s="668"/>
      <c r="G12" s="173" t="s">
        <v>496</v>
      </c>
      <c r="H12" s="174" t="s">
        <v>530</v>
      </c>
      <c r="I12" s="173"/>
      <c r="J12" s="174" t="s">
        <v>498</v>
      </c>
      <c r="K12" s="201"/>
      <c r="L12" s="201" t="s">
        <v>499</v>
      </c>
      <c r="M12" s="247" t="s">
        <v>531</v>
      </c>
      <c r="N12" s="173" t="s">
        <v>1220</v>
      </c>
      <c r="O12" s="173">
        <v>1</v>
      </c>
      <c r="P12" s="272" t="s">
        <v>3</v>
      </c>
      <c r="Q12" s="272"/>
      <c r="R12" s="560">
        <v>1</v>
      </c>
      <c r="S12" s="299"/>
      <c r="T12" s="174" t="s">
        <v>532</v>
      </c>
      <c r="U12" s="174" t="s">
        <v>1454</v>
      </c>
      <c r="V12" s="235" t="s">
        <v>1456</v>
      </c>
      <c r="W12" s="691">
        <v>283</v>
      </c>
      <c r="X12" s="691">
        <v>849</v>
      </c>
      <c r="Y12" s="692">
        <v>3396</v>
      </c>
      <c r="Z12" s="272" t="s">
        <v>512</v>
      </c>
      <c r="AA12" s="247"/>
      <c r="AB12" s="247"/>
      <c r="AC12" s="247"/>
      <c r="AD12" s="247"/>
      <c r="AE12" s="247"/>
      <c r="AF12" s="249"/>
      <c r="AG12" s="247"/>
      <c r="AH12" s="247"/>
      <c r="AI12" s="249"/>
      <c r="AJ12" s="247" t="s">
        <v>513</v>
      </c>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565"/>
      <c r="B13" s="565"/>
      <c r="C13" s="566"/>
      <c r="E13" s="566"/>
      <c r="F13" s="671"/>
      <c r="G13" s="458"/>
      <c r="H13" s="565"/>
      <c r="I13" s="566"/>
      <c r="J13" s="565" t="s">
        <v>3</v>
      </c>
      <c r="K13" s="173"/>
      <c r="L13" s="201"/>
      <c r="M13" s="20"/>
      <c r="N13" s="458"/>
      <c r="O13" s="458"/>
      <c r="P13" s="473"/>
      <c r="Q13" s="459"/>
      <c r="R13" s="567"/>
      <c r="S13" s="460"/>
      <c r="T13" s="565"/>
      <c r="U13" s="565"/>
      <c r="V13" s="568"/>
      <c r="W13" s="696"/>
      <c r="X13" s="696"/>
      <c r="Y13" s="697"/>
      <c r="Z13" s="473"/>
      <c r="AF13" s="240"/>
      <c r="AI13" s="240"/>
      <c r="AN13" s="240"/>
      <c r="AO13" s="240"/>
      <c r="AS13" s="664"/>
      <c r="AW13" s="240"/>
      <c r="BB13" s="240"/>
      <c r="BC13" s="240"/>
      <c r="BF13" s="240"/>
    </row>
    <row r="14" spans="1:59" s="2" customFormat="1" ht="11.25" x14ac:dyDescent="0.2">
      <c r="A14" s="174"/>
      <c r="B14" s="174"/>
      <c r="C14" s="201"/>
      <c r="E14" s="201"/>
      <c r="F14" s="668"/>
      <c r="G14" s="173"/>
      <c r="H14" s="174"/>
      <c r="I14" s="201"/>
      <c r="J14" s="174" t="s">
        <v>3</v>
      </c>
      <c r="K14" s="173"/>
      <c r="L14" s="201"/>
      <c r="M14" s="20"/>
      <c r="N14" s="173"/>
      <c r="O14" s="173"/>
      <c r="P14" s="272"/>
      <c r="Q14" s="202"/>
      <c r="R14" s="560"/>
      <c r="S14" s="299"/>
      <c r="T14" s="174"/>
      <c r="U14" s="174"/>
      <c r="V14" s="235"/>
      <c r="W14" s="691"/>
      <c r="X14" s="691"/>
      <c r="Y14" s="692"/>
      <c r="Z14" s="272"/>
      <c r="AF14" s="240"/>
      <c r="AI14" s="240"/>
      <c r="AN14" s="240"/>
      <c r="AO14" s="240"/>
      <c r="AS14" s="664"/>
      <c r="AW14" s="240"/>
      <c r="BB14" s="240"/>
      <c r="BC14" s="240"/>
      <c r="BF14" s="240"/>
    </row>
    <row r="15" spans="1:59" s="2" customFormat="1" ht="11.25" x14ac:dyDescent="0.2">
      <c r="A15" s="174"/>
      <c r="B15" s="174"/>
      <c r="C15" s="201"/>
      <c r="E15" s="201"/>
      <c r="F15" s="668"/>
      <c r="G15" s="173"/>
      <c r="H15" s="174"/>
      <c r="I15" s="201"/>
      <c r="J15" s="174"/>
      <c r="K15" s="173"/>
      <c r="L15" s="201"/>
      <c r="M15" s="20"/>
      <c r="N15" s="173"/>
      <c r="O15" s="173"/>
      <c r="P15" s="272"/>
      <c r="Q15" s="202"/>
      <c r="R15" s="560"/>
      <c r="S15" s="299"/>
      <c r="T15" s="174"/>
      <c r="U15" s="174"/>
      <c r="V15" s="235"/>
      <c r="W15" s="691"/>
      <c r="X15" s="691"/>
      <c r="Y15" s="692"/>
      <c r="Z15" s="272"/>
      <c r="AF15" s="240"/>
      <c r="AI15" s="240"/>
      <c r="AN15" s="240"/>
      <c r="AO15" s="240"/>
      <c r="AS15" s="664"/>
      <c r="AW15" s="240"/>
      <c r="BB15" s="240"/>
      <c r="BC15" s="240"/>
      <c r="BF15" s="240"/>
    </row>
    <row r="16" spans="1:59" s="2" customFormat="1" ht="11.25" x14ac:dyDescent="0.2">
      <c r="A16" s="174"/>
      <c r="B16" s="174"/>
      <c r="C16" s="201"/>
      <c r="E16" s="201"/>
      <c r="F16" s="668"/>
      <c r="G16" s="173"/>
      <c r="H16" s="174"/>
      <c r="I16" s="201"/>
      <c r="J16" s="174"/>
      <c r="K16" s="173"/>
      <c r="L16" s="201"/>
      <c r="M16" s="20"/>
      <c r="N16" s="173"/>
      <c r="O16" s="173"/>
      <c r="P16" s="272"/>
      <c r="Q16" s="202"/>
      <c r="R16" s="560"/>
      <c r="S16" s="299"/>
      <c r="T16" s="174"/>
      <c r="U16" s="174"/>
      <c r="V16" s="235"/>
      <c r="W16" s="691"/>
      <c r="X16" s="691"/>
      <c r="Y16" s="692"/>
      <c r="Z16" s="272"/>
      <c r="AF16" s="240"/>
      <c r="AI16" s="240"/>
      <c r="AN16" s="240"/>
      <c r="AO16" s="240"/>
      <c r="AS16" s="664"/>
      <c r="AW16" s="240"/>
      <c r="BB16" s="240"/>
      <c r="BC16" s="240"/>
      <c r="BF16" s="240"/>
    </row>
    <row r="17" spans="1:58" s="2" customFormat="1" ht="11.25" x14ac:dyDescent="0.2">
      <c r="A17" s="174"/>
      <c r="B17" s="20"/>
      <c r="C17" s="201"/>
      <c r="E17" s="201"/>
      <c r="F17" s="668"/>
      <c r="G17" s="173"/>
      <c r="H17" s="174"/>
      <c r="I17" s="201"/>
      <c r="J17" s="174"/>
      <c r="K17" s="173"/>
      <c r="L17" s="201"/>
      <c r="M17" s="20"/>
      <c r="N17" s="173"/>
      <c r="O17" s="173"/>
      <c r="P17" s="272"/>
      <c r="Q17" s="202"/>
      <c r="R17" s="560"/>
      <c r="S17" s="299"/>
      <c r="T17" s="174"/>
      <c r="U17" s="174"/>
      <c r="V17" s="235"/>
      <c r="W17" s="691"/>
      <c r="X17" s="691"/>
      <c r="Y17" s="692"/>
      <c r="Z17" s="272"/>
      <c r="AF17" s="240"/>
      <c r="AI17" s="240"/>
      <c r="AN17" s="240"/>
      <c r="AO17" s="240"/>
      <c r="AS17" s="664"/>
      <c r="AW17" s="240"/>
      <c r="BB17" s="240"/>
      <c r="BC17" s="240"/>
      <c r="BF17" s="240"/>
    </row>
    <row r="18" spans="1:58" s="2" customFormat="1" ht="11.25" x14ac:dyDescent="0.2">
      <c r="A18" s="174"/>
      <c r="B18" s="174"/>
      <c r="C18" s="201"/>
      <c r="E18" s="201"/>
      <c r="F18" s="668"/>
      <c r="G18" s="173"/>
      <c r="H18" s="174"/>
      <c r="I18" s="201"/>
      <c r="J18" s="174"/>
      <c r="K18" s="173"/>
      <c r="L18" s="201"/>
      <c r="M18" s="20"/>
      <c r="N18" s="173"/>
      <c r="O18" s="173"/>
      <c r="P18" s="272"/>
      <c r="Q18" s="202"/>
      <c r="R18" s="560"/>
      <c r="S18" s="299"/>
      <c r="T18" s="174"/>
      <c r="U18" s="174"/>
      <c r="V18" s="235"/>
      <c r="W18" s="691"/>
      <c r="X18" s="691"/>
      <c r="Y18" s="692"/>
      <c r="Z18" s="272"/>
      <c r="AF18" s="240"/>
      <c r="AI18" s="240"/>
      <c r="AN18" s="240"/>
      <c r="AO18" s="240"/>
      <c r="AS18" s="664"/>
      <c r="AW18" s="240"/>
      <c r="BB18" s="240"/>
      <c r="BC18" s="240"/>
      <c r="BF18" s="240"/>
    </row>
    <row r="19" spans="1:58" s="2" customFormat="1" ht="11.25" x14ac:dyDescent="0.2">
      <c r="A19" s="174"/>
      <c r="B19" s="174"/>
      <c r="C19" s="201"/>
      <c r="E19" s="201"/>
      <c r="F19" s="668"/>
      <c r="G19" s="173"/>
      <c r="H19" s="174"/>
      <c r="I19" s="201"/>
      <c r="J19" s="174"/>
      <c r="K19" s="173"/>
      <c r="L19" s="201"/>
      <c r="M19" s="20"/>
      <c r="N19" s="173"/>
      <c r="O19" s="173"/>
      <c r="P19" s="272"/>
      <c r="Q19" s="202"/>
      <c r="R19" s="560"/>
      <c r="S19" s="299"/>
      <c r="T19" s="174"/>
      <c r="U19" s="174"/>
      <c r="V19" s="235"/>
      <c r="W19" s="691"/>
      <c r="X19" s="691"/>
      <c r="Y19" s="692"/>
      <c r="Z19" s="272"/>
      <c r="AF19" s="240"/>
      <c r="AI19" s="240"/>
      <c r="AN19" s="240"/>
      <c r="AO19" s="240"/>
      <c r="AS19" s="664"/>
      <c r="AW19" s="240"/>
      <c r="BB19" s="240"/>
      <c r="BC19" s="240"/>
      <c r="BF19" s="240"/>
    </row>
    <row r="20" spans="1:58" s="2" customFormat="1" ht="11.25" x14ac:dyDescent="0.2">
      <c r="A20" s="174"/>
      <c r="B20" s="174"/>
      <c r="C20" s="201"/>
      <c r="E20" s="201"/>
      <c r="F20" s="668"/>
      <c r="G20" s="173"/>
      <c r="H20" s="174"/>
      <c r="I20" s="201"/>
      <c r="J20" s="174"/>
      <c r="K20" s="173"/>
      <c r="L20" s="201"/>
      <c r="M20" s="20"/>
      <c r="N20" s="173"/>
      <c r="O20" s="173"/>
      <c r="P20" s="272"/>
      <c r="Q20" s="202"/>
      <c r="R20" s="560"/>
      <c r="S20" s="299"/>
      <c r="T20" s="174"/>
      <c r="U20" s="174"/>
      <c r="V20" s="235"/>
      <c r="W20" s="691"/>
      <c r="X20" s="691"/>
      <c r="Y20" s="692"/>
      <c r="Z20" s="272"/>
      <c r="AF20" s="240"/>
      <c r="AI20" s="240"/>
      <c r="AN20" s="240"/>
      <c r="AO20" s="240"/>
      <c r="AS20" s="664"/>
      <c r="AW20" s="240"/>
      <c r="BB20" s="240"/>
      <c r="BC20" s="240"/>
      <c r="BF20" s="240"/>
    </row>
    <row r="21" spans="1:58" s="2" customFormat="1" ht="11.25" x14ac:dyDescent="0.2">
      <c r="A21" s="174"/>
      <c r="B21" s="174"/>
      <c r="C21" s="201"/>
      <c r="E21" s="201"/>
      <c r="F21" s="668"/>
      <c r="G21" s="173"/>
      <c r="H21" s="174"/>
      <c r="I21" s="201"/>
      <c r="J21" s="174"/>
      <c r="K21" s="173"/>
      <c r="L21" s="201"/>
      <c r="M21" s="20"/>
      <c r="N21" s="173"/>
      <c r="O21" s="173"/>
      <c r="P21" s="272"/>
      <c r="Q21" s="202"/>
      <c r="R21" s="560"/>
      <c r="S21" s="299"/>
      <c r="T21" s="174"/>
      <c r="U21" s="174"/>
      <c r="V21" s="235"/>
      <c r="W21" s="691"/>
      <c r="X21" s="691"/>
      <c r="Y21" s="692"/>
      <c r="Z21" s="272"/>
      <c r="AF21" s="240"/>
      <c r="AI21" s="240"/>
      <c r="AN21" s="240"/>
      <c r="AO21" s="240"/>
      <c r="AS21" s="664"/>
      <c r="AW21" s="240"/>
      <c r="BB21" s="240"/>
      <c r="BC21" s="240"/>
      <c r="BF21" s="240"/>
    </row>
    <row r="22" spans="1:58" s="2" customFormat="1" ht="11.25" x14ac:dyDescent="0.2">
      <c r="A22" s="174"/>
      <c r="B22" s="174"/>
      <c r="C22" s="201"/>
      <c r="E22" s="201"/>
      <c r="F22" s="668"/>
      <c r="G22" s="173"/>
      <c r="H22" s="174"/>
      <c r="I22" s="201"/>
      <c r="J22" s="174"/>
      <c r="K22" s="173"/>
      <c r="L22" s="201"/>
      <c r="M22" s="20"/>
      <c r="N22" s="173"/>
      <c r="O22" s="173"/>
      <c r="P22" s="272"/>
      <c r="Q22" s="202"/>
      <c r="R22" s="560"/>
      <c r="S22" s="299"/>
      <c r="T22" s="174"/>
      <c r="U22" s="174"/>
      <c r="V22" s="235"/>
      <c r="W22" s="691"/>
      <c r="X22" s="691"/>
      <c r="Y22" s="692"/>
      <c r="Z22" s="272"/>
      <c r="AF22" s="240"/>
      <c r="AI22" s="240"/>
      <c r="AN22" s="240"/>
      <c r="AO22" s="240"/>
      <c r="AS22" s="664"/>
      <c r="AW22" s="240"/>
      <c r="BB22" s="240"/>
      <c r="BC22" s="240"/>
      <c r="BF22" s="240"/>
    </row>
    <row r="23" spans="1:58" s="2" customFormat="1" ht="11.25" x14ac:dyDescent="0.2">
      <c r="A23" s="174"/>
      <c r="B23" s="174"/>
      <c r="C23" s="201"/>
      <c r="E23" s="201"/>
      <c r="F23" s="668"/>
      <c r="G23" s="173"/>
      <c r="H23" s="174"/>
      <c r="I23" s="201"/>
      <c r="J23" s="174"/>
      <c r="K23" s="173"/>
      <c r="L23" s="201"/>
      <c r="M23" s="20"/>
      <c r="N23" s="173"/>
      <c r="O23" s="173"/>
      <c r="P23" s="272"/>
      <c r="Q23" s="202"/>
      <c r="R23" s="560"/>
      <c r="S23" s="299"/>
      <c r="T23" s="174"/>
      <c r="U23" s="174"/>
      <c r="V23" s="235"/>
      <c r="W23" s="691"/>
      <c r="X23" s="691"/>
      <c r="Y23" s="692"/>
      <c r="Z23" s="272"/>
      <c r="AF23" s="240"/>
      <c r="AI23" s="240"/>
      <c r="AN23" s="240"/>
      <c r="AO23" s="240"/>
      <c r="AS23" s="664"/>
      <c r="AW23" s="240"/>
      <c r="BB23" s="240"/>
      <c r="BC23" s="240"/>
      <c r="BF23" s="240"/>
    </row>
    <row r="24" spans="1:58" s="2" customFormat="1" ht="11.25" x14ac:dyDescent="0.2">
      <c r="A24" s="174"/>
      <c r="B24" s="174"/>
      <c r="C24" s="201"/>
      <c r="E24" s="201"/>
      <c r="F24" s="668"/>
      <c r="G24" s="173"/>
      <c r="H24" s="174"/>
      <c r="I24" s="201"/>
      <c r="J24" s="174"/>
      <c r="K24" s="173"/>
      <c r="L24" s="201"/>
      <c r="M24" s="20"/>
      <c r="N24" s="173"/>
      <c r="O24" s="173"/>
      <c r="P24" s="272"/>
      <c r="Q24" s="202"/>
      <c r="R24" s="560"/>
      <c r="S24" s="299"/>
      <c r="T24" s="174"/>
      <c r="U24" s="174"/>
      <c r="V24" s="235"/>
      <c r="W24" s="691"/>
      <c r="X24" s="691"/>
      <c r="Y24" s="692"/>
      <c r="Z24" s="272"/>
      <c r="AF24" s="240"/>
      <c r="AI24" s="240"/>
      <c r="AN24" s="240"/>
      <c r="AO24" s="240"/>
      <c r="AS24" s="664"/>
      <c r="AW24" s="240"/>
      <c r="BB24" s="240"/>
      <c r="BC24" s="240"/>
      <c r="BF24" s="240"/>
    </row>
    <row r="25" spans="1:58" s="2" customFormat="1" ht="11.25" x14ac:dyDescent="0.2">
      <c r="A25" s="174"/>
      <c r="B25" s="174"/>
      <c r="C25" s="201"/>
      <c r="E25" s="201"/>
      <c r="F25" s="668"/>
      <c r="G25" s="173"/>
      <c r="H25" s="174"/>
      <c r="I25" s="201"/>
      <c r="J25" s="174"/>
      <c r="K25" s="173"/>
      <c r="L25" s="201"/>
      <c r="M25" s="20"/>
      <c r="N25" s="173"/>
      <c r="O25" s="173"/>
      <c r="P25" s="272"/>
      <c r="Q25" s="202"/>
      <c r="R25" s="560"/>
      <c r="S25" s="299"/>
      <c r="T25" s="174"/>
      <c r="U25" s="174"/>
      <c r="V25" s="235"/>
      <c r="W25" s="691"/>
      <c r="X25" s="691"/>
      <c r="Y25" s="692"/>
      <c r="Z25" s="272"/>
      <c r="AF25" s="240"/>
      <c r="AI25" s="240"/>
      <c r="AN25" s="240"/>
      <c r="AO25" s="240"/>
      <c r="AS25" s="664"/>
      <c r="AW25" s="240"/>
      <c r="BB25" s="240"/>
      <c r="BC25" s="240"/>
      <c r="BF25" s="240"/>
    </row>
    <row r="26" spans="1:58" s="2" customFormat="1" ht="11.25" x14ac:dyDescent="0.2">
      <c r="A26" s="174"/>
      <c r="B26" s="174"/>
      <c r="C26" s="201"/>
      <c r="E26" s="201"/>
      <c r="F26" s="668"/>
      <c r="G26" s="173"/>
      <c r="H26" s="174"/>
      <c r="I26" s="201"/>
      <c r="J26" s="174"/>
      <c r="K26" s="173"/>
      <c r="L26" s="201"/>
      <c r="M26" s="20"/>
      <c r="N26" s="173"/>
      <c r="O26" s="173"/>
      <c r="P26" s="272"/>
      <c r="Q26" s="202"/>
      <c r="R26" s="560"/>
      <c r="S26" s="299"/>
      <c r="T26" s="174"/>
      <c r="U26" s="174"/>
      <c r="V26" s="235"/>
      <c r="W26" s="691"/>
      <c r="X26" s="691"/>
      <c r="Y26" s="692"/>
      <c r="Z26" s="272"/>
      <c r="AF26" s="240"/>
      <c r="AI26" s="240"/>
      <c r="AN26" s="240"/>
      <c r="AO26" s="240"/>
      <c r="AS26" s="664"/>
      <c r="AW26" s="240"/>
      <c r="BB26" s="240"/>
      <c r="BC26" s="240"/>
      <c r="BF26" s="240"/>
    </row>
    <row r="27" spans="1:58" s="2" customFormat="1" ht="11.25" x14ac:dyDescent="0.2">
      <c r="A27" s="174"/>
      <c r="B27" s="174"/>
      <c r="C27" s="201"/>
      <c r="E27" s="201"/>
      <c r="F27" s="668"/>
      <c r="G27" s="173"/>
      <c r="H27" s="174"/>
      <c r="I27" s="201"/>
      <c r="J27" s="174"/>
      <c r="K27" s="173"/>
      <c r="L27" s="201"/>
      <c r="M27" s="20"/>
      <c r="N27" s="173"/>
      <c r="O27" s="173"/>
      <c r="P27" s="272"/>
      <c r="Q27" s="202"/>
      <c r="R27" s="560"/>
      <c r="S27" s="299"/>
      <c r="T27" s="174"/>
      <c r="U27" s="174"/>
      <c r="V27" s="235"/>
      <c r="W27" s="691"/>
      <c r="X27" s="691"/>
      <c r="Y27" s="692"/>
      <c r="Z27" s="272"/>
      <c r="AF27" s="240"/>
      <c r="AI27" s="240"/>
      <c r="AN27" s="240"/>
      <c r="AO27" s="240"/>
      <c r="AS27" s="664"/>
      <c r="AW27" s="240"/>
      <c r="BB27" s="240"/>
      <c r="BC27" s="240"/>
      <c r="BF27" s="240"/>
    </row>
    <row r="28" spans="1:58" s="2" customFormat="1" ht="11.25" x14ac:dyDescent="0.2">
      <c r="A28" s="174"/>
      <c r="B28" s="174"/>
      <c r="C28" s="201"/>
      <c r="E28" s="201"/>
      <c r="F28" s="668"/>
      <c r="G28" s="173"/>
      <c r="H28" s="174"/>
      <c r="I28" s="201"/>
      <c r="J28" s="174"/>
      <c r="K28" s="173"/>
      <c r="L28" s="201"/>
      <c r="M28" s="20"/>
      <c r="N28" s="173"/>
      <c r="O28" s="173"/>
      <c r="P28" s="272"/>
      <c r="Q28" s="202"/>
      <c r="R28" s="560"/>
      <c r="S28" s="299"/>
      <c r="T28" s="174"/>
      <c r="U28" s="174"/>
      <c r="V28" s="235"/>
      <c r="W28" s="691"/>
      <c r="X28" s="691"/>
      <c r="Y28" s="692"/>
      <c r="Z28" s="272"/>
      <c r="AF28" s="240"/>
      <c r="AI28" s="240"/>
      <c r="AN28" s="240"/>
      <c r="AO28" s="240"/>
      <c r="AS28" s="664"/>
      <c r="AW28" s="240"/>
      <c r="BB28" s="240"/>
      <c r="BC28" s="240"/>
      <c r="BF28" s="240"/>
    </row>
    <row r="29" spans="1:58" s="2" customFormat="1" ht="11.25" x14ac:dyDescent="0.2">
      <c r="A29" s="174"/>
      <c r="B29" s="174"/>
      <c r="C29" s="201"/>
      <c r="E29" s="201"/>
      <c r="F29" s="668"/>
      <c r="G29" s="173"/>
      <c r="H29" s="174"/>
      <c r="I29" s="201"/>
      <c r="J29" s="174"/>
      <c r="K29" s="173"/>
      <c r="L29" s="201"/>
      <c r="M29" s="20"/>
      <c r="N29" s="173"/>
      <c r="O29" s="173"/>
      <c r="P29" s="272"/>
      <c r="Q29" s="202"/>
      <c r="R29" s="560"/>
      <c r="S29" s="299"/>
      <c r="T29" s="174"/>
      <c r="U29" s="174"/>
      <c r="V29" s="235"/>
      <c r="W29" s="691"/>
      <c r="X29" s="691"/>
      <c r="Y29" s="692"/>
      <c r="Z29" s="272"/>
      <c r="AF29" s="240"/>
      <c r="AI29" s="240"/>
      <c r="AN29" s="240"/>
      <c r="AO29" s="240"/>
      <c r="AS29" s="664"/>
      <c r="AW29" s="240"/>
      <c r="BB29" s="240"/>
      <c r="BC29" s="240"/>
      <c r="BF29" s="240"/>
    </row>
    <row r="30" spans="1:58" s="2" customFormat="1" ht="11.25" x14ac:dyDescent="0.2">
      <c r="A30" s="174"/>
      <c r="B30" s="174"/>
      <c r="C30" s="201"/>
      <c r="E30" s="201"/>
      <c r="F30" s="668"/>
      <c r="G30" s="173"/>
      <c r="H30" s="174"/>
      <c r="I30" s="201"/>
      <c r="J30" s="174"/>
      <c r="K30" s="173"/>
      <c r="L30" s="201"/>
      <c r="M30" s="20"/>
      <c r="N30" s="173"/>
      <c r="O30" s="173"/>
      <c r="P30" s="272"/>
      <c r="Q30" s="202"/>
      <c r="R30" s="560"/>
      <c r="S30" s="299"/>
      <c r="T30" s="174"/>
      <c r="U30" s="174"/>
      <c r="V30" s="235"/>
      <c r="W30" s="691"/>
      <c r="X30" s="691"/>
      <c r="Y30" s="692"/>
      <c r="Z30" s="272"/>
      <c r="AF30" s="240"/>
      <c r="AI30" s="240"/>
      <c r="AN30" s="240"/>
      <c r="AO30" s="240"/>
      <c r="AS30" s="664"/>
      <c r="AW30" s="240"/>
      <c r="BB30" s="240"/>
      <c r="BC30" s="240"/>
      <c r="BF30" s="240"/>
    </row>
    <row r="31" spans="1:58" s="2" customFormat="1" ht="11.25" x14ac:dyDescent="0.2">
      <c r="A31" s="174"/>
      <c r="B31" s="174"/>
      <c r="C31" s="201"/>
      <c r="E31" s="201"/>
      <c r="F31" s="668"/>
      <c r="G31" s="173"/>
      <c r="H31" s="174"/>
      <c r="I31" s="201"/>
      <c r="J31" s="174"/>
      <c r="K31" s="173"/>
      <c r="L31" s="201"/>
      <c r="M31" s="20"/>
      <c r="N31" s="173"/>
      <c r="O31" s="173"/>
      <c r="P31" s="272"/>
      <c r="Q31" s="202"/>
      <c r="R31" s="560"/>
      <c r="S31" s="299"/>
      <c r="T31" s="174"/>
      <c r="U31" s="174"/>
      <c r="V31" s="235"/>
      <c r="W31" s="691"/>
      <c r="X31" s="691"/>
      <c r="Y31" s="692"/>
      <c r="Z31" s="272"/>
      <c r="AF31" s="240"/>
      <c r="AI31" s="240"/>
      <c r="AN31" s="240"/>
      <c r="AO31" s="240"/>
      <c r="AS31" s="664"/>
      <c r="AW31" s="240"/>
      <c r="BB31" s="240"/>
      <c r="BC31" s="240"/>
      <c r="BF31" s="240"/>
    </row>
    <row r="32" spans="1:58" s="2" customFormat="1" ht="11.25" x14ac:dyDescent="0.2">
      <c r="A32" s="174"/>
      <c r="B32" s="174"/>
      <c r="C32" s="201"/>
      <c r="E32" s="201"/>
      <c r="F32" s="668"/>
      <c r="G32" s="173"/>
      <c r="H32" s="174"/>
      <c r="I32" s="201"/>
      <c r="J32" s="174"/>
      <c r="K32" s="173"/>
      <c r="L32" s="201"/>
      <c r="M32" s="20"/>
      <c r="N32" s="173"/>
      <c r="O32" s="173"/>
      <c r="P32" s="272"/>
      <c r="Q32" s="202"/>
      <c r="R32" s="560"/>
      <c r="S32" s="299"/>
      <c r="T32" s="174"/>
      <c r="U32" s="174"/>
      <c r="V32" s="235"/>
      <c r="W32" s="691"/>
      <c r="X32" s="691"/>
      <c r="Y32" s="692"/>
      <c r="Z32" s="272"/>
      <c r="AF32" s="240"/>
      <c r="AI32" s="240"/>
      <c r="AN32" s="240"/>
      <c r="AO32" s="240"/>
      <c r="AS32" s="664"/>
      <c r="AW32" s="240"/>
      <c r="BB32" s="240"/>
      <c r="BC32" s="240"/>
      <c r="BF32" s="240"/>
    </row>
    <row r="33" spans="1:58" s="2" customFormat="1" ht="11.25" x14ac:dyDescent="0.2">
      <c r="A33" s="174"/>
      <c r="B33" s="174"/>
      <c r="C33" s="201"/>
      <c r="E33" s="201"/>
      <c r="F33" s="668"/>
      <c r="G33" s="173"/>
      <c r="H33" s="174"/>
      <c r="I33" s="201"/>
      <c r="J33" s="174"/>
      <c r="K33" s="173"/>
      <c r="L33" s="201"/>
      <c r="M33" s="20"/>
      <c r="N33" s="173"/>
      <c r="O33" s="173"/>
      <c r="P33" s="272"/>
      <c r="Q33" s="202"/>
      <c r="R33" s="560"/>
      <c r="S33" s="299"/>
      <c r="T33" s="174"/>
      <c r="U33" s="174"/>
      <c r="V33" s="235"/>
      <c r="W33" s="691"/>
      <c r="X33" s="691"/>
      <c r="Y33" s="692"/>
      <c r="Z33" s="272"/>
      <c r="AF33" s="240"/>
      <c r="AI33" s="240"/>
      <c r="AN33" s="240"/>
      <c r="AO33" s="240"/>
      <c r="AS33" s="664"/>
      <c r="AW33" s="240"/>
      <c r="BB33" s="240"/>
      <c r="BC33" s="240"/>
      <c r="BF33" s="240"/>
    </row>
    <row r="34" spans="1:58" s="2" customFormat="1" ht="11.25" x14ac:dyDescent="0.2">
      <c r="A34" s="174"/>
      <c r="B34" s="174"/>
      <c r="C34" s="201"/>
      <c r="E34" s="201"/>
      <c r="F34" s="668"/>
      <c r="G34" s="173"/>
      <c r="H34" s="174"/>
      <c r="I34" s="201"/>
      <c r="J34" s="174"/>
      <c r="K34" s="173"/>
      <c r="L34" s="201"/>
      <c r="M34" s="20"/>
      <c r="N34" s="173"/>
      <c r="O34" s="173"/>
      <c r="P34" s="272"/>
      <c r="Q34" s="202"/>
      <c r="R34" s="560"/>
      <c r="S34" s="299"/>
      <c r="T34" s="174"/>
      <c r="U34" s="174"/>
      <c r="V34" s="235"/>
      <c r="W34" s="691"/>
      <c r="X34" s="691"/>
      <c r="Y34" s="692"/>
      <c r="Z34" s="272"/>
      <c r="AF34" s="240"/>
      <c r="AI34" s="240"/>
      <c r="AN34" s="240"/>
      <c r="AO34" s="240"/>
      <c r="AS34" s="664"/>
      <c r="AW34" s="240"/>
      <c r="BB34" s="240"/>
      <c r="BC34" s="240"/>
      <c r="BF34" s="240"/>
    </row>
    <row r="35" spans="1:58" s="2" customFormat="1" ht="11.25" x14ac:dyDescent="0.2">
      <c r="A35" s="174"/>
      <c r="B35" s="174"/>
      <c r="C35" s="201"/>
      <c r="E35" s="201"/>
      <c r="F35" s="668"/>
      <c r="G35" s="173"/>
      <c r="H35" s="174"/>
      <c r="I35" s="201"/>
      <c r="J35" s="174"/>
      <c r="K35" s="173"/>
      <c r="L35" s="201"/>
      <c r="M35" s="20"/>
      <c r="N35" s="173"/>
      <c r="O35" s="173"/>
      <c r="P35" s="272"/>
      <c r="Q35" s="202"/>
      <c r="R35" s="560"/>
      <c r="S35" s="299"/>
      <c r="T35" s="174"/>
      <c r="U35" s="174"/>
      <c r="V35" s="235"/>
      <c r="W35" s="691"/>
      <c r="X35" s="691"/>
      <c r="Y35" s="692"/>
      <c r="Z35" s="272"/>
      <c r="AF35" s="240"/>
      <c r="AI35" s="240"/>
      <c r="AN35" s="240"/>
      <c r="AO35" s="240"/>
      <c r="AS35" s="664"/>
      <c r="AW35" s="240"/>
      <c r="BB35" s="240"/>
      <c r="BC35" s="240"/>
      <c r="BF35" s="240"/>
    </row>
    <row r="36" spans="1:58" s="2" customFormat="1" ht="11.25" x14ac:dyDescent="0.2">
      <c r="A36" s="174"/>
      <c r="B36" s="174"/>
      <c r="C36" s="201"/>
      <c r="E36" s="201"/>
      <c r="F36" s="668"/>
      <c r="G36" s="173"/>
      <c r="H36" s="174"/>
      <c r="I36" s="201"/>
      <c r="J36" s="174"/>
      <c r="K36" s="173"/>
      <c r="L36" s="201"/>
      <c r="M36" s="20"/>
      <c r="N36" s="173"/>
      <c r="O36" s="173"/>
      <c r="P36" s="272"/>
      <c r="Q36" s="202"/>
      <c r="R36" s="560"/>
      <c r="S36" s="299"/>
      <c r="T36" s="174"/>
      <c r="U36" s="174"/>
      <c r="V36" s="235"/>
      <c r="W36" s="691"/>
      <c r="X36" s="691"/>
      <c r="Y36" s="692"/>
      <c r="Z36" s="272"/>
      <c r="AF36" s="240"/>
      <c r="AI36" s="240"/>
      <c r="AN36" s="240"/>
      <c r="AO36" s="240"/>
      <c r="AS36" s="664"/>
      <c r="AW36" s="240"/>
      <c r="BB36" s="240"/>
      <c r="BC36" s="240"/>
      <c r="BF36" s="240"/>
    </row>
    <row r="37" spans="1:58" s="2" customFormat="1" ht="11.25" x14ac:dyDescent="0.2">
      <c r="A37" s="174"/>
      <c r="B37" s="174"/>
      <c r="C37" s="201"/>
      <c r="E37" s="201"/>
      <c r="F37" s="668"/>
      <c r="G37" s="173"/>
      <c r="H37" s="174"/>
      <c r="I37" s="201"/>
      <c r="J37" s="174"/>
      <c r="K37" s="173"/>
      <c r="L37" s="201"/>
      <c r="M37" s="20"/>
      <c r="N37" s="173"/>
      <c r="O37" s="173"/>
      <c r="P37" s="272"/>
      <c r="Q37" s="202"/>
      <c r="R37" s="560"/>
      <c r="S37" s="299"/>
      <c r="T37" s="174"/>
      <c r="U37" s="174"/>
      <c r="V37" s="235"/>
      <c r="W37" s="691"/>
      <c r="X37" s="691"/>
      <c r="Y37" s="692"/>
      <c r="Z37" s="272"/>
      <c r="AF37" s="240"/>
      <c r="AI37" s="240"/>
      <c r="AN37" s="240"/>
      <c r="AO37" s="240"/>
      <c r="AS37" s="664"/>
      <c r="AW37" s="240"/>
      <c r="BB37" s="240"/>
      <c r="BC37" s="240"/>
      <c r="BF37" s="240"/>
    </row>
    <row r="38" spans="1:58" s="2" customFormat="1" ht="11.25" x14ac:dyDescent="0.2">
      <c r="A38" s="174"/>
      <c r="B38" s="174"/>
      <c r="C38" s="201"/>
      <c r="E38" s="201"/>
      <c r="F38" s="668"/>
      <c r="G38" s="173"/>
      <c r="H38" s="174"/>
      <c r="I38" s="201"/>
      <c r="J38" s="174"/>
      <c r="K38" s="173"/>
      <c r="L38" s="201"/>
      <c r="M38" s="20"/>
      <c r="N38" s="173"/>
      <c r="O38" s="173"/>
      <c r="P38" s="272"/>
      <c r="Q38" s="202"/>
      <c r="R38" s="560"/>
      <c r="S38" s="299"/>
      <c r="T38" s="174"/>
      <c r="U38" s="174"/>
      <c r="V38" s="235"/>
      <c r="W38" s="691"/>
      <c r="X38" s="691"/>
      <c r="Y38" s="692"/>
      <c r="Z38" s="272"/>
      <c r="AF38" s="240"/>
      <c r="AI38" s="240"/>
      <c r="AN38" s="240"/>
      <c r="AO38" s="240"/>
      <c r="AS38" s="664"/>
      <c r="AW38" s="240"/>
      <c r="BB38" s="240"/>
      <c r="BC38" s="240"/>
      <c r="BF38" s="240"/>
    </row>
    <row r="39" spans="1:58" s="2" customFormat="1" ht="11.25" x14ac:dyDescent="0.2">
      <c r="A39" s="174"/>
      <c r="B39" s="174"/>
      <c r="C39" s="201"/>
      <c r="E39" s="201"/>
      <c r="F39" s="668"/>
      <c r="G39" s="173"/>
      <c r="H39" s="174"/>
      <c r="I39" s="201"/>
      <c r="J39" s="174"/>
      <c r="K39" s="173"/>
      <c r="L39" s="201"/>
      <c r="M39" s="20"/>
      <c r="N39" s="173"/>
      <c r="O39" s="173"/>
      <c r="P39" s="272"/>
      <c r="Q39" s="202"/>
      <c r="R39" s="560"/>
      <c r="S39" s="299"/>
      <c r="T39" s="174"/>
      <c r="U39" s="174"/>
      <c r="V39" s="235"/>
      <c r="W39" s="691"/>
      <c r="X39" s="691"/>
      <c r="Y39" s="692"/>
      <c r="Z39" s="272"/>
      <c r="AF39" s="240"/>
      <c r="AI39" s="240"/>
      <c r="AN39" s="240"/>
      <c r="AO39" s="240"/>
      <c r="AS39" s="664"/>
      <c r="AW39" s="240"/>
      <c r="BB39" s="240"/>
      <c r="BC39" s="240"/>
      <c r="BF39" s="240"/>
    </row>
    <row r="40" spans="1:58" s="2" customFormat="1" ht="11.25" x14ac:dyDescent="0.2">
      <c r="A40" s="174"/>
      <c r="B40" s="174"/>
      <c r="C40" s="201"/>
      <c r="E40" s="201"/>
      <c r="F40" s="668"/>
      <c r="G40" s="173"/>
      <c r="H40" s="174"/>
      <c r="I40" s="201"/>
      <c r="J40" s="174"/>
      <c r="K40" s="173"/>
      <c r="L40" s="201"/>
      <c r="M40" s="20"/>
      <c r="N40" s="173"/>
      <c r="O40" s="173"/>
      <c r="P40" s="272"/>
      <c r="Q40" s="202"/>
      <c r="R40" s="560"/>
      <c r="S40" s="299"/>
      <c r="T40" s="174"/>
      <c r="U40" s="174"/>
      <c r="V40" s="235"/>
      <c r="W40" s="691"/>
      <c r="X40" s="691"/>
      <c r="Y40" s="692"/>
      <c r="Z40" s="272"/>
      <c r="AF40" s="240"/>
      <c r="AI40" s="240"/>
      <c r="AN40" s="240"/>
      <c r="AO40" s="240"/>
      <c r="AS40" s="664"/>
      <c r="AW40" s="240"/>
      <c r="BB40" s="240"/>
      <c r="BC40" s="240"/>
      <c r="BF40" s="240"/>
    </row>
    <row r="41" spans="1:58" s="2" customFormat="1" ht="11.25" x14ac:dyDescent="0.2">
      <c r="A41" s="174"/>
      <c r="B41" s="174"/>
      <c r="C41" s="201"/>
      <c r="E41" s="201"/>
      <c r="F41" s="668"/>
      <c r="G41" s="173"/>
      <c r="H41" s="174"/>
      <c r="I41" s="201"/>
      <c r="J41" s="174"/>
      <c r="K41" s="173"/>
      <c r="L41" s="201"/>
      <c r="M41" s="20"/>
      <c r="N41" s="173"/>
      <c r="O41" s="173"/>
      <c r="P41" s="272"/>
      <c r="Q41" s="202"/>
      <c r="R41" s="560"/>
      <c r="S41" s="299"/>
      <c r="T41" s="174"/>
      <c r="U41" s="174"/>
      <c r="V41" s="235"/>
      <c r="W41" s="691"/>
      <c r="X41" s="691"/>
      <c r="Y41" s="692"/>
      <c r="Z41" s="272"/>
      <c r="AF41" s="240"/>
      <c r="AI41" s="240"/>
      <c r="AN41" s="240"/>
      <c r="AO41" s="240"/>
      <c r="AS41" s="664"/>
      <c r="AW41" s="240"/>
      <c r="BB41" s="240"/>
      <c r="BC41" s="240"/>
      <c r="BF41" s="240"/>
    </row>
    <row r="42" spans="1:58" s="2" customFormat="1" ht="11.25" x14ac:dyDescent="0.2">
      <c r="A42" s="174"/>
      <c r="B42" s="174"/>
      <c r="C42" s="201"/>
      <c r="E42" s="201"/>
      <c r="F42" s="668"/>
      <c r="G42" s="173"/>
      <c r="H42" s="174"/>
      <c r="I42" s="201"/>
      <c r="J42" s="174"/>
      <c r="K42" s="173"/>
      <c r="L42" s="201"/>
      <c r="M42" s="20"/>
      <c r="N42" s="173"/>
      <c r="O42" s="173"/>
      <c r="P42" s="272"/>
      <c r="Q42" s="202"/>
      <c r="R42" s="560"/>
      <c r="S42" s="299"/>
      <c r="T42" s="174"/>
      <c r="U42" s="174"/>
      <c r="V42" s="235"/>
      <c r="W42" s="691"/>
      <c r="X42" s="691"/>
      <c r="Y42" s="692"/>
      <c r="Z42" s="272"/>
      <c r="AF42" s="240"/>
      <c r="AI42" s="240"/>
      <c r="AN42" s="240"/>
      <c r="AO42" s="240"/>
      <c r="AS42" s="664"/>
      <c r="AW42" s="240"/>
      <c r="BB42" s="240"/>
      <c r="BC42" s="240"/>
      <c r="BF42" s="240"/>
    </row>
    <row r="43" spans="1:58" s="2" customFormat="1" ht="11.25" x14ac:dyDescent="0.2">
      <c r="A43" s="174"/>
      <c r="B43" s="174"/>
      <c r="C43" s="201"/>
      <c r="E43" s="201"/>
      <c r="F43" s="668"/>
      <c r="G43" s="173"/>
      <c r="H43" s="174"/>
      <c r="I43" s="201"/>
      <c r="J43" s="174"/>
      <c r="K43" s="173"/>
      <c r="L43" s="201"/>
      <c r="M43" s="20"/>
      <c r="N43" s="173"/>
      <c r="O43" s="173"/>
      <c r="P43" s="272"/>
      <c r="Q43" s="202"/>
      <c r="R43" s="560"/>
      <c r="S43" s="299"/>
      <c r="T43" s="174"/>
      <c r="U43" s="174"/>
      <c r="V43" s="235"/>
      <c r="W43" s="691"/>
      <c r="X43" s="691"/>
      <c r="Y43" s="692"/>
      <c r="Z43" s="272"/>
      <c r="AF43" s="240"/>
      <c r="AI43" s="240"/>
      <c r="AN43" s="240"/>
      <c r="AO43" s="240"/>
      <c r="AS43" s="664"/>
      <c r="AW43" s="240"/>
      <c r="BB43" s="240"/>
      <c r="BC43" s="240"/>
      <c r="BF43" s="240"/>
    </row>
    <row r="44" spans="1:58" s="2" customFormat="1" ht="11.25" x14ac:dyDescent="0.2">
      <c r="A44" s="174"/>
      <c r="B44" s="174"/>
      <c r="C44" s="201"/>
      <c r="E44" s="201"/>
      <c r="F44" s="668"/>
      <c r="G44" s="173"/>
      <c r="H44" s="174"/>
      <c r="I44" s="201"/>
      <c r="J44" s="174"/>
      <c r="K44" s="173"/>
      <c r="L44" s="201"/>
      <c r="M44" s="20"/>
      <c r="N44" s="173"/>
      <c r="O44" s="173"/>
      <c r="P44" s="272"/>
      <c r="Q44" s="202"/>
      <c r="R44" s="560"/>
      <c r="S44" s="299"/>
      <c r="T44" s="174"/>
      <c r="U44" s="174"/>
      <c r="V44" s="235"/>
      <c r="W44" s="691"/>
      <c r="X44" s="691"/>
      <c r="Y44" s="692"/>
      <c r="Z44" s="272"/>
      <c r="AF44" s="240"/>
      <c r="AI44" s="240"/>
      <c r="AN44" s="240"/>
      <c r="AO44" s="240"/>
      <c r="AS44" s="664"/>
      <c r="AW44" s="240"/>
      <c r="BB44" s="240"/>
      <c r="BC44" s="240"/>
      <c r="BF44" s="240"/>
    </row>
    <row r="45" spans="1:58" s="2" customFormat="1" ht="11.25" x14ac:dyDescent="0.2">
      <c r="A45" s="174"/>
      <c r="B45" s="174"/>
      <c r="C45" s="201"/>
      <c r="E45" s="201"/>
      <c r="F45" s="668"/>
      <c r="G45" s="173"/>
      <c r="H45" s="174"/>
      <c r="I45" s="201"/>
      <c r="J45" s="174"/>
      <c r="K45" s="173"/>
      <c r="L45" s="201"/>
      <c r="M45" s="20"/>
      <c r="N45" s="173"/>
      <c r="O45" s="173"/>
      <c r="P45" s="272"/>
      <c r="Q45" s="202"/>
      <c r="R45" s="560"/>
      <c r="S45" s="299"/>
      <c r="T45" s="174"/>
      <c r="U45" s="174"/>
      <c r="V45" s="235"/>
      <c r="W45" s="691"/>
      <c r="X45" s="691"/>
      <c r="Y45" s="692"/>
      <c r="Z45" s="272"/>
      <c r="AF45" s="240"/>
      <c r="AI45" s="240"/>
      <c r="AN45" s="240"/>
      <c r="AO45" s="240"/>
      <c r="AS45" s="664"/>
      <c r="AW45" s="240"/>
      <c r="BB45" s="240"/>
      <c r="BC45" s="240"/>
      <c r="BF45" s="240"/>
    </row>
    <row r="46" spans="1:58" s="2" customFormat="1" ht="11.25" x14ac:dyDescent="0.2">
      <c r="A46" s="174"/>
      <c r="B46" s="174"/>
      <c r="C46" s="201"/>
      <c r="E46" s="201"/>
      <c r="F46" s="668"/>
      <c r="G46" s="173"/>
      <c r="H46" s="174"/>
      <c r="I46" s="201"/>
      <c r="J46" s="174"/>
      <c r="K46" s="173"/>
      <c r="L46" s="201"/>
      <c r="M46" s="20"/>
      <c r="N46" s="173"/>
      <c r="O46" s="173"/>
      <c r="P46" s="272"/>
      <c r="Q46" s="202"/>
      <c r="R46" s="560"/>
      <c r="S46" s="299"/>
      <c r="T46" s="174"/>
      <c r="U46" s="174"/>
      <c r="V46" s="235"/>
      <c r="W46" s="691"/>
      <c r="X46" s="691"/>
      <c r="Y46" s="692"/>
      <c r="Z46" s="272"/>
      <c r="AF46" s="240"/>
      <c r="AI46" s="240"/>
      <c r="AN46" s="240"/>
      <c r="AO46" s="240"/>
      <c r="AS46" s="664"/>
      <c r="AW46" s="240"/>
      <c r="BB46" s="240"/>
      <c r="BC46" s="240"/>
      <c r="BF46" s="240"/>
    </row>
    <row r="47" spans="1:58" s="2" customFormat="1" ht="11.25" x14ac:dyDescent="0.2">
      <c r="A47" s="174"/>
      <c r="B47" s="174"/>
      <c r="C47" s="201"/>
      <c r="E47" s="201"/>
      <c r="F47" s="668"/>
      <c r="G47" s="173"/>
      <c r="H47" s="174"/>
      <c r="I47" s="201"/>
      <c r="J47" s="174"/>
      <c r="K47" s="173"/>
      <c r="L47" s="201"/>
      <c r="M47" s="20"/>
      <c r="N47" s="173"/>
      <c r="O47" s="173"/>
      <c r="P47" s="272"/>
      <c r="Q47" s="202"/>
      <c r="R47" s="560"/>
      <c r="S47" s="299"/>
      <c r="T47" s="174"/>
      <c r="U47" s="174"/>
      <c r="V47" s="235"/>
      <c r="W47" s="691"/>
      <c r="X47" s="691"/>
      <c r="Y47" s="692"/>
      <c r="Z47" s="272"/>
      <c r="AF47" s="240"/>
      <c r="AI47" s="240"/>
      <c r="AN47" s="240"/>
      <c r="AO47" s="240"/>
      <c r="AS47" s="664"/>
      <c r="AW47" s="240"/>
      <c r="BB47" s="240"/>
      <c r="BC47" s="240"/>
      <c r="BF47" s="240"/>
    </row>
    <row r="48" spans="1:58" s="2" customFormat="1" ht="11.25" x14ac:dyDescent="0.2">
      <c r="A48" s="174"/>
      <c r="B48" s="174"/>
      <c r="C48" s="201"/>
      <c r="E48" s="201"/>
      <c r="F48" s="668"/>
      <c r="G48" s="173"/>
      <c r="H48" s="174"/>
      <c r="I48" s="201"/>
      <c r="J48" s="174"/>
      <c r="K48" s="173"/>
      <c r="L48" s="201"/>
      <c r="M48" s="20"/>
      <c r="N48" s="173"/>
      <c r="O48" s="173"/>
      <c r="P48" s="272"/>
      <c r="Q48" s="202"/>
      <c r="R48" s="560"/>
      <c r="S48" s="299"/>
      <c r="T48" s="174"/>
      <c r="U48" s="174"/>
      <c r="V48" s="235"/>
      <c r="W48" s="691"/>
      <c r="X48" s="691"/>
      <c r="Y48" s="692"/>
      <c r="Z48" s="272"/>
      <c r="AF48" s="240"/>
      <c r="AI48" s="240"/>
      <c r="AN48" s="240"/>
      <c r="AO48" s="240"/>
      <c r="AS48" s="664"/>
      <c r="AW48" s="240"/>
      <c r="BB48" s="240"/>
      <c r="BC48" s="240"/>
      <c r="BF48" s="240"/>
    </row>
    <row r="49" spans="1:58" s="2" customFormat="1" ht="11.25" x14ac:dyDescent="0.2">
      <c r="A49" s="174"/>
      <c r="B49" s="174"/>
      <c r="C49" s="201"/>
      <c r="E49" s="201"/>
      <c r="F49" s="668"/>
      <c r="G49" s="173"/>
      <c r="H49" s="174"/>
      <c r="I49" s="201"/>
      <c r="J49" s="174"/>
      <c r="K49" s="173"/>
      <c r="L49" s="201"/>
      <c r="M49" s="20"/>
      <c r="N49" s="173"/>
      <c r="O49" s="173"/>
      <c r="P49" s="272"/>
      <c r="Q49" s="202"/>
      <c r="R49" s="560"/>
      <c r="S49" s="299"/>
      <c r="T49" s="174"/>
      <c r="U49" s="174"/>
      <c r="V49" s="235"/>
      <c r="W49" s="691"/>
      <c r="X49" s="691"/>
      <c r="Y49" s="692"/>
      <c r="Z49" s="272"/>
      <c r="AF49" s="240"/>
      <c r="AI49" s="240"/>
      <c r="AN49" s="240"/>
      <c r="AO49" s="240"/>
      <c r="AS49" s="664"/>
      <c r="AW49" s="240"/>
      <c r="BB49" s="240"/>
      <c r="BC49" s="240"/>
      <c r="BF49" s="240"/>
    </row>
    <row r="50" spans="1:58" s="2" customFormat="1" ht="11.25" x14ac:dyDescent="0.2">
      <c r="A50" s="174"/>
      <c r="B50" s="174"/>
      <c r="C50" s="201"/>
      <c r="E50" s="201"/>
      <c r="F50" s="668"/>
      <c r="G50" s="173"/>
      <c r="H50" s="174"/>
      <c r="I50" s="201"/>
      <c r="J50" s="174"/>
      <c r="K50" s="173"/>
      <c r="L50" s="201"/>
      <c r="M50" s="20"/>
      <c r="N50" s="173"/>
      <c r="O50" s="173"/>
      <c r="P50" s="272"/>
      <c r="Q50" s="202"/>
      <c r="R50" s="560"/>
      <c r="S50" s="299"/>
      <c r="T50" s="174"/>
      <c r="U50" s="174"/>
      <c r="V50" s="235"/>
      <c r="W50" s="691"/>
      <c r="X50" s="691"/>
      <c r="Y50" s="692"/>
      <c r="Z50" s="272"/>
      <c r="AF50" s="240"/>
      <c r="AI50" s="240"/>
      <c r="AN50" s="240"/>
      <c r="AO50" s="240"/>
      <c r="AS50" s="664"/>
      <c r="AW50" s="240"/>
      <c r="BB50" s="240"/>
      <c r="BC50" s="240"/>
      <c r="BF50" s="240"/>
    </row>
    <row r="51" spans="1:58" s="2" customFormat="1" ht="11.25" x14ac:dyDescent="0.2">
      <c r="A51" s="174"/>
      <c r="B51" s="174"/>
      <c r="C51" s="201"/>
      <c r="E51" s="201"/>
      <c r="F51" s="668"/>
      <c r="G51" s="173"/>
      <c r="H51" s="174"/>
      <c r="I51" s="201"/>
      <c r="J51" s="174"/>
      <c r="K51" s="173"/>
      <c r="L51" s="201"/>
      <c r="M51" s="20"/>
      <c r="N51" s="173"/>
      <c r="O51" s="173"/>
      <c r="P51" s="272"/>
      <c r="Q51" s="202"/>
      <c r="R51" s="560"/>
      <c r="S51" s="299"/>
      <c r="T51" s="174"/>
      <c r="U51" s="174"/>
      <c r="V51" s="235"/>
      <c r="W51" s="691"/>
      <c r="X51" s="691"/>
      <c r="Y51" s="692"/>
      <c r="Z51" s="272"/>
      <c r="AF51" s="240"/>
      <c r="AI51" s="240"/>
      <c r="AN51" s="240"/>
      <c r="AO51" s="240"/>
      <c r="AS51" s="664"/>
      <c r="AW51" s="240"/>
      <c r="BB51" s="240"/>
      <c r="BC51" s="240"/>
      <c r="BF51" s="240"/>
    </row>
    <row r="52" spans="1:58" s="2" customFormat="1" ht="11.25" x14ac:dyDescent="0.2">
      <c r="A52" s="174"/>
      <c r="B52" s="174"/>
      <c r="C52" s="201"/>
      <c r="E52" s="201"/>
      <c r="F52" s="668"/>
      <c r="G52" s="173"/>
      <c r="H52" s="174"/>
      <c r="I52" s="201"/>
      <c r="J52" s="174"/>
      <c r="K52" s="173"/>
      <c r="L52" s="201"/>
      <c r="M52" s="20"/>
      <c r="N52" s="173"/>
      <c r="O52" s="173"/>
      <c r="P52" s="272"/>
      <c r="Q52" s="202"/>
      <c r="R52" s="560"/>
      <c r="S52" s="299"/>
      <c r="T52" s="174"/>
      <c r="U52" s="174"/>
      <c r="V52" s="235"/>
      <c r="W52" s="691"/>
      <c r="X52" s="691"/>
      <c r="Y52" s="692"/>
      <c r="Z52" s="272"/>
      <c r="AF52" s="240"/>
      <c r="AI52" s="240"/>
      <c r="AN52" s="240"/>
      <c r="AO52" s="240"/>
      <c r="AS52" s="664"/>
      <c r="AW52" s="240"/>
      <c r="BB52" s="240"/>
      <c r="BC52" s="240"/>
      <c r="BF52" s="240"/>
    </row>
    <row r="53" spans="1:58" s="2" customFormat="1" ht="11.25" x14ac:dyDescent="0.2">
      <c r="A53" s="174"/>
      <c r="B53" s="174"/>
      <c r="C53" s="201"/>
      <c r="E53" s="201"/>
      <c r="F53" s="668"/>
      <c r="G53" s="173"/>
      <c r="H53" s="174"/>
      <c r="I53" s="201"/>
      <c r="J53" s="174"/>
      <c r="K53" s="173"/>
      <c r="L53" s="201"/>
      <c r="M53" s="20"/>
      <c r="N53" s="173"/>
      <c r="O53" s="173"/>
      <c r="P53" s="272"/>
      <c r="Q53" s="202"/>
      <c r="R53" s="560"/>
      <c r="S53" s="299"/>
      <c r="T53" s="174"/>
      <c r="U53" s="174"/>
      <c r="V53" s="235"/>
      <c r="W53" s="691"/>
      <c r="X53" s="691"/>
      <c r="Y53" s="692"/>
      <c r="Z53" s="272"/>
      <c r="AF53" s="240"/>
      <c r="AI53" s="240"/>
      <c r="AN53" s="240"/>
      <c r="AO53" s="240"/>
      <c r="AS53" s="664"/>
      <c r="AW53" s="240"/>
      <c r="BB53" s="240"/>
      <c r="BC53" s="240"/>
      <c r="BF53" s="240"/>
    </row>
    <row r="54" spans="1:58" s="2" customFormat="1" ht="11.25" x14ac:dyDescent="0.2">
      <c r="A54" s="174"/>
      <c r="B54" s="174"/>
      <c r="C54" s="201"/>
      <c r="E54" s="201"/>
      <c r="F54" s="668"/>
      <c r="G54" s="173"/>
      <c r="H54" s="174"/>
      <c r="I54" s="201"/>
      <c r="J54" s="174"/>
      <c r="K54" s="173"/>
      <c r="L54" s="201"/>
      <c r="M54" s="20"/>
      <c r="N54" s="173"/>
      <c r="O54" s="173"/>
      <c r="P54" s="272"/>
      <c r="Q54" s="202"/>
      <c r="R54" s="560"/>
      <c r="S54" s="299"/>
      <c r="T54" s="174"/>
      <c r="U54" s="174"/>
      <c r="V54" s="235"/>
      <c r="W54" s="691"/>
      <c r="X54" s="691"/>
      <c r="Y54" s="692"/>
      <c r="Z54" s="272"/>
      <c r="AF54" s="240"/>
      <c r="AI54" s="240"/>
      <c r="AN54" s="240"/>
      <c r="AO54" s="240"/>
      <c r="AS54" s="664"/>
      <c r="AW54" s="240"/>
      <c r="BB54" s="240"/>
      <c r="BC54" s="240"/>
      <c r="BF54" s="240"/>
    </row>
    <row r="55" spans="1:58" s="2" customFormat="1" ht="11.25" x14ac:dyDescent="0.2">
      <c r="A55" s="174"/>
      <c r="B55" s="174"/>
      <c r="C55" s="201"/>
      <c r="E55" s="201"/>
      <c r="F55" s="668"/>
      <c r="G55" s="173"/>
      <c r="H55" s="174"/>
      <c r="I55" s="201"/>
      <c r="J55" s="174"/>
      <c r="K55" s="173"/>
      <c r="L55" s="201"/>
      <c r="M55" s="20"/>
      <c r="N55" s="173"/>
      <c r="O55" s="173"/>
      <c r="P55" s="272"/>
      <c r="Q55" s="202"/>
      <c r="R55" s="560"/>
      <c r="S55" s="299"/>
      <c r="T55" s="174"/>
      <c r="U55" s="174"/>
      <c r="V55" s="235"/>
      <c r="W55" s="691"/>
      <c r="X55" s="691"/>
      <c r="Y55" s="692"/>
      <c r="Z55" s="272"/>
      <c r="AF55" s="240"/>
      <c r="AI55" s="240"/>
      <c r="AN55" s="240"/>
      <c r="AO55" s="240"/>
      <c r="AS55" s="664"/>
      <c r="AW55" s="240"/>
      <c r="BB55" s="240"/>
      <c r="BC55" s="240"/>
      <c r="BF55" s="240"/>
    </row>
    <row r="56" spans="1:58" s="2" customFormat="1" ht="11.25" x14ac:dyDescent="0.2">
      <c r="A56" s="174"/>
      <c r="B56" s="174"/>
      <c r="C56" s="201"/>
      <c r="E56" s="201"/>
      <c r="F56" s="668"/>
      <c r="G56" s="173"/>
      <c r="H56" s="174"/>
      <c r="I56" s="201"/>
      <c r="J56" s="174"/>
      <c r="K56" s="173"/>
      <c r="L56" s="201"/>
      <c r="M56" s="20"/>
      <c r="N56" s="173"/>
      <c r="O56" s="173"/>
      <c r="P56" s="272"/>
      <c r="Q56" s="202"/>
      <c r="R56" s="560"/>
      <c r="S56" s="299"/>
      <c r="T56" s="174"/>
      <c r="U56" s="174"/>
      <c r="V56" s="235"/>
      <c r="W56" s="691"/>
      <c r="X56" s="691"/>
      <c r="Y56" s="692"/>
      <c r="Z56" s="272"/>
      <c r="AF56" s="240"/>
      <c r="AI56" s="240"/>
      <c r="AN56" s="240"/>
      <c r="AO56" s="240"/>
      <c r="AS56" s="664"/>
      <c r="AW56" s="240"/>
      <c r="BB56" s="240"/>
      <c r="BC56" s="240"/>
      <c r="BF56" s="240"/>
    </row>
    <row r="57" spans="1:58" s="2" customFormat="1" ht="11.25" x14ac:dyDescent="0.2">
      <c r="A57" s="174"/>
      <c r="B57" s="174"/>
      <c r="C57" s="201"/>
      <c r="E57" s="201"/>
      <c r="F57" s="668"/>
      <c r="G57" s="173"/>
      <c r="H57" s="174"/>
      <c r="I57" s="201"/>
      <c r="J57" s="174"/>
      <c r="K57" s="173"/>
      <c r="L57" s="201"/>
      <c r="M57" s="20"/>
      <c r="N57" s="173"/>
      <c r="O57" s="173"/>
      <c r="P57" s="272"/>
      <c r="Q57" s="202"/>
      <c r="R57" s="560"/>
      <c r="S57" s="299"/>
      <c r="T57" s="174"/>
      <c r="U57" s="174"/>
      <c r="V57" s="235"/>
      <c r="W57" s="691"/>
      <c r="X57" s="691"/>
      <c r="Y57" s="692"/>
      <c r="Z57" s="272"/>
      <c r="AF57" s="240"/>
      <c r="AI57" s="240"/>
      <c r="AN57" s="240"/>
      <c r="AO57" s="240"/>
      <c r="AS57" s="664"/>
      <c r="AW57" s="240"/>
      <c r="BB57" s="240"/>
      <c r="BC57" s="240"/>
      <c r="BF57" s="240"/>
    </row>
    <row r="58" spans="1:58" s="2" customFormat="1" ht="11.25" x14ac:dyDescent="0.2">
      <c r="A58" s="174"/>
      <c r="B58" s="174"/>
      <c r="C58" s="201"/>
      <c r="E58" s="201"/>
      <c r="F58" s="668"/>
      <c r="G58" s="173"/>
      <c r="H58" s="174"/>
      <c r="I58" s="201"/>
      <c r="J58" s="174"/>
      <c r="K58" s="173"/>
      <c r="L58" s="201"/>
      <c r="M58" s="20"/>
      <c r="N58" s="173"/>
      <c r="O58" s="173"/>
      <c r="P58" s="272"/>
      <c r="Q58" s="202"/>
      <c r="R58" s="560"/>
      <c r="S58" s="299"/>
      <c r="T58" s="174"/>
      <c r="U58" s="174"/>
      <c r="V58" s="235"/>
      <c r="W58" s="691"/>
      <c r="X58" s="691"/>
      <c r="Y58" s="692"/>
      <c r="Z58" s="272"/>
      <c r="AF58" s="240"/>
      <c r="AI58" s="240"/>
      <c r="AN58" s="240"/>
      <c r="AO58" s="240"/>
      <c r="AS58" s="664"/>
      <c r="AW58" s="240"/>
      <c r="BB58" s="240"/>
      <c r="BC58" s="240"/>
      <c r="BF58" s="240"/>
    </row>
    <row r="59" spans="1:58" s="2" customFormat="1" ht="11.25" x14ac:dyDescent="0.2">
      <c r="A59" s="174"/>
      <c r="B59" s="174"/>
      <c r="C59" s="201"/>
      <c r="E59" s="201"/>
      <c r="F59" s="668"/>
      <c r="G59" s="173"/>
      <c r="H59" s="174"/>
      <c r="I59" s="201"/>
      <c r="J59" s="174"/>
      <c r="K59" s="173"/>
      <c r="L59" s="201"/>
      <c r="M59" s="20"/>
      <c r="N59" s="173"/>
      <c r="O59" s="173"/>
      <c r="P59" s="272"/>
      <c r="Q59" s="202"/>
      <c r="R59" s="560"/>
      <c r="S59" s="299"/>
      <c r="T59" s="174"/>
      <c r="U59" s="174"/>
      <c r="V59" s="235"/>
      <c r="W59" s="691"/>
      <c r="X59" s="691"/>
      <c r="Y59" s="692"/>
      <c r="Z59" s="272"/>
      <c r="AF59" s="240"/>
      <c r="AI59" s="240"/>
      <c r="AN59" s="240"/>
      <c r="AO59" s="240"/>
      <c r="AS59" s="664"/>
      <c r="AW59" s="240"/>
      <c r="BB59" s="240"/>
      <c r="BC59" s="240"/>
      <c r="BF59" s="240"/>
    </row>
    <row r="60" spans="1:58" s="2" customFormat="1" ht="11.25" x14ac:dyDescent="0.2">
      <c r="A60" s="174"/>
      <c r="B60" s="174"/>
      <c r="C60" s="201"/>
      <c r="E60" s="201"/>
      <c r="F60" s="668"/>
      <c r="G60" s="173"/>
      <c r="H60" s="174"/>
      <c r="I60" s="201"/>
      <c r="J60" s="174"/>
      <c r="K60" s="173"/>
      <c r="L60" s="201"/>
      <c r="M60" s="20"/>
      <c r="N60" s="173"/>
      <c r="O60" s="173"/>
      <c r="P60" s="272"/>
      <c r="Q60" s="202"/>
      <c r="R60" s="560"/>
      <c r="S60" s="299"/>
      <c r="T60" s="174"/>
      <c r="U60" s="174"/>
      <c r="V60" s="235"/>
      <c r="W60" s="691"/>
      <c r="X60" s="691"/>
      <c r="Y60" s="692"/>
      <c r="Z60" s="272"/>
      <c r="AF60" s="240"/>
      <c r="AI60" s="240"/>
      <c r="AN60" s="240"/>
      <c r="AO60" s="240"/>
      <c r="AS60" s="664"/>
      <c r="AW60" s="240"/>
      <c r="BB60" s="240"/>
      <c r="BC60" s="240"/>
      <c r="BF60" s="240"/>
    </row>
    <row r="61" spans="1:58" s="2" customFormat="1" ht="11.25" x14ac:dyDescent="0.2">
      <c r="A61" s="174"/>
      <c r="B61" s="174"/>
      <c r="C61" s="201"/>
      <c r="E61" s="201"/>
      <c r="F61" s="668"/>
      <c r="G61" s="173"/>
      <c r="H61" s="174"/>
      <c r="I61" s="201"/>
      <c r="J61" s="174"/>
      <c r="K61" s="173"/>
      <c r="L61" s="201"/>
      <c r="M61" s="20"/>
      <c r="N61" s="173"/>
      <c r="O61" s="173"/>
      <c r="P61" s="272"/>
      <c r="Q61" s="202"/>
      <c r="R61" s="560"/>
      <c r="S61" s="299"/>
      <c r="T61" s="174"/>
      <c r="U61" s="174"/>
      <c r="V61" s="235"/>
      <c r="W61" s="691"/>
      <c r="X61" s="691"/>
      <c r="Y61" s="692"/>
      <c r="Z61" s="272"/>
      <c r="AF61" s="240"/>
      <c r="AI61" s="240"/>
      <c r="AN61" s="240"/>
      <c r="AO61" s="240"/>
      <c r="AS61" s="664"/>
      <c r="AW61" s="240"/>
      <c r="BB61" s="240"/>
      <c r="BC61" s="240"/>
      <c r="BF61" s="240"/>
    </row>
    <row r="62" spans="1:58" s="2" customFormat="1" ht="11.25" x14ac:dyDescent="0.2">
      <c r="A62" s="174"/>
      <c r="B62" s="174"/>
      <c r="C62" s="201"/>
      <c r="E62" s="201"/>
      <c r="F62" s="668"/>
      <c r="G62" s="173"/>
      <c r="H62" s="174"/>
      <c r="I62" s="201"/>
      <c r="J62" s="174"/>
      <c r="K62" s="173"/>
      <c r="L62" s="201"/>
      <c r="M62" s="20"/>
      <c r="N62" s="173"/>
      <c r="O62" s="173"/>
      <c r="P62" s="272"/>
      <c r="Q62" s="202"/>
      <c r="R62" s="560"/>
      <c r="S62" s="299"/>
      <c r="T62" s="174"/>
      <c r="U62" s="174"/>
      <c r="V62" s="235"/>
      <c r="W62" s="691"/>
      <c r="X62" s="691"/>
      <c r="Y62" s="692"/>
      <c r="Z62" s="272"/>
      <c r="AF62" s="240"/>
      <c r="AI62" s="240"/>
      <c r="AN62" s="240"/>
      <c r="AO62" s="240"/>
      <c r="AS62" s="664"/>
      <c r="AW62" s="240"/>
      <c r="BB62" s="240"/>
      <c r="BC62" s="240"/>
      <c r="BF62" s="240"/>
    </row>
    <row r="63" spans="1:58" s="2" customFormat="1" ht="11.25" x14ac:dyDescent="0.2">
      <c r="A63" s="174"/>
      <c r="B63" s="174"/>
      <c r="C63" s="201"/>
      <c r="E63" s="201"/>
      <c r="F63" s="668"/>
      <c r="G63" s="173"/>
      <c r="H63" s="174"/>
      <c r="I63" s="201"/>
      <c r="J63" s="174"/>
      <c r="K63" s="173"/>
      <c r="L63" s="201"/>
      <c r="M63" s="20"/>
      <c r="N63" s="173"/>
      <c r="O63" s="173"/>
      <c r="P63" s="272"/>
      <c r="Q63" s="202"/>
      <c r="R63" s="560"/>
      <c r="S63" s="299"/>
      <c r="T63" s="174"/>
      <c r="U63" s="174"/>
      <c r="V63" s="235"/>
      <c r="W63" s="691"/>
      <c r="X63" s="691"/>
      <c r="Y63" s="692"/>
      <c r="Z63" s="272"/>
      <c r="AF63" s="240"/>
      <c r="AI63" s="240"/>
      <c r="AN63" s="240"/>
      <c r="AO63" s="240"/>
      <c r="AS63" s="664"/>
      <c r="AW63" s="240"/>
      <c r="BB63" s="240"/>
      <c r="BC63" s="240"/>
      <c r="BF63" s="240"/>
    </row>
    <row r="64" spans="1:58" s="2" customFormat="1" ht="11.25" x14ac:dyDescent="0.2">
      <c r="A64" s="174"/>
      <c r="B64" s="174"/>
      <c r="C64" s="201"/>
      <c r="E64" s="201"/>
      <c r="F64" s="668"/>
      <c r="G64" s="173"/>
      <c r="H64" s="174"/>
      <c r="I64" s="201"/>
      <c r="J64" s="174"/>
      <c r="K64" s="173"/>
      <c r="L64" s="201"/>
      <c r="M64" s="20"/>
      <c r="N64" s="173"/>
      <c r="O64" s="173"/>
      <c r="P64" s="272"/>
      <c r="Q64" s="202"/>
      <c r="R64" s="560"/>
      <c r="S64" s="299"/>
      <c r="T64" s="174"/>
      <c r="U64" s="174"/>
      <c r="V64" s="235"/>
      <c r="W64" s="691"/>
      <c r="X64" s="691"/>
      <c r="Y64" s="692"/>
      <c r="Z64" s="272"/>
      <c r="AF64" s="240"/>
      <c r="AI64" s="240"/>
      <c r="AN64" s="240"/>
      <c r="AO64" s="240"/>
      <c r="AS64" s="664"/>
      <c r="AW64" s="240"/>
      <c r="BB64" s="240"/>
      <c r="BC64" s="240"/>
      <c r="BF64" s="240"/>
    </row>
    <row r="65" spans="1:58" s="2" customFormat="1" ht="11.25" x14ac:dyDescent="0.2">
      <c r="A65" s="174"/>
      <c r="B65" s="174"/>
      <c r="C65" s="201"/>
      <c r="E65" s="201"/>
      <c r="F65" s="668"/>
      <c r="G65" s="173"/>
      <c r="H65" s="174"/>
      <c r="I65" s="201"/>
      <c r="J65" s="174"/>
      <c r="K65" s="173"/>
      <c r="L65" s="201"/>
      <c r="M65" s="20"/>
      <c r="N65" s="173"/>
      <c r="O65" s="173"/>
      <c r="P65" s="272"/>
      <c r="Q65" s="202"/>
      <c r="R65" s="560"/>
      <c r="S65" s="299"/>
      <c r="T65" s="174"/>
      <c r="U65" s="174"/>
      <c r="V65" s="235"/>
      <c r="W65" s="691"/>
      <c r="X65" s="691"/>
      <c r="Y65" s="692"/>
      <c r="Z65" s="272"/>
      <c r="AF65" s="240"/>
      <c r="AI65" s="240"/>
      <c r="AN65" s="240"/>
      <c r="AO65" s="240"/>
      <c r="AS65" s="664"/>
      <c r="AW65" s="240"/>
      <c r="BB65" s="240"/>
      <c r="BC65" s="240"/>
      <c r="BF65" s="240"/>
    </row>
    <row r="66" spans="1:58" s="2" customFormat="1" ht="11.25" x14ac:dyDescent="0.2">
      <c r="A66" s="174"/>
      <c r="B66" s="174"/>
      <c r="C66" s="201"/>
      <c r="E66" s="201"/>
      <c r="F66" s="668"/>
      <c r="G66" s="173"/>
      <c r="H66" s="174"/>
      <c r="I66" s="201"/>
      <c r="J66" s="174"/>
      <c r="K66" s="173"/>
      <c r="L66" s="201"/>
      <c r="M66" s="20"/>
      <c r="N66" s="173"/>
      <c r="O66" s="173"/>
      <c r="P66" s="272"/>
      <c r="Q66" s="202"/>
      <c r="R66" s="560"/>
      <c r="S66" s="299"/>
      <c r="T66" s="174"/>
      <c r="U66" s="174"/>
      <c r="V66" s="235"/>
      <c r="W66" s="691"/>
      <c r="X66" s="691"/>
      <c r="Y66" s="692"/>
      <c r="Z66" s="272"/>
      <c r="AF66" s="240"/>
      <c r="AI66" s="240"/>
      <c r="AN66" s="240"/>
      <c r="AO66" s="240"/>
      <c r="AS66" s="664"/>
      <c r="AW66" s="240"/>
      <c r="BB66" s="240"/>
      <c r="BC66" s="240"/>
      <c r="BF66" s="240"/>
    </row>
    <row r="67" spans="1:58" s="2" customFormat="1" ht="11.25" x14ac:dyDescent="0.2">
      <c r="A67" s="174"/>
      <c r="B67" s="174"/>
      <c r="C67" s="201"/>
      <c r="E67" s="201"/>
      <c r="F67" s="668"/>
      <c r="G67" s="173"/>
      <c r="H67" s="174"/>
      <c r="I67" s="201"/>
      <c r="J67" s="174"/>
      <c r="K67" s="173"/>
      <c r="L67" s="201"/>
      <c r="M67" s="20"/>
      <c r="N67" s="173"/>
      <c r="O67" s="173"/>
      <c r="P67" s="272"/>
      <c r="Q67" s="202"/>
      <c r="R67" s="560"/>
      <c r="S67" s="299"/>
      <c r="T67" s="174"/>
      <c r="U67" s="174"/>
      <c r="V67" s="235"/>
      <c r="W67" s="691"/>
      <c r="X67" s="691"/>
      <c r="Y67" s="692"/>
      <c r="Z67" s="272"/>
      <c r="AF67" s="240"/>
      <c r="AI67" s="240"/>
      <c r="AN67" s="240"/>
      <c r="AO67" s="240"/>
      <c r="AS67" s="664"/>
      <c r="AW67" s="240"/>
      <c r="BB67" s="240"/>
      <c r="BC67" s="240"/>
      <c r="BF67" s="240"/>
    </row>
    <row r="68" spans="1:58" s="2" customFormat="1" ht="11.25" x14ac:dyDescent="0.2">
      <c r="A68" s="174"/>
      <c r="B68" s="174"/>
      <c r="C68" s="201"/>
      <c r="E68" s="201"/>
      <c r="F68" s="668"/>
      <c r="G68" s="173"/>
      <c r="H68" s="174"/>
      <c r="I68" s="201"/>
      <c r="J68" s="174"/>
      <c r="K68" s="173"/>
      <c r="L68" s="201"/>
      <c r="M68" s="20"/>
      <c r="N68" s="173"/>
      <c r="O68" s="173"/>
      <c r="P68" s="272"/>
      <c r="Q68" s="202"/>
      <c r="R68" s="560"/>
      <c r="S68" s="299"/>
      <c r="T68" s="174"/>
      <c r="U68" s="174"/>
      <c r="V68" s="235"/>
      <c r="W68" s="691"/>
      <c r="X68" s="691"/>
      <c r="Y68" s="692"/>
      <c r="Z68" s="272"/>
      <c r="AF68" s="240"/>
      <c r="AI68" s="240"/>
      <c r="AN68" s="240"/>
      <c r="AO68" s="240"/>
      <c r="AS68" s="664"/>
      <c r="AW68" s="240"/>
      <c r="BB68" s="240"/>
      <c r="BC68" s="240"/>
      <c r="BF68" s="240"/>
    </row>
    <row r="69" spans="1:58"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8"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8"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8"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8"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8"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8"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8"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8"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8"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8"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8"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sheetData>
  <autoFilter ref="A3:BJ12" xr:uid="{00000000-0009-0000-0000-000009000000}"/>
  <mergeCells count="6">
    <mergeCell ref="BD2:BG2"/>
    <mergeCell ref="AA1:AD1"/>
    <mergeCell ref="AF2:AI2"/>
    <mergeCell ref="AJ2:AO2"/>
    <mergeCell ref="AP2:AX2"/>
    <mergeCell ref="AY2:BC2"/>
  </mergeCells>
  <dataValidations count="3">
    <dataValidation type="list" allowBlank="1" showInputMessage="1" showErrorMessage="1" sqref="K4:K12" xr:uid="{00000000-0002-0000-0900-000000000000}">
      <formula1>$L$4:$L$16</formula1>
    </dataValidation>
    <dataValidation type="list" allowBlank="1" showInputMessage="1" showErrorMessage="1" sqref="L13:L93" xr:uid="{00000000-0002-0000-0900-000001000000}">
      <formula1>$P$4:$P$29</formula1>
    </dataValidation>
    <dataValidation type="list" allowBlank="1" showInputMessage="1" showErrorMessage="1" sqref="B4:B12 D4:E12 K13:K93 L4:L12" xr:uid="{00000000-0002-0000-0900-000002000000}">
      <formula1>#REF!</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AB27"/>
  <sheetViews>
    <sheetView workbookViewId="0">
      <selection activeCell="G27" sqref="G27"/>
    </sheetView>
  </sheetViews>
  <sheetFormatPr defaultRowHeight="15" x14ac:dyDescent="0.25"/>
  <cols>
    <col min="1" max="1" width="20.42578125" customWidth="1"/>
    <col min="7" max="7" width="21.28515625" customWidth="1"/>
  </cols>
  <sheetData>
    <row r="1" spans="1:28" s="212" customFormat="1" x14ac:dyDescent="0.25">
      <c r="A1" s="238"/>
      <c r="B1" s="238"/>
      <c r="C1" s="238"/>
      <c r="D1" s="238"/>
      <c r="E1" s="238"/>
      <c r="F1" s="238"/>
      <c r="G1" s="238"/>
      <c r="H1" s="238"/>
      <c r="I1" s="238"/>
      <c r="J1" s="238"/>
      <c r="K1" s="238"/>
      <c r="L1" s="238"/>
      <c r="M1" s="238"/>
      <c r="N1" s="238"/>
      <c r="O1" s="212" t="s">
        <v>3</v>
      </c>
      <c r="P1" s="161" t="s">
        <v>3</v>
      </c>
      <c r="Q1" s="212" t="s">
        <v>3</v>
      </c>
      <c r="R1" s="238"/>
      <c r="S1" s="212" t="s">
        <v>3</v>
      </c>
      <c r="U1" s="238"/>
      <c r="V1" s="251"/>
      <c r="W1" s="252"/>
      <c r="X1" s="252"/>
      <c r="Y1" s="252"/>
      <c r="Z1" s="252"/>
      <c r="AA1" s="252"/>
      <c r="AB1" s="252"/>
    </row>
    <row r="2" spans="1:28" s="2" customFormat="1" ht="11.25" x14ac:dyDescent="0.2"/>
    <row r="3" spans="1:28" s="32" customFormat="1" ht="33.75" x14ac:dyDescent="0.25">
      <c r="A3" s="4" t="s">
        <v>1457</v>
      </c>
      <c r="B3" s="4" t="s">
        <v>1458</v>
      </c>
      <c r="C3" s="4" t="s">
        <v>1459</v>
      </c>
      <c r="D3" s="4" t="s">
        <v>1460</v>
      </c>
      <c r="E3" s="4" t="s">
        <v>443</v>
      </c>
      <c r="F3" s="6" t="s">
        <v>1461</v>
      </c>
      <c r="G3" s="5" t="s">
        <v>157</v>
      </c>
      <c r="H3" s="6" t="s">
        <v>1462</v>
      </c>
      <c r="I3" s="7" t="s">
        <v>228</v>
      </c>
      <c r="J3" s="8" t="s">
        <v>1463</v>
      </c>
      <c r="K3" s="8" t="s">
        <v>1464</v>
      </c>
      <c r="L3" s="8" t="s">
        <v>1465</v>
      </c>
      <c r="M3" s="9" t="s">
        <v>1466</v>
      </c>
      <c r="N3" s="10" t="s">
        <v>446</v>
      </c>
      <c r="O3" s="11" t="s">
        <v>225</v>
      </c>
      <c r="P3" s="11" t="s">
        <v>1467</v>
      </c>
      <c r="Q3" s="11" t="s">
        <v>1468</v>
      </c>
      <c r="R3" s="16" t="s">
        <v>1469</v>
      </c>
      <c r="S3" s="13" t="s">
        <v>1470</v>
      </c>
      <c r="T3" s="13" t="s">
        <v>454</v>
      </c>
      <c r="U3" s="13" t="s">
        <v>455</v>
      </c>
      <c r="V3" s="14" t="s">
        <v>166</v>
      </c>
      <c r="W3" s="8" t="s">
        <v>1464</v>
      </c>
      <c r="X3" s="8" t="s">
        <v>1465</v>
      </c>
      <c r="Y3" s="11" t="s">
        <v>1468</v>
      </c>
      <c r="Z3" s="16" t="s">
        <v>1469</v>
      </c>
      <c r="AA3" s="13" t="s">
        <v>1470</v>
      </c>
      <c r="AB3" s="14" t="s">
        <v>166</v>
      </c>
    </row>
    <row r="4" spans="1:28" s="32" customFormat="1" ht="11.25" x14ac:dyDescent="0.25">
      <c r="A4" s="20" t="s">
        <v>497</v>
      </c>
      <c r="B4" s="21" t="s">
        <v>504</v>
      </c>
      <c r="C4" s="21"/>
      <c r="D4" s="21" t="s">
        <v>505</v>
      </c>
      <c r="E4" s="21" t="s">
        <v>498</v>
      </c>
      <c r="F4" s="21">
        <v>5464</v>
      </c>
      <c r="G4" s="18" t="s">
        <v>495</v>
      </c>
      <c r="H4" s="21" t="s">
        <v>496</v>
      </c>
      <c r="I4" s="21" t="s">
        <v>1471</v>
      </c>
      <c r="J4" s="22">
        <v>7034</v>
      </c>
      <c r="K4" s="23">
        <v>43010</v>
      </c>
      <c r="L4" s="24"/>
      <c r="M4" s="25" t="s">
        <v>248</v>
      </c>
      <c r="N4" s="26">
        <v>1</v>
      </c>
      <c r="O4" s="26">
        <v>0</v>
      </c>
      <c r="P4" s="27" t="s">
        <v>240</v>
      </c>
      <c r="Q4" s="28" t="s">
        <v>170</v>
      </c>
      <c r="R4" s="25"/>
      <c r="S4" s="29">
        <v>468</v>
      </c>
      <c r="T4" s="29">
        <f t="shared" ref="T4:T11" si="0">S4*3</f>
        <v>1404</v>
      </c>
      <c r="U4" s="30">
        <f t="shared" ref="U4:U11" si="1">S4*12</f>
        <v>5616</v>
      </c>
      <c r="V4" s="31" t="s">
        <v>3</v>
      </c>
      <c r="W4" s="23">
        <v>43010</v>
      </c>
      <c r="X4" s="24"/>
      <c r="Y4" s="28" t="s">
        <v>170</v>
      </c>
      <c r="Z4" s="25"/>
      <c r="AA4" s="29">
        <v>468</v>
      </c>
      <c r="AB4" s="31" t="s">
        <v>3</v>
      </c>
    </row>
    <row r="5" spans="1:28" s="32" customFormat="1" ht="11.25" x14ac:dyDescent="0.25">
      <c r="A5" s="20" t="s">
        <v>507</v>
      </c>
      <c r="B5" s="21" t="s">
        <v>504</v>
      </c>
      <c r="C5" s="21"/>
      <c r="D5" s="21" t="s">
        <v>505</v>
      </c>
      <c r="E5" s="21" t="s">
        <v>498</v>
      </c>
      <c r="F5" s="21">
        <v>5393</v>
      </c>
      <c r="G5" s="19" t="s">
        <v>506</v>
      </c>
      <c r="H5" s="21" t="s">
        <v>496</v>
      </c>
      <c r="I5" s="21" t="s">
        <v>1471</v>
      </c>
      <c r="J5" s="22">
        <v>7034</v>
      </c>
      <c r="K5" s="23">
        <v>43010</v>
      </c>
      <c r="L5" s="24"/>
      <c r="M5" s="25" t="s">
        <v>248</v>
      </c>
      <c r="N5" s="26">
        <v>1</v>
      </c>
      <c r="O5" s="26">
        <v>0</v>
      </c>
      <c r="P5" s="27" t="s">
        <v>240</v>
      </c>
      <c r="Q5" s="28" t="s">
        <v>170</v>
      </c>
      <c r="R5" s="25"/>
      <c r="S5" s="29">
        <v>282</v>
      </c>
      <c r="T5" s="29">
        <f t="shared" si="0"/>
        <v>846</v>
      </c>
      <c r="U5" s="30">
        <f t="shared" si="1"/>
        <v>3384</v>
      </c>
      <c r="V5" s="31" t="s">
        <v>3</v>
      </c>
      <c r="W5" s="23">
        <v>43010</v>
      </c>
      <c r="X5" s="24"/>
      <c r="Y5" s="28" t="s">
        <v>170</v>
      </c>
      <c r="Z5" s="25"/>
      <c r="AA5" s="29">
        <v>282</v>
      </c>
      <c r="AB5" s="31" t="s">
        <v>3</v>
      </c>
    </row>
    <row r="6" spans="1:28" s="32" customFormat="1" ht="11.25" x14ac:dyDescent="0.25">
      <c r="A6" s="20" t="s">
        <v>510</v>
      </c>
      <c r="B6" s="21" t="s">
        <v>513</v>
      </c>
      <c r="C6" s="21"/>
      <c r="D6" s="21" t="s">
        <v>505</v>
      </c>
      <c r="E6" s="21" t="s">
        <v>498</v>
      </c>
      <c r="F6" s="21">
        <v>5416</v>
      </c>
      <c r="G6" s="19" t="s">
        <v>509</v>
      </c>
      <c r="H6" s="21" t="s">
        <v>496</v>
      </c>
      <c r="I6" s="21" t="s">
        <v>1471</v>
      </c>
      <c r="J6" s="22">
        <v>7034</v>
      </c>
      <c r="K6" s="23">
        <v>43010</v>
      </c>
      <c r="L6" s="24"/>
      <c r="M6" s="25" t="s">
        <v>248</v>
      </c>
      <c r="N6" s="26">
        <v>1</v>
      </c>
      <c r="O6" s="26">
        <v>1</v>
      </c>
      <c r="P6" s="27" t="s">
        <v>512</v>
      </c>
      <c r="Q6" s="28" t="s">
        <v>176</v>
      </c>
      <c r="R6" s="25"/>
      <c r="S6" s="33">
        <v>245</v>
      </c>
      <c r="T6" s="29">
        <f t="shared" si="0"/>
        <v>735</v>
      </c>
      <c r="U6" s="30">
        <f t="shared" si="1"/>
        <v>2940</v>
      </c>
      <c r="V6" s="31" t="s">
        <v>511</v>
      </c>
      <c r="W6" s="23">
        <v>43010</v>
      </c>
      <c r="X6" s="24"/>
      <c r="Y6" s="28" t="s">
        <v>176</v>
      </c>
      <c r="Z6" s="25"/>
      <c r="AA6" s="33">
        <v>245</v>
      </c>
      <c r="AB6" s="31" t="s">
        <v>511</v>
      </c>
    </row>
    <row r="7" spans="1:28" s="32" customFormat="1" ht="11.25" x14ac:dyDescent="0.25">
      <c r="A7" s="20" t="s">
        <v>516</v>
      </c>
      <c r="B7" s="21" t="s">
        <v>504</v>
      </c>
      <c r="C7" s="21"/>
      <c r="D7" s="21" t="s">
        <v>505</v>
      </c>
      <c r="E7" s="21" t="s">
        <v>498</v>
      </c>
      <c r="F7" s="21">
        <v>5424</v>
      </c>
      <c r="G7" s="19" t="s">
        <v>515</v>
      </c>
      <c r="H7" s="21" t="s">
        <v>496</v>
      </c>
      <c r="I7" s="21" t="s">
        <v>1471</v>
      </c>
      <c r="J7" s="22">
        <v>7034</v>
      </c>
      <c r="K7" s="23">
        <v>43010</v>
      </c>
      <c r="L7" s="24"/>
      <c r="M7" s="25" t="s">
        <v>248</v>
      </c>
      <c r="N7" s="26">
        <v>1</v>
      </c>
      <c r="O7" s="26">
        <v>1</v>
      </c>
      <c r="P7" s="27" t="s">
        <v>512</v>
      </c>
      <c r="Q7" s="28" t="s">
        <v>176</v>
      </c>
      <c r="R7" s="25"/>
      <c r="S7" s="29">
        <v>245</v>
      </c>
      <c r="T7" s="29">
        <f t="shared" si="0"/>
        <v>735</v>
      </c>
      <c r="U7" s="30">
        <f t="shared" si="1"/>
        <v>2940</v>
      </c>
      <c r="V7" s="31" t="s">
        <v>511</v>
      </c>
      <c r="W7" s="23">
        <v>43010</v>
      </c>
      <c r="X7" s="24"/>
      <c r="Y7" s="28" t="s">
        <v>176</v>
      </c>
      <c r="Z7" s="25"/>
      <c r="AA7" s="29">
        <v>245</v>
      </c>
      <c r="AB7" s="31" t="s">
        <v>511</v>
      </c>
    </row>
    <row r="8" spans="1:28" s="32" customFormat="1" ht="11.25" x14ac:dyDescent="0.25">
      <c r="A8" s="20" t="s">
        <v>518</v>
      </c>
      <c r="B8" s="21" t="s">
        <v>504</v>
      </c>
      <c r="C8" s="21"/>
      <c r="D8" s="21" t="s">
        <v>505</v>
      </c>
      <c r="E8" s="21" t="s">
        <v>498</v>
      </c>
      <c r="F8" s="21">
        <v>5424</v>
      </c>
      <c r="G8" s="19" t="s">
        <v>515</v>
      </c>
      <c r="H8" s="21" t="s">
        <v>496</v>
      </c>
      <c r="I8" s="21" t="s">
        <v>1471</v>
      </c>
      <c r="J8" s="22">
        <v>7034</v>
      </c>
      <c r="K8" s="23">
        <v>43010</v>
      </c>
      <c r="L8" s="24"/>
      <c r="M8" s="25" t="s">
        <v>248</v>
      </c>
      <c r="N8" s="26">
        <v>1</v>
      </c>
      <c r="O8" s="26">
        <v>1</v>
      </c>
      <c r="P8" s="27" t="s">
        <v>512</v>
      </c>
      <c r="Q8" s="28" t="s">
        <v>176</v>
      </c>
      <c r="R8" s="25"/>
      <c r="S8" s="29">
        <v>245</v>
      </c>
      <c r="T8" s="29">
        <f t="shared" si="0"/>
        <v>735</v>
      </c>
      <c r="U8" s="30">
        <f t="shared" si="1"/>
        <v>2940</v>
      </c>
      <c r="V8" s="31" t="s">
        <v>511</v>
      </c>
      <c r="W8" s="23">
        <v>43010</v>
      </c>
      <c r="X8" s="24"/>
      <c r="Y8" s="28" t="s">
        <v>176</v>
      </c>
      <c r="Z8" s="25"/>
      <c r="AA8" s="29">
        <v>245</v>
      </c>
      <c r="AB8" s="31" t="s">
        <v>511</v>
      </c>
    </row>
    <row r="9" spans="1:28" s="32" customFormat="1" ht="11.25" x14ac:dyDescent="0.25">
      <c r="A9" s="20" t="s">
        <v>521</v>
      </c>
      <c r="B9" s="21" t="s">
        <v>504</v>
      </c>
      <c r="C9" s="21"/>
      <c r="D9" s="21" t="s">
        <v>505</v>
      </c>
      <c r="E9" s="21" t="s">
        <v>498</v>
      </c>
      <c r="F9" s="21">
        <v>5467</v>
      </c>
      <c r="G9" s="19" t="s">
        <v>520</v>
      </c>
      <c r="H9" s="21" t="s">
        <v>496</v>
      </c>
      <c r="I9" s="21" t="s">
        <v>1471</v>
      </c>
      <c r="J9" s="22">
        <v>7034</v>
      </c>
      <c r="K9" s="23">
        <v>43010</v>
      </c>
      <c r="L9" s="24"/>
      <c r="M9" s="25" t="s">
        <v>248</v>
      </c>
      <c r="N9" s="26">
        <v>1</v>
      </c>
      <c r="O9" s="26">
        <v>1</v>
      </c>
      <c r="P9" s="27" t="s">
        <v>512</v>
      </c>
      <c r="Q9" s="28" t="s">
        <v>176</v>
      </c>
      <c r="R9" s="25"/>
      <c r="S9" s="29">
        <v>245</v>
      </c>
      <c r="T9" s="29">
        <f t="shared" si="0"/>
        <v>735</v>
      </c>
      <c r="U9" s="30">
        <f t="shared" si="1"/>
        <v>2940</v>
      </c>
      <c r="V9" s="31" t="s">
        <v>511</v>
      </c>
      <c r="W9" s="23">
        <v>43010</v>
      </c>
      <c r="X9" s="24"/>
      <c r="Y9" s="28" t="s">
        <v>176</v>
      </c>
      <c r="Z9" s="25"/>
      <c r="AA9" s="29">
        <v>245</v>
      </c>
      <c r="AB9" s="31" t="s">
        <v>511</v>
      </c>
    </row>
    <row r="10" spans="1:28" s="32" customFormat="1" ht="11.25" x14ac:dyDescent="0.25">
      <c r="A10" s="20" t="s">
        <v>522</v>
      </c>
      <c r="B10" s="21" t="s">
        <v>513</v>
      </c>
      <c r="C10" s="21"/>
      <c r="D10" s="21" t="s">
        <v>505</v>
      </c>
      <c r="E10" s="21" t="s">
        <v>523</v>
      </c>
      <c r="F10" s="21">
        <v>5393</v>
      </c>
      <c r="G10" s="19" t="s">
        <v>506</v>
      </c>
      <c r="H10" s="21" t="s">
        <v>496</v>
      </c>
      <c r="I10" s="21" t="s">
        <v>1471</v>
      </c>
      <c r="J10" s="22">
        <v>7034</v>
      </c>
      <c r="K10" s="23">
        <v>43010</v>
      </c>
      <c r="L10" s="24"/>
      <c r="M10" s="25" t="s">
        <v>248</v>
      </c>
      <c r="N10" s="26">
        <v>1</v>
      </c>
      <c r="O10" s="26">
        <v>0</v>
      </c>
      <c r="P10" s="27" t="s">
        <v>240</v>
      </c>
      <c r="Q10" s="28" t="s">
        <v>170</v>
      </c>
      <c r="R10" s="25"/>
      <c r="S10" s="34">
        <v>245</v>
      </c>
      <c r="T10" s="29">
        <f t="shared" si="0"/>
        <v>735</v>
      </c>
      <c r="U10" s="30">
        <f t="shared" si="1"/>
        <v>2940</v>
      </c>
      <c r="V10" s="31" t="s">
        <v>242</v>
      </c>
      <c r="W10" s="23">
        <v>43010</v>
      </c>
      <c r="X10" s="24"/>
      <c r="Y10" s="28" t="s">
        <v>170</v>
      </c>
      <c r="Z10" s="25"/>
      <c r="AA10" s="34">
        <v>245</v>
      </c>
      <c r="AB10" s="31" t="s">
        <v>242</v>
      </c>
    </row>
    <row r="11" spans="1:28" s="32" customFormat="1" ht="11.25" x14ac:dyDescent="0.25">
      <c r="A11" s="20" t="s">
        <v>526</v>
      </c>
      <c r="B11" s="21" t="s">
        <v>504</v>
      </c>
      <c r="C11" s="21"/>
      <c r="D11" s="21" t="s">
        <v>505</v>
      </c>
      <c r="E11" s="21" t="s">
        <v>498</v>
      </c>
      <c r="F11" s="21">
        <v>5445</v>
      </c>
      <c r="G11" s="19" t="s">
        <v>525</v>
      </c>
      <c r="H11" s="21" t="s">
        <v>496</v>
      </c>
      <c r="I11" s="21" t="s">
        <v>1471</v>
      </c>
      <c r="J11" s="22">
        <v>7236</v>
      </c>
      <c r="K11" s="23">
        <v>43010</v>
      </c>
      <c r="L11" s="24">
        <v>43076</v>
      </c>
      <c r="M11" s="25" t="s">
        <v>1220</v>
      </c>
      <c r="N11" s="26">
        <v>1</v>
      </c>
      <c r="O11" s="26">
        <v>1</v>
      </c>
      <c r="P11" s="27" t="s">
        <v>512</v>
      </c>
      <c r="Q11" s="28" t="s">
        <v>176</v>
      </c>
      <c r="R11" s="25"/>
      <c r="S11" s="29">
        <v>318</v>
      </c>
      <c r="T11" s="29">
        <f t="shared" si="0"/>
        <v>954</v>
      </c>
      <c r="U11" s="30">
        <f t="shared" si="1"/>
        <v>3816</v>
      </c>
      <c r="V11" s="31" t="s">
        <v>527</v>
      </c>
      <c r="W11" s="23">
        <v>43010</v>
      </c>
      <c r="X11" s="24">
        <v>43076</v>
      </c>
      <c r="Y11" s="28" t="s">
        <v>176</v>
      </c>
      <c r="Z11" s="25"/>
      <c r="AA11" s="29">
        <v>318</v>
      </c>
      <c r="AB11" s="31" t="s">
        <v>527</v>
      </c>
    </row>
    <row r="12" spans="1:28" s="32" customFormat="1" ht="11.25" x14ac:dyDescent="0.25">
      <c r="A12" s="35"/>
      <c r="B12" s="36"/>
      <c r="C12" s="36"/>
      <c r="D12" s="36"/>
      <c r="E12" s="36"/>
      <c r="F12" s="36"/>
      <c r="G12" s="17"/>
      <c r="H12" s="36"/>
      <c r="I12" s="36"/>
      <c r="J12" s="35"/>
      <c r="K12" s="37"/>
      <c r="L12" s="38"/>
      <c r="M12" s="39"/>
      <c r="N12" s="40" t="s">
        <v>3</v>
      </c>
      <c r="O12" s="40"/>
      <c r="P12" s="28"/>
      <c r="Q12" s="39"/>
      <c r="R12" s="25"/>
      <c r="S12" s="29"/>
      <c r="T12" s="29"/>
      <c r="U12" s="41"/>
      <c r="V12" s="31"/>
      <c r="W12" s="37"/>
      <c r="X12" s="38"/>
      <c r="Y12" s="39"/>
      <c r="Z12" s="25"/>
      <c r="AA12" s="29"/>
      <c r="AB12" s="31"/>
    </row>
    <row r="13" spans="1:28" s="32" customFormat="1" ht="11.25" x14ac:dyDescent="0.25">
      <c r="A13" s="35"/>
      <c r="B13" s="36"/>
      <c r="C13" s="36"/>
      <c r="D13" s="36"/>
      <c r="E13" s="36"/>
      <c r="F13" s="36"/>
      <c r="G13" s="17"/>
      <c r="H13" s="36"/>
      <c r="I13" s="36"/>
      <c r="J13" s="42"/>
      <c r="K13" s="37"/>
      <c r="L13" s="38"/>
      <c r="M13" s="39"/>
      <c r="N13" s="40" t="s">
        <v>3</v>
      </c>
      <c r="O13" s="40"/>
      <c r="P13" s="28"/>
      <c r="Q13" s="39"/>
      <c r="R13" s="25"/>
      <c r="S13" s="29"/>
      <c r="T13" s="29"/>
      <c r="U13" s="41"/>
      <c r="V13" s="31"/>
      <c r="W13" s="37"/>
      <c r="X13" s="38"/>
      <c r="Y13" s="39"/>
      <c r="Z13" s="25"/>
      <c r="AA13" s="29"/>
      <c r="AB13" s="31"/>
    </row>
    <row r="14" spans="1:28" s="32" customFormat="1" ht="11.25" x14ac:dyDescent="0.25">
      <c r="A14" s="35"/>
      <c r="B14" s="36"/>
      <c r="C14" s="36"/>
      <c r="D14" s="36"/>
      <c r="E14" s="36"/>
      <c r="F14" s="36"/>
      <c r="G14" s="17"/>
      <c r="H14" s="36"/>
      <c r="I14" s="36"/>
      <c r="J14" s="35"/>
      <c r="K14" s="37"/>
      <c r="L14" s="43"/>
      <c r="M14" s="39"/>
      <c r="N14" s="40" t="s">
        <v>3</v>
      </c>
      <c r="O14" s="40"/>
      <c r="P14" s="28"/>
      <c r="Q14" s="39"/>
      <c r="R14" s="25"/>
      <c r="S14" s="29"/>
      <c r="T14" s="29"/>
      <c r="U14" s="41"/>
      <c r="V14" s="31"/>
      <c r="W14" s="37"/>
      <c r="X14" s="43"/>
      <c r="Y14" s="39"/>
      <c r="Z14" s="25"/>
      <c r="AA14" s="29"/>
      <c r="AB14" s="31"/>
    </row>
    <row r="15" spans="1:28" s="32" customFormat="1" ht="11.25" x14ac:dyDescent="0.25">
      <c r="A15" s="35"/>
      <c r="B15" s="36"/>
      <c r="C15" s="36"/>
      <c r="D15" s="36"/>
      <c r="E15" s="36"/>
      <c r="F15" s="36"/>
      <c r="G15" s="17"/>
      <c r="H15" s="36"/>
      <c r="I15" s="36"/>
      <c r="J15" s="42"/>
      <c r="K15" s="37"/>
      <c r="L15" s="43"/>
      <c r="M15" s="39"/>
      <c r="N15" s="40" t="s">
        <v>3</v>
      </c>
      <c r="O15" s="40"/>
      <c r="P15" s="28"/>
      <c r="Q15" s="39"/>
      <c r="R15" s="25"/>
      <c r="S15" s="29"/>
      <c r="T15" s="29"/>
      <c r="U15" s="41"/>
      <c r="V15" s="31"/>
      <c r="W15" s="37"/>
      <c r="X15" s="43"/>
      <c r="Y15" s="39"/>
      <c r="Z15" s="25"/>
      <c r="AA15" s="29"/>
      <c r="AB15" s="31"/>
    </row>
    <row r="16" spans="1:28" s="32" customFormat="1" ht="11.25" x14ac:dyDescent="0.25">
      <c r="A16" s="35"/>
      <c r="B16" s="36"/>
      <c r="C16" s="36"/>
      <c r="D16" s="36"/>
      <c r="E16" s="36"/>
      <c r="F16" s="36"/>
      <c r="G16" s="17"/>
      <c r="H16" s="36"/>
      <c r="I16" s="36"/>
      <c r="J16" s="35"/>
      <c r="K16" s="37"/>
      <c r="L16" s="43"/>
      <c r="M16" s="39"/>
      <c r="N16" s="40" t="s">
        <v>3</v>
      </c>
      <c r="O16" s="40"/>
      <c r="P16" s="28"/>
      <c r="Q16" s="39"/>
      <c r="R16" s="25"/>
      <c r="S16" s="29"/>
      <c r="T16" s="29"/>
      <c r="U16" s="41"/>
      <c r="V16" s="31"/>
      <c r="W16" s="37"/>
      <c r="X16" s="43"/>
      <c r="Y16" s="39"/>
      <c r="Z16" s="25"/>
      <c r="AA16" s="29"/>
      <c r="AB16" s="31"/>
    </row>
    <row r="17" spans="1:28" s="32" customFormat="1" ht="11.25" x14ac:dyDescent="0.25">
      <c r="A17" s="35"/>
      <c r="B17" s="36"/>
      <c r="C17" s="36"/>
      <c r="D17" s="36"/>
      <c r="E17" s="36"/>
      <c r="F17" s="36"/>
      <c r="G17" s="17"/>
      <c r="H17" s="36"/>
      <c r="I17" s="36"/>
      <c r="J17" s="42"/>
      <c r="K17" s="37"/>
      <c r="L17" s="43"/>
      <c r="M17" s="39"/>
      <c r="N17" s="40" t="s">
        <v>3</v>
      </c>
      <c r="O17" s="40"/>
      <c r="P17" s="28"/>
      <c r="Q17" s="39"/>
      <c r="R17" s="25"/>
      <c r="S17" s="29"/>
      <c r="T17" s="29"/>
      <c r="U17" s="41"/>
      <c r="V17" s="31"/>
      <c r="W17" s="37"/>
      <c r="X17" s="43"/>
      <c r="Y17" s="39"/>
      <c r="Z17" s="25"/>
      <c r="AA17" s="29"/>
      <c r="AB17" s="31"/>
    </row>
    <row r="18" spans="1:28" s="32" customFormat="1" ht="11.25" x14ac:dyDescent="0.25">
      <c r="A18" s="35"/>
      <c r="B18" s="36"/>
      <c r="C18" s="36"/>
      <c r="D18" s="36"/>
      <c r="E18" s="36"/>
      <c r="F18" s="36"/>
      <c r="G18" s="36"/>
      <c r="H18" s="36"/>
      <c r="I18" s="36"/>
      <c r="J18" s="35"/>
      <c r="K18" s="35"/>
      <c r="L18" s="44"/>
      <c r="M18" s="39"/>
      <c r="N18" s="40" t="s">
        <v>3</v>
      </c>
      <c r="O18" s="40"/>
      <c r="P18" s="28"/>
      <c r="Q18" s="39"/>
      <c r="R18" s="25"/>
      <c r="S18" s="29"/>
      <c r="T18" s="29"/>
      <c r="U18" s="41"/>
      <c r="V18" s="31"/>
      <c r="W18" s="35"/>
      <c r="X18" s="44"/>
      <c r="Y18" s="39"/>
      <c r="Z18" s="25"/>
      <c r="AA18" s="29"/>
      <c r="AB18" s="31"/>
    </row>
    <row r="19" spans="1:28" s="2" customFormat="1" ht="11.25" x14ac:dyDescent="0.2">
      <c r="A19" s="45"/>
      <c r="B19" s="46"/>
      <c r="C19" s="46"/>
      <c r="D19" s="46"/>
      <c r="E19" s="46"/>
      <c r="F19" s="46"/>
      <c r="G19" s="46"/>
      <c r="H19" s="46"/>
      <c r="I19" s="46"/>
      <c r="J19" s="45"/>
      <c r="K19" s="45"/>
      <c r="L19" s="47"/>
      <c r="M19" s="48"/>
      <c r="N19" s="32"/>
      <c r="O19" s="48"/>
      <c r="P19" s="49"/>
      <c r="Q19" s="48"/>
      <c r="R19" s="48"/>
      <c r="S19" s="32"/>
      <c r="T19" s="32"/>
      <c r="U19" s="32"/>
      <c r="V19" s="45"/>
      <c r="W19" s="45"/>
      <c r="X19" s="47"/>
      <c r="Y19" s="48"/>
      <c r="Z19" s="48"/>
      <c r="AA19" s="32"/>
      <c r="AB19" s="45"/>
    </row>
    <row r="20" spans="1:28" s="2" customFormat="1" ht="11.25" x14ac:dyDescent="0.2"/>
    <row r="21" spans="1:28" s="2" customFormat="1" ht="11.25" x14ac:dyDescent="0.2"/>
    <row r="22" spans="1:28" s="2" customFormat="1" ht="11.25" x14ac:dyDescent="0.2"/>
    <row r="23" spans="1:28" s="2" customFormat="1" ht="11.25" x14ac:dyDescent="0.2"/>
    <row r="24" spans="1:28" s="2" customFormat="1" ht="11.25" x14ac:dyDescent="0.2"/>
    <row r="25" spans="1:28" s="2" customFormat="1" ht="11.25" x14ac:dyDescent="0.2"/>
    <row r="26" spans="1:28" s="2" customFormat="1" ht="11.25" x14ac:dyDescent="0.2"/>
    <row r="27" spans="1:28" s="2" customFormat="1" ht="11.25" x14ac:dyDescent="0.2"/>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CK751"/>
  <sheetViews>
    <sheetView workbookViewId="0">
      <selection activeCell="D14" sqref="D14"/>
    </sheetView>
  </sheetViews>
  <sheetFormatPr defaultRowHeight="15" x14ac:dyDescent="0.25"/>
  <cols>
    <col min="1" max="1" width="17.28515625" customWidth="1"/>
    <col min="2" max="2" width="8.7109375" style="15"/>
    <col min="4" max="4" width="28.42578125" customWidth="1"/>
    <col min="7" max="8" width="8.7109375" style="15"/>
    <col min="9" max="10" width="8.7109375" style="300"/>
    <col min="11" max="11" width="8.7109375" style="15"/>
    <col min="12" max="12" width="8.7109375" style="300"/>
    <col min="18" max="18" width="8.7109375" style="231"/>
    <col min="19" max="19" width="8.7109375" style="15"/>
    <col min="22" max="22" width="13.5703125" customWidth="1"/>
    <col min="23" max="23" width="8.7109375" style="15"/>
    <col min="24" max="24" width="18.7109375" customWidth="1"/>
    <col min="25" max="29" width="8.7109375" style="2"/>
    <col min="30" max="56" width="9.28515625" style="2" customWidth="1"/>
    <col min="57" max="57" width="3.7109375" customWidth="1"/>
    <col min="59" max="59" width="33" customWidth="1"/>
    <col min="62" max="62" width="10.28515625" customWidth="1"/>
    <col min="63" max="63" width="19.7109375" customWidth="1"/>
    <col min="64" max="65" width="13.7109375" customWidth="1"/>
    <col min="73" max="74" width="18" customWidth="1"/>
    <col min="76" max="76" width="17.42578125" customWidth="1"/>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1472</v>
      </c>
      <c r="B4" s="20" t="s">
        <v>245</v>
      </c>
      <c r="C4" s="201" t="s">
        <v>177</v>
      </c>
      <c r="D4" s="701" t="s">
        <v>177</v>
      </c>
      <c r="E4" s="201" t="s">
        <v>246</v>
      </c>
      <c r="F4" s="668"/>
      <c r="G4" s="173" t="s">
        <v>180</v>
      </c>
      <c r="H4" s="174" t="s">
        <v>564</v>
      </c>
      <c r="I4" s="201" t="s">
        <v>1473</v>
      </c>
      <c r="J4" s="173" t="s">
        <v>3</v>
      </c>
      <c r="K4" s="173" t="s">
        <v>1474</v>
      </c>
      <c r="L4" s="201" t="s">
        <v>499</v>
      </c>
      <c r="M4" s="247" t="s">
        <v>1475</v>
      </c>
      <c r="N4" s="173" t="s">
        <v>541</v>
      </c>
      <c r="O4" s="173">
        <v>1</v>
      </c>
      <c r="P4" s="272"/>
      <c r="Q4" s="202" t="s">
        <v>248</v>
      </c>
      <c r="R4" s="560">
        <v>0</v>
      </c>
      <c r="S4" s="299" t="s">
        <v>248</v>
      </c>
      <c r="T4" s="174"/>
      <c r="U4" s="174" t="s">
        <v>1454</v>
      </c>
      <c r="V4" s="235" t="s">
        <v>1476</v>
      </c>
      <c r="W4" s="691">
        <v>63.73</v>
      </c>
      <c r="X4" s="691">
        <v>191.19</v>
      </c>
      <c r="Y4" s="692">
        <v>764.76</v>
      </c>
      <c r="Z4" s="272" t="s">
        <v>248</v>
      </c>
      <c r="AA4" s="247" t="s">
        <v>3</v>
      </c>
      <c r="AB4" s="247"/>
      <c r="AC4" s="247"/>
      <c r="AD4" s="247" t="s">
        <v>1477</v>
      </c>
      <c r="AE4" s="247"/>
      <c r="AF4" s="249"/>
      <c r="AG4" s="247"/>
      <c r="AH4" s="247"/>
      <c r="AI4" s="249"/>
      <c r="AJ4" s="247"/>
      <c r="AK4" s="247"/>
      <c r="AL4" s="247"/>
      <c r="AM4" s="247"/>
      <c r="AN4" s="249"/>
      <c r="AO4" s="249"/>
      <c r="AP4" s="247" t="s">
        <v>538</v>
      </c>
      <c r="AQ4" s="247"/>
      <c r="AR4" s="247" t="s">
        <v>1478</v>
      </c>
      <c r="AS4" s="662"/>
      <c r="AT4" s="247"/>
      <c r="AU4" s="247"/>
      <c r="AV4" s="247"/>
      <c r="AW4" s="249"/>
      <c r="AX4" s="247"/>
      <c r="AY4" s="247"/>
      <c r="AZ4" s="247"/>
      <c r="BA4" s="247"/>
      <c r="BB4" s="249"/>
      <c r="BC4" s="249"/>
      <c r="BD4" s="247"/>
      <c r="BE4" s="247"/>
      <c r="BF4" s="249"/>
      <c r="BG4" s="247"/>
    </row>
    <row r="5" spans="1:59" s="2" customFormat="1" ht="11.25" x14ac:dyDescent="0.2">
      <c r="A5" s="174" t="s">
        <v>1479</v>
      </c>
      <c r="B5" s="20" t="s">
        <v>245</v>
      </c>
      <c r="C5" s="201" t="s">
        <v>177</v>
      </c>
      <c r="D5" s="701" t="s">
        <v>177</v>
      </c>
      <c r="E5" s="201" t="s">
        <v>246</v>
      </c>
      <c r="F5" s="668"/>
      <c r="G5" s="173" t="s">
        <v>180</v>
      </c>
      <c r="H5" s="174" t="s">
        <v>571</v>
      </c>
      <c r="I5" s="201" t="s">
        <v>1480</v>
      </c>
      <c r="J5" s="173" t="s">
        <v>3</v>
      </c>
      <c r="K5" s="173" t="s">
        <v>1474</v>
      </c>
      <c r="L5" s="201" t="s">
        <v>499</v>
      </c>
      <c r="M5" s="247" t="s">
        <v>1475</v>
      </c>
      <c r="N5" s="173" t="s">
        <v>541</v>
      </c>
      <c r="O5" s="173">
        <v>1</v>
      </c>
      <c r="P5" s="272"/>
      <c r="Q5" s="202" t="s">
        <v>248</v>
      </c>
      <c r="R5" s="560">
        <v>0</v>
      </c>
      <c r="S5" s="299" t="s">
        <v>248</v>
      </c>
      <c r="T5" s="174"/>
      <c r="U5" s="174" t="s">
        <v>1454</v>
      </c>
      <c r="V5" s="235" t="s">
        <v>1476</v>
      </c>
      <c r="W5" s="691">
        <v>49.51</v>
      </c>
      <c r="X5" s="691">
        <v>148.53</v>
      </c>
      <c r="Y5" s="692">
        <v>594.12</v>
      </c>
      <c r="Z5" s="272" t="s">
        <v>248</v>
      </c>
      <c r="AA5" s="247" t="s">
        <v>3</v>
      </c>
      <c r="AB5" s="247"/>
      <c r="AC5" s="247"/>
      <c r="AD5" s="247" t="s">
        <v>1477</v>
      </c>
      <c r="AE5" s="247"/>
      <c r="AF5" s="249"/>
      <c r="AG5" s="247"/>
      <c r="AH5" s="247"/>
      <c r="AI5" s="249"/>
      <c r="AJ5" s="247"/>
      <c r="AK5" s="247"/>
      <c r="AL5" s="247"/>
      <c r="AM5" s="247"/>
      <c r="AN5" s="249"/>
      <c r="AO5" s="249"/>
      <c r="AP5" s="247" t="s">
        <v>538</v>
      </c>
      <c r="AQ5" s="247"/>
      <c r="AR5" s="247" t="s">
        <v>1478</v>
      </c>
      <c r="AS5" s="662"/>
      <c r="AT5" s="247"/>
      <c r="AU5" s="247"/>
      <c r="AV5" s="247"/>
      <c r="AW5" s="249"/>
      <c r="AX5" s="247"/>
      <c r="AY5" s="247"/>
      <c r="AZ5" s="247"/>
      <c r="BA5" s="247"/>
      <c r="BB5" s="249"/>
      <c r="BC5" s="249"/>
      <c r="BD5" s="247"/>
      <c r="BE5" s="247"/>
      <c r="BF5" s="249"/>
      <c r="BG5" s="247"/>
    </row>
    <row r="6" spans="1:59" s="2" customFormat="1" ht="11.25" x14ac:dyDescent="0.2">
      <c r="A6" s="174" t="s">
        <v>1481</v>
      </c>
      <c r="B6" s="20" t="s">
        <v>245</v>
      </c>
      <c r="C6" s="201" t="s">
        <v>177</v>
      </c>
      <c r="D6" s="701" t="s">
        <v>177</v>
      </c>
      <c r="E6" s="201" t="s">
        <v>246</v>
      </c>
      <c r="F6" s="668"/>
      <c r="G6" s="173" t="s">
        <v>180</v>
      </c>
      <c r="H6" s="174" t="s">
        <v>577</v>
      </c>
      <c r="I6" s="201" t="s">
        <v>1482</v>
      </c>
      <c r="J6" s="173" t="s">
        <v>3</v>
      </c>
      <c r="K6" s="173" t="s">
        <v>1474</v>
      </c>
      <c r="L6" s="201" t="s">
        <v>499</v>
      </c>
      <c r="M6" s="247" t="s">
        <v>1475</v>
      </c>
      <c r="N6" s="173" t="s">
        <v>541</v>
      </c>
      <c r="O6" s="173">
        <v>1</v>
      </c>
      <c r="P6" s="272"/>
      <c r="Q6" s="202" t="s">
        <v>248</v>
      </c>
      <c r="R6" s="560">
        <v>0</v>
      </c>
      <c r="S6" s="299" t="s">
        <v>248</v>
      </c>
      <c r="T6" s="174"/>
      <c r="U6" s="174" t="s">
        <v>1454</v>
      </c>
      <c r="V6" s="235" t="s">
        <v>1476</v>
      </c>
      <c r="W6" s="691">
        <v>60.97</v>
      </c>
      <c r="X6" s="691">
        <v>182.91</v>
      </c>
      <c r="Y6" s="692">
        <v>731.64</v>
      </c>
      <c r="Z6" s="272" t="s">
        <v>248</v>
      </c>
      <c r="AA6" s="247" t="s">
        <v>3</v>
      </c>
      <c r="AB6" s="247"/>
      <c r="AC6" s="247"/>
      <c r="AD6" s="247" t="s">
        <v>1477</v>
      </c>
      <c r="AE6" s="247"/>
      <c r="AF6" s="249"/>
      <c r="AG6" s="247"/>
      <c r="AH6" s="247"/>
      <c r="AI6" s="249"/>
      <c r="AJ6" s="247"/>
      <c r="AK6" s="247"/>
      <c r="AL6" s="247"/>
      <c r="AM6" s="247"/>
      <c r="AN6" s="249"/>
      <c r="AO6" s="249"/>
      <c r="AP6" s="247" t="s">
        <v>538</v>
      </c>
      <c r="AQ6" s="247"/>
      <c r="AR6" s="247" t="s">
        <v>1478</v>
      </c>
      <c r="AS6" s="662"/>
      <c r="AT6" s="247"/>
      <c r="AU6" s="247"/>
      <c r="AV6" s="247"/>
      <c r="AW6" s="249"/>
      <c r="AX6" s="247"/>
      <c r="AY6" s="247"/>
      <c r="AZ6" s="247"/>
      <c r="BA6" s="247"/>
      <c r="BB6" s="249"/>
      <c r="BC6" s="249"/>
      <c r="BD6" s="247"/>
      <c r="BE6" s="247"/>
      <c r="BF6" s="249"/>
      <c r="BG6" s="247"/>
    </row>
    <row r="7" spans="1:59" s="2" customFormat="1" ht="11.25" x14ac:dyDescent="0.2">
      <c r="A7" s="174" t="s">
        <v>1483</v>
      </c>
      <c r="B7" s="20" t="s">
        <v>245</v>
      </c>
      <c r="C7" s="201" t="s">
        <v>177</v>
      </c>
      <c r="D7" s="701" t="s">
        <v>177</v>
      </c>
      <c r="E7" s="201" t="s">
        <v>246</v>
      </c>
      <c r="F7" s="668"/>
      <c r="G7" s="173" t="s">
        <v>180</v>
      </c>
      <c r="H7" s="174" t="s">
        <v>580</v>
      </c>
      <c r="I7" s="201" t="s">
        <v>1484</v>
      </c>
      <c r="J7" s="173" t="s">
        <v>3</v>
      </c>
      <c r="K7" s="173" t="s">
        <v>1474</v>
      </c>
      <c r="L7" s="201" t="s">
        <v>499</v>
      </c>
      <c r="M7" s="247" t="s">
        <v>1475</v>
      </c>
      <c r="N7" s="173" t="s">
        <v>541</v>
      </c>
      <c r="O7" s="173">
        <v>1</v>
      </c>
      <c r="P7" s="272"/>
      <c r="Q7" s="202" t="s">
        <v>248</v>
      </c>
      <c r="R7" s="560">
        <v>0</v>
      </c>
      <c r="S7" s="299" t="s">
        <v>248</v>
      </c>
      <c r="T7" s="174"/>
      <c r="U7" s="174" t="s">
        <v>1454</v>
      </c>
      <c r="V7" s="235" t="s">
        <v>1476</v>
      </c>
      <c r="W7" s="691">
        <v>62</v>
      </c>
      <c r="X7" s="691">
        <v>186</v>
      </c>
      <c r="Y7" s="692">
        <v>744</v>
      </c>
      <c r="Z7" s="272" t="s">
        <v>248</v>
      </c>
      <c r="AA7" s="247" t="s">
        <v>3</v>
      </c>
      <c r="AB7" s="247"/>
      <c r="AC7" s="247"/>
      <c r="AD7" s="247" t="s">
        <v>1477</v>
      </c>
      <c r="AE7" s="247"/>
      <c r="AF7" s="249"/>
      <c r="AG7" s="247"/>
      <c r="AH7" s="247"/>
      <c r="AI7" s="249"/>
      <c r="AJ7" s="247"/>
      <c r="AK7" s="247"/>
      <c r="AL7" s="247"/>
      <c r="AM7" s="247"/>
      <c r="AN7" s="249"/>
      <c r="AO7" s="249"/>
      <c r="AP7" s="247" t="s">
        <v>538</v>
      </c>
      <c r="AQ7" s="247"/>
      <c r="AR7" s="247" t="s">
        <v>1478</v>
      </c>
      <c r="AS7" s="662"/>
      <c r="AT7" s="247"/>
      <c r="AU7" s="247"/>
      <c r="AV7" s="247"/>
      <c r="AW7" s="249"/>
      <c r="AX7" s="247"/>
      <c r="AY7" s="247"/>
      <c r="AZ7" s="247"/>
      <c r="BA7" s="247"/>
      <c r="BB7" s="249"/>
      <c r="BC7" s="249"/>
      <c r="BD7" s="247"/>
      <c r="BE7" s="247"/>
      <c r="BF7" s="249"/>
      <c r="BG7" s="247"/>
    </row>
    <row r="8" spans="1:59" s="2" customFormat="1" ht="11.25" x14ac:dyDescent="0.2">
      <c r="A8" s="174" t="s">
        <v>1485</v>
      </c>
      <c r="B8" s="20" t="s">
        <v>245</v>
      </c>
      <c r="C8" s="201" t="s">
        <v>177</v>
      </c>
      <c r="D8" s="701" t="s">
        <v>177</v>
      </c>
      <c r="E8" s="201" t="s">
        <v>246</v>
      </c>
      <c r="F8" s="668"/>
      <c r="G8" s="173" t="s">
        <v>180</v>
      </c>
      <c r="H8" s="174" t="s">
        <v>582</v>
      </c>
      <c r="I8" s="201" t="s">
        <v>1486</v>
      </c>
      <c r="J8" s="173" t="s">
        <v>3</v>
      </c>
      <c r="K8" s="173" t="s">
        <v>1474</v>
      </c>
      <c r="L8" s="201" t="s">
        <v>499</v>
      </c>
      <c r="M8" s="247" t="s">
        <v>1475</v>
      </c>
      <c r="N8" s="173" t="s">
        <v>541</v>
      </c>
      <c r="O8" s="173">
        <v>1</v>
      </c>
      <c r="P8" s="272"/>
      <c r="Q8" s="202" t="s">
        <v>248</v>
      </c>
      <c r="R8" s="560">
        <v>0</v>
      </c>
      <c r="S8" s="299" t="s">
        <v>248</v>
      </c>
      <c r="T8" s="174"/>
      <c r="U8" s="174" t="s">
        <v>1454</v>
      </c>
      <c r="V8" s="235" t="s">
        <v>1476</v>
      </c>
      <c r="W8" s="691">
        <v>0.15</v>
      </c>
      <c r="X8" s="691">
        <v>0.44999999999999996</v>
      </c>
      <c r="Y8" s="692">
        <v>1.7999999999999998</v>
      </c>
      <c r="Z8" s="272" t="s">
        <v>248</v>
      </c>
      <c r="AA8" s="247" t="s">
        <v>3</v>
      </c>
      <c r="AB8" s="247"/>
      <c r="AC8" s="247"/>
      <c r="AD8" s="247" t="s">
        <v>1268</v>
      </c>
      <c r="AE8" s="247"/>
      <c r="AF8" s="249"/>
      <c r="AG8" s="247"/>
      <c r="AH8" s="247"/>
      <c r="AI8" s="249"/>
      <c r="AJ8" s="247"/>
      <c r="AK8" s="247"/>
      <c r="AL8" s="247"/>
      <c r="AM8" s="247"/>
      <c r="AN8" s="249"/>
      <c r="AO8" s="249"/>
      <c r="AP8" s="247" t="s">
        <v>538</v>
      </c>
      <c r="AQ8" s="247"/>
      <c r="AR8" s="247" t="s">
        <v>1478</v>
      </c>
      <c r="AS8" s="662"/>
      <c r="AT8" s="247"/>
      <c r="AU8" s="247"/>
      <c r="AV8" s="247"/>
      <c r="AW8" s="249"/>
      <c r="AX8" s="247"/>
      <c r="AY8" s="247"/>
      <c r="AZ8" s="247"/>
      <c r="BA8" s="247"/>
      <c r="BB8" s="249"/>
      <c r="BC8" s="249"/>
      <c r="BD8" s="247"/>
      <c r="BE8" s="247"/>
      <c r="BF8" s="249"/>
      <c r="BG8" s="247"/>
    </row>
    <row r="9" spans="1:59" s="2" customFormat="1" ht="11.25" x14ac:dyDescent="0.2">
      <c r="A9" s="174" t="s">
        <v>1487</v>
      </c>
      <c r="B9" s="20" t="s">
        <v>245</v>
      </c>
      <c r="C9" s="201" t="s">
        <v>177</v>
      </c>
      <c r="D9" s="701" t="s">
        <v>177</v>
      </c>
      <c r="E9" s="201" t="s">
        <v>246</v>
      </c>
      <c r="F9" s="668"/>
      <c r="G9" s="173" t="s">
        <v>180</v>
      </c>
      <c r="H9" s="174" t="s">
        <v>574</v>
      </c>
      <c r="I9" s="201" t="s">
        <v>1488</v>
      </c>
      <c r="J9" s="173" t="s">
        <v>3</v>
      </c>
      <c r="K9" s="173" t="s">
        <v>1474</v>
      </c>
      <c r="L9" s="201" t="s">
        <v>499</v>
      </c>
      <c r="M9" s="247" t="s">
        <v>1475</v>
      </c>
      <c r="N9" s="173" t="s">
        <v>541</v>
      </c>
      <c r="O9" s="173">
        <v>1</v>
      </c>
      <c r="P9" s="272"/>
      <c r="Q9" s="202" t="s">
        <v>248</v>
      </c>
      <c r="R9" s="560">
        <v>0</v>
      </c>
      <c r="S9" s="299" t="s">
        <v>248</v>
      </c>
      <c r="T9" s="174"/>
      <c r="U9" s="174" t="s">
        <v>1454</v>
      </c>
      <c r="V9" s="235" t="s">
        <v>1476</v>
      </c>
      <c r="W9" s="691">
        <v>0.01</v>
      </c>
      <c r="X9" s="691">
        <v>0.03</v>
      </c>
      <c r="Y9" s="692">
        <v>0.12</v>
      </c>
      <c r="Z9" s="272" t="s">
        <v>248</v>
      </c>
      <c r="AA9" s="247" t="s">
        <v>3</v>
      </c>
      <c r="AB9" s="247"/>
      <c r="AC9" s="247"/>
      <c r="AD9" s="247" t="s">
        <v>1268</v>
      </c>
      <c r="AE9" s="247"/>
      <c r="AF9" s="249"/>
      <c r="AG9" s="247"/>
      <c r="AH9" s="247"/>
      <c r="AI9" s="249"/>
      <c r="AJ9" s="247"/>
      <c r="AK9" s="247"/>
      <c r="AL9" s="247"/>
      <c r="AM9" s="247"/>
      <c r="AN9" s="249"/>
      <c r="AO9" s="249"/>
      <c r="AP9" s="247" t="s">
        <v>538</v>
      </c>
      <c r="AQ9" s="247"/>
      <c r="AR9" s="247" t="s">
        <v>1478</v>
      </c>
      <c r="AS9" s="662"/>
      <c r="AT9" s="247"/>
      <c r="AU9" s="247"/>
      <c r="AV9" s="247"/>
      <c r="AW9" s="249"/>
      <c r="AX9" s="247"/>
      <c r="AY9" s="247"/>
      <c r="AZ9" s="247"/>
      <c r="BA9" s="247"/>
      <c r="BB9" s="249"/>
      <c r="BC9" s="249"/>
      <c r="BD9" s="247"/>
      <c r="BE9" s="247"/>
      <c r="BF9" s="249"/>
      <c r="BG9" s="247"/>
    </row>
    <row r="10" spans="1:59" s="2" customFormat="1" ht="11.25" x14ac:dyDescent="0.2">
      <c r="A10" s="174" t="s">
        <v>1489</v>
      </c>
      <c r="B10" s="20" t="s">
        <v>245</v>
      </c>
      <c r="C10" s="201" t="s">
        <v>177</v>
      </c>
      <c r="D10" s="701" t="s">
        <v>177</v>
      </c>
      <c r="E10" s="201" t="s">
        <v>246</v>
      </c>
      <c r="F10" s="668"/>
      <c r="G10" s="173" t="s">
        <v>180</v>
      </c>
      <c r="H10" s="174" t="s">
        <v>592</v>
      </c>
      <c r="I10" s="201" t="s">
        <v>1490</v>
      </c>
      <c r="J10" s="173" t="s">
        <v>3</v>
      </c>
      <c r="K10" s="173" t="s">
        <v>1474</v>
      </c>
      <c r="L10" s="201" t="s">
        <v>499</v>
      </c>
      <c r="M10" s="247" t="s">
        <v>1475</v>
      </c>
      <c r="N10" s="173" t="s">
        <v>541</v>
      </c>
      <c r="O10" s="173">
        <v>1</v>
      </c>
      <c r="P10" s="272"/>
      <c r="Q10" s="202" t="s">
        <v>248</v>
      </c>
      <c r="R10" s="560">
        <v>0</v>
      </c>
      <c r="S10" s="299" t="s">
        <v>248</v>
      </c>
      <c r="T10" s="174"/>
      <c r="U10" s="174" t="s">
        <v>1454</v>
      </c>
      <c r="V10" s="235" t="s">
        <v>1476</v>
      </c>
      <c r="W10" s="691">
        <v>55.68</v>
      </c>
      <c r="X10" s="691">
        <v>167.04</v>
      </c>
      <c r="Y10" s="692">
        <v>668.16</v>
      </c>
      <c r="Z10" s="272" t="s">
        <v>248</v>
      </c>
      <c r="AA10" s="247" t="s">
        <v>3</v>
      </c>
      <c r="AB10" s="247"/>
      <c r="AC10" s="247"/>
      <c r="AD10" s="247" t="s">
        <v>1491</v>
      </c>
      <c r="AE10" s="247"/>
      <c r="AF10" s="249"/>
      <c r="AG10" s="247"/>
      <c r="AH10" s="247"/>
      <c r="AI10" s="249"/>
      <c r="AJ10" s="247"/>
      <c r="AK10" s="247"/>
      <c r="AL10" s="247"/>
      <c r="AM10" s="247"/>
      <c r="AN10" s="249"/>
      <c r="AO10" s="249"/>
      <c r="AP10" s="247" t="s">
        <v>538</v>
      </c>
      <c r="AQ10" s="247"/>
      <c r="AR10" s="247" t="s">
        <v>1478</v>
      </c>
      <c r="AS10" s="662"/>
      <c r="AT10" s="247"/>
      <c r="AU10" s="247"/>
      <c r="AV10" s="247"/>
      <c r="AW10" s="249"/>
      <c r="AX10" s="247"/>
      <c r="AY10" s="247"/>
      <c r="AZ10" s="247"/>
      <c r="BA10" s="247"/>
      <c r="BB10" s="249"/>
      <c r="BC10" s="249"/>
      <c r="BD10" s="247"/>
      <c r="BE10" s="247"/>
      <c r="BF10" s="249"/>
      <c r="BG10" s="247"/>
    </row>
    <row r="11" spans="1:59" s="2" customFormat="1" ht="11.25" x14ac:dyDescent="0.2">
      <c r="A11" s="174" t="s">
        <v>1492</v>
      </c>
      <c r="B11" s="20" t="s">
        <v>245</v>
      </c>
      <c r="C11" s="201" t="s">
        <v>249</v>
      </c>
      <c r="D11" s="701" t="s">
        <v>534</v>
      </c>
      <c r="E11" s="201" t="s">
        <v>246</v>
      </c>
      <c r="F11" s="668"/>
      <c r="G11" s="173" t="s">
        <v>180</v>
      </c>
      <c r="H11" s="174" t="s">
        <v>550</v>
      </c>
      <c r="I11" s="201"/>
      <c r="J11" s="173" t="s">
        <v>3</v>
      </c>
      <c r="K11" s="173" t="s">
        <v>1474</v>
      </c>
      <c r="L11" s="201" t="s">
        <v>499</v>
      </c>
      <c r="M11" s="247" t="s">
        <v>1475</v>
      </c>
      <c r="N11" s="173" t="s">
        <v>541</v>
      </c>
      <c r="O11" s="173">
        <v>1</v>
      </c>
      <c r="P11" s="272"/>
      <c r="Q11" s="202" t="s">
        <v>248</v>
      </c>
      <c r="R11" s="560">
        <v>0</v>
      </c>
      <c r="S11" s="299" t="s">
        <v>248</v>
      </c>
      <c r="T11" s="174"/>
      <c r="U11" s="174" t="s">
        <v>1454</v>
      </c>
      <c r="V11" s="235" t="s">
        <v>1476</v>
      </c>
      <c r="W11" s="691">
        <v>2.7999999999999994</v>
      </c>
      <c r="X11" s="691">
        <v>8.3999999999999986</v>
      </c>
      <c r="Y11" s="692">
        <v>33.599999999999994</v>
      </c>
      <c r="Z11" s="272" t="s">
        <v>248</v>
      </c>
      <c r="AA11" s="247" t="s">
        <v>3</v>
      </c>
      <c r="AB11" s="247"/>
      <c r="AC11" s="247"/>
      <c r="AD11" s="247" t="s">
        <v>1491</v>
      </c>
      <c r="AE11" s="247"/>
      <c r="AF11" s="249"/>
      <c r="AG11" s="247"/>
      <c r="AH11" s="247"/>
      <c r="AI11" s="249"/>
      <c r="AJ11" s="247"/>
      <c r="AK11" s="247"/>
      <c r="AL11" s="247"/>
      <c r="AM11" s="247"/>
      <c r="AN11" s="249"/>
      <c r="AO11" s="249"/>
      <c r="AP11" s="247" t="s">
        <v>538</v>
      </c>
      <c r="AQ11" s="247"/>
      <c r="AR11" s="247" t="s">
        <v>1478</v>
      </c>
      <c r="AS11" s="662"/>
      <c r="AT11" s="247"/>
      <c r="AU11" s="247"/>
      <c r="AV11" s="247"/>
      <c r="AW11" s="249"/>
      <c r="AX11" s="247"/>
      <c r="AY11" s="247"/>
      <c r="AZ11" s="247"/>
      <c r="BA11" s="247"/>
      <c r="BB11" s="249"/>
      <c r="BC11" s="249"/>
      <c r="BD11" s="247"/>
      <c r="BE11" s="247"/>
      <c r="BF11" s="249"/>
      <c r="BG11" s="247"/>
    </row>
    <row r="12" spans="1:59" s="2" customFormat="1" ht="11.25" x14ac:dyDescent="0.2">
      <c r="A12" s="174" t="s">
        <v>1493</v>
      </c>
      <c r="B12" s="20" t="s">
        <v>245</v>
      </c>
      <c r="C12" s="201" t="s">
        <v>249</v>
      </c>
      <c r="D12" s="701" t="s">
        <v>534</v>
      </c>
      <c r="E12" s="201" t="s">
        <v>246</v>
      </c>
      <c r="F12" s="668"/>
      <c r="G12" s="173" t="s">
        <v>180</v>
      </c>
      <c r="H12" s="174" t="s">
        <v>546</v>
      </c>
      <c r="I12" s="201"/>
      <c r="J12" s="173" t="s">
        <v>3</v>
      </c>
      <c r="K12" s="173" t="s">
        <v>1474</v>
      </c>
      <c r="L12" s="201" t="s">
        <v>499</v>
      </c>
      <c r="M12" s="247" t="s">
        <v>1475</v>
      </c>
      <c r="N12" s="173" t="s">
        <v>541</v>
      </c>
      <c r="O12" s="173">
        <v>1</v>
      </c>
      <c r="P12" s="272"/>
      <c r="Q12" s="202" t="s">
        <v>248</v>
      </c>
      <c r="R12" s="560">
        <v>0</v>
      </c>
      <c r="S12" s="299" t="s">
        <v>248</v>
      </c>
      <c r="T12" s="174"/>
      <c r="U12" s="174" t="s">
        <v>1454</v>
      </c>
      <c r="V12" s="235" t="s">
        <v>1476</v>
      </c>
      <c r="W12" s="691">
        <v>0.34999999999999992</v>
      </c>
      <c r="X12" s="691">
        <v>1.0499999999999998</v>
      </c>
      <c r="Y12" s="692">
        <v>4.1999999999999993</v>
      </c>
      <c r="Z12" s="272" t="s">
        <v>248</v>
      </c>
      <c r="AA12" s="247" t="s">
        <v>3</v>
      </c>
      <c r="AB12" s="247"/>
      <c r="AC12" s="247"/>
      <c r="AD12" s="247" t="s">
        <v>1268</v>
      </c>
      <c r="AE12" s="247"/>
      <c r="AF12" s="249"/>
      <c r="AG12" s="247"/>
      <c r="AH12" s="247"/>
      <c r="AI12" s="249"/>
      <c r="AJ12" s="247"/>
      <c r="AK12" s="247"/>
      <c r="AL12" s="247"/>
      <c r="AM12" s="247"/>
      <c r="AN12" s="249"/>
      <c r="AO12" s="249"/>
      <c r="AP12" s="247" t="s">
        <v>538</v>
      </c>
      <c r="AQ12" s="247"/>
      <c r="AR12" s="247" t="s">
        <v>1478</v>
      </c>
      <c r="AS12" s="662"/>
      <c r="AT12" s="247"/>
      <c r="AU12" s="247"/>
      <c r="AV12" s="247"/>
      <c r="AW12" s="249"/>
      <c r="AX12" s="247"/>
      <c r="AY12" s="247"/>
      <c r="AZ12" s="247"/>
      <c r="BA12" s="247"/>
      <c r="BB12" s="249"/>
      <c r="BC12" s="249"/>
      <c r="BD12" s="247"/>
      <c r="BE12" s="247"/>
      <c r="BF12" s="249"/>
      <c r="BG12" s="247"/>
    </row>
    <row r="13" spans="1:59" s="2" customFormat="1" ht="11.25" x14ac:dyDescent="0.2">
      <c r="A13" s="174" t="s">
        <v>1494</v>
      </c>
      <c r="B13" s="20" t="s">
        <v>269</v>
      </c>
      <c r="C13" s="201"/>
      <c r="D13" s="701" t="s">
        <v>596</v>
      </c>
      <c r="E13" s="201" t="s">
        <v>246</v>
      </c>
      <c r="F13" s="668"/>
      <c r="G13" s="173" t="s">
        <v>597</v>
      </c>
      <c r="H13" s="174" t="s">
        <v>598</v>
      </c>
      <c r="I13" s="201"/>
      <c r="J13" s="173" t="s">
        <v>3</v>
      </c>
      <c r="K13" s="173" t="s">
        <v>1474</v>
      </c>
      <c r="L13" s="201" t="s">
        <v>499</v>
      </c>
      <c r="M13" s="247"/>
      <c r="N13" s="173" t="s">
        <v>1220</v>
      </c>
      <c r="O13" s="173">
        <v>1</v>
      </c>
      <c r="P13" s="272"/>
      <c r="Q13" s="202"/>
      <c r="R13" s="560">
        <v>1</v>
      </c>
      <c r="S13" s="299">
        <v>42901</v>
      </c>
      <c r="T13" s="174"/>
      <c r="U13" s="174" t="s">
        <v>1454</v>
      </c>
      <c r="V13" s="235" t="s">
        <v>1476</v>
      </c>
      <c r="W13" s="691">
        <v>0.23166666666666666</v>
      </c>
      <c r="X13" s="691">
        <v>0.69499999999999995</v>
      </c>
      <c r="Y13" s="692">
        <v>2.78</v>
      </c>
      <c r="Z13" s="272" t="s">
        <v>599</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1495</v>
      </c>
      <c r="B14" s="20" t="s">
        <v>269</v>
      </c>
      <c r="C14" s="201"/>
      <c r="D14" s="701" t="s">
        <v>596</v>
      </c>
      <c r="E14" s="201" t="s">
        <v>246</v>
      </c>
      <c r="F14" s="668"/>
      <c r="G14" s="173" t="s">
        <v>597</v>
      </c>
      <c r="H14" s="174" t="s">
        <v>600</v>
      </c>
      <c r="I14" s="201"/>
      <c r="J14" s="173" t="s">
        <v>3</v>
      </c>
      <c r="K14" s="173" t="s">
        <v>1474</v>
      </c>
      <c r="L14" s="201" t="s">
        <v>499</v>
      </c>
      <c r="M14" s="247"/>
      <c r="N14" s="173" t="s">
        <v>1220</v>
      </c>
      <c r="O14" s="173">
        <v>1</v>
      </c>
      <c r="P14" s="272"/>
      <c r="Q14" s="202"/>
      <c r="R14" s="560">
        <v>1</v>
      </c>
      <c r="S14" s="299">
        <v>42901</v>
      </c>
      <c r="T14" s="174"/>
      <c r="U14" s="174" t="s">
        <v>1454</v>
      </c>
      <c r="V14" s="235" t="s">
        <v>1476</v>
      </c>
      <c r="W14" s="691">
        <v>0.11166666666666668</v>
      </c>
      <c r="X14" s="691">
        <v>0.33500000000000002</v>
      </c>
      <c r="Y14" s="692">
        <v>1.34</v>
      </c>
      <c r="Z14" s="272" t="s">
        <v>599</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1496</v>
      </c>
      <c r="B15" s="20" t="s">
        <v>269</v>
      </c>
      <c r="C15" s="201"/>
      <c r="D15" s="701" t="s">
        <v>596</v>
      </c>
      <c r="E15" s="201" t="s">
        <v>246</v>
      </c>
      <c r="F15" s="668"/>
      <c r="G15" s="173" t="s">
        <v>597</v>
      </c>
      <c r="H15" s="174" t="s">
        <v>601</v>
      </c>
      <c r="I15" s="201"/>
      <c r="J15" s="173" t="s">
        <v>3</v>
      </c>
      <c r="K15" s="173" t="s">
        <v>1474</v>
      </c>
      <c r="L15" s="201" t="s">
        <v>499</v>
      </c>
      <c r="M15" s="247"/>
      <c r="N15" s="173" t="s">
        <v>1220</v>
      </c>
      <c r="O15" s="173">
        <v>1</v>
      </c>
      <c r="P15" s="272"/>
      <c r="Q15" s="202"/>
      <c r="R15" s="560">
        <v>1</v>
      </c>
      <c r="S15" s="299">
        <v>42901</v>
      </c>
      <c r="T15" s="174"/>
      <c r="U15" s="174" t="s">
        <v>1454</v>
      </c>
      <c r="V15" s="235" t="s">
        <v>1476</v>
      </c>
      <c r="W15" s="691">
        <v>0.15916666666666665</v>
      </c>
      <c r="X15" s="691">
        <v>0.47749999999999998</v>
      </c>
      <c r="Y15" s="692">
        <v>1.91</v>
      </c>
      <c r="Z15" s="272" t="s">
        <v>599</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1497</v>
      </c>
      <c r="B16" s="20" t="s">
        <v>269</v>
      </c>
      <c r="C16" s="201"/>
      <c r="D16" s="701" t="s">
        <v>596</v>
      </c>
      <c r="E16" s="201" t="s">
        <v>246</v>
      </c>
      <c r="F16" s="668"/>
      <c r="G16" s="173" t="s">
        <v>597</v>
      </c>
      <c r="H16" s="174" t="s">
        <v>602</v>
      </c>
      <c r="I16" s="201"/>
      <c r="J16" s="173" t="s">
        <v>3</v>
      </c>
      <c r="K16" s="173" t="s">
        <v>1474</v>
      </c>
      <c r="L16" s="201" t="s">
        <v>499</v>
      </c>
      <c r="M16" s="247"/>
      <c r="N16" s="173" t="s">
        <v>1220</v>
      </c>
      <c r="O16" s="173">
        <v>1</v>
      </c>
      <c r="P16" s="272"/>
      <c r="Q16" s="202"/>
      <c r="R16" s="560">
        <v>1</v>
      </c>
      <c r="S16" s="299">
        <v>42901</v>
      </c>
      <c r="T16" s="174"/>
      <c r="U16" s="174" t="s">
        <v>1454</v>
      </c>
      <c r="V16" s="235" t="s">
        <v>1476</v>
      </c>
      <c r="W16" s="691">
        <v>5.1666666666666666E-2</v>
      </c>
      <c r="X16" s="691">
        <v>0.155</v>
      </c>
      <c r="Y16" s="692">
        <v>0.62</v>
      </c>
      <c r="Z16" s="272" t="s">
        <v>599</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1498</v>
      </c>
      <c r="B17" s="20" t="s">
        <v>269</v>
      </c>
      <c r="C17" s="201"/>
      <c r="D17" s="701" t="s">
        <v>596</v>
      </c>
      <c r="E17" s="201" t="s">
        <v>246</v>
      </c>
      <c r="F17" s="668"/>
      <c r="G17" s="173" t="s">
        <v>597</v>
      </c>
      <c r="H17" s="174" t="s">
        <v>603</v>
      </c>
      <c r="I17" s="201"/>
      <c r="J17" s="173" t="s">
        <v>3</v>
      </c>
      <c r="K17" s="173" t="s">
        <v>1474</v>
      </c>
      <c r="L17" s="201" t="s">
        <v>499</v>
      </c>
      <c r="M17" s="247"/>
      <c r="N17" s="173" t="s">
        <v>1220</v>
      </c>
      <c r="O17" s="173">
        <v>1</v>
      </c>
      <c r="P17" s="272"/>
      <c r="Q17" s="202"/>
      <c r="R17" s="560">
        <v>1</v>
      </c>
      <c r="S17" s="299">
        <v>42901</v>
      </c>
      <c r="T17" s="174"/>
      <c r="U17" s="174" t="s">
        <v>1454</v>
      </c>
      <c r="V17" s="235" t="s">
        <v>1476</v>
      </c>
      <c r="W17" s="691">
        <v>8.3333333333333332E-3</v>
      </c>
      <c r="X17" s="691">
        <v>2.5000000000000001E-2</v>
      </c>
      <c r="Y17" s="692">
        <v>0.1</v>
      </c>
      <c r="Z17" s="272" t="s">
        <v>599</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1499</v>
      </c>
      <c r="B18" s="20" t="s">
        <v>269</v>
      </c>
      <c r="C18" s="201"/>
      <c r="D18" s="701" t="s">
        <v>596</v>
      </c>
      <c r="E18" s="201" t="s">
        <v>246</v>
      </c>
      <c r="F18" s="668"/>
      <c r="G18" s="173" t="s">
        <v>597</v>
      </c>
      <c r="H18" s="174" t="s">
        <v>604</v>
      </c>
      <c r="I18" s="201"/>
      <c r="J18" s="173" t="s">
        <v>3</v>
      </c>
      <c r="K18" s="173" t="s">
        <v>1474</v>
      </c>
      <c r="L18" s="201" t="s">
        <v>499</v>
      </c>
      <c r="M18" s="247"/>
      <c r="N18" s="173" t="s">
        <v>1220</v>
      </c>
      <c r="O18" s="173">
        <v>1</v>
      </c>
      <c r="P18" s="272"/>
      <c r="Q18" s="202"/>
      <c r="R18" s="560">
        <v>1</v>
      </c>
      <c r="S18" s="299">
        <v>42901</v>
      </c>
      <c r="T18" s="174"/>
      <c r="U18" s="174" t="s">
        <v>1454</v>
      </c>
      <c r="V18" s="235" t="s">
        <v>1476</v>
      </c>
      <c r="W18" s="691">
        <v>7.4166666666666672E-2</v>
      </c>
      <c r="X18" s="691">
        <v>0.2225</v>
      </c>
      <c r="Y18" s="692">
        <v>0.89</v>
      </c>
      <c r="Z18" s="272" t="s">
        <v>599</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1500</v>
      </c>
      <c r="B19" s="20" t="s">
        <v>269</v>
      </c>
      <c r="C19" s="201"/>
      <c r="D19" s="701" t="s">
        <v>596</v>
      </c>
      <c r="E19" s="201" t="s">
        <v>246</v>
      </c>
      <c r="F19" s="668"/>
      <c r="G19" s="173" t="s">
        <v>597</v>
      </c>
      <c r="H19" s="174" t="s">
        <v>605</v>
      </c>
      <c r="I19" s="201"/>
      <c r="J19" s="173" t="s">
        <v>3</v>
      </c>
      <c r="K19" s="173" t="s">
        <v>1474</v>
      </c>
      <c r="L19" s="201" t="s">
        <v>499</v>
      </c>
      <c r="M19" s="247"/>
      <c r="N19" s="173" t="s">
        <v>1220</v>
      </c>
      <c r="O19" s="173">
        <v>1</v>
      </c>
      <c r="P19" s="272"/>
      <c r="Q19" s="202"/>
      <c r="R19" s="560">
        <v>1</v>
      </c>
      <c r="S19" s="299">
        <v>42901</v>
      </c>
      <c r="T19" s="174"/>
      <c r="U19" s="174" t="s">
        <v>1454</v>
      </c>
      <c r="V19" s="235" t="s">
        <v>1476</v>
      </c>
      <c r="W19" s="691">
        <v>4.4008333333333338</v>
      </c>
      <c r="X19" s="691">
        <v>13.202500000000001</v>
      </c>
      <c r="Y19" s="692">
        <v>52.81</v>
      </c>
      <c r="Z19" s="272" t="s">
        <v>599</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1501</v>
      </c>
      <c r="B20" s="20" t="s">
        <v>269</v>
      </c>
      <c r="C20" s="201"/>
      <c r="D20" s="701" t="s">
        <v>596</v>
      </c>
      <c r="E20" s="201" t="s">
        <v>246</v>
      </c>
      <c r="F20" s="668"/>
      <c r="G20" s="173" t="s">
        <v>597</v>
      </c>
      <c r="H20" s="174" t="s">
        <v>607</v>
      </c>
      <c r="I20" s="201"/>
      <c r="J20" s="173" t="s">
        <v>3</v>
      </c>
      <c r="K20" s="173" t="s">
        <v>1474</v>
      </c>
      <c r="L20" s="201" t="s">
        <v>499</v>
      </c>
      <c r="M20" s="247"/>
      <c r="N20" s="173" t="s">
        <v>1220</v>
      </c>
      <c r="O20" s="173">
        <v>1</v>
      </c>
      <c r="P20" s="272"/>
      <c r="Q20" s="202"/>
      <c r="R20" s="560">
        <v>1</v>
      </c>
      <c r="S20" s="299">
        <v>42901</v>
      </c>
      <c r="T20" s="174"/>
      <c r="U20" s="174" t="s">
        <v>1454</v>
      </c>
      <c r="V20" s="235" t="s">
        <v>1476</v>
      </c>
      <c r="W20" s="691">
        <v>0.53249999999999997</v>
      </c>
      <c r="X20" s="691">
        <v>1.5974999999999999</v>
      </c>
      <c r="Y20" s="692">
        <v>6.39</v>
      </c>
      <c r="Z20" s="272" t="s">
        <v>599</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1502</v>
      </c>
      <c r="B21" s="20" t="s">
        <v>269</v>
      </c>
      <c r="C21" s="201"/>
      <c r="D21" s="701" t="s">
        <v>596</v>
      </c>
      <c r="E21" s="201" t="s">
        <v>246</v>
      </c>
      <c r="F21" s="668"/>
      <c r="G21" s="173" t="s">
        <v>597</v>
      </c>
      <c r="H21" s="174" t="s">
        <v>608</v>
      </c>
      <c r="I21" s="201"/>
      <c r="J21" s="173" t="s">
        <v>3</v>
      </c>
      <c r="K21" s="173" t="s">
        <v>1474</v>
      </c>
      <c r="L21" s="201" t="s">
        <v>499</v>
      </c>
      <c r="M21" s="247"/>
      <c r="N21" s="173" t="s">
        <v>1220</v>
      </c>
      <c r="O21" s="173">
        <v>1</v>
      </c>
      <c r="P21" s="272"/>
      <c r="Q21" s="202"/>
      <c r="R21" s="560">
        <v>1</v>
      </c>
      <c r="S21" s="299">
        <v>42901</v>
      </c>
      <c r="T21" s="174"/>
      <c r="U21" s="174" t="s">
        <v>1454</v>
      </c>
      <c r="V21" s="235" t="s">
        <v>1476</v>
      </c>
      <c r="W21" s="691">
        <v>39.138333333333335</v>
      </c>
      <c r="X21" s="691">
        <v>117.41500000000001</v>
      </c>
      <c r="Y21" s="692">
        <v>469.66</v>
      </c>
      <c r="Z21" s="272" t="s">
        <v>599</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1503</v>
      </c>
      <c r="B22" s="20" t="s">
        <v>269</v>
      </c>
      <c r="C22" s="201"/>
      <c r="D22" s="701" t="s">
        <v>596</v>
      </c>
      <c r="E22" s="201" t="s">
        <v>246</v>
      </c>
      <c r="F22" s="668"/>
      <c r="G22" s="173" t="s">
        <v>597</v>
      </c>
      <c r="H22" s="174" t="s">
        <v>609</v>
      </c>
      <c r="I22" s="201"/>
      <c r="J22" s="173" t="s">
        <v>3</v>
      </c>
      <c r="K22" s="173" t="s">
        <v>1474</v>
      </c>
      <c r="L22" s="201" t="s">
        <v>499</v>
      </c>
      <c r="M22" s="247"/>
      <c r="N22" s="173" t="s">
        <v>1220</v>
      </c>
      <c r="O22" s="173">
        <v>1</v>
      </c>
      <c r="P22" s="272"/>
      <c r="Q22" s="202"/>
      <c r="R22" s="560">
        <v>1</v>
      </c>
      <c r="S22" s="299">
        <v>42901</v>
      </c>
      <c r="T22" s="174"/>
      <c r="U22" s="174" t="s">
        <v>1454</v>
      </c>
      <c r="V22" s="235" t="s">
        <v>1476</v>
      </c>
      <c r="W22" s="691">
        <v>1.9358333333333333</v>
      </c>
      <c r="X22" s="691">
        <v>5.8075000000000001</v>
      </c>
      <c r="Y22" s="692">
        <v>23.23</v>
      </c>
      <c r="Z22" s="272" t="s">
        <v>599</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1504</v>
      </c>
      <c r="B23" s="20" t="s">
        <v>269</v>
      </c>
      <c r="C23" s="201"/>
      <c r="D23" s="701" t="s">
        <v>596</v>
      </c>
      <c r="E23" s="201" t="s">
        <v>246</v>
      </c>
      <c r="F23" s="668"/>
      <c r="G23" s="173" t="s">
        <v>597</v>
      </c>
      <c r="H23" s="174" t="s">
        <v>610</v>
      </c>
      <c r="I23" s="201"/>
      <c r="J23" s="173" t="s">
        <v>3</v>
      </c>
      <c r="K23" s="173" t="s">
        <v>1474</v>
      </c>
      <c r="L23" s="201" t="s">
        <v>499</v>
      </c>
      <c r="M23" s="247"/>
      <c r="N23" s="173" t="s">
        <v>1220</v>
      </c>
      <c r="O23" s="173">
        <v>1</v>
      </c>
      <c r="P23" s="272"/>
      <c r="Q23" s="202"/>
      <c r="R23" s="560">
        <v>1</v>
      </c>
      <c r="S23" s="299">
        <v>42901</v>
      </c>
      <c r="T23" s="174"/>
      <c r="U23" s="174" t="s">
        <v>1454</v>
      </c>
      <c r="V23" s="235" t="s">
        <v>1476</v>
      </c>
      <c r="W23" s="691">
        <v>48.854999999999997</v>
      </c>
      <c r="X23" s="691">
        <v>146.565</v>
      </c>
      <c r="Y23" s="692">
        <v>586.26</v>
      </c>
      <c r="Z23" s="272" t="s">
        <v>599</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1505</v>
      </c>
      <c r="B24" s="20" t="s">
        <v>269</v>
      </c>
      <c r="C24" s="201"/>
      <c r="D24" s="701" t="s">
        <v>596</v>
      </c>
      <c r="E24" s="201" t="s">
        <v>246</v>
      </c>
      <c r="F24" s="668"/>
      <c r="G24" s="173" t="s">
        <v>597</v>
      </c>
      <c r="H24" s="174" t="s">
        <v>611</v>
      </c>
      <c r="I24" s="201"/>
      <c r="J24" s="173" t="s">
        <v>3</v>
      </c>
      <c r="K24" s="173" t="s">
        <v>1474</v>
      </c>
      <c r="L24" s="201" t="s">
        <v>499</v>
      </c>
      <c r="M24" s="247"/>
      <c r="N24" s="173" t="s">
        <v>1220</v>
      </c>
      <c r="O24" s="173">
        <v>1</v>
      </c>
      <c r="P24" s="272"/>
      <c r="Q24" s="202"/>
      <c r="R24" s="560">
        <v>1</v>
      </c>
      <c r="S24" s="299">
        <v>42901</v>
      </c>
      <c r="T24" s="174"/>
      <c r="U24" s="174" t="s">
        <v>1454</v>
      </c>
      <c r="V24" s="235" t="s">
        <v>1476</v>
      </c>
      <c r="W24" s="691">
        <v>0.67083333333333339</v>
      </c>
      <c r="X24" s="691">
        <v>2.0125000000000002</v>
      </c>
      <c r="Y24" s="692">
        <v>8.0500000000000007</v>
      </c>
      <c r="Z24" s="272" t="s">
        <v>599</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1506</v>
      </c>
      <c r="B25" s="20" t="s">
        <v>269</v>
      </c>
      <c r="C25" s="201"/>
      <c r="D25" s="701" t="s">
        <v>596</v>
      </c>
      <c r="E25" s="201" t="s">
        <v>246</v>
      </c>
      <c r="F25" s="668"/>
      <c r="G25" s="173" t="s">
        <v>597</v>
      </c>
      <c r="H25" s="174" t="s">
        <v>612</v>
      </c>
      <c r="I25" s="201"/>
      <c r="J25" s="173" t="s">
        <v>3</v>
      </c>
      <c r="K25" s="173" t="s">
        <v>1474</v>
      </c>
      <c r="L25" s="201" t="s">
        <v>499</v>
      </c>
      <c r="M25" s="247"/>
      <c r="N25" s="173" t="s">
        <v>1220</v>
      </c>
      <c r="O25" s="173">
        <v>1</v>
      </c>
      <c r="P25" s="272"/>
      <c r="Q25" s="202"/>
      <c r="R25" s="560">
        <v>1</v>
      </c>
      <c r="S25" s="299">
        <v>42901</v>
      </c>
      <c r="T25" s="174"/>
      <c r="U25" s="174" t="s">
        <v>1454</v>
      </c>
      <c r="V25" s="235" t="s">
        <v>1476</v>
      </c>
      <c r="W25" s="691">
        <v>2.4274999999999998</v>
      </c>
      <c r="X25" s="691">
        <v>7.2824999999999998</v>
      </c>
      <c r="Y25" s="692">
        <v>29.13</v>
      </c>
      <c r="Z25" s="272" t="s">
        <v>599</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1507</v>
      </c>
      <c r="B26" s="20" t="s">
        <v>269</v>
      </c>
      <c r="C26" s="201"/>
      <c r="D26" s="701" t="s">
        <v>596</v>
      </c>
      <c r="E26" s="201" t="s">
        <v>246</v>
      </c>
      <c r="F26" s="668"/>
      <c r="G26" s="173" t="s">
        <v>597</v>
      </c>
      <c r="H26" s="174" t="s">
        <v>613</v>
      </c>
      <c r="I26" s="201"/>
      <c r="J26" s="173" t="s">
        <v>3</v>
      </c>
      <c r="K26" s="173" t="s">
        <v>1474</v>
      </c>
      <c r="L26" s="201" t="s">
        <v>499</v>
      </c>
      <c r="M26" s="247"/>
      <c r="N26" s="173" t="s">
        <v>1220</v>
      </c>
      <c r="O26" s="173">
        <v>1</v>
      </c>
      <c r="P26" s="272"/>
      <c r="Q26" s="202"/>
      <c r="R26" s="560">
        <v>1</v>
      </c>
      <c r="S26" s="299">
        <v>42901</v>
      </c>
      <c r="T26" s="174"/>
      <c r="U26" s="174" t="s">
        <v>1454</v>
      </c>
      <c r="V26" s="235" t="s">
        <v>1476</v>
      </c>
      <c r="W26" s="691">
        <v>0.10166666666666667</v>
      </c>
      <c r="X26" s="691">
        <v>0.30499999999999999</v>
      </c>
      <c r="Y26" s="692">
        <v>1.22</v>
      </c>
      <c r="Z26" s="272" t="s">
        <v>599</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1508</v>
      </c>
      <c r="B27" s="20" t="s">
        <v>269</v>
      </c>
      <c r="C27" s="201"/>
      <c r="D27" s="701" t="s">
        <v>596</v>
      </c>
      <c r="E27" s="201" t="s">
        <v>246</v>
      </c>
      <c r="F27" s="668"/>
      <c r="G27" s="173" t="s">
        <v>597</v>
      </c>
      <c r="H27" s="174" t="s">
        <v>614</v>
      </c>
      <c r="I27" s="201"/>
      <c r="J27" s="173" t="s">
        <v>3</v>
      </c>
      <c r="K27" s="173" t="s">
        <v>1474</v>
      </c>
      <c r="L27" s="201" t="s">
        <v>499</v>
      </c>
      <c r="M27" s="247"/>
      <c r="N27" s="173" t="s">
        <v>1220</v>
      </c>
      <c r="O27" s="173">
        <v>1</v>
      </c>
      <c r="P27" s="272"/>
      <c r="Q27" s="202"/>
      <c r="R27" s="560">
        <v>1</v>
      </c>
      <c r="S27" s="299">
        <v>42901</v>
      </c>
      <c r="T27" s="174"/>
      <c r="U27" s="174" t="s">
        <v>1454</v>
      </c>
      <c r="V27" s="235" t="s">
        <v>1476</v>
      </c>
      <c r="W27" s="691">
        <v>60.1175</v>
      </c>
      <c r="X27" s="691">
        <v>180.35249999999999</v>
      </c>
      <c r="Y27" s="692">
        <v>721.41</v>
      </c>
      <c r="Z27" s="272" t="s">
        <v>599</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1509</v>
      </c>
      <c r="B28" s="20" t="s">
        <v>269</v>
      </c>
      <c r="C28" s="201"/>
      <c r="D28" s="701" t="s">
        <v>596</v>
      </c>
      <c r="E28" s="201" t="s">
        <v>246</v>
      </c>
      <c r="F28" s="668"/>
      <c r="G28" s="173" t="s">
        <v>597</v>
      </c>
      <c r="H28" s="174" t="s">
        <v>615</v>
      </c>
      <c r="I28" s="201"/>
      <c r="J28" s="173" t="s">
        <v>3</v>
      </c>
      <c r="K28" s="173" t="s">
        <v>1474</v>
      </c>
      <c r="L28" s="201" t="s">
        <v>499</v>
      </c>
      <c r="M28" s="247"/>
      <c r="N28" s="173" t="s">
        <v>1220</v>
      </c>
      <c r="O28" s="173">
        <v>1</v>
      </c>
      <c r="P28" s="272"/>
      <c r="Q28" s="202"/>
      <c r="R28" s="560">
        <v>1</v>
      </c>
      <c r="S28" s="299">
        <v>42901</v>
      </c>
      <c r="T28" s="174"/>
      <c r="U28" s="174" t="s">
        <v>1454</v>
      </c>
      <c r="V28" s="235" t="s">
        <v>1476</v>
      </c>
      <c r="W28" s="691">
        <v>0.66583333333333339</v>
      </c>
      <c r="X28" s="691">
        <v>1.9975000000000001</v>
      </c>
      <c r="Y28" s="692">
        <v>7.99</v>
      </c>
      <c r="Z28" s="272" t="s">
        <v>599</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1510</v>
      </c>
      <c r="B29" s="20" t="s">
        <v>269</v>
      </c>
      <c r="C29" s="201"/>
      <c r="D29" s="701" t="s">
        <v>596</v>
      </c>
      <c r="E29" s="201" t="s">
        <v>246</v>
      </c>
      <c r="F29" s="668"/>
      <c r="G29" s="173" t="s">
        <v>597</v>
      </c>
      <c r="H29" s="174" t="s">
        <v>616</v>
      </c>
      <c r="I29" s="201"/>
      <c r="J29" s="173" t="s">
        <v>3</v>
      </c>
      <c r="K29" s="173" t="s">
        <v>1474</v>
      </c>
      <c r="L29" s="201" t="s">
        <v>499</v>
      </c>
      <c r="M29" s="247"/>
      <c r="N29" s="173" t="s">
        <v>1220</v>
      </c>
      <c r="O29" s="173">
        <v>1</v>
      </c>
      <c r="P29" s="272"/>
      <c r="Q29" s="202"/>
      <c r="R29" s="560">
        <v>1</v>
      </c>
      <c r="S29" s="299">
        <v>42901</v>
      </c>
      <c r="T29" s="174"/>
      <c r="U29" s="174" t="s">
        <v>1454</v>
      </c>
      <c r="V29" s="235" t="s">
        <v>1476</v>
      </c>
      <c r="W29" s="691">
        <v>60.955000000000005</v>
      </c>
      <c r="X29" s="691">
        <v>182.86500000000001</v>
      </c>
      <c r="Y29" s="692">
        <v>731.46</v>
      </c>
      <c r="Z29" s="272" t="s">
        <v>599</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1511</v>
      </c>
      <c r="B30" s="20" t="s">
        <v>269</v>
      </c>
      <c r="C30" s="201"/>
      <c r="D30" s="701" t="s">
        <v>596</v>
      </c>
      <c r="E30" s="201" t="s">
        <v>246</v>
      </c>
      <c r="F30" s="668"/>
      <c r="G30" s="173" t="s">
        <v>597</v>
      </c>
      <c r="H30" s="174" t="s">
        <v>617</v>
      </c>
      <c r="I30" s="201"/>
      <c r="J30" s="173" t="s">
        <v>3</v>
      </c>
      <c r="K30" s="173" t="s">
        <v>1474</v>
      </c>
      <c r="L30" s="201" t="s">
        <v>499</v>
      </c>
      <c r="M30" s="247"/>
      <c r="N30" s="173" t="s">
        <v>1220</v>
      </c>
      <c r="O30" s="173">
        <v>1</v>
      </c>
      <c r="P30" s="272"/>
      <c r="Q30" s="202"/>
      <c r="R30" s="560">
        <v>1</v>
      </c>
      <c r="S30" s="299">
        <v>42901</v>
      </c>
      <c r="T30" s="174"/>
      <c r="U30" s="174" t="s">
        <v>1454</v>
      </c>
      <c r="V30" s="235" t="s">
        <v>1476</v>
      </c>
      <c r="W30" s="691">
        <v>0.9458333333333333</v>
      </c>
      <c r="X30" s="691">
        <v>2.8374999999999999</v>
      </c>
      <c r="Y30" s="692">
        <v>11.35</v>
      </c>
      <c r="Z30" s="272" t="s">
        <v>599</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1512</v>
      </c>
      <c r="B31" s="20" t="s">
        <v>269</v>
      </c>
      <c r="C31" s="201"/>
      <c r="D31" s="701" t="s">
        <v>596</v>
      </c>
      <c r="E31" s="201" t="s">
        <v>246</v>
      </c>
      <c r="F31" s="668"/>
      <c r="G31" s="173" t="s">
        <v>597</v>
      </c>
      <c r="H31" s="174" t="s">
        <v>618</v>
      </c>
      <c r="I31" s="201"/>
      <c r="J31" s="173" t="s">
        <v>3</v>
      </c>
      <c r="K31" s="173" t="s">
        <v>1474</v>
      </c>
      <c r="L31" s="201" t="s">
        <v>499</v>
      </c>
      <c r="M31" s="247"/>
      <c r="N31" s="173" t="s">
        <v>1220</v>
      </c>
      <c r="O31" s="173">
        <v>1</v>
      </c>
      <c r="P31" s="272"/>
      <c r="Q31" s="202"/>
      <c r="R31" s="560">
        <v>1</v>
      </c>
      <c r="S31" s="299">
        <v>42901</v>
      </c>
      <c r="T31" s="174"/>
      <c r="U31" s="174" t="s">
        <v>1454</v>
      </c>
      <c r="V31" s="235" t="s">
        <v>1476</v>
      </c>
      <c r="W31" s="691">
        <v>29.868333333333336</v>
      </c>
      <c r="X31" s="691">
        <v>89.605000000000004</v>
      </c>
      <c r="Y31" s="692">
        <v>358.42</v>
      </c>
      <c r="Z31" s="272" t="s">
        <v>599</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1513</v>
      </c>
      <c r="B32" s="20" t="s">
        <v>269</v>
      </c>
      <c r="C32" s="201"/>
      <c r="D32" s="701" t="s">
        <v>596</v>
      </c>
      <c r="E32" s="201" t="s">
        <v>246</v>
      </c>
      <c r="F32" s="668"/>
      <c r="G32" s="173" t="s">
        <v>597</v>
      </c>
      <c r="H32" s="174" t="s">
        <v>619</v>
      </c>
      <c r="I32" s="201"/>
      <c r="J32" s="173" t="s">
        <v>3</v>
      </c>
      <c r="K32" s="173" t="s">
        <v>1474</v>
      </c>
      <c r="L32" s="201" t="s">
        <v>499</v>
      </c>
      <c r="M32" s="247"/>
      <c r="N32" s="173" t="s">
        <v>1220</v>
      </c>
      <c r="O32" s="173">
        <v>1</v>
      </c>
      <c r="P32" s="272"/>
      <c r="Q32" s="202"/>
      <c r="R32" s="560">
        <v>1</v>
      </c>
      <c r="S32" s="299">
        <v>42901</v>
      </c>
      <c r="T32" s="174"/>
      <c r="U32" s="174" t="s">
        <v>1454</v>
      </c>
      <c r="V32" s="235" t="s">
        <v>1476</v>
      </c>
      <c r="W32" s="691">
        <v>0.30833333333333335</v>
      </c>
      <c r="X32" s="691">
        <v>0.92500000000000004</v>
      </c>
      <c r="Y32" s="692">
        <v>3.7</v>
      </c>
      <c r="Z32" s="272" t="s">
        <v>599</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1514</v>
      </c>
      <c r="B33" s="20" t="s">
        <v>269</v>
      </c>
      <c r="C33" s="201"/>
      <c r="D33" s="701" t="s">
        <v>596</v>
      </c>
      <c r="E33" s="201" t="s">
        <v>246</v>
      </c>
      <c r="F33" s="668"/>
      <c r="G33" s="173" t="s">
        <v>597</v>
      </c>
      <c r="H33" s="174" t="s">
        <v>620</v>
      </c>
      <c r="I33" s="201"/>
      <c r="J33" s="173" t="s">
        <v>3</v>
      </c>
      <c r="K33" s="173" t="s">
        <v>1474</v>
      </c>
      <c r="L33" s="201" t="s">
        <v>499</v>
      </c>
      <c r="M33" s="247"/>
      <c r="N33" s="173" t="s">
        <v>1220</v>
      </c>
      <c r="O33" s="173">
        <v>1</v>
      </c>
      <c r="P33" s="272"/>
      <c r="Q33" s="202"/>
      <c r="R33" s="560">
        <v>1</v>
      </c>
      <c r="S33" s="299">
        <v>42901</v>
      </c>
      <c r="T33" s="174"/>
      <c r="U33" s="174" t="s">
        <v>1454</v>
      </c>
      <c r="V33" s="235" t="s">
        <v>1476</v>
      </c>
      <c r="W33" s="691">
        <v>0.19750000000000001</v>
      </c>
      <c r="X33" s="691">
        <v>0.59250000000000003</v>
      </c>
      <c r="Y33" s="692">
        <v>2.37</v>
      </c>
      <c r="Z33" s="272" t="s">
        <v>599</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1515</v>
      </c>
      <c r="B34" s="20" t="s">
        <v>269</v>
      </c>
      <c r="C34" s="201"/>
      <c r="D34" s="701" t="s">
        <v>596</v>
      </c>
      <c r="E34" s="201" t="s">
        <v>246</v>
      </c>
      <c r="F34" s="668"/>
      <c r="G34" s="173" t="s">
        <v>597</v>
      </c>
      <c r="H34" s="174" t="s">
        <v>621</v>
      </c>
      <c r="I34" s="201"/>
      <c r="J34" s="173" t="s">
        <v>3</v>
      </c>
      <c r="K34" s="173" t="s">
        <v>1474</v>
      </c>
      <c r="L34" s="201" t="s">
        <v>499</v>
      </c>
      <c r="M34" s="247"/>
      <c r="N34" s="173" t="s">
        <v>1220</v>
      </c>
      <c r="O34" s="173">
        <v>1</v>
      </c>
      <c r="P34" s="272"/>
      <c r="Q34" s="202"/>
      <c r="R34" s="560">
        <v>1</v>
      </c>
      <c r="S34" s="299">
        <v>42901</v>
      </c>
      <c r="T34" s="174"/>
      <c r="U34" s="174" t="s">
        <v>1454</v>
      </c>
      <c r="V34" s="235" t="s">
        <v>1476</v>
      </c>
      <c r="W34" s="691">
        <v>8.5833333333333331E-2</v>
      </c>
      <c r="X34" s="691">
        <v>0.25750000000000001</v>
      </c>
      <c r="Y34" s="692">
        <v>1.03</v>
      </c>
      <c r="Z34" s="272" t="s">
        <v>599</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1516</v>
      </c>
      <c r="B35" s="20" t="s">
        <v>269</v>
      </c>
      <c r="C35" s="201"/>
      <c r="D35" s="701" t="s">
        <v>596</v>
      </c>
      <c r="E35" s="201" t="s">
        <v>246</v>
      </c>
      <c r="F35" s="668"/>
      <c r="G35" s="173" t="s">
        <v>597</v>
      </c>
      <c r="H35" s="174" t="s">
        <v>622</v>
      </c>
      <c r="I35" s="201"/>
      <c r="J35" s="173" t="s">
        <v>3</v>
      </c>
      <c r="K35" s="173" t="s">
        <v>1474</v>
      </c>
      <c r="L35" s="201" t="s">
        <v>499</v>
      </c>
      <c r="M35" s="247"/>
      <c r="N35" s="173" t="s">
        <v>1220</v>
      </c>
      <c r="O35" s="173">
        <v>1</v>
      </c>
      <c r="P35" s="272"/>
      <c r="Q35" s="202"/>
      <c r="R35" s="560">
        <v>1</v>
      </c>
      <c r="S35" s="299">
        <v>42901</v>
      </c>
      <c r="T35" s="174"/>
      <c r="U35" s="174" t="s">
        <v>1454</v>
      </c>
      <c r="V35" s="235" t="s">
        <v>1476</v>
      </c>
      <c r="W35" s="691">
        <v>0.38916666666666666</v>
      </c>
      <c r="X35" s="691">
        <v>1.1675</v>
      </c>
      <c r="Y35" s="692">
        <v>4.67</v>
      </c>
      <c r="Z35" s="272" t="s">
        <v>599</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1517</v>
      </c>
      <c r="B36" s="20" t="s">
        <v>269</v>
      </c>
      <c r="C36" s="201"/>
      <c r="D36" s="701" t="s">
        <v>596</v>
      </c>
      <c r="E36" s="201" t="s">
        <v>246</v>
      </c>
      <c r="F36" s="668"/>
      <c r="G36" s="173" t="s">
        <v>597</v>
      </c>
      <c r="H36" s="174" t="s">
        <v>623</v>
      </c>
      <c r="I36" s="201"/>
      <c r="J36" s="173" t="s">
        <v>3</v>
      </c>
      <c r="K36" s="173" t="s">
        <v>1474</v>
      </c>
      <c r="L36" s="201" t="s">
        <v>499</v>
      </c>
      <c r="M36" s="247"/>
      <c r="N36" s="173" t="s">
        <v>1220</v>
      </c>
      <c r="O36" s="173">
        <v>1</v>
      </c>
      <c r="P36" s="272"/>
      <c r="Q36" s="202"/>
      <c r="R36" s="560">
        <v>1</v>
      </c>
      <c r="S36" s="299">
        <v>42901</v>
      </c>
      <c r="T36" s="174"/>
      <c r="U36" s="174" t="s">
        <v>1454</v>
      </c>
      <c r="V36" s="235" t="s">
        <v>1476</v>
      </c>
      <c r="W36" s="691">
        <v>0.60250000000000004</v>
      </c>
      <c r="X36" s="691">
        <v>1.8075000000000001</v>
      </c>
      <c r="Y36" s="692">
        <v>7.23</v>
      </c>
      <c r="Z36" s="272" t="s">
        <v>599</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1518</v>
      </c>
      <c r="B37" s="20" t="s">
        <v>269</v>
      </c>
      <c r="C37" s="201"/>
      <c r="D37" s="701" t="s">
        <v>596</v>
      </c>
      <c r="E37" s="201" t="s">
        <v>246</v>
      </c>
      <c r="F37" s="668"/>
      <c r="G37" s="173" t="s">
        <v>597</v>
      </c>
      <c r="H37" s="174" t="s">
        <v>624</v>
      </c>
      <c r="I37" s="201"/>
      <c r="J37" s="173" t="s">
        <v>3</v>
      </c>
      <c r="K37" s="173" t="s">
        <v>1474</v>
      </c>
      <c r="L37" s="201" t="s">
        <v>499</v>
      </c>
      <c r="M37" s="247"/>
      <c r="N37" s="173" t="s">
        <v>1220</v>
      </c>
      <c r="O37" s="173">
        <v>1</v>
      </c>
      <c r="P37" s="272"/>
      <c r="Q37" s="202"/>
      <c r="R37" s="560">
        <v>1</v>
      </c>
      <c r="S37" s="299">
        <v>42901</v>
      </c>
      <c r="T37" s="174"/>
      <c r="U37" s="174" t="s">
        <v>1454</v>
      </c>
      <c r="V37" s="235" t="s">
        <v>1476</v>
      </c>
      <c r="W37" s="691">
        <v>7.6666666666666675E-2</v>
      </c>
      <c r="X37" s="691">
        <v>0.23</v>
      </c>
      <c r="Y37" s="692">
        <v>0.92</v>
      </c>
      <c r="Z37" s="272" t="s">
        <v>599</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1519</v>
      </c>
      <c r="B38" s="20" t="s">
        <v>269</v>
      </c>
      <c r="C38" s="201"/>
      <c r="D38" s="701" t="s">
        <v>596</v>
      </c>
      <c r="E38" s="201" t="s">
        <v>246</v>
      </c>
      <c r="F38" s="668"/>
      <c r="G38" s="173" t="s">
        <v>597</v>
      </c>
      <c r="H38" s="174" t="s">
        <v>625</v>
      </c>
      <c r="I38" s="201"/>
      <c r="J38" s="173" t="s">
        <v>3</v>
      </c>
      <c r="K38" s="173" t="s">
        <v>1474</v>
      </c>
      <c r="L38" s="201" t="s">
        <v>499</v>
      </c>
      <c r="M38" s="247"/>
      <c r="N38" s="173" t="s">
        <v>1220</v>
      </c>
      <c r="O38" s="173">
        <v>1</v>
      </c>
      <c r="P38" s="272"/>
      <c r="Q38" s="202"/>
      <c r="R38" s="560">
        <v>1</v>
      </c>
      <c r="S38" s="299">
        <v>42901</v>
      </c>
      <c r="T38" s="174"/>
      <c r="U38" s="174" t="s">
        <v>1454</v>
      </c>
      <c r="V38" s="235" t="s">
        <v>1476</v>
      </c>
      <c r="W38" s="691">
        <v>0.27166666666666667</v>
      </c>
      <c r="X38" s="691">
        <v>0.81499999999999995</v>
      </c>
      <c r="Y38" s="692">
        <v>3.26</v>
      </c>
      <c r="Z38" s="272" t="s">
        <v>599</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1520</v>
      </c>
      <c r="B39" s="20" t="s">
        <v>269</v>
      </c>
      <c r="C39" s="201"/>
      <c r="D39" s="701" t="s">
        <v>596</v>
      </c>
      <c r="E39" s="201" t="s">
        <v>246</v>
      </c>
      <c r="F39" s="668"/>
      <c r="G39" s="173" t="s">
        <v>597</v>
      </c>
      <c r="H39" s="174" t="s">
        <v>626</v>
      </c>
      <c r="I39" s="201"/>
      <c r="J39" s="173" t="s">
        <v>3</v>
      </c>
      <c r="K39" s="173" t="s">
        <v>1474</v>
      </c>
      <c r="L39" s="201" t="s">
        <v>499</v>
      </c>
      <c r="M39" s="247"/>
      <c r="N39" s="173" t="s">
        <v>1220</v>
      </c>
      <c r="O39" s="173">
        <v>1</v>
      </c>
      <c r="P39" s="272"/>
      <c r="Q39" s="202"/>
      <c r="R39" s="560">
        <v>1</v>
      </c>
      <c r="S39" s="299">
        <v>42901</v>
      </c>
      <c r="T39" s="174"/>
      <c r="U39" s="174" t="s">
        <v>1454</v>
      </c>
      <c r="V39" s="235" t="s">
        <v>1476</v>
      </c>
      <c r="W39" s="691">
        <v>1.7141666666666666</v>
      </c>
      <c r="X39" s="691">
        <v>5.1425000000000001</v>
      </c>
      <c r="Y39" s="692">
        <v>20.57</v>
      </c>
      <c r="Z39" s="272" t="s">
        <v>599</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1521</v>
      </c>
      <c r="B40" s="20" t="s">
        <v>269</v>
      </c>
      <c r="C40" s="201"/>
      <c r="D40" s="701" t="s">
        <v>596</v>
      </c>
      <c r="E40" s="201" t="s">
        <v>246</v>
      </c>
      <c r="F40" s="668"/>
      <c r="G40" s="173" t="s">
        <v>597</v>
      </c>
      <c r="H40" s="174" t="s">
        <v>627</v>
      </c>
      <c r="I40" s="201"/>
      <c r="J40" s="173" t="s">
        <v>3</v>
      </c>
      <c r="K40" s="173" t="s">
        <v>1474</v>
      </c>
      <c r="L40" s="201" t="s">
        <v>499</v>
      </c>
      <c r="M40" s="247"/>
      <c r="N40" s="173" t="s">
        <v>1220</v>
      </c>
      <c r="O40" s="173">
        <v>1</v>
      </c>
      <c r="P40" s="272"/>
      <c r="Q40" s="202"/>
      <c r="R40" s="560">
        <v>1</v>
      </c>
      <c r="S40" s="299">
        <v>42901</v>
      </c>
      <c r="T40" s="174"/>
      <c r="U40" s="174" t="s">
        <v>1454</v>
      </c>
      <c r="V40" s="235" t="s">
        <v>1476</v>
      </c>
      <c r="W40" s="691">
        <v>0.125</v>
      </c>
      <c r="X40" s="691">
        <v>0.375</v>
      </c>
      <c r="Y40" s="692">
        <v>1.5</v>
      </c>
      <c r="Z40" s="272" t="s">
        <v>599</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1522</v>
      </c>
      <c r="B41" s="20" t="s">
        <v>269</v>
      </c>
      <c r="C41" s="201"/>
      <c r="D41" s="701" t="s">
        <v>596</v>
      </c>
      <c r="E41" s="201" t="s">
        <v>246</v>
      </c>
      <c r="F41" s="668"/>
      <c r="G41" s="173" t="s">
        <v>597</v>
      </c>
      <c r="H41" s="174" t="s">
        <v>628</v>
      </c>
      <c r="I41" s="201"/>
      <c r="J41" s="173" t="s">
        <v>3</v>
      </c>
      <c r="K41" s="173" t="s">
        <v>1474</v>
      </c>
      <c r="L41" s="201" t="s">
        <v>499</v>
      </c>
      <c r="M41" s="247"/>
      <c r="N41" s="173" t="s">
        <v>1220</v>
      </c>
      <c r="O41" s="173">
        <v>1</v>
      </c>
      <c r="P41" s="272"/>
      <c r="Q41" s="202"/>
      <c r="R41" s="560">
        <v>1</v>
      </c>
      <c r="S41" s="299">
        <v>42901</v>
      </c>
      <c r="T41" s="174"/>
      <c r="U41" s="174" t="s">
        <v>1454</v>
      </c>
      <c r="V41" s="235" t="s">
        <v>1476</v>
      </c>
      <c r="W41" s="691">
        <v>0.38500000000000001</v>
      </c>
      <c r="X41" s="691">
        <v>1.155</v>
      </c>
      <c r="Y41" s="692">
        <v>4.62</v>
      </c>
      <c r="Z41" s="272" t="s">
        <v>599</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1523</v>
      </c>
      <c r="B42" s="20" t="s">
        <v>269</v>
      </c>
      <c r="C42" s="201"/>
      <c r="D42" s="701" t="s">
        <v>596</v>
      </c>
      <c r="E42" s="201" t="s">
        <v>246</v>
      </c>
      <c r="F42" s="668"/>
      <c r="G42" s="173" t="s">
        <v>597</v>
      </c>
      <c r="H42" s="174" t="s">
        <v>629</v>
      </c>
      <c r="I42" s="201"/>
      <c r="J42" s="173" t="s">
        <v>3</v>
      </c>
      <c r="K42" s="173" t="s">
        <v>1474</v>
      </c>
      <c r="L42" s="201" t="s">
        <v>499</v>
      </c>
      <c r="M42" s="247"/>
      <c r="N42" s="173" t="s">
        <v>1220</v>
      </c>
      <c r="O42" s="173">
        <v>1</v>
      </c>
      <c r="P42" s="272"/>
      <c r="Q42" s="202"/>
      <c r="R42" s="560">
        <v>1</v>
      </c>
      <c r="S42" s="299">
        <v>42901</v>
      </c>
      <c r="T42" s="174"/>
      <c r="U42" s="174" t="s">
        <v>1454</v>
      </c>
      <c r="V42" s="235" t="s">
        <v>1476</v>
      </c>
      <c r="W42" s="691">
        <v>0.61499999999999999</v>
      </c>
      <c r="X42" s="691">
        <v>1.845</v>
      </c>
      <c r="Y42" s="692">
        <v>7.38</v>
      </c>
      <c r="Z42" s="272" t="s">
        <v>599</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1524</v>
      </c>
      <c r="B43" s="20" t="s">
        <v>269</v>
      </c>
      <c r="C43" s="201"/>
      <c r="D43" s="701" t="s">
        <v>596</v>
      </c>
      <c r="E43" s="201" t="s">
        <v>246</v>
      </c>
      <c r="F43" s="668"/>
      <c r="G43" s="173" t="s">
        <v>597</v>
      </c>
      <c r="H43" s="174" t="s">
        <v>630</v>
      </c>
      <c r="I43" s="201"/>
      <c r="J43" s="173" t="s">
        <v>3</v>
      </c>
      <c r="K43" s="173" t="s">
        <v>1474</v>
      </c>
      <c r="L43" s="201" t="s">
        <v>499</v>
      </c>
      <c r="M43" s="247"/>
      <c r="N43" s="173" t="s">
        <v>1220</v>
      </c>
      <c r="O43" s="173">
        <v>1</v>
      </c>
      <c r="P43" s="272"/>
      <c r="Q43" s="202"/>
      <c r="R43" s="560">
        <v>1</v>
      </c>
      <c r="S43" s="299">
        <v>42901</v>
      </c>
      <c r="T43" s="174"/>
      <c r="U43" s="174" t="s">
        <v>1454</v>
      </c>
      <c r="V43" s="235" t="s">
        <v>1476</v>
      </c>
      <c r="W43" s="691">
        <v>4.7641666666666671</v>
      </c>
      <c r="X43" s="691">
        <v>14.2925</v>
      </c>
      <c r="Y43" s="692">
        <v>57.17</v>
      </c>
      <c r="Z43" s="272" t="s">
        <v>599</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1525</v>
      </c>
      <c r="B44" s="20" t="s">
        <v>269</v>
      </c>
      <c r="C44" s="201"/>
      <c r="D44" s="701" t="s">
        <v>596</v>
      </c>
      <c r="E44" s="201" t="s">
        <v>246</v>
      </c>
      <c r="F44" s="668"/>
      <c r="G44" s="173" t="s">
        <v>597</v>
      </c>
      <c r="H44" s="174" t="s">
        <v>631</v>
      </c>
      <c r="I44" s="201"/>
      <c r="J44" s="173" t="s">
        <v>3</v>
      </c>
      <c r="K44" s="173" t="s">
        <v>1474</v>
      </c>
      <c r="L44" s="201" t="s">
        <v>499</v>
      </c>
      <c r="M44" s="247"/>
      <c r="N44" s="173" t="s">
        <v>1220</v>
      </c>
      <c r="O44" s="173">
        <v>1</v>
      </c>
      <c r="P44" s="272"/>
      <c r="Q44" s="202"/>
      <c r="R44" s="560">
        <v>1</v>
      </c>
      <c r="S44" s="299">
        <v>42901</v>
      </c>
      <c r="T44" s="174"/>
      <c r="U44" s="174" t="s">
        <v>1454</v>
      </c>
      <c r="V44" s="235" t="s">
        <v>1476</v>
      </c>
      <c r="W44" s="691">
        <v>9.4999999999999987E-2</v>
      </c>
      <c r="X44" s="691">
        <v>0.28499999999999998</v>
      </c>
      <c r="Y44" s="692">
        <v>1.1399999999999999</v>
      </c>
      <c r="Z44" s="272" t="s">
        <v>599</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1526</v>
      </c>
      <c r="B45" s="20" t="s">
        <v>269</v>
      </c>
      <c r="C45" s="201"/>
      <c r="D45" s="701" t="s">
        <v>596</v>
      </c>
      <c r="E45" s="201" t="s">
        <v>246</v>
      </c>
      <c r="F45" s="668"/>
      <c r="G45" s="173" t="s">
        <v>597</v>
      </c>
      <c r="H45" s="174" t="s">
        <v>632</v>
      </c>
      <c r="I45" s="201"/>
      <c r="J45" s="173" t="s">
        <v>3</v>
      </c>
      <c r="K45" s="173" t="s">
        <v>1474</v>
      </c>
      <c r="L45" s="201" t="s">
        <v>499</v>
      </c>
      <c r="M45" s="247"/>
      <c r="N45" s="173" t="s">
        <v>1220</v>
      </c>
      <c r="O45" s="173">
        <v>1</v>
      </c>
      <c r="P45" s="272"/>
      <c r="Q45" s="202"/>
      <c r="R45" s="560">
        <v>1</v>
      </c>
      <c r="S45" s="299">
        <v>42901</v>
      </c>
      <c r="T45" s="174"/>
      <c r="U45" s="174" t="s">
        <v>1454</v>
      </c>
      <c r="V45" s="235" t="s">
        <v>1476</v>
      </c>
      <c r="W45" s="691">
        <v>1.1283333333333332</v>
      </c>
      <c r="X45" s="691">
        <v>3.3849999999999998</v>
      </c>
      <c r="Y45" s="692">
        <v>13.54</v>
      </c>
      <c r="Z45" s="272" t="s">
        <v>599</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1527</v>
      </c>
      <c r="B46" s="20" t="s">
        <v>269</v>
      </c>
      <c r="C46" s="201"/>
      <c r="D46" s="701" t="s">
        <v>596</v>
      </c>
      <c r="E46" s="201" t="s">
        <v>246</v>
      </c>
      <c r="F46" s="668"/>
      <c r="G46" s="173" t="s">
        <v>597</v>
      </c>
      <c r="H46" s="174" t="s">
        <v>633</v>
      </c>
      <c r="I46" s="201"/>
      <c r="J46" s="173" t="s">
        <v>3</v>
      </c>
      <c r="K46" s="173" t="s">
        <v>1474</v>
      </c>
      <c r="L46" s="201" t="s">
        <v>499</v>
      </c>
      <c r="M46" s="247"/>
      <c r="N46" s="173" t="s">
        <v>1220</v>
      </c>
      <c r="O46" s="173">
        <v>1</v>
      </c>
      <c r="P46" s="272"/>
      <c r="Q46" s="202"/>
      <c r="R46" s="560">
        <v>1</v>
      </c>
      <c r="S46" s="299">
        <v>42901</v>
      </c>
      <c r="T46" s="174"/>
      <c r="U46" s="174" t="s">
        <v>1454</v>
      </c>
      <c r="V46" s="235" t="s">
        <v>1476</v>
      </c>
      <c r="W46" s="691">
        <v>0.11333333333333334</v>
      </c>
      <c r="X46" s="691">
        <v>0.34</v>
      </c>
      <c r="Y46" s="692">
        <v>1.36</v>
      </c>
      <c r="Z46" s="272" t="s">
        <v>599</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1528</v>
      </c>
      <c r="B47" s="20" t="s">
        <v>269</v>
      </c>
      <c r="C47" s="201"/>
      <c r="D47" s="701" t="s">
        <v>596</v>
      </c>
      <c r="E47" s="201" t="s">
        <v>246</v>
      </c>
      <c r="F47" s="668"/>
      <c r="G47" s="173" t="s">
        <v>597</v>
      </c>
      <c r="H47" s="174" t="s">
        <v>634</v>
      </c>
      <c r="I47" s="201"/>
      <c r="J47" s="173" t="s">
        <v>3</v>
      </c>
      <c r="K47" s="173" t="s">
        <v>1474</v>
      </c>
      <c r="L47" s="201" t="s">
        <v>499</v>
      </c>
      <c r="M47" s="247"/>
      <c r="N47" s="173" t="s">
        <v>1220</v>
      </c>
      <c r="O47" s="173">
        <v>1</v>
      </c>
      <c r="P47" s="272"/>
      <c r="Q47" s="202"/>
      <c r="R47" s="560">
        <v>1</v>
      </c>
      <c r="S47" s="299">
        <v>42901</v>
      </c>
      <c r="T47" s="174"/>
      <c r="U47" s="174" t="s">
        <v>1454</v>
      </c>
      <c r="V47" s="235" t="s">
        <v>1476</v>
      </c>
      <c r="W47" s="691">
        <v>7.5833333333333336E-2</v>
      </c>
      <c r="X47" s="691">
        <v>0.22750000000000001</v>
      </c>
      <c r="Y47" s="692">
        <v>0.91</v>
      </c>
      <c r="Z47" s="272" t="s">
        <v>599</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1529</v>
      </c>
      <c r="B48" s="20" t="s">
        <v>269</v>
      </c>
      <c r="C48" s="201"/>
      <c r="D48" s="701" t="s">
        <v>596</v>
      </c>
      <c r="E48" s="201" t="s">
        <v>246</v>
      </c>
      <c r="F48" s="668"/>
      <c r="G48" s="173" t="s">
        <v>597</v>
      </c>
      <c r="H48" s="174" t="s">
        <v>635</v>
      </c>
      <c r="I48" s="201"/>
      <c r="J48" s="173" t="s">
        <v>3</v>
      </c>
      <c r="K48" s="173" t="s">
        <v>1474</v>
      </c>
      <c r="L48" s="201" t="s">
        <v>499</v>
      </c>
      <c r="M48" s="247"/>
      <c r="N48" s="173" t="s">
        <v>1220</v>
      </c>
      <c r="O48" s="173">
        <v>1</v>
      </c>
      <c r="P48" s="272"/>
      <c r="Q48" s="202"/>
      <c r="R48" s="560">
        <v>1</v>
      </c>
      <c r="S48" s="299">
        <v>42901</v>
      </c>
      <c r="T48" s="174"/>
      <c r="U48" s="174" t="s">
        <v>1454</v>
      </c>
      <c r="V48" s="235" t="s">
        <v>1476</v>
      </c>
      <c r="W48" s="691">
        <v>559.53666666666663</v>
      </c>
      <c r="X48" s="691">
        <v>1678.61</v>
      </c>
      <c r="Y48" s="692">
        <v>6714.44</v>
      </c>
      <c r="Z48" s="272" t="s">
        <v>599</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1530</v>
      </c>
      <c r="B49" s="20" t="s">
        <v>269</v>
      </c>
      <c r="C49" s="201"/>
      <c r="D49" s="701" t="s">
        <v>596</v>
      </c>
      <c r="E49" s="201" t="s">
        <v>246</v>
      </c>
      <c r="F49" s="668"/>
      <c r="G49" s="173" t="s">
        <v>597</v>
      </c>
      <c r="H49" s="174" t="s">
        <v>636</v>
      </c>
      <c r="I49" s="201"/>
      <c r="J49" s="173" t="s">
        <v>3</v>
      </c>
      <c r="K49" s="173" t="s">
        <v>1474</v>
      </c>
      <c r="L49" s="201" t="s">
        <v>499</v>
      </c>
      <c r="M49" s="247"/>
      <c r="N49" s="173" t="s">
        <v>1220</v>
      </c>
      <c r="O49" s="173">
        <v>1</v>
      </c>
      <c r="P49" s="272"/>
      <c r="Q49" s="202"/>
      <c r="R49" s="560">
        <v>1</v>
      </c>
      <c r="S49" s="299">
        <v>42901</v>
      </c>
      <c r="T49" s="174"/>
      <c r="U49" s="174" t="s">
        <v>1454</v>
      </c>
      <c r="V49" s="235" t="s">
        <v>1476</v>
      </c>
      <c r="W49" s="691">
        <v>4.4799999999999995</v>
      </c>
      <c r="X49" s="691">
        <v>13.44</v>
      </c>
      <c r="Y49" s="692">
        <v>53.76</v>
      </c>
      <c r="Z49" s="272" t="s">
        <v>599</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1531</v>
      </c>
      <c r="B50" s="20" t="s">
        <v>269</v>
      </c>
      <c r="C50" s="201"/>
      <c r="D50" s="701" t="s">
        <v>596</v>
      </c>
      <c r="E50" s="201" t="s">
        <v>246</v>
      </c>
      <c r="F50" s="668"/>
      <c r="G50" s="173" t="s">
        <v>597</v>
      </c>
      <c r="H50" s="174" t="s">
        <v>637</v>
      </c>
      <c r="I50" s="201"/>
      <c r="J50" s="173" t="s">
        <v>3</v>
      </c>
      <c r="K50" s="173" t="s">
        <v>1474</v>
      </c>
      <c r="L50" s="201" t="s">
        <v>499</v>
      </c>
      <c r="M50" s="247"/>
      <c r="N50" s="173" t="s">
        <v>1220</v>
      </c>
      <c r="O50" s="173">
        <v>1</v>
      </c>
      <c r="P50" s="272"/>
      <c r="Q50" s="202"/>
      <c r="R50" s="560">
        <v>1</v>
      </c>
      <c r="S50" s="299">
        <v>42901</v>
      </c>
      <c r="T50" s="174"/>
      <c r="U50" s="174" t="s">
        <v>1454</v>
      </c>
      <c r="V50" s="235" t="s">
        <v>1476</v>
      </c>
      <c r="W50" s="691">
        <v>722.59416666666664</v>
      </c>
      <c r="X50" s="691">
        <v>2167.7824999999998</v>
      </c>
      <c r="Y50" s="692">
        <v>8671.1299999999992</v>
      </c>
      <c r="Z50" s="272" t="s">
        <v>599</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1532</v>
      </c>
      <c r="B51" s="20" t="s">
        <v>269</v>
      </c>
      <c r="C51" s="201"/>
      <c r="D51" s="701" t="s">
        <v>596</v>
      </c>
      <c r="E51" s="201" t="s">
        <v>246</v>
      </c>
      <c r="F51" s="668"/>
      <c r="G51" s="173" t="s">
        <v>597</v>
      </c>
      <c r="H51" s="174" t="s">
        <v>638</v>
      </c>
      <c r="I51" s="201"/>
      <c r="J51" s="173" t="s">
        <v>3</v>
      </c>
      <c r="K51" s="173" t="s">
        <v>1474</v>
      </c>
      <c r="L51" s="201" t="s">
        <v>499</v>
      </c>
      <c r="M51" s="247"/>
      <c r="N51" s="173" t="s">
        <v>1220</v>
      </c>
      <c r="O51" s="173">
        <v>1</v>
      </c>
      <c r="P51" s="272"/>
      <c r="Q51" s="202"/>
      <c r="R51" s="560">
        <v>1</v>
      </c>
      <c r="S51" s="299">
        <v>42901</v>
      </c>
      <c r="T51" s="174"/>
      <c r="U51" s="174" t="s">
        <v>1454</v>
      </c>
      <c r="V51" s="235" t="s">
        <v>1476</v>
      </c>
      <c r="W51" s="691">
        <v>6.689166666666666</v>
      </c>
      <c r="X51" s="691">
        <v>20.067499999999999</v>
      </c>
      <c r="Y51" s="692">
        <v>80.27</v>
      </c>
      <c r="Z51" s="272" t="s">
        <v>599</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1533</v>
      </c>
      <c r="B52" s="20" t="s">
        <v>269</v>
      </c>
      <c r="C52" s="201"/>
      <c r="D52" s="701" t="s">
        <v>596</v>
      </c>
      <c r="E52" s="201" t="s">
        <v>246</v>
      </c>
      <c r="F52" s="668"/>
      <c r="G52" s="173" t="s">
        <v>597</v>
      </c>
      <c r="H52" s="174" t="s">
        <v>639</v>
      </c>
      <c r="I52" s="201"/>
      <c r="J52" s="173" t="s">
        <v>3</v>
      </c>
      <c r="K52" s="173" t="s">
        <v>1474</v>
      </c>
      <c r="L52" s="201" t="s">
        <v>499</v>
      </c>
      <c r="M52" s="247"/>
      <c r="N52" s="173" t="s">
        <v>1220</v>
      </c>
      <c r="O52" s="173">
        <v>1</v>
      </c>
      <c r="P52" s="272"/>
      <c r="Q52" s="202"/>
      <c r="R52" s="560">
        <v>1</v>
      </c>
      <c r="S52" s="299">
        <v>42901</v>
      </c>
      <c r="T52" s="174"/>
      <c r="U52" s="174" t="s">
        <v>1454</v>
      </c>
      <c r="V52" s="235" t="s">
        <v>1476</v>
      </c>
      <c r="W52" s="691">
        <v>1.8841666666666665</v>
      </c>
      <c r="X52" s="691">
        <v>5.6524999999999999</v>
      </c>
      <c r="Y52" s="692">
        <v>22.61</v>
      </c>
      <c r="Z52" s="272" t="s">
        <v>599</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1534</v>
      </c>
      <c r="B53" s="20" t="s">
        <v>269</v>
      </c>
      <c r="C53" s="201"/>
      <c r="D53" s="701" t="s">
        <v>596</v>
      </c>
      <c r="E53" s="201" t="s">
        <v>246</v>
      </c>
      <c r="F53" s="668"/>
      <c r="G53" s="173" t="s">
        <v>597</v>
      </c>
      <c r="H53" s="174" t="s">
        <v>640</v>
      </c>
      <c r="I53" s="201"/>
      <c r="J53" s="173" t="s">
        <v>3</v>
      </c>
      <c r="K53" s="173" t="s">
        <v>1474</v>
      </c>
      <c r="L53" s="201" t="s">
        <v>499</v>
      </c>
      <c r="M53" s="247"/>
      <c r="N53" s="173" t="s">
        <v>1220</v>
      </c>
      <c r="O53" s="173">
        <v>1</v>
      </c>
      <c r="P53" s="272"/>
      <c r="Q53" s="202"/>
      <c r="R53" s="560">
        <v>1</v>
      </c>
      <c r="S53" s="299">
        <v>42901</v>
      </c>
      <c r="T53" s="174"/>
      <c r="U53" s="174" t="s">
        <v>1454</v>
      </c>
      <c r="V53" s="235" t="s">
        <v>1476</v>
      </c>
      <c r="W53" s="691">
        <v>155.85916666666665</v>
      </c>
      <c r="X53" s="691">
        <v>467.57749999999999</v>
      </c>
      <c r="Y53" s="692">
        <v>1870.31</v>
      </c>
      <c r="Z53" s="272" t="s">
        <v>599</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1535</v>
      </c>
      <c r="B54" s="20" t="s">
        <v>269</v>
      </c>
      <c r="C54" s="201"/>
      <c r="D54" s="701" t="s">
        <v>596</v>
      </c>
      <c r="E54" s="201" t="s">
        <v>246</v>
      </c>
      <c r="F54" s="668"/>
      <c r="G54" s="173" t="s">
        <v>597</v>
      </c>
      <c r="H54" s="174" t="s">
        <v>641</v>
      </c>
      <c r="I54" s="201"/>
      <c r="J54" s="173" t="s">
        <v>3</v>
      </c>
      <c r="K54" s="173" t="s">
        <v>1474</v>
      </c>
      <c r="L54" s="201" t="s">
        <v>499</v>
      </c>
      <c r="M54" s="247"/>
      <c r="N54" s="173" t="s">
        <v>1220</v>
      </c>
      <c r="O54" s="173">
        <v>1</v>
      </c>
      <c r="P54" s="272"/>
      <c r="Q54" s="202"/>
      <c r="R54" s="560">
        <v>1</v>
      </c>
      <c r="S54" s="299">
        <v>42901</v>
      </c>
      <c r="T54" s="174"/>
      <c r="U54" s="174" t="s">
        <v>1454</v>
      </c>
      <c r="V54" s="235" t="s">
        <v>1476</v>
      </c>
      <c r="W54" s="691">
        <v>37.699999999999996</v>
      </c>
      <c r="X54" s="691">
        <v>113.1</v>
      </c>
      <c r="Y54" s="692">
        <v>452.4</v>
      </c>
      <c r="Z54" s="272" t="s">
        <v>599</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1536</v>
      </c>
      <c r="B55" s="20" t="s">
        <v>269</v>
      </c>
      <c r="C55" s="201"/>
      <c r="D55" s="701" t="s">
        <v>596</v>
      </c>
      <c r="E55" s="201" t="s">
        <v>246</v>
      </c>
      <c r="F55" s="668"/>
      <c r="G55" s="173" t="s">
        <v>597</v>
      </c>
      <c r="H55" s="174" t="s">
        <v>642</v>
      </c>
      <c r="I55" s="201"/>
      <c r="J55" s="173" t="s">
        <v>3</v>
      </c>
      <c r="K55" s="173" t="s">
        <v>1474</v>
      </c>
      <c r="L55" s="201" t="s">
        <v>499</v>
      </c>
      <c r="M55" s="247"/>
      <c r="N55" s="173" t="s">
        <v>1220</v>
      </c>
      <c r="O55" s="173">
        <v>1</v>
      </c>
      <c r="P55" s="272"/>
      <c r="Q55" s="202"/>
      <c r="R55" s="560">
        <v>1</v>
      </c>
      <c r="S55" s="299">
        <v>42901</v>
      </c>
      <c r="T55" s="174"/>
      <c r="U55" s="174" t="s">
        <v>1454</v>
      </c>
      <c r="V55" s="235" t="s">
        <v>1476</v>
      </c>
      <c r="W55" s="691">
        <v>4.4591666666666665</v>
      </c>
      <c r="X55" s="691">
        <v>13.3775</v>
      </c>
      <c r="Y55" s="692">
        <v>53.51</v>
      </c>
      <c r="Z55" s="272" t="s">
        <v>599</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1537</v>
      </c>
      <c r="B56" s="20" t="s">
        <v>269</v>
      </c>
      <c r="C56" s="201"/>
      <c r="D56" s="701" t="s">
        <v>596</v>
      </c>
      <c r="E56" s="201" t="s">
        <v>246</v>
      </c>
      <c r="F56" s="668"/>
      <c r="G56" s="173" t="s">
        <v>597</v>
      </c>
      <c r="H56" s="174" t="s">
        <v>643</v>
      </c>
      <c r="I56" s="201"/>
      <c r="J56" s="173" t="s">
        <v>3</v>
      </c>
      <c r="K56" s="173" t="s">
        <v>1474</v>
      </c>
      <c r="L56" s="201" t="s">
        <v>499</v>
      </c>
      <c r="M56" s="247"/>
      <c r="N56" s="173" t="s">
        <v>1220</v>
      </c>
      <c r="O56" s="173">
        <v>1</v>
      </c>
      <c r="P56" s="272"/>
      <c r="Q56" s="202"/>
      <c r="R56" s="560">
        <v>1</v>
      </c>
      <c r="S56" s="299">
        <v>42901</v>
      </c>
      <c r="T56" s="174"/>
      <c r="U56" s="174" t="s">
        <v>1454</v>
      </c>
      <c r="V56" s="235" t="s">
        <v>1476</v>
      </c>
      <c r="W56" s="691">
        <v>0.58916666666666673</v>
      </c>
      <c r="X56" s="691">
        <v>1.7675000000000001</v>
      </c>
      <c r="Y56" s="692">
        <v>7.07</v>
      </c>
      <c r="Z56" s="272" t="s">
        <v>599</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1538</v>
      </c>
      <c r="B57" s="20" t="s">
        <v>269</v>
      </c>
      <c r="C57" s="201"/>
      <c r="D57" s="701" t="s">
        <v>596</v>
      </c>
      <c r="E57" s="201" t="s">
        <v>246</v>
      </c>
      <c r="F57" s="668"/>
      <c r="G57" s="173" t="s">
        <v>597</v>
      </c>
      <c r="H57" s="174" t="s">
        <v>644</v>
      </c>
      <c r="I57" s="201"/>
      <c r="J57" s="173" t="s">
        <v>3</v>
      </c>
      <c r="K57" s="173" t="s">
        <v>1474</v>
      </c>
      <c r="L57" s="201" t="s">
        <v>499</v>
      </c>
      <c r="M57" s="247"/>
      <c r="N57" s="173" t="s">
        <v>1220</v>
      </c>
      <c r="O57" s="173">
        <v>1</v>
      </c>
      <c r="P57" s="272"/>
      <c r="Q57" s="202"/>
      <c r="R57" s="560">
        <v>1</v>
      </c>
      <c r="S57" s="299">
        <v>42901</v>
      </c>
      <c r="T57" s="174"/>
      <c r="U57" s="174" t="s">
        <v>1454</v>
      </c>
      <c r="V57" s="235" t="s">
        <v>1476</v>
      </c>
      <c r="W57" s="691">
        <v>17.428333333333331</v>
      </c>
      <c r="X57" s="691">
        <v>52.284999999999997</v>
      </c>
      <c r="Y57" s="692">
        <v>209.14</v>
      </c>
      <c r="Z57" s="272" t="s">
        <v>599</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1539</v>
      </c>
      <c r="B58" s="20" t="s">
        <v>269</v>
      </c>
      <c r="C58" s="201"/>
      <c r="D58" s="701" t="s">
        <v>596</v>
      </c>
      <c r="E58" s="201" t="s">
        <v>246</v>
      </c>
      <c r="F58" s="668"/>
      <c r="G58" s="173" t="s">
        <v>597</v>
      </c>
      <c r="H58" s="174" t="s">
        <v>645</v>
      </c>
      <c r="I58" s="201"/>
      <c r="J58" s="173" t="s">
        <v>3</v>
      </c>
      <c r="K58" s="173" t="s">
        <v>1474</v>
      </c>
      <c r="L58" s="201" t="s">
        <v>499</v>
      </c>
      <c r="M58" s="247"/>
      <c r="N58" s="173" t="s">
        <v>1220</v>
      </c>
      <c r="O58" s="173">
        <v>1</v>
      </c>
      <c r="P58" s="272"/>
      <c r="Q58" s="202"/>
      <c r="R58" s="560">
        <v>1</v>
      </c>
      <c r="S58" s="299">
        <v>42901</v>
      </c>
      <c r="T58" s="174"/>
      <c r="U58" s="174" t="s">
        <v>1454</v>
      </c>
      <c r="V58" s="235" t="s">
        <v>1476</v>
      </c>
      <c r="W58" s="691">
        <v>6.4058333333333337</v>
      </c>
      <c r="X58" s="691">
        <v>19.217500000000001</v>
      </c>
      <c r="Y58" s="692">
        <v>76.87</v>
      </c>
      <c r="Z58" s="272" t="s">
        <v>599</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1540</v>
      </c>
      <c r="B59" s="20" t="s">
        <v>269</v>
      </c>
      <c r="C59" s="201"/>
      <c r="D59" s="701" t="s">
        <v>596</v>
      </c>
      <c r="E59" s="201" t="s">
        <v>246</v>
      </c>
      <c r="F59" s="668"/>
      <c r="G59" s="173" t="s">
        <v>597</v>
      </c>
      <c r="H59" s="174" t="s">
        <v>646</v>
      </c>
      <c r="I59" s="201"/>
      <c r="J59" s="173" t="s">
        <v>3</v>
      </c>
      <c r="K59" s="173" t="s">
        <v>1474</v>
      </c>
      <c r="L59" s="201" t="s">
        <v>499</v>
      </c>
      <c r="M59" s="247"/>
      <c r="N59" s="173" t="s">
        <v>1220</v>
      </c>
      <c r="O59" s="173">
        <v>1</v>
      </c>
      <c r="P59" s="272"/>
      <c r="Q59" s="202"/>
      <c r="R59" s="560">
        <v>1</v>
      </c>
      <c r="S59" s="299">
        <v>42901</v>
      </c>
      <c r="T59" s="174"/>
      <c r="U59" s="174" t="s">
        <v>1454</v>
      </c>
      <c r="V59" s="235" t="s">
        <v>1476</v>
      </c>
      <c r="W59" s="691">
        <v>0.22750000000000001</v>
      </c>
      <c r="X59" s="691">
        <v>0.6825</v>
      </c>
      <c r="Y59" s="692">
        <v>2.73</v>
      </c>
      <c r="Z59" s="272" t="s">
        <v>599</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1541</v>
      </c>
      <c r="B60" s="20" t="s">
        <v>269</v>
      </c>
      <c r="C60" s="201"/>
      <c r="D60" s="701" t="s">
        <v>596</v>
      </c>
      <c r="E60" s="201" t="s">
        <v>246</v>
      </c>
      <c r="F60" s="668"/>
      <c r="G60" s="173" t="s">
        <v>597</v>
      </c>
      <c r="H60" s="174" t="s">
        <v>647</v>
      </c>
      <c r="I60" s="201"/>
      <c r="J60" s="173" t="s">
        <v>3</v>
      </c>
      <c r="K60" s="173" t="s">
        <v>1474</v>
      </c>
      <c r="L60" s="201" t="s">
        <v>499</v>
      </c>
      <c r="M60" s="247"/>
      <c r="N60" s="173" t="s">
        <v>1220</v>
      </c>
      <c r="O60" s="173">
        <v>1</v>
      </c>
      <c r="P60" s="272"/>
      <c r="Q60" s="202"/>
      <c r="R60" s="560">
        <v>1</v>
      </c>
      <c r="S60" s="299">
        <v>42901</v>
      </c>
      <c r="T60" s="174"/>
      <c r="U60" s="174" t="s">
        <v>1454</v>
      </c>
      <c r="V60" s="235" t="s">
        <v>1476</v>
      </c>
      <c r="W60" s="691">
        <v>2.3333333333333334E-2</v>
      </c>
      <c r="X60" s="691">
        <v>7.0000000000000007E-2</v>
      </c>
      <c r="Y60" s="692">
        <v>0.28000000000000003</v>
      </c>
      <c r="Z60" s="272" t="s">
        <v>599</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1542</v>
      </c>
      <c r="B61" s="20" t="s">
        <v>269</v>
      </c>
      <c r="C61" s="201"/>
      <c r="D61" s="701" t="s">
        <v>596</v>
      </c>
      <c r="E61" s="201" t="s">
        <v>246</v>
      </c>
      <c r="F61" s="668"/>
      <c r="G61" s="173" t="s">
        <v>597</v>
      </c>
      <c r="H61" s="174" t="s">
        <v>648</v>
      </c>
      <c r="I61" s="201"/>
      <c r="J61" s="173" t="s">
        <v>3</v>
      </c>
      <c r="K61" s="173" t="s">
        <v>1474</v>
      </c>
      <c r="L61" s="201" t="s">
        <v>499</v>
      </c>
      <c r="M61" s="247"/>
      <c r="N61" s="173" t="s">
        <v>1220</v>
      </c>
      <c r="O61" s="173">
        <v>1</v>
      </c>
      <c r="P61" s="272"/>
      <c r="Q61" s="202"/>
      <c r="R61" s="560">
        <v>1</v>
      </c>
      <c r="S61" s="299">
        <v>42901</v>
      </c>
      <c r="T61" s="174"/>
      <c r="U61" s="174" t="s">
        <v>1454</v>
      </c>
      <c r="V61" s="235" t="s">
        <v>1476</v>
      </c>
      <c r="W61" s="691">
        <v>6.6666666666666671E-3</v>
      </c>
      <c r="X61" s="691">
        <v>0.02</v>
      </c>
      <c r="Y61" s="692">
        <v>0.08</v>
      </c>
      <c r="Z61" s="272" t="s">
        <v>599</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1543</v>
      </c>
      <c r="B62" s="20" t="s">
        <v>269</v>
      </c>
      <c r="C62" s="201"/>
      <c r="D62" s="701" t="s">
        <v>596</v>
      </c>
      <c r="E62" s="201" t="s">
        <v>246</v>
      </c>
      <c r="F62" s="668"/>
      <c r="G62" s="173" t="s">
        <v>597</v>
      </c>
      <c r="H62" s="174" t="s">
        <v>649</v>
      </c>
      <c r="I62" s="201"/>
      <c r="J62" s="173" t="s">
        <v>3</v>
      </c>
      <c r="K62" s="173" t="s">
        <v>1474</v>
      </c>
      <c r="L62" s="201" t="s">
        <v>499</v>
      </c>
      <c r="M62" s="247"/>
      <c r="N62" s="173" t="s">
        <v>1220</v>
      </c>
      <c r="O62" s="173">
        <v>1</v>
      </c>
      <c r="P62" s="272"/>
      <c r="Q62" s="202"/>
      <c r="R62" s="560">
        <v>1</v>
      </c>
      <c r="S62" s="299">
        <v>42901</v>
      </c>
      <c r="T62" s="174"/>
      <c r="U62" s="174" t="s">
        <v>1454</v>
      </c>
      <c r="V62" s="235" t="s">
        <v>1476</v>
      </c>
      <c r="W62" s="691">
        <v>0</v>
      </c>
      <c r="X62" s="691">
        <v>0</v>
      </c>
      <c r="Y62" s="692">
        <v>0</v>
      </c>
      <c r="Z62" s="272" t="s">
        <v>599</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1544</v>
      </c>
      <c r="B63" s="20" t="s">
        <v>269</v>
      </c>
      <c r="C63" s="201"/>
      <c r="D63" s="701" t="s">
        <v>596</v>
      </c>
      <c r="E63" s="201" t="s">
        <v>246</v>
      </c>
      <c r="F63" s="668"/>
      <c r="G63" s="173" t="s">
        <v>597</v>
      </c>
      <c r="H63" s="174" t="s">
        <v>650</v>
      </c>
      <c r="I63" s="201"/>
      <c r="J63" s="173" t="s">
        <v>3</v>
      </c>
      <c r="K63" s="173" t="s">
        <v>1474</v>
      </c>
      <c r="L63" s="201" t="s">
        <v>499</v>
      </c>
      <c r="M63" s="247"/>
      <c r="N63" s="173" t="s">
        <v>1220</v>
      </c>
      <c r="O63" s="173">
        <v>1</v>
      </c>
      <c r="P63" s="272"/>
      <c r="Q63" s="202"/>
      <c r="R63" s="560">
        <v>1</v>
      </c>
      <c r="S63" s="299">
        <v>42901</v>
      </c>
      <c r="T63" s="174"/>
      <c r="U63" s="174" t="s">
        <v>1454</v>
      </c>
      <c r="V63" s="235" t="s">
        <v>1476</v>
      </c>
      <c r="W63" s="691">
        <v>9.1666666666666667E-3</v>
      </c>
      <c r="X63" s="691">
        <v>2.75E-2</v>
      </c>
      <c r="Y63" s="692">
        <v>0.11</v>
      </c>
      <c r="Z63" s="272" t="s">
        <v>599</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1545</v>
      </c>
      <c r="B64" s="20" t="s">
        <v>269</v>
      </c>
      <c r="C64" s="201"/>
      <c r="D64" s="701" t="s">
        <v>596</v>
      </c>
      <c r="E64" s="201" t="s">
        <v>246</v>
      </c>
      <c r="F64" s="668"/>
      <c r="G64" s="173" t="s">
        <v>597</v>
      </c>
      <c r="H64" s="174" t="s">
        <v>651</v>
      </c>
      <c r="I64" s="201"/>
      <c r="J64" s="173" t="s">
        <v>3</v>
      </c>
      <c r="K64" s="173" t="s">
        <v>1474</v>
      </c>
      <c r="L64" s="201" t="s">
        <v>499</v>
      </c>
      <c r="M64" s="247"/>
      <c r="N64" s="173" t="s">
        <v>1220</v>
      </c>
      <c r="O64" s="173">
        <v>1</v>
      </c>
      <c r="P64" s="272"/>
      <c r="Q64" s="202"/>
      <c r="R64" s="560">
        <v>1</v>
      </c>
      <c r="S64" s="299">
        <v>42901</v>
      </c>
      <c r="T64" s="174"/>
      <c r="U64" s="174" t="s">
        <v>1454</v>
      </c>
      <c r="V64" s="235" t="s">
        <v>1476</v>
      </c>
      <c r="W64" s="691">
        <v>0.17333333333333334</v>
      </c>
      <c r="X64" s="691">
        <v>0.52</v>
      </c>
      <c r="Y64" s="692">
        <v>2.08</v>
      </c>
      <c r="Z64" s="272" t="s">
        <v>599</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1546</v>
      </c>
      <c r="B65" s="20" t="s">
        <v>269</v>
      </c>
      <c r="C65" s="201"/>
      <c r="D65" s="701" t="s">
        <v>596</v>
      </c>
      <c r="E65" s="201" t="s">
        <v>246</v>
      </c>
      <c r="F65" s="668"/>
      <c r="G65" s="173" t="s">
        <v>597</v>
      </c>
      <c r="H65" s="174" t="s">
        <v>652</v>
      </c>
      <c r="I65" s="201"/>
      <c r="J65" s="173" t="s">
        <v>3</v>
      </c>
      <c r="K65" s="173" t="s">
        <v>1474</v>
      </c>
      <c r="L65" s="201" t="s">
        <v>499</v>
      </c>
      <c r="M65" s="247"/>
      <c r="N65" s="173" t="s">
        <v>1220</v>
      </c>
      <c r="O65" s="173">
        <v>1</v>
      </c>
      <c r="P65" s="272"/>
      <c r="Q65" s="202"/>
      <c r="R65" s="560">
        <v>1</v>
      </c>
      <c r="S65" s="299">
        <v>42901</v>
      </c>
      <c r="T65" s="174"/>
      <c r="U65" s="174" t="s">
        <v>1454</v>
      </c>
      <c r="V65" s="235" t="s">
        <v>1476</v>
      </c>
      <c r="W65" s="691">
        <v>3.3333333333333335E-3</v>
      </c>
      <c r="X65" s="691">
        <v>0.01</v>
      </c>
      <c r="Y65" s="692">
        <v>0.04</v>
      </c>
      <c r="Z65" s="272" t="s">
        <v>599</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1547</v>
      </c>
      <c r="B66" s="20" t="s">
        <v>269</v>
      </c>
      <c r="C66" s="201"/>
      <c r="D66" s="701" t="s">
        <v>596</v>
      </c>
      <c r="E66" s="201" t="s">
        <v>246</v>
      </c>
      <c r="F66" s="668"/>
      <c r="G66" s="173" t="s">
        <v>597</v>
      </c>
      <c r="H66" s="174" t="s">
        <v>653</v>
      </c>
      <c r="I66" s="201"/>
      <c r="J66" s="173" t="s">
        <v>3</v>
      </c>
      <c r="K66" s="173" t="s">
        <v>1474</v>
      </c>
      <c r="L66" s="201" t="s">
        <v>499</v>
      </c>
      <c r="M66" s="247"/>
      <c r="N66" s="173" t="s">
        <v>1220</v>
      </c>
      <c r="O66" s="173">
        <v>1</v>
      </c>
      <c r="P66" s="272"/>
      <c r="Q66" s="202"/>
      <c r="R66" s="560">
        <v>1</v>
      </c>
      <c r="S66" s="299">
        <v>42901</v>
      </c>
      <c r="T66" s="174"/>
      <c r="U66" s="174" t="s">
        <v>1454</v>
      </c>
      <c r="V66" s="235" t="s">
        <v>1476</v>
      </c>
      <c r="W66" s="691">
        <v>4.8908333333333331</v>
      </c>
      <c r="X66" s="691">
        <v>14.672499999999999</v>
      </c>
      <c r="Y66" s="692">
        <v>58.69</v>
      </c>
      <c r="Z66" s="272" t="s">
        <v>599</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1548</v>
      </c>
      <c r="B67" s="20" t="s">
        <v>269</v>
      </c>
      <c r="C67" s="201"/>
      <c r="D67" s="701" t="s">
        <v>596</v>
      </c>
      <c r="E67" s="201" t="s">
        <v>246</v>
      </c>
      <c r="F67" s="668"/>
      <c r="G67" s="173" t="s">
        <v>597</v>
      </c>
      <c r="H67" s="174" t="s">
        <v>654</v>
      </c>
      <c r="I67" s="201"/>
      <c r="J67" s="173" t="s">
        <v>3</v>
      </c>
      <c r="K67" s="173" t="s">
        <v>1474</v>
      </c>
      <c r="L67" s="201" t="s">
        <v>499</v>
      </c>
      <c r="M67" s="247"/>
      <c r="N67" s="173" t="s">
        <v>1220</v>
      </c>
      <c r="O67" s="173">
        <v>1</v>
      </c>
      <c r="P67" s="272"/>
      <c r="Q67" s="202"/>
      <c r="R67" s="560">
        <v>1</v>
      </c>
      <c r="S67" s="299">
        <v>42901</v>
      </c>
      <c r="T67" s="174"/>
      <c r="U67" s="174" t="s">
        <v>1454</v>
      </c>
      <c r="V67" s="235" t="s">
        <v>1476</v>
      </c>
      <c r="W67" s="691">
        <v>2.5000000000000001E-3</v>
      </c>
      <c r="X67" s="691">
        <v>7.4999999999999997E-3</v>
      </c>
      <c r="Y67" s="692">
        <v>0.03</v>
      </c>
      <c r="Z67" s="272" t="s">
        <v>599</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1549</v>
      </c>
      <c r="B68" s="20" t="s">
        <v>269</v>
      </c>
      <c r="C68" s="201"/>
      <c r="D68" s="701" t="s">
        <v>596</v>
      </c>
      <c r="E68" s="201" t="s">
        <v>246</v>
      </c>
      <c r="F68" s="668"/>
      <c r="G68" s="173" t="s">
        <v>597</v>
      </c>
      <c r="H68" s="174" t="s">
        <v>655</v>
      </c>
      <c r="I68" s="201"/>
      <c r="J68" s="173" t="s">
        <v>3</v>
      </c>
      <c r="K68" s="173" t="s">
        <v>1474</v>
      </c>
      <c r="L68" s="201" t="s">
        <v>499</v>
      </c>
      <c r="M68" s="247"/>
      <c r="N68" s="173" t="s">
        <v>1220</v>
      </c>
      <c r="O68" s="173">
        <v>1</v>
      </c>
      <c r="P68" s="272"/>
      <c r="Q68" s="202"/>
      <c r="R68" s="560">
        <v>1</v>
      </c>
      <c r="S68" s="299">
        <v>42901</v>
      </c>
      <c r="T68" s="174"/>
      <c r="U68" s="174" t="s">
        <v>1454</v>
      </c>
      <c r="V68" s="235" t="s">
        <v>1476</v>
      </c>
      <c r="W68" s="691">
        <v>6.9166666666666668E-2</v>
      </c>
      <c r="X68" s="691">
        <v>0.20749999999999999</v>
      </c>
      <c r="Y68" s="692">
        <v>0.83</v>
      </c>
      <c r="Z68" s="272" t="s">
        <v>599</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t="s">
        <v>1550</v>
      </c>
      <c r="B69" s="20" t="s">
        <v>269</v>
      </c>
      <c r="C69" s="201"/>
      <c r="D69" s="701" t="s">
        <v>596</v>
      </c>
      <c r="E69" s="201" t="s">
        <v>246</v>
      </c>
      <c r="F69" s="668"/>
      <c r="G69" s="173" t="s">
        <v>597</v>
      </c>
      <c r="H69" s="174" t="s">
        <v>656</v>
      </c>
      <c r="I69" s="201"/>
      <c r="J69" s="173" t="s">
        <v>3</v>
      </c>
      <c r="K69" s="173" t="s">
        <v>1474</v>
      </c>
      <c r="L69" s="201" t="s">
        <v>499</v>
      </c>
      <c r="M69" s="247"/>
      <c r="N69" s="173" t="s">
        <v>1220</v>
      </c>
      <c r="O69" s="173">
        <v>1</v>
      </c>
      <c r="P69" s="272"/>
      <c r="Q69" s="202"/>
      <c r="R69" s="560">
        <v>1</v>
      </c>
      <c r="S69" s="299">
        <v>42901</v>
      </c>
      <c r="T69" s="174"/>
      <c r="U69" s="174" t="s">
        <v>1454</v>
      </c>
      <c r="V69" s="235" t="s">
        <v>1476</v>
      </c>
      <c r="W69" s="691">
        <v>1.4166666666666668E-2</v>
      </c>
      <c r="X69" s="691">
        <v>4.2500000000000003E-2</v>
      </c>
      <c r="Y69" s="692">
        <v>0.17</v>
      </c>
      <c r="Z69" s="272" t="s">
        <v>599</v>
      </c>
      <c r="AA69" s="247"/>
      <c r="AB69" s="247"/>
      <c r="AC69" s="247"/>
      <c r="AD69" s="247"/>
      <c r="AE69" s="247"/>
      <c r="AF69" s="249"/>
      <c r="AG69" s="247"/>
      <c r="AH69" s="247"/>
      <c r="AI69" s="249"/>
      <c r="AJ69" s="247"/>
      <c r="AK69" s="247"/>
      <c r="AL69" s="247"/>
      <c r="AM69" s="247"/>
      <c r="AN69" s="249"/>
      <c r="AO69" s="249"/>
      <c r="AP69" s="247"/>
      <c r="AQ69" s="247"/>
      <c r="AR69" s="247"/>
      <c r="AS69" s="662"/>
      <c r="AT69" s="247"/>
      <c r="AU69" s="247"/>
      <c r="AV69" s="247"/>
      <c r="AW69" s="249"/>
      <c r="AX69" s="247"/>
      <c r="AY69" s="247"/>
      <c r="AZ69" s="247"/>
      <c r="BA69" s="247"/>
      <c r="BB69" s="249"/>
      <c r="BC69" s="249"/>
      <c r="BD69" s="247"/>
      <c r="BE69" s="247"/>
      <c r="BF69" s="249"/>
      <c r="BG69" s="247"/>
    </row>
    <row r="70" spans="1:59" s="2" customFormat="1" ht="11.25" x14ac:dyDescent="0.2">
      <c r="A70" s="174" t="s">
        <v>1551</v>
      </c>
      <c r="B70" s="20" t="s">
        <v>269</v>
      </c>
      <c r="C70" s="201"/>
      <c r="D70" s="701" t="s">
        <v>596</v>
      </c>
      <c r="E70" s="201" t="s">
        <v>246</v>
      </c>
      <c r="F70" s="668"/>
      <c r="G70" s="173" t="s">
        <v>597</v>
      </c>
      <c r="H70" s="174" t="s">
        <v>657</v>
      </c>
      <c r="I70" s="201"/>
      <c r="J70" s="173" t="s">
        <v>3</v>
      </c>
      <c r="K70" s="173" t="s">
        <v>1474</v>
      </c>
      <c r="L70" s="201" t="s">
        <v>499</v>
      </c>
      <c r="M70" s="247"/>
      <c r="N70" s="173" t="s">
        <v>1220</v>
      </c>
      <c r="O70" s="173">
        <v>1</v>
      </c>
      <c r="P70" s="272"/>
      <c r="Q70" s="202"/>
      <c r="R70" s="560">
        <v>1</v>
      </c>
      <c r="S70" s="299">
        <v>42901</v>
      </c>
      <c r="T70" s="174"/>
      <c r="U70" s="174" t="s">
        <v>1454</v>
      </c>
      <c r="V70" s="235" t="s">
        <v>1476</v>
      </c>
      <c r="W70" s="691">
        <v>7.166666666666667E-2</v>
      </c>
      <c r="X70" s="691">
        <v>0.215</v>
      </c>
      <c r="Y70" s="692">
        <v>0.86</v>
      </c>
      <c r="Z70" s="272" t="s">
        <v>599</v>
      </c>
      <c r="AA70" s="247"/>
      <c r="AB70" s="247"/>
      <c r="AC70" s="247"/>
      <c r="AD70" s="247"/>
      <c r="AE70" s="247"/>
      <c r="AF70" s="249"/>
      <c r="AG70" s="247"/>
      <c r="AH70" s="247"/>
      <c r="AI70" s="249"/>
      <c r="AJ70" s="247"/>
      <c r="AK70" s="247"/>
      <c r="AL70" s="247"/>
      <c r="AM70" s="247"/>
      <c r="AN70" s="249"/>
      <c r="AO70" s="249"/>
      <c r="AP70" s="247"/>
      <c r="AQ70" s="247"/>
      <c r="AR70" s="247"/>
      <c r="AS70" s="662"/>
      <c r="AT70" s="247"/>
      <c r="AU70" s="247"/>
      <c r="AV70" s="247"/>
      <c r="AW70" s="249"/>
      <c r="AX70" s="247"/>
      <c r="AY70" s="247"/>
      <c r="AZ70" s="247"/>
      <c r="BA70" s="247"/>
      <c r="BB70" s="249"/>
      <c r="BC70" s="249"/>
      <c r="BD70" s="247"/>
      <c r="BE70" s="247"/>
      <c r="BF70" s="249"/>
      <c r="BG70" s="247"/>
    </row>
    <row r="71" spans="1:59" s="2" customFormat="1" ht="11.25" x14ac:dyDescent="0.2">
      <c r="A71" s="174" t="s">
        <v>1552</v>
      </c>
      <c r="B71" s="20" t="s">
        <v>269</v>
      </c>
      <c r="C71" s="201"/>
      <c r="D71" s="701" t="s">
        <v>596</v>
      </c>
      <c r="E71" s="201" t="s">
        <v>246</v>
      </c>
      <c r="F71" s="668"/>
      <c r="G71" s="173" t="s">
        <v>597</v>
      </c>
      <c r="H71" s="174" t="s">
        <v>658</v>
      </c>
      <c r="I71" s="201"/>
      <c r="J71" s="173" t="s">
        <v>3</v>
      </c>
      <c r="K71" s="173" t="s">
        <v>1474</v>
      </c>
      <c r="L71" s="201" t="s">
        <v>499</v>
      </c>
      <c r="M71" s="247"/>
      <c r="N71" s="173" t="s">
        <v>1220</v>
      </c>
      <c r="O71" s="173">
        <v>1</v>
      </c>
      <c r="P71" s="272"/>
      <c r="Q71" s="202"/>
      <c r="R71" s="560">
        <v>1</v>
      </c>
      <c r="S71" s="299">
        <v>42901</v>
      </c>
      <c r="T71" s="174"/>
      <c r="U71" s="174" t="s">
        <v>1454</v>
      </c>
      <c r="V71" s="235" t="s">
        <v>1476</v>
      </c>
      <c r="W71" s="691">
        <v>0.16083333333333333</v>
      </c>
      <c r="X71" s="691">
        <v>0.48249999999999998</v>
      </c>
      <c r="Y71" s="692">
        <v>1.93</v>
      </c>
      <c r="Z71" s="272" t="s">
        <v>599</v>
      </c>
      <c r="AA71" s="247"/>
      <c r="AB71" s="247"/>
      <c r="AC71" s="247"/>
      <c r="AD71" s="247"/>
      <c r="AE71" s="247"/>
      <c r="AF71" s="249"/>
      <c r="AG71" s="247"/>
      <c r="AH71" s="247"/>
      <c r="AI71" s="249"/>
      <c r="AJ71" s="247"/>
      <c r="AK71" s="247"/>
      <c r="AL71" s="247"/>
      <c r="AM71" s="247"/>
      <c r="AN71" s="249"/>
      <c r="AO71" s="249"/>
      <c r="AP71" s="247"/>
      <c r="AQ71" s="247"/>
      <c r="AR71" s="247"/>
      <c r="AS71" s="662"/>
      <c r="AT71" s="247"/>
      <c r="AU71" s="247"/>
      <c r="AV71" s="247"/>
      <c r="AW71" s="249"/>
      <c r="AX71" s="247"/>
      <c r="AY71" s="247"/>
      <c r="AZ71" s="247"/>
      <c r="BA71" s="247"/>
      <c r="BB71" s="249"/>
      <c r="BC71" s="249"/>
      <c r="BD71" s="247"/>
      <c r="BE71" s="247"/>
      <c r="BF71" s="249"/>
      <c r="BG71" s="247"/>
    </row>
    <row r="72" spans="1:59" s="2" customFormat="1" ht="11.25" x14ac:dyDescent="0.2">
      <c r="A72" s="174" t="s">
        <v>1553</v>
      </c>
      <c r="B72" s="20" t="s">
        <v>269</v>
      </c>
      <c r="C72" s="201"/>
      <c r="D72" s="701" t="s">
        <v>596</v>
      </c>
      <c r="E72" s="201" t="s">
        <v>246</v>
      </c>
      <c r="F72" s="668"/>
      <c r="G72" s="173" t="s">
        <v>597</v>
      </c>
      <c r="H72" s="174" t="s">
        <v>659</v>
      </c>
      <c r="I72" s="201"/>
      <c r="J72" s="173" t="s">
        <v>3</v>
      </c>
      <c r="K72" s="173" t="s">
        <v>1474</v>
      </c>
      <c r="L72" s="201" t="s">
        <v>499</v>
      </c>
      <c r="M72" s="247"/>
      <c r="N72" s="173" t="s">
        <v>1220</v>
      </c>
      <c r="O72" s="173">
        <v>1</v>
      </c>
      <c r="P72" s="272"/>
      <c r="Q72" s="202"/>
      <c r="R72" s="560">
        <v>1</v>
      </c>
      <c r="S72" s="299">
        <v>42901</v>
      </c>
      <c r="T72" s="174"/>
      <c r="U72" s="174" t="s">
        <v>1454</v>
      </c>
      <c r="V72" s="235" t="s">
        <v>1476</v>
      </c>
      <c r="W72" s="691">
        <v>1.6666666666666668E-3</v>
      </c>
      <c r="X72" s="691">
        <v>5.0000000000000001E-3</v>
      </c>
      <c r="Y72" s="692">
        <v>0.02</v>
      </c>
      <c r="Z72" s="272" t="s">
        <v>599</v>
      </c>
      <c r="AA72" s="247"/>
      <c r="AB72" s="247"/>
      <c r="AC72" s="247"/>
      <c r="AD72" s="247"/>
      <c r="AE72" s="247"/>
      <c r="AF72" s="249"/>
      <c r="AG72" s="247"/>
      <c r="AH72" s="247"/>
      <c r="AI72" s="249"/>
      <c r="AJ72" s="247"/>
      <c r="AK72" s="247"/>
      <c r="AL72" s="247"/>
      <c r="AM72" s="247"/>
      <c r="AN72" s="249"/>
      <c r="AO72" s="249"/>
      <c r="AP72" s="247"/>
      <c r="AQ72" s="247"/>
      <c r="AR72" s="247"/>
      <c r="AS72" s="662"/>
      <c r="AT72" s="247"/>
      <c r="AU72" s="247"/>
      <c r="AV72" s="247"/>
      <c r="AW72" s="249"/>
      <c r="AX72" s="247"/>
      <c r="AY72" s="247"/>
      <c r="AZ72" s="247"/>
      <c r="BA72" s="247"/>
      <c r="BB72" s="249"/>
      <c r="BC72" s="249"/>
      <c r="BD72" s="247"/>
      <c r="BE72" s="247"/>
      <c r="BF72" s="249"/>
      <c r="BG72" s="247"/>
    </row>
    <row r="73" spans="1:59" s="2" customFormat="1" ht="11.25" x14ac:dyDescent="0.2">
      <c r="A73" s="174" t="s">
        <v>1554</v>
      </c>
      <c r="B73" s="20" t="s">
        <v>269</v>
      </c>
      <c r="C73" s="201"/>
      <c r="D73" s="701" t="s">
        <v>596</v>
      </c>
      <c r="E73" s="201" t="s">
        <v>246</v>
      </c>
      <c r="F73" s="668"/>
      <c r="G73" s="173" t="s">
        <v>597</v>
      </c>
      <c r="H73" s="174" t="s">
        <v>660</v>
      </c>
      <c r="I73" s="201"/>
      <c r="J73" s="173" t="s">
        <v>3</v>
      </c>
      <c r="K73" s="173" t="s">
        <v>1474</v>
      </c>
      <c r="L73" s="201" t="s">
        <v>499</v>
      </c>
      <c r="M73" s="247"/>
      <c r="N73" s="173" t="s">
        <v>1220</v>
      </c>
      <c r="O73" s="173">
        <v>1</v>
      </c>
      <c r="P73" s="272"/>
      <c r="Q73" s="202"/>
      <c r="R73" s="560">
        <v>1</v>
      </c>
      <c r="S73" s="299">
        <v>42901</v>
      </c>
      <c r="T73" s="174"/>
      <c r="U73" s="174" t="s">
        <v>1454</v>
      </c>
      <c r="V73" s="235" t="s">
        <v>1476</v>
      </c>
      <c r="W73" s="691">
        <v>5.8333333333333336E-3</v>
      </c>
      <c r="X73" s="691">
        <v>1.7500000000000002E-2</v>
      </c>
      <c r="Y73" s="692">
        <v>7.0000000000000007E-2</v>
      </c>
      <c r="Z73" s="272" t="s">
        <v>599</v>
      </c>
      <c r="AA73" s="247"/>
      <c r="AB73" s="247"/>
      <c r="AC73" s="247"/>
      <c r="AD73" s="247"/>
      <c r="AE73" s="247"/>
      <c r="AF73" s="249"/>
      <c r="AG73" s="247"/>
      <c r="AH73" s="247"/>
      <c r="AI73" s="249"/>
      <c r="AJ73" s="247"/>
      <c r="AK73" s="247"/>
      <c r="AL73" s="247"/>
      <c r="AM73" s="247"/>
      <c r="AN73" s="249"/>
      <c r="AO73" s="249"/>
      <c r="AP73" s="247"/>
      <c r="AQ73" s="247"/>
      <c r="AR73" s="247"/>
      <c r="AS73" s="662"/>
      <c r="AT73" s="247"/>
      <c r="AU73" s="247"/>
      <c r="AV73" s="247"/>
      <c r="AW73" s="249"/>
      <c r="AX73" s="247"/>
      <c r="AY73" s="247"/>
      <c r="AZ73" s="247"/>
      <c r="BA73" s="247"/>
      <c r="BB73" s="249"/>
      <c r="BC73" s="249"/>
      <c r="BD73" s="247"/>
      <c r="BE73" s="247"/>
      <c r="BF73" s="249"/>
      <c r="BG73" s="247"/>
    </row>
    <row r="74" spans="1:59" s="2" customFormat="1" ht="11.25" x14ac:dyDescent="0.2">
      <c r="A74" s="174" t="s">
        <v>1555</v>
      </c>
      <c r="B74" s="20" t="s">
        <v>269</v>
      </c>
      <c r="C74" s="201"/>
      <c r="D74" s="701" t="s">
        <v>596</v>
      </c>
      <c r="E74" s="201" t="s">
        <v>246</v>
      </c>
      <c r="F74" s="668"/>
      <c r="G74" s="173" t="s">
        <v>597</v>
      </c>
      <c r="H74" s="174" t="s">
        <v>661</v>
      </c>
      <c r="I74" s="201"/>
      <c r="J74" s="173" t="s">
        <v>3</v>
      </c>
      <c r="K74" s="173" t="s">
        <v>1474</v>
      </c>
      <c r="L74" s="201" t="s">
        <v>499</v>
      </c>
      <c r="M74" s="247"/>
      <c r="N74" s="173" t="s">
        <v>1220</v>
      </c>
      <c r="O74" s="173">
        <v>1</v>
      </c>
      <c r="P74" s="272"/>
      <c r="Q74" s="202"/>
      <c r="R74" s="560">
        <v>1</v>
      </c>
      <c r="S74" s="299">
        <v>42901</v>
      </c>
      <c r="T74" s="174"/>
      <c r="U74" s="174" t="s">
        <v>1454</v>
      </c>
      <c r="V74" s="235" t="s">
        <v>1476</v>
      </c>
      <c r="W74" s="691">
        <v>34.505000000000003</v>
      </c>
      <c r="X74" s="691">
        <v>103.515</v>
      </c>
      <c r="Y74" s="692">
        <v>414.06</v>
      </c>
      <c r="Z74" s="272" t="s">
        <v>599</v>
      </c>
      <c r="AA74" s="247"/>
      <c r="AB74" s="247"/>
      <c r="AC74" s="247"/>
      <c r="AD74" s="247"/>
      <c r="AE74" s="247"/>
      <c r="AF74" s="249"/>
      <c r="AG74" s="247"/>
      <c r="AH74" s="247"/>
      <c r="AI74" s="249"/>
      <c r="AJ74" s="247"/>
      <c r="AK74" s="247"/>
      <c r="AL74" s="247"/>
      <c r="AM74" s="247"/>
      <c r="AN74" s="249"/>
      <c r="AO74" s="249"/>
      <c r="AP74" s="247"/>
      <c r="AQ74" s="247"/>
      <c r="AR74" s="247"/>
      <c r="AS74" s="662"/>
      <c r="AT74" s="247"/>
      <c r="AU74" s="247"/>
      <c r="AV74" s="247"/>
      <c r="AW74" s="249"/>
      <c r="AX74" s="247"/>
      <c r="AY74" s="247"/>
      <c r="AZ74" s="247"/>
      <c r="BA74" s="247"/>
      <c r="BB74" s="249"/>
      <c r="BC74" s="249"/>
      <c r="BD74" s="247"/>
      <c r="BE74" s="247"/>
      <c r="BF74" s="249"/>
      <c r="BG74" s="247"/>
    </row>
    <row r="75" spans="1:59" s="2" customFormat="1" ht="11.25" x14ac:dyDescent="0.2">
      <c r="A75" s="174" t="s">
        <v>1556</v>
      </c>
      <c r="B75" s="20" t="s">
        <v>269</v>
      </c>
      <c r="C75" s="201"/>
      <c r="D75" s="701" t="s">
        <v>596</v>
      </c>
      <c r="E75" s="201" t="s">
        <v>246</v>
      </c>
      <c r="F75" s="668"/>
      <c r="G75" s="173" t="s">
        <v>597</v>
      </c>
      <c r="H75" s="174" t="s">
        <v>662</v>
      </c>
      <c r="I75" s="201"/>
      <c r="J75" s="173" t="s">
        <v>3</v>
      </c>
      <c r="K75" s="173" t="s">
        <v>1474</v>
      </c>
      <c r="L75" s="201" t="s">
        <v>499</v>
      </c>
      <c r="M75" s="247"/>
      <c r="N75" s="173" t="s">
        <v>1220</v>
      </c>
      <c r="O75" s="173">
        <v>1</v>
      </c>
      <c r="P75" s="272"/>
      <c r="Q75" s="202"/>
      <c r="R75" s="560">
        <v>1</v>
      </c>
      <c r="S75" s="299">
        <v>42901</v>
      </c>
      <c r="T75" s="174"/>
      <c r="U75" s="174" t="s">
        <v>1454</v>
      </c>
      <c r="V75" s="235" t="s">
        <v>1476</v>
      </c>
      <c r="W75" s="691">
        <v>1.8333333333333333E-2</v>
      </c>
      <c r="X75" s="691">
        <v>5.5E-2</v>
      </c>
      <c r="Y75" s="692">
        <v>0.22</v>
      </c>
      <c r="Z75" s="272" t="s">
        <v>599</v>
      </c>
      <c r="AA75" s="247"/>
      <c r="AB75" s="247"/>
      <c r="AC75" s="247"/>
      <c r="AD75" s="247"/>
      <c r="AE75" s="247"/>
      <c r="AF75" s="249"/>
      <c r="AG75" s="247"/>
      <c r="AH75" s="247"/>
      <c r="AI75" s="249"/>
      <c r="AJ75" s="247"/>
      <c r="AK75" s="247"/>
      <c r="AL75" s="247"/>
      <c r="AM75" s="247"/>
      <c r="AN75" s="249"/>
      <c r="AO75" s="249"/>
      <c r="AP75" s="247"/>
      <c r="AQ75" s="247"/>
      <c r="AR75" s="247"/>
      <c r="AS75" s="662"/>
      <c r="AT75" s="247"/>
      <c r="AU75" s="247"/>
      <c r="AV75" s="247"/>
      <c r="AW75" s="249"/>
      <c r="AX75" s="247"/>
      <c r="AY75" s="247"/>
      <c r="AZ75" s="247"/>
      <c r="BA75" s="247"/>
      <c r="BB75" s="249"/>
      <c r="BC75" s="249"/>
      <c r="BD75" s="247"/>
      <c r="BE75" s="247"/>
      <c r="BF75" s="249"/>
      <c r="BG75" s="247"/>
    </row>
    <row r="76" spans="1:59" s="2" customFormat="1" ht="11.25" x14ac:dyDescent="0.2">
      <c r="A76" s="174" t="s">
        <v>1557</v>
      </c>
      <c r="B76" s="20" t="s">
        <v>269</v>
      </c>
      <c r="C76" s="201"/>
      <c r="D76" s="701" t="s">
        <v>596</v>
      </c>
      <c r="E76" s="201" t="s">
        <v>246</v>
      </c>
      <c r="F76" s="668"/>
      <c r="G76" s="173" t="s">
        <v>597</v>
      </c>
      <c r="H76" s="174" t="s">
        <v>663</v>
      </c>
      <c r="I76" s="201"/>
      <c r="J76" s="173" t="s">
        <v>3</v>
      </c>
      <c r="K76" s="173" t="s">
        <v>1474</v>
      </c>
      <c r="L76" s="201" t="s">
        <v>499</v>
      </c>
      <c r="M76" s="247"/>
      <c r="N76" s="173" t="s">
        <v>1220</v>
      </c>
      <c r="O76" s="173">
        <v>1</v>
      </c>
      <c r="P76" s="272"/>
      <c r="Q76" s="202"/>
      <c r="R76" s="560">
        <v>1</v>
      </c>
      <c r="S76" s="299">
        <v>42901</v>
      </c>
      <c r="T76" s="174"/>
      <c r="U76" s="174" t="s">
        <v>1454</v>
      </c>
      <c r="V76" s="235" t="s">
        <v>1476</v>
      </c>
      <c r="W76" s="691">
        <v>1.8333333333333333E-2</v>
      </c>
      <c r="X76" s="691">
        <v>5.5E-2</v>
      </c>
      <c r="Y76" s="692">
        <v>0.22</v>
      </c>
      <c r="Z76" s="272" t="s">
        <v>599</v>
      </c>
      <c r="AA76" s="247"/>
      <c r="AB76" s="247"/>
      <c r="AC76" s="247"/>
      <c r="AD76" s="247"/>
      <c r="AE76" s="247"/>
      <c r="AF76" s="249"/>
      <c r="AG76" s="247"/>
      <c r="AH76" s="247"/>
      <c r="AI76" s="249"/>
      <c r="AJ76" s="247"/>
      <c r="AK76" s="247"/>
      <c r="AL76" s="247"/>
      <c r="AM76" s="247"/>
      <c r="AN76" s="249"/>
      <c r="AO76" s="249"/>
      <c r="AP76" s="247"/>
      <c r="AQ76" s="247"/>
      <c r="AR76" s="247"/>
      <c r="AS76" s="662"/>
      <c r="AT76" s="247"/>
      <c r="AU76" s="247"/>
      <c r="AV76" s="247"/>
      <c r="AW76" s="249"/>
      <c r="AX76" s="247"/>
      <c r="AY76" s="247"/>
      <c r="AZ76" s="247"/>
      <c r="BA76" s="247"/>
      <c r="BB76" s="249"/>
      <c r="BC76" s="249"/>
      <c r="BD76" s="247"/>
      <c r="BE76" s="247"/>
      <c r="BF76" s="249"/>
      <c r="BG76" s="247"/>
    </row>
    <row r="77" spans="1:59" s="2" customFormat="1" ht="11.25" x14ac:dyDescent="0.2">
      <c r="A77" s="174" t="s">
        <v>1558</v>
      </c>
      <c r="B77" s="20" t="s">
        <v>269</v>
      </c>
      <c r="C77" s="201"/>
      <c r="D77" s="701" t="s">
        <v>596</v>
      </c>
      <c r="E77" s="201" t="s">
        <v>246</v>
      </c>
      <c r="F77" s="668"/>
      <c r="G77" s="173" t="s">
        <v>597</v>
      </c>
      <c r="H77" s="174" t="s">
        <v>664</v>
      </c>
      <c r="I77" s="201"/>
      <c r="J77" s="173" t="s">
        <v>3</v>
      </c>
      <c r="K77" s="173" t="s">
        <v>1474</v>
      </c>
      <c r="L77" s="201" t="s">
        <v>499</v>
      </c>
      <c r="M77" s="247"/>
      <c r="N77" s="173" t="s">
        <v>1220</v>
      </c>
      <c r="O77" s="173">
        <v>1</v>
      </c>
      <c r="P77" s="272"/>
      <c r="Q77" s="202"/>
      <c r="R77" s="560">
        <v>1</v>
      </c>
      <c r="S77" s="299">
        <v>42901</v>
      </c>
      <c r="T77" s="174"/>
      <c r="U77" s="174" t="s">
        <v>1454</v>
      </c>
      <c r="V77" s="235" t="s">
        <v>1476</v>
      </c>
      <c r="W77" s="691">
        <v>1.8333333333333333E-2</v>
      </c>
      <c r="X77" s="691">
        <v>5.5E-2</v>
      </c>
      <c r="Y77" s="692">
        <v>0.22</v>
      </c>
      <c r="Z77" s="272" t="s">
        <v>599</v>
      </c>
      <c r="AA77" s="247"/>
      <c r="AB77" s="247"/>
      <c r="AC77" s="247"/>
      <c r="AD77" s="247"/>
      <c r="AE77" s="247"/>
      <c r="AF77" s="249"/>
      <c r="AG77" s="247"/>
      <c r="AH77" s="247"/>
      <c r="AI77" s="249"/>
      <c r="AJ77" s="247"/>
      <c r="AK77" s="247"/>
      <c r="AL77" s="247"/>
      <c r="AM77" s="247"/>
      <c r="AN77" s="249"/>
      <c r="AO77" s="249"/>
      <c r="AP77" s="247"/>
      <c r="AQ77" s="247"/>
      <c r="AR77" s="247"/>
      <c r="AS77" s="662"/>
      <c r="AT77" s="247"/>
      <c r="AU77" s="247"/>
      <c r="AV77" s="247"/>
      <c r="AW77" s="249"/>
      <c r="AX77" s="247"/>
      <c r="AY77" s="247"/>
      <c r="AZ77" s="247"/>
      <c r="BA77" s="247"/>
      <c r="BB77" s="249"/>
      <c r="BC77" s="249"/>
      <c r="BD77" s="247"/>
      <c r="BE77" s="247"/>
      <c r="BF77" s="249"/>
      <c r="BG77" s="247"/>
    </row>
    <row r="78" spans="1:59" s="2" customFormat="1" ht="11.25" x14ac:dyDescent="0.2">
      <c r="A78" s="174" t="s">
        <v>1559</v>
      </c>
      <c r="B78" s="20" t="s">
        <v>269</v>
      </c>
      <c r="C78" s="201"/>
      <c r="D78" s="701" t="s">
        <v>596</v>
      </c>
      <c r="E78" s="201" t="s">
        <v>246</v>
      </c>
      <c r="F78" s="668"/>
      <c r="G78" s="173" t="s">
        <v>597</v>
      </c>
      <c r="H78" s="174" t="s">
        <v>665</v>
      </c>
      <c r="I78" s="201"/>
      <c r="J78" s="173" t="s">
        <v>3</v>
      </c>
      <c r="K78" s="173" t="s">
        <v>1474</v>
      </c>
      <c r="L78" s="201" t="s">
        <v>499</v>
      </c>
      <c r="M78" s="247"/>
      <c r="N78" s="173" t="s">
        <v>1220</v>
      </c>
      <c r="O78" s="173">
        <v>1</v>
      </c>
      <c r="P78" s="272"/>
      <c r="Q78" s="202"/>
      <c r="R78" s="560">
        <v>1</v>
      </c>
      <c r="S78" s="299">
        <v>42901</v>
      </c>
      <c r="T78" s="174"/>
      <c r="U78" s="174" t="s">
        <v>1454</v>
      </c>
      <c r="V78" s="235" t="s">
        <v>1476</v>
      </c>
      <c r="W78" s="691">
        <v>0.10583333333333333</v>
      </c>
      <c r="X78" s="691">
        <v>0.3175</v>
      </c>
      <c r="Y78" s="692">
        <v>1.27</v>
      </c>
      <c r="Z78" s="272" t="s">
        <v>599</v>
      </c>
      <c r="AA78" s="247"/>
      <c r="AB78" s="247"/>
      <c r="AC78" s="247"/>
      <c r="AD78" s="247"/>
      <c r="AE78" s="247"/>
      <c r="AF78" s="249"/>
      <c r="AG78" s="247"/>
      <c r="AH78" s="247"/>
      <c r="AI78" s="249"/>
      <c r="AJ78" s="247"/>
      <c r="AK78" s="247"/>
      <c r="AL78" s="247"/>
      <c r="AM78" s="247"/>
      <c r="AN78" s="249"/>
      <c r="AO78" s="249"/>
      <c r="AP78" s="247"/>
      <c r="AQ78" s="247"/>
      <c r="AR78" s="247"/>
      <c r="AS78" s="662"/>
      <c r="AT78" s="247"/>
      <c r="AU78" s="247"/>
      <c r="AV78" s="247"/>
      <c r="AW78" s="249"/>
      <c r="AX78" s="247"/>
      <c r="AY78" s="247"/>
      <c r="AZ78" s="247"/>
      <c r="BA78" s="247"/>
      <c r="BB78" s="249"/>
      <c r="BC78" s="249"/>
      <c r="BD78" s="247"/>
      <c r="BE78" s="247"/>
      <c r="BF78" s="249"/>
      <c r="BG78" s="247"/>
    </row>
    <row r="79" spans="1:59" s="2" customFormat="1" ht="11.25" x14ac:dyDescent="0.2">
      <c r="A79" s="174" t="s">
        <v>1560</v>
      </c>
      <c r="B79" s="20" t="s">
        <v>269</v>
      </c>
      <c r="C79" s="201"/>
      <c r="D79" s="701" t="s">
        <v>596</v>
      </c>
      <c r="E79" s="201" t="s">
        <v>246</v>
      </c>
      <c r="F79" s="668"/>
      <c r="G79" s="173" t="s">
        <v>597</v>
      </c>
      <c r="H79" s="174" t="s">
        <v>666</v>
      </c>
      <c r="I79" s="201"/>
      <c r="J79" s="173" t="s">
        <v>3</v>
      </c>
      <c r="K79" s="173" t="s">
        <v>1474</v>
      </c>
      <c r="L79" s="201" t="s">
        <v>499</v>
      </c>
      <c r="M79" s="247"/>
      <c r="N79" s="173" t="s">
        <v>1220</v>
      </c>
      <c r="O79" s="173">
        <v>1</v>
      </c>
      <c r="P79" s="272"/>
      <c r="Q79" s="202"/>
      <c r="R79" s="560">
        <v>1</v>
      </c>
      <c r="S79" s="299">
        <v>42901</v>
      </c>
      <c r="T79" s="174"/>
      <c r="U79" s="174" t="s">
        <v>1454</v>
      </c>
      <c r="V79" s="235" t="s">
        <v>1476</v>
      </c>
      <c r="W79" s="691">
        <v>1.4999999999999999E-2</v>
      </c>
      <c r="X79" s="691">
        <v>4.4999999999999998E-2</v>
      </c>
      <c r="Y79" s="692">
        <v>0.18</v>
      </c>
      <c r="Z79" s="272" t="s">
        <v>599</v>
      </c>
      <c r="AA79" s="247"/>
      <c r="AB79" s="247"/>
      <c r="AC79" s="247"/>
      <c r="AD79" s="247"/>
      <c r="AE79" s="247"/>
      <c r="AF79" s="249"/>
      <c r="AG79" s="247"/>
      <c r="AH79" s="247"/>
      <c r="AI79" s="249"/>
      <c r="AJ79" s="247"/>
      <c r="AK79" s="247"/>
      <c r="AL79" s="247"/>
      <c r="AM79" s="247"/>
      <c r="AN79" s="249"/>
      <c r="AO79" s="249"/>
      <c r="AP79" s="247"/>
      <c r="AQ79" s="247"/>
      <c r="AR79" s="247"/>
      <c r="AS79" s="662"/>
      <c r="AT79" s="247"/>
      <c r="AU79" s="247"/>
      <c r="AV79" s="247"/>
      <c r="AW79" s="249"/>
      <c r="AX79" s="247"/>
      <c r="AY79" s="247"/>
      <c r="AZ79" s="247"/>
      <c r="BA79" s="247"/>
      <c r="BB79" s="249"/>
      <c r="BC79" s="249"/>
      <c r="BD79" s="247"/>
      <c r="BE79" s="247"/>
      <c r="BF79" s="249"/>
      <c r="BG79" s="247"/>
    </row>
    <row r="80" spans="1:59" s="2" customFormat="1" ht="11.25" x14ac:dyDescent="0.2">
      <c r="A80" s="174" t="s">
        <v>1561</v>
      </c>
      <c r="B80" s="20" t="s">
        <v>269</v>
      </c>
      <c r="C80" s="201"/>
      <c r="D80" s="701" t="s">
        <v>596</v>
      </c>
      <c r="E80" s="201" t="s">
        <v>246</v>
      </c>
      <c r="F80" s="668"/>
      <c r="G80" s="173" t="s">
        <v>597</v>
      </c>
      <c r="H80" s="174" t="s">
        <v>667</v>
      </c>
      <c r="I80" s="201"/>
      <c r="J80" s="173" t="s">
        <v>3</v>
      </c>
      <c r="K80" s="173" t="s">
        <v>1474</v>
      </c>
      <c r="L80" s="201" t="s">
        <v>499</v>
      </c>
      <c r="M80" s="247"/>
      <c r="N80" s="173" t="s">
        <v>1220</v>
      </c>
      <c r="O80" s="173">
        <v>1</v>
      </c>
      <c r="P80" s="272"/>
      <c r="Q80" s="202"/>
      <c r="R80" s="560">
        <v>1</v>
      </c>
      <c r="S80" s="299">
        <v>42901</v>
      </c>
      <c r="T80" s="174"/>
      <c r="U80" s="174" t="s">
        <v>1454</v>
      </c>
      <c r="V80" s="235" t="s">
        <v>1476</v>
      </c>
      <c r="W80" s="691">
        <v>0.54333333333333333</v>
      </c>
      <c r="X80" s="691">
        <v>1.63</v>
      </c>
      <c r="Y80" s="692">
        <v>6.52</v>
      </c>
      <c r="Z80" s="272" t="s">
        <v>599</v>
      </c>
      <c r="AA80" s="247"/>
      <c r="AB80" s="247"/>
      <c r="AC80" s="247"/>
      <c r="AD80" s="247"/>
      <c r="AE80" s="247"/>
      <c r="AF80" s="249"/>
      <c r="AG80" s="247"/>
      <c r="AH80" s="247"/>
      <c r="AI80" s="249"/>
      <c r="AJ80" s="247"/>
      <c r="AK80" s="247"/>
      <c r="AL80" s="247"/>
      <c r="AM80" s="247"/>
      <c r="AN80" s="249"/>
      <c r="AO80" s="249"/>
      <c r="AP80" s="247"/>
      <c r="AQ80" s="247"/>
      <c r="AR80" s="247"/>
      <c r="AS80" s="662"/>
      <c r="AT80" s="247"/>
      <c r="AU80" s="247"/>
      <c r="AV80" s="247"/>
      <c r="AW80" s="249"/>
      <c r="AX80" s="247"/>
      <c r="AY80" s="247"/>
      <c r="AZ80" s="247"/>
      <c r="BA80" s="247"/>
      <c r="BB80" s="249"/>
      <c r="BC80" s="249"/>
      <c r="BD80" s="247"/>
      <c r="BE80" s="247"/>
      <c r="BF80" s="249"/>
      <c r="BG80" s="247"/>
    </row>
    <row r="81" spans="1:59" s="2" customFormat="1" ht="11.25" x14ac:dyDescent="0.2">
      <c r="A81" s="174" t="s">
        <v>1562</v>
      </c>
      <c r="B81" s="20" t="s">
        <v>269</v>
      </c>
      <c r="C81" s="201"/>
      <c r="D81" s="701" t="s">
        <v>596</v>
      </c>
      <c r="E81" s="201" t="s">
        <v>246</v>
      </c>
      <c r="F81" s="668"/>
      <c r="G81" s="173" t="s">
        <v>597</v>
      </c>
      <c r="H81" s="174" t="s">
        <v>668</v>
      </c>
      <c r="I81" s="201"/>
      <c r="J81" s="173" t="s">
        <v>3</v>
      </c>
      <c r="K81" s="173" t="s">
        <v>1474</v>
      </c>
      <c r="L81" s="201" t="s">
        <v>499</v>
      </c>
      <c r="M81" s="247"/>
      <c r="N81" s="173" t="s">
        <v>1220</v>
      </c>
      <c r="O81" s="173">
        <v>1</v>
      </c>
      <c r="P81" s="272"/>
      <c r="Q81" s="202"/>
      <c r="R81" s="560">
        <v>1</v>
      </c>
      <c r="S81" s="299">
        <v>42901</v>
      </c>
      <c r="T81" s="174"/>
      <c r="U81" s="174" t="s">
        <v>1454</v>
      </c>
      <c r="V81" s="235" t="s">
        <v>1476</v>
      </c>
      <c r="W81" s="691">
        <v>1.6666666666666668E-3</v>
      </c>
      <c r="X81" s="691">
        <v>5.0000000000000001E-3</v>
      </c>
      <c r="Y81" s="692">
        <v>0.02</v>
      </c>
      <c r="Z81" s="272" t="s">
        <v>599</v>
      </c>
      <c r="AA81" s="247"/>
      <c r="AB81" s="247"/>
      <c r="AC81" s="247"/>
      <c r="AD81" s="247"/>
      <c r="AE81" s="247"/>
      <c r="AF81" s="249"/>
      <c r="AG81" s="247"/>
      <c r="AH81" s="247"/>
      <c r="AI81" s="249"/>
      <c r="AJ81" s="247"/>
      <c r="AK81" s="247"/>
      <c r="AL81" s="247"/>
      <c r="AM81" s="247"/>
      <c r="AN81" s="249"/>
      <c r="AO81" s="249"/>
      <c r="AP81" s="247"/>
      <c r="AQ81" s="247"/>
      <c r="AR81" s="247"/>
      <c r="AS81" s="662"/>
      <c r="AT81" s="247"/>
      <c r="AU81" s="247"/>
      <c r="AV81" s="247"/>
      <c r="AW81" s="249"/>
      <c r="AX81" s="247"/>
      <c r="AY81" s="247"/>
      <c r="AZ81" s="247"/>
      <c r="BA81" s="247"/>
      <c r="BB81" s="249"/>
      <c r="BC81" s="249"/>
      <c r="BD81" s="247"/>
      <c r="BE81" s="247"/>
      <c r="BF81" s="249"/>
      <c r="BG81" s="247"/>
    </row>
    <row r="82" spans="1:59" s="2" customFormat="1" ht="11.25" x14ac:dyDescent="0.2">
      <c r="A82" s="174" t="s">
        <v>1563</v>
      </c>
      <c r="B82" s="20" t="s">
        <v>269</v>
      </c>
      <c r="C82" s="201"/>
      <c r="D82" s="701" t="s">
        <v>596</v>
      </c>
      <c r="E82" s="201" t="s">
        <v>246</v>
      </c>
      <c r="F82" s="668"/>
      <c r="G82" s="173" t="s">
        <v>597</v>
      </c>
      <c r="H82" s="174" t="s">
        <v>669</v>
      </c>
      <c r="I82" s="201"/>
      <c r="J82" s="173" t="s">
        <v>3</v>
      </c>
      <c r="K82" s="173" t="s">
        <v>1474</v>
      </c>
      <c r="L82" s="201" t="s">
        <v>499</v>
      </c>
      <c r="M82" s="247"/>
      <c r="N82" s="173" t="s">
        <v>1220</v>
      </c>
      <c r="O82" s="173">
        <v>1</v>
      </c>
      <c r="P82" s="272"/>
      <c r="Q82" s="202"/>
      <c r="R82" s="560">
        <v>1</v>
      </c>
      <c r="S82" s="299">
        <v>42901</v>
      </c>
      <c r="T82" s="174"/>
      <c r="U82" s="174" t="s">
        <v>1454</v>
      </c>
      <c r="V82" s="235" t="s">
        <v>1476</v>
      </c>
      <c r="W82" s="691">
        <v>1.6666666666666668E-3</v>
      </c>
      <c r="X82" s="691">
        <v>5.0000000000000001E-3</v>
      </c>
      <c r="Y82" s="692">
        <v>0.02</v>
      </c>
      <c r="Z82" s="272" t="s">
        <v>599</v>
      </c>
      <c r="AA82" s="247"/>
      <c r="AB82" s="247"/>
      <c r="AC82" s="247"/>
      <c r="AD82" s="247"/>
      <c r="AE82" s="247"/>
      <c r="AF82" s="249"/>
      <c r="AG82" s="247"/>
      <c r="AH82" s="247"/>
      <c r="AI82" s="249"/>
      <c r="AJ82" s="247"/>
      <c r="AK82" s="247"/>
      <c r="AL82" s="247"/>
      <c r="AM82" s="247"/>
      <c r="AN82" s="249"/>
      <c r="AO82" s="249"/>
      <c r="AP82" s="247"/>
      <c r="AQ82" s="247"/>
      <c r="AR82" s="247"/>
      <c r="AS82" s="662"/>
      <c r="AT82" s="247"/>
      <c r="AU82" s="247"/>
      <c r="AV82" s="247"/>
      <c r="AW82" s="249"/>
      <c r="AX82" s="247"/>
      <c r="AY82" s="247"/>
      <c r="AZ82" s="247"/>
      <c r="BA82" s="247"/>
      <c r="BB82" s="249"/>
      <c r="BC82" s="249"/>
      <c r="BD82" s="247"/>
      <c r="BE82" s="247"/>
      <c r="BF82" s="249"/>
      <c r="BG82" s="247"/>
    </row>
    <row r="83" spans="1:59" s="2" customFormat="1" ht="11.25" x14ac:dyDescent="0.2">
      <c r="A83" s="174" t="s">
        <v>1564</v>
      </c>
      <c r="B83" s="20" t="s">
        <v>269</v>
      </c>
      <c r="C83" s="201"/>
      <c r="D83" s="701" t="s">
        <v>596</v>
      </c>
      <c r="E83" s="201" t="s">
        <v>246</v>
      </c>
      <c r="F83" s="668"/>
      <c r="G83" s="173" t="s">
        <v>597</v>
      </c>
      <c r="H83" s="174" t="s">
        <v>670</v>
      </c>
      <c r="I83" s="201"/>
      <c r="J83" s="173" t="s">
        <v>3</v>
      </c>
      <c r="K83" s="173" t="s">
        <v>1474</v>
      </c>
      <c r="L83" s="201" t="s">
        <v>499</v>
      </c>
      <c r="M83" s="247"/>
      <c r="N83" s="173" t="s">
        <v>1220</v>
      </c>
      <c r="O83" s="173">
        <v>1</v>
      </c>
      <c r="P83" s="272"/>
      <c r="Q83" s="202"/>
      <c r="R83" s="560">
        <v>1</v>
      </c>
      <c r="S83" s="299">
        <v>42901</v>
      </c>
      <c r="T83" s="174"/>
      <c r="U83" s="174" t="s">
        <v>1454</v>
      </c>
      <c r="V83" s="235" t="s">
        <v>1476</v>
      </c>
      <c r="W83" s="691">
        <v>0.39583333333333331</v>
      </c>
      <c r="X83" s="691">
        <v>1.1875</v>
      </c>
      <c r="Y83" s="692">
        <v>4.75</v>
      </c>
      <c r="Z83" s="272" t="s">
        <v>599</v>
      </c>
      <c r="AA83" s="247"/>
      <c r="AB83" s="247"/>
      <c r="AC83" s="247"/>
      <c r="AD83" s="247"/>
      <c r="AE83" s="247"/>
      <c r="AF83" s="249"/>
      <c r="AG83" s="247"/>
      <c r="AH83" s="247"/>
      <c r="AI83" s="249"/>
      <c r="AJ83" s="247"/>
      <c r="AK83" s="247"/>
      <c r="AL83" s="247"/>
      <c r="AM83" s="247"/>
      <c r="AN83" s="249"/>
      <c r="AO83" s="249"/>
      <c r="AP83" s="247"/>
      <c r="AQ83" s="247"/>
      <c r="AR83" s="247"/>
      <c r="AS83" s="662"/>
      <c r="AT83" s="247"/>
      <c r="AU83" s="247"/>
      <c r="AV83" s="247"/>
      <c r="AW83" s="249"/>
      <c r="AX83" s="247"/>
      <c r="AY83" s="247"/>
      <c r="AZ83" s="247"/>
      <c r="BA83" s="247"/>
      <c r="BB83" s="249"/>
      <c r="BC83" s="249"/>
      <c r="BD83" s="247"/>
      <c r="BE83" s="247"/>
      <c r="BF83" s="249"/>
      <c r="BG83" s="247"/>
    </row>
    <row r="84" spans="1:59" s="2" customFormat="1" ht="11.25" x14ac:dyDescent="0.2">
      <c r="A84" s="174" t="s">
        <v>1565</v>
      </c>
      <c r="B84" s="20" t="s">
        <v>269</v>
      </c>
      <c r="C84" s="201" t="s">
        <v>272</v>
      </c>
      <c r="D84" s="701" t="s">
        <v>797</v>
      </c>
      <c r="E84" s="201" t="s">
        <v>246</v>
      </c>
      <c r="F84" s="668" t="s">
        <v>1261</v>
      </c>
      <c r="G84" s="173" t="s">
        <v>180</v>
      </c>
      <c r="H84" s="174" t="s">
        <v>1262</v>
      </c>
      <c r="I84" s="201" t="s">
        <v>1263</v>
      </c>
      <c r="J84" s="173" t="s">
        <v>3</v>
      </c>
      <c r="K84" s="173" t="s">
        <v>1566</v>
      </c>
      <c r="L84" s="201" t="s">
        <v>540</v>
      </c>
      <c r="M84" s="247" t="s">
        <v>1567</v>
      </c>
      <c r="N84" s="173" t="s">
        <v>1568</v>
      </c>
      <c r="O84" s="173">
        <v>1</v>
      </c>
      <c r="P84" s="272">
        <v>0</v>
      </c>
      <c r="Q84" s="202">
        <v>43187</v>
      </c>
      <c r="R84" s="560">
        <v>0</v>
      </c>
      <c r="S84" s="299"/>
      <c r="T84" s="174" t="s">
        <v>1267</v>
      </c>
      <c r="U84" s="174" t="s">
        <v>1454</v>
      </c>
      <c r="V84" s="174" t="s">
        <v>1476</v>
      </c>
      <c r="W84" s="691">
        <v>9.0000000000000011E-2</v>
      </c>
      <c r="X84" s="691">
        <v>0.27</v>
      </c>
      <c r="Y84" s="692">
        <v>1.08</v>
      </c>
      <c r="Z84" s="272" t="s">
        <v>240</v>
      </c>
      <c r="AA84" s="247" t="s">
        <v>272</v>
      </c>
      <c r="AB84" s="247" t="s">
        <v>272</v>
      </c>
      <c r="AC84" s="247"/>
      <c r="AD84" s="247" t="s">
        <v>1268</v>
      </c>
      <c r="AE84" s="247"/>
      <c r="AF84" s="249"/>
      <c r="AG84" s="247"/>
      <c r="AH84" s="247"/>
      <c r="AI84" s="249"/>
      <c r="AJ84" s="247"/>
      <c r="AK84" s="247"/>
      <c r="AL84" s="247"/>
      <c r="AM84" s="247"/>
      <c r="AN84" s="249"/>
      <c r="AO84" s="249"/>
      <c r="AP84" s="247" t="s">
        <v>1269</v>
      </c>
      <c r="AQ84" s="247"/>
      <c r="AR84" s="247" t="s">
        <v>1270</v>
      </c>
      <c r="AS84" s="662">
        <v>9.0000000000000008E-4</v>
      </c>
      <c r="AT84" s="235">
        <v>9.0000000000000011E-2</v>
      </c>
      <c r="AU84" s="235"/>
      <c r="AV84" s="247">
        <v>10000300002</v>
      </c>
      <c r="AW84" s="249"/>
      <c r="AX84" s="247"/>
      <c r="AY84" s="247"/>
      <c r="AZ84" s="247"/>
      <c r="BA84" s="247"/>
      <c r="BB84" s="249"/>
      <c r="BC84" s="249"/>
      <c r="BD84" s="247"/>
      <c r="BE84" s="247"/>
      <c r="BF84" s="249"/>
      <c r="BG84" s="247"/>
    </row>
    <row r="85" spans="1:59" s="2" customFormat="1" ht="11.25" x14ac:dyDescent="0.2">
      <c r="A85" s="174" t="s">
        <v>1569</v>
      </c>
      <c r="B85" s="20" t="s">
        <v>269</v>
      </c>
      <c r="C85" s="201" t="s">
        <v>272</v>
      </c>
      <c r="D85" s="701" t="s">
        <v>797</v>
      </c>
      <c r="E85" s="201" t="s">
        <v>246</v>
      </c>
      <c r="F85" s="668" t="s">
        <v>1261</v>
      </c>
      <c r="G85" s="173" t="s">
        <v>180</v>
      </c>
      <c r="H85" s="174" t="s">
        <v>1272</v>
      </c>
      <c r="I85" s="201" t="s">
        <v>1263</v>
      </c>
      <c r="J85" s="173" t="s">
        <v>3</v>
      </c>
      <c r="K85" s="173" t="s">
        <v>1566</v>
      </c>
      <c r="L85" s="201" t="s">
        <v>540</v>
      </c>
      <c r="M85" s="247" t="s">
        <v>1567</v>
      </c>
      <c r="N85" s="173" t="s">
        <v>1568</v>
      </c>
      <c r="O85" s="173">
        <v>1</v>
      </c>
      <c r="P85" s="272">
        <v>0</v>
      </c>
      <c r="Q85" s="202">
        <v>43187</v>
      </c>
      <c r="R85" s="560">
        <v>0</v>
      </c>
      <c r="S85" s="299"/>
      <c r="T85" s="174" t="s">
        <v>1267</v>
      </c>
      <c r="U85" s="174" t="s">
        <v>1454</v>
      </c>
      <c r="V85" s="174" t="s">
        <v>1476</v>
      </c>
      <c r="W85" s="691">
        <v>0.40333333333333332</v>
      </c>
      <c r="X85" s="691">
        <v>1.21</v>
      </c>
      <c r="Y85" s="692">
        <v>4.84</v>
      </c>
      <c r="Z85" s="272" t="s">
        <v>240</v>
      </c>
      <c r="AA85" s="247" t="s">
        <v>272</v>
      </c>
      <c r="AB85" s="247" t="s">
        <v>272</v>
      </c>
      <c r="AC85" s="247"/>
      <c r="AD85" s="247" t="s">
        <v>1268</v>
      </c>
      <c r="AE85" s="247"/>
      <c r="AF85" s="249"/>
      <c r="AG85" s="247"/>
      <c r="AH85" s="247"/>
      <c r="AI85" s="249"/>
      <c r="AJ85" s="247"/>
      <c r="AK85" s="247"/>
      <c r="AL85" s="247"/>
      <c r="AM85" s="247"/>
      <c r="AN85" s="249"/>
      <c r="AO85" s="249"/>
      <c r="AP85" s="247" t="s">
        <v>1269</v>
      </c>
      <c r="AQ85" s="247"/>
      <c r="AR85" s="247" t="s">
        <v>1270</v>
      </c>
      <c r="AS85" s="662">
        <v>4.4333333333333334E-3</v>
      </c>
      <c r="AT85" s="235">
        <v>0.40333333333333332</v>
      </c>
      <c r="AU85" s="235"/>
      <c r="AV85" s="247">
        <v>10000300002</v>
      </c>
      <c r="AW85" s="249"/>
      <c r="AX85" s="247"/>
      <c r="AY85" s="247"/>
      <c r="AZ85" s="247"/>
      <c r="BA85" s="247"/>
      <c r="BB85" s="249"/>
      <c r="BC85" s="249"/>
      <c r="BD85" s="247"/>
      <c r="BE85" s="247"/>
      <c r="BF85" s="249"/>
      <c r="BG85" s="247"/>
    </row>
    <row r="86" spans="1:59" s="2" customFormat="1" ht="11.25" x14ac:dyDescent="0.2">
      <c r="A86" s="174" t="s">
        <v>1570</v>
      </c>
      <c r="B86" s="20" t="s">
        <v>269</v>
      </c>
      <c r="C86" s="201" t="s">
        <v>272</v>
      </c>
      <c r="D86" s="701" t="s">
        <v>797</v>
      </c>
      <c r="E86" s="201" t="s">
        <v>246</v>
      </c>
      <c r="F86" s="668" t="s">
        <v>1261</v>
      </c>
      <c r="G86" s="173" t="s">
        <v>180</v>
      </c>
      <c r="H86" s="174" t="s">
        <v>1273</v>
      </c>
      <c r="I86" s="201" t="s">
        <v>1263</v>
      </c>
      <c r="J86" s="173" t="s">
        <v>3</v>
      </c>
      <c r="K86" s="173" t="s">
        <v>1566</v>
      </c>
      <c r="L86" s="201" t="s">
        <v>540</v>
      </c>
      <c r="M86" s="247" t="s">
        <v>1567</v>
      </c>
      <c r="N86" s="173" t="s">
        <v>1568</v>
      </c>
      <c r="O86" s="173">
        <v>1</v>
      </c>
      <c r="P86" s="272">
        <v>0</v>
      </c>
      <c r="Q86" s="202">
        <v>43187</v>
      </c>
      <c r="R86" s="560">
        <v>0</v>
      </c>
      <c r="S86" s="299"/>
      <c r="T86" s="174" t="s">
        <v>1267</v>
      </c>
      <c r="U86" s="174" t="s">
        <v>1454</v>
      </c>
      <c r="V86" s="174" t="s">
        <v>1476</v>
      </c>
      <c r="W86" s="691">
        <v>1.6666666666666666E-2</v>
      </c>
      <c r="X86" s="691">
        <v>0.05</v>
      </c>
      <c r="Y86" s="692">
        <v>0.2</v>
      </c>
      <c r="Z86" s="272" t="s">
        <v>240</v>
      </c>
      <c r="AA86" s="247" t="s">
        <v>272</v>
      </c>
      <c r="AB86" s="247" t="s">
        <v>272</v>
      </c>
      <c r="AC86" s="247"/>
      <c r="AD86" s="247" t="s">
        <v>1268</v>
      </c>
      <c r="AE86" s="247"/>
      <c r="AF86" s="249"/>
      <c r="AG86" s="247"/>
      <c r="AH86" s="247"/>
      <c r="AI86" s="249"/>
      <c r="AJ86" s="247"/>
      <c r="AK86" s="247"/>
      <c r="AL86" s="247"/>
      <c r="AM86" s="247"/>
      <c r="AN86" s="249"/>
      <c r="AO86" s="249"/>
      <c r="AP86" s="247" t="s">
        <v>1269</v>
      </c>
      <c r="AQ86" s="247"/>
      <c r="AR86" s="247" t="s">
        <v>1270</v>
      </c>
      <c r="AS86" s="662">
        <v>1.6666666666666666E-4</v>
      </c>
      <c r="AT86" s="235">
        <v>1.6666666666666666E-2</v>
      </c>
      <c r="AU86" s="235"/>
      <c r="AV86" s="247">
        <v>10000300002</v>
      </c>
      <c r="AW86" s="249"/>
      <c r="AX86" s="247"/>
      <c r="AY86" s="247"/>
      <c r="AZ86" s="247"/>
      <c r="BA86" s="247"/>
      <c r="BB86" s="249"/>
      <c r="BC86" s="249"/>
      <c r="BD86" s="247"/>
      <c r="BE86" s="247"/>
      <c r="BF86" s="249"/>
      <c r="BG86" s="247"/>
    </row>
    <row r="87" spans="1:59" s="2" customFormat="1" ht="11.25" x14ac:dyDescent="0.2">
      <c r="A87" s="174" t="s">
        <v>1571</v>
      </c>
      <c r="B87" s="20" t="s">
        <v>269</v>
      </c>
      <c r="C87" s="201" t="s">
        <v>272</v>
      </c>
      <c r="D87" s="701" t="s">
        <v>797</v>
      </c>
      <c r="E87" s="201" t="s">
        <v>246</v>
      </c>
      <c r="F87" s="668" t="s">
        <v>1261</v>
      </c>
      <c r="G87" s="173" t="s">
        <v>180</v>
      </c>
      <c r="H87" s="174" t="s">
        <v>1274</v>
      </c>
      <c r="I87" s="201" t="s">
        <v>1263</v>
      </c>
      <c r="J87" s="173" t="s">
        <v>3</v>
      </c>
      <c r="K87" s="173" t="s">
        <v>1566</v>
      </c>
      <c r="L87" s="201" t="s">
        <v>540</v>
      </c>
      <c r="M87" s="247" t="s">
        <v>1567</v>
      </c>
      <c r="N87" s="173" t="s">
        <v>1568</v>
      </c>
      <c r="O87" s="173">
        <v>1</v>
      </c>
      <c r="P87" s="272">
        <v>0</v>
      </c>
      <c r="Q87" s="202">
        <v>43187</v>
      </c>
      <c r="R87" s="560">
        <v>0</v>
      </c>
      <c r="S87" s="299"/>
      <c r="T87" s="174" t="s">
        <v>1267</v>
      </c>
      <c r="U87" s="174" t="s">
        <v>1454</v>
      </c>
      <c r="V87" s="174" t="s">
        <v>1476</v>
      </c>
      <c r="W87" s="691">
        <v>7.0000000000000007E-2</v>
      </c>
      <c r="X87" s="691">
        <v>0.21000000000000002</v>
      </c>
      <c r="Y87" s="692">
        <v>0.84000000000000008</v>
      </c>
      <c r="Z87" s="272" t="s">
        <v>240</v>
      </c>
      <c r="AA87" s="247" t="s">
        <v>272</v>
      </c>
      <c r="AB87" s="247" t="s">
        <v>272</v>
      </c>
      <c r="AC87" s="247"/>
      <c r="AD87" s="247" t="s">
        <v>1268</v>
      </c>
      <c r="AE87" s="247"/>
      <c r="AF87" s="249"/>
      <c r="AG87" s="247"/>
      <c r="AH87" s="247"/>
      <c r="AI87" s="249"/>
      <c r="AJ87" s="247"/>
      <c r="AK87" s="247"/>
      <c r="AL87" s="247"/>
      <c r="AM87" s="247"/>
      <c r="AN87" s="249"/>
      <c r="AO87" s="249"/>
      <c r="AP87" s="247" t="s">
        <v>1269</v>
      </c>
      <c r="AQ87" s="247"/>
      <c r="AR87" s="247" t="s">
        <v>1270</v>
      </c>
      <c r="AS87" s="662">
        <v>7.3333333333333334E-4</v>
      </c>
      <c r="AT87" s="235">
        <v>7.0000000000000007E-2</v>
      </c>
      <c r="AU87" s="235"/>
      <c r="AV87" s="247">
        <v>10000300002</v>
      </c>
      <c r="AW87" s="249"/>
      <c r="AX87" s="247"/>
      <c r="AY87" s="247"/>
      <c r="AZ87" s="247"/>
      <c r="BA87" s="247"/>
      <c r="BB87" s="249"/>
      <c r="BC87" s="249"/>
      <c r="BD87" s="247"/>
      <c r="BE87" s="247"/>
      <c r="BF87" s="249"/>
      <c r="BG87" s="247"/>
    </row>
    <row r="88" spans="1:59" s="2" customFormat="1" ht="11.25" x14ac:dyDescent="0.2">
      <c r="A88" s="174" t="s">
        <v>1572</v>
      </c>
      <c r="B88" s="20" t="s">
        <v>269</v>
      </c>
      <c r="C88" s="201" t="s">
        <v>272</v>
      </c>
      <c r="D88" s="701" t="s">
        <v>797</v>
      </c>
      <c r="E88" s="201" t="s">
        <v>246</v>
      </c>
      <c r="F88" s="668" t="s">
        <v>1261</v>
      </c>
      <c r="G88" s="173" t="s">
        <v>180</v>
      </c>
      <c r="H88" s="174" t="s">
        <v>1275</v>
      </c>
      <c r="I88" s="201" t="s">
        <v>1263</v>
      </c>
      <c r="J88" s="173" t="s">
        <v>3</v>
      </c>
      <c r="K88" s="173" t="s">
        <v>1566</v>
      </c>
      <c r="L88" s="201" t="s">
        <v>540</v>
      </c>
      <c r="M88" s="247" t="s">
        <v>1567</v>
      </c>
      <c r="N88" s="173" t="s">
        <v>1568</v>
      </c>
      <c r="O88" s="173">
        <v>1</v>
      </c>
      <c r="P88" s="272">
        <v>0</v>
      </c>
      <c r="Q88" s="202">
        <v>43187</v>
      </c>
      <c r="R88" s="560">
        <v>0</v>
      </c>
      <c r="S88" s="299"/>
      <c r="T88" s="174" t="s">
        <v>1267</v>
      </c>
      <c r="U88" s="174" t="s">
        <v>1454</v>
      </c>
      <c r="V88" s="174" t="s">
        <v>1476</v>
      </c>
      <c r="W88" s="691">
        <v>3.3333333333333333E-2</v>
      </c>
      <c r="X88" s="691">
        <v>0.1</v>
      </c>
      <c r="Y88" s="692">
        <v>0.4</v>
      </c>
      <c r="Z88" s="272" t="s">
        <v>240</v>
      </c>
      <c r="AA88" s="247" t="s">
        <v>272</v>
      </c>
      <c r="AB88" s="247" t="s">
        <v>272</v>
      </c>
      <c r="AC88" s="247"/>
      <c r="AD88" s="247" t="s">
        <v>1268</v>
      </c>
      <c r="AE88" s="247"/>
      <c r="AF88" s="249"/>
      <c r="AG88" s="247"/>
      <c r="AH88" s="247"/>
      <c r="AI88" s="249"/>
      <c r="AJ88" s="247"/>
      <c r="AK88" s="247"/>
      <c r="AL88" s="247"/>
      <c r="AM88" s="247"/>
      <c r="AN88" s="249"/>
      <c r="AO88" s="249"/>
      <c r="AP88" s="247" t="s">
        <v>1269</v>
      </c>
      <c r="AQ88" s="247"/>
      <c r="AR88" s="247" t="s">
        <v>1270</v>
      </c>
      <c r="AS88" s="662">
        <v>3.3333333333333332E-4</v>
      </c>
      <c r="AT88" s="235">
        <v>3.3333333333333333E-2</v>
      </c>
      <c r="AU88" s="235"/>
      <c r="AV88" s="247">
        <v>10000300002</v>
      </c>
      <c r="AW88" s="249"/>
      <c r="AX88" s="247"/>
      <c r="AY88" s="247"/>
      <c r="AZ88" s="247"/>
      <c r="BA88" s="247"/>
      <c r="BB88" s="249"/>
      <c r="BC88" s="249"/>
      <c r="BD88" s="247"/>
      <c r="BE88" s="247"/>
      <c r="BF88" s="249"/>
      <c r="BG88" s="247"/>
    </row>
    <row r="89" spans="1:59" s="2" customFormat="1" ht="11.25" x14ac:dyDescent="0.2">
      <c r="A89" s="174" t="s">
        <v>1573</v>
      </c>
      <c r="B89" s="20" t="s">
        <v>269</v>
      </c>
      <c r="C89" s="201" t="s">
        <v>272</v>
      </c>
      <c r="D89" s="701" t="s">
        <v>797</v>
      </c>
      <c r="E89" s="201" t="s">
        <v>246</v>
      </c>
      <c r="F89" s="668" t="s">
        <v>1261</v>
      </c>
      <c r="G89" s="173" t="s">
        <v>180</v>
      </c>
      <c r="H89" s="174" t="s">
        <v>1276</v>
      </c>
      <c r="I89" s="201" t="s">
        <v>1263</v>
      </c>
      <c r="J89" s="173" t="s">
        <v>3</v>
      </c>
      <c r="K89" s="173" t="s">
        <v>1566</v>
      </c>
      <c r="L89" s="201" t="s">
        <v>540</v>
      </c>
      <c r="M89" s="247" t="s">
        <v>1567</v>
      </c>
      <c r="N89" s="173" t="s">
        <v>1568</v>
      </c>
      <c r="O89" s="173">
        <v>1</v>
      </c>
      <c r="P89" s="272">
        <v>0</v>
      </c>
      <c r="Q89" s="202">
        <v>43187</v>
      </c>
      <c r="R89" s="560">
        <v>0</v>
      </c>
      <c r="S89" s="299"/>
      <c r="T89" s="174" t="s">
        <v>1267</v>
      </c>
      <c r="U89" s="174" t="s">
        <v>1454</v>
      </c>
      <c r="V89" s="174" t="s">
        <v>1476</v>
      </c>
      <c r="W89" s="691">
        <v>1.0433333333333332</v>
      </c>
      <c r="X89" s="691">
        <v>3.13</v>
      </c>
      <c r="Y89" s="692">
        <v>12.52</v>
      </c>
      <c r="Z89" s="272" t="s">
        <v>240</v>
      </c>
      <c r="AA89" s="247" t="s">
        <v>272</v>
      </c>
      <c r="AB89" s="247" t="s">
        <v>272</v>
      </c>
      <c r="AC89" s="247"/>
      <c r="AD89" s="247" t="s">
        <v>1268</v>
      </c>
      <c r="AE89" s="247"/>
      <c r="AF89" s="249"/>
      <c r="AG89" s="247"/>
      <c r="AH89" s="247"/>
      <c r="AI89" s="249"/>
      <c r="AJ89" s="247"/>
      <c r="AK89" s="247"/>
      <c r="AL89" s="247"/>
      <c r="AM89" s="247"/>
      <c r="AN89" s="249"/>
      <c r="AO89" s="249"/>
      <c r="AP89" s="247" t="s">
        <v>1269</v>
      </c>
      <c r="AQ89" s="247"/>
      <c r="AR89" s="247" t="s">
        <v>1270</v>
      </c>
      <c r="AS89" s="662">
        <v>1.1633333333333334E-2</v>
      </c>
      <c r="AT89" s="235">
        <v>1.0433333333333332</v>
      </c>
      <c r="AU89" s="235"/>
      <c r="AV89" s="247">
        <v>10000300002</v>
      </c>
      <c r="AW89" s="249"/>
      <c r="AX89" s="247"/>
      <c r="AY89" s="247"/>
      <c r="AZ89" s="247"/>
      <c r="BA89" s="247"/>
      <c r="BB89" s="249"/>
      <c r="BC89" s="249"/>
      <c r="BD89" s="247"/>
      <c r="BE89" s="247"/>
      <c r="BF89" s="249"/>
      <c r="BG89" s="247"/>
    </row>
    <row r="90" spans="1:59" s="2" customFormat="1" ht="11.25" x14ac:dyDescent="0.2">
      <c r="A90" s="174" t="s">
        <v>1574</v>
      </c>
      <c r="B90" s="20" t="s">
        <v>269</v>
      </c>
      <c r="C90" s="201" t="s">
        <v>272</v>
      </c>
      <c r="D90" s="701" t="s">
        <v>797</v>
      </c>
      <c r="E90" s="201" t="s">
        <v>246</v>
      </c>
      <c r="F90" s="668" t="s">
        <v>1261</v>
      </c>
      <c r="G90" s="173" t="s">
        <v>180</v>
      </c>
      <c r="H90" s="174" t="s">
        <v>1277</v>
      </c>
      <c r="I90" s="201" t="s">
        <v>1263</v>
      </c>
      <c r="J90" s="173" t="s">
        <v>3</v>
      </c>
      <c r="K90" s="173" t="s">
        <v>1566</v>
      </c>
      <c r="L90" s="201" t="s">
        <v>540</v>
      </c>
      <c r="M90" s="247" t="s">
        <v>1567</v>
      </c>
      <c r="N90" s="173" t="s">
        <v>1568</v>
      </c>
      <c r="O90" s="173">
        <v>1</v>
      </c>
      <c r="P90" s="272">
        <v>0</v>
      </c>
      <c r="Q90" s="202">
        <v>43187</v>
      </c>
      <c r="R90" s="560">
        <v>0</v>
      </c>
      <c r="S90" s="299"/>
      <c r="T90" s="174" t="s">
        <v>1267</v>
      </c>
      <c r="U90" s="174" t="s">
        <v>1454</v>
      </c>
      <c r="V90" s="174" t="s">
        <v>1476</v>
      </c>
      <c r="W90" s="691">
        <v>0.03</v>
      </c>
      <c r="X90" s="691">
        <v>0.09</v>
      </c>
      <c r="Y90" s="692">
        <v>0.36</v>
      </c>
      <c r="Z90" s="272" t="s">
        <v>240</v>
      </c>
      <c r="AA90" s="247" t="s">
        <v>272</v>
      </c>
      <c r="AB90" s="247" t="s">
        <v>272</v>
      </c>
      <c r="AC90" s="247"/>
      <c r="AD90" s="247" t="s">
        <v>1268</v>
      </c>
      <c r="AE90" s="247"/>
      <c r="AF90" s="249"/>
      <c r="AG90" s="247"/>
      <c r="AH90" s="247"/>
      <c r="AI90" s="249"/>
      <c r="AJ90" s="247"/>
      <c r="AK90" s="247"/>
      <c r="AL90" s="247"/>
      <c r="AM90" s="247"/>
      <c r="AN90" s="249"/>
      <c r="AO90" s="249"/>
      <c r="AP90" s="247" t="s">
        <v>1269</v>
      </c>
      <c r="AQ90" s="247"/>
      <c r="AR90" s="247" t="s">
        <v>1270</v>
      </c>
      <c r="AS90" s="662">
        <v>2.9999999999999997E-4</v>
      </c>
      <c r="AT90" s="235">
        <v>0.03</v>
      </c>
      <c r="AU90" s="235"/>
      <c r="AV90" s="247">
        <v>10000300002</v>
      </c>
      <c r="AW90" s="249"/>
      <c r="AX90" s="247"/>
      <c r="AY90" s="247"/>
      <c r="AZ90" s="247"/>
      <c r="BA90" s="247"/>
      <c r="BB90" s="249"/>
      <c r="BC90" s="249"/>
      <c r="BD90" s="247"/>
      <c r="BE90" s="247"/>
      <c r="BF90" s="249"/>
      <c r="BG90" s="247"/>
    </row>
    <row r="91" spans="1:59" s="2" customFormat="1" ht="11.25" x14ac:dyDescent="0.2">
      <c r="A91" s="174" t="s">
        <v>1575</v>
      </c>
      <c r="B91" s="20" t="s">
        <v>269</v>
      </c>
      <c r="C91" s="201" t="s">
        <v>272</v>
      </c>
      <c r="D91" s="701" t="s">
        <v>797</v>
      </c>
      <c r="E91" s="201" t="s">
        <v>246</v>
      </c>
      <c r="F91" s="668" t="s">
        <v>1261</v>
      </c>
      <c r="G91" s="173" t="s">
        <v>180</v>
      </c>
      <c r="H91" s="174" t="s">
        <v>1278</v>
      </c>
      <c r="I91" s="201" t="s">
        <v>1263</v>
      </c>
      <c r="J91" s="173" t="s">
        <v>3</v>
      </c>
      <c r="K91" s="173" t="s">
        <v>1566</v>
      </c>
      <c r="L91" s="201" t="s">
        <v>540</v>
      </c>
      <c r="M91" s="247" t="s">
        <v>1567</v>
      </c>
      <c r="N91" s="173" t="s">
        <v>1568</v>
      </c>
      <c r="O91" s="173">
        <v>1</v>
      </c>
      <c r="P91" s="272">
        <v>0</v>
      </c>
      <c r="Q91" s="202">
        <v>43187</v>
      </c>
      <c r="R91" s="560">
        <v>0</v>
      </c>
      <c r="S91" s="299"/>
      <c r="T91" s="174" t="s">
        <v>1267</v>
      </c>
      <c r="U91" s="174" t="s">
        <v>1454</v>
      </c>
      <c r="V91" s="174" t="s">
        <v>1476</v>
      </c>
      <c r="W91" s="691">
        <v>6.586666666666666</v>
      </c>
      <c r="X91" s="691">
        <v>19.759999999999998</v>
      </c>
      <c r="Y91" s="692">
        <v>79.039999999999992</v>
      </c>
      <c r="Z91" s="272" t="s">
        <v>240</v>
      </c>
      <c r="AA91" s="247" t="s">
        <v>272</v>
      </c>
      <c r="AB91" s="247" t="s">
        <v>272</v>
      </c>
      <c r="AC91" s="247"/>
      <c r="AD91" s="247" t="s">
        <v>1268</v>
      </c>
      <c r="AE91" s="247"/>
      <c r="AF91" s="249"/>
      <c r="AG91" s="247"/>
      <c r="AH91" s="247"/>
      <c r="AI91" s="249"/>
      <c r="AJ91" s="247"/>
      <c r="AK91" s="247"/>
      <c r="AL91" s="247"/>
      <c r="AM91" s="247"/>
      <c r="AN91" s="249"/>
      <c r="AO91" s="249"/>
      <c r="AP91" s="247" t="s">
        <v>1269</v>
      </c>
      <c r="AQ91" s="247"/>
      <c r="AR91" s="247" t="s">
        <v>1270</v>
      </c>
      <c r="AS91" s="662">
        <v>7.3233333333333331E-2</v>
      </c>
      <c r="AT91" s="235">
        <v>6.586666666666666</v>
      </c>
      <c r="AU91" s="235"/>
      <c r="AV91" s="247">
        <v>10000300002</v>
      </c>
      <c r="AW91" s="249"/>
      <c r="AX91" s="247"/>
      <c r="AY91" s="247"/>
      <c r="AZ91" s="247"/>
      <c r="BA91" s="247"/>
      <c r="BB91" s="249"/>
      <c r="BC91" s="249"/>
      <c r="BD91" s="247"/>
      <c r="BE91" s="247"/>
      <c r="BF91" s="249"/>
      <c r="BG91" s="247"/>
    </row>
    <row r="92" spans="1:59" s="2" customFormat="1" ht="11.25" x14ac:dyDescent="0.2">
      <c r="A92" s="174" t="s">
        <v>1576</v>
      </c>
      <c r="B92" s="20" t="s">
        <v>269</v>
      </c>
      <c r="C92" s="201" t="s">
        <v>272</v>
      </c>
      <c r="D92" s="701" t="s">
        <v>797</v>
      </c>
      <c r="E92" s="201" t="s">
        <v>246</v>
      </c>
      <c r="F92" s="668" t="s">
        <v>1261</v>
      </c>
      <c r="G92" s="173" t="s">
        <v>180</v>
      </c>
      <c r="H92" s="174" t="s">
        <v>1279</v>
      </c>
      <c r="I92" s="201" t="s">
        <v>1263</v>
      </c>
      <c r="J92" s="173" t="s">
        <v>3</v>
      </c>
      <c r="K92" s="173" t="s">
        <v>1566</v>
      </c>
      <c r="L92" s="201" t="s">
        <v>540</v>
      </c>
      <c r="M92" s="247" t="s">
        <v>1567</v>
      </c>
      <c r="N92" s="173" t="s">
        <v>1568</v>
      </c>
      <c r="O92" s="173">
        <v>1</v>
      </c>
      <c r="P92" s="272">
        <v>0</v>
      </c>
      <c r="Q92" s="202">
        <v>43187</v>
      </c>
      <c r="R92" s="560">
        <v>0</v>
      </c>
      <c r="S92" s="299"/>
      <c r="T92" s="174" t="s">
        <v>1267</v>
      </c>
      <c r="U92" s="174" t="s">
        <v>1454</v>
      </c>
      <c r="V92" s="174" t="s">
        <v>1476</v>
      </c>
      <c r="W92" s="691">
        <v>0.42</v>
      </c>
      <c r="X92" s="691">
        <v>1.26</v>
      </c>
      <c r="Y92" s="692">
        <v>5.04</v>
      </c>
      <c r="Z92" s="272" t="s">
        <v>240</v>
      </c>
      <c r="AA92" s="247" t="s">
        <v>272</v>
      </c>
      <c r="AB92" s="247" t="s">
        <v>272</v>
      </c>
      <c r="AC92" s="247"/>
      <c r="AD92" s="247" t="s">
        <v>1268</v>
      </c>
      <c r="AE92" s="247"/>
      <c r="AF92" s="249"/>
      <c r="AG92" s="247"/>
      <c r="AH92" s="247"/>
      <c r="AI92" s="249"/>
      <c r="AJ92" s="247"/>
      <c r="AK92" s="247"/>
      <c r="AL92" s="247"/>
      <c r="AM92" s="247"/>
      <c r="AN92" s="249"/>
      <c r="AO92" s="249"/>
      <c r="AP92" s="247" t="s">
        <v>1269</v>
      </c>
      <c r="AQ92" s="247"/>
      <c r="AR92" s="247" t="s">
        <v>1270</v>
      </c>
      <c r="AS92" s="662">
        <v>4.7000000000000002E-3</v>
      </c>
      <c r="AT92" s="235">
        <v>0.42</v>
      </c>
      <c r="AU92" s="235"/>
      <c r="AV92" s="247">
        <v>10000300002</v>
      </c>
      <c r="AW92" s="249"/>
      <c r="AX92" s="247"/>
      <c r="AY92" s="247"/>
      <c r="AZ92" s="247"/>
      <c r="BA92" s="247"/>
      <c r="BB92" s="249"/>
      <c r="BC92" s="249"/>
      <c r="BD92" s="247"/>
      <c r="BE92" s="247"/>
      <c r="BF92" s="249"/>
      <c r="BG92" s="247"/>
    </row>
    <row r="93" spans="1:59" s="2" customFormat="1" ht="11.25" x14ac:dyDescent="0.2">
      <c r="A93" s="174" t="s">
        <v>1577</v>
      </c>
      <c r="B93" s="20" t="s">
        <v>269</v>
      </c>
      <c r="C93" s="201" t="s">
        <v>272</v>
      </c>
      <c r="D93" s="701" t="s">
        <v>797</v>
      </c>
      <c r="E93" s="201" t="s">
        <v>246</v>
      </c>
      <c r="F93" s="668" t="s">
        <v>1261</v>
      </c>
      <c r="G93" s="173" t="s">
        <v>180</v>
      </c>
      <c r="H93" s="174" t="s">
        <v>1280</v>
      </c>
      <c r="I93" s="201" t="s">
        <v>1263</v>
      </c>
      <c r="J93" s="173" t="s">
        <v>3</v>
      </c>
      <c r="K93" s="173" t="s">
        <v>1566</v>
      </c>
      <c r="L93" s="201" t="s">
        <v>540</v>
      </c>
      <c r="M93" s="247" t="s">
        <v>1567</v>
      </c>
      <c r="N93" s="173" t="s">
        <v>1568</v>
      </c>
      <c r="O93" s="173">
        <v>1</v>
      </c>
      <c r="P93" s="272">
        <v>0</v>
      </c>
      <c r="Q93" s="202">
        <v>43187</v>
      </c>
      <c r="R93" s="560">
        <v>0</v>
      </c>
      <c r="S93" s="299"/>
      <c r="T93" s="174" t="s">
        <v>1267</v>
      </c>
      <c r="U93" s="174" t="s">
        <v>1454</v>
      </c>
      <c r="V93" s="174" t="s">
        <v>1476</v>
      </c>
      <c r="W93" s="691">
        <v>1.6733333333333331</v>
      </c>
      <c r="X93" s="691">
        <v>5.0199999999999996</v>
      </c>
      <c r="Y93" s="692">
        <v>20.079999999999998</v>
      </c>
      <c r="Z93" s="272" t="s">
        <v>240</v>
      </c>
      <c r="AA93" s="247" t="s">
        <v>272</v>
      </c>
      <c r="AB93" s="247" t="s">
        <v>272</v>
      </c>
      <c r="AC93" s="247"/>
      <c r="AD93" s="247" t="s">
        <v>1268</v>
      </c>
      <c r="AE93" s="247"/>
      <c r="AF93" s="249"/>
      <c r="AG93" s="247"/>
      <c r="AH93" s="247"/>
      <c r="AI93" s="249"/>
      <c r="AJ93" s="247"/>
      <c r="AK93" s="247"/>
      <c r="AL93" s="247"/>
      <c r="AM93" s="247"/>
      <c r="AN93" s="249"/>
      <c r="AO93" s="249"/>
      <c r="AP93" s="247" t="s">
        <v>1269</v>
      </c>
      <c r="AQ93" s="247"/>
      <c r="AR93" s="247" t="s">
        <v>1270</v>
      </c>
      <c r="AS93" s="662">
        <v>1.8566666666666665E-2</v>
      </c>
      <c r="AT93" s="235">
        <v>1.6733333333333331</v>
      </c>
      <c r="AU93" s="235"/>
      <c r="AV93" s="247">
        <v>10000300002</v>
      </c>
      <c r="AW93" s="249"/>
      <c r="AX93" s="247"/>
      <c r="AY93" s="247"/>
      <c r="AZ93" s="247"/>
      <c r="BA93" s="247"/>
      <c r="BB93" s="249"/>
      <c r="BC93" s="249"/>
      <c r="BD93" s="247"/>
      <c r="BE93" s="247"/>
      <c r="BF93" s="249"/>
      <c r="BG93" s="247"/>
    </row>
    <row r="94" spans="1:59" s="2" customFormat="1" ht="11.25" x14ac:dyDescent="0.2">
      <c r="A94" s="174" t="s">
        <v>1578</v>
      </c>
      <c r="B94" s="20" t="s">
        <v>269</v>
      </c>
      <c r="C94" s="201" t="s">
        <v>272</v>
      </c>
      <c r="D94" s="701" t="s">
        <v>797</v>
      </c>
      <c r="E94" s="201" t="s">
        <v>246</v>
      </c>
      <c r="F94" s="668" t="s">
        <v>1261</v>
      </c>
      <c r="G94" s="173" t="s">
        <v>180</v>
      </c>
      <c r="H94" s="174" t="s">
        <v>1281</v>
      </c>
      <c r="I94" s="201" t="s">
        <v>1263</v>
      </c>
      <c r="J94" s="173" t="s">
        <v>3</v>
      </c>
      <c r="K94" s="173" t="s">
        <v>1566</v>
      </c>
      <c r="L94" s="201" t="s">
        <v>540</v>
      </c>
      <c r="M94" s="247" t="s">
        <v>1567</v>
      </c>
      <c r="N94" s="173" t="s">
        <v>1568</v>
      </c>
      <c r="O94" s="173">
        <v>1</v>
      </c>
      <c r="P94" s="272">
        <v>0</v>
      </c>
      <c r="Q94" s="202">
        <v>43187</v>
      </c>
      <c r="R94" s="560">
        <v>0</v>
      </c>
      <c r="S94" s="299"/>
      <c r="T94" s="174" t="s">
        <v>1267</v>
      </c>
      <c r="U94" s="174" t="s">
        <v>1454</v>
      </c>
      <c r="V94" s="174" t="s">
        <v>1476</v>
      </c>
      <c r="W94" s="691">
        <v>3.6666666666666667E-2</v>
      </c>
      <c r="X94" s="691">
        <v>0.11</v>
      </c>
      <c r="Y94" s="692">
        <v>0.44</v>
      </c>
      <c r="Z94" s="272" t="s">
        <v>240</v>
      </c>
      <c r="AA94" s="247" t="s">
        <v>272</v>
      </c>
      <c r="AB94" s="247" t="s">
        <v>272</v>
      </c>
      <c r="AC94" s="247"/>
      <c r="AD94" s="247" t="s">
        <v>1268</v>
      </c>
      <c r="AE94" s="247"/>
      <c r="AF94" s="249"/>
      <c r="AG94" s="247"/>
      <c r="AH94" s="247"/>
      <c r="AI94" s="249"/>
      <c r="AJ94" s="247"/>
      <c r="AK94" s="247"/>
      <c r="AL94" s="247"/>
      <c r="AM94" s="247"/>
      <c r="AN94" s="249"/>
      <c r="AO94" s="249"/>
      <c r="AP94" s="247" t="s">
        <v>1269</v>
      </c>
      <c r="AQ94" s="247"/>
      <c r="AR94" s="247" t="s">
        <v>1270</v>
      </c>
      <c r="AS94" s="662">
        <v>4.0000000000000002E-4</v>
      </c>
      <c r="AT94" s="235">
        <v>3.6666666666666667E-2</v>
      </c>
      <c r="AU94" s="235"/>
      <c r="AV94" s="247">
        <v>10000300002</v>
      </c>
      <c r="AW94" s="249"/>
      <c r="AX94" s="247"/>
      <c r="AY94" s="247"/>
      <c r="AZ94" s="247"/>
      <c r="BA94" s="247"/>
      <c r="BB94" s="249"/>
      <c r="BC94" s="249"/>
      <c r="BD94" s="247"/>
      <c r="BE94" s="247"/>
      <c r="BF94" s="249"/>
      <c r="BG94" s="247"/>
    </row>
    <row r="95" spans="1:59" s="2" customFormat="1" ht="11.25" x14ac:dyDescent="0.2">
      <c r="A95" s="174" t="s">
        <v>1579</v>
      </c>
      <c r="B95" s="20" t="s">
        <v>269</v>
      </c>
      <c r="C95" s="201" t="s">
        <v>272</v>
      </c>
      <c r="D95" s="701" t="s">
        <v>797</v>
      </c>
      <c r="E95" s="201" t="s">
        <v>246</v>
      </c>
      <c r="F95" s="668" t="s">
        <v>1261</v>
      </c>
      <c r="G95" s="173" t="s">
        <v>180</v>
      </c>
      <c r="H95" s="174" t="s">
        <v>1282</v>
      </c>
      <c r="I95" s="201" t="s">
        <v>1263</v>
      </c>
      <c r="J95" s="173" t="s">
        <v>3</v>
      </c>
      <c r="K95" s="173" t="s">
        <v>1566</v>
      </c>
      <c r="L95" s="201" t="s">
        <v>540</v>
      </c>
      <c r="M95" s="247" t="s">
        <v>1567</v>
      </c>
      <c r="N95" s="173" t="s">
        <v>1568</v>
      </c>
      <c r="O95" s="173">
        <v>1</v>
      </c>
      <c r="P95" s="272">
        <v>0</v>
      </c>
      <c r="Q95" s="202">
        <v>43187</v>
      </c>
      <c r="R95" s="560">
        <v>0</v>
      </c>
      <c r="S95" s="299"/>
      <c r="T95" s="174" t="s">
        <v>1267</v>
      </c>
      <c r="U95" s="174" t="s">
        <v>1454</v>
      </c>
      <c r="V95" s="174" t="s">
        <v>1476</v>
      </c>
      <c r="W95" s="691">
        <v>2.73</v>
      </c>
      <c r="X95" s="691">
        <v>8.19</v>
      </c>
      <c r="Y95" s="692">
        <v>32.76</v>
      </c>
      <c r="Z95" s="272" t="s">
        <v>240</v>
      </c>
      <c r="AA95" s="247" t="s">
        <v>272</v>
      </c>
      <c r="AB95" s="247" t="s">
        <v>272</v>
      </c>
      <c r="AC95" s="247"/>
      <c r="AD95" s="247" t="s">
        <v>1268</v>
      </c>
      <c r="AE95" s="247"/>
      <c r="AF95" s="249"/>
      <c r="AG95" s="247"/>
      <c r="AH95" s="247"/>
      <c r="AI95" s="249"/>
      <c r="AJ95" s="247"/>
      <c r="AK95" s="247"/>
      <c r="AL95" s="247"/>
      <c r="AM95" s="247"/>
      <c r="AN95" s="249"/>
      <c r="AO95" s="249"/>
      <c r="AP95" s="247" t="s">
        <v>1269</v>
      </c>
      <c r="AQ95" s="247"/>
      <c r="AR95" s="247" t="s">
        <v>1270</v>
      </c>
      <c r="AS95" s="662">
        <v>3.0066666666666669E-2</v>
      </c>
      <c r="AT95" s="235">
        <v>2.73</v>
      </c>
      <c r="AU95" s="235"/>
      <c r="AV95" s="247">
        <v>10000300002</v>
      </c>
      <c r="AW95" s="249"/>
      <c r="AX95" s="247"/>
      <c r="AY95" s="247"/>
      <c r="AZ95" s="247"/>
      <c r="BA95" s="247"/>
      <c r="BB95" s="249"/>
      <c r="BC95" s="249"/>
      <c r="BD95" s="247"/>
      <c r="BE95" s="247"/>
      <c r="BF95" s="249"/>
      <c r="BG95" s="247"/>
    </row>
    <row r="96" spans="1:59" s="2" customFormat="1" ht="11.25" x14ac:dyDescent="0.2">
      <c r="A96" s="174" t="s">
        <v>1580</v>
      </c>
      <c r="B96" s="20" t="s">
        <v>269</v>
      </c>
      <c r="C96" s="201" t="s">
        <v>272</v>
      </c>
      <c r="D96" s="701" t="s">
        <v>797</v>
      </c>
      <c r="E96" s="201" t="s">
        <v>246</v>
      </c>
      <c r="F96" s="668" t="s">
        <v>1261</v>
      </c>
      <c r="G96" s="173" t="s">
        <v>180</v>
      </c>
      <c r="H96" s="174" t="s">
        <v>1283</v>
      </c>
      <c r="I96" s="201" t="s">
        <v>1263</v>
      </c>
      <c r="J96" s="173" t="s">
        <v>3</v>
      </c>
      <c r="K96" s="173" t="s">
        <v>1566</v>
      </c>
      <c r="L96" s="201" t="s">
        <v>540</v>
      </c>
      <c r="M96" s="247" t="s">
        <v>1567</v>
      </c>
      <c r="N96" s="173" t="s">
        <v>1568</v>
      </c>
      <c r="O96" s="173">
        <v>1</v>
      </c>
      <c r="P96" s="272">
        <v>0</v>
      </c>
      <c r="Q96" s="202">
        <v>43187</v>
      </c>
      <c r="R96" s="560">
        <v>0</v>
      </c>
      <c r="S96" s="299"/>
      <c r="T96" s="174" t="s">
        <v>1267</v>
      </c>
      <c r="U96" s="174" t="s">
        <v>1454</v>
      </c>
      <c r="V96" s="174" t="s">
        <v>1476</v>
      </c>
      <c r="W96" s="691">
        <v>5.6666666666666664E-2</v>
      </c>
      <c r="X96" s="691">
        <v>0.16999999999999998</v>
      </c>
      <c r="Y96" s="692">
        <v>0.67999999999999994</v>
      </c>
      <c r="Z96" s="272" t="s">
        <v>240</v>
      </c>
      <c r="AA96" s="247" t="s">
        <v>272</v>
      </c>
      <c r="AB96" s="247" t="s">
        <v>272</v>
      </c>
      <c r="AC96" s="247"/>
      <c r="AD96" s="247" t="s">
        <v>1268</v>
      </c>
      <c r="AE96" s="247"/>
      <c r="AF96" s="249"/>
      <c r="AG96" s="247"/>
      <c r="AH96" s="247"/>
      <c r="AI96" s="249"/>
      <c r="AJ96" s="247"/>
      <c r="AK96" s="247"/>
      <c r="AL96" s="247"/>
      <c r="AM96" s="247"/>
      <c r="AN96" s="249"/>
      <c r="AO96" s="249"/>
      <c r="AP96" s="247" t="s">
        <v>1269</v>
      </c>
      <c r="AQ96" s="247"/>
      <c r="AR96" s="247" t="s">
        <v>1270</v>
      </c>
      <c r="AS96" s="662">
        <v>6.333333333333333E-4</v>
      </c>
      <c r="AT96" s="235">
        <v>5.6666666666666664E-2</v>
      </c>
      <c r="AU96" s="235"/>
      <c r="AV96" s="247">
        <v>10000300002</v>
      </c>
      <c r="AW96" s="249"/>
      <c r="AX96" s="247"/>
      <c r="AY96" s="247"/>
      <c r="AZ96" s="247"/>
      <c r="BA96" s="247"/>
      <c r="BB96" s="249"/>
      <c r="BC96" s="249"/>
      <c r="BD96" s="247"/>
      <c r="BE96" s="247"/>
      <c r="BF96" s="249"/>
      <c r="BG96" s="247"/>
    </row>
    <row r="97" spans="1:59" s="2" customFormat="1" ht="11.25" x14ac:dyDescent="0.2">
      <c r="A97" s="174" t="s">
        <v>1581</v>
      </c>
      <c r="B97" s="20" t="s">
        <v>269</v>
      </c>
      <c r="C97" s="201" t="s">
        <v>272</v>
      </c>
      <c r="D97" s="701" t="s">
        <v>797</v>
      </c>
      <c r="E97" s="201" t="s">
        <v>246</v>
      </c>
      <c r="F97" s="668" t="s">
        <v>1261</v>
      </c>
      <c r="G97" s="173" t="s">
        <v>180</v>
      </c>
      <c r="H97" s="174" t="s">
        <v>1284</v>
      </c>
      <c r="I97" s="201" t="s">
        <v>1263</v>
      </c>
      <c r="J97" s="173" t="s">
        <v>3</v>
      </c>
      <c r="K97" s="173" t="s">
        <v>1566</v>
      </c>
      <c r="L97" s="201" t="s">
        <v>540</v>
      </c>
      <c r="M97" s="247" t="s">
        <v>1567</v>
      </c>
      <c r="N97" s="173" t="s">
        <v>1568</v>
      </c>
      <c r="O97" s="173">
        <v>1</v>
      </c>
      <c r="P97" s="272">
        <v>0</v>
      </c>
      <c r="Q97" s="202">
        <v>43187</v>
      </c>
      <c r="R97" s="560">
        <v>0</v>
      </c>
      <c r="S97" s="299"/>
      <c r="T97" s="174" t="s">
        <v>1267</v>
      </c>
      <c r="U97" s="174" t="s">
        <v>1454</v>
      </c>
      <c r="V97" s="174" t="s">
        <v>1476</v>
      </c>
      <c r="W97" s="691">
        <v>0.08</v>
      </c>
      <c r="X97" s="691">
        <v>0.24</v>
      </c>
      <c r="Y97" s="692">
        <v>0.96</v>
      </c>
      <c r="Z97" s="272" t="s">
        <v>240</v>
      </c>
      <c r="AA97" s="247" t="s">
        <v>272</v>
      </c>
      <c r="AB97" s="247" t="s">
        <v>272</v>
      </c>
      <c r="AC97" s="247"/>
      <c r="AD97" s="247" t="s">
        <v>1268</v>
      </c>
      <c r="AE97" s="247"/>
      <c r="AF97" s="249"/>
      <c r="AG97" s="247"/>
      <c r="AH97" s="247"/>
      <c r="AI97" s="249"/>
      <c r="AJ97" s="247"/>
      <c r="AK97" s="247"/>
      <c r="AL97" s="247"/>
      <c r="AM97" s="247"/>
      <c r="AN97" s="249"/>
      <c r="AO97" s="249"/>
      <c r="AP97" s="247" t="s">
        <v>1269</v>
      </c>
      <c r="AQ97" s="247"/>
      <c r="AR97" s="247" t="s">
        <v>1270</v>
      </c>
      <c r="AS97" s="662">
        <v>9.0000000000000008E-4</v>
      </c>
      <c r="AT97" s="235">
        <v>0.08</v>
      </c>
      <c r="AU97" s="235"/>
      <c r="AV97" s="247">
        <v>10000300002</v>
      </c>
      <c r="AW97" s="249"/>
      <c r="AX97" s="247"/>
      <c r="AY97" s="247"/>
      <c r="AZ97" s="247"/>
      <c r="BA97" s="247"/>
      <c r="BB97" s="249"/>
      <c r="BC97" s="249"/>
      <c r="BD97" s="247"/>
      <c r="BE97" s="247"/>
      <c r="BF97" s="249"/>
      <c r="BG97" s="247"/>
    </row>
    <row r="98" spans="1:59" s="2" customFormat="1" ht="11.25" x14ac:dyDescent="0.2">
      <c r="A98" s="174" t="s">
        <v>1582</v>
      </c>
      <c r="B98" s="20" t="s">
        <v>269</v>
      </c>
      <c r="C98" s="201" t="s">
        <v>272</v>
      </c>
      <c r="D98" s="701" t="s">
        <v>797</v>
      </c>
      <c r="E98" s="201" t="s">
        <v>246</v>
      </c>
      <c r="F98" s="668" t="s">
        <v>1261</v>
      </c>
      <c r="G98" s="173" t="s">
        <v>180</v>
      </c>
      <c r="H98" s="174" t="s">
        <v>1285</v>
      </c>
      <c r="I98" s="201" t="s">
        <v>1286</v>
      </c>
      <c r="J98" s="173" t="s">
        <v>3</v>
      </c>
      <c r="K98" s="173" t="s">
        <v>1566</v>
      </c>
      <c r="L98" s="201" t="s">
        <v>540</v>
      </c>
      <c r="M98" s="247" t="s">
        <v>1567</v>
      </c>
      <c r="N98" s="173" t="s">
        <v>1568</v>
      </c>
      <c r="O98" s="173">
        <v>1</v>
      </c>
      <c r="P98" s="272">
        <v>0</v>
      </c>
      <c r="Q98" s="202">
        <v>43187</v>
      </c>
      <c r="R98" s="560">
        <v>0</v>
      </c>
      <c r="S98" s="299"/>
      <c r="T98" s="174" t="s">
        <v>1267</v>
      </c>
      <c r="U98" s="174" t="s">
        <v>1454</v>
      </c>
      <c r="V98" s="174" t="s">
        <v>1476</v>
      </c>
      <c r="W98" s="691">
        <v>1.4666666666666666</v>
      </c>
      <c r="X98" s="691">
        <v>4.3999999999999995</v>
      </c>
      <c r="Y98" s="692">
        <v>17.599999999999998</v>
      </c>
      <c r="Z98" s="272" t="s">
        <v>240</v>
      </c>
      <c r="AA98" s="247" t="s">
        <v>272</v>
      </c>
      <c r="AB98" s="247" t="s">
        <v>272</v>
      </c>
      <c r="AC98" s="247"/>
      <c r="AD98" s="247" t="s">
        <v>1268</v>
      </c>
      <c r="AE98" s="247"/>
      <c r="AF98" s="249"/>
      <c r="AG98" s="247"/>
      <c r="AH98" s="247"/>
      <c r="AI98" s="249"/>
      <c r="AJ98" s="247"/>
      <c r="AK98" s="247"/>
      <c r="AL98" s="247"/>
      <c r="AM98" s="247"/>
      <c r="AN98" s="249"/>
      <c r="AO98" s="249"/>
      <c r="AP98" s="247" t="s">
        <v>1269</v>
      </c>
      <c r="AQ98" s="247"/>
      <c r="AR98" s="247" t="s">
        <v>1287</v>
      </c>
      <c r="AS98" s="662">
        <v>1.6299999999999999E-2</v>
      </c>
      <c r="AT98" s="235">
        <v>1.4666666666666666</v>
      </c>
      <c r="AU98" s="235"/>
      <c r="AV98" s="247">
        <v>10000300002</v>
      </c>
      <c r="AW98" s="249"/>
      <c r="AX98" s="247"/>
      <c r="AY98" s="247"/>
      <c r="AZ98" s="247"/>
      <c r="BA98" s="247"/>
      <c r="BB98" s="249"/>
      <c r="BC98" s="249"/>
      <c r="BD98" s="247"/>
      <c r="BE98" s="247"/>
      <c r="BF98" s="249"/>
      <c r="BG98" s="247"/>
    </row>
    <row r="99" spans="1:59" s="2" customFormat="1" ht="11.25" x14ac:dyDescent="0.2">
      <c r="A99" s="174" t="s">
        <v>1583</v>
      </c>
      <c r="B99" s="20" t="s">
        <v>269</v>
      </c>
      <c r="C99" s="201" t="s">
        <v>272</v>
      </c>
      <c r="D99" s="701" t="s">
        <v>797</v>
      </c>
      <c r="E99" s="201" t="s">
        <v>246</v>
      </c>
      <c r="F99" s="668" t="s">
        <v>1261</v>
      </c>
      <c r="G99" s="173" t="s">
        <v>180</v>
      </c>
      <c r="H99" s="174" t="s">
        <v>1288</v>
      </c>
      <c r="I99" s="201" t="s">
        <v>1286</v>
      </c>
      <c r="J99" s="173" t="s">
        <v>3</v>
      </c>
      <c r="K99" s="173" t="s">
        <v>1566</v>
      </c>
      <c r="L99" s="201" t="s">
        <v>540</v>
      </c>
      <c r="M99" s="247" t="s">
        <v>1567</v>
      </c>
      <c r="N99" s="173" t="s">
        <v>1568</v>
      </c>
      <c r="O99" s="173">
        <v>1</v>
      </c>
      <c r="P99" s="272">
        <v>0</v>
      </c>
      <c r="Q99" s="202">
        <v>43187</v>
      </c>
      <c r="R99" s="560">
        <v>0</v>
      </c>
      <c r="S99" s="299"/>
      <c r="T99" s="174" t="s">
        <v>1267</v>
      </c>
      <c r="U99" s="174" t="s">
        <v>1454</v>
      </c>
      <c r="V99" s="174" t="s">
        <v>1476</v>
      </c>
      <c r="W99" s="691">
        <v>2.3699999999999997</v>
      </c>
      <c r="X99" s="691">
        <v>7.1099999999999994</v>
      </c>
      <c r="Y99" s="692">
        <v>28.439999999999998</v>
      </c>
      <c r="Z99" s="272" t="s">
        <v>240</v>
      </c>
      <c r="AA99" s="247" t="s">
        <v>272</v>
      </c>
      <c r="AB99" s="247" t="s">
        <v>272</v>
      </c>
      <c r="AC99" s="247"/>
      <c r="AD99" s="247" t="s">
        <v>1268</v>
      </c>
      <c r="AE99" s="247"/>
      <c r="AF99" s="249"/>
      <c r="AG99" s="247"/>
      <c r="AH99" s="247"/>
      <c r="AI99" s="249"/>
      <c r="AJ99" s="247"/>
      <c r="AK99" s="247"/>
      <c r="AL99" s="247"/>
      <c r="AM99" s="247"/>
      <c r="AN99" s="249"/>
      <c r="AO99" s="249"/>
      <c r="AP99" s="247" t="s">
        <v>1269</v>
      </c>
      <c r="AQ99" s="247"/>
      <c r="AR99" s="247" t="s">
        <v>1287</v>
      </c>
      <c r="AS99" s="662">
        <v>2.6066666666666665E-2</v>
      </c>
      <c r="AT99" s="235">
        <v>2.3699999999999997</v>
      </c>
      <c r="AU99" s="235"/>
      <c r="AV99" s="247">
        <v>10000300002</v>
      </c>
      <c r="AW99" s="249"/>
      <c r="AX99" s="247"/>
      <c r="AY99" s="247"/>
      <c r="AZ99" s="247"/>
      <c r="BA99" s="247"/>
      <c r="BB99" s="249"/>
      <c r="BC99" s="249"/>
      <c r="BD99" s="247"/>
      <c r="BE99" s="247"/>
      <c r="BF99" s="249"/>
      <c r="BG99" s="247"/>
    </row>
    <row r="100" spans="1:59" s="2" customFormat="1" ht="11.25" x14ac:dyDescent="0.2">
      <c r="A100" s="174" t="s">
        <v>1584</v>
      </c>
      <c r="B100" s="20" t="s">
        <v>269</v>
      </c>
      <c r="C100" s="201" t="s">
        <v>272</v>
      </c>
      <c r="D100" s="701" t="s">
        <v>797</v>
      </c>
      <c r="E100" s="201" t="s">
        <v>246</v>
      </c>
      <c r="F100" s="668" t="s">
        <v>1261</v>
      </c>
      <c r="G100" s="173" t="s">
        <v>180</v>
      </c>
      <c r="H100" s="174" t="s">
        <v>1289</v>
      </c>
      <c r="I100" s="201" t="s">
        <v>1263</v>
      </c>
      <c r="J100" s="173" t="s">
        <v>3</v>
      </c>
      <c r="K100" s="173" t="s">
        <v>1566</v>
      </c>
      <c r="L100" s="201" t="s">
        <v>540</v>
      </c>
      <c r="M100" s="247" t="s">
        <v>1567</v>
      </c>
      <c r="N100" s="173" t="s">
        <v>1568</v>
      </c>
      <c r="O100" s="173">
        <v>1</v>
      </c>
      <c r="P100" s="272">
        <v>0</v>
      </c>
      <c r="Q100" s="202">
        <v>43187</v>
      </c>
      <c r="R100" s="560">
        <v>0</v>
      </c>
      <c r="S100" s="299"/>
      <c r="T100" s="174" t="s">
        <v>1267</v>
      </c>
      <c r="U100" s="174" t="s">
        <v>1454</v>
      </c>
      <c r="V100" s="174" t="s">
        <v>1476</v>
      </c>
      <c r="W100" s="691">
        <v>0.68333333333333324</v>
      </c>
      <c r="X100" s="691">
        <v>2.0499999999999998</v>
      </c>
      <c r="Y100" s="692">
        <v>8.1999999999999993</v>
      </c>
      <c r="Z100" s="272" t="s">
        <v>240</v>
      </c>
      <c r="AA100" s="247" t="s">
        <v>272</v>
      </c>
      <c r="AB100" s="247" t="s">
        <v>272</v>
      </c>
      <c r="AC100" s="247"/>
      <c r="AD100" s="247" t="s">
        <v>1268</v>
      </c>
      <c r="AE100" s="247"/>
      <c r="AF100" s="249"/>
      <c r="AG100" s="247"/>
      <c r="AH100" s="247"/>
      <c r="AI100" s="249"/>
      <c r="AJ100" s="247"/>
      <c r="AK100" s="247"/>
      <c r="AL100" s="247"/>
      <c r="AM100" s="247"/>
      <c r="AN100" s="249"/>
      <c r="AO100" s="249"/>
      <c r="AP100" s="247" t="s">
        <v>1269</v>
      </c>
      <c r="AQ100" s="247"/>
      <c r="AR100" s="247" t="s">
        <v>1270</v>
      </c>
      <c r="AS100" s="662">
        <v>7.566666666666666E-3</v>
      </c>
      <c r="AT100" s="235">
        <v>0.68333333333333324</v>
      </c>
      <c r="AU100" s="235"/>
      <c r="AV100" s="247">
        <v>10000300002</v>
      </c>
      <c r="AW100" s="249"/>
      <c r="AX100" s="247"/>
      <c r="AY100" s="247"/>
      <c r="AZ100" s="247"/>
      <c r="BA100" s="247"/>
      <c r="BB100" s="249"/>
      <c r="BC100" s="249"/>
      <c r="BD100" s="247"/>
      <c r="BE100" s="247"/>
      <c r="BF100" s="249"/>
      <c r="BG100" s="247"/>
    </row>
    <row r="101" spans="1:59" s="2" customFormat="1" ht="11.25" x14ac:dyDescent="0.2">
      <c r="A101" s="565"/>
      <c r="B101" s="565"/>
      <c r="C101" s="566"/>
      <c r="E101" s="566"/>
      <c r="F101" s="671"/>
      <c r="G101" s="458"/>
      <c r="H101" s="565"/>
      <c r="I101" s="566"/>
      <c r="J101" s="565" t="s">
        <v>3</v>
      </c>
      <c r="K101" s="173"/>
      <c r="L101" s="201"/>
      <c r="M101" s="20"/>
      <c r="N101" s="458"/>
      <c r="O101" s="458"/>
      <c r="P101" s="473"/>
      <c r="Q101" s="459"/>
      <c r="R101" s="567"/>
      <c r="S101" s="460"/>
      <c r="T101" s="565"/>
      <c r="U101" s="565"/>
      <c r="V101" s="568"/>
      <c r="W101" s="696"/>
      <c r="X101" s="696"/>
      <c r="Y101" s="697"/>
      <c r="Z101" s="473"/>
      <c r="AF101" s="240"/>
      <c r="AI101" s="240"/>
      <c r="AN101" s="240"/>
      <c r="AO101" s="240"/>
      <c r="AS101" s="664"/>
      <c r="AW101" s="240"/>
      <c r="BB101" s="240"/>
      <c r="BC101" s="240"/>
      <c r="BF101" s="240"/>
    </row>
    <row r="102" spans="1:59" s="2" customFormat="1" ht="11.25" x14ac:dyDescent="0.2">
      <c r="A102" s="174"/>
      <c r="B102" s="174"/>
      <c r="C102" s="201"/>
      <c r="E102" s="201"/>
      <c r="F102" s="668"/>
      <c r="G102" s="173"/>
      <c r="H102" s="174"/>
      <c r="I102" s="201"/>
      <c r="J102" s="174" t="s">
        <v>3</v>
      </c>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9"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9"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9" s="2" customFormat="1" ht="11.25" x14ac:dyDescent="0.2">
      <c r="A105" s="174"/>
      <c r="B105" s="20"/>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9"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9"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9"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9"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9"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9"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9"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89"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89"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89"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89"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89"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89"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89"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89"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89"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89"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89"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89"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89" s="32" customFormat="1" ht="11.25" x14ac:dyDescent="0.25">
      <c r="A141" s="174"/>
      <c r="B141" s="173"/>
      <c r="C141" s="174"/>
      <c r="D141" s="201"/>
      <c r="E141" s="174"/>
      <c r="F141" s="173"/>
      <c r="G141" s="173"/>
      <c r="H141" s="173"/>
      <c r="I141" s="202"/>
      <c r="J141" s="202"/>
      <c r="K141" s="236"/>
      <c r="L141" s="299"/>
      <c r="M141" s="174"/>
      <c r="N141" s="174"/>
      <c r="O141" s="174"/>
      <c r="P141" s="174"/>
      <c r="Q141" s="174"/>
      <c r="R141" s="230"/>
      <c r="S141" s="236"/>
      <c r="T141" s="174"/>
      <c r="U141" s="174"/>
      <c r="V141" s="174"/>
      <c r="W141" s="173"/>
      <c r="X141" s="174"/>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4"/>
      <c r="BF141" s="202"/>
      <c r="BG141" s="164"/>
      <c r="BH141" s="164"/>
      <c r="BI141" s="164"/>
      <c r="BJ141" s="162"/>
      <c r="BK141" s="162"/>
      <c r="BL141" s="162"/>
      <c r="BM141" s="162"/>
      <c r="BN141" s="162"/>
      <c r="BO141" s="162"/>
      <c r="BP141" s="162"/>
      <c r="BQ141" s="162"/>
      <c r="BR141" s="162"/>
      <c r="BS141" s="162"/>
      <c r="BT141" s="50"/>
      <c r="BU141" s="50"/>
      <c r="BV141" s="50"/>
      <c r="BW141" s="50"/>
      <c r="BX141" s="50"/>
      <c r="BY141" s="50"/>
      <c r="BZ141" s="50"/>
      <c r="CA141" s="50"/>
      <c r="CB141" s="50"/>
      <c r="CC141" s="50"/>
      <c r="CD141" s="50"/>
      <c r="CE141" s="50"/>
      <c r="CF141" s="50"/>
      <c r="CG141" s="50"/>
      <c r="CH141" s="50"/>
      <c r="CI141" s="50"/>
      <c r="CJ141" s="50"/>
      <c r="CK141" s="50"/>
    </row>
    <row r="142" spans="1:89" s="32" customFormat="1" ht="11.25" x14ac:dyDescent="0.25">
      <c r="A142" s="174"/>
      <c r="B142" s="173"/>
      <c r="C142" s="174"/>
      <c r="D142" s="201"/>
      <c r="E142" s="174"/>
      <c r="F142" s="173"/>
      <c r="G142" s="173"/>
      <c r="H142" s="173"/>
      <c r="I142" s="202"/>
      <c r="J142" s="202"/>
      <c r="K142" s="236"/>
      <c r="L142" s="299"/>
      <c r="M142" s="174"/>
      <c r="N142" s="174"/>
      <c r="O142" s="174"/>
      <c r="P142" s="174"/>
      <c r="Q142" s="174"/>
      <c r="R142" s="230"/>
      <c r="S142" s="236"/>
      <c r="T142" s="174"/>
      <c r="U142" s="174"/>
      <c r="V142" s="174"/>
      <c r="W142" s="173"/>
      <c r="X142" s="174"/>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4"/>
      <c r="BF142" s="202"/>
      <c r="BG142" s="164"/>
      <c r="BH142" s="164"/>
      <c r="BI142" s="164"/>
      <c r="BJ142" s="162"/>
      <c r="BK142" s="162"/>
      <c r="BL142" s="162"/>
      <c r="BM142" s="162"/>
      <c r="BN142" s="162"/>
      <c r="BO142" s="162"/>
      <c r="BP142" s="162"/>
      <c r="BQ142" s="162"/>
      <c r="BR142" s="162"/>
      <c r="BS142" s="162"/>
      <c r="BT142" s="50"/>
      <c r="BU142" s="50"/>
      <c r="BV142" s="50"/>
      <c r="BW142" s="50"/>
      <c r="BX142" s="50"/>
      <c r="BY142" s="50"/>
      <c r="BZ142" s="50"/>
      <c r="CA142" s="50"/>
      <c r="CB142" s="50"/>
      <c r="CC142" s="50"/>
      <c r="CD142" s="50"/>
      <c r="CE142" s="50"/>
      <c r="CF142" s="50"/>
      <c r="CG142" s="50"/>
      <c r="CH142" s="50"/>
      <c r="CI142" s="50"/>
      <c r="CJ142" s="50"/>
      <c r="CK142" s="50"/>
    </row>
    <row r="143" spans="1:89" s="32" customFormat="1" ht="11.25" x14ac:dyDescent="0.25">
      <c r="A143" s="174"/>
      <c r="B143" s="173"/>
      <c r="C143" s="174"/>
      <c r="D143" s="201"/>
      <c r="E143" s="174"/>
      <c r="F143" s="173"/>
      <c r="G143" s="173"/>
      <c r="H143" s="173"/>
      <c r="I143" s="202"/>
      <c r="J143" s="202"/>
      <c r="K143" s="236"/>
      <c r="L143" s="299"/>
      <c r="M143" s="174"/>
      <c r="N143" s="174"/>
      <c r="O143" s="174"/>
      <c r="P143" s="174"/>
      <c r="Q143" s="174"/>
      <c r="R143" s="230"/>
      <c r="S143" s="236"/>
      <c r="T143" s="174"/>
      <c r="U143" s="174"/>
      <c r="V143" s="174"/>
      <c r="W143" s="173"/>
      <c r="X143" s="174"/>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4"/>
      <c r="BF143" s="202"/>
      <c r="BG143" s="164"/>
      <c r="BH143" s="164"/>
      <c r="BI143" s="164"/>
      <c r="BJ143" s="162"/>
      <c r="BK143" s="162"/>
      <c r="BL143" s="162"/>
      <c r="BM143" s="162"/>
      <c r="BN143" s="162"/>
      <c r="BO143" s="162"/>
      <c r="BP143" s="162"/>
      <c r="BQ143" s="162"/>
      <c r="BR143" s="162"/>
      <c r="BS143" s="162"/>
      <c r="BT143" s="50"/>
      <c r="BU143" s="50"/>
      <c r="BV143" s="50"/>
      <c r="BW143" s="50"/>
      <c r="BX143" s="50"/>
      <c r="BY143" s="50"/>
      <c r="BZ143" s="50"/>
      <c r="CA143" s="50"/>
      <c r="CB143" s="50"/>
      <c r="CC143" s="50"/>
      <c r="CD143" s="50"/>
      <c r="CE143" s="50"/>
      <c r="CF143" s="50"/>
      <c r="CG143" s="50"/>
      <c r="CH143" s="50"/>
      <c r="CI143" s="50"/>
      <c r="CJ143" s="50"/>
      <c r="CK143" s="50"/>
    </row>
    <row r="144" spans="1:89" s="32" customFormat="1" ht="11.25" x14ac:dyDescent="0.25">
      <c r="A144" s="174"/>
      <c r="B144" s="173"/>
      <c r="C144" s="174"/>
      <c r="D144" s="201"/>
      <c r="E144" s="174"/>
      <c r="F144" s="173"/>
      <c r="G144" s="173"/>
      <c r="H144" s="173"/>
      <c r="I144" s="202"/>
      <c r="J144" s="202"/>
      <c r="K144" s="236"/>
      <c r="L144" s="299"/>
      <c r="M144" s="174"/>
      <c r="N144" s="174"/>
      <c r="O144" s="174"/>
      <c r="P144" s="174"/>
      <c r="Q144" s="174"/>
      <c r="R144" s="230"/>
      <c r="S144" s="236"/>
      <c r="T144" s="174"/>
      <c r="U144" s="174"/>
      <c r="V144" s="174"/>
      <c r="W144" s="173"/>
      <c r="X144" s="174"/>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4"/>
      <c r="BF144" s="202"/>
      <c r="BG144" s="164"/>
      <c r="BH144" s="164"/>
      <c r="BI144" s="164"/>
      <c r="BJ144" s="162"/>
      <c r="BK144" s="162"/>
      <c r="BL144" s="162"/>
      <c r="BM144" s="162"/>
      <c r="BN144" s="162"/>
      <c r="BO144" s="162"/>
      <c r="BP144" s="162"/>
      <c r="BQ144" s="162"/>
      <c r="BR144" s="162"/>
      <c r="BS144" s="162"/>
      <c r="BT144" s="50"/>
      <c r="BU144" s="50"/>
      <c r="BV144" s="50"/>
      <c r="BW144" s="50"/>
      <c r="BX144" s="50"/>
      <c r="BY144" s="50"/>
      <c r="BZ144" s="50"/>
      <c r="CA144" s="50"/>
      <c r="CB144" s="50"/>
      <c r="CC144" s="50"/>
      <c r="CD144" s="50"/>
      <c r="CE144" s="50"/>
      <c r="CF144" s="50"/>
      <c r="CG144" s="50"/>
      <c r="CH144" s="50"/>
      <c r="CI144" s="50"/>
      <c r="CJ144" s="50"/>
      <c r="CK144" s="50"/>
    </row>
    <row r="145" spans="1:89" s="32" customFormat="1" ht="11.25" x14ac:dyDescent="0.25">
      <c r="A145" s="174"/>
      <c r="B145" s="173"/>
      <c r="C145" s="174"/>
      <c r="D145" s="201"/>
      <c r="E145" s="174"/>
      <c r="F145" s="173"/>
      <c r="G145" s="173"/>
      <c r="H145" s="173"/>
      <c r="I145" s="202"/>
      <c r="J145" s="202"/>
      <c r="K145" s="236"/>
      <c r="L145" s="299"/>
      <c r="M145" s="174"/>
      <c r="N145" s="174"/>
      <c r="O145" s="174"/>
      <c r="P145" s="174"/>
      <c r="Q145" s="174"/>
      <c r="R145" s="230"/>
      <c r="S145" s="236"/>
      <c r="T145" s="174"/>
      <c r="U145" s="174"/>
      <c r="V145" s="174"/>
      <c r="W145" s="173"/>
      <c r="X145" s="174"/>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4"/>
      <c r="BF145" s="202"/>
      <c r="BG145" s="164"/>
      <c r="BH145" s="164"/>
      <c r="BI145" s="164"/>
      <c r="BJ145" s="162"/>
      <c r="BK145" s="162"/>
      <c r="BL145" s="162"/>
      <c r="BM145" s="162"/>
      <c r="BN145" s="162"/>
      <c r="BO145" s="162"/>
      <c r="BP145" s="162"/>
      <c r="BQ145" s="162"/>
      <c r="BR145" s="162"/>
      <c r="BS145" s="162"/>
      <c r="BT145" s="50"/>
      <c r="BU145" s="50"/>
      <c r="BV145" s="50"/>
      <c r="BW145" s="50"/>
      <c r="BX145" s="50"/>
      <c r="BY145" s="50"/>
      <c r="BZ145" s="50"/>
      <c r="CA145" s="50"/>
      <c r="CB145" s="50"/>
      <c r="CC145" s="50"/>
      <c r="CD145" s="50"/>
      <c r="CE145" s="50"/>
      <c r="CF145" s="50"/>
      <c r="CG145" s="50"/>
      <c r="CH145" s="50"/>
      <c r="CI145" s="50"/>
      <c r="CJ145" s="50"/>
      <c r="CK145" s="50"/>
    </row>
    <row r="146" spans="1:89" s="32" customFormat="1" ht="11.25" x14ac:dyDescent="0.25">
      <c r="A146" s="174"/>
      <c r="B146" s="173"/>
      <c r="C146" s="174"/>
      <c r="D146" s="201"/>
      <c r="E146" s="174"/>
      <c r="F146" s="173"/>
      <c r="G146" s="173"/>
      <c r="H146" s="173"/>
      <c r="I146" s="202"/>
      <c r="J146" s="202"/>
      <c r="K146" s="236"/>
      <c r="L146" s="299"/>
      <c r="M146" s="174"/>
      <c r="N146" s="174"/>
      <c r="O146" s="174"/>
      <c r="P146" s="174"/>
      <c r="Q146" s="174"/>
      <c r="R146" s="230"/>
      <c r="S146" s="236"/>
      <c r="T146" s="174"/>
      <c r="U146" s="174"/>
      <c r="V146" s="174"/>
      <c r="W146" s="173"/>
      <c r="X146" s="174"/>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4"/>
      <c r="BF146" s="202"/>
      <c r="BG146" s="164"/>
      <c r="BH146" s="164"/>
      <c r="BI146" s="164"/>
      <c r="BJ146" s="162"/>
      <c r="BK146" s="162"/>
      <c r="BL146" s="162"/>
      <c r="BM146" s="162"/>
      <c r="BN146" s="162"/>
      <c r="BO146" s="162"/>
      <c r="BP146" s="162"/>
      <c r="BQ146" s="162"/>
      <c r="BR146" s="162"/>
      <c r="BS146" s="162"/>
      <c r="BT146" s="50"/>
      <c r="BU146" s="50"/>
      <c r="BV146" s="50"/>
      <c r="BW146" s="50"/>
      <c r="BX146" s="50"/>
      <c r="BY146" s="50"/>
      <c r="BZ146" s="50"/>
      <c r="CA146" s="50"/>
      <c r="CB146" s="50"/>
      <c r="CC146" s="50"/>
      <c r="CD146" s="50"/>
      <c r="CE146" s="50"/>
      <c r="CF146" s="50"/>
      <c r="CG146" s="50"/>
      <c r="CH146" s="50"/>
      <c r="CI146" s="50"/>
      <c r="CJ146" s="50"/>
      <c r="CK146" s="50"/>
    </row>
    <row r="147" spans="1:89" s="32" customFormat="1" ht="11.25" x14ac:dyDescent="0.25">
      <c r="A147" s="174"/>
      <c r="B147" s="173"/>
      <c r="C147" s="174"/>
      <c r="D147" s="201"/>
      <c r="E147" s="174"/>
      <c r="F147" s="173"/>
      <c r="G147" s="173"/>
      <c r="H147" s="173"/>
      <c r="I147" s="202"/>
      <c r="J147" s="202"/>
      <c r="K147" s="236"/>
      <c r="L147" s="299"/>
      <c r="M147" s="174"/>
      <c r="N147" s="174"/>
      <c r="O147" s="174"/>
      <c r="P147" s="174"/>
      <c r="Q147" s="174"/>
      <c r="R147" s="230"/>
      <c r="S147" s="236"/>
      <c r="T147" s="174"/>
      <c r="U147" s="174"/>
      <c r="V147" s="174"/>
      <c r="W147" s="173"/>
      <c r="X147" s="174"/>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4"/>
      <c r="BF147" s="202"/>
      <c r="BG147" s="164"/>
      <c r="BH147" s="164"/>
      <c r="BI147" s="164"/>
      <c r="BJ147" s="162"/>
      <c r="BK147" s="162"/>
      <c r="BL147" s="162"/>
      <c r="BM147" s="162"/>
      <c r="BN147" s="162"/>
      <c r="BO147" s="162"/>
      <c r="BP147" s="162"/>
      <c r="BQ147" s="162"/>
      <c r="BR147" s="162"/>
      <c r="BS147" s="162"/>
      <c r="BT147" s="50"/>
      <c r="BU147" s="50"/>
      <c r="BV147" s="50"/>
      <c r="BW147" s="50"/>
      <c r="BX147" s="50"/>
      <c r="BY147" s="50"/>
      <c r="BZ147" s="50"/>
      <c r="CA147" s="50"/>
      <c r="CB147" s="50"/>
      <c r="CC147" s="50"/>
      <c r="CD147" s="50"/>
      <c r="CE147" s="50"/>
      <c r="CF147" s="50"/>
      <c r="CG147" s="50"/>
      <c r="CH147" s="50"/>
      <c r="CI147" s="50"/>
      <c r="CJ147" s="50"/>
      <c r="CK147" s="50"/>
    </row>
    <row r="148" spans="1:89" s="32" customFormat="1" ht="11.25" x14ac:dyDescent="0.25">
      <c r="A148" s="174"/>
      <c r="B148" s="173"/>
      <c r="C148" s="174"/>
      <c r="D148" s="201"/>
      <c r="E148" s="174"/>
      <c r="F148" s="173"/>
      <c r="G148" s="173"/>
      <c r="H148" s="173"/>
      <c r="I148" s="202"/>
      <c r="J148" s="202"/>
      <c r="K148" s="236"/>
      <c r="L148" s="299"/>
      <c r="M148" s="174"/>
      <c r="N148" s="174"/>
      <c r="O148" s="174"/>
      <c r="P148" s="174"/>
      <c r="Q148" s="174"/>
      <c r="R148" s="230"/>
      <c r="S148" s="236"/>
      <c r="T148" s="174"/>
      <c r="U148" s="174"/>
      <c r="V148" s="174"/>
      <c r="W148" s="173"/>
      <c r="X148" s="174"/>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4"/>
      <c r="BF148" s="202"/>
      <c r="BG148" s="164"/>
      <c r="BH148" s="164"/>
      <c r="BI148" s="164"/>
      <c r="BJ148" s="162"/>
      <c r="BK148" s="162"/>
      <c r="BL148" s="162"/>
      <c r="BM148" s="162"/>
      <c r="BN148" s="162"/>
      <c r="BO148" s="162"/>
      <c r="BP148" s="162"/>
      <c r="BQ148" s="162"/>
      <c r="BR148" s="162"/>
      <c r="BS148" s="162"/>
      <c r="BT148" s="50"/>
      <c r="BU148" s="50"/>
      <c r="BV148" s="50"/>
      <c r="BW148" s="50"/>
      <c r="BX148" s="50"/>
      <c r="BY148" s="50"/>
      <c r="BZ148" s="50"/>
      <c r="CA148" s="50"/>
      <c r="CB148" s="50"/>
      <c r="CC148" s="50"/>
      <c r="CD148" s="50"/>
      <c r="CE148" s="50"/>
      <c r="CF148" s="50"/>
      <c r="CG148" s="50"/>
      <c r="CH148" s="50"/>
      <c r="CI148" s="50"/>
      <c r="CJ148" s="50"/>
      <c r="CK148" s="50"/>
    </row>
    <row r="149" spans="1:89" s="32" customFormat="1" ht="11.25" x14ac:dyDescent="0.25">
      <c r="A149" s="174"/>
      <c r="B149" s="173"/>
      <c r="C149" s="174"/>
      <c r="D149" s="201"/>
      <c r="E149" s="174"/>
      <c r="F149" s="173"/>
      <c r="G149" s="173"/>
      <c r="H149" s="173"/>
      <c r="I149" s="202"/>
      <c r="J149" s="202"/>
      <c r="K149" s="236"/>
      <c r="L149" s="299"/>
      <c r="M149" s="174"/>
      <c r="N149" s="174"/>
      <c r="O149" s="174"/>
      <c r="P149" s="174"/>
      <c r="Q149" s="174"/>
      <c r="R149" s="230"/>
      <c r="S149" s="236"/>
      <c r="T149" s="174"/>
      <c r="U149" s="174"/>
      <c r="V149" s="174"/>
      <c r="W149" s="173"/>
      <c r="X149" s="174"/>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4"/>
      <c r="BF149" s="202"/>
      <c r="BG149" s="164"/>
      <c r="BH149" s="164"/>
      <c r="BI149" s="164"/>
      <c r="BJ149" s="162"/>
      <c r="BK149" s="162"/>
      <c r="BL149" s="162"/>
      <c r="BM149" s="162"/>
      <c r="BN149" s="162"/>
      <c r="BO149" s="162"/>
      <c r="BP149" s="162"/>
      <c r="BQ149" s="162"/>
      <c r="BR149" s="162"/>
      <c r="BS149" s="162"/>
      <c r="BT149" s="50"/>
      <c r="BU149" s="50"/>
      <c r="BV149" s="50"/>
      <c r="BW149" s="50"/>
      <c r="BX149" s="50"/>
      <c r="BY149" s="50"/>
      <c r="BZ149" s="50"/>
      <c r="CA149" s="50"/>
      <c r="CB149" s="50"/>
      <c r="CC149" s="50"/>
      <c r="CD149" s="50"/>
      <c r="CE149" s="50"/>
      <c r="CF149" s="50"/>
      <c r="CG149" s="50"/>
      <c r="CH149" s="50"/>
      <c r="CI149" s="50"/>
      <c r="CJ149" s="50"/>
      <c r="CK149" s="50"/>
    </row>
    <row r="150" spans="1:89" s="32" customFormat="1" ht="11.25" x14ac:dyDescent="0.25">
      <c r="A150" s="174"/>
      <c r="B150" s="173"/>
      <c r="C150" s="174"/>
      <c r="D150" s="201"/>
      <c r="E150" s="174"/>
      <c r="F150" s="173"/>
      <c r="G150" s="173"/>
      <c r="H150" s="173"/>
      <c r="I150" s="202"/>
      <c r="J150" s="202"/>
      <c r="K150" s="236"/>
      <c r="L150" s="299"/>
      <c r="M150" s="174"/>
      <c r="N150" s="174"/>
      <c r="O150" s="174"/>
      <c r="P150" s="174"/>
      <c r="Q150" s="174"/>
      <c r="R150" s="230"/>
      <c r="S150" s="236"/>
      <c r="T150" s="174"/>
      <c r="U150" s="174"/>
      <c r="V150" s="174"/>
      <c r="W150" s="173"/>
      <c r="X150" s="174"/>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4"/>
      <c r="BF150" s="202"/>
      <c r="BG150" s="164"/>
      <c r="BH150" s="164"/>
      <c r="BI150" s="164"/>
      <c r="BJ150" s="162"/>
      <c r="BK150" s="162"/>
      <c r="BL150" s="162"/>
      <c r="BM150" s="162"/>
      <c r="BN150" s="162"/>
      <c r="BO150" s="162"/>
      <c r="BP150" s="162"/>
      <c r="BQ150" s="162"/>
      <c r="BR150" s="162"/>
      <c r="BS150" s="162"/>
      <c r="BT150" s="50"/>
      <c r="BU150" s="50"/>
      <c r="BV150" s="50"/>
      <c r="BW150" s="50"/>
      <c r="BX150" s="50"/>
      <c r="BY150" s="50"/>
      <c r="BZ150" s="50"/>
      <c r="CA150" s="50"/>
      <c r="CB150" s="50"/>
      <c r="CC150" s="50"/>
      <c r="CD150" s="50"/>
      <c r="CE150" s="50"/>
      <c r="CF150" s="50"/>
      <c r="CG150" s="50"/>
      <c r="CH150" s="50"/>
      <c r="CI150" s="50"/>
      <c r="CJ150" s="50"/>
      <c r="CK150" s="50"/>
    </row>
    <row r="151" spans="1:89" s="32" customFormat="1" ht="11.25" x14ac:dyDescent="0.25">
      <c r="A151" s="174"/>
      <c r="B151" s="173"/>
      <c r="C151" s="174"/>
      <c r="D151" s="201"/>
      <c r="E151" s="174"/>
      <c r="F151" s="173"/>
      <c r="G151" s="173"/>
      <c r="H151" s="173"/>
      <c r="I151" s="202"/>
      <c r="J151" s="202"/>
      <c r="K151" s="236"/>
      <c r="L151" s="299"/>
      <c r="M151" s="174"/>
      <c r="N151" s="174"/>
      <c r="O151" s="174"/>
      <c r="P151" s="174"/>
      <c r="Q151" s="174"/>
      <c r="R151" s="230"/>
      <c r="S151" s="236"/>
      <c r="T151" s="174"/>
      <c r="U151" s="174"/>
      <c r="V151" s="174"/>
      <c r="W151" s="173"/>
      <c r="X151" s="174"/>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4"/>
      <c r="BF151" s="202"/>
      <c r="BG151" s="164"/>
      <c r="BH151" s="164"/>
      <c r="BI151" s="164"/>
      <c r="BJ151" s="162"/>
      <c r="BK151" s="162"/>
      <c r="BL151" s="162"/>
      <c r="BM151" s="162"/>
      <c r="BN151" s="162"/>
      <c r="BO151" s="162"/>
      <c r="BP151" s="162"/>
      <c r="BQ151" s="162"/>
      <c r="BR151" s="162"/>
      <c r="BS151" s="162"/>
      <c r="BT151" s="50"/>
      <c r="BU151" s="50"/>
      <c r="BV151" s="50"/>
      <c r="BW151" s="50"/>
      <c r="BX151" s="50"/>
      <c r="BY151" s="50"/>
      <c r="BZ151" s="50"/>
      <c r="CA151" s="50"/>
      <c r="CB151" s="50"/>
      <c r="CC151" s="50"/>
      <c r="CD151" s="50"/>
      <c r="CE151" s="50"/>
      <c r="CF151" s="50"/>
      <c r="CG151" s="50"/>
      <c r="CH151" s="50"/>
      <c r="CI151" s="50"/>
      <c r="CJ151" s="50"/>
      <c r="CK151" s="50"/>
    </row>
    <row r="152" spans="1:89" s="32" customFormat="1" ht="11.25" x14ac:dyDescent="0.25">
      <c r="A152" s="174"/>
      <c r="B152" s="173"/>
      <c r="C152" s="174"/>
      <c r="D152" s="201"/>
      <c r="E152" s="174"/>
      <c r="F152" s="173"/>
      <c r="G152" s="173"/>
      <c r="H152" s="173"/>
      <c r="I152" s="202"/>
      <c r="J152" s="202"/>
      <c r="K152" s="236"/>
      <c r="L152" s="299"/>
      <c r="M152" s="174"/>
      <c r="N152" s="174"/>
      <c r="O152" s="174"/>
      <c r="P152" s="174"/>
      <c r="Q152" s="174"/>
      <c r="R152" s="230"/>
      <c r="S152" s="236"/>
      <c r="T152" s="174"/>
      <c r="U152" s="174"/>
      <c r="V152" s="174"/>
      <c r="W152" s="173"/>
      <c r="X152" s="174"/>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4"/>
      <c r="BF152" s="202"/>
      <c r="BG152" s="164"/>
      <c r="BH152" s="164"/>
      <c r="BI152" s="164"/>
      <c r="BJ152" s="162"/>
      <c r="BK152" s="162"/>
      <c r="BL152" s="162"/>
      <c r="BM152" s="162"/>
      <c r="BN152" s="162"/>
      <c r="BO152" s="162"/>
      <c r="BP152" s="162"/>
      <c r="BQ152" s="162"/>
      <c r="BR152" s="162"/>
      <c r="BS152" s="162"/>
      <c r="BT152" s="50"/>
      <c r="BU152" s="50"/>
      <c r="BV152" s="50"/>
      <c r="BW152" s="50"/>
      <c r="BX152" s="50"/>
      <c r="BY152" s="50"/>
      <c r="BZ152" s="50"/>
      <c r="CA152" s="50"/>
      <c r="CB152" s="50"/>
      <c r="CC152" s="50"/>
      <c r="CD152" s="50"/>
      <c r="CE152" s="50"/>
      <c r="CF152" s="50"/>
      <c r="CG152" s="50"/>
      <c r="CH152" s="50"/>
      <c r="CI152" s="50"/>
      <c r="CJ152" s="50"/>
      <c r="CK152" s="50"/>
    </row>
    <row r="153" spans="1:89" s="32" customFormat="1" ht="11.25" x14ac:dyDescent="0.25">
      <c r="A153" s="174"/>
      <c r="B153" s="173"/>
      <c r="C153" s="174"/>
      <c r="D153" s="201"/>
      <c r="E153" s="174"/>
      <c r="F153" s="173"/>
      <c r="G153" s="173"/>
      <c r="H153" s="173"/>
      <c r="I153" s="202"/>
      <c r="J153" s="202"/>
      <c r="K153" s="236"/>
      <c r="L153" s="299"/>
      <c r="M153" s="174"/>
      <c r="N153" s="174"/>
      <c r="O153" s="174"/>
      <c r="P153" s="174"/>
      <c r="Q153" s="174"/>
      <c r="R153" s="230"/>
      <c r="S153" s="236"/>
      <c r="T153" s="174"/>
      <c r="U153" s="174"/>
      <c r="V153" s="174"/>
      <c r="W153" s="173"/>
      <c r="X153" s="174"/>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4"/>
      <c r="BF153" s="202"/>
      <c r="BG153" s="164"/>
      <c r="BH153" s="164"/>
      <c r="BI153" s="164"/>
      <c r="BJ153" s="162"/>
      <c r="BK153" s="162"/>
      <c r="BL153" s="162"/>
      <c r="BM153" s="162"/>
      <c r="BN153" s="162"/>
      <c r="BO153" s="162"/>
      <c r="BP153" s="162"/>
      <c r="BQ153" s="162"/>
      <c r="BR153" s="162"/>
      <c r="BS153" s="162"/>
      <c r="BT153" s="50"/>
      <c r="BU153" s="50"/>
      <c r="BV153" s="50"/>
      <c r="BW153" s="50"/>
      <c r="BX153" s="50"/>
      <c r="BY153" s="50"/>
      <c r="BZ153" s="50"/>
      <c r="CA153" s="50"/>
      <c r="CB153" s="50"/>
      <c r="CC153" s="50"/>
      <c r="CD153" s="50"/>
      <c r="CE153" s="50"/>
      <c r="CF153" s="50"/>
      <c r="CG153" s="50"/>
      <c r="CH153" s="50"/>
      <c r="CI153" s="50"/>
      <c r="CJ153" s="50"/>
      <c r="CK153" s="50"/>
    </row>
    <row r="154" spans="1:89" s="32" customFormat="1" ht="11.25" x14ac:dyDescent="0.25">
      <c r="A154" s="174"/>
      <c r="B154" s="173"/>
      <c r="C154" s="174"/>
      <c r="D154" s="201"/>
      <c r="E154" s="174"/>
      <c r="F154" s="173"/>
      <c r="G154" s="173"/>
      <c r="H154" s="173"/>
      <c r="I154" s="202"/>
      <c r="J154" s="202"/>
      <c r="K154" s="236"/>
      <c r="L154" s="299"/>
      <c r="M154" s="174"/>
      <c r="N154" s="174"/>
      <c r="O154" s="174"/>
      <c r="P154" s="174"/>
      <c r="Q154" s="174"/>
      <c r="R154" s="230"/>
      <c r="S154" s="236"/>
      <c r="T154" s="174"/>
      <c r="U154" s="174"/>
      <c r="V154" s="174"/>
      <c r="W154" s="173"/>
      <c r="X154" s="174"/>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4"/>
      <c r="BF154" s="202"/>
      <c r="BG154" s="164"/>
      <c r="BH154" s="164"/>
      <c r="BI154" s="164"/>
      <c r="BJ154" s="162"/>
      <c r="BK154" s="162"/>
      <c r="BL154" s="162"/>
      <c r="BM154" s="162"/>
      <c r="BN154" s="162"/>
      <c r="BO154" s="162"/>
      <c r="BP154" s="162"/>
      <c r="BQ154" s="162"/>
      <c r="BR154" s="162"/>
      <c r="BS154" s="162"/>
      <c r="BT154" s="50"/>
      <c r="BU154" s="50"/>
      <c r="BV154" s="50"/>
      <c r="BW154" s="50"/>
      <c r="BX154" s="50"/>
      <c r="BY154" s="50"/>
      <c r="BZ154" s="50"/>
      <c r="CA154" s="50"/>
      <c r="CB154" s="50"/>
      <c r="CC154" s="50"/>
      <c r="CD154" s="50"/>
      <c r="CE154" s="50"/>
      <c r="CF154" s="50"/>
      <c r="CG154" s="50"/>
      <c r="CH154" s="50"/>
      <c r="CI154" s="50"/>
      <c r="CJ154" s="50"/>
      <c r="CK154" s="50"/>
    </row>
    <row r="155" spans="1:89" s="32" customFormat="1" ht="11.25" x14ac:dyDescent="0.25">
      <c r="A155" s="174"/>
      <c r="B155" s="173"/>
      <c r="C155" s="174"/>
      <c r="D155" s="201"/>
      <c r="E155" s="174"/>
      <c r="F155" s="173"/>
      <c r="G155" s="173"/>
      <c r="H155" s="173"/>
      <c r="I155" s="202"/>
      <c r="J155" s="202"/>
      <c r="K155" s="236"/>
      <c r="L155" s="299"/>
      <c r="M155" s="174"/>
      <c r="N155" s="174"/>
      <c r="O155" s="174"/>
      <c r="P155" s="174"/>
      <c r="Q155" s="174"/>
      <c r="R155" s="230"/>
      <c r="S155" s="236"/>
      <c r="T155" s="174"/>
      <c r="U155" s="174"/>
      <c r="V155" s="174"/>
      <c r="W155" s="173"/>
      <c r="X155" s="174"/>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4"/>
      <c r="BF155" s="203"/>
      <c r="BG155" s="164"/>
      <c r="BH155" s="164"/>
      <c r="BI155" s="164"/>
      <c r="BJ155" s="162"/>
      <c r="BK155" s="162"/>
      <c r="BL155" s="162"/>
      <c r="BM155" s="162"/>
      <c r="BN155" s="162"/>
      <c r="BO155" s="162"/>
      <c r="BP155" s="162"/>
      <c r="BQ155" s="162"/>
      <c r="BR155" s="162"/>
      <c r="BS155" s="162"/>
      <c r="BT155" s="50"/>
      <c r="BU155" s="50"/>
      <c r="BV155" s="50"/>
      <c r="BW155" s="50"/>
      <c r="BX155" s="50"/>
      <c r="BY155" s="50"/>
      <c r="BZ155" s="50"/>
      <c r="CA155" s="50"/>
      <c r="CB155" s="50"/>
      <c r="CC155" s="50"/>
      <c r="CD155" s="50"/>
      <c r="CE155" s="50"/>
      <c r="CF155" s="50"/>
      <c r="CG155" s="50"/>
      <c r="CH155" s="50"/>
      <c r="CI155" s="50"/>
      <c r="CJ155" s="50"/>
      <c r="CK155" s="50"/>
    </row>
    <row r="156" spans="1:89" s="2" customFormat="1" ht="11.25" x14ac:dyDescent="0.2">
      <c r="A156" s="247"/>
      <c r="B156" s="248"/>
      <c r="C156" s="247"/>
      <c r="D156" s="247"/>
      <c r="E156" s="247"/>
      <c r="F156" s="247"/>
      <c r="G156" s="248"/>
      <c r="H156" s="248"/>
      <c r="I156" s="425"/>
      <c r="J156" s="425"/>
      <c r="K156" s="248"/>
      <c r="L156" s="425"/>
      <c r="M156" s="247"/>
      <c r="N156" s="247"/>
      <c r="O156" s="247"/>
      <c r="P156" s="247"/>
      <c r="Q156" s="247"/>
      <c r="R156" s="250"/>
      <c r="S156" s="248"/>
      <c r="T156" s="247"/>
      <c r="U156" s="247"/>
      <c r="V156" s="247"/>
      <c r="W156" s="248"/>
      <c r="X156" s="247"/>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row>
    <row r="157" spans="1:89" s="2" customFormat="1" ht="11.25" x14ac:dyDescent="0.2">
      <c r="A157" s="247"/>
      <c r="B157" s="248"/>
      <c r="C157" s="247"/>
      <c r="D157" s="247"/>
      <c r="E157" s="247"/>
      <c r="F157" s="247"/>
      <c r="G157" s="248"/>
      <c r="H157" s="248"/>
      <c r="I157" s="425"/>
      <c r="J157" s="425"/>
      <c r="K157" s="248"/>
      <c r="L157" s="425"/>
      <c r="M157" s="247"/>
      <c r="N157" s="247"/>
      <c r="O157" s="247"/>
      <c r="P157" s="247"/>
      <c r="Q157" s="247"/>
      <c r="R157" s="250"/>
      <c r="S157" s="248"/>
      <c r="T157" s="247"/>
      <c r="U157" s="247"/>
      <c r="V157" s="247"/>
      <c r="W157" s="248"/>
      <c r="X157" s="247"/>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row>
    <row r="158" spans="1:89" s="2" customFormat="1" ht="11.25" x14ac:dyDescent="0.2">
      <c r="A158" s="247"/>
      <c r="B158" s="248"/>
      <c r="C158" s="247"/>
      <c r="D158" s="247"/>
      <c r="E158" s="247"/>
      <c r="F158" s="247"/>
      <c r="G158" s="248"/>
      <c r="H158" s="248"/>
      <c r="I158" s="425"/>
      <c r="J158" s="425"/>
      <c r="K158" s="248"/>
      <c r="L158" s="425"/>
      <c r="M158" s="247"/>
      <c r="N158" s="247"/>
      <c r="O158" s="247"/>
      <c r="P158" s="247"/>
      <c r="Q158" s="247"/>
      <c r="R158" s="250"/>
      <c r="S158" s="248"/>
      <c r="T158" s="247"/>
      <c r="U158" s="247"/>
      <c r="V158" s="247"/>
      <c r="W158" s="248"/>
      <c r="X158" s="247"/>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row>
    <row r="159" spans="1:89" s="2" customFormat="1" ht="11.25" x14ac:dyDescent="0.2">
      <c r="A159" s="247"/>
      <c r="B159" s="248"/>
      <c r="C159" s="247"/>
      <c r="D159" s="247"/>
      <c r="E159" s="247"/>
      <c r="F159" s="247"/>
      <c r="G159" s="248"/>
      <c r="H159" s="248"/>
      <c r="I159" s="425"/>
      <c r="J159" s="425"/>
      <c r="K159" s="248"/>
      <c r="L159" s="425"/>
      <c r="M159" s="247"/>
      <c r="N159" s="247"/>
      <c r="O159" s="247"/>
      <c r="P159" s="247"/>
      <c r="Q159" s="247"/>
      <c r="R159" s="250"/>
      <c r="S159" s="248"/>
      <c r="T159" s="247"/>
      <c r="U159" s="247"/>
      <c r="V159" s="247"/>
      <c r="W159" s="248"/>
      <c r="X159" s="247"/>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row>
    <row r="160" spans="1:89" s="2" customFormat="1" ht="11.25" x14ac:dyDescent="0.2">
      <c r="A160" s="247"/>
      <c r="B160" s="248"/>
      <c r="C160" s="247"/>
      <c r="D160" s="247"/>
      <c r="E160" s="247"/>
      <c r="F160" s="247"/>
      <c r="G160" s="248"/>
      <c r="H160" s="248"/>
      <c r="I160" s="425"/>
      <c r="J160" s="425"/>
      <c r="K160" s="248"/>
      <c r="L160" s="425"/>
      <c r="M160" s="247"/>
      <c r="N160" s="247"/>
      <c r="O160" s="247"/>
      <c r="P160" s="247"/>
      <c r="Q160" s="247"/>
      <c r="R160" s="250"/>
      <c r="S160" s="248"/>
      <c r="T160" s="247"/>
      <c r="U160" s="247"/>
      <c r="V160" s="247"/>
      <c r="W160" s="248"/>
      <c r="X160" s="247"/>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row>
    <row r="161" spans="1:56" s="2" customFormat="1" ht="11.25" x14ac:dyDescent="0.2">
      <c r="A161" s="247"/>
      <c r="B161" s="248"/>
      <c r="C161" s="247"/>
      <c r="D161" s="247"/>
      <c r="E161" s="247"/>
      <c r="F161" s="247"/>
      <c r="G161" s="248"/>
      <c r="H161" s="248"/>
      <c r="I161" s="425"/>
      <c r="J161" s="425"/>
      <c r="K161" s="248"/>
      <c r="L161" s="425"/>
      <c r="M161" s="247"/>
      <c r="N161" s="247"/>
      <c r="O161" s="247"/>
      <c r="P161" s="247"/>
      <c r="Q161" s="247"/>
      <c r="R161" s="250"/>
      <c r="S161" s="248"/>
      <c r="T161" s="247"/>
      <c r="U161" s="247"/>
      <c r="V161" s="247"/>
      <c r="W161" s="248"/>
      <c r="X161" s="247"/>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row>
    <row r="162" spans="1:56" s="2" customFormat="1" ht="11.25" x14ac:dyDescent="0.2">
      <c r="A162" s="247"/>
      <c r="B162" s="248"/>
      <c r="C162" s="247"/>
      <c r="D162" s="247"/>
      <c r="E162" s="247"/>
      <c r="F162" s="247"/>
      <c r="G162" s="248"/>
      <c r="H162" s="248"/>
      <c r="I162" s="425"/>
      <c r="J162" s="425"/>
      <c r="K162" s="248"/>
      <c r="L162" s="425"/>
      <c r="M162" s="247"/>
      <c r="N162" s="247"/>
      <c r="O162" s="247"/>
      <c r="P162" s="247"/>
      <c r="Q162" s="247"/>
      <c r="R162" s="250"/>
      <c r="S162" s="248"/>
      <c r="T162" s="247"/>
      <c r="U162" s="247"/>
      <c r="V162" s="247"/>
      <c r="W162" s="248"/>
      <c r="X162" s="247"/>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row>
    <row r="163" spans="1:56" s="2" customFormat="1" ht="11.25" x14ac:dyDescent="0.2">
      <c r="A163" s="247"/>
      <c r="B163" s="248"/>
      <c r="C163" s="247"/>
      <c r="D163" s="247"/>
      <c r="E163" s="247"/>
      <c r="F163" s="247"/>
      <c r="G163" s="248"/>
      <c r="H163" s="248"/>
      <c r="I163" s="425"/>
      <c r="J163" s="425"/>
      <c r="K163" s="248"/>
      <c r="L163" s="425"/>
      <c r="M163" s="247"/>
      <c r="N163" s="247"/>
      <c r="O163" s="247"/>
      <c r="P163" s="247"/>
      <c r="Q163" s="247"/>
      <c r="R163" s="250"/>
      <c r="S163" s="248"/>
      <c r="T163" s="247"/>
      <c r="U163" s="247"/>
      <c r="V163" s="247"/>
      <c r="W163" s="248"/>
      <c r="X163" s="247"/>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row>
    <row r="164" spans="1:56" s="2" customFormat="1" ht="11.25" x14ac:dyDescent="0.2">
      <c r="A164" s="247"/>
      <c r="B164" s="248"/>
      <c r="C164" s="247"/>
      <c r="D164" s="247"/>
      <c r="E164" s="247"/>
      <c r="F164" s="247"/>
      <c r="G164" s="248"/>
      <c r="H164" s="248"/>
      <c r="I164" s="425"/>
      <c r="J164" s="425"/>
      <c r="K164" s="248"/>
      <c r="L164" s="425"/>
      <c r="M164" s="247"/>
      <c r="N164" s="247"/>
      <c r="O164" s="247"/>
      <c r="P164" s="247"/>
      <c r="Q164" s="247"/>
      <c r="R164" s="250"/>
      <c r="S164" s="248"/>
      <c r="T164" s="247"/>
      <c r="U164" s="247"/>
      <c r="V164" s="247"/>
      <c r="W164" s="248"/>
      <c r="X164" s="247"/>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row>
    <row r="165" spans="1:56" s="2" customFormat="1" ht="11.25" x14ac:dyDescent="0.2">
      <c r="A165" s="247"/>
      <c r="B165" s="248"/>
      <c r="C165" s="247"/>
      <c r="D165" s="247"/>
      <c r="E165" s="247"/>
      <c r="F165" s="247"/>
      <c r="G165" s="248"/>
      <c r="H165" s="248"/>
      <c r="I165" s="425"/>
      <c r="J165" s="425"/>
      <c r="K165" s="248"/>
      <c r="L165" s="425"/>
      <c r="M165" s="247"/>
      <c r="N165" s="247"/>
      <c r="O165" s="247"/>
      <c r="P165" s="247"/>
      <c r="Q165" s="247"/>
      <c r="R165" s="250"/>
      <c r="S165" s="248"/>
      <c r="T165" s="247"/>
      <c r="U165" s="247"/>
      <c r="V165" s="247"/>
      <c r="W165" s="248"/>
      <c r="X165" s="247"/>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row>
    <row r="166" spans="1:56" s="2" customFormat="1" ht="11.25" x14ac:dyDescent="0.2">
      <c r="A166" s="247"/>
      <c r="B166" s="248"/>
      <c r="C166" s="247"/>
      <c r="D166" s="247"/>
      <c r="E166" s="247"/>
      <c r="F166" s="247"/>
      <c r="G166" s="248"/>
      <c r="H166" s="248"/>
      <c r="I166" s="425"/>
      <c r="J166" s="425"/>
      <c r="K166" s="248"/>
      <c r="L166" s="425"/>
      <c r="M166" s="247"/>
      <c r="N166" s="247"/>
      <c r="O166" s="247"/>
      <c r="P166" s="247"/>
      <c r="Q166" s="247"/>
      <c r="R166" s="250"/>
      <c r="S166" s="248"/>
      <c r="T166" s="247"/>
      <c r="U166" s="247"/>
      <c r="V166" s="247"/>
      <c r="W166" s="248"/>
      <c r="X166" s="247"/>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row>
    <row r="167" spans="1:56" s="2" customFormat="1" ht="11.25" x14ac:dyDescent="0.2">
      <c r="A167" s="247"/>
      <c r="B167" s="248"/>
      <c r="C167" s="247"/>
      <c r="D167" s="247"/>
      <c r="E167" s="247"/>
      <c r="F167" s="247"/>
      <c r="G167" s="248"/>
      <c r="H167" s="248"/>
      <c r="I167" s="425"/>
      <c r="J167" s="425"/>
      <c r="K167" s="248"/>
      <c r="L167" s="425"/>
      <c r="M167" s="247"/>
      <c r="N167" s="247"/>
      <c r="O167" s="247"/>
      <c r="P167" s="247"/>
      <c r="Q167" s="247"/>
      <c r="R167" s="250"/>
      <c r="S167" s="248"/>
      <c r="T167" s="247"/>
      <c r="U167" s="247"/>
      <c r="V167" s="247"/>
      <c r="W167" s="248"/>
      <c r="X167" s="247"/>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row>
    <row r="168" spans="1:56" s="2" customFormat="1" ht="11.25" x14ac:dyDescent="0.2">
      <c r="A168" s="247"/>
      <c r="B168" s="248"/>
      <c r="C168" s="247"/>
      <c r="D168" s="247"/>
      <c r="E168" s="247"/>
      <c r="F168" s="247"/>
      <c r="G168" s="248"/>
      <c r="H168" s="248"/>
      <c r="I168" s="425"/>
      <c r="J168" s="425"/>
      <c r="K168" s="248"/>
      <c r="L168" s="425"/>
      <c r="M168" s="247"/>
      <c r="N168" s="247"/>
      <c r="O168" s="247"/>
      <c r="P168" s="247"/>
      <c r="Q168" s="247"/>
      <c r="R168" s="250"/>
      <c r="S168" s="248"/>
      <c r="T168" s="247"/>
      <c r="U168" s="247"/>
      <c r="V168" s="247"/>
      <c r="W168" s="248"/>
      <c r="X168" s="247"/>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row>
    <row r="169" spans="1:56" s="2" customFormat="1" ht="11.25" x14ac:dyDescent="0.2">
      <c r="A169" s="247"/>
      <c r="B169" s="248"/>
      <c r="C169" s="247"/>
      <c r="D169" s="247"/>
      <c r="E169" s="247"/>
      <c r="F169" s="247"/>
      <c r="G169" s="248"/>
      <c r="H169" s="248"/>
      <c r="I169" s="425"/>
      <c r="J169" s="425"/>
      <c r="K169" s="248"/>
      <c r="L169" s="425"/>
      <c r="M169" s="247"/>
      <c r="N169" s="247"/>
      <c r="O169" s="247"/>
      <c r="P169" s="247"/>
      <c r="Q169" s="247"/>
      <c r="R169" s="250"/>
      <c r="S169" s="248"/>
      <c r="T169" s="247"/>
      <c r="U169" s="247"/>
      <c r="V169" s="247"/>
      <c r="W169" s="248"/>
      <c r="X169" s="247"/>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row>
    <row r="170" spans="1:56" s="2" customFormat="1" ht="11.25" x14ac:dyDescent="0.2">
      <c r="A170" s="247"/>
      <c r="B170" s="248"/>
      <c r="C170" s="247"/>
      <c r="D170" s="247"/>
      <c r="E170" s="247"/>
      <c r="F170" s="247"/>
      <c r="G170" s="248"/>
      <c r="H170" s="248"/>
      <c r="I170" s="425"/>
      <c r="J170" s="425"/>
      <c r="K170" s="248"/>
      <c r="L170" s="425"/>
      <c r="M170" s="247"/>
      <c r="N170" s="247"/>
      <c r="O170" s="247"/>
      <c r="P170" s="247"/>
      <c r="Q170" s="247"/>
      <c r="R170" s="250"/>
      <c r="S170" s="248"/>
      <c r="T170" s="247"/>
      <c r="U170" s="247"/>
      <c r="V170" s="247"/>
      <c r="W170" s="248"/>
      <c r="X170" s="247"/>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row>
    <row r="171" spans="1:56" s="2" customFormat="1" ht="11.25" x14ac:dyDescent="0.2">
      <c r="A171" s="247"/>
      <c r="B171" s="248"/>
      <c r="C171" s="247"/>
      <c r="D171" s="247"/>
      <c r="E171" s="247"/>
      <c r="F171" s="247"/>
      <c r="G171" s="248"/>
      <c r="H171" s="248"/>
      <c r="I171" s="425"/>
      <c r="J171" s="425"/>
      <c r="K171" s="248"/>
      <c r="L171" s="425"/>
      <c r="M171" s="247"/>
      <c r="N171" s="247"/>
      <c r="O171" s="247"/>
      <c r="P171" s="247"/>
      <c r="Q171" s="247"/>
      <c r="R171" s="250"/>
      <c r="S171" s="248"/>
      <c r="T171" s="247"/>
      <c r="U171" s="247"/>
      <c r="V171" s="247"/>
      <c r="W171" s="248"/>
      <c r="X171" s="247"/>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row>
    <row r="172" spans="1:56" s="2" customFormat="1" ht="11.25" x14ac:dyDescent="0.2">
      <c r="A172" s="247"/>
      <c r="B172" s="248"/>
      <c r="C172" s="247"/>
      <c r="D172" s="247"/>
      <c r="E172" s="247"/>
      <c r="F172" s="247"/>
      <c r="G172" s="248"/>
      <c r="H172" s="248"/>
      <c r="I172" s="425"/>
      <c r="J172" s="425"/>
      <c r="K172" s="248"/>
      <c r="L172" s="425"/>
      <c r="M172" s="247"/>
      <c r="N172" s="247"/>
      <c r="O172" s="247"/>
      <c r="P172" s="247"/>
      <c r="Q172" s="247"/>
      <c r="R172" s="250"/>
      <c r="S172" s="248"/>
      <c r="T172" s="247"/>
      <c r="U172" s="247"/>
      <c r="V172" s="247"/>
      <c r="W172" s="248"/>
      <c r="X172" s="247"/>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row>
    <row r="173" spans="1:56" s="2" customFormat="1" ht="11.25" x14ac:dyDescent="0.2">
      <c r="A173" s="247"/>
      <c r="B173" s="248"/>
      <c r="C173" s="247"/>
      <c r="D173" s="247"/>
      <c r="E173" s="247"/>
      <c r="F173" s="247"/>
      <c r="G173" s="248"/>
      <c r="H173" s="248"/>
      <c r="I173" s="425"/>
      <c r="J173" s="425"/>
      <c r="K173" s="248"/>
      <c r="L173" s="425"/>
      <c r="M173" s="247"/>
      <c r="N173" s="247"/>
      <c r="O173" s="247"/>
      <c r="P173" s="247"/>
      <c r="Q173" s="247"/>
      <c r="R173" s="250"/>
      <c r="S173" s="248"/>
      <c r="T173" s="247"/>
      <c r="U173" s="247"/>
      <c r="V173" s="247"/>
      <c r="W173" s="248"/>
      <c r="X173" s="247"/>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row>
    <row r="174" spans="1:56" s="2" customFormat="1" ht="11.25" x14ac:dyDescent="0.2">
      <c r="A174" s="247"/>
      <c r="B174" s="248"/>
      <c r="C174" s="247"/>
      <c r="D174" s="247"/>
      <c r="E174" s="247"/>
      <c r="F174" s="247"/>
      <c r="G174" s="248"/>
      <c r="H174" s="248"/>
      <c r="I174" s="425"/>
      <c r="J174" s="425"/>
      <c r="K174" s="248"/>
      <c r="L174" s="425"/>
      <c r="M174" s="247"/>
      <c r="N174" s="247"/>
      <c r="O174" s="247"/>
      <c r="P174" s="247"/>
      <c r="Q174" s="247"/>
      <c r="R174" s="250"/>
      <c r="S174" s="248"/>
      <c r="T174" s="247"/>
      <c r="U174" s="247"/>
      <c r="V174" s="247"/>
      <c r="W174" s="248"/>
      <c r="X174" s="247"/>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row>
    <row r="175" spans="1:56" s="2" customFormat="1" ht="11.25" x14ac:dyDescent="0.2">
      <c r="A175" s="247"/>
      <c r="B175" s="248"/>
      <c r="C175" s="247"/>
      <c r="D175" s="247"/>
      <c r="E175" s="247"/>
      <c r="F175" s="247"/>
      <c r="G175" s="248"/>
      <c r="H175" s="248"/>
      <c r="I175" s="425"/>
      <c r="J175" s="425"/>
      <c r="K175" s="248"/>
      <c r="L175" s="425"/>
      <c r="M175" s="247"/>
      <c r="N175" s="247"/>
      <c r="O175" s="247"/>
      <c r="P175" s="247"/>
      <c r="Q175" s="247"/>
      <c r="R175" s="250"/>
      <c r="S175" s="248"/>
      <c r="T175" s="247"/>
      <c r="U175" s="247"/>
      <c r="V175" s="247"/>
      <c r="W175" s="248"/>
      <c r="X175" s="247"/>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row>
    <row r="176" spans="1:56" s="2" customFormat="1" ht="11.25" x14ac:dyDescent="0.2">
      <c r="A176" s="247"/>
      <c r="B176" s="248"/>
      <c r="C176" s="247"/>
      <c r="D176" s="247"/>
      <c r="E176" s="247"/>
      <c r="F176" s="247"/>
      <c r="G176" s="248"/>
      <c r="H176" s="248"/>
      <c r="I176" s="425"/>
      <c r="J176" s="425"/>
      <c r="K176" s="248"/>
      <c r="L176" s="425"/>
      <c r="M176" s="247"/>
      <c r="N176" s="247"/>
      <c r="O176" s="247"/>
      <c r="P176" s="247"/>
      <c r="Q176" s="247"/>
      <c r="R176" s="250"/>
      <c r="S176" s="248"/>
      <c r="T176" s="247"/>
      <c r="U176" s="247"/>
      <c r="V176" s="247"/>
      <c r="W176" s="248"/>
      <c r="X176" s="247"/>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row>
    <row r="177" spans="1:56" s="2" customFormat="1" ht="11.25" x14ac:dyDescent="0.2">
      <c r="A177" s="247"/>
      <c r="B177" s="248"/>
      <c r="C177" s="247"/>
      <c r="D177" s="247"/>
      <c r="E177" s="247"/>
      <c r="F177" s="247"/>
      <c r="G177" s="248"/>
      <c r="H177" s="248"/>
      <c r="I177" s="425"/>
      <c r="J177" s="425"/>
      <c r="K177" s="248"/>
      <c r="L177" s="425"/>
      <c r="M177" s="247"/>
      <c r="N177" s="247"/>
      <c r="O177" s="247"/>
      <c r="P177" s="247"/>
      <c r="Q177" s="247"/>
      <c r="R177" s="250"/>
      <c r="S177" s="248"/>
      <c r="T177" s="247"/>
      <c r="U177" s="247"/>
      <c r="V177" s="247"/>
      <c r="W177" s="248"/>
      <c r="X177" s="247"/>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row>
    <row r="178" spans="1:56" s="2" customFormat="1" ht="11.25" x14ac:dyDescent="0.2">
      <c r="A178" s="247"/>
      <c r="B178" s="248"/>
      <c r="C178" s="247"/>
      <c r="D178" s="247"/>
      <c r="E178" s="247"/>
      <c r="F178" s="247"/>
      <c r="G178" s="248"/>
      <c r="H178" s="248"/>
      <c r="I178" s="425"/>
      <c r="J178" s="425"/>
      <c r="K178" s="248"/>
      <c r="L178" s="425"/>
      <c r="M178" s="247"/>
      <c r="N178" s="247"/>
      <c r="O178" s="247"/>
      <c r="P178" s="247"/>
      <c r="Q178" s="247"/>
      <c r="R178" s="250"/>
      <c r="S178" s="248"/>
      <c r="T178" s="247"/>
      <c r="U178" s="247"/>
      <c r="V178" s="247"/>
      <c r="W178" s="248"/>
      <c r="X178" s="247"/>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row>
    <row r="179" spans="1:56" s="2" customFormat="1" ht="11.25" x14ac:dyDescent="0.2">
      <c r="A179" s="247"/>
      <c r="B179" s="248"/>
      <c r="C179" s="247"/>
      <c r="D179" s="247"/>
      <c r="E179" s="247"/>
      <c r="F179" s="247"/>
      <c r="G179" s="248"/>
      <c r="H179" s="248"/>
      <c r="I179" s="425"/>
      <c r="J179" s="425"/>
      <c r="K179" s="248"/>
      <c r="L179" s="425"/>
      <c r="M179" s="247"/>
      <c r="N179" s="247"/>
      <c r="O179" s="247"/>
      <c r="P179" s="247"/>
      <c r="Q179" s="247"/>
      <c r="R179" s="250"/>
      <c r="S179" s="248"/>
      <c r="T179" s="247"/>
      <c r="U179" s="247"/>
      <c r="V179" s="247"/>
      <c r="W179" s="248"/>
      <c r="X179" s="247"/>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row>
    <row r="180" spans="1:56" s="2" customFormat="1" ht="11.25" x14ac:dyDescent="0.2">
      <c r="A180" s="247"/>
      <c r="B180" s="248"/>
      <c r="C180" s="247"/>
      <c r="D180" s="247"/>
      <c r="E180" s="247"/>
      <c r="F180" s="247"/>
      <c r="G180" s="248"/>
      <c r="H180" s="248"/>
      <c r="I180" s="425"/>
      <c r="J180" s="425"/>
      <c r="K180" s="248"/>
      <c r="L180" s="425"/>
      <c r="M180" s="247"/>
      <c r="N180" s="247"/>
      <c r="O180" s="247"/>
      <c r="P180" s="247"/>
      <c r="Q180" s="247"/>
      <c r="R180" s="250"/>
      <c r="S180" s="248"/>
      <c r="T180" s="247"/>
      <c r="U180" s="247"/>
      <c r="V180" s="247"/>
      <c r="W180" s="248"/>
      <c r="X180" s="247"/>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row>
    <row r="181" spans="1:56" s="2" customFormat="1" ht="11.25" x14ac:dyDescent="0.2">
      <c r="A181" s="247"/>
      <c r="B181" s="248"/>
      <c r="C181" s="247"/>
      <c r="D181" s="247"/>
      <c r="E181" s="247"/>
      <c r="F181" s="247"/>
      <c r="G181" s="248"/>
      <c r="H181" s="248"/>
      <c r="I181" s="425"/>
      <c r="J181" s="425"/>
      <c r="K181" s="248"/>
      <c r="L181" s="425"/>
      <c r="M181" s="247"/>
      <c r="N181" s="247"/>
      <c r="O181" s="247"/>
      <c r="P181" s="247"/>
      <c r="Q181" s="247"/>
      <c r="R181" s="250"/>
      <c r="S181" s="248"/>
      <c r="T181" s="247"/>
      <c r="U181" s="247"/>
      <c r="V181" s="247"/>
      <c r="W181" s="248"/>
      <c r="X181" s="247"/>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row>
    <row r="182" spans="1:56" s="2" customFormat="1" ht="11.25" x14ac:dyDescent="0.2">
      <c r="A182" s="247"/>
      <c r="B182" s="248"/>
      <c r="C182" s="247"/>
      <c r="D182" s="247"/>
      <c r="E182" s="247"/>
      <c r="F182" s="247"/>
      <c r="G182" s="248"/>
      <c r="H182" s="248"/>
      <c r="I182" s="425"/>
      <c r="J182" s="425"/>
      <c r="K182" s="248"/>
      <c r="L182" s="425"/>
      <c r="M182" s="247"/>
      <c r="N182" s="247"/>
      <c r="O182" s="247"/>
      <c r="P182" s="247"/>
      <c r="Q182" s="247"/>
      <c r="R182" s="250"/>
      <c r="S182" s="248"/>
      <c r="T182" s="247"/>
      <c r="U182" s="247"/>
      <c r="V182" s="247"/>
      <c r="W182" s="248"/>
      <c r="X182" s="247"/>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row>
    <row r="183" spans="1:56" s="2" customFormat="1" ht="11.25" x14ac:dyDescent="0.2">
      <c r="A183" s="247"/>
      <c r="B183" s="248"/>
      <c r="C183" s="247"/>
      <c r="D183" s="247"/>
      <c r="E183" s="247"/>
      <c r="F183" s="247"/>
      <c r="G183" s="248"/>
      <c r="H183" s="248"/>
      <c r="I183" s="425"/>
      <c r="J183" s="425"/>
      <c r="K183" s="248"/>
      <c r="L183" s="425"/>
      <c r="M183" s="247"/>
      <c r="N183" s="247"/>
      <c r="O183" s="247"/>
      <c r="P183" s="247"/>
      <c r="Q183" s="247"/>
      <c r="R183" s="250"/>
      <c r="S183" s="248"/>
      <c r="T183" s="247"/>
      <c r="U183" s="247"/>
      <c r="V183" s="247"/>
      <c r="W183" s="248"/>
      <c r="X183" s="247"/>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row>
    <row r="184" spans="1:56" s="2" customFormat="1" ht="11.25" x14ac:dyDescent="0.2">
      <c r="A184" s="247"/>
      <c r="B184" s="248"/>
      <c r="C184" s="247"/>
      <c r="D184" s="247"/>
      <c r="E184" s="247"/>
      <c r="F184" s="247"/>
      <c r="G184" s="248"/>
      <c r="H184" s="248"/>
      <c r="I184" s="425"/>
      <c r="J184" s="425"/>
      <c r="K184" s="248"/>
      <c r="L184" s="425"/>
      <c r="M184" s="247"/>
      <c r="N184" s="247"/>
      <c r="O184" s="247"/>
      <c r="P184" s="247"/>
      <c r="Q184" s="247"/>
      <c r="R184" s="250"/>
      <c r="S184" s="248"/>
      <c r="T184" s="247"/>
      <c r="U184" s="247"/>
      <c r="V184" s="247"/>
      <c r="W184" s="248"/>
      <c r="X184" s="247"/>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row>
    <row r="185" spans="1:56" s="2" customFormat="1" ht="11.25" x14ac:dyDescent="0.2">
      <c r="A185" s="247"/>
      <c r="B185" s="248"/>
      <c r="C185" s="247"/>
      <c r="D185" s="247"/>
      <c r="E185" s="247"/>
      <c r="F185" s="247"/>
      <c r="G185" s="248"/>
      <c r="H185" s="248"/>
      <c r="I185" s="425"/>
      <c r="J185" s="425"/>
      <c r="K185" s="248"/>
      <c r="L185" s="425"/>
      <c r="M185" s="247"/>
      <c r="N185" s="247"/>
      <c r="O185" s="247"/>
      <c r="P185" s="247"/>
      <c r="Q185" s="247"/>
      <c r="R185" s="250"/>
      <c r="S185" s="248"/>
      <c r="T185" s="247"/>
      <c r="U185" s="247"/>
      <c r="V185" s="247"/>
      <c r="W185" s="248"/>
      <c r="X185" s="247"/>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row>
    <row r="186" spans="1:56" s="2" customFormat="1" ht="11.25" x14ac:dyDescent="0.2">
      <c r="A186" s="247"/>
      <c r="B186" s="248"/>
      <c r="C186" s="247"/>
      <c r="D186" s="247"/>
      <c r="E186" s="247"/>
      <c r="F186" s="247"/>
      <c r="G186" s="248"/>
      <c r="H186" s="248"/>
      <c r="I186" s="425"/>
      <c r="J186" s="425"/>
      <c r="K186" s="248"/>
      <c r="L186" s="425"/>
      <c r="M186" s="247"/>
      <c r="N186" s="247"/>
      <c r="O186" s="247"/>
      <c r="P186" s="247"/>
      <c r="Q186" s="247"/>
      <c r="R186" s="250"/>
      <c r="S186" s="248"/>
      <c r="T186" s="247"/>
      <c r="U186" s="247"/>
      <c r="V186" s="247"/>
      <c r="W186" s="248"/>
      <c r="X186" s="247"/>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row>
    <row r="187" spans="1:56" s="2" customFormat="1" ht="11.25" x14ac:dyDescent="0.2">
      <c r="A187" s="247"/>
      <c r="B187" s="248"/>
      <c r="C187" s="247"/>
      <c r="D187" s="247"/>
      <c r="E187" s="247"/>
      <c r="F187" s="247"/>
      <c r="G187" s="248"/>
      <c r="H187" s="248"/>
      <c r="I187" s="425"/>
      <c r="J187" s="425"/>
      <c r="K187" s="248"/>
      <c r="L187" s="425"/>
      <c r="M187" s="247"/>
      <c r="N187" s="247"/>
      <c r="O187" s="247"/>
      <c r="P187" s="247"/>
      <c r="Q187" s="247"/>
      <c r="R187" s="250"/>
      <c r="S187" s="248"/>
      <c r="T187" s="247"/>
      <c r="U187" s="247"/>
      <c r="V187" s="247"/>
      <c r="W187" s="248"/>
      <c r="X187" s="247"/>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row>
    <row r="188" spans="1:56" s="2" customFormat="1" ht="11.25" x14ac:dyDescent="0.2">
      <c r="A188" s="247"/>
      <c r="B188" s="248"/>
      <c r="C188" s="247"/>
      <c r="D188" s="247"/>
      <c r="E188" s="247"/>
      <c r="F188" s="247"/>
      <c r="G188" s="248"/>
      <c r="H188" s="248"/>
      <c r="I188" s="425"/>
      <c r="J188" s="425"/>
      <c r="K188" s="248"/>
      <c r="L188" s="425"/>
      <c r="M188" s="247"/>
      <c r="N188" s="247"/>
      <c r="O188" s="247"/>
      <c r="P188" s="247"/>
      <c r="Q188" s="247"/>
      <c r="R188" s="250"/>
      <c r="S188" s="248"/>
      <c r="T188" s="247"/>
      <c r="U188" s="247"/>
      <c r="V188" s="247"/>
      <c r="W188" s="248"/>
      <c r="X188" s="247"/>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row>
    <row r="189" spans="1:56" s="2" customFormat="1" ht="11.25" x14ac:dyDescent="0.2">
      <c r="A189" s="247"/>
      <c r="B189" s="248"/>
      <c r="C189" s="247"/>
      <c r="D189" s="247"/>
      <c r="E189" s="247"/>
      <c r="F189" s="247"/>
      <c r="G189" s="248"/>
      <c r="H189" s="248"/>
      <c r="I189" s="425"/>
      <c r="J189" s="425"/>
      <c r="K189" s="248"/>
      <c r="L189" s="425"/>
      <c r="M189" s="247"/>
      <c r="N189" s="247"/>
      <c r="O189" s="247"/>
      <c r="P189" s="247"/>
      <c r="Q189" s="247"/>
      <c r="R189" s="250"/>
      <c r="S189" s="248"/>
      <c r="T189" s="247"/>
      <c r="U189" s="247"/>
      <c r="V189" s="247"/>
      <c r="W189" s="248"/>
      <c r="X189" s="247"/>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row>
    <row r="190" spans="1:56" s="2" customFormat="1" ht="11.25" x14ac:dyDescent="0.2">
      <c r="A190" s="247"/>
      <c r="B190" s="248"/>
      <c r="C190" s="247"/>
      <c r="D190" s="247"/>
      <c r="E190" s="247"/>
      <c r="F190" s="247"/>
      <c r="G190" s="248"/>
      <c r="H190" s="248"/>
      <c r="I190" s="425"/>
      <c r="J190" s="425"/>
      <c r="K190" s="248"/>
      <c r="L190" s="425"/>
      <c r="M190" s="247"/>
      <c r="N190" s="247"/>
      <c r="O190" s="247"/>
      <c r="P190" s="247"/>
      <c r="Q190" s="247"/>
      <c r="R190" s="250"/>
      <c r="S190" s="248"/>
      <c r="T190" s="247"/>
      <c r="U190" s="247"/>
      <c r="V190" s="247"/>
      <c r="W190" s="248"/>
      <c r="X190" s="247"/>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row>
    <row r="191" spans="1:56" s="2" customFormat="1" ht="11.25" x14ac:dyDescent="0.2">
      <c r="A191" s="247"/>
      <c r="B191" s="248"/>
      <c r="C191" s="247"/>
      <c r="D191" s="247"/>
      <c r="E191" s="247"/>
      <c r="F191" s="247"/>
      <c r="G191" s="248"/>
      <c r="H191" s="248"/>
      <c r="I191" s="425"/>
      <c r="J191" s="425"/>
      <c r="K191" s="248"/>
      <c r="L191" s="425"/>
      <c r="M191" s="247"/>
      <c r="N191" s="247"/>
      <c r="O191" s="247"/>
      <c r="P191" s="247"/>
      <c r="Q191" s="247"/>
      <c r="R191" s="250"/>
      <c r="S191" s="248"/>
      <c r="T191" s="247"/>
      <c r="U191" s="247"/>
      <c r="V191" s="247"/>
      <c r="W191" s="248"/>
      <c r="X191" s="247"/>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row>
    <row r="192" spans="1:56" s="2" customFormat="1" ht="11.25" x14ac:dyDescent="0.2">
      <c r="A192" s="247"/>
      <c r="B192" s="248"/>
      <c r="C192" s="247"/>
      <c r="D192" s="247"/>
      <c r="E192" s="247"/>
      <c r="F192" s="247"/>
      <c r="G192" s="248"/>
      <c r="H192" s="248"/>
      <c r="I192" s="425"/>
      <c r="J192" s="425"/>
      <c r="K192" s="248"/>
      <c r="L192" s="425"/>
      <c r="M192" s="247"/>
      <c r="N192" s="247"/>
      <c r="O192" s="247"/>
      <c r="P192" s="247"/>
      <c r="Q192" s="247"/>
      <c r="R192" s="250"/>
      <c r="S192" s="248"/>
      <c r="T192" s="247"/>
      <c r="U192" s="247"/>
      <c r="V192" s="247"/>
      <c r="W192" s="248"/>
      <c r="X192" s="247"/>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row>
    <row r="193" spans="1:56" s="2" customFormat="1" ht="11.25" x14ac:dyDescent="0.2">
      <c r="A193" s="247"/>
      <c r="B193" s="248"/>
      <c r="C193" s="247"/>
      <c r="D193" s="247"/>
      <c r="E193" s="247"/>
      <c r="F193" s="247"/>
      <c r="G193" s="248"/>
      <c r="H193" s="248"/>
      <c r="I193" s="425"/>
      <c r="J193" s="425"/>
      <c r="K193" s="248"/>
      <c r="L193" s="425"/>
      <c r="M193" s="247"/>
      <c r="N193" s="247"/>
      <c r="O193" s="247"/>
      <c r="P193" s="247"/>
      <c r="Q193" s="247"/>
      <c r="R193" s="250"/>
      <c r="S193" s="248"/>
      <c r="T193" s="247"/>
      <c r="U193" s="247"/>
      <c r="V193" s="247"/>
      <c r="W193" s="248"/>
      <c r="X193" s="247"/>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row>
    <row r="194" spans="1:56" s="2" customFormat="1" ht="11.25" x14ac:dyDescent="0.2">
      <c r="A194" s="247"/>
      <c r="B194" s="248"/>
      <c r="C194" s="247"/>
      <c r="D194" s="247"/>
      <c r="E194" s="247"/>
      <c r="F194" s="247"/>
      <c r="G194" s="248"/>
      <c r="H194" s="248"/>
      <c r="I194" s="425"/>
      <c r="J194" s="425"/>
      <c r="K194" s="248"/>
      <c r="L194" s="425"/>
      <c r="M194" s="247"/>
      <c r="N194" s="247"/>
      <c r="O194" s="247"/>
      <c r="P194" s="247"/>
      <c r="Q194" s="247"/>
      <c r="R194" s="250"/>
      <c r="S194" s="248"/>
      <c r="T194" s="247"/>
      <c r="U194" s="247"/>
      <c r="V194" s="247"/>
      <c r="W194" s="248"/>
      <c r="X194" s="247"/>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row>
    <row r="195" spans="1:56" s="2" customFormat="1" ht="11.25" x14ac:dyDescent="0.2">
      <c r="A195" s="247"/>
      <c r="B195" s="248"/>
      <c r="C195" s="247"/>
      <c r="D195" s="247"/>
      <c r="E195" s="247"/>
      <c r="F195" s="247"/>
      <c r="G195" s="248"/>
      <c r="H195" s="248"/>
      <c r="I195" s="425"/>
      <c r="J195" s="425"/>
      <c r="K195" s="248"/>
      <c r="L195" s="425"/>
      <c r="M195" s="247"/>
      <c r="N195" s="247"/>
      <c r="O195" s="247"/>
      <c r="P195" s="247"/>
      <c r="Q195" s="247"/>
      <c r="R195" s="250"/>
      <c r="S195" s="248"/>
      <c r="T195" s="247"/>
      <c r="U195" s="247"/>
      <c r="V195" s="247"/>
      <c r="W195" s="248"/>
      <c r="X195" s="247"/>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row>
    <row r="196" spans="1:56" s="2" customFormat="1" ht="11.25" x14ac:dyDescent="0.2">
      <c r="A196" s="247"/>
      <c r="B196" s="248"/>
      <c r="C196" s="247"/>
      <c r="D196" s="247"/>
      <c r="E196" s="247"/>
      <c r="F196" s="247"/>
      <c r="G196" s="248"/>
      <c r="H196" s="248"/>
      <c r="I196" s="425"/>
      <c r="J196" s="425"/>
      <c r="K196" s="248"/>
      <c r="L196" s="425"/>
      <c r="M196" s="247"/>
      <c r="N196" s="247"/>
      <c r="O196" s="247"/>
      <c r="P196" s="247"/>
      <c r="Q196" s="247"/>
      <c r="R196" s="250"/>
      <c r="S196" s="248"/>
      <c r="T196" s="247"/>
      <c r="U196" s="247"/>
      <c r="V196" s="247"/>
      <c r="W196" s="248"/>
      <c r="X196" s="247"/>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row>
    <row r="197" spans="1:56" s="2" customFormat="1" ht="11.25" x14ac:dyDescent="0.2">
      <c r="A197" s="247"/>
      <c r="B197" s="248"/>
      <c r="C197" s="247"/>
      <c r="D197" s="247"/>
      <c r="E197" s="247"/>
      <c r="F197" s="247"/>
      <c r="G197" s="248"/>
      <c r="H197" s="248"/>
      <c r="I197" s="425"/>
      <c r="J197" s="425"/>
      <c r="K197" s="248"/>
      <c r="L197" s="425"/>
      <c r="M197" s="247"/>
      <c r="N197" s="247"/>
      <c r="O197" s="247"/>
      <c r="P197" s="247"/>
      <c r="Q197" s="247"/>
      <c r="R197" s="250"/>
      <c r="S197" s="248"/>
      <c r="T197" s="247"/>
      <c r="U197" s="247"/>
      <c r="V197" s="247"/>
      <c r="W197" s="248"/>
      <c r="X197" s="247"/>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row>
    <row r="198" spans="1:56" s="2" customFormat="1" ht="11.25" x14ac:dyDescent="0.2">
      <c r="A198" s="247"/>
      <c r="B198" s="248"/>
      <c r="C198" s="247"/>
      <c r="D198" s="247"/>
      <c r="E198" s="247"/>
      <c r="F198" s="247"/>
      <c r="G198" s="248"/>
      <c r="H198" s="248"/>
      <c r="I198" s="425"/>
      <c r="J198" s="425"/>
      <c r="K198" s="248"/>
      <c r="L198" s="425"/>
      <c r="M198" s="247"/>
      <c r="N198" s="247"/>
      <c r="O198" s="247"/>
      <c r="P198" s="247"/>
      <c r="Q198" s="247"/>
      <c r="R198" s="250"/>
      <c r="S198" s="248"/>
      <c r="T198" s="247"/>
      <c r="U198" s="247"/>
      <c r="V198" s="247"/>
      <c r="W198" s="248"/>
      <c r="X198" s="247"/>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row>
    <row r="199" spans="1:56" s="2" customFormat="1" ht="11.25" x14ac:dyDescent="0.2">
      <c r="A199" s="247"/>
      <c r="B199" s="248"/>
      <c r="C199" s="247"/>
      <c r="D199" s="247"/>
      <c r="E199" s="247"/>
      <c r="F199" s="247"/>
      <c r="G199" s="248"/>
      <c r="H199" s="248"/>
      <c r="I199" s="425"/>
      <c r="J199" s="425"/>
      <c r="K199" s="248"/>
      <c r="L199" s="425"/>
      <c r="M199" s="247"/>
      <c r="N199" s="247"/>
      <c r="O199" s="247"/>
      <c r="P199" s="247"/>
      <c r="Q199" s="247"/>
      <c r="R199" s="250"/>
      <c r="S199" s="248"/>
      <c r="T199" s="247"/>
      <c r="U199" s="247"/>
      <c r="V199" s="247"/>
      <c r="W199" s="248"/>
      <c r="X199" s="247"/>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row>
    <row r="200" spans="1:56" s="2" customFormat="1" ht="11.25" x14ac:dyDescent="0.2">
      <c r="A200" s="247"/>
      <c r="B200" s="248"/>
      <c r="C200" s="247"/>
      <c r="D200" s="247"/>
      <c r="E200" s="247"/>
      <c r="F200" s="247"/>
      <c r="G200" s="248"/>
      <c r="H200" s="248"/>
      <c r="I200" s="425"/>
      <c r="J200" s="425"/>
      <c r="K200" s="248"/>
      <c r="L200" s="425"/>
      <c r="M200" s="247"/>
      <c r="N200" s="247"/>
      <c r="O200" s="247"/>
      <c r="P200" s="247"/>
      <c r="Q200" s="247"/>
      <c r="R200" s="250"/>
      <c r="S200" s="248"/>
      <c r="T200" s="247"/>
      <c r="U200" s="247"/>
      <c r="V200" s="247"/>
      <c r="W200" s="248"/>
      <c r="X200" s="247"/>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row>
    <row r="201" spans="1:56" s="2" customFormat="1" ht="11.25" x14ac:dyDescent="0.2">
      <c r="A201" s="247"/>
      <c r="B201" s="248"/>
      <c r="C201" s="247"/>
      <c r="D201" s="247"/>
      <c r="E201" s="247"/>
      <c r="F201" s="247"/>
      <c r="G201" s="248"/>
      <c r="H201" s="248"/>
      <c r="I201" s="425"/>
      <c r="J201" s="425"/>
      <c r="K201" s="248"/>
      <c r="L201" s="425"/>
      <c r="M201" s="247"/>
      <c r="N201" s="247"/>
      <c r="O201" s="247"/>
      <c r="P201" s="247"/>
      <c r="Q201" s="247"/>
      <c r="R201" s="250"/>
      <c r="S201" s="248"/>
      <c r="T201" s="247"/>
      <c r="U201" s="247"/>
      <c r="V201" s="247"/>
      <c r="W201" s="248"/>
      <c r="X201" s="247"/>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row>
    <row r="202" spans="1:56" s="2" customFormat="1" ht="11.25" x14ac:dyDescent="0.2">
      <c r="A202" s="247"/>
      <c r="B202" s="248"/>
      <c r="C202" s="247"/>
      <c r="D202" s="247"/>
      <c r="E202" s="247"/>
      <c r="F202" s="247"/>
      <c r="G202" s="248"/>
      <c r="H202" s="248"/>
      <c r="I202" s="425"/>
      <c r="J202" s="425"/>
      <c r="K202" s="248"/>
      <c r="L202" s="425"/>
      <c r="M202" s="247"/>
      <c r="N202" s="247"/>
      <c r="O202" s="247"/>
      <c r="P202" s="247"/>
      <c r="Q202" s="247"/>
      <c r="R202" s="250"/>
      <c r="S202" s="248"/>
      <c r="T202" s="247"/>
      <c r="U202" s="247"/>
      <c r="V202" s="247"/>
      <c r="W202" s="248"/>
      <c r="X202" s="247"/>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row>
    <row r="203" spans="1:56" s="2" customFormat="1" ht="11.25" x14ac:dyDescent="0.2">
      <c r="A203" s="247"/>
      <c r="B203" s="248"/>
      <c r="C203" s="247"/>
      <c r="D203" s="247"/>
      <c r="E203" s="247"/>
      <c r="F203" s="247"/>
      <c r="G203" s="248"/>
      <c r="H203" s="248"/>
      <c r="I203" s="425"/>
      <c r="J203" s="425"/>
      <c r="K203" s="248"/>
      <c r="L203" s="425"/>
      <c r="M203" s="247"/>
      <c r="N203" s="247"/>
      <c r="O203" s="247"/>
      <c r="P203" s="247"/>
      <c r="Q203" s="247"/>
      <c r="R203" s="250"/>
      <c r="S203" s="248"/>
      <c r="T203" s="247"/>
      <c r="U203" s="247"/>
      <c r="V203" s="247"/>
      <c r="W203" s="248"/>
      <c r="X203" s="247"/>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row>
    <row r="204" spans="1:56" s="2" customFormat="1" ht="11.25" x14ac:dyDescent="0.2">
      <c r="A204" s="247"/>
      <c r="B204" s="248"/>
      <c r="C204" s="247"/>
      <c r="D204" s="247"/>
      <c r="E204" s="247"/>
      <c r="F204" s="247"/>
      <c r="G204" s="248"/>
      <c r="H204" s="248"/>
      <c r="I204" s="425"/>
      <c r="J204" s="425"/>
      <c r="K204" s="248"/>
      <c r="L204" s="425"/>
      <c r="M204" s="247"/>
      <c r="N204" s="247"/>
      <c r="O204" s="247"/>
      <c r="P204" s="247"/>
      <c r="Q204" s="247"/>
      <c r="R204" s="250"/>
      <c r="S204" s="248"/>
      <c r="T204" s="247"/>
      <c r="U204" s="247"/>
      <c r="V204" s="247"/>
      <c r="W204" s="248"/>
      <c r="X204" s="247"/>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row>
    <row r="205" spans="1:56" s="2" customFormat="1" ht="11.25" x14ac:dyDescent="0.2">
      <c r="A205" s="247"/>
      <c r="B205" s="248"/>
      <c r="C205" s="247"/>
      <c r="D205" s="247"/>
      <c r="E205" s="247"/>
      <c r="F205" s="247"/>
      <c r="G205" s="248"/>
      <c r="H205" s="248"/>
      <c r="I205" s="425"/>
      <c r="J205" s="425"/>
      <c r="K205" s="248"/>
      <c r="L205" s="425"/>
      <c r="M205" s="247"/>
      <c r="N205" s="247"/>
      <c r="O205" s="247"/>
      <c r="P205" s="247"/>
      <c r="Q205" s="247"/>
      <c r="R205" s="250"/>
      <c r="S205" s="248"/>
      <c r="T205" s="247"/>
      <c r="U205" s="247"/>
      <c r="V205" s="247"/>
      <c r="W205" s="248"/>
      <c r="X205" s="247"/>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row>
    <row r="206" spans="1:56" s="2" customFormat="1" ht="11.25" x14ac:dyDescent="0.2">
      <c r="A206" s="247"/>
      <c r="B206" s="248"/>
      <c r="C206" s="247"/>
      <c r="D206" s="247"/>
      <c r="E206" s="247"/>
      <c r="F206" s="247"/>
      <c r="G206" s="248"/>
      <c r="H206" s="248"/>
      <c r="I206" s="425"/>
      <c r="J206" s="425"/>
      <c r="K206" s="248"/>
      <c r="L206" s="425"/>
      <c r="M206" s="247"/>
      <c r="N206" s="247"/>
      <c r="O206" s="247"/>
      <c r="P206" s="247"/>
      <c r="Q206" s="247"/>
      <c r="R206" s="250"/>
      <c r="S206" s="248"/>
      <c r="T206" s="247"/>
      <c r="U206" s="247"/>
      <c r="V206" s="247"/>
      <c r="W206" s="248"/>
      <c r="X206" s="247"/>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row>
    <row r="207" spans="1:56" s="2" customFormat="1" ht="11.25" x14ac:dyDescent="0.2">
      <c r="A207" s="247"/>
      <c r="B207" s="248"/>
      <c r="C207" s="247"/>
      <c r="D207" s="247"/>
      <c r="E207" s="247"/>
      <c r="F207" s="247"/>
      <c r="G207" s="248"/>
      <c r="H207" s="248"/>
      <c r="I207" s="425"/>
      <c r="J207" s="425"/>
      <c r="K207" s="248"/>
      <c r="L207" s="425"/>
      <c r="M207" s="247"/>
      <c r="N207" s="247"/>
      <c r="O207" s="247"/>
      <c r="P207" s="247"/>
      <c r="Q207" s="247"/>
      <c r="R207" s="250"/>
      <c r="S207" s="248"/>
      <c r="T207" s="247"/>
      <c r="U207" s="247"/>
      <c r="V207" s="247"/>
      <c r="W207" s="248"/>
      <c r="X207" s="247"/>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row>
    <row r="208" spans="1:56" s="2" customFormat="1" ht="11.25" x14ac:dyDescent="0.2">
      <c r="A208" s="247"/>
      <c r="B208" s="248"/>
      <c r="C208" s="247"/>
      <c r="D208" s="247"/>
      <c r="E208" s="247"/>
      <c r="F208" s="247"/>
      <c r="G208" s="248"/>
      <c r="H208" s="248"/>
      <c r="I208" s="425"/>
      <c r="J208" s="425"/>
      <c r="K208" s="248"/>
      <c r="L208" s="425"/>
      <c r="M208" s="247"/>
      <c r="N208" s="247"/>
      <c r="O208" s="247"/>
      <c r="P208" s="247"/>
      <c r="Q208" s="247"/>
      <c r="R208" s="250"/>
      <c r="S208" s="248"/>
      <c r="T208" s="247"/>
      <c r="U208" s="247"/>
      <c r="V208" s="247"/>
      <c r="W208" s="248"/>
      <c r="X208" s="247"/>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row>
    <row r="209" spans="1:56" s="2" customFormat="1" ht="11.25" x14ac:dyDescent="0.2">
      <c r="A209" s="247"/>
      <c r="B209" s="248"/>
      <c r="C209" s="247"/>
      <c r="D209" s="247"/>
      <c r="E209" s="247"/>
      <c r="F209" s="247"/>
      <c r="G209" s="248"/>
      <c r="H209" s="248"/>
      <c r="I209" s="425"/>
      <c r="J209" s="425"/>
      <c r="K209" s="248"/>
      <c r="L209" s="425"/>
      <c r="M209" s="247"/>
      <c r="N209" s="247"/>
      <c r="O209" s="247"/>
      <c r="P209" s="247"/>
      <c r="Q209" s="247"/>
      <c r="R209" s="250"/>
      <c r="S209" s="248"/>
      <c r="T209" s="247"/>
      <c r="U209" s="247"/>
      <c r="V209" s="247"/>
      <c r="W209" s="248"/>
      <c r="X209" s="247"/>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row>
    <row r="210" spans="1:56" s="2" customFormat="1" ht="11.25" x14ac:dyDescent="0.2">
      <c r="A210" s="247"/>
      <c r="B210" s="248"/>
      <c r="C210" s="247"/>
      <c r="D210" s="247"/>
      <c r="E210" s="247"/>
      <c r="F210" s="247"/>
      <c r="G210" s="248"/>
      <c r="H210" s="248"/>
      <c r="I210" s="425"/>
      <c r="J210" s="425"/>
      <c r="K210" s="248"/>
      <c r="L210" s="425"/>
      <c r="M210" s="247"/>
      <c r="N210" s="247"/>
      <c r="O210" s="247"/>
      <c r="P210" s="247"/>
      <c r="Q210" s="247"/>
      <c r="R210" s="250"/>
      <c r="S210" s="248"/>
      <c r="T210" s="247"/>
      <c r="U210" s="247"/>
      <c r="V210" s="247"/>
      <c r="W210" s="248"/>
      <c r="X210" s="247"/>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row>
    <row r="211" spans="1:56" s="2" customFormat="1" ht="11.25" x14ac:dyDescent="0.2">
      <c r="A211" s="453"/>
      <c r="B211" s="454"/>
      <c r="C211" s="453"/>
      <c r="D211" s="453"/>
      <c r="E211" s="453"/>
      <c r="F211" s="453"/>
      <c r="G211" s="454"/>
      <c r="H211" s="454"/>
      <c r="I211" s="455"/>
      <c r="J211" s="455"/>
      <c r="K211" s="454"/>
      <c r="L211" s="455"/>
      <c r="M211" s="453"/>
      <c r="N211" s="453"/>
      <c r="O211" s="453"/>
      <c r="P211" s="453"/>
      <c r="Q211" s="453"/>
      <c r="R211" s="456"/>
      <c r="S211" s="454"/>
      <c r="T211" s="453"/>
      <c r="U211" s="453"/>
      <c r="V211" s="453"/>
      <c r="W211" s="454"/>
      <c r="X211" s="453"/>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0"/>
      <c r="BD211" s="160"/>
    </row>
    <row r="212" spans="1:56" s="2" customFormat="1" ht="11.25" x14ac:dyDescent="0.2">
      <c r="B212" s="3"/>
      <c r="G212" s="3"/>
      <c r="H212" s="3"/>
      <c r="I212" s="98"/>
      <c r="J212" s="98"/>
      <c r="K212" s="3"/>
      <c r="L212" s="98"/>
      <c r="R212" s="239"/>
      <c r="S212" s="3"/>
      <c r="W212" s="3"/>
      <c r="Y212" s="462"/>
      <c r="Z212" s="462"/>
      <c r="AA212" s="462"/>
      <c r="AB212" s="462"/>
      <c r="AC212" s="462"/>
      <c r="AD212" s="462"/>
      <c r="AE212" s="462"/>
      <c r="AF212" s="462"/>
      <c r="AG212" s="462"/>
      <c r="AH212" s="462"/>
      <c r="AI212" s="462"/>
      <c r="AJ212" s="462"/>
      <c r="AK212" s="462"/>
      <c r="AL212" s="462"/>
      <c r="AM212" s="462"/>
      <c r="AN212" s="462"/>
      <c r="AO212" s="462"/>
      <c r="AP212" s="462"/>
      <c r="AQ212" s="462"/>
      <c r="AR212" s="462"/>
      <c r="AS212" s="462"/>
      <c r="AT212" s="462"/>
      <c r="AU212" s="462"/>
      <c r="AV212" s="462"/>
      <c r="AW212" s="462"/>
      <c r="AX212" s="462"/>
      <c r="AY212" s="462"/>
      <c r="AZ212" s="462"/>
      <c r="BA212" s="462"/>
      <c r="BB212" s="462"/>
      <c r="BC212" s="462"/>
      <c r="BD212" s="462"/>
    </row>
    <row r="213" spans="1:56" s="2" customFormat="1" ht="11.25" x14ac:dyDescent="0.2">
      <c r="B213" s="3"/>
      <c r="G213" s="3"/>
      <c r="H213" s="3"/>
      <c r="I213" s="98"/>
      <c r="J213" s="98"/>
      <c r="K213" s="3"/>
      <c r="L213" s="98"/>
      <c r="R213" s="239"/>
      <c r="S213" s="3"/>
      <c r="W213" s="3"/>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row>
    <row r="214" spans="1:56" s="2" customFormat="1" ht="11.25" x14ac:dyDescent="0.2">
      <c r="B214" s="3"/>
      <c r="G214" s="3"/>
      <c r="H214" s="3"/>
      <c r="I214" s="98"/>
      <c r="J214" s="98"/>
      <c r="K214" s="3"/>
      <c r="L214" s="98"/>
      <c r="R214" s="239"/>
      <c r="S214" s="3"/>
      <c r="W214" s="3"/>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row>
    <row r="215" spans="1:56" s="2" customFormat="1" ht="11.25" x14ac:dyDescent="0.2">
      <c r="B215" s="3"/>
      <c r="G215" s="3"/>
      <c r="H215" s="3"/>
      <c r="I215" s="98"/>
      <c r="J215" s="98"/>
      <c r="K215" s="3"/>
      <c r="L215" s="98"/>
      <c r="R215" s="239"/>
      <c r="S215" s="3"/>
      <c r="W215" s="3"/>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row>
    <row r="216" spans="1:56" s="2" customFormat="1" ht="11.25" x14ac:dyDescent="0.2">
      <c r="B216" s="3"/>
      <c r="G216" s="3"/>
      <c r="H216" s="3"/>
      <c r="I216" s="98"/>
      <c r="J216" s="98"/>
      <c r="K216" s="3"/>
      <c r="L216" s="98"/>
      <c r="R216" s="239"/>
      <c r="S216" s="3"/>
      <c r="W216" s="3"/>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row>
    <row r="217" spans="1:56" s="2" customFormat="1" ht="11.25" x14ac:dyDescent="0.2">
      <c r="B217" s="3"/>
      <c r="G217" s="3"/>
      <c r="H217" s="3"/>
      <c r="I217" s="98"/>
      <c r="J217" s="98"/>
      <c r="K217" s="3"/>
      <c r="L217" s="98"/>
      <c r="R217" s="239"/>
      <c r="S217" s="3"/>
      <c r="W217" s="3"/>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row>
    <row r="218" spans="1:56" s="2" customFormat="1" ht="11.25" x14ac:dyDescent="0.2">
      <c r="B218" s="3"/>
      <c r="G218" s="3"/>
      <c r="H218" s="3"/>
      <c r="I218" s="98"/>
      <c r="J218" s="98"/>
      <c r="K218" s="3"/>
      <c r="L218" s="98"/>
      <c r="R218" s="239"/>
      <c r="S218" s="3"/>
      <c r="W218" s="3"/>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row>
    <row r="219" spans="1:56" s="2" customFormat="1" ht="11.25" x14ac:dyDescent="0.2">
      <c r="B219" s="3"/>
      <c r="G219" s="3"/>
      <c r="H219" s="3"/>
      <c r="I219" s="98"/>
      <c r="J219" s="98"/>
      <c r="K219" s="3"/>
      <c r="L219" s="98"/>
      <c r="R219" s="239"/>
      <c r="S219" s="3"/>
      <c r="W219" s="3"/>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row>
    <row r="220" spans="1:56" s="2" customFormat="1" ht="11.25" x14ac:dyDescent="0.2">
      <c r="B220" s="3"/>
      <c r="G220" s="3"/>
      <c r="H220" s="3"/>
      <c r="I220" s="98"/>
      <c r="J220" s="98"/>
      <c r="K220" s="3"/>
      <c r="L220" s="98"/>
      <c r="R220" s="239"/>
      <c r="S220" s="3"/>
      <c r="W220" s="3"/>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row>
    <row r="221" spans="1:56" s="2" customFormat="1" ht="11.25" x14ac:dyDescent="0.2">
      <c r="B221" s="3"/>
      <c r="G221" s="3"/>
      <c r="H221" s="3"/>
      <c r="I221" s="98"/>
      <c r="J221" s="98"/>
      <c r="K221" s="3"/>
      <c r="L221" s="98"/>
      <c r="R221" s="239"/>
      <c r="S221" s="3"/>
      <c r="W221" s="3"/>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row>
    <row r="222" spans="1:56" s="2" customFormat="1" ht="11.25" x14ac:dyDescent="0.2">
      <c r="B222" s="3"/>
      <c r="G222" s="3"/>
      <c r="H222" s="3"/>
      <c r="I222" s="98"/>
      <c r="J222" s="98"/>
      <c r="K222" s="3"/>
      <c r="L222" s="98"/>
      <c r="R222" s="239"/>
      <c r="S222" s="3"/>
      <c r="W222" s="3"/>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row>
    <row r="223" spans="1:56" s="2" customFormat="1" ht="11.25" x14ac:dyDescent="0.2">
      <c r="B223" s="3"/>
      <c r="G223" s="3"/>
      <c r="H223" s="3"/>
      <c r="I223" s="98"/>
      <c r="J223" s="98"/>
      <c r="K223" s="3"/>
      <c r="L223" s="98"/>
      <c r="R223" s="239"/>
      <c r="S223" s="3"/>
      <c r="W223" s="3"/>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row>
    <row r="224" spans="1:56" s="2" customFormat="1" ht="11.25" x14ac:dyDescent="0.2">
      <c r="B224" s="3"/>
      <c r="G224" s="3"/>
      <c r="H224" s="3"/>
      <c r="I224" s="98"/>
      <c r="J224" s="98"/>
      <c r="K224" s="3"/>
      <c r="L224" s="98"/>
      <c r="R224" s="239"/>
      <c r="S224" s="3"/>
      <c r="W224" s="3"/>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row>
    <row r="225" spans="2:56" s="2" customFormat="1" ht="11.25" x14ac:dyDescent="0.2">
      <c r="B225" s="3"/>
      <c r="G225" s="3"/>
      <c r="H225" s="3"/>
      <c r="I225" s="98"/>
      <c r="J225" s="98"/>
      <c r="K225" s="3"/>
      <c r="L225" s="98"/>
      <c r="R225" s="239"/>
      <c r="S225" s="3"/>
      <c r="W225" s="3"/>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row>
    <row r="226" spans="2:56" s="2" customFormat="1" ht="11.25" x14ac:dyDescent="0.2">
      <c r="B226" s="3"/>
      <c r="G226" s="3"/>
      <c r="H226" s="3"/>
      <c r="I226" s="98"/>
      <c r="J226" s="98"/>
      <c r="K226" s="3"/>
      <c r="L226" s="98"/>
      <c r="R226" s="239"/>
      <c r="S226" s="3"/>
      <c r="W226" s="3"/>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row>
    <row r="227" spans="2:56" s="2" customFormat="1" ht="11.25" x14ac:dyDescent="0.2">
      <c r="B227" s="3"/>
      <c r="G227" s="3"/>
      <c r="H227" s="3"/>
      <c r="I227" s="98"/>
      <c r="J227" s="98"/>
      <c r="K227" s="3"/>
      <c r="L227" s="98"/>
      <c r="R227" s="239"/>
      <c r="S227" s="3"/>
      <c r="W227" s="3"/>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row>
    <row r="228" spans="2:56" s="2" customFormat="1" ht="11.25" x14ac:dyDescent="0.2">
      <c r="B228" s="3"/>
      <c r="G228" s="3"/>
      <c r="H228" s="3"/>
      <c r="I228" s="98"/>
      <c r="J228" s="98"/>
      <c r="K228" s="3"/>
      <c r="L228" s="98"/>
      <c r="R228" s="239"/>
      <c r="S228" s="3"/>
      <c r="W228" s="3"/>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row>
    <row r="229" spans="2:56" s="2" customFormat="1" ht="11.25" x14ac:dyDescent="0.2">
      <c r="B229" s="3"/>
      <c r="G229" s="3"/>
      <c r="H229" s="3"/>
      <c r="I229" s="98"/>
      <c r="J229" s="98"/>
      <c r="K229" s="3"/>
      <c r="L229" s="98"/>
      <c r="R229" s="239"/>
      <c r="S229" s="3"/>
      <c r="W229" s="3"/>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row>
    <row r="230" spans="2:56" s="2" customFormat="1" ht="11.25" x14ac:dyDescent="0.2">
      <c r="B230" s="3"/>
      <c r="G230" s="3"/>
      <c r="H230" s="3"/>
      <c r="I230" s="98"/>
      <c r="J230" s="98"/>
      <c r="K230" s="3"/>
      <c r="L230" s="98"/>
      <c r="R230" s="239"/>
      <c r="S230" s="3"/>
      <c r="W230" s="3"/>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row>
    <row r="231" spans="2:56" s="2" customFormat="1" ht="11.25" x14ac:dyDescent="0.2">
      <c r="B231" s="3"/>
      <c r="G231" s="3"/>
      <c r="H231" s="3"/>
      <c r="I231" s="98"/>
      <c r="J231" s="98"/>
      <c r="K231" s="3"/>
      <c r="L231" s="98"/>
      <c r="R231" s="239"/>
      <c r="S231" s="3"/>
      <c r="W231" s="3"/>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row>
    <row r="232" spans="2:56" s="2" customFormat="1" ht="11.25" x14ac:dyDescent="0.2">
      <c r="B232" s="3"/>
      <c r="G232" s="3"/>
      <c r="H232" s="3"/>
      <c r="I232" s="98"/>
      <c r="J232" s="98"/>
      <c r="K232" s="3"/>
      <c r="L232" s="98"/>
      <c r="R232" s="239"/>
      <c r="S232" s="3"/>
      <c r="W232" s="3"/>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row>
    <row r="233" spans="2:56" s="2" customFormat="1" ht="11.25" x14ac:dyDescent="0.2">
      <c r="B233" s="3"/>
      <c r="G233" s="3"/>
      <c r="H233" s="3"/>
      <c r="I233" s="98"/>
      <c r="J233" s="98"/>
      <c r="K233" s="3"/>
      <c r="L233" s="98"/>
      <c r="R233" s="239"/>
      <c r="S233" s="3"/>
      <c r="W233" s="3"/>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row>
    <row r="234" spans="2:56" s="2" customFormat="1" ht="11.25" x14ac:dyDescent="0.2">
      <c r="B234" s="3"/>
      <c r="G234" s="3"/>
      <c r="H234" s="3"/>
      <c r="I234" s="98"/>
      <c r="J234" s="98"/>
      <c r="K234" s="3"/>
      <c r="L234" s="98"/>
      <c r="R234" s="239"/>
      <c r="S234" s="3"/>
      <c r="W234" s="3"/>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row>
    <row r="235" spans="2:56" s="2" customFormat="1" ht="11.25" x14ac:dyDescent="0.2">
      <c r="B235" s="3"/>
      <c r="G235" s="3"/>
      <c r="H235" s="3"/>
      <c r="I235" s="98"/>
      <c r="J235" s="98"/>
      <c r="K235" s="3"/>
      <c r="L235" s="98"/>
      <c r="R235" s="239"/>
      <c r="S235" s="3"/>
      <c r="W235" s="3"/>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row>
    <row r="236" spans="2:56" s="2" customFormat="1" ht="11.25" x14ac:dyDescent="0.2">
      <c r="B236" s="3"/>
      <c r="G236" s="3"/>
      <c r="H236" s="3"/>
      <c r="I236" s="98"/>
      <c r="J236" s="98"/>
      <c r="K236" s="3"/>
      <c r="L236" s="98"/>
      <c r="R236" s="239"/>
      <c r="S236" s="3"/>
      <c r="W236" s="3"/>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row>
    <row r="237" spans="2:56" s="2" customFormat="1" ht="11.25" x14ac:dyDescent="0.2">
      <c r="B237" s="3"/>
      <c r="G237" s="3"/>
      <c r="H237" s="3"/>
      <c r="I237" s="98"/>
      <c r="J237" s="98"/>
      <c r="K237" s="3"/>
      <c r="L237" s="98"/>
      <c r="R237" s="239"/>
      <c r="S237" s="3"/>
      <c r="W237" s="3"/>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row>
    <row r="238" spans="2:56" s="2" customFormat="1" ht="11.25" x14ac:dyDescent="0.2">
      <c r="B238" s="3"/>
      <c r="G238" s="3"/>
      <c r="H238" s="3"/>
      <c r="I238" s="98"/>
      <c r="J238" s="98"/>
      <c r="K238" s="3"/>
      <c r="L238" s="98"/>
      <c r="R238" s="239"/>
      <c r="S238" s="3"/>
      <c r="W238" s="3"/>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row>
    <row r="239" spans="2:56" s="2" customFormat="1" ht="11.25" x14ac:dyDescent="0.2">
      <c r="B239" s="3"/>
      <c r="G239" s="3"/>
      <c r="H239" s="3"/>
      <c r="I239" s="98"/>
      <c r="J239" s="98"/>
      <c r="K239" s="3"/>
      <c r="L239" s="98"/>
      <c r="R239" s="239"/>
      <c r="S239" s="3"/>
      <c r="W239" s="3"/>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row>
    <row r="240" spans="2:56" s="2" customFormat="1" ht="11.25" x14ac:dyDescent="0.2">
      <c r="B240" s="3"/>
      <c r="G240" s="3"/>
      <c r="H240" s="3"/>
      <c r="I240" s="98"/>
      <c r="J240" s="98"/>
      <c r="K240" s="3"/>
      <c r="L240" s="98"/>
      <c r="R240" s="239"/>
      <c r="S240" s="3"/>
      <c r="W240" s="3"/>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row>
    <row r="241" spans="2:56" s="2" customFormat="1" ht="11.25" x14ac:dyDescent="0.2">
      <c r="B241" s="3"/>
      <c r="G241" s="3"/>
      <c r="H241" s="3"/>
      <c r="I241" s="98"/>
      <c r="J241" s="98"/>
      <c r="K241" s="3"/>
      <c r="L241" s="98"/>
      <c r="R241" s="239"/>
      <c r="S241" s="3"/>
      <c r="W241" s="3"/>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row>
    <row r="242" spans="2:56" s="2" customFormat="1" ht="11.25" x14ac:dyDescent="0.2">
      <c r="B242" s="3"/>
      <c r="G242" s="3"/>
      <c r="H242" s="3"/>
      <c r="I242" s="98"/>
      <c r="J242" s="98"/>
      <c r="K242" s="3"/>
      <c r="L242" s="98"/>
      <c r="R242" s="239"/>
      <c r="S242" s="3"/>
      <c r="W242" s="3"/>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row>
    <row r="243" spans="2:56" s="2" customFormat="1" ht="11.25" x14ac:dyDescent="0.2">
      <c r="B243" s="3"/>
      <c r="G243" s="3"/>
      <c r="H243" s="3"/>
      <c r="I243" s="98"/>
      <c r="J243" s="98"/>
      <c r="K243" s="3"/>
      <c r="L243" s="98"/>
      <c r="R243" s="239"/>
      <c r="S243" s="3"/>
      <c r="W243" s="3"/>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row>
    <row r="244" spans="2:56" s="2" customFormat="1" ht="11.25" x14ac:dyDescent="0.2">
      <c r="B244" s="3"/>
      <c r="G244" s="3"/>
      <c r="H244" s="3"/>
      <c r="I244" s="98"/>
      <c r="J244" s="98"/>
      <c r="K244" s="3"/>
      <c r="L244" s="98"/>
      <c r="R244" s="239"/>
      <c r="S244" s="3"/>
      <c r="W244" s="3"/>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row>
    <row r="245" spans="2:56" s="2" customFormat="1" ht="11.25" x14ac:dyDescent="0.2">
      <c r="B245" s="3"/>
      <c r="G245" s="3"/>
      <c r="H245" s="3"/>
      <c r="I245" s="98"/>
      <c r="J245" s="98"/>
      <c r="K245" s="3"/>
      <c r="L245" s="98"/>
      <c r="R245" s="239"/>
      <c r="S245" s="3"/>
      <c r="W245" s="3"/>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row>
    <row r="246" spans="2:56" s="2" customFormat="1" ht="11.25" x14ac:dyDescent="0.2">
      <c r="B246" s="3"/>
      <c r="G246" s="3"/>
      <c r="H246" s="3"/>
      <c r="I246" s="98"/>
      <c r="J246" s="98"/>
      <c r="K246" s="3"/>
      <c r="L246" s="98"/>
      <c r="R246" s="239"/>
      <c r="S246" s="3"/>
      <c r="W246" s="3"/>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row>
    <row r="247" spans="2:56" s="2" customFormat="1" ht="11.25" x14ac:dyDescent="0.2">
      <c r="B247" s="3"/>
      <c r="G247" s="3"/>
      <c r="H247" s="3"/>
      <c r="I247" s="98"/>
      <c r="J247" s="98"/>
      <c r="K247" s="3"/>
      <c r="L247" s="98"/>
      <c r="R247" s="239"/>
      <c r="S247" s="3"/>
      <c r="W247" s="3"/>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row>
    <row r="248" spans="2:56" s="2" customFormat="1" ht="11.25" x14ac:dyDescent="0.2">
      <c r="B248" s="3"/>
      <c r="G248" s="3"/>
      <c r="H248" s="3"/>
      <c r="I248" s="98"/>
      <c r="J248" s="98"/>
      <c r="K248" s="3"/>
      <c r="L248" s="98"/>
      <c r="R248" s="239"/>
      <c r="S248" s="3"/>
      <c r="W248" s="3"/>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row>
    <row r="249" spans="2:56" s="2" customFormat="1" ht="11.25" x14ac:dyDescent="0.2">
      <c r="B249" s="3"/>
      <c r="G249" s="3"/>
      <c r="H249" s="3"/>
      <c r="I249" s="98"/>
      <c r="J249" s="98"/>
      <c r="K249" s="3"/>
      <c r="L249" s="98"/>
      <c r="R249" s="239"/>
      <c r="S249" s="3"/>
      <c r="W249" s="3"/>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row>
    <row r="250" spans="2:56" s="2" customFormat="1" ht="11.25" x14ac:dyDescent="0.2">
      <c r="B250" s="3"/>
      <c r="G250" s="3"/>
      <c r="H250" s="3"/>
      <c r="I250" s="98"/>
      <c r="J250" s="98"/>
      <c r="K250" s="3"/>
      <c r="L250" s="98"/>
      <c r="R250" s="239"/>
      <c r="S250" s="3"/>
      <c r="W250" s="3"/>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row>
    <row r="251" spans="2:56" s="2" customFormat="1" ht="11.25" x14ac:dyDescent="0.2">
      <c r="B251" s="3"/>
      <c r="G251" s="3"/>
      <c r="H251" s="3"/>
      <c r="I251" s="98"/>
      <c r="J251" s="98"/>
      <c r="K251" s="3"/>
      <c r="L251" s="98"/>
      <c r="R251" s="239"/>
      <c r="S251" s="3"/>
      <c r="W251" s="3"/>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row>
    <row r="252" spans="2:56" s="2" customFormat="1" ht="11.25" x14ac:dyDescent="0.2">
      <c r="B252" s="3"/>
      <c r="G252" s="3"/>
      <c r="H252" s="3"/>
      <c r="I252" s="98"/>
      <c r="J252" s="98"/>
      <c r="K252" s="3"/>
      <c r="L252" s="98"/>
      <c r="R252" s="239"/>
      <c r="S252" s="3"/>
      <c r="W252" s="3"/>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row>
    <row r="253" spans="2:56" s="2" customFormat="1" ht="11.25" x14ac:dyDescent="0.2">
      <c r="B253" s="3"/>
      <c r="G253" s="3"/>
      <c r="H253" s="3"/>
      <c r="I253" s="98"/>
      <c r="J253" s="98"/>
      <c r="K253" s="3"/>
      <c r="L253" s="98"/>
      <c r="R253" s="239"/>
      <c r="S253" s="3"/>
      <c r="W253" s="3"/>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row>
    <row r="254" spans="2:56" s="2" customFormat="1" ht="11.25" x14ac:dyDescent="0.2">
      <c r="B254" s="3"/>
      <c r="G254" s="3"/>
      <c r="H254" s="3"/>
      <c r="I254" s="98"/>
      <c r="J254" s="98"/>
      <c r="K254" s="3"/>
      <c r="L254" s="98"/>
      <c r="R254" s="239"/>
      <c r="S254" s="3"/>
      <c r="W254" s="3"/>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row>
    <row r="255" spans="2:56" s="2" customFormat="1" ht="11.25" x14ac:dyDescent="0.2">
      <c r="B255" s="3"/>
      <c r="G255" s="3"/>
      <c r="H255" s="3"/>
      <c r="I255" s="98"/>
      <c r="J255" s="98"/>
      <c r="K255" s="3"/>
      <c r="L255" s="98"/>
      <c r="R255" s="239"/>
      <c r="S255" s="3"/>
      <c r="W255" s="3"/>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row>
    <row r="256" spans="2:56" s="2" customFormat="1" ht="11.25" x14ac:dyDescent="0.2">
      <c r="B256" s="3"/>
      <c r="G256" s="3"/>
      <c r="H256" s="3"/>
      <c r="I256" s="98"/>
      <c r="J256" s="98"/>
      <c r="K256" s="3"/>
      <c r="L256" s="98"/>
      <c r="R256" s="239"/>
      <c r="S256" s="3"/>
      <c r="W256" s="3"/>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row>
    <row r="257" spans="2:56" s="2" customFormat="1" ht="11.25" x14ac:dyDescent="0.2">
      <c r="B257" s="3"/>
      <c r="G257" s="3"/>
      <c r="H257" s="3"/>
      <c r="I257" s="98"/>
      <c r="J257" s="98"/>
      <c r="K257" s="3"/>
      <c r="L257" s="98"/>
      <c r="R257" s="239"/>
      <c r="S257" s="3"/>
      <c r="W257" s="3"/>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row>
    <row r="258" spans="2:56" s="2" customFormat="1" ht="11.25" x14ac:dyDescent="0.2">
      <c r="B258" s="3"/>
      <c r="G258" s="3"/>
      <c r="H258" s="3"/>
      <c r="I258" s="98"/>
      <c r="J258" s="98"/>
      <c r="K258" s="3"/>
      <c r="L258" s="98"/>
      <c r="R258" s="239"/>
      <c r="S258" s="3"/>
      <c r="W258" s="3"/>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row>
    <row r="259" spans="2:56" s="2" customFormat="1" ht="11.25" x14ac:dyDescent="0.2">
      <c r="B259" s="3"/>
      <c r="G259" s="3"/>
      <c r="H259" s="3"/>
      <c r="I259" s="98"/>
      <c r="J259" s="98"/>
      <c r="K259" s="3"/>
      <c r="L259" s="98"/>
      <c r="R259" s="239"/>
      <c r="S259" s="3"/>
      <c r="W259" s="3"/>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row>
    <row r="260" spans="2:56" s="2" customFormat="1" ht="11.25" x14ac:dyDescent="0.2">
      <c r="B260" s="3"/>
      <c r="G260" s="3"/>
      <c r="H260" s="3"/>
      <c r="I260" s="98"/>
      <c r="J260" s="98"/>
      <c r="K260" s="3"/>
      <c r="L260" s="98"/>
      <c r="R260" s="239"/>
      <c r="S260" s="3"/>
      <c r="W260" s="3"/>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row>
    <row r="261" spans="2:56" s="2" customFormat="1" ht="11.25" x14ac:dyDescent="0.2">
      <c r="B261" s="3"/>
      <c r="G261" s="3"/>
      <c r="H261" s="3"/>
      <c r="I261" s="98"/>
      <c r="J261" s="98"/>
      <c r="K261" s="3"/>
      <c r="L261" s="98"/>
      <c r="R261" s="239"/>
      <c r="S261" s="3"/>
      <c r="W261" s="3"/>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row>
    <row r="262" spans="2:56" s="2" customFormat="1" ht="11.25" x14ac:dyDescent="0.2">
      <c r="B262" s="3"/>
      <c r="G262" s="3"/>
      <c r="H262" s="3"/>
      <c r="I262" s="98"/>
      <c r="J262" s="98"/>
      <c r="K262" s="3"/>
      <c r="L262" s="98"/>
      <c r="R262" s="239"/>
      <c r="S262" s="3"/>
      <c r="W262" s="3"/>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row>
    <row r="263" spans="2:56" s="2" customFormat="1" ht="11.25" x14ac:dyDescent="0.2">
      <c r="B263" s="3"/>
      <c r="G263" s="3"/>
      <c r="H263" s="3"/>
      <c r="I263" s="98"/>
      <c r="J263" s="98"/>
      <c r="K263" s="3"/>
      <c r="L263" s="98"/>
      <c r="R263" s="239"/>
      <c r="S263" s="3"/>
      <c r="W263" s="3"/>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row>
    <row r="264" spans="2:56" s="2" customFormat="1" ht="11.25" x14ac:dyDescent="0.2">
      <c r="B264" s="3"/>
      <c r="G264" s="3"/>
      <c r="H264" s="3"/>
      <c r="I264" s="98"/>
      <c r="J264" s="98"/>
      <c r="K264" s="3"/>
      <c r="L264" s="98"/>
      <c r="R264" s="239"/>
      <c r="S264" s="3"/>
      <c r="W264" s="3"/>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row>
    <row r="265" spans="2:56" s="2" customFormat="1" ht="11.25" x14ac:dyDescent="0.2">
      <c r="B265" s="3"/>
      <c r="G265" s="3"/>
      <c r="H265" s="3"/>
      <c r="I265" s="98"/>
      <c r="J265" s="98"/>
      <c r="K265" s="3"/>
      <c r="L265" s="98"/>
      <c r="R265" s="239"/>
      <c r="S265" s="3"/>
      <c r="W265" s="3"/>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row>
    <row r="266" spans="2:56" s="2" customFormat="1" ht="11.25" x14ac:dyDescent="0.2">
      <c r="B266" s="3"/>
      <c r="G266" s="3"/>
      <c r="H266" s="3"/>
      <c r="I266" s="98"/>
      <c r="J266" s="98"/>
      <c r="K266" s="3"/>
      <c r="L266" s="98"/>
      <c r="R266" s="239"/>
      <c r="S266" s="3"/>
      <c r="W266" s="3"/>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row>
    <row r="267" spans="2:56" s="2" customFormat="1" ht="11.25" x14ac:dyDescent="0.2">
      <c r="B267" s="3"/>
      <c r="G267" s="3"/>
      <c r="H267" s="3"/>
      <c r="I267" s="98"/>
      <c r="J267" s="98"/>
      <c r="K267" s="3"/>
      <c r="L267" s="98"/>
      <c r="R267" s="239"/>
      <c r="S267" s="3"/>
      <c r="W267" s="3"/>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row>
    <row r="268" spans="2:56" s="2" customFormat="1" ht="11.25" x14ac:dyDescent="0.2">
      <c r="B268" s="3"/>
      <c r="G268" s="3"/>
      <c r="H268" s="3"/>
      <c r="I268" s="98"/>
      <c r="J268" s="98"/>
      <c r="K268" s="3"/>
      <c r="L268" s="98"/>
      <c r="R268" s="239"/>
      <c r="S268" s="3"/>
      <c r="W268" s="3"/>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row>
    <row r="269" spans="2:56" s="2" customFormat="1" ht="11.25" x14ac:dyDescent="0.2">
      <c r="B269" s="3"/>
      <c r="G269" s="3"/>
      <c r="H269" s="3"/>
      <c r="I269" s="98"/>
      <c r="J269" s="98"/>
      <c r="K269" s="3"/>
      <c r="L269" s="98"/>
      <c r="R269" s="239"/>
      <c r="S269" s="3"/>
      <c r="W269" s="3"/>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row>
    <row r="270" spans="2:56" s="2" customFormat="1" ht="11.25" x14ac:dyDescent="0.2">
      <c r="B270" s="3"/>
      <c r="G270" s="3"/>
      <c r="H270" s="3"/>
      <c r="I270" s="98"/>
      <c r="J270" s="98"/>
      <c r="K270" s="3"/>
      <c r="L270" s="98"/>
      <c r="R270" s="239"/>
      <c r="S270" s="3"/>
      <c r="W270" s="3"/>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row>
    <row r="271" spans="2:56" s="2" customFormat="1" ht="11.25" x14ac:dyDescent="0.2">
      <c r="B271" s="3"/>
      <c r="G271" s="3"/>
      <c r="H271" s="3"/>
      <c r="I271" s="98"/>
      <c r="J271" s="98"/>
      <c r="K271" s="3"/>
      <c r="L271" s="98"/>
      <c r="R271" s="239"/>
      <c r="S271" s="3"/>
      <c r="W271" s="3"/>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row>
    <row r="272" spans="2:56" s="2" customFormat="1" ht="11.25" x14ac:dyDescent="0.2">
      <c r="B272" s="3"/>
      <c r="G272" s="3"/>
      <c r="H272" s="3"/>
      <c r="I272" s="98"/>
      <c r="J272" s="98"/>
      <c r="K272" s="3"/>
      <c r="L272" s="98"/>
      <c r="R272" s="239"/>
      <c r="S272" s="3"/>
      <c r="W272" s="3"/>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row>
    <row r="273" spans="2:56" s="2" customFormat="1" ht="11.25" x14ac:dyDescent="0.2">
      <c r="B273" s="3"/>
      <c r="G273" s="3"/>
      <c r="H273" s="3"/>
      <c r="I273" s="98"/>
      <c r="J273" s="98"/>
      <c r="K273" s="3"/>
      <c r="L273" s="98"/>
      <c r="R273" s="239"/>
      <c r="S273" s="3"/>
      <c r="W273" s="3"/>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row>
    <row r="274" spans="2:56" s="2" customFormat="1" ht="11.25" x14ac:dyDescent="0.2">
      <c r="B274" s="3"/>
      <c r="G274" s="3"/>
      <c r="H274" s="3"/>
      <c r="I274" s="98"/>
      <c r="J274" s="98"/>
      <c r="K274" s="3"/>
      <c r="L274" s="98"/>
      <c r="R274" s="239"/>
      <c r="S274" s="3"/>
      <c r="W274" s="3"/>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row>
    <row r="275" spans="2:56" s="2" customFormat="1" ht="11.25" x14ac:dyDescent="0.2">
      <c r="B275" s="3"/>
      <c r="G275" s="3"/>
      <c r="H275" s="3"/>
      <c r="I275" s="98"/>
      <c r="J275" s="98"/>
      <c r="K275" s="3"/>
      <c r="L275" s="98"/>
      <c r="R275" s="239"/>
      <c r="S275" s="3"/>
      <c r="W275" s="3"/>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row>
    <row r="276" spans="2:56" s="2" customFormat="1" ht="11.25" x14ac:dyDescent="0.2">
      <c r="B276" s="3"/>
      <c r="G276" s="3"/>
      <c r="H276" s="3"/>
      <c r="I276" s="98"/>
      <c r="J276" s="98"/>
      <c r="K276" s="3"/>
      <c r="L276" s="98"/>
      <c r="R276" s="239"/>
      <c r="S276" s="3"/>
      <c r="W276" s="3"/>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row>
    <row r="277" spans="2:56" s="2" customFormat="1" ht="11.25" x14ac:dyDescent="0.2">
      <c r="B277" s="3"/>
      <c r="G277" s="3"/>
      <c r="H277" s="3"/>
      <c r="I277" s="98"/>
      <c r="J277" s="98"/>
      <c r="K277" s="3"/>
      <c r="L277" s="98"/>
      <c r="R277" s="239"/>
      <c r="S277" s="3"/>
      <c r="W277" s="3"/>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row>
    <row r="278" spans="2:56" s="2" customFormat="1" ht="11.25" x14ac:dyDescent="0.2">
      <c r="B278" s="3"/>
      <c r="G278" s="3"/>
      <c r="H278" s="3"/>
      <c r="I278" s="98"/>
      <c r="J278" s="98"/>
      <c r="K278" s="3"/>
      <c r="L278" s="98"/>
      <c r="R278" s="239"/>
      <c r="S278" s="3"/>
      <c r="W278" s="3"/>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row>
    <row r="279" spans="2:56" s="2" customFormat="1" ht="11.25" x14ac:dyDescent="0.2">
      <c r="B279" s="3"/>
      <c r="G279" s="3"/>
      <c r="H279" s="3"/>
      <c r="I279" s="98"/>
      <c r="J279" s="98"/>
      <c r="K279" s="3"/>
      <c r="L279" s="98"/>
      <c r="R279" s="239"/>
      <c r="S279" s="3"/>
      <c r="W279" s="3"/>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row>
    <row r="280" spans="2:56" s="2" customFormat="1" ht="11.25" x14ac:dyDescent="0.2">
      <c r="B280" s="3"/>
      <c r="G280" s="3"/>
      <c r="H280" s="3"/>
      <c r="I280" s="98"/>
      <c r="J280" s="98"/>
      <c r="K280" s="3"/>
      <c r="L280" s="98"/>
      <c r="R280" s="239"/>
      <c r="S280" s="3"/>
      <c r="W280" s="3"/>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row>
    <row r="281" spans="2:56" s="2" customFormat="1" ht="11.25" x14ac:dyDescent="0.2">
      <c r="B281" s="3"/>
      <c r="G281" s="3"/>
      <c r="H281" s="3"/>
      <c r="I281" s="98"/>
      <c r="J281" s="98"/>
      <c r="K281" s="3"/>
      <c r="L281" s="98"/>
      <c r="R281" s="239"/>
      <c r="S281" s="3"/>
      <c r="W281" s="3"/>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row>
    <row r="282" spans="2:56" s="2" customFormat="1" ht="11.25" x14ac:dyDescent="0.2">
      <c r="B282" s="3"/>
      <c r="G282" s="3"/>
      <c r="H282" s="3"/>
      <c r="I282" s="98"/>
      <c r="J282" s="98"/>
      <c r="K282" s="3"/>
      <c r="L282" s="98"/>
      <c r="R282" s="239"/>
      <c r="S282" s="3"/>
      <c r="W282" s="3"/>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row>
    <row r="283" spans="2:56" s="2" customFormat="1" ht="11.25" x14ac:dyDescent="0.2">
      <c r="B283" s="3"/>
      <c r="G283" s="3"/>
      <c r="H283" s="3"/>
      <c r="I283" s="98"/>
      <c r="J283" s="98"/>
      <c r="K283" s="3"/>
      <c r="L283" s="98"/>
      <c r="R283" s="239"/>
      <c r="S283" s="3"/>
      <c r="W283" s="3"/>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row>
    <row r="284" spans="2:56" s="2" customFormat="1" ht="11.25" x14ac:dyDescent="0.2">
      <c r="B284" s="3"/>
      <c r="G284" s="3"/>
      <c r="H284" s="3"/>
      <c r="I284" s="98"/>
      <c r="J284" s="98"/>
      <c r="K284" s="3"/>
      <c r="L284" s="98"/>
      <c r="R284" s="239"/>
      <c r="S284" s="3"/>
      <c r="W284" s="3"/>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row>
    <row r="285" spans="2:56" s="2" customFormat="1" ht="11.25" x14ac:dyDescent="0.2">
      <c r="B285" s="3"/>
      <c r="G285" s="3"/>
      <c r="H285" s="3"/>
      <c r="I285" s="98"/>
      <c r="J285" s="98"/>
      <c r="K285" s="3"/>
      <c r="L285" s="98"/>
      <c r="R285" s="239"/>
      <c r="S285" s="3"/>
      <c r="W285" s="3"/>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row>
    <row r="286" spans="2:56" s="2" customFormat="1" ht="11.25" x14ac:dyDescent="0.2">
      <c r="B286" s="3"/>
      <c r="G286" s="3"/>
      <c r="H286" s="3"/>
      <c r="I286" s="98"/>
      <c r="J286" s="98"/>
      <c r="K286" s="3"/>
      <c r="L286" s="98"/>
      <c r="R286" s="239"/>
      <c r="S286" s="3"/>
      <c r="W286" s="3"/>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row>
    <row r="287" spans="2:56" s="2" customFormat="1" ht="11.25" x14ac:dyDescent="0.2">
      <c r="B287" s="3"/>
      <c r="G287" s="3"/>
      <c r="H287" s="3"/>
      <c r="I287" s="98"/>
      <c r="J287" s="98"/>
      <c r="K287" s="3"/>
      <c r="L287" s="98"/>
      <c r="R287" s="239"/>
      <c r="S287" s="3"/>
      <c r="W287" s="3"/>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row>
    <row r="288" spans="2:56" s="2" customFormat="1" ht="11.25" x14ac:dyDescent="0.2">
      <c r="B288" s="3"/>
      <c r="G288" s="3"/>
      <c r="H288" s="3"/>
      <c r="I288" s="98"/>
      <c r="J288" s="98"/>
      <c r="K288" s="3"/>
      <c r="L288" s="98"/>
      <c r="R288" s="239"/>
      <c r="S288" s="3"/>
      <c r="W288" s="3"/>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row>
    <row r="289" spans="2:56" s="2" customFormat="1" ht="11.25" x14ac:dyDescent="0.2">
      <c r="B289" s="3"/>
      <c r="G289" s="3"/>
      <c r="H289" s="3"/>
      <c r="I289" s="98"/>
      <c r="J289" s="98"/>
      <c r="K289" s="3"/>
      <c r="L289" s="98"/>
      <c r="R289" s="239"/>
      <c r="S289" s="3"/>
      <c r="W289" s="3"/>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row>
    <row r="290" spans="2:56" s="2" customFormat="1" ht="11.25" x14ac:dyDescent="0.2">
      <c r="B290" s="3"/>
      <c r="G290" s="3"/>
      <c r="H290" s="3"/>
      <c r="I290" s="98"/>
      <c r="J290" s="98"/>
      <c r="K290" s="3"/>
      <c r="L290" s="98"/>
      <c r="R290" s="239"/>
      <c r="S290" s="3"/>
      <c r="W290" s="3"/>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row>
    <row r="291" spans="2:56" s="2" customFormat="1" ht="11.25" x14ac:dyDescent="0.2">
      <c r="B291" s="3"/>
      <c r="G291" s="3"/>
      <c r="H291" s="3"/>
      <c r="I291" s="98"/>
      <c r="J291" s="98"/>
      <c r="K291" s="3"/>
      <c r="L291" s="98"/>
      <c r="R291" s="239"/>
      <c r="S291" s="3"/>
      <c r="W291" s="3"/>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row>
    <row r="292" spans="2:56" s="2" customFormat="1" ht="11.25" x14ac:dyDescent="0.2">
      <c r="B292" s="3"/>
      <c r="G292" s="3"/>
      <c r="H292" s="3"/>
      <c r="I292" s="98"/>
      <c r="J292" s="98"/>
      <c r="K292" s="3"/>
      <c r="L292" s="98"/>
      <c r="R292" s="239"/>
      <c r="S292" s="3"/>
      <c r="W292" s="3"/>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row>
    <row r="293" spans="2:56" s="2" customFormat="1" ht="11.25" x14ac:dyDescent="0.2">
      <c r="B293" s="3"/>
      <c r="G293" s="3"/>
      <c r="H293" s="3"/>
      <c r="I293" s="98"/>
      <c r="J293" s="98"/>
      <c r="K293" s="3"/>
      <c r="L293" s="98"/>
      <c r="R293" s="239"/>
      <c r="S293" s="3"/>
      <c r="W293" s="3"/>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row>
    <row r="294" spans="2:56" s="2" customFormat="1" ht="11.25" x14ac:dyDescent="0.2">
      <c r="B294" s="3"/>
      <c r="G294" s="3"/>
      <c r="H294" s="3"/>
      <c r="I294" s="98"/>
      <c r="J294" s="98"/>
      <c r="K294" s="3"/>
      <c r="L294" s="98"/>
      <c r="R294" s="239"/>
      <c r="S294" s="3"/>
      <c r="W294" s="3"/>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row>
    <row r="295" spans="2:56" s="2" customFormat="1" ht="11.25" x14ac:dyDescent="0.2">
      <c r="B295" s="3"/>
      <c r="G295" s="3"/>
      <c r="H295" s="3"/>
      <c r="I295" s="98"/>
      <c r="J295" s="98"/>
      <c r="K295" s="3"/>
      <c r="L295" s="98"/>
      <c r="R295" s="239"/>
      <c r="S295" s="3"/>
      <c r="W295" s="3"/>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row>
    <row r="296" spans="2:56" s="2" customFormat="1" ht="11.25" x14ac:dyDescent="0.2">
      <c r="B296" s="3"/>
      <c r="G296" s="3"/>
      <c r="H296" s="3"/>
      <c r="I296" s="98"/>
      <c r="J296" s="98"/>
      <c r="K296" s="3"/>
      <c r="L296" s="98"/>
      <c r="R296" s="239"/>
      <c r="S296" s="3"/>
      <c r="W296" s="3"/>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row>
    <row r="297" spans="2:56" s="2" customFormat="1" ht="11.25" x14ac:dyDescent="0.2">
      <c r="B297" s="3"/>
      <c r="G297" s="3"/>
      <c r="H297" s="3"/>
      <c r="I297" s="98"/>
      <c r="J297" s="98"/>
      <c r="K297" s="3"/>
      <c r="L297" s="98"/>
      <c r="R297" s="239"/>
      <c r="S297" s="3"/>
      <c r="W297" s="3"/>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row>
    <row r="298" spans="2:56" s="2" customFormat="1" ht="11.25" x14ac:dyDescent="0.2">
      <c r="B298" s="3"/>
      <c r="G298" s="3"/>
      <c r="H298" s="3"/>
      <c r="I298" s="98"/>
      <c r="J298" s="98"/>
      <c r="K298" s="3"/>
      <c r="L298" s="98"/>
      <c r="R298" s="239"/>
      <c r="S298" s="3"/>
      <c r="W298" s="3"/>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row>
    <row r="299" spans="2:56" s="2" customFormat="1" ht="11.25" x14ac:dyDescent="0.2">
      <c r="B299" s="3"/>
      <c r="G299" s="3"/>
      <c r="H299" s="3"/>
      <c r="I299" s="98"/>
      <c r="J299" s="98"/>
      <c r="K299" s="3"/>
      <c r="L299" s="98"/>
      <c r="R299" s="239"/>
      <c r="S299" s="3"/>
      <c r="W299" s="3"/>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row>
    <row r="300" spans="2:56" s="2" customFormat="1" ht="11.25" x14ac:dyDescent="0.2">
      <c r="B300" s="3"/>
      <c r="G300" s="3"/>
      <c r="H300" s="3"/>
      <c r="I300" s="98"/>
      <c r="J300" s="98"/>
      <c r="K300" s="3"/>
      <c r="L300" s="98"/>
      <c r="R300" s="239"/>
      <c r="S300" s="3"/>
      <c r="W300" s="3"/>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row>
    <row r="301" spans="2:56" s="2" customFormat="1" ht="11.25" x14ac:dyDescent="0.2">
      <c r="B301" s="3"/>
      <c r="G301" s="3"/>
      <c r="H301" s="3"/>
      <c r="I301" s="98"/>
      <c r="J301" s="98"/>
      <c r="K301" s="3"/>
      <c r="L301" s="98"/>
      <c r="R301" s="239"/>
      <c r="S301" s="3"/>
      <c r="W301" s="3"/>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row>
    <row r="302" spans="2:56" s="2" customFormat="1" ht="11.25" x14ac:dyDescent="0.2">
      <c r="B302" s="3"/>
      <c r="G302" s="3"/>
      <c r="H302" s="3"/>
      <c r="I302" s="98"/>
      <c r="J302" s="98"/>
      <c r="K302" s="3"/>
      <c r="L302" s="98"/>
      <c r="R302" s="239"/>
      <c r="S302" s="3"/>
      <c r="W302" s="3"/>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row>
    <row r="303" spans="2:56" s="2" customFormat="1" ht="11.25" x14ac:dyDescent="0.2">
      <c r="B303" s="3"/>
      <c r="G303" s="3"/>
      <c r="H303" s="3"/>
      <c r="I303" s="98"/>
      <c r="J303" s="98"/>
      <c r="K303" s="3"/>
      <c r="L303" s="98"/>
      <c r="R303" s="239"/>
      <c r="S303" s="3"/>
      <c r="W303" s="3"/>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row>
    <row r="304" spans="2:56" s="2" customFormat="1" ht="11.25" x14ac:dyDescent="0.2">
      <c r="B304" s="3"/>
      <c r="G304" s="3"/>
      <c r="H304" s="3"/>
      <c r="I304" s="98"/>
      <c r="J304" s="98"/>
      <c r="K304" s="3"/>
      <c r="L304" s="98"/>
      <c r="R304" s="239"/>
      <c r="S304" s="3"/>
      <c r="W304" s="3"/>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row>
    <row r="305" spans="2:56" s="2" customFormat="1" ht="11.25" x14ac:dyDescent="0.2">
      <c r="B305" s="3"/>
      <c r="G305" s="3"/>
      <c r="H305" s="3"/>
      <c r="I305" s="98"/>
      <c r="J305" s="98"/>
      <c r="K305" s="3"/>
      <c r="L305" s="98"/>
      <c r="R305" s="239"/>
      <c r="S305" s="3"/>
      <c r="W305" s="3"/>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row>
    <row r="306" spans="2:56" s="2" customFormat="1" ht="11.25" x14ac:dyDescent="0.2">
      <c r="B306" s="3"/>
      <c r="G306" s="3"/>
      <c r="H306" s="3"/>
      <c r="I306" s="98"/>
      <c r="J306" s="98"/>
      <c r="K306" s="3"/>
      <c r="L306" s="98"/>
      <c r="R306" s="239"/>
      <c r="S306" s="3"/>
      <c r="W306" s="3"/>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row>
    <row r="307" spans="2:56" s="2" customFormat="1" ht="11.25" x14ac:dyDescent="0.2">
      <c r="B307" s="3"/>
      <c r="G307" s="3"/>
      <c r="H307" s="3"/>
      <c r="I307" s="98"/>
      <c r="J307" s="98"/>
      <c r="K307" s="3"/>
      <c r="L307" s="98"/>
      <c r="R307" s="239"/>
      <c r="S307" s="3"/>
      <c r="W307" s="3"/>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row>
    <row r="308" spans="2:56" s="2" customFormat="1" ht="11.25" x14ac:dyDescent="0.2">
      <c r="B308" s="3"/>
      <c r="G308" s="3"/>
      <c r="H308" s="3"/>
      <c r="I308" s="98"/>
      <c r="J308" s="98"/>
      <c r="K308" s="3"/>
      <c r="L308" s="98"/>
      <c r="R308" s="239"/>
      <c r="S308" s="3"/>
      <c r="W308" s="3"/>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row>
    <row r="309" spans="2:56" s="2" customFormat="1" ht="11.25" x14ac:dyDescent="0.2">
      <c r="B309" s="3"/>
      <c r="G309" s="3"/>
      <c r="H309" s="3"/>
      <c r="I309" s="98"/>
      <c r="J309" s="98"/>
      <c r="K309" s="3"/>
      <c r="L309" s="98"/>
      <c r="R309" s="239"/>
      <c r="S309" s="3"/>
      <c r="W309" s="3"/>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row>
    <row r="310" spans="2:56" s="2" customFormat="1" ht="11.25" x14ac:dyDescent="0.2">
      <c r="B310" s="3"/>
      <c r="G310" s="3"/>
      <c r="H310" s="3"/>
      <c r="I310" s="98"/>
      <c r="J310" s="98"/>
      <c r="K310" s="3"/>
      <c r="L310" s="98"/>
      <c r="R310" s="239"/>
      <c r="S310" s="3"/>
      <c r="W310" s="3"/>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row>
    <row r="311" spans="2:56" s="2" customFormat="1" ht="11.25" x14ac:dyDescent="0.2">
      <c r="B311" s="3"/>
      <c r="G311" s="3"/>
      <c r="H311" s="3"/>
      <c r="I311" s="98"/>
      <c r="J311" s="98"/>
      <c r="K311" s="3"/>
      <c r="L311" s="98"/>
      <c r="R311" s="239"/>
      <c r="S311" s="3"/>
      <c r="W311" s="3"/>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row>
    <row r="312" spans="2:56" s="2" customFormat="1" ht="11.25" x14ac:dyDescent="0.2">
      <c r="B312" s="3"/>
      <c r="G312" s="3"/>
      <c r="H312" s="3"/>
      <c r="I312" s="98"/>
      <c r="J312" s="98"/>
      <c r="K312" s="3"/>
      <c r="L312" s="98"/>
      <c r="R312" s="239"/>
      <c r="S312" s="3"/>
      <c r="W312" s="3"/>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row>
    <row r="313" spans="2:56" s="2" customFormat="1" ht="11.25" x14ac:dyDescent="0.2">
      <c r="B313" s="3"/>
      <c r="G313" s="3"/>
      <c r="H313" s="3"/>
      <c r="I313" s="98"/>
      <c r="J313" s="98"/>
      <c r="K313" s="3"/>
      <c r="L313" s="98"/>
      <c r="R313" s="239"/>
      <c r="S313" s="3"/>
      <c r="W313" s="3"/>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row>
    <row r="314" spans="2:56" s="2" customFormat="1" ht="11.25" x14ac:dyDescent="0.2">
      <c r="B314" s="3"/>
      <c r="G314" s="3"/>
      <c r="H314" s="3"/>
      <c r="I314" s="98"/>
      <c r="J314" s="98"/>
      <c r="K314" s="3"/>
      <c r="L314" s="98"/>
      <c r="R314" s="239"/>
      <c r="S314" s="3"/>
      <c r="W314" s="3"/>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row>
    <row r="315" spans="2:56" s="2" customFormat="1" ht="11.25" x14ac:dyDescent="0.2">
      <c r="B315" s="3"/>
      <c r="G315" s="3"/>
      <c r="H315" s="3"/>
      <c r="I315" s="98"/>
      <c r="J315" s="98"/>
      <c r="K315" s="3"/>
      <c r="L315" s="98"/>
      <c r="R315" s="239"/>
      <c r="S315" s="3"/>
      <c r="W315" s="3"/>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row>
    <row r="316" spans="2:56" s="2" customFormat="1" ht="11.25" x14ac:dyDescent="0.2">
      <c r="B316" s="3"/>
      <c r="G316" s="3"/>
      <c r="H316" s="3"/>
      <c r="I316" s="98"/>
      <c r="J316" s="98"/>
      <c r="K316" s="3"/>
      <c r="L316" s="98"/>
      <c r="R316" s="239"/>
      <c r="S316" s="3"/>
      <c r="W316" s="3"/>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row>
    <row r="317" spans="2:56" s="2" customFormat="1" ht="11.25" x14ac:dyDescent="0.2">
      <c r="B317" s="3"/>
      <c r="G317" s="3"/>
      <c r="H317" s="3"/>
      <c r="I317" s="98"/>
      <c r="J317" s="98"/>
      <c r="K317" s="3"/>
      <c r="L317" s="98"/>
      <c r="R317" s="239"/>
      <c r="S317" s="3"/>
      <c r="W317" s="3"/>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row>
    <row r="318" spans="2:56" s="2" customFormat="1" ht="11.25" x14ac:dyDescent="0.2">
      <c r="B318" s="3"/>
      <c r="G318" s="3"/>
      <c r="H318" s="3"/>
      <c r="I318" s="98"/>
      <c r="J318" s="98"/>
      <c r="K318" s="3"/>
      <c r="L318" s="98"/>
      <c r="R318" s="239"/>
      <c r="S318" s="3"/>
      <c r="W318" s="3"/>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row>
    <row r="319" spans="2:56" s="2" customFormat="1" ht="11.25" x14ac:dyDescent="0.2">
      <c r="B319" s="3"/>
      <c r="G319" s="3"/>
      <c r="H319" s="3"/>
      <c r="I319" s="98"/>
      <c r="J319" s="98"/>
      <c r="K319" s="3"/>
      <c r="L319" s="98"/>
      <c r="R319" s="239"/>
      <c r="S319" s="3"/>
      <c r="W319" s="3"/>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row>
    <row r="320" spans="2:56" s="2" customFormat="1" ht="11.25" x14ac:dyDescent="0.2">
      <c r="B320" s="3"/>
      <c r="G320" s="3"/>
      <c r="H320" s="3"/>
      <c r="I320" s="98"/>
      <c r="J320" s="98"/>
      <c r="K320" s="3"/>
      <c r="L320" s="98"/>
      <c r="R320" s="239"/>
      <c r="S320" s="3"/>
      <c r="W320" s="3"/>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row>
    <row r="321" spans="2:56" s="2" customFormat="1" ht="11.25" x14ac:dyDescent="0.2">
      <c r="B321" s="3"/>
      <c r="G321" s="3"/>
      <c r="H321" s="3"/>
      <c r="I321" s="98"/>
      <c r="J321" s="98"/>
      <c r="K321" s="3"/>
      <c r="L321" s="98"/>
      <c r="R321" s="239"/>
      <c r="S321" s="3"/>
      <c r="W321" s="3"/>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row>
    <row r="322" spans="2:56" s="2" customFormat="1" ht="11.25" x14ac:dyDescent="0.2">
      <c r="B322" s="3"/>
      <c r="G322" s="3"/>
      <c r="H322" s="3"/>
      <c r="I322" s="98"/>
      <c r="J322" s="98"/>
      <c r="K322" s="3"/>
      <c r="L322" s="98"/>
      <c r="R322" s="239"/>
      <c r="S322" s="3"/>
      <c r="W322" s="3"/>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row>
    <row r="323" spans="2:56" s="2" customFormat="1" ht="11.25" x14ac:dyDescent="0.2">
      <c r="B323" s="3"/>
      <c r="G323" s="3"/>
      <c r="H323" s="3"/>
      <c r="I323" s="98"/>
      <c r="J323" s="98"/>
      <c r="K323" s="3"/>
      <c r="L323" s="98"/>
      <c r="R323" s="239"/>
      <c r="S323" s="3"/>
      <c r="W323" s="3"/>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row>
    <row r="324" spans="2:56" s="2" customFormat="1" ht="11.25" x14ac:dyDescent="0.2">
      <c r="B324" s="3"/>
      <c r="G324" s="3"/>
      <c r="H324" s="3"/>
      <c r="I324" s="98"/>
      <c r="J324" s="98"/>
      <c r="K324" s="3"/>
      <c r="L324" s="98"/>
      <c r="R324" s="239"/>
      <c r="S324" s="3"/>
      <c r="W324" s="3"/>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row>
    <row r="325" spans="2:56" s="2" customFormat="1" ht="11.25" x14ac:dyDescent="0.2">
      <c r="B325" s="3"/>
      <c r="G325" s="3"/>
      <c r="H325" s="3"/>
      <c r="I325" s="98"/>
      <c r="J325" s="98"/>
      <c r="K325" s="3"/>
      <c r="L325" s="98"/>
      <c r="R325" s="239"/>
      <c r="S325" s="3"/>
      <c r="W325" s="3"/>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row>
    <row r="326" spans="2:56" s="2" customFormat="1" ht="11.25" x14ac:dyDescent="0.2">
      <c r="B326" s="3"/>
      <c r="G326" s="3"/>
      <c r="H326" s="3"/>
      <c r="I326" s="98"/>
      <c r="J326" s="98"/>
      <c r="K326" s="3"/>
      <c r="L326" s="98"/>
      <c r="R326" s="239"/>
      <c r="S326" s="3"/>
      <c r="W326" s="3"/>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row>
    <row r="327" spans="2:56" s="2" customFormat="1" ht="11.25" x14ac:dyDescent="0.2">
      <c r="B327" s="3"/>
      <c r="G327" s="3"/>
      <c r="H327" s="3"/>
      <c r="I327" s="98"/>
      <c r="J327" s="98"/>
      <c r="K327" s="3"/>
      <c r="L327" s="98"/>
      <c r="R327" s="239"/>
      <c r="S327" s="3"/>
      <c r="W327" s="3"/>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row>
    <row r="328" spans="2:56" s="2" customFormat="1" ht="11.25" x14ac:dyDescent="0.2">
      <c r="B328" s="3"/>
      <c r="G328" s="3"/>
      <c r="H328" s="3"/>
      <c r="I328" s="98"/>
      <c r="J328" s="98"/>
      <c r="K328" s="3"/>
      <c r="L328" s="98"/>
      <c r="R328" s="239"/>
      <c r="S328" s="3"/>
      <c r="W328" s="3"/>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row>
    <row r="329" spans="2:56" s="2" customFormat="1" ht="11.25" x14ac:dyDescent="0.2">
      <c r="B329" s="3"/>
      <c r="G329" s="3"/>
      <c r="H329" s="3"/>
      <c r="I329" s="98"/>
      <c r="J329" s="98"/>
      <c r="K329" s="3"/>
      <c r="L329" s="98"/>
      <c r="R329" s="239"/>
      <c r="S329" s="3"/>
      <c r="W329" s="3"/>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row>
    <row r="330" spans="2:56" s="2" customFormat="1" ht="11.25" x14ac:dyDescent="0.2">
      <c r="B330" s="3"/>
      <c r="G330" s="3"/>
      <c r="H330" s="3"/>
      <c r="I330" s="98"/>
      <c r="J330" s="98"/>
      <c r="K330" s="3"/>
      <c r="L330" s="98"/>
      <c r="R330" s="239"/>
      <c r="S330" s="3"/>
      <c r="W330" s="3"/>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row>
    <row r="331" spans="2:56" s="2" customFormat="1" ht="11.25" x14ac:dyDescent="0.2">
      <c r="B331" s="3"/>
      <c r="G331" s="3"/>
      <c r="H331" s="3"/>
      <c r="I331" s="98"/>
      <c r="J331" s="98"/>
      <c r="K331" s="3"/>
      <c r="L331" s="98"/>
      <c r="R331" s="239"/>
      <c r="S331" s="3"/>
      <c r="W331" s="3"/>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row>
    <row r="332" spans="2:56" s="2" customFormat="1" ht="11.25" x14ac:dyDescent="0.2">
      <c r="B332" s="3"/>
      <c r="G332" s="3"/>
      <c r="H332" s="3"/>
      <c r="I332" s="98"/>
      <c r="J332" s="98"/>
      <c r="K332" s="3"/>
      <c r="L332" s="98"/>
      <c r="R332" s="239"/>
      <c r="S332" s="3"/>
      <c r="W332" s="3"/>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row>
    <row r="333" spans="2:56" s="2" customFormat="1" ht="11.25" x14ac:dyDescent="0.2">
      <c r="B333" s="3"/>
      <c r="G333" s="3"/>
      <c r="H333" s="3"/>
      <c r="I333" s="98"/>
      <c r="J333" s="98"/>
      <c r="K333" s="3"/>
      <c r="L333" s="98"/>
      <c r="R333" s="239"/>
      <c r="S333" s="3"/>
      <c r="W333" s="3"/>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row>
    <row r="334" spans="2:56" s="2" customFormat="1" ht="11.25" x14ac:dyDescent="0.2">
      <c r="B334" s="3"/>
      <c r="G334" s="3"/>
      <c r="H334" s="3"/>
      <c r="I334" s="98"/>
      <c r="J334" s="98"/>
      <c r="K334" s="3"/>
      <c r="L334" s="98"/>
      <c r="R334" s="239"/>
      <c r="S334" s="3"/>
      <c r="W334" s="3"/>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row>
    <row r="335" spans="2:56" s="2" customFormat="1" ht="11.25" x14ac:dyDescent="0.2">
      <c r="B335" s="3"/>
      <c r="G335" s="3"/>
      <c r="H335" s="3"/>
      <c r="I335" s="98"/>
      <c r="J335" s="98"/>
      <c r="K335" s="3"/>
      <c r="L335" s="98"/>
      <c r="R335" s="239"/>
      <c r="S335" s="3"/>
      <c r="W335" s="3"/>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row>
    <row r="336" spans="2:56" s="2" customFormat="1" ht="11.25" x14ac:dyDescent="0.2">
      <c r="B336" s="3"/>
      <c r="G336" s="3"/>
      <c r="H336" s="3"/>
      <c r="I336" s="98"/>
      <c r="J336" s="98"/>
      <c r="K336" s="3"/>
      <c r="L336" s="98"/>
      <c r="R336" s="239"/>
      <c r="S336" s="3"/>
      <c r="W336" s="3"/>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row>
    <row r="337" spans="2:56" s="2" customFormat="1" ht="11.25" x14ac:dyDescent="0.2">
      <c r="B337" s="3"/>
      <c r="G337" s="3"/>
      <c r="H337" s="3"/>
      <c r="I337" s="98"/>
      <c r="J337" s="98"/>
      <c r="K337" s="3"/>
      <c r="L337" s="98"/>
      <c r="R337" s="239"/>
      <c r="S337" s="3"/>
      <c r="W337" s="3"/>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row>
    <row r="338" spans="2:56" s="2" customFormat="1" ht="11.25" x14ac:dyDescent="0.2">
      <c r="B338" s="3"/>
      <c r="G338" s="3"/>
      <c r="H338" s="3"/>
      <c r="I338" s="98"/>
      <c r="J338" s="98"/>
      <c r="K338" s="3"/>
      <c r="L338" s="98"/>
      <c r="R338" s="239"/>
      <c r="S338" s="3"/>
      <c r="W338" s="3"/>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row>
    <row r="339" spans="2:56" s="2" customFormat="1" ht="11.25" x14ac:dyDescent="0.2">
      <c r="B339" s="3"/>
      <c r="G339" s="3"/>
      <c r="H339" s="3"/>
      <c r="I339" s="98"/>
      <c r="J339" s="98"/>
      <c r="K339" s="3"/>
      <c r="L339" s="98"/>
      <c r="R339" s="239"/>
      <c r="S339" s="3"/>
      <c r="W339" s="3"/>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row>
    <row r="340" spans="2:56" s="2" customFormat="1" ht="11.25" x14ac:dyDescent="0.2">
      <c r="B340" s="3"/>
      <c r="G340" s="3"/>
      <c r="H340" s="3"/>
      <c r="I340" s="98"/>
      <c r="J340" s="98"/>
      <c r="K340" s="3"/>
      <c r="L340" s="98"/>
      <c r="R340" s="239"/>
      <c r="S340" s="3"/>
      <c r="W340" s="3"/>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row>
    <row r="341" spans="2:56" s="2" customFormat="1" ht="11.25" x14ac:dyDescent="0.2">
      <c r="B341" s="3"/>
      <c r="G341" s="3"/>
      <c r="H341" s="3"/>
      <c r="I341" s="98"/>
      <c r="J341" s="98"/>
      <c r="K341" s="3"/>
      <c r="L341" s="98"/>
      <c r="R341" s="239"/>
      <c r="S341" s="3"/>
      <c r="W341" s="3"/>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row>
    <row r="342" spans="2:56" s="2" customFormat="1" ht="11.25" x14ac:dyDescent="0.2">
      <c r="B342" s="3"/>
      <c r="G342" s="3"/>
      <c r="H342" s="3"/>
      <c r="I342" s="98"/>
      <c r="J342" s="98"/>
      <c r="K342" s="3"/>
      <c r="L342" s="98"/>
      <c r="R342" s="239"/>
      <c r="S342" s="3"/>
      <c r="W342" s="3"/>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row>
    <row r="343" spans="2:56" s="2" customFormat="1" ht="11.25" x14ac:dyDescent="0.2">
      <c r="B343" s="3"/>
      <c r="G343" s="3"/>
      <c r="H343" s="3"/>
      <c r="I343" s="98"/>
      <c r="J343" s="98"/>
      <c r="K343" s="3"/>
      <c r="L343" s="98"/>
      <c r="R343" s="239"/>
      <c r="S343" s="3"/>
      <c r="W343" s="3"/>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row>
    <row r="344" spans="2:56" s="2" customFormat="1" ht="11.25" x14ac:dyDescent="0.2">
      <c r="B344" s="3"/>
      <c r="G344" s="3"/>
      <c r="H344" s="3"/>
      <c r="I344" s="98"/>
      <c r="J344" s="98"/>
      <c r="K344" s="3"/>
      <c r="L344" s="98"/>
      <c r="R344" s="239"/>
      <c r="S344" s="3"/>
      <c r="W344" s="3"/>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row>
    <row r="345" spans="2:56" s="2" customFormat="1" ht="11.25" x14ac:dyDescent="0.2">
      <c r="B345" s="3"/>
      <c r="G345" s="3"/>
      <c r="H345" s="3"/>
      <c r="I345" s="98"/>
      <c r="J345" s="98"/>
      <c r="K345" s="3"/>
      <c r="L345" s="98"/>
      <c r="R345" s="239"/>
      <c r="S345" s="3"/>
      <c r="W345" s="3"/>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row>
    <row r="346" spans="2:56" s="2" customFormat="1" ht="11.25" x14ac:dyDescent="0.2">
      <c r="B346" s="3"/>
      <c r="G346" s="3"/>
      <c r="H346" s="3"/>
      <c r="I346" s="98"/>
      <c r="J346" s="98"/>
      <c r="K346" s="3"/>
      <c r="L346" s="98"/>
      <c r="R346" s="239"/>
      <c r="S346" s="3"/>
      <c r="W346" s="3"/>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row>
    <row r="347" spans="2:56" s="2" customFormat="1" ht="11.25" x14ac:dyDescent="0.2">
      <c r="B347" s="3"/>
      <c r="G347" s="3"/>
      <c r="H347" s="3"/>
      <c r="I347" s="98"/>
      <c r="J347" s="98"/>
      <c r="K347" s="3"/>
      <c r="L347" s="98"/>
      <c r="R347" s="239"/>
      <c r="S347" s="3"/>
      <c r="W347" s="3"/>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row>
    <row r="348" spans="2:56" s="2" customFormat="1" ht="11.25" x14ac:dyDescent="0.2">
      <c r="B348" s="3"/>
      <c r="G348" s="3"/>
      <c r="H348" s="3"/>
      <c r="I348" s="98"/>
      <c r="J348" s="98"/>
      <c r="K348" s="3"/>
      <c r="L348" s="98"/>
      <c r="R348" s="239"/>
      <c r="S348" s="3"/>
      <c r="W348" s="3"/>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row>
    <row r="349" spans="2:56" s="2" customFormat="1" ht="11.25" x14ac:dyDescent="0.2">
      <c r="B349" s="3"/>
      <c r="G349" s="3"/>
      <c r="H349" s="3"/>
      <c r="I349" s="98"/>
      <c r="J349" s="98"/>
      <c r="K349" s="3"/>
      <c r="L349" s="98"/>
      <c r="R349" s="239"/>
      <c r="S349" s="3"/>
      <c r="W349" s="3"/>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row>
    <row r="350" spans="2:56" s="2" customFormat="1" ht="11.25" x14ac:dyDescent="0.2">
      <c r="B350" s="3"/>
      <c r="G350" s="3"/>
      <c r="H350" s="3"/>
      <c r="I350" s="98"/>
      <c r="J350" s="98"/>
      <c r="K350" s="3"/>
      <c r="L350" s="98"/>
      <c r="R350" s="239"/>
      <c r="S350" s="3"/>
      <c r="W350" s="3"/>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row>
    <row r="351" spans="2:56" s="2" customFormat="1" ht="11.25" x14ac:dyDescent="0.2">
      <c r="B351" s="3"/>
      <c r="G351" s="3"/>
      <c r="H351" s="3"/>
      <c r="I351" s="98"/>
      <c r="J351" s="98"/>
      <c r="K351" s="3"/>
      <c r="L351" s="98"/>
      <c r="R351" s="239"/>
      <c r="S351" s="3"/>
      <c r="W351" s="3"/>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row>
    <row r="352" spans="2:56" s="2" customFormat="1" ht="11.25" x14ac:dyDescent="0.2">
      <c r="B352" s="3"/>
      <c r="G352" s="3"/>
      <c r="H352" s="3"/>
      <c r="I352" s="98"/>
      <c r="J352" s="98"/>
      <c r="K352" s="3"/>
      <c r="L352" s="98"/>
      <c r="R352" s="239"/>
      <c r="S352" s="3"/>
      <c r="W352" s="3"/>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row>
    <row r="353" spans="2:56" s="2" customFormat="1" ht="11.25" x14ac:dyDescent="0.2">
      <c r="B353" s="3"/>
      <c r="G353" s="3"/>
      <c r="H353" s="3"/>
      <c r="I353" s="98"/>
      <c r="J353" s="98"/>
      <c r="K353" s="3"/>
      <c r="L353" s="98"/>
      <c r="R353" s="239"/>
      <c r="S353" s="3"/>
      <c r="W353" s="3"/>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row>
    <row r="354" spans="2:56" s="2" customFormat="1" ht="11.25" x14ac:dyDescent="0.2">
      <c r="B354" s="3"/>
      <c r="G354" s="3"/>
      <c r="H354" s="3"/>
      <c r="I354" s="98"/>
      <c r="J354" s="98"/>
      <c r="K354" s="3"/>
      <c r="L354" s="98"/>
      <c r="R354" s="239"/>
      <c r="S354" s="3"/>
      <c r="W354" s="3"/>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row>
    <row r="355" spans="2:56" s="2" customFormat="1" ht="11.25" x14ac:dyDescent="0.2">
      <c r="B355" s="3"/>
      <c r="G355" s="3"/>
      <c r="H355" s="3"/>
      <c r="I355" s="98"/>
      <c r="J355" s="98"/>
      <c r="K355" s="3"/>
      <c r="L355" s="98"/>
      <c r="R355" s="239"/>
      <c r="S355" s="3"/>
      <c r="W355" s="3"/>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row>
    <row r="356" spans="2:56" s="2" customFormat="1" ht="11.25" x14ac:dyDescent="0.2">
      <c r="B356" s="3"/>
      <c r="G356" s="3"/>
      <c r="H356" s="3"/>
      <c r="I356" s="98"/>
      <c r="J356" s="98"/>
      <c r="K356" s="3"/>
      <c r="L356" s="98"/>
      <c r="R356" s="239"/>
      <c r="S356" s="3"/>
      <c r="W356" s="3"/>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row>
    <row r="357" spans="2:56" s="2" customFormat="1" ht="11.25" x14ac:dyDescent="0.2">
      <c r="B357" s="3"/>
      <c r="G357" s="3"/>
      <c r="H357" s="3"/>
      <c r="I357" s="98"/>
      <c r="J357" s="98"/>
      <c r="K357" s="3"/>
      <c r="L357" s="98"/>
      <c r="R357" s="239"/>
      <c r="S357" s="3"/>
      <c r="W357" s="3"/>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row>
    <row r="358" spans="2:56" s="2" customFormat="1" ht="11.25" x14ac:dyDescent="0.2">
      <c r="B358" s="3"/>
      <c r="G358" s="3"/>
      <c r="H358" s="3"/>
      <c r="I358" s="98"/>
      <c r="J358" s="98"/>
      <c r="K358" s="3"/>
      <c r="L358" s="98"/>
      <c r="R358" s="239"/>
      <c r="S358" s="3"/>
      <c r="W358" s="3"/>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row>
    <row r="359" spans="2:56" s="2" customFormat="1" ht="11.25" x14ac:dyDescent="0.2">
      <c r="B359" s="3"/>
      <c r="G359" s="3"/>
      <c r="H359" s="3"/>
      <c r="I359" s="98"/>
      <c r="J359" s="98"/>
      <c r="K359" s="3"/>
      <c r="L359" s="98"/>
      <c r="R359" s="239"/>
      <c r="S359" s="3"/>
      <c r="W359" s="3"/>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row>
    <row r="360" spans="2:56" s="2" customFormat="1" ht="11.25" x14ac:dyDescent="0.2">
      <c r="B360" s="3"/>
      <c r="G360" s="3"/>
      <c r="H360" s="3"/>
      <c r="I360" s="98"/>
      <c r="J360" s="98"/>
      <c r="K360" s="3"/>
      <c r="L360" s="98"/>
      <c r="R360" s="239"/>
      <c r="S360" s="3"/>
      <c r="W360" s="3"/>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row>
    <row r="361" spans="2:56" s="2" customFormat="1" ht="11.25" x14ac:dyDescent="0.2">
      <c r="B361" s="3"/>
      <c r="G361" s="3"/>
      <c r="H361" s="3"/>
      <c r="I361" s="98"/>
      <c r="J361" s="98"/>
      <c r="K361" s="3"/>
      <c r="L361" s="98"/>
      <c r="R361" s="239"/>
      <c r="S361" s="3"/>
      <c r="W361" s="3"/>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row>
    <row r="362" spans="2:56" s="2" customFormat="1" ht="11.25" x14ac:dyDescent="0.2">
      <c r="B362" s="3"/>
      <c r="G362" s="3"/>
      <c r="H362" s="3"/>
      <c r="I362" s="98"/>
      <c r="J362" s="98"/>
      <c r="K362" s="3"/>
      <c r="L362" s="98"/>
      <c r="R362" s="239"/>
      <c r="S362" s="3"/>
      <c r="W362" s="3"/>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row>
    <row r="363" spans="2:56" s="2" customFormat="1" ht="11.25" x14ac:dyDescent="0.2">
      <c r="B363" s="3"/>
      <c r="G363" s="3"/>
      <c r="H363" s="3"/>
      <c r="I363" s="98"/>
      <c r="J363" s="98"/>
      <c r="K363" s="3"/>
      <c r="L363" s="98"/>
      <c r="R363" s="239"/>
      <c r="S363" s="3"/>
      <c r="W363" s="3"/>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row>
    <row r="364" spans="2:56" s="2" customFormat="1" ht="11.25" x14ac:dyDescent="0.2">
      <c r="B364" s="3"/>
      <c r="G364" s="3"/>
      <c r="H364" s="3"/>
      <c r="I364" s="98"/>
      <c r="J364" s="98"/>
      <c r="K364" s="3"/>
      <c r="L364" s="98"/>
      <c r="R364" s="239"/>
      <c r="S364" s="3"/>
      <c r="W364" s="3"/>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row>
    <row r="365" spans="2:56" s="2" customFormat="1" ht="11.25" x14ac:dyDescent="0.2">
      <c r="B365" s="3"/>
      <c r="G365" s="3"/>
      <c r="H365" s="3"/>
      <c r="I365" s="98"/>
      <c r="J365" s="98"/>
      <c r="K365" s="3"/>
      <c r="L365" s="98"/>
      <c r="R365" s="239"/>
      <c r="S365" s="3"/>
      <c r="W365" s="3"/>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row>
    <row r="366" spans="2:56" s="2" customFormat="1" ht="11.25" x14ac:dyDescent="0.2">
      <c r="B366" s="3"/>
      <c r="G366" s="3"/>
      <c r="H366" s="3"/>
      <c r="I366" s="98"/>
      <c r="J366" s="98"/>
      <c r="K366" s="3"/>
      <c r="L366" s="98"/>
      <c r="R366" s="239"/>
      <c r="S366" s="3"/>
      <c r="W366" s="3"/>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row>
    <row r="367" spans="2:56" s="2" customFormat="1" ht="11.25" x14ac:dyDescent="0.2">
      <c r="B367" s="3"/>
      <c r="G367" s="3"/>
      <c r="H367" s="3"/>
      <c r="I367" s="98"/>
      <c r="J367" s="98"/>
      <c r="K367" s="3"/>
      <c r="L367" s="98"/>
      <c r="R367" s="239"/>
      <c r="S367" s="3"/>
      <c r="W367" s="3"/>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row>
    <row r="368" spans="2:56" s="2" customFormat="1" ht="11.25" x14ac:dyDescent="0.2">
      <c r="B368" s="3"/>
      <c r="G368" s="3"/>
      <c r="H368" s="3"/>
      <c r="I368" s="98"/>
      <c r="J368" s="98"/>
      <c r="K368" s="3"/>
      <c r="L368" s="98"/>
      <c r="R368" s="239"/>
      <c r="S368" s="3"/>
      <c r="W368" s="3"/>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row>
    <row r="369" spans="2:56" s="2" customFormat="1" ht="11.25" x14ac:dyDescent="0.2">
      <c r="B369" s="3"/>
      <c r="G369" s="3"/>
      <c r="H369" s="3"/>
      <c r="I369" s="98"/>
      <c r="J369" s="98"/>
      <c r="K369" s="3"/>
      <c r="L369" s="98"/>
      <c r="R369" s="239"/>
      <c r="S369" s="3"/>
      <c r="W369" s="3"/>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row>
    <row r="370" spans="2:56" s="2" customFormat="1" ht="11.25" x14ac:dyDescent="0.2">
      <c r="B370" s="3"/>
      <c r="G370" s="3"/>
      <c r="H370" s="3"/>
      <c r="I370" s="98"/>
      <c r="J370" s="98"/>
      <c r="K370" s="3"/>
      <c r="L370" s="98"/>
      <c r="R370" s="239"/>
      <c r="S370" s="3"/>
      <c r="W370" s="3"/>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row>
    <row r="371" spans="2:56" s="2" customFormat="1" ht="11.25" x14ac:dyDescent="0.2">
      <c r="B371" s="3"/>
      <c r="G371" s="3"/>
      <c r="H371" s="3"/>
      <c r="I371" s="98"/>
      <c r="J371" s="98"/>
      <c r="K371" s="3"/>
      <c r="L371" s="98"/>
      <c r="R371" s="239"/>
      <c r="S371" s="3"/>
      <c r="W371" s="3"/>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row>
    <row r="372" spans="2:56" s="2" customFormat="1" ht="11.25" x14ac:dyDescent="0.2">
      <c r="B372" s="3"/>
      <c r="G372" s="3"/>
      <c r="H372" s="3"/>
      <c r="I372" s="98"/>
      <c r="J372" s="98"/>
      <c r="K372" s="3"/>
      <c r="L372" s="98"/>
      <c r="R372" s="239"/>
      <c r="S372" s="3"/>
      <c r="W372" s="3"/>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row>
    <row r="373" spans="2:56" s="2" customFormat="1" ht="11.25" x14ac:dyDescent="0.2">
      <c r="B373" s="3"/>
      <c r="G373" s="3"/>
      <c r="H373" s="3"/>
      <c r="I373" s="98"/>
      <c r="J373" s="98"/>
      <c r="K373" s="3"/>
      <c r="L373" s="98"/>
      <c r="R373" s="239"/>
      <c r="S373" s="3"/>
      <c r="W373" s="3"/>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row>
    <row r="374" spans="2:56" s="2" customFormat="1" ht="11.25" x14ac:dyDescent="0.2">
      <c r="B374" s="3"/>
      <c r="G374" s="3"/>
      <c r="H374" s="3"/>
      <c r="I374" s="98"/>
      <c r="J374" s="98"/>
      <c r="K374" s="3"/>
      <c r="L374" s="98"/>
      <c r="R374" s="239"/>
      <c r="S374" s="3"/>
      <c r="W374" s="3"/>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row>
    <row r="375" spans="2:56" s="2" customFormat="1" ht="11.25" x14ac:dyDescent="0.2">
      <c r="B375" s="3"/>
      <c r="G375" s="3"/>
      <c r="H375" s="3"/>
      <c r="I375" s="98"/>
      <c r="J375" s="98"/>
      <c r="K375" s="3"/>
      <c r="L375" s="98"/>
      <c r="R375" s="239"/>
      <c r="S375" s="3"/>
      <c r="W375" s="3"/>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row>
    <row r="376" spans="2:56" s="2" customFormat="1" ht="11.25" x14ac:dyDescent="0.2">
      <c r="B376" s="3"/>
      <c r="G376" s="3"/>
      <c r="H376" s="3"/>
      <c r="I376" s="98"/>
      <c r="J376" s="98"/>
      <c r="K376" s="3"/>
      <c r="L376" s="98"/>
      <c r="R376" s="239"/>
      <c r="S376" s="3"/>
      <c r="W376" s="3"/>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row>
    <row r="377" spans="2:56" s="2" customFormat="1" ht="11.25" x14ac:dyDescent="0.2">
      <c r="B377" s="3"/>
      <c r="G377" s="3"/>
      <c r="H377" s="3"/>
      <c r="I377" s="98"/>
      <c r="J377" s="98"/>
      <c r="K377" s="3"/>
      <c r="L377" s="98"/>
      <c r="R377" s="239"/>
      <c r="S377" s="3"/>
      <c r="W377" s="3"/>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row>
    <row r="378" spans="2:56" s="2" customFormat="1" ht="11.25" x14ac:dyDescent="0.2">
      <c r="B378" s="3"/>
      <c r="G378" s="3"/>
      <c r="H378" s="3"/>
      <c r="I378" s="98"/>
      <c r="J378" s="98"/>
      <c r="K378" s="3"/>
      <c r="L378" s="98"/>
      <c r="R378" s="239"/>
      <c r="S378" s="3"/>
      <c r="W378" s="3"/>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row>
    <row r="379" spans="2:56" s="2" customFormat="1" ht="11.25" x14ac:dyDescent="0.2">
      <c r="B379" s="3"/>
      <c r="G379" s="3"/>
      <c r="H379" s="3"/>
      <c r="I379" s="98"/>
      <c r="J379" s="98"/>
      <c r="K379" s="3"/>
      <c r="L379" s="98"/>
      <c r="R379" s="239"/>
      <c r="S379" s="3"/>
      <c r="W379" s="3"/>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row>
    <row r="380" spans="2:56" s="2" customFormat="1" ht="11.25" x14ac:dyDescent="0.2">
      <c r="B380" s="3"/>
      <c r="G380" s="3"/>
      <c r="H380" s="3"/>
      <c r="I380" s="98"/>
      <c r="J380" s="98"/>
      <c r="K380" s="3"/>
      <c r="L380" s="98"/>
      <c r="R380" s="239"/>
      <c r="S380" s="3"/>
      <c r="W380" s="3"/>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row>
    <row r="381" spans="2:56" s="2" customFormat="1" ht="11.25" x14ac:dyDescent="0.2">
      <c r="B381" s="3"/>
      <c r="G381" s="3"/>
      <c r="H381" s="3"/>
      <c r="I381" s="98"/>
      <c r="J381" s="98"/>
      <c r="K381" s="3"/>
      <c r="L381" s="98"/>
      <c r="R381" s="239"/>
      <c r="S381" s="3"/>
      <c r="W381" s="3"/>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row>
    <row r="382" spans="2:56" s="2" customFormat="1" ht="11.25" x14ac:dyDescent="0.2">
      <c r="B382" s="3"/>
      <c r="G382" s="3"/>
      <c r="H382" s="3"/>
      <c r="I382" s="98"/>
      <c r="J382" s="98"/>
      <c r="K382" s="3"/>
      <c r="L382" s="98"/>
      <c r="R382" s="239"/>
      <c r="S382" s="3"/>
      <c r="W382" s="3"/>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row>
    <row r="383" spans="2:56" s="2" customFormat="1" ht="11.25" x14ac:dyDescent="0.2">
      <c r="B383" s="3"/>
      <c r="G383" s="3"/>
      <c r="H383" s="3"/>
      <c r="I383" s="98"/>
      <c r="J383" s="98"/>
      <c r="K383" s="3"/>
      <c r="L383" s="98"/>
      <c r="R383" s="239"/>
      <c r="S383" s="3"/>
      <c r="W383" s="3"/>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row>
    <row r="384" spans="2:56" x14ac:dyDescent="0.25">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row>
    <row r="385" spans="25:56" x14ac:dyDescent="0.25">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row>
    <row r="386" spans="25:56" x14ac:dyDescent="0.25">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row>
    <row r="387" spans="25:56" x14ac:dyDescent="0.25">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row>
    <row r="388" spans="25:56" x14ac:dyDescent="0.25">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row>
    <row r="389" spans="25:56" x14ac:dyDescent="0.25">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row>
    <row r="390" spans="25:56" x14ac:dyDescent="0.25">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row>
    <row r="391" spans="25:56" x14ac:dyDescent="0.25">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row>
    <row r="392" spans="25:56" x14ac:dyDescent="0.25">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row>
    <row r="393" spans="25:56" x14ac:dyDescent="0.25">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row>
    <row r="394" spans="25:56" x14ac:dyDescent="0.25">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row>
    <row r="395" spans="25:56" x14ac:dyDescent="0.25">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row>
    <row r="396" spans="25:56" x14ac:dyDescent="0.25">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row>
    <row r="397" spans="25:56" x14ac:dyDescent="0.25">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row>
    <row r="398" spans="25:56" x14ac:dyDescent="0.25">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row>
    <row r="399" spans="25:56" x14ac:dyDescent="0.25">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row>
    <row r="400" spans="25:56" x14ac:dyDescent="0.25">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row>
    <row r="401" spans="25:56" x14ac:dyDescent="0.25">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row>
    <row r="402" spans="25:56" x14ac:dyDescent="0.25">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row>
    <row r="403" spans="25:56" x14ac:dyDescent="0.25">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row>
    <row r="404" spans="25:56" x14ac:dyDescent="0.25">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row>
    <row r="405" spans="25:56" x14ac:dyDescent="0.25">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row>
    <row r="406" spans="25:56" x14ac:dyDescent="0.25">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row>
    <row r="407" spans="25:56" x14ac:dyDescent="0.25">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row>
    <row r="408" spans="25:56" x14ac:dyDescent="0.25">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row>
    <row r="409" spans="25:56" x14ac:dyDescent="0.25">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row>
    <row r="410" spans="25:56" x14ac:dyDescent="0.25">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row>
    <row r="411" spans="25:56" x14ac:dyDescent="0.25">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row>
    <row r="412" spans="25:56" x14ac:dyDescent="0.25">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row>
    <row r="413" spans="25:56" x14ac:dyDescent="0.25">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row>
    <row r="414" spans="25:56" x14ac:dyDescent="0.25">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row>
    <row r="415" spans="25:56" x14ac:dyDescent="0.25">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row>
    <row r="416" spans="25:56" x14ac:dyDescent="0.25">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row>
    <row r="417" spans="25:56" x14ac:dyDescent="0.25">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row>
    <row r="418" spans="25:56" x14ac:dyDescent="0.25">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row>
    <row r="419" spans="25:56" x14ac:dyDescent="0.25">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row>
    <row r="420" spans="25:56" x14ac:dyDescent="0.25">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row>
    <row r="421" spans="25:56" x14ac:dyDescent="0.25">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row>
    <row r="422" spans="25:56" x14ac:dyDescent="0.25">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row>
    <row r="423" spans="25:56" x14ac:dyDescent="0.25">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row>
    <row r="424" spans="25:56" x14ac:dyDescent="0.25">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row>
    <row r="425" spans="25:56" x14ac:dyDescent="0.25">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row>
    <row r="426" spans="25:56" x14ac:dyDescent="0.25">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row>
    <row r="427" spans="25:56" x14ac:dyDescent="0.25">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row>
    <row r="428" spans="25:56" x14ac:dyDescent="0.25">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row>
    <row r="429" spans="25:56" x14ac:dyDescent="0.25">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row>
    <row r="430" spans="25:56" x14ac:dyDescent="0.25">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row>
    <row r="431" spans="25:56" x14ac:dyDescent="0.25">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row>
    <row r="432" spans="25:56" x14ac:dyDescent="0.25">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row>
    <row r="433" spans="25:56" x14ac:dyDescent="0.25">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row>
    <row r="434" spans="25:56" x14ac:dyDescent="0.25">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row>
    <row r="435" spans="25:56" x14ac:dyDescent="0.25">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row>
    <row r="436" spans="25:56" x14ac:dyDescent="0.25">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row>
    <row r="437" spans="25:56" x14ac:dyDescent="0.25">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row>
    <row r="438" spans="25:56" x14ac:dyDescent="0.25">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row>
    <row r="439" spans="25:56" x14ac:dyDescent="0.25">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row>
    <row r="440" spans="25:56" x14ac:dyDescent="0.25">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row>
    <row r="441" spans="25:56" x14ac:dyDescent="0.25">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row>
    <row r="442" spans="25:56" x14ac:dyDescent="0.25">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row>
    <row r="443" spans="25:56" x14ac:dyDescent="0.25">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row>
    <row r="444" spans="25:56" x14ac:dyDescent="0.25">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row>
    <row r="445" spans="25:56" x14ac:dyDescent="0.25">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row>
    <row r="446" spans="25:56" x14ac:dyDescent="0.25">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row>
    <row r="447" spans="25:56" x14ac:dyDescent="0.25">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row>
    <row r="448" spans="25:56" x14ac:dyDescent="0.25">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row>
    <row r="449" spans="25:56" x14ac:dyDescent="0.25">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row>
    <row r="450" spans="25:56" x14ac:dyDescent="0.25">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row>
    <row r="451" spans="25:56" x14ac:dyDescent="0.25">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row>
    <row r="452" spans="25:56" x14ac:dyDescent="0.25">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row>
    <row r="453" spans="25:56" x14ac:dyDescent="0.25">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row>
    <row r="454" spans="25:56" x14ac:dyDescent="0.25">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row>
    <row r="455" spans="25:56" x14ac:dyDescent="0.25">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row>
    <row r="456" spans="25:56" x14ac:dyDescent="0.25">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row>
    <row r="457" spans="25:56" x14ac:dyDescent="0.25">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row>
    <row r="458" spans="25:56" x14ac:dyDescent="0.25">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row>
    <row r="459" spans="25:56" x14ac:dyDescent="0.25">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row>
    <row r="460" spans="25:56" x14ac:dyDescent="0.25">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row>
    <row r="461" spans="25:56" x14ac:dyDescent="0.25">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row>
    <row r="462" spans="25:56" x14ac:dyDescent="0.25">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row>
    <row r="463" spans="25:56" x14ac:dyDescent="0.25">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row>
    <row r="464" spans="25:56" x14ac:dyDescent="0.25">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row>
    <row r="465" spans="25:56" x14ac:dyDescent="0.25">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row>
    <row r="466" spans="25:56" x14ac:dyDescent="0.25">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row>
    <row r="467" spans="25:56" x14ac:dyDescent="0.25">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row>
    <row r="468" spans="25:56" x14ac:dyDescent="0.25">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row>
    <row r="469" spans="25:56" x14ac:dyDescent="0.25">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row>
    <row r="470" spans="25:56" x14ac:dyDescent="0.25">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row>
    <row r="471" spans="25:56" x14ac:dyDescent="0.25">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row>
    <row r="472" spans="25:56" x14ac:dyDescent="0.25">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row>
    <row r="473" spans="25:56" x14ac:dyDescent="0.25">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row>
    <row r="474" spans="25:56" x14ac:dyDescent="0.25">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row>
    <row r="475" spans="25:56" x14ac:dyDescent="0.25">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row>
    <row r="476" spans="25:56" x14ac:dyDescent="0.25">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row>
    <row r="477" spans="25:56" x14ac:dyDescent="0.25">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row>
    <row r="478" spans="25:56" x14ac:dyDescent="0.25">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row>
    <row r="479" spans="25:56" x14ac:dyDescent="0.25">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row>
    <row r="480" spans="25:56" x14ac:dyDescent="0.25">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row>
    <row r="481" spans="25:56" x14ac:dyDescent="0.25">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row>
    <row r="482" spans="25:56" x14ac:dyDescent="0.25">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row>
    <row r="483" spans="25:56" x14ac:dyDescent="0.25">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row>
    <row r="484" spans="25:56" x14ac:dyDescent="0.25">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row>
    <row r="485" spans="25:56" x14ac:dyDescent="0.25">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row>
    <row r="486" spans="25:56" x14ac:dyDescent="0.25">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row>
    <row r="487" spans="25:56" x14ac:dyDescent="0.25">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row>
    <row r="488" spans="25:56" x14ac:dyDescent="0.25">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row>
    <row r="489" spans="25:56" x14ac:dyDescent="0.25">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row>
    <row r="490" spans="25:56" x14ac:dyDescent="0.25">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row>
    <row r="491" spans="25:56" x14ac:dyDescent="0.25">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row>
    <row r="492" spans="25:56" x14ac:dyDescent="0.25">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row>
    <row r="493" spans="25:56" x14ac:dyDescent="0.25">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row>
    <row r="494" spans="25:56" x14ac:dyDescent="0.25">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row>
    <row r="495" spans="25:56" x14ac:dyDescent="0.25">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row>
    <row r="496" spans="25:56" x14ac:dyDescent="0.25">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row>
    <row r="497" spans="25:56" x14ac:dyDescent="0.25">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row>
    <row r="498" spans="25:56" x14ac:dyDescent="0.25">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row>
    <row r="499" spans="25:56" x14ac:dyDescent="0.25">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row>
    <row r="500" spans="25:56" x14ac:dyDescent="0.25">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row>
    <row r="501" spans="25:56" x14ac:dyDescent="0.25">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row>
    <row r="502" spans="25:56" x14ac:dyDescent="0.25">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row>
    <row r="503" spans="25:56" x14ac:dyDescent="0.25">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row>
    <row r="504" spans="25:56" x14ac:dyDescent="0.25">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row>
    <row r="505" spans="25:56" x14ac:dyDescent="0.25">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row>
    <row r="506" spans="25:56" x14ac:dyDescent="0.25">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row>
    <row r="507" spans="25:56" x14ac:dyDescent="0.25">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row>
    <row r="508" spans="25:56" x14ac:dyDescent="0.25">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row>
    <row r="509" spans="25:56" x14ac:dyDescent="0.25">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row>
    <row r="510" spans="25:56" x14ac:dyDescent="0.25">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row>
    <row r="511" spans="25:56" x14ac:dyDescent="0.25">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row>
    <row r="512" spans="25:56" x14ac:dyDescent="0.25">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row>
    <row r="513" spans="25:56" x14ac:dyDescent="0.25">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row>
    <row r="514" spans="25:56" x14ac:dyDescent="0.25">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row>
    <row r="515" spans="25:56" x14ac:dyDescent="0.25">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row>
    <row r="516" spans="25:56" x14ac:dyDescent="0.25">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row>
    <row r="517" spans="25:56" x14ac:dyDescent="0.25">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row>
    <row r="518" spans="25:56" x14ac:dyDescent="0.25">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row>
    <row r="519" spans="25:56" x14ac:dyDescent="0.25">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row>
    <row r="520" spans="25:56" x14ac:dyDescent="0.25">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row>
    <row r="521" spans="25:56" x14ac:dyDescent="0.25">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row>
    <row r="522" spans="25:56" x14ac:dyDescent="0.25">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row>
    <row r="523" spans="25:56" x14ac:dyDescent="0.25">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row>
    <row r="524" spans="25:56" x14ac:dyDescent="0.25">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row>
    <row r="525" spans="25:56" x14ac:dyDescent="0.25">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row>
    <row r="526" spans="25:56" x14ac:dyDescent="0.25">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row>
    <row r="527" spans="25:56" x14ac:dyDescent="0.25">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row>
    <row r="528" spans="25:56" x14ac:dyDescent="0.25">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row>
    <row r="529" spans="25:56" x14ac:dyDescent="0.25">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row>
    <row r="530" spans="25:56" x14ac:dyDescent="0.25">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row>
    <row r="531" spans="25:56" x14ac:dyDescent="0.25">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row>
    <row r="532" spans="25:56" x14ac:dyDescent="0.25">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row>
    <row r="533" spans="25:56" x14ac:dyDescent="0.25">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row>
    <row r="534" spans="25:56" x14ac:dyDescent="0.25">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row>
    <row r="535" spans="25:56" x14ac:dyDescent="0.25">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row>
    <row r="536" spans="25:56" x14ac:dyDescent="0.25">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row>
    <row r="537" spans="25:56" x14ac:dyDescent="0.25">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row>
    <row r="538" spans="25:56" x14ac:dyDescent="0.25">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row>
    <row r="539" spans="25:56" x14ac:dyDescent="0.25">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row>
    <row r="540" spans="25:56" x14ac:dyDescent="0.25">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row>
    <row r="541" spans="25:56" x14ac:dyDescent="0.25">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row>
    <row r="542" spans="25:56" x14ac:dyDescent="0.25">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row>
    <row r="543" spans="25:56" x14ac:dyDescent="0.25">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row>
    <row r="544" spans="25:56" x14ac:dyDescent="0.25">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row>
    <row r="545" spans="25:56" x14ac:dyDescent="0.25">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row>
    <row r="546" spans="25:56" x14ac:dyDescent="0.25">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row>
    <row r="547" spans="25:56" x14ac:dyDescent="0.25">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row>
    <row r="548" spans="25:56" x14ac:dyDescent="0.25">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row>
    <row r="549" spans="25:56" x14ac:dyDescent="0.25">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row>
    <row r="550" spans="25:56" x14ac:dyDescent="0.25">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row>
    <row r="551" spans="25:56" x14ac:dyDescent="0.25">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row>
    <row r="552" spans="25:56" x14ac:dyDescent="0.25">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row>
    <row r="553" spans="25:56" x14ac:dyDescent="0.25">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row>
    <row r="554" spans="25:56" x14ac:dyDescent="0.25">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row>
    <row r="555" spans="25:56" x14ac:dyDescent="0.25">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row>
    <row r="556" spans="25:56" x14ac:dyDescent="0.25">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row>
    <row r="557" spans="25:56" x14ac:dyDescent="0.25">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row>
    <row r="558" spans="25:56" x14ac:dyDescent="0.25">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row>
    <row r="559" spans="25:56" x14ac:dyDescent="0.25">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row>
    <row r="560" spans="25:56" x14ac:dyDescent="0.25">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row>
    <row r="561" spans="25:56" x14ac:dyDescent="0.25">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row>
    <row r="562" spans="25:56" x14ac:dyDescent="0.25">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row>
    <row r="563" spans="25:56" x14ac:dyDescent="0.25">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row>
    <row r="564" spans="25:56" x14ac:dyDescent="0.25">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row>
    <row r="565" spans="25:56" x14ac:dyDescent="0.25">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row>
    <row r="566" spans="25:56" x14ac:dyDescent="0.25">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row>
    <row r="567" spans="25:56" x14ac:dyDescent="0.25">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row>
    <row r="568" spans="25:56" x14ac:dyDescent="0.25">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row>
    <row r="569" spans="25:56" x14ac:dyDescent="0.25">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row>
    <row r="570" spans="25:56" x14ac:dyDescent="0.25">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row>
    <row r="571" spans="25:56" x14ac:dyDescent="0.25">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row>
    <row r="572" spans="25:56" x14ac:dyDescent="0.25">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row>
    <row r="573" spans="25:56" x14ac:dyDescent="0.25">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row>
    <row r="574" spans="25:56" x14ac:dyDescent="0.25">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row>
    <row r="575" spans="25:56" x14ac:dyDescent="0.25">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row>
    <row r="576" spans="25:56" x14ac:dyDescent="0.25">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row>
    <row r="577" spans="25:56" x14ac:dyDescent="0.25">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row>
    <row r="578" spans="25:56" x14ac:dyDescent="0.25">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row>
    <row r="579" spans="25:56" x14ac:dyDescent="0.25">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row>
    <row r="580" spans="25:56" x14ac:dyDescent="0.25">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row>
    <row r="581" spans="25:56" x14ac:dyDescent="0.25">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row>
    <row r="582" spans="25:56" x14ac:dyDescent="0.25">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row>
    <row r="583" spans="25:56" x14ac:dyDescent="0.25">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row>
    <row r="584" spans="25:56" x14ac:dyDescent="0.25">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row>
    <row r="585" spans="25:56" x14ac:dyDescent="0.25">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row>
    <row r="586" spans="25:56" x14ac:dyDescent="0.25">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row>
    <row r="587" spans="25:56" x14ac:dyDescent="0.25">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row>
    <row r="588" spans="25:56" x14ac:dyDescent="0.25">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row>
    <row r="589" spans="25:56" x14ac:dyDescent="0.25">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row>
    <row r="590" spans="25:56" x14ac:dyDescent="0.25">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row>
    <row r="591" spans="25:56" x14ac:dyDescent="0.25">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row>
    <row r="592" spans="25:56" x14ac:dyDescent="0.25">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row>
    <row r="593" spans="25:56" x14ac:dyDescent="0.25">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row>
    <row r="594" spans="25:56" x14ac:dyDescent="0.25">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row>
    <row r="595" spans="25:56" x14ac:dyDescent="0.25">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row>
    <row r="596" spans="25:56" x14ac:dyDescent="0.25">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row>
    <row r="597" spans="25:56" x14ac:dyDescent="0.25">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row>
    <row r="598" spans="25:56" x14ac:dyDescent="0.25">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row>
    <row r="599" spans="25:56" x14ac:dyDescent="0.25">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row>
    <row r="600" spans="25:56" x14ac:dyDescent="0.25">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row>
    <row r="601" spans="25:56" x14ac:dyDescent="0.25">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row>
    <row r="602" spans="25:56" x14ac:dyDescent="0.25">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row>
    <row r="603" spans="25:56" x14ac:dyDescent="0.25">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row>
    <row r="604" spans="25:56" x14ac:dyDescent="0.25">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row>
    <row r="605" spans="25:56" x14ac:dyDescent="0.25">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row>
    <row r="606" spans="25:56" x14ac:dyDescent="0.25">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row>
    <row r="607" spans="25:56" x14ac:dyDescent="0.25">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row>
    <row r="608" spans="25:56" x14ac:dyDescent="0.25">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row>
    <row r="609" spans="25:56" x14ac:dyDescent="0.25">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row>
    <row r="610" spans="25:56" x14ac:dyDescent="0.25">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row>
    <row r="611" spans="25:56" x14ac:dyDescent="0.25">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row>
    <row r="612" spans="25:56" x14ac:dyDescent="0.25">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row>
    <row r="613" spans="25:56" x14ac:dyDescent="0.25">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row>
    <row r="614" spans="25:56" x14ac:dyDescent="0.25">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row>
    <row r="615" spans="25:56" x14ac:dyDescent="0.25">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row>
    <row r="616" spans="25:56" x14ac:dyDescent="0.25">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row>
    <row r="617" spans="25:56" x14ac:dyDescent="0.25">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row>
    <row r="618" spans="25:56" x14ac:dyDescent="0.25">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row>
    <row r="619" spans="25:56" x14ac:dyDescent="0.25">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row>
    <row r="620" spans="25:56" x14ac:dyDescent="0.25">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row>
    <row r="621" spans="25:56" x14ac:dyDescent="0.25">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row>
    <row r="622" spans="25:56" x14ac:dyDescent="0.25">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row>
    <row r="623" spans="25:56" x14ac:dyDescent="0.25">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row>
    <row r="624" spans="25:56" x14ac:dyDescent="0.25">
      <c r="Y624" s="419"/>
      <c r="Z624" s="419"/>
      <c r="AA624" s="419"/>
      <c r="AB624" s="419"/>
      <c r="AC624" s="419"/>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row>
    <row r="625" spans="25:56" x14ac:dyDescent="0.25">
      <c r="Y625" s="419"/>
      <c r="Z625" s="419"/>
      <c r="AA625" s="419"/>
      <c r="AB625" s="419"/>
      <c r="AC625" s="419"/>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row>
    <row r="626" spans="25:56" x14ac:dyDescent="0.25">
      <c r="Y626" s="419"/>
      <c r="Z626" s="419"/>
      <c r="AA626" s="419"/>
      <c r="AB626" s="419"/>
      <c r="AC626" s="419"/>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row>
    <row r="627" spans="25:56" x14ac:dyDescent="0.25">
      <c r="Y627" s="419"/>
      <c r="Z627" s="419"/>
      <c r="AA627" s="419"/>
      <c r="AB627" s="419"/>
      <c r="AC627" s="419"/>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row>
    <row r="628" spans="25:56" x14ac:dyDescent="0.25">
      <c r="Y628" s="419"/>
      <c r="Z628" s="419"/>
      <c r="AA628" s="419"/>
      <c r="AB628" s="419"/>
      <c r="AC628" s="419"/>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row>
    <row r="629" spans="25:56" x14ac:dyDescent="0.25">
      <c r="Y629" s="419"/>
      <c r="Z629" s="419"/>
      <c r="AA629" s="419"/>
      <c r="AB629" s="419"/>
      <c r="AC629" s="419"/>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row>
    <row r="630" spans="25:56" x14ac:dyDescent="0.25">
      <c r="Y630" s="419"/>
      <c r="Z630" s="419"/>
      <c r="AA630" s="419"/>
      <c r="AB630" s="419"/>
      <c r="AC630" s="419"/>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row>
    <row r="631" spans="25:56" x14ac:dyDescent="0.25">
      <c r="Y631" s="419"/>
      <c r="Z631" s="419"/>
      <c r="AA631" s="419"/>
      <c r="AB631" s="419"/>
      <c r="AC631" s="419"/>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row>
    <row r="632" spans="25:56" x14ac:dyDescent="0.25">
      <c r="Y632" s="419"/>
      <c r="Z632" s="419"/>
      <c r="AA632" s="419"/>
      <c r="AB632" s="419"/>
      <c r="AC632" s="419"/>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row>
    <row r="633" spans="25:56" x14ac:dyDescent="0.25">
      <c r="Y633" s="419"/>
      <c r="Z633" s="419"/>
      <c r="AA633" s="419"/>
      <c r="AB633" s="419"/>
      <c r="AC633" s="419"/>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row>
    <row r="634" spans="25:56" x14ac:dyDescent="0.25">
      <c r="Y634" s="419"/>
      <c r="Z634" s="419"/>
      <c r="AA634" s="419"/>
      <c r="AB634" s="419"/>
      <c r="AC634" s="419"/>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row>
    <row r="635" spans="25:56" x14ac:dyDescent="0.25">
      <c r="Y635" s="419"/>
      <c r="Z635" s="419"/>
      <c r="AA635" s="419"/>
      <c r="AB635" s="419"/>
      <c r="AC635" s="419"/>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row>
    <row r="636" spans="25:56" x14ac:dyDescent="0.25">
      <c r="Y636" s="419"/>
      <c r="Z636" s="419"/>
      <c r="AA636" s="419"/>
      <c r="AB636" s="419"/>
      <c r="AC636" s="419"/>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row>
    <row r="637" spans="25:56" x14ac:dyDescent="0.25">
      <c r="Y637" s="419"/>
      <c r="Z637" s="419"/>
      <c r="AA637" s="419"/>
      <c r="AB637" s="419"/>
      <c r="AC637" s="419"/>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row>
    <row r="638" spans="25:56" x14ac:dyDescent="0.25">
      <c r="Y638" s="419"/>
      <c r="Z638" s="419"/>
      <c r="AA638" s="419"/>
      <c r="AB638" s="419"/>
      <c r="AC638" s="419"/>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row>
    <row r="639" spans="25:56" x14ac:dyDescent="0.25">
      <c r="Y639" s="419"/>
      <c r="Z639" s="419"/>
      <c r="AA639" s="419"/>
      <c r="AB639" s="419"/>
      <c r="AC639" s="419"/>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row>
    <row r="640" spans="25:56" x14ac:dyDescent="0.25">
      <c r="Y640" s="419"/>
      <c r="Z640" s="419"/>
      <c r="AA640" s="419"/>
      <c r="AB640" s="419"/>
      <c r="AC640" s="419"/>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row>
    <row r="641" spans="25:56" x14ac:dyDescent="0.25">
      <c r="Y641" s="419"/>
      <c r="Z641" s="419"/>
      <c r="AA641" s="419"/>
      <c r="AB641" s="419"/>
      <c r="AC641" s="419"/>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row>
    <row r="642" spans="25:56" x14ac:dyDescent="0.25">
      <c r="Y642" s="419"/>
      <c r="Z642" s="419"/>
      <c r="AA642" s="419"/>
      <c r="AB642" s="419"/>
      <c r="AC642" s="419"/>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row>
    <row r="643" spans="25:56" x14ac:dyDescent="0.25">
      <c r="Y643" s="419"/>
      <c r="Z643" s="419"/>
      <c r="AA643" s="419"/>
      <c r="AB643" s="419"/>
      <c r="AC643" s="419"/>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row>
    <row r="644" spans="25:56" x14ac:dyDescent="0.25">
      <c r="Y644" s="419"/>
      <c r="Z644" s="419"/>
      <c r="AA644" s="419"/>
      <c r="AB644" s="419"/>
      <c r="AC644" s="419"/>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row>
    <row r="645" spans="25:56" x14ac:dyDescent="0.25">
      <c r="Y645" s="419"/>
      <c r="Z645" s="419"/>
      <c r="AA645" s="419"/>
      <c r="AB645" s="419"/>
      <c r="AC645" s="419"/>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row>
    <row r="646" spans="25:56" x14ac:dyDescent="0.25">
      <c r="Y646" s="419"/>
      <c r="Z646" s="419"/>
      <c r="AA646" s="419"/>
      <c r="AB646" s="419"/>
      <c r="AC646" s="419"/>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row>
    <row r="647" spans="25:56" x14ac:dyDescent="0.25">
      <c r="Y647" s="419"/>
      <c r="Z647" s="419"/>
      <c r="AA647" s="419"/>
      <c r="AB647" s="419"/>
      <c r="AC647" s="419"/>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row>
    <row r="648" spans="25:56" x14ac:dyDescent="0.25">
      <c r="Y648" s="419"/>
      <c r="Z648" s="419"/>
      <c r="AA648" s="419"/>
      <c r="AB648" s="419"/>
      <c r="AC648" s="419"/>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row>
    <row r="649" spans="25:56" x14ac:dyDescent="0.25">
      <c r="Y649" s="419"/>
      <c r="Z649" s="419"/>
      <c r="AA649" s="419"/>
      <c r="AB649" s="419"/>
      <c r="AC649" s="419"/>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row>
    <row r="650" spans="25:56" x14ac:dyDescent="0.25">
      <c r="Y650" s="419"/>
      <c r="Z650" s="419"/>
      <c r="AA650" s="419"/>
      <c r="AB650" s="419"/>
      <c r="AC650" s="419"/>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row>
    <row r="651" spans="25:56" x14ac:dyDescent="0.25">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row>
    <row r="652" spans="25:56" x14ac:dyDescent="0.25">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row>
    <row r="653" spans="25:56" x14ac:dyDescent="0.25">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row>
    <row r="654" spans="25:56" x14ac:dyDescent="0.25">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row>
    <row r="655" spans="25:56" x14ac:dyDescent="0.25">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row>
    <row r="656" spans="25:56" x14ac:dyDescent="0.25">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row>
    <row r="657" spans="25:56" x14ac:dyDescent="0.25">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row>
    <row r="658" spans="25:56" x14ac:dyDescent="0.25">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row>
    <row r="659" spans="25:56" x14ac:dyDescent="0.25">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row>
    <row r="660" spans="25:56" x14ac:dyDescent="0.25">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row>
    <row r="661" spans="25:56" x14ac:dyDescent="0.25">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row>
    <row r="662" spans="25:56" x14ac:dyDescent="0.25">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row>
    <row r="663" spans="25:56" x14ac:dyDescent="0.25">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row>
    <row r="664" spans="25:56" x14ac:dyDescent="0.25">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row>
    <row r="665" spans="25:56" x14ac:dyDescent="0.25">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row>
    <row r="666" spans="25:56" x14ac:dyDescent="0.25">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row>
    <row r="667" spans="25:56" x14ac:dyDescent="0.25">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row>
    <row r="668" spans="25:56" x14ac:dyDescent="0.25">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row>
    <row r="669" spans="25:56" x14ac:dyDescent="0.25">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row>
    <row r="670" spans="25:56" x14ac:dyDescent="0.25">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row>
    <row r="671" spans="25:56" x14ac:dyDescent="0.25">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row>
    <row r="672" spans="25:56" x14ac:dyDescent="0.25">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row>
    <row r="673" spans="25:56" x14ac:dyDescent="0.25">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row>
    <row r="674" spans="25:56" x14ac:dyDescent="0.25">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row>
    <row r="675" spans="25:56" x14ac:dyDescent="0.25">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row>
    <row r="676" spans="25:56" x14ac:dyDescent="0.25">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row>
    <row r="677" spans="25:56" x14ac:dyDescent="0.25">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row>
    <row r="678" spans="25:56" x14ac:dyDescent="0.25">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row>
    <row r="679" spans="25:56" x14ac:dyDescent="0.25">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row>
    <row r="680" spans="25:56" x14ac:dyDescent="0.25">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row>
    <row r="681" spans="25:56" x14ac:dyDescent="0.25">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row>
    <row r="682" spans="25:56" x14ac:dyDescent="0.25">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row>
    <row r="683" spans="25:56" x14ac:dyDescent="0.25">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row>
    <row r="684" spans="25:56" x14ac:dyDescent="0.25">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row>
    <row r="685" spans="25:56" x14ac:dyDescent="0.25">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row>
    <row r="686" spans="25:56" x14ac:dyDescent="0.25">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row>
    <row r="687" spans="25:56" x14ac:dyDescent="0.25">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row>
    <row r="688" spans="25:56" x14ac:dyDescent="0.25">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row>
    <row r="689" spans="25:56" x14ac:dyDescent="0.25">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row>
    <row r="690" spans="25:56" x14ac:dyDescent="0.25">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row>
    <row r="691" spans="25:56" x14ac:dyDescent="0.25">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row>
    <row r="692" spans="25:56" x14ac:dyDescent="0.25">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row>
    <row r="693" spans="25:56" x14ac:dyDescent="0.25">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row>
    <row r="694" spans="25:56" x14ac:dyDescent="0.25">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row>
    <row r="695" spans="25:56" x14ac:dyDescent="0.25">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row>
    <row r="696" spans="25:56" x14ac:dyDescent="0.25">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row>
    <row r="697" spans="25:56" x14ac:dyDescent="0.25">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row>
    <row r="698" spans="25:56" x14ac:dyDescent="0.25">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row>
    <row r="699" spans="25:56" x14ac:dyDescent="0.25">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row>
    <row r="700" spans="25:56" x14ac:dyDescent="0.25">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row>
    <row r="701" spans="25:56" x14ac:dyDescent="0.25">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row>
    <row r="702" spans="25:56" x14ac:dyDescent="0.25">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row>
    <row r="703" spans="25:56" x14ac:dyDescent="0.25">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row>
    <row r="704" spans="25:56" x14ac:dyDescent="0.25">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row>
    <row r="705" spans="25:56" x14ac:dyDescent="0.25">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row>
    <row r="706" spans="25:56" x14ac:dyDescent="0.25">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row>
    <row r="707" spans="25:56" x14ac:dyDescent="0.25">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row>
    <row r="708" spans="25:56" x14ac:dyDescent="0.25">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row>
    <row r="709" spans="25:56" x14ac:dyDescent="0.25">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row>
    <row r="710" spans="25:56" x14ac:dyDescent="0.25">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row>
    <row r="711" spans="25:56" x14ac:dyDescent="0.25">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row>
    <row r="712" spans="25:56" x14ac:dyDescent="0.25">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row>
    <row r="713" spans="25:56" x14ac:dyDescent="0.25">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row>
    <row r="714" spans="25:56" x14ac:dyDescent="0.25">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row>
    <row r="715" spans="25:56" x14ac:dyDescent="0.25">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row>
    <row r="716" spans="25:56" x14ac:dyDescent="0.25">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row>
    <row r="717" spans="25:56" x14ac:dyDescent="0.25">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row>
    <row r="718" spans="25:56" x14ac:dyDescent="0.25">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row>
    <row r="719" spans="25:56" x14ac:dyDescent="0.25">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row>
    <row r="720" spans="25:56" x14ac:dyDescent="0.25">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row>
    <row r="721" spans="25:56" x14ac:dyDescent="0.25">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row>
    <row r="722" spans="25:56" x14ac:dyDescent="0.25">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row>
    <row r="723" spans="25:56" x14ac:dyDescent="0.25">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row>
    <row r="724" spans="25:56" x14ac:dyDescent="0.25">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row>
    <row r="725" spans="25:56" x14ac:dyDescent="0.25">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row>
    <row r="726" spans="25:56" x14ac:dyDescent="0.25">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row>
    <row r="727" spans="25:56" x14ac:dyDescent="0.25">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row>
    <row r="728" spans="25:56" x14ac:dyDescent="0.25">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row>
    <row r="729" spans="25:56" x14ac:dyDescent="0.25">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row>
    <row r="730" spans="25:56" x14ac:dyDescent="0.25">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row>
    <row r="731" spans="25:56" x14ac:dyDescent="0.25">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row>
    <row r="732" spans="25:56" x14ac:dyDescent="0.25">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row>
    <row r="733" spans="25:56" x14ac:dyDescent="0.25">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row>
    <row r="734" spans="25:56" x14ac:dyDescent="0.25">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row>
    <row r="735" spans="25:56" x14ac:dyDescent="0.25">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row>
    <row r="736" spans="25:56" x14ac:dyDescent="0.25">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row>
    <row r="737" spans="25:56" x14ac:dyDescent="0.25">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row>
    <row r="738" spans="25:56" x14ac:dyDescent="0.25">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row>
    <row r="739" spans="25:56" x14ac:dyDescent="0.25">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row>
    <row r="740" spans="25:56" x14ac:dyDescent="0.25">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row>
    <row r="741" spans="25:56" x14ac:dyDescent="0.25">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row>
    <row r="742" spans="25:56" x14ac:dyDescent="0.25">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row>
    <row r="743" spans="25:56" x14ac:dyDescent="0.25">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row>
    <row r="744" spans="25:56" x14ac:dyDescent="0.25">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row>
    <row r="745" spans="25:56" x14ac:dyDescent="0.25">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row>
    <row r="746" spans="25:56" x14ac:dyDescent="0.25">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row>
    <row r="747" spans="25:56" x14ac:dyDescent="0.25">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row>
    <row r="748" spans="25:56" x14ac:dyDescent="0.25">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row>
    <row r="749" spans="25:56" x14ac:dyDescent="0.25">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row>
    <row r="750" spans="25:56" x14ac:dyDescent="0.25">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row>
    <row r="751" spans="25:56" x14ac:dyDescent="0.25">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row>
  </sheetData>
  <mergeCells count="6">
    <mergeCell ref="BD2:BG2"/>
    <mergeCell ref="AA1:AD1"/>
    <mergeCell ref="AF2:AI2"/>
    <mergeCell ref="AJ2:AO2"/>
    <mergeCell ref="AP2:AX2"/>
    <mergeCell ref="AY2:BC2"/>
  </mergeCells>
  <dataValidations count="3">
    <dataValidation type="list" allowBlank="1" showInputMessage="1" showErrorMessage="1" sqref="K4:K100" xr:uid="{00000000-0002-0000-0B00-000000000000}">
      <formula1>$L$4:$L$16</formula1>
    </dataValidation>
    <dataValidation type="list" allowBlank="1" showInputMessage="1" showErrorMessage="1" sqref="L101:L140" xr:uid="{00000000-0002-0000-0B00-000001000000}">
      <formula1>$P$4:$P$29</formula1>
    </dataValidation>
    <dataValidation type="list" allowBlank="1" showInputMessage="1" showErrorMessage="1" sqref="B4:B100 D4:E100 K101:K140 L4:L100" xr:uid="{00000000-0002-0000-0B00-000002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V98"/>
  <sheetViews>
    <sheetView workbookViewId="0">
      <selection activeCell="L24" sqref="L24"/>
    </sheetView>
  </sheetViews>
  <sheetFormatPr defaultRowHeight="15" x14ac:dyDescent="0.25"/>
  <cols>
    <col min="1" max="1" width="13.7109375" customWidth="1"/>
    <col min="9" max="9" width="18" customWidth="1"/>
    <col min="11" max="11" width="17.42578125" customWidth="1"/>
  </cols>
  <sheetData>
    <row r="1" spans="1:22" s="32" customFormat="1" ht="11.25" x14ac:dyDescent="0.25">
      <c r="B1" s="45"/>
      <c r="C1" s="45"/>
      <c r="D1" s="45"/>
      <c r="E1" s="45"/>
      <c r="F1" s="45"/>
      <c r="G1" s="45"/>
      <c r="H1" s="45"/>
      <c r="I1" s="45"/>
      <c r="J1" s="45"/>
      <c r="K1" s="45"/>
      <c r="L1" s="45"/>
      <c r="M1" s="45"/>
      <c r="N1" s="45"/>
      <c r="O1" s="53"/>
      <c r="P1" s="32" t="s">
        <v>3</v>
      </c>
      <c r="Q1" s="54" t="s">
        <v>3</v>
      </c>
      <c r="R1" s="54" t="s">
        <v>3</v>
      </c>
      <c r="S1" s="45"/>
      <c r="T1" s="32" t="s">
        <v>3</v>
      </c>
      <c r="U1" s="45"/>
      <c r="V1" s="45"/>
    </row>
    <row r="2" spans="1:22" s="50" customFormat="1" ht="30" customHeight="1" x14ac:dyDescent="0.25">
      <c r="A2" s="176" t="s">
        <v>1466</v>
      </c>
      <c r="B2" s="4" t="s">
        <v>1585</v>
      </c>
      <c r="C2" s="4" t="s">
        <v>1586</v>
      </c>
      <c r="D2" s="4" t="s">
        <v>1587</v>
      </c>
      <c r="E2" s="4" t="s">
        <v>1588</v>
      </c>
      <c r="F2" s="4" t="s">
        <v>1589</v>
      </c>
      <c r="G2" s="4" t="s">
        <v>1590</v>
      </c>
      <c r="H2" s="5" t="s">
        <v>1461</v>
      </c>
      <c r="I2" s="5" t="s">
        <v>157</v>
      </c>
      <c r="J2" s="5" t="s">
        <v>1462</v>
      </c>
      <c r="K2" s="177" t="s">
        <v>228</v>
      </c>
      <c r="L2" s="8" t="s">
        <v>1591</v>
      </c>
      <c r="M2" s="8" t="s">
        <v>1592</v>
      </c>
      <c r="N2" s="8" t="s">
        <v>1593</v>
      </c>
      <c r="O2" s="178" t="s">
        <v>446</v>
      </c>
      <c r="P2" s="179" t="s">
        <v>225</v>
      </c>
      <c r="Q2" s="179" t="s">
        <v>1467</v>
      </c>
      <c r="R2" s="179" t="s">
        <v>1594</v>
      </c>
      <c r="S2" s="52" t="s">
        <v>1595</v>
      </c>
      <c r="T2" s="180" t="s">
        <v>1596</v>
      </c>
      <c r="U2" s="180" t="s">
        <v>455</v>
      </c>
      <c r="V2" s="14" t="s">
        <v>166</v>
      </c>
    </row>
    <row r="3" spans="1:22" s="32" customFormat="1" ht="11.25" x14ac:dyDescent="0.25">
      <c r="A3" s="155" t="s">
        <v>541</v>
      </c>
      <c r="B3" s="156" t="s">
        <v>564</v>
      </c>
      <c r="C3" s="158" t="s">
        <v>1477</v>
      </c>
      <c r="D3" s="158" t="s">
        <v>538</v>
      </c>
      <c r="E3" s="158" t="s">
        <v>1597</v>
      </c>
      <c r="F3" s="157" t="s">
        <v>1598</v>
      </c>
      <c r="G3" s="158" t="s">
        <v>1478</v>
      </c>
      <c r="H3" s="158">
        <v>5295</v>
      </c>
      <c r="I3" s="181" t="s">
        <v>177</v>
      </c>
      <c r="J3" s="158" t="s">
        <v>180</v>
      </c>
      <c r="K3" s="158" t="s">
        <v>1599</v>
      </c>
      <c r="L3" s="156"/>
      <c r="M3" s="182"/>
      <c r="N3" s="183"/>
      <c r="O3" s="184">
        <v>1</v>
      </c>
      <c r="P3" s="184"/>
      <c r="Q3" s="76"/>
      <c r="R3" s="76" t="s">
        <v>170</v>
      </c>
      <c r="S3" s="72"/>
      <c r="T3" s="185"/>
      <c r="U3" s="186">
        <v>648</v>
      </c>
      <c r="V3" s="187" t="s">
        <v>1600</v>
      </c>
    </row>
    <row r="4" spans="1:22" s="32" customFormat="1" ht="11.25" x14ac:dyDescent="0.25">
      <c r="A4" s="20" t="s">
        <v>541</v>
      </c>
      <c r="B4" s="22" t="s">
        <v>571</v>
      </c>
      <c r="C4" s="21" t="s">
        <v>1477</v>
      </c>
      <c r="D4" s="21" t="s">
        <v>538</v>
      </c>
      <c r="E4" s="21" t="s">
        <v>1597</v>
      </c>
      <c r="F4" s="20" t="s">
        <v>1601</v>
      </c>
      <c r="G4" s="21" t="s">
        <v>1478</v>
      </c>
      <c r="H4" s="21">
        <v>5295</v>
      </c>
      <c r="I4" s="19" t="s">
        <v>177</v>
      </c>
      <c r="J4" s="21" t="s">
        <v>180</v>
      </c>
      <c r="K4" s="21" t="s">
        <v>1599</v>
      </c>
      <c r="L4" s="22"/>
      <c r="M4" s="23"/>
      <c r="N4" s="24"/>
      <c r="O4" s="26">
        <v>1</v>
      </c>
      <c r="P4" s="26"/>
      <c r="Q4" s="27"/>
      <c r="R4" s="27" t="s">
        <v>170</v>
      </c>
      <c r="S4" s="25"/>
      <c r="T4" s="188"/>
      <c r="U4" s="189"/>
      <c r="V4" s="190"/>
    </row>
    <row r="5" spans="1:22" s="32" customFormat="1" ht="11.25" x14ac:dyDescent="0.25">
      <c r="A5" s="20" t="s">
        <v>541</v>
      </c>
      <c r="B5" s="22" t="s">
        <v>577</v>
      </c>
      <c r="C5" s="21" t="s">
        <v>1477</v>
      </c>
      <c r="D5" s="21" t="s">
        <v>538</v>
      </c>
      <c r="E5" s="21" t="s">
        <v>1597</v>
      </c>
      <c r="F5" s="20" t="s">
        <v>1602</v>
      </c>
      <c r="G5" s="21" t="s">
        <v>1478</v>
      </c>
      <c r="H5" s="21">
        <v>5295</v>
      </c>
      <c r="I5" s="19" t="s">
        <v>177</v>
      </c>
      <c r="J5" s="21" t="s">
        <v>180</v>
      </c>
      <c r="K5" s="21" t="s">
        <v>1599</v>
      </c>
      <c r="L5" s="22"/>
      <c r="M5" s="23"/>
      <c r="N5" s="24"/>
      <c r="O5" s="26">
        <v>1</v>
      </c>
      <c r="P5" s="26"/>
      <c r="Q5" s="27"/>
      <c r="R5" s="27" t="s">
        <v>170</v>
      </c>
      <c r="S5" s="25"/>
      <c r="T5" s="188"/>
      <c r="U5" s="189"/>
      <c r="V5" s="190"/>
    </row>
    <row r="6" spans="1:22" s="32" customFormat="1" ht="11.25" x14ac:dyDescent="0.25">
      <c r="A6" s="20" t="s">
        <v>541</v>
      </c>
      <c r="B6" s="22" t="s">
        <v>580</v>
      </c>
      <c r="C6" s="21" t="s">
        <v>1477</v>
      </c>
      <c r="D6" s="21" t="s">
        <v>538</v>
      </c>
      <c r="E6" s="21" t="s">
        <v>1597</v>
      </c>
      <c r="F6" s="20" t="s">
        <v>1603</v>
      </c>
      <c r="G6" s="21" t="s">
        <v>1478</v>
      </c>
      <c r="H6" s="21">
        <v>5295</v>
      </c>
      <c r="I6" s="19" t="s">
        <v>177</v>
      </c>
      <c r="J6" s="21" t="s">
        <v>180</v>
      </c>
      <c r="K6" s="21" t="s">
        <v>1599</v>
      </c>
      <c r="L6" s="22"/>
      <c r="M6" s="23"/>
      <c r="N6" s="24"/>
      <c r="O6" s="26">
        <v>1</v>
      </c>
      <c r="P6" s="26"/>
      <c r="Q6" s="27"/>
      <c r="R6" s="27" t="s">
        <v>170</v>
      </c>
      <c r="S6" s="25"/>
      <c r="T6" s="188"/>
      <c r="U6" s="189"/>
      <c r="V6" s="190"/>
    </row>
    <row r="7" spans="1:22" s="32" customFormat="1" ht="11.25" x14ac:dyDescent="0.25">
      <c r="A7" s="20" t="s">
        <v>541</v>
      </c>
      <c r="B7" s="22" t="s">
        <v>582</v>
      </c>
      <c r="C7" s="21" t="s">
        <v>1268</v>
      </c>
      <c r="D7" s="21" t="s">
        <v>538</v>
      </c>
      <c r="E7" s="21" t="s">
        <v>1597</v>
      </c>
      <c r="F7" s="20" t="s">
        <v>1604</v>
      </c>
      <c r="G7" s="21" t="s">
        <v>1478</v>
      </c>
      <c r="H7" s="21">
        <v>5295</v>
      </c>
      <c r="I7" s="19" t="s">
        <v>177</v>
      </c>
      <c r="J7" s="21" t="s">
        <v>180</v>
      </c>
      <c r="K7" s="21" t="s">
        <v>1599</v>
      </c>
      <c r="L7" s="22"/>
      <c r="M7" s="23"/>
      <c r="N7" s="24"/>
      <c r="O7" s="26">
        <v>1</v>
      </c>
      <c r="P7" s="26"/>
      <c r="Q7" s="27"/>
      <c r="R7" s="27" t="s">
        <v>170</v>
      </c>
      <c r="S7" s="25"/>
      <c r="T7" s="188"/>
      <c r="U7" s="189"/>
      <c r="V7" s="190"/>
    </row>
    <row r="8" spans="1:22" s="32" customFormat="1" ht="11.25" x14ac:dyDescent="0.25">
      <c r="A8" s="20" t="s">
        <v>541</v>
      </c>
      <c r="B8" s="22" t="s">
        <v>574</v>
      </c>
      <c r="C8" s="21" t="s">
        <v>1268</v>
      </c>
      <c r="D8" s="21" t="s">
        <v>538</v>
      </c>
      <c r="E8" s="21" t="s">
        <v>1597</v>
      </c>
      <c r="F8" s="20" t="s">
        <v>1605</v>
      </c>
      <c r="G8" s="21" t="s">
        <v>1478</v>
      </c>
      <c r="H8" s="21">
        <v>5295</v>
      </c>
      <c r="I8" s="19" t="s">
        <v>177</v>
      </c>
      <c r="J8" s="21" t="s">
        <v>180</v>
      </c>
      <c r="K8" s="21" t="s">
        <v>1599</v>
      </c>
      <c r="L8" s="22"/>
      <c r="M8" s="23"/>
      <c r="N8" s="24"/>
      <c r="O8" s="26">
        <v>1</v>
      </c>
      <c r="P8" s="26"/>
      <c r="Q8" s="27"/>
      <c r="R8" s="27" t="s">
        <v>170</v>
      </c>
      <c r="S8" s="25"/>
      <c r="T8" s="188"/>
      <c r="U8" s="189"/>
      <c r="V8" s="190"/>
    </row>
    <row r="9" spans="1:22" s="32" customFormat="1" ht="11.25" x14ac:dyDescent="0.25">
      <c r="A9" s="20" t="s">
        <v>541</v>
      </c>
      <c r="B9" s="22" t="s">
        <v>592</v>
      </c>
      <c r="C9" s="21" t="s">
        <v>1491</v>
      </c>
      <c r="D9" s="21" t="s">
        <v>538</v>
      </c>
      <c r="E9" s="21" t="s">
        <v>1597</v>
      </c>
      <c r="F9" s="20" t="s">
        <v>1606</v>
      </c>
      <c r="G9" s="21" t="s">
        <v>1478</v>
      </c>
      <c r="H9" s="21">
        <v>5295</v>
      </c>
      <c r="I9" s="19" t="s">
        <v>177</v>
      </c>
      <c r="J9" s="21" t="s">
        <v>180</v>
      </c>
      <c r="K9" s="21" t="s">
        <v>1599</v>
      </c>
      <c r="L9" s="22"/>
      <c r="M9" s="23"/>
      <c r="N9" s="24"/>
      <c r="O9" s="26">
        <v>1</v>
      </c>
      <c r="P9" s="26"/>
      <c r="Q9" s="27"/>
      <c r="R9" s="27" t="s">
        <v>170</v>
      </c>
      <c r="S9" s="25"/>
      <c r="T9" s="188"/>
      <c r="U9" s="189"/>
      <c r="V9" s="190"/>
    </row>
    <row r="10" spans="1:22" s="32" customFormat="1" ht="11.25" x14ac:dyDescent="0.25">
      <c r="A10" s="20" t="s">
        <v>541</v>
      </c>
      <c r="B10" s="22" t="s">
        <v>550</v>
      </c>
      <c r="C10" s="21" t="s">
        <v>1491</v>
      </c>
      <c r="D10" s="21" t="s">
        <v>538</v>
      </c>
      <c r="E10" s="21" t="s">
        <v>1597</v>
      </c>
      <c r="F10" s="21"/>
      <c r="G10" s="21" t="s">
        <v>1478</v>
      </c>
      <c r="H10" s="21">
        <v>5407</v>
      </c>
      <c r="I10" s="19" t="s">
        <v>534</v>
      </c>
      <c r="J10" s="21" t="s">
        <v>180</v>
      </c>
      <c r="K10" s="21" t="s">
        <v>1599</v>
      </c>
      <c r="L10" s="22"/>
      <c r="M10" s="23"/>
      <c r="N10" s="24"/>
      <c r="O10" s="26">
        <v>1</v>
      </c>
      <c r="P10" s="26"/>
      <c r="Q10" s="27"/>
      <c r="R10" s="27" t="s">
        <v>170</v>
      </c>
      <c r="S10" s="25"/>
      <c r="T10" s="188"/>
      <c r="U10" s="189"/>
      <c r="V10" s="190"/>
    </row>
    <row r="11" spans="1:22" s="32" customFormat="1" ht="11.25" x14ac:dyDescent="0.25">
      <c r="A11" s="20" t="s">
        <v>541</v>
      </c>
      <c r="B11" s="22" t="s">
        <v>546</v>
      </c>
      <c r="C11" s="21" t="s">
        <v>1268</v>
      </c>
      <c r="D11" s="21" t="s">
        <v>538</v>
      </c>
      <c r="E11" s="21" t="s">
        <v>1597</v>
      </c>
      <c r="F11" s="21"/>
      <c r="G11" s="21" t="s">
        <v>1478</v>
      </c>
      <c r="H11" s="21">
        <v>5407</v>
      </c>
      <c r="I11" s="19" t="s">
        <v>534</v>
      </c>
      <c r="J11" s="21" t="s">
        <v>180</v>
      </c>
      <c r="K11" s="21" t="s">
        <v>1599</v>
      </c>
      <c r="L11" s="22"/>
      <c r="M11" s="23"/>
      <c r="N11" s="24"/>
      <c r="O11" s="26">
        <v>1</v>
      </c>
      <c r="P11" s="26"/>
      <c r="Q11" s="27"/>
      <c r="R11" s="27" t="s">
        <v>170</v>
      </c>
      <c r="S11" s="25"/>
      <c r="T11" s="188"/>
      <c r="U11" s="189"/>
      <c r="V11" s="190"/>
    </row>
    <row r="12" spans="1:22" s="32" customFormat="1" ht="11.25" x14ac:dyDescent="0.25">
      <c r="A12" s="20"/>
      <c r="B12" s="22"/>
      <c r="C12" s="21"/>
      <c r="D12" s="21"/>
      <c r="E12" s="21"/>
      <c r="F12" s="21"/>
      <c r="G12" s="21"/>
      <c r="H12" s="21"/>
      <c r="I12" s="19"/>
      <c r="J12" s="21"/>
      <c r="K12" s="21"/>
      <c r="L12" s="22"/>
      <c r="M12" s="23"/>
      <c r="N12" s="24"/>
      <c r="O12" s="26"/>
      <c r="P12" s="26"/>
      <c r="Q12" s="27"/>
      <c r="R12" s="27"/>
      <c r="S12" s="25"/>
      <c r="T12" s="188"/>
      <c r="U12" s="189"/>
      <c r="V12" s="190"/>
    </row>
    <row r="13" spans="1:22" s="32" customFormat="1" ht="11.25" x14ac:dyDescent="0.25">
      <c r="A13" s="20"/>
      <c r="B13" s="22"/>
      <c r="C13" s="21"/>
      <c r="D13" s="21"/>
      <c r="E13" s="21"/>
      <c r="F13" s="21"/>
      <c r="G13" s="21"/>
      <c r="H13" s="21"/>
      <c r="I13" s="19"/>
      <c r="J13" s="21"/>
      <c r="K13" s="21"/>
      <c r="L13" s="22"/>
      <c r="M13" s="23"/>
      <c r="N13" s="24"/>
      <c r="O13" s="26"/>
      <c r="P13" s="26"/>
      <c r="Q13" s="27"/>
      <c r="R13" s="27"/>
      <c r="S13" s="25"/>
      <c r="T13" s="188"/>
      <c r="U13" s="191"/>
      <c r="V13" s="190"/>
    </row>
    <row r="14" spans="1:22" s="32" customFormat="1" ht="11.25" x14ac:dyDescent="0.25">
      <c r="A14" s="20"/>
      <c r="B14" s="22"/>
      <c r="C14" s="21"/>
      <c r="D14" s="21"/>
      <c r="E14" s="21"/>
      <c r="F14" s="21"/>
      <c r="G14" s="21"/>
      <c r="H14" s="21"/>
      <c r="I14" s="19"/>
      <c r="J14" s="21"/>
      <c r="K14" s="21"/>
      <c r="L14" s="22"/>
      <c r="M14" s="23"/>
      <c r="N14" s="24"/>
      <c r="O14" s="26"/>
      <c r="P14" s="26"/>
      <c r="Q14" s="27"/>
      <c r="R14" s="27"/>
      <c r="S14" s="25"/>
      <c r="T14" s="188"/>
      <c r="U14" s="191"/>
      <c r="V14" s="190"/>
    </row>
    <row r="15" spans="1:22" s="32" customFormat="1" ht="11.25" x14ac:dyDescent="0.25">
      <c r="A15" s="20"/>
      <c r="B15" s="22"/>
      <c r="C15" s="21"/>
      <c r="D15" s="21"/>
      <c r="E15" s="21"/>
      <c r="F15" s="21"/>
      <c r="G15" s="21"/>
      <c r="H15" s="21"/>
      <c r="I15" s="19"/>
      <c r="J15" s="21"/>
      <c r="K15" s="21"/>
      <c r="L15" s="22"/>
      <c r="M15" s="23"/>
      <c r="N15" s="24"/>
      <c r="O15" s="26"/>
      <c r="P15" s="26"/>
      <c r="Q15" s="27"/>
      <c r="R15" s="27"/>
      <c r="S15" s="25"/>
      <c r="T15" s="188"/>
      <c r="U15" s="191"/>
      <c r="V15" s="190"/>
    </row>
    <row r="16" spans="1:22" s="32" customFormat="1" ht="11.25" x14ac:dyDescent="0.25">
      <c r="A16" s="20"/>
      <c r="B16" s="22"/>
      <c r="C16" s="21"/>
      <c r="D16" s="21"/>
      <c r="E16" s="21"/>
      <c r="F16" s="21"/>
      <c r="G16" s="21"/>
      <c r="H16" s="21"/>
      <c r="I16" s="19"/>
      <c r="J16" s="21"/>
      <c r="K16" s="21"/>
      <c r="L16" s="22"/>
      <c r="M16" s="23"/>
      <c r="N16" s="24"/>
      <c r="O16" s="26"/>
      <c r="P16" s="26"/>
      <c r="Q16" s="27"/>
      <c r="R16" s="27"/>
      <c r="S16" s="25"/>
      <c r="T16" s="188"/>
      <c r="U16" s="191"/>
      <c r="V16" s="190"/>
    </row>
    <row r="17" spans="1:22" s="32" customFormat="1" ht="11.25" x14ac:dyDescent="0.25">
      <c r="A17" s="20"/>
      <c r="B17" s="22"/>
      <c r="C17" s="21"/>
      <c r="D17" s="21"/>
      <c r="E17" s="21"/>
      <c r="F17" s="21"/>
      <c r="G17" s="21"/>
      <c r="H17" s="21"/>
      <c r="I17" s="19"/>
      <c r="J17" s="21"/>
      <c r="K17" s="21"/>
      <c r="L17" s="22"/>
      <c r="M17" s="23"/>
      <c r="N17" s="24"/>
      <c r="O17" s="26"/>
      <c r="P17" s="26"/>
      <c r="Q17" s="27"/>
      <c r="R17" s="27"/>
      <c r="S17" s="25"/>
      <c r="T17" s="188"/>
      <c r="U17" s="191"/>
      <c r="V17" s="190"/>
    </row>
    <row r="18" spans="1:22" s="32" customFormat="1" ht="11.25" x14ac:dyDescent="0.25">
      <c r="A18" s="20"/>
      <c r="B18" s="22"/>
      <c r="C18" s="21"/>
      <c r="D18" s="21"/>
      <c r="E18" s="21"/>
      <c r="F18" s="21"/>
      <c r="G18" s="21"/>
      <c r="H18" s="21"/>
      <c r="I18" s="19"/>
      <c r="J18" s="21"/>
      <c r="K18" s="21"/>
      <c r="L18" s="22"/>
      <c r="M18" s="23"/>
      <c r="N18" s="24"/>
      <c r="O18" s="26"/>
      <c r="P18" s="26"/>
      <c r="Q18" s="27"/>
      <c r="R18" s="27"/>
      <c r="S18" s="25"/>
      <c r="T18" s="188"/>
      <c r="U18" s="191"/>
      <c r="V18" s="190"/>
    </row>
    <row r="19" spans="1:22" s="32" customFormat="1" ht="11.25" x14ac:dyDescent="0.25">
      <c r="A19" s="20"/>
      <c r="B19" s="22"/>
      <c r="C19" s="21"/>
      <c r="D19" s="21"/>
      <c r="E19" s="21"/>
      <c r="F19" s="21"/>
      <c r="G19" s="21"/>
      <c r="H19" s="21"/>
      <c r="I19" s="19"/>
      <c r="J19" s="21"/>
      <c r="K19" s="21"/>
      <c r="L19" s="22"/>
      <c r="M19" s="23"/>
      <c r="N19" s="24"/>
      <c r="O19" s="26"/>
      <c r="P19" s="26"/>
      <c r="Q19" s="27"/>
      <c r="R19" s="27"/>
      <c r="S19" s="25"/>
      <c r="T19" s="188"/>
      <c r="U19" s="191"/>
      <c r="V19" s="190"/>
    </row>
    <row r="20" spans="1:22" s="32" customFormat="1" ht="11.25" x14ac:dyDescent="0.25">
      <c r="A20" s="20"/>
      <c r="B20" s="22"/>
      <c r="C20" s="21"/>
      <c r="D20" s="21"/>
      <c r="E20" s="21"/>
      <c r="F20" s="21"/>
      <c r="G20" s="21"/>
      <c r="H20" s="21"/>
      <c r="I20" s="19"/>
      <c r="J20" s="21"/>
      <c r="K20" s="21"/>
      <c r="L20" s="22"/>
      <c r="M20" s="23"/>
      <c r="N20" s="24"/>
      <c r="O20" s="26"/>
      <c r="P20" s="26"/>
      <c r="Q20" s="27"/>
      <c r="R20" s="27"/>
      <c r="S20" s="25"/>
      <c r="T20" s="188"/>
      <c r="U20" s="191"/>
      <c r="V20" s="190"/>
    </row>
    <row r="21" spans="1:22" s="32" customFormat="1" ht="11.25" x14ac:dyDescent="0.25">
      <c r="A21" s="20"/>
      <c r="B21" s="22"/>
      <c r="C21" s="21"/>
      <c r="D21" s="21"/>
      <c r="E21" s="21"/>
      <c r="F21" s="21"/>
      <c r="G21" s="21"/>
      <c r="H21" s="21"/>
      <c r="I21" s="19"/>
      <c r="J21" s="21"/>
      <c r="K21" s="21"/>
      <c r="L21" s="22"/>
      <c r="M21" s="23"/>
      <c r="N21" s="24"/>
      <c r="O21" s="26"/>
      <c r="P21" s="26"/>
      <c r="Q21" s="27"/>
      <c r="R21" s="27"/>
      <c r="S21" s="25"/>
      <c r="T21" s="188"/>
      <c r="U21" s="191"/>
      <c r="V21" s="190"/>
    </row>
    <row r="22" spans="1:22" s="32" customFormat="1" ht="11.25" x14ac:dyDescent="0.25">
      <c r="A22" s="160"/>
      <c r="B22" s="192"/>
      <c r="C22" s="193"/>
      <c r="D22" s="193"/>
      <c r="E22" s="193"/>
      <c r="F22" s="193"/>
      <c r="G22" s="193"/>
      <c r="H22" s="193"/>
      <c r="I22" s="193"/>
      <c r="J22" s="193"/>
      <c r="K22" s="193"/>
      <c r="L22" s="192"/>
      <c r="M22" s="192"/>
      <c r="N22" s="194"/>
      <c r="O22" s="195"/>
      <c r="P22" s="195"/>
      <c r="Q22" s="196"/>
      <c r="R22" s="196"/>
      <c r="S22" s="197"/>
      <c r="T22" s="198"/>
      <c r="U22" s="199"/>
      <c r="V22" s="200"/>
    </row>
    <row r="23" spans="1:22" s="32" customFormat="1" ht="11.25" x14ac:dyDescent="0.25"/>
    <row r="24" spans="1:22" x14ac:dyDescent="0.25">
      <c r="A24" s="2"/>
    </row>
    <row r="25" spans="1:22" ht="60.75" thickBot="1" x14ac:dyDescent="0.3">
      <c r="A25" s="217" t="s">
        <v>1607</v>
      </c>
      <c r="B25" s="218" t="s">
        <v>1608</v>
      </c>
      <c r="C25" s="217" t="s">
        <v>1609</v>
      </c>
      <c r="D25" s="219"/>
      <c r="E25" s="219"/>
      <c r="F25" s="219"/>
      <c r="G25" s="219"/>
    </row>
    <row r="26" spans="1:22" x14ac:dyDescent="0.25">
      <c r="A26" s="220" t="s">
        <v>598</v>
      </c>
      <c r="B26" s="221">
        <v>1</v>
      </c>
      <c r="C26" s="222">
        <v>2.78</v>
      </c>
      <c r="D26" s="219"/>
      <c r="E26" s="219"/>
      <c r="F26" s="219">
        <v>1</v>
      </c>
      <c r="G26" s="219"/>
    </row>
    <row r="27" spans="1:22" x14ac:dyDescent="0.25">
      <c r="A27" s="220" t="s">
        <v>600</v>
      </c>
      <c r="B27" s="221">
        <v>1</v>
      </c>
      <c r="C27" s="222">
        <v>1.34</v>
      </c>
      <c r="D27" s="219"/>
      <c r="E27" s="219"/>
      <c r="F27" s="219">
        <f>+(F26+1)</f>
        <v>2</v>
      </c>
      <c r="G27" s="219"/>
    </row>
    <row r="28" spans="1:22" x14ac:dyDescent="0.25">
      <c r="A28" s="220" t="s">
        <v>601</v>
      </c>
      <c r="B28" s="221">
        <v>1</v>
      </c>
      <c r="C28" s="222">
        <v>1.91</v>
      </c>
      <c r="D28" s="219"/>
      <c r="E28" s="219"/>
      <c r="F28" s="219">
        <f t="shared" ref="F28:F91" si="0">+(F27+1)</f>
        <v>3</v>
      </c>
      <c r="G28" s="219"/>
    </row>
    <row r="29" spans="1:22" x14ac:dyDescent="0.25">
      <c r="A29" s="220" t="s">
        <v>602</v>
      </c>
      <c r="B29" s="221">
        <v>1</v>
      </c>
      <c r="C29" s="222">
        <v>0.62</v>
      </c>
      <c r="D29" s="219"/>
      <c r="E29" s="219"/>
      <c r="F29" s="219">
        <f t="shared" si="0"/>
        <v>4</v>
      </c>
      <c r="G29" s="219"/>
    </row>
    <row r="30" spans="1:22" x14ac:dyDescent="0.25">
      <c r="A30" s="220" t="s">
        <v>603</v>
      </c>
      <c r="B30" s="221">
        <v>2</v>
      </c>
      <c r="C30" s="222">
        <v>0.1</v>
      </c>
      <c r="D30" s="219"/>
      <c r="E30" s="219"/>
      <c r="F30" s="219">
        <f t="shared" si="0"/>
        <v>5</v>
      </c>
      <c r="G30" s="219"/>
    </row>
    <row r="31" spans="1:22" x14ac:dyDescent="0.25">
      <c r="A31" s="220" t="s">
        <v>604</v>
      </c>
      <c r="B31" s="221">
        <v>1</v>
      </c>
      <c r="C31" s="222">
        <v>0.89</v>
      </c>
      <c r="D31" s="219"/>
      <c r="E31" s="219"/>
      <c r="F31" s="219">
        <f t="shared" si="0"/>
        <v>6</v>
      </c>
      <c r="G31" s="219"/>
    </row>
    <row r="32" spans="1:22" x14ac:dyDescent="0.25">
      <c r="A32" s="220" t="s">
        <v>605</v>
      </c>
      <c r="B32" s="221">
        <v>10</v>
      </c>
      <c r="C32" s="222">
        <v>52.81</v>
      </c>
      <c r="D32" s="219"/>
      <c r="E32" s="219"/>
      <c r="F32" s="219">
        <f t="shared" si="0"/>
        <v>7</v>
      </c>
      <c r="G32" s="219"/>
    </row>
    <row r="33" spans="1:7" x14ac:dyDescent="0.25">
      <c r="A33" s="220" t="s">
        <v>607</v>
      </c>
      <c r="B33" s="221">
        <v>1</v>
      </c>
      <c r="C33" s="222">
        <v>6.39</v>
      </c>
      <c r="D33" s="219"/>
      <c r="E33" s="219"/>
      <c r="F33" s="219">
        <f t="shared" si="0"/>
        <v>8</v>
      </c>
      <c r="G33" s="219"/>
    </row>
    <row r="34" spans="1:7" x14ac:dyDescent="0.25">
      <c r="A34" s="220" t="s">
        <v>608</v>
      </c>
      <c r="B34" s="221">
        <v>85</v>
      </c>
      <c r="C34" s="222">
        <v>469.66</v>
      </c>
      <c r="D34" s="219"/>
      <c r="E34" s="219"/>
      <c r="F34" s="219">
        <f t="shared" si="0"/>
        <v>9</v>
      </c>
      <c r="G34" s="219"/>
    </row>
    <row r="35" spans="1:7" x14ac:dyDescent="0.25">
      <c r="A35" s="220" t="s">
        <v>609</v>
      </c>
      <c r="B35" s="221">
        <v>275</v>
      </c>
      <c r="C35" s="222">
        <v>23.23</v>
      </c>
      <c r="D35" s="219"/>
      <c r="E35" s="219"/>
      <c r="F35" s="219">
        <f t="shared" si="0"/>
        <v>10</v>
      </c>
      <c r="G35" s="219"/>
    </row>
    <row r="36" spans="1:7" x14ac:dyDescent="0.25">
      <c r="A36" s="220" t="s">
        <v>610</v>
      </c>
      <c r="B36" s="221">
        <v>255</v>
      </c>
      <c r="C36" s="222">
        <v>586.26</v>
      </c>
      <c r="D36" s="219"/>
      <c r="E36" s="219"/>
      <c r="F36" s="219">
        <f t="shared" si="0"/>
        <v>11</v>
      </c>
      <c r="G36" s="219"/>
    </row>
    <row r="37" spans="1:7" x14ac:dyDescent="0.25">
      <c r="A37" s="220" t="s">
        <v>611</v>
      </c>
      <c r="B37" s="221">
        <v>230</v>
      </c>
      <c r="C37" s="222">
        <v>8.0500000000000007</v>
      </c>
      <c r="D37" s="219"/>
      <c r="E37" s="219"/>
      <c r="F37" s="219">
        <f t="shared" si="0"/>
        <v>12</v>
      </c>
      <c r="G37" s="219"/>
    </row>
    <row r="38" spans="1:7" x14ac:dyDescent="0.25">
      <c r="A38" s="220" t="s">
        <v>612</v>
      </c>
      <c r="B38" s="221">
        <v>261</v>
      </c>
      <c r="C38" s="222">
        <v>29.13</v>
      </c>
      <c r="D38" s="219"/>
      <c r="E38" s="219"/>
      <c r="F38" s="219">
        <f t="shared" si="0"/>
        <v>13</v>
      </c>
      <c r="G38" s="219"/>
    </row>
    <row r="39" spans="1:7" x14ac:dyDescent="0.25">
      <c r="A39" s="220" t="s">
        <v>613</v>
      </c>
      <c r="B39" s="221">
        <v>16</v>
      </c>
      <c r="C39" s="222">
        <v>1.22</v>
      </c>
      <c r="D39" s="219"/>
      <c r="E39" s="219"/>
      <c r="F39" s="219">
        <f t="shared" si="0"/>
        <v>14</v>
      </c>
      <c r="G39" s="219"/>
    </row>
    <row r="40" spans="1:7" x14ac:dyDescent="0.25">
      <c r="A40" s="220" t="s">
        <v>614</v>
      </c>
      <c r="B40" s="221">
        <v>267</v>
      </c>
      <c r="C40" s="222">
        <v>721.41</v>
      </c>
      <c r="D40" s="219"/>
      <c r="E40" s="219"/>
      <c r="F40" s="219">
        <f t="shared" si="0"/>
        <v>15</v>
      </c>
      <c r="G40" s="219"/>
    </row>
    <row r="41" spans="1:7" x14ac:dyDescent="0.25">
      <c r="A41" s="220" t="s">
        <v>615</v>
      </c>
      <c r="B41" s="221">
        <v>230</v>
      </c>
      <c r="C41" s="222">
        <v>7.99</v>
      </c>
      <c r="D41" s="219"/>
      <c r="E41" s="219"/>
      <c r="F41" s="219">
        <f t="shared" si="0"/>
        <v>16</v>
      </c>
      <c r="G41" s="219"/>
    </row>
    <row r="42" spans="1:7" x14ac:dyDescent="0.25">
      <c r="A42" s="220" t="s">
        <v>616</v>
      </c>
      <c r="B42" s="221">
        <v>234</v>
      </c>
      <c r="C42" s="222">
        <v>731.46</v>
      </c>
      <c r="D42" s="219"/>
      <c r="E42" s="219"/>
      <c r="F42" s="219">
        <f t="shared" si="0"/>
        <v>17</v>
      </c>
      <c r="G42" s="219"/>
    </row>
    <row r="43" spans="1:7" x14ac:dyDescent="0.25">
      <c r="A43" s="220" t="s">
        <v>617</v>
      </c>
      <c r="B43" s="221">
        <v>233</v>
      </c>
      <c r="C43" s="222">
        <v>11.35</v>
      </c>
      <c r="D43" s="219"/>
      <c r="E43" s="219"/>
      <c r="F43" s="219">
        <f t="shared" si="0"/>
        <v>18</v>
      </c>
      <c r="G43" s="219"/>
    </row>
    <row r="44" spans="1:7" x14ac:dyDescent="0.25">
      <c r="A44" s="220" t="s">
        <v>618</v>
      </c>
      <c r="B44" s="221">
        <v>258</v>
      </c>
      <c r="C44" s="222">
        <v>358.42</v>
      </c>
      <c r="D44" s="219"/>
      <c r="E44" s="219"/>
      <c r="F44" s="219">
        <f t="shared" si="0"/>
        <v>19</v>
      </c>
      <c r="G44" s="219"/>
    </row>
    <row r="45" spans="1:7" x14ac:dyDescent="0.25">
      <c r="A45" s="220" t="s">
        <v>619</v>
      </c>
      <c r="B45" s="221">
        <v>47</v>
      </c>
      <c r="C45" s="222">
        <v>3.7</v>
      </c>
      <c r="D45" s="219"/>
      <c r="E45" s="219"/>
      <c r="F45" s="219">
        <f t="shared" si="0"/>
        <v>20</v>
      </c>
      <c r="G45" s="219"/>
    </row>
    <row r="46" spans="1:7" x14ac:dyDescent="0.25">
      <c r="A46" s="220" t="s">
        <v>620</v>
      </c>
      <c r="B46" s="221">
        <v>47</v>
      </c>
      <c r="C46" s="222">
        <v>2.37</v>
      </c>
      <c r="D46" s="219"/>
      <c r="E46" s="219"/>
      <c r="F46" s="219">
        <f t="shared" si="0"/>
        <v>21</v>
      </c>
      <c r="G46" s="219"/>
    </row>
    <row r="47" spans="1:7" x14ac:dyDescent="0.25">
      <c r="A47" s="220" t="s">
        <v>621</v>
      </c>
      <c r="B47" s="221">
        <v>47</v>
      </c>
      <c r="C47" s="222">
        <v>1.03</v>
      </c>
      <c r="D47" s="219"/>
      <c r="E47" s="219"/>
      <c r="F47" s="219">
        <f t="shared" si="0"/>
        <v>22</v>
      </c>
      <c r="G47" s="219"/>
    </row>
    <row r="48" spans="1:7" x14ac:dyDescent="0.25">
      <c r="A48" s="220" t="s">
        <v>622</v>
      </c>
      <c r="B48" s="221">
        <v>47</v>
      </c>
      <c r="C48" s="222">
        <v>4.67</v>
      </c>
      <c r="D48" s="219"/>
      <c r="E48" s="219"/>
      <c r="F48" s="219">
        <f t="shared" si="0"/>
        <v>23</v>
      </c>
      <c r="G48" s="219"/>
    </row>
    <row r="49" spans="1:7" x14ac:dyDescent="0.25">
      <c r="A49" s="220" t="s">
        <v>623</v>
      </c>
      <c r="B49" s="221">
        <v>47</v>
      </c>
      <c r="C49" s="222">
        <v>7.23</v>
      </c>
      <c r="D49" s="219"/>
      <c r="E49" s="219"/>
      <c r="F49" s="219">
        <f t="shared" si="0"/>
        <v>24</v>
      </c>
      <c r="G49" s="219"/>
    </row>
    <row r="50" spans="1:7" x14ac:dyDescent="0.25">
      <c r="A50" s="220" t="s">
        <v>624</v>
      </c>
      <c r="B50" s="221">
        <v>47</v>
      </c>
      <c r="C50" s="222">
        <v>0.92</v>
      </c>
      <c r="D50" s="219"/>
      <c r="E50" s="219"/>
      <c r="F50" s="219">
        <f t="shared" si="0"/>
        <v>25</v>
      </c>
      <c r="G50" s="219"/>
    </row>
    <row r="51" spans="1:7" x14ac:dyDescent="0.25">
      <c r="A51" s="220" t="s">
        <v>625</v>
      </c>
      <c r="B51" s="221">
        <v>47</v>
      </c>
      <c r="C51" s="222">
        <v>3.26</v>
      </c>
      <c r="D51" s="219"/>
      <c r="E51" s="219"/>
      <c r="F51" s="219">
        <f t="shared" si="0"/>
        <v>26</v>
      </c>
      <c r="G51" s="219"/>
    </row>
    <row r="52" spans="1:7" x14ac:dyDescent="0.25">
      <c r="A52" s="220" t="s">
        <v>626</v>
      </c>
      <c r="B52" s="221">
        <v>47</v>
      </c>
      <c r="C52" s="222">
        <v>20.57</v>
      </c>
      <c r="D52" s="219"/>
      <c r="E52" s="219"/>
      <c r="F52" s="219">
        <f t="shared" si="0"/>
        <v>27</v>
      </c>
      <c r="G52" s="219"/>
    </row>
    <row r="53" spans="1:7" x14ac:dyDescent="0.25">
      <c r="A53" s="220" t="s">
        <v>627</v>
      </c>
      <c r="B53" s="221">
        <v>47</v>
      </c>
      <c r="C53" s="222">
        <v>1.5</v>
      </c>
      <c r="D53" s="219"/>
      <c r="E53" s="219"/>
      <c r="F53" s="219">
        <f t="shared" si="0"/>
        <v>28</v>
      </c>
      <c r="G53" s="219"/>
    </row>
    <row r="54" spans="1:7" x14ac:dyDescent="0.25">
      <c r="A54" s="220" t="s">
        <v>628</v>
      </c>
      <c r="B54" s="221">
        <v>231</v>
      </c>
      <c r="C54" s="222">
        <v>4.62</v>
      </c>
      <c r="D54" s="219"/>
      <c r="E54" s="219"/>
      <c r="F54" s="219">
        <f t="shared" si="0"/>
        <v>29</v>
      </c>
      <c r="G54" s="219"/>
    </row>
    <row r="55" spans="1:7" x14ac:dyDescent="0.25">
      <c r="A55" s="220" t="s">
        <v>629</v>
      </c>
      <c r="B55" s="221">
        <v>47</v>
      </c>
      <c r="C55" s="222">
        <v>7.38</v>
      </c>
      <c r="D55" s="219"/>
      <c r="E55" s="219"/>
      <c r="F55" s="219">
        <f t="shared" si="0"/>
        <v>30</v>
      </c>
      <c r="G55" s="219"/>
    </row>
    <row r="56" spans="1:7" x14ac:dyDescent="0.25">
      <c r="A56" s="220" t="s">
        <v>630</v>
      </c>
      <c r="B56" s="221">
        <v>47</v>
      </c>
      <c r="C56" s="222">
        <v>57.17</v>
      </c>
      <c r="D56" s="219"/>
      <c r="E56" s="219"/>
      <c r="F56" s="219">
        <f t="shared" si="0"/>
        <v>31</v>
      </c>
      <c r="G56" s="219"/>
    </row>
    <row r="57" spans="1:7" x14ac:dyDescent="0.25">
      <c r="A57" s="220" t="s">
        <v>631</v>
      </c>
      <c r="B57" s="221">
        <v>47</v>
      </c>
      <c r="C57" s="222">
        <v>1.1399999999999999</v>
      </c>
      <c r="D57" s="219"/>
      <c r="E57" s="219"/>
      <c r="F57" s="219">
        <f t="shared" si="0"/>
        <v>32</v>
      </c>
      <c r="G57" s="219"/>
    </row>
    <row r="58" spans="1:7" x14ac:dyDescent="0.25">
      <c r="A58" s="220" t="s">
        <v>632</v>
      </c>
      <c r="B58" s="221">
        <v>47</v>
      </c>
      <c r="C58" s="222">
        <v>13.54</v>
      </c>
      <c r="D58" s="219"/>
      <c r="E58" s="219"/>
      <c r="F58" s="219">
        <f t="shared" si="0"/>
        <v>33</v>
      </c>
      <c r="G58" s="219"/>
    </row>
    <row r="59" spans="1:7" x14ac:dyDescent="0.25">
      <c r="A59" s="220" t="s">
        <v>633</v>
      </c>
      <c r="B59" s="221">
        <v>47</v>
      </c>
      <c r="C59" s="222">
        <v>1.36</v>
      </c>
      <c r="D59" s="219"/>
      <c r="E59" s="219"/>
      <c r="F59" s="219">
        <f t="shared" si="0"/>
        <v>34</v>
      </c>
      <c r="G59" s="219"/>
    </row>
    <row r="60" spans="1:7" x14ac:dyDescent="0.25">
      <c r="A60" s="220" t="s">
        <v>634</v>
      </c>
      <c r="B60" s="221">
        <v>47</v>
      </c>
      <c r="C60" s="222">
        <v>0.91</v>
      </c>
      <c r="D60" s="219"/>
      <c r="E60" s="219"/>
      <c r="F60" s="219">
        <f t="shared" si="0"/>
        <v>35</v>
      </c>
      <c r="G60" s="219"/>
    </row>
    <row r="61" spans="1:7" x14ac:dyDescent="0.25">
      <c r="A61" s="220" t="s">
        <v>635</v>
      </c>
      <c r="B61" s="221">
        <v>243</v>
      </c>
      <c r="C61" s="222">
        <v>6714.44</v>
      </c>
      <c r="D61" s="219"/>
      <c r="E61" s="219"/>
      <c r="F61" s="219">
        <f t="shared" si="0"/>
        <v>36</v>
      </c>
      <c r="G61" s="219"/>
    </row>
    <row r="62" spans="1:7" x14ac:dyDescent="0.25">
      <c r="A62" s="220" t="s">
        <v>636</v>
      </c>
      <c r="B62" s="221">
        <v>1</v>
      </c>
      <c r="C62" s="222">
        <v>53.76</v>
      </c>
      <c r="D62" s="219"/>
      <c r="E62" s="219"/>
      <c r="F62" s="219">
        <f t="shared" si="0"/>
        <v>37</v>
      </c>
      <c r="G62" s="219"/>
    </row>
    <row r="63" spans="1:7" x14ac:dyDescent="0.25">
      <c r="A63" s="220" t="s">
        <v>637</v>
      </c>
      <c r="B63" s="221">
        <v>236</v>
      </c>
      <c r="C63" s="222">
        <v>8671.1299999999992</v>
      </c>
      <c r="D63" s="219"/>
      <c r="E63" s="219"/>
      <c r="F63" s="219">
        <f t="shared" si="0"/>
        <v>38</v>
      </c>
      <c r="G63" s="219"/>
    </row>
    <row r="64" spans="1:7" x14ac:dyDescent="0.25">
      <c r="A64" s="220" t="s">
        <v>638</v>
      </c>
      <c r="B64" s="221">
        <v>230</v>
      </c>
      <c r="C64" s="222">
        <v>80.27</v>
      </c>
      <c r="D64" s="219"/>
      <c r="E64" s="219"/>
      <c r="F64" s="219">
        <f t="shared" si="0"/>
        <v>39</v>
      </c>
      <c r="G64" s="219"/>
    </row>
    <row r="65" spans="1:7" x14ac:dyDescent="0.25">
      <c r="A65" s="220" t="s">
        <v>639</v>
      </c>
      <c r="B65" s="221">
        <v>102</v>
      </c>
      <c r="C65" s="222">
        <v>22.61</v>
      </c>
      <c r="D65" s="219"/>
      <c r="E65" s="219"/>
      <c r="F65" s="219">
        <f t="shared" si="0"/>
        <v>40</v>
      </c>
      <c r="G65" s="219"/>
    </row>
    <row r="66" spans="1:7" x14ac:dyDescent="0.25">
      <c r="A66" s="220" t="s">
        <v>640</v>
      </c>
      <c r="B66" s="221">
        <v>233</v>
      </c>
      <c r="C66" s="222">
        <v>1870.31</v>
      </c>
      <c r="D66" s="219"/>
      <c r="E66" s="219"/>
      <c r="F66" s="219">
        <f t="shared" si="0"/>
        <v>41</v>
      </c>
      <c r="G66" s="219"/>
    </row>
    <row r="67" spans="1:7" x14ac:dyDescent="0.25">
      <c r="A67" s="220" t="s">
        <v>641</v>
      </c>
      <c r="B67" s="221">
        <v>261</v>
      </c>
      <c r="C67" s="222">
        <v>452.4</v>
      </c>
      <c r="D67" s="219"/>
      <c r="E67" s="219"/>
      <c r="F67" s="219">
        <f t="shared" si="0"/>
        <v>42</v>
      </c>
      <c r="G67" s="219"/>
    </row>
    <row r="68" spans="1:7" x14ac:dyDescent="0.25">
      <c r="A68" s="220" t="s">
        <v>642</v>
      </c>
      <c r="B68" s="221">
        <v>12</v>
      </c>
      <c r="C68" s="222">
        <v>53.51</v>
      </c>
      <c r="D68" s="219"/>
      <c r="E68" s="219"/>
      <c r="F68" s="219">
        <f t="shared" si="0"/>
        <v>43</v>
      </c>
      <c r="G68" s="219"/>
    </row>
    <row r="69" spans="1:7" x14ac:dyDescent="0.25">
      <c r="A69" s="220" t="s">
        <v>643</v>
      </c>
      <c r="B69" s="221">
        <v>5</v>
      </c>
      <c r="C69" s="222">
        <v>7.07</v>
      </c>
      <c r="D69" s="219"/>
      <c r="E69" s="219"/>
      <c r="F69" s="219">
        <f t="shared" si="0"/>
        <v>44</v>
      </c>
      <c r="G69" s="219"/>
    </row>
    <row r="70" spans="1:7" x14ac:dyDescent="0.25">
      <c r="A70" s="220" t="s">
        <v>644</v>
      </c>
      <c r="B70" s="221">
        <v>13</v>
      </c>
      <c r="C70" s="222">
        <v>209.14</v>
      </c>
      <c r="D70" s="219"/>
      <c r="E70" s="219"/>
      <c r="F70" s="219">
        <f t="shared" si="0"/>
        <v>45</v>
      </c>
      <c r="G70" s="219"/>
    </row>
    <row r="71" spans="1:7" x14ac:dyDescent="0.25">
      <c r="A71" s="220" t="s">
        <v>645</v>
      </c>
      <c r="B71" s="221">
        <v>11</v>
      </c>
      <c r="C71" s="222">
        <v>76.87</v>
      </c>
      <c r="D71" s="219"/>
      <c r="E71" s="219"/>
      <c r="F71" s="219">
        <f t="shared" si="0"/>
        <v>46</v>
      </c>
      <c r="G71" s="219"/>
    </row>
    <row r="72" spans="1:7" x14ac:dyDescent="0.25">
      <c r="A72" s="220" t="s">
        <v>646</v>
      </c>
      <c r="B72" s="221">
        <v>11</v>
      </c>
      <c r="C72" s="222">
        <v>2.73</v>
      </c>
      <c r="D72" s="219"/>
      <c r="E72" s="219"/>
      <c r="F72" s="219">
        <f t="shared" si="0"/>
        <v>47</v>
      </c>
      <c r="G72" s="219"/>
    </row>
    <row r="73" spans="1:7" x14ac:dyDescent="0.25">
      <c r="A73" s="220" t="s">
        <v>647</v>
      </c>
      <c r="B73" s="221">
        <v>4</v>
      </c>
      <c r="C73" s="222">
        <v>0.28000000000000003</v>
      </c>
      <c r="D73" s="219"/>
      <c r="E73" s="219"/>
      <c r="F73" s="219">
        <f t="shared" si="0"/>
        <v>48</v>
      </c>
      <c r="G73" s="219"/>
    </row>
    <row r="74" spans="1:7" x14ac:dyDescent="0.25">
      <c r="A74" s="220" t="s">
        <v>648</v>
      </c>
      <c r="B74" s="221">
        <v>4</v>
      </c>
      <c r="C74" s="222">
        <v>0.08</v>
      </c>
      <c r="D74" s="219"/>
      <c r="E74" s="219"/>
      <c r="F74" s="219">
        <f t="shared" si="0"/>
        <v>49</v>
      </c>
      <c r="G74" s="219"/>
    </row>
    <row r="75" spans="1:7" x14ac:dyDescent="0.25">
      <c r="A75" s="220" t="s">
        <v>649</v>
      </c>
      <c r="B75" s="221">
        <v>1</v>
      </c>
      <c r="C75" s="222">
        <v>0</v>
      </c>
      <c r="D75" s="219"/>
      <c r="E75" s="219"/>
      <c r="F75" s="219">
        <f t="shared" si="0"/>
        <v>50</v>
      </c>
      <c r="G75" s="219"/>
    </row>
    <row r="76" spans="1:7" x14ac:dyDescent="0.25">
      <c r="A76" s="220" t="s">
        <v>650</v>
      </c>
      <c r="B76" s="221">
        <v>1</v>
      </c>
      <c r="C76" s="222">
        <v>0.11</v>
      </c>
      <c r="D76" s="219"/>
      <c r="E76" s="219"/>
      <c r="F76" s="219">
        <f t="shared" si="0"/>
        <v>51</v>
      </c>
      <c r="G76" s="219"/>
    </row>
    <row r="77" spans="1:7" x14ac:dyDescent="0.25">
      <c r="A77" s="220" t="s">
        <v>651</v>
      </c>
      <c r="B77" s="221">
        <v>1</v>
      </c>
      <c r="C77" s="222">
        <v>2.08</v>
      </c>
      <c r="D77" s="219"/>
      <c r="E77" s="219"/>
      <c r="F77" s="219">
        <f t="shared" si="0"/>
        <v>52</v>
      </c>
      <c r="G77" s="219"/>
    </row>
    <row r="78" spans="1:7" x14ac:dyDescent="0.25">
      <c r="A78" s="220" t="s">
        <v>652</v>
      </c>
      <c r="B78" s="221">
        <v>1</v>
      </c>
      <c r="C78" s="222">
        <v>0.04</v>
      </c>
      <c r="D78" s="219"/>
      <c r="E78" s="219"/>
      <c r="F78" s="219">
        <f t="shared" si="0"/>
        <v>53</v>
      </c>
      <c r="G78" s="219"/>
    </row>
    <row r="79" spans="1:7" x14ac:dyDescent="0.25">
      <c r="A79" s="220" t="s">
        <v>653</v>
      </c>
      <c r="B79" s="221">
        <v>23</v>
      </c>
      <c r="C79" s="222">
        <v>58.69</v>
      </c>
      <c r="D79" s="219"/>
      <c r="E79" s="219"/>
      <c r="F79" s="219">
        <f t="shared" si="0"/>
        <v>54</v>
      </c>
      <c r="G79" s="219"/>
    </row>
    <row r="80" spans="1:7" x14ac:dyDescent="0.25">
      <c r="A80" s="220" t="s">
        <v>654</v>
      </c>
      <c r="B80" s="221">
        <v>1</v>
      </c>
      <c r="C80" s="222">
        <v>0.03</v>
      </c>
      <c r="D80" s="219"/>
      <c r="E80" s="219"/>
      <c r="F80" s="219">
        <f t="shared" si="0"/>
        <v>55</v>
      </c>
      <c r="G80" s="219"/>
    </row>
    <row r="81" spans="1:7" x14ac:dyDescent="0.25">
      <c r="A81" s="220" t="s">
        <v>655</v>
      </c>
      <c r="B81" s="221">
        <v>14</v>
      </c>
      <c r="C81" s="222">
        <v>0.83</v>
      </c>
      <c r="D81" s="219"/>
      <c r="E81" s="219"/>
      <c r="F81" s="219">
        <f t="shared" si="0"/>
        <v>56</v>
      </c>
      <c r="G81" s="219"/>
    </row>
    <row r="82" spans="1:7" x14ac:dyDescent="0.25">
      <c r="A82" s="220" t="s">
        <v>656</v>
      </c>
      <c r="B82" s="221">
        <v>2</v>
      </c>
      <c r="C82" s="222">
        <v>0.17</v>
      </c>
      <c r="D82" s="219"/>
      <c r="E82" s="219"/>
      <c r="F82" s="219">
        <f t="shared" si="0"/>
        <v>57</v>
      </c>
      <c r="G82" s="219"/>
    </row>
    <row r="83" spans="1:7" x14ac:dyDescent="0.25">
      <c r="A83" s="220" t="s">
        <v>657</v>
      </c>
      <c r="B83" s="221">
        <v>1</v>
      </c>
      <c r="C83" s="222">
        <v>0.86</v>
      </c>
      <c r="D83" s="219"/>
      <c r="E83" s="219"/>
      <c r="F83" s="219">
        <f t="shared" si="0"/>
        <v>58</v>
      </c>
      <c r="G83" s="219"/>
    </row>
    <row r="84" spans="1:7" x14ac:dyDescent="0.25">
      <c r="A84" s="220" t="s">
        <v>658</v>
      </c>
      <c r="B84" s="221">
        <v>5</v>
      </c>
      <c r="C84" s="222">
        <v>1.93</v>
      </c>
      <c r="D84" s="219"/>
      <c r="E84" s="219"/>
      <c r="F84" s="219">
        <f t="shared" si="0"/>
        <v>59</v>
      </c>
      <c r="G84" s="219"/>
    </row>
    <row r="85" spans="1:7" x14ac:dyDescent="0.25">
      <c r="A85" s="220" t="s">
        <v>659</v>
      </c>
      <c r="B85" s="221">
        <v>1</v>
      </c>
      <c r="C85" s="222">
        <v>0.02</v>
      </c>
      <c r="D85" s="219"/>
      <c r="E85" s="219"/>
      <c r="F85" s="219">
        <f t="shared" si="0"/>
        <v>60</v>
      </c>
      <c r="G85" s="219"/>
    </row>
    <row r="86" spans="1:7" x14ac:dyDescent="0.25">
      <c r="A86" s="220" t="s">
        <v>660</v>
      </c>
      <c r="B86" s="221">
        <v>1</v>
      </c>
      <c r="C86" s="222">
        <v>7.0000000000000007E-2</v>
      </c>
      <c r="D86" s="219"/>
      <c r="E86" s="219"/>
      <c r="F86" s="219">
        <f t="shared" si="0"/>
        <v>61</v>
      </c>
      <c r="G86" s="219"/>
    </row>
    <row r="87" spans="1:7" x14ac:dyDescent="0.25">
      <c r="A87" s="220" t="s">
        <v>661</v>
      </c>
      <c r="B87" s="221">
        <v>49</v>
      </c>
      <c r="C87" s="222">
        <v>414.06</v>
      </c>
      <c r="D87" s="219"/>
      <c r="E87" s="219"/>
      <c r="F87" s="219">
        <f t="shared" si="0"/>
        <v>62</v>
      </c>
      <c r="G87" s="219"/>
    </row>
    <row r="88" spans="1:7" x14ac:dyDescent="0.25">
      <c r="A88" s="220" t="s">
        <v>662</v>
      </c>
      <c r="B88" s="221">
        <v>11</v>
      </c>
      <c r="C88" s="222">
        <v>0.22</v>
      </c>
      <c r="D88" s="219"/>
      <c r="E88" s="219"/>
      <c r="F88" s="219">
        <f t="shared" si="0"/>
        <v>63</v>
      </c>
      <c r="G88" s="219"/>
    </row>
    <row r="89" spans="1:7" x14ac:dyDescent="0.25">
      <c r="A89" s="220" t="s">
        <v>663</v>
      </c>
      <c r="B89" s="221">
        <v>11</v>
      </c>
      <c r="C89" s="222">
        <v>0.22</v>
      </c>
      <c r="D89" s="219"/>
      <c r="E89" s="219"/>
      <c r="F89" s="219">
        <f t="shared" si="0"/>
        <v>64</v>
      </c>
      <c r="G89" s="219"/>
    </row>
    <row r="90" spans="1:7" x14ac:dyDescent="0.25">
      <c r="A90" s="220" t="s">
        <v>664</v>
      </c>
      <c r="B90" s="221">
        <v>11</v>
      </c>
      <c r="C90" s="222">
        <v>0.22</v>
      </c>
      <c r="D90" s="219"/>
      <c r="E90" s="219"/>
      <c r="F90" s="219">
        <f t="shared" si="0"/>
        <v>65</v>
      </c>
      <c r="G90" s="219"/>
    </row>
    <row r="91" spans="1:7" x14ac:dyDescent="0.25">
      <c r="A91" s="220" t="s">
        <v>665</v>
      </c>
      <c r="B91" s="221">
        <v>9</v>
      </c>
      <c r="C91" s="222">
        <v>1.27</v>
      </c>
      <c r="D91" s="219"/>
      <c r="E91" s="219"/>
      <c r="F91" s="219">
        <f t="shared" si="0"/>
        <v>66</v>
      </c>
      <c r="G91" s="219"/>
    </row>
    <row r="92" spans="1:7" x14ac:dyDescent="0.25">
      <c r="A92" s="220" t="s">
        <v>666</v>
      </c>
      <c r="B92" s="221">
        <v>9</v>
      </c>
      <c r="C92" s="222">
        <v>0.18</v>
      </c>
      <c r="D92" s="219"/>
      <c r="E92" s="219"/>
      <c r="F92" s="219">
        <f t="shared" ref="F92:F96" si="1">+(F91+1)</f>
        <v>67</v>
      </c>
      <c r="G92" s="219"/>
    </row>
    <row r="93" spans="1:7" x14ac:dyDescent="0.25">
      <c r="A93" s="220" t="s">
        <v>667</v>
      </c>
      <c r="B93" s="221">
        <v>8</v>
      </c>
      <c r="C93" s="222">
        <v>6.52</v>
      </c>
      <c r="D93" s="219"/>
      <c r="E93" s="219"/>
      <c r="F93" s="219">
        <f t="shared" si="1"/>
        <v>68</v>
      </c>
      <c r="G93" s="219"/>
    </row>
    <row r="94" spans="1:7" x14ac:dyDescent="0.25">
      <c r="A94" s="220" t="s">
        <v>668</v>
      </c>
      <c r="B94" s="221">
        <v>1</v>
      </c>
      <c r="C94" s="222">
        <v>0.02</v>
      </c>
      <c r="D94" s="219"/>
      <c r="E94" s="219"/>
      <c r="F94" s="219">
        <f t="shared" si="1"/>
        <v>69</v>
      </c>
      <c r="G94" s="219"/>
    </row>
    <row r="95" spans="1:7" x14ac:dyDescent="0.25">
      <c r="A95" s="220" t="s">
        <v>669</v>
      </c>
      <c r="B95" s="221">
        <v>1</v>
      </c>
      <c r="C95" s="222">
        <v>0.02</v>
      </c>
      <c r="D95" s="219"/>
      <c r="E95" s="219"/>
      <c r="F95" s="219">
        <f t="shared" si="1"/>
        <v>70</v>
      </c>
      <c r="G95" s="219"/>
    </row>
    <row r="96" spans="1:7" ht="15.75" thickBot="1" x14ac:dyDescent="0.3">
      <c r="A96" s="220" t="s">
        <v>670</v>
      </c>
      <c r="B96" s="221">
        <v>8</v>
      </c>
      <c r="C96" s="222">
        <v>4.75</v>
      </c>
      <c r="D96" s="219"/>
      <c r="E96" s="219"/>
      <c r="F96" s="219">
        <f t="shared" si="1"/>
        <v>71</v>
      </c>
      <c r="G96" s="219"/>
    </row>
    <row r="97" spans="1:7" x14ac:dyDescent="0.25">
      <c r="A97" s="223" t="s">
        <v>422</v>
      </c>
      <c r="B97" s="224">
        <v>4834</v>
      </c>
      <c r="C97" s="225">
        <v>21853.3</v>
      </c>
      <c r="D97" s="219"/>
      <c r="E97" s="219"/>
      <c r="F97" s="219"/>
      <c r="G97" s="219"/>
    </row>
    <row r="98" spans="1:7" x14ac:dyDescent="0.25">
      <c r="A98" s="226"/>
      <c r="B98" s="227"/>
      <c r="C98" s="219"/>
      <c r="D98" s="219"/>
      <c r="E98" s="219"/>
      <c r="F98" s="219"/>
      <c r="G98" s="219"/>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BK751"/>
  <sheetViews>
    <sheetView workbookViewId="0">
      <selection activeCell="E6" sqref="E6"/>
    </sheetView>
  </sheetViews>
  <sheetFormatPr defaultRowHeight="15" x14ac:dyDescent="0.25"/>
  <cols>
    <col min="1" max="1" width="41.5703125" style="2" customWidth="1"/>
    <col min="2" max="2" width="33.7109375" style="2" customWidth="1"/>
    <col min="3" max="3" width="19.28515625" style="2" customWidth="1"/>
    <col min="4" max="4" width="25.42578125" style="2" customWidth="1"/>
    <col min="5" max="5" width="25.42578125" style="271" customWidth="1"/>
    <col min="6" max="6" width="8.7109375" style="2"/>
    <col min="7" max="7" width="36.7109375" style="2" customWidth="1"/>
    <col min="8" max="9" width="8.7109375" style="3"/>
    <col min="10" max="10" width="8.7109375" style="418"/>
    <col min="11" max="11" width="8.7109375" style="3"/>
    <col min="12" max="12" width="16.5703125" style="418" customWidth="1"/>
    <col min="13" max="14" width="8.7109375" style="2"/>
    <col min="15" max="15" width="15.5703125" style="2" customWidth="1"/>
    <col min="16" max="16" width="8.7109375" style="3" customWidth="1"/>
    <col min="17" max="18" width="8.7109375" style="3"/>
    <col min="19" max="20" width="8.7109375" style="2"/>
    <col min="21" max="21" width="13.7109375" style="2" customWidth="1"/>
    <col min="22" max="22" width="12.7109375" style="2" customWidth="1"/>
    <col min="23" max="29" width="8.7109375" style="2"/>
    <col min="30" max="30" width="38.7109375" style="2" customWidth="1"/>
    <col min="31" max="33" width="9.28515625" style="2" customWidth="1"/>
    <col min="34" max="34" width="9.28515625" style="240" customWidth="1"/>
    <col min="35" max="56" width="9.28515625" style="2" customWidth="1"/>
    <col min="59" max="59" width="8.7109375" style="2"/>
    <col min="60" max="60" width="16.42578125" style="2" customWidth="1"/>
    <col min="61" max="61" width="37.28515625" style="2" customWidth="1"/>
    <col min="62" max="62" width="16.5703125" style="271" customWidth="1"/>
    <col min="63" max="63" width="36.7109375" style="2" customWidth="1"/>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79" t="s">
        <v>671</v>
      </c>
      <c r="B4" s="20" t="s">
        <v>333</v>
      </c>
      <c r="C4" s="18"/>
      <c r="D4" s="701"/>
      <c r="E4" s="201" t="s">
        <v>334</v>
      </c>
      <c r="F4" s="669"/>
      <c r="G4" s="73" t="s">
        <v>672</v>
      </c>
      <c r="H4" s="100" t="s">
        <v>673</v>
      </c>
      <c r="I4" s="20"/>
      <c r="J4" s="79" t="s">
        <v>672</v>
      </c>
      <c r="K4" s="173"/>
      <c r="L4" s="201" t="s">
        <v>499</v>
      </c>
      <c r="M4" s="20"/>
      <c r="N4" s="25" t="s">
        <v>678</v>
      </c>
      <c r="O4" s="73">
        <v>33</v>
      </c>
      <c r="P4" s="159">
        <v>33</v>
      </c>
      <c r="Q4" s="27" t="s">
        <v>674</v>
      </c>
      <c r="R4" s="73">
        <v>33</v>
      </c>
      <c r="S4" s="424">
        <v>42755</v>
      </c>
      <c r="T4" s="20" t="s">
        <v>675</v>
      </c>
      <c r="U4" s="20" t="s">
        <v>1454</v>
      </c>
      <c r="V4" s="20" t="s">
        <v>1610</v>
      </c>
      <c r="W4" s="693">
        <v>3630</v>
      </c>
      <c r="X4" s="693">
        <v>10890</v>
      </c>
      <c r="Y4" s="693">
        <v>43560</v>
      </c>
      <c r="Z4" s="94" t="s">
        <v>677</v>
      </c>
      <c r="AA4" s="20"/>
      <c r="AB4" s="20"/>
      <c r="AC4" s="20"/>
      <c r="AD4" s="20"/>
      <c r="AE4" s="20" t="s">
        <v>672</v>
      </c>
      <c r="AF4" s="246" t="s">
        <v>674</v>
      </c>
      <c r="AG4" s="20" t="s">
        <v>272</v>
      </c>
      <c r="AH4" s="20" t="s">
        <v>272</v>
      </c>
      <c r="AI4" s="246" t="s">
        <v>272</v>
      </c>
      <c r="AJ4" s="20"/>
      <c r="AK4" s="20"/>
      <c r="AL4" s="20"/>
      <c r="AM4" s="20"/>
      <c r="AN4" s="246"/>
      <c r="AO4" s="246"/>
      <c r="AP4" s="20"/>
      <c r="AQ4" s="20"/>
      <c r="AR4" s="20"/>
      <c r="AS4" s="663"/>
      <c r="AT4" s="20"/>
      <c r="AU4" s="20"/>
      <c r="AV4" s="20"/>
      <c r="AW4" s="246"/>
      <c r="AX4" s="20"/>
      <c r="AY4" s="20"/>
      <c r="AZ4" s="20"/>
      <c r="BA4" s="20"/>
      <c r="BB4" s="246"/>
      <c r="BC4" s="246"/>
      <c r="BD4" s="20"/>
      <c r="BE4" s="20"/>
      <c r="BF4" s="246"/>
      <c r="BG4" s="20"/>
    </row>
    <row r="5" spans="1:59" s="2" customFormat="1" ht="11.25" x14ac:dyDescent="0.2">
      <c r="A5" s="79" t="s">
        <v>1611</v>
      </c>
      <c r="B5" s="20" t="s">
        <v>333</v>
      </c>
      <c r="C5" s="18"/>
      <c r="D5" s="201" t="s">
        <v>679</v>
      </c>
      <c r="E5" s="201" t="s">
        <v>334</v>
      </c>
      <c r="F5" s="669"/>
      <c r="G5" s="73" t="s">
        <v>680</v>
      </c>
      <c r="H5" s="100" t="s">
        <v>681</v>
      </c>
      <c r="I5" s="20"/>
      <c r="J5" s="78" t="s">
        <v>682</v>
      </c>
      <c r="K5" s="173" t="s">
        <v>1612</v>
      </c>
      <c r="L5" s="201" t="s">
        <v>499</v>
      </c>
      <c r="M5" s="20"/>
      <c r="N5" s="25" t="s">
        <v>678</v>
      </c>
      <c r="O5" s="73">
        <v>1</v>
      </c>
      <c r="P5" s="159">
        <v>1</v>
      </c>
      <c r="Q5" s="27">
        <v>42808</v>
      </c>
      <c r="R5" s="73">
        <v>1</v>
      </c>
      <c r="S5" s="424" t="s">
        <v>684</v>
      </c>
      <c r="T5" s="20" t="s">
        <v>675</v>
      </c>
      <c r="U5" s="20" t="s">
        <v>1454</v>
      </c>
      <c r="V5" s="20" t="s">
        <v>1610</v>
      </c>
      <c r="W5" s="693">
        <v>45</v>
      </c>
      <c r="X5" s="693">
        <v>135</v>
      </c>
      <c r="Y5" s="693">
        <v>540</v>
      </c>
      <c r="Z5" s="94" t="s">
        <v>677</v>
      </c>
      <c r="AA5" s="20"/>
      <c r="AB5" s="20"/>
      <c r="AC5" s="20"/>
      <c r="AD5" s="20"/>
      <c r="AE5" s="20" t="s">
        <v>685</v>
      </c>
      <c r="AF5" s="246">
        <v>42808</v>
      </c>
      <c r="AG5" s="20">
        <v>616835</v>
      </c>
      <c r="AH5" s="20">
        <v>616835</v>
      </c>
      <c r="AI5" s="246">
        <v>42807</v>
      </c>
      <c r="AJ5" s="20"/>
      <c r="AK5" s="20"/>
      <c r="AL5" s="20"/>
      <c r="AM5" s="20"/>
      <c r="AN5" s="246"/>
      <c r="AO5" s="246"/>
      <c r="AP5" s="20"/>
      <c r="AQ5" s="20"/>
      <c r="AR5" s="20"/>
      <c r="AS5" s="663"/>
      <c r="AT5" s="20"/>
      <c r="AU5" s="20"/>
      <c r="AV5" s="20"/>
      <c r="AW5" s="246"/>
      <c r="AX5" s="20"/>
      <c r="AY5" s="20"/>
      <c r="AZ5" s="20"/>
      <c r="BA5" s="20"/>
      <c r="BB5" s="246"/>
      <c r="BC5" s="246"/>
      <c r="BD5" s="20"/>
      <c r="BE5" s="20"/>
      <c r="BF5" s="246"/>
      <c r="BG5" s="20"/>
    </row>
    <row r="6" spans="1:59" s="2" customFormat="1" ht="11.25" x14ac:dyDescent="0.2">
      <c r="A6" s="79" t="s">
        <v>1613</v>
      </c>
      <c r="B6" s="20" t="s">
        <v>333</v>
      </c>
      <c r="C6" s="18"/>
      <c r="D6" s="201" t="s">
        <v>679</v>
      </c>
      <c r="E6" s="201" t="s">
        <v>334</v>
      </c>
      <c r="F6" s="669"/>
      <c r="G6" s="73" t="s">
        <v>680</v>
      </c>
      <c r="H6" s="101" t="s">
        <v>681</v>
      </c>
      <c r="I6" s="20"/>
      <c r="J6" s="78" t="s">
        <v>686</v>
      </c>
      <c r="K6" s="173" t="s">
        <v>1474</v>
      </c>
      <c r="L6" s="201" t="s">
        <v>499</v>
      </c>
      <c r="M6" s="20"/>
      <c r="N6" s="25" t="s">
        <v>678</v>
      </c>
      <c r="O6" s="73">
        <v>1</v>
      </c>
      <c r="P6" s="159">
        <v>1</v>
      </c>
      <c r="Q6" s="27" t="s">
        <v>687</v>
      </c>
      <c r="R6" s="73">
        <v>1</v>
      </c>
      <c r="S6" s="424">
        <v>42829</v>
      </c>
      <c r="T6" s="20" t="s">
        <v>675</v>
      </c>
      <c r="U6" s="20" t="s">
        <v>1454</v>
      </c>
      <c r="V6" s="20" t="s">
        <v>1610</v>
      </c>
      <c r="W6" s="693">
        <v>110</v>
      </c>
      <c r="X6" s="693">
        <v>330</v>
      </c>
      <c r="Y6" s="693">
        <v>1320</v>
      </c>
      <c r="Z6" s="94" t="s">
        <v>688</v>
      </c>
      <c r="AA6" s="20"/>
      <c r="AB6" s="20"/>
      <c r="AC6" s="20"/>
      <c r="AD6" s="20"/>
      <c r="AE6" s="20" t="s">
        <v>689</v>
      </c>
      <c r="AF6" s="246" t="s">
        <v>687</v>
      </c>
      <c r="AG6" s="20" t="s">
        <v>690</v>
      </c>
      <c r="AH6" s="20" t="s">
        <v>690</v>
      </c>
      <c r="AI6" s="246">
        <v>42823</v>
      </c>
      <c r="AJ6" s="20"/>
      <c r="AK6" s="20"/>
      <c r="AL6" s="20"/>
      <c r="AM6" s="20"/>
      <c r="AN6" s="246"/>
      <c r="AO6" s="246"/>
      <c r="AP6" s="20"/>
      <c r="AQ6" s="20"/>
      <c r="AR6" s="20"/>
      <c r="AS6" s="663"/>
      <c r="AT6" s="20"/>
      <c r="AU6" s="20"/>
      <c r="AV6" s="20"/>
      <c r="AW6" s="246"/>
      <c r="AX6" s="20"/>
      <c r="AY6" s="20"/>
      <c r="AZ6" s="20"/>
      <c r="BA6" s="20"/>
      <c r="BB6" s="246"/>
      <c r="BC6" s="246"/>
      <c r="BD6" s="20"/>
      <c r="BE6" s="20"/>
      <c r="BF6" s="246"/>
      <c r="BG6" s="20"/>
    </row>
    <row r="7" spans="1:59" s="2" customFormat="1" ht="11.25" x14ac:dyDescent="0.2">
      <c r="A7" s="79" t="s">
        <v>1614</v>
      </c>
      <c r="B7" s="20" t="s">
        <v>333</v>
      </c>
      <c r="C7" s="18"/>
      <c r="D7" s="701"/>
      <c r="E7" s="201" t="s">
        <v>334</v>
      </c>
      <c r="F7" s="669"/>
      <c r="G7" s="73" t="s">
        <v>691</v>
      </c>
      <c r="H7" s="100" t="s">
        <v>692</v>
      </c>
      <c r="I7" s="20"/>
      <c r="J7" s="78" t="s">
        <v>686</v>
      </c>
      <c r="K7" s="173" t="s">
        <v>1474</v>
      </c>
      <c r="L7" s="201" t="s">
        <v>499</v>
      </c>
      <c r="M7" s="20"/>
      <c r="N7" s="25" t="s">
        <v>697</v>
      </c>
      <c r="O7" s="73">
        <v>1</v>
      </c>
      <c r="P7" s="159">
        <v>1</v>
      </c>
      <c r="Q7" s="27" t="s">
        <v>693</v>
      </c>
      <c r="R7" s="73">
        <v>1</v>
      </c>
      <c r="S7" s="424">
        <v>42932</v>
      </c>
      <c r="T7" s="20" t="s">
        <v>675</v>
      </c>
      <c r="U7" s="20" t="s">
        <v>1454</v>
      </c>
      <c r="V7" s="20" t="s">
        <v>1610</v>
      </c>
      <c r="W7" s="693">
        <v>110</v>
      </c>
      <c r="X7" s="693">
        <v>330</v>
      </c>
      <c r="Y7" s="693">
        <v>1320</v>
      </c>
      <c r="Z7" s="94" t="s">
        <v>694</v>
      </c>
      <c r="AA7" s="20"/>
      <c r="AB7" s="20"/>
      <c r="AC7" s="20"/>
      <c r="AD7" s="20"/>
      <c r="AE7" s="20" t="s">
        <v>695</v>
      </c>
      <c r="AF7" s="246" t="s">
        <v>693</v>
      </c>
      <c r="AG7" s="20" t="s">
        <v>696</v>
      </c>
      <c r="AH7" s="20" t="s">
        <v>696</v>
      </c>
      <c r="AI7" s="246">
        <v>42895</v>
      </c>
      <c r="AJ7" s="20"/>
      <c r="AK7" s="20"/>
      <c r="AL7" s="20"/>
      <c r="AM7" s="20"/>
      <c r="AN7" s="246"/>
      <c r="AO7" s="246"/>
      <c r="AP7" s="20"/>
      <c r="AQ7" s="20"/>
      <c r="AR7" s="20"/>
      <c r="AS7" s="663"/>
      <c r="AT7" s="20"/>
      <c r="AU7" s="20"/>
      <c r="AV7" s="20"/>
      <c r="AW7" s="246"/>
      <c r="AX7" s="20"/>
      <c r="AY7" s="20"/>
      <c r="AZ7" s="20"/>
      <c r="BA7" s="20"/>
      <c r="BB7" s="246"/>
      <c r="BC7" s="246"/>
      <c r="BD7" s="20"/>
      <c r="BE7" s="20"/>
      <c r="BF7" s="246"/>
      <c r="BG7" s="20"/>
    </row>
    <row r="8" spans="1:59" s="2" customFormat="1" ht="11.25" x14ac:dyDescent="0.2">
      <c r="A8" s="79" t="s">
        <v>1615</v>
      </c>
      <c r="B8" s="20" t="s">
        <v>333</v>
      </c>
      <c r="C8" s="18"/>
      <c r="D8" s="701"/>
      <c r="E8" s="201" t="s">
        <v>334</v>
      </c>
      <c r="F8" s="669"/>
      <c r="G8" s="73" t="s">
        <v>691</v>
      </c>
      <c r="H8" s="100" t="s">
        <v>692</v>
      </c>
      <c r="I8" s="20"/>
      <c r="J8" s="78" t="s">
        <v>686</v>
      </c>
      <c r="K8" s="173" t="s">
        <v>1474</v>
      </c>
      <c r="L8" s="201" t="s">
        <v>499</v>
      </c>
      <c r="M8" s="20"/>
      <c r="N8" s="25" t="s">
        <v>697</v>
      </c>
      <c r="O8" s="73">
        <v>1</v>
      </c>
      <c r="P8" s="159">
        <v>1</v>
      </c>
      <c r="Q8" s="27" t="s">
        <v>693</v>
      </c>
      <c r="R8" s="73">
        <v>1</v>
      </c>
      <c r="S8" s="424">
        <v>42932</v>
      </c>
      <c r="T8" s="20" t="s">
        <v>675</v>
      </c>
      <c r="U8" s="20" t="s">
        <v>1454</v>
      </c>
      <c r="V8" s="20" t="s">
        <v>1610</v>
      </c>
      <c r="W8" s="693">
        <v>110</v>
      </c>
      <c r="X8" s="693">
        <v>330</v>
      </c>
      <c r="Y8" s="693">
        <v>1320</v>
      </c>
      <c r="Z8" s="94" t="s">
        <v>694</v>
      </c>
      <c r="AA8" s="20"/>
      <c r="AB8" s="20"/>
      <c r="AC8" s="20"/>
      <c r="AD8" s="20"/>
      <c r="AE8" s="20" t="s">
        <v>698</v>
      </c>
      <c r="AF8" s="246" t="s">
        <v>693</v>
      </c>
      <c r="AG8" s="20" t="s">
        <v>696</v>
      </c>
      <c r="AH8" s="20" t="s">
        <v>696</v>
      </c>
      <c r="AI8" s="246">
        <v>42895</v>
      </c>
      <c r="AJ8" s="20"/>
      <c r="AK8" s="20"/>
      <c r="AL8" s="20"/>
      <c r="AM8" s="20"/>
      <c r="AN8" s="246"/>
      <c r="AO8" s="246"/>
      <c r="AP8" s="20"/>
      <c r="AQ8" s="20"/>
      <c r="AR8" s="20"/>
      <c r="AS8" s="663"/>
      <c r="AT8" s="20"/>
      <c r="AU8" s="20"/>
      <c r="AV8" s="20"/>
      <c r="AW8" s="246"/>
      <c r="AX8" s="20"/>
      <c r="AY8" s="20"/>
      <c r="AZ8" s="20"/>
      <c r="BA8" s="20"/>
      <c r="BB8" s="246"/>
      <c r="BC8" s="246"/>
      <c r="BD8" s="20"/>
      <c r="BE8" s="20"/>
      <c r="BF8" s="246"/>
      <c r="BG8" s="20"/>
    </row>
    <row r="9" spans="1:59" s="2" customFormat="1" ht="11.25" x14ac:dyDescent="0.2">
      <c r="A9" s="79" t="s">
        <v>1616</v>
      </c>
      <c r="B9" s="20" t="s">
        <v>333</v>
      </c>
      <c r="C9" s="18"/>
      <c r="D9" s="701"/>
      <c r="E9" s="201" t="s">
        <v>334</v>
      </c>
      <c r="F9" s="669"/>
      <c r="G9" s="73" t="s">
        <v>691</v>
      </c>
      <c r="H9" s="100" t="s">
        <v>692</v>
      </c>
      <c r="I9" s="20"/>
      <c r="J9" s="78" t="s">
        <v>699</v>
      </c>
      <c r="K9" s="173" t="s">
        <v>1617</v>
      </c>
      <c r="L9" s="201" t="s">
        <v>499</v>
      </c>
      <c r="M9" s="20"/>
      <c r="N9" s="25" t="s">
        <v>697</v>
      </c>
      <c r="O9" s="73">
        <v>1</v>
      </c>
      <c r="P9" s="159">
        <v>1</v>
      </c>
      <c r="Q9" s="27" t="s">
        <v>693</v>
      </c>
      <c r="R9" s="73">
        <v>1</v>
      </c>
      <c r="S9" s="424">
        <v>42932</v>
      </c>
      <c r="T9" s="20" t="s">
        <v>675</v>
      </c>
      <c r="U9" s="20" t="s">
        <v>1454</v>
      </c>
      <c r="V9" s="20" t="s">
        <v>1610</v>
      </c>
      <c r="W9" s="693">
        <v>110</v>
      </c>
      <c r="X9" s="693">
        <v>330</v>
      </c>
      <c r="Y9" s="693">
        <v>1320</v>
      </c>
      <c r="Z9" s="94" t="s">
        <v>694</v>
      </c>
      <c r="AA9" s="20"/>
      <c r="AB9" s="20"/>
      <c r="AC9" s="20"/>
      <c r="AD9" s="20"/>
      <c r="AE9" s="20" t="s">
        <v>701</v>
      </c>
      <c r="AF9" s="246" t="s">
        <v>693</v>
      </c>
      <c r="AG9" s="20" t="s">
        <v>696</v>
      </c>
      <c r="AH9" s="20" t="s">
        <v>696</v>
      </c>
      <c r="AI9" s="246">
        <v>42895</v>
      </c>
      <c r="AJ9" s="20"/>
      <c r="AK9" s="20"/>
      <c r="AL9" s="20"/>
      <c r="AM9" s="20"/>
      <c r="AN9" s="246"/>
      <c r="AO9" s="246"/>
      <c r="AP9" s="20"/>
      <c r="AQ9" s="20"/>
      <c r="AR9" s="20"/>
      <c r="AS9" s="663"/>
      <c r="AT9" s="20"/>
      <c r="AU9" s="20"/>
      <c r="AV9" s="20"/>
      <c r="AW9" s="246"/>
      <c r="AX9" s="20"/>
      <c r="AY9" s="20"/>
      <c r="AZ9" s="20"/>
      <c r="BA9" s="20"/>
      <c r="BB9" s="246"/>
      <c r="BC9" s="246"/>
      <c r="BD9" s="20"/>
      <c r="BE9" s="20"/>
      <c r="BF9" s="246"/>
      <c r="BG9" s="20"/>
    </row>
    <row r="10" spans="1:59" s="2" customFormat="1" ht="11.25" x14ac:dyDescent="0.2">
      <c r="A10" s="79" t="s">
        <v>1618</v>
      </c>
      <c r="B10" s="20" t="s">
        <v>333</v>
      </c>
      <c r="C10" s="18"/>
      <c r="D10" s="701"/>
      <c r="E10" s="201" t="s">
        <v>334</v>
      </c>
      <c r="F10" s="669"/>
      <c r="G10" s="73" t="s">
        <v>691</v>
      </c>
      <c r="H10" s="100" t="s">
        <v>702</v>
      </c>
      <c r="I10" s="20"/>
      <c r="J10" s="78" t="s">
        <v>682</v>
      </c>
      <c r="K10" s="173" t="s">
        <v>1612</v>
      </c>
      <c r="L10" s="201" t="s">
        <v>499</v>
      </c>
      <c r="M10" s="20"/>
      <c r="N10" s="25" t="s">
        <v>678</v>
      </c>
      <c r="O10" s="73">
        <v>1</v>
      </c>
      <c r="P10" s="159">
        <v>1</v>
      </c>
      <c r="Q10" s="27">
        <v>42807</v>
      </c>
      <c r="R10" s="73">
        <v>1</v>
      </c>
      <c r="S10" s="424" t="s">
        <v>703</v>
      </c>
      <c r="T10" s="20" t="s">
        <v>675</v>
      </c>
      <c r="U10" s="20" t="s">
        <v>1454</v>
      </c>
      <c r="V10" s="20" t="s">
        <v>1610</v>
      </c>
      <c r="W10" s="693">
        <v>45</v>
      </c>
      <c r="X10" s="693">
        <v>135</v>
      </c>
      <c r="Y10" s="693">
        <v>540</v>
      </c>
      <c r="Z10" s="94" t="s">
        <v>677</v>
      </c>
      <c r="AA10" s="20"/>
      <c r="AB10" s="20"/>
      <c r="AC10" s="20"/>
      <c r="AD10" s="20"/>
      <c r="AE10" s="20" t="s">
        <v>704</v>
      </c>
      <c r="AF10" s="246">
        <v>42807</v>
      </c>
      <c r="AG10" s="20">
        <v>616742</v>
      </c>
      <c r="AH10" s="20">
        <v>616742</v>
      </c>
      <c r="AI10" s="246">
        <v>42804</v>
      </c>
      <c r="AJ10" s="20"/>
      <c r="AK10" s="20"/>
      <c r="AL10" s="20"/>
      <c r="AM10" s="20"/>
      <c r="AN10" s="246"/>
      <c r="AO10" s="246"/>
      <c r="AP10" s="20"/>
      <c r="AQ10" s="20"/>
      <c r="AR10" s="20"/>
      <c r="AS10" s="663"/>
      <c r="AT10" s="20"/>
      <c r="AU10" s="20"/>
      <c r="AV10" s="20"/>
      <c r="AW10" s="246"/>
      <c r="AX10" s="20"/>
      <c r="AY10" s="20"/>
      <c r="AZ10" s="20"/>
      <c r="BA10" s="20"/>
      <c r="BB10" s="246"/>
      <c r="BC10" s="246"/>
      <c r="BD10" s="20"/>
      <c r="BE10" s="20"/>
      <c r="BF10" s="246"/>
      <c r="BG10" s="20"/>
    </row>
    <row r="11" spans="1:59" s="2" customFormat="1" ht="11.25" x14ac:dyDescent="0.2">
      <c r="A11" s="79" t="s">
        <v>1619</v>
      </c>
      <c r="B11" s="20" t="s">
        <v>333</v>
      </c>
      <c r="C11" s="18"/>
      <c r="D11" s="701"/>
      <c r="E11" s="201" t="s">
        <v>334</v>
      </c>
      <c r="F11" s="669"/>
      <c r="G11" s="73" t="s">
        <v>691</v>
      </c>
      <c r="H11" s="100" t="s">
        <v>705</v>
      </c>
      <c r="I11" s="20"/>
      <c r="J11" s="78" t="s">
        <v>686</v>
      </c>
      <c r="K11" s="173" t="s">
        <v>1474</v>
      </c>
      <c r="L11" s="201" t="s">
        <v>499</v>
      </c>
      <c r="M11" s="20"/>
      <c r="N11" s="25" t="s">
        <v>697</v>
      </c>
      <c r="O11" s="73">
        <v>1</v>
      </c>
      <c r="P11" s="159">
        <v>1</v>
      </c>
      <c r="Q11" s="27" t="s">
        <v>693</v>
      </c>
      <c r="R11" s="73">
        <v>1</v>
      </c>
      <c r="S11" s="424">
        <v>42932</v>
      </c>
      <c r="T11" s="20" t="s">
        <v>675</v>
      </c>
      <c r="U11" s="20" t="s">
        <v>1454</v>
      </c>
      <c r="V11" s="20" t="s">
        <v>1610</v>
      </c>
      <c r="W11" s="693">
        <v>110</v>
      </c>
      <c r="X11" s="693">
        <v>330</v>
      </c>
      <c r="Y11" s="693">
        <v>1320</v>
      </c>
      <c r="Z11" s="94" t="s">
        <v>694</v>
      </c>
      <c r="AA11" s="20"/>
      <c r="AB11" s="20"/>
      <c r="AC11" s="20"/>
      <c r="AD11" s="20"/>
      <c r="AE11" s="20" t="s">
        <v>695</v>
      </c>
      <c r="AF11" s="246" t="s">
        <v>693</v>
      </c>
      <c r="AG11" s="20" t="s">
        <v>696</v>
      </c>
      <c r="AH11" s="20" t="s">
        <v>696</v>
      </c>
      <c r="AI11" s="246">
        <v>42895</v>
      </c>
      <c r="AJ11" s="20"/>
      <c r="AK11" s="20"/>
      <c r="AL11" s="20"/>
      <c r="AM11" s="20"/>
      <c r="AN11" s="246"/>
      <c r="AO11" s="246"/>
      <c r="AP11" s="20"/>
      <c r="AQ11" s="20"/>
      <c r="AR11" s="20"/>
      <c r="AS11" s="663"/>
      <c r="AT11" s="20"/>
      <c r="AU11" s="20"/>
      <c r="AV11" s="20"/>
      <c r="AW11" s="246"/>
      <c r="AX11" s="20"/>
      <c r="AY11" s="20"/>
      <c r="AZ11" s="20"/>
      <c r="BA11" s="20"/>
      <c r="BB11" s="246"/>
      <c r="BC11" s="246"/>
      <c r="BD11" s="20"/>
      <c r="BE11" s="20"/>
      <c r="BF11" s="246"/>
      <c r="BG11" s="20"/>
    </row>
    <row r="12" spans="1:59" s="2" customFormat="1" ht="11.25" x14ac:dyDescent="0.2">
      <c r="A12" s="79" t="s">
        <v>1620</v>
      </c>
      <c r="B12" s="20" t="s">
        <v>333</v>
      </c>
      <c r="C12" s="18"/>
      <c r="D12" s="701"/>
      <c r="E12" s="201" t="s">
        <v>334</v>
      </c>
      <c r="F12" s="669"/>
      <c r="G12" s="73" t="s">
        <v>691</v>
      </c>
      <c r="H12" s="100" t="s">
        <v>705</v>
      </c>
      <c r="I12" s="20"/>
      <c r="J12" s="78" t="s">
        <v>686</v>
      </c>
      <c r="K12" s="173" t="s">
        <v>1474</v>
      </c>
      <c r="L12" s="201" t="s">
        <v>499</v>
      </c>
      <c r="M12" s="20"/>
      <c r="N12" s="25" t="s">
        <v>697</v>
      </c>
      <c r="O12" s="73">
        <v>1</v>
      </c>
      <c r="P12" s="159">
        <v>1</v>
      </c>
      <c r="Q12" s="27" t="s">
        <v>693</v>
      </c>
      <c r="R12" s="73">
        <v>1</v>
      </c>
      <c r="S12" s="424">
        <v>42932</v>
      </c>
      <c r="T12" s="20" t="s">
        <v>675</v>
      </c>
      <c r="U12" s="20" t="s">
        <v>1454</v>
      </c>
      <c r="V12" s="20" t="s">
        <v>1610</v>
      </c>
      <c r="W12" s="693">
        <v>110</v>
      </c>
      <c r="X12" s="693">
        <v>330</v>
      </c>
      <c r="Y12" s="693">
        <v>1320</v>
      </c>
      <c r="Z12" s="94" t="s">
        <v>694</v>
      </c>
      <c r="AA12" s="20"/>
      <c r="AB12" s="20"/>
      <c r="AC12" s="20"/>
      <c r="AD12" s="20"/>
      <c r="AE12" s="20" t="s">
        <v>698</v>
      </c>
      <c r="AF12" s="246" t="s">
        <v>693</v>
      </c>
      <c r="AG12" s="20" t="s">
        <v>696</v>
      </c>
      <c r="AH12" s="20" t="s">
        <v>696</v>
      </c>
      <c r="AI12" s="246">
        <v>42895</v>
      </c>
      <c r="AJ12" s="20"/>
      <c r="AK12" s="20"/>
      <c r="AL12" s="20"/>
      <c r="AM12" s="20"/>
      <c r="AN12" s="246"/>
      <c r="AO12" s="246"/>
      <c r="AP12" s="20"/>
      <c r="AQ12" s="20"/>
      <c r="AR12" s="20"/>
      <c r="AS12" s="663"/>
      <c r="AT12" s="20"/>
      <c r="AU12" s="20"/>
      <c r="AV12" s="20"/>
      <c r="AW12" s="246"/>
      <c r="AX12" s="20"/>
      <c r="AY12" s="20"/>
      <c r="AZ12" s="20"/>
      <c r="BA12" s="20"/>
      <c r="BB12" s="246"/>
      <c r="BC12" s="246"/>
      <c r="BD12" s="20"/>
      <c r="BE12" s="20"/>
      <c r="BF12" s="246"/>
      <c r="BG12" s="20"/>
    </row>
    <row r="13" spans="1:59" s="2" customFormat="1" ht="11.25" x14ac:dyDescent="0.2">
      <c r="A13" s="79" t="s">
        <v>1621</v>
      </c>
      <c r="B13" s="20" t="s">
        <v>333</v>
      </c>
      <c r="C13" s="18"/>
      <c r="D13" s="701"/>
      <c r="E13" s="201" t="s">
        <v>334</v>
      </c>
      <c r="F13" s="669"/>
      <c r="G13" s="73" t="s">
        <v>691</v>
      </c>
      <c r="H13" s="100" t="s">
        <v>705</v>
      </c>
      <c r="I13" s="20"/>
      <c r="J13" s="78" t="s">
        <v>699</v>
      </c>
      <c r="K13" s="173" t="s">
        <v>1617</v>
      </c>
      <c r="L13" s="201" t="s">
        <v>499</v>
      </c>
      <c r="M13" s="20"/>
      <c r="N13" s="25" t="s">
        <v>697</v>
      </c>
      <c r="O13" s="73">
        <v>1</v>
      </c>
      <c r="P13" s="159">
        <v>1</v>
      </c>
      <c r="Q13" s="27" t="s">
        <v>693</v>
      </c>
      <c r="R13" s="73">
        <v>1</v>
      </c>
      <c r="S13" s="424">
        <v>42932</v>
      </c>
      <c r="T13" s="20" t="s">
        <v>675</v>
      </c>
      <c r="U13" s="20" t="s">
        <v>1454</v>
      </c>
      <c r="V13" s="20" t="s">
        <v>1610</v>
      </c>
      <c r="W13" s="693">
        <v>110</v>
      </c>
      <c r="X13" s="693">
        <v>330</v>
      </c>
      <c r="Y13" s="693">
        <v>1320</v>
      </c>
      <c r="Z13" s="94" t="s">
        <v>694</v>
      </c>
      <c r="AA13" s="20"/>
      <c r="AB13" s="20"/>
      <c r="AC13" s="20"/>
      <c r="AD13" s="20"/>
      <c r="AE13" s="20" t="s">
        <v>701</v>
      </c>
      <c r="AF13" s="246" t="s">
        <v>693</v>
      </c>
      <c r="AG13" s="20" t="s">
        <v>696</v>
      </c>
      <c r="AH13" s="20" t="s">
        <v>696</v>
      </c>
      <c r="AI13" s="246">
        <v>42895</v>
      </c>
      <c r="AJ13" s="20"/>
      <c r="AK13" s="20"/>
      <c r="AL13" s="20"/>
      <c r="AM13" s="20"/>
      <c r="AN13" s="246"/>
      <c r="AO13" s="246"/>
      <c r="AP13" s="20"/>
      <c r="AQ13" s="20"/>
      <c r="AR13" s="20"/>
      <c r="AS13" s="663"/>
      <c r="AT13" s="20"/>
      <c r="AU13" s="20"/>
      <c r="AV13" s="20"/>
      <c r="AW13" s="246"/>
      <c r="AX13" s="20"/>
      <c r="AY13" s="20"/>
      <c r="AZ13" s="20"/>
      <c r="BA13" s="20"/>
      <c r="BB13" s="246"/>
      <c r="BC13" s="246"/>
      <c r="BD13" s="20"/>
      <c r="BE13" s="20"/>
      <c r="BF13" s="246"/>
      <c r="BG13" s="20"/>
    </row>
    <row r="14" spans="1:59" s="2" customFormat="1" ht="11.25" x14ac:dyDescent="0.2">
      <c r="A14" s="79" t="s">
        <v>1622</v>
      </c>
      <c r="B14" s="20" t="s">
        <v>333</v>
      </c>
      <c r="C14" s="18"/>
      <c r="D14" s="701"/>
      <c r="E14" s="201" t="s">
        <v>334</v>
      </c>
      <c r="F14" s="669"/>
      <c r="G14" s="73" t="s">
        <v>691</v>
      </c>
      <c r="H14" s="100" t="s">
        <v>706</v>
      </c>
      <c r="I14" s="20"/>
      <c r="J14" s="78" t="s">
        <v>682</v>
      </c>
      <c r="K14" s="173" t="s">
        <v>1612</v>
      </c>
      <c r="L14" s="201" t="s">
        <v>499</v>
      </c>
      <c r="M14" s="20"/>
      <c r="N14" s="25" t="s">
        <v>678</v>
      </c>
      <c r="O14" s="73">
        <v>1</v>
      </c>
      <c r="P14" s="159">
        <v>1</v>
      </c>
      <c r="Q14" s="27">
        <v>42807</v>
      </c>
      <c r="R14" s="73">
        <v>1</v>
      </c>
      <c r="S14" s="424" t="s">
        <v>703</v>
      </c>
      <c r="T14" s="20" t="s">
        <v>675</v>
      </c>
      <c r="U14" s="20" t="s">
        <v>1454</v>
      </c>
      <c r="V14" s="20" t="s">
        <v>1610</v>
      </c>
      <c r="W14" s="693">
        <v>45</v>
      </c>
      <c r="X14" s="693">
        <v>135</v>
      </c>
      <c r="Y14" s="693">
        <v>540</v>
      </c>
      <c r="Z14" s="94" t="s">
        <v>677</v>
      </c>
      <c r="AA14" s="20"/>
      <c r="AB14" s="20"/>
      <c r="AC14" s="20"/>
      <c r="AD14" s="20"/>
      <c r="AE14" s="20" t="s">
        <v>685</v>
      </c>
      <c r="AF14" s="246">
        <v>42807</v>
      </c>
      <c r="AG14" s="20">
        <v>616743</v>
      </c>
      <c r="AH14" s="20">
        <v>616743</v>
      </c>
      <c r="AI14" s="246">
        <v>42804</v>
      </c>
      <c r="AJ14" s="20"/>
      <c r="AK14" s="20"/>
      <c r="AL14" s="20"/>
      <c r="AM14" s="20"/>
      <c r="AN14" s="246"/>
      <c r="AO14" s="246"/>
      <c r="AP14" s="20"/>
      <c r="AQ14" s="20"/>
      <c r="AR14" s="20"/>
      <c r="AS14" s="663"/>
      <c r="AT14" s="20"/>
      <c r="AU14" s="20"/>
      <c r="AV14" s="20"/>
      <c r="AW14" s="246"/>
      <c r="AX14" s="20"/>
      <c r="AY14" s="20"/>
      <c r="AZ14" s="20"/>
      <c r="BA14" s="20"/>
      <c r="BB14" s="246"/>
      <c r="BC14" s="246"/>
      <c r="BD14" s="20"/>
      <c r="BE14" s="20"/>
      <c r="BF14" s="246"/>
      <c r="BG14" s="20"/>
    </row>
    <row r="15" spans="1:59" s="2" customFormat="1" ht="11.25" x14ac:dyDescent="0.2">
      <c r="A15" s="79" t="s">
        <v>1623</v>
      </c>
      <c r="B15" s="20" t="s">
        <v>333</v>
      </c>
      <c r="C15" s="18"/>
      <c r="D15" s="701"/>
      <c r="E15" s="201" t="s">
        <v>334</v>
      </c>
      <c r="F15" s="669"/>
      <c r="G15" s="73" t="s">
        <v>691</v>
      </c>
      <c r="H15" s="100" t="s">
        <v>707</v>
      </c>
      <c r="I15" s="20"/>
      <c r="J15" s="78" t="s">
        <v>682</v>
      </c>
      <c r="K15" s="173" t="s">
        <v>1612</v>
      </c>
      <c r="L15" s="201" t="s">
        <v>499</v>
      </c>
      <c r="M15" s="20"/>
      <c r="N15" s="25" t="s">
        <v>678</v>
      </c>
      <c r="O15" s="73">
        <v>1</v>
      </c>
      <c r="P15" s="159">
        <v>1</v>
      </c>
      <c r="Q15" s="27">
        <v>42807</v>
      </c>
      <c r="R15" s="73">
        <v>1</v>
      </c>
      <c r="S15" s="424" t="s">
        <v>703</v>
      </c>
      <c r="T15" s="20" t="s">
        <v>675</v>
      </c>
      <c r="U15" s="20" t="s">
        <v>1454</v>
      </c>
      <c r="V15" s="20" t="s">
        <v>1610</v>
      </c>
      <c r="W15" s="693">
        <v>45</v>
      </c>
      <c r="X15" s="693">
        <v>135</v>
      </c>
      <c r="Y15" s="693">
        <v>540</v>
      </c>
      <c r="Z15" s="94" t="s">
        <v>677</v>
      </c>
      <c r="AA15" s="20"/>
      <c r="AB15" s="20"/>
      <c r="AC15" s="20"/>
      <c r="AD15" s="20"/>
      <c r="AE15" s="20" t="s">
        <v>685</v>
      </c>
      <c r="AF15" s="246">
        <v>42807</v>
      </c>
      <c r="AG15" s="20">
        <v>616744</v>
      </c>
      <c r="AH15" s="20">
        <v>616744</v>
      </c>
      <c r="AI15" s="246">
        <v>42804</v>
      </c>
      <c r="AJ15" s="20"/>
      <c r="AK15" s="20"/>
      <c r="AL15" s="20"/>
      <c r="AM15" s="20"/>
      <c r="AN15" s="246"/>
      <c r="AO15" s="246"/>
      <c r="AP15" s="20"/>
      <c r="AQ15" s="20"/>
      <c r="AR15" s="20"/>
      <c r="AS15" s="663"/>
      <c r="AT15" s="20"/>
      <c r="AU15" s="20"/>
      <c r="AV15" s="20"/>
      <c r="AW15" s="246"/>
      <c r="AX15" s="20"/>
      <c r="AY15" s="20"/>
      <c r="AZ15" s="20"/>
      <c r="BA15" s="20"/>
      <c r="BB15" s="246"/>
      <c r="BC15" s="246"/>
      <c r="BD15" s="20"/>
      <c r="BE15" s="20"/>
      <c r="BF15" s="246"/>
      <c r="BG15" s="20"/>
    </row>
    <row r="16" spans="1:59" s="2" customFormat="1" ht="11.25" x14ac:dyDescent="0.2">
      <c r="A16" s="79" t="s">
        <v>1624</v>
      </c>
      <c r="B16" s="20" t="s">
        <v>333</v>
      </c>
      <c r="C16" s="18"/>
      <c r="D16" s="701"/>
      <c r="E16" s="201" t="s">
        <v>334</v>
      </c>
      <c r="F16" s="669"/>
      <c r="G16" s="73" t="s">
        <v>691</v>
      </c>
      <c r="H16" s="100" t="s">
        <v>708</v>
      </c>
      <c r="I16" s="20"/>
      <c r="J16" s="78" t="s">
        <v>682</v>
      </c>
      <c r="K16" s="173" t="s">
        <v>1612</v>
      </c>
      <c r="L16" s="201" t="s">
        <v>499</v>
      </c>
      <c r="M16" s="20"/>
      <c r="N16" s="25" t="s">
        <v>678</v>
      </c>
      <c r="O16" s="73">
        <v>1</v>
      </c>
      <c r="P16" s="159">
        <v>1</v>
      </c>
      <c r="Q16" s="27">
        <v>42807</v>
      </c>
      <c r="R16" s="73">
        <v>1</v>
      </c>
      <c r="S16" s="424" t="s">
        <v>703</v>
      </c>
      <c r="T16" s="20" t="s">
        <v>675</v>
      </c>
      <c r="U16" s="20" t="s">
        <v>1454</v>
      </c>
      <c r="V16" s="20" t="s">
        <v>1610</v>
      </c>
      <c r="W16" s="693">
        <v>45</v>
      </c>
      <c r="X16" s="693">
        <v>135</v>
      </c>
      <c r="Y16" s="693">
        <v>540</v>
      </c>
      <c r="Z16" s="94" t="s">
        <v>677</v>
      </c>
      <c r="AA16" s="20"/>
      <c r="AB16" s="20"/>
      <c r="AC16" s="20"/>
      <c r="AD16" s="20"/>
      <c r="AE16" s="20" t="s">
        <v>685</v>
      </c>
      <c r="AF16" s="246">
        <v>42807</v>
      </c>
      <c r="AG16" s="20">
        <v>616745</v>
      </c>
      <c r="AH16" s="20">
        <v>616745</v>
      </c>
      <c r="AI16" s="246">
        <v>42804</v>
      </c>
      <c r="AJ16" s="20"/>
      <c r="AK16" s="20"/>
      <c r="AL16" s="20"/>
      <c r="AM16" s="20"/>
      <c r="AN16" s="246"/>
      <c r="AO16" s="246"/>
      <c r="AP16" s="20"/>
      <c r="AQ16" s="20"/>
      <c r="AR16" s="20"/>
      <c r="AS16" s="663"/>
      <c r="AT16" s="20"/>
      <c r="AU16" s="20"/>
      <c r="AV16" s="20"/>
      <c r="AW16" s="246"/>
      <c r="AX16" s="20"/>
      <c r="AY16" s="20"/>
      <c r="AZ16" s="20"/>
      <c r="BA16" s="20"/>
      <c r="BB16" s="246"/>
      <c r="BC16" s="246"/>
      <c r="BD16" s="20"/>
      <c r="BE16" s="20"/>
      <c r="BF16" s="246"/>
      <c r="BG16" s="20"/>
    </row>
    <row r="17" spans="1:59" s="2" customFormat="1" ht="11.25" x14ac:dyDescent="0.2">
      <c r="A17" s="79" t="s">
        <v>1625</v>
      </c>
      <c r="B17" s="20" t="s">
        <v>333</v>
      </c>
      <c r="C17" s="18"/>
      <c r="D17" s="701"/>
      <c r="E17" s="201" t="s">
        <v>334</v>
      </c>
      <c r="F17" s="669"/>
      <c r="G17" s="73" t="s">
        <v>691</v>
      </c>
      <c r="H17" s="100" t="s">
        <v>709</v>
      </c>
      <c r="I17" s="20"/>
      <c r="J17" s="78" t="s">
        <v>686</v>
      </c>
      <c r="K17" s="173" t="s">
        <v>1474</v>
      </c>
      <c r="L17" s="201" t="s">
        <v>499</v>
      </c>
      <c r="M17" s="20"/>
      <c r="N17" s="25" t="s">
        <v>697</v>
      </c>
      <c r="O17" s="73">
        <v>1</v>
      </c>
      <c r="P17" s="159">
        <v>1</v>
      </c>
      <c r="Q17" s="27" t="s">
        <v>693</v>
      </c>
      <c r="R17" s="73">
        <v>1</v>
      </c>
      <c r="S17" s="424">
        <v>42932</v>
      </c>
      <c r="T17" s="20" t="s">
        <v>675</v>
      </c>
      <c r="U17" s="20" t="s">
        <v>1454</v>
      </c>
      <c r="V17" s="20" t="s">
        <v>1610</v>
      </c>
      <c r="W17" s="693">
        <v>110</v>
      </c>
      <c r="X17" s="693">
        <v>330</v>
      </c>
      <c r="Y17" s="693">
        <v>1320</v>
      </c>
      <c r="Z17" s="94" t="s">
        <v>694</v>
      </c>
      <c r="AA17" s="20"/>
      <c r="AB17" s="20"/>
      <c r="AC17" s="20"/>
      <c r="AD17" s="20"/>
      <c r="AE17" s="20" t="s">
        <v>695</v>
      </c>
      <c r="AF17" s="246" t="s">
        <v>693</v>
      </c>
      <c r="AG17" s="20" t="s">
        <v>696</v>
      </c>
      <c r="AH17" s="20" t="s">
        <v>696</v>
      </c>
      <c r="AI17" s="246">
        <v>42895</v>
      </c>
      <c r="AJ17" s="20"/>
      <c r="AK17" s="20"/>
      <c r="AL17" s="20"/>
      <c r="AM17" s="20"/>
      <c r="AN17" s="246"/>
      <c r="AO17" s="246"/>
      <c r="AP17" s="20"/>
      <c r="AQ17" s="20"/>
      <c r="AR17" s="20"/>
      <c r="AS17" s="663"/>
      <c r="AT17" s="20"/>
      <c r="AU17" s="20"/>
      <c r="AV17" s="20"/>
      <c r="AW17" s="246"/>
      <c r="AX17" s="20"/>
      <c r="AY17" s="20"/>
      <c r="AZ17" s="20"/>
      <c r="BA17" s="20"/>
      <c r="BB17" s="246"/>
      <c r="BC17" s="246"/>
      <c r="BD17" s="20"/>
      <c r="BE17" s="20"/>
      <c r="BF17" s="246"/>
      <c r="BG17" s="20"/>
    </row>
    <row r="18" spans="1:59" s="2" customFormat="1" ht="11.25" x14ac:dyDescent="0.2">
      <c r="A18" s="79" t="s">
        <v>1626</v>
      </c>
      <c r="B18" s="20" t="s">
        <v>333</v>
      </c>
      <c r="C18" s="18"/>
      <c r="D18" s="701"/>
      <c r="E18" s="201" t="s">
        <v>334</v>
      </c>
      <c r="F18" s="669"/>
      <c r="G18" s="73" t="s">
        <v>691</v>
      </c>
      <c r="H18" s="100" t="s">
        <v>709</v>
      </c>
      <c r="I18" s="20"/>
      <c r="J18" s="78" t="s">
        <v>686</v>
      </c>
      <c r="K18" s="173" t="s">
        <v>1474</v>
      </c>
      <c r="L18" s="201" t="s">
        <v>499</v>
      </c>
      <c r="M18" s="20"/>
      <c r="N18" s="25" t="s">
        <v>697</v>
      </c>
      <c r="O18" s="73">
        <v>1</v>
      </c>
      <c r="P18" s="159">
        <v>1</v>
      </c>
      <c r="Q18" s="27" t="s">
        <v>693</v>
      </c>
      <c r="R18" s="73">
        <v>1</v>
      </c>
      <c r="S18" s="424">
        <v>42932</v>
      </c>
      <c r="T18" s="20" t="s">
        <v>675</v>
      </c>
      <c r="U18" s="20" t="s">
        <v>1454</v>
      </c>
      <c r="V18" s="20" t="s">
        <v>1610</v>
      </c>
      <c r="W18" s="693">
        <v>110</v>
      </c>
      <c r="X18" s="693">
        <v>330</v>
      </c>
      <c r="Y18" s="693">
        <v>1320</v>
      </c>
      <c r="Z18" s="94" t="s">
        <v>694</v>
      </c>
      <c r="AA18" s="20"/>
      <c r="AB18" s="20"/>
      <c r="AC18" s="20"/>
      <c r="AD18" s="20"/>
      <c r="AE18" s="20" t="s">
        <v>698</v>
      </c>
      <c r="AF18" s="246" t="s">
        <v>693</v>
      </c>
      <c r="AG18" s="20" t="s">
        <v>696</v>
      </c>
      <c r="AH18" s="20" t="s">
        <v>696</v>
      </c>
      <c r="AI18" s="246">
        <v>42895</v>
      </c>
      <c r="AJ18" s="20"/>
      <c r="AK18" s="20"/>
      <c r="AL18" s="20"/>
      <c r="AM18" s="20"/>
      <c r="AN18" s="246"/>
      <c r="AO18" s="246"/>
      <c r="AP18" s="20"/>
      <c r="AQ18" s="20"/>
      <c r="AR18" s="20"/>
      <c r="AS18" s="663"/>
      <c r="AT18" s="20"/>
      <c r="AU18" s="20"/>
      <c r="AV18" s="20"/>
      <c r="AW18" s="246"/>
      <c r="AX18" s="20"/>
      <c r="AY18" s="20"/>
      <c r="AZ18" s="20"/>
      <c r="BA18" s="20"/>
      <c r="BB18" s="246"/>
      <c r="BC18" s="246"/>
      <c r="BD18" s="20"/>
      <c r="BE18" s="20"/>
      <c r="BF18" s="246"/>
      <c r="BG18" s="20"/>
    </row>
    <row r="19" spans="1:59" s="2" customFormat="1" ht="11.25" x14ac:dyDescent="0.2">
      <c r="A19" s="79" t="s">
        <v>1627</v>
      </c>
      <c r="B19" s="20" t="s">
        <v>333</v>
      </c>
      <c r="C19" s="18"/>
      <c r="D19" s="701"/>
      <c r="E19" s="201" t="s">
        <v>334</v>
      </c>
      <c r="F19" s="669"/>
      <c r="G19" s="73" t="s">
        <v>691</v>
      </c>
      <c r="H19" s="100" t="s">
        <v>709</v>
      </c>
      <c r="I19" s="20"/>
      <c r="J19" s="78" t="s">
        <v>699</v>
      </c>
      <c r="K19" s="173" t="s">
        <v>1617</v>
      </c>
      <c r="L19" s="201" t="s">
        <v>499</v>
      </c>
      <c r="M19" s="20"/>
      <c r="N19" s="25" t="s">
        <v>697</v>
      </c>
      <c r="O19" s="73">
        <v>1</v>
      </c>
      <c r="P19" s="159">
        <v>1</v>
      </c>
      <c r="Q19" s="27" t="s">
        <v>693</v>
      </c>
      <c r="R19" s="73">
        <v>1</v>
      </c>
      <c r="S19" s="424">
        <v>42932</v>
      </c>
      <c r="T19" s="20" t="s">
        <v>675</v>
      </c>
      <c r="U19" s="20" t="s">
        <v>1454</v>
      </c>
      <c r="V19" s="20" t="s">
        <v>1610</v>
      </c>
      <c r="W19" s="693">
        <v>110</v>
      </c>
      <c r="X19" s="693">
        <v>330</v>
      </c>
      <c r="Y19" s="693">
        <v>1320</v>
      </c>
      <c r="Z19" s="94" t="s">
        <v>694</v>
      </c>
      <c r="AA19" s="20"/>
      <c r="AB19" s="20"/>
      <c r="AC19" s="20"/>
      <c r="AD19" s="20"/>
      <c r="AE19" s="20" t="s">
        <v>701</v>
      </c>
      <c r="AF19" s="246" t="s">
        <v>693</v>
      </c>
      <c r="AG19" s="20" t="s">
        <v>696</v>
      </c>
      <c r="AH19" s="20" t="s">
        <v>696</v>
      </c>
      <c r="AI19" s="246">
        <v>42895</v>
      </c>
      <c r="AJ19" s="20"/>
      <c r="AK19" s="20"/>
      <c r="AL19" s="20"/>
      <c r="AM19" s="20"/>
      <c r="AN19" s="246"/>
      <c r="AO19" s="246"/>
      <c r="AP19" s="20"/>
      <c r="AQ19" s="20"/>
      <c r="AR19" s="20"/>
      <c r="AS19" s="663"/>
      <c r="AT19" s="20"/>
      <c r="AU19" s="20"/>
      <c r="AV19" s="20"/>
      <c r="AW19" s="246"/>
      <c r="AX19" s="20"/>
      <c r="AY19" s="20"/>
      <c r="AZ19" s="20"/>
      <c r="BA19" s="20"/>
      <c r="BB19" s="246"/>
      <c r="BC19" s="246"/>
      <c r="BD19" s="20"/>
      <c r="BE19" s="20"/>
      <c r="BF19" s="246"/>
      <c r="BG19" s="20"/>
    </row>
    <row r="20" spans="1:59" s="2" customFormat="1" ht="11.25" x14ac:dyDescent="0.2">
      <c r="A20" s="79" t="s">
        <v>1628</v>
      </c>
      <c r="B20" s="20" t="s">
        <v>333</v>
      </c>
      <c r="C20" s="18"/>
      <c r="D20" s="701"/>
      <c r="E20" s="201" t="s">
        <v>334</v>
      </c>
      <c r="F20" s="669"/>
      <c r="G20" s="73" t="s">
        <v>691</v>
      </c>
      <c r="H20" s="100" t="s">
        <v>710</v>
      </c>
      <c r="I20" s="20"/>
      <c r="J20" s="78" t="s">
        <v>686</v>
      </c>
      <c r="K20" s="173" t="s">
        <v>1474</v>
      </c>
      <c r="L20" s="201" t="s">
        <v>499</v>
      </c>
      <c r="M20" s="20"/>
      <c r="N20" s="25" t="s">
        <v>697</v>
      </c>
      <c r="O20" s="73">
        <v>1</v>
      </c>
      <c r="P20" s="159">
        <v>1</v>
      </c>
      <c r="Q20" s="27" t="s">
        <v>693</v>
      </c>
      <c r="R20" s="73">
        <v>1</v>
      </c>
      <c r="S20" s="424">
        <v>42932</v>
      </c>
      <c r="T20" s="20" t="s">
        <v>675</v>
      </c>
      <c r="U20" s="20" t="s">
        <v>1454</v>
      </c>
      <c r="V20" s="20" t="s">
        <v>1610</v>
      </c>
      <c r="W20" s="693">
        <v>110</v>
      </c>
      <c r="X20" s="693">
        <v>330</v>
      </c>
      <c r="Y20" s="693">
        <v>1320</v>
      </c>
      <c r="Z20" s="94" t="s">
        <v>694</v>
      </c>
      <c r="AA20" s="20"/>
      <c r="AB20" s="20"/>
      <c r="AC20" s="20"/>
      <c r="AD20" s="20"/>
      <c r="AE20" s="20" t="s">
        <v>695</v>
      </c>
      <c r="AF20" s="246" t="s">
        <v>693</v>
      </c>
      <c r="AG20" s="20" t="s">
        <v>696</v>
      </c>
      <c r="AH20" s="20" t="s">
        <v>696</v>
      </c>
      <c r="AI20" s="246">
        <v>42895</v>
      </c>
      <c r="AJ20" s="20"/>
      <c r="AK20" s="20"/>
      <c r="AL20" s="20"/>
      <c r="AM20" s="20"/>
      <c r="AN20" s="246"/>
      <c r="AO20" s="246"/>
      <c r="AP20" s="20"/>
      <c r="AQ20" s="20"/>
      <c r="AR20" s="20"/>
      <c r="AS20" s="663"/>
      <c r="AT20" s="20"/>
      <c r="AU20" s="20"/>
      <c r="AV20" s="20"/>
      <c r="AW20" s="246"/>
      <c r="AX20" s="20"/>
      <c r="AY20" s="20"/>
      <c r="AZ20" s="20"/>
      <c r="BA20" s="20"/>
      <c r="BB20" s="246"/>
      <c r="BC20" s="246"/>
      <c r="BD20" s="20"/>
      <c r="BE20" s="20"/>
      <c r="BF20" s="246"/>
      <c r="BG20" s="20"/>
    </row>
    <row r="21" spans="1:59" s="2" customFormat="1" ht="11.25" x14ac:dyDescent="0.2">
      <c r="A21" s="79" t="s">
        <v>1629</v>
      </c>
      <c r="B21" s="20" t="s">
        <v>333</v>
      </c>
      <c r="C21" s="18"/>
      <c r="D21" s="701"/>
      <c r="E21" s="201" t="s">
        <v>334</v>
      </c>
      <c r="F21" s="669"/>
      <c r="G21" s="73" t="s">
        <v>691</v>
      </c>
      <c r="H21" s="100" t="s">
        <v>710</v>
      </c>
      <c r="I21" s="20"/>
      <c r="J21" s="78" t="s">
        <v>686</v>
      </c>
      <c r="K21" s="173" t="s">
        <v>1474</v>
      </c>
      <c r="L21" s="201" t="s">
        <v>499</v>
      </c>
      <c r="M21" s="20"/>
      <c r="N21" s="25" t="s">
        <v>697</v>
      </c>
      <c r="O21" s="73">
        <v>1</v>
      </c>
      <c r="P21" s="159">
        <v>1</v>
      </c>
      <c r="Q21" s="27" t="s">
        <v>693</v>
      </c>
      <c r="R21" s="73">
        <v>1</v>
      </c>
      <c r="S21" s="424">
        <v>42932</v>
      </c>
      <c r="T21" s="20" t="s">
        <v>675</v>
      </c>
      <c r="U21" s="20" t="s">
        <v>1454</v>
      </c>
      <c r="V21" s="20" t="s">
        <v>1610</v>
      </c>
      <c r="W21" s="693">
        <v>110</v>
      </c>
      <c r="X21" s="693">
        <v>330</v>
      </c>
      <c r="Y21" s="693">
        <v>1320</v>
      </c>
      <c r="Z21" s="94" t="s">
        <v>694</v>
      </c>
      <c r="AA21" s="20"/>
      <c r="AB21" s="20"/>
      <c r="AC21" s="20"/>
      <c r="AD21" s="20"/>
      <c r="AE21" s="20" t="s">
        <v>698</v>
      </c>
      <c r="AF21" s="246" t="s">
        <v>693</v>
      </c>
      <c r="AG21" s="20" t="s">
        <v>696</v>
      </c>
      <c r="AH21" s="20" t="s">
        <v>696</v>
      </c>
      <c r="AI21" s="246">
        <v>42895</v>
      </c>
      <c r="AJ21" s="20"/>
      <c r="AK21" s="20"/>
      <c r="AL21" s="20"/>
      <c r="AM21" s="20"/>
      <c r="AN21" s="246"/>
      <c r="AO21" s="246"/>
      <c r="AP21" s="20"/>
      <c r="AQ21" s="20"/>
      <c r="AR21" s="20"/>
      <c r="AS21" s="663"/>
      <c r="AT21" s="20"/>
      <c r="AU21" s="20"/>
      <c r="AV21" s="20"/>
      <c r="AW21" s="246"/>
      <c r="AX21" s="20"/>
      <c r="AY21" s="20"/>
      <c r="AZ21" s="20"/>
      <c r="BA21" s="20"/>
      <c r="BB21" s="246"/>
      <c r="BC21" s="246"/>
      <c r="BD21" s="20"/>
      <c r="BE21" s="20"/>
      <c r="BF21" s="246"/>
      <c r="BG21" s="20"/>
    </row>
    <row r="22" spans="1:59" s="2" customFormat="1" ht="11.25" x14ac:dyDescent="0.2">
      <c r="A22" s="79" t="s">
        <v>1630</v>
      </c>
      <c r="B22" s="20" t="s">
        <v>333</v>
      </c>
      <c r="C22" s="18"/>
      <c r="D22" s="701"/>
      <c r="E22" s="201" t="s">
        <v>334</v>
      </c>
      <c r="F22" s="669"/>
      <c r="G22" s="73" t="s">
        <v>691</v>
      </c>
      <c r="H22" s="100" t="s">
        <v>710</v>
      </c>
      <c r="I22" s="20"/>
      <c r="J22" s="78" t="s">
        <v>699</v>
      </c>
      <c r="K22" s="173" t="s">
        <v>1617</v>
      </c>
      <c r="L22" s="201" t="s">
        <v>499</v>
      </c>
      <c r="M22" s="20"/>
      <c r="N22" s="25" t="s">
        <v>697</v>
      </c>
      <c r="O22" s="73">
        <v>1</v>
      </c>
      <c r="P22" s="159">
        <v>1</v>
      </c>
      <c r="Q22" s="27" t="s">
        <v>693</v>
      </c>
      <c r="R22" s="73">
        <v>1</v>
      </c>
      <c r="S22" s="424">
        <v>42932</v>
      </c>
      <c r="T22" s="20" t="s">
        <v>675</v>
      </c>
      <c r="U22" s="20" t="s">
        <v>1454</v>
      </c>
      <c r="V22" s="20" t="s">
        <v>1610</v>
      </c>
      <c r="W22" s="693">
        <v>110</v>
      </c>
      <c r="X22" s="693">
        <v>330</v>
      </c>
      <c r="Y22" s="693">
        <v>1320</v>
      </c>
      <c r="Z22" s="94" t="s">
        <v>694</v>
      </c>
      <c r="AA22" s="20"/>
      <c r="AB22" s="20"/>
      <c r="AC22" s="20"/>
      <c r="AD22" s="20"/>
      <c r="AE22" s="20" t="s">
        <v>701</v>
      </c>
      <c r="AF22" s="246" t="s">
        <v>693</v>
      </c>
      <c r="AG22" s="20" t="s">
        <v>696</v>
      </c>
      <c r="AH22" s="20" t="s">
        <v>696</v>
      </c>
      <c r="AI22" s="246">
        <v>42895</v>
      </c>
      <c r="AJ22" s="20"/>
      <c r="AK22" s="20"/>
      <c r="AL22" s="20"/>
      <c r="AM22" s="20"/>
      <c r="AN22" s="246"/>
      <c r="AO22" s="246"/>
      <c r="AP22" s="20"/>
      <c r="AQ22" s="20"/>
      <c r="AR22" s="20"/>
      <c r="AS22" s="663"/>
      <c r="AT22" s="20"/>
      <c r="AU22" s="20"/>
      <c r="AV22" s="20"/>
      <c r="AW22" s="246"/>
      <c r="AX22" s="20"/>
      <c r="AY22" s="20"/>
      <c r="AZ22" s="20"/>
      <c r="BA22" s="20"/>
      <c r="BB22" s="246"/>
      <c r="BC22" s="246"/>
      <c r="BD22" s="20"/>
      <c r="BE22" s="20"/>
      <c r="BF22" s="246"/>
      <c r="BG22" s="20"/>
    </row>
    <row r="23" spans="1:59" s="2" customFormat="1" ht="11.25" x14ac:dyDescent="0.2">
      <c r="A23" s="79" t="s">
        <v>1631</v>
      </c>
      <c r="B23" s="20" t="s">
        <v>333</v>
      </c>
      <c r="C23" s="18"/>
      <c r="D23" s="701"/>
      <c r="E23" s="201" t="s">
        <v>334</v>
      </c>
      <c r="F23" s="669"/>
      <c r="G23" s="73" t="s">
        <v>680</v>
      </c>
      <c r="H23" s="100" t="s">
        <v>711</v>
      </c>
      <c r="I23" s="20"/>
      <c r="J23" s="78" t="s">
        <v>682</v>
      </c>
      <c r="K23" s="173" t="s">
        <v>1612</v>
      </c>
      <c r="L23" s="201" t="s">
        <v>499</v>
      </c>
      <c r="M23" s="20"/>
      <c r="N23" s="25" t="s">
        <v>678</v>
      </c>
      <c r="O23" s="73">
        <v>1</v>
      </c>
      <c r="P23" s="159">
        <v>1</v>
      </c>
      <c r="Q23" s="27">
        <v>42808</v>
      </c>
      <c r="R23" s="73">
        <v>1</v>
      </c>
      <c r="S23" s="424" t="s">
        <v>684</v>
      </c>
      <c r="T23" s="20" t="s">
        <v>675</v>
      </c>
      <c r="U23" s="20" t="s">
        <v>1454</v>
      </c>
      <c r="V23" s="20" t="s">
        <v>1610</v>
      </c>
      <c r="W23" s="693">
        <v>45</v>
      </c>
      <c r="X23" s="693">
        <v>135</v>
      </c>
      <c r="Y23" s="693">
        <v>540</v>
      </c>
      <c r="Z23" s="94" t="s">
        <v>677</v>
      </c>
      <c r="AA23" s="20"/>
      <c r="AB23" s="20"/>
      <c r="AC23" s="20"/>
      <c r="AD23" s="20"/>
      <c r="AE23" s="20" t="s">
        <v>685</v>
      </c>
      <c r="AF23" s="246">
        <v>42808</v>
      </c>
      <c r="AG23" s="20">
        <v>616836</v>
      </c>
      <c r="AH23" s="20">
        <v>616836</v>
      </c>
      <c r="AI23" s="246">
        <v>42807</v>
      </c>
      <c r="AJ23" s="20"/>
      <c r="AK23" s="20"/>
      <c r="AL23" s="20"/>
      <c r="AM23" s="20"/>
      <c r="AN23" s="246"/>
      <c r="AO23" s="246"/>
      <c r="AP23" s="20"/>
      <c r="AQ23" s="20"/>
      <c r="AR23" s="20"/>
      <c r="AS23" s="663"/>
      <c r="AT23" s="20"/>
      <c r="AU23" s="20"/>
      <c r="AV23" s="20"/>
      <c r="AW23" s="246"/>
      <c r="AX23" s="20"/>
      <c r="AY23" s="20"/>
      <c r="AZ23" s="20"/>
      <c r="BA23" s="20"/>
      <c r="BB23" s="246"/>
      <c r="BC23" s="246"/>
      <c r="BD23" s="20"/>
      <c r="BE23" s="20"/>
      <c r="BF23" s="246"/>
      <c r="BG23" s="20"/>
    </row>
    <row r="24" spans="1:59" s="2" customFormat="1" ht="11.25" x14ac:dyDescent="0.2">
      <c r="A24" s="79" t="s">
        <v>1632</v>
      </c>
      <c r="B24" s="20" t="s">
        <v>333</v>
      </c>
      <c r="C24" s="18"/>
      <c r="D24" s="701"/>
      <c r="E24" s="201" t="s">
        <v>334</v>
      </c>
      <c r="F24" s="669"/>
      <c r="G24" s="73" t="s">
        <v>213</v>
      </c>
      <c r="H24" s="100" t="s">
        <v>712</v>
      </c>
      <c r="I24" s="20"/>
      <c r="J24" s="78" t="s">
        <v>686</v>
      </c>
      <c r="K24" s="173" t="s">
        <v>1474</v>
      </c>
      <c r="L24" s="201" t="s">
        <v>499</v>
      </c>
      <c r="M24" s="20"/>
      <c r="N24" s="25" t="s">
        <v>697</v>
      </c>
      <c r="O24" s="73">
        <v>1</v>
      </c>
      <c r="P24" s="159">
        <v>1</v>
      </c>
      <c r="Q24" s="27" t="s">
        <v>693</v>
      </c>
      <c r="R24" s="73">
        <v>1</v>
      </c>
      <c r="S24" s="424">
        <v>42932</v>
      </c>
      <c r="T24" s="20" t="s">
        <v>675</v>
      </c>
      <c r="U24" s="20" t="s">
        <v>1454</v>
      </c>
      <c r="V24" s="20" t="s">
        <v>1610</v>
      </c>
      <c r="W24" s="693">
        <v>110</v>
      </c>
      <c r="X24" s="693">
        <v>330</v>
      </c>
      <c r="Y24" s="693">
        <v>1320</v>
      </c>
      <c r="Z24" s="94" t="s">
        <v>694</v>
      </c>
      <c r="AA24" s="20"/>
      <c r="AB24" s="20"/>
      <c r="AC24" s="20"/>
      <c r="AD24" s="20"/>
      <c r="AE24" s="20" t="s">
        <v>695</v>
      </c>
      <c r="AF24" s="246" t="s">
        <v>693</v>
      </c>
      <c r="AG24" s="20" t="s">
        <v>696</v>
      </c>
      <c r="AH24" s="20" t="s">
        <v>696</v>
      </c>
      <c r="AI24" s="246">
        <v>42895</v>
      </c>
      <c r="AJ24" s="20"/>
      <c r="AK24" s="20"/>
      <c r="AL24" s="20"/>
      <c r="AM24" s="20"/>
      <c r="AN24" s="246"/>
      <c r="AO24" s="246"/>
      <c r="AP24" s="20"/>
      <c r="AQ24" s="20"/>
      <c r="AR24" s="20"/>
      <c r="AS24" s="663"/>
      <c r="AT24" s="20"/>
      <c r="AU24" s="20"/>
      <c r="AV24" s="20"/>
      <c r="AW24" s="246"/>
      <c r="AX24" s="20"/>
      <c r="AY24" s="20"/>
      <c r="AZ24" s="20"/>
      <c r="BA24" s="20"/>
      <c r="BB24" s="246"/>
      <c r="BC24" s="246"/>
      <c r="BD24" s="20"/>
      <c r="BE24" s="20"/>
      <c r="BF24" s="246"/>
      <c r="BG24" s="20"/>
    </row>
    <row r="25" spans="1:59" s="2" customFormat="1" ht="11.25" x14ac:dyDescent="0.2">
      <c r="A25" s="79" t="s">
        <v>1633</v>
      </c>
      <c r="B25" s="20" t="s">
        <v>333</v>
      </c>
      <c r="C25" s="18"/>
      <c r="D25" s="701"/>
      <c r="E25" s="201" t="s">
        <v>334</v>
      </c>
      <c r="F25" s="669"/>
      <c r="G25" s="73" t="s">
        <v>213</v>
      </c>
      <c r="H25" s="100" t="s">
        <v>712</v>
      </c>
      <c r="I25" s="20"/>
      <c r="J25" s="78" t="s">
        <v>686</v>
      </c>
      <c r="K25" s="173" t="s">
        <v>1474</v>
      </c>
      <c r="L25" s="201" t="s">
        <v>499</v>
      </c>
      <c r="M25" s="20"/>
      <c r="N25" s="25" t="s">
        <v>697</v>
      </c>
      <c r="O25" s="73">
        <v>1</v>
      </c>
      <c r="P25" s="159">
        <v>1</v>
      </c>
      <c r="Q25" s="27" t="s">
        <v>693</v>
      </c>
      <c r="R25" s="73">
        <v>1</v>
      </c>
      <c r="S25" s="424">
        <v>42932</v>
      </c>
      <c r="T25" s="20" t="s">
        <v>675</v>
      </c>
      <c r="U25" s="20" t="s">
        <v>1454</v>
      </c>
      <c r="V25" s="20" t="s">
        <v>1610</v>
      </c>
      <c r="W25" s="693">
        <v>110</v>
      </c>
      <c r="X25" s="693">
        <v>330</v>
      </c>
      <c r="Y25" s="693">
        <v>1320</v>
      </c>
      <c r="Z25" s="94" t="s">
        <v>694</v>
      </c>
      <c r="AA25" s="20"/>
      <c r="AB25" s="20"/>
      <c r="AC25" s="20"/>
      <c r="AD25" s="20"/>
      <c r="AE25" s="20" t="s">
        <v>698</v>
      </c>
      <c r="AF25" s="246" t="s">
        <v>693</v>
      </c>
      <c r="AG25" s="20" t="s">
        <v>696</v>
      </c>
      <c r="AH25" s="20" t="s">
        <v>696</v>
      </c>
      <c r="AI25" s="246">
        <v>42895</v>
      </c>
      <c r="AJ25" s="20"/>
      <c r="AK25" s="20"/>
      <c r="AL25" s="20"/>
      <c r="AM25" s="20"/>
      <c r="AN25" s="246"/>
      <c r="AO25" s="246"/>
      <c r="AP25" s="20"/>
      <c r="AQ25" s="20"/>
      <c r="AR25" s="20"/>
      <c r="AS25" s="663"/>
      <c r="AT25" s="20"/>
      <c r="AU25" s="20"/>
      <c r="AV25" s="20"/>
      <c r="AW25" s="246"/>
      <c r="AX25" s="20"/>
      <c r="AY25" s="20"/>
      <c r="AZ25" s="20"/>
      <c r="BA25" s="20"/>
      <c r="BB25" s="246"/>
      <c r="BC25" s="246"/>
      <c r="BD25" s="20"/>
      <c r="BE25" s="20"/>
      <c r="BF25" s="246"/>
      <c r="BG25" s="20"/>
    </row>
    <row r="26" spans="1:59" s="2" customFormat="1" ht="11.25" x14ac:dyDescent="0.2">
      <c r="A26" s="79" t="s">
        <v>1634</v>
      </c>
      <c r="B26" s="20" t="s">
        <v>333</v>
      </c>
      <c r="C26" s="18"/>
      <c r="D26" s="701"/>
      <c r="E26" s="201" t="s">
        <v>334</v>
      </c>
      <c r="F26" s="669"/>
      <c r="G26" s="73" t="s">
        <v>213</v>
      </c>
      <c r="H26" s="100" t="s">
        <v>712</v>
      </c>
      <c r="I26" s="20"/>
      <c r="J26" s="78" t="s">
        <v>699</v>
      </c>
      <c r="K26" s="173" t="s">
        <v>1617</v>
      </c>
      <c r="L26" s="201" t="s">
        <v>499</v>
      </c>
      <c r="M26" s="20"/>
      <c r="N26" s="25" t="s">
        <v>697</v>
      </c>
      <c r="O26" s="73">
        <v>1</v>
      </c>
      <c r="P26" s="159">
        <v>1</v>
      </c>
      <c r="Q26" s="27" t="s">
        <v>693</v>
      </c>
      <c r="R26" s="73">
        <v>1</v>
      </c>
      <c r="S26" s="424">
        <v>42932</v>
      </c>
      <c r="T26" s="20" t="s">
        <v>675</v>
      </c>
      <c r="U26" s="20" t="s">
        <v>1454</v>
      </c>
      <c r="V26" s="20" t="s">
        <v>1610</v>
      </c>
      <c r="W26" s="693">
        <v>110</v>
      </c>
      <c r="X26" s="693">
        <v>330</v>
      </c>
      <c r="Y26" s="693">
        <v>1320</v>
      </c>
      <c r="Z26" s="94" t="s">
        <v>694</v>
      </c>
      <c r="AA26" s="20"/>
      <c r="AB26" s="20"/>
      <c r="AC26" s="20"/>
      <c r="AD26" s="20"/>
      <c r="AE26" s="20" t="s">
        <v>701</v>
      </c>
      <c r="AF26" s="246" t="s">
        <v>693</v>
      </c>
      <c r="AG26" s="20" t="s">
        <v>696</v>
      </c>
      <c r="AH26" s="20" t="s">
        <v>696</v>
      </c>
      <c r="AI26" s="246">
        <v>42895</v>
      </c>
      <c r="AJ26" s="20"/>
      <c r="AK26" s="20"/>
      <c r="AL26" s="20"/>
      <c r="AM26" s="20"/>
      <c r="AN26" s="246"/>
      <c r="AO26" s="246"/>
      <c r="AP26" s="20"/>
      <c r="AQ26" s="20"/>
      <c r="AR26" s="20"/>
      <c r="AS26" s="663"/>
      <c r="AT26" s="20"/>
      <c r="AU26" s="20"/>
      <c r="AV26" s="20"/>
      <c r="AW26" s="246"/>
      <c r="AX26" s="20"/>
      <c r="AY26" s="20"/>
      <c r="AZ26" s="20"/>
      <c r="BA26" s="20"/>
      <c r="BB26" s="246"/>
      <c r="BC26" s="246"/>
      <c r="BD26" s="20"/>
      <c r="BE26" s="20"/>
      <c r="BF26" s="246"/>
      <c r="BG26" s="20"/>
    </row>
    <row r="27" spans="1:59" s="2" customFormat="1" ht="11.25" x14ac:dyDescent="0.2">
      <c r="A27" s="79" t="s">
        <v>1635</v>
      </c>
      <c r="B27" s="20" t="s">
        <v>333</v>
      </c>
      <c r="C27" s="18"/>
      <c r="D27" s="701"/>
      <c r="E27" s="201" t="s">
        <v>334</v>
      </c>
      <c r="F27" s="669"/>
      <c r="G27" s="73" t="s">
        <v>213</v>
      </c>
      <c r="H27" s="100" t="s">
        <v>713</v>
      </c>
      <c r="I27" s="20"/>
      <c r="J27" s="78" t="s">
        <v>686</v>
      </c>
      <c r="K27" s="173" t="s">
        <v>1474</v>
      </c>
      <c r="L27" s="201" t="s">
        <v>499</v>
      </c>
      <c r="M27" s="20"/>
      <c r="N27" s="25" t="s">
        <v>697</v>
      </c>
      <c r="O27" s="73">
        <v>1</v>
      </c>
      <c r="P27" s="159">
        <v>1</v>
      </c>
      <c r="Q27" s="27" t="s">
        <v>693</v>
      </c>
      <c r="R27" s="73">
        <v>1</v>
      </c>
      <c r="S27" s="424">
        <v>42932</v>
      </c>
      <c r="T27" s="20" t="s">
        <v>675</v>
      </c>
      <c r="U27" s="20" t="s">
        <v>1454</v>
      </c>
      <c r="V27" s="20" t="s">
        <v>1610</v>
      </c>
      <c r="W27" s="693">
        <v>110</v>
      </c>
      <c r="X27" s="693">
        <v>330</v>
      </c>
      <c r="Y27" s="693">
        <v>1320</v>
      </c>
      <c r="Z27" s="94" t="s">
        <v>694</v>
      </c>
      <c r="AA27" s="20"/>
      <c r="AB27" s="20"/>
      <c r="AC27" s="20"/>
      <c r="AD27" s="20"/>
      <c r="AE27" s="20" t="s">
        <v>695</v>
      </c>
      <c r="AF27" s="246" t="s">
        <v>693</v>
      </c>
      <c r="AG27" s="20" t="s">
        <v>696</v>
      </c>
      <c r="AH27" s="20" t="s">
        <v>696</v>
      </c>
      <c r="AI27" s="246">
        <v>42895</v>
      </c>
      <c r="AJ27" s="20"/>
      <c r="AK27" s="20"/>
      <c r="AL27" s="20"/>
      <c r="AM27" s="20"/>
      <c r="AN27" s="246"/>
      <c r="AO27" s="246"/>
      <c r="AP27" s="20"/>
      <c r="AQ27" s="20"/>
      <c r="AR27" s="20"/>
      <c r="AS27" s="663"/>
      <c r="AT27" s="20"/>
      <c r="AU27" s="20"/>
      <c r="AV27" s="20"/>
      <c r="AW27" s="246"/>
      <c r="AX27" s="20"/>
      <c r="AY27" s="20"/>
      <c r="AZ27" s="20"/>
      <c r="BA27" s="20"/>
      <c r="BB27" s="246"/>
      <c r="BC27" s="246"/>
      <c r="BD27" s="20"/>
      <c r="BE27" s="20"/>
      <c r="BF27" s="246"/>
      <c r="BG27" s="20"/>
    </row>
    <row r="28" spans="1:59" s="2" customFormat="1" ht="11.25" x14ac:dyDescent="0.2">
      <c r="A28" s="79" t="s">
        <v>1636</v>
      </c>
      <c r="B28" s="20" t="s">
        <v>333</v>
      </c>
      <c r="C28" s="18"/>
      <c r="D28" s="701"/>
      <c r="E28" s="201" t="s">
        <v>334</v>
      </c>
      <c r="F28" s="669"/>
      <c r="G28" s="73" t="s">
        <v>213</v>
      </c>
      <c r="H28" s="100" t="s">
        <v>713</v>
      </c>
      <c r="I28" s="20"/>
      <c r="J28" s="78" t="s">
        <v>686</v>
      </c>
      <c r="K28" s="173" t="s">
        <v>1474</v>
      </c>
      <c r="L28" s="201" t="s">
        <v>499</v>
      </c>
      <c r="M28" s="20"/>
      <c r="N28" s="25" t="s">
        <v>697</v>
      </c>
      <c r="O28" s="73">
        <v>1</v>
      </c>
      <c r="P28" s="159">
        <v>1</v>
      </c>
      <c r="Q28" s="27" t="s">
        <v>693</v>
      </c>
      <c r="R28" s="73">
        <v>1</v>
      </c>
      <c r="S28" s="424">
        <v>42932</v>
      </c>
      <c r="T28" s="20" t="s">
        <v>675</v>
      </c>
      <c r="U28" s="20" t="s">
        <v>1454</v>
      </c>
      <c r="V28" s="20" t="s">
        <v>1610</v>
      </c>
      <c r="W28" s="693">
        <v>110</v>
      </c>
      <c r="X28" s="693">
        <v>330</v>
      </c>
      <c r="Y28" s="693">
        <v>1320</v>
      </c>
      <c r="Z28" s="94" t="s">
        <v>694</v>
      </c>
      <c r="AA28" s="20"/>
      <c r="AB28" s="20"/>
      <c r="AC28" s="20"/>
      <c r="AD28" s="20"/>
      <c r="AE28" s="20" t="s">
        <v>698</v>
      </c>
      <c r="AF28" s="246" t="s">
        <v>693</v>
      </c>
      <c r="AG28" s="20" t="s">
        <v>696</v>
      </c>
      <c r="AH28" s="20" t="s">
        <v>696</v>
      </c>
      <c r="AI28" s="246">
        <v>42895</v>
      </c>
      <c r="AJ28" s="20"/>
      <c r="AK28" s="20"/>
      <c r="AL28" s="20"/>
      <c r="AM28" s="20"/>
      <c r="AN28" s="246"/>
      <c r="AO28" s="246"/>
      <c r="AP28" s="20"/>
      <c r="AQ28" s="20"/>
      <c r="AR28" s="20"/>
      <c r="AS28" s="663"/>
      <c r="AT28" s="20"/>
      <c r="AU28" s="20"/>
      <c r="AV28" s="20"/>
      <c r="AW28" s="246"/>
      <c r="AX28" s="20"/>
      <c r="AY28" s="20"/>
      <c r="AZ28" s="20"/>
      <c r="BA28" s="20"/>
      <c r="BB28" s="246"/>
      <c r="BC28" s="246"/>
      <c r="BD28" s="20"/>
      <c r="BE28" s="20"/>
      <c r="BF28" s="246"/>
      <c r="BG28" s="20"/>
    </row>
    <row r="29" spans="1:59" s="2" customFormat="1" ht="11.25" x14ac:dyDescent="0.2">
      <c r="A29" s="79" t="s">
        <v>1637</v>
      </c>
      <c r="B29" s="20" t="s">
        <v>333</v>
      </c>
      <c r="C29" s="18"/>
      <c r="D29" s="701"/>
      <c r="E29" s="201" t="s">
        <v>334</v>
      </c>
      <c r="F29" s="669"/>
      <c r="G29" s="73" t="s">
        <v>213</v>
      </c>
      <c r="H29" s="100" t="s">
        <v>713</v>
      </c>
      <c r="I29" s="20"/>
      <c r="J29" s="78" t="s">
        <v>699</v>
      </c>
      <c r="K29" s="173" t="s">
        <v>1617</v>
      </c>
      <c r="L29" s="201" t="s">
        <v>499</v>
      </c>
      <c r="M29" s="20"/>
      <c r="N29" s="25" t="s">
        <v>697</v>
      </c>
      <c r="O29" s="73">
        <v>1</v>
      </c>
      <c r="P29" s="159">
        <v>1</v>
      </c>
      <c r="Q29" s="27" t="s">
        <v>693</v>
      </c>
      <c r="R29" s="73">
        <v>1</v>
      </c>
      <c r="S29" s="424">
        <v>42932</v>
      </c>
      <c r="T29" s="20" t="s">
        <v>675</v>
      </c>
      <c r="U29" s="20" t="s">
        <v>1454</v>
      </c>
      <c r="V29" s="20" t="s">
        <v>1610</v>
      </c>
      <c r="W29" s="693">
        <v>110</v>
      </c>
      <c r="X29" s="693">
        <v>330</v>
      </c>
      <c r="Y29" s="693">
        <v>1320</v>
      </c>
      <c r="Z29" s="94" t="s">
        <v>694</v>
      </c>
      <c r="AA29" s="20"/>
      <c r="AB29" s="20"/>
      <c r="AC29" s="20"/>
      <c r="AD29" s="20"/>
      <c r="AE29" s="20" t="s">
        <v>701</v>
      </c>
      <c r="AF29" s="246" t="s">
        <v>693</v>
      </c>
      <c r="AG29" s="20" t="s">
        <v>696</v>
      </c>
      <c r="AH29" s="20" t="s">
        <v>696</v>
      </c>
      <c r="AI29" s="246">
        <v>42895</v>
      </c>
      <c r="AJ29" s="20"/>
      <c r="AK29" s="20"/>
      <c r="AL29" s="20"/>
      <c r="AM29" s="20"/>
      <c r="AN29" s="246"/>
      <c r="AO29" s="246"/>
      <c r="AP29" s="20"/>
      <c r="AQ29" s="20"/>
      <c r="AR29" s="20"/>
      <c r="AS29" s="663"/>
      <c r="AT29" s="20"/>
      <c r="AU29" s="20"/>
      <c r="AV29" s="20"/>
      <c r="AW29" s="246"/>
      <c r="AX29" s="20"/>
      <c r="AY29" s="20"/>
      <c r="AZ29" s="20"/>
      <c r="BA29" s="20"/>
      <c r="BB29" s="246"/>
      <c r="BC29" s="246"/>
      <c r="BD29" s="20"/>
      <c r="BE29" s="20"/>
      <c r="BF29" s="246"/>
      <c r="BG29" s="20"/>
    </row>
    <row r="30" spans="1:59" s="2" customFormat="1" ht="11.25" x14ac:dyDescent="0.2">
      <c r="A30" s="79" t="s">
        <v>1638</v>
      </c>
      <c r="B30" s="20" t="s">
        <v>333</v>
      </c>
      <c r="C30" s="18"/>
      <c r="D30" s="701"/>
      <c r="E30" s="201" t="s">
        <v>334</v>
      </c>
      <c r="F30" s="669"/>
      <c r="G30" s="73" t="s">
        <v>213</v>
      </c>
      <c r="H30" s="100" t="s">
        <v>714</v>
      </c>
      <c r="I30" s="20"/>
      <c r="J30" s="78" t="s">
        <v>682</v>
      </c>
      <c r="K30" s="173" t="s">
        <v>1612</v>
      </c>
      <c r="L30" s="201" t="s">
        <v>499</v>
      </c>
      <c r="M30" s="20"/>
      <c r="N30" s="79" t="s">
        <v>715</v>
      </c>
      <c r="O30" s="73">
        <v>1</v>
      </c>
      <c r="P30" s="159">
        <v>1</v>
      </c>
      <c r="Q30" s="27">
        <v>42898</v>
      </c>
      <c r="R30" s="73">
        <v>1</v>
      </c>
      <c r="S30" s="424">
        <v>42906</v>
      </c>
      <c r="T30" s="20" t="s">
        <v>675</v>
      </c>
      <c r="U30" s="20" t="s">
        <v>1454</v>
      </c>
      <c r="V30" s="20" t="s">
        <v>1610</v>
      </c>
      <c r="W30" s="693">
        <v>45</v>
      </c>
      <c r="X30" s="693">
        <v>135</v>
      </c>
      <c r="Y30" s="693">
        <v>540</v>
      </c>
      <c r="Z30" s="94" t="s">
        <v>688</v>
      </c>
      <c r="AA30" s="20"/>
      <c r="AB30" s="20"/>
      <c r="AC30" s="20"/>
      <c r="AD30" s="20"/>
      <c r="AE30" s="20" t="s">
        <v>685</v>
      </c>
      <c r="AF30" s="246">
        <v>42898</v>
      </c>
      <c r="AG30" s="20">
        <v>618792</v>
      </c>
      <c r="AH30" s="20">
        <v>618792</v>
      </c>
      <c r="AI30" s="246">
        <v>42898</v>
      </c>
      <c r="AJ30" s="20"/>
      <c r="AK30" s="20"/>
      <c r="AL30" s="20"/>
      <c r="AM30" s="20"/>
      <c r="AN30" s="246"/>
      <c r="AO30" s="246"/>
      <c r="AP30" s="20"/>
      <c r="AQ30" s="20"/>
      <c r="AR30" s="20"/>
      <c r="AS30" s="663"/>
      <c r="AT30" s="20"/>
      <c r="AU30" s="20"/>
      <c r="AV30" s="20"/>
      <c r="AW30" s="246"/>
      <c r="AX30" s="20"/>
      <c r="AY30" s="20"/>
      <c r="AZ30" s="20"/>
      <c r="BA30" s="20"/>
      <c r="BB30" s="246"/>
      <c r="BC30" s="246"/>
      <c r="BD30" s="20"/>
      <c r="BE30" s="20"/>
      <c r="BF30" s="246"/>
      <c r="BG30" s="20"/>
    </row>
    <row r="31" spans="1:59" s="2" customFormat="1" ht="11.25" x14ac:dyDescent="0.2">
      <c r="A31" s="79" t="s">
        <v>1639</v>
      </c>
      <c r="B31" s="20" t="s">
        <v>333</v>
      </c>
      <c r="C31" s="18"/>
      <c r="D31" s="701"/>
      <c r="E31" s="201" t="s">
        <v>334</v>
      </c>
      <c r="F31" s="669"/>
      <c r="G31" s="73" t="s">
        <v>691</v>
      </c>
      <c r="H31" s="100" t="s">
        <v>716</v>
      </c>
      <c r="I31" s="20"/>
      <c r="J31" s="78" t="s">
        <v>686</v>
      </c>
      <c r="K31" s="173" t="s">
        <v>1474</v>
      </c>
      <c r="L31" s="201" t="s">
        <v>499</v>
      </c>
      <c r="M31" s="20"/>
      <c r="N31" s="25" t="s">
        <v>697</v>
      </c>
      <c r="O31" s="73">
        <v>1</v>
      </c>
      <c r="P31" s="159">
        <v>1</v>
      </c>
      <c r="Q31" s="27" t="s">
        <v>693</v>
      </c>
      <c r="R31" s="73">
        <v>1</v>
      </c>
      <c r="S31" s="424">
        <v>42932</v>
      </c>
      <c r="T31" s="20" t="s">
        <v>675</v>
      </c>
      <c r="U31" s="20" t="s">
        <v>1454</v>
      </c>
      <c r="V31" s="20" t="s">
        <v>1610</v>
      </c>
      <c r="W31" s="693">
        <v>110</v>
      </c>
      <c r="X31" s="693">
        <v>330</v>
      </c>
      <c r="Y31" s="693">
        <v>1320</v>
      </c>
      <c r="Z31" s="94" t="s">
        <v>694</v>
      </c>
      <c r="AA31" s="20"/>
      <c r="AB31" s="20"/>
      <c r="AC31" s="20"/>
      <c r="AD31" s="20"/>
      <c r="AE31" s="20" t="s">
        <v>695</v>
      </c>
      <c r="AF31" s="246" t="s">
        <v>693</v>
      </c>
      <c r="AG31" s="20" t="s">
        <v>696</v>
      </c>
      <c r="AH31" s="20" t="s">
        <v>696</v>
      </c>
      <c r="AI31" s="246">
        <v>42895</v>
      </c>
      <c r="AJ31" s="20"/>
      <c r="AK31" s="20"/>
      <c r="AL31" s="20"/>
      <c r="AM31" s="20"/>
      <c r="AN31" s="246"/>
      <c r="AO31" s="246"/>
      <c r="AP31" s="20"/>
      <c r="AQ31" s="20"/>
      <c r="AR31" s="20"/>
      <c r="AS31" s="663"/>
      <c r="AT31" s="20"/>
      <c r="AU31" s="20"/>
      <c r="AV31" s="20"/>
      <c r="AW31" s="246"/>
      <c r="AX31" s="20"/>
      <c r="AY31" s="20"/>
      <c r="AZ31" s="20"/>
      <c r="BA31" s="20"/>
      <c r="BB31" s="246"/>
      <c r="BC31" s="246"/>
      <c r="BD31" s="20"/>
      <c r="BE31" s="20"/>
      <c r="BF31" s="246"/>
      <c r="BG31" s="20"/>
    </row>
    <row r="32" spans="1:59" s="2" customFormat="1" ht="11.25" x14ac:dyDescent="0.2">
      <c r="A32" s="79" t="s">
        <v>1640</v>
      </c>
      <c r="B32" s="20" t="s">
        <v>333</v>
      </c>
      <c r="C32" s="18"/>
      <c r="D32" s="701"/>
      <c r="E32" s="201" t="s">
        <v>334</v>
      </c>
      <c r="F32" s="669"/>
      <c r="G32" s="73" t="s">
        <v>691</v>
      </c>
      <c r="H32" s="100" t="s">
        <v>716</v>
      </c>
      <c r="I32" s="20"/>
      <c r="J32" s="78" t="s">
        <v>686</v>
      </c>
      <c r="K32" s="173" t="s">
        <v>1474</v>
      </c>
      <c r="L32" s="201" t="s">
        <v>499</v>
      </c>
      <c r="M32" s="20"/>
      <c r="N32" s="25" t="s">
        <v>697</v>
      </c>
      <c r="O32" s="73">
        <v>1</v>
      </c>
      <c r="P32" s="159">
        <v>1</v>
      </c>
      <c r="Q32" s="27" t="s">
        <v>693</v>
      </c>
      <c r="R32" s="73">
        <v>1</v>
      </c>
      <c r="S32" s="424">
        <v>42932</v>
      </c>
      <c r="T32" s="20" t="s">
        <v>675</v>
      </c>
      <c r="U32" s="20" t="s">
        <v>1454</v>
      </c>
      <c r="V32" s="20" t="s">
        <v>1610</v>
      </c>
      <c r="W32" s="693">
        <v>110</v>
      </c>
      <c r="X32" s="693">
        <v>330</v>
      </c>
      <c r="Y32" s="693">
        <v>1320</v>
      </c>
      <c r="Z32" s="94" t="s">
        <v>694</v>
      </c>
      <c r="AA32" s="20"/>
      <c r="AB32" s="20"/>
      <c r="AC32" s="20"/>
      <c r="AD32" s="20"/>
      <c r="AE32" s="20" t="s">
        <v>698</v>
      </c>
      <c r="AF32" s="246" t="s">
        <v>693</v>
      </c>
      <c r="AG32" s="20" t="s">
        <v>696</v>
      </c>
      <c r="AH32" s="20" t="s">
        <v>696</v>
      </c>
      <c r="AI32" s="246">
        <v>42895</v>
      </c>
      <c r="AJ32" s="20"/>
      <c r="AK32" s="20"/>
      <c r="AL32" s="20"/>
      <c r="AM32" s="20"/>
      <c r="AN32" s="246"/>
      <c r="AO32" s="246"/>
      <c r="AP32" s="20"/>
      <c r="AQ32" s="20"/>
      <c r="AR32" s="20"/>
      <c r="AS32" s="663"/>
      <c r="AT32" s="20"/>
      <c r="AU32" s="20"/>
      <c r="AV32" s="20"/>
      <c r="AW32" s="246"/>
      <c r="AX32" s="20"/>
      <c r="AY32" s="20"/>
      <c r="AZ32" s="20"/>
      <c r="BA32" s="20"/>
      <c r="BB32" s="246"/>
      <c r="BC32" s="246"/>
      <c r="BD32" s="20"/>
      <c r="BE32" s="20"/>
      <c r="BF32" s="246"/>
      <c r="BG32" s="20"/>
    </row>
    <row r="33" spans="1:59" s="2" customFormat="1" ht="11.25" x14ac:dyDescent="0.2">
      <c r="A33" s="79" t="s">
        <v>1641</v>
      </c>
      <c r="B33" s="20" t="s">
        <v>333</v>
      </c>
      <c r="C33" s="18"/>
      <c r="D33" s="701"/>
      <c r="E33" s="201" t="s">
        <v>334</v>
      </c>
      <c r="F33" s="669"/>
      <c r="G33" s="73" t="s">
        <v>691</v>
      </c>
      <c r="H33" s="100" t="s">
        <v>716</v>
      </c>
      <c r="I33" s="20"/>
      <c r="J33" s="78" t="s">
        <v>699</v>
      </c>
      <c r="K33" s="173" t="s">
        <v>1617</v>
      </c>
      <c r="L33" s="201" t="s">
        <v>499</v>
      </c>
      <c r="M33" s="20"/>
      <c r="N33" s="25" t="s">
        <v>717</v>
      </c>
      <c r="O33" s="73">
        <v>1</v>
      </c>
      <c r="P33" s="159">
        <v>1</v>
      </c>
      <c r="Q33" s="27" t="s">
        <v>693</v>
      </c>
      <c r="R33" s="73">
        <v>1</v>
      </c>
      <c r="S33" s="424">
        <v>42932</v>
      </c>
      <c r="T33" s="20" t="s">
        <v>675</v>
      </c>
      <c r="U33" s="20" t="s">
        <v>1454</v>
      </c>
      <c r="V33" s="20" t="s">
        <v>1610</v>
      </c>
      <c r="W33" s="693">
        <v>110</v>
      </c>
      <c r="X33" s="693">
        <v>330</v>
      </c>
      <c r="Y33" s="693">
        <v>1320</v>
      </c>
      <c r="Z33" s="94" t="s">
        <v>694</v>
      </c>
      <c r="AA33" s="20"/>
      <c r="AB33" s="20"/>
      <c r="AC33" s="20"/>
      <c r="AD33" s="20"/>
      <c r="AE33" s="20" t="s">
        <v>701</v>
      </c>
      <c r="AF33" s="246" t="s">
        <v>693</v>
      </c>
      <c r="AG33" s="20" t="s">
        <v>696</v>
      </c>
      <c r="AH33" s="20" t="s">
        <v>696</v>
      </c>
      <c r="AI33" s="246">
        <v>42895</v>
      </c>
      <c r="AJ33" s="20"/>
      <c r="AK33" s="20"/>
      <c r="AL33" s="20"/>
      <c r="AM33" s="20"/>
      <c r="AN33" s="246"/>
      <c r="AO33" s="246"/>
      <c r="AP33" s="20"/>
      <c r="AQ33" s="20"/>
      <c r="AR33" s="20"/>
      <c r="AS33" s="663"/>
      <c r="AT33" s="20"/>
      <c r="AU33" s="20"/>
      <c r="AV33" s="20"/>
      <c r="AW33" s="246"/>
      <c r="AX33" s="20"/>
      <c r="AY33" s="20"/>
      <c r="AZ33" s="20"/>
      <c r="BA33" s="20"/>
      <c r="BB33" s="246"/>
      <c r="BC33" s="246"/>
      <c r="BD33" s="20"/>
      <c r="BE33" s="20"/>
      <c r="BF33" s="246"/>
      <c r="BG33" s="20"/>
    </row>
    <row r="34" spans="1:59" s="2" customFormat="1" ht="11.25" x14ac:dyDescent="0.2">
      <c r="A34" s="79" t="s">
        <v>1642</v>
      </c>
      <c r="B34" s="20" t="s">
        <v>333</v>
      </c>
      <c r="C34" s="18"/>
      <c r="D34" s="201" t="s">
        <v>718</v>
      </c>
      <c r="E34" s="201" t="s">
        <v>334</v>
      </c>
      <c r="F34" s="669"/>
      <c r="G34" s="73" t="s">
        <v>691</v>
      </c>
      <c r="H34" s="100" t="s">
        <v>719</v>
      </c>
      <c r="I34" s="20"/>
      <c r="J34" s="78" t="s">
        <v>682</v>
      </c>
      <c r="K34" s="173" t="s">
        <v>1612</v>
      </c>
      <c r="L34" s="201" t="s">
        <v>499</v>
      </c>
      <c r="M34" s="20"/>
      <c r="N34" s="25" t="s">
        <v>678</v>
      </c>
      <c r="O34" s="73">
        <v>1</v>
      </c>
      <c r="P34" s="159">
        <v>1</v>
      </c>
      <c r="Q34" s="27">
        <v>42807</v>
      </c>
      <c r="R34" s="73">
        <v>1</v>
      </c>
      <c r="S34" s="424" t="s">
        <v>703</v>
      </c>
      <c r="T34" s="20" t="s">
        <v>675</v>
      </c>
      <c r="U34" s="20" t="s">
        <v>1454</v>
      </c>
      <c r="V34" s="20" t="s">
        <v>1610</v>
      </c>
      <c r="W34" s="693">
        <v>45</v>
      </c>
      <c r="X34" s="693">
        <v>135</v>
      </c>
      <c r="Y34" s="693">
        <v>540</v>
      </c>
      <c r="Z34" s="94" t="s">
        <v>677</v>
      </c>
      <c r="AA34" s="20"/>
      <c r="AB34" s="20"/>
      <c r="AC34" s="20"/>
      <c r="AD34" s="20"/>
      <c r="AE34" s="20" t="s">
        <v>720</v>
      </c>
      <c r="AF34" s="246">
        <v>42807</v>
      </c>
      <c r="AG34" s="20">
        <v>616747</v>
      </c>
      <c r="AH34" s="20">
        <v>616747</v>
      </c>
      <c r="AI34" s="246">
        <v>42804</v>
      </c>
      <c r="AJ34" s="20"/>
      <c r="AK34" s="20"/>
      <c r="AL34" s="20"/>
      <c r="AM34" s="20"/>
      <c r="AN34" s="246"/>
      <c r="AO34" s="246"/>
      <c r="AP34" s="20"/>
      <c r="AQ34" s="20"/>
      <c r="AR34" s="20"/>
      <c r="AS34" s="663"/>
      <c r="AT34" s="20"/>
      <c r="AU34" s="20"/>
      <c r="AV34" s="20"/>
      <c r="AW34" s="246"/>
      <c r="AX34" s="20"/>
      <c r="AY34" s="20"/>
      <c r="AZ34" s="20"/>
      <c r="BA34" s="20"/>
      <c r="BB34" s="246"/>
      <c r="BC34" s="246"/>
      <c r="BD34" s="20"/>
      <c r="BE34" s="20"/>
      <c r="BF34" s="246"/>
      <c r="BG34" s="20"/>
    </row>
    <row r="35" spans="1:59" s="2" customFormat="1" ht="11.25" x14ac:dyDescent="0.2">
      <c r="A35" s="79" t="s">
        <v>1643</v>
      </c>
      <c r="B35" s="20" t="s">
        <v>333</v>
      </c>
      <c r="C35" s="18"/>
      <c r="D35" s="201" t="s">
        <v>718</v>
      </c>
      <c r="E35" s="201" t="s">
        <v>334</v>
      </c>
      <c r="F35" s="669"/>
      <c r="G35" s="73" t="s">
        <v>691</v>
      </c>
      <c r="H35" s="100" t="s">
        <v>721</v>
      </c>
      <c r="I35" s="20"/>
      <c r="J35" s="78" t="s">
        <v>686</v>
      </c>
      <c r="K35" s="173" t="s">
        <v>1474</v>
      </c>
      <c r="L35" s="201" t="s">
        <v>499</v>
      </c>
      <c r="M35" s="20"/>
      <c r="N35" s="25" t="s">
        <v>678</v>
      </c>
      <c r="O35" s="73">
        <v>1</v>
      </c>
      <c r="P35" s="159">
        <v>1</v>
      </c>
      <c r="Q35" s="27" t="s">
        <v>722</v>
      </c>
      <c r="R35" s="73">
        <v>1</v>
      </c>
      <c r="S35" s="424">
        <v>42826</v>
      </c>
      <c r="T35" s="20" t="s">
        <v>675</v>
      </c>
      <c r="U35" s="20" t="s">
        <v>1454</v>
      </c>
      <c r="V35" s="20" t="s">
        <v>1610</v>
      </c>
      <c r="W35" s="693">
        <v>110</v>
      </c>
      <c r="X35" s="693">
        <v>330</v>
      </c>
      <c r="Y35" s="693">
        <v>1320</v>
      </c>
      <c r="Z35" s="94" t="s">
        <v>688</v>
      </c>
      <c r="AA35" s="20"/>
      <c r="AB35" s="20"/>
      <c r="AC35" s="20"/>
      <c r="AD35" s="20"/>
      <c r="AE35" s="20" t="s">
        <v>723</v>
      </c>
      <c r="AF35" s="246" t="s">
        <v>722</v>
      </c>
      <c r="AG35" s="20">
        <v>617461</v>
      </c>
      <c r="AH35" s="20">
        <v>617461</v>
      </c>
      <c r="AI35" s="246">
        <v>42831</v>
      </c>
      <c r="AJ35" s="20"/>
      <c r="AK35" s="20"/>
      <c r="AL35" s="20"/>
      <c r="AM35" s="20"/>
      <c r="AN35" s="246"/>
      <c r="AO35" s="246"/>
      <c r="AP35" s="20"/>
      <c r="AQ35" s="20"/>
      <c r="AR35" s="20"/>
      <c r="AS35" s="663"/>
      <c r="AT35" s="20"/>
      <c r="AU35" s="20"/>
      <c r="AV35" s="20"/>
      <c r="AW35" s="246"/>
      <c r="AX35" s="20"/>
      <c r="AY35" s="20"/>
      <c r="AZ35" s="20"/>
      <c r="BA35" s="20"/>
      <c r="BB35" s="246"/>
      <c r="BC35" s="246"/>
      <c r="BD35" s="20"/>
      <c r="BE35" s="20"/>
      <c r="BF35" s="246"/>
      <c r="BG35" s="20"/>
    </row>
    <row r="36" spans="1:59" s="2" customFormat="1" ht="11.25" x14ac:dyDescent="0.2">
      <c r="A36" s="79" t="s">
        <v>1644</v>
      </c>
      <c r="B36" s="20" t="s">
        <v>333</v>
      </c>
      <c r="C36" s="18"/>
      <c r="D36" s="201" t="s">
        <v>718</v>
      </c>
      <c r="E36" s="201" t="s">
        <v>334</v>
      </c>
      <c r="F36" s="669"/>
      <c r="G36" s="73" t="s">
        <v>691</v>
      </c>
      <c r="H36" s="100" t="s">
        <v>724</v>
      </c>
      <c r="I36" s="20"/>
      <c r="J36" s="78" t="s">
        <v>686</v>
      </c>
      <c r="K36" s="173" t="s">
        <v>1474</v>
      </c>
      <c r="L36" s="201" t="s">
        <v>499</v>
      </c>
      <c r="M36" s="20"/>
      <c r="N36" s="25" t="s">
        <v>678</v>
      </c>
      <c r="O36" s="73">
        <v>1</v>
      </c>
      <c r="P36" s="159">
        <v>1</v>
      </c>
      <c r="Q36" s="27" t="s">
        <v>722</v>
      </c>
      <c r="R36" s="73">
        <v>1</v>
      </c>
      <c r="S36" s="424">
        <v>42895</v>
      </c>
      <c r="T36" s="20" t="s">
        <v>675</v>
      </c>
      <c r="U36" s="20" t="s">
        <v>1454</v>
      </c>
      <c r="V36" s="20" t="s">
        <v>1610</v>
      </c>
      <c r="W36" s="693">
        <v>110</v>
      </c>
      <c r="X36" s="693">
        <v>330</v>
      </c>
      <c r="Y36" s="693">
        <v>1320</v>
      </c>
      <c r="Z36" s="94" t="s">
        <v>688</v>
      </c>
      <c r="AA36" s="20"/>
      <c r="AB36" s="20"/>
      <c r="AC36" s="20"/>
      <c r="AD36" s="20"/>
      <c r="AE36" s="20" t="s">
        <v>695</v>
      </c>
      <c r="AF36" s="246" t="s">
        <v>722</v>
      </c>
      <c r="AG36" s="20">
        <v>617457</v>
      </c>
      <c r="AH36" s="20">
        <v>617457</v>
      </c>
      <c r="AI36" s="246">
        <v>42831</v>
      </c>
      <c r="AJ36" s="20"/>
      <c r="AK36" s="20"/>
      <c r="AL36" s="20"/>
      <c r="AM36" s="20"/>
      <c r="AN36" s="246"/>
      <c r="AO36" s="246"/>
      <c r="AP36" s="20"/>
      <c r="AQ36" s="20"/>
      <c r="AR36" s="20"/>
      <c r="AS36" s="663"/>
      <c r="AT36" s="20"/>
      <c r="AU36" s="20"/>
      <c r="AV36" s="20"/>
      <c r="AW36" s="246"/>
      <c r="AX36" s="20"/>
      <c r="AY36" s="20"/>
      <c r="AZ36" s="20"/>
      <c r="BA36" s="20"/>
      <c r="BB36" s="246"/>
      <c r="BC36" s="246"/>
      <c r="BD36" s="20"/>
      <c r="BE36" s="20"/>
      <c r="BF36" s="246"/>
      <c r="BG36" s="20"/>
    </row>
    <row r="37" spans="1:59" s="2" customFormat="1" ht="11.25" x14ac:dyDescent="0.2">
      <c r="A37" s="79" t="s">
        <v>1645</v>
      </c>
      <c r="B37" s="20" t="s">
        <v>333</v>
      </c>
      <c r="C37" s="18"/>
      <c r="D37" s="201" t="s">
        <v>718</v>
      </c>
      <c r="E37" s="201" t="s">
        <v>334</v>
      </c>
      <c r="F37" s="669"/>
      <c r="G37" s="73" t="s">
        <v>691</v>
      </c>
      <c r="H37" s="100" t="s">
        <v>724</v>
      </c>
      <c r="I37" s="20"/>
      <c r="J37" s="78" t="s">
        <v>686</v>
      </c>
      <c r="K37" s="173" t="s">
        <v>1474</v>
      </c>
      <c r="L37" s="201" t="s">
        <v>499</v>
      </c>
      <c r="M37" s="20"/>
      <c r="N37" s="25" t="s">
        <v>678</v>
      </c>
      <c r="O37" s="73">
        <v>1</v>
      </c>
      <c r="P37" s="159">
        <v>1</v>
      </c>
      <c r="Q37" s="27" t="s">
        <v>722</v>
      </c>
      <c r="R37" s="73">
        <v>1</v>
      </c>
      <c r="S37" s="424">
        <v>42826</v>
      </c>
      <c r="T37" s="20" t="s">
        <v>675</v>
      </c>
      <c r="U37" s="20" t="s">
        <v>1454</v>
      </c>
      <c r="V37" s="20" t="s">
        <v>1610</v>
      </c>
      <c r="W37" s="693">
        <v>110</v>
      </c>
      <c r="X37" s="693">
        <v>330</v>
      </c>
      <c r="Y37" s="693">
        <v>1320</v>
      </c>
      <c r="Z37" s="94" t="s">
        <v>688</v>
      </c>
      <c r="AA37" s="20"/>
      <c r="AB37" s="20"/>
      <c r="AC37" s="20"/>
      <c r="AD37" s="20"/>
      <c r="AE37" s="20" t="s">
        <v>723</v>
      </c>
      <c r="AF37" s="246" t="s">
        <v>722</v>
      </c>
      <c r="AG37" s="20">
        <v>617461</v>
      </c>
      <c r="AH37" s="20">
        <v>617461</v>
      </c>
      <c r="AI37" s="246">
        <v>42831</v>
      </c>
      <c r="AJ37" s="20"/>
      <c r="AK37" s="20"/>
      <c r="AL37" s="20"/>
      <c r="AM37" s="20"/>
      <c r="AN37" s="246"/>
      <c r="AO37" s="246"/>
      <c r="AP37" s="20"/>
      <c r="AQ37" s="20"/>
      <c r="AR37" s="20"/>
      <c r="AS37" s="663"/>
      <c r="AT37" s="20"/>
      <c r="AU37" s="20"/>
      <c r="AV37" s="20"/>
      <c r="AW37" s="246"/>
      <c r="AX37" s="20"/>
      <c r="AY37" s="20"/>
      <c r="AZ37" s="20"/>
      <c r="BA37" s="20"/>
      <c r="BB37" s="246"/>
      <c r="BC37" s="246"/>
      <c r="BD37" s="20"/>
      <c r="BE37" s="20"/>
      <c r="BF37" s="246"/>
      <c r="BG37" s="20"/>
    </row>
    <row r="38" spans="1:59" s="2" customFormat="1" ht="11.25" x14ac:dyDescent="0.2">
      <c r="A38" s="79" t="s">
        <v>1646</v>
      </c>
      <c r="B38" s="20" t="s">
        <v>333</v>
      </c>
      <c r="C38" s="18"/>
      <c r="D38" s="201" t="s">
        <v>718</v>
      </c>
      <c r="E38" s="201" t="s">
        <v>334</v>
      </c>
      <c r="F38" s="669"/>
      <c r="G38" s="73" t="s">
        <v>691</v>
      </c>
      <c r="H38" s="100" t="s">
        <v>724</v>
      </c>
      <c r="I38" s="20"/>
      <c r="J38" s="78" t="s">
        <v>699</v>
      </c>
      <c r="K38" s="173" t="s">
        <v>1617</v>
      </c>
      <c r="L38" s="201" t="s">
        <v>499</v>
      </c>
      <c r="M38" s="20"/>
      <c r="N38" s="25" t="s">
        <v>678</v>
      </c>
      <c r="O38" s="73">
        <v>1</v>
      </c>
      <c r="P38" s="159">
        <v>1</v>
      </c>
      <c r="Q38" s="27" t="s">
        <v>722</v>
      </c>
      <c r="R38" s="73">
        <v>1</v>
      </c>
      <c r="S38" s="424">
        <v>42826</v>
      </c>
      <c r="T38" s="20" t="s">
        <v>675</v>
      </c>
      <c r="U38" s="20" t="s">
        <v>1454</v>
      </c>
      <c r="V38" s="20" t="s">
        <v>1610</v>
      </c>
      <c r="W38" s="693">
        <v>110</v>
      </c>
      <c r="X38" s="693">
        <v>330</v>
      </c>
      <c r="Y38" s="693">
        <v>1320</v>
      </c>
      <c r="Z38" s="94" t="s">
        <v>688</v>
      </c>
      <c r="AA38" s="20"/>
      <c r="AB38" s="20"/>
      <c r="AC38" s="20"/>
      <c r="AD38" s="20"/>
      <c r="AE38" s="20" t="s">
        <v>725</v>
      </c>
      <c r="AF38" s="246" t="s">
        <v>722</v>
      </c>
      <c r="AG38" s="20" t="s">
        <v>726</v>
      </c>
      <c r="AH38" s="20" t="s">
        <v>726</v>
      </c>
      <c r="AI38" s="246">
        <v>42831</v>
      </c>
      <c r="AJ38" s="20"/>
      <c r="AK38" s="20"/>
      <c r="AL38" s="20"/>
      <c r="AM38" s="20"/>
      <c r="AN38" s="246"/>
      <c r="AO38" s="246"/>
      <c r="AP38" s="20"/>
      <c r="AQ38" s="20"/>
      <c r="AR38" s="20"/>
      <c r="AS38" s="663"/>
      <c r="AT38" s="20"/>
      <c r="AU38" s="20"/>
      <c r="AV38" s="20"/>
      <c r="AW38" s="246"/>
      <c r="AX38" s="20"/>
      <c r="AY38" s="20"/>
      <c r="AZ38" s="20"/>
      <c r="BA38" s="20"/>
      <c r="BB38" s="246"/>
      <c r="BC38" s="246"/>
      <c r="BD38" s="20"/>
      <c r="BE38" s="20"/>
      <c r="BF38" s="246"/>
      <c r="BG38" s="20"/>
    </row>
    <row r="39" spans="1:59" s="2" customFormat="1" ht="11.25" x14ac:dyDescent="0.2">
      <c r="A39" s="79" t="s">
        <v>1647</v>
      </c>
      <c r="B39" s="20" t="s">
        <v>333</v>
      </c>
      <c r="C39" s="18"/>
      <c r="D39" s="201" t="s">
        <v>718</v>
      </c>
      <c r="E39" s="201" t="s">
        <v>334</v>
      </c>
      <c r="F39" s="669"/>
      <c r="G39" s="73" t="s">
        <v>691</v>
      </c>
      <c r="H39" s="100" t="s">
        <v>724</v>
      </c>
      <c r="I39" s="20"/>
      <c r="J39" s="78" t="s">
        <v>686</v>
      </c>
      <c r="K39" s="173" t="s">
        <v>1474</v>
      </c>
      <c r="L39" s="201" t="s">
        <v>499</v>
      </c>
      <c r="M39" s="20"/>
      <c r="N39" s="25" t="s">
        <v>678</v>
      </c>
      <c r="O39" s="73">
        <v>1</v>
      </c>
      <c r="P39" s="159">
        <v>1</v>
      </c>
      <c r="Q39" s="27" t="s">
        <v>727</v>
      </c>
      <c r="R39" s="73">
        <v>1</v>
      </c>
      <c r="S39" s="424">
        <v>42895</v>
      </c>
      <c r="T39" s="20" t="s">
        <v>675</v>
      </c>
      <c r="U39" s="20" t="s">
        <v>1454</v>
      </c>
      <c r="V39" s="20" t="s">
        <v>1610</v>
      </c>
      <c r="W39" s="693">
        <v>110</v>
      </c>
      <c r="X39" s="693">
        <v>330</v>
      </c>
      <c r="Y39" s="693">
        <v>1320</v>
      </c>
      <c r="Z39" s="94" t="s">
        <v>688</v>
      </c>
      <c r="AA39" s="20"/>
      <c r="AB39" s="20"/>
      <c r="AC39" s="20"/>
      <c r="AD39" s="20"/>
      <c r="AE39" s="20" t="s">
        <v>698</v>
      </c>
      <c r="AF39" s="246" t="s">
        <v>727</v>
      </c>
      <c r="AG39" s="20">
        <v>617458</v>
      </c>
      <c r="AH39" s="20">
        <v>617458</v>
      </c>
      <c r="AI39" s="246">
        <v>42831</v>
      </c>
      <c r="AJ39" s="20"/>
      <c r="AK39" s="20"/>
      <c r="AL39" s="20"/>
      <c r="AM39" s="20"/>
      <c r="AN39" s="246"/>
      <c r="AO39" s="246"/>
      <c r="AP39" s="20"/>
      <c r="AQ39" s="20"/>
      <c r="AR39" s="20"/>
      <c r="AS39" s="663"/>
      <c r="AT39" s="20"/>
      <c r="AU39" s="20"/>
      <c r="AV39" s="20"/>
      <c r="AW39" s="246"/>
      <c r="AX39" s="20"/>
      <c r="AY39" s="20"/>
      <c r="AZ39" s="20"/>
      <c r="BA39" s="20"/>
      <c r="BB39" s="246"/>
      <c r="BC39" s="246"/>
      <c r="BD39" s="20"/>
      <c r="BE39" s="20"/>
      <c r="BF39" s="246"/>
      <c r="BG39" s="20"/>
    </row>
    <row r="40" spans="1:59" s="2" customFormat="1" ht="11.25" x14ac:dyDescent="0.2">
      <c r="A40" s="79" t="s">
        <v>1648</v>
      </c>
      <c r="B40" s="20" t="s">
        <v>333</v>
      </c>
      <c r="C40" s="18"/>
      <c r="D40" s="201" t="s">
        <v>718</v>
      </c>
      <c r="E40" s="201" t="s">
        <v>334</v>
      </c>
      <c r="F40" s="669"/>
      <c r="G40" s="73" t="s">
        <v>691</v>
      </c>
      <c r="H40" s="100" t="s">
        <v>724</v>
      </c>
      <c r="I40" s="20"/>
      <c r="J40" s="78" t="s">
        <v>699</v>
      </c>
      <c r="K40" s="173" t="s">
        <v>1617</v>
      </c>
      <c r="L40" s="201" t="s">
        <v>499</v>
      </c>
      <c r="M40" s="20"/>
      <c r="N40" s="25" t="s">
        <v>678</v>
      </c>
      <c r="O40" s="73">
        <v>1</v>
      </c>
      <c r="P40" s="159">
        <v>1</v>
      </c>
      <c r="Q40" s="27" t="s">
        <v>728</v>
      </c>
      <c r="R40" s="73">
        <v>1</v>
      </c>
      <c r="S40" s="424">
        <v>42895</v>
      </c>
      <c r="T40" s="20" t="s">
        <v>675</v>
      </c>
      <c r="U40" s="20" t="s">
        <v>1454</v>
      </c>
      <c r="V40" s="20" t="s">
        <v>1610</v>
      </c>
      <c r="W40" s="693">
        <v>110</v>
      </c>
      <c r="X40" s="693">
        <v>330</v>
      </c>
      <c r="Y40" s="693">
        <v>1320</v>
      </c>
      <c r="Z40" s="94" t="s">
        <v>688</v>
      </c>
      <c r="AA40" s="20"/>
      <c r="AB40" s="20"/>
      <c r="AC40" s="20"/>
      <c r="AD40" s="20"/>
      <c r="AE40" s="20" t="s">
        <v>701</v>
      </c>
      <c r="AF40" s="246" t="s">
        <v>728</v>
      </c>
      <c r="AG40" s="20">
        <v>617445</v>
      </c>
      <c r="AH40" s="20">
        <v>617445</v>
      </c>
      <c r="AI40" s="246">
        <v>42831</v>
      </c>
      <c r="AJ40" s="20"/>
      <c r="AK40" s="20"/>
      <c r="AL40" s="20"/>
      <c r="AM40" s="20"/>
      <c r="AN40" s="246"/>
      <c r="AO40" s="246"/>
      <c r="AP40" s="20"/>
      <c r="AQ40" s="20"/>
      <c r="AR40" s="20"/>
      <c r="AS40" s="663"/>
      <c r="AT40" s="20"/>
      <c r="AU40" s="20"/>
      <c r="AV40" s="20"/>
      <c r="AW40" s="246"/>
      <c r="AX40" s="20"/>
      <c r="AY40" s="20"/>
      <c r="AZ40" s="20"/>
      <c r="BA40" s="20"/>
      <c r="BB40" s="246"/>
      <c r="BC40" s="246"/>
      <c r="BD40" s="20"/>
      <c r="BE40" s="20"/>
      <c r="BF40" s="246"/>
      <c r="BG40" s="20"/>
    </row>
    <row r="41" spans="1:59" s="2" customFormat="1" ht="11.25" x14ac:dyDescent="0.2">
      <c r="A41" s="79" t="s">
        <v>1649</v>
      </c>
      <c r="B41" s="20" t="s">
        <v>333</v>
      </c>
      <c r="C41" s="18"/>
      <c r="D41" s="201" t="s">
        <v>718</v>
      </c>
      <c r="E41" s="201" t="s">
        <v>334</v>
      </c>
      <c r="F41" s="669"/>
      <c r="G41" s="73" t="s">
        <v>691</v>
      </c>
      <c r="H41" s="100" t="s">
        <v>729</v>
      </c>
      <c r="I41" s="20"/>
      <c r="J41" s="78" t="s">
        <v>686</v>
      </c>
      <c r="K41" s="173" t="s">
        <v>1474</v>
      </c>
      <c r="L41" s="201" t="s">
        <v>499</v>
      </c>
      <c r="M41" s="20"/>
      <c r="N41" s="25" t="s">
        <v>678</v>
      </c>
      <c r="O41" s="73">
        <v>1</v>
      </c>
      <c r="P41" s="159">
        <v>1</v>
      </c>
      <c r="Q41" s="27" t="s">
        <v>722</v>
      </c>
      <c r="R41" s="73">
        <v>1</v>
      </c>
      <c r="S41" s="424">
        <v>42826</v>
      </c>
      <c r="T41" s="20" t="s">
        <v>675</v>
      </c>
      <c r="U41" s="20" t="s">
        <v>1454</v>
      </c>
      <c r="V41" s="20" t="s">
        <v>1610</v>
      </c>
      <c r="W41" s="693">
        <v>110</v>
      </c>
      <c r="X41" s="693">
        <v>330</v>
      </c>
      <c r="Y41" s="693">
        <v>1320</v>
      </c>
      <c r="Z41" s="94" t="s">
        <v>688</v>
      </c>
      <c r="AA41" s="20"/>
      <c r="AB41" s="20"/>
      <c r="AC41" s="20"/>
      <c r="AD41" s="20"/>
      <c r="AE41" s="20" t="s">
        <v>723</v>
      </c>
      <c r="AF41" s="246" t="s">
        <v>722</v>
      </c>
      <c r="AG41" s="20">
        <v>617461</v>
      </c>
      <c r="AH41" s="20">
        <v>617461</v>
      </c>
      <c r="AI41" s="246">
        <v>42831</v>
      </c>
      <c r="AJ41" s="20"/>
      <c r="AK41" s="20"/>
      <c r="AL41" s="20"/>
      <c r="AM41" s="20"/>
      <c r="AN41" s="246"/>
      <c r="AO41" s="246"/>
      <c r="AP41" s="20"/>
      <c r="AQ41" s="20"/>
      <c r="AR41" s="20"/>
      <c r="AS41" s="663"/>
      <c r="AT41" s="20"/>
      <c r="AU41" s="20"/>
      <c r="AV41" s="20"/>
      <c r="AW41" s="246"/>
      <c r="AX41" s="20"/>
      <c r="AY41" s="20"/>
      <c r="AZ41" s="20"/>
      <c r="BA41" s="20"/>
      <c r="BB41" s="246"/>
      <c r="BC41" s="246"/>
      <c r="BD41" s="20"/>
      <c r="BE41" s="20"/>
      <c r="BF41" s="246"/>
      <c r="BG41" s="20"/>
    </row>
    <row r="42" spans="1:59" s="2" customFormat="1" ht="11.25" x14ac:dyDescent="0.2">
      <c r="A42" s="79" t="s">
        <v>1650</v>
      </c>
      <c r="B42" s="20" t="s">
        <v>333</v>
      </c>
      <c r="C42" s="18"/>
      <c r="D42" s="201" t="s">
        <v>718</v>
      </c>
      <c r="E42" s="201" t="s">
        <v>334</v>
      </c>
      <c r="F42" s="669"/>
      <c r="G42" s="73" t="s">
        <v>691</v>
      </c>
      <c r="H42" s="100" t="s">
        <v>729</v>
      </c>
      <c r="I42" s="20"/>
      <c r="J42" s="78" t="s">
        <v>682</v>
      </c>
      <c r="K42" s="173" t="s">
        <v>1612</v>
      </c>
      <c r="L42" s="201" t="s">
        <v>499</v>
      </c>
      <c r="M42" s="20"/>
      <c r="N42" s="25" t="s">
        <v>678</v>
      </c>
      <c r="O42" s="73">
        <v>1</v>
      </c>
      <c r="P42" s="159">
        <v>1</v>
      </c>
      <c r="Q42" s="27">
        <v>42832</v>
      </c>
      <c r="R42" s="73">
        <v>1</v>
      </c>
      <c r="S42" s="424">
        <v>42860</v>
      </c>
      <c r="T42" s="20" t="s">
        <v>675</v>
      </c>
      <c r="U42" s="20" t="s">
        <v>1454</v>
      </c>
      <c r="V42" s="20" t="s">
        <v>1610</v>
      </c>
      <c r="W42" s="693">
        <v>45</v>
      </c>
      <c r="X42" s="693">
        <v>135</v>
      </c>
      <c r="Y42" s="693">
        <v>540</v>
      </c>
      <c r="Z42" s="94" t="s">
        <v>688</v>
      </c>
      <c r="AA42" s="20"/>
      <c r="AB42" s="20"/>
      <c r="AC42" s="20"/>
      <c r="AD42" s="20"/>
      <c r="AE42" s="20" t="s">
        <v>730</v>
      </c>
      <c r="AF42" s="246">
        <v>42832</v>
      </c>
      <c r="AG42" s="20">
        <v>617446</v>
      </c>
      <c r="AH42" s="20">
        <v>617446</v>
      </c>
      <c r="AI42" s="246">
        <v>42831</v>
      </c>
      <c r="AJ42" s="20"/>
      <c r="AK42" s="20"/>
      <c r="AL42" s="20"/>
      <c r="AM42" s="20"/>
      <c r="AN42" s="246"/>
      <c r="AO42" s="246"/>
      <c r="AP42" s="20"/>
      <c r="AQ42" s="20"/>
      <c r="AR42" s="20"/>
      <c r="AS42" s="663"/>
      <c r="AT42" s="20"/>
      <c r="AU42" s="20"/>
      <c r="AV42" s="20"/>
      <c r="AW42" s="246"/>
      <c r="AX42" s="20"/>
      <c r="AY42" s="20"/>
      <c r="AZ42" s="20"/>
      <c r="BA42" s="20"/>
      <c r="BB42" s="246"/>
      <c r="BC42" s="246"/>
      <c r="BD42" s="20"/>
      <c r="BE42" s="20"/>
      <c r="BF42" s="246"/>
      <c r="BG42" s="20"/>
    </row>
    <row r="43" spans="1:59" s="2" customFormat="1" ht="11.25" x14ac:dyDescent="0.2">
      <c r="A43" s="79" t="s">
        <v>1651</v>
      </c>
      <c r="B43" s="20" t="s">
        <v>333</v>
      </c>
      <c r="C43" s="18"/>
      <c r="D43" s="201" t="s">
        <v>718</v>
      </c>
      <c r="E43" s="201" t="s">
        <v>334</v>
      </c>
      <c r="F43" s="669"/>
      <c r="G43" s="73" t="s">
        <v>691</v>
      </c>
      <c r="H43" s="100" t="s">
        <v>731</v>
      </c>
      <c r="I43" s="20"/>
      <c r="J43" s="78" t="s">
        <v>686</v>
      </c>
      <c r="K43" s="173" t="s">
        <v>1474</v>
      </c>
      <c r="L43" s="201" t="s">
        <v>499</v>
      </c>
      <c r="M43" s="20"/>
      <c r="N43" s="25" t="s">
        <v>732</v>
      </c>
      <c r="O43" s="73">
        <v>1</v>
      </c>
      <c r="P43" s="159">
        <v>1</v>
      </c>
      <c r="Q43" s="27" t="s">
        <v>272</v>
      </c>
      <c r="R43" s="73">
        <v>1</v>
      </c>
      <c r="S43" s="424">
        <v>42932</v>
      </c>
      <c r="T43" s="20" t="s">
        <v>675</v>
      </c>
      <c r="U43" s="20" t="s">
        <v>1454</v>
      </c>
      <c r="V43" s="20" t="s">
        <v>1610</v>
      </c>
      <c r="W43" s="693">
        <v>110</v>
      </c>
      <c r="X43" s="693">
        <v>330</v>
      </c>
      <c r="Y43" s="693">
        <v>1320</v>
      </c>
      <c r="Z43" s="94" t="s">
        <v>694</v>
      </c>
      <c r="AA43" s="20"/>
      <c r="AB43" s="20"/>
      <c r="AC43" s="20"/>
      <c r="AD43" s="20"/>
      <c r="AE43" s="20" t="s">
        <v>695</v>
      </c>
      <c r="AF43" s="246" t="s">
        <v>272</v>
      </c>
      <c r="AG43" s="20" t="s">
        <v>272</v>
      </c>
      <c r="AH43" s="20" t="s">
        <v>272</v>
      </c>
      <c r="AI43" s="246" t="s">
        <v>272</v>
      </c>
      <c r="AJ43" s="20"/>
      <c r="AK43" s="20"/>
      <c r="AL43" s="20"/>
      <c r="AM43" s="20"/>
      <c r="AN43" s="246"/>
      <c r="AO43" s="246"/>
      <c r="AP43" s="20"/>
      <c r="AQ43" s="20"/>
      <c r="AR43" s="20"/>
      <c r="AS43" s="663"/>
      <c r="AT43" s="20"/>
      <c r="AU43" s="20"/>
      <c r="AV43" s="20"/>
      <c r="AW43" s="246"/>
      <c r="AX43" s="20"/>
      <c r="AY43" s="20"/>
      <c r="AZ43" s="20"/>
      <c r="BA43" s="20"/>
      <c r="BB43" s="246"/>
      <c r="BC43" s="246"/>
      <c r="BD43" s="20"/>
      <c r="BE43" s="20"/>
      <c r="BF43" s="246"/>
      <c r="BG43" s="20"/>
    </row>
    <row r="44" spans="1:59" s="2" customFormat="1" ht="11.25" x14ac:dyDescent="0.2">
      <c r="A44" s="79" t="s">
        <v>1652</v>
      </c>
      <c r="B44" s="20" t="s">
        <v>333</v>
      </c>
      <c r="C44" s="18"/>
      <c r="D44" s="201" t="s">
        <v>718</v>
      </c>
      <c r="E44" s="201" t="s">
        <v>334</v>
      </c>
      <c r="F44" s="669"/>
      <c r="G44" s="73" t="s">
        <v>691</v>
      </c>
      <c r="H44" s="100" t="s">
        <v>731</v>
      </c>
      <c r="I44" s="20"/>
      <c r="J44" s="78" t="s">
        <v>686</v>
      </c>
      <c r="K44" s="173" t="s">
        <v>1474</v>
      </c>
      <c r="L44" s="201" t="s">
        <v>499</v>
      </c>
      <c r="M44" s="20"/>
      <c r="N44" s="25" t="s">
        <v>732</v>
      </c>
      <c r="O44" s="73">
        <v>1</v>
      </c>
      <c r="P44" s="159">
        <v>1</v>
      </c>
      <c r="Q44" s="27" t="s">
        <v>272</v>
      </c>
      <c r="R44" s="73">
        <v>1</v>
      </c>
      <c r="S44" s="424">
        <v>42932</v>
      </c>
      <c r="T44" s="20" t="s">
        <v>675</v>
      </c>
      <c r="U44" s="20" t="s">
        <v>1454</v>
      </c>
      <c r="V44" s="20" t="s">
        <v>1610</v>
      </c>
      <c r="W44" s="693">
        <v>110</v>
      </c>
      <c r="X44" s="693">
        <v>330</v>
      </c>
      <c r="Y44" s="693">
        <v>1320</v>
      </c>
      <c r="Z44" s="94" t="s">
        <v>694</v>
      </c>
      <c r="AA44" s="20"/>
      <c r="AB44" s="20"/>
      <c r="AC44" s="20"/>
      <c r="AD44" s="20"/>
      <c r="AE44" s="20" t="s">
        <v>698</v>
      </c>
      <c r="AF44" s="246" t="s">
        <v>272</v>
      </c>
      <c r="AG44" s="20" t="s">
        <v>272</v>
      </c>
      <c r="AH44" s="20" t="s">
        <v>272</v>
      </c>
      <c r="AI44" s="246" t="s">
        <v>272</v>
      </c>
      <c r="AJ44" s="20"/>
      <c r="AK44" s="20"/>
      <c r="AL44" s="20"/>
      <c r="AM44" s="20"/>
      <c r="AN44" s="246"/>
      <c r="AO44" s="246"/>
      <c r="AP44" s="20"/>
      <c r="AQ44" s="20"/>
      <c r="AR44" s="20"/>
      <c r="AS44" s="663"/>
      <c r="AT44" s="20"/>
      <c r="AU44" s="20"/>
      <c r="AV44" s="20"/>
      <c r="AW44" s="246"/>
      <c r="AX44" s="20"/>
      <c r="AY44" s="20"/>
      <c r="AZ44" s="20"/>
      <c r="BA44" s="20"/>
      <c r="BB44" s="246"/>
      <c r="BC44" s="246"/>
      <c r="BD44" s="20"/>
      <c r="BE44" s="20"/>
      <c r="BF44" s="246"/>
      <c r="BG44" s="20"/>
    </row>
    <row r="45" spans="1:59" s="2" customFormat="1" ht="11.25" x14ac:dyDescent="0.2">
      <c r="A45" s="79" t="s">
        <v>1653</v>
      </c>
      <c r="B45" s="20" t="s">
        <v>333</v>
      </c>
      <c r="C45" s="18"/>
      <c r="D45" s="201" t="s">
        <v>718</v>
      </c>
      <c r="E45" s="201" t="s">
        <v>334</v>
      </c>
      <c r="F45" s="669"/>
      <c r="G45" s="73" t="s">
        <v>691</v>
      </c>
      <c r="H45" s="100" t="s">
        <v>731</v>
      </c>
      <c r="I45" s="20"/>
      <c r="J45" s="78" t="s">
        <v>699</v>
      </c>
      <c r="K45" s="173" t="s">
        <v>1617</v>
      </c>
      <c r="L45" s="201" t="s">
        <v>499</v>
      </c>
      <c r="M45" s="20"/>
      <c r="N45" s="25" t="s">
        <v>732</v>
      </c>
      <c r="O45" s="73">
        <v>1</v>
      </c>
      <c r="P45" s="159">
        <v>1</v>
      </c>
      <c r="Q45" s="27" t="s">
        <v>272</v>
      </c>
      <c r="R45" s="73">
        <v>1</v>
      </c>
      <c r="S45" s="424">
        <v>42932</v>
      </c>
      <c r="T45" s="20" t="s">
        <v>675</v>
      </c>
      <c r="U45" s="20" t="s">
        <v>1454</v>
      </c>
      <c r="V45" s="20" t="s">
        <v>1610</v>
      </c>
      <c r="W45" s="693">
        <v>110</v>
      </c>
      <c r="X45" s="693">
        <v>330</v>
      </c>
      <c r="Y45" s="693">
        <v>1320</v>
      </c>
      <c r="Z45" s="94" t="s">
        <v>694</v>
      </c>
      <c r="AA45" s="20"/>
      <c r="AB45" s="20"/>
      <c r="AC45" s="20"/>
      <c r="AD45" s="20"/>
      <c r="AE45" s="20" t="s">
        <v>701</v>
      </c>
      <c r="AF45" s="246" t="s">
        <v>272</v>
      </c>
      <c r="AG45" s="20" t="s">
        <v>272</v>
      </c>
      <c r="AH45" s="20" t="s">
        <v>272</v>
      </c>
      <c r="AI45" s="246" t="s">
        <v>272</v>
      </c>
      <c r="AJ45" s="20"/>
      <c r="AK45" s="20"/>
      <c r="AL45" s="20"/>
      <c r="AM45" s="20"/>
      <c r="AN45" s="246"/>
      <c r="AO45" s="246"/>
      <c r="AP45" s="20"/>
      <c r="AQ45" s="20"/>
      <c r="AR45" s="20"/>
      <c r="AS45" s="663"/>
      <c r="AT45" s="20"/>
      <c r="AU45" s="20"/>
      <c r="AV45" s="20"/>
      <c r="AW45" s="246"/>
      <c r="AX45" s="20"/>
      <c r="AY45" s="20"/>
      <c r="AZ45" s="20"/>
      <c r="BA45" s="20"/>
      <c r="BB45" s="246"/>
      <c r="BC45" s="246"/>
      <c r="BD45" s="20"/>
      <c r="BE45" s="20"/>
      <c r="BF45" s="246"/>
      <c r="BG45" s="20"/>
    </row>
    <row r="46" spans="1:59" s="2" customFormat="1" ht="11.25" x14ac:dyDescent="0.2">
      <c r="A46" s="79" t="s">
        <v>1654</v>
      </c>
      <c r="B46" s="20" t="s">
        <v>333</v>
      </c>
      <c r="C46" s="18"/>
      <c r="D46" s="701"/>
      <c r="E46" s="201" t="s">
        <v>334</v>
      </c>
      <c r="F46" s="669"/>
      <c r="G46" s="73" t="s">
        <v>213</v>
      </c>
      <c r="H46" s="100" t="s">
        <v>733</v>
      </c>
      <c r="I46" s="20"/>
      <c r="J46" s="78" t="s">
        <v>686</v>
      </c>
      <c r="K46" s="173" t="s">
        <v>1474</v>
      </c>
      <c r="L46" s="201" t="s">
        <v>499</v>
      </c>
      <c r="M46" s="20"/>
      <c r="N46" s="25" t="s">
        <v>697</v>
      </c>
      <c r="O46" s="73">
        <v>1</v>
      </c>
      <c r="P46" s="159">
        <v>1</v>
      </c>
      <c r="Q46" s="27" t="s">
        <v>693</v>
      </c>
      <c r="R46" s="73">
        <v>1</v>
      </c>
      <c r="S46" s="424">
        <v>42932</v>
      </c>
      <c r="T46" s="20" t="s">
        <v>675</v>
      </c>
      <c r="U46" s="20" t="s">
        <v>1454</v>
      </c>
      <c r="V46" s="20" t="s">
        <v>1610</v>
      </c>
      <c r="W46" s="693">
        <v>110</v>
      </c>
      <c r="X46" s="693">
        <v>330</v>
      </c>
      <c r="Y46" s="693">
        <v>1320</v>
      </c>
      <c r="Z46" s="94" t="s">
        <v>694</v>
      </c>
      <c r="AA46" s="20"/>
      <c r="AB46" s="20"/>
      <c r="AC46" s="20"/>
      <c r="AD46" s="20"/>
      <c r="AE46" s="20" t="s">
        <v>695</v>
      </c>
      <c r="AF46" s="246" t="s">
        <v>693</v>
      </c>
      <c r="AG46" s="20" t="s">
        <v>696</v>
      </c>
      <c r="AH46" s="20" t="s">
        <v>696</v>
      </c>
      <c r="AI46" s="246">
        <v>42895</v>
      </c>
      <c r="AJ46" s="20"/>
      <c r="AK46" s="20"/>
      <c r="AL46" s="20"/>
      <c r="AM46" s="20"/>
      <c r="AN46" s="246"/>
      <c r="AO46" s="246"/>
      <c r="AP46" s="20"/>
      <c r="AQ46" s="20"/>
      <c r="AR46" s="20"/>
      <c r="AS46" s="663"/>
      <c r="AT46" s="20"/>
      <c r="AU46" s="20"/>
      <c r="AV46" s="20"/>
      <c r="AW46" s="246"/>
      <c r="AX46" s="20"/>
      <c r="AY46" s="20"/>
      <c r="AZ46" s="20"/>
      <c r="BA46" s="20"/>
      <c r="BB46" s="246"/>
      <c r="BC46" s="246"/>
      <c r="BD46" s="20"/>
      <c r="BE46" s="20"/>
      <c r="BF46" s="246"/>
      <c r="BG46" s="20"/>
    </row>
    <row r="47" spans="1:59" s="2" customFormat="1" ht="11.25" x14ac:dyDescent="0.2">
      <c r="A47" s="79" t="s">
        <v>1655</v>
      </c>
      <c r="B47" s="20" t="s">
        <v>333</v>
      </c>
      <c r="C47" s="18"/>
      <c r="D47" s="701"/>
      <c r="E47" s="201" t="s">
        <v>334</v>
      </c>
      <c r="F47" s="669"/>
      <c r="G47" s="73" t="s">
        <v>213</v>
      </c>
      <c r="H47" s="100" t="s">
        <v>733</v>
      </c>
      <c r="I47" s="20"/>
      <c r="J47" s="78" t="s">
        <v>686</v>
      </c>
      <c r="K47" s="173" t="s">
        <v>1474</v>
      </c>
      <c r="L47" s="201" t="s">
        <v>499</v>
      </c>
      <c r="M47" s="20"/>
      <c r="N47" s="25" t="s">
        <v>697</v>
      </c>
      <c r="O47" s="73">
        <v>1</v>
      </c>
      <c r="P47" s="159">
        <v>1</v>
      </c>
      <c r="Q47" s="27" t="s">
        <v>693</v>
      </c>
      <c r="R47" s="73">
        <v>1</v>
      </c>
      <c r="S47" s="424">
        <v>42932</v>
      </c>
      <c r="T47" s="20" t="s">
        <v>675</v>
      </c>
      <c r="U47" s="20" t="s">
        <v>1454</v>
      </c>
      <c r="V47" s="20" t="s">
        <v>1610</v>
      </c>
      <c r="W47" s="693">
        <v>110</v>
      </c>
      <c r="X47" s="693">
        <v>330</v>
      </c>
      <c r="Y47" s="693">
        <v>1320</v>
      </c>
      <c r="Z47" s="94" t="s">
        <v>694</v>
      </c>
      <c r="AA47" s="20"/>
      <c r="AB47" s="20"/>
      <c r="AC47" s="20"/>
      <c r="AD47" s="20"/>
      <c r="AE47" s="20" t="s">
        <v>698</v>
      </c>
      <c r="AF47" s="246" t="s">
        <v>693</v>
      </c>
      <c r="AG47" s="20" t="s">
        <v>696</v>
      </c>
      <c r="AH47" s="20" t="s">
        <v>696</v>
      </c>
      <c r="AI47" s="246">
        <v>42895</v>
      </c>
      <c r="AJ47" s="20"/>
      <c r="AK47" s="20"/>
      <c r="AL47" s="20"/>
      <c r="AM47" s="20"/>
      <c r="AN47" s="246"/>
      <c r="AO47" s="246"/>
      <c r="AP47" s="20"/>
      <c r="AQ47" s="20"/>
      <c r="AR47" s="20"/>
      <c r="AS47" s="663"/>
      <c r="AT47" s="20"/>
      <c r="AU47" s="20"/>
      <c r="AV47" s="20"/>
      <c r="AW47" s="246"/>
      <c r="AX47" s="20"/>
      <c r="AY47" s="20"/>
      <c r="AZ47" s="20"/>
      <c r="BA47" s="20"/>
      <c r="BB47" s="246"/>
      <c r="BC47" s="246"/>
      <c r="BD47" s="20"/>
      <c r="BE47" s="20"/>
      <c r="BF47" s="246"/>
      <c r="BG47" s="20"/>
    </row>
    <row r="48" spans="1:59" s="2" customFormat="1" ht="11.25" x14ac:dyDescent="0.2">
      <c r="A48" s="79" t="s">
        <v>1656</v>
      </c>
      <c r="B48" s="20" t="s">
        <v>333</v>
      </c>
      <c r="C48" s="18"/>
      <c r="D48" s="701"/>
      <c r="E48" s="201" t="s">
        <v>334</v>
      </c>
      <c r="F48" s="669"/>
      <c r="G48" s="73" t="s">
        <v>213</v>
      </c>
      <c r="H48" s="100" t="s">
        <v>733</v>
      </c>
      <c r="I48" s="20"/>
      <c r="J48" s="78" t="s">
        <v>699</v>
      </c>
      <c r="K48" s="173" t="s">
        <v>1617</v>
      </c>
      <c r="L48" s="201" t="s">
        <v>499</v>
      </c>
      <c r="M48" s="20"/>
      <c r="N48" s="25" t="s">
        <v>697</v>
      </c>
      <c r="O48" s="73">
        <v>1</v>
      </c>
      <c r="P48" s="159">
        <v>1</v>
      </c>
      <c r="Q48" s="27" t="s">
        <v>693</v>
      </c>
      <c r="R48" s="73">
        <v>1</v>
      </c>
      <c r="S48" s="424">
        <v>42932</v>
      </c>
      <c r="T48" s="20" t="s">
        <v>675</v>
      </c>
      <c r="U48" s="20" t="s">
        <v>1454</v>
      </c>
      <c r="V48" s="20" t="s">
        <v>1610</v>
      </c>
      <c r="W48" s="693">
        <v>110</v>
      </c>
      <c r="X48" s="693">
        <v>330</v>
      </c>
      <c r="Y48" s="693">
        <v>1320</v>
      </c>
      <c r="Z48" s="94" t="s">
        <v>694</v>
      </c>
      <c r="AA48" s="20"/>
      <c r="AB48" s="20"/>
      <c r="AC48" s="20"/>
      <c r="AD48" s="20"/>
      <c r="AE48" s="20" t="s">
        <v>701</v>
      </c>
      <c r="AF48" s="246" t="s">
        <v>693</v>
      </c>
      <c r="AG48" s="20" t="s">
        <v>696</v>
      </c>
      <c r="AH48" s="20" t="s">
        <v>696</v>
      </c>
      <c r="AI48" s="246">
        <v>42895</v>
      </c>
      <c r="AJ48" s="20"/>
      <c r="AK48" s="20"/>
      <c r="AL48" s="20"/>
      <c r="AM48" s="20"/>
      <c r="AN48" s="246"/>
      <c r="AO48" s="246"/>
      <c r="AP48" s="20"/>
      <c r="AQ48" s="20"/>
      <c r="AR48" s="20"/>
      <c r="AS48" s="663"/>
      <c r="AT48" s="20"/>
      <c r="AU48" s="20"/>
      <c r="AV48" s="20"/>
      <c r="AW48" s="246"/>
      <c r="AX48" s="20"/>
      <c r="AY48" s="20"/>
      <c r="AZ48" s="20"/>
      <c r="BA48" s="20"/>
      <c r="BB48" s="246"/>
      <c r="BC48" s="246"/>
      <c r="BD48" s="20"/>
      <c r="BE48" s="20"/>
      <c r="BF48" s="246"/>
      <c r="BG48" s="20"/>
    </row>
    <row r="49" spans="1:59" s="2" customFormat="1" ht="11.25" x14ac:dyDescent="0.2">
      <c r="A49" s="79" t="s">
        <v>1657</v>
      </c>
      <c r="B49" s="20" t="s">
        <v>333</v>
      </c>
      <c r="C49" s="18"/>
      <c r="D49" s="701" t="s">
        <v>734</v>
      </c>
      <c r="E49" s="201" t="s">
        <v>334</v>
      </c>
      <c r="F49" s="669"/>
      <c r="G49" s="73" t="s">
        <v>213</v>
      </c>
      <c r="H49" s="100" t="s">
        <v>735</v>
      </c>
      <c r="I49" s="20"/>
      <c r="J49" s="78" t="s">
        <v>682</v>
      </c>
      <c r="K49" s="173" t="s">
        <v>1612</v>
      </c>
      <c r="L49" s="201" t="s">
        <v>499</v>
      </c>
      <c r="M49" s="20"/>
      <c r="N49" s="25" t="s">
        <v>678</v>
      </c>
      <c r="O49" s="73">
        <v>1</v>
      </c>
      <c r="P49" s="159">
        <v>1</v>
      </c>
      <c r="Q49" s="27">
        <v>42805</v>
      </c>
      <c r="R49" s="73">
        <v>1</v>
      </c>
      <c r="S49" s="424">
        <v>42853</v>
      </c>
      <c r="T49" s="20" t="s">
        <v>675</v>
      </c>
      <c r="U49" s="20" t="s">
        <v>1454</v>
      </c>
      <c r="V49" s="20" t="s">
        <v>1610</v>
      </c>
      <c r="W49" s="693">
        <v>45</v>
      </c>
      <c r="X49" s="693">
        <v>135</v>
      </c>
      <c r="Y49" s="693">
        <v>540</v>
      </c>
      <c r="Z49" s="94" t="s">
        <v>688</v>
      </c>
      <c r="AA49" s="20"/>
      <c r="AB49" s="20"/>
      <c r="AC49" s="20"/>
      <c r="AD49" s="20"/>
      <c r="AE49" s="20" t="s">
        <v>736</v>
      </c>
      <c r="AF49" s="246">
        <v>42805</v>
      </c>
      <c r="AG49" s="20">
        <v>616838</v>
      </c>
      <c r="AH49" s="20">
        <v>616838</v>
      </c>
      <c r="AI49" s="246">
        <v>42807</v>
      </c>
      <c r="AJ49" s="20"/>
      <c r="AK49" s="20"/>
      <c r="AL49" s="20"/>
      <c r="AM49" s="20"/>
      <c r="AN49" s="246"/>
      <c r="AO49" s="246"/>
      <c r="AP49" s="20"/>
      <c r="AQ49" s="20"/>
      <c r="AR49" s="20"/>
      <c r="AS49" s="663"/>
      <c r="AT49" s="20"/>
      <c r="AU49" s="20"/>
      <c r="AV49" s="20"/>
      <c r="AW49" s="246"/>
      <c r="AX49" s="20"/>
      <c r="AY49" s="20"/>
      <c r="AZ49" s="20"/>
      <c r="BA49" s="20"/>
      <c r="BB49" s="246"/>
      <c r="BC49" s="246"/>
      <c r="BD49" s="20"/>
      <c r="BE49" s="20"/>
      <c r="BF49" s="246"/>
      <c r="BG49" s="20"/>
    </row>
    <row r="50" spans="1:59" s="2" customFormat="1" ht="11.25" x14ac:dyDescent="0.2">
      <c r="A50" s="79" t="s">
        <v>1658</v>
      </c>
      <c r="B50" s="20" t="s">
        <v>333</v>
      </c>
      <c r="C50" s="18"/>
      <c r="D50" s="701"/>
      <c r="E50" s="201" t="s">
        <v>334</v>
      </c>
      <c r="F50" s="669"/>
      <c r="G50" s="73" t="s">
        <v>213</v>
      </c>
      <c r="H50" s="100" t="s">
        <v>737</v>
      </c>
      <c r="I50" s="20"/>
      <c r="J50" s="78" t="s">
        <v>686</v>
      </c>
      <c r="K50" s="173" t="s">
        <v>1474</v>
      </c>
      <c r="L50" s="201" t="s">
        <v>499</v>
      </c>
      <c r="M50" s="20"/>
      <c r="N50" s="25" t="s">
        <v>697</v>
      </c>
      <c r="O50" s="73">
        <v>1</v>
      </c>
      <c r="P50" s="159">
        <v>1</v>
      </c>
      <c r="Q50" s="27" t="s">
        <v>693</v>
      </c>
      <c r="R50" s="73">
        <v>1</v>
      </c>
      <c r="S50" s="424">
        <v>42932</v>
      </c>
      <c r="T50" s="20" t="s">
        <v>675</v>
      </c>
      <c r="U50" s="20" t="s">
        <v>1454</v>
      </c>
      <c r="V50" s="20" t="s">
        <v>1610</v>
      </c>
      <c r="W50" s="693">
        <v>110</v>
      </c>
      <c r="X50" s="693">
        <v>330</v>
      </c>
      <c r="Y50" s="693">
        <v>1320</v>
      </c>
      <c r="Z50" s="94" t="s">
        <v>694</v>
      </c>
      <c r="AA50" s="20"/>
      <c r="AB50" s="20"/>
      <c r="AC50" s="20"/>
      <c r="AD50" s="20"/>
      <c r="AE50" s="20" t="s">
        <v>695</v>
      </c>
      <c r="AF50" s="246" t="s">
        <v>693</v>
      </c>
      <c r="AG50" s="20" t="s">
        <v>696</v>
      </c>
      <c r="AH50" s="20" t="s">
        <v>696</v>
      </c>
      <c r="AI50" s="246">
        <v>42895</v>
      </c>
      <c r="AJ50" s="20"/>
      <c r="AK50" s="20"/>
      <c r="AL50" s="20"/>
      <c r="AM50" s="20"/>
      <c r="AN50" s="246"/>
      <c r="AO50" s="246"/>
      <c r="AP50" s="20"/>
      <c r="AQ50" s="20"/>
      <c r="AR50" s="20"/>
      <c r="AS50" s="663"/>
      <c r="AT50" s="20"/>
      <c r="AU50" s="20"/>
      <c r="AV50" s="20"/>
      <c r="AW50" s="246"/>
      <c r="AX50" s="20"/>
      <c r="AY50" s="20"/>
      <c r="AZ50" s="20"/>
      <c r="BA50" s="20"/>
      <c r="BB50" s="246"/>
      <c r="BC50" s="246"/>
      <c r="BD50" s="20"/>
      <c r="BE50" s="20"/>
      <c r="BF50" s="246"/>
      <c r="BG50" s="20"/>
    </row>
    <row r="51" spans="1:59" s="2" customFormat="1" ht="11.25" x14ac:dyDescent="0.2">
      <c r="A51" s="79" t="s">
        <v>1659</v>
      </c>
      <c r="B51" s="20" t="s">
        <v>333</v>
      </c>
      <c r="C51" s="18"/>
      <c r="D51" s="701"/>
      <c r="E51" s="201" t="s">
        <v>334</v>
      </c>
      <c r="F51" s="669"/>
      <c r="G51" s="73" t="s">
        <v>213</v>
      </c>
      <c r="H51" s="100" t="s">
        <v>737</v>
      </c>
      <c r="I51" s="20"/>
      <c r="J51" s="78" t="s">
        <v>686</v>
      </c>
      <c r="K51" s="173" t="s">
        <v>1474</v>
      </c>
      <c r="L51" s="201" t="s">
        <v>499</v>
      </c>
      <c r="M51" s="20"/>
      <c r="N51" s="25" t="s">
        <v>697</v>
      </c>
      <c r="O51" s="73">
        <v>1</v>
      </c>
      <c r="P51" s="159">
        <v>1</v>
      </c>
      <c r="Q51" s="27" t="s">
        <v>693</v>
      </c>
      <c r="R51" s="73">
        <v>1</v>
      </c>
      <c r="S51" s="424">
        <v>42932</v>
      </c>
      <c r="T51" s="20" t="s">
        <v>675</v>
      </c>
      <c r="U51" s="20" t="s">
        <v>1454</v>
      </c>
      <c r="V51" s="20" t="s">
        <v>1610</v>
      </c>
      <c r="W51" s="693">
        <v>110</v>
      </c>
      <c r="X51" s="693">
        <v>330</v>
      </c>
      <c r="Y51" s="693">
        <v>1320</v>
      </c>
      <c r="Z51" s="94" t="s">
        <v>694</v>
      </c>
      <c r="AA51" s="20"/>
      <c r="AB51" s="20"/>
      <c r="AC51" s="20"/>
      <c r="AD51" s="20"/>
      <c r="AE51" s="20" t="s">
        <v>698</v>
      </c>
      <c r="AF51" s="246" t="s">
        <v>693</v>
      </c>
      <c r="AG51" s="20" t="s">
        <v>696</v>
      </c>
      <c r="AH51" s="20" t="s">
        <v>696</v>
      </c>
      <c r="AI51" s="246">
        <v>42895</v>
      </c>
      <c r="AJ51" s="20"/>
      <c r="AK51" s="20"/>
      <c r="AL51" s="20"/>
      <c r="AM51" s="20"/>
      <c r="AN51" s="246"/>
      <c r="AO51" s="246"/>
      <c r="AP51" s="20"/>
      <c r="AQ51" s="20"/>
      <c r="AR51" s="20"/>
      <c r="AS51" s="663"/>
      <c r="AT51" s="20"/>
      <c r="AU51" s="20"/>
      <c r="AV51" s="20"/>
      <c r="AW51" s="246"/>
      <c r="AX51" s="20"/>
      <c r="AY51" s="20"/>
      <c r="AZ51" s="20"/>
      <c r="BA51" s="20"/>
      <c r="BB51" s="246"/>
      <c r="BC51" s="246"/>
      <c r="BD51" s="20"/>
      <c r="BE51" s="20"/>
      <c r="BF51" s="246"/>
      <c r="BG51" s="20"/>
    </row>
    <row r="52" spans="1:59" s="2" customFormat="1" ht="11.25" x14ac:dyDescent="0.2">
      <c r="A52" s="79" t="s">
        <v>1660</v>
      </c>
      <c r="B52" s="20" t="s">
        <v>333</v>
      </c>
      <c r="C52" s="18"/>
      <c r="D52" s="701"/>
      <c r="E52" s="201" t="s">
        <v>334</v>
      </c>
      <c r="F52" s="669"/>
      <c r="G52" s="73" t="s">
        <v>213</v>
      </c>
      <c r="H52" s="100" t="s">
        <v>737</v>
      </c>
      <c r="I52" s="20"/>
      <c r="J52" s="78" t="s">
        <v>699</v>
      </c>
      <c r="K52" s="173" t="s">
        <v>1617</v>
      </c>
      <c r="L52" s="201" t="s">
        <v>499</v>
      </c>
      <c r="M52" s="20"/>
      <c r="N52" s="25" t="s">
        <v>697</v>
      </c>
      <c r="O52" s="73">
        <v>1</v>
      </c>
      <c r="P52" s="159">
        <v>1</v>
      </c>
      <c r="Q52" s="27" t="s">
        <v>693</v>
      </c>
      <c r="R52" s="73">
        <v>1</v>
      </c>
      <c r="S52" s="424">
        <v>42932</v>
      </c>
      <c r="T52" s="20" t="s">
        <v>675</v>
      </c>
      <c r="U52" s="20" t="s">
        <v>1454</v>
      </c>
      <c r="V52" s="20" t="s">
        <v>1610</v>
      </c>
      <c r="W52" s="693">
        <v>110</v>
      </c>
      <c r="X52" s="693">
        <v>330</v>
      </c>
      <c r="Y52" s="693">
        <v>1320</v>
      </c>
      <c r="Z52" s="94" t="s">
        <v>694</v>
      </c>
      <c r="AA52" s="20"/>
      <c r="AB52" s="20"/>
      <c r="AC52" s="20"/>
      <c r="AD52" s="20"/>
      <c r="AE52" s="20" t="s">
        <v>701</v>
      </c>
      <c r="AF52" s="246" t="s">
        <v>693</v>
      </c>
      <c r="AG52" s="20" t="s">
        <v>696</v>
      </c>
      <c r="AH52" s="20" t="s">
        <v>696</v>
      </c>
      <c r="AI52" s="246">
        <v>42895</v>
      </c>
      <c r="AJ52" s="20"/>
      <c r="AK52" s="20"/>
      <c r="AL52" s="20"/>
      <c r="AM52" s="20"/>
      <c r="AN52" s="246"/>
      <c r="AO52" s="246"/>
      <c r="AP52" s="20"/>
      <c r="AQ52" s="20"/>
      <c r="AR52" s="20"/>
      <c r="AS52" s="663"/>
      <c r="AT52" s="20"/>
      <c r="AU52" s="20"/>
      <c r="AV52" s="20"/>
      <c r="AW52" s="246"/>
      <c r="AX52" s="20"/>
      <c r="AY52" s="20"/>
      <c r="AZ52" s="20"/>
      <c r="BA52" s="20"/>
      <c r="BB52" s="246"/>
      <c r="BC52" s="246"/>
      <c r="BD52" s="20"/>
      <c r="BE52" s="20"/>
      <c r="BF52" s="246"/>
      <c r="BG52" s="20"/>
    </row>
    <row r="53" spans="1:59" s="2" customFormat="1" ht="11.25" x14ac:dyDescent="0.2">
      <c r="A53" s="79" t="s">
        <v>1661</v>
      </c>
      <c r="B53" s="20" t="s">
        <v>333</v>
      </c>
      <c r="C53" s="18"/>
      <c r="D53" s="701" t="s">
        <v>734</v>
      </c>
      <c r="E53" s="201" t="s">
        <v>334</v>
      </c>
      <c r="F53" s="669"/>
      <c r="G53" s="73" t="s">
        <v>213</v>
      </c>
      <c r="H53" s="100" t="s">
        <v>738</v>
      </c>
      <c r="I53" s="20"/>
      <c r="J53" s="78" t="s">
        <v>682</v>
      </c>
      <c r="K53" s="173" t="s">
        <v>1612</v>
      </c>
      <c r="L53" s="201" t="s">
        <v>499</v>
      </c>
      <c r="M53" s="20"/>
      <c r="N53" s="25" t="s">
        <v>678</v>
      </c>
      <c r="O53" s="73">
        <v>1</v>
      </c>
      <c r="P53" s="159">
        <v>1</v>
      </c>
      <c r="Q53" s="27">
        <v>42836</v>
      </c>
      <c r="R53" s="73">
        <v>1</v>
      </c>
      <c r="S53" s="424">
        <v>42853</v>
      </c>
      <c r="T53" s="20" t="s">
        <v>675</v>
      </c>
      <c r="U53" s="20" t="s">
        <v>1454</v>
      </c>
      <c r="V53" s="20" t="s">
        <v>1610</v>
      </c>
      <c r="W53" s="693">
        <v>45</v>
      </c>
      <c r="X53" s="693">
        <v>135</v>
      </c>
      <c r="Y53" s="693">
        <v>540</v>
      </c>
      <c r="Z53" s="94" t="s">
        <v>688</v>
      </c>
      <c r="AA53" s="20"/>
      <c r="AB53" s="20"/>
      <c r="AC53" s="20"/>
      <c r="AD53" s="20"/>
      <c r="AE53" s="20" t="s">
        <v>736</v>
      </c>
      <c r="AF53" s="246">
        <v>42836</v>
      </c>
      <c r="AG53" s="20">
        <v>617541</v>
      </c>
      <c r="AH53" s="20">
        <v>617541</v>
      </c>
      <c r="AI53" s="246">
        <v>42835</v>
      </c>
      <c r="AJ53" s="20"/>
      <c r="AK53" s="20"/>
      <c r="AL53" s="20"/>
      <c r="AM53" s="20"/>
      <c r="AN53" s="246"/>
      <c r="AO53" s="246"/>
      <c r="AP53" s="20"/>
      <c r="AQ53" s="20"/>
      <c r="AR53" s="20"/>
      <c r="AS53" s="663"/>
      <c r="AT53" s="20"/>
      <c r="AU53" s="20"/>
      <c r="AV53" s="20"/>
      <c r="AW53" s="246"/>
      <c r="AX53" s="20"/>
      <c r="AY53" s="20"/>
      <c r="AZ53" s="20"/>
      <c r="BA53" s="20"/>
      <c r="BB53" s="246"/>
      <c r="BC53" s="246"/>
      <c r="BD53" s="20"/>
      <c r="BE53" s="20"/>
      <c r="BF53" s="246"/>
      <c r="BG53" s="20"/>
    </row>
    <row r="54" spans="1:59" s="2" customFormat="1" ht="11.25" x14ac:dyDescent="0.2">
      <c r="A54" s="79" t="s">
        <v>1662</v>
      </c>
      <c r="B54" s="20" t="s">
        <v>333</v>
      </c>
      <c r="C54" s="18"/>
      <c r="D54" s="701" t="s">
        <v>734</v>
      </c>
      <c r="E54" s="201" t="s">
        <v>334</v>
      </c>
      <c r="F54" s="669"/>
      <c r="G54" s="73" t="s">
        <v>213</v>
      </c>
      <c r="H54" s="100" t="s">
        <v>739</v>
      </c>
      <c r="I54" s="20"/>
      <c r="J54" s="78" t="s">
        <v>682</v>
      </c>
      <c r="K54" s="173" t="s">
        <v>1612</v>
      </c>
      <c r="L54" s="201" t="s">
        <v>499</v>
      </c>
      <c r="M54" s="20"/>
      <c r="N54" s="25" t="s">
        <v>678</v>
      </c>
      <c r="O54" s="73">
        <v>1</v>
      </c>
      <c r="P54" s="159">
        <v>1</v>
      </c>
      <c r="Q54" s="27">
        <v>42836</v>
      </c>
      <c r="R54" s="73">
        <v>1</v>
      </c>
      <c r="S54" s="424">
        <v>42853</v>
      </c>
      <c r="T54" s="20" t="s">
        <v>675</v>
      </c>
      <c r="U54" s="20" t="s">
        <v>1454</v>
      </c>
      <c r="V54" s="20" t="s">
        <v>1610</v>
      </c>
      <c r="W54" s="693">
        <v>45</v>
      </c>
      <c r="X54" s="693">
        <v>135</v>
      </c>
      <c r="Y54" s="693">
        <v>540</v>
      </c>
      <c r="Z54" s="94" t="s">
        <v>688</v>
      </c>
      <c r="AA54" s="20"/>
      <c r="AB54" s="20"/>
      <c r="AC54" s="20"/>
      <c r="AD54" s="20"/>
      <c r="AE54" s="20" t="s">
        <v>685</v>
      </c>
      <c r="AF54" s="246">
        <v>42836</v>
      </c>
      <c r="AG54" s="20">
        <v>617538</v>
      </c>
      <c r="AH54" s="20">
        <v>617538</v>
      </c>
      <c r="AI54" s="246">
        <v>42835</v>
      </c>
      <c r="AJ54" s="20"/>
      <c r="AK54" s="20"/>
      <c r="AL54" s="20"/>
      <c r="AM54" s="20"/>
      <c r="AN54" s="246"/>
      <c r="AO54" s="246"/>
      <c r="AP54" s="20"/>
      <c r="AQ54" s="20"/>
      <c r="AR54" s="20"/>
      <c r="AS54" s="663"/>
      <c r="AT54" s="20"/>
      <c r="AU54" s="20"/>
      <c r="AV54" s="20"/>
      <c r="AW54" s="246"/>
      <c r="AX54" s="20"/>
      <c r="AY54" s="20"/>
      <c r="AZ54" s="20"/>
      <c r="BA54" s="20"/>
      <c r="BB54" s="246"/>
      <c r="BC54" s="246"/>
      <c r="BD54" s="20"/>
      <c r="BE54" s="20"/>
      <c r="BF54" s="246"/>
      <c r="BG54" s="20"/>
    </row>
    <row r="55" spans="1:59" s="2" customFormat="1" ht="11.25" x14ac:dyDescent="0.2">
      <c r="A55" s="79" t="s">
        <v>1663</v>
      </c>
      <c r="B55" s="20" t="s">
        <v>333</v>
      </c>
      <c r="C55" s="18"/>
      <c r="D55" s="701" t="s">
        <v>734</v>
      </c>
      <c r="E55" s="201" t="s">
        <v>334</v>
      </c>
      <c r="F55" s="669"/>
      <c r="G55" s="73" t="s">
        <v>213</v>
      </c>
      <c r="H55" s="100" t="s">
        <v>740</v>
      </c>
      <c r="I55" s="20"/>
      <c r="J55" s="78" t="s">
        <v>682</v>
      </c>
      <c r="K55" s="173" t="s">
        <v>1612</v>
      </c>
      <c r="L55" s="201" t="s">
        <v>499</v>
      </c>
      <c r="M55" s="20"/>
      <c r="N55" s="25" t="s">
        <v>678</v>
      </c>
      <c r="O55" s="73">
        <v>1</v>
      </c>
      <c r="P55" s="159">
        <v>1</v>
      </c>
      <c r="Q55" s="27">
        <v>42836</v>
      </c>
      <c r="R55" s="73">
        <v>1</v>
      </c>
      <c r="S55" s="424">
        <v>42853</v>
      </c>
      <c r="T55" s="20" t="s">
        <v>675</v>
      </c>
      <c r="U55" s="20" t="s">
        <v>1454</v>
      </c>
      <c r="V55" s="20" t="s">
        <v>1610</v>
      </c>
      <c r="W55" s="693">
        <v>45</v>
      </c>
      <c r="X55" s="693">
        <v>135</v>
      </c>
      <c r="Y55" s="693">
        <v>540</v>
      </c>
      <c r="Z55" s="94" t="s">
        <v>688</v>
      </c>
      <c r="AA55" s="20"/>
      <c r="AB55" s="20"/>
      <c r="AC55" s="20"/>
      <c r="AD55" s="20"/>
      <c r="AE55" s="20" t="s">
        <v>685</v>
      </c>
      <c r="AF55" s="246">
        <v>42836</v>
      </c>
      <c r="AG55" s="20">
        <v>617538</v>
      </c>
      <c r="AH55" s="20">
        <v>617538</v>
      </c>
      <c r="AI55" s="246">
        <v>42835</v>
      </c>
      <c r="AJ55" s="20"/>
      <c r="AK55" s="20"/>
      <c r="AL55" s="20"/>
      <c r="AM55" s="20"/>
      <c r="AN55" s="246"/>
      <c r="AO55" s="246"/>
      <c r="AP55" s="20"/>
      <c r="AQ55" s="20"/>
      <c r="AR55" s="20"/>
      <c r="AS55" s="663"/>
      <c r="AT55" s="20"/>
      <c r="AU55" s="20"/>
      <c r="AV55" s="20"/>
      <c r="AW55" s="246"/>
      <c r="AX55" s="20"/>
      <c r="AY55" s="20"/>
      <c r="AZ55" s="20"/>
      <c r="BA55" s="20"/>
      <c r="BB55" s="246"/>
      <c r="BC55" s="246"/>
      <c r="BD55" s="20"/>
      <c r="BE55" s="20"/>
      <c r="BF55" s="246"/>
      <c r="BG55" s="20"/>
    </row>
    <row r="56" spans="1:59" s="2" customFormat="1" ht="11.25" x14ac:dyDescent="0.2">
      <c r="A56" s="79" t="s">
        <v>1664</v>
      </c>
      <c r="B56" s="20" t="s">
        <v>333</v>
      </c>
      <c r="C56" s="18"/>
      <c r="D56" s="701" t="s">
        <v>741</v>
      </c>
      <c r="E56" s="201" t="s">
        <v>334</v>
      </c>
      <c r="F56" s="669"/>
      <c r="G56" s="73" t="s">
        <v>742</v>
      </c>
      <c r="H56" s="101" t="s">
        <v>743</v>
      </c>
      <c r="I56" s="20"/>
      <c r="J56" s="78" t="s">
        <v>686</v>
      </c>
      <c r="K56" s="173" t="s">
        <v>1474</v>
      </c>
      <c r="L56" s="201" t="s">
        <v>499</v>
      </c>
      <c r="M56" s="20"/>
      <c r="N56" s="25" t="s">
        <v>746</v>
      </c>
      <c r="O56" s="73">
        <v>1</v>
      </c>
      <c r="P56" s="159">
        <v>1</v>
      </c>
      <c r="Q56" s="27" t="s">
        <v>744</v>
      </c>
      <c r="R56" s="73">
        <v>1</v>
      </c>
      <c r="S56" s="424">
        <v>42960</v>
      </c>
      <c r="T56" s="20" t="s">
        <v>675</v>
      </c>
      <c r="U56" s="20" t="s">
        <v>1454</v>
      </c>
      <c r="V56" s="20" t="s">
        <v>1610</v>
      </c>
      <c r="W56" s="693">
        <v>110</v>
      </c>
      <c r="X56" s="693">
        <v>330</v>
      </c>
      <c r="Y56" s="693">
        <v>1320</v>
      </c>
      <c r="Z56" s="94" t="s">
        <v>688</v>
      </c>
      <c r="AA56" s="20"/>
      <c r="AB56" s="20"/>
      <c r="AC56" s="20"/>
      <c r="AD56" s="20"/>
      <c r="AE56" s="20" t="s">
        <v>745</v>
      </c>
      <c r="AF56" s="246" t="s">
        <v>744</v>
      </c>
      <c r="AG56" s="20">
        <v>618928</v>
      </c>
      <c r="AH56" s="20">
        <v>618928</v>
      </c>
      <c r="AI56" s="246">
        <v>42906</v>
      </c>
      <c r="AJ56" s="20"/>
      <c r="AK56" s="20"/>
      <c r="AL56" s="20"/>
      <c r="AM56" s="20"/>
      <c r="AN56" s="246"/>
      <c r="AO56" s="246"/>
      <c r="AP56" s="20"/>
      <c r="AQ56" s="20"/>
      <c r="AR56" s="20"/>
      <c r="AS56" s="663"/>
      <c r="AT56" s="20"/>
      <c r="AU56" s="20"/>
      <c r="AV56" s="20"/>
      <c r="AW56" s="246"/>
      <c r="AX56" s="20"/>
      <c r="AY56" s="20"/>
      <c r="AZ56" s="20"/>
      <c r="BA56" s="20"/>
      <c r="BB56" s="246"/>
      <c r="BC56" s="246"/>
      <c r="BD56" s="20"/>
      <c r="BE56" s="20"/>
      <c r="BF56" s="246"/>
      <c r="BG56" s="20"/>
    </row>
    <row r="57" spans="1:59" s="2" customFormat="1" ht="11.25" x14ac:dyDescent="0.2">
      <c r="A57" s="79" t="s">
        <v>1665</v>
      </c>
      <c r="B57" s="20" t="s">
        <v>333</v>
      </c>
      <c r="C57" s="18"/>
      <c r="D57" s="701" t="s">
        <v>741</v>
      </c>
      <c r="E57" s="201" t="s">
        <v>334</v>
      </c>
      <c r="F57" s="669"/>
      <c r="G57" s="73" t="s">
        <v>742</v>
      </c>
      <c r="H57" s="100" t="s">
        <v>743</v>
      </c>
      <c r="I57" s="20"/>
      <c r="J57" s="78" t="s">
        <v>682</v>
      </c>
      <c r="K57" s="173" t="s">
        <v>1612</v>
      </c>
      <c r="L57" s="201" t="s">
        <v>499</v>
      </c>
      <c r="M57" s="20"/>
      <c r="N57" s="25" t="s">
        <v>678</v>
      </c>
      <c r="O57" s="73">
        <v>1</v>
      </c>
      <c r="P57" s="159">
        <v>1</v>
      </c>
      <c r="Q57" s="27">
        <v>42807</v>
      </c>
      <c r="R57" s="73">
        <v>1</v>
      </c>
      <c r="S57" s="424" t="s">
        <v>703</v>
      </c>
      <c r="T57" s="20" t="s">
        <v>675</v>
      </c>
      <c r="U57" s="20" t="s">
        <v>1454</v>
      </c>
      <c r="V57" s="20" t="s">
        <v>1610</v>
      </c>
      <c r="W57" s="693">
        <v>45</v>
      </c>
      <c r="X57" s="693">
        <v>135</v>
      </c>
      <c r="Y57" s="693">
        <v>540</v>
      </c>
      <c r="Z57" s="94" t="s">
        <v>677</v>
      </c>
      <c r="AA57" s="20"/>
      <c r="AB57" s="20"/>
      <c r="AC57" s="20"/>
      <c r="AD57" s="20"/>
      <c r="AE57" s="20" t="s">
        <v>747</v>
      </c>
      <c r="AF57" s="246">
        <v>42807</v>
      </c>
      <c r="AG57" s="20">
        <v>616761</v>
      </c>
      <c r="AH57" s="20">
        <v>616761</v>
      </c>
      <c r="AI57" s="246">
        <v>42804</v>
      </c>
      <c r="AJ57" s="20"/>
      <c r="AK57" s="20"/>
      <c r="AL57" s="20"/>
      <c r="AM57" s="20"/>
      <c r="AN57" s="246"/>
      <c r="AO57" s="246"/>
      <c r="AP57" s="20"/>
      <c r="AQ57" s="20"/>
      <c r="AR57" s="20"/>
      <c r="AS57" s="663"/>
      <c r="AT57" s="20"/>
      <c r="AU57" s="20"/>
      <c r="AV57" s="20"/>
      <c r="AW57" s="246"/>
      <c r="AX57" s="20"/>
      <c r="AY57" s="20"/>
      <c r="AZ57" s="20"/>
      <c r="BA57" s="20"/>
      <c r="BB57" s="246"/>
      <c r="BC57" s="246"/>
      <c r="BD57" s="20"/>
      <c r="BE57" s="20"/>
      <c r="BF57" s="246"/>
      <c r="BG57" s="20"/>
    </row>
    <row r="58" spans="1:59" s="2" customFormat="1" ht="11.25" x14ac:dyDescent="0.2">
      <c r="A58" s="79" t="s">
        <v>1666</v>
      </c>
      <c r="B58" s="20" t="s">
        <v>333</v>
      </c>
      <c r="C58" s="18"/>
      <c r="D58" s="701" t="s">
        <v>741</v>
      </c>
      <c r="E58" s="201" t="s">
        <v>334</v>
      </c>
      <c r="F58" s="669"/>
      <c r="G58" s="73" t="s">
        <v>742</v>
      </c>
      <c r="H58" s="100" t="s">
        <v>743</v>
      </c>
      <c r="I58" s="20"/>
      <c r="J58" s="78" t="s">
        <v>682</v>
      </c>
      <c r="K58" s="173" t="s">
        <v>1612</v>
      </c>
      <c r="L58" s="201" t="s">
        <v>499</v>
      </c>
      <c r="M58" s="20"/>
      <c r="N58" s="25" t="s">
        <v>678</v>
      </c>
      <c r="O58" s="73">
        <v>1</v>
      </c>
      <c r="P58" s="159">
        <v>1</v>
      </c>
      <c r="Q58" s="27">
        <v>42807</v>
      </c>
      <c r="R58" s="73">
        <v>1</v>
      </c>
      <c r="S58" s="424" t="s">
        <v>703</v>
      </c>
      <c r="T58" s="20" t="s">
        <v>675</v>
      </c>
      <c r="U58" s="20" t="s">
        <v>1454</v>
      </c>
      <c r="V58" s="20" t="s">
        <v>1610</v>
      </c>
      <c r="W58" s="693">
        <v>45</v>
      </c>
      <c r="X58" s="693">
        <v>135</v>
      </c>
      <c r="Y58" s="693">
        <v>540</v>
      </c>
      <c r="Z58" s="94" t="s">
        <v>677</v>
      </c>
      <c r="AA58" s="20"/>
      <c r="AB58" s="20"/>
      <c r="AC58" s="20"/>
      <c r="AD58" s="20"/>
      <c r="AE58" s="20" t="s">
        <v>748</v>
      </c>
      <c r="AF58" s="246">
        <v>42807</v>
      </c>
      <c r="AG58" s="20">
        <v>616762</v>
      </c>
      <c r="AH58" s="20">
        <v>616762</v>
      </c>
      <c r="AI58" s="246">
        <v>42804</v>
      </c>
      <c r="AJ58" s="20"/>
      <c r="AK58" s="20"/>
      <c r="AL58" s="20"/>
      <c r="AM58" s="20"/>
      <c r="AN58" s="246"/>
      <c r="AO58" s="246"/>
      <c r="AP58" s="20"/>
      <c r="AQ58" s="20"/>
      <c r="AR58" s="20"/>
      <c r="AS58" s="663"/>
      <c r="AT58" s="20"/>
      <c r="AU58" s="20"/>
      <c r="AV58" s="20"/>
      <c r="AW58" s="246"/>
      <c r="AX58" s="20"/>
      <c r="AY58" s="20"/>
      <c r="AZ58" s="20"/>
      <c r="BA58" s="20"/>
      <c r="BB58" s="246"/>
      <c r="BC58" s="246"/>
      <c r="BD58" s="20"/>
      <c r="BE58" s="20"/>
      <c r="BF58" s="246"/>
      <c r="BG58" s="20"/>
    </row>
    <row r="59" spans="1:59" s="2" customFormat="1" ht="11.25" x14ac:dyDescent="0.2">
      <c r="A59" s="79" t="s">
        <v>1667</v>
      </c>
      <c r="B59" s="20" t="s">
        <v>333</v>
      </c>
      <c r="C59" s="18"/>
      <c r="D59" s="701"/>
      <c r="E59" s="201" t="s">
        <v>334</v>
      </c>
      <c r="F59" s="669"/>
      <c r="G59" s="73" t="s">
        <v>691</v>
      </c>
      <c r="H59" s="100" t="s">
        <v>749</v>
      </c>
      <c r="I59" s="20"/>
      <c r="J59" s="78" t="s">
        <v>686</v>
      </c>
      <c r="K59" s="173" t="s">
        <v>1474</v>
      </c>
      <c r="L59" s="201" t="s">
        <v>499</v>
      </c>
      <c r="M59" s="20"/>
      <c r="N59" s="25" t="s">
        <v>697</v>
      </c>
      <c r="O59" s="73">
        <v>1</v>
      </c>
      <c r="P59" s="159">
        <v>1</v>
      </c>
      <c r="Q59" s="27" t="s">
        <v>693</v>
      </c>
      <c r="R59" s="73">
        <v>1</v>
      </c>
      <c r="S59" s="424">
        <v>42932</v>
      </c>
      <c r="T59" s="20" t="s">
        <v>675</v>
      </c>
      <c r="U59" s="20" t="s">
        <v>1454</v>
      </c>
      <c r="V59" s="20" t="s">
        <v>1610</v>
      </c>
      <c r="W59" s="693">
        <v>110</v>
      </c>
      <c r="X59" s="693">
        <v>330</v>
      </c>
      <c r="Y59" s="693">
        <v>1320</v>
      </c>
      <c r="Z59" s="94" t="s">
        <v>694</v>
      </c>
      <c r="AA59" s="20"/>
      <c r="AB59" s="20"/>
      <c r="AC59" s="20"/>
      <c r="AD59" s="20"/>
      <c r="AE59" s="20" t="s">
        <v>695</v>
      </c>
      <c r="AF59" s="246" t="s">
        <v>693</v>
      </c>
      <c r="AG59" s="20" t="s">
        <v>696</v>
      </c>
      <c r="AH59" s="20" t="s">
        <v>696</v>
      </c>
      <c r="AI59" s="246">
        <v>42895</v>
      </c>
      <c r="AJ59" s="20"/>
      <c r="AK59" s="20"/>
      <c r="AL59" s="20"/>
      <c r="AM59" s="20"/>
      <c r="AN59" s="246"/>
      <c r="AO59" s="246"/>
      <c r="AP59" s="20"/>
      <c r="AQ59" s="20"/>
      <c r="AR59" s="20"/>
      <c r="AS59" s="663"/>
      <c r="AT59" s="20"/>
      <c r="AU59" s="20"/>
      <c r="AV59" s="20"/>
      <c r="AW59" s="246"/>
      <c r="AX59" s="20"/>
      <c r="AY59" s="20"/>
      <c r="AZ59" s="20"/>
      <c r="BA59" s="20"/>
      <c r="BB59" s="246"/>
      <c r="BC59" s="246"/>
      <c r="BD59" s="20"/>
      <c r="BE59" s="20"/>
      <c r="BF59" s="246"/>
      <c r="BG59" s="20"/>
    </row>
    <row r="60" spans="1:59" s="2" customFormat="1" ht="11.25" x14ac:dyDescent="0.2">
      <c r="A60" s="79" t="s">
        <v>1668</v>
      </c>
      <c r="B60" s="20" t="s">
        <v>333</v>
      </c>
      <c r="C60" s="18"/>
      <c r="D60" s="701"/>
      <c r="E60" s="201" t="s">
        <v>334</v>
      </c>
      <c r="F60" s="669"/>
      <c r="G60" s="73" t="s">
        <v>691</v>
      </c>
      <c r="H60" s="100" t="s">
        <v>749</v>
      </c>
      <c r="I60" s="20"/>
      <c r="J60" s="78" t="s">
        <v>686</v>
      </c>
      <c r="K60" s="173" t="s">
        <v>1474</v>
      </c>
      <c r="L60" s="201" t="s">
        <v>499</v>
      </c>
      <c r="M60" s="20"/>
      <c r="N60" s="25" t="s">
        <v>697</v>
      </c>
      <c r="O60" s="73">
        <v>1</v>
      </c>
      <c r="P60" s="159">
        <v>1</v>
      </c>
      <c r="Q60" s="27" t="s">
        <v>693</v>
      </c>
      <c r="R60" s="73">
        <v>1</v>
      </c>
      <c r="S60" s="424">
        <v>42932</v>
      </c>
      <c r="T60" s="20" t="s">
        <v>675</v>
      </c>
      <c r="U60" s="20" t="s">
        <v>1454</v>
      </c>
      <c r="V60" s="20" t="s">
        <v>1610</v>
      </c>
      <c r="W60" s="693">
        <v>110</v>
      </c>
      <c r="X60" s="693">
        <v>330</v>
      </c>
      <c r="Y60" s="693">
        <v>1320</v>
      </c>
      <c r="Z60" s="94" t="s">
        <v>694</v>
      </c>
      <c r="AA60" s="20"/>
      <c r="AB60" s="20"/>
      <c r="AC60" s="20"/>
      <c r="AD60" s="20"/>
      <c r="AE60" s="20" t="s">
        <v>698</v>
      </c>
      <c r="AF60" s="246" t="s">
        <v>693</v>
      </c>
      <c r="AG60" s="20" t="s">
        <v>696</v>
      </c>
      <c r="AH60" s="20" t="s">
        <v>696</v>
      </c>
      <c r="AI60" s="246">
        <v>42895</v>
      </c>
      <c r="AJ60" s="20"/>
      <c r="AK60" s="20"/>
      <c r="AL60" s="20"/>
      <c r="AM60" s="20"/>
      <c r="AN60" s="246"/>
      <c r="AO60" s="246"/>
      <c r="AP60" s="20"/>
      <c r="AQ60" s="20"/>
      <c r="AR60" s="20"/>
      <c r="AS60" s="663"/>
      <c r="AT60" s="20"/>
      <c r="AU60" s="20"/>
      <c r="AV60" s="20"/>
      <c r="AW60" s="246"/>
      <c r="AX60" s="20"/>
      <c r="AY60" s="20"/>
      <c r="AZ60" s="20"/>
      <c r="BA60" s="20"/>
      <c r="BB60" s="246"/>
      <c r="BC60" s="246"/>
      <c r="BD60" s="20"/>
      <c r="BE60" s="20"/>
      <c r="BF60" s="246"/>
      <c r="BG60" s="20"/>
    </row>
    <row r="61" spans="1:59" s="2" customFormat="1" ht="11.25" x14ac:dyDescent="0.2">
      <c r="A61" s="79" t="s">
        <v>1669</v>
      </c>
      <c r="B61" s="20" t="s">
        <v>333</v>
      </c>
      <c r="C61" s="18"/>
      <c r="D61" s="701"/>
      <c r="E61" s="201" t="s">
        <v>334</v>
      </c>
      <c r="F61" s="669"/>
      <c r="G61" s="73" t="s">
        <v>691</v>
      </c>
      <c r="H61" s="100" t="s">
        <v>749</v>
      </c>
      <c r="I61" s="20"/>
      <c r="J61" s="78" t="s">
        <v>699</v>
      </c>
      <c r="K61" s="173" t="s">
        <v>1617</v>
      </c>
      <c r="L61" s="201" t="s">
        <v>499</v>
      </c>
      <c r="M61" s="20"/>
      <c r="N61" s="25" t="s">
        <v>697</v>
      </c>
      <c r="O61" s="73">
        <v>1</v>
      </c>
      <c r="P61" s="159">
        <v>1</v>
      </c>
      <c r="Q61" s="27" t="s">
        <v>693</v>
      </c>
      <c r="R61" s="73">
        <v>1</v>
      </c>
      <c r="S61" s="424">
        <v>42932</v>
      </c>
      <c r="T61" s="20" t="s">
        <v>675</v>
      </c>
      <c r="U61" s="20" t="s">
        <v>1454</v>
      </c>
      <c r="V61" s="20" t="s">
        <v>1610</v>
      </c>
      <c r="W61" s="693">
        <v>110</v>
      </c>
      <c r="X61" s="693">
        <v>330</v>
      </c>
      <c r="Y61" s="693">
        <v>1320</v>
      </c>
      <c r="Z61" s="94" t="s">
        <v>694</v>
      </c>
      <c r="AA61" s="20"/>
      <c r="AB61" s="20"/>
      <c r="AC61" s="20"/>
      <c r="AD61" s="20"/>
      <c r="AE61" s="20" t="s">
        <v>701</v>
      </c>
      <c r="AF61" s="246" t="s">
        <v>693</v>
      </c>
      <c r="AG61" s="20" t="s">
        <v>696</v>
      </c>
      <c r="AH61" s="20" t="s">
        <v>696</v>
      </c>
      <c r="AI61" s="246">
        <v>42895</v>
      </c>
      <c r="AJ61" s="20"/>
      <c r="AK61" s="20"/>
      <c r="AL61" s="20"/>
      <c r="AM61" s="20"/>
      <c r="AN61" s="246"/>
      <c r="AO61" s="246"/>
      <c r="AP61" s="20"/>
      <c r="AQ61" s="20"/>
      <c r="AR61" s="20"/>
      <c r="AS61" s="663"/>
      <c r="AT61" s="20"/>
      <c r="AU61" s="20"/>
      <c r="AV61" s="20"/>
      <c r="AW61" s="246"/>
      <c r="AX61" s="20"/>
      <c r="AY61" s="20"/>
      <c r="AZ61" s="20"/>
      <c r="BA61" s="20"/>
      <c r="BB61" s="246"/>
      <c r="BC61" s="246"/>
      <c r="BD61" s="20"/>
      <c r="BE61" s="20"/>
      <c r="BF61" s="246"/>
      <c r="BG61" s="20"/>
    </row>
    <row r="62" spans="1:59" s="2" customFormat="1" ht="11.25" x14ac:dyDescent="0.2">
      <c r="A62" s="79" t="s">
        <v>1670</v>
      </c>
      <c r="B62" s="20" t="s">
        <v>333</v>
      </c>
      <c r="C62" s="18"/>
      <c r="D62" s="701"/>
      <c r="E62" s="201" t="s">
        <v>334</v>
      </c>
      <c r="F62" s="669"/>
      <c r="G62" s="73" t="s">
        <v>213</v>
      </c>
      <c r="H62" s="100" t="s">
        <v>750</v>
      </c>
      <c r="I62" s="20"/>
      <c r="J62" s="78" t="s">
        <v>682</v>
      </c>
      <c r="K62" s="173" t="s">
        <v>1612</v>
      </c>
      <c r="L62" s="201" t="s">
        <v>499</v>
      </c>
      <c r="M62" s="20"/>
      <c r="N62" s="25" t="s">
        <v>678</v>
      </c>
      <c r="O62" s="73">
        <v>1</v>
      </c>
      <c r="P62" s="159">
        <v>1</v>
      </c>
      <c r="Q62" s="27" t="s">
        <v>674</v>
      </c>
      <c r="R62" s="73">
        <v>1</v>
      </c>
      <c r="S62" s="424">
        <v>42755</v>
      </c>
      <c r="T62" s="20" t="s">
        <v>675</v>
      </c>
      <c r="U62" s="20" t="s">
        <v>1454</v>
      </c>
      <c r="V62" s="20" t="s">
        <v>1610</v>
      </c>
      <c r="W62" s="693">
        <v>45</v>
      </c>
      <c r="X62" s="693">
        <v>135</v>
      </c>
      <c r="Y62" s="693">
        <v>540</v>
      </c>
      <c r="Z62" s="94" t="s">
        <v>677</v>
      </c>
      <c r="AA62" s="20"/>
      <c r="AB62" s="20"/>
      <c r="AC62" s="20"/>
      <c r="AD62" s="20"/>
      <c r="AE62" s="20" t="s">
        <v>751</v>
      </c>
      <c r="AF62" s="246" t="s">
        <v>674</v>
      </c>
      <c r="AG62" s="20" t="s">
        <v>272</v>
      </c>
      <c r="AH62" s="20" t="s">
        <v>272</v>
      </c>
      <c r="AI62" s="246" t="s">
        <v>272</v>
      </c>
      <c r="AJ62" s="20"/>
      <c r="AK62" s="20"/>
      <c r="AL62" s="20"/>
      <c r="AM62" s="20"/>
      <c r="AN62" s="246"/>
      <c r="AO62" s="246"/>
      <c r="AP62" s="20"/>
      <c r="AQ62" s="20"/>
      <c r="AR62" s="20"/>
      <c r="AS62" s="663"/>
      <c r="AT62" s="20"/>
      <c r="AU62" s="20"/>
      <c r="AV62" s="20"/>
      <c r="AW62" s="246"/>
      <c r="AX62" s="20"/>
      <c r="AY62" s="20"/>
      <c r="AZ62" s="20"/>
      <c r="BA62" s="20"/>
      <c r="BB62" s="246"/>
      <c r="BC62" s="246"/>
      <c r="BD62" s="20"/>
      <c r="BE62" s="20"/>
      <c r="BF62" s="246"/>
      <c r="BG62" s="20"/>
    </row>
    <row r="63" spans="1:59" s="2" customFormat="1" ht="11.25" x14ac:dyDescent="0.2">
      <c r="A63" s="79" t="s">
        <v>1671</v>
      </c>
      <c r="B63" s="20" t="s">
        <v>333</v>
      </c>
      <c r="C63" s="18"/>
      <c r="D63" s="701"/>
      <c r="E63" s="201" t="s">
        <v>334</v>
      </c>
      <c r="F63" s="669"/>
      <c r="G63" s="73" t="s">
        <v>213</v>
      </c>
      <c r="H63" s="100" t="s">
        <v>752</v>
      </c>
      <c r="I63" s="20"/>
      <c r="J63" s="78" t="s">
        <v>686</v>
      </c>
      <c r="K63" s="173" t="s">
        <v>1474</v>
      </c>
      <c r="L63" s="201" t="s">
        <v>499</v>
      </c>
      <c r="M63" s="20"/>
      <c r="N63" s="25" t="s">
        <v>697</v>
      </c>
      <c r="O63" s="73">
        <v>1</v>
      </c>
      <c r="P63" s="159">
        <v>1</v>
      </c>
      <c r="Q63" s="27" t="s">
        <v>693</v>
      </c>
      <c r="R63" s="73">
        <v>1</v>
      </c>
      <c r="S63" s="424">
        <v>42932</v>
      </c>
      <c r="T63" s="20" t="s">
        <v>675</v>
      </c>
      <c r="U63" s="20" t="s">
        <v>1454</v>
      </c>
      <c r="V63" s="20" t="s">
        <v>1610</v>
      </c>
      <c r="W63" s="693">
        <v>110</v>
      </c>
      <c r="X63" s="693">
        <v>330</v>
      </c>
      <c r="Y63" s="693">
        <v>1320</v>
      </c>
      <c r="Z63" s="94" t="s">
        <v>694</v>
      </c>
      <c r="AA63" s="20"/>
      <c r="AB63" s="20"/>
      <c r="AC63" s="20"/>
      <c r="AD63" s="20"/>
      <c r="AE63" s="20" t="s">
        <v>695</v>
      </c>
      <c r="AF63" s="246" t="s">
        <v>693</v>
      </c>
      <c r="AG63" s="20" t="s">
        <v>696</v>
      </c>
      <c r="AH63" s="20" t="s">
        <v>696</v>
      </c>
      <c r="AI63" s="246">
        <v>42895</v>
      </c>
      <c r="AJ63" s="20"/>
      <c r="AK63" s="20"/>
      <c r="AL63" s="20"/>
      <c r="AM63" s="20"/>
      <c r="AN63" s="246"/>
      <c r="AO63" s="246"/>
      <c r="AP63" s="20"/>
      <c r="AQ63" s="20"/>
      <c r="AR63" s="20"/>
      <c r="AS63" s="663"/>
      <c r="AT63" s="20"/>
      <c r="AU63" s="20"/>
      <c r="AV63" s="20"/>
      <c r="AW63" s="246"/>
      <c r="AX63" s="20"/>
      <c r="AY63" s="20"/>
      <c r="AZ63" s="20"/>
      <c r="BA63" s="20"/>
      <c r="BB63" s="246"/>
      <c r="BC63" s="246"/>
      <c r="BD63" s="20"/>
      <c r="BE63" s="20"/>
      <c r="BF63" s="246"/>
      <c r="BG63" s="20"/>
    </row>
    <row r="64" spans="1:59" s="2" customFormat="1" ht="11.25" x14ac:dyDescent="0.2">
      <c r="A64" s="79" t="s">
        <v>1672</v>
      </c>
      <c r="B64" s="20" t="s">
        <v>333</v>
      </c>
      <c r="C64" s="18"/>
      <c r="D64" s="701"/>
      <c r="E64" s="201" t="s">
        <v>334</v>
      </c>
      <c r="F64" s="669"/>
      <c r="G64" s="73" t="s">
        <v>213</v>
      </c>
      <c r="H64" s="100" t="s">
        <v>752</v>
      </c>
      <c r="I64" s="20"/>
      <c r="J64" s="78" t="s">
        <v>686</v>
      </c>
      <c r="K64" s="173" t="s">
        <v>1474</v>
      </c>
      <c r="L64" s="201" t="s">
        <v>499</v>
      </c>
      <c r="M64" s="20"/>
      <c r="N64" s="25" t="s">
        <v>697</v>
      </c>
      <c r="O64" s="73">
        <v>1</v>
      </c>
      <c r="P64" s="159">
        <v>1</v>
      </c>
      <c r="Q64" s="27" t="s">
        <v>693</v>
      </c>
      <c r="R64" s="73">
        <v>1</v>
      </c>
      <c r="S64" s="424">
        <v>42932</v>
      </c>
      <c r="T64" s="20" t="s">
        <v>675</v>
      </c>
      <c r="U64" s="20" t="s">
        <v>1454</v>
      </c>
      <c r="V64" s="20" t="s">
        <v>1610</v>
      </c>
      <c r="W64" s="693">
        <v>110</v>
      </c>
      <c r="X64" s="693">
        <v>330</v>
      </c>
      <c r="Y64" s="693">
        <v>1320</v>
      </c>
      <c r="Z64" s="94" t="s">
        <v>694</v>
      </c>
      <c r="AA64" s="20"/>
      <c r="AB64" s="20"/>
      <c r="AC64" s="20"/>
      <c r="AD64" s="20"/>
      <c r="AE64" s="20" t="s">
        <v>698</v>
      </c>
      <c r="AF64" s="246" t="s">
        <v>693</v>
      </c>
      <c r="AG64" s="20" t="s">
        <v>696</v>
      </c>
      <c r="AH64" s="20" t="s">
        <v>696</v>
      </c>
      <c r="AI64" s="246">
        <v>42895</v>
      </c>
      <c r="AJ64" s="20"/>
      <c r="AK64" s="20"/>
      <c r="AL64" s="20"/>
      <c r="AM64" s="20"/>
      <c r="AN64" s="246"/>
      <c r="AO64" s="246"/>
      <c r="AP64" s="20"/>
      <c r="AQ64" s="20"/>
      <c r="AR64" s="20"/>
      <c r="AS64" s="663"/>
      <c r="AT64" s="20"/>
      <c r="AU64" s="20"/>
      <c r="AV64" s="20"/>
      <c r="AW64" s="246"/>
      <c r="AX64" s="20"/>
      <c r="AY64" s="20"/>
      <c r="AZ64" s="20"/>
      <c r="BA64" s="20"/>
      <c r="BB64" s="246"/>
      <c r="BC64" s="246"/>
      <c r="BD64" s="20"/>
      <c r="BE64" s="20"/>
      <c r="BF64" s="246"/>
      <c r="BG64" s="20"/>
    </row>
    <row r="65" spans="1:59" s="2" customFormat="1" ht="11.25" x14ac:dyDescent="0.2">
      <c r="A65" s="79" t="s">
        <v>1673</v>
      </c>
      <c r="B65" s="20" t="s">
        <v>333</v>
      </c>
      <c r="C65" s="18"/>
      <c r="D65" s="701"/>
      <c r="E65" s="201" t="s">
        <v>334</v>
      </c>
      <c r="F65" s="669"/>
      <c r="G65" s="73" t="s">
        <v>213</v>
      </c>
      <c r="H65" s="100" t="s">
        <v>752</v>
      </c>
      <c r="I65" s="20"/>
      <c r="J65" s="78" t="s">
        <v>699</v>
      </c>
      <c r="K65" s="173" t="s">
        <v>1617</v>
      </c>
      <c r="L65" s="201" t="s">
        <v>499</v>
      </c>
      <c r="M65" s="20"/>
      <c r="N65" s="25" t="s">
        <v>697</v>
      </c>
      <c r="O65" s="73">
        <v>1</v>
      </c>
      <c r="P65" s="159">
        <v>1</v>
      </c>
      <c r="Q65" s="27" t="s">
        <v>693</v>
      </c>
      <c r="R65" s="73">
        <v>1</v>
      </c>
      <c r="S65" s="424">
        <v>42932</v>
      </c>
      <c r="T65" s="20" t="s">
        <v>675</v>
      </c>
      <c r="U65" s="20" t="s">
        <v>1454</v>
      </c>
      <c r="V65" s="20" t="s">
        <v>1610</v>
      </c>
      <c r="W65" s="693">
        <v>110</v>
      </c>
      <c r="X65" s="693">
        <v>330</v>
      </c>
      <c r="Y65" s="693">
        <v>1320</v>
      </c>
      <c r="Z65" s="94" t="s">
        <v>694</v>
      </c>
      <c r="AA65" s="20"/>
      <c r="AB65" s="20"/>
      <c r="AC65" s="20"/>
      <c r="AD65" s="20"/>
      <c r="AE65" s="20" t="s">
        <v>701</v>
      </c>
      <c r="AF65" s="246" t="s">
        <v>693</v>
      </c>
      <c r="AG65" s="20" t="s">
        <v>696</v>
      </c>
      <c r="AH65" s="20" t="s">
        <v>696</v>
      </c>
      <c r="AI65" s="246">
        <v>42895</v>
      </c>
      <c r="AJ65" s="20"/>
      <c r="AK65" s="20"/>
      <c r="AL65" s="20"/>
      <c r="AM65" s="20"/>
      <c r="AN65" s="246"/>
      <c r="AO65" s="246"/>
      <c r="AP65" s="20"/>
      <c r="AQ65" s="20"/>
      <c r="AR65" s="20"/>
      <c r="AS65" s="663"/>
      <c r="AT65" s="20"/>
      <c r="AU65" s="20"/>
      <c r="AV65" s="20"/>
      <c r="AW65" s="246"/>
      <c r="AX65" s="20"/>
      <c r="AY65" s="20"/>
      <c r="AZ65" s="20"/>
      <c r="BA65" s="20"/>
      <c r="BB65" s="246"/>
      <c r="BC65" s="246"/>
      <c r="BD65" s="20"/>
      <c r="BE65" s="20"/>
      <c r="BF65" s="246"/>
      <c r="BG65" s="20"/>
    </row>
    <row r="66" spans="1:59" s="2" customFormat="1" ht="11.25" x14ac:dyDescent="0.2">
      <c r="A66" s="79" t="s">
        <v>1674</v>
      </c>
      <c r="B66" s="20" t="s">
        <v>333</v>
      </c>
      <c r="C66" s="18"/>
      <c r="D66" s="701"/>
      <c r="E66" s="201" t="s">
        <v>334</v>
      </c>
      <c r="F66" s="669"/>
      <c r="G66" s="73" t="s">
        <v>213</v>
      </c>
      <c r="H66" s="100" t="s">
        <v>753</v>
      </c>
      <c r="I66" s="20"/>
      <c r="J66" s="78" t="s">
        <v>686</v>
      </c>
      <c r="K66" s="173" t="s">
        <v>1474</v>
      </c>
      <c r="L66" s="201" t="s">
        <v>499</v>
      </c>
      <c r="M66" s="20"/>
      <c r="N66" s="25" t="s">
        <v>697</v>
      </c>
      <c r="O66" s="73">
        <v>1</v>
      </c>
      <c r="P66" s="159">
        <v>1</v>
      </c>
      <c r="Q66" s="27" t="s">
        <v>693</v>
      </c>
      <c r="R66" s="73">
        <v>1</v>
      </c>
      <c r="S66" s="424">
        <v>42932</v>
      </c>
      <c r="T66" s="20" t="s">
        <v>675</v>
      </c>
      <c r="U66" s="20" t="s">
        <v>1454</v>
      </c>
      <c r="V66" s="20" t="s">
        <v>1610</v>
      </c>
      <c r="W66" s="693">
        <v>110</v>
      </c>
      <c r="X66" s="693">
        <v>330</v>
      </c>
      <c r="Y66" s="693">
        <v>1320</v>
      </c>
      <c r="Z66" s="94" t="s">
        <v>694</v>
      </c>
      <c r="AA66" s="20"/>
      <c r="AB66" s="20"/>
      <c r="AC66" s="20"/>
      <c r="AD66" s="20"/>
      <c r="AE66" s="20" t="s">
        <v>695</v>
      </c>
      <c r="AF66" s="246" t="s">
        <v>693</v>
      </c>
      <c r="AG66" s="20" t="s">
        <v>696</v>
      </c>
      <c r="AH66" s="20" t="s">
        <v>696</v>
      </c>
      <c r="AI66" s="246">
        <v>42895</v>
      </c>
      <c r="AJ66" s="20"/>
      <c r="AK66" s="20"/>
      <c r="AL66" s="20"/>
      <c r="AM66" s="20"/>
      <c r="AN66" s="246"/>
      <c r="AO66" s="246"/>
      <c r="AP66" s="20"/>
      <c r="AQ66" s="20"/>
      <c r="AR66" s="20"/>
      <c r="AS66" s="663"/>
      <c r="AT66" s="20"/>
      <c r="AU66" s="20"/>
      <c r="AV66" s="20"/>
      <c r="AW66" s="246"/>
      <c r="AX66" s="20"/>
      <c r="AY66" s="20"/>
      <c r="AZ66" s="20"/>
      <c r="BA66" s="20"/>
      <c r="BB66" s="246"/>
      <c r="BC66" s="246"/>
      <c r="BD66" s="20"/>
      <c r="BE66" s="20"/>
      <c r="BF66" s="246"/>
      <c r="BG66" s="20"/>
    </row>
    <row r="67" spans="1:59" s="2" customFormat="1" ht="11.25" x14ac:dyDescent="0.2">
      <c r="A67" s="79" t="s">
        <v>1675</v>
      </c>
      <c r="B67" s="20" t="s">
        <v>333</v>
      </c>
      <c r="C67" s="18"/>
      <c r="D67" s="701"/>
      <c r="E67" s="201" t="s">
        <v>334</v>
      </c>
      <c r="F67" s="669"/>
      <c r="G67" s="73" t="s">
        <v>213</v>
      </c>
      <c r="H67" s="100" t="s">
        <v>753</v>
      </c>
      <c r="I67" s="20"/>
      <c r="J67" s="78" t="s">
        <v>686</v>
      </c>
      <c r="K67" s="173" t="s">
        <v>1474</v>
      </c>
      <c r="L67" s="201" t="s">
        <v>499</v>
      </c>
      <c r="M67" s="20"/>
      <c r="N67" s="25" t="s">
        <v>697</v>
      </c>
      <c r="O67" s="73">
        <v>1</v>
      </c>
      <c r="P67" s="159">
        <v>1</v>
      </c>
      <c r="Q67" s="27" t="s">
        <v>693</v>
      </c>
      <c r="R67" s="73">
        <v>1</v>
      </c>
      <c r="S67" s="424">
        <v>42932</v>
      </c>
      <c r="T67" s="20" t="s">
        <v>675</v>
      </c>
      <c r="U67" s="20" t="s">
        <v>1454</v>
      </c>
      <c r="V67" s="20" t="s">
        <v>1610</v>
      </c>
      <c r="W67" s="693">
        <v>110</v>
      </c>
      <c r="X67" s="693">
        <v>330</v>
      </c>
      <c r="Y67" s="693">
        <v>1320</v>
      </c>
      <c r="Z67" s="94" t="s">
        <v>694</v>
      </c>
      <c r="AA67" s="20"/>
      <c r="AB67" s="20"/>
      <c r="AC67" s="20"/>
      <c r="AD67" s="20"/>
      <c r="AE67" s="20" t="s">
        <v>698</v>
      </c>
      <c r="AF67" s="246" t="s">
        <v>693</v>
      </c>
      <c r="AG67" s="20" t="s">
        <v>696</v>
      </c>
      <c r="AH67" s="20" t="s">
        <v>696</v>
      </c>
      <c r="AI67" s="246">
        <v>42895</v>
      </c>
      <c r="AJ67" s="20"/>
      <c r="AK67" s="20"/>
      <c r="AL67" s="20"/>
      <c r="AM67" s="20"/>
      <c r="AN67" s="246"/>
      <c r="AO67" s="246"/>
      <c r="AP67" s="20"/>
      <c r="AQ67" s="20"/>
      <c r="AR67" s="20"/>
      <c r="AS67" s="663"/>
      <c r="AT67" s="20"/>
      <c r="AU67" s="20"/>
      <c r="AV67" s="20"/>
      <c r="AW67" s="246"/>
      <c r="AX67" s="20"/>
      <c r="AY67" s="20"/>
      <c r="AZ67" s="20"/>
      <c r="BA67" s="20"/>
      <c r="BB67" s="246"/>
      <c r="BC67" s="246"/>
      <c r="BD67" s="20"/>
      <c r="BE67" s="20"/>
      <c r="BF67" s="246"/>
      <c r="BG67" s="20"/>
    </row>
    <row r="68" spans="1:59" s="2" customFormat="1" ht="11.25" x14ac:dyDescent="0.2">
      <c r="A68" s="79" t="s">
        <v>1676</v>
      </c>
      <c r="B68" s="20" t="s">
        <v>333</v>
      </c>
      <c r="C68" s="18"/>
      <c r="D68" s="701"/>
      <c r="E68" s="201" t="s">
        <v>334</v>
      </c>
      <c r="F68" s="669"/>
      <c r="G68" s="73" t="s">
        <v>213</v>
      </c>
      <c r="H68" s="100" t="s">
        <v>753</v>
      </c>
      <c r="I68" s="20"/>
      <c r="J68" s="78" t="s">
        <v>699</v>
      </c>
      <c r="K68" s="173" t="s">
        <v>1617</v>
      </c>
      <c r="L68" s="201" t="s">
        <v>499</v>
      </c>
      <c r="M68" s="20"/>
      <c r="N68" s="25" t="s">
        <v>697</v>
      </c>
      <c r="O68" s="73">
        <v>1</v>
      </c>
      <c r="P68" s="159">
        <v>1</v>
      </c>
      <c r="Q68" s="27" t="s">
        <v>693</v>
      </c>
      <c r="R68" s="73">
        <v>1</v>
      </c>
      <c r="S68" s="424">
        <v>42932</v>
      </c>
      <c r="T68" s="20" t="s">
        <v>675</v>
      </c>
      <c r="U68" s="20" t="s">
        <v>1454</v>
      </c>
      <c r="V68" s="20" t="s">
        <v>1610</v>
      </c>
      <c r="W68" s="693">
        <v>110</v>
      </c>
      <c r="X68" s="693">
        <v>330</v>
      </c>
      <c r="Y68" s="693">
        <v>1320</v>
      </c>
      <c r="Z68" s="94" t="s">
        <v>694</v>
      </c>
      <c r="AA68" s="20"/>
      <c r="AB68" s="20"/>
      <c r="AC68" s="20"/>
      <c r="AD68" s="20"/>
      <c r="AE68" s="20" t="s">
        <v>701</v>
      </c>
      <c r="AF68" s="246" t="s">
        <v>693</v>
      </c>
      <c r="AG68" s="20" t="s">
        <v>696</v>
      </c>
      <c r="AH68" s="20" t="s">
        <v>696</v>
      </c>
      <c r="AI68" s="246">
        <v>42895</v>
      </c>
      <c r="AJ68" s="20"/>
      <c r="AK68" s="20"/>
      <c r="AL68" s="20"/>
      <c r="AM68" s="20"/>
      <c r="AN68" s="246"/>
      <c r="AO68" s="246"/>
      <c r="AP68" s="20"/>
      <c r="AQ68" s="20"/>
      <c r="AR68" s="20"/>
      <c r="AS68" s="663"/>
      <c r="AT68" s="20"/>
      <c r="AU68" s="20"/>
      <c r="AV68" s="20"/>
      <c r="AW68" s="246"/>
      <c r="AX68" s="20"/>
      <c r="AY68" s="20"/>
      <c r="AZ68" s="20"/>
      <c r="BA68" s="20"/>
      <c r="BB68" s="246"/>
      <c r="BC68" s="246"/>
      <c r="BD68" s="20"/>
      <c r="BE68" s="20"/>
      <c r="BF68" s="246"/>
      <c r="BG68" s="20"/>
    </row>
    <row r="69" spans="1:59" s="2" customFormat="1" ht="11.25" x14ac:dyDescent="0.2">
      <c r="A69" s="79" t="s">
        <v>1677</v>
      </c>
      <c r="B69" s="20" t="s">
        <v>333</v>
      </c>
      <c r="C69" s="18"/>
      <c r="D69" s="701"/>
      <c r="E69" s="201" t="s">
        <v>334</v>
      </c>
      <c r="F69" s="669"/>
      <c r="G69" s="73"/>
      <c r="H69" s="100" t="s">
        <v>754</v>
      </c>
      <c r="I69" s="20"/>
      <c r="J69" s="78" t="s">
        <v>682</v>
      </c>
      <c r="K69" s="173" t="s">
        <v>1612</v>
      </c>
      <c r="L69" s="201" t="s">
        <v>499</v>
      </c>
      <c r="M69" s="20"/>
      <c r="N69" s="25" t="s">
        <v>678</v>
      </c>
      <c r="O69" s="73">
        <v>1</v>
      </c>
      <c r="P69" s="159">
        <v>1</v>
      </c>
      <c r="Q69" s="27" t="s">
        <v>674</v>
      </c>
      <c r="R69" s="73">
        <v>1</v>
      </c>
      <c r="S69" s="424">
        <v>42755</v>
      </c>
      <c r="T69" s="20" t="s">
        <v>675</v>
      </c>
      <c r="U69" s="20" t="s">
        <v>1454</v>
      </c>
      <c r="V69" s="20" t="s">
        <v>1610</v>
      </c>
      <c r="W69" s="693">
        <v>45</v>
      </c>
      <c r="X69" s="693">
        <v>135</v>
      </c>
      <c r="Y69" s="693">
        <v>540</v>
      </c>
      <c r="Z69" s="94" t="s">
        <v>677</v>
      </c>
      <c r="AA69" s="20"/>
      <c r="AB69" s="20"/>
      <c r="AC69" s="20"/>
      <c r="AD69" s="20"/>
      <c r="AE69" s="20" t="s">
        <v>755</v>
      </c>
      <c r="AF69" s="246" t="s">
        <v>674</v>
      </c>
      <c r="AG69" s="20" t="s">
        <v>272</v>
      </c>
      <c r="AH69" s="20" t="s">
        <v>272</v>
      </c>
      <c r="AI69" s="246" t="s">
        <v>272</v>
      </c>
      <c r="AJ69" s="20"/>
      <c r="AK69" s="20"/>
      <c r="AL69" s="20"/>
      <c r="AM69" s="20"/>
      <c r="AN69" s="246"/>
      <c r="AO69" s="246"/>
      <c r="AP69" s="20"/>
      <c r="AQ69" s="20"/>
      <c r="AR69" s="20"/>
      <c r="AS69" s="663"/>
      <c r="AT69" s="20"/>
      <c r="AU69" s="20"/>
      <c r="AV69" s="20"/>
      <c r="AW69" s="246"/>
      <c r="AX69" s="20"/>
      <c r="AY69" s="20"/>
      <c r="AZ69" s="20"/>
      <c r="BA69" s="20"/>
      <c r="BB69" s="246"/>
      <c r="BC69" s="246"/>
      <c r="BD69" s="20"/>
      <c r="BE69" s="20"/>
      <c r="BF69" s="246"/>
      <c r="BG69" s="20"/>
    </row>
    <row r="70" spans="1:59" s="2" customFormat="1" ht="11.25" x14ac:dyDescent="0.2">
      <c r="A70" s="79" t="s">
        <v>1678</v>
      </c>
      <c r="B70" s="20" t="s">
        <v>333</v>
      </c>
      <c r="C70" s="18"/>
      <c r="D70" s="701"/>
      <c r="E70" s="201" t="s">
        <v>334</v>
      </c>
      <c r="F70" s="669"/>
      <c r="G70" s="73" t="s">
        <v>756</v>
      </c>
      <c r="H70" s="100" t="s">
        <v>757</v>
      </c>
      <c r="I70" s="20"/>
      <c r="J70" s="78" t="s">
        <v>682</v>
      </c>
      <c r="K70" s="173" t="s">
        <v>1612</v>
      </c>
      <c r="L70" s="201" t="s">
        <v>499</v>
      </c>
      <c r="M70" s="20"/>
      <c r="N70" s="25" t="s">
        <v>678</v>
      </c>
      <c r="O70" s="73">
        <v>1</v>
      </c>
      <c r="P70" s="159">
        <v>1</v>
      </c>
      <c r="Q70" s="27" t="s">
        <v>674</v>
      </c>
      <c r="R70" s="73">
        <v>1</v>
      </c>
      <c r="S70" s="424">
        <v>42755</v>
      </c>
      <c r="T70" s="20" t="s">
        <v>675</v>
      </c>
      <c r="U70" s="20" t="s">
        <v>1454</v>
      </c>
      <c r="V70" s="20" t="s">
        <v>1610</v>
      </c>
      <c r="W70" s="693">
        <v>45</v>
      </c>
      <c r="X70" s="693">
        <v>135</v>
      </c>
      <c r="Y70" s="693">
        <v>540</v>
      </c>
      <c r="Z70" s="94" t="s">
        <v>677</v>
      </c>
      <c r="AA70" s="20"/>
      <c r="AB70" s="20"/>
      <c r="AC70" s="20"/>
      <c r="AD70" s="20"/>
      <c r="AE70" s="20" t="s">
        <v>751</v>
      </c>
      <c r="AF70" s="246" t="s">
        <v>674</v>
      </c>
      <c r="AG70" s="20" t="s">
        <v>272</v>
      </c>
      <c r="AH70" s="20" t="s">
        <v>272</v>
      </c>
      <c r="AI70" s="246" t="s">
        <v>272</v>
      </c>
      <c r="AJ70" s="20"/>
      <c r="AK70" s="20"/>
      <c r="AL70" s="20"/>
      <c r="AM70" s="20"/>
      <c r="AN70" s="246"/>
      <c r="AO70" s="246"/>
      <c r="AP70" s="20"/>
      <c r="AQ70" s="20"/>
      <c r="AR70" s="20"/>
      <c r="AS70" s="663"/>
      <c r="AT70" s="20"/>
      <c r="AU70" s="20"/>
      <c r="AV70" s="20"/>
      <c r="AW70" s="246"/>
      <c r="AX70" s="20"/>
      <c r="AY70" s="20"/>
      <c r="AZ70" s="20"/>
      <c r="BA70" s="20"/>
      <c r="BB70" s="246"/>
      <c r="BC70" s="246"/>
      <c r="BD70" s="20"/>
      <c r="BE70" s="20"/>
      <c r="BF70" s="246"/>
      <c r="BG70" s="20"/>
    </row>
    <row r="71" spans="1:59" s="2" customFormat="1" ht="11.25" x14ac:dyDescent="0.2">
      <c r="A71" s="79" t="s">
        <v>1679</v>
      </c>
      <c r="B71" s="20" t="s">
        <v>333</v>
      </c>
      <c r="C71" s="18"/>
      <c r="D71" s="701" t="s">
        <v>758</v>
      </c>
      <c r="E71" s="201" t="s">
        <v>334</v>
      </c>
      <c r="F71" s="669"/>
      <c r="G71" s="73" t="s">
        <v>742</v>
      </c>
      <c r="H71" s="100" t="s">
        <v>759</v>
      </c>
      <c r="I71" s="20"/>
      <c r="J71" s="78" t="s">
        <v>686</v>
      </c>
      <c r="K71" s="173" t="s">
        <v>1474</v>
      </c>
      <c r="L71" s="201" t="s">
        <v>499</v>
      </c>
      <c r="M71" s="20"/>
      <c r="N71" s="25" t="s">
        <v>732</v>
      </c>
      <c r="O71" s="73">
        <v>1</v>
      </c>
      <c r="P71" s="159">
        <v>1</v>
      </c>
      <c r="Q71" s="27" t="s">
        <v>272</v>
      </c>
      <c r="R71" s="73">
        <v>1</v>
      </c>
      <c r="S71" s="424">
        <v>42932</v>
      </c>
      <c r="T71" s="20" t="s">
        <v>675</v>
      </c>
      <c r="U71" s="20" t="s">
        <v>1454</v>
      </c>
      <c r="V71" s="20" t="s">
        <v>1610</v>
      </c>
      <c r="W71" s="693">
        <v>110</v>
      </c>
      <c r="X71" s="693">
        <v>330</v>
      </c>
      <c r="Y71" s="693">
        <v>1320</v>
      </c>
      <c r="Z71" s="94" t="s">
        <v>694</v>
      </c>
      <c r="AA71" s="20"/>
      <c r="AB71" s="20"/>
      <c r="AC71" s="20"/>
      <c r="AD71" s="20"/>
      <c r="AE71" s="20" t="s">
        <v>695</v>
      </c>
      <c r="AF71" s="246" t="s">
        <v>272</v>
      </c>
      <c r="AG71" s="20" t="s">
        <v>272</v>
      </c>
      <c r="AH71" s="20" t="s">
        <v>272</v>
      </c>
      <c r="AI71" s="246" t="s">
        <v>272</v>
      </c>
      <c r="AJ71" s="20"/>
      <c r="AK71" s="20"/>
      <c r="AL71" s="20"/>
      <c r="AM71" s="20"/>
      <c r="AN71" s="246"/>
      <c r="AO71" s="246"/>
      <c r="AP71" s="20"/>
      <c r="AQ71" s="20"/>
      <c r="AR71" s="20"/>
      <c r="AS71" s="663"/>
      <c r="AT71" s="20"/>
      <c r="AU71" s="20"/>
      <c r="AV71" s="20"/>
      <c r="AW71" s="246"/>
      <c r="AX71" s="20"/>
      <c r="AY71" s="20"/>
      <c r="AZ71" s="20"/>
      <c r="BA71" s="20"/>
      <c r="BB71" s="246"/>
      <c r="BC71" s="246"/>
      <c r="BD71" s="20"/>
      <c r="BE71" s="20"/>
      <c r="BF71" s="246"/>
      <c r="BG71" s="20"/>
    </row>
    <row r="72" spans="1:59" s="2" customFormat="1" ht="11.25" x14ac:dyDescent="0.2">
      <c r="A72" s="79" t="s">
        <v>1680</v>
      </c>
      <c r="B72" s="20" t="s">
        <v>333</v>
      </c>
      <c r="C72" s="18"/>
      <c r="D72" s="701" t="s">
        <v>758</v>
      </c>
      <c r="E72" s="201" t="s">
        <v>334</v>
      </c>
      <c r="F72" s="669"/>
      <c r="G72" s="73" t="s">
        <v>742</v>
      </c>
      <c r="H72" s="100" t="s">
        <v>759</v>
      </c>
      <c r="I72" s="20"/>
      <c r="J72" s="78" t="s">
        <v>686</v>
      </c>
      <c r="K72" s="173" t="s">
        <v>1474</v>
      </c>
      <c r="L72" s="201" t="s">
        <v>499</v>
      </c>
      <c r="M72" s="20"/>
      <c r="N72" s="25" t="s">
        <v>732</v>
      </c>
      <c r="O72" s="73">
        <v>1</v>
      </c>
      <c r="P72" s="159">
        <v>1</v>
      </c>
      <c r="Q72" s="27" t="s">
        <v>272</v>
      </c>
      <c r="R72" s="73">
        <v>1</v>
      </c>
      <c r="S72" s="424">
        <v>42932</v>
      </c>
      <c r="T72" s="20" t="s">
        <v>675</v>
      </c>
      <c r="U72" s="20" t="s">
        <v>1454</v>
      </c>
      <c r="V72" s="20" t="s">
        <v>1610</v>
      </c>
      <c r="W72" s="693">
        <v>110</v>
      </c>
      <c r="X72" s="693">
        <v>330</v>
      </c>
      <c r="Y72" s="693">
        <v>1320</v>
      </c>
      <c r="Z72" s="94" t="s">
        <v>694</v>
      </c>
      <c r="AA72" s="20"/>
      <c r="AB72" s="20"/>
      <c r="AC72" s="20"/>
      <c r="AD72" s="20"/>
      <c r="AE72" s="20" t="s">
        <v>698</v>
      </c>
      <c r="AF72" s="246" t="s">
        <v>272</v>
      </c>
      <c r="AG72" s="20" t="s">
        <v>272</v>
      </c>
      <c r="AH72" s="20" t="s">
        <v>272</v>
      </c>
      <c r="AI72" s="246" t="s">
        <v>272</v>
      </c>
      <c r="AJ72" s="20"/>
      <c r="AK72" s="20"/>
      <c r="AL72" s="20"/>
      <c r="AM72" s="20"/>
      <c r="AN72" s="246"/>
      <c r="AO72" s="246"/>
      <c r="AP72" s="20"/>
      <c r="AQ72" s="20"/>
      <c r="AR72" s="20"/>
      <c r="AS72" s="663"/>
      <c r="AT72" s="20"/>
      <c r="AU72" s="20"/>
      <c r="AV72" s="20"/>
      <c r="AW72" s="246"/>
      <c r="AX72" s="20"/>
      <c r="AY72" s="20"/>
      <c r="AZ72" s="20"/>
      <c r="BA72" s="20"/>
      <c r="BB72" s="246"/>
      <c r="BC72" s="246"/>
      <c r="BD72" s="20"/>
      <c r="BE72" s="20"/>
      <c r="BF72" s="246"/>
      <c r="BG72" s="20"/>
    </row>
    <row r="73" spans="1:59" s="2" customFormat="1" ht="11.25" x14ac:dyDescent="0.2">
      <c r="A73" s="79" t="s">
        <v>1681</v>
      </c>
      <c r="B73" s="20" t="s">
        <v>333</v>
      </c>
      <c r="C73" s="18"/>
      <c r="D73" s="701" t="s">
        <v>758</v>
      </c>
      <c r="E73" s="201" t="s">
        <v>334</v>
      </c>
      <c r="F73" s="669"/>
      <c r="G73" s="73" t="s">
        <v>742</v>
      </c>
      <c r="H73" s="100" t="s">
        <v>759</v>
      </c>
      <c r="I73" s="20"/>
      <c r="J73" s="78" t="s">
        <v>699</v>
      </c>
      <c r="K73" s="173" t="s">
        <v>1617</v>
      </c>
      <c r="L73" s="201" t="s">
        <v>499</v>
      </c>
      <c r="M73" s="20"/>
      <c r="N73" s="25" t="s">
        <v>732</v>
      </c>
      <c r="O73" s="73">
        <v>1</v>
      </c>
      <c r="P73" s="159">
        <v>1</v>
      </c>
      <c r="Q73" s="27" t="s">
        <v>272</v>
      </c>
      <c r="R73" s="73">
        <v>1</v>
      </c>
      <c r="S73" s="424">
        <v>42932</v>
      </c>
      <c r="T73" s="20" t="s">
        <v>675</v>
      </c>
      <c r="U73" s="20" t="s">
        <v>1454</v>
      </c>
      <c r="V73" s="20" t="s">
        <v>1610</v>
      </c>
      <c r="W73" s="693">
        <v>110</v>
      </c>
      <c r="X73" s="693">
        <v>330</v>
      </c>
      <c r="Y73" s="693">
        <v>1320</v>
      </c>
      <c r="Z73" s="94" t="s">
        <v>694</v>
      </c>
      <c r="AA73" s="20"/>
      <c r="AB73" s="20"/>
      <c r="AC73" s="20"/>
      <c r="AD73" s="20"/>
      <c r="AE73" s="20" t="s">
        <v>701</v>
      </c>
      <c r="AF73" s="246" t="s">
        <v>272</v>
      </c>
      <c r="AG73" s="20" t="s">
        <v>272</v>
      </c>
      <c r="AH73" s="20" t="s">
        <v>272</v>
      </c>
      <c r="AI73" s="246" t="s">
        <v>272</v>
      </c>
      <c r="AJ73" s="20"/>
      <c r="AK73" s="20"/>
      <c r="AL73" s="20"/>
      <c r="AM73" s="20"/>
      <c r="AN73" s="246"/>
      <c r="AO73" s="246"/>
      <c r="AP73" s="20"/>
      <c r="AQ73" s="20"/>
      <c r="AR73" s="20"/>
      <c r="AS73" s="663"/>
      <c r="AT73" s="20"/>
      <c r="AU73" s="20"/>
      <c r="AV73" s="20"/>
      <c r="AW73" s="246"/>
      <c r="AX73" s="20"/>
      <c r="AY73" s="20"/>
      <c r="AZ73" s="20"/>
      <c r="BA73" s="20"/>
      <c r="BB73" s="246"/>
      <c r="BC73" s="246"/>
      <c r="BD73" s="20"/>
      <c r="BE73" s="20"/>
      <c r="BF73" s="246"/>
      <c r="BG73" s="20"/>
    </row>
    <row r="74" spans="1:59" s="2" customFormat="1" ht="11.25" x14ac:dyDescent="0.2">
      <c r="A74" s="79" t="s">
        <v>1682</v>
      </c>
      <c r="B74" s="20" t="s">
        <v>333</v>
      </c>
      <c r="C74" s="18"/>
      <c r="D74" s="701"/>
      <c r="E74" s="201" t="s">
        <v>334</v>
      </c>
      <c r="F74" s="669"/>
      <c r="G74" s="73" t="s">
        <v>691</v>
      </c>
      <c r="H74" s="100" t="s">
        <v>760</v>
      </c>
      <c r="I74" s="20"/>
      <c r="J74" s="78" t="s">
        <v>686</v>
      </c>
      <c r="K74" s="173" t="s">
        <v>1474</v>
      </c>
      <c r="L74" s="201" t="s">
        <v>499</v>
      </c>
      <c r="M74" s="20"/>
      <c r="N74" s="25" t="s">
        <v>764</v>
      </c>
      <c r="O74" s="73">
        <v>1</v>
      </c>
      <c r="P74" s="159">
        <v>1</v>
      </c>
      <c r="Q74" s="27" t="s">
        <v>761</v>
      </c>
      <c r="R74" s="73">
        <v>1</v>
      </c>
      <c r="S74" s="424" t="s">
        <v>762</v>
      </c>
      <c r="T74" s="20" t="s">
        <v>675</v>
      </c>
      <c r="U74" s="20" t="s">
        <v>1454</v>
      </c>
      <c r="V74" s="20" t="s">
        <v>1610</v>
      </c>
      <c r="W74" s="693">
        <v>110</v>
      </c>
      <c r="X74" s="693">
        <v>330</v>
      </c>
      <c r="Y74" s="693">
        <v>1320</v>
      </c>
      <c r="Z74" s="94" t="s">
        <v>688</v>
      </c>
      <c r="AA74" s="20"/>
      <c r="AB74" s="20"/>
      <c r="AC74" s="20"/>
      <c r="AD74" s="20"/>
      <c r="AE74" s="20" t="s">
        <v>763</v>
      </c>
      <c r="AF74" s="246" t="s">
        <v>761</v>
      </c>
      <c r="AG74" s="20">
        <v>617460</v>
      </c>
      <c r="AH74" s="20">
        <v>617460</v>
      </c>
      <c r="AI74" s="246">
        <v>42831</v>
      </c>
      <c r="AJ74" s="20"/>
      <c r="AK74" s="20"/>
      <c r="AL74" s="20"/>
      <c r="AM74" s="20"/>
      <c r="AN74" s="246"/>
      <c r="AO74" s="246"/>
      <c r="AP74" s="20"/>
      <c r="AQ74" s="20"/>
      <c r="AR74" s="20"/>
      <c r="AS74" s="663"/>
      <c r="AT74" s="20"/>
      <c r="AU74" s="20"/>
      <c r="AV74" s="20"/>
      <c r="AW74" s="246"/>
      <c r="AX74" s="20"/>
      <c r="AY74" s="20"/>
      <c r="AZ74" s="20"/>
      <c r="BA74" s="20"/>
      <c r="BB74" s="246"/>
      <c r="BC74" s="246"/>
      <c r="BD74" s="20"/>
      <c r="BE74" s="20"/>
      <c r="BF74" s="246"/>
      <c r="BG74" s="20"/>
    </row>
    <row r="75" spans="1:59" s="2" customFormat="1" ht="11.25" x14ac:dyDescent="0.2">
      <c r="A75" s="79" t="s">
        <v>1683</v>
      </c>
      <c r="B75" s="20" t="s">
        <v>333</v>
      </c>
      <c r="C75" s="18"/>
      <c r="D75" s="701"/>
      <c r="E75" s="201" t="s">
        <v>334</v>
      </c>
      <c r="F75" s="669"/>
      <c r="G75" s="73" t="s">
        <v>691</v>
      </c>
      <c r="H75" s="101" t="s">
        <v>765</v>
      </c>
      <c r="I75" s="20"/>
      <c r="J75" s="78" t="s">
        <v>686</v>
      </c>
      <c r="K75" s="173" t="s">
        <v>1474</v>
      </c>
      <c r="L75" s="201" t="s">
        <v>499</v>
      </c>
      <c r="M75" s="20"/>
      <c r="N75" s="25" t="s">
        <v>769</v>
      </c>
      <c r="O75" s="73">
        <v>1</v>
      </c>
      <c r="P75" s="159">
        <v>1</v>
      </c>
      <c r="Q75" s="27" t="s">
        <v>766</v>
      </c>
      <c r="R75" s="73">
        <v>1</v>
      </c>
      <c r="S75" s="424">
        <v>42988</v>
      </c>
      <c r="T75" s="20" t="s">
        <v>675</v>
      </c>
      <c r="U75" s="20" t="s">
        <v>1454</v>
      </c>
      <c r="V75" s="20" t="s">
        <v>1610</v>
      </c>
      <c r="W75" s="693">
        <v>110</v>
      </c>
      <c r="X75" s="693">
        <v>330</v>
      </c>
      <c r="Y75" s="693">
        <v>1320</v>
      </c>
      <c r="Z75" s="94" t="s">
        <v>694</v>
      </c>
      <c r="AA75" s="20"/>
      <c r="AB75" s="20"/>
      <c r="AC75" s="20"/>
      <c r="AD75" s="20"/>
      <c r="AE75" s="20" t="s">
        <v>767</v>
      </c>
      <c r="AF75" s="246" t="s">
        <v>766</v>
      </c>
      <c r="AG75" s="20" t="s">
        <v>768</v>
      </c>
      <c r="AH75" s="20" t="s">
        <v>768</v>
      </c>
      <c r="AI75" s="246">
        <v>42950</v>
      </c>
      <c r="AJ75" s="20"/>
      <c r="AK75" s="20"/>
      <c r="AL75" s="20"/>
      <c r="AM75" s="20"/>
      <c r="AN75" s="246"/>
      <c r="AO75" s="246"/>
      <c r="AP75" s="20"/>
      <c r="AQ75" s="20"/>
      <c r="AR75" s="20"/>
      <c r="AS75" s="663"/>
      <c r="AT75" s="20"/>
      <c r="AU75" s="20"/>
      <c r="AV75" s="20"/>
      <c r="AW75" s="246"/>
      <c r="AX75" s="20"/>
      <c r="AY75" s="20"/>
      <c r="AZ75" s="20"/>
      <c r="BA75" s="20"/>
      <c r="BB75" s="246"/>
      <c r="BC75" s="246"/>
      <c r="BD75" s="20"/>
      <c r="BE75" s="20"/>
      <c r="BF75" s="246"/>
      <c r="BG75" s="20"/>
    </row>
    <row r="76" spans="1:59" s="2" customFormat="1" ht="11.25" x14ac:dyDescent="0.2">
      <c r="A76" s="79" t="s">
        <v>1684</v>
      </c>
      <c r="B76" s="20" t="s">
        <v>333</v>
      </c>
      <c r="C76" s="18"/>
      <c r="D76" s="701"/>
      <c r="E76" s="201" t="s">
        <v>334</v>
      </c>
      <c r="F76" s="669"/>
      <c r="G76" s="73"/>
      <c r="H76" s="100" t="s">
        <v>770</v>
      </c>
      <c r="I76" s="20"/>
      <c r="J76" s="78" t="s">
        <v>682</v>
      </c>
      <c r="K76" s="173" t="s">
        <v>1612</v>
      </c>
      <c r="L76" s="201" t="s">
        <v>499</v>
      </c>
      <c r="M76" s="20"/>
      <c r="N76" s="25" t="s">
        <v>678</v>
      </c>
      <c r="O76" s="73">
        <v>1</v>
      </c>
      <c r="P76" s="159">
        <v>1</v>
      </c>
      <c r="Q76" s="27" t="s">
        <v>674</v>
      </c>
      <c r="R76" s="73">
        <v>1</v>
      </c>
      <c r="S76" s="424">
        <v>42755</v>
      </c>
      <c r="T76" s="20" t="s">
        <v>675</v>
      </c>
      <c r="U76" s="20" t="s">
        <v>1454</v>
      </c>
      <c r="V76" s="20" t="s">
        <v>1610</v>
      </c>
      <c r="W76" s="693">
        <v>45</v>
      </c>
      <c r="X76" s="693">
        <v>135</v>
      </c>
      <c r="Y76" s="693">
        <v>540</v>
      </c>
      <c r="Z76" s="94" t="s">
        <v>677</v>
      </c>
      <c r="AA76" s="20"/>
      <c r="AB76" s="20"/>
      <c r="AC76" s="20"/>
      <c r="AD76" s="20"/>
      <c r="AE76" s="20" t="s">
        <v>755</v>
      </c>
      <c r="AF76" s="246" t="s">
        <v>674</v>
      </c>
      <c r="AG76" s="20" t="s">
        <v>272</v>
      </c>
      <c r="AH76" s="20" t="s">
        <v>272</v>
      </c>
      <c r="AI76" s="246" t="s">
        <v>272</v>
      </c>
      <c r="AJ76" s="20"/>
      <c r="AK76" s="20"/>
      <c r="AL76" s="20"/>
      <c r="AM76" s="20"/>
      <c r="AN76" s="246"/>
      <c r="AO76" s="246"/>
      <c r="AP76" s="20"/>
      <c r="AQ76" s="20"/>
      <c r="AR76" s="20"/>
      <c r="AS76" s="663"/>
      <c r="AT76" s="20"/>
      <c r="AU76" s="20"/>
      <c r="AV76" s="20"/>
      <c r="AW76" s="246"/>
      <c r="AX76" s="20"/>
      <c r="AY76" s="20"/>
      <c r="AZ76" s="20"/>
      <c r="BA76" s="20"/>
      <c r="BB76" s="246"/>
      <c r="BC76" s="246"/>
      <c r="BD76" s="20"/>
      <c r="BE76" s="20"/>
      <c r="BF76" s="246"/>
      <c r="BG76" s="20"/>
    </row>
    <row r="77" spans="1:59" s="2" customFormat="1" ht="11.25" x14ac:dyDescent="0.2">
      <c r="A77" s="79" t="s">
        <v>1685</v>
      </c>
      <c r="B77" s="20" t="s">
        <v>333</v>
      </c>
      <c r="C77" s="18"/>
      <c r="D77" s="701"/>
      <c r="E77" s="201" t="s">
        <v>334</v>
      </c>
      <c r="F77" s="669"/>
      <c r="G77" s="73" t="s">
        <v>771</v>
      </c>
      <c r="H77" s="100" t="s">
        <v>772</v>
      </c>
      <c r="I77" s="20"/>
      <c r="J77" s="78" t="s">
        <v>682</v>
      </c>
      <c r="K77" s="173" t="s">
        <v>1612</v>
      </c>
      <c r="L77" s="201" t="s">
        <v>499</v>
      </c>
      <c r="M77" s="20"/>
      <c r="N77" s="25" t="s">
        <v>678</v>
      </c>
      <c r="O77" s="73">
        <v>1</v>
      </c>
      <c r="P77" s="159">
        <v>1</v>
      </c>
      <c r="Q77" s="27">
        <v>42807</v>
      </c>
      <c r="R77" s="73">
        <v>1</v>
      </c>
      <c r="S77" s="424">
        <v>42851</v>
      </c>
      <c r="T77" s="20" t="s">
        <v>675</v>
      </c>
      <c r="U77" s="20" t="s">
        <v>1454</v>
      </c>
      <c r="V77" s="20" t="s">
        <v>1610</v>
      </c>
      <c r="W77" s="693">
        <v>45</v>
      </c>
      <c r="X77" s="693">
        <v>135</v>
      </c>
      <c r="Y77" s="693">
        <v>540</v>
      </c>
      <c r="Z77" s="94" t="s">
        <v>688</v>
      </c>
      <c r="AA77" s="20"/>
      <c r="AB77" s="20"/>
      <c r="AC77" s="20"/>
      <c r="AD77" s="20"/>
      <c r="AE77" s="20" t="s">
        <v>747</v>
      </c>
      <c r="AF77" s="246">
        <v>42807</v>
      </c>
      <c r="AG77" s="20">
        <v>616756</v>
      </c>
      <c r="AH77" s="20">
        <v>616756</v>
      </c>
      <c r="AI77" s="246">
        <v>42804</v>
      </c>
      <c r="AJ77" s="20"/>
      <c r="AK77" s="20"/>
      <c r="AL77" s="20"/>
      <c r="AM77" s="20"/>
      <c r="AN77" s="246"/>
      <c r="AO77" s="246"/>
      <c r="AP77" s="20"/>
      <c r="AQ77" s="20"/>
      <c r="AR77" s="20"/>
      <c r="AS77" s="663"/>
      <c r="AT77" s="20"/>
      <c r="AU77" s="20"/>
      <c r="AV77" s="20"/>
      <c r="AW77" s="246"/>
      <c r="AX77" s="20"/>
      <c r="AY77" s="20"/>
      <c r="AZ77" s="20"/>
      <c r="BA77" s="20"/>
      <c r="BB77" s="246"/>
      <c r="BC77" s="246"/>
      <c r="BD77" s="20"/>
      <c r="BE77" s="20"/>
      <c r="BF77" s="246"/>
      <c r="BG77" s="20"/>
    </row>
    <row r="78" spans="1:59" s="2" customFormat="1" ht="11.25" x14ac:dyDescent="0.2">
      <c r="A78" s="79" t="s">
        <v>1686</v>
      </c>
      <c r="B78" s="20" t="s">
        <v>333</v>
      </c>
      <c r="C78" s="18"/>
      <c r="D78" s="701"/>
      <c r="E78" s="201" t="s">
        <v>334</v>
      </c>
      <c r="F78" s="669"/>
      <c r="G78" s="73" t="s">
        <v>771</v>
      </c>
      <c r="H78" s="100" t="s">
        <v>772</v>
      </c>
      <c r="I78" s="20"/>
      <c r="J78" s="78" t="s">
        <v>682</v>
      </c>
      <c r="K78" s="173" t="s">
        <v>1612</v>
      </c>
      <c r="L78" s="201" t="s">
        <v>499</v>
      </c>
      <c r="M78" s="20"/>
      <c r="N78" s="25" t="s">
        <v>678</v>
      </c>
      <c r="O78" s="73">
        <v>1</v>
      </c>
      <c r="P78" s="159">
        <v>1</v>
      </c>
      <c r="Q78" s="27">
        <v>42807</v>
      </c>
      <c r="R78" s="73">
        <v>1</v>
      </c>
      <c r="S78" s="424">
        <v>42851</v>
      </c>
      <c r="T78" s="20" t="s">
        <v>675</v>
      </c>
      <c r="U78" s="20" t="s">
        <v>1454</v>
      </c>
      <c r="V78" s="20" t="s">
        <v>1610</v>
      </c>
      <c r="W78" s="693">
        <v>45</v>
      </c>
      <c r="X78" s="693">
        <v>135</v>
      </c>
      <c r="Y78" s="693">
        <v>540</v>
      </c>
      <c r="Z78" s="94" t="s">
        <v>688</v>
      </c>
      <c r="AA78" s="20"/>
      <c r="AB78" s="20"/>
      <c r="AC78" s="20"/>
      <c r="AD78" s="20"/>
      <c r="AE78" s="20" t="s">
        <v>748</v>
      </c>
      <c r="AF78" s="246">
        <v>42807</v>
      </c>
      <c r="AG78" s="20">
        <v>616757</v>
      </c>
      <c r="AH78" s="20">
        <v>616757</v>
      </c>
      <c r="AI78" s="246">
        <v>42804</v>
      </c>
      <c r="AJ78" s="20"/>
      <c r="AK78" s="20"/>
      <c r="AL78" s="20"/>
      <c r="AM78" s="20"/>
      <c r="AN78" s="246"/>
      <c r="AO78" s="246"/>
      <c r="AP78" s="20"/>
      <c r="AQ78" s="20"/>
      <c r="AR78" s="20"/>
      <c r="AS78" s="663"/>
      <c r="AT78" s="20"/>
      <c r="AU78" s="20"/>
      <c r="AV78" s="20"/>
      <c r="AW78" s="246"/>
      <c r="AX78" s="20"/>
      <c r="AY78" s="20"/>
      <c r="AZ78" s="20"/>
      <c r="BA78" s="20"/>
      <c r="BB78" s="246"/>
      <c r="BC78" s="246"/>
      <c r="BD78" s="20"/>
      <c r="BE78" s="20"/>
      <c r="BF78" s="246"/>
      <c r="BG78" s="20"/>
    </row>
    <row r="79" spans="1:59" s="2" customFormat="1" ht="11.25" x14ac:dyDescent="0.2">
      <c r="A79" s="79" t="s">
        <v>1687</v>
      </c>
      <c r="B79" s="20" t="s">
        <v>333</v>
      </c>
      <c r="C79" s="18"/>
      <c r="D79" s="701"/>
      <c r="E79" s="201" t="s">
        <v>334</v>
      </c>
      <c r="F79" s="669"/>
      <c r="G79" s="73" t="s">
        <v>771</v>
      </c>
      <c r="H79" s="100" t="s">
        <v>772</v>
      </c>
      <c r="I79" s="20"/>
      <c r="J79" s="78" t="s">
        <v>682</v>
      </c>
      <c r="K79" s="173" t="s">
        <v>1612</v>
      </c>
      <c r="L79" s="201" t="s">
        <v>499</v>
      </c>
      <c r="M79" s="20"/>
      <c r="N79" s="25" t="s">
        <v>678</v>
      </c>
      <c r="O79" s="73">
        <v>1</v>
      </c>
      <c r="P79" s="159">
        <v>1</v>
      </c>
      <c r="Q79" s="27">
        <v>42807</v>
      </c>
      <c r="R79" s="73">
        <v>1</v>
      </c>
      <c r="S79" s="424">
        <v>42851</v>
      </c>
      <c r="T79" s="20" t="s">
        <v>675</v>
      </c>
      <c r="U79" s="20" t="s">
        <v>1454</v>
      </c>
      <c r="V79" s="20" t="s">
        <v>1610</v>
      </c>
      <c r="W79" s="693">
        <v>45</v>
      </c>
      <c r="X79" s="693">
        <v>135</v>
      </c>
      <c r="Y79" s="693">
        <v>540</v>
      </c>
      <c r="Z79" s="94" t="s">
        <v>688</v>
      </c>
      <c r="AA79" s="20"/>
      <c r="AB79" s="20"/>
      <c r="AC79" s="20"/>
      <c r="AD79" s="20"/>
      <c r="AE79" s="20" t="s">
        <v>773</v>
      </c>
      <c r="AF79" s="246">
        <v>42807</v>
      </c>
      <c r="AG79" s="20">
        <v>616758</v>
      </c>
      <c r="AH79" s="20">
        <v>616758</v>
      </c>
      <c r="AI79" s="246">
        <v>42804</v>
      </c>
      <c r="AJ79" s="20"/>
      <c r="AK79" s="20"/>
      <c r="AL79" s="20"/>
      <c r="AM79" s="20"/>
      <c r="AN79" s="246"/>
      <c r="AO79" s="246"/>
      <c r="AP79" s="20"/>
      <c r="AQ79" s="20"/>
      <c r="AR79" s="20"/>
      <c r="AS79" s="663"/>
      <c r="AT79" s="20"/>
      <c r="AU79" s="20"/>
      <c r="AV79" s="20"/>
      <c r="AW79" s="246"/>
      <c r="AX79" s="20"/>
      <c r="AY79" s="20"/>
      <c r="AZ79" s="20"/>
      <c r="BA79" s="20"/>
      <c r="BB79" s="246"/>
      <c r="BC79" s="246"/>
      <c r="BD79" s="20"/>
      <c r="BE79" s="20"/>
      <c r="BF79" s="246"/>
      <c r="BG79" s="20"/>
    </row>
    <row r="80" spans="1:59" s="2" customFormat="1" ht="11.25" x14ac:dyDescent="0.2">
      <c r="A80" s="79" t="s">
        <v>1688</v>
      </c>
      <c r="B80" s="20" t="s">
        <v>333</v>
      </c>
      <c r="C80" s="18"/>
      <c r="D80" s="701"/>
      <c r="E80" s="201" t="s">
        <v>334</v>
      </c>
      <c r="F80" s="669"/>
      <c r="G80" s="73" t="s">
        <v>742</v>
      </c>
      <c r="H80" s="100" t="s">
        <v>774</v>
      </c>
      <c r="I80" s="20"/>
      <c r="J80" s="78" t="s">
        <v>686</v>
      </c>
      <c r="K80" s="173" t="s">
        <v>1474</v>
      </c>
      <c r="L80" s="201" t="s">
        <v>499</v>
      </c>
      <c r="M80" s="20"/>
      <c r="N80" s="25" t="s">
        <v>697</v>
      </c>
      <c r="O80" s="73">
        <v>1</v>
      </c>
      <c r="P80" s="159">
        <v>1</v>
      </c>
      <c r="Q80" s="27" t="s">
        <v>693</v>
      </c>
      <c r="R80" s="73">
        <v>1</v>
      </c>
      <c r="S80" s="424">
        <v>42932</v>
      </c>
      <c r="T80" s="20" t="s">
        <v>675</v>
      </c>
      <c r="U80" s="20" t="s">
        <v>1454</v>
      </c>
      <c r="V80" s="20" t="s">
        <v>1610</v>
      </c>
      <c r="W80" s="693">
        <v>110</v>
      </c>
      <c r="X80" s="693">
        <v>330</v>
      </c>
      <c r="Y80" s="693">
        <v>1320</v>
      </c>
      <c r="Z80" s="94" t="s">
        <v>694</v>
      </c>
      <c r="AA80" s="20"/>
      <c r="AB80" s="20"/>
      <c r="AC80" s="20"/>
      <c r="AD80" s="20"/>
      <c r="AE80" s="20" t="s">
        <v>695</v>
      </c>
      <c r="AF80" s="246" t="s">
        <v>693</v>
      </c>
      <c r="AG80" s="20" t="s">
        <v>696</v>
      </c>
      <c r="AH80" s="20" t="s">
        <v>696</v>
      </c>
      <c r="AI80" s="246">
        <v>42895</v>
      </c>
      <c r="AJ80" s="20"/>
      <c r="AK80" s="20"/>
      <c r="AL80" s="20"/>
      <c r="AM80" s="20"/>
      <c r="AN80" s="246"/>
      <c r="AO80" s="246"/>
      <c r="AP80" s="20"/>
      <c r="AQ80" s="20"/>
      <c r="AR80" s="20"/>
      <c r="AS80" s="663"/>
      <c r="AT80" s="20"/>
      <c r="AU80" s="20"/>
      <c r="AV80" s="20"/>
      <c r="AW80" s="246"/>
      <c r="AX80" s="20"/>
      <c r="AY80" s="20"/>
      <c r="AZ80" s="20"/>
      <c r="BA80" s="20"/>
      <c r="BB80" s="246"/>
      <c r="BC80" s="246"/>
      <c r="BD80" s="20"/>
      <c r="BE80" s="20"/>
      <c r="BF80" s="246"/>
      <c r="BG80" s="20"/>
    </row>
    <row r="81" spans="1:59" s="2" customFormat="1" ht="11.25" x14ac:dyDescent="0.2">
      <c r="A81" s="79" t="s">
        <v>1689</v>
      </c>
      <c r="B81" s="20" t="s">
        <v>333</v>
      </c>
      <c r="C81" s="18"/>
      <c r="D81" s="701"/>
      <c r="E81" s="201" t="s">
        <v>334</v>
      </c>
      <c r="F81" s="669"/>
      <c r="G81" s="73" t="s">
        <v>742</v>
      </c>
      <c r="H81" s="100" t="s">
        <v>774</v>
      </c>
      <c r="I81" s="20"/>
      <c r="J81" s="78" t="s">
        <v>686</v>
      </c>
      <c r="K81" s="173" t="s">
        <v>1474</v>
      </c>
      <c r="L81" s="201" t="s">
        <v>499</v>
      </c>
      <c r="M81" s="20"/>
      <c r="N81" s="25" t="s">
        <v>697</v>
      </c>
      <c r="O81" s="73">
        <v>1</v>
      </c>
      <c r="P81" s="159">
        <v>1</v>
      </c>
      <c r="Q81" s="27" t="s">
        <v>693</v>
      </c>
      <c r="R81" s="73">
        <v>1</v>
      </c>
      <c r="S81" s="424">
        <v>42932</v>
      </c>
      <c r="T81" s="20" t="s">
        <v>675</v>
      </c>
      <c r="U81" s="20" t="s">
        <v>1454</v>
      </c>
      <c r="V81" s="20" t="s">
        <v>1610</v>
      </c>
      <c r="W81" s="693">
        <v>110</v>
      </c>
      <c r="X81" s="693">
        <v>330</v>
      </c>
      <c r="Y81" s="693">
        <v>1320</v>
      </c>
      <c r="Z81" s="94" t="s">
        <v>694</v>
      </c>
      <c r="AA81" s="20"/>
      <c r="AB81" s="20"/>
      <c r="AC81" s="20"/>
      <c r="AD81" s="20"/>
      <c r="AE81" s="20" t="s">
        <v>698</v>
      </c>
      <c r="AF81" s="246" t="s">
        <v>693</v>
      </c>
      <c r="AG81" s="20" t="s">
        <v>696</v>
      </c>
      <c r="AH81" s="20" t="s">
        <v>696</v>
      </c>
      <c r="AI81" s="246">
        <v>42895</v>
      </c>
      <c r="AJ81" s="20"/>
      <c r="AK81" s="20"/>
      <c r="AL81" s="20"/>
      <c r="AM81" s="20"/>
      <c r="AN81" s="246"/>
      <c r="AO81" s="246"/>
      <c r="AP81" s="20"/>
      <c r="AQ81" s="20"/>
      <c r="AR81" s="20"/>
      <c r="AS81" s="663"/>
      <c r="AT81" s="20"/>
      <c r="AU81" s="20"/>
      <c r="AV81" s="20"/>
      <c r="AW81" s="246"/>
      <c r="AX81" s="20"/>
      <c r="AY81" s="20"/>
      <c r="AZ81" s="20"/>
      <c r="BA81" s="20"/>
      <c r="BB81" s="246"/>
      <c r="BC81" s="246"/>
      <c r="BD81" s="20"/>
      <c r="BE81" s="20"/>
      <c r="BF81" s="246"/>
      <c r="BG81" s="20"/>
    </row>
    <row r="82" spans="1:59" s="2" customFormat="1" ht="11.25" x14ac:dyDescent="0.2">
      <c r="A82" s="79" t="s">
        <v>1690</v>
      </c>
      <c r="B82" s="20" t="s">
        <v>333</v>
      </c>
      <c r="C82" s="18"/>
      <c r="D82" s="701"/>
      <c r="E82" s="201" t="s">
        <v>334</v>
      </c>
      <c r="F82" s="669"/>
      <c r="G82" s="73" t="s">
        <v>742</v>
      </c>
      <c r="H82" s="100" t="s">
        <v>774</v>
      </c>
      <c r="I82" s="20"/>
      <c r="J82" s="78" t="s">
        <v>699</v>
      </c>
      <c r="K82" s="173" t="s">
        <v>1617</v>
      </c>
      <c r="L82" s="201" t="s">
        <v>499</v>
      </c>
      <c r="M82" s="20"/>
      <c r="N82" s="25" t="s">
        <v>697</v>
      </c>
      <c r="O82" s="73">
        <v>1</v>
      </c>
      <c r="P82" s="159">
        <v>1</v>
      </c>
      <c r="Q82" s="27" t="s">
        <v>693</v>
      </c>
      <c r="R82" s="73">
        <v>1</v>
      </c>
      <c r="S82" s="424">
        <v>42932</v>
      </c>
      <c r="T82" s="20" t="s">
        <v>675</v>
      </c>
      <c r="U82" s="20" t="s">
        <v>1454</v>
      </c>
      <c r="V82" s="20" t="s">
        <v>1610</v>
      </c>
      <c r="W82" s="693">
        <v>110</v>
      </c>
      <c r="X82" s="693">
        <v>330</v>
      </c>
      <c r="Y82" s="693">
        <v>1320</v>
      </c>
      <c r="Z82" s="94" t="s">
        <v>694</v>
      </c>
      <c r="AA82" s="20"/>
      <c r="AB82" s="20"/>
      <c r="AC82" s="20"/>
      <c r="AD82" s="20"/>
      <c r="AE82" s="20" t="s">
        <v>701</v>
      </c>
      <c r="AF82" s="246" t="s">
        <v>693</v>
      </c>
      <c r="AG82" s="20" t="s">
        <v>696</v>
      </c>
      <c r="AH82" s="20" t="s">
        <v>696</v>
      </c>
      <c r="AI82" s="246">
        <v>42895</v>
      </c>
      <c r="AJ82" s="20"/>
      <c r="AK82" s="20"/>
      <c r="AL82" s="20"/>
      <c r="AM82" s="20"/>
      <c r="AN82" s="246"/>
      <c r="AO82" s="246"/>
      <c r="AP82" s="20"/>
      <c r="AQ82" s="20"/>
      <c r="AR82" s="20"/>
      <c r="AS82" s="663"/>
      <c r="AT82" s="20"/>
      <c r="AU82" s="20"/>
      <c r="AV82" s="20"/>
      <c r="AW82" s="246"/>
      <c r="AX82" s="20"/>
      <c r="AY82" s="20"/>
      <c r="AZ82" s="20"/>
      <c r="BA82" s="20"/>
      <c r="BB82" s="246"/>
      <c r="BC82" s="246"/>
      <c r="BD82" s="20"/>
      <c r="BE82" s="20"/>
      <c r="BF82" s="246"/>
      <c r="BG82" s="20"/>
    </row>
    <row r="83" spans="1:59" s="2" customFormat="1" ht="11.25" x14ac:dyDescent="0.2">
      <c r="A83" s="79" t="s">
        <v>1691</v>
      </c>
      <c r="B83" s="20" t="s">
        <v>333</v>
      </c>
      <c r="C83" s="18"/>
      <c r="D83" s="701" t="s">
        <v>741</v>
      </c>
      <c r="E83" s="201" t="s">
        <v>334</v>
      </c>
      <c r="F83" s="669"/>
      <c r="G83" s="73" t="s">
        <v>742</v>
      </c>
      <c r="H83" s="100" t="s">
        <v>775</v>
      </c>
      <c r="I83" s="20"/>
      <c r="J83" s="78" t="s">
        <v>682</v>
      </c>
      <c r="K83" s="173" t="s">
        <v>1612</v>
      </c>
      <c r="L83" s="201" t="s">
        <v>499</v>
      </c>
      <c r="M83" s="20"/>
      <c r="N83" s="25" t="s">
        <v>678</v>
      </c>
      <c r="O83" s="73">
        <v>1</v>
      </c>
      <c r="P83" s="159">
        <v>1</v>
      </c>
      <c r="Q83" s="27">
        <v>42807</v>
      </c>
      <c r="R83" s="73">
        <v>1</v>
      </c>
      <c r="S83" s="424" t="s">
        <v>703</v>
      </c>
      <c r="T83" s="20" t="s">
        <v>675</v>
      </c>
      <c r="U83" s="20" t="s">
        <v>1454</v>
      </c>
      <c r="V83" s="20" t="s">
        <v>1610</v>
      </c>
      <c r="W83" s="693">
        <v>45</v>
      </c>
      <c r="X83" s="693">
        <v>135</v>
      </c>
      <c r="Y83" s="693">
        <v>540</v>
      </c>
      <c r="Z83" s="94" t="s">
        <v>677</v>
      </c>
      <c r="AA83" s="20"/>
      <c r="AB83" s="20"/>
      <c r="AC83" s="20"/>
      <c r="AD83" s="20"/>
      <c r="AE83" s="20" t="s">
        <v>747</v>
      </c>
      <c r="AF83" s="246">
        <v>42807</v>
      </c>
      <c r="AG83" s="20">
        <v>616763</v>
      </c>
      <c r="AH83" s="20">
        <v>616763</v>
      </c>
      <c r="AI83" s="246">
        <v>42804</v>
      </c>
      <c r="AJ83" s="20"/>
      <c r="AK83" s="20"/>
      <c r="AL83" s="20"/>
      <c r="AM83" s="20"/>
      <c r="AN83" s="246"/>
      <c r="AO83" s="246"/>
      <c r="AP83" s="20"/>
      <c r="AQ83" s="20"/>
      <c r="AR83" s="20"/>
      <c r="AS83" s="663"/>
      <c r="AT83" s="20"/>
      <c r="AU83" s="20"/>
      <c r="AV83" s="20"/>
      <c r="AW83" s="246"/>
      <c r="AX83" s="20"/>
      <c r="AY83" s="20"/>
      <c r="AZ83" s="20"/>
      <c r="BA83" s="20"/>
      <c r="BB83" s="246"/>
      <c r="BC83" s="246"/>
      <c r="BD83" s="20"/>
      <c r="BE83" s="20"/>
      <c r="BF83" s="246"/>
      <c r="BG83" s="20"/>
    </row>
    <row r="84" spans="1:59" s="2" customFormat="1" ht="11.25" x14ac:dyDescent="0.2">
      <c r="A84" s="79" t="s">
        <v>1692</v>
      </c>
      <c r="B84" s="20" t="s">
        <v>333</v>
      </c>
      <c r="C84" s="18"/>
      <c r="D84" s="701" t="s">
        <v>741</v>
      </c>
      <c r="E84" s="201" t="s">
        <v>334</v>
      </c>
      <c r="F84" s="669"/>
      <c r="G84" s="73" t="s">
        <v>742</v>
      </c>
      <c r="H84" s="100" t="s">
        <v>775</v>
      </c>
      <c r="I84" s="20"/>
      <c r="J84" s="78" t="s">
        <v>682</v>
      </c>
      <c r="K84" s="173" t="s">
        <v>1612</v>
      </c>
      <c r="L84" s="201" t="s">
        <v>499</v>
      </c>
      <c r="M84" s="20"/>
      <c r="N84" s="25" t="s">
        <v>678</v>
      </c>
      <c r="O84" s="73">
        <v>1</v>
      </c>
      <c r="P84" s="159">
        <v>1</v>
      </c>
      <c r="Q84" s="27">
        <v>42807</v>
      </c>
      <c r="R84" s="73">
        <v>1</v>
      </c>
      <c r="S84" s="424" t="s">
        <v>703</v>
      </c>
      <c r="T84" s="20" t="s">
        <v>675</v>
      </c>
      <c r="U84" s="20" t="s">
        <v>1454</v>
      </c>
      <c r="V84" s="20" t="s">
        <v>1610</v>
      </c>
      <c r="W84" s="693">
        <v>45</v>
      </c>
      <c r="X84" s="693">
        <v>135</v>
      </c>
      <c r="Y84" s="693">
        <v>540</v>
      </c>
      <c r="Z84" s="94" t="s">
        <v>677</v>
      </c>
      <c r="AA84" s="20"/>
      <c r="AB84" s="20"/>
      <c r="AC84" s="20"/>
      <c r="AD84" s="20"/>
      <c r="AE84" s="20" t="s">
        <v>748</v>
      </c>
      <c r="AF84" s="246">
        <v>42807</v>
      </c>
      <c r="AG84" s="20">
        <v>616765</v>
      </c>
      <c r="AH84" s="20">
        <v>616765</v>
      </c>
      <c r="AI84" s="246">
        <v>42804</v>
      </c>
      <c r="AJ84" s="20"/>
      <c r="AK84" s="20"/>
      <c r="AL84" s="20"/>
      <c r="AM84" s="20"/>
      <c r="AN84" s="246"/>
      <c r="AO84" s="246"/>
      <c r="AP84" s="20"/>
      <c r="AQ84" s="20"/>
      <c r="AR84" s="20"/>
      <c r="AS84" s="663"/>
      <c r="AT84" s="20"/>
      <c r="AU84" s="20"/>
      <c r="AV84" s="20"/>
      <c r="AW84" s="246"/>
      <c r="AX84" s="20"/>
      <c r="AY84" s="20"/>
      <c r="AZ84" s="20"/>
      <c r="BA84" s="20"/>
      <c r="BB84" s="246"/>
      <c r="BC84" s="246"/>
      <c r="BD84" s="20"/>
      <c r="BE84" s="20"/>
      <c r="BF84" s="246"/>
      <c r="BG84" s="20"/>
    </row>
    <row r="85" spans="1:59" s="2" customFormat="1" ht="11.25" x14ac:dyDescent="0.2">
      <c r="A85" s="79" t="s">
        <v>1693</v>
      </c>
      <c r="B85" s="20" t="s">
        <v>333</v>
      </c>
      <c r="C85" s="18"/>
      <c r="D85" s="701"/>
      <c r="E85" s="201" t="s">
        <v>334</v>
      </c>
      <c r="F85" s="669"/>
      <c r="G85" s="73" t="s">
        <v>691</v>
      </c>
      <c r="H85" s="100" t="s">
        <v>776</v>
      </c>
      <c r="I85" s="20"/>
      <c r="J85" s="78" t="s">
        <v>686</v>
      </c>
      <c r="K85" s="173" t="s">
        <v>1474</v>
      </c>
      <c r="L85" s="201" t="s">
        <v>499</v>
      </c>
      <c r="M85" s="20"/>
      <c r="N85" s="25" t="s">
        <v>697</v>
      </c>
      <c r="O85" s="73">
        <v>1</v>
      </c>
      <c r="P85" s="159">
        <v>1</v>
      </c>
      <c r="Q85" s="27" t="s">
        <v>693</v>
      </c>
      <c r="R85" s="73">
        <v>1</v>
      </c>
      <c r="S85" s="424">
        <v>42932</v>
      </c>
      <c r="T85" s="20" t="s">
        <v>675</v>
      </c>
      <c r="U85" s="20" t="s">
        <v>1454</v>
      </c>
      <c r="V85" s="20" t="s">
        <v>1610</v>
      </c>
      <c r="W85" s="693">
        <v>110</v>
      </c>
      <c r="X85" s="693">
        <v>330</v>
      </c>
      <c r="Y85" s="693">
        <v>1320</v>
      </c>
      <c r="Z85" s="94" t="s">
        <v>694</v>
      </c>
      <c r="AA85" s="20"/>
      <c r="AB85" s="20"/>
      <c r="AC85" s="20"/>
      <c r="AD85" s="20"/>
      <c r="AE85" s="20" t="s">
        <v>695</v>
      </c>
      <c r="AF85" s="246" t="s">
        <v>693</v>
      </c>
      <c r="AG85" s="20" t="s">
        <v>696</v>
      </c>
      <c r="AH85" s="20" t="s">
        <v>696</v>
      </c>
      <c r="AI85" s="246">
        <v>42895</v>
      </c>
      <c r="AJ85" s="20"/>
      <c r="AK85" s="20"/>
      <c r="AL85" s="20"/>
      <c r="AM85" s="20"/>
      <c r="AN85" s="246"/>
      <c r="AO85" s="246"/>
      <c r="AP85" s="20"/>
      <c r="AQ85" s="20"/>
      <c r="AR85" s="20"/>
      <c r="AS85" s="663"/>
      <c r="AT85" s="20"/>
      <c r="AU85" s="20"/>
      <c r="AV85" s="20"/>
      <c r="AW85" s="246"/>
      <c r="AX85" s="20"/>
      <c r="AY85" s="20"/>
      <c r="AZ85" s="20"/>
      <c r="BA85" s="20"/>
      <c r="BB85" s="246"/>
      <c r="BC85" s="246"/>
      <c r="BD85" s="20"/>
      <c r="BE85" s="20"/>
      <c r="BF85" s="246"/>
      <c r="BG85" s="20"/>
    </row>
    <row r="86" spans="1:59" s="2" customFormat="1" ht="11.25" x14ac:dyDescent="0.2">
      <c r="A86" s="79" t="s">
        <v>1694</v>
      </c>
      <c r="B86" s="20" t="s">
        <v>333</v>
      </c>
      <c r="C86" s="18"/>
      <c r="D86" s="701"/>
      <c r="E86" s="201" t="s">
        <v>334</v>
      </c>
      <c r="F86" s="669"/>
      <c r="G86" s="73" t="s">
        <v>691</v>
      </c>
      <c r="H86" s="100" t="s">
        <v>776</v>
      </c>
      <c r="I86" s="20"/>
      <c r="J86" s="78" t="s">
        <v>686</v>
      </c>
      <c r="K86" s="173" t="s">
        <v>1474</v>
      </c>
      <c r="L86" s="201" t="s">
        <v>499</v>
      </c>
      <c r="M86" s="20"/>
      <c r="N86" s="25" t="s">
        <v>697</v>
      </c>
      <c r="O86" s="73">
        <v>1</v>
      </c>
      <c r="P86" s="159">
        <v>1</v>
      </c>
      <c r="Q86" s="27" t="s">
        <v>693</v>
      </c>
      <c r="R86" s="73">
        <v>1</v>
      </c>
      <c r="S86" s="424">
        <v>42932</v>
      </c>
      <c r="T86" s="20" t="s">
        <v>675</v>
      </c>
      <c r="U86" s="20" t="s">
        <v>1454</v>
      </c>
      <c r="V86" s="20" t="s">
        <v>1610</v>
      </c>
      <c r="W86" s="693">
        <v>110</v>
      </c>
      <c r="X86" s="693">
        <v>330</v>
      </c>
      <c r="Y86" s="693">
        <v>1320</v>
      </c>
      <c r="Z86" s="94" t="s">
        <v>694</v>
      </c>
      <c r="AA86" s="20"/>
      <c r="AB86" s="20"/>
      <c r="AC86" s="20"/>
      <c r="AD86" s="20"/>
      <c r="AE86" s="20" t="s">
        <v>698</v>
      </c>
      <c r="AF86" s="246" t="s">
        <v>693</v>
      </c>
      <c r="AG86" s="20" t="s">
        <v>696</v>
      </c>
      <c r="AH86" s="20" t="s">
        <v>696</v>
      </c>
      <c r="AI86" s="246">
        <v>42895</v>
      </c>
      <c r="AJ86" s="20"/>
      <c r="AK86" s="20"/>
      <c r="AL86" s="20"/>
      <c r="AM86" s="20"/>
      <c r="AN86" s="246"/>
      <c r="AO86" s="246"/>
      <c r="AP86" s="20"/>
      <c r="AQ86" s="20"/>
      <c r="AR86" s="20"/>
      <c r="AS86" s="663"/>
      <c r="AT86" s="20"/>
      <c r="AU86" s="20"/>
      <c r="AV86" s="20"/>
      <c r="AW86" s="246"/>
      <c r="AX86" s="20"/>
      <c r="AY86" s="20"/>
      <c r="AZ86" s="20"/>
      <c r="BA86" s="20"/>
      <c r="BB86" s="246"/>
      <c r="BC86" s="246"/>
      <c r="BD86" s="20"/>
      <c r="BE86" s="20"/>
      <c r="BF86" s="246"/>
      <c r="BG86" s="20"/>
    </row>
    <row r="87" spans="1:59" s="2" customFormat="1" ht="11.25" x14ac:dyDescent="0.2">
      <c r="A87" s="79" t="s">
        <v>1695</v>
      </c>
      <c r="B87" s="20" t="s">
        <v>333</v>
      </c>
      <c r="C87" s="18"/>
      <c r="D87" s="701"/>
      <c r="E87" s="201" t="s">
        <v>334</v>
      </c>
      <c r="F87" s="669"/>
      <c r="G87" s="73" t="s">
        <v>691</v>
      </c>
      <c r="H87" s="100" t="s">
        <v>776</v>
      </c>
      <c r="I87" s="20"/>
      <c r="J87" s="78" t="s">
        <v>699</v>
      </c>
      <c r="K87" s="173" t="s">
        <v>1617</v>
      </c>
      <c r="L87" s="201" t="s">
        <v>499</v>
      </c>
      <c r="M87" s="20"/>
      <c r="N87" s="25" t="s">
        <v>697</v>
      </c>
      <c r="O87" s="73">
        <v>1</v>
      </c>
      <c r="P87" s="159">
        <v>1</v>
      </c>
      <c r="Q87" s="27" t="s">
        <v>693</v>
      </c>
      <c r="R87" s="73">
        <v>1</v>
      </c>
      <c r="S87" s="424">
        <v>42932</v>
      </c>
      <c r="T87" s="20" t="s">
        <v>675</v>
      </c>
      <c r="U87" s="20" t="s">
        <v>1454</v>
      </c>
      <c r="V87" s="20" t="s">
        <v>1610</v>
      </c>
      <c r="W87" s="693">
        <v>110</v>
      </c>
      <c r="X87" s="693">
        <v>330</v>
      </c>
      <c r="Y87" s="693">
        <v>1320</v>
      </c>
      <c r="Z87" s="94" t="s">
        <v>694</v>
      </c>
      <c r="AA87" s="20"/>
      <c r="AB87" s="20"/>
      <c r="AC87" s="20"/>
      <c r="AD87" s="20"/>
      <c r="AE87" s="20" t="s">
        <v>701</v>
      </c>
      <c r="AF87" s="246" t="s">
        <v>693</v>
      </c>
      <c r="AG87" s="20" t="s">
        <v>696</v>
      </c>
      <c r="AH87" s="20" t="s">
        <v>696</v>
      </c>
      <c r="AI87" s="246">
        <v>42895</v>
      </c>
      <c r="AJ87" s="20"/>
      <c r="AK87" s="20"/>
      <c r="AL87" s="20"/>
      <c r="AM87" s="20"/>
      <c r="AN87" s="246"/>
      <c r="AO87" s="246"/>
      <c r="AP87" s="20"/>
      <c r="AQ87" s="20"/>
      <c r="AR87" s="20"/>
      <c r="AS87" s="663"/>
      <c r="AT87" s="20"/>
      <c r="AU87" s="20"/>
      <c r="AV87" s="20"/>
      <c r="AW87" s="246"/>
      <c r="AX87" s="20"/>
      <c r="AY87" s="20"/>
      <c r="AZ87" s="20"/>
      <c r="BA87" s="20"/>
      <c r="BB87" s="246"/>
      <c r="BC87" s="246"/>
      <c r="BD87" s="20"/>
      <c r="BE87" s="20"/>
      <c r="BF87" s="246"/>
      <c r="BG87" s="20"/>
    </row>
    <row r="88" spans="1:59" s="2" customFormat="1" ht="11.25" x14ac:dyDescent="0.2">
      <c r="A88" s="79" t="s">
        <v>1696</v>
      </c>
      <c r="B88" s="20" t="s">
        <v>333</v>
      </c>
      <c r="C88" s="18"/>
      <c r="D88" s="701" t="s">
        <v>777</v>
      </c>
      <c r="E88" s="201" t="s">
        <v>334</v>
      </c>
      <c r="F88" s="669"/>
      <c r="G88" s="73" t="s">
        <v>691</v>
      </c>
      <c r="H88" s="101" t="s">
        <v>778</v>
      </c>
      <c r="I88" s="20"/>
      <c r="J88" s="78" t="s">
        <v>682</v>
      </c>
      <c r="K88" s="173" t="s">
        <v>1612</v>
      </c>
      <c r="L88" s="201" t="s">
        <v>499</v>
      </c>
      <c r="M88" s="20"/>
      <c r="N88" s="25" t="s">
        <v>678</v>
      </c>
      <c r="O88" s="73">
        <v>1</v>
      </c>
      <c r="P88" s="159">
        <v>1</v>
      </c>
      <c r="Q88" s="27">
        <v>42817</v>
      </c>
      <c r="R88" s="73">
        <v>1</v>
      </c>
      <c r="S88" s="424" t="s">
        <v>779</v>
      </c>
      <c r="T88" s="20" t="s">
        <v>675</v>
      </c>
      <c r="U88" s="20" t="s">
        <v>1454</v>
      </c>
      <c r="V88" s="20" t="s">
        <v>1610</v>
      </c>
      <c r="W88" s="693">
        <v>45</v>
      </c>
      <c r="X88" s="693">
        <v>135</v>
      </c>
      <c r="Y88" s="693">
        <v>540</v>
      </c>
      <c r="Z88" s="94" t="s">
        <v>677</v>
      </c>
      <c r="AA88" s="20"/>
      <c r="AB88" s="20"/>
      <c r="AC88" s="20"/>
      <c r="AD88" s="20"/>
      <c r="AE88" s="20" t="s">
        <v>747</v>
      </c>
      <c r="AF88" s="246">
        <v>42817</v>
      </c>
      <c r="AG88" s="20">
        <v>617062</v>
      </c>
      <c r="AH88" s="20">
        <v>617062</v>
      </c>
      <c r="AI88" s="246">
        <v>42815</v>
      </c>
      <c r="AJ88" s="20"/>
      <c r="AK88" s="20"/>
      <c r="AL88" s="20"/>
      <c r="AM88" s="20"/>
      <c r="AN88" s="246"/>
      <c r="AO88" s="246"/>
      <c r="AP88" s="20"/>
      <c r="AQ88" s="20"/>
      <c r="AR88" s="20"/>
      <c r="AS88" s="663"/>
      <c r="AT88" s="20"/>
      <c r="AU88" s="20"/>
      <c r="AV88" s="20"/>
      <c r="AW88" s="246"/>
      <c r="AX88" s="20"/>
      <c r="AY88" s="20"/>
      <c r="AZ88" s="20"/>
      <c r="BA88" s="20"/>
      <c r="BB88" s="246"/>
      <c r="BC88" s="246"/>
      <c r="BD88" s="20"/>
      <c r="BE88" s="20"/>
      <c r="BF88" s="246"/>
      <c r="BG88" s="20"/>
    </row>
    <row r="89" spans="1:59" s="2" customFormat="1" ht="11.25" x14ac:dyDescent="0.2">
      <c r="A89" s="79" t="s">
        <v>1697</v>
      </c>
      <c r="B89" s="20" t="s">
        <v>333</v>
      </c>
      <c r="C89" s="18"/>
      <c r="D89" s="701" t="s">
        <v>777</v>
      </c>
      <c r="E89" s="201" t="s">
        <v>334</v>
      </c>
      <c r="F89" s="669"/>
      <c r="G89" s="73" t="s">
        <v>691</v>
      </c>
      <c r="H89" s="101" t="s">
        <v>778</v>
      </c>
      <c r="I89" s="20"/>
      <c r="J89" s="78" t="s">
        <v>682</v>
      </c>
      <c r="K89" s="173" t="s">
        <v>1612</v>
      </c>
      <c r="L89" s="201" t="s">
        <v>499</v>
      </c>
      <c r="M89" s="20"/>
      <c r="N89" s="25" t="s">
        <v>678</v>
      </c>
      <c r="O89" s="73">
        <v>1</v>
      </c>
      <c r="P89" s="159">
        <v>1</v>
      </c>
      <c r="Q89" s="27">
        <v>42817</v>
      </c>
      <c r="R89" s="73">
        <v>1</v>
      </c>
      <c r="S89" s="424" t="s">
        <v>779</v>
      </c>
      <c r="T89" s="20" t="s">
        <v>675</v>
      </c>
      <c r="U89" s="20" t="s">
        <v>1454</v>
      </c>
      <c r="V89" s="20" t="s">
        <v>1610</v>
      </c>
      <c r="W89" s="693">
        <v>45</v>
      </c>
      <c r="X89" s="693">
        <v>135</v>
      </c>
      <c r="Y89" s="693">
        <v>540</v>
      </c>
      <c r="Z89" s="94" t="s">
        <v>677</v>
      </c>
      <c r="AA89" s="20"/>
      <c r="AB89" s="20"/>
      <c r="AC89" s="20"/>
      <c r="AD89" s="20"/>
      <c r="AE89" s="20" t="s">
        <v>748</v>
      </c>
      <c r="AF89" s="246">
        <v>42817</v>
      </c>
      <c r="AG89" s="20">
        <v>617064</v>
      </c>
      <c r="AH89" s="20">
        <v>617064</v>
      </c>
      <c r="AI89" s="246">
        <v>42815</v>
      </c>
      <c r="AJ89" s="20"/>
      <c r="AK89" s="20"/>
      <c r="AL89" s="20"/>
      <c r="AM89" s="20"/>
      <c r="AN89" s="246"/>
      <c r="AO89" s="246"/>
      <c r="AP89" s="20"/>
      <c r="AQ89" s="20"/>
      <c r="AR89" s="20"/>
      <c r="AS89" s="663"/>
      <c r="AT89" s="20"/>
      <c r="AU89" s="20"/>
      <c r="AV89" s="20"/>
      <c r="AW89" s="246"/>
      <c r="AX89" s="20"/>
      <c r="AY89" s="20"/>
      <c r="AZ89" s="20"/>
      <c r="BA89" s="20"/>
      <c r="BB89" s="246"/>
      <c r="BC89" s="246"/>
      <c r="BD89" s="20"/>
      <c r="BE89" s="20"/>
      <c r="BF89" s="246"/>
      <c r="BG89" s="20"/>
    </row>
    <row r="90" spans="1:59" s="2" customFormat="1" ht="11.25" x14ac:dyDescent="0.2">
      <c r="A90" s="79" t="s">
        <v>1698</v>
      </c>
      <c r="B90" s="20" t="s">
        <v>333</v>
      </c>
      <c r="C90" s="18"/>
      <c r="D90" s="701" t="s">
        <v>780</v>
      </c>
      <c r="E90" s="201" t="s">
        <v>334</v>
      </c>
      <c r="F90" s="669"/>
      <c r="G90" s="73" t="s">
        <v>213</v>
      </c>
      <c r="H90" s="100" t="s">
        <v>781</v>
      </c>
      <c r="I90" s="20"/>
      <c r="J90" s="78" t="s">
        <v>682</v>
      </c>
      <c r="K90" s="173" t="s">
        <v>1612</v>
      </c>
      <c r="L90" s="201" t="s">
        <v>499</v>
      </c>
      <c r="M90" s="20"/>
      <c r="N90" s="25" t="s">
        <v>678</v>
      </c>
      <c r="O90" s="73">
        <v>1</v>
      </c>
      <c r="P90" s="159">
        <v>1</v>
      </c>
      <c r="Q90" s="27">
        <v>42836</v>
      </c>
      <c r="R90" s="73">
        <v>1</v>
      </c>
      <c r="S90" s="424">
        <v>42859</v>
      </c>
      <c r="T90" s="20" t="s">
        <v>675</v>
      </c>
      <c r="U90" s="20" t="s">
        <v>1454</v>
      </c>
      <c r="V90" s="20" t="s">
        <v>1610</v>
      </c>
      <c r="W90" s="693">
        <v>45</v>
      </c>
      <c r="X90" s="693">
        <v>135</v>
      </c>
      <c r="Y90" s="693">
        <v>540</v>
      </c>
      <c r="Z90" s="94" t="s">
        <v>688</v>
      </c>
      <c r="AA90" s="20"/>
      <c r="AB90" s="20"/>
      <c r="AC90" s="20"/>
      <c r="AD90" s="20"/>
      <c r="AE90" s="20" t="s">
        <v>747</v>
      </c>
      <c r="AF90" s="246">
        <v>42836</v>
      </c>
      <c r="AG90" s="20">
        <v>617542</v>
      </c>
      <c r="AH90" s="20">
        <v>617542</v>
      </c>
      <c r="AI90" s="246">
        <v>42835</v>
      </c>
      <c r="AJ90" s="20"/>
      <c r="AK90" s="20"/>
      <c r="AL90" s="20"/>
      <c r="AM90" s="20"/>
      <c r="AN90" s="246"/>
      <c r="AO90" s="246"/>
      <c r="AP90" s="20"/>
      <c r="AQ90" s="20"/>
      <c r="AR90" s="20"/>
      <c r="AS90" s="663"/>
      <c r="AT90" s="20"/>
      <c r="AU90" s="20"/>
      <c r="AV90" s="20"/>
      <c r="AW90" s="246"/>
      <c r="AX90" s="20"/>
      <c r="AY90" s="20"/>
      <c r="AZ90" s="20"/>
      <c r="BA90" s="20"/>
      <c r="BB90" s="246"/>
      <c r="BC90" s="246"/>
      <c r="BD90" s="20"/>
      <c r="BE90" s="20"/>
      <c r="BF90" s="246"/>
      <c r="BG90" s="20"/>
    </row>
    <row r="91" spans="1:59" s="2" customFormat="1" ht="11.25" x14ac:dyDescent="0.2">
      <c r="A91" s="79" t="s">
        <v>1699</v>
      </c>
      <c r="B91" s="20" t="s">
        <v>333</v>
      </c>
      <c r="C91" s="18"/>
      <c r="D91" s="701" t="s">
        <v>780</v>
      </c>
      <c r="E91" s="201" t="s">
        <v>334</v>
      </c>
      <c r="F91" s="669"/>
      <c r="G91" s="73" t="s">
        <v>213</v>
      </c>
      <c r="H91" s="100" t="s">
        <v>781</v>
      </c>
      <c r="I91" s="20"/>
      <c r="J91" s="78" t="s">
        <v>682</v>
      </c>
      <c r="K91" s="173" t="s">
        <v>1612</v>
      </c>
      <c r="L91" s="201" t="s">
        <v>499</v>
      </c>
      <c r="M91" s="20"/>
      <c r="N91" s="25" t="s">
        <v>678</v>
      </c>
      <c r="O91" s="73">
        <v>1</v>
      </c>
      <c r="P91" s="159">
        <v>1</v>
      </c>
      <c r="Q91" s="27">
        <v>42836</v>
      </c>
      <c r="R91" s="73">
        <v>1</v>
      </c>
      <c r="S91" s="424">
        <v>42859</v>
      </c>
      <c r="T91" s="20" t="s">
        <v>675</v>
      </c>
      <c r="U91" s="20" t="s">
        <v>1454</v>
      </c>
      <c r="V91" s="20" t="s">
        <v>1610</v>
      </c>
      <c r="W91" s="693">
        <v>45</v>
      </c>
      <c r="X91" s="693">
        <v>135</v>
      </c>
      <c r="Y91" s="693">
        <v>540</v>
      </c>
      <c r="Z91" s="94" t="s">
        <v>688</v>
      </c>
      <c r="AA91" s="20"/>
      <c r="AB91" s="20"/>
      <c r="AC91" s="20"/>
      <c r="AD91" s="20"/>
      <c r="AE91" s="20" t="s">
        <v>748</v>
      </c>
      <c r="AF91" s="246">
        <v>42836</v>
      </c>
      <c r="AG91" s="20">
        <v>617543</v>
      </c>
      <c r="AH91" s="20">
        <v>617543</v>
      </c>
      <c r="AI91" s="246">
        <v>42835</v>
      </c>
      <c r="AJ91" s="20"/>
      <c r="AK91" s="20"/>
      <c r="AL91" s="20"/>
      <c r="AM91" s="20"/>
      <c r="AN91" s="246"/>
      <c r="AO91" s="246"/>
      <c r="AP91" s="20"/>
      <c r="AQ91" s="20"/>
      <c r="AR91" s="20"/>
      <c r="AS91" s="663"/>
      <c r="AT91" s="20"/>
      <c r="AU91" s="20"/>
      <c r="AV91" s="20"/>
      <c r="AW91" s="246"/>
      <c r="AX91" s="20"/>
      <c r="AY91" s="20"/>
      <c r="AZ91" s="20"/>
      <c r="BA91" s="20"/>
      <c r="BB91" s="246"/>
      <c r="BC91" s="246"/>
      <c r="BD91" s="20"/>
      <c r="BE91" s="20"/>
      <c r="BF91" s="246"/>
      <c r="BG91" s="20"/>
    </row>
    <row r="92" spans="1:59" s="2" customFormat="1" ht="11.25" x14ac:dyDescent="0.2">
      <c r="A92" s="79" t="s">
        <v>1700</v>
      </c>
      <c r="B92" s="20" t="s">
        <v>333</v>
      </c>
      <c r="C92" s="18"/>
      <c r="D92" s="701" t="s">
        <v>782</v>
      </c>
      <c r="E92" s="201" t="s">
        <v>334</v>
      </c>
      <c r="F92" s="669"/>
      <c r="G92" s="73" t="s">
        <v>213</v>
      </c>
      <c r="H92" s="100" t="s">
        <v>783</v>
      </c>
      <c r="I92" s="20"/>
      <c r="J92" s="78" t="s">
        <v>682</v>
      </c>
      <c r="K92" s="173" t="s">
        <v>1612</v>
      </c>
      <c r="L92" s="201" t="s">
        <v>499</v>
      </c>
      <c r="M92" s="20"/>
      <c r="N92" s="25" t="s">
        <v>678</v>
      </c>
      <c r="O92" s="73">
        <v>1</v>
      </c>
      <c r="P92" s="159">
        <v>1</v>
      </c>
      <c r="Q92" s="27">
        <v>42836</v>
      </c>
      <c r="R92" s="73">
        <v>1</v>
      </c>
      <c r="S92" s="424">
        <v>42858</v>
      </c>
      <c r="T92" s="20" t="s">
        <v>675</v>
      </c>
      <c r="U92" s="20" t="s">
        <v>1454</v>
      </c>
      <c r="V92" s="20" t="s">
        <v>1610</v>
      </c>
      <c r="W92" s="693">
        <v>45</v>
      </c>
      <c r="X92" s="693">
        <v>135</v>
      </c>
      <c r="Y92" s="693">
        <v>540</v>
      </c>
      <c r="Z92" s="94" t="s">
        <v>688</v>
      </c>
      <c r="AA92" s="20"/>
      <c r="AB92" s="20"/>
      <c r="AC92" s="20"/>
      <c r="AD92" s="20"/>
      <c r="AE92" s="20" t="s">
        <v>784</v>
      </c>
      <c r="AF92" s="246">
        <v>42836</v>
      </c>
      <c r="AG92" s="20">
        <v>617549</v>
      </c>
      <c r="AH92" s="20">
        <v>617549</v>
      </c>
      <c r="AI92" s="246">
        <v>42835</v>
      </c>
      <c r="AJ92" s="20"/>
      <c r="AK92" s="20"/>
      <c r="AL92" s="20"/>
      <c r="AM92" s="20"/>
      <c r="AN92" s="246"/>
      <c r="AO92" s="246"/>
      <c r="AP92" s="20"/>
      <c r="AQ92" s="20"/>
      <c r="AR92" s="20"/>
      <c r="AS92" s="663"/>
      <c r="AT92" s="20"/>
      <c r="AU92" s="20"/>
      <c r="AV92" s="20"/>
      <c r="AW92" s="246"/>
      <c r="AX92" s="20"/>
      <c r="AY92" s="20"/>
      <c r="AZ92" s="20"/>
      <c r="BA92" s="20"/>
      <c r="BB92" s="246"/>
      <c r="BC92" s="246"/>
      <c r="BD92" s="20"/>
      <c r="BE92" s="20"/>
      <c r="BF92" s="246"/>
      <c r="BG92" s="20"/>
    </row>
    <row r="93" spans="1:59" s="2" customFormat="1" ht="11.25" x14ac:dyDescent="0.2">
      <c r="A93" s="79" t="s">
        <v>1701</v>
      </c>
      <c r="B93" s="20" t="s">
        <v>333</v>
      </c>
      <c r="C93" s="18"/>
      <c r="D93" s="701"/>
      <c r="E93" s="201" t="s">
        <v>334</v>
      </c>
      <c r="F93" s="669"/>
      <c r="G93" s="73" t="s">
        <v>691</v>
      </c>
      <c r="H93" s="100" t="s">
        <v>785</v>
      </c>
      <c r="I93" s="20"/>
      <c r="J93" s="78" t="s">
        <v>686</v>
      </c>
      <c r="K93" s="173" t="s">
        <v>1474</v>
      </c>
      <c r="L93" s="201" t="s">
        <v>499</v>
      </c>
      <c r="M93" s="20"/>
      <c r="N93" s="25" t="s">
        <v>697</v>
      </c>
      <c r="O93" s="73">
        <v>1</v>
      </c>
      <c r="P93" s="159">
        <v>1</v>
      </c>
      <c r="Q93" s="27" t="s">
        <v>693</v>
      </c>
      <c r="R93" s="73">
        <v>1</v>
      </c>
      <c r="S93" s="424">
        <v>42932</v>
      </c>
      <c r="T93" s="20" t="s">
        <v>675</v>
      </c>
      <c r="U93" s="20" t="s">
        <v>1454</v>
      </c>
      <c r="V93" s="20" t="s">
        <v>1610</v>
      </c>
      <c r="W93" s="693">
        <v>110</v>
      </c>
      <c r="X93" s="693">
        <v>330</v>
      </c>
      <c r="Y93" s="693">
        <v>1320</v>
      </c>
      <c r="Z93" s="94" t="s">
        <v>694</v>
      </c>
      <c r="AA93" s="20"/>
      <c r="AB93" s="20"/>
      <c r="AC93" s="20"/>
      <c r="AD93" s="20"/>
      <c r="AE93" s="20" t="s">
        <v>695</v>
      </c>
      <c r="AF93" s="246" t="s">
        <v>693</v>
      </c>
      <c r="AG93" s="20" t="s">
        <v>696</v>
      </c>
      <c r="AH93" s="20" t="s">
        <v>696</v>
      </c>
      <c r="AI93" s="246">
        <v>42895</v>
      </c>
      <c r="AJ93" s="20"/>
      <c r="AK93" s="20"/>
      <c r="AL93" s="20"/>
      <c r="AM93" s="20"/>
      <c r="AN93" s="246"/>
      <c r="AO93" s="246"/>
      <c r="AP93" s="20"/>
      <c r="AQ93" s="20"/>
      <c r="AR93" s="20"/>
      <c r="AS93" s="663"/>
      <c r="AT93" s="20"/>
      <c r="AU93" s="20"/>
      <c r="AV93" s="20"/>
      <c r="AW93" s="246"/>
      <c r="AX93" s="20"/>
      <c r="AY93" s="20"/>
      <c r="AZ93" s="20"/>
      <c r="BA93" s="20"/>
      <c r="BB93" s="246"/>
      <c r="BC93" s="246"/>
      <c r="BD93" s="20"/>
      <c r="BE93" s="20"/>
      <c r="BF93" s="246"/>
      <c r="BG93" s="20"/>
    </row>
    <row r="94" spans="1:59" s="2" customFormat="1" ht="11.25" x14ac:dyDescent="0.2">
      <c r="A94" s="79" t="s">
        <v>1702</v>
      </c>
      <c r="B94" s="20" t="s">
        <v>333</v>
      </c>
      <c r="C94" s="18"/>
      <c r="D94" s="701"/>
      <c r="E94" s="201" t="s">
        <v>334</v>
      </c>
      <c r="F94" s="669"/>
      <c r="G94" s="73" t="s">
        <v>691</v>
      </c>
      <c r="H94" s="100" t="s">
        <v>785</v>
      </c>
      <c r="I94" s="20"/>
      <c r="J94" s="78" t="s">
        <v>686</v>
      </c>
      <c r="K94" s="173" t="s">
        <v>1474</v>
      </c>
      <c r="L94" s="201" t="s">
        <v>499</v>
      </c>
      <c r="M94" s="20"/>
      <c r="N94" s="25" t="s">
        <v>697</v>
      </c>
      <c r="O94" s="73">
        <v>1</v>
      </c>
      <c r="P94" s="159">
        <v>1</v>
      </c>
      <c r="Q94" s="27" t="s">
        <v>693</v>
      </c>
      <c r="R94" s="73">
        <v>1</v>
      </c>
      <c r="S94" s="424">
        <v>42932</v>
      </c>
      <c r="T94" s="20" t="s">
        <v>675</v>
      </c>
      <c r="U94" s="20" t="s">
        <v>1454</v>
      </c>
      <c r="V94" s="20" t="s">
        <v>1610</v>
      </c>
      <c r="W94" s="693">
        <v>110</v>
      </c>
      <c r="X94" s="693">
        <v>330</v>
      </c>
      <c r="Y94" s="693">
        <v>1320</v>
      </c>
      <c r="Z94" s="94" t="s">
        <v>694</v>
      </c>
      <c r="AA94" s="20"/>
      <c r="AB94" s="20"/>
      <c r="AC94" s="20"/>
      <c r="AD94" s="20"/>
      <c r="AE94" s="20" t="s">
        <v>698</v>
      </c>
      <c r="AF94" s="246" t="s">
        <v>693</v>
      </c>
      <c r="AG94" s="20" t="s">
        <v>696</v>
      </c>
      <c r="AH94" s="20" t="s">
        <v>696</v>
      </c>
      <c r="AI94" s="246">
        <v>42895</v>
      </c>
      <c r="AJ94" s="20"/>
      <c r="AK94" s="20"/>
      <c r="AL94" s="20"/>
      <c r="AM94" s="20"/>
      <c r="AN94" s="246"/>
      <c r="AO94" s="246"/>
      <c r="AP94" s="20"/>
      <c r="AQ94" s="20"/>
      <c r="AR94" s="20"/>
      <c r="AS94" s="663"/>
      <c r="AT94" s="20"/>
      <c r="AU94" s="20"/>
      <c r="AV94" s="20"/>
      <c r="AW94" s="246"/>
      <c r="AX94" s="20"/>
      <c r="AY94" s="20"/>
      <c r="AZ94" s="20"/>
      <c r="BA94" s="20"/>
      <c r="BB94" s="246"/>
      <c r="BC94" s="246"/>
      <c r="BD94" s="20"/>
      <c r="BE94" s="20"/>
      <c r="BF94" s="246"/>
      <c r="BG94" s="20"/>
    </row>
    <row r="95" spans="1:59" s="2" customFormat="1" ht="11.25" x14ac:dyDescent="0.2">
      <c r="A95" s="79" t="s">
        <v>1703</v>
      </c>
      <c r="B95" s="20" t="s">
        <v>333</v>
      </c>
      <c r="C95" s="18"/>
      <c r="D95" s="701"/>
      <c r="E95" s="201" t="s">
        <v>334</v>
      </c>
      <c r="F95" s="669"/>
      <c r="G95" s="73" t="s">
        <v>691</v>
      </c>
      <c r="H95" s="100" t="s">
        <v>785</v>
      </c>
      <c r="I95" s="20"/>
      <c r="J95" s="78" t="s">
        <v>699</v>
      </c>
      <c r="K95" s="173" t="s">
        <v>1617</v>
      </c>
      <c r="L95" s="201" t="s">
        <v>499</v>
      </c>
      <c r="M95" s="20"/>
      <c r="N95" s="25" t="s">
        <v>697</v>
      </c>
      <c r="O95" s="73">
        <v>1</v>
      </c>
      <c r="P95" s="159">
        <v>1</v>
      </c>
      <c r="Q95" s="27" t="s">
        <v>693</v>
      </c>
      <c r="R95" s="73">
        <v>1</v>
      </c>
      <c r="S95" s="424">
        <v>42932</v>
      </c>
      <c r="T95" s="20" t="s">
        <v>675</v>
      </c>
      <c r="U95" s="20" t="s">
        <v>1454</v>
      </c>
      <c r="V95" s="20" t="s">
        <v>1610</v>
      </c>
      <c r="W95" s="693">
        <v>110</v>
      </c>
      <c r="X95" s="693">
        <v>330</v>
      </c>
      <c r="Y95" s="693">
        <v>1320</v>
      </c>
      <c r="Z95" s="94" t="s">
        <v>694</v>
      </c>
      <c r="AA95" s="20"/>
      <c r="AB95" s="20"/>
      <c r="AC95" s="20"/>
      <c r="AD95" s="20"/>
      <c r="AE95" s="20" t="s">
        <v>701</v>
      </c>
      <c r="AF95" s="246" t="s">
        <v>693</v>
      </c>
      <c r="AG95" s="20" t="s">
        <v>696</v>
      </c>
      <c r="AH95" s="20" t="s">
        <v>696</v>
      </c>
      <c r="AI95" s="246">
        <v>42895</v>
      </c>
      <c r="AJ95" s="20"/>
      <c r="AK95" s="20"/>
      <c r="AL95" s="20"/>
      <c r="AM95" s="20"/>
      <c r="AN95" s="246"/>
      <c r="AO95" s="246"/>
      <c r="AP95" s="20"/>
      <c r="AQ95" s="20"/>
      <c r="AR95" s="20"/>
      <c r="AS95" s="663"/>
      <c r="AT95" s="20"/>
      <c r="AU95" s="20"/>
      <c r="AV95" s="20"/>
      <c r="AW95" s="246"/>
      <c r="AX95" s="20"/>
      <c r="AY95" s="20"/>
      <c r="AZ95" s="20"/>
      <c r="BA95" s="20"/>
      <c r="BB95" s="246"/>
      <c r="BC95" s="246"/>
      <c r="BD95" s="20"/>
      <c r="BE95" s="20"/>
      <c r="BF95" s="246"/>
      <c r="BG95" s="20"/>
    </row>
    <row r="96" spans="1:59" s="2" customFormat="1" ht="11.25" x14ac:dyDescent="0.2">
      <c r="A96" s="79" t="s">
        <v>1704</v>
      </c>
      <c r="B96" s="20" t="s">
        <v>333</v>
      </c>
      <c r="C96" s="18"/>
      <c r="D96" s="701" t="s">
        <v>741</v>
      </c>
      <c r="E96" s="201" t="s">
        <v>334</v>
      </c>
      <c r="F96" s="669"/>
      <c r="G96" s="73" t="s">
        <v>742</v>
      </c>
      <c r="H96" s="101" t="s">
        <v>786</v>
      </c>
      <c r="I96" s="20"/>
      <c r="J96" s="78" t="s">
        <v>686</v>
      </c>
      <c r="K96" s="173" t="s">
        <v>1474</v>
      </c>
      <c r="L96" s="201" t="s">
        <v>499</v>
      </c>
      <c r="M96" s="20"/>
      <c r="N96" s="25" t="s">
        <v>764</v>
      </c>
      <c r="O96" s="73">
        <v>1</v>
      </c>
      <c r="P96" s="159">
        <v>1</v>
      </c>
      <c r="Q96" s="27" t="s">
        <v>787</v>
      </c>
      <c r="R96" s="73">
        <v>1</v>
      </c>
      <c r="S96" s="424" t="s">
        <v>762</v>
      </c>
      <c r="T96" s="20" t="s">
        <v>675</v>
      </c>
      <c r="U96" s="20" t="s">
        <v>1454</v>
      </c>
      <c r="V96" s="20" t="s">
        <v>1610</v>
      </c>
      <c r="W96" s="693">
        <v>110</v>
      </c>
      <c r="X96" s="693">
        <v>330</v>
      </c>
      <c r="Y96" s="693">
        <v>1320</v>
      </c>
      <c r="Z96" s="94" t="s">
        <v>688</v>
      </c>
      <c r="AA96" s="20"/>
      <c r="AB96" s="20"/>
      <c r="AC96" s="20"/>
      <c r="AD96" s="20"/>
      <c r="AE96" s="20" t="s">
        <v>745</v>
      </c>
      <c r="AF96" s="246" t="s">
        <v>787</v>
      </c>
      <c r="AG96" s="20">
        <v>617260</v>
      </c>
      <c r="AH96" s="20">
        <v>617260</v>
      </c>
      <c r="AI96" s="246">
        <v>42822</v>
      </c>
      <c r="AJ96" s="20"/>
      <c r="AK96" s="20"/>
      <c r="AL96" s="20"/>
      <c r="AM96" s="20"/>
      <c r="AN96" s="246"/>
      <c r="AO96" s="246"/>
      <c r="AP96" s="20"/>
      <c r="AQ96" s="20"/>
      <c r="AR96" s="20"/>
      <c r="AS96" s="663"/>
      <c r="AT96" s="20"/>
      <c r="AU96" s="20"/>
      <c r="AV96" s="20"/>
      <c r="AW96" s="246"/>
      <c r="AX96" s="20"/>
      <c r="AY96" s="20"/>
      <c r="AZ96" s="20"/>
      <c r="BA96" s="20"/>
      <c r="BB96" s="246"/>
      <c r="BC96" s="246"/>
      <c r="BD96" s="20"/>
      <c r="BE96" s="20"/>
      <c r="BF96" s="246"/>
      <c r="BG96" s="20"/>
    </row>
    <row r="97" spans="1:59" s="2" customFormat="1" ht="11.25" x14ac:dyDescent="0.2">
      <c r="A97" s="79" t="s">
        <v>1705</v>
      </c>
      <c r="B97" s="20" t="s">
        <v>333</v>
      </c>
      <c r="C97" s="18"/>
      <c r="D97" s="701" t="s">
        <v>741</v>
      </c>
      <c r="E97" s="201" t="s">
        <v>334</v>
      </c>
      <c r="F97" s="669"/>
      <c r="G97" s="73" t="s">
        <v>742</v>
      </c>
      <c r="H97" s="101" t="s">
        <v>788</v>
      </c>
      <c r="I97" s="20"/>
      <c r="J97" s="78" t="s">
        <v>686</v>
      </c>
      <c r="K97" s="173" t="s">
        <v>1474</v>
      </c>
      <c r="L97" s="201" t="s">
        <v>499</v>
      </c>
      <c r="M97" s="20"/>
      <c r="N97" s="25" t="s">
        <v>764</v>
      </c>
      <c r="O97" s="73">
        <v>1</v>
      </c>
      <c r="P97" s="159">
        <v>1</v>
      </c>
      <c r="Q97" s="27" t="s">
        <v>787</v>
      </c>
      <c r="R97" s="73">
        <v>1</v>
      </c>
      <c r="S97" s="424" t="s">
        <v>762</v>
      </c>
      <c r="T97" s="20" t="s">
        <v>675</v>
      </c>
      <c r="U97" s="20" t="s">
        <v>1454</v>
      </c>
      <c r="V97" s="20" t="s">
        <v>1610</v>
      </c>
      <c r="W97" s="693">
        <v>110</v>
      </c>
      <c r="X97" s="693">
        <v>330</v>
      </c>
      <c r="Y97" s="693">
        <v>1320</v>
      </c>
      <c r="Z97" s="94" t="s">
        <v>688</v>
      </c>
      <c r="AA97" s="20"/>
      <c r="AB97" s="20"/>
      <c r="AC97" s="20"/>
      <c r="AD97" s="20"/>
      <c r="AE97" s="20" t="s">
        <v>745</v>
      </c>
      <c r="AF97" s="246" t="s">
        <v>787</v>
      </c>
      <c r="AG97" s="20">
        <v>617260</v>
      </c>
      <c r="AH97" s="20">
        <v>617260</v>
      </c>
      <c r="AI97" s="246">
        <v>42822</v>
      </c>
      <c r="AJ97" s="20"/>
      <c r="AK97" s="20"/>
      <c r="AL97" s="20"/>
      <c r="AM97" s="20"/>
      <c r="AN97" s="246"/>
      <c r="AO97" s="246"/>
      <c r="AP97" s="20"/>
      <c r="AQ97" s="20"/>
      <c r="AR97" s="20"/>
      <c r="AS97" s="663"/>
      <c r="AT97" s="20"/>
      <c r="AU97" s="20"/>
      <c r="AV97" s="20"/>
      <c r="AW97" s="246"/>
      <c r="AX97" s="20"/>
      <c r="AY97" s="20"/>
      <c r="AZ97" s="20"/>
      <c r="BA97" s="20"/>
      <c r="BB97" s="246"/>
      <c r="BC97" s="246"/>
      <c r="BD97" s="20"/>
      <c r="BE97" s="20"/>
      <c r="BF97" s="246"/>
      <c r="BG97" s="20"/>
    </row>
    <row r="98" spans="1:59" s="2" customFormat="1" ht="11.25" x14ac:dyDescent="0.2">
      <c r="A98" s="79" t="s">
        <v>1706</v>
      </c>
      <c r="B98" s="20" t="s">
        <v>333</v>
      </c>
      <c r="C98" s="18"/>
      <c r="D98" s="701"/>
      <c r="E98" s="201" t="s">
        <v>334</v>
      </c>
      <c r="F98" s="669"/>
      <c r="G98" s="73" t="s">
        <v>691</v>
      </c>
      <c r="H98" s="100" t="s">
        <v>789</v>
      </c>
      <c r="I98" s="20"/>
      <c r="J98" s="78" t="s">
        <v>686</v>
      </c>
      <c r="K98" s="173" t="s">
        <v>1474</v>
      </c>
      <c r="L98" s="201" t="s">
        <v>499</v>
      </c>
      <c r="M98" s="20"/>
      <c r="N98" s="25" t="s">
        <v>697</v>
      </c>
      <c r="O98" s="73">
        <v>1</v>
      </c>
      <c r="P98" s="159">
        <v>1</v>
      </c>
      <c r="Q98" s="27" t="s">
        <v>693</v>
      </c>
      <c r="R98" s="73">
        <v>1</v>
      </c>
      <c r="S98" s="424">
        <v>42932</v>
      </c>
      <c r="T98" s="20" t="s">
        <v>675</v>
      </c>
      <c r="U98" s="20" t="s">
        <v>1454</v>
      </c>
      <c r="V98" s="20" t="s">
        <v>1610</v>
      </c>
      <c r="W98" s="693">
        <v>110</v>
      </c>
      <c r="X98" s="693">
        <v>330</v>
      </c>
      <c r="Y98" s="693">
        <v>1320</v>
      </c>
      <c r="Z98" s="94" t="s">
        <v>694</v>
      </c>
      <c r="AA98" s="20"/>
      <c r="AB98" s="20"/>
      <c r="AC98" s="20"/>
      <c r="AD98" s="20"/>
      <c r="AE98" s="20" t="s">
        <v>695</v>
      </c>
      <c r="AF98" s="246" t="s">
        <v>693</v>
      </c>
      <c r="AG98" s="20" t="s">
        <v>696</v>
      </c>
      <c r="AH98" s="20" t="s">
        <v>696</v>
      </c>
      <c r="AI98" s="246">
        <v>42895</v>
      </c>
      <c r="AJ98" s="20"/>
      <c r="AK98" s="20"/>
      <c r="AL98" s="20"/>
      <c r="AM98" s="20"/>
      <c r="AN98" s="246"/>
      <c r="AO98" s="246"/>
      <c r="AP98" s="20"/>
      <c r="AQ98" s="20"/>
      <c r="AR98" s="20"/>
      <c r="AS98" s="663"/>
      <c r="AT98" s="20"/>
      <c r="AU98" s="20"/>
      <c r="AV98" s="20"/>
      <c r="AW98" s="246"/>
      <c r="AX98" s="20"/>
      <c r="AY98" s="20"/>
      <c r="AZ98" s="20"/>
      <c r="BA98" s="20"/>
      <c r="BB98" s="246"/>
      <c r="BC98" s="246"/>
      <c r="BD98" s="20"/>
      <c r="BE98" s="20"/>
      <c r="BF98" s="246"/>
      <c r="BG98" s="20"/>
    </row>
    <row r="99" spans="1:59" s="2" customFormat="1" ht="11.25" x14ac:dyDescent="0.2">
      <c r="A99" s="79" t="s">
        <v>1707</v>
      </c>
      <c r="B99" s="20" t="s">
        <v>333</v>
      </c>
      <c r="C99" s="18"/>
      <c r="D99" s="701"/>
      <c r="E99" s="201" t="s">
        <v>334</v>
      </c>
      <c r="F99" s="669"/>
      <c r="G99" s="73" t="s">
        <v>691</v>
      </c>
      <c r="H99" s="100" t="s">
        <v>789</v>
      </c>
      <c r="I99" s="20"/>
      <c r="J99" s="78" t="s">
        <v>686</v>
      </c>
      <c r="K99" s="173" t="s">
        <v>1474</v>
      </c>
      <c r="L99" s="201" t="s">
        <v>499</v>
      </c>
      <c r="M99" s="20"/>
      <c r="N99" s="25" t="s">
        <v>697</v>
      </c>
      <c r="O99" s="73">
        <v>1</v>
      </c>
      <c r="P99" s="159">
        <v>1</v>
      </c>
      <c r="Q99" s="27" t="s">
        <v>693</v>
      </c>
      <c r="R99" s="73">
        <v>1</v>
      </c>
      <c r="S99" s="424">
        <v>42932</v>
      </c>
      <c r="T99" s="20" t="s">
        <v>675</v>
      </c>
      <c r="U99" s="20" t="s">
        <v>1454</v>
      </c>
      <c r="V99" s="20" t="s">
        <v>1610</v>
      </c>
      <c r="W99" s="693">
        <v>110</v>
      </c>
      <c r="X99" s="693">
        <v>330</v>
      </c>
      <c r="Y99" s="693">
        <v>1320</v>
      </c>
      <c r="Z99" s="94" t="s">
        <v>694</v>
      </c>
      <c r="AA99" s="20"/>
      <c r="AB99" s="20"/>
      <c r="AC99" s="20"/>
      <c r="AD99" s="20"/>
      <c r="AE99" s="20" t="s">
        <v>698</v>
      </c>
      <c r="AF99" s="246" t="s">
        <v>693</v>
      </c>
      <c r="AG99" s="20" t="s">
        <v>696</v>
      </c>
      <c r="AH99" s="20" t="s">
        <v>696</v>
      </c>
      <c r="AI99" s="246">
        <v>42895</v>
      </c>
      <c r="AJ99" s="20"/>
      <c r="AK99" s="20"/>
      <c r="AL99" s="20"/>
      <c r="AM99" s="20"/>
      <c r="AN99" s="246"/>
      <c r="AO99" s="246"/>
      <c r="AP99" s="20"/>
      <c r="AQ99" s="20"/>
      <c r="AR99" s="20"/>
      <c r="AS99" s="663"/>
      <c r="AT99" s="20"/>
      <c r="AU99" s="20"/>
      <c r="AV99" s="20"/>
      <c r="AW99" s="246"/>
      <c r="AX99" s="20"/>
      <c r="AY99" s="20"/>
      <c r="AZ99" s="20"/>
      <c r="BA99" s="20"/>
      <c r="BB99" s="246"/>
      <c r="BC99" s="246"/>
      <c r="BD99" s="20"/>
      <c r="BE99" s="20"/>
      <c r="BF99" s="246"/>
      <c r="BG99" s="20"/>
    </row>
    <row r="100" spans="1:59" s="2" customFormat="1" ht="11.25" x14ac:dyDescent="0.2">
      <c r="A100" s="79" t="s">
        <v>1708</v>
      </c>
      <c r="B100" s="20" t="s">
        <v>333</v>
      </c>
      <c r="C100" s="18"/>
      <c r="D100" s="701"/>
      <c r="E100" s="201" t="s">
        <v>334</v>
      </c>
      <c r="F100" s="669"/>
      <c r="G100" s="73" t="s">
        <v>691</v>
      </c>
      <c r="H100" s="100" t="s">
        <v>789</v>
      </c>
      <c r="I100" s="20"/>
      <c r="J100" s="78" t="s">
        <v>699</v>
      </c>
      <c r="K100" s="173" t="s">
        <v>1617</v>
      </c>
      <c r="L100" s="201" t="s">
        <v>499</v>
      </c>
      <c r="M100" s="20"/>
      <c r="N100" s="25" t="s">
        <v>697</v>
      </c>
      <c r="O100" s="73">
        <v>1</v>
      </c>
      <c r="P100" s="159">
        <v>1</v>
      </c>
      <c r="Q100" s="27" t="s">
        <v>693</v>
      </c>
      <c r="R100" s="73">
        <v>1</v>
      </c>
      <c r="S100" s="424">
        <v>42932</v>
      </c>
      <c r="T100" s="20" t="s">
        <v>675</v>
      </c>
      <c r="U100" s="20" t="s">
        <v>1454</v>
      </c>
      <c r="V100" s="20" t="s">
        <v>1610</v>
      </c>
      <c r="W100" s="693">
        <v>110</v>
      </c>
      <c r="X100" s="693">
        <v>330</v>
      </c>
      <c r="Y100" s="693">
        <v>1320</v>
      </c>
      <c r="Z100" s="94" t="s">
        <v>694</v>
      </c>
      <c r="AA100" s="20"/>
      <c r="AB100" s="20"/>
      <c r="AC100" s="20"/>
      <c r="AD100" s="20"/>
      <c r="AE100" s="20" t="s">
        <v>701</v>
      </c>
      <c r="AF100" s="246" t="s">
        <v>693</v>
      </c>
      <c r="AG100" s="20" t="s">
        <v>696</v>
      </c>
      <c r="AH100" s="20" t="s">
        <v>696</v>
      </c>
      <c r="AI100" s="246">
        <v>42895</v>
      </c>
      <c r="AJ100" s="20"/>
      <c r="AK100" s="20"/>
      <c r="AL100" s="20"/>
      <c r="AM100" s="20"/>
      <c r="AN100" s="246"/>
      <c r="AO100" s="246"/>
      <c r="AP100" s="20"/>
      <c r="AQ100" s="20"/>
      <c r="AR100" s="20"/>
      <c r="AS100" s="663"/>
      <c r="AT100" s="20"/>
      <c r="AU100" s="20"/>
      <c r="AV100" s="20"/>
      <c r="AW100" s="246"/>
      <c r="AX100" s="20"/>
      <c r="AY100" s="20"/>
      <c r="AZ100" s="20"/>
      <c r="BA100" s="20"/>
      <c r="BB100" s="246"/>
      <c r="BC100" s="246"/>
      <c r="BD100" s="20"/>
      <c r="BE100" s="20"/>
      <c r="BF100" s="246"/>
      <c r="BG100" s="20"/>
    </row>
    <row r="101" spans="1:59" s="2" customFormat="1" ht="11.25" x14ac:dyDescent="0.2">
      <c r="A101" s="79" t="s">
        <v>1709</v>
      </c>
      <c r="B101" s="20" t="s">
        <v>333</v>
      </c>
      <c r="C101" s="18"/>
      <c r="D101" s="701" t="s">
        <v>741</v>
      </c>
      <c r="E101" s="201" t="s">
        <v>334</v>
      </c>
      <c r="F101" s="669"/>
      <c r="G101" s="73" t="s">
        <v>691</v>
      </c>
      <c r="H101" s="101" t="s">
        <v>790</v>
      </c>
      <c r="I101" s="20"/>
      <c r="J101" s="78" t="s">
        <v>682</v>
      </c>
      <c r="K101" s="173" t="s">
        <v>1612</v>
      </c>
      <c r="L101" s="201" t="s">
        <v>499</v>
      </c>
      <c r="M101" s="20"/>
      <c r="N101" s="25" t="s">
        <v>678</v>
      </c>
      <c r="O101" s="73">
        <v>1</v>
      </c>
      <c r="P101" s="159">
        <v>1</v>
      </c>
      <c r="Q101" s="27">
        <v>42817</v>
      </c>
      <c r="R101" s="73">
        <v>1</v>
      </c>
      <c r="S101" s="424" t="s">
        <v>779</v>
      </c>
      <c r="T101" s="20" t="s">
        <v>675</v>
      </c>
      <c r="U101" s="20" t="s">
        <v>1454</v>
      </c>
      <c r="V101" s="20" t="s">
        <v>1610</v>
      </c>
      <c r="W101" s="693">
        <v>45</v>
      </c>
      <c r="X101" s="693">
        <v>135</v>
      </c>
      <c r="Y101" s="693">
        <v>540</v>
      </c>
      <c r="Z101" s="94" t="s">
        <v>677</v>
      </c>
      <c r="AA101" s="20"/>
      <c r="AB101" s="20"/>
      <c r="AC101" s="20"/>
      <c r="AD101" s="20"/>
      <c r="AE101" s="20" t="s">
        <v>747</v>
      </c>
      <c r="AF101" s="246">
        <v>42817</v>
      </c>
      <c r="AG101" s="20">
        <v>617062</v>
      </c>
      <c r="AH101" s="20">
        <v>617062</v>
      </c>
      <c r="AI101" s="246">
        <v>42815</v>
      </c>
      <c r="AJ101" s="20"/>
      <c r="AK101" s="20"/>
      <c r="AL101" s="20"/>
      <c r="AM101" s="20"/>
      <c r="AN101" s="246"/>
      <c r="AO101" s="246"/>
      <c r="AP101" s="20"/>
      <c r="AQ101" s="20"/>
      <c r="AR101" s="20"/>
      <c r="AS101" s="663"/>
      <c r="AT101" s="20"/>
      <c r="AU101" s="20"/>
      <c r="AV101" s="20"/>
      <c r="AW101" s="246"/>
      <c r="AX101" s="20"/>
      <c r="AY101" s="20"/>
      <c r="AZ101" s="20"/>
      <c r="BA101" s="20"/>
      <c r="BB101" s="246"/>
      <c r="BC101" s="246"/>
      <c r="BD101" s="20"/>
      <c r="BE101" s="20"/>
      <c r="BF101" s="246"/>
      <c r="BG101" s="20"/>
    </row>
    <row r="102" spans="1:59" s="2" customFormat="1" ht="11.25" x14ac:dyDescent="0.2">
      <c r="A102" s="79" t="s">
        <v>1710</v>
      </c>
      <c r="B102" s="20" t="s">
        <v>333</v>
      </c>
      <c r="C102" s="18"/>
      <c r="D102" s="701" t="s">
        <v>741</v>
      </c>
      <c r="E102" s="201" t="s">
        <v>334</v>
      </c>
      <c r="F102" s="669"/>
      <c r="G102" s="73" t="s">
        <v>691</v>
      </c>
      <c r="H102" s="101" t="s">
        <v>790</v>
      </c>
      <c r="I102" s="20"/>
      <c r="J102" s="78" t="s">
        <v>682</v>
      </c>
      <c r="K102" s="173" t="s">
        <v>1612</v>
      </c>
      <c r="L102" s="201" t="s">
        <v>499</v>
      </c>
      <c r="M102" s="20"/>
      <c r="N102" s="25" t="s">
        <v>678</v>
      </c>
      <c r="O102" s="73">
        <v>1</v>
      </c>
      <c r="P102" s="159">
        <v>1</v>
      </c>
      <c r="Q102" s="27">
        <v>42817</v>
      </c>
      <c r="R102" s="73">
        <v>1</v>
      </c>
      <c r="S102" s="424" t="s">
        <v>779</v>
      </c>
      <c r="T102" s="20" t="s">
        <v>675</v>
      </c>
      <c r="U102" s="20" t="s">
        <v>1454</v>
      </c>
      <c r="V102" s="20" t="s">
        <v>1610</v>
      </c>
      <c r="W102" s="693">
        <v>45</v>
      </c>
      <c r="X102" s="693">
        <v>135</v>
      </c>
      <c r="Y102" s="693">
        <v>540</v>
      </c>
      <c r="Z102" s="94" t="s">
        <v>677</v>
      </c>
      <c r="AA102" s="20"/>
      <c r="AB102" s="20"/>
      <c r="AC102" s="20"/>
      <c r="AD102" s="20"/>
      <c r="AE102" s="20" t="s">
        <v>748</v>
      </c>
      <c r="AF102" s="246">
        <v>42817</v>
      </c>
      <c r="AG102" s="20">
        <v>617064</v>
      </c>
      <c r="AH102" s="20">
        <v>617064</v>
      </c>
      <c r="AI102" s="246">
        <v>42815</v>
      </c>
      <c r="AJ102" s="20"/>
      <c r="AK102" s="20"/>
      <c r="AL102" s="20"/>
      <c r="AM102" s="20"/>
      <c r="AN102" s="246"/>
      <c r="AO102" s="246"/>
      <c r="AP102" s="20"/>
      <c r="AQ102" s="20"/>
      <c r="AR102" s="20"/>
      <c r="AS102" s="663"/>
      <c r="AT102" s="20"/>
      <c r="AU102" s="20"/>
      <c r="AV102" s="20"/>
      <c r="AW102" s="246"/>
      <c r="AX102" s="20"/>
      <c r="AY102" s="20"/>
      <c r="AZ102" s="20"/>
      <c r="BA102" s="20"/>
      <c r="BB102" s="246"/>
      <c r="BC102" s="246"/>
      <c r="BD102" s="20"/>
      <c r="BE102" s="20"/>
      <c r="BF102" s="246"/>
      <c r="BG102" s="20"/>
    </row>
    <row r="103" spans="1:59" s="2" customFormat="1" ht="11.25" x14ac:dyDescent="0.2">
      <c r="A103" s="79" t="s">
        <v>1711</v>
      </c>
      <c r="B103" s="20" t="s">
        <v>333</v>
      </c>
      <c r="C103" s="18"/>
      <c r="D103" s="701" t="s">
        <v>741</v>
      </c>
      <c r="E103" s="201" t="s">
        <v>334</v>
      </c>
      <c r="F103" s="669"/>
      <c r="G103" s="73" t="s">
        <v>691</v>
      </c>
      <c r="H103" s="101" t="s">
        <v>790</v>
      </c>
      <c r="I103" s="20"/>
      <c r="J103" s="78" t="s">
        <v>682</v>
      </c>
      <c r="K103" s="173" t="s">
        <v>1612</v>
      </c>
      <c r="L103" s="201" t="s">
        <v>499</v>
      </c>
      <c r="M103" s="20"/>
      <c r="N103" s="25" t="s">
        <v>678</v>
      </c>
      <c r="O103" s="73">
        <v>1</v>
      </c>
      <c r="P103" s="159">
        <v>1</v>
      </c>
      <c r="Q103" s="27">
        <v>42817</v>
      </c>
      <c r="R103" s="73">
        <v>1</v>
      </c>
      <c r="S103" s="424">
        <v>42899</v>
      </c>
      <c r="T103" s="20" t="s">
        <v>675</v>
      </c>
      <c r="U103" s="20" t="s">
        <v>1454</v>
      </c>
      <c r="V103" s="20" t="s">
        <v>1610</v>
      </c>
      <c r="W103" s="693">
        <v>45</v>
      </c>
      <c r="X103" s="693">
        <v>135</v>
      </c>
      <c r="Y103" s="693">
        <v>540</v>
      </c>
      <c r="Z103" s="94" t="s">
        <v>688</v>
      </c>
      <c r="AA103" s="20"/>
      <c r="AB103" s="20"/>
      <c r="AC103" s="20"/>
      <c r="AD103" s="20"/>
      <c r="AE103" s="20" t="s">
        <v>730</v>
      </c>
      <c r="AF103" s="246">
        <v>42817</v>
      </c>
      <c r="AG103" s="20">
        <v>617068</v>
      </c>
      <c r="AH103" s="20">
        <v>617068</v>
      </c>
      <c r="AI103" s="246">
        <v>42815</v>
      </c>
      <c r="AJ103" s="20"/>
      <c r="AK103" s="20"/>
      <c r="AL103" s="20"/>
      <c r="AM103" s="20"/>
      <c r="AN103" s="246"/>
      <c r="AO103" s="246"/>
      <c r="AP103" s="20"/>
      <c r="AQ103" s="20"/>
      <c r="AR103" s="20"/>
      <c r="AS103" s="663"/>
      <c r="AT103" s="20"/>
      <c r="AU103" s="20"/>
      <c r="AV103" s="20"/>
      <c r="AW103" s="246"/>
      <c r="AX103" s="20"/>
      <c r="AY103" s="20"/>
      <c r="AZ103" s="20"/>
      <c r="BA103" s="20"/>
      <c r="BB103" s="246"/>
      <c r="BC103" s="246"/>
      <c r="BD103" s="20"/>
      <c r="BE103" s="20"/>
      <c r="BF103" s="246"/>
      <c r="BG103" s="20"/>
    </row>
    <row r="104" spans="1:59" s="2" customFormat="1" ht="11.25" x14ac:dyDescent="0.2">
      <c r="A104" s="79" t="s">
        <v>1712</v>
      </c>
      <c r="B104" s="20" t="s">
        <v>333</v>
      </c>
      <c r="C104" s="18"/>
      <c r="D104" s="701" t="s">
        <v>741</v>
      </c>
      <c r="E104" s="201" t="s">
        <v>334</v>
      </c>
      <c r="F104" s="669"/>
      <c r="G104" s="73" t="s">
        <v>691</v>
      </c>
      <c r="H104" s="101" t="s">
        <v>791</v>
      </c>
      <c r="I104" s="20"/>
      <c r="J104" s="78" t="s">
        <v>682</v>
      </c>
      <c r="K104" s="173" t="s">
        <v>1612</v>
      </c>
      <c r="L104" s="201" t="s">
        <v>499</v>
      </c>
      <c r="M104" s="20"/>
      <c r="N104" s="25" t="s">
        <v>678</v>
      </c>
      <c r="O104" s="73">
        <v>1</v>
      </c>
      <c r="P104" s="159">
        <v>1</v>
      </c>
      <c r="Q104" s="27">
        <v>42817</v>
      </c>
      <c r="R104" s="73">
        <v>1</v>
      </c>
      <c r="S104" s="424" t="s">
        <v>779</v>
      </c>
      <c r="T104" s="20" t="s">
        <v>675</v>
      </c>
      <c r="U104" s="20" t="s">
        <v>1454</v>
      </c>
      <c r="V104" s="20" t="s">
        <v>1610</v>
      </c>
      <c r="W104" s="693">
        <v>45</v>
      </c>
      <c r="X104" s="693">
        <v>135</v>
      </c>
      <c r="Y104" s="693">
        <v>540</v>
      </c>
      <c r="Z104" s="94" t="s">
        <v>677</v>
      </c>
      <c r="AA104" s="20"/>
      <c r="AB104" s="20"/>
      <c r="AC104" s="20"/>
      <c r="AD104" s="20"/>
      <c r="AE104" s="20" t="s">
        <v>747</v>
      </c>
      <c r="AF104" s="246">
        <v>42817</v>
      </c>
      <c r="AG104" s="20">
        <v>617062</v>
      </c>
      <c r="AH104" s="20">
        <v>617062</v>
      </c>
      <c r="AI104" s="246">
        <v>42815</v>
      </c>
      <c r="AJ104" s="20"/>
      <c r="AK104" s="20"/>
      <c r="AL104" s="20"/>
      <c r="AM104" s="20"/>
      <c r="AN104" s="246"/>
      <c r="AO104" s="246"/>
      <c r="AP104" s="20"/>
      <c r="AQ104" s="20"/>
      <c r="AR104" s="20"/>
      <c r="AS104" s="663"/>
      <c r="AT104" s="20"/>
      <c r="AU104" s="20"/>
      <c r="AV104" s="20"/>
      <c r="AW104" s="246"/>
      <c r="AX104" s="20"/>
      <c r="AY104" s="20"/>
      <c r="AZ104" s="20"/>
      <c r="BA104" s="20"/>
      <c r="BB104" s="246"/>
      <c r="BC104" s="246"/>
      <c r="BD104" s="20"/>
      <c r="BE104" s="20"/>
      <c r="BF104" s="246"/>
      <c r="BG104" s="20"/>
    </row>
    <row r="105" spans="1:59" s="2" customFormat="1" ht="11.25" x14ac:dyDescent="0.2">
      <c r="A105" s="79" t="s">
        <v>1713</v>
      </c>
      <c r="B105" s="20" t="s">
        <v>333</v>
      </c>
      <c r="C105" s="18"/>
      <c r="D105" s="701" t="s">
        <v>741</v>
      </c>
      <c r="E105" s="201" t="s">
        <v>334</v>
      </c>
      <c r="F105" s="669"/>
      <c r="G105" s="73" t="s">
        <v>691</v>
      </c>
      <c r="H105" s="101" t="s">
        <v>791</v>
      </c>
      <c r="I105" s="20"/>
      <c r="J105" s="78" t="s">
        <v>682</v>
      </c>
      <c r="K105" s="173" t="s">
        <v>1612</v>
      </c>
      <c r="L105" s="201" t="s">
        <v>499</v>
      </c>
      <c r="M105" s="20"/>
      <c r="N105" s="25" t="s">
        <v>678</v>
      </c>
      <c r="O105" s="73">
        <v>1</v>
      </c>
      <c r="P105" s="159">
        <v>1</v>
      </c>
      <c r="Q105" s="27">
        <v>42817</v>
      </c>
      <c r="R105" s="73">
        <v>1</v>
      </c>
      <c r="S105" s="424" t="s">
        <v>779</v>
      </c>
      <c r="T105" s="20" t="s">
        <v>675</v>
      </c>
      <c r="U105" s="20" t="s">
        <v>1454</v>
      </c>
      <c r="V105" s="20" t="s">
        <v>1610</v>
      </c>
      <c r="W105" s="693">
        <v>45</v>
      </c>
      <c r="X105" s="693">
        <v>135</v>
      </c>
      <c r="Y105" s="693">
        <v>540</v>
      </c>
      <c r="Z105" s="94" t="s">
        <v>677</v>
      </c>
      <c r="AA105" s="20"/>
      <c r="AB105" s="20"/>
      <c r="AC105" s="20"/>
      <c r="AD105" s="20"/>
      <c r="AE105" s="20" t="s">
        <v>748</v>
      </c>
      <c r="AF105" s="246">
        <v>42817</v>
      </c>
      <c r="AG105" s="20">
        <v>617064</v>
      </c>
      <c r="AH105" s="20">
        <v>617064</v>
      </c>
      <c r="AI105" s="246">
        <v>42815</v>
      </c>
      <c r="AJ105" s="20"/>
      <c r="AK105" s="20"/>
      <c r="AL105" s="20"/>
      <c r="AM105" s="20"/>
      <c r="AN105" s="246"/>
      <c r="AO105" s="246"/>
      <c r="AP105" s="20"/>
      <c r="AQ105" s="20"/>
      <c r="AR105" s="20"/>
      <c r="AS105" s="663"/>
      <c r="AT105" s="20"/>
      <c r="AU105" s="20"/>
      <c r="AV105" s="20"/>
      <c r="AW105" s="246"/>
      <c r="AX105" s="20"/>
      <c r="AY105" s="20"/>
      <c r="AZ105" s="20"/>
      <c r="BA105" s="20"/>
      <c r="BB105" s="246"/>
      <c r="BC105" s="246"/>
      <c r="BD105" s="20"/>
      <c r="BE105" s="20"/>
      <c r="BF105" s="246"/>
      <c r="BG105" s="20"/>
    </row>
    <row r="106" spans="1:59" s="2" customFormat="1" ht="11.25" x14ac:dyDescent="0.2">
      <c r="A106" s="79" t="s">
        <v>1714</v>
      </c>
      <c r="B106" s="20" t="s">
        <v>333</v>
      </c>
      <c r="C106" s="18"/>
      <c r="D106" s="701" t="s">
        <v>792</v>
      </c>
      <c r="E106" s="201" t="s">
        <v>334</v>
      </c>
      <c r="F106" s="669"/>
      <c r="G106" s="73" t="s">
        <v>496</v>
      </c>
      <c r="H106" s="100" t="s">
        <v>793</v>
      </c>
      <c r="I106" s="20"/>
      <c r="J106" s="78" t="s">
        <v>682</v>
      </c>
      <c r="K106" s="173" t="s">
        <v>1612</v>
      </c>
      <c r="L106" s="201" t="s">
        <v>499</v>
      </c>
      <c r="M106" s="20"/>
      <c r="N106" s="25" t="s">
        <v>678</v>
      </c>
      <c r="O106" s="73">
        <v>1</v>
      </c>
      <c r="P106" s="159">
        <v>1</v>
      </c>
      <c r="Q106" s="27">
        <v>42808</v>
      </c>
      <c r="R106" s="73">
        <v>1</v>
      </c>
      <c r="S106" s="424" t="s">
        <v>684</v>
      </c>
      <c r="T106" s="20" t="s">
        <v>675</v>
      </c>
      <c r="U106" s="20" t="s">
        <v>1454</v>
      </c>
      <c r="V106" s="20" t="s">
        <v>1610</v>
      </c>
      <c r="W106" s="693">
        <v>45</v>
      </c>
      <c r="X106" s="693">
        <v>135</v>
      </c>
      <c r="Y106" s="693">
        <v>540</v>
      </c>
      <c r="Z106" s="94" t="s">
        <v>677</v>
      </c>
      <c r="AA106" s="20"/>
      <c r="AB106" s="20"/>
      <c r="AC106" s="20"/>
      <c r="AD106" s="20"/>
      <c r="AE106" s="20" t="s">
        <v>794</v>
      </c>
      <c r="AF106" s="246">
        <v>42808</v>
      </c>
      <c r="AG106" s="20">
        <v>616839</v>
      </c>
      <c r="AH106" s="20">
        <v>616839</v>
      </c>
      <c r="AI106" s="246">
        <v>42807</v>
      </c>
      <c r="AJ106" s="20"/>
      <c r="AK106" s="20"/>
      <c r="AL106" s="20"/>
      <c r="AM106" s="20"/>
      <c r="AN106" s="246"/>
      <c r="AO106" s="246"/>
      <c r="AP106" s="20"/>
      <c r="AQ106" s="20"/>
      <c r="AR106" s="20"/>
      <c r="AS106" s="663"/>
      <c r="AT106" s="20"/>
      <c r="AU106" s="20"/>
      <c r="AV106" s="20"/>
      <c r="AW106" s="246"/>
      <c r="AX106" s="20"/>
      <c r="AY106" s="20"/>
      <c r="AZ106" s="20"/>
      <c r="BA106" s="20"/>
      <c r="BB106" s="246"/>
      <c r="BC106" s="246"/>
      <c r="BD106" s="20"/>
      <c r="BE106" s="20"/>
      <c r="BF106" s="246"/>
      <c r="BG106" s="20"/>
    </row>
    <row r="107" spans="1:59" s="2" customFormat="1" ht="11.25" x14ac:dyDescent="0.2">
      <c r="A107" s="79" t="s">
        <v>1715</v>
      </c>
      <c r="B107" s="20" t="s">
        <v>333</v>
      </c>
      <c r="C107" s="18"/>
      <c r="D107" s="701"/>
      <c r="E107" s="201" t="s">
        <v>334</v>
      </c>
      <c r="F107" s="669"/>
      <c r="G107" s="73" t="s">
        <v>691</v>
      </c>
      <c r="H107" s="101" t="s">
        <v>795</v>
      </c>
      <c r="I107" s="20"/>
      <c r="J107" s="78" t="s">
        <v>682</v>
      </c>
      <c r="K107" s="173" t="s">
        <v>1612</v>
      </c>
      <c r="L107" s="201" t="s">
        <v>499</v>
      </c>
      <c r="M107" s="20"/>
      <c r="N107" s="25" t="s">
        <v>678</v>
      </c>
      <c r="O107" s="73">
        <v>1</v>
      </c>
      <c r="P107" s="159">
        <v>1</v>
      </c>
      <c r="Q107" s="27">
        <v>42818</v>
      </c>
      <c r="R107" s="73">
        <v>1</v>
      </c>
      <c r="S107" s="424">
        <v>42849</v>
      </c>
      <c r="T107" s="20" t="s">
        <v>675</v>
      </c>
      <c r="U107" s="20" t="s">
        <v>1454</v>
      </c>
      <c r="V107" s="20" t="s">
        <v>1610</v>
      </c>
      <c r="W107" s="693">
        <v>45</v>
      </c>
      <c r="X107" s="693">
        <v>135</v>
      </c>
      <c r="Y107" s="693">
        <v>540</v>
      </c>
      <c r="Z107" s="94" t="s">
        <v>688</v>
      </c>
      <c r="AA107" s="20"/>
      <c r="AB107" s="20"/>
      <c r="AC107" s="20"/>
      <c r="AD107" s="20"/>
      <c r="AE107" s="20" t="s">
        <v>796</v>
      </c>
      <c r="AF107" s="246">
        <v>42818</v>
      </c>
      <c r="AG107" s="20">
        <v>617094</v>
      </c>
      <c r="AH107" s="20">
        <v>617094</v>
      </c>
      <c r="AI107" s="246">
        <v>42817</v>
      </c>
      <c r="AJ107" s="20"/>
      <c r="AK107" s="20"/>
      <c r="AL107" s="20"/>
      <c r="AM107" s="20"/>
      <c r="AN107" s="246"/>
      <c r="AO107" s="246"/>
      <c r="AP107" s="20"/>
      <c r="AQ107" s="20"/>
      <c r="AR107" s="20"/>
      <c r="AS107" s="663"/>
      <c r="AT107" s="20"/>
      <c r="AU107" s="20"/>
      <c r="AV107" s="20"/>
      <c r="AW107" s="246"/>
      <c r="AX107" s="20"/>
      <c r="AY107" s="20"/>
      <c r="AZ107" s="20"/>
      <c r="BA107" s="20"/>
      <c r="BB107" s="246"/>
      <c r="BC107" s="246"/>
      <c r="BD107" s="20"/>
      <c r="BE107" s="20"/>
      <c r="BF107" s="246"/>
      <c r="BG107" s="20"/>
    </row>
    <row r="108" spans="1:59" s="2" customFormat="1" ht="11.25" x14ac:dyDescent="0.2">
      <c r="A108" s="79" t="s">
        <v>1716</v>
      </c>
      <c r="B108" s="20" t="s">
        <v>333</v>
      </c>
      <c r="C108" s="18"/>
      <c r="D108" s="701" t="s">
        <v>797</v>
      </c>
      <c r="E108" s="201" t="s">
        <v>334</v>
      </c>
      <c r="F108" s="669"/>
      <c r="G108" s="73" t="s">
        <v>691</v>
      </c>
      <c r="H108" s="100" t="s">
        <v>798</v>
      </c>
      <c r="I108" s="20"/>
      <c r="J108" s="78" t="s">
        <v>682</v>
      </c>
      <c r="K108" s="173" t="s">
        <v>1612</v>
      </c>
      <c r="L108" s="201" t="s">
        <v>499</v>
      </c>
      <c r="M108" s="20"/>
      <c r="N108" s="25" t="s">
        <v>678</v>
      </c>
      <c r="O108" s="73">
        <v>1</v>
      </c>
      <c r="P108" s="159">
        <v>1</v>
      </c>
      <c r="Q108" s="27" t="s">
        <v>799</v>
      </c>
      <c r="R108" s="73">
        <v>1</v>
      </c>
      <c r="S108" s="424">
        <v>42826</v>
      </c>
      <c r="T108" s="20" t="s">
        <v>675</v>
      </c>
      <c r="U108" s="20" t="s">
        <v>1454</v>
      </c>
      <c r="V108" s="20" t="s">
        <v>1610</v>
      </c>
      <c r="W108" s="693">
        <v>45</v>
      </c>
      <c r="X108" s="693">
        <v>135</v>
      </c>
      <c r="Y108" s="693">
        <v>540</v>
      </c>
      <c r="Z108" s="94" t="s">
        <v>688</v>
      </c>
      <c r="AA108" s="20"/>
      <c r="AB108" s="20"/>
      <c r="AC108" s="20"/>
      <c r="AD108" s="20"/>
      <c r="AE108" s="20" t="s">
        <v>800</v>
      </c>
      <c r="AF108" s="246" t="s">
        <v>799</v>
      </c>
      <c r="AG108" s="20">
        <v>616748</v>
      </c>
      <c r="AH108" s="20">
        <v>616748</v>
      </c>
      <c r="AI108" s="246">
        <v>42804</v>
      </c>
      <c r="AJ108" s="20"/>
      <c r="AK108" s="20"/>
      <c r="AL108" s="20"/>
      <c r="AM108" s="20"/>
      <c r="AN108" s="246"/>
      <c r="AO108" s="246"/>
      <c r="AP108" s="20"/>
      <c r="AQ108" s="20"/>
      <c r="AR108" s="20"/>
      <c r="AS108" s="663"/>
      <c r="AT108" s="20"/>
      <c r="AU108" s="20"/>
      <c r="AV108" s="20"/>
      <c r="AW108" s="246"/>
      <c r="AX108" s="20"/>
      <c r="AY108" s="20"/>
      <c r="AZ108" s="20"/>
      <c r="BA108" s="20"/>
      <c r="BB108" s="246"/>
      <c r="BC108" s="246"/>
      <c r="BD108" s="20"/>
      <c r="BE108" s="20"/>
      <c r="BF108" s="246"/>
      <c r="BG108" s="20"/>
    </row>
    <row r="109" spans="1:59" s="2" customFormat="1" ht="11.25" x14ac:dyDescent="0.2">
      <c r="A109" s="79" t="s">
        <v>1717</v>
      </c>
      <c r="B109" s="20" t="s">
        <v>333</v>
      </c>
      <c r="C109" s="18"/>
      <c r="D109" s="701" t="s">
        <v>797</v>
      </c>
      <c r="E109" s="201" t="s">
        <v>334</v>
      </c>
      <c r="F109" s="669"/>
      <c r="G109" s="73" t="s">
        <v>691</v>
      </c>
      <c r="H109" s="100" t="s">
        <v>798</v>
      </c>
      <c r="I109" s="20"/>
      <c r="J109" s="78" t="s">
        <v>682</v>
      </c>
      <c r="K109" s="173" t="s">
        <v>1612</v>
      </c>
      <c r="L109" s="201" t="s">
        <v>499</v>
      </c>
      <c r="M109" s="20"/>
      <c r="N109" s="25" t="s">
        <v>678</v>
      </c>
      <c r="O109" s="73">
        <v>1</v>
      </c>
      <c r="P109" s="159">
        <v>1</v>
      </c>
      <c r="Q109" s="27">
        <v>42807</v>
      </c>
      <c r="R109" s="73">
        <v>1</v>
      </c>
      <c r="S109" s="424">
        <v>42826</v>
      </c>
      <c r="T109" s="20" t="s">
        <v>675</v>
      </c>
      <c r="U109" s="20" t="s">
        <v>1454</v>
      </c>
      <c r="V109" s="20" t="s">
        <v>1610</v>
      </c>
      <c r="W109" s="693">
        <v>45</v>
      </c>
      <c r="X109" s="693">
        <v>135</v>
      </c>
      <c r="Y109" s="693">
        <v>540</v>
      </c>
      <c r="Z109" s="94" t="s">
        <v>688</v>
      </c>
      <c r="AA109" s="20"/>
      <c r="AB109" s="20"/>
      <c r="AC109" s="20"/>
      <c r="AD109" s="20"/>
      <c r="AE109" s="20" t="s">
        <v>747</v>
      </c>
      <c r="AF109" s="246">
        <v>42807</v>
      </c>
      <c r="AG109" s="20">
        <v>616749</v>
      </c>
      <c r="AH109" s="20">
        <v>616749</v>
      </c>
      <c r="AI109" s="246">
        <v>42804</v>
      </c>
      <c r="AJ109" s="20"/>
      <c r="AK109" s="20"/>
      <c r="AL109" s="20"/>
      <c r="AM109" s="20"/>
      <c r="AN109" s="246"/>
      <c r="AO109" s="246"/>
      <c r="AP109" s="20"/>
      <c r="AQ109" s="20"/>
      <c r="AR109" s="20"/>
      <c r="AS109" s="663"/>
      <c r="AT109" s="20"/>
      <c r="AU109" s="20"/>
      <c r="AV109" s="20"/>
      <c r="AW109" s="246"/>
      <c r="AX109" s="20"/>
      <c r="AY109" s="20"/>
      <c r="AZ109" s="20"/>
      <c r="BA109" s="20"/>
      <c r="BB109" s="246"/>
      <c r="BC109" s="246"/>
      <c r="BD109" s="20"/>
      <c r="BE109" s="20"/>
      <c r="BF109" s="246"/>
      <c r="BG109" s="20"/>
    </row>
    <row r="110" spans="1:59" s="2" customFormat="1" ht="11.25" x14ac:dyDescent="0.2">
      <c r="A110" s="79" t="s">
        <v>1718</v>
      </c>
      <c r="B110" s="20" t="s">
        <v>333</v>
      </c>
      <c r="C110" s="18"/>
      <c r="D110" s="701" t="s">
        <v>797</v>
      </c>
      <c r="E110" s="201" t="s">
        <v>334</v>
      </c>
      <c r="F110" s="669"/>
      <c r="G110" s="73" t="s">
        <v>691</v>
      </c>
      <c r="H110" s="100" t="s">
        <v>798</v>
      </c>
      <c r="I110" s="20"/>
      <c r="J110" s="78" t="s">
        <v>682</v>
      </c>
      <c r="K110" s="173" t="s">
        <v>1612</v>
      </c>
      <c r="L110" s="201" t="s">
        <v>499</v>
      </c>
      <c r="M110" s="20"/>
      <c r="N110" s="25" t="s">
        <v>678</v>
      </c>
      <c r="O110" s="73">
        <v>1</v>
      </c>
      <c r="P110" s="159">
        <v>1</v>
      </c>
      <c r="Q110" s="27">
        <v>42807</v>
      </c>
      <c r="R110" s="73">
        <v>1</v>
      </c>
      <c r="S110" s="424">
        <v>42826</v>
      </c>
      <c r="T110" s="20" t="s">
        <v>675</v>
      </c>
      <c r="U110" s="20" t="s">
        <v>1454</v>
      </c>
      <c r="V110" s="20" t="s">
        <v>1610</v>
      </c>
      <c r="W110" s="693">
        <v>45</v>
      </c>
      <c r="X110" s="693">
        <v>135</v>
      </c>
      <c r="Y110" s="693">
        <v>540</v>
      </c>
      <c r="Z110" s="94" t="s">
        <v>688</v>
      </c>
      <c r="AA110" s="20"/>
      <c r="AB110" s="20"/>
      <c r="AC110" s="20"/>
      <c r="AD110" s="20"/>
      <c r="AE110" s="20" t="s">
        <v>748</v>
      </c>
      <c r="AF110" s="246">
        <v>42807</v>
      </c>
      <c r="AG110" s="20">
        <v>616750</v>
      </c>
      <c r="AH110" s="20">
        <v>616750</v>
      </c>
      <c r="AI110" s="246">
        <v>42804</v>
      </c>
      <c r="AJ110" s="20"/>
      <c r="AK110" s="20"/>
      <c r="AL110" s="20"/>
      <c r="AM110" s="20"/>
      <c r="AN110" s="246"/>
      <c r="AO110" s="246"/>
      <c r="AP110" s="20"/>
      <c r="AQ110" s="20"/>
      <c r="AR110" s="20"/>
      <c r="AS110" s="663"/>
      <c r="AT110" s="20"/>
      <c r="AU110" s="20"/>
      <c r="AV110" s="20"/>
      <c r="AW110" s="246"/>
      <c r="AX110" s="20"/>
      <c r="AY110" s="20"/>
      <c r="AZ110" s="20"/>
      <c r="BA110" s="20"/>
      <c r="BB110" s="246"/>
      <c r="BC110" s="246"/>
      <c r="BD110" s="20"/>
      <c r="BE110" s="20"/>
      <c r="BF110" s="246"/>
      <c r="BG110" s="20"/>
    </row>
    <row r="111" spans="1:59" s="2" customFormat="1" ht="11.25" x14ac:dyDescent="0.2">
      <c r="A111" s="79" t="s">
        <v>1719</v>
      </c>
      <c r="B111" s="20" t="s">
        <v>333</v>
      </c>
      <c r="C111" s="18"/>
      <c r="D111" s="701"/>
      <c r="E111" s="201" t="s">
        <v>334</v>
      </c>
      <c r="F111" s="669"/>
      <c r="G111" s="73" t="s">
        <v>691</v>
      </c>
      <c r="H111" s="100" t="s">
        <v>801</v>
      </c>
      <c r="I111" s="20"/>
      <c r="J111" s="78" t="s">
        <v>686</v>
      </c>
      <c r="K111" s="173" t="s">
        <v>1474</v>
      </c>
      <c r="L111" s="201" t="s">
        <v>499</v>
      </c>
      <c r="M111" s="20"/>
      <c r="N111" s="25" t="s">
        <v>697</v>
      </c>
      <c r="O111" s="73">
        <v>1</v>
      </c>
      <c r="P111" s="159">
        <v>1</v>
      </c>
      <c r="Q111" s="27" t="s">
        <v>693</v>
      </c>
      <c r="R111" s="73">
        <v>1</v>
      </c>
      <c r="S111" s="424">
        <v>42932</v>
      </c>
      <c r="T111" s="20" t="s">
        <v>675</v>
      </c>
      <c r="U111" s="20" t="s">
        <v>1454</v>
      </c>
      <c r="V111" s="20" t="s">
        <v>1610</v>
      </c>
      <c r="W111" s="693">
        <v>110</v>
      </c>
      <c r="X111" s="693">
        <v>330</v>
      </c>
      <c r="Y111" s="693">
        <v>1320</v>
      </c>
      <c r="Z111" s="94" t="s">
        <v>694</v>
      </c>
      <c r="AA111" s="20"/>
      <c r="AB111" s="20"/>
      <c r="AC111" s="20"/>
      <c r="AD111" s="20"/>
      <c r="AE111" s="20" t="s">
        <v>695</v>
      </c>
      <c r="AF111" s="246" t="s">
        <v>693</v>
      </c>
      <c r="AG111" s="20" t="s">
        <v>696</v>
      </c>
      <c r="AH111" s="20" t="s">
        <v>696</v>
      </c>
      <c r="AI111" s="246">
        <v>42895</v>
      </c>
      <c r="AJ111" s="20"/>
      <c r="AK111" s="20"/>
      <c r="AL111" s="20"/>
      <c r="AM111" s="20"/>
      <c r="AN111" s="246"/>
      <c r="AO111" s="246"/>
      <c r="AP111" s="20"/>
      <c r="AQ111" s="20"/>
      <c r="AR111" s="20"/>
      <c r="AS111" s="663"/>
      <c r="AT111" s="20"/>
      <c r="AU111" s="20"/>
      <c r="AV111" s="20"/>
      <c r="AW111" s="246"/>
      <c r="AX111" s="20"/>
      <c r="AY111" s="20"/>
      <c r="AZ111" s="20"/>
      <c r="BA111" s="20"/>
      <c r="BB111" s="246"/>
      <c r="BC111" s="246"/>
      <c r="BD111" s="20"/>
      <c r="BE111" s="20"/>
      <c r="BF111" s="246"/>
      <c r="BG111" s="20"/>
    </row>
    <row r="112" spans="1:59" s="2" customFormat="1" ht="11.25" x14ac:dyDescent="0.2">
      <c r="A112" s="79" t="s">
        <v>1720</v>
      </c>
      <c r="B112" s="20" t="s">
        <v>333</v>
      </c>
      <c r="C112" s="18"/>
      <c r="D112" s="701"/>
      <c r="E112" s="201" t="s">
        <v>334</v>
      </c>
      <c r="F112" s="669"/>
      <c r="G112" s="73" t="s">
        <v>691</v>
      </c>
      <c r="H112" s="100" t="s">
        <v>801</v>
      </c>
      <c r="I112" s="20"/>
      <c r="J112" s="78" t="s">
        <v>686</v>
      </c>
      <c r="K112" s="173" t="s">
        <v>1474</v>
      </c>
      <c r="L112" s="201" t="s">
        <v>499</v>
      </c>
      <c r="M112" s="20"/>
      <c r="N112" s="25" t="s">
        <v>697</v>
      </c>
      <c r="O112" s="73">
        <v>1</v>
      </c>
      <c r="P112" s="159">
        <v>1</v>
      </c>
      <c r="Q112" s="27" t="s">
        <v>693</v>
      </c>
      <c r="R112" s="73">
        <v>1</v>
      </c>
      <c r="S112" s="424">
        <v>42932</v>
      </c>
      <c r="T112" s="20" t="s">
        <v>675</v>
      </c>
      <c r="U112" s="20" t="s">
        <v>1454</v>
      </c>
      <c r="V112" s="20" t="s">
        <v>1610</v>
      </c>
      <c r="W112" s="693">
        <v>110</v>
      </c>
      <c r="X112" s="693">
        <v>330</v>
      </c>
      <c r="Y112" s="693">
        <v>1320</v>
      </c>
      <c r="Z112" s="94" t="s">
        <v>694</v>
      </c>
      <c r="AA112" s="20"/>
      <c r="AB112" s="20"/>
      <c r="AC112" s="20"/>
      <c r="AD112" s="20"/>
      <c r="AE112" s="20" t="s">
        <v>698</v>
      </c>
      <c r="AF112" s="246" t="s">
        <v>693</v>
      </c>
      <c r="AG112" s="20" t="s">
        <v>696</v>
      </c>
      <c r="AH112" s="20" t="s">
        <v>696</v>
      </c>
      <c r="AI112" s="246">
        <v>42895</v>
      </c>
      <c r="AJ112" s="20"/>
      <c r="AK112" s="20"/>
      <c r="AL112" s="20"/>
      <c r="AM112" s="20"/>
      <c r="AN112" s="246"/>
      <c r="AO112" s="246"/>
      <c r="AP112" s="20"/>
      <c r="AQ112" s="20"/>
      <c r="AR112" s="20"/>
      <c r="AS112" s="663"/>
      <c r="AT112" s="20"/>
      <c r="AU112" s="20"/>
      <c r="AV112" s="20"/>
      <c r="AW112" s="246"/>
      <c r="AX112" s="20"/>
      <c r="AY112" s="20"/>
      <c r="AZ112" s="20"/>
      <c r="BA112" s="20"/>
      <c r="BB112" s="246"/>
      <c r="BC112" s="246"/>
      <c r="BD112" s="20"/>
      <c r="BE112" s="20"/>
      <c r="BF112" s="246"/>
      <c r="BG112" s="20"/>
    </row>
    <row r="113" spans="1:59" s="2" customFormat="1" ht="11.25" x14ac:dyDescent="0.2">
      <c r="A113" s="79" t="s">
        <v>1721</v>
      </c>
      <c r="B113" s="20" t="s">
        <v>333</v>
      </c>
      <c r="C113" s="18"/>
      <c r="D113" s="701"/>
      <c r="E113" s="201" t="s">
        <v>334</v>
      </c>
      <c r="F113" s="669"/>
      <c r="G113" s="73" t="s">
        <v>691</v>
      </c>
      <c r="H113" s="100" t="s">
        <v>801</v>
      </c>
      <c r="I113" s="20"/>
      <c r="J113" s="78" t="s">
        <v>699</v>
      </c>
      <c r="K113" s="173" t="s">
        <v>1617</v>
      </c>
      <c r="L113" s="201" t="s">
        <v>499</v>
      </c>
      <c r="M113" s="20"/>
      <c r="N113" s="25" t="s">
        <v>697</v>
      </c>
      <c r="O113" s="73">
        <v>1</v>
      </c>
      <c r="P113" s="159">
        <v>1</v>
      </c>
      <c r="Q113" s="27" t="s">
        <v>693</v>
      </c>
      <c r="R113" s="73">
        <v>1</v>
      </c>
      <c r="S113" s="424">
        <v>42932</v>
      </c>
      <c r="T113" s="20" t="s">
        <v>675</v>
      </c>
      <c r="U113" s="20" t="s">
        <v>1454</v>
      </c>
      <c r="V113" s="20" t="s">
        <v>1610</v>
      </c>
      <c r="W113" s="693">
        <v>110</v>
      </c>
      <c r="X113" s="693">
        <v>330</v>
      </c>
      <c r="Y113" s="693">
        <v>1320</v>
      </c>
      <c r="Z113" s="94" t="s">
        <v>694</v>
      </c>
      <c r="AA113" s="20"/>
      <c r="AB113" s="20"/>
      <c r="AC113" s="20"/>
      <c r="AD113" s="20"/>
      <c r="AE113" s="20" t="s">
        <v>701</v>
      </c>
      <c r="AF113" s="246" t="s">
        <v>693</v>
      </c>
      <c r="AG113" s="20" t="s">
        <v>696</v>
      </c>
      <c r="AH113" s="20" t="s">
        <v>696</v>
      </c>
      <c r="AI113" s="246">
        <v>42895</v>
      </c>
      <c r="AJ113" s="20"/>
      <c r="AK113" s="20"/>
      <c r="AL113" s="20"/>
      <c r="AM113" s="20"/>
      <c r="AN113" s="246"/>
      <c r="AO113" s="246"/>
      <c r="AP113" s="20"/>
      <c r="AQ113" s="20"/>
      <c r="AR113" s="20"/>
      <c r="AS113" s="663"/>
      <c r="AT113" s="20"/>
      <c r="AU113" s="20"/>
      <c r="AV113" s="20"/>
      <c r="AW113" s="246"/>
      <c r="AX113" s="20"/>
      <c r="AY113" s="20"/>
      <c r="AZ113" s="20"/>
      <c r="BA113" s="20"/>
      <c r="BB113" s="246"/>
      <c r="BC113" s="246"/>
      <c r="BD113" s="20"/>
      <c r="BE113" s="20"/>
      <c r="BF113" s="246"/>
      <c r="BG113" s="20"/>
    </row>
    <row r="114" spans="1:59" s="2" customFormat="1" ht="11.25" x14ac:dyDescent="0.2">
      <c r="A114" s="79" t="s">
        <v>1722</v>
      </c>
      <c r="B114" s="20" t="s">
        <v>333</v>
      </c>
      <c r="C114" s="18"/>
      <c r="D114" s="701"/>
      <c r="E114" s="201" t="s">
        <v>334</v>
      </c>
      <c r="F114" s="669"/>
      <c r="G114" s="73" t="s">
        <v>802</v>
      </c>
      <c r="H114" s="100" t="s">
        <v>803</v>
      </c>
      <c r="I114" s="20"/>
      <c r="J114" s="78" t="s">
        <v>686</v>
      </c>
      <c r="K114" s="173" t="s">
        <v>1474</v>
      </c>
      <c r="L114" s="201" t="s">
        <v>499</v>
      </c>
      <c r="M114" s="20"/>
      <c r="N114" s="25" t="s">
        <v>678</v>
      </c>
      <c r="O114" s="73">
        <v>1</v>
      </c>
      <c r="P114" s="159">
        <v>1</v>
      </c>
      <c r="Q114" s="27" t="s">
        <v>804</v>
      </c>
      <c r="R114" s="73">
        <v>1</v>
      </c>
      <c r="S114" s="424">
        <v>42829</v>
      </c>
      <c r="T114" s="20" t="s">
        <v>675</v>
      </c>
      <c r="U114" s="20" t="s">
        <v>1454</v>
      </c>
      <c r="V114" s="20" t="s">
        <v>1610</v>
      </c>
      <c r="W114" s="693">
        <v>110</v>
      </c>
      <c r="X114" s="693">
        <v>330</v>
      </c>
      <c r="Y114" s="693">
        <v>1320</v>
      </c>
      <c r="Z114" s="94" t="s">
        <v>688</v>
      </c>
      <c r="AA114" s="20"/>
      <c r="AB114" s="20"/>
      <c r="AC114" s="20"/>
      <c r="AD114" s="20"/>
      <c r="AE114" s="20" t="s">
        <v>805</v>
      </c>
      <c r="AF114" s="246" t="s">
        <v>804</v>
      </c>
      <c r="AG114" s="20" t="s">
        <v>806</v>
      </c>
      <c r="AH114" s="20" t="s">
        <v>806</v>
      </c>
      <c r="AI114" s="246">
        <v>42829</v>
      </c>
      <c r="AJ114" s="20"/>
      <c r="AK114" s="20"/>
      <c r="AL114" s="20"/>
      <c r="AM114" s="20"/>
      <c r="AN114" s="246"/>
      <c r="AO114" s="246"/>
      <c r="AP114" s="20"/>
      <c r="AQ114" s="20"/>
      <c r="AR114" s="20"/>
      <c r="AS114" s="663"/>
      <c r="AT114" s="20"/>
      <c r="AU114" s="20"/>
      <c r="AV114" s="20"/>
      <c r="AW114" s="246"/>
      <c r="AX114" s="20"/>
      <c r="AY114" s="20"/>
      <c r="AZ114" s="20"/>
      <c r="BA114" s="20"/>
      <c r="BB114" s="246"/>
      <c r="BC114" s="246"/>
      <c r="BD114" s="20"/>
      <c r="BE114" s="20"/>
      <c r="BF114" s="246"/>
      <c r="BG114" s="20"/>
    </row>
    <row r="115" spans="1:59" s="2" customFormat="1" ht="11.25" x14ac:dyDescent="0.2">
      <c r="A115" s="79" t="s">
        <v>1723</v>
      </c>
      <c r="B115" s="20" t="s">
        <v>333</v>
      </c>
      <c r="C115" s="18"/>
      <c r="D115" s="701"/>
      <c r="E115" s="201" t="s">
        <v>334</v>
      </c>
      <c r="F115" s="669"/>
      <c r="G115" s="73" t="s">
        <v>802</v>
      </c>
      <c r="H115" s="100" t="s">
        <v>807</v>
      </c>
      <c r="I115" s="20"/>
      <c r="J115" s="78" t="s">
        <v>682</v>
      </c>
      <c r="K115" s="173" t="s">
        <v>1612</v>
      </c>
      <c r="L115" s="201" t="s">
        <v>499</v>
      </c>
      <c r="M115" s="20"/>
      <c r="N115" s="25" t="s">
        <v>678</v>
      </c>
      <c r="O115" s="73">
        <v>1</v>
      </c>
      <c r="P115" s="159">
        <v>1</v>
      </c>
      <c r="Q115" s="27">
        <v>42817</v>
      </c>
      <c r="R115" s="73">
        <v>1</v>
      </c>
      <c r="S115" s="424">
        <v>42859</v>
      </c>
      <c r="T115" s="20" t="s">
        <v>675</v>
      </c>
      <c r="U115" s="20" t="s">
        <v>1454</v>
      </c>
      <c r="V115" s="20" t="s">
        <v>1610</v>
      </c>
      <c r="W115" s="693">
        <v>45</v>
      </c>
      <c r="X115" s="693">
        <v>135</v>
      </c>
      <c r="Y115" s="693">
        <v>540</v>
      </c>
      <c r="Z115" s="94" t="s">
        <v>688</v>
      </c>
      <c r="AA115" s="20"/>
      <c r="AB115" s="20"/>
      <c r="AC115" s="20"/>
      <c r="AD115" s="20"/>
      <c r="AE115" s="20" t="s">
        <v>685</v>
      </c>
      <c r="AF115" s="246">
        <v>42817</v>
      </c>
      <c r="AG115" s="20">
        <v>617070</v>
      </c>
      <c r="AH115" s="20">
        <v>617070</v>
      </c>
      <c r="AI115" s="246">
        <v>42815</v>
      </c>
      <c r="AJ115" s="20"/>
      <c r="AK115" s="20"/>
      <c r="AL115" s="20"/>
      <c r="AM115" s="20"/>
      <c r="AN115" s="246"/>
      <c r="AO115" s="246"/>
      <c r="AP115" s="20"/>
      <c r="AQ115" s="20"/>
      <c r="AR115" s="20"/>
      <c r="AS115" s="663"/>
      <c r="AT115" s="20"/>
      <c r="AU115" s="20"/>
      <c r="AV115" s="20"/>
      <c r="AW115" s="246"/>
      <c r="AX115" s="20"/>
      <c r="AY115" s="20"/>
      <c r="AZ115" s="20"/>
      <c r="BA115" s="20"/>
      <c r="BB115" s="246"/>
      <c r="BC115" s="246"/>
      <c r="BD115" s="20"/>
      <c r="BE115" s="20"/>
      <c r="BF115" s="246"/>
      <c r="BG115" s="20"/>
    </row>
    <row r="116" spans="1:59" s="2" customFormat="1" ht="11.25" x14ac:dyDescent="0.2">
      <c r="A116" s="79" t="s">
        <v>1724</v>
      </c>
      <c r="B116" s="20" t="s">
        <v>333</v>
      </c>
      <c r="C116" s="18"/>
      <c r="D116" s="701"/>
      <c r="E116" s="201" t="s">
        <v>334</v>
      </c>
      <c r="F116" s="669"/>
      <c r="G116" s="73" t="s">
        <v>802</v>
      </c>
      <c r="H116" s="100" t="s">
        <v>807</v>
      </c>
      <c r="I116" s="20"/>
      <c r="J116" s="78" t="s">
        <v>686</v>
      </c>
      <c r="K116" s="173" t="s">
        <v>1474</v>
      </c>
      <c r="L116" s="201" t="s">
        <v>499</v>
      </c>
      <c r="M116" s="20"/>
      <c r="N116" s="25" t="s">
        <v>678</v>
      </c>
      <c r="O116" s="73">
        <v>1</v>
      </c>
      <c r="P116" s="159">
        <v>1</v>
      </c>
      <c r="Q116" s="27" t="s">
        <v>804</v>
      </c>
      <c r="R116" s="73">
        <v>1</v>
      </c>
      <c r="S116" s="424">
        <v>42829</v>
      </c>
      <c r="T116" s="20" t="s">
        <v>675</v>
      </c>
      <c r="U116" s="20" t="s">
        <v>1454</v>
      </c>
      <c r="V116" s="20" t="s">
        <v>1610</v>
      </c>
      <c r="W116" s="693">
        <v>110</v>
      </c>
      <c r="X116" s="693">
        <v>330</v>
      </c>
      <c r="Y116" s="693">
        <v>1320</v>
      </c>
      <c r="Z116" s="94" t="s">
        <v>688</v>
      </c>
      <c r="AA116" s="20"/>
      <c r="AB116" s="20"/>
      <c r="AC116" s="20"/>
      <c r="AD116" s="20"/>
      <c r="AE116" s="20" t="s">
        <v>805</v>
      </c>
      <c r="AF116" s="246" t="s">
        <v>804</v>
      </c>
      <c r="AG116" s="20" t="s">
        <v>806</v>
      </c>
      <c r="AH116" s="20" t="s">
        <v>806</v>
      </c>
      <c r="AI116" s="246">
        <v>42829</v>
      </c>
      <c r="AJ116" s="20"/>
      <c r="AK116" s="20"/>
      <c r="AL116" s="20"/>
      <c r="AM116" s="20"/>
      <c r="AN116" s="246"/>
      <c r="AO116" s="246"/>
      <c r="AP116" s="20"/>
      <c r="AQ116" s="20"/>
      <c r="AR116" s="20"/>
      <c r="AS116" s="663"/>
      <c r="AT116" s="20"/>
      <c r="AU116" s="20"/>
      <c r="AV116" s="20"/>
      <c r="AW116" s="246"/>
      <c r="AX116" s="20"/>
      <c r="AY116" s="20"/>
      <c r="AZ116" s="20"/>
      <c r="BA116" s="20"/>
      <c r="BB116" s="246"/>
      <c r="BC116" s="246"/>
      <c r="BD116" s="20"/>
      <c r="BE116" s="20"/>
      <c r="BF116" s="246"/>
      <c r="BG116" s="20"/>
    </row>
    <row r="117" spans="1:59" s="2" customFormat="1" ht="11.25" x14ac:dyDescent="0.2">
      <c r="A117" s="79" t="s">
        <v>1725</v>
      </c>
      <c r="B117" s="20" t="s">
        <v>333</v>
      </c>
      <c r="C117" s="18"/>
      <c r="D117" s="701"/>
      <c r="E117" s="201" t="s">
        <v>334</v>
      </c>
      <c r="F117" s="669"/>
      <c r="G117" s="73" t="s">
        <v>808</v>
      </c>
      <c r="H117" s="100" t="s">
        <v>809</v>
      </c>
      <c r="I117" s="20"/>
      <c r="J117" s="78" t="s">
        <v>686</v>
      </c>
      <c r="K117" s="173" t="s">
        <v>1474</v>
      </c>
      <c r="L117" s="201" t="s">
        <v>499</v>
      </c>
      <c r="M117" s="20"/>
      <c r="N117" s="25" t="s">
        <v>810</v>
      </c>
      <c r="O117" s="73">
        <v>1</v>
      </c>
      <c r="P117" s="159">
        <v>1</v>
      </c>
      <c r="Q117" s="27" t="s">
        <v>693</v>
      </c>
      <c r="R117" s="73">
        <v>1</v>
      </c>
      <c r="S117" s="424">
        <v>43053</v>
      </c>
      <c r="T117" s="20" t="s">
        <v>675</v>
      </c>
      <c r="U117" s="20" t="s">
        <v>1454</v>
      </c>
      <c r="V117" s="20" t="s">
        <v>1610</v>
      </c>
      <c r="W117" s="693">
        <v>110</v>
      </c>
      <c r="X117" s="693">
        <v>330</v>
      </c>
      <c r="Y117" s="693">
        <v>1320</v>
      </c>
      <c r="Z117" s="94" t="s">
        <v>512</v>
      </c>
      <c r="AA117" s="20"/>
      <c r="AB117" s="20"/>
      <c r="AC117" s="20"/>
      <c r="AD117" s="20"/>
      <c r="AE117" s="20" t="s">
        <v>695</v>
      </c>
      <c r="AF117" s="246" t="s">
        <v>693</v>
      </c>
      <c r="AG117" s="20" t="s">
        <v>696</v>
      </c>
      <c r="AH117" s="20" t="s">
        <v>696</v>
      </c>
      <c r="AI117" s="246">
        <v>42895</v>
      </c>
      <c r="AJ117" s="20"/>
      <c r="AK117" s="20"/>
      <c r="AL117" s="20"/>
      <c r="AM117" s="20"/>
      <c r="AN117" s="246"/>
      <c r="AO117" s="246"/>
      <c r="AP117" s="20"/>
      <c r="AQ117" s="20"/>
      <c r="AR117" s="20"/>
      <c r="AS117" s="663"/>
      <c r="AT117" s="20"/>
      <c r="AU117" s="20"/>
      <c r="AV117" s="20"/>
      <c r="AW117" s="246"/>
      <c r="AX117" s="20"/>
      <c r="AY117" s="20"/>
      <c r="AZ117" s="20"/>
      <c r="BA117" s="20"/>
      <c r="BB117" s="246"/>
      <c r="BC117" s="246"/>
      <c r="BD117" s="20"/>
      <c r="BE117" s="20"/>
      <c r="BF117" s="246"/>
      <c r="BG117" s="20"/>
    </row>
    <row r="118" spans="1:59" s="2" customFormat="1" ht="11.25" x14ac:dyDescent="0.2">
      <c r="A118" s="79" t="s">
        <v>1726</v>
      </c>
      <c r="B118" s="20" t="s">
        <v>333</v>
      </c>
      <c r="C118" s="18"/>
      <c r="D118" s="701"/>
      <c r="E118" s="201" t="s">
        <v>334</v>
      </c>
      <c r="F118" s="669"/>
      <c r="G118" s="73" t="s">
        <v>808</v>
      </c>
      <c r="H118" s="100" t="s">
        <v>811</v>
      </c>
      <c r="I118" s="20"/>
      <c r="J118" s="78" t="s">
        <v>686</v>
      </c>
      <c r="K118" s="173" t="s">
        <v>1474</v>
      </c>
      <c r="L118" s="201" t="s">
        <v>499</v>
      </c>
      <c r="M118" s="20"/>
      <c r="N118" s="25" t="s">
        <v>810</v>
      </c>
      <c r="O118" s="73">
        <v>1</v>
      </c>
      <c r="P118" s="159">
        <v>1</v>
      </c>
      <c r="Q118" s="27" t="s">
        <v>693</v>
      </c>
      <c r="R118" s="73">
        <v>1</v>
      </c>
      <c r="S118" s="424">
        <v>43053</v>
      </c>
      <c r="T118" s="20" t="s">
        <v>675</v>
      </c>
      <c r="U118" s="20" t="s">
        <v>1454</v>
      </c>
      <c r="V118" s="20" t="s">
        <v>1610</v>
      </c>
      <c r="W118" s="693">
        <v>110</v>
      </c>
      <c r="X118" s="693">
        <v>330</v>
      </c>
      <c r="Y118" s="693">
        <v>1320</v>
      </c>
      <c r="Z118" s="94" t="s">
        <v>512</v>
      </c>
      <c r="AA118" s="20"/>
      <c r="AB118" s="20"/>
      <c r="AC118" s="20"/>
      <c r="AD118" s="20"/>
      <c r="AE118" s="20" t="s">
        <v>698</v>
      </c>
      <c r="AF118" s="246" t="s">
        <v>693</v>
      </c>
      <c r="AG118" s="20" t="s">
        <v>696</v>
      </c>
      <c r="AH118" s="20" t="s">
        <v>696</v>
      </c>
      <c r="AI118" s="246">
        <v>42895</v>
      </c>
      <c r="AJ118" s="20"/>
      <c r="AK118" s="20"/>
      <c r="AL118" s="20"/>
      <c r="AM118" s="20"/>
      <c r="AN118" s="246"/>
      <c r="AO118" s="246"/>
      <c r="AP118" s="20"/>
      <c r="AQ118" s="20"/>
      <c r="AR118" s="20"/>
      <c r="AS118" s="663"/>
      <c r="AT118" s="20"/>
      <c r="AU118" s="20"/>
      <c r="AV118" s="20"/>
      <c r="AW118" s="246"/>
      <c r="AX118" s="20"/>
      <c r="AY118" s="20"/>
      <c r="AZ118" s="20"/>
      <c r="BA118" s="20"/>
      <c r="BB118" s="246"/>
      <c r="BC118" s="246"/>
      <c r="BD118" s="20"/>
      <c r="BE118" s="20"/>
      <c r="BF118" s="246"/>
      <c r="BG118" s="20"/>
    </row>
    <row r="119" spans="1:59" s="2" customFormat="1" ht="11.25" x14ac:dyDescent="0.2">
      <c r="A119" s="79" t="s">
        <v>1727</v>
      </c>
      <c r="B119" s="20" t="s">
        <v>333</v>
      </c>
      <c r="C119" s="18"/>
      <c r="D119" s="701"/>
      <c r="E119" s="201" t="s">
        <v>334</v>
      </c>
      <c r="F119" s="669"/>
      <c r="G119" s="73" t="s">
        <v>808</v>
      </c>
      <c r="H119" s="100" t="s">
        <v>811</v>
      </c>
      <c r="I119" s="20"/>
      <c r="J119" s="78" t="s">
        <v>699</v>
      </c>
      <c r="K119" s="173" t="s">
        <v>1617</v>
      </c>
      <c r="L119" s="201" t="s">
        <v>499</v>
      </c>
      <c r="M119" s="20"/>
      <c r="N119" s="25" t="s">
        <v>810</v>
      </c>
      <c r="O119" s="73">
        <v>1</v>
      </c>
      <c r="P119" s="159">
        <v>1</v>
      </c>
      <c r="Q119" s="27" t="s">
        <v>693</v>
      </c>
      <c r="R119" s="73">
        <v>1</v>
      </c>
      <c r="S119" s="424">
        <v>43053</v>
      </c>
      <c r="T119" s="20" t="s">
        <v>675</v>
      </c>
      <c r="U119" s="20" t="s">
        <v>1454</v>
      </c>
      <c r="V119" s="20" t="s">
        <v>1610</v>
      </c>
      <c r="W119" s="693">
        <v>110</v>
      </c>
      <c r="X119" s="693">
        <v>330</v>
      </c>
      <c r="Y119" s="693">
        <v>1320</v>
      </c>
      <c r="Z119" s="94" t="s">
        <v>512</v>
      </c>
      <c r="AA119" s="20"/>
      <c r="AB119" s="20"/>
      <c r="AC119" s="20"/>
      <c r="AD119" s="20"/>
      <c r="AE119" s="20" t="s">
        <v>701</v>
      </c>
      <c r="AF119" s="246" t="s">
        <v>693</v>
      </c>
      <c r="AG119" s="20" t="s">
        <v>696</v>
      </c>
      <c r="AH119" s="20" t="s">
        <v>696</v>
      </c>
      <c r="AI119" s="246">
        <v>42895</v>
      </c>
      <c r="AJ119" s="20"/>
      <c r="AK119" s="20"/>
      <c r="AL119" s="20"/>
      <c r="AM119" s="20"/>
      <c r="AN119" s="246"/>
      <c r="AO119" s="246"/>
      <c r="AP119" s="20"/>
      <c r="AQ119" s="20"/>
      <c r="AR119" s="20"/>
      <c r="AS119" s="663"/>
      <c r="AT119" s="20"/>
      <c r="AU119" s="20"/>
      <c r="AV119" s="20"/>
      <c r="AW119" s="246"/>
      <c r="AX119" s="20"/>
      <c r="AY119" s="20"/>
      <c r="AZ119" s="20"/>
      <c r="BA119" s="20"/>
      <c r="BB119" s="246"/>
      <c r="BC119" s="246"/>
      <c r="BD119" s="20"/>
      <c r="BE119" s="20"/>
      <c r="BF119" s="246"/>
      <c r="BG119" s="20"/>
    </row>
    <row r="120" spans="1:59" s="2" customFormat="1" ht="11.25" x14ac:dyDescent="0.2">
      <c r="A120" s="79" t="s">
        <v>1728</v>
      </c>
      <c r="B120" s="20" t="s">
        <v>333</v>
      </c>
      <c r="C120" s="18"/>
      <c r="D120" s="701"/>
      <c r="E120" s="201" t="s">
        <v>334</v>
      </c>
      <c r="F120" s="669"/>
      <c r="G120" s="73"/>
      <c r="H120" s="100" t="s">
        <v>812</v>
      </c>
      <c r="I120" s="20"/>
      <c r="J120" s="78" t="s">
        <v>682</v>
      </c>
      <c r="K120" s="173" t="s">
        <v>1612</v>
      </c>
      <c r="L120" s="201" t="s">
        <v>499</v>
      </c>
      <c r="M120" s="20"/>
      <c r="N120" s="25" t="s">
        <v>814</v>
      </c>
      <c r="O120" s="73">
        <v>1</v>
      </c>
      <c r="P120" s="159">
        <v>1</v>
      </c>
      <c r="Q120" s="27" t="s">
        <v>674</v>
      </c>
      <c r="R120" s="73">
        <v>1</v>
      </c>
      <c r="S120" s="424">
        <v>42755</v>
      </c>
      <c r="T120" s="20" t="s">
        <v>675</v>
      </c>
      <c r="U120" s="20" t="s">
        <v>1454</v>
      </c>
      <c r="V120" s="20" t="s">
        <v>1610</v>
      </c>
      <c r="W120" s="693">
        <v>45</v>
      </c>
      <c r="X120" s="693">
        <v>135</v>
      </c>
      <c r="Y120" s="693">
        <v>540</v>
      </c>
      <c r="Z120" s="94" t="s">
        <v>677</v>
      </c>
      <c r="AA120" s="20"/>
      <c r="AB120" s="20"/>
      <c r="AC120" s="20"/>
      <c r="AD120" s="20"/>
      <c r="AE120" s="20" t="s">
        <v>813</v>
      </c>
      <c r="AF120" s="246" t="s">
        <v>674</v>
      </c>
      <c r="AG120" s="20" t="s">
        <v>272</v>
      </c>
      <c r="AH120" s="20" t="s">
        <v>272</v>
      </c>
      <c r="AI120" s="246" t="s">
        <v>272</v>
      </c>
      <c r="AJ120" s="20"/>
      <c r="AK120" s="20"/>
      <c r="AL120" s="20"/>
      <c r="AM120" s="20"/>
      <c r="AN120" s="246"/>
      <c r="AO120" s="246"/>
      <c r="AP120" s="20"/>
      <c r="AQ120" s="20"/>
      <c r="AR120" s="20"/>
      <c r="AS120" s="663"/>
      <c r="AT120" s="20"/>
      <c r="AU120" s="20"/>
      <c r="AV120" s="20"/>
      <c r="AW120" s="246"/>
      <c r="AX120" s="20"/>
      <c r="AY120" s="20"/>
      <c r="AZ120" s="20"/>
      <c r="BA120" s="20"/>
      <c r="BB120" s="246"/>
      <c r="BC120" s="246"/>
      <c r="BD120" s="20"/>
      <c r="BE120" s="20"/>
      <c r="BF120" s="246"/>
      <c r="BG120" s="20"/>
    </row>
    <row r="121" spans="1:59" s="2" customFormat="1" ht="11.25" x14ac:dyDescent="0.2">
      <c r="A121" s="79" t="s">
        <v>1729</v>
      </c>
      <c r="B121" s="20" t="s">
        <v>333</v>
      </c>
      <c r="C121" s="18"/>
      <c r="D121" s="701"/>
      <c r="E121" s="201" t="s">
        <v>334</v>
      </c>
      <c r="F121" s="669"/>
      <c r="G121" s="73" t="s">
        <v>808</v>
      </c>
      <c r="H121" s="100" t="s">
        <v>812</v>
      </c>
      <c r="I121" s="20"/>
      <c r="J121" s="78" t="s">
        <v>682</v>
      </c>
      <c r="K121" s="173" t="s">
        <v>1612</v>
      </c>
      <c r="L121" s="201" t="s">
        <v>499</v>
      </c>
      <c r="M121" s="20"/>
      <c r="N121" s="25" t="s">
        <v>814</v>
      </c>
      <c r="O121" s="73">
        <v>1</v>
      </c>
      <c r="P121" s="159">
        <v>1</v>
      </c>
      <c r="Q121" s="27">
        <v>42817</v>
      </c>
      <c r="R121" s="73">
        <v>1</v>
      </c>
      <c r="S121" s="424">
        <v>42853</v>
      </c>
      <c r="T121" s="20" t="s">
        <v>675</v>
      </c>
      <c r="U121" s="20" t="s">
        <v>1454</v>
      </c>
      <c r="V121" s="20" t="s">
        <v>1610</v>
      </c>
      <c r="W121" s="693">
        <v>45</v>
      </c>
      <c r="X121" s="693">
        <v>135</v>
      </c>
      <c r="Y121" s="693">
        <v>540</v>
      </c>
      <c r="Z121" s="94" t="s">
        <v>688</v>
      </c>
      <c r="AA121" s="20"/>
      <c r="AB121" s="20"/>
      <c r="AC121" s="20"/>
      <c r="AD121" s="20"/>
      <c r="AE121" s="20" t="s">
        <v>773</v>
      </c>
      <c r="AF121" s="246">
        <v>42817</v>
      </c>
      <c r="AG121" s="20">
        <v>617072</v>
      </c>
      <c r="AH121" s="20">
        <v>617072</v>
      </c>
      <c r="AI121" s="246">
        <v>42815</v>
      </c>
      <c r="AJ121" s="20"/>
      <c r="AK121" s="20"/>
      <c r="AL121" s="20"/>
      <c r="AM121" s="20"/>
      <c r="AN121" s="246"/>
      <c r="AO121" s="246"/>
      <c r="AP121" s="20"/>
      <c r="AQ121" s="20"/>
      <c r="AR121" s="20"/>
      <c r="AS121" s="663"/>
      <c r="AT121" s="20"/>
      <c r="AU121" s="20"/>
      <c r="AV121" s="20"/>
      <c r="AW121" s="246"/>
      <c r="AX121" s="20"/>
      <c r="AY121" s="20"/>
      <c r="AZ121" s="20"/>
      <c r="BA121" s="20"/>
      <c r="BB121" s="246"/>
      <c r="BC121" s="246"/>
      <c r="BD121" s="20"/>
      <c r="BE121" s="20"/>
      <c r="BF121" s="246"/>
      <c r="BG121" s="20"/>
    </row>
    <row r="122" spans="1:59" s="2" customFormat="1" ht="11.25" x14ac:dyDescent="0.2">
      <c r="A122" s="79" t="s">
        <v>1730</v>
      </c>
      <c r="B122" s="20" t="s">
        <v>333</v>
      </c>
      <c r="C122" s="18"/>
      <c r="D122" s="701"/>
      <c r="E122" s="201" t="s">
        <v>334</v>
      </c>
      <c r="F122" s="669"/>
      <c r="G122" s="73"/>
      <c r="H122" s="100" t="s">
        <v>815</v>
      </c>
      <c r="I122" s="20"/>
      <c r="J122" s="78" t="s">
        <v>682</v>
      </c>
      <c r="K122" s="173" t="s">
        <v>1612</v>
      </c>
      <c r="L122" s="201" t="s">
        <v>499</v>
      </c>
      <c r="M122" s="20"/>
      <c r="N122" s="25" t="s">
        <v>814</v>
      </c>
      <c r="O122" s="73">
        <v>1</v>
      </c>
      <c r="P122" s="159">
        <v>1</v>
      </c>
      <c r="Q122" s="27" t="s">
        <v>674</v>
      </c>
      <c r="R122" s="73">
        <v>1</v>
      </c>
      <c r="S122" s="424">
        <v>42755</v>
      </c>
      <c r="T122" s="20" t="s">
        <v>675</v>
      </c>
      <c r="U122" s="20" t="s">
        <v>1454</v>
      </c>
      <c r="V122" s="20" t="s">
        <v>1610</v>
      </c>
      <c r="W122" s="693">
        <v>45</v>
      </c>
      <c r="X122" s="693">
        <v>135</v>
      </c>
      <c r="Y122" s="693">
        <v>540</v>
      </c>
      <c r="Z122" s="94" t="s">
        <v>677</v>
      </c>
      <c r="AA122" s="20"/>
      <c r="AB122" s="20"/>
      <c r="AC122" s="20"/>
      <c r="AD122" s="20"/>
      <c r="AE122" s="20" t="s">
        <v>813</v>
      </c>
      <c r="AF122" s="246" t="s">
        <v>674</v>
      </c>
      <c r="AG122" s="20" t="s">
        <v>272</v>
      </c>
      <c r="AH122" s="20" t="s">
        <v>272</v>
      </c>
      <c r="AI122" s="246" t="s">
        <v>272</v>
      </c>
      <c r="AJ122" s="20"/>
      <c r="AK122" s="20"/>
      <c r="AL122" s="20"/>
      <c r="AM122" s="20"/>
      <c r="AN122" s="246"/>
      <c r="AO122" s="246"/>
      <c r="AP122" s="20"/>
      <c r="AQ122" s="20"/>
      <c r="AR122" s="20"/>
      <c r="AS122" s="663"/>
      <c r="AT122" s="20"/>
      <c r="AU122" s="20"/>
      <c r="AV122" s="20"/>
      <c r="AW122" s="246"/>
      <c r="AX122" s="20"/>
      <c r="AY122" s="20"/>
      <c r="AZ122" s="20"/>
      <c r="BA122" s="20"/>
      <c r="BB122" s="246"/>
      <c r="BC122" s="246"/>
      <c r="BD122" s="20"/>
      <c r="BE122" s="20"/>
      <c r="BF122" s="246"/>
      <c r="BG122" s="20"/>
    </row>
    <row r="123" spans="1:59" s="2" customFormat="1" ht="11.25" x14ac:dyDescent="0.2">
      <c r="A123" s="79" t="s">
        <v>1731</v>
      </c>
      <c r="B123" s="20" t="s">
        <v>333</v>
      </c>
      <c r="C123" s="18"/>
      <c r="D123" s="701"/>
      <c r="E123" s="201" t="s">
        <v>334</v>
      </c>
      <c r="F123" s="669"/>
      <c r="G123" s="73" t="s">
        <v>808</v>
      </c>
      <c r="H123" s="100" t="s">
        <v>815</v>
      </c>
      <c r="I123" s="20"/>
      <c r="J123" s="78" t="s">
        <v>682</v>
      </c>
      <c r="K123" s="173" t="s">
        <v>1612</v>
      </c>
      <c r="L123" s="201" t="s">
        <v>499</v>
      </c>
      <c r="M123" s="20"/>
      <c r="N123" s="25" t="s">
        <v>814</v>
      </c>
      <c r="O123" s="73">
        <v>1</v>
      </c>
      <c r="P123" s="159">
        <v>1</v>
      </c>
      <c r="Q123" s="27">
        <v>42817</v>
      </c>
      <c r="R123" s="73">
        <v>1</v>
      </c>
      <c r="S123" s="424">
        <v>42853</v>
      </c>
      <c r="T123" s="20" t="s">
        <v>675</v>
      </c>
      <c r="U123" s="20" t="s">
        <v>1454</v>
      </c>
      <c r="V123" s="20" t="s">
        <v>1610</v>
      </c>
      <c r="W123" s="693">
        <v>45</v>
      </c>
      <c r="X123" s="693">
        <v>135</v>
      </c>
      <c r="Y123" s="693">
        <v>540</v>
      </c>
      <c r="Z123" s="94" t="s">
        <v>688</v>
      </c>
      <c r="AA123" s="20"/>
      <c r="AB123" s="20"/>
      <c r="AC123" s="20"/>
      <c r="AD123" s="20"/>
      <c r="AE123" s="20" t="s">
        <v>773</v>
      </c>
      <c r="AF123" s="246">
        <v>42817</v>
      </c>
      <c r="AG123" s="20">
        <v>617071</v>
      </c>
      <c r="AH123" s="20">
        <v>617071</v>
      </c>
      <c r="AI123" s="246">
        <v>42815</v>
      </c>
      <c r="AJ123" s="20"/>
      <c r="AK123" s="20"/>
      <c r="AL123" s="20"/>
      <c r="AM123" s="20"/>
      <c r="AN123" s="246"/>
      <c r="AO123" s="246"/>
      <c r="AP123" s="20"/>
      <c r="AQ123" s="20"/>
      <c r="AR123" s="20"/>
      <c r="AS123" s="663"/>
      <c r="AT123" s="20"/>
      <c r="AU123" s="20"/>
      <c r="AV123" s="20"/>
      <c r="AW123" s="246"/>
      <c r="AX123" s="20"/>
      <c r="AY123" s="20"/>
      <c r="AZ123" s="20"/>
      <c r="BA123" s="20"/>
      <c r="BB123" s="246"/>
      <c r="BC123" s="246"/>
      <c r="BD123" s="20"/>
      <c r="BE123" s="20"/>
      <c r="BF123" s="246"/>
      <c r="BG123" s="20"/>
    </row>
    <row r="124" spans="1:59" s="2" customFormat="1" ht="11.25" x14ac:dyDescent="0.2">
      <c r="A124" s="79" t="s">
        <v>1732</v>
      </c>
      <c r="B124" s="20" t="s">
        <v>333</v>
      </c>
      <c r="C124" s="18"/>
      <c r="D124" s="701"/>
      <c r="E124" s="201" t="s">
        <v>334</v>
      </c>
      <c r="F124" s="669"/>
      <c r="G124" s="73" t="s">
        <v>808</v>
      </c>
      <c r="H124" s="100" t="s">
        <v>816</v>
      </c>
      <c r="I124" s="20"/>
      <c r="J124" s="78" t="s">
        <v>682</v>
      </c>
      <c r="K124" s="173" t="s">
        <v>1612</v>
      </c>
      <c r="L124" s="201" t="s">
        <v>499</v>
      </c>
      <c r="M124" s="20"/>
      <c r="N124" s="25" t="s">
        <v>814</v>
      </c>
      <c r="O124" s="73">
        <v>1</v>
      </c>
      <c r="P124" s="159">
        <v>1</v>
      </c>
      <c r="Q124" s="27" t="s">
        <v>674</v>
      </c>
      <c r="R124" s="73">
        <v>1</v>
      </c>
      <c r="S124" s="424">
        <v>42755</v>
      </c>
      <c r="T124" s="20" t="s">
        <v>675</v>
      </c>
      <c r="U124" s="20" t="s">
        <v>1454</v>
      </c>
      <c r="V124" s="20" t="s">
        <v>1610</v>
      </c>
      <c r="W124" s="693">
        <v>45</v>
      </c>
      <c r="X124" s="693">
        <v>135</v>
      </c>
      <c r="Y124" s="693">
        <v>540</v>
      </c>
      <c r="Z124" s="94" t="s">
        <v>677</v>
      </c>
      <c r="AA124" s="20"/>
      <c r="AB124" s="20"/>
      <c r="AC124" s="20"/>
      <c r="AD124" s="20"/>
      <c r="AE124" s="20" t="s">
        <v>751</v>
      </c>
      <c r="AF124" s="246" t="s">
        <v>674</v>
      </c>
      <c r="AG124" s="20" t="s">
        <v>272</v>
      </c>
      <c r="AH124" s="20" t="s">
        <v>272</v>
      </c>
      <c r="AI124" s="246" t="s">
        <v>272</v>
      </c>
      <c r="AJ124" s="20"/>
      <c r="AK124" s="20"/>
      <c r="AL124" s="20"/>
      <c r="AM124" s="20"/>
      <c r="AN124" s="246"/>
      <c r="AO124" s="246"/>
      <c r="AP124" s="20"/>
      <c r="AQ124" s="20"/>
      <c r="AR124" s="20"/>
      <c r="AS124" s="663"/>
      <c r="AT124" s="20"/>
      <c r="AU124" s="20"/>
      <c r="AV124" s="20"/>
      <c r="AW124" s="246"/>
      <c r="AX124" s="20"/>
      <c r="AY124" s="20"/>
      <c r="AZ124" s="20"/>
      <c r="BA124" s="20"/>
      <c r="BB124" s="246"/>
      <c r="BC124" s="246"/>
      <c r="BD124" s="20"/>
      <c r="BE124" s="20"/>
      <c r="BF124" s="246"/>
      <c r="BG124" s="20"/>
    </row>
    <row r="125" spans="1:59" s="2" customFormat="1" ht="11.25" x14ac:dyDescent="0.2">
      <c r="A125" s="79" t="s">
        <v>1733</v>
      </c>
      <c r="B125" s="20" t="s">
        <v>333</v>
      </c>
      <c r="C125" s="18"/>
      <c r="D125" s="701"/>
      <c r="E125" s="201" t="s">
        <v>334</v>
      </c>
      <c r="F125" s="669"/>
      <c r="G125" s="73" t="s">
        <v>808</v>
      </c>
      <c r="H125" s="101" t="s">
        <v>816</v>
      </c>
      <c r="I125" s="20"/>
      <c r="J125" s="78" t="s">
        <v>682</v>
      </c>
      <c r="K125" s="173" t="s">
        <v>1612</v>
      </c>
      <c r="L125" s="201" t="s">
        <v>499</v>
      </c>
      <c r="M125" s="20"/>
      <c r="N125" s="25" t="s">
        <v>814</v>
      </c>
      <c r="O125" s="73">
        <v>1</v>
      </c>
      <c r="P125" s="159">
        <v>1</v>
      </c>
      <c r="Q125" s="27">
        <v>42818</v>
      </c>
      <c r="R125" s="73">
        <v>1</v>
      </c>
      <c r="S125" s="424">
        <v>42849</v>
      </c>
      <c r="T125" s="20" t="s">
        <v>675</v>
      </c>
      <c r="U125" s="20" t="s">
        <v>1454</v>
      </c>
      <c r="V125" s="20" t="s">
        <v>1610</v>
      </c>
      <c r="W125" s="693">
        <v>45</v>
      </c>
      <c r="X125" s="693">
        <v>135</v>
      </c>
      <c r="Y125" s="693">
        <v>540</v>
      </c>
      <c r="Z125" s="94" t="s">
        <v>688</v>
      </c>
      <c r="AA125" s="20"/>
      <c r="AB125" s="20"/>
      <c r="AC125" s="20"/>
      <c r="AD125" s="20"/>
      <c r="AE125" s="20" t="s">
        <v>748</v>
      </c>
      <c r="AF125" s="246">
        <v>42818</v>
      </c>
      <c r="AG125" s="20">
        <v>617092</v>
      </c>
      <c r="AH125" s="20">
        <v>617092</v>
      </c>
      <c r="AI125" s="246">
        <v>42817</v>
      </c>
      <c r="AJ125" s="20"/>
      <c r="AK125" s="20"/>
      <c r="AL125" s="20"/>
      <c r="AM125" s="20"/>
      <c r="AN125" s="246"/>
      <c r="AO125" s="246"/>
      <c r="AP125" s="20"/>
      <c r="AQ125" s="20"/>
      <c r="AR125" s="20"/>
      <c r="AS125" s="663"/>
      <c r="AT125" s="20"/>
      <c r="AU125" s="20"/>
      <c r="AV125" s="20"/>
      <c r="AW125" s="246"/>
      <c r="AX125" s="20"/>
      <c r="AY125" s="20"/>
      <c r="AZ125" s="20"/>
      <c r="BA125" s="20"/>
      <c r="BB125" s="246"/>
      <c r="BC125" s="246"/>
      <c r="BD125" s="20"/>
      <c r="BE125" s="20"/>
      <c r="BF125" s="246"/>
      <c r="BG125" s="20"/>
    </row>
    <row r="126" spans="1:59" s="2" customFormat="1" ht="11.25" x14ac:dyDescent="0.2">
      <c r="A126" s="79" t="s">
        <v>1734</v>
      </c>
      <c r="B126" s="20" t="s">
        <v>333</v>
      </c>
      <c r="C126" s="18"/>
      <c r="D126" s="701"/>
      <c r="E126" s="201" t="s">
        <v>334</v>
      </c>
      <c r="F126" s="669"/>
      <c r="G126" s="73" t="s">
        <v>808</v>
      </c>
      <c r="H126" s="100" t="s">
        <v>817</v>
      </c>
      <c r="I126" s="20"/>
      <c r="J126" s="78" t="s">
        <v>682</v>
      </c>
      <c r="K126" s="173" t="s">
        <v>1612</v>
      </c>
      <c r="L126" s="201" t="s">
        <v>499</v>
      </c>
      <c r="M126" s="20"/>
      <c r="N126" s="25" t="s">
        <v>814</v>
      </c>
      <c r="O126" s="73">
        <v>1</v>
      </c>
      <c r="P126" s="159">
        <v>1</v>
      </c>
      <c r="Q126" s="27" t="s">
        <v>674</v>
      </c>
      <c r="R126" s="73">
        <v>1</v>
      </c>
      <c r="S126" s="424">
        <v>42755</v>
      </c>
      <c r="T126" s="20" t="s">
        <v>675</v>
      </c>
      <c r="U126" s="20" t="s">
        <v>1454</v>
      </c>
      <c r="V126" s="20" t="s">
        <v>1610</v>
      </c>
      <c r="W126" s="693">
        <v>45</v>
      </c>
      <c r="X126" s="693">
        <v>135</v>
      </c>
      <c r="Y126" s="693">
        <v>540</v>
      </c>
      <c r="Z126" s="94" t="s">
        <v>677</v>
      </c>
      <c r="AA126" s="20"/>
      <c r="AB126" s="20"/>
      <c r="AC126" s="20"/>
      <c r="AD126" s="20"/>
      <c r="AE126" s="20" t="s">
        <v>751</v>
      </c>
      <c r="AF126" s="246" t="s">
        <v>674</v>
      </c>
      <c r="AG126" s="20" t="s">
        <v>272</v>
      </c>
      <c r="AH126" s="20" t="s">
        <v>272</v>
      </c>
      <c r="AI126" s="246" t="s">
        <v>272</v>
      </c>
      <c r="AJ126" s="20"/>
      <c r="AK126" s="20"/>
      <c r="AL126" s="20"/>
      <c r="AM126" s="20"/>
      <c r="AN126" s="246"/>
      <c r="AO126" s="246"/>
      <c r="AP126" s="20"/>
      <c r="AQ126" s="20"/>
      <c r="AR126" s="20"/>
      <c r="AS126" s="663"/>
      <c r="AT126" s="20"/>
      <c r="AU126" s="20"/>
      <c r="AV126" s="20"/>
      <c r="AW126" s="246"/>
      <c r="AX126" s="20"/>
      <c r="AY126" s="20"/>
      <c r="AZ126" s="20"/>
      <c r="BA126" s="20"/>
      <c r="BB126" s="246"/>
      <c r="BC126" s="246"/>
      <c r="BD126" s="20"/>
      <c r="BE126" s="20"/>
      <c r="BF126" s="246"/>
      <c r="BG126" s="20"/>
    </row>
    <row r="127" spans="1:59" s="2" customFormat="1" ht="11.25" x14ac:dyDescent="0.2">
      <c r="A127" s="79" t="s">
        <v>1735</v>
      </c>
      <c r="B127" s="20" t="s">
        <v>333</v>
      </c>
      <c r="C127" s="18"/>
      <c r="D127" s="701"/>
      <c r="E127" s="201" t="s">
        <v>334</v>
      </c>
      <c r="F127" s="669"/>
      <c r="G127" s="73" t="s">
        <v>808</v>
      </c>
      <c r="H127" s="101" t="s">
        <v>817</v>
      </c>
      <c r="I127" s="20"/>
      <c r="J127" s="78" t="s">
        <v>682</v>
      </c>
      <c r="K127" s="173" t="s">
        <v>1612</v>
      </c>
      <c r="L127" s="201" t="s">
        <v>499</v>
      </c>
      <c r="M127" s="20"/>
      <c r="N127" s="25" t="s">
        <v>814</v>
      </c>
      <c r="O127" s="73">
        <v>1</v>
      </c>
      <c r="P127" s="159">
        <v>1</v>
      </c>
      <c r="Q127" s="27">
        <v>42818</v>
      </c>
      <c r="R127" s="73">
        <v>1</v>
      </c>
      <c r="S127" s="424">
        <v>42849</v>
      </c>
      <c r="T127" s="20" t="s">
        <v>675</v>
      </c>
      <c r="U127" s="20" t="s">
        <v>1454</v>
      </c>
      <c r="V127" s="20" t="s">
        <v>1610</v>
      </c>
      <c r="W127" s="693">
        <v>45</v>
      </c>
      <c r="X127" s="693">
        <v>135</v>
      </c>
      <c r="Y127" s="693">
        <v>540</v>
      </c>
      <c r="Z127" s="94" t="s">
        <v>688</v>
      </c>
      <c r="AA127" s="20"/>
      <c r="AB127" s="20"/>
      <c r="AC127" s="20"/>
      <c r="AD127" s="20"/>
      <c r="AE127" s="20" t="s">
        <v>748</v>
      </c>
      <c r="AF127" s="246">
        <v>42818</v>
      </c>
      <c r="AG127" s="20">
        <v>617093</v>
      </c>
      <c r="AH127" s="20">
        <v>617093</v>
      </c>
      <c r="AI127" s="246">
        <v>42817</v>
      </c>
      <c r="AJ127" s="20"/>
      <c r="AK127" s="20"/>
      <c r="AL127" s="20"/>
      <c r="AM127" s="20"/>
      <c r="AN127" s="246"/>
      <c r="AO127" s="246"/>
      <c r="AP127" s="20"/>
      <c r="AQ127" s="20"/>
      <c r="AR127" s="20"/>
      <c r="AS127" s="663"/>
      <c r="AT127" s="20"/>
      <c r="AU127" s="20"/>
      <c r="AV127" s="20"/>
      <c r="AW127" s="246"/>
      <c r="AX127" s="20"/>
      <c r="AY127" s="20"/>
      <c r="AZ127" s="20"/>
      <c r="BA127" s="20"/>
      <c r="BB127" s="246"/>
      <c r="BC127" s="246"/>
      <c r="BD127" s="20"/>
      <c r="BE127" s="20"/>
      <c r="BF127" s="246"/>
      <c r="BG127" s="20"/>
    </row>
    <row r="128" spans="1:59" s="2" customFormat="1" ht="11.25" x14ac:dyDescent="0.2">
      <c r="A128" s="79" t="s">
        <v>1736</v>
      </c>
      <c r="B128" s="20" t="s">
        <v>333</v>
      </c>
      <c r="C128" s="18"/>
      <c r="D128" s="701"/>
      <c r="E128" s="201" t="s">
        <v>334</v>
      </c>
      <c r="F128" s="669"/>
      <c r="G128" s="73"/>
      <c r="H128" s="100" t="s">
        <v>818</v>
      </c>
      <c r="I128" s="20"/>
      <c r="J128" s="78" t="s">
        <v>682</v>
      </c>
      <c r="K128" s="173" t="s">
        <v>1612</v>
      </c>
      <c r="L128" s="201" t="s">
        <v>499</v>
      </c>
      <c r="M128" s="20"/>
      <c r="N128" s="25" t="s">
        <v>814</v>
      </c>
      <c r="O128" s="73">
        <v>1</v>
      </c>
      <c r="P128" s="159">
        <v>1</v>
      </c>
      <c r="Q128" s="27" t="s">
        <v>674</v>
      </c>
      <c r="R128" s="73">
        <v>1</v>
      </c>
      <c r="S128" s="424">
        <v>42755</v>
      </c>
      <c r="T128" s="20" t="s">
        <v>675</v>
      </c>
      <c r="U128" s="20" t="s">
        <v>1454</v>
      </c>
      <c r="V128" s="20" t="s">
        <v>1610</v>
      </c>
      <c r="W128" s="693">
        <v>45</v>
      </c>
      <c r="X128" s="693">
        <v>135</v>
      </c>
      <c r="Y128" s="693">
        <v>540</v>
      </c>
      <c r="Z128" s="94" t="s">
        <v>677</v>
      </c>
      <c r="AA128" s="20"/>
      <c r="AB128" s="20"/>
      <c r="AC128" s="20"/>
      <c r="AD128" s="20"/>
      <c r="AE128" s="20" t="s">
        <v>819</v>
      </c>
      <c r="AF128" s="246" t="s">
        <v>674</v>
      </c>
      <c r="AG128" s="20" t="s">
        <v>272</v>
      </c>
      <c r="AH128" s="20" t="s">
        <v>272</v>
      </c>
      <c r="AI128" s="246" t="s">
        <v>272</v>
      </c>
      <c r="AJ128" s="20"/>
      <c r="AK128" s="20"/>
      <c r="AL128" s="20"/>
      <c r="AM128" s="20"/>
      <c r="AN128" s="246"/>
      <c r="AO128" s="246"/>
      <c r="AP128" s="20"/>
      <c r="AQ128" s="20"/>
      <c r="AR128" s="20"/>
      <c r="AS128" s="663"/>
      <c r="AT128" s="20"/>
      <c r="AU128" s="20"/>
      <c r="AV128" s="20"/>
      <c r="AW128" s="246"/>
      <c r="AX128" s="20"/>
      <c r="AY128" s="20"/>
      <c r="AZ128" s="20"/>
      <c r="BA128" s="20"/>
      <c r="BB128" s="246"/>
      <c r="BC128" s="246"/>
      <c r="BD128" s="20"/>
      <c r="BE128" s="20"/>
      <c r="BF128" s="246"/>
      <c r="BG128" s="20"/>
    </row>
    <row r="129" spans="1:59" s="2" customFormat="1" ht="11.25" x14ac:dyDescent="0.2">
      <c r="A129" s="79" t="s">
        <v>1737</v>
      </c>
      <c r="B129" s="20" t="s">
        <v>333</v>
      </c>
      <c r="C129" s="18"/>
      <c r="D129" s="701"/>
      <c r="E129" s="201" t="s">
        <v>334</v>
      </c>
      <c r="F129" s="669"/>
      <c r="G129" s="73"/>
      <c r="H129" s="100" t="s">
        <v>820</v>
      </c>
      <c r="I129" s="20"/>
      <c r="J129" s="78" t="s">
        <v>682</v>
      </c>
      <c r="K129" s="173" t="s">
        <v>1612</v>
      </c>
      <c r="L129" s="201" t="s">
        <v>499</v>
      </c>
      <c r="M129" s="20"/>
      <c r="N129" s="25" t="s">
        <v>814</v>
      </c>
      <c r="O129" s="73">
        <v>1</v>
      </c>
      <c r="P129" s="159">
        <v>1</v>
      </c>
      <c r="Q129" s="27" t="s">
        <v>674</v>
      </c>
      <c r="R129" s="73">
        <v>1</v>
      </c>
      <c r="S129" s="424">
        <v>42755</v>
      </c>
      <c r="T129" s="20" t="s">
        <v>675</v>
      </c>
      <c r="U129" s="20" t="s">
        <v>1454</v>
      </c>
      <c r="V129" s="20" t="s">
        <v>1610</v>
      </c>
      <c r="W129" s="693">
        <v>45</v>
      </c>
      <c r="X129" s="693">
        <v>135</v>
      </c>
      <c r="Y129" s="693">
        <v>540</v>
      </c>
      <c r="Z129" s="94" t="s">
        <v>677</v>
      </c>
      <c r="AA129" s="20"/>
      <c r="AB129" s="20"/>
      <c r="AC129" s="20"/>
      <c r="AD129" s="20"/>
      <c r="AE129" s="20" t="s">
        <v>819</v>
      </c>
      <c r="AF129" s="246" t="s">
        <v>674</v>
      </c>
      <c r="AG129" s="20" t="s">
        <v>272</v>
      </c>
      <c r="AH129" s="20" t="s">
        <v>272</v>
      </c>
      <c r="AI129" s="246" t="s">
        <v>272</v>
      </c>
      <c r="AJ129" s="20"/>
      <c r="AK129" s="20"/>
      <c r="AL129" s="20"/>
      <c r="AM129" s="20"/>
      <c r="AN129" s="246"/>
      <c r="AO129" s="246"/>
      <c r="AP129" s="20"/>
      <c r="AQ129" s="20"/>
      <c r="AR129" s="20"/>
      <c r="AS129" s="663"/>
      <c r="AT129" s="20"/>
      <c r="AU129" s="20"/>
      <c r="AV129" s="20"/>
      <c r="AW129" s="246"/>
      <c r="AX129" s="20"/>
      <c r="AY129" s="20"/>
      <c r="AZ129" s="20"/>
      <c r="BA129" s="20"/>
      <c r="BB129" s="246"/>
      <c r="BC129" s="246"/>
      <c r="BD129" s="20"/>
      <c r="BE129" s="20"/>
      <c r="BF129" s="246"/>
      <c r="BG129" s="20"/>
    </row>
    <row r="130" spans="1:59" s="2" customFormat="1" ht="11.25" x14ac:dyDescent="0.2">
      <c r="A130" s="79" t="s">
        <v>1738</v>
      </c>
      <c r="B130" s="20" t="s">
        <v>333</v>
      </c>
      <c r="C130" s="18"/>
      <c r="D130" s="701" t="s">
        <v>821</v>
      </c>
      <c r="E130" s="201" t="s">
        <v>334</v>
      </c>
      <c r="F130" s="669"/>
      <c r="G130" s="73" t="s">
        <v>822</v>
      </c>
      <c r="H130" s="100" t="s">
        <v>823</v>
      </c>
      <c r="I130" s="20"/>
      <c r="J130" s="78" t="s">
        <v>682</v>
      </c>
      <c r="K130" s="173" t="s">
        <v>1612</v>
      </c>
      <c r="L130" s="201" t="s">
        <v>499</v>
      </c>
      <c r="M130" s="20"/>
      <c r="N130" s="25" t="s">
        <v>814</v>
      </c>
      <c r="O130" s="73">
        <v>1</v>
      </c>
      <c r="P130" s="159">
        <v>1</v>
      </c>
      <c r="Q130" s="27">
        <v>42808</v>
      </c>
      <c r="R130" s="73">
        <v>1</v>
      </c>
      <c r="S130" s="424">
        <v>42849</v>
      </c>
      <c r="T130" s="20" t="s">
        <v>675</v>
      </c>
      <c r="U130" s="20" t="s">
        <v>1454</v>
      </c>
      <c r="V130" s="20" t="s">
        <v>1610</v>
      </c>
      <c r="W130" s="693">
        <v>45</v>
      </c>
      <c r="X130" s="693">
        <v>135</v>
      </c>
      <c r="Y130" s="693">
        <v>540</v>
      </c>
      <c r="Z130" s="94" t="s">
        <v>688</v>
      </c>
      <c r="AA130" s="20"/>
      <c r="AB130" s="20"/>
      <c r="AC130" s="20"/>
      <c r="AD130" s="20"/>
      <c r="AE130" s="20" t="s">
        <v>685</v>
      </c>
      <c r="AF130" s="246">
        <v>42808</v>
      </c>
      <c r="AG130" s="20">
        <v>616812</v>
      </c>
      <c r="AH130" s="20">
        <v>616812</v>
      </c>
      <c r="AI130" s="246">
        <v>42807</v>
      </c>
      <c r="AJ130" s="20"/>
      <c r="AK130" s="20"/>
      <c r="AL130" s="20"/>
      <c r="AM130" s="20"/>
      <c r="AN130" s="246"/>
      <c r="AO130" s="246"/>
      <c r="AP130" s="20"/>
      <c r="AQ130" s="20"/>
      <c r="AR130" s="20"/>
      <c r="AS130" s="663"/>
      <c r="AT130" s="20"/>
      <c r="AU130" s="20"/>
      <c r="AV130" s="20"/>
      <c r="AW130" s="246"/>
      <c r="AX130" s="20"/>
      <c r="AY130" s="20"/>
      <c r="AZ130" s="20"/>
      <c r="BA130" s="20"/>
      <c r="BB130" s="246"/>
      <c r="BC130" s="246"/>
      <c r="BD130" s="20"/>
      <c r="BE130" s="20"/>
      <c r="BF130" s="246"/>
      <c r="BG130" s="20"/>
    </row>
    <row r="131" spans="1:59" s="2" customFormat="1" ht="11.25" x14ac:dyDescent="0.2">
      <c r="A131" s="79" t="s">
        <v>1739</v>
      </c>
      <c r="B131" s="20" t="s">
        <v>333</v>
      </c>
      <c r="C131" s="18"/>
      <c r="D131" s="701" t="s">
        <v>821</v>
      </c>
      <c r="E131" s="201" t="s">
        <v>334</v>
      </c>
      <c r="F131" s="669"/>
      <c r="G131" s="73" t="s">
        <v>822</v>
      </c>
      <c r="H131" s="100" t="s">
        <v>824</v>
      </c>
      <c r="I131" s="20"/>
      <c r="J131" s="78" t="s">
        <v>682</v>
      </c>
      <c r="K131" s="173" t="s">
        <v>1612</v>
      </c>
      <c r="L131" s="201" t="s">
        <v>499</v>
      </c>
      <c r="M131" s="20"/>
      <c r="N131" s="25" t="s">
        <v>814</v>
      </c>
      <c r="O131" s="73">
        <v>1</v>
      </c>
      <c r="P131" s="159">
        <v>1</v>
      </c>
      <c r="Q131" s="27">
        <v>42808</v>
      </c>
      <c r="R131" s="73">
        <v>1</v>
      </c>
      <c r="S131" s="424">
        <v>42849</v>
      </c>
      <c r="T131" s="20" t="s">
        <v>675</v>
      </c>
      <c r="U131" s="20" t="s">
        <v>1454</v>
      </c>
      <c r="V131" s="20" t="s">
        <v>1610</v>
      </c>
      <c r="W131" s="693">
        <v>45</v>
      </c>
      <c r="X131" s="693">
        <v>135</v>
      </c>
      <c r="Y131" s="693">
        <v>540</v>
      </c>
      <c r="Z131" s="94" t="s">
        <v>688</v>
      </c>
      <c r="AA131" s="20"/>
      <c r="AB131" s="20"/>
      <c r="AC131" s="20"/>
      <c r="AD131" s="20"/>
      <c r="AE131" s="20" t="s">
        <v>685</v>
      </c>
      <c r="AF131" s="246">
        <v>42808</v>
      </c>
      <c r="AG131" s="20">
        <v>616813</v>
      </c>
      <c r="AH131" s="20">
        <v>616813</v>
      </c>
      <c r="AI131" s="246">
        <v>42807</v>
      </c>
      <c r="AJ131" s="20"/>
      <c r="AK131" s="20"/>
      <c r="AL131" s="20"/>
      <c r="AM131" s="20"/>
      <c r="AN131" s="246"/>
      <c r="AO131" s="246"/>
      <c r="AP131" s="20"/>
      <c r="AQ131" s="20"/>
      <c r="AR131" s="20"/>
      <c r="AS131" s="663"/>
      <c r="AT131" s="20"/>
      <c r="AU131" s="20"/>
      <c r="AV131" s="20"/>
      <c r="AW131" s="246"/>
      <c r="AX131" s="20"/>
      <c r="AY131" s="20"/>
      <c r="AZ131" s="20"/>
      <c r="BA131" s="20"/>
      <c r="BB131" s="246"/>
      <c r="BC131" s="246"/>
      <c r="BD131" s="20"/>
      <c r="BE131" s="20"/>
      <c r="BF131" s="246"/>
      <c r="BG131" s="20"/>
    </row>
    <row r="132" spans="1:59" s="2" customFormat="1" ht="11.25" x14ac:dyDescent="0.2">
      <c r="A132" s="79" t="s">
        <v>1740</v>
      </c>
      <c r="B132" s="20" t="s">
        <v>333</v>
      </c>
      <c r="C132" s="18"/>
      <c r="D132" s="701" t="s">
        <v>821</v>
      </c>
      <c r="E132" s="201" t="s">
        <v>334</v>
      </c>
      <c r="F132" s="669"/>
      <c r="G132" s="73" t="s">
        <v>822</v>
      </c>
      <c r="H132" s="100" t="s">
        <v>825</v>
      </c>
      <c r="I132" s="20"/>
      <c r="J132" s="78" t="s">
        <v>682</v>
      </c>
      <c r="K132" s="173" t="s">
        <v>1612</v>
      </c>
      <c r="L132" s="201" t="s">
        <v>499</v>
      </c>
      <c r="M132" s="20"/>
      <c r="N132" s="25" t="s">
        <v>814</v>
      </c>
      <c r="O132" s="73">
        <v>1</v>
      </c>
      <c r="P132" s="159">
        <v>1</v>
      </c>
      <c r="Q132" s="27">
        <v>42808</v>
      </c>
      <c r="R132" s="73">
        <v>1</v>
      </c>
      <c r="S132" s="424">
        <v>42849</v>
      </c>
      <c r="T132" s="20" t="s">
        <v>675</v>
      </c>
      <c r="U132" s="20" t="s">
        <v>1454</v>
      </c>
      <c r="V132" s="20" t="s">
        <v>1610</v>
      </c>
      <c r="W132" s="693">
        <v>45</v>
      </c>
      <c r="X132" s="693">
        <v>135</v>
      </c>
      <c r="Y132" s="693">
        <v>540</v>
      </c>
      <c r="Z132" s="94" t="s">
        <v>688</v>
      </c>
      <c r="AA132" s="20"/>
      <c r="AB132" s="20"/>
      <c r="AC132" s="20"/>
      <c r="AD132" s="20"/>
      <c r="AE132" s="20" t="s">
        <v>685</v>
      </c>
      <c r="AF132" s="246">
        <v>42808</v>
      </c>
      <c r="AG132" s="20">
        <v>616819</v>
      </c>
      <c r="AH132" s="20">
        <v>616819</v>
      </c>
      <c r="AI132" s="246">
        <v>42807</v>
      </c>
      <c r="AJ132" s="20"/>
      <c r="AK132" s="20"/>
      <c r="AL132" s="20"/>
      <c r="AM132" s="20"/>
      <c r="AN132" s="246"/>
      <c r="AO132" s="246"/>
      <c r="AP132" s="20"/>
      <c r="AQ132" s="20"/>
      <c r="AR132" s="20"/>
      <c r="AS132" s="663"/>
      <c r="AT132" s="20"/>
      <c r="AU132" s="20"/>
      <c r="AV132" s="20"/>
      <c r="AW132" s="246"/>
      <c r="AX132" s="20"/>
      <c r="AY132" s="20"/>
      <c r="AZ132" s="20"/>
      <c r="BA132" s="20"/>
      <c r="BB132" s="246"/>
      <c r="BC132" s="246"/>
      <c r="BD132" s="20"/>
      <c r="BE132" s="20"/>
      <c r="BF132" s="246"/>
      <c r="BG132" s="20"/>
    </row>
    <row r="133" spans="1:59" s="2" customFormat="1" ht="11.25" x14ac:dyDescent="0.2">
      <c r="A133" s="79" t="s">
        <v>1741</v>
      </c>
      <c r="B133" s="20" t="s">
        <v>333</v>
      </c>
      <c r="C133" s="18"/>
      <c r="D133" s="701"/>
      <c r="E133" s="201" t="s">
        <v>334</v>
      </c>
      <c r="F133" s="669"/>
      <c r="G133" s="73"/>
      <c r="H133" s="100" t="s">
        <v>826</v>
      </c>
      <c r="I133" s="20"/>
      <c r="J133" s="78" t="s">
        <v>682</v>
      </c>
      <c r="K133" s="173" t="s">
        <v>1612</v>
      </c>
      <c r="L133" s="201" t="s">
        <v>499</v>
      </c>
      <c r="M133" s="20"/>
      <c r="N133" s="25" t="s">
        <v>814</v>
      </c>
      <c r="O133" s="73">
        <v>1</v>
      </c>
      <c r="P133" s="159">
        <v>1</v>
      </c>
      <c r="Q133" s="27" t="s">
        <v>674</v>
      </c>
      <c r="R133" s="73">
        <v>1</v>
      </c>
      <c r="S133" s="424">
        <v>42755</v>
      </c>
      <c r="T133" s="20" t="s">
        <v>675</v>
      </c>
      <c r="U133" s="20" t="s">
        <v>1454</v>
      </c>
      <c r="V133" s="20" t="s">
        <v>1610</v>
      </c>
      <c r="W133" s="693">
        <v>45</v>
      </c>
      <c r="X133" s="693">
        <v>135</v>
      </c>
      <c r="Y133" s="693">
        <v>540</v>
      </c>
      <c r="Z133" s="94" t="s">
        <v>677</v>
      </c>
      <c r="AA133" s="20"/>
      <c r="AB133" s="20"/>
      <c r="AC133" s="20"/>
      <c r="AD133" s="20"/>
      <c r="AE133" s="20" t="s">
        <v>813</v>
      </c>
      <c r="AF133" s="246" t="s">
        <v>674</v>
      </c>
      <c r="AG133" s="20" t="s">
        <v>272</v>
      </c>
      <c r="AH133" s="20" t="s">
        <v>272</v>
      </c>
      <c r="AI133" s="246" t="s">
        <v>272</v>
      </c>
      <c r="AJ133" s="20"/>
      <c r="AK133" s="20"/>
      <c r="AL133" s="20"/>
      <c r="AM133" s="20"/>
      <c r="AN133" s="246"/>
      <c r="AO133" s="246"/>
      <c r="AP133" s="20"/>
      <c r="AQ133" s="20"/>
      <c r="AR133" s="20"/>
      <c r="AS133" s="663"/>
      <c r="AT133" s="20"/>
      <c r="AU133" s="20"/>
      <c r="AV133" s="20"/>
      <c r="AW133" s="246"/>
      <c r="AX133" s="20"/>
      <c r="AY133" s="20"/>
      <c r="AZ133" s="20"/>
      <c r="BA133" s="20"/>
      <c r="BB133" s="246"/>
      <c r="BC133" s="246"/>
      <c r="BD133" s="20"/>
      <c r="BE133" s="20"/>
      <c r="BF133" s="246"/>
      <c r="BG133" s="20"/>
    </row>
    <row r="134" spans="1:59" s="2" customFormat="1" ht="11.25" x14ac:dyDescent="0.2">
      <c r="A134" s="79" t="s">
        <v>1742</v>
      </c>
      <c r="B134" s="20" t="s">
        <v>333</v>
      </c>
      <c r="C134" s="18"/>
      <c r="D134" s="701"/>
      <c r="E134" s="201" t="s">
        <v>334</v>
      </c>
      <c r="F134" s="669"/>
      <c r="G134" s="73" t="s">
        <v>808</v>
      </c>
      <c r="H134" s="100" t="s">
        <v>826</v>
      </c>
      <c r="I134" s="20"/>
      <c r="J134" s="78" t="s">
        <v>682</v>
      </c>
      <c r="K134" s="173" t="s">
        <v>1612</v>
      </c>
      <c r="L134" s="201" t="s">
        <v>499</v>
      </c>
      <c r="M134" s="20"/>
      <c r="N134" s="25" t="s">
        <v>814</v>
      </c>
      <c r="O134" s="73">
        <v>1</v>
      </c>
      <c r="P134" s="159">
        <v>1</v>
      </c>
      <c r="Q134" s="27">
        <v>42822</v>
      </c>
      <c r="R134" s="73">
        <v>1</v>
      </c>
      <c r="S134" s="424">
        <v>42849</v>
      </c>
      <c r="T134" s="20" t="s">
        <v>675</v>
      </c>
      <c r="U134" s="20" t="s">
        <v>1454</v>
      </c>
      <c r="V134" s="20" t="s">
        <v>1610</v>
      </c>
      <c r="W134" s="693">
        <v>45</v>
      </c>
      <c r="X134" s="693">
        <v>135</v>
      </c>
      <c r="Y134" s="693">
        <v>540</v>
      </c>
      <c r="Z134" s="94" t="s">
        <v>688</v>
      </c>
      <c r="AA134" s="20"/>
      <c r="AB134" s="20"/>
      <c r="AC134" s="20"/>
      <c r="AD134" s="20"/>
      <c r="AE134" s="20" t="s">
        <v>773</v>
      </c>
      <c r="AF134" s="246">
        <v>42822</v>
      </c>
      <c r="AG134" s="20">
        <v>617211</v>
      </c>
      <c r="AH134" s="20">
        <v>617211</v>
      </c>
      <c r="AI134" s="246">
        <v>42821</v>
      </c>
      <c r="AJ134" s="20"/>
      <c r="AK134" s="20"/>
      <c r="AL134" s="20"/>
      <c r="AM134" s="20"/>
      <c r="AN134" s="246"/>
      <c r="AO134" s="246"/>
      <c r="AP134" s="20"/>
      <c r="AQ134" s="20"/>
      <c r="AR134" s="20"/>
      <c r="AS134" s="663"/>
      <c r="AT134" s="20"/>
      <c r="AU134" s="20"/>
      <c r="AV134" s="20"/>
      <c r="AW134" s="246"/>
      <c r="AX134" s="20"/>
      <c r="AY134" s="20"/>
      <c r="AZ134" s="20"/>
      <c r="BA134" s="20"/>
      <c r="BB134" s="246"/>
      <c r="BC134" s="246"/>
      <c r="BD134" s="20"/>
      <c r="BE134" s="20"/>
      <c r="BF134" s="246"/>
      <c r="BG134" s="20"/>
    </row>
    <row r="135" spans="1:59" s="2" customFormat="1" ht="11.25" x14ac:dyDescent="0.2">
      <c r="A135" s="79" t="s">
        <v>1743</v>
      </c>
      <c r="B135" s="20" t="s">
        <v>333</v>
      </c>
      <c r="C135" s="18"/>
      <c r="D135" s="701"/>
      <c r="E135" s="201" t="s">
        <v>334</v>
      </c>
      <c r="F135" s="669"/>
      <c r="G135" s="73"/>
      <c r="H135" s="100" t="s">
        <v>827</v>
      </c>
      <c r="I135" s="20"/>
      <c r="J135" s="78" t="s">
        <v>682</v>
      </c>
      <c r="K135" s="173" t="s">
        <v>1612</v>
      </c>
      <c r="L135" s="201" t="s">
        <v>499</v>
      </c>
      <c r="M135" s="20"/>
      <c r="N135" s="25" t="s">
        <v>814</v>
      </c>
      <c r="O135" s="73">
        <v>1</v>
      </c>
      <c r="P135" s="159">
        <v>1</v>
      </c>
      <c r="Q135" s="27" t="s">
        <v>674</v>
      </c>
      <c r="R135" s="73">
        <v>1</v>
      </c>
      <c r="S135" s="424">
        <v>42755</v>
      </c>
      <c r="T135" s="20" t="s">
        <v>675</v>
      </c>
      <c r="U135" s="20" t="s">
        <v>1454</v>
      </c>
      <c r="V135" s="20" t="s">
        <v>1610</v>
      </c>
      <c r="W135" s="693">
        <v>45</v>
      </c>
      <c r="X135" s="693">
        <v>135</v>
      </c>
      <c r="Y135" s="693">
        <v>540</v>
      </c>
      <c r="Z135" s="94" t="s">
        <v>677</v>
      </c>
      <c r="AA135" s="20"/>
      <c r="AB135" s="20"/>
      <c r="AC135" s="20"/>
      <c r="AD135" s="20"/>
      <c r="AE135" s="20" t="s">
        <v>755</v>
      </c>
      <c r="AF135" s="246" t="s">
        <v>674</v>
      </c>
      <c r="AG135" s="20" t="s">
        <v>272</v>
      </c>
      <c r="AH135" s="20" t="s">
        <v>272</v>
      </c>
      <c r="AI135" s="246" t="s">
        <v>272</v>
      </c>
      <c r="AJ135" s="20"/>
      <c r="AK135" s="20"/>
      <c r="AL135" s="20"/>
      <c r="AM135" s="20"/>
      <c r="AN135" s="246"/>
      <c r="AO135" s="246"/>
      <c r="AP135" s="20"/>
      <c r="AQ135" s="20"/>
      <c r="AR135" s="20"/>
      <c r="AS135" s="663"/>
      <c r="AT135" s="20"/>
      <c r="AU135" s="20"/>
      <c r="AV135" s="20"/>
      <c r="AW135" s="246"/>
      <c r="AX135" s="20"/>
      <c r="AY135" s="20"/>
      <c r="AZ135" s="20"/>
      <c r="BA135" s="20"/>
      <c r="BB135" s="246"/>
      <c r="BC135" s="246"/>
      <c r="BD135" s="20"/>
      <c r="BE135" s="20"/>
      <c r="BF135" s="246"/>
      <c r="BG135" s="20"/>
    </row>
    <row r="136" spans="1:59" s="2" customFormat="1" ht="11.25" x14ac:dyDescent="0.2">
      <c r="A136" s="79" t="s">
        <v>1744</v>
      </c>
      <c r="B136" s="20" t="s">
        <v>333</v>
      </c>
      <c r="C136" s="18"/>
      <c r="D136" s="701"/>
      <c r="E136" s="201" t="s">
        <v>334</v>
      </c>
      <c r="F136" s="669"/>
      <c r="G136" s="73" t="s">
        <v>213</v>
      </c>
      <c r="H136" s="100" t="s">
        <v>828</v>
      </c>
      <c r="I136" s="20"/>
      <c r="J136" s="78" t="s">
        <v>686</v>
      </c>
      <c r="K136" s="173" t="s">
        <v>1474</v>
      </c>
      <c r="L136" s="201" t="s">
        <v>499</v>
      </c>
      <c r="M136" s="20"/>
      <c r="N136" s="25" t="s">
        <v>814</v>
      </c>
      <c r="O136" s="73">
        <v>1</v>
      </c>
      <c r="P136" s="159">
        <v>1</v>
      </c>
      <c r="Q136" s="27" t="s">
        <v>693</v>
      </c>
      <c r="R136" s="73">
        <v>1</v>
      </c>
      <c r="S136" s="424">
        <v>42932</v>
      </c>
      <c r="T136" s="20" t="s">
        <v>675</v>
      </c>
      <c r="U136" s="20" t="s">
        <v>1454</v>
      </c>
      <c r="V136" s="20" t="s">
        <v>1610</v>
      </c>
      <c r="W136" s="693">
        <v>110</v>
      </c>
      <c r="X136" s="693">
        <v>330</v>
      </c>
      <c r="Y136" s="693">
        <v>1320</v>
      </c>
      <c r="Z136" s="94" t="s">
        <v>694</v>
      </c>
      <c r="AA136" s="20"/>
      <c r="AB136" s="20"/>
      <c r="AC136" s="20"/>
      <c r="AD136" s="20"/>
      <c r="AE136" s="20" t="s">
        <v>695</v>
      </c>
      <c r="AF136" s="246" t="s">
        <v>693</v>
      </c>
      <c r="AG136" s="20" t="s">
        <v>696</v>
      </c>
      <c r="AH136" s="20" t="s">
        <v>696</v>
      </c>
      <c r="AI136" s="246">
        <v>42895</v>
      </c>
      <c r="AJ136" s="20"/>
      <c r="AK136" s="20"/>
      <c r="AL136" s="20"/>
      <c r="AM136" s="20"/>
      <c r="AN136" s="246"/>
      <c r="AO136" s="246"/>
      <c r="AP136" s="20"/>
      <c r="AQ136" s="20"/>
      <c r="AR136" s="20"/>
      <c r="AS136" s="663"/>
      <c r="AT136" s="20"/>
      <c r="AU136" s="20"/>
      <c r="AV136" s="20"/>
      <c r="AW136" s="246"/>
      <c r="AX136" s="20"/>
      <c r="AY136" s="20"/>
      <c r="AZ136" s="20"/>
      <c r="BA136" s="20"/>
      <c r="BB136" s="246"/>
      <c r="BC136" s="246"/>
      <c r="BD136" s="20"/>
      <c r="BE136" s="20"/>
      <c r="BF136" s="246"/>
      <c r="BG136" s="20"/>
    </row>
    <row r="137" spans="1:59" s="2" customFormat="1" ht="11.25" x14ac:dyDescent="0.2">
      <c r="A137" s="79" t="s">
        <v>1745</v>
      </c>
      <c r="B137" s="20" t="s">
        <v>333</v>
      </c>
      <c r="C137" s="18"/>
      <c r="D137" s="701"/>
      <c r="E137" s="201" t="s">
        <v>334</v>
      </c>
      <c r="F137" s="669"/>
      <c r="G137" s="73" t="s">
        <v>213</v>
      </c>
      <c r="H137" s="100" t="s">
        <v>828</v>
      </c>
      <c r="I137" s="20"/>
      <c r="J137" s="78" t="s">
        <v>686</v>
      </c>
      <c r="K137" s="173" t="s">
        <v>1474</v>
      </c>
      <c r="L137" s="201" t="s">
        <v>499</v>
      </c>
      <c r="M137" s="20"/>
      <c r="N137" s="25" t="s">
        <v>814</v>
      </c>
      <c r="O137" s="73">
        <v>1</v>
      </c>
      <c r="P137" s="159">
        <v>1</v>
      </c>
      <c r="Q137" s="27" t="s">
        <v>693</v>
      </c>
      <c r="R137" s="73">
        <v>1</v>
      </c>
      <c r="S137" s="424">
        <v>42932</v>
      </c>
      <c r="T137" s="20" t="s">
        <v>675</v>
      </c>
      <c r="U137" s="20" t="s">
        <v>1454</v>
      </c>
      <c r="V137" s="20" t="s">
        <v>1610</v>
      </c>
      <c r="W137" s="693">
        <v>110</v>
      </c>
      <c r="X137" s="693">
        <v>330</v>
      </c>
      <c r="Y137" s="693">
        <v>1320</v>
      </c>
      <c r="Z137" s="94" t="s">
        <v>694</v>
      </c>
      <c r="AA137" s="20"/>
      <c r="AB137" s="20"/>
      <c r="AC137" s="20"/>
      <c r="AD137" s="20"/>
      <c r="AE137" s="20" t="s">
        <v>698</v>
      </c>
      <c r="AF137" s="246" t="s">
        <v>693</v>
      </c>
      <c r="AG137" s="20" t="s">
        <v>696</v>
      </c>
      <c r="AH137" s="20" t="s">
        <v>696</v>
      </c>
      <c r="AI137" s="246">
        <v>42895</v>
      </c>
      <c r="AJ137" s="20"/>
      <c r="AK137" s="20"/>
      <c r="AL137" s="20"/>
      <c r="AM137" s="20"/>
      <c r="AN137" s="246"/>
      <c r="AO137" s="246"/>
      <c r="AP137" s="20"/>
      <c r="AQ137" s="20"/>
      <c r="AR137" s="20"/>
      <c r="AS137" s="663"/>
      <c r="AT137" s="20"/>
      <c r="AU137" s="20"/>
      <c r="AV137" s="20"/>
      <c r="AW137" s="246"/>
      <c r="AX137" s="20"/>
      <c r="AY137" s="20"/>
      <c r="AZ137" s="20"/>
      <c r="BA137" s="20"/>
      <c r="BB137" s="246"/>
      <c r="BC137" s="246"/>
      <c r="BD137" s="20"/>
      <c r="BE137" s="20"/>
      <c r="BF137" s="246"/>
      <c r="BG137" s="20"/>
    </row>
    <row r="138" spans="1:59" s="2" customFormat="1" ht="11.25" x14ac:dyDescent="0.2">
      <c r="A138" s="79" t="s">
        <v>1746</v>
      </c>
      <c r="B138" s="20" t="s">
        <v>333</v>
      </c>
      <c r="C138" s="18"/>
      <c r="D138" s="701"/>
      <c r="E138" s="201" t="s">
        <v>334</v>
      </c>
      <c r="F138" s="669"/>
      <c r="G138" s="73" t="s">
        <v>213</v>
      </c>
      <c r="H138" s="100" t="s">
        <v>828</v>
      </c>
      <c r="I138" s="20"/>
      <c r="J138" s="78" t="s">
        <v>699</v>
      </c>
      <c r="K138" s="173" t="s">
        <v>1617</v>
      </c>
      <c r="L138" s="201" t="s">
        <v>499</v>
      </c>
      <c r="M138" s="20"/>
      <c r="N138" s="25" t="s">
        <v>814</v>
      </c>
      <c r="O138" s="73">
        <v>1</v>
      </c>
      <c r="P138" s="159">
        <v>1</v>
      </c>
      <c r="Q138" s="27" t="s">
        <v>693</v>
      </c>
      <c r="R138" s="73">
        <v>1</v>
      </c>
      <c r="S138" s="424">
        <v>42932</v>
      </c>
      <c r="T138" s="20" t="s">
        <v>675</v>
      </c>
      <c r="U138" s="20" t="s">
        <v>1454</v>
      </c>
      <c r="V138" s="20" t="s">
        <v>1610</v>
      </c>
      <c r="W138" s="693">
        <v>110</v>
      </c>
      <c r="X138" s="693">
        <v>330</v>
      </c>
      <c r="Y138" s="693">
        <v>1320</v>
      </c>
      <c r="Z138" s="94" t="s">
        <v>694</v>
      </c>
      <c r="AA138" s="20"/>
      <c r="AB138" s="20"/>
      <c r="AC138" s="20"/>
      <c r="AD138" s="20"/>
      <c r="AE138" s="20" t="s">
        <v>701</v>
      </c>
      <c r="AF138" s="246" t="s">
        <v>693</v>
      </c>
      <c r="AG138" s="20" t="s">
        <v>696</v>
      </c>
      <c r="AH138" s="20" t="s">
        <v>696</v>
      </c>
      <c r="AI138" s="246">
        <v>42895</v>
      </c>
      <c r="AJ138" s="20"/>
      <c r="AK138" s="20"/>
      <c r="AL138" s="20"/>
      <c r="AM138" s="20"/>
      <c r="AN138" s="246"/>
      <c r="AO138" s="246"/>
      <c r="AP138" s="20"/>
      <c r="AQ138" s="20"/>
      <c r="AR138" s="20"/>
      <c r="AS138" s="663"/>
      <c r="AT138" s="20"/>
      <c r="AU138" s="20"/>
      <c r="AV138" s="20"/>
      <c r="AW138" s="246"/>
      <c r="AX138" s="20"/>
      <c r="AY138" s="20"/>
      <c r="AZ138" s="20"/>
      <c r="BA138" s="20"/>
      <c r="BB138" s="246"/>
      <c r="BC138" s="246"/>
      <c r="BD138" s="20"/>
      <c r="BE138" s="20"/>
      <c r="BF138" s="246"/>
      <c r="BG138" s="20"/>
    </row>
    <row r="139" spans="1:59" s="2" customFormat="1" ht="11.25" x14ac:dyDescent="0.2">
      <c r="A139" s="79" t="s">
        <v>1747</v>
      </c>
      <c r="B139" s="20" t="s">
        <v>333</v>
      </c>
      <c r="C139" s="18"/>
      <c r="D139" s="701"/>
      <c r="E139" s="201" t="s">
        <v>334</v>
      </c>
      <c r="F139" s="669"/>
      <c r="G139" s="73"/>
      <c r="H139" s="100" t="s">
        <v>829</v>
      </c>
      <c r="I139" s="20"/>
      <c r="J139" s="78" t="s">
        <v>682</v>
      </c>
      <c r="K139" s="173" t="s">
        <v>1612</v>
      </c>
      <c r="L139" s="201" t="s">
        <v>499</v>
      </c>
      <c r="M139" s="20"/>
      <c r="N139" s="25" t="s">
        <v>814</v>
      </c>
      <c r="O139" s="73">
        <v>1</v>
      </c>
      <c r="P139" s="159">
        <v>1</v>
      </c>
      <c r="Q139" s="27" t="s">
        <v>674</v>
      </c>
      <c r="R139" s="73">
        <v>1</v>
      </c>
      <c r="S139" s="424">
        <v>42755</v>
      </c>
      <c r="T139" s="20" t="s">
        <v>675</v>
      </c>
      <c r="U139" s="20" t="s">
        <v>1454</v>
      </c>
      <c r="V139" s="20" t="s">
        <v>1610</v>
      </c>
      <c r="W139" s="693">
        <v>45</v>
      </c>
      <c r="X139" s="693">
        <v>135</v>
      </c>
      <c r="Y139" s="693">
        <v>540</v>
      </c>
      <c r="Z139" s="94" t="s">
        <v>677</v>
      </c>
      <c r="AA139" s="20"/>
      <c r="AB139" s="20"/>
      <c r="AC139" s="20"/>
      <c r="AD139" s="20"/>
      <c r="AE139" s="20" t="s">
        <v>755</v>
      </c>
      <c r="AF139" s="246" t="s">
        <v>674</v>
      </c>
      <c r="AG139" s="20" t="s">
        <v>272</v>
      </c>
      <c r="AH139" s="20" t="s">
        <v>272</v>
      </c>
      <c r="AI139" s="246" t="s">
        <v>272</v>
      </c>
      <c r="AJ139" s="20"/>
      <c r="AK139" s="20"/>
      <c r="AL139" s="20"/>
      <c r="AM139" s="20"/>
      <c r="AN139" s="246"/>
      <c r="AO139" s="246"/>
      <c r="AP139" s="20"/>
      <c r="AQ139" s="20"/>
      <c r="AR139" s="20"/>
      <c r="AS139" s="663"/>
      <c r="AT139" s="20"/>
      <c r="AU139" s="20"/>
      <c r="AV139" s="20"/>
      <c r="AW139" s="246"/>
      <c r="AX139" s="20"/>
      <c r="AY139" s="20"/>
      <c r="AZ139" s="20"/>
      <c r="BA139" s="20"/>
      <c r="BB139" s="246"/>
      <c r="BC139" s="246"/>
      <c r="BD139" s="20"/>
      <c r="BE139" s="20"/>
      <c r="BF139" s="246"/>
      <c r="BG139" s="20"/>
    </row>
    <row r="140" spans="1:59" s="2" customFormat="1" ht="11.25" x14ac:dyDescent="0.2">
      <c r="A140" s="79" t="s">
        <v>1748</v>
      </c>
      <c r="B140" s="20" t="s">
        <v>333</v>
      </c>
      <c r="C140" s="18"/>
      <c r="D140" s="701"/>
      <c r="E140" s="201" t="s">
        <v>334</v>
      </c>
      <c r="F140" s="669"/>
      <c r="G140" s="73" t="s">
        <v>691</v>
      </c>
      <c r="H140" s="100" t="s">
        <v>830</v>
      </c>
      <c r="I140" s="20"/>
      <c r="J140" s="78" t="s">
        <v>682</v>
      </c>
      <c r="K140" s="173" t="s">
        <v>1612</v>
      </c>
      <c r="L140" s="201" t="s">
        <v>499</v>
      </c>
      <c r="M140" s="20"/>
      <c r="N140" s="25" t="s">
        <v>814</v>
      </c>
      <c r="O140" s="73">
        <v>1</v>
      </c>
      <c r="P140" s="159">
        <v>1</v>
      </c>
      <c r="Q140" s="27" t="s">
        <v>674</v>
      </c>
      <c r="R140" s="73">
        <v>1</v>
      </c>
      <c r="S140" s="424">
        <v>42755</v>
      </c>
      <c r="T140" s="20" t="s">
        <v>675</v>
      </c>
      <c r="U140" s="20" t="s">
        <v>1454</v>
      </c>
      <c r="V140" s="20" t="s">
        <v>1610</v>
      </c>
      <c r="W140" s="693">
        <v>45</v>
      </c>
      <c r="X140" s="693">
        <v>135</v>
      </c>
      <c r="Y140" s="693">
        <v>540</v>
      </c>
      <c r="Z140" s="94" t="s">
        <v>677</v>
      </c>
      <c r="AA140" s="20"/>
      <c r="AB140" s="20"/>
      <c r="AC140" s="20"/>
      <c r="AD140" s="20"/>
      <c r="AE140" s="20" t="s">
        <v>819</v>
      </c>
      <c r="AF140" s="246" t="s">
        <v>674</v>
      </c>
      <c r="AG140" s="20" t="s">
        <v>272</v>
      </c>
      <c r="AH140" s="20" t="s">
        <v>272</v>
      </c>
      <c r="AI140" s="246" t="s">
        <v>272</v>
      </c>
      <c r="AJ140" s="20"/>
      <c r="AK140" s="20"/>
      <c r="AL140" s="20"/>
      <c r="AM140" s="20"/>
      <c r="AN140" s="246"/>
      <c r="AO140" s="246"/>
      <c r="AP140" s="20"/>
      <c r="AQ140" s="20"/>
      <c r="AR140" s="20"/>
      <c r="AS140" s="663"/>
      <c r="AT140" s="20"/>
      <c r="AU140" s="20"/>
      <c r="AV140" s="20"/>
      <c r="AW140" s="246"/>
      <c r="AX140" s="20"/>
      <c r="AY140" s="20"/>
      <c r="AZ140" s="20"/>
      <c r="BA140" s="20"/>
      <c r="BB140" s="246"/>
      <c r="BC140" s="246"/>
      <c r="BD140" s="20"/>
      <c r="BE140" s="20"/>
      <c r="BF140" s="246"/>
      <c r="BG140" s="20"/>
    </row>
    <row r="141" spans="1:59" s="2" customFormat="1" ht="11.25" x14ac:dyDescent="0.2">
      <c r="A141" s="79" t="s">
        <v>1749</v>
      </c>
      <c r="B141" s="20" t="s">
        <v>333</v>
      </c>
      <c r="C141" s="18"/>
      <c r="D141" s="701"/>
      <c r="E141" s="201" t="s">
        <v>334</v>
      </c>
      <c r="F141" s="669"/>
      <c r="G141" s="73" t="s">
        <v>691</v>
      </c>
      <c r="H141" s="100" t="s">
        <v>831</v>
      </c>
      <c r="I141" s="20"/>
      <c r="J141" s="78" t="s">
        <v>682</v>
      </c>
      <c r="K141" s="173" t="s">
        <v>1612</v>
      </c>
      <c r="L141" s="201" t="s">
        <v>499</v>
      </c>
      <c r="M141" s="20"/>
      <c r="N141" s="25" t="s">
        <v>814</v>
      </c>
      <c r="O141" s="73">
        <v>1</v>
      </c>
      <c r="P141" s="159">
        <v>1</v>
      </c>
      <c r="Q141" s="27" t="s">
        <v>674</v>
      </c>
      <c r="R141" s="73">
        <v>1</v>
      </c>
      <c r="S141" s="424">
        <v>42755</v>
      </c>
      <c r="T141" s="20" t="s">
        <v>675</v>
      </c>
      <c r="U141" s="20" t="s">
        <v>1454</v>
      </c>
      <c r="V141" s="20" t="s">
        <v>1610</v>
      </c>
      <c r="W141" s="693">
        <v>45</v>
      </c>
      <c r="X141" s="693">
        <v>135</v>
      </c>
      <c r="Y141" s="693">
        <v>540</v>
      </c>
      <c r="Z141" s="94" t="s">
        <v>677</v>
      </c>
      <c r="AA141" s="20"/>
      <c r="AB141" s="20"/>
      <c r="AC141" s="20"/>
      <c r="AD141" s="20"/>
      <c r="AE141" s="20" t="s">
        <v>819</v>
      </c>
      <c r="AF141" s="246" t="s">
        <v>674</v>
      </c>
      <c r="AG141" s="20" t="s">
        <v>272</v>
      </c>
      <c r="AH141" s="20" t="s">
        <v>272</v>
      </c>
      <c r="AI141" s="246" t="s">
        <v>272</v>
      </c>
      <c r="AJ141" s="20"/>
      <c r="AK141" s="20"/>
      <c r="AL141" s="20"/>
      <c r="AM141" s="20"/>
      <c r="AN141" s="246"/>
      <c r="AO141" s="246"/>
      <c r="AP141" s="20"/>
      <c r="AQ141" s="20"/>
      <c r="AR141" s="20"/>
      <c r="AS141" s="663"/>
      <c r="AT141" s="20"/>
      <c r="AU141" s="20"/>
      <c r="AV141" s="20"/>
      <c r="AW141" s="246"/>
      <c r="AX141" s="20"/>
      <c r="AY141" s="20"/>
      <c r="AZ141" s="20"/>
      <c r="BA141" s="20"/>
      <c r="BB141" s="246"/>
      <c r="BC141" s="246"/>
      <c r="BD141" s="20"/>
      <c r="BE141" s="20"/>
      <c r="BF141" s="246"/>
      <c r="BG141" s="20"/>
    </row>
    <row r="142" spans="1:59" s="2" customFormat="1" ht="11.25" x14ac:dyDescent="0.2">
      <c r="A142" s="79" t="s">
        <v>1750</v>
      </c>
      <c r="B142" s="20" t="s">
        <v>333</v>
      </c>
      <c r="C142" s="18"/>
      <c r="D142" s="701"/>
      <c r="E142" s="201" t="s">
        <v>334</v>
      </c>
      <c r="F142" s="669"/>
      <c r="G142" s="73" t="s">
        <v>691</v>
      </c>
      <c r="H142" s="100" t="s">
        <v>832</v>
      </c>
      <c r="I142" s="20"/>
      <c r="J142" s="78" t="s">
        <v>682</v>
      </c>
      <c r="K142" s="173" t="s">
        <v>1612</v>
      </c>
      <c r="L142" s="201" t="s">
        <v>499</v>
      </c>
      <c r="M142" s="20"/>
      <c r="N142" s="25" t="s">
        <v>814</v>
      </c>
      <c r="O142" s="73">
        <v>1</v>
      </c>
      <c r="P142" s="159">
        <v>1</v>
      </c>
      <c r="Q142" s="27" t="s">
        <v>674</v>
      </c>
      <c r="R142" s="73">
        <v>1</v>
      </c>
      <c r="S142" s="424">
        <v>42755</v>
      </c>
      <c r="T142" s="20" t="s">
        <v>675</v>
      </c>
      <c r="U142" s="20" t="s">
        <v>1454</v>
      </c>
      <c r="V142" s="20" t="s">
        <v>1610</v>
      </c>
      <c r="W142" s="693">
        <v>45</v>
      </c>
      <c r="X142" s="693">
        <v>135</v>
      </c>
      <c r="Y142" s="693">
        <v>540</v>
      </c>
      <c r="Z142" s="94" t="s">
        <v>677</v>
      </c>
      <c r="AA142" s="20"/>
      <c r="AB142" s="20"/>
      <c r="AC142" s="20"/>
      <c r="AD142" s="20"/>
      <c r="AE142" s="20" t="s">
        <v>819</v>
      </c>
      <c r="AF142" s="246" t="s">
        <v>674</v>
      </c>
      <c r="AG142" s="20" t="s">
        <v>272</v>
      </c>
      <c r="AH142" s="20" t="s">
        <v>272</v>
      </c>
      <c r="AI142" s="246" t="s">
        <v>272</v>
      </c>
      <c r="AJ142" s="20"/>
      <c r="AK142" s="20"/>
      <c r="AL142" s="20"/>
      <c r="AM142" s="20"/>
      <c r="AN142" s="246"/>
      <c r="AO142" s="246"/>
      <c r="AP142" s="20"/>
      <c r="AQ142" s="20"/>
      <c r="AR142" s="20"/>
      <c r="AS142" s="663"/>
      <c r="AT142" s="20"/>
      <c r="AU142" s="20"/>
      <c r="AV142" s="20"/>
      <c r="AW142" s="246"/>
      <c r="AX142" s="20"/>
      <c r="AY142" s="20"/>
      <c r="AZ142" s="20"/>
      <c r="BA142" s="20"/>
      <c r="BB142" s="246"/>
      <c r="BC142" s="246"/>
      <c r="BD142" s="20"/>
      <c r="BE142" s="20"/>
      <c r="BF142" s="246"/>
      <c r="BG142" s="20"/>
    </row>
    <row r="143" spans="1:59" s="2" customFormat="1" ht="11.25" x14ac:dyDescent="0.2">
      <c r="A143" s="79" t="s">
        <v>1751</v>
      </c>
      <c r="B143" s="20" t="s">
        <v>333</v>
      </c>
      <c r="C143" s="18"/>
      <c r="D143" s="701"/>
      <c r="E143" s="201" t="s">
        <v>334</v>
      </c>
      <c r="F143" s="669"/>
      <c r="G143" s="73" t="s">
        <v>691</v>
      </c>
      <c r="H143" s="100" t="s">
        <v>833</v>
      </c>
      <c r="I143" s="20"/>
      <c r="J143" s="78" t="s">
        <v>682</v>
      </c>
      <c r="K143" s="173" t="s">
        <v>1612</v>
      </c>
      <c r="L143" s="201" t="s">
        <v>499</v>
      </c>
      <c r="M143" s="20"/>
      <c r="N143" s="25" t="s">
        <v>814</v>
      </c>
      <c r="O143" s="73">
        <v>1</v>
      </c>
      <c r="P143" s="159">
        <v>1</v>
      </c>
      <c r="Q143" s="27" t="s">
        <v>674</v>
      </c>
      <c r="R143" s="73">
        <v>1</v>
      </c>
      <c r="S143" s="424">
        <v>42755</v>
      </c>
      <c r="T143" s="20" t="s">
        <v>675</v>
      </c>
      <c r="U143" s="20" t="s">
        <v>1454</v>
      </c>
      <c r="V143" s="20" t="s">
        <v>1610</v>
      </c>
      <c r="W143" s="693">
        <v>45</v>
      </c>
      <c r="X143" s="693">
        <v>135</v>
      </c>
      <c r="Y143" s="693">
        <v>540</v>
      </c>
      <c r="Z143" s="94" t="s">
        <v>677</v>
      </c>
      <c r="AA143" s="20"/>
      <c r="AB143" s="20"/>
      <c r="AC143" s="20"/>
      <c r="AD143" s="20"/>
      <c r="AE143" s="20" t="s">
        <v>819</v>
      </c>
      <c r="AF143" s="246" t="s">
        <v>674</v>
      </c>
      <c r="AG143" s="20" t="s">
        <v>272</v>
      </c>
      <c r="AH143" s="20" t="s">
        <v>272</v>
      </c>
      <c r="AI143" s="246" t="s">
        <v>272</v>
      </c>
      <c r="AJ143" s="20"/>
      <c r="AK143" s="20"/>
      <c r="AL143" s="20"/>
      <c r="AM143" s="20"/>
      <c r="AN143" s="246"/>
      <c r="AO143" s="246"/>
      <c r="AP143" s="20"/>
      <c r="AQ143" s="20"/>
      <c r="AR143" s="20"/>
      <c r="AS143" s="663"/>
      <c r="AT143" s="20"/>
      <c r="AU143" s="20"/>
      <c r="AV143" s="20"/>
      <c r="AW143" s="246"/>
      <c r="AX143" s="20"/>
      <c r="AY143" s="20"/>
      <c r="AZ143" s="20"/>
      <c r="BA143" s="20"/>
      <c r="BB143" s="246"/>
      <c r="BC143" s="246"/>
      <c r="BD143" s="20"/>
      <c r="BE143" s="20"/>
      <c r="BF143" s="246"/>
      <c r="BG143" s="20"/>
    </row>
    <row r="144" spans="1:59" s="2" customFormat="1" ht="11.25" x14ac:dyDescent="0.2">
      <c r="A144" s="79" t="s">
        <v>1752</v>
      </c>
      <c r="B144" s="20" t="s">
        <v>333</v>
      </c>
      <c r="C144" s="18"/>
      <c r="D144" s="701"/>
      <c r="E144" s="201" t="s">
        <v>334</v>
      </c>
      <c r="F144" s="669"/>
      <c r="G144" s="73" t="s">
        <v>691</v>
      </c>
      <c r="H144" s="100" t="s">
        <v>834</v>
      </c>
      <c r="I144" s="20"/>
      <c r="J144" s="78" t="s">
        <v>682</v>
      </c>
      <c r="K144" s="173" t="s">
        <v>1612</v>
      </c>
      <c r="L144" s="201" t="s">
        <v>499</v>
      </c>
      <c r="M144" s="20"/>
      <c r="N144" s="25" t="s">
        <v>814</v>
      </c>
      <c r="O144" s="73">
        <v>1</v>
      </c>
      <c r="P144" s="159">
        <v>1</v>
      </c>
      <c r="Q144" s="27" t="s">
        <v>674</v>
      </c>
      <c r="R144" s="73">
        <v>1</v>
      </c>
      <c r="S144" s="424">
        <v>42755</v>
      </c>
      <c r="T144" s="20" t="s">
        <v>675</v>
      </c>
      <c r="U144" s="20" t="s">
        <v>1454</v>
      </c>
      <c r="V144" s="20" t="s">
        <v>1610</v>
      </c>
      <c r="W144" s="693">
        <v>45</v>
      </c>
      <c r="X144" s="693">
        <v>135</v>
      </c>
      <c r="Y144" s="693">
        <v>540</v>
      </c>
      <c r="Z144" s="94" t="s">
        <v>677</v>
      </c>
      <c r="AA144" s="20"/>
      <c r="AB144" s="20"/>
      <c r="AC144" s="20"/>
      <c r="AD144" s="20"/>
      <c r="AE144" s="20" t="s">
        <v>819</v>
      </c>
      <c r="AF144" s="246" t="s">
        <v>674</v>
      </c>
      <c r="AG144" s="20" t="s">
        <v>272</v>
      </c>
      <c r="AH144" s="20" t="s">
        <v>272</v>
      </c>
      <c r="AI144" s="246" t="s">
        <v>272</v>
      </c>
      <c r="AJ144" s="20"/>
      <c r="AK144" s="20"/>
      <c r="AL144" s="20"/>
      <c r="AM144" s="20"/>
      <c r="AN144" s="246"/>
      <c r="AO144" s="246"/>
      <c r="AP144" s="20"/>
      <c r="AQ144" s="20"/>
      <c r="AR144" s="20"/>
      <c r="AS144" s="663"/>
      <c r="AT144" s="20"/>
      <c r="AU144" s="20"/>
      <c r="AV144" s="20"/>
      <c r="AW144" s="246"/>
      <c r="AX144" s="20"/>
      <c r="AY144" s="20"/>
      <c r="AZ144" s="20"/>
      <c r="BA144" s="20"/>
      <c r="BB144" s="246"/>
      <c r="BC144" s="246"/>
      <c r="BD144" s="20"/>
      <c r="BE144" s="20"/>
      <c r="BF144" s="246"/>
      <c r="BG144" s="20"/>
    </row>
    <row r="145" spans="1:59" s="2" customFormat="1" ht="11.25" x14ac:dyDescent="0.2">
      <c r="A145" s="79" t="s">
        <v>1753</v>
      </c>
      <c r="B145" s="20" t="s">
        <v>333</v>
      </c>
      <c r="C145" s="18"/>
      <c r="D145" s="701"/>
      <c r="E145" s="201" t="s">
        <v>334</v>
      </c>
      <c r="F145" s="669"/>
      <c r="G145" s="73" t="s">
        <v>691</v>
      </c>
      <c r="H145" s="100" t="s">
        <v>835</v>
      </c>
      <c r="I145" s="20"/>
      <c r="J145" s="78" t="s">
        <v>682</v>
      </c>
      <c r="K145" s="173" t="s">
        <v>1612</v>
      </c>
      <c r="L145" s="201" t="s">
        <v>499</v>
      </c>
      <c r="M145" s="20"/>
      <c r="N145" s="25" t="s">
        <v>814</v>
      </c>
      <c r="O145" s="73">
        <v>1</v>
      </c>
      <c r="P145" s="159">
        <v>1</v>
      </c>
      <c r="Q145" s="27" t="s">
        <v>674</v>
      </c>
      <c r="R145" s="73">
        <v>1</v>
      </c>
      <c r="S145" s="424">
        <v>42755</v>
      </c>
      <c r="T145" s="20" t="s">
        <v>675</v>
      </c>
      <c r="U145" s="20" t="s">
        <v>1454</v>
      </c>
      <c r="V145" s="20" t="s">
        <v>1610</v>
      </c>
      <c r="W145" s="693">
        <v>45</v>
      </c>
      <c r="X145" s="693">
        <v>135</v>
      </c>
      <c r="Y145" s="693">
        <v>540</v>
      </c>
      <c r="Z145" s="94" t="s">
        <v>677</v>
      </c>
      <c r="AA145" s="20"/>
      <c r="AB145" s="20"/>
      <c r="AC145" s="20"/>
      <c r="AD145" s="20"/>
      <c r="AE145" s="20" t="s">
        <v>819</v>
      </c>
      <c r="AF145" s="246" t="s">
        <v>674</v>
      </c>
      <c r="AG145" s="20" t="s">
        <v>272</v>
      </c>
      <c r="AH145" s="20" t="s">
        <v>272</v>
      </c>
      <c r="AI145" s="246" t="s">
        <v>272</v>
      </c>
      <c r="AJ145" s="20"/>
      <c r="AK145" s="20"/>
      <c r="AL145" s="20"/>
      <c r="AM145" s="20"/>
      <c r="AN145" s="246"/>
      <c r="AO145" s="246"/>
      <c r="AP145" s="20"/>
      <c r="AQ145" s="20"/>
      <c r="AR145" s="20"/>
      <c r="AS145" s="663"/>
      <c r="AT145" s="20"/>
      <c r="AU145" s="20"/>
      <c r="AV145" s="20"/>
      <c r="AW145" s="246"/>
      <c r="AX145" s="20"/>
      <c r="AY145" s="20"/>
      <c r="AZ145" s="20"/>
      <c r="BA145" s="20"/>
      <c r="BB145" s="246"/>
      <c r="BC145" s="246"/>
      <c r="BD145" s="20"/>
      <c r="BE145" s="20"/>
      <c r="BF145" s="246"/>
      <c r="BG145" s="20"/>
    </row>
    <row r="146" spans="1:59" s="2" customFormat="1" ht="11.25" x14ac:dyDescent="0.2">
      <c r="A146" s="79" t="s">
        <v>1754</v>
      </c>
      <c r="B146" s="20" t="s">
        <v>333</v>
      </c>
      <c r="C146" s="18"/>
      <c r="D146" s="701"/>
      <c r="E146" s="201" t="s">
        <v>334</v>
      </c>
      <c r="F146" s="669"/>
      <c r="G146" s="73" t="s">
        <v>691</v>
      </c>
      <c r="H146" s="100" t="s">
        <v>836</v>
      </c>
      <c r="I146" s="20"/>
      <c r="J146" s="78" t="s">
        <v>682</v>
      </c>
      <c r="K146" s="173" t="s">
        <v>1612</v>
      </c>
      <c r="L146" s="201" t="s">
        <v>499</v>
      </c>
      <c r="M146" s="20"/>
      <c r="N146" s="25" t="s">
        <v>814</v>
      </c>
      <c r="O146" s="73">
        <v>1</v>
      </c>
      <c r="P146" s="159">
        <v>1</v>
      </c>
      <c r="Q146" s="27" t="s">
        <v>674</v>
      </c>
      <c r="R146" s="73">
        <v>1</v>
      </c>
      <c r="S146" s="424">
        <v>42755</v>
      </c>
      <c r="T146" s="20" t="s">
        <v>675</v>
      </c>
      <c r="U146" s="20" t="s">
        <v>1454</v>
      </c>
      <c r="V146" s="20" t="s">
        <v>1610</v>
      </c>
      <c r="W146" s="693">
        <v>45</v>
      </c>
      <c r="X146" s="693">
        <v>135</v>
      </c>
      <c r="Y146" s="693">
        <v>540</v>
      </c>
      <c r="Z146" s="94" t="s">
        <v>677</v>
      </c>
      <c r="AA146" s="20"/>
      <c r="AB146" s="20"/>
      <c r="AC146" s="20"/>
      <c r="AD146" s="20"/>
      <c r="AE146" s="20" t="s">
        <v>819</v>
      </c>
      <c r="AF146" s="246" t="s">
        <v>674</v>
      </c>
      <c r="AG146" s="20" t="s">
        <v>272</v>
      </c>
      <c r="AH146" s="20" t="s">
        <v>272</v>
      </c>
      <c r="AI146" s="246" t="s">
        <v>272</v>
      </c>
      <c r="AJ146" s="20"/>
      <c r="AK146" s="20"/>
      <c r="AL146" s="20"/>
      <c r="AM146" s="20"/>
      <c r="AN146" s="246"/>
      <c r="AO146" s="246"/>
      <c r="AP146" s="20"/>
      <c r="AQ146" s="20"/>
      <c r="AR146" s="20"/>
      <c r="AS146" s="663"/>
      <c r="AT146" s="20"/>
      <c r="AU146" s="20"/>
      <c r="AV146" s="20"/>
      <c r="AW146" s="246"/>
      <c r="AX146" s="20"/>
      <c r="AY146" s="20"/>
      <c r="AZ146" s="20"/>
      <c r="BA146" s="20"/>
      <c r="BB146" s="246"/>
      <c r="BC146" s="246"/>
      <c r="BD146" s="20"/>
      <c r="BE146" s="20"/>
      <c r="BF146" s="246"/>
      <c r="BG146" s="20"/>
    </row>
    <row r="147" spans="1:59" s="2" customFormat="1" ht="11.25" x14ac:dyDescent="0.2">
      <c r="A147" s="79" t="s">
        <v>1755</v>
      </c>
      <c r="B147" s="20" t="s">
        <v>333</v>
      </c>
      <c r="C147" s="18"/>
      <c r="D147" s="701"/>
      <c r="E147" s="201" t="s">
        <v>334</v>
      </c>
      <c r="F147" s="669"/>
      <c r="G147" s="73" t="s">
        <v>691</v>
      </c>
      <c r="H147" s="100" t="s">
        <v>837</v>
      </c>
      <c r="I147" s="20"/>
      <c r="J147" s="78" t="s">
        <v>682</v>
      </c>
      <c r="K147" s="173" t="s">
        <v>1612</v>
      </c>
      <c r="L147" s="201" t="s">
        <v>499</v>
      </c>
      <c r="M147" s="20"/>
      <c r="N147" s="25" t="s">
        <v>814</v>
      </c>
      <c r="O147" s="73">
        <v>1</v>
      </c>
      <c r="P147" s="159">
        <v>1</v>
      </c>
      <c r="Q147" s="27" t="s">
        <v>674</v>
      </c>
      <c r="R147" s="73">
        <v>1</v>
      </c>
      <c r="S147" s="424">
        <v>42755</v>
      </c>
      <c r="T147" s="20" t="s">
        <v>675</v>
      </c>
      <c r="U147" s="20" t="s">
        <v>1454</v>
      </c>
      <c r="V147" s="20" t="s">
        <v>1610</v>
      </c>
      <c r="W147" s="693">
        <v>45</v>
      </c>
      <c r="X147" s="693">
        <v>135</v>
      </c>
      <c r="Y147" s="693">
        <v>540</v>
      </c>
      <c r="Z147" s="94" t="s">
        <v>677</v>
      </c>
      <c r="AA147" s="20"/>
      <c r="AB147" s="20"/>
      <c r="AC147" s="20"/>
      <c r="AD147" s="20"/>
      <c r="AE147" s="20" t="s">
        <v>819</v>
      </c>
      <c r="AF147" s="246" t="s">
        <v>674</v>
      </c>
      <c r="AG147" s="20" t="s">
        <v>272</v>
      </c>
      <c r="AH147" s="20" t="s">
        <v>272</v>
      </c>
      <c r="AI147" s="246" t="s">
        <v>272</v>
      </c>
      <c r="AJ147" s="20"/>
      <c r="AK147" s="20"/>
      <c r="AL147" s="20"/>
      <c r="AM147" s="20"/>
      <c r="AN147" s="246"/>
      <c r="AO147" s="246"/>
      <c r="AP147" s="20"/>
      <c r="AQ147" s="20"/>
      <c r="AR147" s="20"/>
      <c r="AS147" s="663"/>
      <c r="AT147" s="20"/>
      <c r="AU147" s="20"/>
      <c r="AV147" s="20"/>
      <c r="AW147" s="246"/>
      <c r="AX147" s="20"/>
      <c r="AY147" s="20"/>
      <c r="AZ147" s="20"/>
      <c r="BA147" s="20"/>
      <c r="BB147" s="246"/>
      <c r="BC147" s="246"/>
      <c r="BD147" s="20"/>
      <c r="BE147" s="20"/>
      <c r="BF147" s="246"/>
      <c r="BG147" s="20"/>
    </row>
    <row r="148" spans="1:59" s="2" customFormat="1" ht="11.25" x14ac:dyDescent="0.2">
      <c r="A148" s="79" t="s">
        <v>1756</v>
      </c>
      <c r="B148" s="20" t="s">
        <v>333</v>
      </c>
      <c r="C148" s="18"/>
      <c r="D148" s="701"/>
      <c r="E148" s="201" t="s">
        <v>334</v>
      </c>
      <c r="F148" s="669"/>
      <c r="G148" s="73" t="s">
        <v>691</v>
      </c>
      <c r="H148" s="100" t="s">
        <v>838</v>
      </c>
      <c r="I148" s="20"/>
      <c r="J148" s="78" t="s">
        <v>682</v>
      </c>
      <c r="K148" s="173" t="s">
        <v>1612</v>
      </c>
      <c r="L148" s="201" t="s">
        <v>499</v>
      </c>
      <c r="M148" s="20"/>
      <c r="N148" s="25" t="s">
        <v>814</v>
      </c>
      <c r="O148" s="73">
        <v>1</v>
      </c>
      <c r="P148" s="159">
        <v>1</v>
      </c>
      <c r="Q148" s="27" t="s">
        <v>674</v>
      </c>
      <c r="R148" s="73">
        <v>1</v>
      </c>
      <c r="S148" s="424">
        <v>42755</v>
      </c>
      <c r="T148" s="20" t="s">
        <v>675</v>
      </c>
      <c r="U148" s="20" t="s">
        <v>1454</v>
      </c>
      <c r="V148" s="20" t="s">
        <v>1610</v>
      </c>
      <c r="W148" s="693">
        <v>45</v>
      </c>
      <c r="X148" s="693">
        <v>135</v>
      </c>
      <c r="Y148" s="693">
        <v>540</v>
      </c>
      <c r="Z148" s="94" t="s">
        <v>677</v>
      </c>
      <c r="AA148" s="20"/>
      <c r="AB148" s="20"/>
      <c r="AC148" s="20"/>
      <c r="AD148" s="20"/>
      <c r="AE148" s="20" t="s">
        <v>819</v>
      </c>
      <c r="AF148" s="246" t="s">
        <v>674</v>
      </c>
      <c r="AG148" s="20" t="s">
        <v>272</v>
      </c>
      <c r="AH148" s="20" t="s">
        <v>272</v>
      </c>
      <c r="AI148" s="246" t="s">
        <v>272</v>
      </c>
      <c r="AJ148" s="20"/>
      <c r="AK148" s="20"/>
      <c r="AL148" s="20"/>
      <c r="AM148" s="20"/>
      <c r="AN148" s="246"/>
      <c r="AO148" s="246"/>
      <c r="AP148" s="20"/>
      <c r="AQ148" s="20"/>
      <c r="AR148" s="20"/>
      <c r="AS148" s="663"/>
      <c r="AT148" s="20"/>
      <c r="AU148" s="20"/>
      <c r="AV148" s="20"/>
      <c r="AW148" s="246"/>
      <c r="AX148" s="20"/>
      <c r="AY148" s="20"/>
      <c r="AZ148" s="20"/>
      <c r="BA148" s="20"/>
      <c r="BB148" s="246"/>
      <c r="BC148" s="246"/>
      <c r="BD148" s="20"/>
      <c r="BE148" s="20"/>
      <c r="BF148" s="246"/>
      <c r="BG148" s="20"/>
    </row>
    <row r="149" spans="1:59" s="2" customFormat="1" ht="11.25" x14ac:dyDescent="0.2">
      <c r="A149" s="79" t="s">
        <v>1757</v>
      </c>
      <c r="B149" s="20" t="s">
        <v>333</v>
      </c>
      <c r="C149" s="18"/>
      <c r="D149" s="701"/>
      <c r="E149" s="201" t="s">
        <v>334</v>
      </c>
      <c r="F149" s="669"/>
      <c r="G149" s="73" t="s">
        <v>691</v>
      </c>
      <c r="H149" s="100" t="s">
        <v>839</v>
      </c>
      <c r="I149" s="20"/>
      <c r="J149" s="78" t="s">
        <v>682</v>
      </c>
      <c r="K149" s="173" t="s">
        <v>1612</v>
      </c>
      <c r="L149" s="201" t="s">
        <v>499</v>
      </c>
      <c r="M149" s="20"/>
      <c r="N149" s="25" t="s">
        <v>814</v>
      </c>
      <c r="O149" s="73">
        <v>1</v>
      </c>
      <c r="P149" s="159">
        <v>1</v>
      </c>
      <c r="Q149" s="27" t="s">
        <v>674</v>
      </c>
      <c r="R149" s="73">
        <v>1</v>
      </c>
      <c r="S149" s="424">
        <v>42755</v>
      </c>
      <c r="T149" s="20" t="s">
        <v>675</v>
      </c>
      <c r="U149" s="20" t="s">
        <v>1454</v>
      </c>
      <c r="V149" s="20" t="s">
        <v>1610</v>
      </c>
      <c r="W149" s="693">
        <v>45</v>
      </c>
      <c r="X149" s="693">
        <v>135</v>
      </c>
      <c r="Y149" s="693">
        <v>540</v>
      </c>
      <c r="Z149" s="94" t="s">
        <v>677</v>
      </c>
      <c r="AA149" s="20"/>
      <c r="AB149" s="20"/>
      <c r="AC149" s="20"/>
      <c r="AD149" s="20"/>
      <c r="AE149" s="20" t="s">
        <v>819</v>
      </c>
      <c r="AF149" s="246" t="s">
        <v>674</v>
      </c>
      <c r="AG149" s="20" t="s">
        <v>272</v>
      </c>
      <c r="AH149" s="20" t="s">
        <v>272</v>
      </c>
      <c r="AI149" s="246" t="s">
        <v>272</v>
      </c>
      <c r="AJ149" s="20"/>
      <c r="AK149" s="20"/>
      <c r="AL149" s="20"/>
      <c r="AM149" s="20"/>
      <c r="AN149" s="246"/>
      <c r="AO149" s="246"/>
      <c r="AP149" s="20"/>
      <c r="AQ149" s="20"/>
      <c r="AR149" s="20"/>
      <c r="AS149" s="663"/>
      <c r="AT149" s="20"/>
      <c r="AU149" s="20"/>
      <c r="AV149" s="20"/>
      <c r="AW149" s="246"/>
      <c r="AX149" s="20"/>
      <c r="AY149" s="20"/>
      <c r="AZ149" s="20"/>
      <c r="BA149" s="20"/>
      <c r="BB149" s="246"/>
      <c r="BC149" s="246"/>
      <c r="BD149" s="20"/>
      <c r="BE149" s="20"/>
      <c r="BF149" s="246"/>
      <c r="BG149" s="20"/>
    </row>
    <row r="150" spans="1:59" s="2" customFormat="1" ht="11.25" x14ac:dyDescent="0.2">
      <c r="A150" s="79" t="s">
        <v>1758</v>
      </c>
      <c r="B150" s="20" t="s">
        <v>333</v>
      </c>
      <c r="C150" s="18"/>
      <c r="D150" s="701"/>
      <c r="E150" s="201" t="s">
        <v>334</v>
      </c>
      <c r="F150" s="669"/>
      <c r="G150" s="73" t="s">
        <v>691</v>
      </c>
      <c r="H150" s="100" t="s">
        <v>840</v>
      </c>
      <c r="I150" s="20"/>
      <c r="J150" s="78" t="s">
        <v>682</v>
      </c>
      <c r="K150" s="173" t="s">
        <v>1612</v>
      </c>
      <c r="L150" s="201" t="s">
        <v>499</v>
      </c>
      <c r="M150" s="20"/>
      <c r="N150" s="25" t="s">
        <v>814</v>
      </c>
      <c r="O150" s="73">
        <v>1</v>
      </c>
      <c r="P150" s="159">
        <v>1</v>
      </c>
      <c r="Q150" s="27" t="s">
        <v>674</v>
      </c>
      <c r="R150" s="73">
        <v>1</v>
      </c>
      <c r="S150" s="424">
        <v>42755</v>
      </c>
      <c r="T150" s="20" t="s">
        <v>675</v>
      </c>
      <c r="U150" s="20" t="s">
        <v>1454</v>
      </c>
      <c r="V150" s="20" t="s">
        <v>1610</v>
      </c>
      <c r="W150" s="693">
        <v>45</v>
      </c>
      <c r="X150" s="693">
        <v>135</v>
      </c>
      <c r="Y150" s="693">
        <v>540</v>
      </c>
      <c r="Z150" s="94" t="s">
        <v>677</v>
      </c>
      <c r="AA150" s="20"/>
      <c r="AB150" s="20"/>
      <c r="AC150" s="20"/>
      <c r="AD150" s="20"/>
      <c r="AE150" s="20" t="s">
        <v>819</v>
      </c>
      <c r="AF150" s="246" t="s">
        <v>674</v>
      </c>
      <c r="AG150" s="20" t="s">
        <v>272</v>
      </c>
      <c r="AH150" s="20" t="s">
        <v>272</v>
      </c>
      <c r="AI150" s="246" t="s">
        <v>272</v>
      </c>
      <c r="AJ150" s="20"/>
      <c r="AK150" s="20"/>
      <c r="AL150" s="20"/>
      <c r="AM150" s="20"/>
      <c r="AN150" s="246"/>
      <c r="AO150" s="246"/>
      <c r="AP150" s="20"/>
      <c r="AQ150" s="20"/>
      <c r="AR150" s="20"/>
      <c r="AS150" s="663"/>
      <c r="AT150" s="20"/>
      <c r="AU150" s="20"/>
      <c r="AV150" s="20"/>
      <c r="AW150" s="246"/>
      <c r="AX150" s="20"/>
      <c r="AY150" s="20"/>
      <c r="AZ150" s="20"/>
      <c r="BA150" s="20"/>
      <c r="BB150" s="246"/>
      <c r="BC150" s="246"/>
      <c r="BD150" s="20"/>
      <c r="BE150" s="20"/>
      <c r="BF150" s="246"/>
      <c r="BG150" s="20"/>
    </row>
    <row r="151" spans="1:59" s="2" customFormat="1" ht="11.25" x14ac:dyDescent="0.2">
      <c r="A151" s="79" t="s">
        <v>1759</v>
      </c>
      <c r="B151" s="20" t="s">
        <v>333</v>
      </c>
      <c r="C151" s="18"/>
      <c r="D151" s="701"/>
      <c r="E151" s="201" t="s">
        <v>334</v>
      </c>
      <c r="F151" s="669"/>
      <c r="G151" s="73" t="s">
        <v>691</v>
      </c>
      <c r="H151" s="100" t="s">
        <v>841</v>
      </c>
      <c r="I151" s="20"/>
      <c r="J151" s="78" t="s">
        <v>682</v>
      </c>
      <c r="K151" s="173" t="s">
        <v>1612</v>
      </c>
      <c r="L151" s="201" t="s">
        <v>499</v>
      </c>
      <c r="M151" s="20"/>
      <c r="N151" s="25" t="s">
        <v>814</v>
      </c>
      <c r="O151" s="73">
        <v>1</v>
      </c>
      <c r="P151" s="159">
        <v>1</v>
      </c>
      <c r="Q151" s="27" t="s">
        <v>674</v>
      </c>
      <c r="R151" s="73">
        <v>1</v>
      </c>
      <c r="S151" s="424">
        <v>42755</v>
      </c>
      <c r="T151" s="20" t="s">
        <v>675</v>
      </c>
      <c r="U151" s="20" t="s">
        <v>1454</v>
      </c>
      <c r="V151" s="20" t="s">
        <v>1610</v>
      </c>
      <c r="W151" s="693">
        <v>45</v>
      </c>
      <c r="X151" s="693">
        <v>135</v>
      </c>
      <c r="Y151" s="693">
        <v>540</v>
      </c>
      <c r="Z151" s="94" t="s">
        <v>677</v>
      </c>
      <c r="AA151" s="20"/>
      <c r="AB151" s="20"/>
      <c r="AC151" s="20"/>
      <c r="AD151" s="20"/>
      <c r="AE151" s="20" t="s">
        <v>819</v>
      </c>
      <c r="AF151" s="246" t="s">
        <v>674</v>
      </c>
      <c r="AG151" s="20" t="s">
        <v>272</v>
      </c>
      <c r="AH151" s="20" t="s">
        <v>272</v>
      </c>
      <c r="AI151" s="246" t="s">
        <v>272</v>
      </c>
      <c r="AJ151" s="20"/>
      <c r="AK151" s="20"/>
      <c r="AL151" s="20"/>
      <c r="AM151" s="20"/>
      <c r="AN151" s="246"/>
      <c r="AO151" s="246"/>
      <c r="AP151" s="20"/>
      <c r="AQ151" s="20"/>
      <c r="AR151" s="20"/>
      <c r="AS151" s="663"/>
      <c r="AT151" s="20"/>
      <c r="AU151" s="20"/>
      <c r="AV151" s="20"/>
      <c r="AW151" s="246"/>
      <c r="AX151" s="20"/>
      <c r="AY151" s="20"/>
      <c r="AZ151" s="20"/>
      <c r="BA151" s="20"/>
      <c r="BB151" s="246"/>
      <c r="BC151" s="246"/>
      <c r="BD151" s="20"/>
      <c r="BE151" s="20"/>
      <c r="BF151" s="246"/>
      <c r="BG151" s="20"/>
    </row>
    <row r="152" spans="1:59" s="2" customFormat="1" ht="11.25" x14ac:dyDescent="0.2">
      <c r="A152" s="79" t="s">
        <v>1760</v>
      </c>
      <c r="B152" s="20" t="s">
        <v>333</v>
      </c>
      <c r="C152" s="18"/>
      <c r="D152" s="701"/>
      <c r="E152" s="201" t="s">
        <v>334</v>
      </c>
      <c r="F152" s="669"/>
      <c r="G152" s="73" t="s">
        <v>691</v>
      </c>
      <c r="H152" s="100" t="s">
        <v>842</v>
      </c>
      <c r="I152" s="20"/>
      <c r="J152" s="78" t="s">
        <v>682</v>
      </c>
      <c r="K152" s="173" t="s">
        <v>1612</v>
      </c>
      <c r="L152" s="201" t="s">
        <v>499</v>
      </c>
      <c r="M152" s="20"/>
      <c r="N152" s="25" t="s">
        <v>814</v>
      </c>
      <c r="O152" s="73">
        <v>1</v>
      </c>
      <c r="P152" s="159">
        <v>1</v>
      </c>
      <c r="Q152" s="27" t="s">
        <v>674</v>
      </c>
      <c r="R152" s="73">
        <v>1</v>
      </c>
      <c r="S152" s="424">
        <v>42755</v>
      </c>
      <c r="T152" s="20" t="s">
        <v>675</v>
      </c>
      <c r="U152" s="20" t="s">
        <v>1454</v>
      </c>
      <c r="V152" s="20" t="s">
        <v>1610</v>
      </c>
      <c r="W152" s="693">
        <v>45</v>
      </c>
      <c r="X152" s="693">
        <v>135</v>
      </c>
      <c r="Y152" s="693">
        <v>540</v>
      </c>
      <c r="Z152" s="94" t="s">
        <v>677</v>
      </c>
      <c r="AA152" s="20"/>
      <c r="AB152" s="20"/>
      <c r="AC152" s="20"/>
      <c r="AD152" s="20"/>
      <c r="AE152" s="20" t="s">
        <v>819</v>
      </c>
      <c r="AF152" s="246" t="s">
        <v>674</v>
      </c>
      <c r="AG152" s="20" t="s">
        <v>272</v>
      </c>
      <c r="AH152" s="20" t="s">
        <v>272</v>
      </c>
      <c r="AI152" s="246" t="s">
        <v>272</v>
      </c>
      <c r="AJ152" s="20"/>
      <c r="AK152" s="20"/>
      <c r="AL152" s="20"/>
      <c r="AM152" s="20"/>
      <c r="AN152" s="246"/>
      <c r="AO152" s="246"/>
      <c r="AP152" s="20"/>
      <c r="AQ152" s="20"/>
      <c r="AR152" s="20"/>
      <c r="AS152" s="663"/>
      <c r="AT152" s="20"/>
      <c r="AU152" s="20"/>
      <c r="AV152" s="20"/>
      <c r="AW152" s="246"/>
      <c r="AX152" s="20"/>
      <c r="AY152" s="20"/>
      <c r="AZ152" s="20"/>
      <c r="BA152" s="20"/>
      <c r="BB152" s="246"/>
      <c r="BC152" s="246"/>
      <c r="BD152" s="20"/>
      <c r="BE152" s="20"/>
      <c r="BF152" s="246"/>
      <c r="BG152" s="20"/>
    </row>
    <row r="153" spans="1:59" s="2" customFormat="1" ht="11.25" x14ac:dyDescent="0.2">
      <c r="A153" s="79" t="s">
        <v>1761</v>
      </c>
      <c r="B153" s="20" t="s">
        <v>333</v>
      </c>
      <c r="C153" s="18"/>
      <c r="D153" s="701"/>
      <c r="E153" s="201" t="s">
        <v>334</v>
      </c>
      <c r="F153" s="669"/>
      <c r="G153" s="73" t="s">
        <v>691</v>
      </c>
      <c r="H153" s="100" t="s">
        <v>843</v>
      </c>
      <c r="I153" s="20"/>
      <c r="J153" s="78" t="s">
        <v>682</v>
      </c>
      <c r="K153" s="173" t="s">
        <v>1612</v>
      </c>
      <c r="L153" s="201" t="s">
        <v>499</v>
      </c>
      <c r="M153" s="20"/>
      <c r="N153" s="25" t="s">
        <v>814</v>
      </c>
      <c r="O153" s="73">
        <v>1</v>
      </c>
      <c r="P153" s="159">
        <v>1</v>
      </c>
      <c r="Q153" s="27" t="s">
        <v>674</v>
      </c>
      <c r="R153" s="73">
        <v>1</v>
      </c>
      <c r="S153" s="424">
        <v>42755</v>
      </c>
      <c r="T153" s="20" t="s">
        <v>675</v>
      </c>
      <c r="U153" s="20" t="s">
        <v>1454</v>
      </c>
      <c r="V153" s="20" t="s">
        <v>1610</v>
      </c>
      <c r="W153" s="693">
        <v>45</v>
      </c>
      <c r="X153" s="693">
        <v>135</v>
      </c>
      <c r="Y153" s="693">
        <v>540</v>
      </c>
      <c r="Z153" s="94" t="s">
        <v>677</v>
      </c>
      <c r="AA153" s="20"/>
      <c r="AB153" s="20"/>
      <c r="AC153" s="20"/>
      <c r="AD153" s="20"/>
      <c r="AE153" s="20" t="s">
        <v>819</v>
      </c>
      <c r="AF153" s="246" t="s">
        <v>674</v>
      </c>
      <c r="AG153" s="20" t="s">
        <v>272</v>
      </c>
      <c r="AH153" s="20" t="s">
        <v>272</v>
      </c>
      <c r="AI153" s="246" t="s">
        <v>272</v>
      </c>
      <c r="AJ153" s="20"/>
      <c r="AK153" s="20"/>
      <c r="AL153" s="20"/>
      <c r="AM153" s="20"/>
      <c r="AN153" s="246"/>
      <c r="AO153" s="246"/>
      <c r="AP153" s="20"/>
      <c r="AQ153" s="20"/>
      <c r="AR153" s="20"/>
      <c r="AS153" s="663"/>
      <c r="AT153" s="20"/>
      <c r="AU153" s="20"/>
      <c r="AV153" s="20"/>
      <c r="AW153" s="246"/>
      <c r="AX153" s="20"/>
      <c r="AY153" s="20"/>
      <c r="AZ153" s="20"/>
      <c r="BA153" s="20"/>
      <c r="BB153" s="246"/>
      <c r="BC153" s="246"/>
      <c r="BD153" s="20"/>
      <c r="BE153" s="20"/>
      <c r="BF153" s="246"/>
      <c r="BG153" s="20"/>
    </row>
    <row r="154" spans="1:59" s="2" customFormat="1" ht="11.25" x14ac:dyDescent="0.2">
      <c r="A154" s="79" t="s">
        <v>1762</v>
      </c>
      <c r="B154" s="20" t="s">
        <v>333</v>
      </c>
      <c r="C154" s="18"/>
      <c r="D154" s="701"/>
      <c r="E154" s="201" t="s">
        <v>334</v>
      </c>
      <c r="F154" s="669"/>
      <c r="G154" s="73" t="s">
        <v>691</v>
      </c>
      <c r="H154" s="100" t="s">
        <v>844</v>
      </c>
      <c r="I154" s="20"/>
      <c r="J154" s="78" t="s">
        <v>682</v>
      </c>
      <c r="K154" s="173" t="s">
        <v>1612</v>
      </c>
      <c r="L154" s="201" t="s">
        <v>499</v>
      </c>
      <c r="M154" s="20"/>
      <c r="N154" s="25" t="s">
        <v>814</v>
      </c>
      <c r="O154" s="73">
        <v>1</v>
      </c>
      <c r="P154" s="159">
        <v>1</v>
      </c>
      <c r="Q154" s="27" t="s">
        <v>674</v>
      </c>
      <c r="R154" s="73">
        <v>1</v>
      </c>
      <c r="S154" s="424">
        <v>42755</v>
      </c>
      <c r="T154" s="20" t="s">
        <v>675</v>
      </c>
      <c r="U154" s="20" t="s">
        <v>1454</v>
      </c>
      <c r="V154" s="20" t="s">
        <v>1610</v>
      </c>
      <c r="W154" s="693">
        <v>45</v>
      </c>
      <c r="X154" s="693">
        <v>135</v>
      </c>
      <c r="Y154" s="693">
        <v>540</v>
      </c>
      <c r="Z154" s="94" t="s">
        <v>677</v>
      </c>
      <c r="AA154" s="20"/>
      <c r="AB154" s="20"/>
      <c r="AC154" s="20"/>
      <c r="AD154" s="20"/>
      <c r="AE154" s="20" t="s">
        <v>819</v>
      </c>
      <c r="AF154" s="246" t="s">
        <v>674</v>
      </c>
      <c r="AG154" s="20" t="s">
        <v>272</v>
      </c>
      <c r="AH154" s="20" t="s">
        <v>272</v>
      </c>
      <c r="AI154" s="246" t="s">
        <v>272</v>
      </c>
      <c r="AJ154" s="20"/>
      <c r="AK154" s="20"/>
      <c r="AL154" s="20"/>
      <c r="AM154" s="20"/>
      <c r="AN154" s="246"/>
      <c r="AO154" s="246"/>
      <c r="AP154" s="20"/>
      <c r="AQ154" s="20"/>
      <c r="AR154" s="20"/>
      <c r="AS154" s="663"/>
      <c r="AT154" s="20"/>
      <c r="AU154" s="20"/>
      <c r="AV154" s="20"/>
      <c r="AW154" s="246"/>
      <c r="AX154" s="20"/>
      <c r="AY154" s="20"/>
      <c r="AZ154" s="20"/>
      <c r="BA154" s="20"/>
      <c r="BB154" s="246"/>
      <c r="BC154" s="246"/>
      <c r="BD154" s="20"/>
      <c r="BE154" s="20"/>
      <c r="BF154" s="246"/>
      <c r="BG154" s="20"/>
    </row>
    <row r="155" spans="1:59" s="2" customFormat="1" ht="11.25" x14ac:dyDescent="0.2">
      <c r="A155" s="79" t="s">
        <v>1763</v>
      </c>
      <c r="B155" s="20" t="s">
        <v>333</v>
      </c>
      <c r="C155" s="18"/>
      <c r="D155" s="701"/>
      <c r="E155" s="201" t="s">
        <v>334</v>
      </c>
      <c r="F155" s="669"/>
      <c r="G155" s="73" t="s">
        <v>691</v>
      </c>
      <c r="H155" s="100" t="s">
        <v>845</v>
      </c>
      <c r="I155" s="20"/>
      <c r="J155" s="78" t="s">
        <v>682</v>
      </c>
      <c r="K155" s="173" t="s">
        <v>1612</v>
      </c>
      <c r="L155" s="201" t="s">
        <v>499</v>
      </c>
      <c r="M155" s="20"/>
      <c r="N155" s="25" t="s">
        <v>814</v>
      </c>
      <c r="O155" s="73">
        <v>1</v>
      </c>
      <c r="P155" s="159">
        <v>1</v>
      </c>
      <c r="Q155" s="27" t="s">
        <v>674</v>
      </c>
      <c r="R155" s="73">
        <v>1</v>
      </c>
      <c r="S155" s="424">
        <v>42755</v>
      </c>
      <c r="T155" s="20" t="s">
        <v>675</v>
      </c>
      <c r="U155" s="20" t="s">
        <v>1454</v>
      </c>
      <c r="V155" s="20" t="s">
        <v>1610</v>
      </c>
      <c r="W155" s="693">
        <v>45</v>
      </c>
      <c r="X155" s="693">
        <v>135</v>
      </c>
      <c r="Y155" s="693">
        <v>540</v>
      </c>
      <c r="Z155" s="94" t="s">
        <v>677</v>
      </c>
      <c r="AA155" s="20"/>
      <c r="AB155" s="20"/>
      <c r="AC155" s="20"/>
      <c r="AD155" s="20"/>
      <c r="AE155" s="20" t="s">
        <v>819</v>
      </c>
      <c r="AF155" s="246" t="s">
        <v>674</v>
      </c>
      <c r="AG155" s="20" t="s">
        <v>272</v>
      </c>
      <c r="AH155" s="20" t="s">
        <v>272</v>
      </c>
      <c r="AI155" s="246" t="s">
        <v>272</v>
      </c>
      <c r="AJ155" s="20"/>
      <c r="AK155" s="20"/>
      <c r="AL155" s="20"/>
      <c r="AM155" s="20"/>
      <c r="AN155" s="246"/>
      <c r="AO155" s="246"/>
      <c r="AP155" s="20"/>
      <c r="AQ155" s="20"/>
      <c r="AR155" s="20"/>
      <c r="AS155" s="663"/>
      <c r="AT155" s="20"/>
      <c r="AU155" s="20"/>
      <c r="AV155" s="20"/>
      <c r="AW155" s="246"/>
      <c r="AX155" s="20"/>
      <c r="AY155" s="20"/>
      <c r="AZ155" s="20"/>
      <c r="BA155" s="20"/>
      <c r="BB155" s="246"/>
      <c r="BC155" s="246"/>
      <c r="BD155" s="20"/>
      <c r="BE155" s="20"/>
      <c r="BF155" s="246"/>
      <c r="BG155" s="20"/>
    </row>
    <row r="156" spans="1:59" s="2" customFormat="1" ht="11.25" x14ac:dyDescent="0.2">
      <c r="A156" s="79" t="s">
        <v>1764</v>
      </c>
      <c r="B156" s="20" t="s">
        <v>333</v>
      </c>
      <c r="C156" s="18"/>
      <c r="D156" s="701"/>
      <c r="E156" s="201" t="s">
        <v>334</v>
      </c>
      <c r="F156" s="669"/>
      <c r="G156" s="73" t="s">
        <v>691</v>
      </c>
      <c r="H156" s="100" t="s">
        <v>846</v>
      </c>
      <c r="I156" s="20"/>
      <c r="J156" s="78" t="s">
        <v>682</v>
      </c>
      <c r="K156" s="173" t="s">
        <v>1612</v>
      </c>
      <c r="L156" s="201" t="s">
        <v>499</v>
      </c>
      <c r="M156" s="20"/>
      <c r="N156" s="25" t="s">
        <v>814</v>
      </c>
      <c r="O156" s="73">
        <v>1</v>
      </c>
      <c r="P156" s="159">
        <v>1</v>
      </c>
      <c r="Q156" s="27" t="s">
        <v>674</v>
      </c>
      <c r="R156" s="73">
        <v>1</v>
      </c>
      <c r="S156" s="424">
        <v>42755</v>
      </c>
      <c r="T156" s="20" t="s">
        <v>675</v>
      </c>
      <c r="U156" s="20" t="s">
        <v>1454</v>
      </c>
      <c r="V156" s="20" t="s">
        <v>1610</v>
      </c>
      <c r="W156" s="693">
        <v>45</v>
      </c>
      <c r="X156" s="693">
        <v>135</v>
      </c>
      <c r="Y156" s="693">
        <v>540</v>
      </c>
      <c r="Z156" s="94" t="s">
        <v>677</v>
      </c>
      <c r="AA156" s="20"/>
      <c r="AB156" s="20"/>
      <c r="AC156" s="20"/>
      <c r="AD156" s="20"/>
      <c r="AE156" s="20" t="s">
        <v>819</v>
      </c>
      <c r="AF156" s="246" t="s">
        <v>674</v>
      </c>
      <c r="AG156" s="20" t="s">
        <v>272</v>
      </c>
      <c r="AH156" s="20" t="s">
        <v>272</v>
      </c>
      <c r="AI156" s="246" t="s">
        <v>272</v>
      </c>
      <c r="AJ156" s="20"/>
      <c r="AK156" s="20"/>
      <c r="AL156" s="20"/>
      <c r="AM156" s="20"/>
      <c r="AN156" s="246"/>
      <c r="AO156" s="246"/>
      <c r="AP156" s="20"/>
      <c r="AQ156" s="20"/>
      <c r="AR156" s="20"/>
      <c r="AS156" s="663"/>
      <c r="AT156" s="20"/>
      <c r="AU156" s="20"/>
      <c r="AV156" s="20"/>
      <c r="AW156" s="246"/>
      <c r="AX156" s="20"/>
      <c r="AY156" s="20"/>
      <c r="AZ156" s="20"/>
      <c r="BA156" s="20"/>
      <c r="BB156" s="246"/>
      <c r="BC156" s="246"/>
      <c r="BD156" s="20"/>
      <c r="BE156" s="20"/>
      <c r="BF156" s="246"/>
      <c r="BG156" s="20"/>
    </row>
    <row r="157" spans="1:59" s="2" customFormat="1" ht="11.25" x14ac:dyDescent="0.2">
      <c r="A157" s="79" t="s">
        <v>1765</v>
      </c>
      <c r="B157" s="20" t="s">
        <v>333</v>
      </c>
      <c r="C157" s="18"/>
      <c r="D157" s="701"/>
      <c r="E157" s="201" t="s">
        <v>334</v>
      </c>
      <c r="F157" s="669"/>
      <c r="G157" s="73" t="s">
        <v>691</v>
      </c>
      <c r="H157" s="100" t="s">
        <v>847</v>
      </c>
      <c r="I157" s="20"/>
      <c r="J157" s="78" t="s">
        <v>682</v>
      </c>
      <c r="K157" s="173" t="s">
        <v>1612</v>
      </c>
      <c r="L157" s="201" t="s">
        <v>499</v>
      </c>
      <c r="M157" s="20"/>
      <c r="N157" s="25" t="s">
        <v>814</v>
      </c>
      <c r="O157" s="73">
        <v>1</v>
      </c>
      <c r="P157" s="159">
        <v>1</v>
      </c>
      <c r="Q157" s="27" t="s">
        <v>674</v>
      </c>
      <c r="R157" s="73">
        <v>1</v>
      </c>
      <c r="S157" s="424">
        <v>42755</v>
      </c>
      <c r="T157" s="20" t="s">
        <v>675</v>
      </c>
      <c r="U157" s="20" t="s">
        <v>1454</v>
      </c>
      <c r="V157" s="20" t="s">
        <v>1610</v>
      </c>
      <c r="W157" s="693">
        <v>45</v>
      </c>
      <c r="X157" s="693">
        <v>135</v>
      </c>
      <c r="Y157" s="693">
        <v>540</v>
      </c>
      <c r="Z157" s="94" t="s">
        <v>677</v>
      </c>
      <c r="AA157" s="20"/>
      <c r="AB157" s="20"/>
      <c r="AC157" s="20"/>
      <c r="AD157" s="20"/>
      <c r="AE157" s="20" t="s">
        <v>819</v>
      </c>
      <c r="AF157" s="246" t="s">
        <v>674</v>
      </c>
      <c r="AG157" s="20" t="s">
        <v>272</v>
      </c>
      <c r="AH157" s="20" t="s">
        <v>272</v>
      </c>
      <c r="AI157" s="246" t="s">
        <v>272</v>
      </c>
      <c r="AJ157" s="20"/>
      <c r="AK157" s="20"/>
      <c r="AL157" s="20"/>
      <c r="AM157" s="20"/>
      <c r="AN157" s="246"/>
      <c r="AO157" s="246"/>
      <c r="AP157" s="20"/>
      <c r="AQ157" s="20"/>
      <c r="AR157" s="20"/>
      <c r="AS157" s="663"/>
      <c r="AT157" s="20"/>
      <c r="AU157" s="20"/>
      <c r="AV157" s="20"/>
      <c r="AW157" s="246"/>
      <c r="AX157" s="20"/>
      <c r="AY157" s="20"/>
      <c r="AZ157" s="20"/>
      <c r="BA157" s="20"/>
      <c r="BB157" s="246"/>
      <c r="BC157" s="246"/>
      <c r="BD157" s="20"/>
      <c r="BE157" s="20"/>
      <c r="BF157" s="246"/>
      <c r="BG157" s="20"/>
    </row>
    <row r="158" spans="1:59" s="2" customFormat="1" ht="11.25" x14ac:dyDescent="0.2">
      <c r="A158" s="79" t="s">
        <v>1766</v>
      </c>
      <c r="B158" s="20" t="s">
        <v>333</v>
      </c>
      <c r="C158" s="18"/>
      <c r="D158" s="701"/>
      <c r="E158" s="201" t="s">
        <v>334</v>
      </c>
      <c r="F158" s="669"/>
      <c r="G158" s="73" t="s">
        <v>691</v>
      </c>
      <c r="H158" s="100" t="s">
        <v>848</v>
      </c>
      <c r="I158" s="20"/>
      <c r="J158" s="78" t="s">
        <v>682</v>
      </c>
      <c r="K158" s="173" t="s">
        <v>1612</v>
      </c>
      <c r="L158" s="201" t="s">
        <v>499</v>
      </c>
      <c r="M158" s="20"/>
      <c r="N158" s="25" t="s">
        <v>814</v>
      </c>
      <c r="O158" s="73">
        <v>1</v>
      </c>
      <c r="P158" s="159">
        <v>1</v>
      </c>
      <c r="Q158" s="27" t="s">
        <v>674</v>
      </c>
      <c r="R158" s="73">
        <v>1</v>
      </c>
      <c r="S158" s="424">
        <v>42755</v>
      </c>
      <c r="T158" s="20" t="s">
        <v>675</v>
      </c>
      <c r="U158" s="20" t="s">
        <v>1454</v>
      </c>
      <c r="V158" s="20" t="s">
        <v>1610</v>
      </c>
      <c r="W158" s="693">
        <v>45</v>
      </c>
      <c r="X158" s="693">
        <v>135</v>
      </c>
      <c r="Y158" s="693">
        <v>540</v>
      </c>
      <c r="Z158" s="94" t="s">
        <v>677</v>
      </c>
      <c r="AA158" s="20"/>
      <c r="AB158" s="20"/>
      <c r="AC158" s="20"/>
      <c r="AD158" s="20"/>
      <c r="AE158" s="20" t="s">
        <v>819</v>
      </c>
      <c r="AF158" s="246" t="s">
        <v>674</v>
      </c>
      <c r="AG158" s="20" t="s">
        <v>272</v>
      </c>
      <c r="AH158" s="20" t="s">
        <v>272</v>
      </c>
      <c r="AI158" s="246" t="s">
        <v>272</v>
      </c>
      <c r="AJ158" s="20"/>
      <c r="AK158" s="20"/>
      <c r="AL158" s="20"/>
      <c r="AM158" s="20"/>
      <c r="AN158" s="246"/>
      <c r="AO158" s="246"/>
      <c r="AP158" s="20"/>
      <c r="AQ158" s="20"/>
      <c r="AR158" s="20"/>
      <c r="AS158" s="663"/>
      <c r="AT158" s="20"/>
      <c r="AU158" s="20"/>
      <c r="AV158" s="20"/>
      <c r="AW158" s="246"/>
      <c r="AX158" s="20"/>
      <c r="AY158" s="20"/>
      <c r="AZ158" s="20"/>
      <c r="BA158" s="20"/>
      <c r="BB158" s="246"/>
      <c r="BC158" s="246"/>
      <c r="BD158" s="20"/>
      <c r="BE158" s="20"/>
      <c r="BF158" s="246"/>
      <c r="BG158" s="20"/>
    </row>
    <row r="159" spans="1:59" s="2" customFormat="1" ht="11.25" x14ac:dyDescent="0.2">
      <c r="A159" s="79" t="s">
        <v>1767</v>
      </c>
      <c r="B159" s="20" t="s">
        <v>333</v>
      </c>
      <c r="C159" s="18"/>
      <c r="D159" s="701"/>
      <c r="E159" s="201" t="s">
        <v>334</v>
      </c>
      <c r="F159" s="669"/>
      <c r="G159" s="73" t="s">
        <v>691</v>
      </c>
      <c r="H159" s="100" t="s">
        <v>849</v>
      </c>
      <c r="I159" s="20"/>
      <c r="J159" s="78" t="s">
        <v>682</v>
      </c>
      <c r="K159" s="173" t="s">
        <v>1612</v>
      </c>
      <c r="L159" s="201" t="s">
        <v>499</v>
      </c>
      <c r="M159" s="20"/>
      <c r="N159" s="79" t="s">
        <v>814</v>
      </c>
      <c r="O159" s="73">
        <v>1</v>
      </c>
      <c r="P159" s="159">
        <v>1</v>
      </c>
      <c r="Q159" s="27">
        <v>42898</v>
      </c>
      <c r="R159" s="73">
        <v>1</v>
      </c>
      <c r="S159" s="424">
        <v>42906</v>
      </c>
      <c r="T159" s="20" t="s">
        <v>675</v>
      </c>
      <c r="U159" s="20" t="s">
        <v>1454</v>
      </c>
      <c r="V159" s="20" t="s">
        <v>1610</v>
      </c>
      <c r="W159" s="693">
        <v>45</v>
      </c>
      <c r="X159" s="693">
        <v>135</v>
      </c>
      <c r="Y159" s="693">
        <v>540</v>
      </c>
      <c r="Z159" s="94" t="s">
        <v>688</v>
      </c>
      <c r="AA159" s="20"/>
      <c r="AB159" s="20"/>
      <c r="AC159" s="20"/>
      <c r="AD159" s="20"/>
      <c r="AE159" s="20" t="s">
        <v>747</v>
      </c>
      <c r="AF159" s="246">
        <v>42898</v>
      </c>
      <c r="AG159" s="20">
        <v>618793</v>
      </c>
      <c r="AH159" s="20">
        <v>618793</v>
      </c>
      <c r="AI159" s="246">
        <v>42898</v>
      </c>
      <c r="AJ159" s="20"/>
      <c r="AK159" s="20"/>
      <c r="AL159" s="20"/>
      <c r="AM159" s="20"/>
      <c r="AN159" s="246"/>
      <c r="AO159" s="246"/>
      <c r="AP159" s="20"/>
      <c r="AQ159" s="20"/>
      <c r="AR159" s="20"/>
      <c r="AS159" s="663"/>
      <c r="AT159" s="20"/>
      <c r="AU159" s="20"/>
      <c r="AV159" s="20"/>
      <c r="AW159" s="246"/>
      <c r="AX159" s="20"/>
      <c r="AY159" s="20"/>
      <c r="AZ159" s="20"/>
      <c r="BA159" s="20"/>
      <c r="BB159" s="246"/>
      <c r="BC159" s="246"/>
      <c r="BD159" s="20"/>
      <c r="BE159" s="20"/>
      <c r="BF159" s="246"/>
      <c r="BG159" s="20"/>
    </row>
    <row r="160" spans="1:59" s="2" customFormat="1" ht="11.25" x14ac:dyDescent="0.2">
      <c r="A160" s="79" t="s">
        <v>1768</v>
      </c>
      <c r="B160" s="20" t="s">
        <v>333</v>
      </c>
      <c r="C160" s="18"/>
      <c r="D160" s="701"/>
      <c r="E160" s="201" t="s">
        <v>334</v>
      </c>
      <c r="F160" s="669"/>
      <c r="G160" s="73" t="s">
        <v>691</v>
      </c>
      <c r="H160" s="100" t="s">
        <v>849</v>
      </c>
      <c r="I160" s="20"/>
      <c r="J160" s="78" t="s">
        <v>682</v>
      </c>
      <c r="K160" s="173" t="s">
        <v>1612</v>
      </c>
      <c r="L160" s="201" t="s">
        <v>499</v>
      </c>
      <c r="M160" s="20"/>
      <c r="N160" s="79" t="s">
        <v>814</v>
      </c>
      <c r="O160" s="73">
        <v>1</v>
      </c>
      <c r="P160" s="159">
        <v>1</v>
      </c>
      <c r="Q160" s="27">
        <v>42898</v>
      </c>
      <c r="R160" s="73">
        <v>1</v>
      </c>
      <c r="S160" s="424">
        <v>42906</v>
      </c>
      <c r="T160" s="20" t="s">
        <v>675</v>
      </c>
      <c r="U160" s="20" t="s">
        <v>1454</v>
      </c>
      <c r="V160" s="20" t="s">
        <v>1610</v>
      </c>
      <c r="W160" s="693">
        <v>45</v>
      </c>
      <c r="X160" s="693">
        <v>135</v>
      </c>
      <c r="Y160" s="693">
        <v>540</v>
      </c>
      <c r="Z160" s="94" t="s">
        <v>688</v>
      </c>
      <c r="AA160" s="20"/>
      <c r="AB160" s="20"/>
      <c r="AC160" s="20"/>
      <c r="AD160" s="20"/>
      <c r="AE160" s="20" t="s">
        <v>748</v>
      </c>
      <c r="AF160" s="246">
        <v>42898</v>
      </c>
      <c r="AG160" s="20">
        <v>618794</v>
      </c>
      <c r="AH160" s="20">
        <v>618794</v>
      </c>
      <c r="AI160" s="246">
        <v>42898</v>
      </c>
      <c r="AJ160" s="20"/>
      <c r="AK160" s="20"/>
      <c r="AL160" s="20"/>
      <c r="AM160" s="20"/>
      <c r="AN160" s="246"/>
      <c r="AO160" s="246"/>
      <c r="AP160" s="20"/>
      <c r="AQ160" s="20"/>
      <c r="AR160" s="20"/>
      <c r="AS160" s="663"/>
      <c r="AT160" s="20"/>
      <c r="AU160" s="20"/>
      <c r="AV160" s="20"/>
      <c r="AW160" s="246"/>
      <c r="AX160" s="20"/>
      <c r="AY160" s="20"/>
      <c r="AZ160" s="20"/>
      <c r="BA160" s="20"/>
      <c r="BB160" s="246"/>
      <c r="BC160" s="246"/>
      <c r="BD160" s="20"/>
      <c r="BE160" s="20"/>
      <c r="BF160" s="246"/>
      <c r="BG160" s="20"/>
    </row>
    <row r="161" spans="1:59" s="2" customFormat="1" ht="11.25" x14ac:dyDescent="0.2">
      <c r="A161" s="79" t="s">
        <v>1769</v>
      </c>
      <c r="B161" s="20" t="s">
        <v>333</v>
      </c>
      <c r="C161" s="18"/>
      <c r="D161" s="701"/>
      <c r="E161" s="201" t="s">
        <v>334</v>
      </c>
      <c r="F161" s="669"/>
      <c r="G161" s="73" t="s">
        <v>691</v>
      </c>
      <c r="H161" s="100" t="s">
        <v>850</v>
      </c>
      <c r="I161" s="20"/>
      <c r="J161" s="78" t="s">
        <v>686</v>
      </c>
      <c r="K161" s="173" t="s">
        <v>1474</v>
      </c>
      <c r="L161" s="201" t="s">
        <v>499</v>
      </c>
      <c r="M161" s="20"/>
      <c r="N161" s="25" t="s">
        <v>814</v>
      </c>
      <c r="O161" s="73">
        <v>1</v>
      </c>
      <c r="P161" s="159">
        <v>1</v>
      </c>
      <c r="Q161" s="27" t="s">
        <v>693</v>
      </c>
      <c r="R161" s="73">
        <v>1</v>
      </c>
      <c r="S161" s="424">
        <v>42932</v>
      </c>
      <c r="T161" s="20" t="s">
        <v>675</v>
      </c>
      <c r="U161" s="20" t="s">
        <v>1454</v>
      </c>
      <c r="V161" s="20" t="s">
        <v>1610</v>
      </c>
      <c r="W161" s="693">
        <v>110</v>
      </c>
      <c r="X161" s="693">
        <v>330</v>
      </c>
      <c r="Y161" s="693">
        <v>1320</v>
      </c>
      <c r="Z161" s="94" t="s">
        <v>694</v>
      </c>
      <c r="AA161" s="20"/>
      <c r="AB161" s="20"/>
      <c r="AC161" s="20"/>
      <c r="AD161" s="20"/>
      <c r="AE161" s="20" t="s">
        <v>695</v>
      </c>
      <c r="AF161" s="246" t="s">
        <v>693</v>
      </c>
      <c r="AG161" s="20" t="s">
        <v>696</v>
      </c>
      <c r="AH161" s="20" t="s">
        <v>696</v>
      </c>
      <c r="AI161" s="246">
        <v>42895</v>
      </c>
      <c r="AJ161" s="20"/>
      <c r="AK161" s="20"/>
      <c r="AL161" s="20"/>
      <c r="AM161" s="20"/>
      <c r="AN161" s="246"/>
      <c r="AO161" s="246"/>
      <c r="AP161" s="20"/>
      <c r="AQ161" s="20"/>
      <c r="AR161" s="20"/>
      <c r="AS161" s="663"/>
      <c r="AT161" s="20"/>
      <c r="AU161" s="20"/>
      <c r="AV161" s="20"/>
      <c r="AW161" s="246"/>
      <c r="AX161" s="20"/>
      <c r="AY161" s="20"/>
      <c r="AZ161" s="20"/>
      <c r="BA161" s="20"/>
      <c r="BB161" s="246"/>
      <c r="BC161" s="246"/>
      <c r="BD161" s="20"/>
      <c r="BE161" s="20"/>
      <c r="BF161" s="246"/>
      <c r="BG161" s="20"/>
    </row>
    <row r="162" spans="1:59" s="2" customFormat="1" ht="11.25" x14ac:dyDescent="0.2">
      <c r="A162" s="79" t="s">
        <v>1770</v>
      </c>
      <c r="B162" s="20" t="s">
        <v>333</v>
      </c>
      <c r="C162" s="18"/>
      <c r="D162" s="701"/>
      <c r="E162" s="201" t="s">
        <v>334</v>
      </c>
      <c r="F162" s="669"/>
      <c r="G162" s="73" t="s">
        <v>691</v>
      </c>
      <c r="H162" s="100" t="s">
        <v>850</v>
      </c>
      <c r="I162" s="20"/>
      <c r="J162" s="78" t="s">
        <v>686</v>
      </c>
      <c r="K162" s="173" t="s">
        <v>1474</v>
      </c>
      <c r="L162" s="201" t="s">
        <v>499</v>
      </c>
      <c r="M162" s="20"/>
      <c r="N162" s="25" t="s">
        <v>814</v>
      </c>
      <c r="O162" s="73">
        <v>1</v>
      </c>
      <c r="P162" s="159">
        <v>1</v>
      </c>
      <c r="Q162" s="27" t="s">
        <v>693</v>
      </c>
      <c r="R162" s="73">
        <v>1</v>
      </c>
      <c r="S162" s="424">
        <v>42932</v>
      </c>
      <c r="T162" s="20" t="s">
        <v>675</v>
      </c>
      <c r="U162" s="20" t="s">
        <v>1454</v>
      </c>
      <c r="V162" s="20" t="s">
        <v>1610</v>
      </c>
      <c r="W162" s="693">
        <v>110</v>
      </c>
      <c r="X162" s="693">
        <v>330</v>
      </c>
      <c r="Y162" s="693">
        <v>1320</v>
      </c>
      <c r="Z162" s="94" t="s">
        <v>694</v>
      </c>
      <c r="AA162" s="20"/>
      <c r="AB162" s="20"/>
      <c r="AC162" s="20"/>
      <c r="AD162" s="20"/>
      <c r="AE162" s="20" t="s">
        <v>698</v>
      </c>
      <c r="AF162" s="246" t="s">
        <v>693</v>
      </c>
      <c r="AG162" s="20" t="s">
        <v>696</v>
      </c>
      <c r="AH162" s="20" t="s">
        <v>696</v>
      </c>
      <c r="AI162" s="246">
        <v>42895</v>
      </c>
      <c r="AJ162" s="20"/>
      <c r="AK162" s="20"/>
      <c r="AL162" s="20"/>
      <c r="AM162" s="20"/>
      <c r="AN162" s="246"/>
      <c r="AO162" s="246"/>
      <c r="AP162" s="20"/>
      <c r="AQ162" s="20"/>
      <c r="AR162" s="20"/>
      <c r="AS162" s="663"/>
      <c r="AT162" s="20"/>
      <c r="AU162" s="20"/>
      <c r="AV162" s="20"/>
      <c r="AW162" s="246"/>
      <c r="AX162" s="20"/>
      <c r="AY162" s="20"/>
      <c r="AZ162" s="20"/>
      <c r="BA162" s="20"/>
      <c r="BB162" s="246"/>
      <c r="BC162" s="246"/>
      <c r="BD162" s="20"/>
      <c r="BE162" s="20"/>
      <c r="BF162" s="246"/>
      <c r="BG162" s="20"/>
    </row>
    <row r="163" spans="1:59" s="2" customFormat="1" ht="11.25" x14ac:dyDescent="0.2">
      <c r="A163" s="79" t="s">
        <v>1771</v>
      </c>
      <c r="B163" s="20" t="s">
        <v>333</v>
      </c>
      <c r="C163" s="18"/>
      <c r="D163" s="701"/>
      <c r="E163" s="201" t="s">
        <v>334</v>
      </c>
      <c r="F163" s="669"/>
      <c r="G163" s="73" t="s">
        <v>691</v>
      </c>
      <c r="H163" s="100" t="s">
        <v>850</v>
      </c>
      <c r="I163" s="20"/>
      <c r="J163" s="78" t="s">
        <v>699</v>
      </c>
      <c r="K163" s="173" t="s">
        <v>1617</v>
      </c>
      <c r="L163" s="201" t="s">
        <v>499</v>
      </c>
      <c r="M163" s="20"/>
      <c r="N163" s="25" t="s">
        <v>814</v>
      </c>
      <c r="O163" s="73">
        <v>1</v>
      </c>
      <c r="P163" s="159">
        <v>1</v>
      </c>
      <c r="Q163" s="27" t="s">
        <v>693</v>
      </c>
      <c r="R163" s="73">
        <v>1</v>
      </c>
      <c r="S163" s="424">
        <v>42932</v>
      </c>
      <c r="T163" s="20" t="s">
        <v>675</v>
      </c>
      <c r="U163" s="20" t="s">
        <v>1454</v>
      </c>
      <c r="V163" s="20" t="s">
        <v>1610</v>
      </c>
      <c r="W163" s="693">
        <v>110</v>
      </c>
      <c r="X163" s="693">
        <v>330</v>
      </c>
      <c r="Y163" s="693">
        <v>1320</v>
      </c>
      <c r="Z163" s="94" t="s">
        <v>694</v>
      </c>
      <c r="AA163" s="20"/>
      <c r="AB163" s="20"/>
      <c r="AC163" s="20"/>
      <c r="AD163" s="20"/>
      <c r="AE163" s="20" t="s">
        <v>701</v>
      </c>
      <c r="AF163" s="246" t="s">
        <v>693</v>
      </c>
      <c r="AG163" s="20" t="s">
        <v>696</v>
      </c>
      <c r="AH163" s="20" t="s">
        <v>696</v>
      </c>
      <c r="AI163" s="246">
        <v>42895</v>
      </c>
      <c r="AJ163" s="20"/>
      <c r="AK163" s="20"/>
      <c r="AL163" s="20"/>
      <c r="AM163" s="20"/>
      <c r="AN163" s="246"/>
      <c r="AO163" s="246"/>
      <c r="AP163" s="20"/>
      <c r="AQ163" s="20"/>
      <c r="AR163" s="20"/>
      <c r="AS163" s="663"/>
      <c r="AT163" s="20"/>
      <c r="AU163" s="20"/>
      <c r="AV163" s="20"/>
      <c r="AW163" s="246"/>
      <c r="AX163" s="20"/>
      <c r="AY163" s="20"/>
      <c r="AZ163" s="20"/>
      <c r="BA163" s="20"/>
      <c r="BB163" s="246"/>
      <c r="BC163" s="246"/>
      <c r="BD163" s="20"/>
      <c r="BE163" s="20"/>
      <c r="BF163" s="246"/>
      <c r="BG163" s="20"/>
    </row>
    <row r="164" spans="1:59" s="2" customFormat="1" ht="11.25" x14ac:dyDescent="0.2">
      <c r="A164" s="79" t="s">
        <v>1772</v>
      </c>
      <c r="B164" s="20" t="s">
        <v>333</v>
      </c>
      <c r="C164" s="18"/>
      <c r="D164" s="701"/>
      <c r="E164" s="201" t="s">
        <v>334</v>
      </c>
      <c r="F164" s="669"/>
      <c r="G164" s="73" t="s">
        <v>691</v>
      </c>
      <c r="H164" s="100" t="s">
        <v>851</v>
      </c>
      <c r="I164" s="20"/>
      <c r="J164" s="78" t="s">
        <v>686</v>
      </c>
      <c r="K164" s="173" t="s">
        <v>1474</v>
      </c>
      <c r="L164" s="201" t="s">
        <v>499</v>
      </c>
      <c r="M164" s="20"/>
      <c r="N164" s="25" t="s">
        <v>814</v>
      </c>
      <c r="O164" s="73">
        <v>1</v>
      </c>
      <c r="P164" s="159">
        <v>1</v>
      </c>
      <c r="Q164" s="27" t="s">
        <v>693</v>
      </c>
      <c r="R164" s="73">
        <v>1</v>
      </c>
      <c r="S164" s="424">
        <v>42932</v>
      </c>
      <c r="T164" s="20" t="s">
        <v>675</v>
      </c>
      <c r="U164" s="20" t="s">
        <v>1454</v>
      </c>
      <c r="V164" s="20" t="s">
        <v>1610</v>
      </c>
      <c r="W164" s="693">
        <v>110</v>
      </c>
      <c r="X164" s="693">
        <v>330</v>
      </c>
      <c r="Y164" s="693">
        <v>1320</v>
      </c>
      <c r="Z164" s="94" t="s">
        <v>694</v>
      </c>
      <c r="AA164" s="20"/>
      <c r="AB164" s="20"/>
      <c r="AC164" s="20"/>
      <c r="AD164" s="20"/>
      <c r="AE164" s="20" t="s">
        <v>695</v>
      </c>
      <c r="AF164" s="246" t="s">
        <v>693</v>
      </c>
      <c r="AG164" s="20" t="s">
        <v>696</v>
      </c>
      <c r="AH164" s="20" t="s">
        <v>696</v>
      </c>
      <c r="AI164" s="246">
        <v>42895</v>
      </c>
      <c r="AJ164" s="20"/>
      <c r="AK164" s="20"/>
      <c r="AL164" s="20"/>
      <c r="AM164" s="20"/>
      <c r="AN164" s="246"/>
      <c r="AO164" s="246"/>
      <c r="AP164" s="20"/>
      <c r="AQ164" s="20"/>
      <c r="AR164" s="20"/>
      <c r="AS164" s="663"/>
      <c r="AT164" s="20"/>
      <c r="AU164" s="20"/>
      <c r="AV164" s="20"/>
      <c r="AW164" s="246"/>
      <c r="AX164" s="20"/>
      <c r="AY164" s="20"/>
      <c r="AZ164" s="20"/>
      <c r="BA164" s="20"/>
      <c r="BB164" s="246"/>
      <c r="BC164" s="246"/>
      <c r="BD164" s="20"/>
      <c r="BE164" s="20"/>
      <c r="BF164" s="246"/>
      <c r="BG164" s="20"/>
    </row>
    <row r="165" spans="1:59" s="2" customFormat="1" ht="11.25" x14ac:dyDescent="0.2">
      <c r="A165" s="79" t="s">
        <v>1773</v>
      </c>
      <c r="B165" s="20" t="s">
        <v>333</v>
      </c>
      <c r="C165" s="18"/>
      <c r="D165" s="701"/>
      <c r="E165" s="201" t="s">
        <v>334</v>
      </c>
      <c r="F165" s="669"/>
      <c r="G165" s="73" t="s">
        <v>691</v>
      </c>
      <c r="H165" s="100" t="s">
        <v>851</v>
      </c>
      <c r="I165" s="20"/>
      <c r="J165" s="78" t="s">
        <v>686</v>
      </c>
      <c r="K165" s="173" t="s">
        <v>1474</v>
      </c>
      <c r="L165" s="201" t="s">
        <v>499</v>
      </c>
      <c r="M165" s="20"/>
      <c r="N165" s="25" t="s">
        <v>814</v>
      </c>
      <c r="O165" s="73">
        <v>1</v>
      </c>
      <c r="P165" s="159">
        <v>1</v>
      </c>
      <c r="Q165" s="27" t="s">
        <v>693</v>
      </c>
      <c r="R165" s="73">
        <v>1</v>
      </c>
      <c r="S165" s="424">
        <v>42932</v>
      </c>
      <c r="T165" s="20" t="s">
        <v>675</v>
      </c>
      <c r="U165" s="20" t="s">
        <v>1454</v>
      </c>
      <c r="V165" s="20" t="s">
        <v>1610</v>
      </c>
      <c r="W165" s="693">
        <v>110</v>
      </c>
      <c r="X165" s="693">
        <v>330</v>
      </c>
      <c r="Y165" s="693">
        <v>1320</v>
      </c>
      <c r="Z165" s="94" t="s">
        <v>694</v>
      </c>
      <c r="AA165" s="20"/>
      <c r="AB165" s="20"/>
      <c r="AC165" s="20"/>
      <c r="AD165" s="20"/>
      <c r="AE165" s="20" t="s">
        <v>698</v>
      </c>
      <c r="AF165" s="246" t="s">
        <v>693</v>
      </c>
      <c r="AG165" s="20" t="s">
        <v>696</v>
      </c>
      <c r="AH165" s="20" t="s">
        <v>696</v>
      </c>
      <c r="AI165" s="246">
        <v>42895</v>
      </c>
      <c r="AJ165" s="20"/>
      <c r="AK165" s="20"/>
      <c r="AL165" s="20"/>
      <c r="AM165" s="20"/>
      <c r="AN165" s="246"/>
      <c r="AO165" s="246"/>
      <c r="AP165" s="20"/>
      <c r="AQ165" s="20"/>
      <c r="AR165" s="20"/>
      <c r="AS165" s="663"/>
      <c r="AT165" s="20"/>
      <c r="AU165" s="20"/>
      <c r="AV165" s="20"/>
      <c r="AW165" s="246"/>
      <c r="AX165" s="20"/>
      <c r="AY165" s="20"/>
      <c r="AZ165" s="20"/>
      <c r="BA165" s="20"/>
      <c r="BB165" s="246"/>
      <c r="BC165" s="246"/>
      <c r="BD165" s="20"/>
      <c r="BE165" s="20"/>
      <c r="BF165" s="246"/>
      <c r="BG165" s="20"/>
    </row>
    <row r="166" spans="1:59" s="2" customFormat="1" ht="11.25" x14ac:dyDescent="0.2">
      <c r="A166" s="79" t="s">
        <v>1774</v>
      </c>
      <c r="B166" s="20" t="s">
        <v>333</v>
      </c>
      <c r="C166" s="18"/>
      <c r="D166" s="701"/>
      <c r="E166" s="201" t="s">
        <v>334</v>
      </c>
      <c r="F166" s="669"/>
      <c r="G166" s="73" t="s">
        <v>691</v>
      </c>
      <c r="H166" s="100" t="s">
        <v>851</v>
      </c>
      <c r="I166" s="20"/>
      <c r="J166" s="78" t="s">
        <v>699</v>
      </c>
      <c r="K166" s="173" t="s">
        <v>1617</v>
      </c>
      <c r="L166" s="201" t="s">
        <v>499</v>
      </c>
      <c r="M166" s="20"/>
      <c r="N166" s="25" t="s">
        <v>814</v>
      </c>
      <c r="O166" s="73">
        <v>1</v>
      </c>
      <c r="P166" s="159">
        <v>1</v>
      </c>
      <c r="Q166" s="27" t="s">
        <v>693</v>
      </c>
      <c r="R166" s="73">
        <v>1</v>
      </c>
      <c r="S166" s="424">
        <v>42932</v>
      </c>
      <c r="T166" s="20" t="s">
        <v>675</v>
      </c>
      <c r="U166" s="20" t="s">
        <v>1454</v>
      </c>
      <c r="V166" s="20" t="s">
        <v>1610</v>
      </c>
      <c r="W166" s="693">
        <v>110</v>
      </c>
      <c r="X166" s="693">
        <v>330</v>
      </c>
      <c r="Y166" s="693">
        <v>1320</v>
      </c>
      <c r="Z166" s="94" t="s">
        <v>694</v>
      </c>
      <c r="AA166" s="20"/>
      <c r="AB166" s="20"/>
      <c r="AC166" s="20"/>
      <c r="AD166" s="20"/>
      <c r="AE166" s="20" t="s">
        <v>701</v>
      </c>
      <c r="AF166" s="246" t="s">
        <v>693</v>
      </c>
      <c r="AG166" s="20" t="s">
        <v>696</v>
      </c>
      <c r="AH166" s="20" t="s">
        <v>696</v>
      </c>
      <c r="AI166" s="246">
        <v>42895</v>
      </c>
      <c r="AJ166" s="20"/>
      <c r="AK166" s="20"/>
      <c r="AL166" s="20"/>
      <c r="AM166" s="20"/>
      <c r="AN166" s="246"/>
      <c r="AO166" s="246"/>
      <c r="AP166" s="20"/>
      <c r="AQ166" s="20"/>
      <c r="AR166" s="20"/>
      <c r="AS166" s="663"/>
      <c r="AT166" s="20"/>
      <c r="AU166" s="20"/>
      <c r="AV166" s="20"/>
      <c r="AW166" s="246"/>
      <c r="AX166" s="20"/>
      <c r="AY166" s="20"/>
      <c r="AZ166" s="20"/>
      <c r="BA166" s="20"/>
      <c r="BB166" s="246"/>
      <c r="BC166" s="246"/>
      <c r="BD166" s="20"/>
      <c r="BE166" s="20"/>
      <c r="BF166" s="246"/>
      <c r="BG166" s="20"/>
    </row>
    <row r="167" spans="1:59" s="2" customFormat="1" ht="11.25" x14ac:dyDescent="0.2">
      <c r="A167" s="79" t="s">
        <v>1775</v>
      </c>
      <c r="B167" s="20" t="s">
        <v>333</v>
      </c>
      <c r="C167" s="18"/>
      <c r="D167" s="701"/>
      <c r="E167" s="201" t="s">
        <v>334</v>
      </c>
      <c r="F167" s="669"/>
      <c r="G167" s="73"/>
      <c r="H167" s="100" t="s">
        <v>852</v>
      </c>
      <c r="I167" s="20"/>
      <c r="J167" s="78" t="s">
        <v>682</v>
      </c>
      <c r="K167" s="173" t="s">
        <v>1612</v>
      </c>
      <c r="L167" s="201" t="s">
        <v>499</v>
      </c>
      <c r="M167" s="20"/>
      <c r="N167" s="25" t="s">
        <v>814</v>
      </c>
      <c r="O167" s="73">
        <v>1</v>
      </c>
      <c r="P167" s="159">
        <v>1</v>
      </c>
      <c r="Q167" s="27" t="s">
        <v>674</v>
      </c>
      <c r="R167" s="73">
        <v>1</v>
      </c>
      <c r="S167" s="424">
        <v>42755</v>
      </c>
      <c r="T167" s="20" t="s">
        <v>675</v>
      </c>
      <c r="U167" s="20" t="s">
        <v>1454</v>
      </c>
      <c r="V167" s="20" t="s">
        <v>1610</v>
      </c>
      <c r="W167" s="693">
        <v>45</v>
      </c>
      <c r="X167" s="693">
        <v>135</v>
      </c>
      <c r="Y167" s="693">
        <v>540</v>
      </c>
      <c r="Z167" s="94" t="s">
        <v>677</v>
      </c>
      <c r="AA167" s="20"/>
      <c r="AB167" s="20"/>
      <c r="AC167" s="20"/>
      <c r="AD167" s="20"/>
      <c r="AE167" s="20" t="s">
        <v>853</v>
      </c>
      <c r="AF167" s="246" t="s">
        <v>674</v>
      </c>
      <c r="AG167" s="20" t="s">
        <v>272</v>
      </c>
      <c r="AH167" s="20" t="s">
        <v>272</v>
      </c>
      <c r="AI167" s="246" t="s">
        <v>272</v>
      </c>
      <c r="AJ167" s="20"/>
      <c r="AK167" s="20"/>
      <c r="AL167" s="20"/>
      <c r="AM167" s="20"/>
      <c r="AN167" s="246"/>
      <c r="AO167" s="246"/>
      <c r="AP167" s="20"/>
      <c r="AQ167" s="20"/>
      <c r="AR167" s="20"/>
      <c r="AS167" s="663"/>
      <c r="AT167" s="20"/>
      <c r="AU167" s="20"/>
      <c r="AV167" s="20"/>
      <c r="AW167" s="246"/>
      <c r="AX167" s="20"/>
      <c r="AY167" s="20"/>
      <c r="AZ167" s="20"/>
      <c r="BA167" s="20"/>
      <c r="BB167" s="246"/>
      <c r="BC167" s="246"/>
      <c r="BD167" s="20"/>
      <c r="BE167" s="20"/>
      <c r="BF167" s="246"/>
      <c r="BG167" s="20"/>
    </row>
    <row r="168" spans="1:59" s="2" customFormat="1" ht="11.25" x14ac:dyDescent="0.2">
      <c r="A168" s="79" t="s">
        <v>1776</v>
      </c>
      <c r="B168" s="20" t="s">
        <v>333</v>
      </c>
      <c r="C168" s="18"/>
      <c r="D168" s="701"/>
      <c r="E168" s="201" t="s">
        <v>334</v>
      </c>
      <c r="F168" s="669"/>
      <c r="G168" s="73"/>
      <c r="H168" s="100" t="s">
        <v>854</v>
      </c>
      <c r="I168" s="20"/>
      <c r="J168" s="78" t="s">
        <v>682</v>
      </c>
      <c r="K168" s="173" t="s">
        <v>1612</v>
      </c>
      <c r="L168" s="201" t="s">
        <v>499</v>
      </c>
      <c r="M168" s="20"/>
      <c r="N168" s="25" t="s">
        <v>814</v>
      </c>
      <c r="O168" s="73">
        <v>1</v>
      </c>
      <c r="P168" s="159">
        <v>1</v>
      </c>
      <c r="Q168" s="27" t="s">
        <v>674</v>
      </c>
      <c r="R168" s="73">
        <v>1</v>
      </c>
      <c r="S168" s="424">
        <v>42755</v>
      </c>
      <c r="T168" s="20" t="s">
        <v>675</v>
      </c>
      <c r="U168" s="20" t="s">
        <v>1454</v>
      </c>
      <c r="V168" s="20" t="s">
        <v>1610</v>
      </c>
      <c r="W168" s="693">
        <v>45</v>
      </c>
      <c r="X168" s="693">
        <v>135</v>
      </c>
      <c r="Y168" s="693">
        <v>540</v>
      </c>
      <c r="Z168" s="94" t="s">
        <v>677</v>
      </c>
      <c r="AA168" s="20"/>
      <c r="AB168" s="20"/>
      <c r="AC168" s="20"/>
      <c r="AD168" s="20"/>
      <c r="AE168" s="20" t="s">
        <v>755</v>
      </c>
      <c r="AF168" s="246" t="s">
        <v>674</v>
      </c>
      <c r="AG168" s="20" t="s">
        <v>272</v>
      </c>
      <c r="AH168" s="20" t="s">
        <v>272</v>
      </c>
      <c r="AI168" s="246" t="s">
        <v>272</v>
      </c>
      <c r="AJ168" s="20"/>
      <c r="AK168" s="20"/>
      <c r="AL168" s="20"/>
      <c r="AM168" s="20"/>
      <c r="AN168" s="246"/>
      <c r="AO168" s="246"/>
      <c r="AP168" s="20"/>
      <c r="AQ168" s="20"/>
      <c r="AR168" s="20"/>
      <c r="AS168" s="663"/>
      <c r="AT168" s="20"/>
      <c r="AU168" s="20"/>
      <c r="AV168" s="20"/>
      <c r="AW168" s="246"/>
      <c r="AX168" s="20"/>
      <c r="AY168" s="20"/>
      <c r="AZ168" s="20"/>
      <c r="BA168" s="20"/>
      <c r="BB168" s="246"/>
      <c r="BC168" s="246"/>
      <c r="BD168" s="20"/>
      <c r="BE168" s="20"/>
      <c r="BF168" s="246"/>
      <c r="BG168" s="20"/>
    </row>
    <row r="169" spans="1:59" s="2" customFormat="1" ht="11.25" x14ac:dyDescent="0.2">
      <c r="A169" s="79" t="s">
        <v>1777</v>
      </c>
      <c r="B169" s="20" t="s">
        <v>333</v>
      </c>
      <c r="C169" s="18"/>
      <c r="D169" s="701"/>
      <c r="E169" s="201" t="s">
        <v>334</v>
      </c>
      <c r="F169" s="669"/>
      <c r="G169" s="73"/>
      <c r="H169" s="100" t="s">
        <v>855</v>
      </c>
      <c r="I169" s="20"/>
      <c r="J169" s="78" t="s">
        <v>682</v>
      </c>
      <c r="K169" s="173" t="s">
        <v>1612</v>
      </c>
      <c r="L169" s="201" t="s">
        <v>499</v>
      </c>
      <c r="M169" s="20"/>
      <c r="N169" s="25" t="s">
        <v>814</v>
      </c>
      <c r="O169" s="73">
        <v>1</v>
      </c>
      <c r="P169" s="159">
        <v>1</v>
      </c>
      <c r="Q169" s="27" t="s">
        <v>674</v>
      </c>
      <c r="R169" s="73">
        <v>1</v>
      </c>
      <c r="S169" s="424">
        <v>42755</v>
      </c>
      <c r="T169" s="20" t="s">
        <v>675</v>
      </c>
      <c r="U169" s="20" t="s">
        <v>1454</v>
      </c>
      <c r="V169" s="20" t="s">
        <v>1610</v>
      </c>
      <c r="W169" s="693">
        <v>45</v>
      </c>
      <c r="X169" s="693">
        <v>135</v>
      </c>
      <c r="Y169" s="693">
        <v>540</v>
      </c>
      <c r="Z169" s="94" t="s">
        <v>677</v>
      </c>
      <c r="AA169" s="20"/>
      <c r="AB169" s="20"/>
      <c r="AC169" s="20"/>
      <c r="AD169" s="20"/>
      <c r="AE169" s="20" t="s">
        <v>755</v>
      </c>
      <c r="AF169" s="246" t="s">
        <v>674</v>
      </c>
      <c r="AG169" s="20" t="s">
        <v>272</v>
      </c>
      <c r="AH169" s="20" t="s">
        <v>272</v>
      </c>
      <c r="AI169" s="246" t="s">
        <v>272</v>
      </c>
      <c r="AJ169" s="20"/>
      <c r="AK169" s="20"/>
      <c r="AL169" s="20"/>
      <c r="AM169" s="20"/>
      <c r="AN169" s="246"/>
      <c r="AO169" s="246"/>
      <c r="AP169" s="20"/>
      <c r="AQ169" s="20"/>
      <c r="AR169" s="20"/>
      <c r="AS169" s="663"/>
      <c r="AT169" s="20"/>
      <c r="AU169" s="20"/>
      <c r="AV169" s="20"/>
      <c r="AW169" s="246"/>
      <c r="AX169" s="20"/>
      <c r="AY169" s="20"/>
      <c r="AZ169" s="20"/>
      <c r="BA169" s="20"/>
      <c r="BB169" s="246"/>
      <c r="BC169" s="246"/>
      <c r="BD169" s="20"/>
      <c r="BE169" s="20"/>
      <c r="BF169" s="246"/>
      <c r="BG169" s="20"/>
    </row>
    <row r="170" spans="1:59" s="2" customFormat="1" ht="11.25" x14ac:dyDescent="0.2">
      <c r="A170" s="79" t="s">
        <v>1778</v>
      </c>
      <c r="B170" s="20" t="s">
        <v>333</v>
      </c>
      <c r="C170" s="18"/>
      <c r="D170" s="701" t="s">
        <v>856</v>
      </c>
      <c r="E170" s="201" t="s">
        <v>334</v>
      </c>
      <c r="F170" s="669"/>
      <c r="G170" s="73" t="s">
        <v>213</v>
      </c>
      <c r="H170" s="100" t="s">
        <v>857</v>
      </c>
      <c r="I170" s="20"/>
      <c r="J170" s="78" t="s">
        <v>682</v>
      </c>
      <c r="K170" s="173" t="s">
        <v>1612</v>
      </c>
      <c r="L170" s="201" t="s">
        <v>499</v>
      </c>
      <c r="M170" s="20"/>
      <c r="N170" s="25" t="s">
        <v>814</v>
      </c>
      <c r="O170" s="73">
        <v>1</v>
      </c>
      <c r="P170" s="159">
        <v>1</v>
      </c>
      <c r="Q170" s="27">
        <v>42842</v>
      </c>
      <c r="R170" s="73">
        <v>1</v>
      </c>
      <c r="S170" s="424">
        <v>42858</v>
      </c>
      <c r="T170" s="20" t="s">
        <v>675</v>
      </c>
      <c r="U170" s="20" t="s">
        <v>1454</v>
      </c>
      <c r="V170" s="20" t="s">
        <v>1610</v>
      </c>
      <c r="W170" s="693">
        <v>45</v>
      </c>
      <c r="X170" s="693">
        <v>135</v>
      </c>
      <c r="Y170" s="693">
        <v>540</v>
      </c>
      <c r="Z170" s="94" t="s">
        <v>688</v>
      </c>
      <c r="AA170" s="20"/>
      <c r="AB170" s="20"/>
      <c r="AC170" s="20"/>
      <c r="AD170" s="20"/>
      <c r="AE170" s="20" t="s">
        <v>858</v>
      </c>
      <c r="AF170" s="246">
        <v>42842</v>
      </c>
      <c r="AG170" s="20">
        <v>617539</v>
      </c>
      <c r="AH170" s="20">
        <v>617539</v>
      </c>
      <c r="AI170" s="246">
        <v>42835</v>
      </c>
      <c r="AJ170" s="20"/>
      <c r="AK170" s="20"/>
      <c r="AL170" s="20"/>
      <c r="AM170" s="20"/>
      <c r="AN170" s="246"/>
      <c r="AO170" s="246"/>
      <c r="AP170" s="20"/>
      <c r="AQ170" s="20"/>
      <c r="AR170" s="20"/>
      <c r="AS170" s="663"/>
      <c r="AT170" s="20"/>
      <c r="AU170" s="20"/>
      <c r="AV170" s="20"/>
      <c r="AW170" s="246"/>
      <c r="AX170" s="20"/>
      <c r="AY170" s="20"/>
      <c r="AZ170" s="20"/>
      <c r="BA170" s="20"/>
      <c r="BB170" s="246"/>
      <c r="BC170" s="246"/>
      <c r="BD170" s="20"/>
      <c r="BE170" s="20"/>
      <c r="BF170" s="246"/>
      <c r="BG170" s="20"/>
    </row>
    <row r="171" spans="1:59" s="2" customFormat="1" ht="11.25" x14ac:dyDescent="0.2">
      <c r="A171" s="79" t="s">
        <v>1779</v>
      </c>
      <c r="B171" s="20" t="s">
        <v>333</v>
      </c>
      <c r="C171" s="18"/>
      <c r="D171" s="701" t="s">
        <v>859</v>
      </c>
      <c r="E171" s="201" t="s">
        <v>334</v>
      </c>
      <c r="F171" s="669"/>
      <c r="G171" s="73" t="s">
        <v>691</v>
      </c>
      <c r="H171" s="100" t="s">
        <v>860</v>
      </c>
      <c r="I171" s="20"/>
      <c r="J171" s="78" t="s">
        <v>682</v>
      </c>
      <c r="K171" s="173" t="s">
        <v>1612</v>
      </c>
      <c r="L171" s="201" t="s">
        <v>499</v>
      </c>
      <c r="M171" s="20"/>
      <c r="N171" s="25" t="s">
        <v>814</v>
      </c>
      <c r="O171" s="73">
        <v>1</v>
      </c>
      <c r="P171" s="159">
        <v>1</v>
      </c>
      <c r="Q171" s="27">
        <v>42807</v>
      </c>
      <c r="R171" s="73">
        <v>1</v>
      </c>
      <c r="S171" s="424">
        <v>42886</v>
      </c>
      <c r="T171" s="20" t="s">
        <v>675</v>
      </c>
      <c r="U171" s="20" t="s">
        <v>1454</v>
      </c>
      <c r="V171" s="20" t="s">
        <v>1610</v>
      </c>
      <c r="W171" s="693">
        <v>45</v>
      </c>
      <c r="X171" s="693">
        <v>135</v>
      </c>
      <c r="Y171" s="693">
        <v>540</v>
      </c>
      <c r="Z171" s="94" t="s">
        <v>688</v>
      </c>
      <c r="AA171" s="20"/>
      <c r="AB171" s="20"/>
      <c r="AC171" s="20"/>
      <c r="AD171" s="20"/>
      <c r="AE171" s="20" t="s">
        <v>747</v>
      </c>
      <c r="AF171" s="246">
        <v>42807</v>
      </c>
      <c r="AG171" s="20">
        <v>616751</v>
      </c>
      <c r="AH171" s="20">
        <v>616751</v>
      </c>
      <c r="AI171" s="246">
        <v>42804</v>
      </c>
      <c r="AJ171" s="20"/>
      <c r="AK171" s="20"/>
      <c r="AL171" s="20"/>
      <c r="AM171" s="20"/>
      <c r="AN171" s="246"/>
      <c r="AO171" s="246"/>
      <c r="AP171" s="20"/>
      <c r="AQ171" s="20"/>
      <c r="AR171" s="20"/>
      <c r="AS171" s="663"/>
      <c r="AT171" s="20"/>
      <c r="AU171" s="20"/>
      <c r="AV171" s="20"/>
      <c r="AW171" s="246"/>
      <c r="AX171" s="20"/>
      <c r="AY171" s="20"/>
      <c r="AZ171" s="20"/>
      <c r="BA171" s="20"/>
      <c r="BB171" s="246"/>
      <c r="BC171" s="246"/>
      <c r="BD171" s="20"/>
      <c r="BE171" s="20"/>
      <c r="BF171" s="246"/>
      <c r="BG171" s="20"/>
    </row>
    <row r="172" spans="1:59" s="2" customFormat="1" ht="11.25" x14ac:dyDescent="0.2">
      <c r="A172" s="79" t="s">
        <v>1780</v>
      </c>
      <c r="B172" s="20" t="s">
        <v>333</v>
      </c>
      <c r="C172" s="18"/>
      <c r="D172" s="701" t="s">
        <v>859</v>
      </c>
      <c r="E172" s="201" t="s">
        <v>334</v>
      </c>
      <c r="F172" s="669"/>
      <c r="G172" s="73" t="s">
        <v>691</v>
      </c>
      <c r="H172" s="100" t="s">
        <v>860</v>
      </c>
      <c r="I172" s="20"/>
      <c r="J172" s="78" t="s">
        <v>682</v>
      </c>
      <c r="K172" s="173" t="s">
        <v>1612</v>
      </c>
      <c r="L172" s="201" t="s">
        <v>499</v>
      </c>
      <c r="M172" s="20"/>
      <c r="N172" s="25" t="s">
        <v>814</v>
      </c>
      <c r="O172" s="73">
        <v>1</v>
      </c>
      <c r="P172" s="159">
        <v>1</v>
      </c>
      <c r="Q172" s="27">
        <v>42807</v>
      </c>
      <c r="R172" s="73">
        <v>1</v>
      </c>
      <c r="S172" s="424">
        <v>42856</v>
      </c>
      <c r="T172" s="20" t="s">
        <v>675</v>
      </c>
      <c r="U172" s="20" t="s">
        <v>1454</v>
      </c>
      <c r="V172" s="20" t="s">
        <v>1610</v>
      </c>
      <c r="W172" s="693">
        <v>45</v>
      </c>
      <c r="X172" s="693">
        <v>135</v>
      </c>
      <c r="Y172" s="693">
        <v>540</v>
      </c>
      <c r="Z172" s="94" t="s">
        <v>688</v>
      </c>
      <c r="AA172" s="20"/>
      <c r="AB172" s="20"/>
      <c r="AC172" s="20"/>
      <c r="AD172" s="20"/>
      <c r="AE172" s="20" t="s">
        <v>748</v>
      </c>
      <c r="AF172" s="246">
        <v>42807</v>
      </c>
      <c r="AG172" s="20">
        <v>616752</v>
      </c>
      <c r="AH172" s="20">
        <v>616752</v>
      </c>
      <c r="AI172" s="246">
        <v>42804</v>
      </c>
      <c r="AJ172" s="20"/>
      <c r="AK172" s="20"/>
      <c r="AL172" s="20"/>
      <c r="AM172" s="20"/>
      <c r="AN172" s="246"/>
      <c r="AO172" s="246"/>
      <c r="AP172" s="20"/>
      <c r="AQ172" s="20"/>
      <c r="AR172" s="20"/>
      <c r="AS172" s="663"/>
      <c r="AT172" s="20"/>
      <c r="AU172" s="20"/>
      <c r="AV172" s="20"/>
      <c r="AW172" s="246"/>
      <c r="AX172" s="20"/>
      <c r="AY172" s="20"/>
      <c r="AZ172" s="20"/>
      <c r="BA172" s="20"/>
      <c r="BB172" s="246"/>
      <c r="BC172" s="246"/>
      <c r="BD172" s="20"/>
      <c r="BE172" s="20"/>
      <c r="BF172" s="246"/>
      <c r="BG172" s="20"/>
    </row>
    <row r="173" spans="1:59" s="2" customFormat="1" ht="11.25" x14ac:dyDescent="0.2">
      <c r="A173" s="79" t="s">
        <v>1781</v>
      </c>
      <c r="B173" s="20" t="s">
        <v>333</v>
      </c>
      <c r="C173" s="18"/>
      <c r="D173" s="701"/>
      <c r="E173" s="201" t="s">
        <v>334</v>
      </c>
      <c r="F173" s="669"/>
      <c r="G173" s="73" t="s">
        <v>861</v>
      </c>
      <c r="H173" s="100" t="s">
        <v>862</v>
      </c>
      <c r="I173" s="20"/>
      <c r="J173" s="78" t="s">
        <v>686</v>
      </c>
      <c r="K173" s="173" t="s">
        <v>1474</v>
      </c>
      <c r="L173" s="201" t="s">
        <v>499</v>
      </c>
      <c r="M173" s="20"/>
      <c r="N173" s="25" t="s">
        <v>810</v>
      </c>
      <c r="O173" s="73">
        <v>1</v>
      </c>
      <c r="P173" s="159">
        <v>1</v>
      </c>
      <c r="Q173" s="27" t="s">
        <v>693</v>
      </c>
      <c r="R173" s="73">
        <v>1</v>
      </c>
      <c r="S173" s="424">
        <v>42932</v>
      </c>
      <c r="T173" s="20" t="s">
        <v>675</v>
      </c>
      <c r="U173" s="20" t="s">
        <v>1454</v>
      </c>
      <c r="V173" s="20" t="s">
        <v>1610</v>
      </c>
      <c r="W173" s="693">
        <v>110</v>
      </c>
      <c r="X173" s="693">
        <v>330</v>
      </c>
      <c r="Y173" s="693">
        <v>1320</v>
      </c>
      <c r="Z173" s="94" t="s">
        <v>512</v>
      </c>
      <c r="AA173" s="20"/>
      <c r="AB173" s="20"/>
      <c r="AC173" s="20"/>
      <c r="AD173" s="20"/>
      <c r="AE173" s="20" t="s">
        <v>695</v>
      </c>
      <c r="AF173" s="246" t="s">
        <v>693</v>
      </c>
      <c r="AG173" s="20" t="s">
        <v>696</v>
      </c>
      <c r="AH173" s="20" t="s">
        <v>696</v>
      </c>
      <c r="AI173" s="246">
        <v>42895</v>
      </c>
      <c r="AJ173" s="20"/>
      <c r="AK173" s="20"/>
      <c r="AL173" s="20"/>
      <c r="AM173" s="20"/>
      <c r="AN173" s="246"/>
      <c r="AO173" s="246"/>
      <c r="AP173" s="20"/>
      <c r="AQ173" s="20"/>
      <c r="AR173" s="20"/>
      <c r="AS173" s="663"/>
      <c r="AT173" s="20"/>
      <c r="AU173" s="20"/>
      <c r="AV173" s="20"/>
      <c r="AW173" s="246"/>
      <c r="AX173" s="20"/>
      <c r="AY173" s="20"/>
      <c r="AZ173" s="20"/>
      <c r="BA173" s="20"/>
      <c r="BB173" s="246"/>
      <c r="BC173" s="246"/>
      <c r="BD173" s="20"/>
      <c r="BE173" s="20"/>
      <c r="BF173" s="246"/>
      <c r="BG173" s="20"/>
    </row>
    <row r="174" spans="1:59" s="2" customFormat="1" ht="11.25" x14ac:dyDescent="0.2">
      <c r="A174" s="79" t="s">
        <v>1782</v>
      </c>
      <c r="B174" s="20" t="s">
        <v>333</v>
      </c>
      <c r="C174" s="18"/>
      <c r="D174" s="701"/>
      <c r="E174" s="201" t="s">
        <v>334</v>
      </c>
      <c r="F174" s="669"/>
      <c r="G174" s="73" t="s">
        <v>691</v>
      </c>
      <c r="H174" s="100" t="s">
        <v>863</v>
      </c>
      <c r="I174" s="20"/>
      <c r="J174" s="78" t="s">
        <v>682</v>
      </c>
      <c r="K174" s="173" t="s">
        <v>1612</v>
      </c>
      <c r="L174" s="201" t="s">
        <v>499</v>
      </c>
      <c r="M174" s="20"/>
      <c r="N174" s="25" t="s">
        <v>678</v>
      </c>
      <c r="O174" s="73">
        <v>1</v>
      </c>
      <c r="P174" s="159">
        <v>1</v>
      </c>
      <c r="Q174" s="27">
        <v>42832</v>
      </c>
      <c r="R174" s="73">
        <v>1</v>
      </c>
      <c r="S174" s="424">
        <v>42860</v>
      </c>
      <c r="T174" s="20" t="s">
        <v>675</v>
      </c>
      <c r="U174" s="20" t="s">
        <v>1454</v>
      </c>
      <c r="V174" s="20" t="s">
        <v>1610</v>
      </c>
      <c r="W174" s="693">
        <v>45</v>
      </c>
      <c r="X174" s="693">
        <v>135</v>
      </c>
      <c r="Y174" s="693">
        <v>540</v>
      </c>
      <c r="Z174" s="94" t="s">
        <v>688</v>
      </c>
      <c r="AA174" s="20"/>
      <c r="AB174" s="20"/>
      <c r="AC174" s="20"/>
      <c r="AD174" s="20"/>
      <c r="AE174" s="20" t="s">
        <v>864</v>
      </c>
      <c r="AF174" s="246">
        <v>42832</v>
      </c>
      <c r="AG174" s="20">
        <v>617447</v>
      </c>
      <c r="AH174" s="20">
        <v>617447</v>
      </c>
      <c r="AI174" s="246">
        <v>42831</v>
      </c>
      <c r="AJ174" s="20"/>
      <c r="AK174" s="20"/>
      <c r="AL174" s="20"/>
      <c r="AM174" s="20"/>
      <c r="AN174" s="246"/>
      <c r="AO174" s="246"/>
      <c r="AP174" s="20"/>
      <c r="AQ174" s="20"/>
      <c r="AR174" s="20"/>
      <c r="AS174" s="663"/>
      <c r="AT174" s="20"/>
      <c r="AU174" s="20"/>
      <c r="AV174" s="20"/>
      <c r="AW174" s="246"/>
      <c r="AX174" s="20"/>
      <c r="AY174" s="20"/>
      <c r="AZ174" s="20"/>
      <c r="BA174" s="20"/>
      <c r="BB174" s="246"/>
      <c r="BC174" s="246"/>
      <c r="BD174" s="20"/>
      <c r="BE174" s="20"/>
      <c r="BF174" s="246"/>
      <c r="BG174" s="20"/>
    </row>
    <row r="175" spans="1:59" s="2" customFormat="1" ht="11.25" x14ac:dyDescent="0.2">
      <c r="A175" s="79" t="s">
        <v>1783</v>
      </c>
      <c r="B175" s="20" t="s">
        <v>333</v>
      </c>
      <c r="C175" s="18"/>
      <c r="D175" s="701"/>
      <c r="E175" s="201" t="s">
        <v>334</v>
      </c>
      <c r="F175" s="669"/>
      <c r="G175" s="73" t="s">
        <v>691</v>
      </c>
      <c r="H175" s="100" t="s">
        <v>865</v>
      </c>
      <c r="I175" s="20"/>
      <c r="J175" s="78" t="s">
        <v>682</v>
      </c>
      <c r="K175" s="173" t="s">
        <v>1612</v>
      </c>
      <c r="L175" s="201" t="s">
        <v>499</v>
      </c>
      <c r="M175" s="20"/>
      <c r="N175" s="25" t="s">
        <v>678</v>
      </c>
      <c r="O175" s="73">
        <v>1</v>
      </c>
      <c r="P175" s="159">
        <v>1</v>
      </c>
      <c r="Q175" s="27">
        <v>42832</v>
      </c>
      <c r="R175" s="73">
        <v>1</v>
      </c>
      <c r="S175" s="424">
        <v>42860</v>
      </c>
      <c r="T175" s="20" t="s">
        <v>675</v>
      </c>
      <c r="U175" s="20" t="s">
        <v>1454</v>
      </c>
      <c r="V175" s="20" t="s">
        <v>1610</v>
      </c>
      <c r="W175" s="693">
        <v>45</v>
      </c>
      <c r="X175" s="693">
        <v>135</v>
      </c>
      <c r="Y175" s="693">
        <v>540</v>
      </c>
      <c r="Z175" s="94" t="s">
        <v>688</v>
      </c>
      <c r="AA175" s="20"/>
      <c r="AB175" s="20"/>
      <c r="AC175" s="20"/>
      <c r="AD175" s="20"/>
      <c r="AE175" s="20" t="s">
        <v>864</v>
      </c>
      <c r="AF175" s="246">
        <v>42832</v>
      </c>
      <c r="AG175" s="20">
        <v>617447</v>
      </c>
      <c r="AH175" s="20">
        <v>617447</v>
      </c>
      <c r="AI175" s="246">
        <v>42831</v>
      </c>
      <c r="AJ175" s="20"/>
      <c r="AK175" s="20"/>
      <c r="AL175" s="20"/>
      <c r="AM175" s="20"/>
      <c r="AN175" s="246"/>
      <c r="AO175" s="246"/>
      <c r="AP175" s="20"/>
      <c r="AQ175" s="20"/>
      <c r="AR175" s="20"/>
      <c r="AS175" s="663"/>
      <c r="AT175" s="20"/>
      <c r="AU175" s="20"/>
      <c r="AV175" s="20"/>
      <c r="AW175" s="246"/>
      <c r="AX175" s="20"/>
      <c r="AY175" s="20"/>
      <c r="AZ175" s="20"/>
      <c r="BA175" s="20"/>
      <c r="BB175" s="246"/>
      <c r="BC175" s="246"/>
      <c r="BD175" s="20"/>
      <c r="BE175" s="20"/>
      <c r="BF175" s="246"/>
      <c r="BG175" s="20"/>
    </row>
    <row r="176" spans="1:59" s="2" customFormat="1" ht="11.25" x14ac:dyDescent="0.2">
      <c r="A176" s="79" t="s">
        <v>1784</v>
      </c>
      <c r="B176" s="20" t="s">
        <v>333</v>
      </c>
      <c r="C176" s="18"/>
      <c r="D176" s="701"/>
      <c r="E176" s="201" t="s">
        <v>334</v>
      </c>
      <c r="F176" s="669"/>
      <c r="G176" s="73" t="s">
        <v>691</v>
      </c>
      <c r="H176" s="100" t="s">
        <v>866</v>
      </c>
      <c r="I176" s="20"/>
      <c r="J176" s="78" t="s">
        <v>682</v>
      </c>
      <c r="K176" s="173" t="s">
        <v>1612</v>
      </c>
      <c r="L176" s="201" t="s">
        <v>499</v>
      </c>
      <c r="M176" s="20"/>
      <c r="N176" s="25" t="s">
        <v>678</v>
      </c>
      <c r="O176" s="73">
        <v>1</v>
      </c>
      <c r="P176" s="159">
        <v>1</v>
      </c>
      <c r="Q176" s="27">
        <v>42832</v>
      </c>
      <c r="R176" s="73">
        <v>1</v>
      </c>
      <c r="S176" s="424">
        <v>42860</v>
      </c>
      <c r="T176" s="20" t="s">
        <v>675</v>
      </c>
      <c r="U176" s="20" t="s">
        <v>1454</v>
      </c>
      <c r="V176" s="20" t="s">
        <v>1610</v>
      </c>
      <c r="W176" s="693">
        <v>45</v>
      </c>
      <c r="X176" s="693">
        <v>135</v>
      </c>
      <c r="Y176" s="693">
        <v>540</v>
      </c>
      <c r="Z176" s="94" t="s">
        <v>688</v>
      </c>
      <c r="AA176" s="20"/>
      <c r="AB176" s="20"/>
      <c r="AC176" s="20"/>
      <c r="AD176" s="20"/>
      <c r="AE176" s="20" t="s">
        <v>864</v>
      </c>
      <c r="AF176" s="246">
        <v>42832</v>
      </c>
      <c r="AG176" s="20">
        <v>617447</v>
      </c>
      <c r="AH176" s="20">
        <v>617447</v>
      </c>
      <c r="AI176" s="246">
        <v>42831</v>
      </c>
      <c r="AJ176" s="20"/>
      <c r="AK176" s="20"/>
      <c r="AL176" s="20"/>
      <c r="AM176" s="20"/>
      <c r="AN176" s="246"/>
      <c r="AO176" s="246"/>
      <c r="AP176" s="20"/>
      <c r="AQ176" s="20"/>
      <c r="AR176" s="20"/>
      <c r="AS176" s="663"/>
      <c r="AT176" s="20"/>
      <c r="AU176" s="20"/>
      <c r="AV176" s="20"/>
      <c r="AW176" s="246"/>
      <c r="AX176" s="20"/>
      <c r="AY176" s="20"/>
      <c r="AZ176" s="20"/>
      <c r="BA176" s="20"/>
      <c r="BB176" s="246"/>
      <c r="BC176" s="246"/>
      <c r="BD176" s="20"/>
      <c r="BE176" s="20"/>
      <c r="BF176" s="246"/>
      <c r="BG176" s="20"/>
    </row>
    <row r="177" spans="1:59" s="2" customFormat="1" ht="11.25" x14ac:dyDescent="0.2">
      <c r="A177" s="79" t="s">
        <v>1785</v>
      </c>
      <c r="B177" s="20" t="s">
        <v>333</v>
      </c>
      <c r="C177" s="18"/>
      <c r="D177" s="701"/>
      <c r="E177" s="201" t="s">
        <v>334</v>
      </c>
      <c r="F177" s="669"/>
      <c r="G177" s="73" t="s">
        <v>691</v>
      </c>
      <c r="H177" s="100" t="s">
        <v>867</v>
      </c>
      <c r="I177" s="20"/>
      <c r="J177" s="78" t="s">
        <v>686</v>
      </c>
      <c r="K177" s="173" t="s">
        <v>1474</v>
      </c>
      <c r="L177" s="201" t="s">
        <v>499</v>
      </c>
      <c r="M177" s="20"/>
      <c r="N177" s="25" t="s">
        <v>697</v>
      </c>
      <c r="O177" s="73">
        <v>1</v>
      </c>
      <c r="P177" s="159">
        <v>1</v>
      </c>
      <c r="Q177" s="27" t="s">
        <v>693</v>
      </c>
      <c r="R177" s="73">
        <v>1</v>
      </c>
      <c r="S177" s="424">
        <v>42932</v>
      </c>
      <c r="T177" s="20" t="s">
        <v>675</v>
      </c>
      <c r="U177" s="20" t="s">
        <v>1454</v>
      </c>
      <c r="V177" s="20" t="s">
        <v>1610</v>
      </c>
      <c r="W177" s="693">
        <v>110</v>
      </c>
      <c r="X177" s="693">
        <v>330</v>
      </c>
      <c r="Y177" s="693">
        <v>1320</v>
      </c>
      <c r="Z177" s="94" t="s">
        <v>694</v>
      </c>
      <c r="AA177" s="20"/>
      <c r="AB177" s="20"/>
      <c r="AC177" s="20"/>
      <c r="AD177" s="20"/>
      <c r="AE177" s="20" t="s">
        <v>695</v>
      </c>
      <c r="AF177" s="246" t="s">
        <v>693</v>
      </c>
      <c r="AG177" s="20" t="s">
        <v>696</v>
      </c>
      <c r="AH177" s="20" t="s">
        <v>696</v>
      </c>
      <c r="AI177" s="246">
        <v>42895</v>
      </c>
      <c r="AJ177" s="20"/>
      <c r="AK177" s="20"/>
      <c r="AL177" s="20"/>
      <c r="AM177" s="20"/>
      <c r="AN177" s="246"/>
      <c r="AO177" s="246"/>
      <c r="AP177" s="20"/>
      <c r="AQ177" s="20"/>
      <c r="AR177" s="20"/>
      <c r="AS177" s="663"/>
      <c r="AT177" s="20"/>
      <c r="AU177" s="20"/>
      <c r="AV177" s="20"/>
      <c r="AW177" s="246"/>
      <c r="AX177" s="20"/>
      <c r="AY177" s="20"/>
      <c r="AZ177" s="20"/>
      <c r="BA177" s="20"/>
      <c r="BB177" s="246"/>
      <c r="BC177" s="246"/>
      <c r="BD177" s="20"/>
      <c r="BE177" s="20"/>
      <c r="BF177" s="246"/>
      <c r="BG177" s="20"/>
    </row>
    <row r="178" spans="1:59" s="2" customFormat="1" ht="11.25" x14ac:dyDescent="0.2">
      <c r="A178" s="79" t="s">
        <v>1786</v>
      </c>
      <c r="B178" s="20" t="s">
        <v>333</v>
      </c>
      <c r="C178" s="18"/>
      <c r="D178" s="701"/>
      <c r="E178" s="201" t="s">
        <v>334</v>
      </c>
      <c r="F178" s="669"/>
      <c r="G178" s="73" t="s">
        <v>691</v>
      </c>
      <c r="H178" s="100" t="s">
        <v>867</v>
      </c>
      <c r="I178" s="20"/>
      <c r="J178" s="78" t="s">
        <v>686</v>
      </c>
      <c r="K178" s="173" t="s">
        <v>1474</v>
      </c>
      <c r="L178" s="201" t="s">
        <v>499</v>
      </c>
      <c r="M178" s="20"/>
      <c r="N178" s="25" t="s">
        <v>697</v>
      </c>
      <c r="O178" s="73">
        <v>1</v>
      </c>
      <c r="P178" s="159">
        <v>1</v>
      </c>
      <c r="Q178" s="27" t="s">
        <v>693</v>
      </c>
      <c r="R178" s="73">
        <v>1</v>
      </c>
      <c r="S178" s="424">
        <v>42932</v>
      </c>
      <c r="T178" s="20" t="s">
        <v>675</v>
      </c>
      <c r="U178" s="20" t="s">
        <v>1454</v>
      </c>
      <c r="V178" s="20" t="s">
        <v>1610</v>
      </c>
      <c r="W178" s="693">
        <v>110</v>
      </c>
      <c r="X178" s="693">
        <v>330</v>
      </c>
      <c r="Y178" s="693">
        <v>1320</v>
      </c>
      <c r="Z178" s="94" t="s">
        <v>694</v>
      </c>
      <c r="AA178" s="20"/>
      <c r="AB178" s="20"/>
      <c r="AC178" s="20"/>
      <c r="AD178" s="20"/>
      <c r="AE178" s="20" t="s">
        <v>698</v>
      </c>
      <c r="AF178" s="246" t="s">
        <v>693</v>
      </c>
      <c r="AG178" s="20" t="s">
        <v>696</v>
      </c>
      <c r="AH178" s="20" t="s">
        <v>696</v>
      </c>
      <c r="AI178" s="246">
        <v>42895</v>
      </c>
      <c r="AJ178" s="20"/>
      <c r="AK178" s="20"/>
      <c r="AL178" s="20"/>
      <c r="AM178" s="20"/>
      <c r="AN178" s="246"/>
      <c r="AO178" s="246"/>
      <c r="AP178" s="20"/>
      <c r="AQ178" s="20"/>
      <c r="AR178" s="20"/>
      <c r="AS178" s="663"/>
      <c r="AT178" s="20"/>
      <c r="AU178" s="20"/>
      <c r="AV178" s="20"/>
      <c r="AW178" s="246"/>
      <c r="AX178" s="20"/>
      <c r="AY178" s="20"/>
      <c r="AZ178" s="20"/>
      <c r="BA178" s="20"/>
      <c r="BB178" s="246"/>
      <c r="BC178" s="246"/>
      <c r="BD178" s="20"/>
      <c r="BE178" s="20"/>
      <c r="BF178" s="246"/>
      <c r="BG178" s="20"/>
    </row>
    <row r="179" spans="1:59" s="2" customFormat="1" ht="11.25" x14ac:dyDescent="0.2">
      <c r="A179" s="79" t="s">
        <v>1787</v>
      </c>
      <c r="B179" s="20" t="s">
        <v>333</v>
      </c>
      <c r="C179" s="18"/>
      <c r="D179" s="701"/>
      <c r="E179" s="201" t="s">
        <v>334</v>
      </c>
      <c r="F179" s="669"/>
      <c r="G179" s="73" t="s">
        <v>691</v>
      </c>
      <c r="H179" s="100" t="s">
        <v>867</v>
      </c>
      <c r="I179" s="20"/>
      <c r="J179" s="78" t="s">
        <v>699</v>
      </c>
      <c r="K179" s="173" t="s">
        <v>1617</v>
      </c>
      <c r="L179" s="201" t="s">
        <v>499</v>
      </c>
      <c r="M179" s="20"/>
      <c r="N179" s="25" t="s">
        <v>697</v>
      </c>
      <c r="O179" s="73">
        <v>1</v>
      </c>
      <c r="P179" s="159">
        <v>1</v>
      </c>
      <c r="Q179" s="27" t="s">
        <v>693</v>
      </c>
      <c r="R179" s="73">
        <v>1</v>
      </c>
      <c r="S179" s="424">
        <v>42932</v>
      </c>
      <c r="T179" s="20" t="s">
        <v>675</v>
      </c>
      <c r="U179" s="20" t="s">
        <v>1454</v>
      </c>
      <c r="V179" s="20" t="s">
        <v>1610</v>
      </c>
      <c r="W179" s="693">
        <v>110</v>
      </c>
      <c r="X179" s="693">
        <v>330</v>
      </c>
      <c r="Y179" s="693">
        <v>1320</v>
      </c>
      <c r="Z179" s="94" t="s">
        <v>694</v>
      </c>
      <c r="AA179" s="20"/>
      <c r="AB179" s="20"/>
      <c r="AC179" s="20"/>
      <c r="AD179" s="20"/>
      <c r="AE179" s="20" t="s">
        <v>701</v>
      </c>
      <c r="AF179" s="246" t="s">
        <v>693</v>
      </c>
      <c r="AG179" s="20" t="s">
        <v>696</v>
      </c>
      <c r="AH179" s="20" t="s">
        <v>696</v>
      </c>
      <c r="AI179" s="246">
        <v>42895</v>
      </c>
      <c r="AJ179" s="20"/>
      <c r="AK179" s="20"/>
      <c r="AL179" s="20"/>
      <c r="AM179" s="20"/>
      <c r="AN179" s="246"/>
      <c r="AO179" s="246"/>
      <c r="AP179" s="20"/>
      <c r="AQ179" s="20"/>
      <c r="AR179" s="20"/>
      <c r="AS179" s="663"/>
      <c r="AT179" s="20"/>
      <c r="AU179" s="20"/>
      <c r="AV179" s="20"/>
      <c r="AW179" s="246"/>
      <c r="AX179" s="20"/>
      <c r="AY179" s="20"/>
      <c r="AZ179" s="20"/>
      <c r="BA179" s="20"/>
      <c r="BB179" s="246"/>
      <c r="BC179" s="246"/>
      <c r="BD179" s="20"/>
      <c r="BE179" s="20"/>
      <c r="BF179" s="246"/>
      <c r="BG179" s="20"/>
    </row>
    <row r="180" spans="1:59" s="2" customFormat="1" ht="11.25" x14ac:dyDescent="0.2">
      <c r="A180" s="79" t="s">
        <v>1788</v>
      </c>
      <c r="B180" s="20" t="s">
        <v>333</v>
      </c>
      <c r="C180" s="18"/>
      <c r="D180" s="701"/>
      <c r="E180" s="201" t="s">
        <v>334</v>
      </c>
      <c r="F180" s="669"/>
      <c r="G180" s="73"/>
      <c r="H180" s="100" t="s">
        <v>868</v>
      </c>
      <c r="I180" s="20"/>
      <c r="J180" s="78" t="s">
        <v>682</v>
      </c>
      <c r="K180" s="173" t="s">
        <v>1612</v>
      </c>
      <c r="L180" s="201" t="s">
        <v>499</v>
      </c>
      <c r="M180" s="20"/>
      <c r="N180" s="25" t="s">
        <v>678</v>
      </c>
      <c r="O180" s="73">
        <v>1</v>
      </c>
      <c r="P180" s="159">
        <v>1</v>
      </c>
      <c r="Q180" s="27" t="s">
        <v>674</v>
      </c>
      <c r="R180" s="73">
        <v>1</v>
      </c>
      <c r="S180" s="424">
        <v>42755</v>
      </c>
      <c r="T180" s="20" t="s">
        <v>675</v>
      </c>
      <c r="U180" s="20" t="s">
        <v>1454</v>
      </c>
      <c r="V180" s="20" t="s">
        <v>1610</v>
      </c>
      <c r="W180" s="693">
        <v>45</v>
      </c>
      <c r="X180" s="693">
        <v>135</v>
      </c>
      <c r="Y180" s="693">
        <v>540</v>
      </c>
      <c r="Z180" s="94" t="s">
        <v>677</v>
      </c>
      <c r="AA180" s="20"/>
      <c r="AB180" s="20"/>
      <c r="AC180" s="20"/>
      <c r="AD180" s="20"/>
      <c r="AE180" s="20" t="s">
        <v>755</v>
      </c>
      <c r="AF180" s="246" t="s">
        <v>674</v>
      </c>
      <c r="AG180" s="20" t="s">
        <v>272</v>
      </c>
      <c r="AH180" s="20" t="s">
        <v>272</v>
      </c>
      <c r="AI180" s="246" t="s">
        <v>272</v>
      </c>
      <c r="AJ180" s="20"/>
      <c r="AK180" s="20"/>
      <c r="AL180" s="20"/>
      <c r="AM180" s="20"/>
      <c r="AN180" s="246"/>
      <c r="AO180" s="246"/>
      <c r="AP180" s="20"/>
      <c r="AQ180" s="20"/>
      <c r="AR180" s="20"/>
      <c r="AS180" s="663"/>
      <c r="AT180" s="20"/>
      <c r="AU180" s="20"/>
      <c r="AV180" s="20"/>
      <c r="AW180" s="246"/>
      <c r="AX180" s="20"/>
      <c r="AY180" s="20"/>
      <c r="AZ180" s="20"/>
      <c r="BA180" s="20"/>
      <c r="BB180" s="246"/>
      <c r="BC180" s="246"/>
      <c r="BD180" s="20"/>
      <c r="BE180" s="20"/>
      <c r="BF180" s="246"/>
      <c r="BG180" s="20"/>
    </row>
    <row r="181" spans="1:59" s="2" customFormat="1" ht="11.25" x14ac:dyDescent="0.2">
      <c r="A181" s="79" t="s">
        <v>1789</v>
      </c>
      <c r="B181" s="20" t="s">
        <v>333</v>
      </c>
      <c r="C181" s="18"/>
      <c r="D181" s="701"/>
      <c r="E181" s="201" t="s">
        <v>334</v>
      </c>
      <c r="F181" s="669"/>
      <c r="G181" s="73" t="s">
        <v>691</v>
      </c>
      <c r="H181" s="100" t="s">
        <v>869</v>
      </c>
      <c r="I181" s="20"/>
      <c r="J181" s="78" t="s">
        <v>682</v>
      </c>
      <c r="K181" s="173" t="s">
        <v>1612</v>
      </c>
      <c r="L181" s="201" t="s">
        <v>499</v>
      </c>
      <c r="M181" s="20"/>
      <c r="N181" s="25" t="s">
        <v>678</v>
      </c>
      <c r="O181" s="73">
        <v>1</v>
      </c>
      <c r="P181" s="159">
        <v>1</v>
      </c>
      <c r="Q181" s="27">
        <v>42817</v>
      </c>
      <c r="R181" s="73">
        <v>1</v>
      </c>
      <c r="S181" s="424">
        <v>42851</v>
      </c>
      <c r="T181" s="20" t="s">
        <v>675</v>
      </c>
      <c r="U181" s="20" t="s">
        <v>1454</v>
      </c>
      <c r="V181" s="20" t="s">
        <v>1610</v>
      </c>
      <c r="W181" s="693">
        <v>45</v>
      </c>
      <c r="X181" s="693">
        <v>135</v>
      </c>
      <c r="Y181" s="693">
        <v>540</v>
      </c>
      <c r="Z181" s="94" t="s">
        <v>688</v>
      </c>
      <c r="AA181" s="20"/>
      <c r="AB181" s="20"/>
      <c r="AC181" s="20"/>
      <c r="AD181" s="20"/>
      <c r="AE181" s="20" t="s">
        <v>784</v>
      </c>
      <c r="AF181" s="246">
        <v>42817</v>
      </c>
      <c r="AG181" s="20">
        <v>617073</v>
      </c>
      <c r="AH181" s="20">
        <v>617073</v>
      </c>
      <c r="AI181" s="246">
        <v>42815</v>
      </c>
      <c r="AJ181" s="20"/>
      <c r="AK181" s="20"/>
      <c r="AL181" s="20"/>
      <c r="AM181" s="20"/>
      <c r="AN181" s="246"/>
      <c r="AO181" s="246"/>
      <c r="AP181" s="20"/>
      <c r="AQ181" s="20"/>
      <c r="AR181" s="20"/>
      <c r="AS181" s="663"/>
      <c r="AT181" s="20"/>
      <c r="AU181" s="20"/>
      <c r="AV181" s="20"/>
      <c r="AW181" s="246"/>
      <c r="AX181" s="20"/>
      <c r="AY181" s="20"/>
      <c r="AZ181" s="20"/>
      <c r="BA181" s="20"/>
      <c r="BB181" s="246"/>
      <c r="BC181" s="246"/>
      <c r="BD181" s="20"/>
      <c r="BE181" s="20"/>
      <c r="BF181" s="246"/>
      <c r="BG181" s="20"/>
    </row>
    <row r="182" spans="1:59" s="2" customFormat="1" ht="11.25" x14ac:dyDescent="0.2">
      <c r="A182" s="79" t="s">
        <v>1790</v>
      </c>
      <c r="B182" s="20" t="s">
        <v>333</v>
      </c>
      <c r="C182" s="18"/>
      <c r="D182" s="701"/>
      <c r="E182" s="201" t="s">
        <v>334</v>
      </c>
      <c r="F182" s="669"/>
      <c r="G182" s="73" t="s">
        <v>691</v>
      </c>
      <c r="H182" s="100" t="s">
        <v>869</v>
      </c>
      <c r="I182" s="20"/>
      <c r="J182" s="78" t="s">
        <v>686</v>
      </c>
      <c r="K182" s="173" t="s">
        <v>1474</v>
      </c>
      <c r="L182" s="201" t="s">
        <v>499</v>
      </c>
      <c r="M182" s="20"/>
      <c r="N182" s="25" t="s">
        <v>678</v>
      </c>
      <c r="O182" s="73">
        <v>1</v>
      </c>
      <c r="P182" s="159">
        <v>1</v>
      </c>
      <c r="Q182" s="27" t="s">
        <v>870</v>
      </c>
      <c r="R182" s="73">
        <v>1</v>
      </c>
      <c r="S182" s="424">
        <v>42907</v>
      </c>
      <c r="T182" s="20" t="s">
        <v>675</v>
      </c>
      <c r="U182" s="20" t="s">
        <v>1454</v>
      </c>
      <c r="V182" s="20" t="s">
        <v>1610</v>
      </c>
      <c r="W182" s="693">
        <v>110</v>
      </c>
      <c r="X182" s="693">
        <v>330</v>
      </c>
      <c r="Y182" s="693">
        <v>1320</v>
      </c>
      <c r="Z182" s="94" t="s">
        <v>688</v>
      </c>
      <c r="AA182" s="20"/>
      <c r="AB182" s="20"/>
      <c r="AC182" s="20"/>
      <c r="AD182" s="20"/>
      <c r="AE182" s="20" t="s">
        <v>763</v>
      </c>
      <c r="AF182" s="246" t="s">
        <v>870</v>
      </c>
      <c r="AG182" s="20">
        <v>617460</v>
      </c>
      <c r="AH182" s="20">
        <v>617460</v>
      </c>
      <c r="AI182" s="246">
        <v>42831</v>
      </c>
      <c r="AJ182" s="20"/>
      <c r="AK182" s="20"/>
      <c r="AL182" s="20"/>
      <c r="AM182" s="20"/>
      <c r="AN182" s="246"/>
      <c r="AO182" s="246"/>
      <c r="AP182" s="20"/>
      <c r="AQ182" s="20"/>
      <c r="AR182" s="20"/>
      <c r="AS182" s="663"/>
      <c r="AT182" s="20"/>
      <c r="AU182" s="20"/>
      <c r="AV182" s="20"/>
      <c r="AW182" s="246"/>
      <c r="AX182" s="20"/>
      <c r="AY182" s="20"/>
      <c r="AZ182" s="20"/>
      <c r="BA182" s="20"/>
      <c r="BB182" s="246"/>
      <c r="BC182" s="246"/>
      <c r="BD182" s="20"/>
      <c r="BE182" s="20"/>
      <c r="BF182" s="246"/>
      <c r="BG182" s="20"/>
    </row>
    <row r="183" spans="1:59" s="2" customFormat="1" ht="11.25" x14ac:dyDescent="0.2">
      <c r="A183" s="79" t="s">
        <v>1791</v>
      </c>
      <c r="B183" s="20" t="s">
        <v>333</v>
      </c>
      <c r="C183" s="18"/>
      <c r="D183" s="701"/>
      <c r="E183" s="201" t="s">
        <v>334</v>
      </c>
      <c r="F183" s="669"/>
      <c r="G183" s="73" t="s">
        <v>691</v>
      </c>
      <c r="H183" s="100" t="s">
        <v>869</v>
      </c>
      <c r="I183" s="20"/>
      <c r="J183" s="78" t="s">
        <v>682</v>
      </c>
      <c r="K183" s="173" t="s">
        <v>1612</v>
      </c>
      <c r="L183" s="201" t="s">
        <v>499</v>
      </c>
      <c r="M183" s="20"/>
      <c r="N183" s="25" t="s">
        <v>678</v>
      </c>
      <c r="O183" s="73">
        <v>1</v>
      </c>
      <c r="P183" s="159">
        <v>1</v>
      </c>
      <c r="Q183" s="27">
        <v>42832</v>
      </c>
      <c r="R183" s="73">
        <v>1</v>
      </c>
      <c r="S183" s="424">
        <v>42850</v>
      </c>
      <c r="T183" s="20" t="s">
        <v>675</v>
      </c>
      <c r="U183" s="20" t="s">
        <v>1454</v>
      </c>
      <c r="V183" s="20" t="s">
        <v>1610</v>
      </c>
      <c r="W183" s="693">
        <v>45</v>
      </c>
      <c r="X183" s="693">
        <v>135</v>
      </c>
      <c r="Y183" s="693">
        <v>540</v>
      </c>
      <c r="Z183" s="94" t="s">
        <v>688</v>
      </c>
      <c r="AA183" s="20"/>
      <c r="AB183" s="20"/>
      <c r="AC183" s="20"/>
      <c r="AD183" s="20"/>
      <c r="AE183" s="20" t="s">
        <v>685</v>
      </c>
      <c r="AF183" s="246">
        <v>42832</v>
      </c>
      <c r="AG183" s="20">
        <v>617439</v>
      </c>
      <c r="AH183" s="20">
        <v>617439</v>
      </c>
      <c r="AI183" s="246">
        <v>42831</v>
      </c>
      <c r="AJ183" s="20"/>
      <c r="AK183" s="20"/>
      <c r="AL183" s="20"/>
      <c r="AM183" s="20"/>
      <c r="AN183" s="246"/>
      <c r="AO183" s="246"/>
      <c r="AP183" s="20"/>
      <c r="AQ183" s="20"/>
      <c r="AR183" s="20"/>
      <c r="AS183" s="663"/>
      <c r="AT183" s="20"/>
      <c r="AU183" s="20"/>
      <c r="AV183" s="20"/>
      <c r="AW183" s="246"/>
      <c r="AX183" s="20"/>
      <c r="AY183" s="20"/>
      <c r="AZ183" s="20"/>
      <c r="BA183" s="20"/>
      <c r="BB183" s="246"/>
      <c r="BC183" s="246"/>
      <c r="BD183" s="20"/>
      <c r="BE183" s="20"/>
      <c r="BF183" s="246"/>
      <c r="BG183" s="20"/>
    </row>
    <row r="184" spans="1:59" s="2" customFormat="1" ht="11.25" x14ac:dyDescent="0.2">
      <c r="A184" s="79" t="s">
        <v>1792</v>
      </c>
      <c r="B184" s="20" t="s">
        <v>333</v>
      </c>
      <c r="C184" s="18"/>
      <c r="D184" s="701"/>
      <c r="E184" s="201" t="s">
        <v>334</v>
      </c>
      <c r="F184" s="669"/>
      <c r="G184" s="73" t="s">
        <v>691</v>
      </c>
      <c r="H184" s="100" t="s">
        <v>871</v>
      </c>
      <c r="I184" s="20"/>
      <c r="J184" s="78" t="s">
        <v>682</v>
      </c>
      <c r="K184" s="173" t="s">
        <v>1612</v>
      </c>
      <c r="L184" s="201" t="s">
        <v>499</v>
      </c>
      <c r="M184" s="20"/>
      <c r="N184" s="79" t="s">
        <v>715</v>
      </c>
      <c r="O184" s="73">
        <v>1</v>
      </c>
      <c r="P184" s="159">
        <v>1</v>
      </c>
      <c r="Q184" s="27">
        <v>42901</v>
      </c>
      <c r="R184" s="73">
        <v>1</v>
      </c>
      <c r="S184" s="424">
        <v>42906</v>
      </c>
      <c r="T184" s="20" t="s">
        <v>675</v>
      </c>
      <c r="U184" s="20" t="s">
        <v>1454</v>
      </c>
      <c r="V184" s="20" t="s">
        <v>1610</v>
      </c>
      <c r="W184" s="693">
        <v>45</v>
      </c>
      <c r="X184" s="693">
        <v>135</v>
      </c>
      <c r="Y184" s="693">
        <v>540</v>
      </c>
      <c r="Z184" s="94" t="s">
        <v>688</v>
      </c>
      <c r="AA184" s="20"/>
      <c r="AB184" s="20"/>
      <c r="AC184" s="20"/>
      <c r="AD184" s="20"/>
      <c r="AE184" s="20" t="s">
        <v>784</v>
      </c>
      <c r="AF184" s="246">
        <v>42901</v>
      </c>
      <c r="AG184" s="20">
        <v>618866</v>
      </c>
      <c r="AH184" s="20">
        <v>618866</v>
      </c>
      <c r="AI184" s="246">
        <v>42900</v>
      </c>
      <c r="AJ184" s="20"/>
      <c r="AK184" s="20"/>
      <c r="AL184" s="20"/>
      <c r="AM184" s="20"/>
      <c r="AN184" s="246"/>
      <c r="AO184" s="246"/>
      <c r="AP184" s="20"/>
      <c r="AQ184" s="20"/>
      <c r="AR184" s="20"/>
      <c r="AS184" s="663"/>
      <c r="AT184" s="20"/>
      <c r="AU184" s="20"/>
      <c r="AV184" s="20"/>
      <c r="AW184" s="246"/>
      <c r="AX184" s="20"/>
      <c r="AY184" s="20"/>
      <c r="AZ184" s="20"/>
      <c r="BA184" s="20"/>
      <c r="BB184" s="246"/>
      <c r="BC184" s="246"/>
      <c r="BD184" s="20"/>
      <c r="BE184" s="20"/>
      <c r="BF184" s="246"/>
      <c r="BG184" s="20"/>
    </row>
    <row r="185" spans="1:59" s="2" customFormat="1" ht="11.25" x14ac:dyDescent="0.2">
      <c r="A185" s="79" t="s">
        <v>1793</v>
      </c>
      <c r="B185" s="20" t="s">
        <v>333</v>
      </c>
      <c r="C185" s="18"/>
      <c r="D185" s="701"/>
      <c r="E185" s="201" t="s">
        <v>334</v>
      </c>
      <c r="F185" s="669"/>
      <c r="G185" s="73" t="s">
        <v>691</v>
      </c>
      <c r="H185" s="100" t="s">
        <v>871</v>
      </c>
      <c r="I185" s="20"/>
      <c r="J185" s="78" t="s">
        <v>686</v>
      </c>
      <c r="K185" s="173" t="s">
        <v>1474</v>
      </c>
      <c r="L185" s="201" t="s">
        <v>499</v>
      </c>
      <c r="M185" s="20"/>
      <c r="N185" s="25" t="s">
        <v>678</v>
      </c>
      <c r="O185" s="73">
        <v>1</v>
      </c>
      <c r="P185" s="159">
        <v>1</v>
      </c>
      <c r="Q185" s="27" t="s">
        <v>870</v>
      </c>
      <c r="R185" s="73">
        <v>1</v>
      </c>
      <c r="S185" s="424">
        <v>42907</v>
      </c>
      <c r="T185" s="20" t="s">
        <v>675</v>
      </c>
      <c r="U185" s="20" t="s">
        <v>1454</v>
      </c>
      <c r="V185" s="20" t="s">
        <v>1610</v>
      </c>
      <c r="W185" s="693">
        <v>110</v>
      </c>
      <c r="X185" s="693">
        <v>330</v>
      </c>
      <c r="Y185" s="693">
        <v>1320</v>
      </c>
      <c r="Z185" s="94" t="s">
        <v>688</v>
      </c>
      <c r="AA185" s="20"/>
      <c r="AB185" s="20"/>
      <c r="AC185" s="20"/>
      <c r="AD185" s="20"/>
      <c r="AE185" s="20" t="s">
        <v>763</v>
      </c>
      <c r="AF185" s="246" t="s">
        <v>870</v>
      </c>
      <c r="AG185" s="20">
        <v>617460</v>
      </c>
      <c r="AH185" s="20">
        <v>617460</v>
      </c>
      <c r="AI185" s="246">
        <v>42831</v>
      </c>
      <c r="AJ185" s="20"/>
      <c r="AK185" s="20"/>
      <c r="AL185" s="20"/>
      <c r="AM185" s="20"/>
      <c r="AN185" s="246"/>
      <c r="AO185" s="246"/>
      <c r="AP185" s="20"/>
      <c r="AQ185" s="20"/>
      <c r="AR185" s="20"/>
      <c r="AS185" s="663"/>
      <c r="AT185" s="20"/>
      <c r="AU185" s="20"/>
      <c r="AV185" s="20"/>
      <c r="AW185" s="246"/>
      <c r="AX185" s="20"/>
      <c r="AY185" s="20"/>
      <c r="AZ185" s="20"/>
      <c r="BA185" s="20"/>
      <c r="BB185" s="246"/>
      <c r="BC185" s="246"/>
      <c r="BD185" s="20"/>
      <c r="BE185" s="20"/>
      <c r="BF185" s="246"/>
      <c r="BG185" s="20"/>
    </row>
    <row r="186" spans="1:59" s="2" customFormat="1" ht="11.25" x14ac:dyDescent="0.2">
      <c r="A186" s="79" t="s">
        <v>1794</v>
      </c>
      <c r="B186" s="20" t="s">
        <v>333</v>
      </c>
      <c r="C186" s="18"/>
      <c r="D186" s="701" t="s">
        <v>741</v>
      </c>
      <c r="E186" s="201" t="s">
        <v>334</v>
      </c>
      <c r="F186" s="669"/>
      <c r="G186" s="73"/>
      <c r="H186" s="100" t="s">
        <v>872</v>
      </c>
      <c r="I186" s="20"/>
      <c r="J186" s="78" t="s">
        <v>682</v>
      </c>
      <c r="K186" s="173" t="s">
        <v>1612</v>
      </c>
      <c r="L186" s="201" t="s">
        <v>499</v>
      </c>
      <c r="M186" s="20"/>
      <c r="N186" s="25" t="s">
        <v>678</v>
      </c>
      <c r="O186" s="73">
        <v>1</v>
      </c>
      <c r="P186" s="159">
        <v>1</v>
      </c>
      <c r="Q186" s="27" t="s">
        <v>674</v>
      </c>
      <c r="R186" s="73">
        <v>1</v>
      </c>
      <c r="S186" s="424">
        <v>42755</v>
      </c>
      <c r="T186" s="20" t="s">
        <v>675</v>
      </c>
      <c r="U186" s="20" t="s">
        <v>1454</v>
      </c>
      <c r="V186" s="20" t="s">
        <v>1610</v>
      </c>
      <c r="W186" s="693">
        <v>45</v>
      </c>
      <c r="X186" s="693">
        <v>135</v>
      </c>
      <c r="Y186" s="693">
        <v>540</v>
      </c>
      <c r="Z186" s="94" t="s">
        <v>677</v>
      </c>
      <c r="AA186" s="20"/>
      <c r="AB186" s="20"/>
      <c r="AC186" s="20"/>
      <c r="AD186" s="20"/>
      <c r="AE186" s="20" t="s">
        <v>873</v>
      </c>
      <c r="AF186" s="246" t="s">
        <v>674</v>
      </c>
      <c r="AG186" s="20" t="s">
        <v>272</v>
      </c>
      <c r="AH186" s="20" t="s">
        <v>272</v>
      </c>
      <c r="AI186" s="246" t="s">
        <v>272</v>
      </c>
      <c r="AJ186" s="20"/>
      <c r="AK186" s="20"/>
      <c r="AL186" s="20"/>
      <c r="AM186" s="20"/>
      <c r="AN186" s="246"/>
      <c r="AO186" s="246"/>
      <c r="AP186" s="20"/>
      <c r="AQ186" s="20"/>
      <c r="AR186" s="20"/>
      <c r="AS186" s="663"/>
      <c r="AT186" s="20"/>
      <c r="AU186" s="20"/>
      <c r="AV186" s="20"/>
      <c r="AW186" s="246"/>
      <c r="AX186" s="20"/>
      <c r="AY186" s="20"/>
      <c r="AZ186" s="20"/>
      <c r="BA186" s="20"/>
      <c r="BB186" s="246"/>
      <c r="BC186" s="246"/>
      <c r="BD186" s="20"/>
      <c r="BE186" s="20"/>
      <c r="BF186" s="246"/>
      <c r="BG186" s="20"/>
    </row>
    <row r="187" spans="1:59" s="2" customFormat="1" ht="11.25" x14ac:dyDescent="0.2">
      <c r="A187" s="79" t="s">
        <v>1795</v>
      </c>
      <c r="B187" s="20" t="s">
        <v>333</v>
      </c>
      <c r="C187" s="18"/>
      <c r="D187" s="701" t="s">
        <v>741</v>
      </c>
      <c r="E187" s="201" t="s">
        <v>334</v>
      </c>
      <c r="F187" s="669"/>
      <c r="G187" s="73" t="s">
        <v>742</v>
      </c>
      <c r="H187" s="100" t="s">
        <v>874</v>
      </c>
      <c r="I187" s="20"/>
      <c r="J187" s="78" t="s">
        <v>682</v>
      </c>
      <c r="K187" s="173" t="s">
        <v>1612</v>
      </c>
      <c r="L187" s="201" t="s">
        <v>499</v>
      </c>
      <c r="M187" s="20"/>
      <c r="N187" s="25" t="s">
        <v>678</v>
      </c>
      <c r="O187" s="73">
        <v>1</v>
      </c>
      <c r="P187" s="159">
        <v>1</v>
      </c>
      <c r="Q187" s="27">
        <v>42807</v>
      </c>
      <c r="R187" s="73">
        <v>1</v>
      </c>
      <c r="S187" s="424">
        <v>42826</v>
      </c>
      <c r="T187" s="20" t="s">
        <v>675</v>
      </c>
      <c r="U187" s="20" t="s">
        <v>1454</v>
      </c>
      <c r="V187" s="20" t="s">
        <v>1610</v>
      </c>
      <c r="W187" s="693">
        <v>45</v>
      </c>
      <c r="X187" s="693">
        <v>135</v>
      </c>
      <c r="Y187" s="693">
        <v>540</v>
      </c>
      <c r="Z187" s="94" t="s">
        <v>688</v>
      </c>
      <c r="AA187" s="20"/>
      <c r="AB187" s="20"/>
      <c r="AC187" s="20"/>
      <c r="AD187" s="20"/>
      <c r="AE187" s="20" t="s">
        <v>875</v>
      </c>
      <c r="AF187" s="246">
        <v>42807</v>
      </c>
      <c r="AG187" s="20">
        <v>616760</v>
      </c>
      <c r="AH187" s="20">
        <v>616760</v>
      </c>
      <c r="AI187" s="246">
        <v>42804</v>
      </c>
      <c r="AJ187" s="20"/>
      <c r="AK187" s="20"/>
      <c r="AL187" s="20"/>
      <c r="AM187" s="20"/>
      <c r="AN187" s="246"/>
      <c r="AO187" s="246"/>
      <c r="AP187" s="20"/>
      <c r="AQ187" s="20"/>
      <c r="AR187" s="20"/>
      <c r="AS187" s="663"/>
      <c r="AT187" s="20"/>
      <c r="AU187" s="20"/>
      <c r="AV187" s="20"/>
      <c r="AW187" s="246"/>
      <c r="AX187" s="20"/>
      <c r="AY187" s="20"/>
      <c r="AZ187" s="20"/>
      <c r="BA187" s="20"/>
      <c r="BB187" s="246"/>
      <c r="BC187" s="246"/>
      <c r="BD187" s="20"/>
      <c r="BE187" s="20"/>
      <c r="BF187" s="246"/>
      <c r="BG187" s="20"/>
    </row>
    <row r="188" spans="1:59" s="2" customFormat="1" ht="11.25" x14ac:dyDescent="0.2">
      <c r="A188" s="79" t="s">
        <v>1796</v>
      </c>
      <c r="B188" s="20" t="s">
        <v>333</v>
      </c>
      <c r="C188" s="18"/>
      <c r="D188" s="701" t="s">
        <v>741</v>
      </c>
      <c r="E188" s="201" t="s">
        <v>334</v>
      </c>
      <c r="F188" s="669"/>
      <c r="G188" s="73" t="s">
        <v>742</v>
      </c>
      <c r="H188" s="100" t="s">
        <v>876</v>
      </c>
      <c r="I188" s="20"/>
      <c r="J188" s="78" t="s">
        <v>682</v>
      </c>
      <c r="K188" s="173" t="s">
        <v>1612</v>
      </c>
      <c r="L188" s="201" t="s">
        <v>499</v>
      </c>
      <c r="M188" s="20"/>
      <c r="N188" s="25" t="s">
        <v>678</v>
      </c>
      <c r="O188" s="73">
        <v>1</v>
      </c>
      <c r="P188" s="159">
        <v>1</v>
      </c>
      <c r="Q188" s="27">
        <v>42807</v>
      </c>
      <c r="R188" s="73">
        <v>1</v>
      </c>
      <c r="S188" s="424" t="s">
        <v>703</v>
      </c>
      <c r="T188" s="20" t="s">
        <v>675</v>
      </c>
      <c r="U188" s="20" t="s">
        <v>1454</v>
      </c>
      <c r="V188" s="20" t="s">
        <v>1610</v>
      </c>
      <c r="W188" s="693">
        <v>45</v>
      </c>
      <c r="X188" s="693">
        <v>135</v>
      </c>
      <c r="Y188" s="693">
        <v>540</v>
      </c>
      <c r="Z188" s="94" t="s">
        <v>677</v>
      </c>
      <c r="AA188" s="20"/>
      <c r="AB188" s="20"/>
      <c r="AC188" s="20"/>
      <c r="AD188" s="20"/>
      <c r="AE188" s="20" t="s">
        <v>730</v>
      </c>
      <c r="AF188" s="246">
        <v>42807</v>
      </c>
      <c r="AG188" s="20">
        <v>616766</v>
      </c>
      <c r="AH188" s="20">
        <v>616766</v>
      </c>
      <c r="AI188" s="246">
        <v>42804</v>
      </c>
      <c r="AJ188" s="20"/>
      <c r="AK188" s="20"/>
      <c r="AL188" s="20"/>
      <c r="AM188" s="20"/>
      <c r="AN188" s="246"/>
      <c r="AO188" s="246"/>
      <c r="AP188" s="20"/>
      <c r="AQ188" s="20"/>
      <c r="AR188" s="20"/>
      <c r="AS188" s="663"/>
      <c r="AT188" s="20"/>
      <c r="AU188" s="20"/>
      <c r="AV188" s="20"/>
      <c r="AW188" s="246"/>
      <c r="AX188" s="20"/>
      <c r="AY188" s="20"/>
      <c r="AZ188" s="20"/>
      <c r="BA188" s="20"/>
      <c r="BB188" s="246"/>
      <c r="BC188" s="246"/>
      <c r="BD188" s="20"/>
      <c r="BE188" s="20"/>
      <c r="BF188" s="246"/>
      <c r="BG188" s="20"/>
    </row>
    <row r="189" spans="1:59" s="2" customFormat="1" ht="11.25" x14ac:dyDescent="0.2">
      <c r="A189" s="79" t="s">
        <v>1797</v>
      </c>
      <c r="B189" s="20" t="s">
        <v>333</v>
      </c>
      <c r="C189" s="18"/>
      <c r="D189" s="701"/>
      <c r="E189" s="201" t="s">
        <v>334</v>
      </c>
      <c r="F189" s="669"/>
      <c r="G189" s="73" t="s">
        <v>802</v>
      </c>
      <c r="H189" s="100" t="s">
        <v>877</v>
      </c>
      <c r="I189" s="20"/>
      <c r="J189" s="78" t="s">
        <v>686</v>
      </c>
      <c r="K189" s="173" t="s">
        <v>1474</v>
      </c>
      <c r="L189" s="201" t="s">
        <v>499</v>
      </c>
      <c r="M189" s="20"/>
      <c r="N189" s="25" t="s">
        <v>697</v>
      </c>
      <c r="O189" s="73">
        <v>1</v>
      </c>
      <c r="P189" s="159">
        <v>1</v>
      </c>
      <c r="Q189" s="27" t="s">
        <v>693</v>
      </c>
      <c r="R189" s="73">
        <v>1</v>
      </c>
      <c r="S189" s="424">
        <v>42932</v>
      </c>
      <c r="T189" s="20" t="s">
        <v>675</v>
      </c>
      <c r="U189" s="20" t="s">
        <v>1454</v>
      </c>
      <c r="V189" s="20" t="s">
        <v>1610</v>
      </c>
      <c r="W189" s="693">
        <v>110</v>
      </c>
      <c r="X189" s="693">
        <v>330</v>
      </c>
      <c r="Y189" s="693">
        <v>1320</v>
      </c>
      <c r="Z189" s="94" t="s">
        <v>694</v>
      </c>
      <c r="AA189" s="20"/>
      <c r="AB189" s="20"/>
      <c r="AC189" s="20"/>
      <c r="AD189" s="20"/>
      <c r="AE189" s="20" t="s">
        <v>695</v>
      </c>
      <c r="AF189" s="246" t="s">
        <v>693</v>
      </c>
      <c r="AG189" s="20" t="s">
        <v>696</v>
      </c>
      <c r="AH189" s="20" t="s">
        <v>696</v>
      </c>
      <c r="AI189" s="246">
        <v>42895</v>
      </c>
      <c r="AJ189" s="20"/>
      <c r="AK189" s="20"/>
      <c r="AL189" s="20"/>
      <c r="AM189" s="20"/>
      <c r="AN189" s="246"/>
      <c r="AO189" s="246"/>
      <c r="AP189" s="20"/>
      <c r="AQ189" s="20"/>
      <c r="AR189" s="20"/>
      <c r="AS189" s="663"/>
      <c r="AT189" s="20"/>
      <c r="AU189" s="20"/>
      <c r="AV189" s="20"/>
      <c r="AW189" s="246"/>
      <c r="AX189" s="20"/>
      <c r="AY189" s="20"/>
      <c r="AZ189" s="20"/>
      <c r="BA189" s="20"/>
      <c r="BB189" s="246"/>
      <c r="BC189" s="246"/>
      <c r="BD189" s="20"/>
      <c r="BE189" s="20"/>
      <c r="BF189" s="246"/>
      <c r="BG189" s="20"/>
    </row>
    <row r="190" spans="1:59" s="2" customFormat="1" ht="11.25" x14ac:dyDescent="0.2">
      <c r="A190" s="79" t="s">
        <v>1798</v>
      </c>
      <c r="B190" s="20" t="s">
        <v>333</v>
      </c>
      <c r="C190" s="18"/>
      <c r="D190" s="701"/>
      <c r="E190" s="201" t="s">
        <v>334</v>
      </c>
      <c r="F190" s="669"/>
      <c r="G190" s="73" t="s">
        <v>802</v>
      </c>
      <c r="H190" s="100" t="s">
        <v>877</v>
      </c>
      <c r="I190" s="20"/>
      <c r="J190" s="78" t="s">
        <v>686</v>
      </c>
      <c r="K190" s="173" t="s">
        <v>1474</v>
      </c>
      <c r="L190" s="201" t="s">
        <v>499</v>
      </c>
      <c r="M190" s="20"/>
      <c r="N190" s="25" t="s">
        <v>697</v>
      </c>
      <c r="O190" s="73">
        <v>1</v>
      </c>
      <c r="P190" s="159">
        <v>1</v>
      </c>
      <c r="Q190" s="27" t="s">
        <v>693</v>
      </c>
      <c r="R190" s="73">
        <v>1</v>
      </c>
      <c r="S190" s="424">
        <v>42932</v>
      </c>
      <c r="T190" s="20" t="s">
        <v>675</v>
      </c>
      <c r="U190" s="20" t="s">
        <v>1454</v>
      </c>
      <c r="V190" s="20" t="s">
        <v>1610</v>
      </c>
      <c r="W190" s="693">
        <v>110</v>
      </c>
      <c r="X190" s="693">
        <v>330</v>
      </c>
      <c r="Y190" s="693">
        <v>1320</v>
      </c>
      <c r="Z190" s="94" t="s">
        <v>694</v>
      </c>
      <c r="AA190" s="20"/>
      <c r="AB190" s="20"/>
      <c r="AC190" s="20"/>
      <c r="AD190" s="20"/>
      <c r="AE190" s="20" t="s">
        <v>698</v>
      </c>
      <c r="AF190" s="246" t="s">
        <v>693</v>
      </c>
      <c r="AG190" s="20" t="s">
        <v>696</v>
      </c>
      <c r="AH190" s="20" t="s">
        <v>696</v>
      </c>
      <c r="AI190" s="246">
        <v>42895</v>
      </c>
      <c r="AJ190" s="20"/>
      <c r="AK190" s="20"/>
      <c r="AL190" s="20"/>
      <c r="AM190" s="20"/>
      <c r="AN190" s="246"/>
      <c r="AO190" s="246"/>
      <c r="AP190" s="20"/>
      <c r="AQ190" s="20"/>
      <c r="AR190" s="20"/>
      <c r="AS190" s="663"/>
      <c r="AT190" s="20"/>
      <c r="AU190" s="20"/>
      <c r="AV190" s="20"/>
      <c r="AW190" s="246"/>
      <c r="AX190" s="20"/>
      <c r="AY190" s="20"/>
      <c r="AZ190" s="20"/>
      <c r="BA190" s="20"/>
      <c r="BB190" s="246"/>
      <c r="BC190" s="246"/>
      <c r="BD190" s="20"/>
      <c r="BE190" s="20"/>
      <c r="BF190" s="246"/>
      <c r="BG190" s="20"/>
    </row>
    <row r="191" spans="1:59" s="2" customFormat="1" ht="11.25" x14ac:dyDescent="0.2">
      <c r="A191" s="79" t="s">
        <v>1799</v>
      </c>
      <c r="B191" s="20" t="s">
        <v>333</v>
      </c>
      <c r="C191" s="18"/>
      <c r="D191" s="701"/>
      <c r="E191" s="201" t="s">
        <v>334</v>
      </c>
      <c r="F191" s="669"/>
      <c r="G191" s="73" t="s">
        <v>802</v>
      </c>
      <c r="H191" s="100" t="s">
        <v>877</v>
      </c>
      <c r="I191" s="20"/>
      <c r="J191" s="78" t="s">
        <v>699</v>
      </c>
      <c r="K191" s="173" t="s">
        <v>1617</v>
      </c>
      <c r="L191" s="201" t="s">
        <v>499</v>
      </c>
      <c r="M191" s="20"/>
      <c r="N191" s="25" t="s">
        <v>717</v>
      </c>
      <c r="O191" s="73">
        <v>1</v>
      </c>
      <c r="P191" s="159">
        <v>1</v>
      </c>
      <c r="Q191" s="27" t="s">
        <v>693</v>
      </c>
      <c r="R191" s="73">
        <v>1</v>
      </c>
      <c r="S191" s="424">
        <v>42937</v>
      </c>
      <c r="T191" s="20" t="s">
        <v>675</v>
      </c>
      <c r="U191" s="20" t="s">
        <v>1454</v>
      </c>
      <c r="V191" s="20" t="s">
        <v>1610</v>
      </c>
      <c r="W191" s="693">
        <v>110</v>
      </c>
      <c r="X191" s="693">
        <v>330</v>
      </c>
      <c r="Y191" s="693">
        <v>1320</v>
      </c>
      <c r="Z191" s="94" t="s">
        <v>694</v>
      </c>
      <c r="AA191" s="20"/>
      <c r="AB191" s="20"/>
      <c r="AC191" s="20"/>
      <c r="AD191" s="20"/>
      <c r="AE191" s="20" t="s">
        <v>701</v>
      </c>
      <c r="AF191" s="246" t="s">
        <v>693</v>
      </c>
      <c r="AG191" s="20" t="s">
        <v>696</v>
      </c>
      <c r="AH191" s="20" t="s">
        <v>696</v>
      </c>
      <c r="AI191" s="246">
        <v>42895</v>
      </c>
      <c r="AJ191" s="20"/>
      <c r="AK191" s="20"/>
      <c r="AL191" s="20"/>
      <c r="AM191" s="20"/>
      <c r="AN191" s="246"/>
      <c r="AO191" s="246"/>
      <c r="AP191" s="20"/>
      <c r="AQ191" s="20"/>
      <c r="AR191" s="20"/>
      <c r="AS191" s="663"/>
      <c r="AT191" s="20"/>
      <c r="AU191" s="20"/>
      <c r="AV191" s="20"/>
      <c r="AW191" s="246"/>
      <c r="AX191" s="20"/>
      <c r="AY191" s="20"/>
      <c r="AZ191" s="20"/>
      <c r="BA191" s="20"/>
      <c r="BB191" s="246"/>
      <c r="BC191" s="246"/>
      <c r="BD191" s="20"/>
      <c r="BE191" s="20"/>
      <c r="BF191" s="246"/>
      <c r="BG191" s="20"/>
    </row>
    <row r="192" spans="1:59" s="2" customFormat="1" ht="11.25" x14ac:dyDescent="0.2">
      <c r="A192" s="79" t="s">
        <v>1800</v>
      </c>
      <c r="B192" s="20" t="s">
        <v>333</v>
      </c>
      <c r="C192" s="18"/>
      <c r="D192" s="701" t="s">
        <v>859</v>
      </c>
      <c r="E192" s="201" t="s">
        <v>334</v>
      </c>
      <c r="F192" s="669"/>
      <c r="G192" s="73" t="s">
        <v>691</v>
      </c>
      <c r="H192" s="101" t="s">
        <v>878</v>
      </c>
      <c r="I192" s="20"/>
      <c r="J192" s="78" t="s">
        <v>682</v>
      </c>
      <c r="K192" s="173" t="s">
        <v>1612</v>
      </c>
      <c r="L192" s="201" t="s">
        <v>499</v>
      </c>
      <c r="M192" s="20"/>
      <c r="N192" s="25" t="s">
        <v>879</v>
      </c>
      <c r="O192" s="73">
        <v>1</v>
      </c>
      <c r="P192" s="159">
        <v>1</v>
      </c>
      <c r="Q192" s="27">
        <v>42817</v>
      </c>
      <c r="R192" s="73">
        <v>1</v>
      </c>
      <c r="S192" s="424">
        <v>43053</v>
      </c>
      <c r="T192" s="20" t="s">
        <v>675</v>
      </c>
      <c r="U192" s="20" t="s">
        <v>1454</v>
      </c>
      <c r="V192" s="20" t="s">
        <v>1610</v>
      </c>
      <c r="W192" s="693">
        <v>45</v>
      </c>
      <c r="X192" s="693">
        <v>135</v>
      </c>
      <c r="Y192" s="693">
        <v>540</v>
      </c>
      <c r="Z192" s="94" t="s">
        <v>677</v>
      </c>
      <c r="AA192" s="20"/>
      <c r="AB192" s="20"/>
      <c r="AC192" s="20"/>
      <c r="AD192" s="20"/>
      <c r="AE192" s="20" t="s">
        <v>685</v>
      </c>
      <c r="AF192" s="246">
        <v>42817</v>
      </c>
      <c r="AG192" s="20">
        <v>617066</v>
      </c>
      <c r="AH192" s="20">
        <v>617066</v>
      </c>
      <c r="AI192" s="246">
        <v>42815</v>
      </c>
      <c r="AJ192" s="20"/>
      <c r="AK192" s="20"/>
      <c r="AL192" s="20"/>
      <c r="AM192" s="20"/>
      <c r="AN192" s="246"/>
      <c r="AO192" s="246"/>
      <c r="AP192" s="20"/>
      <c r="AQ192" s="20"/>
      <c r="AR192" s="20"/>
      <c r="AS192" s="663"/>
      <c r="AT192" s="20"/>
      <c r="AU192" s="20"/>
      <c r="AV192" s="20"/>
      <c r="AW192" s="246"/>
      <c r="AX192" s="20"/>
      <c r="AY192" s="20"/>
      <c r="AZ192" s="20"/>
      <c r="BA192" s="20"/>
      <c r="BB192" s="246"/>
      <c r="BC192" s="246"/>
      <c r="BD192" s="20"/>
      <c r="BE192" s="20"/>
      <c r="BF192" s="246"/>
      <c r="BG192" s="20"/>
    </row>
    <row r="193" spans="1:59" s="2" customFormat="1" ht="11.25" x14ac:dyDescent="0.2">
      <c r="A193" s="79" t="s">
        <v>1801</v>
      </c>
      <c r="B193" s="20" t="s">
        <v>333</v>
      </c>
      <c r="C193" s="18"/>
      <c r="D193" s="701" t="s">
        <v>734</v>
      </c>
      <c r="E193" s="201" t="s">
        <v>334</v>
      </c>
      <c r="F193" s="669"/>
      <c r="G193" s="73" t="s">
        <v>213</v>
      </c>
      <c r="H193" s="100" t="s">
        <v>880</v>
      </c>
      <c r="I193" s="20"/>
      <c r="J193" s="78" t="s">
        <v>686</v>
      </c>
      <c r="K193" s="173" t="s">
        <v>1474</v>
      </c>
      <c r="L193" s="201" t="s">
        <v>499</v>
      </c>
      <c r="M193" s="20"/>
      <c r="N193" s="25" t="s">
        <v>883</v>
      </c>
      <c r="O193" s="73">
        <v>1</v>
      </c>
      <c r="P193" s="159">
        <v>1</v>
      </c>
      <c r="Q193" s="27" t="s">
        <v>881</v>
      </c>
      <c r="R193" s="73">
        <v>1</v>
      </c>
      <c r="S193" s="424">
        <v>42907</v>
      </c>
      <c r="T193" s="20" t="s">
        <v>675</v>
      </c>
      <c r="U193" s="20" t="s">
        <v>1454</v>
      </c>
      <c r="V193" s="20" t="s">
        <v>1610</v>
      </c>
      <c r="W193" s="693">
        <v>110</v>
      </c>
      <c r="X193" s="693">
        <v>330</v>
      </c>
      <c r="Y193" s="693">
        <v>1320</v>
      </c>
      <c r="Z193" s="94" t="s">
        <v>688</v>
      </c>
      <c r="AA193" s="20"/>
      <c r="AB193" s="20"/>
      <c r="AC193" s="20"/>
      <c r="AD193" s="20"/>
      <c r="AE193" s="20" t="s">
        <v>882</v>
      </c>
      <c r="AF193" s="246" t="s">
        <v>881</v>
      </c>
      <c r="AG193" s="20">
        <v>617710</v>
      </c>
      <c r="AH193" s="20">
        <v>617710</v>
      </c>
      <c r="AI193" s="246">
        <v>42843</v>
      </c>
      <c r="AJ193" s="20"/>
      <c r="AK193" s="20"/>
      <c r="AL193" s="20"/>
      <c r="AM193" s="20"/>
      <c r="AN193" s="246"/>
      <c r="AO193" s="246"/>
      <c r="AP193" s="20"/>
      <c r="AQ193" s="20"/>
      <c r="AR193" s="20"/>
      <c r="AS193" s="663"/>
      <c r="AT193" s="20"/>
      <c r="AU193" s="20"/>
      <c r="AV193" s="20"/>
      <c r="AW193" s="246"/>
      <c r="AX193" s="20"/>
      <c r="AY193" s="20"/>
      <c r="AZ193" s="20"/>
      <c r="BA193" s="20"/>
      <c r="BB193" s="246"/>
      <c r="BC193" s="246"/>
      <c r="BD193" s="20"/>
      <c r="BE193" s="20"/>
      <c r="BF193" s="246"/>
      <c r="BG193" s="20"/>
    </row>
    <row r="194" spans="1:59" s="2" customFormat="1" ht="11.25" x14ac:dyDescent="0.2">
      <c r="A194" s="79" t="s">
        <v>1802</v>
      </c>
      <c r="B194" s="20" t="s">
        <v>333</v>
      </c>
      <c r="C194" s="18"/>
      <c r="D194" s="701" t="s">
        <v>734</v>
      </c>
      <c r="E194" s="201" t="s">
        <v>334</v>
      </c>
      <c r="F194" s="669"/>
      <c r="G194" s="73" t="s">
        <v>213</v>
      </c>
      <c r="H194" s="100" t="s">
        <v>880</v>
      </c>
      <c r="I194" s="20"/>
      <c r="J194" s="78" t="s">
        <v>682</v>
      </c>
      <c r="K194" s="173" t="s">
        <v>1612</v>
      </c>
      <c r="L194" s="201" t="s">
        <v>499</v>
      </c>
      <c r="M194" s="20"/>
      <c r="N194" s="25" t="s">
        <v>678</v>
      </c>
      <c r="O194" s="73">
        <v>1</v>
      </c>
      <c r="P194" s="159">
        <v>1</v>
      </c>
      <c r="Q194" s="27">
        <v>42832</v>
      </c>
      <c r="R194" s="73">
        <v>1</v>
      </c>
      <c r="S194" s="424">
        <v>42858</v>
      </c>
      <c r="T194" s="20" t="s">
        <v>675</v>
      </c>
      <c r="U194" s="20" t="s">
        <v>1454</v>
      </c>
      <c r="V194" s="20" t="s">
        <v>1610</v>
      </c>
      <c r="W194" s="693">
        <v>45</v>
      </c>
      <c r="X194" s="693">
        <v>135</v>
      </c>
      <c r="Y194" s="693">
        <v>540</v>
      </c>
      <c r="Z194" s="94" t="s">
        <v>688</v>
      </c>
      <c r="AA194" s="20"/>
      <c r="AB194" s="20"/>
      <c r="AC194" s="20"/>
      <c r="AD194" s="20"/>
      <c r="AE194" s="20" t="s">
        <v>884</v>
      </c>
      <c r="AF194" s="246">
        <v>42832</v>
      </c>
      <c r="AG194" s="20">
        <v>617430</v>
      </c>
      <c r="AH194" s="20">
        <v>617430</v>
      </c>
      <c r="AI194" s="246">
        <v>42831</v>
      </c>
      <c r="AJ194" s="20"/>
      <c r="AK194" s="20"/>
      <c r="AL194" s="20"/>
      <c r="AM194" s="20"/>
      <c r="AN194" s="246"/>
      <c r="AO194" s="246"/>
      <c r="AP194" s="20"/>
      <c r="AQ194" s="20"/>
      <c r="AR194" s="20"/>
      <c r="AS194" s="663"/>
      <c r="AT194" s="20"/>
      <c r="AU194" s="20"/>
      <c r="AV194" s="20"/>
      <c r="AW194" s="246"/>
      <c r="AX194" s="20"/>
      <c r="AY194" s="20"/>
      <c r="AZ194" s="20"/>
      <c r="BA194" s="20"/>
      <c r="BB194" s="246"/>
      <c r="BC194" s="246"/>
      <c r="BD194" s="20"/>
      <c r="BE194" s="20"/>
      <c r="BF194" s="246"/>
      <c r="BG194" s="20"/>
    </row>
    <row r="195" spans="1:59" s="2" customFormat="1" ht="11.25" x14ac:dyDescent="0.2">
      <c r="A195" s="79" t="s">
        <v>1803</v>
      </c>
      <c r="B195" s="20" t="s">
        <v>333</v>
      </c>
      <c r="C195" s="18"/>
      <c r="D195" s="701" t="s">
        <v>734</v>
      </c>
      <c r="E195" s="201" t="s">
        <v>334</v>
      </c>
      <c r="F195" s="669"/>
      <c r="G195" s="73" t="s">
        <v>213</v>
      </c>
      <c r="H195" s="100" t="s">
        <v>880</v>
      </c>
      <c r="I195" s="20"/>
      <c r="J195" s="78" t="s">
        <v>682</v>
      </c>
      <c r="K195" s="173" t="s">
        <v>1612</v>
      </c>
      <c r="L195" s="201" t="s">
        <v>499</v>
      </c>
      <c r="M195" s="20"/>
      <c r="N195" s="25" t="s">
        <v>678</v>
      </c>
      <c r="O195" s="73">
        <v>1</v>
      </c>
      <c r="P195" s="159">
        <v>1</v>
      </c>
      <c r="Q195" s="27">
        <v>42832</v>
      </c>
      <c r="R195" s="73">
        <v>1</v>
      </c>
      <c r="S195" s="424">
        <v>42863</v>
      </c>
      <c r="T195" s="20" t="s">
        <v>675</v>
      </c>
      <c r="U195" s="20" t="s">
        <v>1454</v>
      </c>
      <c r="V195" s="20" t="s">
        <v>1610</v>
      </c>
      <c r="W195" s="693">
        <v>45</v>
      </c>
      <c r="X195" s="693">
        <v>135</v>
      </c>
      <c r="Y195" s="693">
        <v>540</v>
      </c>
      <c r="Z195" s="94" t="s">
        <v>688</v>
      </c>
      <c r="AA195" s="20"/>
      <c r="AB195" s="20"/>
      <c r="AC195" s="20"/>
      <c r="AD195" s="20"/>
      <c r="AE195" s="20" t="s">
        <v>685</v>
      </c>
      <c r="AF195" s="246">
        <v>42832</v>
      </c>
      <c r="AG195" s="20">
        <v>617440</v>
      </c>
      <c r="AH195" s="20">
        <v>617440</v>
      </c>
      <c r="AI195" s="246">
        <v>42831</v>
      </c>
      <c r="AJ195" s="20"/>
      <c r="AK195" s="20"/>
      <c r="AL195" s="20"/>
      <c r="AM195" s="20"/>
      <c r="AN195" s="246"/>
      <c r="AO195" s="246"/>
      <c r="AP195" s="20"/>
      <c r="AQ195" s="20"/>
      <c r="AR195" s="20"/>
      <c r="AS195" s="663"/>
      <c r="AT195" s="20"/>
      <c r="AU195" s="20"/>
      <c r="AV195" s="20"/>
      <c r="AW195" s="246"/>
      <c r="AX195" s="20"/>
      <c r="AY195" s="20"/>
      <c r="AZ195" s="20"/>
      <c r="BA195" s="20"/>
      <c r="BB195" s="246"/>
      <c r="BC195" s="246"/>
      <c r="BD195" s="20"/>
      <c r="BE195" s="20"/>
      <c r="BF195" s="246"/>
      <c r="BG195" s="20"/>
    </row>
    <row r="196" spans="1:59" s="2" customFormat="1" ht="11.25" x14ac:dyDescent="0.2">
      <c r="A196" s="79" t="s">
        <v>1804</v>
      </c>
      <c r="B196" s="20" t="s">
        <v>333</v>
      </c>
      <c r="C196" s="18"/>
      <c r="D196" s="701" t="s">
        <v>734</v>
      </c>
      <c r="E196" s="201" t="s">
        <v>334</v>
      </c>
      <c r="F196" s="669"/>
      <c r="G196" s="73" t="s">
        <v>213</v>
      </c>
      <c r="H196" s="100" t="s">
        <v>880</v>
      </c>
      <c r="I196" s="20"/>
      <c r="J196" s="78" t="s">
        <v>682</v>
      </c>
      <c r="K196" s="173" t="s">
        <v>1612</v>
      </c>
      <c r="L196" s="201" t="s">
        <v>499</v>
      </c>
      <c r="M196" s="20"/>
      <c r="N196" s="25" t="s">
        <v>678</v>
      </c>
      <c r="O196" s="73">
        <v>1</v>
      </c>
      <c r="P196" s="159">
        <v>1</v>
      </c>
      <c r="Q196" s="27">
        <v>42832</v>
      </c>
      <c r="R196" s="73">
        <v>1</v>
      </c>
      <c r="S196" s="424">
        <v>42858</v>
      </c>
      <c r="T196" s="20" t="s">
        <v>675</v>
      </c>
      <c r="U196" s="20" t="s">
        <v>1454</v>
      </c>
      <c r="V196" s="20" t="s">
        <v>1610</v>
      </c>
      <c r="W196" s="693">
        <v>45</v>
      </c>
      <c r="X196" s="693">
        <v>135</v>
      </c>
      <c r="Y196" s="693">
        <v>540</v>
      </c>
      <c r="Z196" s="94" t="s">
        <v>688</v>
      </c>
      <c r="AA196" s="20"/>
      <c r="AB196" s="20"/>
      <c r="AC196" s="20"/>
      <c r="AD196" s="20"/>
      <c r="AE196" s="20" t="s">
        <v>885</v>
      </c>
      <c r="AF196" s="246">
        <v>42832</v>
      </c>
      <c r="AG196" s="20">
        <v>617432</v>
      </c>
      <c r="AH196" s="20">
        <v>617432</v>
      </c>
      <c r="AI196" s="246">
        <v>42831</v>
      </c>
      <c r="AJ196" s="20"/>
      <c r="AK196" s="20"/>
      <c r="AL196" s="20"/>
      <c r="AM196" s="20"/>
      <c r="AN196" s="246"/>
      <c r="AO196" s="246"/>
      <c r="AP196" s="20"/>
      <c r="AQ196" s="20"/>
      <c r="AR196" s="20"/>
      <c r="AS196" s="663"/>
      <c r="AT196" s="20"/>
      <c r="AU196" s="20"/>
      <c r="AV196" s="20"/>
      <c r="AW196" s="246"/>
      <c r="AX196" s="20"/>
      <c r="AY196" s="20"/>
      <c r="AZ196" s="20"/>
      <c r="BA196" s="20"/>
      <c r="BB196" s="246"/>
      <c r="BC196" s="246"/>
      <c r="BD196" s="20"/>
      <c r="BE196" s="20"/>
      <c r="BF196" s="246"/>
      <c r="BG196" s="20"/>
    </row>
    <row r="197" spans="1:59" s="2" customFormat="1" ht="11.25" x14ac:dyDescent="0.2">
      <c r="A197" s="79" t="s">
        <v>1805</v>
      </c>
      <c r="B197" s="20" t="s">
        <v>333</v>
      </c>
      <c r="C197" s="18"/>
      <c r="D197" s="701" t="s">
        <v>734</v>
      </c>
      <c r="E197" s="201" t="s">
        <v>334</v>
      </c>
      <c r="F197" s="669"/>
      <c r="G197" s="73" t="s">
        <v>213</v>
      </c>
      <c r="H197" s="100" t="s">
        <v>880</v>
      </c>
      <c r="I197" s="20"/>
      <c r="J197" s="78" t="s">
        <v>682</v>
      </c>
      <c r="K197" s="173" t="s">
        <v>1612</v>
      </c>
      <c r="L197" s="201" t="s">
        <v>499</v>
      </c>
      <c r="M197" s="20"/>
      <c r="N197" s="25" t="s">
        <v>678</v>
      </c>
      <c r="O197" s="73">
        <v>1</v>
      </c>
      <c r="P197" s="159">
        <v>1</v>
      </c>
      <c r="Q197" s="27">
        <v>42832</v>
      </c>
      <c r="R197" s="73">
        <v>1</v>
      </c>
      <c r="S197" s="424">
        <v>42858</v>
      </c>
      <c r="T197" s="20" t="s">
        <v>675</v>
      </c>
      <c r="U197" s="20" t="s">
        <v>1454</v>
      </c>
      <c r="V197" s="20" t="s">
        <v>1610</v>
      </c>
      <c r="W197" s="693">
        <v>45</v>
      </c>
      <c r="X197" s="693">
        <v>135</v>
      </c>
      <c r="Y197" s="693">
        <v>540</v>
      </c>
      <c r="Z197" s="94" t="s">
        <v>688</v>
      </c>
      <c r="AA197" s="20"/>
      <c r="AB197" s="20"/>
      <c r="AC197" s="20"/>
      <c r="AD197" s="20"/>
      <c r="AE197" s="20" t="s">
        <v>886</v>
      </c>
      <c r="AF197" s="246">
        <v>42832</v>
      </c>
      <c r="AG197" s="20">
        <v>617433</v>
      </c>
      <c r="AH197" s="20">
        <v>617433</v>
      </c>
      <c r="AI197" s="246">
        <v>42831</v>
      </c>
      <c r="AJ197" s="20"/>
      <c r="AK197" s="20"/>
      <c r="AL197" s="20"/>
      <c r="AM197" s="20"/>
      <c r="AN197" s="246"/>
      <c r="AO197" s="246"/>
      <c r="AP197" s="20"/>
      <c r="AQ197" s="20"/>
      <c r="AR197" s="20"/>
      <c r="AS197" s="663"/>
      <c r="AT197" s="20"/>
      <c r="AU197" s="20"/>
      <c r="AV197" s="20"/>
      <c r="AW197" s="246"/>
      <c r="AX197" s="20"/>
      <c r="AY197" s="20"/>
      <c r="AZ197" s="20"/>
      <c r="BA197" s="20"/>
      <c r="BB197" s="246"/>
      <c r="BC197" s="246"/>
      <c r="BD197" s="20"/>
      <c r="BE197" s="20"/>
      <c r="BF197" s="246"/>
      <c r="BG197" s="20"/>
    </row>
    <row r="198" spans="1:59" s="2" customFormat="1" ht="11.25" x14ac:dyDescent="0.2">
      <c r="A198" s="79" t="s">
        <v>1806</v>
      </c>
      <c r="B198" s="20" t="s">
        <v>333</v>
      </c>
      <c r="C198" s="18"/>
      <c r="D198" s="701" t="s">
        <v>734</v>
      </c>
      <c r="E198" s="201" t="s">
        <v>334</v>
      </c>
      <c r="F198" s="669"/>
      <c r="G198" s="73" t="s">
        <v>213</v>
      </c>
      <c r="H198" s="100" t="s">
        <v>880</v>
      </c>
      <c r="I198" s="20"/>
      <c r="J198" s="78" t="s">
        <v>682</v>
      </c>
      <c r="K198" s="173" t="s">
        <v>1612</v>
      </c>
      <c r="L198" s="201" t="s">
        <v>499</v>
      </c>
      <c r="M198" s="20"/>
      <c r="N198" s="25" t="s">
        <v>678</v>
      </c>
      <c r="O198" s="73">
        <v>1</v>
      </c>
      <c r="P198" s="159">
        <v>1</v>
      </c>
      <c r="Q198" s="27">
        <v>42831</v>
      </c>
      <c r="R198" s="73">
        <v>1</v>
      </c>
      <c r="S198" s="424">
        <v>42859</v>
      </c>
      <c r="T198" s="20" t="s">
        <v>675</v>
      </c>
      <c r="U198" s="20" t="s">
        <v>1454</v>
      </c>
      <c r="V198" s="20" t="s">
        <v>1610</v>
      </c>
      <c r="W198" s="693">
        <v>45</v>
      </c>
      <c r="X198" s="693">
        <v>135</v>
      </c>
      <c r="Y198" s="693">
        <v>540</v>
      </c>
      <c r="Z198" s="94" t="s">
        <v>688</v>
      </c>
      <c r="AA198" s="20"/>
      <c r="AB198" s="20"/>
      <c r="AC198" s="20"/>
      <c r="AD198" s="20"/>
      <c r="AE198" s="20" t="s">
        <v>887</v>
      </c>
      <c r="AF198" s="246">
        <v>42831</v>
      </c>
      <c r="AG198" s="20">
        <v>617434</v>
      </c>
      <c r="AH198" s="20">
        <v>617434</v>
      </c>
      <c r="AI198" s="246">
        <v>42831</v>
      </c>
      <c r="AJ198" s="20"/>
      <c r="AK198" s="20"/>
      <c r="AL198" s="20"/>
      <c r="AM198" s="20"/>
      <c r="AN198" s="246"/>
      <c r="AO198" s="246"/>
      <c r="AP198" s="20"/>
      <c r="AQ198" s="20"/>
      <c r="AR198" s="20"/>
      <c r="AS198" s="663"/>
      <c r="AT198" s="20"/>
      <c r="AU198" s="20"/>
      <c r="AV198" s="20"/>
      <c r="AW198" s="246"/>
      <c r="AX198" s="20"/>
      <c r="AY198" s="20"/>
      <c r="AZ198" s="20"/>
      <c r="BA198" s="20"/>
      <c r="BB198" s="246"/>
      <c r="BC198" s="246"/>
      <c r="BD198" s="20"/>
      <c r="BE198" s="20"/>
      <c r="BF198" s="246"/>
      <c r="BG198" s="20"/>
    </row>
    <row r="199" spans="1:59" s="2" customFormat="1" ht="11.25" x14ac:dyDescent="0.2">
      <c r="A199" s="79" t="s">
        <v>1807</v>
      </c>
      <c r="B199" s="20" t="s">
        <v>333</v>
      </c>
      <c r="C199" s="18"/>
      <c r="D199" s="701" t="s">
        <v>734</v>
      </c>
      <c r="E199" s="201" t="s">
        <v>334</v>
      </c>
      <c r="F199" s="669"/>
      <c r="G199" s="73" t="s">
        <v>213</v>
      </c>
      <c r="H199" s="100" t="s">
        <v>880</v>
      </c>
      <c r="I199" s="20"/>
      <c r="J199" s="78" t="s">
        <v>682</v>
      </c>
      <c r="K199" s="173" t="s">
        <v>1612</v>
      </c>
      <c r="L199" s="201" t="s">
        <v>499</v>
      </c>
      <c r="M199" s="20"/>
      <c r="N199" s="25" t="s">
        <v>678</v>
      </c>
      <c r="O199" s="73">
        <v>1</v>
      </c>
      <c r="P199" s="159">
        <v>1</v>
      </c>
      <c r="Q199" s="27">
        <v>42832</v>
      </c>
      <c r="R199" s="73">
        <v>1</v>
      </c>
      <c r="S199" s="424">
        <v>42858</v>
      </c>
      <c r="T199" s="20" t="s">
        <v>675</v>
      </c>
      <c r="U199" s="20" t="s">
        <v>1454</v>
      </c>
      <c r="V199" s="20" t="s">
        <v>1610</v>
      </c>
      <c r="W199" s="693">
        <v>45</v>
      </c>
      <c r="X199" s="693">
        <v>135</v>
      </c>
      <c r="Y199" s="693">
        <v>540</v>
      </c>
      <c r="Z199" s="94" t="s">
        <v>688</v>
      </c>
      <c r="AA199" s="20"/>
      <c r="AB199" s="20"/>
      <c r="AC199" s="20"/>
      <c r="AD199" s="20"/>
      <c r="AE199" s="20" t="s">
        <v>858</v>
      </c>
      <c r="AF199" s="246">
        <v>42832</v>
      </c>
      <c r="AG199" s="20">
        <v>617441</v>
      </c>
      <c r="AH199" s="20">
        <v>617441</v>
      </c>
      <c r="AI199" s="246">
        <v>42831</v>
      </c>
      <c r="AJ199" s="20"/>
      <c r="AK199" s="20"/>
      <c r="AL199" s="20"/>
      <c r="AM199" s="20"/>
      <c r="AN199" s="246"/>
      <c r="AO199" s="246"/>
      <c r="AP199" s="20"/>
      <c r="AQ199" s="20"/>
      <c r="AR199" s="20"/>
      <c r="AS199" s="663"/>
      <c r="AT199" s="20"/>
      <c r="AU199" s="20"/>
      <c r="AV199" s="20"/>
      <c r="AW199" s="246"/>
      <c r="AX199" s="20"/>
      <c r="AY199" s="20"/>
      <c r="AZ199" s="20"/>
      <c r="BA199" s="20"/>
      <c r="BB199" s="246"/>
      <c r="BC199" s="246"/>
      <c r="BD199" s="20"/>
      <c r="BE199" s="20"/>
      <c r="BF199" s="246"/>
      <c r="BG199" s="20"/>
    </row>
    <row r="200" spans="1:59" s="2" customFormat="1" ht="11.25" x14ac:dyDescent="0.2">
      <c r="A200" s="79" t="s">
        <v>1808</v>
      </c>
      <c r="B200" s="20" t="s">
        <v>333</v>
      </c>
      <c r="C200" s="18"/>
      <c r="D200" s="701" t="s">
        <v>734</v>
      </c>
      <c r="E200" s="201" t="s">
        <v>334</v>
      </c>
      <c r="F200" s="669"/>
      <c r="G200" s="73" t="s">
        <v>213</v>
      </c>
      <c r="H200" s="100" t="s">
        <v>880</v>
      </c>
      <c r="I200" s="20"/>
      <c r="J200" s="78" t="s">
        <v>682</v>
      </c>
      <c r="K200" s="173" t="s">
        <v>1612</v>
      </c>
      <c r="L200" s="201" t="s">
        <v>499</v>
      </c>
      <c r="M200" s="20"/>
      <c r="N200" s="25" t="s">
        <v>678</v>
      </c>
      <c r="O200" s="73">
        <v>1</v>
      </c>
      <c r="P200" s="159">
        <v>1</v>
      </c>
      <c r="Q200" s="27">
        <v>42832</v>
      </c>
      <c r="R200" s="73">
        <v>1</v>
      </c>
      <c r="S200" s="424">
        <v>42858</v>
      </c>
      <c r="T200" s="20" t="s">
        <v>675</v>
      </c>
      <c r="U200" s="20" t="s">
        <v>1454</v>
      </c>
      <c r="V200" s="20" t="s">
        <v>1610</v>
      </c>
      <c r="W200" s="693">
        <v>45</v>
      </c>
      <c r="X200" s="693">
        <v>135</v>
      </c>
      <c r="Y200" s="693">
        <v>540</v>
      </c>
      <c r="Z200" s="94" t="s">
        <v>688</v>
      </c>
      <c r="AA200" s="20"/>
      <c r="AB200" s="20"/>
      <c r="AC200" s="20"/>
      <c r="AD200" s="20"/>
      <c r="AE200" s="20" t="s">
        <v>888</v>
      </c>
      <c r="AF200" s="246">
        <v>42832</v>
      </c>
      <c r="AG200" s="20">
        <v>617438</v>
      </c>
      <c r="AH200" s="20">
        <v>617438</v>
      </c>
      <c r="AI200" s="246">
        <v>42831</v>
      </c>
      <c r="AJ200" s="20"/>
      <c r="AK200" s="20"/>
      <c r="AL200" s="20"/>
      <c r="AM200" s="20"/>
      <c r="AN200" s="246"/>
      <c r="AO200" s="246"/>
      <c r="AP200" s="20"/>
      <c r="AQ200" s="20"/>
      <c r="AR200" s="20"/>
      <c r="AS200" s="663"/>
      <c r="AT200" s="20"/>
      <c r="AU200" s="20"/>
      <c r="AV200" s="20"/>
      <c r="AW200" s="246"/>
      <c r="AX200" s="20"/>
      <c r="AY200" s="20"/>
      <c r="AZ200" s="20"/>
      <c r="BA200" s="20"/>
      <c r="BB200" s="246"/>
      <c r="BC200" s="246"/>
      <c r="BD200" s="20"/>
      <c r="BE200" s="20"/>
      <c r="BF200" s="246"/>
      <c r="BG200" s="20"/>
    </row>
    <row r="201" spans="1:59" s="2" customFormat="1" ht="11.25" x14ac:dyDescent="0.2">
      <c r="A201" s="79" t="s">
        <v>1809</v>
      </c>
      <c r="B201" s="20" t="s">
        <v>333</v>
      </c>
      <c r="C201" s="18"/>
      <c r="D201" s="701" t="s">
        <v>734</v>
      </c>
      <c r="E201" s="201" t="s">
        <v>334</v>
      </c>
      <c r="F201" s="669"/>
      <c r="G201" s="73" t="s">
        <v>213</v>
      </c>
      <c r="H201" s="100" t="s">
        <v>889</v>
      </c>
      <c r="I201" s="20"/>
      <c r="J201" s="78" t="s">
        <v>686</v>
      </c>
      <c r="K201" s="173" t="s">
        <v>1474</v>
      </c>
      <c r="L201" s="201" t="s">
        <v>499</v>
      </c>
      <c r="M201" s="20"/>
      <c r="N201" s="25" t="s">
        <v>678</v>
      </c>
      <c r="O201" s="73">
        <v>1</v>
      </c>
      <c r="P201" s="159">
        <v>1</v>
      </c>
      <c r="Q201" s="27" t="s">
        <v>890</v>
      </c>
      <c r="R201" s="73">
        <v>1</v>
      </c>
      <c r="S201" s="424">
        <v>42895</v>
      </c>
      <c r="T201" s="20" t="s">
        <v>675</v>
      </c>
      <c r="U201" s="20" t="s">
        <v>1454</v>
      </c>
      <c r="V201" s="20" t="s">
        <v>1610</v>
      </c>
      <c r="W201" s="693">
        <v>110</v>
      </c>
      <c r="X201" s="693">
        <v>330</v>
      </c>
      <c r="Y201" s="693">
        <v>1320</v>
      </c>
      <c r="Z201" s="94" t="s">
        <v>688</v>
      </c>
      <c r="AA201" s="20"/>
      <c r="AB201" s="20"/>
      <c r="AC201" s="20"/>
      <c r="AD201" s="20"/>
      <c r="AE201" s="20" t="s">
        <v>695</v>
      </c>
      <c r="AF201" s="246" t="s">
        <v>890</v>
      </c>
      <c r="AG201" s="20">
        <v>617712</v>
      </c>
      <c r="AH201" s="20">
        <v>617712</v>
      </c>
      <c r="AI201" s="246">
        <v>42843</v>
      </c>
      <c r="AJ201" s="20"/>
      <c r="AK201" s="20"/>
      <c r="AL201" s="20"/>
      <c r="AM201" s="20"/>
      <c r="AN201" s="246"/>
      <c r="AO201" s="246"/>
      <c r="AP201" s="20"/>
      <c r="AQ201" s="20"/>
      <c r="AR201" s="20"/>
      <c r="AS201" s="663"/>
      <c r="AT201" s="20"/>
      <c r="AU201" s="20"/>
      <c r="AV201" s="20"/>
      <c r="AW201" s="246"/>
      <c r="AX201" s="20"/>
      <c r="AY201" s="20"/>
      <c r="AZ201" s="20"/>
      <c r="BA201" s="20"/>
      <c r="BB201" s="246"/>
      <c r="BC201" s="246"/>
      <c r="BD201" s="20"/>
      <c r="BE201" s="20"/>
      <c r="BF201" s="246"/>
      <c r="BG201" s="20"/>
    </row>
    <row r="202" spans="1:59" s="2" customFormat="1" ht="11.25" x14ac:dyDescent="0.2">
      <c r="A202" s="79" t="s">
        <v>1810</v>
      </c>
      <c r="B202" s="20" t="s">
        <v>333</v>
      </c>
      <c r="C202" s="18"/>
      <c r="D202" s="701" t="s">
        <v>734</v>
      </c>
      <c r="E202" s="201" t="s">
        <v>334</v>
      </c>
      <c r="F202" s="669"/>
      <c r="G202" s="73" t="s">
        <v>213</v>
      </c>
      <c r="H202" s="100" t="s">
        <v>891</v>
      </c>
      <c r="I202" s="20"/>
      <c r="J202" s="78" t="s">
        <v>682</v>
      </c>
      <c r="K202" s="173" t="s">
        <v>1612</v>
      </c>
      <c r="L202" s="201" t="s">
        <v>499</v>
      </c>
      <c r="M202" s="20"/>
      <c r="N202" s="25" t="s">
        <v>894</v>
      </c>
      <c r="O202" s="73">
        <v>1</v>
      </c>
      <c r="P202" s="159">
        <v>1</v>
      </c>
      <c r="Q202" s="27" t="s">
        <v>892</v>
      </c>
      <c r="R202" s="73">
        <v>1</v>
      </c>
      <c r="S202" s="424">
        <v>42906</v>
      </c>
      <c r="T202" s="20" t="s">
        <v>675</v>
      </c>
      <c r="U202" s="20" t="s">
        <v>1454</v>
      </c>
      <c r="V202" s="20" t="s">
        <v>1610</v>
      </c>
      <c r="W202" s="693">
        <v>45</v>
      </c>
      <c r="X202" s="693">
        <v>135</v>
      </c>
      <c r="Y202" s="693">
        <v>540</v>
      </c>
      <c r="Z202" s="94" t="s">
        <v>688</v>
      </c>
      <c r="AA202" s="20"/>
      <c r="AB202" s="20"/>
      <c r="AC202" s="20"/>
      <c r="AD202" s="20"/>
      <c r="AE202" s="20" t="s">
        <v>893</v>
      </c>
      <c r="AF202" s="246" t="s">
        <v>892</v>
      </c>
      <c r="AG202" s="20">
        <v>618870</v>
      </c>
      <c r="AH202" s="20">
        <v>618870</v>
      </c>
      <c r="AI202" s="246">
        <v>42901</v>
      </c>
      <c r="AJ202" s="20"/>
      <c r="AK202" s="20"/>
      <c r="AL202" s="20"/>
      <c r="AM202" s="20"/>
      <c r="AN202" s="246"/>
      <c r="AO202" s="246"/>
      <c r="AP202" s="20"/>
      <c r="AQ202" s="20"/>
      <c r="AR202" s="20"/>
      <c r="AS202" s="663"/>
      <c r="AT202" s="20"/>
      <c r="AU202" s="20"/>
      <c r="AV202" s="20"/>
      <c r="AW202" s="246"/>
      <c r="AX202" s="20"/>
      <c r="AY202" s="20"/>
      <c r="AZ202" s="20"/>
      <c r="BA202" s="20"/>
      <c r="BB202" s="246"/>
      <c r="BC202" s="246"/>
      <c r="BD202" s="20"/>
      <c r="BE202" s="20"/>
      <c r="BF202" s="246"/>
      <c r="BG202" s="20"/>
    </row>
    <row r="203" spans="1:59" s="2" customFormat="1" ht="11.25" x14ac:dyDescent="0.2">
      <c r="A203" s="79" t="s">
        <v>1811</v>
      </c>
      <c r="B203" s="20" t="s">
        <v>333</v>
      </c>
      <c r="C203" s="18"/>
      <c r="D203" s="701" t="s">
        <v>734</v>
      </c>
      <c r="E203" s="201" t="s">
        <v>334</v>
      </c>
      <c r="F203" s="669"/>
      <c r="G203" s="73" t="s">
        <v>213</v>
      </c>
      <c r="H203" s="100" t="s">
        <v>889</v>
      </c>
      <c r="I203" s="20"/>
      <c r="J203" s="78" t="s">
        <v>686</v>
      </c>
      <c r="K203" s="173" t="s">
        <v>1474</v>
      </c>
      <c r="L203" s="201" t="s">
        <v>499</v>
      </c>
      <c r="M203" s="20"/>
      <c r="N203" s="25" t="s">
        <v>678</v>
      </c>
      <c r="O203" s="73">
        <v>1</v>
      </c>
      <c r="P203" s="159">
        <v>1</v>
      </c>
      <c r="Q203" s="27" t="s">
        <v>890</v>
      </c>
      <c r="R203" s="73">
        <v>1</v>
      </c>
      <c r="S203" s="424">
        <v>42826</v>
      </c>
      <c r="T203" s="20" t="s">
        <v>675</v>
      </c>
      <c r="U203" s="20" t="s">
        <v>1454</v>
      </c>
      <c r="V203" s="20" t="s">
        <v>1610</v>
      </c>
      <c r="W203" s="693">
        <v>110</v>
      </c>
      <c r="X203" s="693">
        <v>330</v>
      </c>
      <c r="Y203" s="693">
        <v>1320</v>
      </c>
      <c r="Z203" s="94" t="s">
        <v>688</v>
      </c>
      <c r="AA203" s="20"/>
      <c r="AB203" s="20"/>
      <c r="AC203" s="20"/>
      <c r="AD203" s="20"/>
      <c r="AE203" s="20" t="s">
        <v>723</v>
      </c>
      <c r="AF203" s="246" t="s">
        <v>890</v>
      </c>
      <c r="AG203" s="20">
        <v>617717</v>
      </c>
      <c r="AH203" s="20">
        <v>617717</v>
      </c>
      <c r="AI203" s="246">
        <v>42843</v>
      </c>
      <c r="AJ203" s="20"/>
      <c r="AK203" s="20"/>
      <c r="AL203" s="20"/>
      <c r="AM203" s="20"/>
      <c r="AN203" s="246"/>
      <c r="AO203" s="246"/>
      <c r="AP203" s="20"/>
      <c r="AQ203" s="20"/>
      <c r="AR203" s="20"/>
      <c r="AS203" s="663"/>
      <c r="AT203" s="20"/>
      <c r="AU203" s="20"/>
      <c r="AV203" s="20"/>
      <c r="AW203" s="246"/>
      <c r="AX203" s="20"/>
      <c r="AY203" s="20"/>
      <c r="AZ203" s="20"/>
      <c r="BA203" s="20"/>
      <c r="BB203" s="246"/>
      <c r="BC203" s="246"/>
      <c r="BD203" s="20"/>
      <c r="BE203" s="20"/>
      <c r="BF203" s="246"/>
      <c r="BG203" s="20"/>
    </row>
    <row r="204" spans="1:59" s="2" customFormat="1" ht="11.25" x14ac:dyDescent="0.2">
      <c r="A204" s="79" t="s">
        <v>1812</v>
      </c>
      <c r="B204" s="20" t="s">
        <v>333</v>
      </c>
      <c r="C204" s="18"/>
      <c r="D204" s="701" t="s">
        <v>734</v>
      </c>
      <c r="E204" s="201" t="s">
        <v>334</v>
      </c>
      <c r="F204" s="669"/>
      <c r="G204" s="73" t="s">
        <v>213</v>
      </c>
      <c r="H204" s="100" t="s">
        <v>889</v>
      </c>
      <c r="I204" s="20"/>
      <c r="J204" s="78" t="s">
        <v>682</v>
      </c>
      <c r="K204" s="173" t="s">
        <v>1612</v>
      </c>
      <c r="L204" s="201" t="s">
        <v>499</v>
      </c>
      <c r="M204" s="20"/>
      <c r="N204" s="25" t="s">
        <v>678</v>
      </c>
      <c r="O204" s="73">
        <v>1</v>
      </c>
      <c r="P204" s="159">
        <v>1</v>
      </c>
      <c r="Q204" s="27" t="s">
        <v>895</v>
      </c>
      <c r="R204" s="73">
        <v>1</v>
      </c>
      <c r="S204" s="424">
        <v>42853</v>
      </c>
      <c r="T204" s="20" t="s">
        <v>675</v>
      </c>
      <c r="U204" s="20" t="s">
        <v>1454</v>
      </c>
      <c r="V204" s="20" t="s">
        <v>1610</v>
      </c>
      <c r="W204" s="693">
        <v>45</v>
      </c>
      <c r="X204" s="693">
        <v>135</v>
      </c>
      <c r="Y204" s="693">
        <v>540</v>
      </c>
      <c r="Z204" s="94" t="s">
        <v>688</v>
      </c>
      <c r="AA204" s="20"/>
      <c r="AB204" s="20"/>
      <c r="AC204" s="20"/>
      <c r="AD204" s="20"/>
      <c r="AE204" s="20" t="s">
        <v>896</v>
      </c>
      <c r="AF204" s="246" t="s">
        <v>895</v>
      </c>
      <c r="AG204" s="20">
        <v>617558</v>
      </c>
      <c r="AH204" s="20">
        <v>617558</v>
      </c>
      <c r="AI204" s="246">
        <v>42835</v>
      </c>
      <c r="AJ204" s="20"/>
      <c r="AK204" s="20"/>
      <c r="AL204" s="20"/>
      <c r="AM204" s="20"/>
      <c r="AN204" s="246"/>
      <c r="AO204" s="246"/>
      <c r="AP204" s="20"/>
      <c r="AQ204" s="20"/>
      <c r="AR204" s="20"/>
      <c r="AS204" s="663"/>
      <c r="AT204" s="20"/>
      <c r="AU204" s="20"/>
      <c r="AV204" s="20"/>
      <c r="AW204" s="246"/>
      <c r="AX204" s="20"/>
      <c r="AY204" s="20"/>
      <c r="AZ204" s="20"/>
      <c r="BA204" s="20"/>
      <c r="BB204" s="246"/>
      <c r="BC204" s="246"/>
      <c r="BD204" s="20"/>
      <c r="BE204" s="20"/>
      <c r="BF204" s="246"/>
      <c r="BG204" s="20"/>
    </row>
    <row r="205" spans="1:59" s="2" customFormat="1" ht="11.25" x14ac:dyDescent="0.2">
      <c r="A205" s="79" t="s">
        <v>1813</v>
      </c>
      <c r="B205" s="20" t="s">
        <v>333</v>
      </c>
      <c r="C205" s="18"/>
      <c r="D205" s="701" t="s">
        <v>734</v>
      </c>
      <c r="E205" s="201" t="s">
        <v>334</v>
      </c>
      <c r="F205" s="669"/>
      <c r="G205" s="73" t="s">
        <v>213</v>
      </c>
      <c r="H205" s="100" t="s">
        <v>889</v>
      </c>
      <c r="I205" s="20"/>
      <c r="J205" s="78" t="s">
        <v>682</v>
      </c>
      <c r="K205" s="173" t="s">
        <v>1612</v>
      </c>
      <c r="L205" s="201" t="s">
        <v>499</v>
      </c>
      <c r="M205" s="20"/>
      <c r="N205" s="25" t="s">
        <v>678</v>
      </c>
      <c r="O205" s="73">
        <v>1</v>
      </c>
      <c r="P205" s="159">
        <v>1</v>
      </c>
      <c r="Q205" s="27">
        <v>42836</v>
      </c>
      <c r="R205" s="73">
        <v>1</v>
      </c>
      <c r="S205" s="424">
        <v>42853</v>
      </c>
      <c r="T205" s="20" t="s">
        <v>675</v>
      </c>
      <c r="U205" s="20" t="s">
        <v>1454</v>
      </c>
      <c r="V205" s="20" t="s">
        <v>1610</v>
      </c>
      <c r="W205" s="693">
        <v>45</v>
      </c>
      <c r="X205" s="693">
        <v>135</v>
      </c>
      <c r="Y205" s="693">
        <v>540</v>
      </c>
      <c r="Z205" s="94" t="s">
        <v>688</v>
      </c>
      <c r="AA205" s="20"/>
      <c r="AB205" s="20"/>
      <c r="AC205" s="20"/>
      <c r="AD205" s="20"/>
      <c r="AE205" s="20" t="s">
        <v>736</v>
      </c>
      <c r="AF205" s="246">
        <v>42836</v>
      </c>
      <c r="AG205" s="20">
        <v>617541</v>
      </c>
      <c r="AH205" s="20">
        <v>617541</v>
      </c>
      <c r="AI205" s="246">
        <v>42835</v>
      </c>
      <c r="AJ205" s="20"/>
      <c r="AK205" s="20"/>
      <c r="AL205" s="20"/>
      <c r="AM205" s="20"/>
      <c r="AN205" s="246"/>
      <c r="AO205" s="246"/>
      <c r="AP205" s="20"/>
      <c r="AQ205" s="20"/>
      <c r="AR205" s="20"/>
      <c r="AS205" s="663"/>
      <c r="AT205" s="20"/>
      <c r="AU205" s="20"/>
      <c r="AV205" s="20"/>
      <c r="AW205" s="246"/>
      <c r="AX205" s="20"/>
      <c r="AY205" s="20"/>
      <c r="AZ205" s="20"/>
      <c r="BA205" s="20"/>
      <c r="BB205" s="246"/>
      <c r="BC205" s="246"/>
      <c r="BD205" s="20"/>
      <c r="BE205" s="20"/>
      <c r="BF205" s="246"/>
      <c r="BG205" s="20"/>
    </row>
    <row r="206" spans="1:59" s="2" customFormat="1" ht="11.25" x14ac:dyDescent="0.2">
      <c r="A206" s="79" t="s">
        <v>1814</v>
      </c>
      <c r="B206" s="20" t="s">
        <v>333</v>
      </c>
      <c r="C206" s="18"/>
      <c r="D206" s="701" t="s">
        <v>734</v>
      </c>
      <c r="E206" s="201" t="s">
        <v>334</v>
      </c>
      <c r="F206" s="669"/>
      <c r="G206" s="73" t="s">
        <v>213</v>
      </c>
      <c r="H206" s="100" t="s">
        <v>889</v>
      </c>
      <c r="I206" s="20"/>
      <c r="J206" s="78" t="s">
        <v>686</v>
      </c>
      <c r="K206" s="173" t="s">
        <v>1474</v>
      </c>
      <c r="L206" s="201" t="s">
        <v>499</v>
      </c>
      <c r="M206" s="20"/>
      <c r="N206" s="25" t="s">
        <v>678</v>
      </c>
      <c r="O206" s="73">
        <v>1</v>
      </c>
      <c r="P206" s="159">
        <v>1</v>
      </c>
      <c r="Q206" s="27" t="s">
        <v>890</v>
      </c>
      <c r="R206" s="73">
        <v>1</v>
      </c>
      <c r="S206" s="424">
        <v>42895</v>
      </c>
      <c r="T206" s="20" t="s">
        <v>675</v>
      </c>
      <c r="U206" s="20" t="s">
        <v>1454</v>
      </c>
      <c r="V206" s="20" t="s">
        <v>1610</v>
      </c>
      <c r="W206" s="693">
        <v>110</v>
      </c>
      <c r="X206" s="693">
        <v>330</v>
      </c>
      <c r="Y206" s="693">
        <v>1320</v>
      </c>
      <c r="Z206" s="94" t="s">
        <v>688</v>
      </c>
      <c r="AA206" s="20"/>
      <c r="AB206" s="20"/>
      <c r="AC206" s="20"/>
      <c r="AD206" s="20"/>
      <c r="AE206" s="20" t="s">
        <v>698</v>
      </c>
      <c r="AF206" s="246" t="s">
        <v>890</v>
      </c>
      <c r="AG206" s="20">
        <v>617713</v>
      </c>
      <c r="AH206" s="20">
        <v>617713</v>
      </c>
      <c r="AI206" s="246">
        <v>42843</v>
      </c>
      <c r="AJ206" s="20"/>
      <c r="AK206" s="20"/>
      <c r="AL206" s="20"/>
      <c r="AM206" s="20"/>
      <c r="AN206" s="246"/>
      <c r="AO206" s="246"/>
      <c r="AP206" s="20"/>
      <c r="AQ206" s="20"/>
      <c r="AR206" s="20"/>
      <c r="AS206" s="663"/>
      <c r="AT206" s="20"/>
      <c r="AU206" s="20"/>
      <c r="AV206" s="20"/>
      <c r="AW206" s="246"/>
      <c r="AX206" s="20"/>
      <c r="AY206" s="20"/>
      <c r="AZ206" s="20"/>
      <c r="BA206" s="20"/>
      <c r="BB206" s="246"/>
      <c r="BC206" s="246"/>
      <c r="BD206" s="20"/>
      <c r="BE206" s="20"/>
      <c r="BF206" s="246"/>
      <c r="BG206" s="20"/>
    </row>
    <row r="207" spans="1:59" s="2" customFormat="1" ht="11.25" x14ac:dyDescent="0.2">
      <c r="A207" s="79" t="s">
        <v>1815</v>
      </c>
      <c r="B207" s="20" t="s">
        <v>333</v>
      </c>
      <c r="C207" s="18"/>
      <c r="D207" s="701" t="s">
        <v>734</v>
      </c>
      <c r="E207" s="201" t="s">
        <v>334</v>
      </c>
      <c r="F207" s="669"/>
      <c r="G207" s="73" t="s">
        <v>213</v>
      </c>
      <c r="H207" s="100" t="s">
        <v>889</v>
      </c>
      <c r="I207" s="20"/>
      <c r="J207" s="78" t="s">
        <v>686</v>
      </c>
      <c r="K207" s="173" t="s">
        <v>1474</v>
      </c>
      <c r="L207" s="201" t="s">
        <v>499</v>
      </c>
      <c r="M207" s="20"/>
      <c r="N207" s="25" t="s">
        <v>678</v>
      </c>
      <c r="O207" s="73">
        <v>1</v>
      </c>
      <c r="P207" s="159">
        <v>1</v>
      </c>
      <c r="Q207" s="27" t="s">
        <v>890</v>
      </c>
      <c r="R207" s="73">
        <v>1</v>
      </c>
      <c r="S207" s="424">
        <v>42895</v>
      </c>
      <c r="T207" s="20" t="s">
        <v>675</v>
      </c>
      <c r="U207" s="20" t="s">
        <v>1454</v>
      </c>
      <c r="V207" s="20" t="s">
        <v>1610</v>
      </c>
      <c r="W207" s="693">
        <v>110</v>
      </c>
      <c r="X207" s="693">
        <v>330</v>
      </c>
      <c r="Y207" s="693">
        <v>1320</v>
      </c>
      <c r="Z207" s="94" t="s">
        <v>688</v>
      </c>
      <c r="AA207" s="20"/>
      <c r="AB207" s="20"/>
      <c r="AC207" s="20"/>
      <c r="AD207" s="20"/>
      <c r="AE207" s="20" t="s">
        <v>701</v>
      </c>
      <c r="AF207" s="246" t="s">
        <v>890</v>
      </c>
      <c r="AG207" s="20">
        <v>617718</v>
      </c>
      <c r="AH207" s="20">
        <v>617718</v>
      </c>
      <c r="AI207" s="246">
        <v>42843</v>
      </c>
      <c r="AJ207" s="20"/>
      <c r="AK207" s="20"/>
      <c r="AL207" s="20"/>
      <c r="AM207" s="20"/>
      <c r="AN207" s="246"/>
      <c r="AO207" s="246"/>
      <c r="AP207" s="20"/>
      <c r="AQ207" s="20"/>
      <c r="AR207" s="20"/>
      <c r="AS207" s="663"/>
      <c r="AT207" s="20"/>
      <c r="AU207" s="20"/>
      <c r="AV207" s="20"/>
      <c r="AW207" s="246"/>
      <c r="AX207" s="20"/>
      <c r="AY207" s="20"/>
      <c r="AZ207" s="20"/>
      <c r="BA207" s="20"/>
      <c r="BB207" s="246"/>
      <c r="BC207" s="246"/>
      <c r="BD207" s="20"/>
      <c r="BE207" s="20"/>
      <c r="BF207" s="246"/>
      <c r="BG207" s="20"/>
    </row>
    <row r="208" spans="1:59" s="2" customFormat="1" ht="11.25" x14ac:dyDescent="0.2">
      <c r="A208" s="79" t="s">
        <v>1816</v>
      </c>
      <c r="B208" s="20" t="s">
        <v>333</v>
      </c>
      <c r="C208" s="18"/>
      <c r="D208" s="701"/>
      <c r="E208" s="201" t="s">
        <v>334</v>
      </c>
      <c r="F208" s="669"/>
      <c r="G208" s="73" t="s">
        <v>897</v>
      </c>
      <c r="H208" s="101" t="s">
        <v>898</v>
      </c>
      <c r="I208" s="20"/>
      <c r="J208" s="78" t="s">
        <v>686</v>
      </c>
      <c r="K208" s="173" t="s">
        <v>1474</v>
      </c>
      <c r="L208" s="201" t="s">
        <v>499</v>
      </c>
      <c r="M208" s="20"/>
      <c r="N208" s="25" t="s">
        <v>678</v>
      </c>
      <c r="O208" s="73">
        <v>1</v>
      </c>
      <c r="P208" s="159">
        <v>1</v>
      </c>
      <c r="Q208" s="27" t="s">
        <v>899</v>
      </c>
      <c r="R208" s="73">
        <v>1</v>
      </c>
      <c r="S208" s="424">
        <v>42897</v>
      </c>
      <c r="T208" s="20" t="s">
        <v>675</v>
      </c>
      <c r="U208" s="20" t="s">
        <v>1454</v>
      </c>
      <c r="V208" s="20" t="s">
        <v>1610</v>
      </c>
      <c r="W208" s="693">
        <v>110</v>
      </c>
      <c r="X208" s="693">
        <v>330</v>
      </c>
      <c r="Y208" s="693">
        <v>1320</v>
      </c>
      <c r="Z208" s="94" t="s">
        <v>688</v>
      </c>
      <c r="AA208" s="20"/>
      <c r="AB208" s="20"/>
      <c r="AC208" s="20"/>
      <c r="AD208" s="20"/>
      <c r="AE208" s="20" t="s">
        <v>723</v>
      </c>
      <c r="AF208" s="246" t="s">
        <v>899</v>
      </c>
      <c r="AG208" s="20" t="s">
        <v>900</v>
      </c>
      <c r="AH208" s="20" t="s">
        <v>900</v>
      </c>
      <c r="AI208" s="246">
        <v>42859</v>
      </c>
      <c r="AJ208" s="20"/>
      <c r="AK208" s="20"/>
      <c r="AL208" s="20"/>
      <c r="AM208" s="20"/>
      <c r="AN208" s="246"/>
      <c r="AO208" s="246"/>
      <c r="AP208" s="20"/>
      <c r="AQ208" s="20"/>
      <c r="AR208" s="20"/>
      <c r="AS208" s="663"/>
      <c r="AT208" s="20"/>
      <c r="AU208" s="20"/>
      <c r="AV208" s="20"/>
      <c r="AW208" s="246"/>
      <c r="AX208" s="20"/>
      <c r="AY208" s="20"/>
      <c r="AZ208" s="20"/>
      <c r="BA208" s="20"/>
      <c r="BB208" s="246"/>
      <c r="BC208" s="246"/>
      <c r="BD208" s="20"/>
      <c r="BE208" s="20"/>
      <c r="BF208" s="246"/>
      <c r="BG208" s="20"/>
    </row>
    <row r="209" spans="1:59" s="2" customFormat="1" ht="11.25" x14ac:dyDescent="0.2">
      <c r="A209" s="79" t="s">
        <v>1817</v>
      </c>
      <c r="B209" s="20" t="s">
        <v>333</v>
      </c>
      <c r="C209" s="18"/>
      <c r="D209" s="701" t="s">
        <v>901</v>
      </c>
      <c r="E209" s="201" t="s">
        <v>334</v>
      </c>
      <c r="F209" s="669"/>
      <c r="G209" s="73" t="s">
        <v>213</v>
      </c>
      <c r="H209" s="100" t="s">
        <v>902</v>
      </c>
      <c r="I209" s="20"/>
      <c r="J209" s="78" t="s">
        <v>682</v>
      </c>
      <c r="K209" s="173" t="s">
        <v>1612</v>
      </c>
      <c r="L209" s="201" t="s">
        <v>499</v>
      </c>
      <c r="M209" s="20"/>
      <c r="N209" s="25" t="s">
        <v>678</v>
      </c>
      <c r="O209" s="73">
        <v>1</v>
      </c>
      <c r="P209" s="159">
        <v>1</v>
      </c>
      <c r="Q209" s="27">
        <v>42836</v>
      </c>
      <c r="R209" s="73">
        <v>1</v>
      </c>
      <c r="S209" s="424">
        <v>42863</v>
      </c>
      <c r="T209" s="20" t="s">
        <v>675</v>
      </c>
      <c r="U209" s="20" t="s">
        <v>1454</v>
      </c>
      <c r="V209" s="20" t="s">
        <v>1610</v>
      </c>
      <c r="W209" s="693">
        <v>45</v>
      </c>
      <c r="X209" s="693">
        <v>135</v>
      </c>
      <c r="Y209" s="693">
        <v>540</v>
      </c>
      <c r="Z209" s="94" t="s">
        <v>688</v>
      </c>
      <c r="AA209" s="20"/>
      <c r="AB209" s="20"/>
      <c r="AC209" s="20"/>
      <c r="AD209" s="20"/>
      <c r="AE209" s="20" t="s">
        <v>685</v>
      </c>
      <c r="AF209" s="246">
        <v>42836</v>
      </c>
      <c r="AG209" s="20">
        <v>617538</v>
      </c>
      <c r="AH209" s="20">
        <v>617538</v>
      </c>
      <c r="AI209" s="246">
        <v>42835</v>
      </c>
      <c r="AJ209" s="20"/>
      <c r="AK209" s="20"/>
      <c r="AL209" s="20"/>
      <c r="AM209" s="20"/>
      <c r="AN209" s="246"/>
      <c r="AO209" s="246"/>
      <c r="AP209" s="20"/>
      <c r="AQ209" s="20"/>
      <c r="AR209" s="20"/>
      <c r="AS209" s="663"/>
      <c r="AT209" s="20"/>
      <c r="AU209" s="20"/>
      <c r="AV209" s="20"/>
      <c r="AW209" s="246"/>
      <c r="AX209" s="20"/>
      <c r="AY209" s="20"/>
      <c r="AZ209" s="20"/>
      <c r="BA209" s="20"/>
      <c r="BB209" s="246"/>
      <c r="BC209" s="246"/>
      <c r="BD209" s="20"/>
      <c r="BE209" s="20"/>
      <c r="BF209" s="246"/>
      <c r="BG209" s="20"/>
    </row>
    <row r="210" spans="1:59" s="2" customFormat="1" ht="11.25" x14ac:dyDescent="0.2">
      <c r="A210" s="79" t="s">
        <v>1818</v>
      </c>
      <c r="B210" s="20" t="s">
        <v>333</v>
      </c>
      <c r="C210" s="18"/>
      <c r="D210" s="701" t="s">
        <v>901</v>
      </c>
      <c r="E210" s="201" t="s">
        <v>334</v>
      </c>
      <c r="F210" s="669"/>
      <c r="G210" s="73" t="s">
        <v>213</v>
      </c>
      <c r="H210" s="100" t="s">
        <v>902</v>
      </c>
      <c r="I210" s="20"/>
      <c r="J210" s="78" t="s">
        <v>699</v>
      </c>
      <c r="K210" s="173" t="s">
        <v>1617</v>
      </c>
      <c r="L210" s="201" t="s">
        <v>499</v>
      </c>
      <c r="M210" s="20"/>
      <c r="N210" s="25" t="s">
        <v>883</v>
      </c>
      <c r="O210" s="73">
        <v>1</v>
      </c>
      <c r="P210" s="159">
        <v>1</v>
      </c>
      <c r="Q210" s="27" t="s">
        <v>903</v>
      </c>
      <c r="R210" s="73">
        <v>1</v>
      </c>
      <c r="S210" s="424">
        <v>42907</v>
      </c>
      <c r="T210" s="20" t="s">
        <v>675</v>
      </c>
      <c r="U210" s="20" t="s">
        <v>1454</v>
      </c>
      <c r="V210" s="20" t="s">
        <v>1610</v>
      </c>
      <c r="W210" s="693">
        <v>110</v>
      </c>
      <c r="X210" s="693">
        <v>330</v>
      </c>
      <c r="Y210" s="693">
        <v>1320</v>
      </c>
      <c r="Z210" s="94" t="s">
        <v>688</v>
      </c>
      <c r="AA210" s="20"/>
      <c r="AB210" s="20"/>
      <c r="AC210" s="20"/>
      <c r="AD210" s="20"/>
      <c r="AE210" s="20" t="s">
        <v>882</v>
      </c>
      <c r="AF210" s="246" t="s">
        <v>903</v>
      </c>
      <c r="AG210" s="20">
        <v>617553</v>
      </c>
      <c r="AH210" s="20">
        <v>617553</v>
      </c>
      <c r="AI210" s="246">
        <v>42835</v>
      </c>
      <c r="AJ210" s="20"/>
      <c r="AK210" s="20"/>
      <c r="AL210" s="20"/>
      <c r="AM210" s="20"/>
      <c r="AN210" s="246"/>
      <c r="AO210" s="246"/>
      <c r="AP210" s="20"/>
      <c r="AQ210" s="20"/>
      <c r="AR210" s="20"/>
      <c r="AS210" s="663"/>
      <c r="AT210" s="20"/>
      <c r="AU210" s="20"/>
      <c r="AV210" s="20"/>
      <c r="AW210" s="246"/>
      <c r="AX210" s="20"/>
      <c r="AY210" s="20"/>
      <c r="AZ210" s="20"/>
      <c r="BA210" s="20"/>
      <c r="BB210" s="246"/>
      <c r="BC210" s="246"/>
      <c r="BD210" s="20"/>
      <c r="BE210" s="20"/>
      <c r="BF210" s="246"/>
      <c r="BG210" s="20"/>
    </row>
    <row r="211" spans="1:59" s="2" customFormat="1" ht="11.25" x14ac:dyDescent="0.2">
      <c r="A211" s="79" t="s">
        <v>1819</v>
      </c>
      <c r="B211" s="20" t="s">
        <v>333</v>
      </c>
      <c r="C211" s="18"/>
      <c r="D211" s="701" t="s">
        <v>901</v>
      </c>
      <c r="E211" s="201" t="s">
        <v>334</v>
      </c>
      <c r="F211" s="669"/>
      <c r="G211" s="73" t="s">
        <v>213</v>
      </c>
      <c r="H211" s="100" t="s">
        <v>902</v>
      </c>
      <c r="I211" s="20"/>
      <c r="J211" s="78" t="s">
        <v>682</v>
      </c>
      <c r="K211" s="173" t="s">
        <v>1612</v>
      </c>
      <c r="L211" s="201" t="s">
        <v>499</v>
      </c>
      <c r="M211" s="20"/>
      <c r="N211" s="25" t="s">
        <v>678</v>
      </c>
      <c r="O211" s="73">
        <v>1</v>
      </c>
      <c r="P211" s="159">
        <v>1</v>
      </c>
      <c r="Q211" s="27">
        <v>42842</v>
      </c>
      <c r="R211" s="73">
        <v>1</v>
      </c>
      <c r="S211" s="424">
        <v>42858</v>
      </c>
      <c r="T211" s="20" t="s">
        <v>675</v>
      </c>
      <c r="U211" s="20" t="s">
        <v>1454</v>
      </c>
      <c r="V211" s="20" t="s">
        <v>1610</v>
      </c>
      <c r="W211" s="693">
        <v>45</v>
      </c>
      <c r="X211" s="693">
        <v>135</v>
      </c>
      <c r="Y211" s="693">
        <v>540</v>
      </c>
      <c r="Z211" s="94" t="s">
        <v>688</v>
      </c>
      <c r="AA211" s="20"/>
      <c r="AB211" s="20"/>
      <c r="AC211" s="20"/>
      <c r="AD211" s="20"/>
      <c r="AE211" s="20" t="s">
        <v>858</v>
      </c>
      <c r="AF211" s="246">
        <v>42842</v>
      </c>
      <c r="AG211" s="20">
        <v>617539</v>
      </c>
      <c r="AH211" s="20">
        <v>617539</v>
      </c>
      <c r="AI211" s="246">
        <v>42835</v>
      </c>
      <c r="AJ211" s="20"/>
      <c r="AK211" s="20"/>
      <c r="AL211" s="20"/>
      <c r="AM211" s="20"/>
      <c r="AN211" s="246"/>
      <c r="AO211" s="246"/>
      <c r="AP211" s="20"/>
      <c r="AQ211" s="20"/>
      <c r="AR211" s="20"/>
      <c r="AS211" s="663"/>
      <c r="AT211" s="20"/>
      <c r="AU211" s="20"/>
      <c r="AV211" s="20"/>
      <c r="AW211" s="246"/>
      <c r="AX211" s="20"/>
      <c r="AY211" s="20"/>
      <c r="AZ211" s="20"/>
      <c r="BA211" s="20"/>
      <c r="BB211" s="246"/>
      <c r="BC211" s="246"/>
      <c r="BD211" s="20"/>
      <c r="BE211" s="20"/>
      <c r="BF211" s="246"/>
      <c r="BG211" s="20"/>
    </row>
    <row r="212" spans="1:59" s="2" customFormat="1" ht="11.25" x14ac:dyDescent="0.2">
      <c r="A212" s="79" t="s">
        <v>1820</v>
      </c>
      <c r="B212" s="20" t="s">
        <v>245</v>
      </c>
      <c r="C212" s="18"/>
      <c r="D212" s="701" t="s">
        <v>901</v>
      </c>
      <c r="E212" s="201" t="s">
        <v>334</v>
      </c>
      <c r="F212" s="669"/>
      <c r="G212" s="73" t="s">
        <v>213</v>
      </c>
      <c r="H212" s="100" t="s">
        <v>904</v>
      </c>
      <c r="I212" s="20"/>
      <c r="J212" s="78" t="s">
        <v>682</v>
      </c>
      <c r="K212" s="173" t="s">
        <v>1612</v>
      </c>
      <c r="L212" s="201" t="s">
        <v>499</v>
      </c>
      <c r="M212" s="20"/>
      <c r="N212" s="25" t="s">
        <v>678</v>
      </c>
      <c r="O212" s="73">
        <v>1</v>
      </c>
      <c r="P212" s="159">
        <v>1</v>
      </c>
      <c r="Q212" s="27">
        <v>42836</v>
      </c>
      <c r="R212" s="73">
        <v>1</v>
      </c>
      <c r="S212" s="424">
        <v>42859</v>
      </c>
      <c r="T212" s="20" t="s">
        <v>675</v>
      </c>
      <c r="U212" s="20" t="s">
        <v>1454</v>
      </c>
      <c r="V212" s="20" t="s">
        <v>1610</v>
      </c>
      <c r="W212" s="693">
        <v>45</v>
      </c>
      <c r="X212" s="693">
        <v>135</v>
      </c>
      <c r="Y212" s="693">
        <v>540</v>
      </c>
      <c r="Z212" s="94" t="s">
        <v>688</v>
      </c>
      <c r="AA212" s="20"/>
      <c r="AB212" s="20"/>
      <c r="AC212" s="20"/>
      <c r="AD212" s="20"/>
      <c r="AE212" s="20" t="s">
        <v>747</v>
      </c>
      <c r="AF212" s="246">
        <v>42836</v>
      </c>
      <c r="AG212" s="20">
        <v>617542</v>
      </c>
      <c r="AH212" s="20">
        <v>617542</v>
      </c>
      <c r="AI212" s="246">
        <v>42835</v>
      </c>
      <c r="AJ212" s="20"/>
      <c r="AK212" s="20"/>
      <c r="AL212" s="20"/>
      <c r="AM212" s="20"/>
      <c r="AN212" s="246"/>
      <c r="AO212" s="246"/>
      <c r="AP212" s="20"/>
      <c r="AQ212" s="20"/>
      <c r="AR212" s="20"/>
      <c r="AS212" s="663"/>
      <c r="AT212" s="20"/>
      <c r="AU212" s="20"/>
      <c r="AV212" s="20"/>
      <c r="AW212" s="246"/>
      <c r="AX212" s="20"/>
      <c r="AY212" s="20"/>
      <c r="AZ212" s="20"/>
      <c r="BA212" s="20"/>
      <c r="BB212" s="246"/>
      <c r="BC212" s="246"/>
      <c r="BD212" s="20"/>
      <c r="BE212" s="20"/>
      <c r="BF212" s="246"/>
      <c r="BG212" s="20"/>
    </row>
    <row r="213" spans="1:59" s="2" customFormat="1" ht="11.25" x14ac:dyDescent="0.2">
      <c r="A213" s="79" t="s">
        <v>1821</v>
      </c>
      <c r="B213" s="20" t="s">
        <v>245</v>
      </c>
      <c r="C213" s="18"/>
      <c r="D213" s="701" t="s">
        <v>901</v>
      </c>
      <c r="E213" s="201" t="s">
        <v>334</v>
      </c>
      <c r="F213" s="669"/>
      <c r="G213" s="73" t="s">
        <v>213</v>
      </c>
      <c r="H213" s="100" t="s">
        <v>904</v>
      </c>
      <c r="I213" s="20"/>
      <c r="J213" s="78" t="s">
        <v>682</v>
      </c>
      <c r="K213" s="173" t="s">
        <v>1612</v>
      </c>
      <c r="L213" s="201" t="s">
        <v>499</v>
      </c>
      <c r="M213" s="20"/>
      <c r="N213" s="25" t="s">
        <v>678</v>
      </c>
      <c r="O213" s="73">
        <v>1</v>
      </c>
      <c r="P213" s="159">
        <v>1</v>
      </c>
      <c r="Q213" s="27">
        <v>42836</v>
      </c>
      <c r="R213" s="73">
        <v>1</v>
      </c>
      <c r="S213" s="424">
        <v>42859</v>
      </c>
      <c r="T213" s="20" t="s">
        <v>675</v>
      </c>
      <c r="U213" s="20" t="s">
        <v>1454</v>
      </c>
      <c r="V213" s="20" t="s">
        <v>1610</v>
      </c>
      <c r="W213" s="693">
        <v>45</v>
      </c>
      <c r="X213" s="693">
        <v>135</v>
      </c>
      <c r="Y213" s="693">
        <v>540</v>
      </c>
      <c r="Z213" s="94" t="s">
        <v>688</v>
      </c>
      <c r="AA213" s="20"/>
      <c r="AB213" s="20"/>
      <c r="AC213" s="20"/>
      <c r="AD213" s="20"/>
      <c r="AE213" s="20" t="s">
        <v>748</v>
      </c>
      <c r="AF213" s="246">
        <v>42836</v>
      </c>
      <c r="AG213" s="20">
        <v>617543</v>
      </c>
      <c r="AH213" s="20">
        <v>617543</v>
      </c>
      <c r="AI213" s="246">
        <v>42835</v>
      </c>
      <c r="AJ213" s="20"/>
      <c r="AK213" s="20"/>
      <c r="AL213" s="20"/>
      <c r="AM213" s="20"/>
      <c r="AN213" s="246"/>
      <c r="AO213" s="246"/>
      <c r="AP213" s="20"/>
      <c r="AQ213" s="20"/>
      <c r="AR213" s="20"/>
      <c r="AS213" s="663"/>
      <c r="AT213" s="20"/>
      <c r="AU213" s="20"/>
      <c r="AV213" s="20"/>
      <c r="AW213" s="246"/>
      <c r="AX213" s="20"/>
      <c r="AY213" s="20"/>
      <c r="AZ213" s="20"/>
      <c r="BA213" s="20"/>
      <c r="BB213" s="246"/>
      <c r="BC213" s="246"/>
      <c r="BD213" s="20"/>
      <c r="BE213" s="20"/>
      <c r="BF213" s="246"/>
      <c r="BG213" s="20"/>
    </row>
    <row r="214" spans="1:59" s="2" customFormat="1" ht="11.25" x14ac:dyDescent="0.2">
      <c r="A214" s="79" t="s">
        <v>1822</v>
      </c>
      <c r="B214" s="20" t="s">
        <v>245</v>
      </c>
      <c r="C214" s="18"/>
      <c r="D214" s="701" t="s">
        <v>901</v>
      </c>
      <c r="E214" s="201" t="s">
        <v>334</v>
      </c>
      <c r="F214" s="669"/>
      <c r="G214" s="73" t="s">
        <v>213</v>
      </c>
      <c r="H214" s="100" t="s">
        <v>904</v>
      </c>
      <c r="I214" s="20"/>
      <c r="J214" s="78" t="s">
        <v>682</v>
      </c>
      <c r="K214" s="173" t="s">
        <v>1612</v>
      </c>
      <c r="L214" s="201" t="s">
        <v>499</v>
      </c>
      <c r="M214" s="20"/>
      <c r="N214" s="79" t="s">
        <v>715</v>
      </c>
      <c r="O214" s="73">
        <v>1</v>
      </c>
      <c r="P214" s="159">
        <v>1</v>
      </c>
      <c r="Q214" s="27">
        <v>42836</v>
      </c>
      <c r="R214" s="73">
        <v>1</v>
      </c>
      <c r="S214" s="424">
        <v>42906</v>
      </c>
      <c r="T214" s="20" t="s">
        <v>675</v>
      </c>
      <c r="U214" s="20" t="s">
        <v>1454</v>
      </c>
      <c r="V214" s="20" t="s">
        <v>1610</v>
      </c>
      <c r="W214" s="693">
        <v>45</v>
      </c>
      <c r="X214" s="693">
        <v>135</v>
      </c>
      <c r="Y214" s="693">
        <v>540</v>
      </c>
      <c r="Z214" s="94" t="s">
        <v>694</v>
      </c>
      <c r="AA214" s="20"/>
      <c r="AB214" s="20"/>
      <c r="AC214" s="20"/>
      <c r="AD214" s="20"/>
      <c r="AE214" s="20" t="s">
        <v>905</v>
      </c>
      <c r="AF214" s="246">
        <v>42836</v>
      </c>
      <c r="AG214" s="20">
        <v>617559</v>
      </c>
      <c r="AH214" s="20">
        <v>617559</v>
      </c>
      <c r="AI214" s="246">
        <v>42835</v>
      </c>
      <c r="AJ214" s="20"/>
      <c r="AK214" s="20"/>
      <c r="AL214" s="20"/>
      <c r="AM214" s="20"/>
      <c r="AN214" s="246"/>
      <c r="AO214" s="246"/>
      <c r="AP214" s="20"/>
      <c r="AQ214" s="20"/>
      <c r="AR214" s="20"/>
      <c r="AS214" s="663"/>
      <c r="AT214" s="20"/>
      <c r="AU214" s="20"/>
      <c r="AV214" s="20"/>
      <c r="AW214" s="246"/>
      <c r="AX214" s="20"/>
      <c r="AY214" s="20"/>
      <c r="AZ214" s="20"/>
      <c r="BA214" s="20"/>
      <c r="BB214" s="246"/>
      <c r="BC214" s="246"/>
      <c r="BD214" s="20"/>
      <c r="BE214" s="20"/>
      <c r="BF214" s="246"/>
      <c r="BG214" s="20"/>
    </row>
    <row r="215" spans="1:59" s="2" customFormat="1" ht="11.25" x14ac:dyDescent="0.2">
      <c r="A215" s="79" t="s">
        <v>1823</v>
      </c>
      <c r="B215" s="20" t="s">
        <v>333</v>
      </c>
      <c r="C215" s="18"/>
      <c r="D215" s="701"/>
      <c r="E215" s="201" t="s">
        <v>334</v>
      </c>
      <c r="F215" s="669"/>
      <c r="G215" s="73" t="s">
        <v>691</v>
      </c>
      <c r="H215" s="100" t="s">
        <v>906</v>
      </c>
      <c r="I215" s="20"/>
      <c r="J215" s="78" t="s">
        <v>686</v>
      </c>
      <c r="K215" s="173" t="s">
        <v>1474</v>
      </c>
      <c r="L215" s="201" t="s">
        <v>499</v>
      </c>
      <c r="M215" s="20"/>
      <c r="N215" s="25" t="s">
        <v>697</v>
      </c>
      <c r="O215" s="73">
        <v>1</v>
      </c>
      <c r="P215" s="159">
        <v>1</v>
      </c>
      <c r="Q215" s="27" t="s">
        <v>693</v>
      </c>
      <c r="R215" s="73">
        <v>1</v>
      </c>
      <c r="S215" s="424">
        <v>42932</v>
      </c>
      <c r="T215" s="20" t="s">
        <v>675</v>
      </c>
      <c r="U215" s="20" t="s">
        <v>1454</v>
      </c>
      <c r="V215" s="20" t="s">
        <v>1610</v>
      </c>
      <c r="W215" s="693">
        <v>110</v>
      </c>
      <c r="X215" s="693">
        <v>330</v>
      </c>
      <c r="Y215" s="693">
        <v>1320</v>
      </c>
      <c r="Z215" s="94" t="s">
        <v>694</v>
      </c>
      <c r="AA215" s="20"/>
      <c r="AB215" s="20"/>
      <c r="AC215" s="20"/>
      <c r="AD215" s="20"/>
      <c r="AE215" s="20" t="s">
        <v>695</v>
      </c>
      <c r="AF215" s="246" t="s">
        <v>693</v>
      </c>
      <c r="AG215" s="20" t="s">
        <v>696</v>
      </c>
      <c r="AH215" s="20" t="s">
        <v>696</v>
      </c>
      <c r="AI215" s="246">
        <v>42895</v>
      </c>
      <c r="AJ215" s="20"/>
      <c r="AK215" s="20"/>
      <c r="AL215" s="20"/>
      <c r="AM215" s="20"/>
      <c r="AN215" s="246"/>
      <c r="AO215" s="246"/>
      <c r="AP215" s="20"/>
      <c r="AQ215" s="20"/>
      <c r="AR215" s="20"/>
      <c r="AS215" s="663"/>
      <c r="AT215" s="20"/>
      <c r="AU215" s="20"/>
      <c r="AV215" s="20"/>
      <c r="AW215" s="246"/>
      <c r="AX215" s="20"/>
      <c r="AY215" s="20"/>
      <c r="AZ215" s="20"/>
      <c r="BA215" s="20"/>
      <c r="BB215" s="246"/>
      <c r="BC215" s="246"/>
      <c r="BD215" s="20"/>
      <c r="BE215" s="20"/>
      <c r="BF215" s="246"/>
      <c r="BG215" s="20"/>
    </row>
    <row r="216" spans="1:59" s="2" customFormat="1" ht="11.25" x14ac:dyDescent="0.2">
      <c r="A216" s="79" t="s">
        <v>1824</v>
      </c>
      <c r="B216" s="20" t="s">
        <v>333</v>
      </c>
      <c r="C216" s="18"/>
      <c r="D216" s="701"/>
      <c r="E216" s="201" t="s">
        <v>334</v>
      </c>
      <c r="F216" s="669"/>
      <c r="G216" s="73" t="s">
        <v>691</v>
      </c>
      <c r="H216" s="100" t="s">
        <v>906</v>
      </c>
      <c r="I216" s="20"/>
      <c r="J216" s="78" t="s">
        <v>686</v>
      </c>
      <c r="K216" s="173" t="s">
        <v>1474</v>
      </c>
      <c r="L216" s="201" t="s">
        <v>499</v>
      </c>
      <c r="M216" s="20"/>
      <c r="N216" s="25" t="s">
        <v>697</v>
      </c>
      <c r="O216" s="73">
        <v>1</v>
      </c>
      <c r="P216" s="159">
        <v>1</v>
      </c>
      <c r="Q216" s="27" t="s">
        <v>693</v>
      </c>
      <c r="R216" s="73">
        <v>1</v>
      </c>
      <c r="S216" s="424">
        <v>42932</v>
      </c>
      <c r="T216" s="20" t="s">
        <v>675</v>
      </c>
      <c r="U216" s="20" t="s">
        <v>1454</v>
      </c>
      <c r="V216" s="20" t="s">
        <v>1610</v>
      </c>
      <c r="W216" s="693">
        <v>110</v>
      </c>
      <c r="X216" s="693">
        <v>330</v>
      </c>
      <c r="Y216" s="693">
        <v>1320</v>
      </c>
      <c r="Z216" s="94" t="s">
        <v>694</v>
      </c>
      <c r="AA216" s="20"/>
      <c r="AB216" s="20"/>
      <c r="AC216" s="20"/>
      <c r="AD216" s="20"/>
      <c r="AE216" s="20" t="s">
        <v>698</v>
      </c>
      <c r="AF216" s="246" t="s">
        <v>693</v>
      </c>
      <c r="AG216" s="20" t="s">
        <v>696</v>
      </c>
      <c r="AH216" s="20" t="s">
        <v>696</v>
      </c>
      <c r="AI216" s="246">
        <v>42895</v>
      </c>
      <c r="AJ216" s="20"/>
      <c r="AK216" s="20"/>
      <c r="AL216" s="20"/>
      <c r="AM216" s="20"/>
      <c r="AN216" s="246"/>
      <c r="AO216" s="246"/>
      <c r="AP216" s="20"/>
      <c r="AQ216" s="20"/>
      <c r="AR216" s="20"/>
      <c r="AS216" s="663"/>
      <c r="AT216" s="20"/>
      <c r="AU216" s="20"/>
      <c r="AV216" s="20"/>
      <c r="AW216" s="246"/>
      <c r="AX216" s="20"/>
      <c r="AY216" s="20"/>
      <c r="AZ216" s="20"/>
      <c r="BA216" s="20"/>
      <c r="BB216" s="246"/>
      <c r="BC216" s="246"/>
      <c r="BD216" s="20"/>
      <c r="BE216" s="20"/>
      <c r="BF216" s="246"/>
      <c r="BG216" s="20"/>
    </row>
    <row r="217" spans="1:59" s="2" customFormat="1" ht="11.25" x14ac:dyDescent="0.2">
      <c r="A217" s="79" t="s">
        <v>1825</v>
      </c>
      <c r="B217" s="20" t="s">
        <v>333</v>
      </c>
      <c r="C217" s="18"/>
      <c r="D217" s="701"/>
      <c r="E217" s="201" t="s">
        <v>334</v>
      </c>
      <c r="F217" s="669"/>
      <c r="G217" s="73" t="s">
        <v>691</v>
      </c>
      <c r="H217" s="100" t="s">
        <v>906</v>
      </c>
      <c r="I217" s="20"/>
      <c r="J217" s="78" t="s">
        <v>699</v>
      </c>
      <c r="K217" s="173" t="s">
        <v>1617</v>
      </c>
      <c r="L217" s="201" t="s">
        <v>499</v>
      </c>
      <c r="M217" s="20"/>
      <c r="N217" s="25" t="s">
        <v>697</v>
      </c>
      <c r="O217" s="73">
        <v>1</v>
      </c>
      <c r="P217" s="159">
        <v>1</v>
      </c>
      <c r="Q217" s="27" t="s">
        <v>693</v>
      </c>
      <c r="R217" s="73">
        <v>1</v>
      </c>
      <c r="S217" s="424">
        <v>42932</v>
      </c>
      <c r="T217" s="20" t="s">
        <v>675</v>
      </c>
      <c r="U217" s="20" t="s">
        <v>1454</v>
      </c>
      <c r="V217" s="20" t="s">
        <v>1610</v>
      </c>
      <c r="W217" s="693">
        <v>110</v>
      </c>
      <c r="X217" s="693">
        <v>330</v>
      </c>
      <c r="Y217" s="693">
        <v>1320</v>
      </c>
      <c r="Z217" s="94" t="s">
        <v>694</v>
      </c>
      <c r="AA217" s="20"/>
      <c r="AB217" s="20"/>
      <c r="AC217" s="20"/>
      <c r="AD217" s="20"/>
      <c r="AE217" s="20" t="s">
        <v>701</v>
      </c>
      <c r="AF217" s="246" t="s">
        <v>693</v>
      </c>
      <c r="AG217" s="20" t="s">
        <v>696</v>
      </c>
      <c r="AH217" s="20" t="s">
        <v>696</v>
      </c>
      <c r="AI217" s="246">
        <v>42895</v>
      </c>
      <c r="AJ217" s="20"/>
      <c r="AK217" s="20"/>
      <c r="AL217" s="20"/>
      <c r="AM217" s="20"/>
      <c r="AN217" s="246"/>
      <c r="AO217" s="246"/>
      <c r="AP217" s="20"/>
      <c r="AQ217" s="20"/>
      <c r="AR217" s="20"/>
      <c r="AS217" s="663"/>
      <c r="AT217" s="20"/>
      <c r="AU217" s="20"/>
      <c r="AV217" s="20"/>
      <c r="AW217" s="246"/>
      <c r="AX217" s="20"/>
      <c r="AY217" s="20"/>
      <c r="AZ217" s="20"/>
      <c r="BA217" s="20"/>
      <c r="BB217" s="246"/>
      <c r="BC217" s="246"/>
      <c r="BD217" s="20"/>
      <c r="BE217" s="20"/>
      <c r="BF217" s="246"/>
      <c r="BG217" s="20"/>
    </row>
    <row r="218" spans="1:59" s="2" customFormat="1" ht="11.25" x14ac:dyDescent="0.2">
      <c r="A218" s="79" t="s">
        <v>1826</v>
      </c>
      <c r="B218" s="20" t="s">
        <v>333</v>
      </c>
      <c r="C218" s="18"/>
      <c r="D218" s="701"/>
      <c r="E218" s="201" t="s">
        <v>334</v>
      </c>
      <c r="F218" s="669"/>
      <c r="G218" s="73" t="s">
        <v>822</v>
      </c>
      <c r="H218" s="100" t="s">
        <v>907</v>
      </c>
      <c r="I218" s="20"/>
      <c r="J218" s="78" t="s">
        <v>682</v>
      </c>
      <c r="K218" s="173" t="s">
        <v>1612</v>
      </c>
      <c r="L218" s="201" t="s">
        <v>499</v>
      </c>
      <c r="M218" s="20"/>
      <c r="N218" s="79" t="s">
        <v>715</v>
      </c>
      <c r="O218" s="73">
        <v>1</v>
      </c>
      <c r="P218" s="159">
        <v>1</v>
      </c>
      <c r="Q218" s="27">
        <v>42899</v>
      </c>
      <c r="R218" s="73">
        <v>1</v>
      </c>
      <c r="S218" s="424">
        <v>42906</v>
      </c>
      <c r="T218" s="20" t="s">
        <v>675</v>
      </c>
      <c r="U218" s="20" t="s">
        <v>1454</v>
      </c>
      <c r="V218" s="20" t="s">
        <v>1610</v>
      </c>
      <c r="W218" s="693">
        <v>45</v>
      </c>
      <c r="X218" s="693">
        <v>135</v>
      </c>
      <c r="Y218" s="693">
        <v>540</v>
      </c>
      <c r="Z218" s="94" t="s">
        <v>688</v>
      </c>
      <c r="AA218" s="20"/>
      <c r="AB218" s="20"/>
      <c r="AC218" s="20"/>
      <c r="AD218" s="20"/>
      <c r="AE218" s="20" t="s">
        <v>908</v>
      </c>
      <c r="AF218" s="246">
        <v>42899</v>
      </c>
      <c r="AG218" s="20">
        <v>618795</v>
      </c>
      <c r="AH218" s="20">
        <v>618795</v>
      </c>
      <c r="AI218" s="246">
        <v>42898</v>
      </c>
      <c r="AJ218" s="20"/>
      <c r="AK218" s="20"/>
      <c r="AL218" s="20"/>
      <c r="AM218" s="20"/>
      <c r="AN218" s="246"/>
      <c r="AO218" s="246"/>
      <c r="AP218" s="20"/>
      <c r="AQ218" s="20"/>
      <c r="AR218" s="20"/>
      <c r="AS218" s="663"/>
      <c r="AT218" s="20"/>
      <c r="AU218" s="20"/>
      <c r="AV218" s="20"/>
      <c r="AW218" s="246"/>
      <c r="AX218" s="20"/>
      <c r="AY218" s="20"/>
      <c r="AZ218" s="20"/>
      <c r="BA218" s="20"/>
      <c r="BB218" s="246"/>
      <c r="BC218" s="246"/>
      <c r="BD218" s="20"/>
      <c r="BE218" s="20"/>
      <c r="BF218" s="246"/>
      <c r="BG218" s="20"/>
    </row>
    <row r="219" spans="1:59" s="2" customFormat="1" ht="11.25" x14ac:dyDescent="0.2">
      <c r="A219" s="79" t="s">
        <v>1827</v>
      </c>
      <c r="B219" s="20" t="s">
        <v>333</v>
      </c>
      <c r="C219" s="18"/>
      <c r="D219" s="701"/>
      <c r="E219" s="201" t="s">
        <v>334</v>
      </c>
      <c r="F219" s="669"/>
      <c r="G219" s="73" t="s">
        <v>496</v>
      </c>
      <c r="H219" s="100" t="s">
        <v>909</v>
      </c>
      <c r="I219" s="20"/>
      <c r="J219" s="78" t="s">
        <v>682</v>
      </c>
      <c r="K219" s="173" t="s">
        <v>1612</v>
      </c>
      <c r="L219" s="201" t="s">
        <v>499</v>
      </c>
      <c r="M219" s="20"/>
      <c r="N219" s="25" t="s">
        <v>678</v>
      </c>
      <c r="O219" s="73">
        <v>1</v>
      </c>
      <c r="P219" s="159">
        <v>1</v>
      </c>
      <c r="Q219" s="27">
        <v>42822</v>
      </c>
      <c r="R219" s="73">
        <v>1</v>
      </c>
      <c r="S219" s="424" t="s">
        <v>779</v>
      </c>
      <c r="T219" s="20" t="s">
        <v>675</v>
      </c>
      <c r="U219" s="20" t="s">
        <v>1454</v>
      </c>
      <c r="V219" s="20" t="s">
        <v>1610</v>
      </c>
      <c r="W219" s="693">
        <v>45</v>
      </c>
      <c r="X219" s="693">
        <v>135</v>
      </c>
      <c r="Y219" s="693">
        <v>540</v>
      </c>
      <c r="Z219" s="94" t="s">
        <v>677</v>
      </c>
      <c r="AA219" s="20"/>
      <c r="AB219" s="20"/>
      <c r="AC219" s="20"/>
      <c r="AD219" s="20"/>
      <c r="AE219" s="20" t="s">
        <v>910</v>
      </c>
      <c r="AF219" s="246">
        <v>42822</v>
      </c>
      <c r="AG219" s="20">
        <v>617194</v>
      </c>
      <c r="AH219" s="20">
        <v>617194</v>
      </c>
      <c r="AI219" s="246">
        <v>42821</v>
      </c>
      <c r="AJ219" s="20"/>
      <c r="AK219" s="20"/>
      <c r="AL219" s="20"/>
      <c r="AM219" s="20"/>
      <c r="AN219" s="246"/>
      <c r="AO219" s="246"/>
      <c r="AP219" s="20"/>
      <c r="AQ219" s="20"/>
      <c r="AR219" s="20"/>
      <c r="AS219" s="663"/>
      <c r="AT219" s="20"/>
      <c r="AU219" s="20"/>
      <c r="AV219" s="20"/>
      <c r="AW219" s="246"/>
      <c r="AX219" s="20"/>
      <c r="AY219" s="20"/>
      <c r="AZ219" s="20"/>
      <c r="BA219" s="20"/>
      <c r="BB219" s="246"/>
      <c r="BC219" s="246"/>
      <c r="BD219" s="20"/>
      <c r="BE219" s="20"/>
      <c r="BF219" s="246"/>
      <c r="BG219" s="20"/>
    </row>
    <row r="220" spans="1:59" s="2" customFormat="1" ht="11.25" x14ac:dyDescent="0.2">
      <c r="A220" s="79" t="s">
        <v>1828</v>
      </c>
      <c r="B220" s="20" t="s">
        <v>333</v>
      </c>
      <c r="C220" s="18"/>
      <c r="D220" s="701"/>
      <c r="E220" s="201" t="s">
        <v>334</v>
      </c>
      <c r="F220" s="669"/>
      <c r="G220" s="73" t="s">
        <v>496</v>
      </c>
      <c r="H220" s="100" t="s">
        <v>911</v>
      </c>
      <c r="I220" s="20"/>
      <c r="J220" s="78" t="s">
        <v>682</v>
      </c>
      <c r="K220" s="173" t="s">
        <v>1612</v>
      </c>
      <c r="L220" s="201" t="s">
        <v>499</v>
      </c>
      <c r="M220" s="20"/>
      <c r="N220" s="25" t="s">
        <v>678</v>
      </c>
      <c r="O220" s="73">
        <v>1</v>
      </c>
      <c r="P220" s="159">
        <v>1</v>
      </c>
      <c r="Q220" s="27">
        <v>42817</v>
      </c>
      <c r="R220" s="73">
        <v>1</v>
      </c>
      <c r="S220" s="424">
        <v>42846</v>
      </c>
      <c r="T220" s="20" t="s">
        <v>675</v>
      </c>
      <c r="U220" s="20" t="s">
        <v>1454</v>
      </c>
      <c r="V220" s="20" t="s">
        <v>1610</v>
      </c>
      <c r="W220" s="693">
        <v>45</v>
      </c>
      <c r="X220" s="693">
        <v>135</v>
      </c>
      <c r="Y220" s="693">
        <v>540</v>
      </c>
      <c r="Z220" s="94" t="s">
        <v>688</v>
      </c>
      <c r="AA220" s="20"/>
      <c r="AB220" s="20"/>
      <c r="AC220" s="20"/>
      <c r="AD220" s="20"/>
      <c r="AE220" s="20" t="s">
        <v>910</v>
      </c>
      <c r="AF220" s="246">
        <v>42817</v>
      </c>
      <c r="AG220" s="20">
        <v>617076</v>
      </c>
      <c r="AH220" s="20">
        <v>617076</v>
      </c>
      <c r="AI220" s="246">
        <v>42815</v>
      </c>
      <c r="AJ220" s="20"/>
      <c r="AK220" s="20"/>
      <c r="AL220" s="20"/>
      <c r="AM220" s="20"/>
      <c r="AN220" s="246"/>
      <c r="AO220" s="246"/>
      <c r="AP220" s="20"/>
      <c r="AQ220" s="20"/>
      <c r="AR220" s="20"/>
      <c r="AS220" s="663"/>
      <c r="AT220" s="20"/>
      <c r="AU220" s="20"/>
      <c r="AV220" s="20"/>
      <c r="AW220" s="246"/>
      <c r="AX220" s="20"/>
      <c r="AY220" s="20"/>
      <c r="AZ220" s="20"/>
      <c r="BA220" s="20"/>
      <c r="BB220" s="246"/>
      <c r="BC220" s="246"/>
      <c r="BD220" s="20"/>
      <c r="BE220" s="20"/>
      <c r="BF220" s="246"/>
      <c r="BG220" s="20"/>
    </row>
    <row r="221" spans="1:59" s="2" customFormat="1" ht="11.25" x14ac:dyDescent="0.2">
      <c r="A221" s="79" t="s">
        <v>1829</v>
      </c>
      <c r="B221" s="20" t="s">
        <v>333</v>
      </c>
      <c r="C221" s="18"/>
      <c r="D221" s="701"/>
      <c r="E221" s="201" t="s">
        <v>334</v>
      </c>
      <c r="F221" s="669"/>
      <c r="G221" s="73" t="s">
        <v>912</v>
      </c>
      <c r="H221" s="100" t="s">
        <v>913</v>
      </c>
      <c r="I221" s="20"/>
      <c r="J221" s="78" t="s">
        <v>686</v>
      </c>
      <c r="K221" s="173" t="s">
        <v>1474</v>
      </c>
      <c r="L221" s="201" t="s">
        <v>499</v>
      </c>
      <c r="M221" s="20"/>
      <c r="N221" s="25" t="s">
        <v>678</v>
      </c>
      <c r="O221" s="73">
        <v>1</v>
      </c>
      <c r="P221" s="159">
        <v>1</v>
      </c>
      <c r="Q221" s="27" t="s">
        <v>914</v>
      </c>
      <c r="R221" s="73">
        <v>1</v>
      </c>
      <c r="S221" s="424">
        <v>42826</v>
      </c>
      <c r="T221" s="20" t="s">
        <v>675</v>
      </c>
      <c r="U221" s="20" t="s">
        <v>1454</v>
      </c>
      <c r="V221" s="20" t="s">
        <v>1610</v>
      </c>
      <c r="W221" s="693">
        <v>110</v>
      </c>
      <c r="X221" s="693">
        <v>330</v>
      </c>
      <c r="Y221" s="693">
        <v>1320</v>
      </c>
      <c r="Z221" s="94" t="s">
        <v>688</v>
      </c>
      <c r="AA221" s="20"/>
      <c r="AB221" s="20"/>
      <c r="AC221" s="20"/>
      <c r="AD221" s="20"/>
      <c r="AE221" s="20" t="s">
        <v>915</v>
      </c>
      <c r="AF221" s="246" t="s">
        <v>914</v>
      </c>
      <c r="AG221" s="20" t="s">
        <v>3</v>
      </c>
      <c r="AH221" s="20" t="s">
        <v>3</v>
      </c>
      <c r="AI221" s="246" t="s">
        <v>3</v>
      </c>
      <c r="AJ221" s="20"/>
      <c r="AK221" s="20"/>
      <c r="AL221" s="20"/>
      <c r="AM221" s="20"/>
      <c r="AN221" s="246"/>
      <c r="AO221" s="246"/>
      <c r="AP221" s="20"/>
      <c r="AQ221" s="20"/>
      <c r="AR221" s="20"/>
      <c r="AS221" s="663"/>
      <c r="AT221" s="20"/>
      <c r="AU221" s="20"/>
      <c r="AV221" s="20"/>
      <c r="AW221" s="246"/>
      <c r="AX221" s="20"/>
      <c r="AY221" s="20"/>
      <c r="AZ221" s="20"/>
      <c r="BA221" s="20"/>
      <c r="BB221" s="246"/>
      <c r="BC221" s="246"/>
      <c r="BD221" s="20"/>
      <c r="BE221" s="20"/>
      <c r="BF221" s="246"/>
      <c r="BG221" s="20"/>
    </row>
    <row r="222" spans="1:59" s="2" customFormat="1" ht="11.25" x14ac:dyDescent="0.2">
      <c r="A222" s="79" t="s">
        <v>1830</v>
      </c>
      <c r="B222" s="20" t="s">
        <v>333</v>
      </c>
      <c r="C222" s="18"/>
      <c r="D222" s="701"/>
      <c r="E222" s="201" t="s">
        <v>334</v>
      </c>
      <c r="F222" s="669"/>
      <c r="G222" s="73" t="s">
        <v>912</v>
      </c>
      <c r="H222" s="100" t="s">
        <v>913</v>
      </c>
      <c r="I222" s="20"/>
      <c r="J222" s="78" t="s">
        <v>682</v>
      </c>
      <c r="K222" s="173" t="s">
        <v>1612</v>
      </c>
      <c r="L222" s="201" t="s">
        <v>499</v>
      </c>
      <c r="M222" s="20"/>
      <c r="N222" s="25" t="s">
        <v>678</v>
      </c>
      <c r="O222" s="73">
        <v>1</v>
      </c>
      <c r="P222" s="159">
        <v>1</v>
      </c>
      <c r="Q222" s="27" t="s">
        <v>914</v>
      </c>
      <c r="R222" s="73">
        <v>1</v>
      </c>
      <c r="S222" s="424" t="s">
        <v>916</v>
      </c>
      <c r="T222" s="20" t="s">
        <v>675</v>
      </c>
      <c r="U222" s="20" t="s">
        <v>1454</v>
      </c>
      <c r="V222" s="20" t="s">
        <v>1610</v>
      </c>
      <c r="W222" s="693">
        <v>45</v>
      </c>
      <c r="X222" s="693">
        <v>135</v>
      </c>
      <c r="Y222" s="693">
        <v>540</v>
      </c>
      <c r="Z222" s="94" t="s">
        <v>677</v>
      </c>
      <c r="AA222" s="20"/>
      <c r="AB222" s="20"/>
      <c r="AC222" s="20"/>
      <c r="AD222" s="20"/>
      <c r="AE222" s="20" t="s">
        <v>917</v>
      </c>
      <c r="AF222" s="246" t="s">
        <v>914</v>
      </c>
      <c r="AG222" s="20">
        <v>617442</v>
      </c>
      <c r="AH222" s="20">
        <v>617442</v>
      </c>
      <c r="AI222" s="246">
        <v>42831</v>
      </c>
      <c r="AJ222" s="20"/>
      <c r="AK222" s="20"/>
      <c r="AL222" s="20"/>
      <c r="AM222" s="20"/>
      <c r="AN222" s="246"/>
      <c r="AO222" s="246"/>
      <c r="AP222" s="20"/>
      <c r="AQ222" s="20"/>
      <c r="AR222" s="20"/>
      <c r="AS222" s="663"/>
      <c r="AT222" s="20"/>
      <c r="AU222" s="20"/>
      <c r="AV222" s="20"/>
      <c r="AW222" s="246"/>
      <c r="AX222" s="20"/>
      <c r="AY222" s="20"/>
      <c r="AZ222" s="20"/>
      <c r="BA222" s="20"/>
      <c r="BB222" s="246"/>
      <c r="BC222" s="246"/>
      <c r="BD222" s="20"/>
      <c r="BE222" s="20"/>
      <c r="BF222" s="246"/>
      <c r="BG222" s="20"/>
    </row>
    <row r="223" spans="1:59" s="2" customFormat="1" ht="11.25" x14ac:dyDescent="0.2">
      <c r="A223" s="79" t="s">
        <v>1831</v>
      </c>
      <c r="B223" s="20" t="s">
        <v>333</v>
      </c>
      <c r="C223" s="18"/>
      <c r="D223" s="701"/>
      <c r="E223" s="201" t="s">
        <v>334</v>
      </c>
      <c r="F223" s="669"/>
      <c r="G223" s="73" t="s">
        <v>691</v>
      </c>
      <c r="H223" s="100" t="s">
        <v>918</v>
      </c>
      <c r="I223" s="20"/>
      <c r="J223" s="78" t="s">
        <v>682</v>
      </c>
      <c r="K223" s="173" t="s">
        <v>1612</v>
      </c>
      <c r="L223" s="201" t="s">
        <v>499</v>
      </c>
      <c r="M223" s="20"/>
      <c r="N223" s="25" t="s">
        <v>919</v>
      </c>
      <c r="O223" s="73">
        <v>1</v>
      </c>
      <c r="P223" s="159">
        <v>1</v>
      </c>
      <c r="Q223" s="27" t="s">
        <v>674</v>
      </c>
      <c r="R223" s="73">
        <v>1</v>
      </c>
      <c r="S223" s="424">
        <v>42755</v>
      </c>
      <c r="T223" s="20" t="s">
        <v>675</v>
      </c>
      <c r="U223" s="20" t="s">
        <v>1454</v>
      </c>
      <c r="V223" s="20" t="s">
        <v>1610</v>
      </c>
      <c r="W223" s="693">
        <v>45</v>
      </c>
      <c r="X223" s="693">
        <v>135</v>
      </c>
      <c r="Y223" s="693">
        <v>540</v>
      </c>
      <c r="Z223" s="94" t="s">
        <v>677</v>
      </c>
      <c r="AA223" s="20"/>
      <c r="AB223" s="20"/>
      <c r="AC223" s="20"/>
      <c r="AD223" s="20"/>
      <c r="AE223" s="20" t="s">
        <v>819</v>
      </c>
      <c r="AF223" s="246" t="s">
        <v>674</v>
      </c>
      <c r="AG223" s="20" t="s">
        <v>272</v>
      </c>
      <c r="AH223" s="20" t="s">
        <v>272</v>
      </c>
      <c r="AI223" s="246" t="s">
        <v>272</v>
      </c>
      <c r="AJ223" s="20"/>
      <c r="AK223" s="20"/>
      <c r="AL223" s="20"/>
      <c r="AM223" s="20"/>
      <c r="AN223" s="246"/>
      <c r="AO223" s="246"/>
      <c r="AP223" s="20"/>
      <c r="AQ223" s="20"/>
      <c r="AR223" s="20"/>
      <c r="AS223" s="663"/>
      <c r="AT223" s="20"/>
      <c r="AU223" s="20"/>
      <c r="AV223" s="20"/>
      <c r="AW223" s="246"/>
      <c r="AX223" s="20"/>
      <c r="AY223" s="20"/>
      <c r="AZ223" s="20"/>
      <c r="BA223" s="20"/>
      <c r="BB223" s="246"/>
      <c r="BC223" s="246"/>
      <c r="BD223" s="20"/>
      <c r="BE223" s="20"/>
      <c r="BF223" s="246"/>
      <c r="BG223" s="20"/>
    </row>
    <row r="224" spans="1:59" s="2" customFormat="1" ht="11.25" x14ac:dyDescent="0.2">
      <c r="A224" s="79" t="s">
        <v>1832</v>
      </c>
      <c r="B224" s="20" t="s">
        <v>333</v>
      </c>
      <c r="C224" s="18"/>
      <c r="D224" s="701" t="s">
        <v>920</v>
      </c>
      <c r="E224" s="201" t="s">
        <v>334</v>
      </c>
      <c r="F224" s="669"/>
      <c r="G224" s="73" t="s">
        <v>691</v>
      </c>
      <c r="H224" s="100" t="s">
        <v>921</v>
      </c>
      <c r="I224" s="20"/>
      <c r="J224" s="78" t="s">
        <v>682</v>
      </c>
      <c r="K224" s="173" t="s">
        <v>1612</v>
      </c>
      <c r="L224" s="201" t="s">
        <v>499</v>
      </c>
      <c r="M224" s="20"/>
      <c r="N224" s="25" t="s">
        <v>678</v>
      </c>
      <c r="O224" s="73">
        <v>1</v>
      </c>
      <c r="P224" s="159">
        <v>1</v>
      </c>
      <c r="Q224" s="27">
        <v>42817</v>
      </c>
      <c r="R224" s="73">
        <v>1</v>
      </c>
      <c r="S224" s="424">
        <v>42859</v>
      </c>
      <c r="T224" s="20" t="s">
        <v>675</v>
      </c>
      <c r="U224" s="20" t="s">
        <v>1454</v>
      </c>
      <c r="V224" s="20" t="s">
        <v>1610</v>
      </c>
      <c r="W224" s="693">
        <v>45</v>
      </c>
      <c r="X224" s="693">
        <v>135</v>
      </c>
      <c r="Y224" s="693">
        <v>540</v>
      </c>
      <c r="Z224" s="94" t="s">
        <v>688</v>
      </c>
      <c r="AA224" s="20"/>
      <c r="AB224" s="20"/>
      <c r="AC224" s="20"/>
      <c r="AD224" s="20"/>
      <c r="AE224" s="20" t="s">
        <v>685</v>
      </c>
      <c r="AF224" s="246">
        <v>42817</v>
      </c>
      <c r="AG224" s="20">
        <v>617077</v>
      </c>
      <c r="AH224" s="20">
        <v>617077</v>
      </c>
      <c r="AI224" s="246">
        <v>42815</v>
      </c>
      <c r="AJ224" s="20"/>
      <c r="AK224" s="20"/>
      <c r="AL224" s="20"/>
      <c r="AM224" s="20"/>
      <c r="AN224" s="246"/>
      <c r="AO224" s="246"/>
      <c r="AP224" s="20"/>
      <c r="AQ224" s="20"/>
      <c r="AR224" s="20"/>
      <c r="AS224" s="663"/>
      <c r="AT224" s="20"/>
      <c r="AU224" s="20"/>
      <c r="AV224" s="20"/>
      <c r="AW224" s="246"/>
      <c r="AX224" s="20"/>
      <c r="AY224" s="20"/>
      <c r="AZ224" s="20"/>
      <c r="BA224" s="20"/>
      <c r="BB224" s="246"/>
      <c r="BC224" s="246"/>
      <c r="BD224" s="20"/>
      <c r="BE224" s="20"/>
      <c r="BF224" s="246"/>
      <c r="BG224" s="20"/>
    </row>
    <row r="225" spans="1:59" s="2" customFormat="1" ht="11.25" x14ac:dyDescent="0.2">
      <c r="A225" s="79" t="s">
        <v>1833</v>
      </c>
      <c r="B225" s="20" t="s">
        <v>333</v>
      </c>
      <c r="C225" s="18"/>
      <c r="D225" s="701"/>
      <c r="E225" s="201" t="s">
        <v>334</v>
      </c>
      <c r="F225" s="669"/>
      <c r="G225" s="73" t="e">
        <v>#N/A</v>
      </c>
      <c r="H225" s="100" t="s">
        <v>921</v>
      </c>
      <c r="I225" s="20"/>
      <c r="J225" s="78" t="s">
        <v>686</v>
      </c>
      <c r="K225" s="173" t="s">
        <v>1474</v>
      </c>
      <c r="L225" s="201" t="s">
        <v>499</v>
      </c>
      <c r="M225" s="20"/>
      <c r="N225" s="25" t="s">
        <v>697</v>
      </c>
      <c r="O225" s="73">
        <v>1</v>
      </c>
      <c r="P225" s="159">
        <v>1</v>
      </c>
      <c r="Q225" s="27" t="s">
        <v>693</v>
      </c>
      <c r="R225" s="73">
        <v>1</v>
      </c>
      <c r="S225" s="424">
        <v>42932</v>
      </c>
      <c r="T225" s="20" t="s">
        <v>675</v>
      </c>
      <c r="U225" s="20" t="s">
        <v>1454</v>
      </c>
      <c r="V225" s="20" t="s">
        <v>1610</v>
      </c>
      <c r="W225" s="693">
        <v>110</v>
      </c>
      <c r="X225" s="693">
        <v>330</v>
      </c>
      <c r="Y225" s="693">
        <v>1320</v>
      </c>
      <c r="Z225" s="94" t="s">
        <v>694</v>
      </c>
      <c r="AA225" s="20"/>
      <c r="AB225" s="20"/>
      <c r="AC225" s="20"/>
      <c r="AD225" s="20"/>
      <c r="AE225" s="20" t="s">
        <v>695</v>
      </c>
      <c r="AF225" s="246" t="s">
        <v>693</v>
      </c>
      <c r="AG225" s="20" t="s">
        <v>696</v>
      </c>
      <c r="AH225" s="20" t="s">
        <v>696</v>
      </c>
      <c r="AI225" s="246">
        <v>42895</v>
      </c>
      <c r="AJ225" s="20"/>
      <c r="AK225" s="20"/>
      <c r="AL225" s="20"/>
      <c r="AM225" s="20"/>
      <c r="AN225" s="246"/>
      <c r="AO225" s="246"/>
      <c r="AP225" s="20"/>
      <c r="AQ225" s="20"/>
      <c r="AR225" s="20"/>
      <c r="AS225" s="663"/>
      <c r="AT225" s="20"/>
      <c r="AU225" s="20"/>
      <c r="AV225" s="20"/>
      <c r="AW225" s="246"/>
      <c r="AX225" s="20"/>
      <c r="AY225" s="20"/>
      <c r="AZ225" s="20"/>
      <c r="BA225" s="20"/>
      <c r="BB225" s="246"/>
      <c r="BC225" s="246"/>
      <c r="BD225" s="20"/>
      <c r="BE225" s="20"/>
      <c r="BF225" s="246"/>
      <c r="BG225" s="20"/>
    </row>
    <row r="226" spans="1:59" s="2" customFormat="1" ht="11.25" x14ac:dyDescent="0.2">
      <c r="A226" s="79" t="s">
        <v>1834</v>
      </c>
      <c r="B226" s="20" t="s">
        <v>333</v>
      </c>
      <c r="C226" s="18"/>
      <c r="D226" s="701"/>
      <c r="E226" s="201" t="s">
        <v>334</v>
      </c>
      <c r="F226" s="669"/>
      <c r="G226" s="73" t="e">
        <v>#N/A</v>
      </c>
      <c r="H226" s="100" t="s">
        <v>921</v>
      </c>
      <c r="I226" s="20"/>
      <c r="J226" s="78" t="s">
        <v>686</v>
      </c>
      <c r="K226" s="173" t="s">
        <v>1474</v>
      </c>
      <c r="L226" s="201" t="s">
        <v>499</v>
      </c>
      <c r="M226" s="20"/>
      <c r="N226" s="25" t="s">
        <v>697</v>
      </c>
      <c r="O226" s="73">
        <v>1</v>
      </c>
      <c r="P226" s="159">
        <v>1</v>
      </c>
      <c r="Q226" s="27" t="s">
        <v>693</v>
      </c>
      <c r="R226" s="73">
        <v>1</v>
      </c>
      <c r="S226" s="424">
        <v>42932</v>
      </c>
      <c r="T226" s="20" t="s">
        <v>675</v>
      </c>
      <c r="U226" s="20" t="s">
        <v>1454</v>
      </c>
      <c r="V226" s="20" t="s">
        <v>1610</v>
      </c>
      <c r="W226" s="693">
        <v>110</v>
      </c>
      <c r="X226" s="693">
        <v>330</v>
      </c>
      <c r="Y226" s="693">
        <v>1320</v>
      </c>
      <c r="Z226" s="94" t="s">
        <v>694</v>
      </c>
      <c r="AA226" s="20"/>
      <c r="AB226" s="20"/>
      <c r="AC226" s="20"/>
      <c r="AD226" s="20"/>
      <c r="AE226" s="20" t="s">
        <v>698</v>
      </c>
      <c r="AF226" s="246" t="s">
        <v>693</v>
      </c>
      <c r="AG226" s="20" t="s">
        <v>696</v>
      </c>
      <c r="AH226" s="20" t="s">
        <v>696</v>
      </c>
      <c r="AI226" s="246">
        <v>42895</v>
      </c>
      <c r="AJ226" s="20"/>
      <c r="AK226" s="20"/>
      <c r="AL226" s="20"/>
      <c r="AM226" s="20"/>
      <c r="AN226" s="246"/>
      <c r="AO226" s="246"/>
      <c r="AP226" s="20"/>
      <c r="AQ226" s="20"/>
      <c r="AR226" s="20"/>
      <c r="AS226" s="663"/>
      <c r="AT226" s="20"/>
      <c r="AU226" s="20"/>
      <c r="AV226" s="20"/>
      <c r="AW226" s="246"/>
      <c r="AX226" s="20"/>
      <c r="AY226" s="20"/>
      <c r="AZ226" s="20"/>
      <c r="BA226" s="20"/>
      <c r="BB226" s="246"/>
      <c r="BC226" s="246"/>
      <c r="BD226" s="20"/>
      <c r="BE226" s="20"/>
      <c r="BF226" s="246"/>
      <c r="BG226" s="20"/>
    </row>
    <row r="227" spans="1:59" s="2" customFormat="1" ht="11.25" x14ac:dyDescent="0.2">
      <c r="A227" s="79" t="s">
        <v>1835</v>
      </c>
      <c r="B227" s="20" t="s">
        <v>333</v>
      </c>
      <c r="C227" s="18"/>
      <c r="D227" s="701"/>
      <c r="E227" s="201" t="s">
        <v>334</v>
      </c>
      <c r="F227" s="669"/>
      <c r="G227" s="73" t="e">
        <v>#N/A</v>
      </c>
      <c r="H227" s="100" t="s">
        <v>921</v>
      </c>
      <c r="I227" s="20"/>
      <c r="J227" s="78" t="s">
        <v>699</v>
      </c>
      <c r="K227" s="173" t="s">
        <v>1617</v>
      </c>
      <c r="L227" s="201" t="s">
        <v>499</v>
      </c>
      <c r="M227" s="20"/>
      <c r="N227" s="25" t="s">
        <v>697</v>
      </c>
      <c r="O227" s="73">
        <v>1</v>
      </c>
      <c r="P227" s="159">
        <v>1</v>
      </c>
      <c r="Q227" s="27" t="s">
        <v>693</v>
      </c>
      <c r="R227" s="73">
        <v>1</v>
      </c>
      <c r="S227" s="424">
        <v>42932</v>
      </c>
      <c r="T227" s="20" t="s">
        <v>675</v>
      </c>
      <c r="U227" s="20" t="s">
        <v>1454</v>
      </c>
      <c r="V227" s="20" t="s">
        <v>1610</v>
      </c>
      <c r="W227" s="693">
        <v>110</v>
      </c>
      <c r="X227" s="693">
        <v>330</v>
      </c>
      <c r="Y227" s="693">
        <v>1320</v>
      </c>
      <c r="Z227" s="94" t="s">
        <v>694</v>
      </c>
      <c r="AA227" s="20"/>
      <c r="AB227" s="20"/>
      <c r="AC227" s="20"/>
      <c r="AD227" s="20"/>
      <c r="AE227" s="20" t="s">
        <v>701</v>
      </c>
      <c r="AF227" s="246" t="s">
        <v>693</v>
      </c>
      <c r="AG227" s="20" t="s">
        <v>696</v>
      </c>
      <c r="AH227" s="20" t="s">
        <v>696</v>
      </c>
      <c r="AI227" s="246">
        <v>42895</v>
      </c>
      <c r="AJ227" s="20"/>
      <c r="AK227" s="20"/>
      <c r="AL227" s="20"/>
      <c r="AM227" s="20"/>
      <c r="AN227" s="246"/>
      <c r="AO227" s="246"/>
      <c r="AP227" s="20"/>
      <c r="AQ227" s="20"/>
      <c r="AR227" s="20"/>
      <c r="AS227" s="663"/>
      <c r="AT227" s="20"/>
      <c r="AU227" s="20"/>
      <c r="AV227" s="20"/>
      <c r="AW227" s="246"/>
      <c r="AX227" s="20"/>
      <c r="AY227" s="20"/>
      <c r="AZ227" s="20"/>
      <c r="BA227" s="20"/>
      <c r="BB227" s="246"/>
      <c r="BC227" s="246"/>
      <c r="BD227" s="20"/>
      <c r="BE227" s="20"/>
      <c r="BF227" s="246"/>
      <c r="BG227" s="20"/>
    </row>
    <row r="228" spans="1:59" s="2" customFormat="1" ht="11.25" x14ac:dyDescent="0.2">
      <c r="A228" s="79" t="s">
        <v>1836</v>
      </c>
      <c r="B228" s="20" t="s">
        <v>333</v>
      </c>
      <c r="C228" s="18"/>
      <c r="D228" s="701"/>
      <c r="E228" s="201" t="s">
        <v>334</v>
      </c>
      <c r="F228" s="669"/>
      <c r="G228" s="73" t="s">
        <v>691</v>
      </c>
      <c r="H228" s="100" t="s">
        <v>922</v>
      </c>
      <c r="I228" s="20"/>
      <c r="J228" s="78" t="s">
        <v>686</v>
      </c>
      <c r="K228" s="173" t="s">
        <v>1474</v>
      </c>
      <c r="L228" s="201" t="s">
        <v>499</v>
      </c>
      <c r="M228" s="20"/>
      <c r="N228" s="25" t="s">
        <v>697</v>
      </c>
      <c r="O228" s="73">
        <v>1</v>
      </c>
      <c r="P228" s="159">
        <v>1</v>
      </c>
      <c r="Q228" s="27" t="s">
        <v>693</v>
      </c>
      <c r="R228" s="73">
        <v>1</v>
      </c>
      <c r="S228" s="424">
        <v>42932</v>
      </c>
      <c r="T228" s="20" t="s">
        <v>675</v>
      </c>
      <c r="U228" s="20" t="s">
        <v>1454</v>
      </c>
      <c r="V228" s="20" t="s">
        <v>1610</v>
      </c>
      <c r="W228" s="693">
        <v>110</v>
      </c>
      <c r="X228" s="693">
        <v>330</v>
      </c>
      <c r="Y228" s="693">
        <v>1320</v>
      </c>
      <c r="Z228" s="94" t="s">
        <v>694</v>
      </c>
      <c r="AA228" s="20"/>
      <c r="AB228" s="20"/>
      <c r="AC228" s="20"/>
      <c r="AD228" s="20"/>
      <c r="AE228" s="20" t="s">
        <v>695</v>
      </c>
      <c r="AF228" s="246" t="s">
        <v>693</v>
      </c>
      <c r="AG228" s="20" t="s">
        <v>696</v>
      </c>
      <c r="AH228" s="20" t="s">
        <v>696</v>
      </c>
      <c r="AI228" s="246">
        <v>42895</v>
      </c>
      <c r="AJ228" s="20"/>
      <c r="AK228" s="20"/>
      <c r="AL228" s="20"/>
      <c r="AM228" s="20"/>
      <c r="AN228" s="246"/>
      <c r="AO228" s="246"/>
      <c r="AP228" s="20"/>
      <c r="AQ228" s="20"/>
      <c r="AR228" s="20"/>
      <c r="AS228" s="663"/>
      <c r="AT228" s="20"/>
      <c r="AU228" s="20"/>
      <c r="AV228" s="20"/>
      <c r="AW228" s="246"/>
      <c r="AX228" s="20"/>
      <c r="AY228" s="20"/>
      <c r="AZ228" s="20"/>
      <c r="BA228" s="20"/>
      <c r="BB228" s="246"/>
      <c r="BC228" s="246"/>
      <c r="BD228" s="20"/>
      <c r="BE228" s="20"/>
      <c r="BF228" s="246"/>
      <c r="BG228" s="20"/>
    </row>
    <row r="229" spans="1:59" s="2" customFormat="1" ht="11.25" x14ac:dyDescent="0.2">
      <c r="A229" s="79" t="s">
        <v>1837</v>
      </c>
      <c r="B229" s="20" t="s">
        <v>333</v>
      </c>
      <c r="C229" s="18"/>
      <c r="D229" s="701"/>
      <c r="E229" s="201" t="s">
        <v>334</v>
      </c>
      <c r="F229" s="669"/>
      <c r="G229" s="73" t="s">
        <v>691</v>
      </c>
      <c r="H229" s="100" t="s">
        <v>922</v>
      </c>
      <c r="I229" s="20"/>
      <c r="J229" s="78" t="s">
        <v>686</v>
      </c>
      <c r="K229" s="173" t="s">
        <v>1474</v>
      </c>
      <c r="L229" s="201" t="s">
        <v>499</v>
      </c>
      <c r="M229" s="20"/>
      <c r="N229" s="25" t="s">
        <v>697</v>
      </c>
      <c r="O229" s="73">
        <v>1</v>
      </c>
      <c r="P229" s="159">
        <v>1</v>
      </c>
      <c r="Q229" s="27" t="s">
        <v>693</v>
      </c>
      <c r="R229" s="73">
        <v>1</v>
      </c>
      <c r="S229" s="424">
        <v>42932</v>
      </c>
      <c r="T229" s="20" t="s">
        <v>675</v>
      </c>
      <c r="U229" s="20" t="s">
        <v>1454</v>
      </c>
      <c r="V229" s="20" t="s">
        <v>1610</v>
      </c>
      <c r="W229" s="693">
        <v>110</v>
      </c>
      <c r="X229" s="693">
        <v>330</v>
      </c>
      <c r="Y229" s="693">
        <v>1320</v>
      </c>
      <c r="Z229" s="94" t="s">
        <v>694</v>
      </c>
      <c r="AA229" s="20"/>
      <c r="AB229" s="20"/>
      <c r="AC229" s="20"/>
      <c r="AD229" s="20"/>
      <c r="AE229" s="20" t="s">
        <v>698</v>
      </c>
      <c r="AF229" s="246" t="s">
        <v>693</v>
      </c>
      <c r="AG229" s="20" t="s">
        <v>696</v>
      </c>
      <c r="AH229" s="20" t="s">
        <v>696</v>
      </c>
      <c r="AI229" s="246">
        <v>42895</v>
      </c>
      <c r="AJ229" s="20"/>
      <c r="AK229" s="20"/>
      <c r="AL229" s="20"/>
      <c r="AM229" s="20"/>
      <c r="AN229" s="246"/>
      <c r="AO229" s="246"/>
      <c r="AP229" s="20"/>
      <c r="AQ229" s="20"/>
      <c r="AR229" s="20"/>
      <c r="AS229" s="663"/>
      <c r="AT229" s="20"/>
      <c r="AU229" s="20"/>
      <c r="AV229" s="20"/>
      <c r="AW229" s="246"/>
      <c r="AX229" s="20"/>
      <c r="AY229" s="20"/>
      <c r="AZ229" s="20"/>
      <c r="BA229" s="20"/>
      <c r="BB229" s="246"/>
      <c r="BC229" s="246"/>
      <c r="BD229" s="20"/>
      <c r="BE229" s="20"/>
      <c r="BF229" s="246"/>
      <c r="BG229" s="20"/>
    </row>
    <row r="230" spans="1:59" s="2" customFormat="1" ht="11.25" x14ac:dyDescent="0.2">
      <c r="A230" s="79" t="s">
        <v>1838</v>
      </c>
      <c r="B230" s="20" t="s">
        <v>333</v>
      </c>
      <c r="C230" s="18"/>
      <c r="D230" s="701"/>
      <c r="E230" s="201" t="s">
        <v>334</v>
      </c>
      <c r="F230" s="669"/>
      <c r="G230" s="73" t="s">
        <v>691</v>
      </c>
      <c r="H230" s="100" t="s">
        <v>922</v>
      </c>
      <c r="I230" s="20"/>
      <c r="J230" s="78" t="s">
        <v>699</v>
      </c>
      <c r="K230" s="173" t="s">
        <v>1617</v>
      </c>
      <c r="L230" s="201" t="s">
        <v>499</v>
      </c>
      <c r="M230" s="20"/>
      <c r="N230" s="25" t="s">
        <v>697</v>
      </c>
      <c r="O230" s="73">
        <v>1</v>
      </c>
      <c r="P230" s="159">
        <v>1</v>
      </c>
      <c r="Q230" s="27" t="s">
        <v>693</v>
      </c>
      <c r="R230" s="73">
        <v>1</v>
      </c>
      <c r="S230" s="424">
        <v>42932</v>
      </c>
      <c r="T230" s="20" t="s">
        <v>675</v>
      </c>
      <c r="U230" s="20" t="s">
        <v>1454</v>
      </c>
      <c r="V230" s="20" t="s">
        <v>1610</v>
      </c>
      <c r="W230" s="693">
        <v>110</v>
      </c>
      <c r="X230" s="693">
        <v>330</v>
      </c>
      <c r="Y230" s="693">
        <v>1320</v>
      </c>
      <c r="Z230" s="94" t="s">
        <v>694</v>
      </c>
      <c r="AA230" s="20"/>
      <c r="AB230" s="20"/>
      <c r="AC230" s="20"/>
      <c r="AD230" s="20"/>
      <c r="AE230" s="20" t="s">
        <v>701</v>
      </c>
      <c r="AF230" s="246" t="s">
        <v>693</v>
      </c>
      <c r="AG230" s="20" t="s">
        <v>696</v>
      </c>
      <c r="AH230" s="20" t="s">
        <v>696</v>
      </c>
      <c r="AI230" s="246">
        <v>42895</v>
      </c>
      <c r="AJ230" s="20"/>
      <c r="AK230" s="20"/>
      <c r="AL230" s="20"/>
      <c r="AM230" s="20"/>
      <c r="AN230" s="246"/>
      <c r="AO230" s="246"/>
      <c r="AP230" s="20"/>
      <c r="AQ230" s="20"/>
      <c r="AR230" s="20"/>
      <c r="AS230" s="663"/>
      <c r="AT230" s="20"/>
      <c r="AU230" s="20"/>
      <c r="AV230" s="20"/>
      <c r="AW230" s="246"/>
      <c r="AX230" s="20"/>
      <c r="AY230" s="20"/>
      <c r="AZ230" s="20"/>
      <c r="BA230" s="20"/>
      <c r="BB230" s="246"/>
      <c r="BC230" s="246"/>
      <c r="BD230" s="20"/>
      <c r="BE230" s="20"/>
      <c r="BF230" s="246"/>
      <c r="BG230" s="20"/>
    </row>
    <row r="231" spans="1:59" s="2" customFormat="1" ht="11.25" x14ac:dyDescent="0.2">
      <c r="A231" s="79" t="s">
        <v>1839</v>
      </c>
      <c r="B231" s="20" t="s">
        <v>333</v>
      </c>
      <c r="C231" s="18"/>
      <c r="D231" s="701"/>
      <c r="E231" s="201" t="s">
        <v>334</v>
      </c>
      <c r="F231" s="669"/>
      <c r="G231" s="73" t="s">
        <v>822</v>
      </c>
      <c r="H231" s="100" t="s">
        <v>923</v>
      </c>
      <c r="I231" s="20"/>
      <c r="J231" s="78" t="s">
        <v>686</v>
      </c>
      <c r="K231" s="173" t="s">
        <v>1474</v>
      </c>
      <c r="L231" s="201" t="s">
        <v>499</v>
      </c>
      <c r="M231" s="20"/>
      <c r="N231" s="25" t="s">
        <v>697</v>
      </c>
      <c r="O231" s="73">
        <v>1</v>
      </c>
      <c r="P231" s="159">
        <v>1</v>
      </c>
      <c r="Q231" s="27" t="s">
        <v>693</v>
      </c>
      <c r="R231" s="73">
        <v>1</v>
      </c>
      <c r="S231" s="424">
        <v>42932</v>
      </c>
      <c r="T231" s="20" t="s">
        <v>675</v>
      </c>
      <c r="U231" s="20" t="s">
        <v>1454</v>
      </c>
      <c r="V231" s="20" t="s">
        <v>1610</v>
      </c>
      <c r="W231" s="693">
        <v>110</v>
      </c>
      <c r="X231" s="693">
        <v>330</v>
      </c>
      <c r="Y231" s="693">
        <v>1320</v>
      </c>
      <c r="Z231" s="94" t="s">
        <v>694</v>
      </c>
      <c r="AA231" s="20"/>
      <c r="AB231" s="20"/>
      <c r="AC231" s="20"/>
      <c r="AD231" s="20"/>
      <c r="AE231" s="20" t="s">
        <v>695</v>
      </c>
      <c r="AF231" s="246" t="s">
        <v>693</v>
      </c>
      <c r="AG231" s="20" t="s">
        <v>696</v>
      </c>
      <c r="AH231" s="20" t="s">
        <v>696</v>
      </c>
      <c r="AI231" s="246">
        <v>42895</v>
      </c>
      <c r="AJ231" s="20"/>
      <c r="AK231" s="20"/>
      <c r="AL231" s="20"/>
      <c r="AM231" s="20"/>
      <c r="AN231" s="246"/>
      <c r="AO231" s="246"/>
      <c r="AP231" s="20"/>
      <c r="AQ231" s="20"/>
      <c r="AR231" s="20"/>
      <c r="AS231" s="663"/>
      <c r="AT231" s="20"/>
      <c r="AU231" s="20"/>
      <c r="AV231" s="20"/>
      <c r="AW231" s="246"/>
      <c r="AX231" s="20"/>
      <c r="AY231" s="20"/>
      <c r="AZ231" s="20"/>
      <c r="BA231" s="20"/>
      <c r="BB231" s="246"/>
      <c r="BC231" s="246"/>
      <c r="BD231" s="20"/>
      <c r="BE231" s="20"/>
      <c r="BF231" s="246"/>
      <c r="BG231" s="20"/>
    </row>
    <row r="232" spans="1:59" s="2" customFormat="1" ht="11.25" x14ac:dyDescent="0.2">
      <c r="A232" s="79" t="s">
        <v>1840</v>
      </c>
      <c r="B232" s="20" t="s">
        <v>333</v>
      </c>
      <c r="C232" s="18"/>
      <c r="D232" s="701"/>
      <c r="E232" s="201" t="s">
        <v>334</v>
      </c>
      <c r="F232" s="669"/>
      <c r="G232" s="73" t="s">
        <v>822</v>
      </c>
      <c r="H232" s="100" t="s">
        <v>923</v>
      </c>
      <c r="I232" s="20"/>
      <c r="J232" s="78" t="s">
        <v>686</v>
      </c>
      <c r="K232" s="173" t="s">
        <v>1474</v>
      </c>
      <c r="L232" s="201" t="s">
        <v>499</v>
      </c>
      <c r="M232" s="20"/>
      <c r="N232" s="25" t="s">
        <v>697</v>
      </c>
      <c r="O232" s="73">
        <v>1</v>
      </c>
      <c r="P232" s="159">
        <v>1</v>
      </c>
      <c r="Q232" s="27" t="s">
        <v>693</v>
      </c>
      <c r="R232" s="73">
        <v>1</v>
      </c>
      <c r="S232" s="424">
        <v>42932</v>
      </c>
      <c r="T232" s="20" t="s">
        <v>675</v>
      </c>
      <c r="U232" s="20" t="s">
        <v>1454</v>
      </c>
      <c r="V232" s="20" t="s">
        <v>1610</v>
      </c>
      <c r="W232" s="693">
        <v>110</v>
      </c>
      <c r="X232" s="693">
        <v>330</v>
      </c>
      <c r="Y232" s="693">
        <v>1320</v>
      </c>
      <c r="Z232" s="94" t="s">
        <v>694</v>
      </c>
      <c r="AA232" s="20"/>
      <c r="AB232" s="20"/>
      <c r="AC232" s="20"/>
      <c r="AD232" s="20"/>
      <c r="AE232" s="20" t="s">
        <v>698</v>
      </c>
      <c r="AF232" s="246" t="s">
        <v>693</v>
      </c>
      <c r="AG232" s="20" t="s">
        <v>696</v>
      </c>
      <c r="AH232" s="20" t="s">
        <v>696</v>
      </c>
      <c r="AI232" s="246">
        <v>42895</v>
      </c>
      <c r="AJ232" s="20"/>
      <c r="AK232" s="20"/>
      <c r="AL232" s="20"/>
      <c r="AM232" s="20"/>
      <c r="AN232" s="246"/>
      <c r="AO232" s="246"/>
      <c r="AP232" s="20"/>
      <c r="AQ232" s="20"/>
      <c r="AR232" s="20"/>
      <c r="AS232" s="663"/>
      <c r="AT232" s="20"/>
      <c r="AU232" s="20"/>
      <c r="AV232" s="20"/>
      <c r="AW232" s="246"/>
      <c r="AX232" s="20"/>
      <c r="AY232" s="20"/>
      <c r="AZ232" s="20"/>
      <c r="BA232" s="20"/>
      <c r="BB232" s="246"/>
      <c r="BC232" s="246"/>
      <c r="BD232" s="20"/>
      <c r="BE232" s="20"/>
      <c r="BF232" s="246"/>
      <c r="BG232" s="20"/>
    </row>
    <row r="233" spans="1:59" s="2" customFormat="1" ht="11.25" x14ac:dyDescent="0.2">
      <c r="A233" s="79" t="s">
        <v>1841</v>
      </c>
      <c r="B233" s="20" t="s">
        <v>333</v>
      </c>
      <c r="C233" s="18"/>
      <c r="D233" s="701"/>
      <c r="E233" s="201" t="s">
        <v>334</v>
      </c>
      <c r="F233" s="669"/>
      <c r="G233" s="73" t="s">
        <v>822</v>
      </c>
      <c r="H233" s="100" t="s">
        <v>923</v>
      </c>
      <c r="I233" s="20"/>
      <c r="J233" s="78" t="s">
        <v>699</v>
      </c>
      <c r="K233" s="173" t="s">
        <v>1617</v>
      </c>
      <c r="L233" s="201" t="s">
        <v>499</v>
      </c>
      <c r="M233" s="20"/>
      <c r="N233" s="25" t="s">
        <v>697</v>
      </c>
      <c r="O233" s="73">
        <v>1</v>
      </c>
      <c r="P233" s="159">
        <v>1</v>
      </c>
      <c r="Q233" s="27" t="s">
        <v>693</v>
      </c>
      <c r="R233" s="73">
        <v>1</v>
      </c>
      <c r="S233" s="424">
        <v>42932</v>
      </c>
      <c r="T233" s="20" t="s">
        <v>675</v>
      </c>
      <c r="U233" s="20" t="s">
        <v>1454</v>
      </c>
      <c r="V233" s="20" t="s">
        <v>1610</v>
      </c>
      <c r="W233" s="693">
        <v>110</v>
      </c>
      <c r="X233" s="693">
        <v>330</v>
      </c>
      <c r="Y233" s="693">
        <v>1320</v>
      </c>
      <c r="Z233" s="94" t="s">
        <v>694</v>
      </c>
      <c r="AA233" s="20"/>
      <c r="AB233" s="20"/>
      <c r="AC233" s="20"/>
      <c r="AD233" s="20"/>
      <c r="AE233" s="20" t="s">
        <v>701</v>
      </c>
      <c r="AF233" s="246" t="s">
        <v>693</v>
      </c>
      <c r="AG233" s="20" t="s">
        <v>696</v>
      </c>
      <c r="AH233" s="20" t="s">
        <v>696</v>
      </c>
      <c r="AI233" s="246">
        <v>42895</v>
      </c>
      <c r="AJ233" s="20"/>
      <c r="AK233" s="20"/>
      <c r="AL233" s="20"/>
      <c r="AM233" s="20"/>
      <c r="AN233" s="246"/>
      <c r="AO233" s="246"/>
      <c r="AP233" s="20"/>
      <c r="AQ233" s="20"/>
      <c r="AR233" s="20"/>
      <c r="AS233" s="663"/>
      <c r="AT233" s="20"/>
      <c r="AU233" s="20"/>
      <c r="AV233" s="20"/>
      <c r="AW233" s="246"/>
      <c r="AX233" s="20"/>
      <c r="AY233" s="20"/>
      <c r="AZ233" s="20"/>
      <c r="BA233" s="20"/>
      <c r="BB233" s="246"/>
      <c r="BC233" s="246"/>
      <c r="BD233" s="20"/>
      <c r="BE233" s="20"/>
      <c r="BF233" s="246"/>
      <c r="BG233" s="20"/>
    </row>
    <row r="234" spans="1:59" s="2" customFormat="1" ht="11.25" x14ac:dyDescent="0.2">
      <c r="A234" s="79" t="s">
        <v>1842</v>
      </c>
      <c r="B234" s="20" t="s">
        <v>333</v>
      </c>
      <c r="C234" s="18"/>
      <c r="D234" s="701"/>
      <c r="E234" s="201" t="s">
        <v>334</v>
      </c>
      <c r="F234" s="669"/>
      <c r="G234" s="73" t="s">
        <v>924</v>
      </c>
      <c r="H234" s="100" t="s">
        <v>925</v>
      </c>
      <c r="I234" s="20"/>
      <c r="J234" s="78" t="s">
        <v>686</v>
      </c>
      <c r="K234" s="173" t="s">
        <v>1474</v>
      </c>
      <c r="L234" s="201" t="s">
        <v>499</v>
      </c>
      <c r="M234" s="20"/>
      <c r="N234" s="25" t="s">
        <v>697</v>
      </c>
      <c r="O234" s="73">
        <v>1</v>
      </c>
      <c r="P234" s="159">
        <v>1</v>
      </c>
      <c r="Q234" s="27" t="s">
        <v>693</v>
      </c>
      <c r="R234" s="73">
        <v>1</v>
      </c>
      <c r="S234" s="424">
        <v>42932</v>
      </c>
      <c r="T234" s="20" t="s">
        <v>675</v>
      </c>
      <c r="U234" s="20" t="s">
        <v>1454</v>
      </c>
      <c r="V234" s="20" t="s">
        <v>1610</v>
      </c>
      <c r="W234" s="693">
        <v>110</v>
      </c>
      <c r="X234" s="693">
        <v>330</v>
      </c>
      <c r="Y234" s="693">
        <v>1320</v>
      </c>
      <c r="Z234" s="94" t="s">
        <v>694</v>
      </c>
      <c r="AA234" s="20"/>
      <c r="AB234" s="20"/>
      <c r="AC234" s="20"/>
      <c r="AD234" s="20"/>
      <c r="AE234" s="20" t="s">
        <v>695</v>
      </c>
      <c r="AF234" s="246" t="s">
        <v>693</v>
      </c>
      <c r="AG234" s="20" t="s">
        <v>696</v>
      </c>
      <c r="AH234" s="20" t="s">
        <v>696</v>
      </c>
      <c r="AI234" s="246">
        <v>42895</v>
      </c>
      <c r="AJ234" s="20"/>
      <c r="AK234" s="20"/>
      <c r="AL234" s="20"/>
      <c r="AM234" s="20"/>
      <c r="AN234" s="246"/>
      <c r="AO234" s="246"/>
      <c r="AP234" s="20"/>
      <c r="AQ234" s="20"/>
      <c r="AR234" s="20"/>
      <c r="AS234" s="663"/>
      <c r="AT234" s="20"/>
      <c r="AU234" s="20"/>
      <c r="AV234" s="20"/>
      <c r="AW234" s="246"/>
      <c r="AX234" s="20"/>
      <c r="AY234" s="20"/>
      <c r="AZ234" s="20"/>
      <c r="BA234" s="20"/>
      <c r="BB234" s="246"/>
      <c r="BC234" s="246"/>
      <c r="BD234" s="20"/>
      <c r="BE234" s="20"/>
      <c r="BF234" s="246"/>
      <c r="BG234" s="20"/>
    </row>
    <row r="235" spans="1:59" s="2" customFormat="1" ht="11.25" x14ac:dyDescent="0.2">
      <c r="A235" s="79" t="s">
        <v>1843</v>
      </c>
      <c r="B235" s="20" t="s">
        <v>333</v>
      </c>
      <c r="C235" s="18"/>
      <c r="D235" s="701"/>
      <c r="E235" s="201" t="s">
        <v>334</v>
      </c>
      <c r="F235" s="669"/>
      <c r="G235" s="73" t="s">
        <v>924</v>
      </c>
      <c r="H235" s="100" t="s">
        <v>925</v>
      </c>
      <c r="I235" s="20"/>
      <c r="J235" s="78" t="s">
        <v>686</v>
      </c>
      <c r="K235" s="173" t="s">
        <v>1474</v>
      </c>
      <c r="L235" s="201" t="s">
        <v>499</v>
      </c>
      <c r="M235" s="20"/>
      <c r="N235" s="25" t="s">
        <v>697</v>
      </c>
      <c r="O235" s="73">
        <v>1</v>
      </c>
      <c r="P235" s="159">
        <v>1</v>
      </c>
      <c r="Q235" s="27" t="s">
        <v>693</v>
      </c>
      <c r="R235" s="73">
        <v>1</v>
      </c>
      <c r="S235" s="424">
        <v>42932</v>
      </c>
      <c r="T235" s="20" t="s">
        <v>675</v>
      </c>
      <c r="U235" s="20" t="s">
        <v>1454</v>
      </c>
      <c r="V235" s="20" t="s">
        <v>1610</v>
      </c>
      <c r="W235" s="693">
        <v>110</v>
      </c>
      <c r="X235" s="693">
        <v>330</v>
      </c>
      <c r="Y235" s="693">
        <v>1320</v>
      </c>
      <c r="Z235" s="94" t="s">
        <v>694</v>
      </c>
      <c r="AA235" s="20"/>
      <c r="AB235" s="20"/>
      <c r="AC235" s="20"/>
      <c r="AD235" s="20"/>
      <c r="AE235" s="20" t="s">
        <v>698</v>
      </c>
      <c r="AF235" s="246" t="s">
        <v>693</v>
      </c>
      <c r="AG235" s="20" t="s">
        <v>696</v>
      </c>
      <c r="AH235" s="20" t="s">
        <v>696</v>
      </c>
      <c r="AI235" s="246">
        <v>42895</v>
      </c>
      <c r="AJ235" s="20"/>
      <c r="AK235" s="20"/>
      <c r="AL235" s="20"/>
      <c r="AM235" s="20"/>
      <c r="AN235" s="246"/>
      <c r="AO235" s="246"/>
      <c r="AP235" s="20"/>
      <c r="AQ235" s="20"/>
      <c r="AR235" s="20"/>
      <c r="AS235" s="663"/>
      <c r="AT235" s="20"/>
      <c r="AU235" s="20"/>
      <c r="AV235" s="20"/>
      <c r="AW235" s="246"/>
      <c r="AX235" s="20"/>
      <c r="AY235" s="20"/>
      <c r="AZ235" s="20"/>
      <c r="BA235" s="20"/>
      <c r="BB235" s="246"/>
      <c r="BC235" s="246"/>
      <c r="BD235" s="20"/>
      <c r="BE235" s="20"/>
      <c r="BF235" s="246"/>
      <c r="BG235" s="20"/>
    </row>
    <row r="236" spans="1:59" s="2" customFormat="1" ht="11.25" x14ac:dyDescent="0.2">
      <c r="A236" s="79" t="s">
        <v>1844</v>
      </c>
      <c r="B236" s="20" t="s">
        <v>333</v>
      </c>
      <c r="C236" s="18"/>
      <c r="D236" s="701"/>
      <c r="E236" s="201" t="s">
        <v>334</v>
      </c>
      <c r="F236" s="669"/>
      <c r="G236" s="73" t="s">
        <v>924</v>
      </c>
      <c r="H236" s="100" t="s">
        <v>925</v>
      </c>
      <c r="I236" s="20"/>
      <c r="J236" s="78" t="s">
        <v>699</v>
      </c>
      <c r="K236" s="173" t="s">
        <v>1617</v>
      </c>
      <c r="L236" s="201" t="s">
        <v>499</v>
      </c>
      <c r="M236" s="20"/>
      <c r="N236" s="25" t="s">
        <v>697</v>
      </c>
      <c r="O236" s="73">
        <v>1</v>
      </c>
      <c r="P236" s="159">
        <v>1</v>
      </c>
      <c r="Q236" s="27" t="s">
        <v>693</v>
      </c>
      <c r="R236" s="73">
        <v>1</v>
      </c>
      <c r="S236" s="424">
        <v>42932</v>
      </c>
      <c r="T236" s="20" t="s">
        <v>675</v>
      </c>
      <c r="U236" s="20" t="s">
        <v>1454</v>
      </c>
      <c r="V236" s="20" t="s">
        <v>1610</v>
      </c>
      <c r="W236" s="693">
        <v>110</v>
      </c>
      <c r="X236" s="693">
        <v>330</v>
      </c>
      <c r="Y236" s="693">
        <v>1320</v>
      </c>
      <c r="Z236" s="94" t="s">
        <v>694</v>
      </c>
      <c r="AA236" s="20"/>
      <c r="AB236" s="20"/>
      <c r="AC236" s="20"/>
      <c r="AD236" s="20"/>
      <c r="AE236" s="20" t="s">
        <v>701</v>
      </c>
      <c r="AF236" s="246" t="s">
        <v>693</v>
      </c>
      <c r="AG236" s="20" t="s">
        <v>696</v>
      </c>
      <c r="AH236" s="20" t="s">
        <v>696</v>
      </c>
      <c r="AI236" s="246">
        <v>42895</v>
      </c>
      <c r="AJ236" s="20"/>
      <c r="AK236" s="20"/>
      <c r="AL236" s="20"/>
      <c r="AM236" s="20"/>
      <c r="AN236" s="246"/>
      <c r="AO236" s="246"/>
      <c r="AP236" s="20"/>
      <c r="AQ236" s="20"/>
      <c r="AR236" s="20"/>
      <c r="AS236" s="663"/>
      <c r="AT236" s="20"/>
      <c r="AU236" s="20"/>
      <c r="AV236" s="20"/>
      <c r="AW236" s="246"/>
      <c r="AX236" s="20"/>
      <c r="AY236" s="20"/>
      <c r="AZ236" s="20"/>
      <c r="BA236" s="20"/>
      <c r="BB236" s="246"/>
      <c r="BC236" s="246"/>
      <c r="BD236" s="20"/>
      <c r="BE236" s="20"/>
      <c r="BF236" s="246"/>
      <c r="BG236" s="20"/>
    </row>
    <row r="237" spans="1:59" s="2" customFormat="1" ht="11.25" x14ac:dyDescent="0.2">
      <c r="A237" s="79" t="s">
        <v>1845</v>
      </c>
      <c r="B237" s="20" t="s">
        <v>333</v>
      </c>
      <c r="C237" s="18"/>
      <c r="D237" s="701"/>
      <c r="E237" s="201" t="s">
        <v>334</v>
      </c>
      <c r="F237" s="669"/>
      <c r="G237" s="73"/>
      <c r="H237" s="100" t="s">
        <v>926</v>
      </c>
      <c r="I237" s="20"/>
      <c r="J237" s="78" t="s">
        <v>682</v>
      </c>
      <c r="K237" s="173" t="s">
        <v>1612</v>
      </c>
      <c r="L237" s="201" t="s">
        <v>499</v>
      </c>
      <c r="M237" s="20"/>
      <c r="N237" s="25" t="s">
        <v>678</v>
      </c>
      <c r="O237" s="73">
        <v>1</v>
      </c>
      <c r="P237" s="159">
        <v>1</v>
      </c>
      <c r="Q237" s="27" t="s">
        <v>272</v>
      </c>
      <c r="R237" s="73">
        <v>1</v>
      </c>
      <c r="S237" s="424">
        <v>42755</v>
      </c>
      <c r="T237" s="20" t="s">
        <v>675</v>
      </c>
      <c r="U237" s="20" t="s">
        <v>1454</v>
      </c>
      <c r="V237" s="20" t="s">
        <v>1610</v>
      </c>
      <c r="W237" s="693">
        <v>45</v>
      </c>
      <c r="X237" s="693">
        <v>135</v>
      </c>
      <c r="Y237" s="693">
        <v>540</v>
      </c>
      <c r="Z237" s="94" t="s">
        <v>677</v>
      </c>
      <c r="AA237" s="20"/>
      <c r="AB237" s="20"/>
      <c r="AC237" s="20"/>
      <c r="AD237" s="20"/>
      <c r="AE237" s="20" t="s">
        <v>755</v>
      </c>
      <c r="AF237" s="246" t="s">
        <v>272</v>
      </c>
      <c r="AG237" s="20" t="s">
        <v>272</v>
      </c>
      <c r="AH237" s="20" t="s">
        <v>272</v>
      </c>
      <c r="AI237" s="246" t="s">
        <v>272</v>
      </c>
      <c r="AJ237" s="20"/>
      <c r="AK237" s="20"/>
      <c r="AL237" s="20"/>
      <c r="AM237" s="20"/>
      <c r="AN237" s="246"/>
      <c r="AO237" s="246"/>
      <c r="AP237" s="20"/>
      <c r="AQ237" s="20"/>
      <c r="AR237" s="20"/>
      <c r="AS237" s="663"/>
      <c r="AT237" s="20"/>
      <c r="AU237" s="20"/>
      <c r="AV237" s="20"/>
      <c r="AW237" s="246"/>
      <c r="AX237" s="20"/>
      <c r="AY237" s="20"/>
      <c r="AZ237" s="20"/>
      <c r="BA237" s="20"/>
      <c r="BB237" s="246"/>
      <c r="BC237" s="246"/>
      <c r="BD237" s="20"/>
      <c r="BE237" s="20"/>
      <c r="BF237" s="246"/>
      <c r="BG237" s="20"/>
    </row>
    <row r="238" spans="1:59" s="2" customFormat="1" ht="11.25" x14ac:dyDescent="0.2">
      <c r="A238" s="79" t="s">
        <v>1846</v>
      </c>
      <c r="B238" s="20" t="s">
        <v>333</v>
      </c>
      <c r="C238" s="18"/>
      <c r="D238" s="701"/>
      <c r="E238" s="201" t="s">
        <v>334</v>
      </c>
      <c r="F238" s="669"/>
      <c r="G238" s="73" t="s">
        <v>213</v>
      </c>
      <c r="H238" s="100" t="s">
        <v>927</v>
      </c>
      <c r="I238" s="20"/>
      <c r="J238" s="78" t="s">
        <v>686</v>
      </c>
      <c r="K238" s="173" t="s">
        <v>1474</v>
      </c>
      <c r="L238" s="201" t="s">
        <v>499</v>
      </c>
      <c r="M238" s="20"/>
      <c r="N238" s="25" t="s">
        <v>697</v>
      </c>
      <c r="O238" s="73">
        <v>1</v>
      </c>
      <c r="P238" s="159">
        <v>1</v>
      </c>
      <c r="Q238" s="27" t="s">
        <v>693</v>
      </c>
      <c r="R238" s="73">
        <v>1</v>
      </c>
      <c r="S238" s="424">
        <v>42932</v>
      </c>
      <c r="T238" s="20" t="s">
        <v>675</v>
      </c>
      <c r="U238" s="20" t="s">
        <v>1454</v>
      </c>
      <c r="V238" s="20" t="s">
        <v>1610</v>
      </c>
      <c r="W238" s="693">
        <v>110</v>
      </c>
      <c r="X238" s="693">
        <v>330</v>
      </c>
      <c r="Y238" s="693">
        <v>1320</v>
      </c>
      <c r="Z238" s="94" t="s">
        <v>694</v>
      </c>
      <c r="AA238" s="20"/>
      <c r="AB238" s="20"/>
      <c r="AC238" s="20"/>
      <c r="AD238" s="20"/>
      <c r="AE238" s="20" t="s">
        <v>695</v>
      </c>
      <c r="AF238" s="246" t="s">
        <v>693</v>
      </c>
      <c r="AG238" s="20" t="s">
        <v>696</v>
      </c>
      <c r="AH238" s="20" t="s">
        <v>696</v>
      </c>
      <c r="AI238" s="246">
        <v>42895</v>
      </c>
      <c r="AJ238" s="20"/>
      <c r="AK238" s="20"/>
      <c r="AL238" s="20"/>
      <c r="AM238" s="20"/>
      <c r="AN238" s="246"/>
      <c r="AO238" s="246"/>
      <c r="AP238" s="20"/>
      <c r="AQ238" s="20"/>
      <c r="AR238" s="20"/>
      <c r="AS238" s="663"/>
      <c r="AT238" s="20"/>
      <c r="AU238" s="20"/>
      <c r="AV238" s="20"/>
      <c r="AW238" s="246"/>
      <c r="AX238" s="20"/>
      <c r="AY238" s="20"/>
      <c r="AZ238" s="20"/>
      <c r="BA238" s="20"/>
      <c r="BB238" s="246"/>
      <c r="BC238" s="246"/>
      <c r="BD238" s="20"/>
      <c r="BE238" s="20"/>
      <c r="BF238" s="246"/>
      <c r="BG238" s="20"/>
    </row>
    <row r="239" spans="1:59" s="2" customFormat="1" ht="11.25" x14ac:dyDescent="0.2">
      <c r="A239" s="79" t="s">
        <v>1847</v>
      </c>
      <c r="B239" s="20" t="s">
        <v>333</v>
      </c>
      <c r="C239" s="18"/>
      <c r="D239" s="701"/>
      <c r="E239" s="201" t="s">
        <v>334</v>
      </c>
      <c r="F239" s="669"/>
      <c r="G239" s="73" t="s">
        <v>213</v>
      </c>
      <c r="H239" s="100" t="s">
        <v>927</v>
      </c>
      <c r="I239" s="20"/>
      <c r="J239" s="78" t="s">
        <v>686</v>
      </c>
      <c r="K239" s="173" t="s">
        <v>1474</v>
      </c>
      <c r="L239" s="201" t="s">
        <v>499</v>
      </c>
      <c r="M239" s="20"/>
      <c r="N239" s="25" t="s">
        <v>697</v>
      </c>
      <c r="O239" s="73">
        <v>1</v>
      </c>
      <c r="P239" s="159">
        <v>1</v>
      </c>
      <c r="Q239" s="27" t="s">
        <v>693</v>
      </c>
      <c r="R239" s="73">
        <v>1</v>
      </c>
      <c r="S239" s="424">
        <v>42932</v>
      </c>
      <c r="T239" s="20" t="s">
        <v>675</v>
      </c>
      <c r="U239" s="20" t="s">
        <v>1454</v>
      </c>
      <c r="V239" s="20" t="s">
        <v>1610</v>
      </c>
      <c r="W239" s="693">
        <v>110</v>
      </c>
      <c r="X239" s="693">
        <v>330</v>
      </c>
      <c r="Y239" s="693">
        <v>1320</v>
      </c>
      <c r="Z239" s="94" t="s">
        <v>694</v>
      </c>
      <c r="AA239" s="20"/>
      <c r="AB239" s="20"/>
      <c r="AC239" s="20"/>
      <c r="AD239" s="20"/>
      <c r="AE239" s="20" t="s">
        <v>698</v>
      </c>
      <c r="AF239" s="246" t="s">
        <v>693</v>
      </c>
      <c r="AG239" s="20" t="s">
        <v>696</v>
      </c>
      <c r="AH239" s="20" t="s">
        <v>696</v>
      </c>
      <c r="AI239" s="246">
        <v>42895</v>
      </c>
      <c r="AJ239" s="20"/>
      <c r="AK239" s="20"/>
      <c r="AL239" s="20"/>
      <c r="AM239" s="20"/>
      <c r="AN239" s="246"/>
      <c r="AO239" s="246"/>
      <c r="AP239" s="20"/>
      <c r="AQ239" s="20"/>
      <c r="AR239" s="20"/>
      <c r="AS239" s="663"/>
      <c r="AT239" s="20"/>
      <c r="AU239" s="20"/>
      <c r="AV239" s="20"/>
      <c r="AW239" s="246"/>
      <c r="AX239" s="20"/>
      <c r="AY239" s="20"/>
      <c r="AZ239" s="20"/>
      <c r="BA239" s="20"/>
      <c r="BB239" s="246"/>
      <c r="BC239" s="246"/>
      <c r="BD239" s="20"/>
      <c r="BE239" s="20"/>
      <c r="BF239" s="246"/>
      <c r="BG239" s="20"/>
    </row>
    <row r="240" spans="1:59" s="2" customFormat="1" ht="11.25" x14ac:dyDescent="0.2">
      <c r="A240" s="79" t="s">
        <v>1848</v>
      </c>
      <c r="B240" s="20" t="s">
        <v>333</v>
      </c>
      <c r="C240" s="18"/>
      <c r="D240" s="701"/>
      <c r="E240" s="201" t="s">
        <v>334</v>
      </c>
      <c r="F240" s="669"/>
      <c r="G240" s="73" t="s">
        <v>213</v>
      </c>
      <c r="H240" s="100" t="s">
        <v>927</v>
      </c>
      <c r="I240" s="20"/>
      <c r="J240" s="78" t="s">
        <v>699</v>
      </c>
      <c r="K240" s="173" t="s">
        <v>1617</v>
      </c>
      <c r="L240" s="201" t="s">
        <v>499</v>
      </c>
      <c r="M240" s="20"/>
      <c r="N240" s="25" t="s">
        <v>697</v>
      </c>
      <c r="O240" s="73">
        <v>1</v>
      </c>
      <c r="P240" s="159">
        <v>1</v>
      </c>
      <c r="Q240" s="27" t="s">
        <v>693</v>
      </c>
      <c r="R240" s="73">
        <v>1</v>
      </c>
      <c r="S240" s="424">
        <v>42932</v>
      </c>
      <c r="T240" s="20" t="s">
        <v>675</v>
      </c>
      <c r="U240" s="20" t="s">
        <v>1454</v>
      </c>
      <c r="V240" s="20" t="s">
        <v>1610</v>
      </c>
      <c r="W240" s="693">
        <v>110</v>
      </c>
      <c r="X240" s="693">
        <v>330</v>
      </c>
      <c r="Y240" s="693">
        <v>1320</v>
      </c>
      <c r="Z240" s="94" t="s">
        <v>694</v>
      </c>
      <c r="AA240" s="20"/>
      <c r="AB240" s="20"/>
      <c r="AC240" s="20"/>
      <c r="AD240" s="20"/>
      <c r="AE240" s="20" t="s">
        <v>701</v>
      </c>
      <c r="AF240" s="246" t="s">
        <v>693</v>
      </c>
      <c r="AG240" s="20" t="s">
        <v>696</v>
      </c>
      <c r="AH240" s="20" t="s">
        <v>696</v>
      </c>
      <c r="AI240" s="246">
        <v>42895</v>
      </c>
      <c r="AJ240" s="20"/>
      <c r="AK240" s="20"/>
      <c r="AL240" s="20"/>
      <c r="AM240" s="20"/>
      <c r="AN240" s="246"/>
      <c r="AO240" s="246"/>
      <c r="AP240" s="20"/>
      <c r="AQ240" s="20"/>
      <c r="AR240" s="20"/>
      <c r="AS240" s="663"/>
      <c r="AT240" s="20"/>
      <c r="AU240" s="20"/>
      <c r="AV240" s="20"/>
      <c r="AW240" s="246"/>
      <c r="AX240" s="20"/>
      <c r="AY240" s="20"/>
      <c r="AZ240" s="20"/>
      <c r="BA240" s="20"/>
      <c r="BB240" s="246"/>
      <c r="BC240" s="246"/>
      <c r="BD240" s="20"/>
      <c r="BE240" s="20"/>
      <c r="BF240" s="246"/>
      <c r="BG240" s="20"/>
    </row>
    <row r="241" spans="1:59" s="2" customFormat="1" ht="11.25" x14ac:dyDescent="0.2">
      <c r="A241" s="79" t="s">
        <v>1849</v>
      </c>
      <c r="B241" s="20" t="s">
        <v>333</v>
      </c>
      <c r="C241" s="18"/>
      <c r="D241" s="701"/>
      <c r="E241" s="201" t="s">
        <v>334</v>
      </c>
      <c r="F241" s="669"/>
      <c r="G241" s="73"/>
      <c r="H241" s="100" t="s">
        <v>928</v>
      </c>
      <c r="I241" s="20"/>
      <c r="J241" s="78" t="s">
        <v>682</v>
      </c>
      <c r="K241" s="173" t="s">
        <v>1612</v>
      </c>
      <c r="L241" s="201" t="s">
        <v>499</v>
      </c>
      <c r="M241" s="20"/>
      <c r="N241" s="25" t="s">
        <v>678</v>
      </c>
      <c r="O241" s="73">
        <v>1</v>
      </c>
      <c r="P241" s="159">
        <v>1</v>
      </c>
      <c r="Q241" s="27" t="s">
        <v>272</v>
      </c>
      <c r="R241" s="73">
        <v>1</v>
      </c>
      <c r="S241" s="424">
        <v>42755</v>
      </c>
      <c r="T241" s="20" t="s">
        <v>675</v>
      </c>
      <c r="U241" s="20" t="s">
        <v>1454</v>
      </c>
      <c r="V241" s="20" t="s">
        <v>1610</v>
      </c>
      <c r="W241" s="693">
        <v>45</v>
      </c>
      <c r="X241" s="693">
        <v>135</v>
      </c>
      <c r="Y241" s="693">
        <v>540</v>
      </c>
      <c r="Z241" s="94" t="s">
        <v>677</v>
      </c>
      <c r="AA241" s="20"/>
      <c r="AB241" s="20"/>
      <c r="AC241" s="20"/>
      <c r="AD241" s="20"/>
      <c r="AE241" s="20" t="s">
        <v>755</v>
      </c>
      <c r="AF241" s="246" t="s">
        <v>272</v>
      </c>
      <c r="AG241" s="20" t="s">
        <v>272</v>
      </c>
      <c r="AH241" s="20" t="s">
        <v>272</v>
      </c>
      <c r="AI241" s="246" t="s">
        <v>272</v>
      </c>
      <c r="AJ241" s="20"/>
      <c r="AK241" s="20"/>
      <c r="AL241" s="20"/>
      <c r="AM241" s="20"/>
      <c r="AN241" s="246"/>
      <c r="AO241" s="246"/>
      <c r="AP241" s="20"/>
      <c r="AQ241" s="20"/>
      <c r="AR241" s="20"/>
      <c r="AS241" s="663"/>
      <c r="AT241" s="20"/>
      <c r="AU241" s="20"/>
      <c r="AV241" s="20"/>
      <c r="AW241" s="246"/>
      <c r="AX241" s="20"/>
      <c r="AY241" s="20"/>
      <c r="AZ241" s="20"/>
      <c r="BA241" s="20"/>
      <c r="BB241" s="246"/>
      <c r="BC241" s="246"/>
      <c r="BD241" s="20"/>
      <c r="BE241" s="20"/>
      <c r="BF241" s="246"/>
      <c r="BG241" s="20"/>
    </row>
    <row r="242" spans="1:59" s="2" customFormat="1" ht="11.25" x14ac:dyDescent="0.2">
      <c r="A242" s="79" t="s">
        <v>1850</v>
      </c>
      <c r="B242" s="20" t="s">
        <v>333</v>
      </c>
      <c r="C242" s="18"/>
      <c r="D242" s="701"/>
      <c r="E242" s="201" t="s">
        <v>334</v>
      </c>
      <c r="F242" s="669"/>
      <c r="G242" s="73"/>
      <c r="H242" s="100" t="s">
        <v>929</v>
      </c>
      <c r="I242" s="20"/>
      <c r="J242" s="78" t="s">
        <v>682</v>
      </c>
      <c r="K242" s="173" t="s">
        <v>1612</v>
      </c>
      <c r="L242" s="201" t="s">
        <v>499</v>
      </c>
      <c r="M242" s="20"/>
      <c r="N242" s="25" t="s">
        <v>678</v>
      </c>
      <c r="O242" s="73">
        <v>1</v>
      </c>
      <c r="P242" s="159">
        <v>1</v>
      </c>
      <c r="Q242" s="27" t="s">
        <v>272</v>
      </c>
      <c r="R242" s="73">
        <v>1</v>
      </c>
      <c r="S242" s="424">
        <v>42755</v>
      </c>
      <c r="T242" s="20" t="s">
        <v>675</v>
      </c>
      <c r="U242" s="20" t="s">
        <v>1454</v>
      </c>
      <c r="V242" s="20" t="s">
        <v>1610</v>
      </c>
      <c r="W242" s="693">
        <v>45</v>
      </c>
      <c r="X242" s="693">
        <v>135</v>
      </c>
      <c r="Y242" s="693">
        <v>540</v>
      </c>
      <c r="Z242" s="94" t="s">
        <v>677</v>
      </c>
      <c r="AA242" s="20"/>
      <c r="AB242" s="20"/>
      <c r="AC242" s="20"/>
      <c r="AD242" s="20"/>
      <c r="AE242" s="20" t="s">
        <v>755</v>
      </c>
      <c r="AF242" s="246" t="s">
        <v>272</v>
      </c>
      <c r="AG242" s="20" t="s">
        <v>272</v>
      </c>
      <c r="AH242" s="20" t="s">
        <v>272</v>
      </c>
      <c r="AI242" s="246" t="s">
        <v>272</v>
      </c>
      <c r="AJ242" s="20"/>
      <c r="AK242" s="20"/>
      <c r="AL242" s="20"/>
      <c r="AM242" s="20"/>
      <c r="AN242" s="246"/>
      <c r="AO242" s="246"/>
      <c r="AP242" s="20"/>
      <c r="AQ242" s="20"/>
      <c r="AR242" s="20"/>
      <c r="AS242" s="663"/>
      <c r="AT242" s="20"/>
      <c r="AU242" s="20"/>
      <c r="AV242" s="20"/>
      <c r="AW242" s="246"/>
      <c r="AX242" s="20"/>
      <c r="AY242" s="20"/>
      <c r="AZ242" s="20"/>
      <c r="BA242" s="20"/>
      <c r="BB242" s="246"/>
      <c r="BC242" s="246"/>
      <c r="BD242" s="20"/>
      <c r="BE242" s="20"/>
      <c r="BF242" s="246"/>
      <c r="BG242" s="20"/>
    </row>
    <row r="243" spans="1:59" s="2" customFormat="1" ht="11.25" x14ac:dyDescent="0.2">
      <c r="A243" s="79" t="s">
        <v>1851</v>
      </c>
      <c r="B243" s="20" t="s">
        <v>333</v>
      </c>
      <c r="C243" s="18"/>
      <c r="D243" s="701"/>
      <c r="E243" s="201" t="s">
        <v>334</v>
      </c>
      <c r="F243" s="669"/>
      <c r="G243" s="73" t="s">
        <v>822</v>
      </c>
      <c r="H243" s="100" t="s">
        <v>930</v>
      </c>
      <c r="I243" s="20"/>
      <c r="J243" s="78" t="s">
        <v>686</v>
      </c>
      <c r="K243" s="173" t="s">
        <v>1474</v>
      </c>
      <c r="L243" s="201" t="s">
        <v>499</v>
      </c>
      <c r="M243" s="20"/>
      <c r="N243" s="25" t="s">
        <v>697</v>
      </c>
      <c r="O243" s="73">
        <v>1</v>
      </c>
      <c r="P243" s="159">
        <v>1</v>
      </c>
      <c r="Q243" s="27" t="s">
        <v>693</v>
      </c>
      <c r="R243" s="73">
        <v>1</v>
      </c>
      <c r="S243" s="424">
        <v>42932</v>
      </c>
      <c r="T243" s="20" t="s">
        <v>675</v>
      </c>
      <c r="U243" s="20" t="s">
        <v>1454</v>
      </c>
      <c r="V243" s="20" t="s">
        <v>1610</v>
      </c>
      <c r="W243" s="693">
        <v>110</v>
      </c>
      <c r="X243" s="693">
        <v>330</v>
      </c>
      <c r="Y243" s="693">
        <v>1320</v>
      </c>
      <c r="Z243" s="94" t="s">
        <v>694</v>
      </c>
      <c r="AA243" s="20"/>
      <c r="AB243" s="20"/>
      <c r="AC243" s="20"/>
      <c r="AD243" s="20"/>
      <c r="AE243" s="20" t="s">
        <v>695</v>
      </c>
      <c r="AF243" s="246" t="s">
        <v>693</v>
      </c>
      <c r="AG243" s="20" t="s">
        <v>696</v>
      </c>
      <c r="AH243" s="20" t="s">
        <v>696</v>
      </c>
      <c r="AI243" s="246">
        <v>42895</v>
      </c>
      <c r="AJ243" s="20"/>
      <c r="AK243" s="20"/>
      <c r="AL243" s="20"/>
      <c r="AM243" s="20"/>
      <c r="AN243" s="246"/>
      <c r="AO243" s="246"/>
      <c r="AP243" s="20"/>
      <c r="AQ243" s="20"/>
      <c r="AR243" s="20"/>
      <c r="AS243" s="663"/>
      <c r="AT243" s="20"/>
      <c r="AU243" s="20"/>
      <c r="AV243" s="20"/>
      <c r="AW243" s="246"/>
      <c r="AX243" s="20"/>
      <c r="AY243" s="20"/>
      <c r="AZ243" s="20"/>
      <c r="BA243" s="20"/>
      <c r="BB243" s="246"/>
      <c r="BC243" s="246"/>
      <c r="BD243" s="20"/>
      <c r="BE243" s="20"/>
      <c r="BF243" s="246"/>
      <c r="BG243" s="20"/>
    </row>
    <row r="244" spans="1:59" s="2" customFormat="1" ht="11.25" x14ac:dyDescent="0.2">
      <c r="A244" s="79" t="s">
        <v>1852</v>
      </c>
      <c r="B244" s="20" t="s">
        <v>333</v>
      </c>
      <c r="C244" s="18"/>
      <c r="D244" s="701"/>
      <c r="E244" s="201" t="s">
        <v>334</v>
      </c>
      <c r="F244" s="669"/>
      <c r="G244" s="73" t="s">
        <v>822</v>
      </c>
      <c r="H244" s="100" t="s">
        <v>930</v>
      </c>
      <c r="I244" s="20"/>
      <c r="J244" s="78" t="s">
        <v>686</v>
      </c>
      <c r="K244" s="173" t="s">
        <v>1474</v>
      </c>
      <c r="L244" s="201" t="s">
        <v>499</v>
      </c>
      <c r="M244" s="20"/>
      <c r="N244" s="25" t="s">
        <v>697</v>
      </c>
      <c r="O244" s="73">
        <v>1</v>
      </c>
      <c r="P244" s="159">
        <v>1</v>
      </c>
      <c r="Q244" s="27" t="s">
        <v>693</v>
      </c>
      <c r="R244" s="73">
        <v>1</v>
      </c>
      <c r="S244" s="424">
        <v>42932</v>
      </c>
      <c r="T244" s="20" t="s">
        <v>675</v>
      </c>
      <c r="U244" s="20" t="s">
        <v>1454</v>
      </c>
      <c r="V244" s="20" t="s">
        <v>1610</v>
      </c>
      <c r="W244" s="693">
        <v>110</v>
      </c>
      <c r="X244" s="693">
        <v>330</v>
      </c>
      <c r="Y244" s="693">
        <v>1320</v>
      </c>
      <c r="Z244" s="94" t="s">
        <v>694</v>
      </c>
      <c r="AA244" s="20"/>
      <c r="AB244" s="20"/>
      <c r="AC244" s="20"/>
      <c r="AD244" s="20"/>
      <c r="AE244" s="20" t="s">
        <v>698</v>
      </c>
      <c r="AF244" s="246" t="s">
        <v>693</v>
      </c>
      <c r="AG244" s="20" t="s">
        <v>696</v>
      </c>
      <c r="AH244" s="20" t="s">
        <v>696</v>
      </c>
      <c r="AI244" s="246">
        <v>42895</v>
      </c>
      <c r="AJ244" s="20"/>
      <c r="AK244" s="20"/>
      <c r="AL244" s="20"/>
      <c r="AM244" s="20"/>
      <c r="AN244" s="246"/>
      <c r="AO244" s="246"/>
      <c r="AP244" s="20"/>
      <c r="AQ244" s="20"/>
      <c r="AR244" s="20"/>
      <c r="AS244" s="663"/>
      <c r="AT244" s="20"/>
      <c r="AU244" s="20"/>
      <c r="AV244" s="20"/>
      <c r="AW244" s="246"/>
      <c r="AX244" s="20"/>
      <c r="AY244" s="20"/>
      <c r="AZ244" s="20"/>
      <c r="BA244" s="20"/>
      <c r="BB244" s="246"/>
      <c r="BC244" s="246"/>
      <c r="BD244" s="20"/>
      <c r="BE244" s="20"/>
      <c r="BF244" s="246"/>
      <c r="BG244" s="20"/>
    </row>
    <row r="245" spans="1:59" s="2" customFormat="1" ht="11.25" x14ac:dyDescent="0.2">
      <c r="A245" s="79" t="s">
        <v>1853</v>
      </c>
      <c r="B245" s="20" t="s">
        <v>333</v>
      </c>
      <c r="C245" s="18"/>
      <c r="D245" s="701"/>
      <c r="E245" s="201" t="s">
        <v>334</v>
      </c>
      <c r="F245" s="669"/>
      <c r="G245" s="73" t="s">
        <v>822</v>
      </c>
      <c r="H245" s="100" t="s">
        <v>930</v>
      </c>
      <c r="I245" s="20"/>
      <c r="J245" s="78" t="s">
        <v>699</v>
      </c>
      <c r="K245" s="173" t="s">
        <v>1617</v>
      </c>
      <c r="L245" s="201" t="s">
        <v>499</v>
      </c>
      <c r="M245" s="20"/>
      <c r="N245" s="25" t="s">
        <v>697</v>
      </c>
      <c r="O245" s="73">
        <v>1</v>
      </c>
      <c r="P245" s="159">
        <v>1</v>
      </c>
      <c r="Q245" s="27" t="s">
        <v>693</v>
      </c>
      <c r="R245" s="73">
        <v>1</v>
      </c>
      <c r="S245" s="424">
        <v>42932</v>
      </c>
      <c r="T245" s="20" t="s">
        <v>675</v>
      </c>
      <c r="U245" s="20" t="s">
        <v>1454</v>
      </c>
      <c r="V245" s="20" t="s">
        <v>1610</v>
      </c>
      <c r="W245" s="693">
        <v>110</v>
      </c>
      <c r="X245" s="693">
        <v>330</v>
      </c>
      <c r="Y245" s="693">
        <v>1320</v>
      </c>
      <c r="Z245" s="94" t="s">
        <v>694</v>
      </c>
      <c r="AA245" s="20"/>
      <c r="AB245" s="20"/>
      <c r="AC245" s="20"/>
      <c r="AD245" s="20"/>
      <c r="AE245" s="20" t="s">
        <v>701</v>
      </c>
      <c r="AF245" s="246" t="s">
        <v>693</v>
      </c>
      <c r="AG245" s="20" t="s">
        <v>696</v>
      </c>
      <c r="AH245" s="20" t="s">
        <v>696</v>
      </c>
      <c r="AI245" s="246">
        <v>42895</v>
      </c>
      <c r="AJ245" s="20"/>
      <c r="AK245" s="20"/>
      <c r="AL245" s="20"/>
      <c r="AM245" s="20"/>
      <c r="AN245" s="246"/>
      <c r="AO245" s="246"/>
      <c r="AP245" s="20"/>
      <c r="AQ245" s="20"/>
      <c r="AR245" s="20"/>
      <c r="AS245" s="663"/>
      <c r="AT245" s="20"/>
      <c r="AU245" s="20"/>
      <c r="AV245" s="20"/>
      <c r="AW245" s="246"/>
      <c r="AX245" s="20"/>
      <c r="AY245" s="20"/>
      <c r="AZ245" s="20"/>
      <c r="BA245" s="20"/>
      <c r="BB245" s="246"/>
      <c r="BC245" s="246"/>
      <c r="BD245" s="20"/>
      <c r="BE245" s="20"/>
      <c r="BF245" s="246"/>
      <c r="BG245" s="20"/>
    </row>
    <row r="246" spans="1:59" s="2" customFormat="1" ht="11.25" x14ac:dyDescent="0.2">
      <c r="A246" s="79" t="s">
        <v>1854</v>
      </c>
      <c r="B246" s="20" t="s">
        <v>333</v>
      </c>
      <c r="C246" s="18"/>
      <c r="D246" s="701" t="s">
        <v>821</v>
      </c>
      <c r="E246" s="201" t="s">
        <v>334</v>
      </c>
      <c r="F246" s="669"/>
      <c r="G246" s="73" t="s">
        <v>822</v>
      </c>
      <c r="H246" s="100" t="s">
        <v>931</v>
      </c>
      <c r="I246" s="20"/>
      <c r="J246" s="78" t="s">
        <v>682</v>
      </c>
      <c r="K246" s="173" t="s">
        <v>1612</v>
      </c>
      <c r="L246" s="201" t="s">
        <v>499</v>
      </c>
      <c r="M246" s="20"/>
      <c r="N246" s="25" t="s">
        <v>678</v>
      </c>
      <c r="O246" s="73">
        <v>1</v>
      </c>
      <c r="P246" s="159">
        <v>1</v>
      </c>
      <c r="Q246" s="27">
        <v>42808</v>
      </c>
      <c r="R246" s="73">
        <v>1</v>
      </c>
      <c r="S246" s="424">
        <v>42849</v>
      </c>
      <c r="T246" s="20" t="s">
        <v>675</v>
      </c>
      <c r="U246" s="20" t="s">
        <v>1454</v>
      </c>
      <c r="V246" s="20" t="s">
        <v>1610</v>
      </c>
      <c r="W246" s="693">
        <v>45</v>
      </c>
      <c r="X246" s="693">
        <v>135</v>
      </c>
      <c r="Y246" s="693">
        <v>540</v>
      </c>
      <c r="Z246" s="94" t="s">
        <v>688</v>
      </c>
      <c r="AA246" s="20"/>
      <c r="AB246" s="20"/>
      <c r="AC246" s="20"/>
      <c r="AD246" s="20"/>
      <c r="AE246" s="20" t="s">
        <v>747</v>
      </c>
      <c r="AF246" s="246">
        <v>42808</v>
      </c>
      <c r="AG246" s="20">
        <v>616820</v>
      </c>
      <c r="AH246" s="20">
        <v>616820</v>
      </c>
      <c r="AI246" s="246">
        <v>42807</v>
      </c>
      <c r="AJ246" s="20"/>
      <c r="AK246" s="20"/>
      <c r="AL246" s="20"/>
      <c r="AM246" s="20"/>
      <c r="AN246" s="246"/>
      <c r="AO246" s="246"/>
      <c r="AP246" s="20"/>
      <c r="AQ246" s="20"/>
      <c r="AR246" s="20"/>
      <c r="AS246" s="663"/>
      <c r="AT246" s="20"/>
      <c r="AU246" s="20"/>
      <c r="AV246" s="20"/>
      <c r="AW246" s="246"/>
      <c r="AX246" s="20"/>
      <c r="AY246" s="20"/>
      <c r="AZ246" s="20"/>
      <c r="BA246" s="20"/>
      <c r="BB246" s="246"/>
      <c r="BC246" s="246"/>
      <c r="BD246" s="20"/>
      <c r="BE246" s="20"/>
      <c r="BF246" s="246"/>
      <c r="BG246" s="20"/>
    </row>
    <row r="247" spans="1:59" s="2" customFormat="1" ht="11.25" x14ac:dyDescent="0.2">
      <c r="A247" s="79" t="s">
        <v>1855</v>
      </c>
      <c r="B247" s="20" t="s">
        <v>333</v>
      </c>
      <c r="C247" s="18"/>
      <c r="D247" s="701" t="s">
        <v>821</v>
      </c>
      <c r="E247" s="201" t="s">
        <v>334</v>
      </c>
      <c r="F247" s="669"/>
      <c r="G247" s="73" t="s">
        <v>822</v>
      </c>
      <c r="H247" s="100" t="s">
        <v>931</v>
      </c>
      <c r="I247" s="20"/>
      <c r="J247" s="78" t="s">
        <v>682</v>
      </c>
      <c r="K247" s="173" t="s">
        <v>1612</v>
      </c>
      <c r="L247" s="201" t="s">
        <v>499</v>
      </c>
      <c r="M247" s="20"/>
      <c r="N247" s="25" t="s">
        <v>678</v>
      </c>
      <c r="O247" s="73">
        <v>1</v>
      </c>
      <c r="P247" s="159">
        <v>1</v>
      </c>
      <c r="Q247" s="27">
        <v>42808</v>
      </c>
      <c r="R247" s="73">
        <v>1</v>
      </c>
      <c r="S247" s="424">
        <v>42849</v>
      </c>
      <c r="T247" s="20" t="s">
        <v>675</v>
      </c>
      <c r="U247" s="20" t="s">
        <v>1454</v>
      </c>
      <c r="V247" s="20" t="s">
        <v>1610</v>
      </c>
      <c r="W247" s="693">
        <v>45</v>
      </c>
      <c r="X247" s="693">
        <v>135</v>
      </c>
      <c r="Y247" s="693">
        <v>540</v>
      </c>
      <c r="Z247" s="94" t="s">
        <v>688</v>
      </c>
      <c r="AA247" s="20"/>
      <c r="AB247" s="20"/>
      <c r="AC247" s="20"/>
      <c r="AD247" s="20"/>
      <c r="AE247" s="20" t="s">
        <v>748</v>
      </c>
      <c r="AF247" s="246">
        <v>42808</v>
      </c>
      <c r="AG247" s="20">
        <v>616821</v>
      </c>
      <c r="AH247" s="20">
        <v>616821</v>
      </c>
      <c r="AI247" s="246">
        <v>42807</v>
      </c>
      <c r="AJ247" s="20"/>
      <c r="AK247" s="20"/>
      <c r="AL247" s="20"/>
      <c r="AM247" s="20"/>
      <c r="AN247" s="246"/>
      <c r="AO247" s="246"/>
      <c r="AP247" s="20"/>
      <c r="AQ247" s="20"/>
      <c r="AR247" s="20"/>
      <c r="AS247" s="663"/>
      <c r="AT247" s="20"/>
      <c r="AU247" s="20"/>
      <c r="AV247" s="20"/>
      <c r="AW247" s="246"/>
      <c r="AX247" s="20"/>
      <c r="AY247" s="20"/>
      <c r="AZ247" s="20"/>
      <c r="BA247" s="20"/>
      <c r="BB247" s="246"/>
      <c r="BC247" s="246"/>
      <c r="BD247" s="20"/>
      <c r="BE247" s="20"/>
      <c r="BF247" s="246"/>
      <c r="BG247" s="20"/>
    </row>
    <row r="248" spans="1:59" s="2" customFormat="1" ht="11.25" x14ac:dyDescent="0.2">
      <c r="A248" s="79" t="s">
        <v>1856</v>
      </c>
      <c r="B248" s="20" t="s">
        <v>333</v>
      </c>
      <c r="C248" s="18"/>
      <c r="D248" s="701"/>
      <c r="E248" s="201" t="s">
        <v>334</v>
      </c>
      <c r="F248" s="669"/>
      <c r="G248" s="73" t="s">
        <v>822</v>
      </c>
      <c r="H248" s="100" t="s">
        <v>932</v>
      </c>
      <c r="I248" s="20"/>
      <c r="J248" s="78" t="s">
        <v>686</v>
      </c>
      <c r="K248" s="173" t="s">
        <v>1474</v>
      </c>
      <c r="L248" s="201" t="s">
        <v>499</v>
      </c>
      <c r="M248" s="20"/>
      <c r="N248" s="25" t="s">
        <v>697</v>
      </c>
      <c r="O248" s="73">
        <v>1</v>
      </c>
      <c r="P248" s="159">
        <v>1</v>
      </c>
      <c r="Q248" s="27" t="s">
        <v>693</v>
      </c>
      <c r="R248" s="73">
        <v>1</v>
      </c>
      <c r="S248" s="424">
        <v>42932</v>
      </c>
      <c r="T248" s="20" t="s">
        <v>675</v>
      </c>
      <c r="U248" s="20" t="s">
        <v>1454</v>
      </c>
      <c r="V248" s="20" t="s">
        <v>1610</v>
      </c>
      <c r="W248" s="693">
        <v>110</v>
      </c>
      <c r="X248" s="693">
        <v>330</v>
      </c>
      <c r="Y248" s="693">
        <v>1320</v>
      </c>
      <c r="Z248" s="94" t="s">
        <v>694</v>
      </c>
      <c r="AA248" s="20"/>
      <c r="AB248" s="20"/>
      <c r="AC248" s="20"/>
      <c r="AD248" s="20"/>
      <c r="AE248" s="20" t="s">
        <v>695</v>
      </c>
      <c r="AF248" s="246" t="s">
        <v>693</v>
      </c>
      <c r="AG248" s="20" t="s">
        <v>696</v>
      </c>
      <c r="AH248" s="20" t="s">
        <v>696</v>
      </c>
      <c r="AI248" s="246">
        <v>42895</v>
      </c>
      <c r="AJ248" s="20"/>
      <c r="AK248" s="20"/>
      <c r="AL248" s="20"/>
      <c r="AM248" s="20"/>
      <c r="AN248" s="246"/>
      <c r="AO248" s="246"/>
      <c r="AP248" s="20"/>
      <c r="AQ248" s="20"/>
      <c r="AR248" s="20"/>
      <c r="AS248" s="663"/>
      <c r="AT248" s="20"/>
      <c r="AU248" s="20"/>
      <c r="AV248" s="20"/>
      <c r="AW248" s="246"/>
      <c r="AX248" s="20"/>
      <c r="AY248" s="20"/>
      <c r="AZ248" s="20"/>
      <c r="BA248" s="20"/>
      <c r="BB248" s="246"/>
      <c r="BC248" s="246"/>
      <c r="BD248" s="20"/>
      <c r="BE248" s="20"/>
      <c r="BF248" s="246"/>
      <c r="BG248" s="20"/>
    </row>
    <row r="249" spans="1:59" s="2" customFormat="1" ht="11.25" x14ac:dyDescent="0.2">
      <c r="A249" s="79" t="s">
        <v>1857</v>
      </c>
      <c r="B249" s="20" t="s">
        <v>333</v>
      </c>
      <c r="C249" s="18"/>
      <c r="D249" s="701"/>
      <c r="E249" s="201" t="s">
        <v>334</v>
      </c>
      <c r="F249" s="669"/>
      <c r="G249" s="73" t="s">
        <v>822</v>
      </c>
      <c r="H249" s="100" t="s">
        <v>932</v>
      </c>
      <c r="I249" s="20"/>
      <c r="J249" s="78" t="s">
        <v>686</v>
      </c>
      <c r="K249" s="173" t="s">
        <v>1474</v>
      </c>
      <c r="L249" s="201" t="s">
        <v>499</v>
      </c>
      <c r="M249" s="20"/>
      <c r="N249" s="25" t="s">
        <v>697</v>
      </c>
      <c r="O249" s="73">
        <v>1</v>
      </c>
      <c r="P249" s="159">
        <v>1</v>
      </c>
      <c r="Q249" s="27" t="s">
        <v>693</v>
      </c>
      <c r="R249" s="73">
        <v>1</v>
      </c>
      <c r="S249" s="424">
        <v>42932</v>
      </c>
      <c r="T249" s="20" t="s">
        <v>675</v>
      </c>
      <c r="U249" s="20" t="s">
        <v>1454</v>
      </c>
      <c r="V249" s="20" t="s">
        <v>1610</v>
      </c>
      <c r="W249" s="693">
        <v>110</v>
      </c>
      <c r="X249" s="693">
        <v>330</v>
      </c>
      <c r="Y249" s="693">
        <v>1320</v>
      </c>
      <c r="Z249" s="94" t="s">
        <v>694</v>
      </c>
      <c r="AA249" s="20"/>
      <c r="AB249" s="20"/>
      <c r="AC249" s="20"/>
      <c r="AD249" s="20"/>
      <c r="AE249" s="20" t="s">
        <v>698</v>
      </c>
      <c r="AF249" s="246" t="s">
        <v>693</v>
      </c>
      <c r="AG249" s="20" t="s">
        <v>696</v>
      </c>
      <c r="AH249" s="20" t="s">
        <v>696</v>
      </c>
      <c r="AI249" s="246">
        <v>42895</v>
      </c>
      <c r="AJ249" s="20"/>
      <c r="AK249" s="20"/>
      <c r="AL249" s="20"/>
      <c r="AM249" s="20"/>
      <c r="AN249" s="246"/>
      <c r="AO249" s="246"/>
      <c r="AP249" s="20"/>
      <c r="AQ249" s="20"/>
      <c r="AR249" s="20"/>
      <c r="AS249" s="663"/>
      <c r="AT249" s="20"/>
      <c r="AU249" s="20"/>
      <c r="AV249" s="20"/>
      <c r="AW249" s="246"/>
      <c r="AX249" s="20"/>
      <c r="AY249" s="20"/>
      <c r="AZ249" s="20"/>
      <c r="BA249" s="20"/>
      <c r="BB249" s="246"/>
      <c r="BC249" s="246"/>
      <c r="BD249" s="20"/>
      <c r="BE249" s="20"/>
      <c r="BF249" s="246"/>
      <c r="BG249" s="20"/>
    </row>
    <row r="250" spans="1:59" s="2" customFormat="1" ht="11.25" x14ac:dyDescent="0.2">
      <c r="A250" s="79" t="s">
        <v>1858</v>
      </c>
      <c r="B250" s="20" t="s">
        <v>333</v>
      </c>
      <c r="C250" s="18"/>
      <c r="D250" s="701"/>
      <c r="E250" s="201" t="s">
        <v>334</v>
      </c>
      <c r="F250" s="669"/>
      <c r="G250" s="73" t="s">
        <v>822</v>
      </c>
      <c r="H250" s="100" t="s">
        <v>932</v>
      </c>
      <c r="I250" s="20"/>
      <c r="J250" s="78" t="s">
        <v>699</v>
      </c>
      <c r="K250" s="173" t="s">
        <v>1617</v>
      </c>
      <c r="L250" s="201" t="s">
        <v>499</v>
      </c>
      <c r="M250" s="20"/>
      <c r="N250" s="25" t="s">
        <v>697</v>
      </c>
      <c r="O250" s="73">
        <v>1</v>
      </c>
      <c r="P250" s="159">
        <v>1</v>
      </c>
      <c r="Q250" s="27" t="s">
        <v>693</v>
      </c>
      <c r="R250" s="73">
        <v>1</v>
      </c>
      <c r="S250" s="424">
        <v>42932</v>
      </c>
      <c r="T250" s="20" t="s">
        <v>675</v>
      </c>
      <c r="U250" s="20" t="s">
        <v>1454</v>
      </c>
      <c r="V250" s="20" t="s">
        <v>1610</v>
      </c>
      <c r="W250" s="693">
        <v>110</v>
      </c>
      <c r="X250" s="693">
        <v>330</v>
      </c>
      <c r="Y250" s="693">
        <v>1320</v>
      </c>
      <c r="Z250" s="94" t="s">
        <v>694</v>
      </c>
      <c r="AA250" s="20"/>
      <c r="AB250" s="20"/>
      <c r="AC250" s="20"/>
      <c r="AD250" s="20"/>
      <c r="AE250" s="20" t="s">
        <v>701</v>
      </c>
      <c r="AF250" s="246" t="s">
        <v>693</v>
      </c>
      <c r="AG250" s="20" t="s">
        <v>696</v>
      </c>
      <c r="AH250" s="20" t="s">
        <v>696</v>
      </c>
      <c r="AI250" s="246">
        <v>42895</v>
      </c>
      <c r="AJ250" s="20"/>
      <c r="AK250" s="20"/>
      <c r="AL250" s="20"/>
      <c r="AM250" s="20"/>
      <c r="AN250" s="246"/>
      <c r="AO250" s="246"/>
      <c r="AP250" s="20"/>
      <c r="AQ250" s="20"/>
      <c r="AR250" s="20"/>
      <c r="AS250" s="663"/>
      <c r="AT250" s="20"/>
      <c r="AU250" s="20"/>
      <c r="AV250" s="20"/>
      <c r="AW250" s="246"/>
      <c r="AX250" s="20"/>
      <c r="AY250" s="20"/>
      <c r="AZ250" s="20"/>
      <c r="BA250" s="20"/>
      <c r="BB250" s="246"/>
      <c r="BC250" s="246"/>
      <c r="BD250" s="20"/>
      <c r="BE250" s="20"/>
      <c r="BF250" s="246"/>
      <c r="BG250" s="20"/>
    </row>
    <row r="251" spans="1:59" s="2" customFormat="1" ht="11.25" x14ac:dyDescent="0.2">
      <c r="A251" s="79" t="s">
        <v>1859</v>
      </c>
      <c r="B251" s="20" t="s">
        <v>333</v>
      </c>
      <c r="C251" s="18"/>
      <c r="D251" s="701"/>
      <c r="E251" s="201" t="s">
        <v>334</v>
      </c>
      <c r="F251" s="669"/>
      <c r="G251" s="73" t="s">
        <v>822</v>
      </c>
      <c r="H251" s="100" t="s">
        <v>933</v>
      </c>
      <c r="I251" s="20"/>
      <c r="J251" s="78" t="s">
        <v>686</v>
      </c>
      <c r="K251" s="173" t="s">
        <v>1474</v>
      </c>
      <c r="L251" s="201" t="s">
        <v>499</v>
      </c>
      <c r="M251" s="20"/>
      <c r="N251" s="25" t="s">
        <v>697</v>
      </c>
      <c r="O251" s="73">
        <v>1</v>
      </c>
      <c r="P251" s="159">
        <v>1</v>
      </c>
      <c r="Q251" s="27" t="s">
        <v>693</v>
      </c>
      <c r="R251" s="73">
        <v>1</v>
      </c>
      <c r="S251" s="424">
        <v>42932</v>
      </c>
      <c r="T251" s="20" t="s">
        <v>675</v>
      </c>
      <c r="U251" s="20" t="s">
        <v>1454</v>
      </c>
      <c r="V251" s="20" t="s">
        <v>1610</v>
      </c>
      <c r="W251" s="693">
        <v>110</v>
      </c>
      <c r="X251" s="693">
        <v>330</v>
      </c>
      <c r="Y251" s="693">
        <v>1320</v>
      </c>
      <c r="Z251" s="94" t="s">
        <v>694</v>
      </c>
      <c r="AA251" s="20"/>
      <c r="AB251" s="20"/>
      <c r="AC251" s="20"/>
      <c r="AD251" s="20"/>
      <c r="AE251" s="20" t="s">
        <v>695</v>
      </c>
      <c r="AF251" s="246" t="s">
        <v>693</v>
      </c>
      <c r="AG251" s="20" t="s">
        <v>696</v>
      </c>
      <c r="AH251" s="20" t="s">
        <v>696</v>
      </c>
      <c r="AI251" s="246">
        <v>42895</v>
      </c>
      <c r="AJ251" s="20"/>
      <c r="AK251" s="20"/>
      <c r="AL251" s="20"/>
      <c r="AM251" s="20"/>
      <c r="AN251" s="246"/>
      <c r="AO251" s="246"/>
      <c r="AP251" s="20"/>
      <c r="AQ251" s="20"/>
      <c r="AR251" s="20"/>
      <c r="AS251" s="663"/>
      <c r="AT251" s="20"/>
      <c r="AU251" s="20"/>
      <c r="AV251" s="20"/>
      <c r="AW251" s="246"/>
      <c r="AX251" s="20"/>
      <c r="AY251" s="20"/>
      <c r="AZ251" s="20"/>
      <c r="BA251" s="20"/>
      <c r="BB251" s="246"/>
      <c r="BC251" s="246"/>
      <c r="BD251" s="20"/>
      <c r="BE251" s="20"/>
      <c r="BF251" s="246"/>
      <c r="BG251" s="20"/>
    </row>
    <row r="252" spans="1:59" s="2" customFormat="1" ht="11.25" x14ac:dyDescent="0.2">
      <c r="A252" s="79" t="s">
        <v>1860</v>
      </c>
      <c r="B252" s="20" t="s">
        <v>333</v>
      </c>
      <c r="C252" s="18"/>
      <c r="D252" s="701"/>
      <c r="E252" s="201" t="s">
        <v>334</v>
      </c>
      <c r="F252" s="669"/>
      <c r="G252" s="73" t="s">
        <v>822</v>
      </c>
      <c r="H252" s="100" t="s">
        <v>933</v>
      </c>
      <c r="I252" s="20"/>
      <c r="J252" s="78" t="s">
        <v>686</v>
      </c>
      <c r="K252" s="173" t="s">
        <v>1474</v>
      </c>
      <c r="L252" s="201" t="s">
        <v>499</v>
      </c>
      <c r="M252" s="20"/>
      <c r="N252" s="25" t="s">
        <v>697</v>
      </c>
      <c r="O252" s="73">
        <v>1</v>
      </c>
      <c r="P252" s="159">
        <v>1</v>
      </c>
      <c r="Q252" s="27" t="s">
        <v>693</v>
      </c>
      <c r="R252" s="73">
        <v>1</v>
      </c>
      <c r="S252" s="424">
        <v>42932</v>
      </c>
      <c r="T252" s="20" t="s">
        <v>675</v>
      </c>
      <c r="U252" s="20" t="s">
        <v>1454</v>
      </c>
      <c r="V252" s="20" t="s">
        <v>1610</v>
      </c>
      <c r="W252" s="693">
        <v>110</v>
      </c>
      <c r="X252" s="693">
        <v>330</v>
      </c>
      <c r="Y252" s="693">
        <v>1320</v>
      </c>
      <c r="Z252" s="94" t="s">
        <v>694</v>
      </c>
      <c r="AA252" s="20"/>
      <c r="AB252" s="20"/>
      <c r="AC252" s="20"/>
      <c r="AD252" s="20"/>
      <c r="AE252" s="20" t="s">
        <v>698</v>
      </c>
      <c r="AF252" s="246" t="s">
        <v>693</v>
      </c>
      <c r="AG252" s="20" t="s">
        <v>696</v>
      </c>
      <c r="AH252" s="20" t="s">
        <v>696</v>
      </c>
      <c r="AI252" s="246">
        <v>42895</v>
      </c>
      <c r="AJ252" s="20"/>
      <c r="AK252" s="20"/>
      <c r="AL252" s="20"/>
      <c r="AM252" s="20"/>
      <c r="AN252" s="246"/>
      <c r="AO252" s="246"/>
      <c r="AP252" s="20"/>
      <c r="AQ252" s="20"/>
      <c r="AR252" s="20"/>
      <c r="AS252" s="663"/>
      <c r="AT252" s="20"/>
      <c r="AU252" s="20"/>
      <c r="AV252" s="20"/>
      <c r="AW252" s="246"/>
      <c r="AX252" s="20"/>
      <c r="AY252" s="20"/>
      <c r="AZ252" s="20"/>
      <c r="BA252" s="20"/>
      <c r="BB252" s="246"/>
      <c r="BC252" s="246"/>
      <c r="BD252" s="20"/>
      <c r="BE252" s="20"/>
      <c r="BF252" s="246"/>
      <c r="BG252" s="20"/>
    </row>
    <row r="253" spans="1:59" s="2" customFormat="1" ht="11.25" x14ac:dyDescent="0.2">
      <c r="A253" s="79" t="s">
        <v>1861</v>
      </c>
      <c r="B253" s="20" t="s">
        <v>333</v>
      </c>
      <c r="C253" s="18"/>
      <c r="D253" s="701"/>
      <c r="E253" s="201" t="s">
        <v>334</v>
      </c>
      <c r="F253" s="669"/>
      <c r="G253" s="73" t="s">
        <v>822</v>
      </c>
      <c r="H253" s="100" t="s">
        <v>933</v>
      </c>
      <c r="I253" s="20"/>
      <c r="J253" s="78" t="s">
        <v>699</v>
      </c>
      <c r="K253" s="173" t="s">
        <v>1617</v>
      </c>
      <c r="L253" s="201" t="s">
        <v>499</v>
      </c>
      <c r="M253" s="20"/>
      <c r="N253" s="25" t="s">
        <v>697</v>
      </c>
      <c r="O253" s="73">
        <v>1</v>
      </c>
      <c r="P253" s="159">
        <v>1</v>
      </c>
      <c r="Q253" s="27" t="s">
        <v>693</v>
      </c>
      <c r="R253" s="73">
        <v>1</v>
      </c>
      <c r="S253" s="424">
        <v>42932</v>
      </c>
      <c r="T253" s="20" t="s">
        <v>675</v>
      </c>
      <c r="U253" s="20" t="s">
        <v>1454</v>
      </c>
      <c r="V253" s="20" t="s">
        <v>1610</v>
      </c>
      <c r="W253" s="693">
        <v>110</v>
      </c>
      <c r="X253" s="693">
        <v>330</v>
      </c>
      <c r="Y253" s="693">
        <v>1320</v>
      </c>
      <c r="Z253" s="94" t="s">
        <v>694</v>
      </c>
      <c r="AA253" s="20"/>
      <c r="AB253" s="20"/>
      <c r="AC253" s="20"/>
      <c r="AD253" s="20"/>
      <c r="AE253" s="20" t="s">
        <v>701</v>
      </c>
      <c r="AF253" s="246" t="s">
        <v>693</v>
      </c>
      <c r="AG253" s="20" t="s">
        <v>696</v>
      </c>
      <c r="AH253" s="20" t="s">
        <v>696</v>
      </c>
      <c r="AI253" s="246">
        <v>42895</v>
      </c>
      <c r="AJ253" s="20"/>
      <c r="AK253" s="20"/>
      <c r="AL253" s="20"/>
      <c r="AM253" s="20"/>
      <c r="AN253" s="246"/>
      <c r="AO253" s="246"/>
      <c r="AP253" s="20"/>
      <c r="AQ253" s="20"/>
      <c r="AR253" s="20"/>
      <c r="AS253" s="663"/>
      <c r="AT253" s="20"/>
      <c r="AU253" s="20"/>
      <c r="AV253" s="20"/>
      <c r="AW253" s="246"/>
      <c r="AX253" s="20"/>
      <c r="AY253" s="20"/>
      <c r="AZ253" s="20"/>
      <c r="BA253" s="20"/>
      <c r="BB253" s="246"/>
      <c r="BC253" s="246"/>
      <c r="BD253" s="20"/>
      <c r="BE253" s="20"/>
      <c r="BF253" s="246"/>
      <c r="BG253" s="20"/>
    </row>
    <row r="254" spans="1:59" s="2" customFormat="1" ht="11.25" x14ac:dyDescent="0.2">
      <c r="A254" s="79" t="s">
        <v>1862</v>
      </c>
      <c r="B254" s="20" t="s">
        <v>333</v>
      </c>
      <c r="C254" s="18"/>
      <c r="D254" s="701" t="s">
        <v>821</v>
      </c>
      <c r="E254" s="201" t="s">
        <v>334</v>
      </c>
      <c r="F254" s="669"/>
      <c r="G254" s="73" t="s">
        <v>822</v>
      </c>
      <c r="H254" s="100" t="s">
        <v>934</v>
      </c>
      <c r="I254" s="20"/>
      <c r="J254" s="78" t="s">
        <v>682</v>
      </c>
      <c r="K254" s="173" t="s">
        <v>1612</v>
      </c>
      <c r="L254" s="201" t="s">
        <v>499</v>
      </c>
      <c r="M254" s="20"/>
      <c r="N254" s="25" t="s">
        <v>678</v>
      </c>
      <c r="O254" s="73">
        <v>1</v>
      </c>
      <c r="P254" s="159">
        <v>1</v>
      </c>
      <c r="Q254" s="27" t="s">
        <v>935</v>
      </c>
      <c r="R254" s="73">
        <v>1</v>
      </c>
      <c r="S254" s="424">
        <v>42826</v>
      </c>
      <c r="T254" s="20" t="s">
        <v>675</v>
      </c>
      <c r="U254" s="20" t="s">
        <v>1454</v>
      </c>
      <c r="V254" s="20" t="s">
        <v>1610</v>
      </c>
      <c r="W254" s="693">
        <v>45</v>
      </c>
      <c r="X254" s="693">
        <v>135</v>
      </c>
      <c r="Y254" s="693">
        <v>540</v>
      </c>
      <c r="Z254" s="94" t="s">
        <v>688</v>
      </c>
      <c r="AA254" s="20"/>
      <c r="AB254" s="20"/>
      <c r="AC254" s="20"/>
      <c r="AD254" s="20"/>
      <c r="AE254" s="20" t="s">
        <v>800</v>
      </c>
      <c r="AF254" s="246" t="s">
        <v>935</v>
      </c>
      <c r="AG254" s="20">
        <v>616832</v>
      </c>
      <c r="AH254" s="20">
        <v>616832</v>
      </c>
      <c r="AI254" s="246">
        <v>42807</v>
      </c>
      <c r="AJ254" s="20"/>
      <c r="AK254" s="20"/>
      <c r="AL254" s="20"/>
      <c r="AM254" s="20"/>
      <c r="AN254" s="246"/>
      <c r="AO254" s="246"/>
      <c r="AP254" s="20"/>
      <c r="AQ254" s="20"/>
      <c r="AR254" s="20"/>
      <c r="AS254" s="663"/>
      <c r="AT254" s="20"/>
      <c r="AU254" s="20"/>
      <c r="AV254" s="20"/>
      <c r="AW254" s="246"/>
      <c r="AX254" s="20"/>
      <c r="AY254" s="20"/>
      <c r="AZ254" s="20"/>
      <c r="BA254" s="20"/>
      <c r="BB254" s="246"/>
      <c r="BC254" s="246"/>
      <c r="BD254" s="20"/>
      <c r="BE254" s="20"/>
      <c r="BF254" s="246"/>
      <c r="BG254" s="20"/>
    </row>
    <row r="255" spans="1:59" s="2" customFormat="1" ht="11.25" x14ac:dyDescent="0.2">
      <c r="A255" s="79" t="s">
        <v>1863</v>
      </c>
      <c r="B255" s="20" t="s">
        <v>333</v>
      </c>
      <c r="C255" s="18"/>
      <c r="D255" s="701" t="s">
        <v>821</v>
      </c>
      <c r="E255" s="201" t="s">
        <v>334</v>
      </c>
      <c r="F255" s="669"/>
      <c r="G255" s="73" t="s">
        <v>822</v>
      </c>
      <c r="H255" s="100" t="s">
        <v>936</v>
      </c>
      <c r="I255" s="20"/>
      <c r="J255" s="78" t="s">
        <v>682</v>
      </c>
      <c r="K255" s="173" t="s">
        <v>1612</v>
      </c>
      <c r="L255" s="201" t="s">
        <v>499</v>
      </c>
      <c r="M255" s="20"/>
      <c r="N255" s="25" t="s">
        <v>678</v>
      </c>
      <c r="O255" s="73">
        <v>1</v>
      </c>
      <c r="P255" s="159">
        <v>1</v>
      </c>
      <c r="Q255" s="27" t="s">
        <v>935</v>
      </c>
      <c r="R255" s="73">
        <v>1</v>
      </c>
      <c r="S255" s="424">
        <v>42826</v>
      </c>
      <c r="T255" s="20" t="s">
        <v>675</v>
      </c>
      <c r="U255" s="20" t="s">
        <v>1454</v>
      </c>
      <c r="V255" s="20" t="s">
        <v>1610</v>
      </c>
      <c r="W255" s="693">
        <v>45</v>
      </c>
      <c r="X255" s="693">
        <v>135</v>
      </c>
      <c r="Y255" s="693">
        <v>540</v>
      </c>
      <c r="Z255" s="94" t="s">
        <v>688</v>
      </c>
      <c r="AA255" s="20"/>
      <c r="AB255" s="20"/>
      <c r="AC255" s="20"/>
      <c r="AD255" s="20"/>
      <c r="AE255" s="20" t="s">
        <v>800</v>
      </c>
      <c r="AF255" s="246" t="s">
        <v>935</v>
      </c>
      <c r="AG255" s="20">
        <v>616833</v>
      </c>
      <c r="AH255" s="20">
        <v>616833</v>
      </c>
      <c r="AI255" s="246">
        <v>42807</v>
      </c>
      <c r="AJ255" s="20"/>
      <c r="AK255" s="20"/>
      <c r="AL255" s="20"/>
      <c r="AM255" s="20"/>
      <c r="AN255" s="246"/>
      <c r="AO255" s="246"/>
      <c r="AP255" s="20"/>
      <c r="AQ255" s="20"/>
      <c r="AR255" s="20"/>
      <c r="AS255" s="663"/>
      <c r="AT255" s="20"/>
      <c r="AU255" s="20"/>
      <c r="AV255" s="20"/>
      <c r="AW255" s="246"/>
      <c r="AX255" s="20"/>
      <c r="AY255" s="20"/>
      <c r="AZ255" s="20"/>
      <c r="BA255" s="20"/>
      <c r="BB255" s="246"/>
      <c r="BC255" s="246"/>
      <c r="BD255" s="20"/>
      <c r="BE255" s="20"/>
      <c r="BF255" s="246"/>
      <c r="BG255" s="20"/>
    </row>
    <row r="256" spans="1:59" s="2" customFormat="1" ht="11.25" x14ac:dyDescent="0.2">
      <c r="A256" s="79" t="s">
        <v>1864</v>
      </c>
      <c r="B256" s="20" t="s">
        <v>333</v>
      </c>
      <c r="C256" s="18"/>
      <c r="D256" s="701" t="s">
        <v>821</v>
      </c>
      <c r="E256" s="201" t="s">
        <v>334</v>
      </c>
      <c r="F256" s="669"/>
      <c r="G256" s="73" t="s">
        <v>822</v>
      </c>
      <c r="H256" s="100" t="s">
        <v>937</v>
      </c>
      <c r="I256" s="20"/>
      <c r="J256" s="78" t="s">
        <v>682</v>
      </c>
      <c r="K256" s="173" t="s">
        <v>1612</v>
      </c>
      <c r="L256" s="201" t="s">
        <v>499</v>
      </c>
      <c r="M256" s="20"/>
      <c r="N256" s="25" t="s">
        <v>678</v>
      </c>
      <c r="O256" s="73">
        <v>1</v>
      </c>
      <c r="P256" s="159">
        <v>1</v>
      </c>
      <c r="Q256" s="27" t="s">
        <v>935</v>
      </c>
      <c r="R256" s="73">
        <v>1</v>
      </c>
      <c r="S256" s="424">
        <v>42826</v>
      </c>
      <c r="T256" s="20" t="s">
        <v>675</v>
      </c>
      <c r="U256" s="20" t="s">
        <v>1454</v>
      </c>
      <c r="V256" s="20" t="s">
        <v>1610</v>
      </c>
      <c r="W256" s="693">
        <v>45</v>
      </c>
      <c r="X256" s="693">
        <v>135</v>
      </c>
      <c r="Y256" s="693">
        <v>540</v>
      </c>
      <c r="Z256" s="94" t="s">
        <v>688</v>
      </c>
      <c r="AA256" s="20"/>
      <c r="AB256" s="20"/>
      <c r="AC256" s="20"/>
      <c r="AD256" s="20"/>
      <c r="AE256" s="20" t="s">
        <v>800</v>
      </c>
      <c r="AF256" s="246" t="s">
        <v>935</v>
      </c>
      <c r="AG256" s="20">
        <v>616834</v>
      </c>
      <c r="AH256" s="20">
        <v>616834</v>
      </c>
      <c r="AI256" s="246">
        <v>42807</v>
      </c>
      <c r="AJ256" s="20"/>
      <c r="AK256" s="20"/>
      <c r="AL256" s="20"/>
      <c r="AM256" s="20"/>
      <c r="AN256" s="246"/>
      <c r="AO256" s="246"/>
      <c r="AP256" s="20"/>
      <c r="AQ256" s="20"/>
      <c r="AR256" s="20"/>
      <c r="AS256" s="663"/>
      <c r="AT256" s="20"/>
      <c r="AU256" s="20"/>
      <c r="AV256" s="20"/>
      <c r="AW256" s="246"/>
      <c r="AX256" s="20"/>
      <c r="AY256" s="20"/>
      <c r="AZ256" s="20"/>
      <c r="BA256" s="20"/>
      <c r="BB256" s="246"/>
      <c r="BC256" s="246"/>
      <c r="BD256" s="20"/>
      <c r="BE256" s="20"/>
      <c r="BF256" s="246"/>
      <c r="BG256" s="20"/>
    </row>
    <row r="257" spans="1:59" s="2" customFormat="1" ht="11.25" x14ac:dyDescent="0.2">
      <c r="A257" s="79" t="s">
        <v>1865</v>
      </c>
      <c r="B257" s="20" t="s">
        <v>333</v>
      </c>
      <c r="C257" s="18"/>
      <c r="D257" s="701"/>
      <c r="E257" s="201" t="s">
        <v>334</v>
      </c>
      <c r="F257" s="669"/>
      <c r="G257" s="73" t="s">
        <v>822</v>
      </c>
      <c r="H257" s="100" t="s">
        <v>938</v>
      </c>
      <c r="I257" s="20"/>
      <c r="J257" s="78" t="s">
        <v>686</v>
      </c>
      <c r="K257" s="173" t="s">
        <v>1474</v>
      </c>
      <c r="L257" s="201" t="s">
        <v>499</v>
      </c>
      <c r="M257" s="20"/>
      <c r="N257" s="25" t="s">
        <v>697</v>
      </c>
      <c r="O257" s="73">
        <v>1</v>
      </c>
      <c r="P257" s="159">
        <v>1</v>
      </c>
      <c r="Q257" s="27" t="s">
        <v>693</v>
      </c>
      <c r="R257" s="73">
        <v>1</v>
      </c>
      <c r="S257" s="424">
        <v>42932</v>
      </c>
      <c r="T257" s="20" t="s">
        <v>675</v>
      </c>
      <c r="U257" s="20" t="s">
        <v>1454</v>
      </c>
      <c r="V257" s="20" t="s">
        <v>1610</v>
      </c>
      <c r="W257" s="693">
        <v>110</v>
      </c>
      <c r="X257" s="693">
        <v>330</v>
      </c>
      <c r="Y257" s="693">
        <v>1320</v>
      </c>
      <c r="Z257" s="94" t="s">
        <v>694</v>
      </c>
      <c r="AA257" s="20"/>
      <c r="AB257" s="20"/>
      <c r="AC257" s="20"/>
      <c r="AD257" s="20"/>
      <c r="AE257" s="20" t="s">
        <v>695</v>
      </c>
      <c r="AF257" s="246" t="s">
        <v>693</v>
      </c>
      <c r="AG257" s="20" t="s">
        <v>696</v>
      </c>
      <c r="AH257" s="20" t="s">
        <v>696</v>
      </c>
      <c r="AI257" s="246">
        <v>42895</v>
      </c>
      <c r="AJ257" s="20"/>
      <c r="AK257" s="20"/>
      <c r="AL257" s="20"/>
      <c r="AM257" s="20"/>
      <c r="AN257" s="246"/>
      <c r="AO257" s="246"/>
      <c r="AP257" s="20"/>
      <c r="AQ257" s="20"/>
      <c r="AR257" s="20"/>
      <c r="AS257" s="663"/>
      <c r="AT257" s="20"/>
      <c r="AU257" s="20"/>
      <c r="AV257" s="20"/>
      <c r="AW257" s="246"/>
      <c r="AX257" s="20"/>
      <c r="AY257" s="20"/>
      <c r="AZ257" s="20"/>
      <c r="BA257" s="20"/>
      <c r="BB257" s="246"/>
      <c r="BC257" s="246"/>
      <c r="BD257" s="20"/>
      <c r="BE257" s="20"/>
      <c r="BF257" s="246"/>
      <c r="BG257" s="20"/>
    </row>
    <row r="258" spans="1:59" s="2" customFormat="1" ht="11.25" x14ac:dyDescent="0.2">
      <c r="A258" s="79" t="s">
        <v>1866</v>
      </c>
      <c r="B258" s="20" t="s">
        <v>333</v>
      </c>
      <c r="C258" s="18"/>
      <c r="D258" s="701"/>
      <c r="E258" s="201" t="s">
        <v>334</v>
      </c>
      <c r="F258" s="669"/>
      <c r="G258" s="73" t="s">
        <v>822</v>
      </c>
      <c r="H258" s="100" t="s">
        <v>938</v>
      </c>
      <c r="I258" s="20"/>
      <c r="J258" s="78" t="s">
        <v>686</v>
      </c>
      <c r="K258" s="173" t="s">
        <v>1474</v>
      </c>
      <c r="L258" s="201" t="s">
        <v>499</v>
      </c>
      <c r="M258" s="20"/>
      <c r="N258" s="25" t="s">
        <v>697</v>
      </c>
      <c r="O258" s="73">
        <v>1</v>
      </c>
      <c r="P258" s="159">
        <v>1</v>
      </c>
      <c r="Q258" s="27" t="s">
        <v>693</v>
      </c>
      <c r="R258" s="73">
        <v>1</v>
      </c>
      <c r="S258" s="424">
        <v>42932</v>
      </c>
      <c r="T258" s="20" t="s">
        <v>675</v>
      </c>
      <c r="U258" s="20" t="s">
        <v>1454</v>
      </c>
      <c r="V258" s="20" t="s">
        <v>1610</v>
      </c>
      <c r="W258" s="693">
        <v>110</v>
      </c>
      <c r="X258" s="693">
        <v>330</v>
      </c>
      <c r="Y258" s="693">
        <v>1320</v>
      </c>
      <c r="Z258" s="94" t="s">
        <v>694</v>
      </c>
      <c r="AA258" s="20"/>
      <c r="AB258" s="20"/>
      <c r="AC258" s="20"/>
      <c r="AD258" s="20"/>
      <c r="AE258" s="20" t="s">
        <v>698</v>
      </c>
      <c r="AF258" s="246" t="s">
        <v>693</v>
      </c>
      <c r="AG258" s="20" t="s">
        <v>696</v>
      </c>
      <c r="AH258" s="20" t="s">
        <v>696</v>
      </c>
      <c r="AI258" s="246">
        <v>42895</v>
      </c>
      <c r="AJ258" s="20"/>
      <c r="AK258" s="20"/>
      <c r="AL258" s="20"/>
      <c r="AM258" s="20"/>
      <c r="AN258" s="246"/>
      <c r="AO258" s="246"/>
      <c r="AP258" s="20"/>
      <c r="AQ258" s="20"/>
      <c r="AR258" s="20"/>
      <c r="AS258" s="663"/>
      <c r="AT258" s="20"/>
      <c r="AU258" s="20"/>
      <c r="AV258" s="20"/>
      <c r="AW258" s="246"/>
      <c r="AX258" s="20"/>
      <c r="AY258" s="20"/>
      <c r="AZ258" s="20"/>
      <c r="BA258" s="20"/>
      <c r="BB258" s="246"/>
      <c r="BC258" s="246"/>
      <c r="BD258" s="20"/>
      <c r="BE258" s="20"/>
      <c r="BF258" s="246"/>
      <c r="BG258" s="20"/>
    </row>
    <row r="259" spans="1:59" s="2" customFormat="1" ht="11.25" x14ac:dyDescent="0.2">
      <c r="A259" s="79" t="s">
        <v>1867</v>
      </c>
      <c r="B259" s="20" t="s">
        <v>333</v>
      </c>
      <c r="C259" s="18"/>
      <c r="D259" s="701"/>
      <c r="E259" s="201" t="s">
        <v>334</v>
      </c>
      <c r="F259" s="669"/>
      <c r="G259" s="73" t="s">
        <v>822</v>
      </c>
      <c r="H259" s="100" t="s">
        <v>938</v>
      </c>
      <c r="I259" s="20"/>
      <c r="J259" s="78" t="s">
        <v>699</v>
      </c>
      <c r="K259" s="173" t="s">
        <v>1617</v>
      </c>
      <c r="L259" s="201" t="s">
        <v>499</v>
      </c>
      <c r="M259" s="20"/>
      <c r="N259" s="25" t="s">
        <v>697</v>
      </c>
      <c r="O259" s="73">
        <v>1</v>
      </c>
      <c r="P259" s="159">
        <v>1</v>
      </c>
      <c r="Q259" s="27" t="s">
        <v>693</v>
      </c>
      <c r="R259" s="73">
        <v>1</v>
      </c>
      <c r="S259" s="424">
        <v>42932</v>
      </c>
      <c r="T259" s="20" t="s">
        <v>675</v>
      </c>
      <c r="U259" s="20" t="s">
        <v>1454</v>
      </c>
      <c r="V259" s="20" t="s">
        <v>1610</v>
      </c>
      <c r="W259" s="693">
        <v>110</v>
      </c>
      <c r="X259" s="693">
        <v>330</v>
      </c>
      <c r="Y259" s="693">
        <v>1320</v>
      </c>
      <c r="Z259" s="94" t="s">
        <v>694</v>
      </c>
      <c r="AA259" s="20"/>
      <c r="AB259" s="20"/>
      <c r="AC259" s="20"/>
      <c r="AD259" s="20"/>
      <c r="AE259" s="20" t="s">
        <v>701</v>
      </c>
      <c r="AF259" s="246" t="s">
        <v>693</v>
      </c>
      <c r="AG259" s="20" t="s">
        <v>696</v>
      </c>
      <c r="AH259" s="20" t="s">
        <v>696</v>
      </c>
      <c r="AI259" s="246">
        <v>42895</v>
      </c>
      <c r="AJ259" s="20"/>
      <c r="AK259" s="20"/>
      <c r="AL259" s="20"/>
      <c r="AM259" s="20"/>
      <c r="AN259" s="246"/>
      <c r="AO259" s="246"/>
      <c r="AP259" s="20"/>
      <c r="AQ259" s="20"/>
      <c r="AR259" s="20"/>
      <c r="AS259" s="663"/>
      <c r="AT259" s="20"/>
      <c r="AU259" s="20"/>
      <c r="AV259" s="20"/>
      <c r="AW259" s="246"/>
      <c r="AX259" s="20"/>
      <c r="AY259" s="20"/>
      <c r="AZ259" s="20"/>
      <c r="BA259" s="20"/>
      <c r="BB259" s="246"/>
      <c r="BC259" s="246"/>
      <c r="BD259" s="20"/>
      <c r="BE259" s="20"/>
      <c r="BF259" s="246"/>
      <c r="BG259" s="20"/>
    </row>
    <row r="260" spans="1:59" s="2" customFormat="1" ht="11.25" x14ac:dyDescent="0.2">
      <c r="A260" s="79" t="s">
        <v>1868</v>
      </c>
      <c r="B260" s="20" t="s">
        <v>333</v>
      </c>
      <c r="C260" s="18"/>
      <c r="D260" s="701"/>
      <c r="E260" s="201" t="s">
        <v>334</v>
      </c>
      <c r="F260" s="669"/>
      <c r="G260" s="73"/>
      <c r="H260" s="100" t="s">
        <v>939</v>
      </c>
      <c r="I260" s="20"/>
      <c r="J260" s="78" t="s">
        <v>682</v>
      </c>
      <c r="K260" s="173" t="s">
        <v>1612</v>
      </c>
      <c r="L260" s="201" t="s">
        <v>499</v>
      </c>
      <c r="M260" s="20"/>
      <c r="N260" s="25" t="s">
        <v>678</v>
      </c>
      <c r="O260" s="73">
        <v>1</v>
      </c>
      <c r="P260" s="159">
        <v>1</v>
      </c>
      <c r="Q260" s="27" t="s">
        <v>272</v>
      </c>
      <c r="R260" s="73">
        <v>1</v>
      </c>
      <c r="S260" s="424">
        <v>42755</v>
      </c>
      <c r="T260" s="20" t="s">
        <v>675</v>
      </c>
      <c r="U260" s="20" t="s">
        <v>1454</v>
      </c>
      <c r="V260" s="20" t="s">
        <v>1610</v>
      </c>
      <c r="W260" s="693">
        <v>45</v>
      </c>
      <c r="X260" s="693">
        <v>135</v>
      </c>
      <c r="Y260" s="693">
        <v>540</v>
      </c>
      <c r="Z260" s="94" t="s">
        <v>677</v>
      </c>
      <c r="AA260" s="20"/>
      <c r="AB260" s="20"/>
      <c r="AC260" s="20"/>
      <c r="AD260" s="20"/>
      <c r="AE260" s="20" t="s">
        <v>755</v>
      </c>
      <c r="AF260" s="246" t="s">
        <v>272</v>
      </c>
      <c r="AG260" s="20" t="s">
        <v>272</v>
      </c>
      <c r="AH260" s="20" t="s">
        <v>272</v>
      </c>
      <c r="AI260" s="246" t="s">
        <v>272</v>
      </c>
      <c r="AJ260" s="20"/>
      <c r="AK260" s="20"/>
      <c r="AL260" s="20"/>
      <c r="AM260" s="20"/>
      <c r="AN260" s="246"/>
      <c r="AO260" s="246"/>
      <c r="AP260" s="20"/>
      <c r="AQ260" s="20"/>
      <c r="AR260" s="20"/>
      <c r="AS260" s="663"/>
      <c r="AT260" s="20"/>
      <c r="AU260" s="20"/>
      <c r="AV260" s="20"/>
      <c r="AW260" s="246"/>
      <c r="AX260" s="20"/>
      <c r="AY260" s="20"/>
      <c r="AZ260" s="20"/>
      <c r="BA260" s="20"/>
      <c r="BB260" s="246"/>
      <c r="BC260" s="246"/>
      <c r="BD260" s="20"/>
      <c r="BE260" s="20"/>
      <c r="BF260" s="246"/>
      <c r="BG260" s="20"/>
    </row>
    <row r="261" spans="1:59" s="2" customFormat="1" ht="11.25" x14ac:dyDescent="0.2">
      <c r="A261" s="79" t="s">
        <v>1869</v>
      </c>
      <c r="B261" s="20" t="s">
        <v>333</v>
      </c>
      <c r="C261" s="18"/>
      <c r="D261" s="701"/>
      <c r="E261" s="201" t="s">
        <v>334</v>
      </c>
      <c r="F261" s="669"/>
      <c r="G261" s="73" t="s">
        <v>213</v>
      </c>
      <c r="H261" s="100" t="s">
        <v>940</v>
      </c>
      <c r="I261" s="20"/>
      <c r="J261" s="78" t="s">
        <v>686</v>
      </c>
      <c r="K261" s="173" t="s">
        <v>1474</v>
      </c>
      <c r="L261" s="201" t="s">
        <v>499</v>
      </c>
      <c r="M261" s="20"/>
      <c r="N261" s="25" t="s">
        <v>697</v>
      </c>
      <c r="O261" s="73">
        <v>1</v>
      </c>
      <c r="P261" s="159">
        <v>1</v>
      </c>
      <c r="Q261" s="27" t="s">
        <v>693</v>
      </c>
      <c r="R261" s="73">
        <v>1</v>
      </c>
      <c r="S261" s="424">
        <v>42932</v>
      </c>
      <c r="T261" s="20" t="s">
        <v>675</v>
      </c>
      <c r="U261" s="20" t="s">
        <v>1454</v>
      </c>
      <c r="V261" s="20" t="s">
        <v>1610</v>
      </c>
      <c r="W261" s="693">
        <v>110</v>
      </c>
      <c r="X261" s="693">
        <v>330</v>
      </c>
      <c r="Y261" s="693">
        <v>1320</v>
      </c>
      <c r="Z261" s="94" t="s">
        <v>694</v>
      </c>
      <c r="AA261" s="20"/>
      <c r="AB261" s="20"/>
      <c r="AC261" s="20"/>
      <c r="AD261" s="20"/>
      <c r="AE261" s="20" t="s">
        <v>695</v>
      </c>
      <c r="AF261" s="246" t="s">
        <v>693</v>
      </c>
      <c r="AG261" s="20" t="s">
        <v>696</v>
      </c>
      <c r="AH261" s="20" t="s">
        <v>696</v>
      </c>
      <c r="AI261" s="246">
        <v>42895</v>
      </c>
      <c r="AJ261" s="20"/>
      <c r="AK261" s="20"/>
      <c r="AL261" s="20"/>
      <c r="AM261" s="20"/>
      <c r="AN261" s="246"/>
      <c r="AO261" s="246"/>
      <c r="AP261" s="20"/>
      <c r="AQ261" s="20"/>
      <c r="AR261" s="20"/>
      <c r="AS261" s="663"/>
      <c r="AT261" s="20"/>
      <c r="AU261" s="20"/>
      <c r="AV261" s="20"/>
      <c r="AW261" s="246"/>
      <c r="AX261" s="20"/>
      <c r="AY261" s="20"/>
      <c r="AZ261" s="20"/>
      <c r="BA261" s="20"/>
      <c r="BB261" s="246"/>
      <c r="BC261" s="246"/>
      <c r="BD261" s="20"/>
      <c r="BE261" s="20"/>
      <c r="BF261" s="246"/>
      <c r="BG261" s="20"/>
    </row>
    <row r="262" spans="1:59" s="2" customFormat="1" ht="11.25" x14ac:dyDescent="0.2">
      <c r="A262" s="79" t="s">
        <v>1870</v>
      </c>
      <c r="B262" s="20" t="s">
        <v>333</v>
      </c>
      <c r="C262" s="18"/>
      <c r="D262" s="701"/>
      <c r="E262" s="201" t="s">
        <v>334</v>
      </c>
      <c r="F262" s="669"/>
      <c r="G262" s="73" t="s">
        <v>213</v>
      </c>
      <c r="H262" s="100" t="s">
        <v>940</v>
      </c>
      <c r="I262" s="20"/>
      <c r="J262" s="78" t="s">
        <v>686</v>
      </c>
      <c r="K262" s="173" t="s">
        <v>1474</v>
      </c>
      <c r="L262" s="201" t="s">
        <v>499</v>
      </c>
      <c r="M262" s="20"/>
      <c r="N262" s="25" t="s">
        <v>697</v>
      </c>
      <c r="O262" s="73">
        <v>1</v>
      </c>
      <c r="P262" s="159">
        <v>1</v>
      </c>
      <c r="Q262" s="27" t="s">
        <v>693</v>
      </c>
      <c r="R262" s="73">
        <v>1</v>
      </c>
      <c r="S262" s="424">
        <v>42932</v>
      </c>
      <c r="T262" s="20" t="s">
        <v>675</v>
      </c>
      <c r="U262" s="20" t="s">
        <v>1454</v>
      </c>
      <c r="V262" s="20" t="s">
        <v>1610</v>
      </c>
      <c r="W262" s="693">
        <v>110</v>
      </c>
      <c r="X262" s="693">
        <v>330</v>
      </c>
      <c r="Y262" s="693">
        <v>1320</v>
      </c>
      <c r="Z262" s="94" t="s">
        <v>694</v>
      </c>
      <c r="AA262" s="20"/>
      <c r="AB262" s="20"/>
      <c r="AC262" s="20"/>
      <c r="AD262" s="20"/>
      <c r="AE262" s="20" t="s">
        <v>698</v>
      </c>
      <c r="AF262" s="246" t="s">
        <v>693</v>
      </c>
      <c r="AG262" s="20" t="s">
        <v>696</v>
      </c>
      <c r="AH262" s="20" t="s">
        <v>696</v>
      </c>
      <c r="AI262" s="246">
        <v>42895</v>
      </c>
      <c r="AJ262" s="20"/>
      <c r="AK262" s="20"/>
      <c r="AL262" s="20"/>
      <c r="AM262" s="20"/>
      <c r="AN262" s="246"/>
      <c r="AO262" s="246"/>
      <c r="AP262" s="20"/>
      <c r="AQ262" s="20"/>
      <c r="AR262" s="20"/>
      <c r="AS262" s="663"/>
      <c r="AT262" s="20"/>
      <c r="AU262" s="20"/>
      <c r="AV262" s="20"/>
      <c r="AW262" s="246"/>
      <c r="AX262" s="20"/>
      <c r="AY262" s="20"/>
      <c r="AZ262" s="20"/>
      <c r="BA262" s="20"/>
      <c r="BB262" s="246"/>
      <c r="BC262" s="246"/>
      <c r="BD262" s="20"/>
      <c r="BE262" s="20"/>
      <c r="BF262" s="246"/>
      <c r="BG262" s="20"/>
    </row>
    <row r="263" spans="1:59" s="2" customFormat="1" ht="11.25" x14ac:dyDescent="0.2">
      <c r="A263" s="79" t="s">
        <v>1871</v>
      </c>
      <c r="B263" s="20" t="s">
        <v>333</v>
      </c>
      <c r="C263" s="18"/>
      <c r="D263" s="701"/>
      <c r="E263" s="201" t="s">
        <v>334</v>
      </c>
      <c r="F263" s="669"/>
      <c r="G263" s="73" t="s">
        <v>213</v>
      </c>
      <c r="H263" s="100" t="s">
        <v>940</v>
      </c>
      <c r="I263" s="20"/>
      <c r="J263" s="78" t="s">
        <v>699</v>
      </c>
      <c r="K263" s="173" t="s">
        <v>1617</v>
      </c>
      <c r="L263" s="201" t="s">
        <v>499</v>
      </c>
      <c r="M263" s="20"/>
      <c r="N263" s="25" t="s">
        <v>697</v>
      </c>
      <c r="O263" s="73">
        <v>1</v>
      </c>
      <c r="P263" s="159">
        <v>1</v>
      </c>
      <c r="Q263" s="27" t="s">
        <v>693</v>
      </c>
      <c r="R263" s="73">
        <v>1</v>
      </c>
      <c r="S263" s="424">
        <v>42932</v>
      </c>
      <c r="T263" s="20" t="s">
        <v>675</v>
      </c>
      <c r="U263" s="20" t="s">
        <v>1454</v>
      </c>
      <c r="V263" s="20" t="s">
        <v>1610</v>
      </c>
      <c r="W263" s="693">
        <v>110</v>
      </c>
      <c r="X263" s="693">
        <v>330</v>
      </c>
      <c r="Y263" s="693">
        <v>1320</v>
      </c>
      <c r="Z263" s="94" t="s">
        <v>694</v>
      </c>
      <c r="AA263" s="20"/>
      <c r="AB263" s="20"/>
      <c r="AC263" s="20"/>
      <c r="AD263" s="20"/>
      <c r="AE263" s="20" t="s">
        <v>701</v>
      </c>
      <c r="AF263" s="246" t="s">
        <v>693</v>
      </c>
      <c r="AG263" s="20" t="s">
        <v>696</v>
      </c>
      <c r="AH263" s="20" t="s">
        <v>696</v>
      </c>
      <c r="AI263" s="246">
        <v>42895</v>
      </c>
      <c r="AJ263" s="20"/>
      <c r="AK263" s="20"/>
      <c r="AL263" s="20"/>
      <c r="AM263" s="20"/>
      <c r="AN263" s="246"/>
      <c r="AO263" s="246"/>
      <c r="AP263" s="20"/>
      <c r="AQ263" s="20"/>
      <c r="AR263" s="20"/>
      <c r="AS263" s="663"/>
      <c r="AT263" s="20"/>
      <c r="AU263" s="20"/>
      <c r="AV263" s="20"/>
      <c r="AW263" s="246"/>
      <c r="AX263" s="20"/>
      <c r="AY263" s="20"/>
      <c r="AZ263" s="20"/>
      <c r="BA263" s="20"/>
      <c r="BB263" s="246"/>
      <c r="BC263" s="246"/>
      <c r="BD263" s="20"/>
      <c r="BE263" s="20"/>
      <c r="BF263" s="246"/>
      <c r="BG263" s="20"/>
    </row>
    <row r="264" spans="1:59" s="2" customFormat="1" ht="11.25" x14ac:dyDescent="0.2">
      <c r="A264" s="79" t="s">
        <v>1872</v>
      </c>
      <c r="B264" s="20" t="s">
        <v>333</v>
      </c>
      <c r="C264" s="18"/>
      <c r="D264" s="701"/>
      <c r="E264" s="201" t="s">
        <v>334</v>
      </c>
      <c r="F264" s="669"/>
      <c r="G264" s="73" t="s">
        <v>822</v>
      </c>
      <c r="H264" s="100" t="s">
        <v>941</v>
      </c>
      <c r="I264" s="20"/>
      <c r="J264" s="78" t="s">
        <v>686</v>
      </c>
      <c r="K264" s="173" t="s">
        <v>1474</v>
      </c>
      <c r="L264" s="201" t="s">
        <v>499</v>
      </c>
      <c r="M264" s="20"/>
      <c r="N264" s="25" t="s">
        <v>697</v>
      </c>
      <c r="O264" s="73">
        <v>1</v>
      </c>
      <c r="P264" s="159">
        <v>1</v>
      </c>
      <c r="Q264" s="27" t="s">
        <v>693</v>
      </c>
      <c r="R264" s="73">
        <v>1</v>
      </c>
      <c r="S264" s="424">
        <v>42932</v>
      </c>
      <c r="T264" s="20" t="s">
        <v>675</v>
      </c>
      <c r="U264" s="20" t="s">
        <v>1454</v>
      </c>
      <c r="V264" s="20" t="s">
        <v>1610</v>
      </c>
      <c r="W264" s="693">
        <v>110</v>
      </c>
      <c r="X264" s="693">
        <v>330</v>
      </c>
      <c r="Y264" s="693">
        <v>1320</v>
      </c>
      <c r="Z264" s="94" t="s">
        <v>694</v>
      </c>
      <c r="AA264" s="20"/>
      <c r="AB264" s="20"/>
      <c r="AC264" s="20"/>
      <c r="AD264" s="20"/>
      <c r="AE264" s="20" t="s">
        <v>695</v>
      </c>
      <c r="AF264" s="246" t="s">
        <v>693</v>
      </c>
      <c r="AG264" s="20" t="s">
        <v>696</v>
      </c>
      <c r="AH264" s="20" t="s">
        <v>696</v>
      </c>
      <c r="AI264" s="246">
        <v>42895</v>
      </c>
      <c r="AJ264" s="20"/>
      <c r="AK264" s="20"/>
      <c r="AL264" s="20"/>
      <c r="AM264" s="20"/>
      <c r="AN264" s="246"/>
      <c r="AO264" s="246"/>
      <c r="AP264" s="20"/>
      <c r="AQ264" s="20"/>
      <c r="AR264" s="20"/>
      <c r="AS264" s="663"/>
      <c r="AT264" s="20"/>
      <c r="AU264" s="20"/>
      <c r="AV264" s="20"/>
      <c r="AW264" s="246"/>
      <c r="AX264" s="20"/>
      <c r="AY264" s="20"/>
      <c r="AZ264" s="20"/>
      <c r="BA264" s="20"/>
      <c r="BB264" s="246"/>
      <c r="BC264" s="246"/>
      <c r="BD264" s="20"/>
      <c r="BE264" s="20"/>
      <c r="BF264" s="246"/>
      <c r="BG264" s="20"/>
    </row>
    <row r="265" spans="1:59" s="2" customFormat="1" ht="11.25" x14ac:dyDescent="0.2">
      <c r="A265" s="79" t="s">
        <v>1873</v>
      </c>
      <c r="B265" s="20" t="s">
        <v>333</v>
      </c>
      <c r="C265" s="18"/>
      <c r="D265" s="701"/>
      <c r="E265" s="201" t="s">
        <v>334</v>
      </c>
      <c r="F265" s="669"/>
      <c r="G265" s="73" t="s">
        <v>822</v>
      </c>
      <c r="H265" s="100" t="s">
        <v>941</v>
      </c>
      <c r="I265" s="20"/>
      <c r="J265" s="78" t="s">
        <v>686</v>
      </c>
      <c r="K265" s="173" t="s">
        <v>1474</v>
      </c>
      <c r="L265" s="201" t="s">
        <v>499</v>
      </c>
      <c r="M265" s="20"/>
      <c r="N265" s="25" t="s">
        <v>697</v>
      </c>
      <c r="O265" s="73">
        <v>1</v>
      </c>
      <c r="P265" s="159">
        <v>1</v>
      </c>
      <c r="Q265" s="27" t="s">
        <v>693</v>
      </c>
      <c r="R265" s="73">
        <v>1</v>
      </c>
      <c r="S265" s="424">
        <v>42932</v>
      </c>
      <c r="T265" s="20" t="s">
        <v>675</v>
      </c>
      <c r="U265" s="20" t="s">
        <v>1454</v>
      </c>
      <c r="V265" s="20" t="s">
        <v>1610</v>
      </c>
      <c r="W265" s="693">
        <v>110</v>
      </c>
      <c r="X265" s="693">
        <v>330</v>
      </c>
      <c r="Y265" s="693">
        <v>1320</v>
      </c>
      <c r="Z265" s="94" t="s">
        <v>694</v>
      </c>
      <c r="AA265" s="20"/>
      <c r="AB265" s="20"/>
      <c r="AC265" s="20"/>
      <c r="AD265" s="20"/>
      <c r="AE265" s="20" t="s">
        <v>698</v>
      </c>
      <c r="AF265" s="246" t="s">
        <v>693</v>
      </c>
      <c r="AG265" s="20" t="s">
        <v>696</v>
      </c>
      <c r="AH265" s="20" t="s">
        <v>696</v>
      </c>
      <c r="AI265" s="246">
        <v>42895</v>
      </c>
      <c r="AJ265" s="20"/>
      <c r="AK265" s="20"/>
      <c r="AL265" s="20"/>
      <c r="AM265" s="20"/>
      <c r="AN265" s="246"/>
      <c r="AO265" s="246"/>
      <c r="AP265" s="20"/>
      <c r="AQ265" s="20"/>
      <c r="AR265" s="20"/>
      <c r="AS265" s="663"/>
      <c r="AT265" s="20"/>
      <c r="AU265" s="20"/>
      <c r="AV265" s="20"/>
      <c r="AW265" s="246"/>
      <c r="AX265" s="20"/>
      <c r="AY265" s="20"/>
      <c r="AZ265" s="20"/>
      <c r="BA265" s="20"/>
      <c r="BB265" s="246"/>
      <c r="BC265" s="246"/>
      <c r="BD265" s="20"/>
      <c r="BE265" s="20"/>
      <c r="BF265" s="246"/>
      <c r="BG265" s="20"/>
    </row>
    <row r="266" spans="1:59" s="2" customFormat="1" ht="11.25" x14ac:dyDescent="0.2">
      <c r="A266" s="79" t="s">
        <v>1874</v>
      </c>
      <c r="B266" s="20" t="s">
        <v>333</v>
      </c>
      <c r="C266" s="18"/>
      <c r="D266" s="701"/>
      <c r="E266" s="201" t="s">
        <v>334</v>
      </c>
      <c r="F266" s="669"/>
      <c r="G266" s="73" t="s">
        <v>822</v>
      </c>
      <c r="H266" s="100" t="s">
        <v>941</v>
      </c>
      <c r="I266" s="20"/>
      <c r="J266" s="78" t="s">
        <v>699</v>
      </c>
      <c r="K266" s="173" t="s">
        <v>1617</v>
      </c>
      <c r="L266" s="201" t="s">
        <v>499</v>
      </c>
      <c r="M266" s="20"/>
      <c r="N266" s="25" t="s">
        <v>697</v>
      </c>
      <c r="O266" s="73">
        <v>1</v>
      </c>
      <c r="P266" s="159">
        <v>1</v>
      </c>
      <c r="Q266" s="27" t="s">
        <v>693</v>
      </c>
      <c r="R266" s="73">
        <v>1</v>
      </c>
      <c r="S266" s="424">
        <v>42932</v>
      </c>
      <c r="T266" s="20" t="s">
        <v>675</v>
      </c>
      <c r="U266" s="20" t="s">
        <v>1454</v>
      </c>
      <c r="V266" s="20" t="s">
        <v>1610</v>
      </c>
      <c r="W266" s="693">
        <v>110</v>
      </c>
      <c r="X266" s="693">
        <v>330</v>
      </c>
      <c r="Y266" s="693">
        <v>1320</v>
      </c>
      <c r="Z266" s="94" t="s">
        <v>694</v>
      </c>
      <c r="AA266" s="20"/>
      <c r="AB266" s="20"/>
      <c r="AC266" s="20"/>
      <c r="AD266" s="20"/>
      <c r="AE266" s="20" t="s">
        <v>701</v>
      </c>
      <c r="AF266" s="246" t="s">
        <v>693</v>
      </c>
      <c r="AG266" s="20" t="s">
        <v>696</v>
      </c>
      <c r="AH266" s="20" t="s">
        <v>696</v>
      </c>
      <c r="AI266" s="246">
        <v>42895</v>
      </c>
      <c r="AJ266" s="20"/>
      <c r="AK266" s="20"/>
      <c r="AL266" s="20"/>
      <c r="AM266" s="20"/>
      <c r="AN266" s="246"/>
      <c r="AO266" s="246"/>
      <c r="AP266" s="20"/>
      <c r="AQ266" s="20"/>
      <c r="AR266" s="20"/>
      <c r="AS266" s="663"/>
      <c r="AT266" s="20"/>
      <c r="AU266" s="20"/>
      <c r="AV266" s="20"/>
      <c r="AW266" s="246"/>
      <c r="AX266" s="20"/>
      <c r="AY266" s="20"/>
      <c r="AZ266" s="20"/>
      <c r="BA266" s="20"/>
      <c r="BB266" s="246"/>
      <c r="BC266" s="246"/>
      <c r="BD266" s="20"/>
      <c r="BE266" s="20"/>
      <c r="BF266" s="246"/>
      <c r="BG266" s="20"/>
    </row>
    <row r="267" spans="1:59" s="2" customFormat="1" ht="11.25" x14ac:dyDescent="0.2">
      <c r="A267" s="79" t="s">
        <v>1875</v>
      </c>
      <c r="B267" s="20" t="s">
        <v>333</v>
      </c>
      <c r="C267" s="18"/>
      <c r="D267" s="701" t="s">
        <v>821</v>
      </c>
      <c r="E267" s="201" t="s">
        <v>334</v>
      </c>
      <c r="F267" s="669"/>
      <c r="G267" s="73" t="s">
        <v>822</v>
      </c>
      <c r="H267" s="101" t="s">
        <v>942</v>
      </c>
      <c r="I267" s="20"/>
      <c r="J267" s="78" t="s">
        <v>686</v>
      </c>
      <c r="K267" s="173" t="s">
        <v>1474</v>
      </c>
      <c r="L267" s="201" t="s">
        <v>499</v>
      </c>
      <c r="M267" s="20"/>
      <c r="N267" s="25" t="s">
        <v>945</v>
      </c>
      <c r="O267" s="73">
        <v>1</v>
      </c>
      <c r="P267" s="159">
        <v>1</v>
      </c>
      <c r="Q267" s="27" t="s">
        <v>943</v>
      </c>
      <c r="R267" s="73">
        <v>1</v>
      </c>
      <c r="S267" s="424">
        <v>42932</v>
      </c>
      <c r="T267" s="20" t="s">
        <v>675</v>
      </c>
      <c r="U267" s="20" t="s">
        <v>1454</v>
      </c>
      <c r="V267" s="20" t="s">
        <v>1610</v>
      </c>
      <c r="W267" s="693">
        <v>110</v>
      </c>
      <c r="X267" s="693">
        <v>330</v>
      </c>
      <c r="Y267" s="693">
        <v>1320</v>
      </c>
      <c r="Z267" s="94" t="s">
        <v>694</v>
      </c>
      <c r="AA267" s="20"/>
      <c r="AB267" s="20"/>
      <c r="AC267" s="20"/>
      <c r="AD267" s="20"/>
      <c r="AE267" s="20" t="s">
        <v>745</v>
      </c>
      <c r="AF267" s="246" t="s">
        <v>943</v>
      </c>
      <c r="AG267" s="20" t="s">
        <v>944</v>
      </c>
      <c r="AH267" s="20" t="s">
        <v>944</v>
      </c>
      <c r="AI267" s="246">
        <v>42897</v>
      </c>
      <c r="AJ267" s="20"/>
      <c r="AK267" s="20"/>
      <c r="AL267" s="20"/>
      <c r="AM267" s="20"/>
      <c r="AN267" s="246"/>
      <c r="AO267" s="246"/>
      <c r="AP267" s="20"/>
      <c r="AQ267" s="20"/>
      <c r="AR267" s="20"/>
      <c r="AS267" s="663"/>
      <c r="AT267" s="20"/>
      <c r="AU267" s="20"/>
      <c r="AV267" s="20"/>
      <c r="AW267" s="246"/>
      <c r="AX267" s="20"/>
      <c r="AY267" s="20"/>
      <c r="AZ267" s="20"/>
      <c r="BA267" s="20"/>
      <c r="BB267" s="246"/>
      <c r="BC267" s="246"/>
      <c r="BD267" s="20"/>
      <c r="BE267" s="20"/>
      <c r="BF267" s="246"/>
      <c r="BG267" s="20"/>
    </row>
    <row r="268" spans="1:59" s="2" customFormat="1" ht="11.25" x14ac:dyDescent="0.2">
      <c r="A268" s="79" t="s">
        <v>1876</v>
      </c>
      <c r="B268" s="20" t="s">
        <v>333</v>
      </c>
      <c r="C268" s="18"/>
      <c r="D268" s="701" t="s">
        <v>821</v>
      </c>
      <c r="E268" s="201" t="s">
        <v>334</v>
      </c>
      <c r="F268" s="669"/>
      <c r="G268" s="73" t="s">
        <v>822</v>
      </c>
      <c r="H268" s="100" t="s">
        <v>942</v>
      </c>
      <c r="I268" s="20"/>
      <c r="J268" s="78" t="s">
        <v>682</v>
      </c>
      <c r="K268" s="173" t="s">
        <v>1612</v>
      </c>
      <c r="L268" s="201" t="s">
        <v>499</v>
      </c>
      <c r="M268" s="20"/>
      <c r="N268" s="25" t="s">
        <v>678</v>
      </c>
      <c r="O268" s="73">
        <v>1</v>
      </c>
      <c r="P268" s="159">
        <v>1</v>
      </c>
      <c r="Q268" s="27" t="s">
        <v>935</v>
      </c>
      <c r="R268" s="73">
        <v>1</v>
      </c>
      <c r="S268" s="424">
        <v>42826</v>
      </c>
      <c r="T268" s="20" t="s">
        <v>675</v>
      </c>
      <c r="U268" s="20" t="s">
        <v>1454</v>
      </c>
      <c r="V268" s="20" t="s">
        <v>1610</v>
      </c>
      <c r="W268" s="693">
        <v>45</v>
      </c>
      <c r="X268" s="693">
        <v>135</v>
      </c>
      <c r="Y268" s="693">
        <v>540</v>
      </c>
      <c r="Z268" s="94" t="s">
        <v>688</v>
      </c>
      <c r="AA268" s="20"/>
      <c r="AB268" s="20"/>
      <c r="AC268" s="20"/>
      <c r="AD268" s="20"/>
      <c r="AE268" s="20" t="s">
        <v>800</v>
      </c>
      <c r="AF268" s="246" t="s">
        <v>935</v>
      </c>
      <c r="AG268" s="20">
        <v>616824</v>
      </c>
      <c r="AH268" s="20">
        <v>616824</v>
      </c>
      <c r="AI268" s="246">
        <v>42807</v>
      </c>
      <c r="AJ268" s="20"/>
      <c r="AK268" s="20"/>
      <c r="AL268" s="20"/>
      <c r="AM268" s="20"/>
      <c r="AN268" s="246"/>
      <c r="AO268" s="246"/>
      <c r="AP268" s="20"/>
      <c r="AQ268" s="20"/>
      <c r="AR268" s="20"/>
      <c r="AS268" s="663"/>
      <c r="AT268" s="20"/>
      <c r="AU268" s="20"/>
      <c r="AV268" s="20"/>
      <c r="AW268" s="246"/>
      <c r="AX268" s="20"/>
      <c r="AY268" s="20"/>
      <c r="AZ268" s="20"/>
      <c r="BA268" s="20"/>
      <c r="BB268" s="246"/>
      <c r="BC268" s="246"/>
      <c r="BD268" s="20"/>
      <c r="BE268" s="20"/>
      <c r="BF268" s="246"/>
      <c r="BG268" s="20"/>
    </row>
    <row r="269" spans="1:59" s="2" customFormat="1" ht="11.25" x14ac:dyDescent="0.2">
      <c r="A269" s="79" t="s">
        <v>1877</v>
      </c>
      <c r="B269" s="20" t="s">
        <v>333</v>
      </c>
      <c r="C269" s="18"/>
      <c r="D269" s="701" t="s">
        <v>821</v>
      </c>
      <c r="E269" s="201" t="s">
        <v>334</v>
      </c>
      <c r="F269" s="669"/>
      <c r="G269" s="73" t="s">
        <v>822</v>
      </c>
      <c r="H269" s="101" t="s">
        <v>946</v>
      </c>
      <c r="I269" s="20"/>
      <c r="J269" s="78" t="s">
        <v>686</v>
      </c>
      <c r="K269" s="173" t="s">
        <v>1474</v>
      </c>
      <c r="L269" s="201" t="s">
        <v>499</v>
      </c>
      <c r="M269" s="20"/>
      <c r="N269" s="25" t="s">
        <v>945</v>
      </c>
      <c r="O269" s="73">
        <v>1</v>
      </c>
      <c r="P269" s="159">
        <v>1</v>
      </c>
      <c r="Q269" s="27" t="s">
        <v>943</v>
      </c>
      <c r="R269" s="73">
        <v>1</v>
      </c>
      <c r="S269" s="424">
        <v>42932</v>
      </c>
      <c r="T269" s="20" t="s">
        <v>675</v>
      </c>
      <c r="U269" s="20" t="s">
        <v>1454</v>
      </c>
      <c r="V269" s="20" t="s">
        <v>1610</v>
      </c>
      <c r="W269" s="693">
        <v>110</v>
      </c>
      <c r="X269" s="693">
        <v>330</v>
      </c>
      <c r="Y269" s="693">
        <v>1320</v>
      </c>
      <c r="Z269" s="94" t="s">
        <v>694</v>
      </c>
      <c r="AA269" s="20"/>
      <c r="AB269" s="20"/>
      <c r="AC269" s="20"/>
      <c r="AD269" s="20"/>
      <c r="AE269" s="20" t="s">
        <v>745</v>
      </c>
      <c r="AF269" s="246" t="s">
        <v>943</v>
      </c>
      <c r="AG269" s="20" t="s">
        <v>944</v>
      </c>
      <c r="AH269" s="20" t="s">
        <v>944</v>
      </c>
      <c r="AI269" s="246">
        <v>42897</v>
      </c>
      <c r="AJ269" s="20"/>
      <c r="AK269" s="20"/>
      <c r="AL269" s="20"/>
      <c r="AM269" s="20"/>
      <c r="AN269" s="246"/>
      <c r="AO269" s="246"/>
      <c r="AP269" s="20"/>
      <c r="AQ269" s="20"/>
      <c r="AR269" s="20"/>
      <c r="AS269" s="663"/>
      <c r="AT269" s="20"/>
      <c r="AU269" s="20"/>
      <c r="AV269" s="20"/>
      <c r="AW269" s="246"/>
      <c r="AX269" s="20"/>
      <c r="AY269" s="20"/>
      <c r="AZ269" s="20"/>
      <c r="BA269" s="20"/>
      <c r="BB269" s="246"/>
      <c r="BC269" s="246"/>
      <c r="BD269" s="20"/>
      <c r="BE269" s="20"/>
      <c r="BF269" s="246"/>
      <c r="BG269" s="20"/>
    </row>
    <row r="270" spans="1:59" s="2" customFormat="1" ht="11.25" x14ac:dyDescent="0.2">
      <c r="A270" s="79" t="s">
        <v>1878</v>
      </c>
      <c r="B270" s="20" t="s">
        <v>333</v>
      </c>
      <c r="C270" s="18"/>
      <c r="D270" s="701" t="s">
        <v>821</v>
      </c>
      <c r="E270" s="201" t="s">
        <v>334</v>
      </c>
      <c r="F270" s="669"/>
      <c r="G270" s="73" t="s">
        <v>822</v>
      </c>
      <c r="H270" s="100" t="s">
        <v>946</v>
      </c>
      <c r="I270" s="20"/>
      <c r="J270" s="78" t="s">
        <v>682</v>
      </c>
      <c r="K270" s="173" t="s">
        <v>1612</v>
      </c>
      <c r="L270" s="201" t="s">
        <v>499</v>
      </c>
      <c r="M270" s="20"/>
      <c r="N270" s="25" t="s">
        <v>678</v>
      </c>
      <c r="O270" s="73">
        <v>1</v>
      </c>
      <c r="P270" s="159">
        <v>1</v>
      </c>
      <c r="Q270" s="27" t="s">
        <v>935</v>
      </c>
      <c r="R270" s="73">
        <v>1</v>
      </c>
      <c r="S270" s="424">
        <v>42826</v>
      </c>
      <c r="T270" s="20" t="s">
        <v>675</v>
      </c>
      <c r="U270" s="20" t="s">
        <v>1454</v>
      </c>
      <c r="V270" s="20" t="s">
        <v>1610</v>
      </c>
      <c r="W270" s="693">
        <v>45</v>
      </c>
      <c r="X270" s="693">
        <v>135</v>
      </c>
      <c r="Y270" s="693">
        <v>540</v>
      </c>
      <c r="Z270" s="94" t="s">
        <v>688</v>
      </c>
      <c r="AA270" s="20"/>
      <c r="AB270" s="20"/>
      <c r="AC270" s="20"/>
      <c r="AD270" s="20"/>
      <c r="AE270" s="20" t="s">
        <v>800</v>
      </c>
      <c r="AF270" s="246" t="s">
        <v>935</v>
      </c>
      <c r="AG270" s="20">
        <v>616825</v>
      </c>
      <c r="AH270" s="20">
        <v>616825</v>
      </c>
      <c r="AI270" s="246">
        <v>42807</v>
      </c>
      <c r="AJ270" s="20"/>
      <c r="AK270" s="20"/>
      <c r="AL270" s="20"/>
      <c r="AM270" s="20"/>
      <c r="AN270" s="246"/>
      <c r="AO270" s="246"/>
      <c r="AP270" s="20"/>
      <c r="AQ270" s="20"/>
      <c r="AR270" s="20"/>
      <c r="AS270" s="663"/>
      <c r="AT270" s="20"/>
      <c r="AU270" s="20"/>
      <c r="AV270" s="20"/>
      <c r="AW270" s="246"/>
      <c r="AX270" s="20"/>
      <c r="AY270" s="20"/>
      <c r="AZ270" s="20"/>
      <c r="BA270" s="20"/>
      <c r="BB270" s="246"/>
      <c r="BC270" s="246"/>
      <c r="BD270" s="20"/>
      <c r="BE270" s="20"/>
      <c r="BF270" s="246"/>
      <c r="BG270" s="20"/>
    </row>
    <row r="271" spans="1:59" s="2" customFormat="1" ht="11.25" x14ac:dyDescent="0.2">
      <c r="A271" s="79" t="s">
        <v>1879</v>
      </c>
      <c r="B271" s="20" t="s">
        <v>333</v>
      </c>
      <c r="C271" s="18"/>
      <c r="D271" s="701" t="s">
        <v>821</v>
      </c>
      <c r="E271" s="201" t="s">
        <v>334</v>
      </c>
      <c r="F271" s="669"/>
      <c r="G271" s="73" t="s">
        <v>822</v>
      </c>
      <c r="H271" s="101" t="s">
        <v>947</v>
      </c>
      <c r="I271" s="20"/>
      <c r="J271" s="78" t="s">
        <v>686</v>
      </c>
      <c r="K271" s="173" t="s">
        <v>1474</v>
      </c>
      <c r="L271" s="201" t="s">
        <v>499</v>
      </c>
      <c r="M271" s="20"/>
      <c r="N271" s="25" t="s">
        <v>945</v>
      </c>
      <c r="O271" s="73">
        <v>1</v>
      </c>
      <c r="P271" s="159">
        <v>1</v>
      </c>
      <c r="Q271" s="27" t="s">
        <v>943</v>
      </c>
      <c r="R271" s="73">
        <v>1</v>
      </c>
      <c r="S271" s="424">
        <v>42932</v>
      </c>
      <c r="T271" s="20" t="s">
        <v>675</v>
      </c>
      <c r="U271" s="20" t="s">
        <v>1454</v>
      </c>
      <c r="V271" s="20" t="s">
        <v>1610</v>
      </c>
      <c r="W271" s="693">
        <v>110</v>
      </c>
      <c r="X271" s="693">
        <v>330</v>
      </c>
      <c r="Y271" s="693">
        <v>1320</v>
      </c>
      <c r="Z271" s="94" t="s">
        <v>694</v>
      </c>
      <c r="AA271" s="20"/>
      <c r="AB271" s="20"/>
      <c r="AC271" s="20"/>
      <c r="AD271" s="20"/>
      <c r="AE271" s="20" t="s">
        <v>745</v>
      </c>
      <c r="AF271" s="246" t="s">
        <v>943</v>
      </c>
      <c r="AG271" s="20" t="s">
        <v>944</v>
      </c>
      <c r="AH271" s="20" t="s">
        <v>944</v>
      </c>
      <c r="AI271" s="246">
        <v>42897</v>
      </c>
      <c r="AJ271" s="20"/>
      <c r="AK271" s="20"/>
      <c r="AL271" s="20"/>
      <c r="AM271" s="20"/>
      <c r="AN271" s="246"/>
      <c r="AO271" s="246"/>
      <c r="AP271" s="20"/>
      <c r="AQ271" s="20"/>
      <c r="AR271" s="20"/>
      <c r="AS271" s="663"/>
      <c r="AT271" s="20"/>
      <c r="AU271" s="20"/>
      <c r="AV271" s="20"/>
      <c r="AW271" s="246"/>
      <c r="AX271" s="20"/>
      <c r="AY271" s="20"/>
      <c r="AZ271" s="20"/>
      <c r="BA271" s="20"/>
      <c r="BB271" s="246"/>
      <c r="BC271" s="246"/>
      <c r="BD271" s="20"/>
      <c r="BE271" s="20"/>
      <c r="BF271" s="246"/>
      <c r="BG271" s="20"/>
    </row>
    <row r="272" spans="1:59" s="2" customFormat="1" ht="11.25" x14ac:dyDescent="0.2">
      <c r="A272" s="79" t="s">
        <v>1880</v>
      </c>
      <c r="B272" s="20" t="s">
        <v>333</v>
      </c>
      <c r="C272" s="18"/>
      <c r="D272" s="701" t="s">
        <v>821</v>
      </c>
      <c r="E272" s="201" t="s">
        <v>334</v>
      </c>
      <c r="F272" s="669"/>
      <c r="G272" s="73" t="s">
        <v>822</v>
      </c>
      <c r="H272" s="101" t="s">
        <v>948</v>
      </c>
      <c r="I272" s="20"/>
      <c r="J272" s="78" t="s">
        <v>686</v>
      </c>
      <c r="K272" s="173" t="s">
        <v>1474</v>
      </c>
      <c r="L272" s="201" t="s">
        <v>499</v>
      </c>
      <c r="M272" s="20"/>
      <c r="N272" s="25" t="s">
        <v>945</v>
      </c>
      <c r="O272" s="73">
        <v>1</v>
      </c>
      <c r="P272" s="159">
        <v>1</v>
      </c>
      <c r="Q272" s="27" t="s">
        <v>943</v>
      </c>
      <c r="R272" s="73">
        <v>1</v>
      </c>
      <c r="S272" s="424">
        <v>42932</v>
      </c>
      <c r="T272" s="20" t="s">
        <v>675</v>
      </c>
      <c r="U272" s="20" t="s">
        <v>1454</v>
      </c>
      <c r="V272" s="20" t="s">
        <v>1610</v>
      </c>
      <c r="W272" s="693">
        <v>110</v>
      </c>
      <c r="X272" s="693">
        <v>330</v>
      </c>
      <c r="Y272" s="693">
        <v>1320</v>
      </c>
      <c r="Z272" s="94" t="s">
        <v>694</v>
      </c>
      <c r="AA272" s="20"/>
      <c r="AB272" s="20"/>
      <c r="AC272" s="20"/>
      <c r="AD272" s="20"/>
      <c r="AE272" s="20" t="s">
        <v>745</v>
      </c>
      <c r="AF272" s="246" t="s">
        <v>943</v>
      </c>
      <c r="AG272" s="20" t="s">
        <v>944</v>
      </c>
      <c r="AH272" s="20" t="s">
        <v>944</v>
      </c>
      <c r="AI272" s="246">
        <v>42897</v>
      </c>
      <c r="AJ272" s="20"/>
      <c r="AK272" s="20"/>
      <c r="AL272" s="20"/>
      <c r="AM272" s="20"/>
      <c r="AN272" s="246"/>
      <c r="AO272" s="246"/>
      <c r="AP272" s="20"/>
      <c r="AQ272" s="20"/>
      <c r="AR272" s="20"/>
      <c r="AS272" s="663"/>
      <c r="AT272" s="20"/>
      <c r="AU272" s="20"/>
      <c r="AV272" s="20"/>
      <c r="AW272" s="246"/>
      <c r="AX272" s="20"/>
      <c r="AY272" s="20"/>
      <c r="AZ272" s="20"/>
      <c r="BA272" s="20"/>
      <c r="BB272" s="246"/>
      <c r="BC272" s="246"/>
      <c r="BD272" s="20"/>
      <c r="BE272" s="20"/>
      <c r="BF272" s="246"/>
      <c r="BG272" s="20"/>
    </row>
    <row r="273" spans="1:59" s="2" customFormat="1" ht="11.25" x14ac:dyDescent="0.2">
      <c r="A273" s="79" t="s">
        <v>1881</v>
      </c>
      <c r="B273" s="20" t="s">
        <v>333</v>
      </c>
      <c r="C273" s="18"/>
      <c r="D273" s="701" t="s">
        <v>821</v>
      </c>
      <c r="E273" s="201" t="s">
        <v>334</v>
      </c>
      <c r="F273" s="669"/>
      <c r="G273" s="73" t="s">
        <v>822</v>
      </c>
      <c r="H273" s="101" t="s">
        <v>949</v>
      </c>
      <c r="I273" s="20"/>
      <c r="J273" s="78" t="s">
        <v>686</v>
      </c>
      <c r="K273" s="173" t="s">
        <v>1474</v>
      </c>
      <c r="L273" s="201" t="s">
        <v>499</v>
      </c>
      <c r="M273" s="20"/>
      <c r="N273" s="25" t="s">
        <v>945</v>
      </c>
      <c r="O273" s="73">
        <v>1</v>
      </c>
      <c r="P273" s="159">
        <v>1</v>
      </c>
      <c r="Q273" s="27" t="s">
        <v>943</v>
      </c>
      <c r="R273" s="73">
        <v>1</v>
      </c>
      <c r="S273" s="424">
        <v>42932</v>
      </c>
      <c r="T273" s="20" t="s">
        <v>675</v>
      </c>
      <c r="U273" s="20" t="s">
        <v>1454</v>
      </c>
      <c r="V273" s="20" t="s">
        <v>1610</v>
      </c>
      <c r="W273" s="693">
        <v>110</v>
      </c>
      <c r="X273" s="693">
        <v>330</v>
      </c>
      <c r="Y273" s="693">
        <v>1320</v>
      </c>
      <c r="Z273" s="94" t="s">
        <v>694</v>
      </c>
      <c r="AA273" s="20"/>
      <c r="AB273" s="20"/>
      <c r="AC273" s="20"/>
      <c r="AD273" s="20"/>
      <c r="AE273" s="20" t="s">
        <v>689</v>
      </c>
      <c r="AF273" s="246" t="s">
        <v>943</v>
      </c>
      <c r="AG273" s="20" t="s">
        <v>950</v>
      </c>
      <c r="AH273" s="20" t="s">
        <v>950</v>
      </c>
      <c r="AI273" s="246">
        <v>42897</v>
      </c>
      <c r="AJ273" s="20"/>
      <c r="AK273" s="20"/>
      <c r="AL273" s="20"/>
      <c r="AM273" s="20"/>
      <c r="AN273" s="246"/>
      <c r="AO273" s="246"/>
      <c r="AP273" s="20"/>
      <c r="AQ273" s="20"/>
      <c r="AR273" s="20"/>
      <c r="AS273" s="663"/>
      <c r="AT273" s="20"/>
      <c r="AU273" s="20"/>
      <c r="AV273" s="20"/>
      <c r="AW273" s="246"/>
      <c r="AX273" s="20"/>
      <c r="AY273" s="20"/>
      <c r="AZ273" s="20"/>
      <c r="BA273" s="20"/>
      <c r="BB273" s="246"/>
      <c r="BC273" s="246"/>
      <c r="BD273" s="20"/>
      <c r="BE273" s="20"/>
      <c r="BF273" s="246"/>
      <c r="BG273" s="20"/>
    </row>
    <row r="274" spans="1:59" s="2" customFormat="1" ht="11.25" x14ac:dyDescent="0.2">
      <c r="A274" s="79" t="s">
        <v>1882</v>
      </c>
      <c r="B274" s="20" t="s">
        <v>333</v>
      </c>
      <c r="C274" s="18"/>
      <c r="D274" s="701" t="s">
        <v>821</v>
      </c>
      <c r="E274" s="201" t="s">
        <v>334</v>
      </c>
      <c r="F274" s="669"/>
      <c r="G274" s="73" t="s">
        <v>822</v>
      </c>
      <c r="H274" s="101" t="s">
        <v>949</v>
      </c>
      <c r="I274" s="20"/>
      <c r="J274" s="78" t="s">
        <v>686</v>
      </c>
      <c r="K274" s="173" t="s">
        <v>1474</v>
      </c>
      <c r="L274" s="201" t="s">
        <v>499</v>
      </c>
      <c r="M274" s="20"/>
      <c r="N274" s="25" t="s">
        <v>945</v>
      </c>
      <c r="O274" s="73">
        <v>1</v>
      </c>
      <c r="P274" s="159">
        <v>1</v>
      </c>
      <c r="Q274" s="27" t="s">
        <v>943</v>
      </c>
      <c r="R274" s="73">
        <v>1</v>
      </c>
      <c r="S274" s="424">
        <v>42932</v>
      </c>
      <c r="T274" s="20" t="s">
        <v>675</v>
      </c>
      <c r="U274" s="20" t="s">
        <v>1454</v>
      </c>
      <c r="V274" s="20" t="s">
        <v>1610</v>
      </c>
      <c r="W274" s="693">
        <v>110</v>
      </c>
      <c r="X274" s="693">
        <v>330</v>
      </c>
      <c r="Y274" s="693">
        <v>1320</v>
      </c>
      <c r="Z274" s="94" t="s">
        <v>694</v>
      </c>
      <c r="AA274" s="20"/>
      <c r="AB274" s="20"/>
      <c r="AC274" s="20"/>
      <c r="AD274" s="20"/>
      <c r="AE274" s="20" t="s">
        <v>745</v>
      </c>
      <c r="AF274" s="246" t="s">
        <v>943</v>
      </c>
      <c r="AG274" s="20" t="s">
        <v>944</v>
      </c>
      <c r="AH274" s="20" t="s">
        <v>944</v>
      </c>
      <c r="AI274" s="246">
        <v>42897</v>
      </c>
      <c r="AJ274" s="20"/>
      <c r="AK274" s="20"/>
      <c r="AL274" s="20"/>
      <c r="AM274" s="20"/>
      <c r="AN274" s="246"/>
      <c r="AO274" s="246"/>
      <c r="AP274" s="20"/>
      <c r="AQ274" s="20"/>
      <c r="AR274" s="20"/>
      <c r="AS274" s="663"/>
      <c r="AT274" s="20"/>
      <c r="AU274" s="20"/>
      <c r="AV274" s="20"/>
      <c r="AW274" s="246"/>
      <c r="AX274" s="20"/>
      <c r="AY274" s="20"/>
      <c r="AZ274" s="20"/>
      <c r="BA274" s="20"/>
      <c r="BB274" s="246"/>
      <c r="BC274" s="246"/>
      <c r="BD274" s="20"/>
      <c r="BE274" s="20"/>
      <c r="BF274" s="246"/>
      <c r="BG274" s="20"/>
    </row>
    <row r="275" spans="1:59" s="2" customFormat="1" ht="11.25" x14ac:dyDescent="0.2">
      <c r="A275" s="79" t="s">
        <v>1883</v>
      </c>
      <c r="B275" s="20" t="s">
        <v>333</v>
      </c>
      <c r="C275" s="18"/>
      <c r="D275" s="701" t="s">
        <v>821</v>
      </c>
      <c r="E275" s="201" t="s">
        <v>334</v>
      </c>
      <c r="F275" s="669"/>
      <c r="G275" s="73" t="s">
        <v>822</v>
      </c>
      <c r="H275" s="100" t="s">
        <v>949</v>
      </c>
      <c r="I275" s="20"/>
      <c r="J275" s="78" t="s">
        <v>682</v>
      </c>
      <c r="K275" s="173" t="s">
        <v>1612</v>
      </c>
      <c r="L275" s="201" t="s">
        <v>499</v>
      </c>
      <c r="M275" s="20"/>
      <c r="N275" s="25" t="s">
        <v>678</v>
      </c>
      <c r="O275" s="73">
        <v>1</v>
      </c>
      <c r="P275" s="159">
        <v>1</v>
      </c>
      <c r="Q275" s="27">
        <v>42808</v>
      </c>
      <c r="R275" s="73">
        <v>1</v>
      </c>
      <c r="S275" s="424">
        <v>42849</v>
      </c>
      <c r="T275" s="20" t="s">
        <v>675</v>
      </c>
      <c r="U275" s="20" t="s">
        <v>1454</v>
      </c>
      <c r="V275" s="20" t="s">
        <v>1610</v>
      </c>
      <c r="W275" s="693">
        <v>45</v>
      </c>
      <c r="X275" s="693">
        <v>135</v>
      </c>
      <c r="Y275" s="693">
        <v>540</v>
      </c>
      <c r="Z275" s="94" t="s">
        <v>688</v>
      </c>
      <c r="AA275" s="20"/>
      <c r="AB275" s="20"/>
      <c r="AC275" s="20"/>
      <c r="AD275" s="20"/>
      <c r="AE275" s="20" t="s">
        <v>747</v>
      </c>
      <c r="AF275" s="246">
        <v>42808</v>
      </c>
      <c r="AG275" s="20">
        <v>616826</v>
      </c>
      <c r="AH275" s="20">
        <v>616826</v>
      </c>
      <c r="AI275" s="246">
        <v>42807</v>
      </c>
      <c r="AJ275" s="20"/>
      <c r="AK275" s="20"/>
      <c r="AL275" s="20"/>
      <c r="AM275" s="20"/>
      <c r="AN275" s="246"/>
      <c r="AO275" s="246"/>
      <c r="AP275" s="20"/>
      <c r="AQ275" s="20"/>
      <c r="AR275" s="20"/>
      <c r="AS275" s="663"/>
      <c r="AT275" s="20"/>
      <c r="AU275" s="20"/>
      <c r="AV275" s="20"/>
      <c r="AW275" s="246"/>
      <c r="AX275" s="20"/>
      <c r="AY275" s="20"/>
      <c r="AZ275" s="20"/>
      <c r="BA275" s="20"/>
      <c r="BB275" s="246"/>
      <c r="BC275" s="246"/>
      <c r="BD275" s="20"/>
      <c r="BE275" s="20"/>
      <c r="BF275" s="246"/>
      <c r="BG275" s="20"/>
    </row>
    <row r="276" spans="1:59" s="2" customFormat="1" ht="11.25" x14ac:dyDescent="0.2">
      <c r="A276" s="79" t="s">
        <v>1884</v>
      </c>
      <c r="B276" s="20" t="s">
        <v>333</v>
      </c>
      <c r="C276" s="18"/>
      <c r="D276" s="701" t="s">
        <v>821</v>
      </c>
      <c r="E276" s="201" t="s">
        <v>334</v>
      </c>
      <c r="F276" s="669"/>
      <c r="G276" s="73" t="s">
        <v>822</v>
      </c>
      <c r="H276" s="100" t="s">
        <v>949</v>
      </c>
      <c r="I276" s="20"/>
      <c r="J276" s="78" t="s">
        <v>682</v>
      </c>
      <c r="K276" s="173" t="s">
        <v>1612</v>
      </c>
      <c r="L276" s="201" t="s">
        <v>499</v>
      </c>
      <c r="M276" s="20"/>
      <c r="N276" s="25" t="s">
        <v>678</v>
      </c>
      <c r="O276" s="73">
        <v>1</v>
      </c>
      <c r="P276" s="159">
        <v>1</v>
      </c>
      <c r="Q276" s="27">
        <v>42808</v>
      </c>
      <c r="R276" s="73">
        <v>1</v>
      </c>
      <c r="S276" s="424">
        <v>42849</v>
      </c>
      <c r="T276" s="20" t="s">
        <v>675</v>
      </c>
      <c r="U276" s="20" t="s">
        <v>1454</v>
      </c>
      <c r="V276" s="20" t="s">
        <v>1610</v>
      </c>
      <c r="W276" s="693">
        <v>45</v>
      </c>
      <c r="X276" s="693">
        <v>135</v>
      </c>
      <c r="Y276" s="693">
        <v>540</v>
      </c>
      <c r="Z276" s="94" t="s">
        <v>688</v>
      </c>
      <c r="AA276" s="20"/>
      <c r="AB276" s="20"/>
      <c r="AC276" s="20"/>
      <c r="AD276" s="20"/>
      <c r="AE276" s="20" t="s">
        <v>748</v>
      </c>
      <c r="AF276" s="246">
        <v>42808</v>
      </c>
      <c r="AG276" s="20">
        <v>616827</v>
      </c>
      <c r="AH276" s="20">
        <v>616827</v>
      </c>
      <c r="AI276" s="246">
        <v>42807</v>
      </c>
      <c r="AJ276" s="20"/>
      <c r="AK276" s="20"/>
      <c r="AL276" s="20"/>
      <c r="AM276" s="20"/>
      <c r="AN276" s="246"/>
      <c r="AO276" s="246"/>
      <c r="AP276" s="20"/>
      <c r="AQ276" s="20"/>
      <c r="AR276" s="20"/>
      <c r="AS276" s="663"/>
      <c r="AT276" s="20"/>
      <c r="AU276" s="20"/>
      <c r="AV276" s="20"/>
      <c r="AW276" s="246"/>
      <c r="AX276" s="20"/>
      <c r="AY276" s="20"/>
      <c r="AZ276" s="20"/>
      <c r="BA276" s="20"/>
      <c r="BB276" s="246"/>
      <c r="BC276" s="246"/>
      <c r="BD276" s="20"/>
      <c r="BE276" s="20"/>
      <c r="BF276" s="246"/>
      <c r="BG276" s="20"/>
    </row>
    <row r="277" spans="1:59" s="2" customFormat="1" ht="11.25" x14ac:dyDescent="0.2">
      <c r="A277" s="79" t="s">
        <v>1885</v>
      </c>
      <c r="B277" s="20" t="s">
        <v>333</v>
      </c>
      <c r="C277" s="18"/>
      <c r="D277" s="701" t="s">
        <v>821</v>
      </c>
      <c r="E277" s="201" t="s">
        <v>334</v>
      </c>
      <c r="F277" s="669"/>
      <c r="G277" s="73" t="s">
        <v>822</v>
      </c>
      <c r="H277" s="100" t="s">
        <v>951</v>
      </c>
      <c r="I277" s="20"/>
      <c r="J277" s="78" t="s">
        <v>682</v>
      </c>
      <c r="K277" s="173" t="s">
        <v>1612</v>
      </c>
      <c r="L277" s="201" t="s">
        <v>499</v>
      </c>
      <c r="M277" s="20"/>
      <c r="N277" s="25" t="s">
        <v>678</v>
      </c>
      <c r="O277" s="73">
        <v>1</v>
      </c>
      <c r="P277" s="159">
        <v>1</v>
      </c>
      <c r="Q277" s="27">
        <v>42808</v>
      </c>
      <c r="R277" s="73">
        <v>1</v>
      </c>
      <c r="S277" s="424">
        <v>42849</v>
      </c>
      <c r="T277" s="20" t="s">
        <v>675</v>
      </c>
      <c r="U277" s="20" t="s">
        <v>1454</v>
      </c>
      <c r="V277" s="20" t="s">
        <v>1610</v>
      </c>
      <c r="W277" s="693">
        <v>45</v>
      </c>
      <c r="X277" s="693">
        <v>135</v>
      </c>
      <c r="Y277" s="693">
        <v>540</v>
      </c>
      <c r="Z277" s="94" t="s">
        <v>688</v>
      </c>
      <c r="AA277" s="20"/>
      <c r="AB277" s="20"/>
      <c r="AC277" s="20"/>
      <c r="AD277" s="20"/>
      <c r="AE277" s="20" t="s">
        <v>747</v>
      </c>
      <c r="AF277" s="246">
        <v>42808</v>
      </c>
      <c r="AG277" s="20">
        <v>616829</v>
      </c>
      <c r="AH277" s="20">
        <v>616829</v>
      </c>
      <c r="AI277" s="246">
        <v>42807</v>
      </c>
      <c r="AJ277" s="20"/>
      <c r="AK277" s="20"/>
      <c r="AL277" s="20"/>
      <c r="AM277" s="20"/>
      <c r="AN277" s="246"/>
      <c r="AO277" s="246"/>
      <c r="AP277" s="20"/>
      <c r="AQ277" s="20"/>
      <c r="AR277" s="20"/>
      <c r="AS277" s="663"/>
      <c r="AT277" s="20"/>
      <c r="AU277" s="20"/>
      <c r="AV277" s="20"/>
      <c r="AW277" s="246"/>
      <c r="AX277" s="20"/>
      <c r="AY277" s="20"/>
      <c r="AZ277" s="20"/>
      <c r="BA277" s="20"/>
      <c r="BB277" s="246"/>
      <c r="BC277" s="246"/>
      <c r="BD277" s="20"/>
      <c r="BE277" s="20"/>
      <c r="BF277" s="246"/>
      <c r="BG277" s="20"/>
    </row>
    <row r="278" spans="1:59" s="2" customFormat="1" ht="11.25" x14ac:dyDescent="0.2">
      <c r="A278" s="79" t="s">
        <v>1886</v>
      </c>
      <c r="B278" s="20" t="s">
        <v>333</v>
      </c>
      <c r="C278" s="18"/>
      <c r="D278" s="701" t="s">
        <v>821</v>
      </c>
      <c r="E278" s="201" t="s">
        <v>334</v>
      </c>
      <c r="F278" s="669"/>
      <c r="G278" s="73" t="s">
        <v>822</v>
      </c>
      <c r="H278" s="100" t="s">
        <v>951</v>
      </c>
      <c r="I278" s="20"/>
      <c r="J278" s="78" t="s">
        <v>682</v>
      </c>
      <c r="K278" s="173" t="s">
        <v>1612</v>
      </c>
      <c r="L278" s="201" t="s">
        <v>499</v>
      </c>
      <c r="M278" s="20"/>
      <c r="N278" s="25" t="s">
        <v>678</v>
      </c>
      <c r="O278" s="73">
        <v>1</v>
      </c>
      <c r="P278" s="159">
        <v>1</v>
      </c>
      <c r="Q278" s="27">
        <v>42808</v>
      </c>
      <c r="R278" s="73">
        <v>1</v>
      </c>
      <c r="S278" s="424">
        <v>42849</v>
      </c>
      <c r="T278" s="20" t="s">
        <v>675</v>
      </c>
      <c r="U278" s="20" t="s">
        <v>1454</v>
      </c>
      <c r="V278" s="20" t="s">
        <v>1610</v>
      </c>
      <c r="W278" s="693">
        <v>45</v>
      </c>
      <c r="X278" s="693">
        <v>135</v>
      </c>
      <c r="Y278" s="693">
        <v>540</v>
      </c>
      <c r="Z278" s="94" t="s">
        <v>688</v>
      </c>
      <c r="AA278" s="20"/>
      <c r="AB278" s="20"/>
      <c r="AC278" s="20"/>
      <c r="AD278" s="20"/>
      <c r="AE278" s="20" t="s">
        <v>748</v>
      </c>
      <c r="AF278" s="246">
        <v>42808</v>
      </c>
      <c r="AG278" s="20">
        <v>616831</v>
      </c>
      <c r="AH278" s="20">
        <v>616831</v>
      </c>
      <c r="AI278" s="246">
        <v>42807</v>
      </c>
      <c r="AJ278" s="20"/>
      <c r="AK278" s="20"/>
      <c r="AL278" s="20"/>
      <c r="AM278" s="20"/>
      <c r="AN278" s="246"/>
      <c r="AO278" s="246"/>
      <c r="AP278" s="20"/>
      <c r="AQ278" s="20"/>
      <c r="AR278" s="20"/>
      <c r="AS278" s="663"/>
      <c r="AT278" s="20"/>
      <c r="AU278" s="20"/>
      <c r="AV278" s="20"/>
      <c r="AW278" s="246"/>
      <c r="AX278" s="20"/>
      <c r="AY278" s="20"/>
      <c r="AZ278" s="20"/>
      <c r="BA278" s="20"/>
      <c r="BB278" s="246"/>
      <c r="BC278" s="246"/>
      <c r="BD278" s="20"/>
      <c r="BE278" s="20"/>
      <c r="BF278" s="246"/>
      <c r="BG278" s="20"/>
    </row>
    <row r="279" spans="1:59" s="2" customFormat="1" ht="11.25" x14ac:dyDescent="0.2">
      <c r="A279" s="79" t="s">
        <v>1887</v>
      </c>
      <c r="B279" s="20" t="s">
        <v>333</v>
      </c>
      <c r="C279" s="18"/>
      <c r="D279" s="701"/>
      <c r="E279" s="201" t="s">
        <v>334</v>
      </c>
      <c r="F279" s="669"/>
      <c r="G279" s="73"/>
      <c r="H279" s="100" t="s">
        <v>952</v>
      </c>
      <c r="I279" s="20"/>
      <c r="J279" s="78" t="s">
        <v>682</v>
      </c>
      <c r="K279" s="173" t="s">
        <v>1612</v>
      </c>
      <c r="L279" s="201" t="s">
        <v>499</v>
      </c>
      <c r="M279" s="20"/>
      <c r="N279" s="25" t="s">
        <v>678</v>
      </c>
      <c r="O279" s="73">
        <v>1</v>
      </c>
      <c r="P279" s="159">
        <v>1</v>
      </c>
      <c r="Q279" s="27" t="s">
        <v>272</v>
      </c>
      <c r="R279" s="73">
        <v>1</v>
      </c>
      <c r="S279" s="424">
        <v>42755</v>
      </c>
      <c r="T279" s="20" t="s">
        <v>675</v>
      </c>
      <c r="U279" s="20" t="s">
        <v>1454</v>
      </c>
      <c r="V279" s="20" t="s">
        <v>1610</v>
      </c>
      <c r="W279" s="693">
        <v>45</v>
      </c>
      <c r="X279" s="693">
        <v>135</v>
      </c>
      <c r="Y279" s="693">
        <v>540</v>
      </c>
      <c r="Z279" s="94" t="s">
        <v>677</v>
      </c>
      <c r="AA279" s="20"/>
      <c r="AB279" s="20"/>
      <c r="AC279" s="20"/>
      <c r="AD279" s="20"/>
      <c r="AE279" s="20" t="s">
        <v>755</v>
      </c>
      <c r="AF279" s="246" t="s">
        <v>272</v>
      </c>
      <c r="AG279" s="20" t="s">
        <v>272</v>
      </c>
      <c r="AH279" s="20" t="s">
        <v>272</v>
      </c>
      <c r="AI279" s="246" t="s">
        <v>272</v>
      </c>
      <c r="AJ279" s="20"/>
      <c r="AK279" s="20"/>
      <c r="AL279" s="20"/>
      <c r="AM279" s="20"/>
      <c r="AN279" s="246"/>
      <c r="AO279" s="246"/>
      <c r="AP279" s="20"/>
      <c r="AQ279" s="20"/>
      <c r="AR279" s="20"/>
      <c r="AS279" s="663"/>
      <c r="AT279" s="20"/>
      <c r="AU279" s="20"/>
      <c r="AV279" s="20"/>
      <c r="AW279" s="246"/>
      <c r="AX279" s="20"/>
      <c r="AY279" s="20"/>
      <c r="AZ279" s="20"/>
      <c r="BA279" s="20"/>
      <c r="BB279" s="246"/>
      <c r="BC279" s="246"/>
      <c r="BD279" s="20"/>
      <c r="BE279" s="20"/>
      <c r="BF279" s="246"/>
      <c r="BG279" s="20"/>
    </row>
    <row r="280" spans="1:59" s="2" customFormat="1" ht="11.25" x14ac:dyDescent="0.2">
      <c r="A280" s="79" t="s">
        <v>1888</v>
      </c>
      <c r="B280" s="20" t="s">
        <v>333</v>
      </c>
      <c r="C280" s="18"/>
      <c r="D280" s="701"/>
      <c r="E280" s="201" t="s">
        <v>334</v>
      </c>
      <c r="F280" s="669"/>
      <c r="G280" s="73" t="s">
        <v>691</v>
      </c>
      <c r="H280" s="100" t="s">
        <v>953</v>
      </c>
      <c r="I280" s="20"/>
      <c r="J280" s="78" t="s">
        <v>686</v>
      </c>
      <c r="K280" s="173" t="s">
        <v>1474</v>
      </c>
      <c r="L280" s="201" t="s">
        <v>499</v>
      </c>
      <c r="M280" s="20"/>
      <c r="N280" s="25" t="s">
        <v>697</v>
      </c>
      <c r="O280" s="73">
        <v>1</v>
      </c>
      <c r="P280" s="159">
        <v>1</v>
      </c>
      <c r="Q280" s="27" t="s">
        <v>693</v>
      </c>
      <c r="R280" s="73">
        <v>1</v>
      </c>
      <c r="S280" s="424">
        <v>42932</v>
      </c>
      <c r="T280" s="20" t="s">
        <v>675</v>
      </c>
      <c r="U280" s="20" t="s">
        <v>1454</v>
      </c>
      <c r="V280" s="20" t="s">
        <v>1610</v>
      </c>
      <c r="W280" s="693">
        <v>110</v>
      </c>
      <c r="X280" s="693">
        <v>330</v>
      </c>
      <c r="Y280" s="693">
        <v>1320</v>
      </c>
      <c r="Z280" s="94" t="s">
        <v>694</v>
      </c>
      <c r="AA280" s="20"/>
      <c r="AB280" s="20"/>
      <c r="AC280" s="20"/>
      <c r="AD280" s="20"/>
      <c r="AE280" s="20" t="s">
        <v>695</v>
      </c>
      <c r="AF280" s="246" t="s">
        <v>693</v>
      </c>
      <c r="AG280" s="20" t="s">
        <v>696</v>
      </c>
      <c r="AH280" s="20" t="s">
        <v>696</v>
      </c>
      <c r="AI280" s="246">
        <v>42895</v>
      </c>
      <c r="AJ280" s="20"/>
      <c r="AK280" s="20"/>
      <c r="AL280" s="20"/>
      <c r="AM280" s="20"/>
      <c r="AN280" s="246"/>
      <c r="AO280" s="246"/>
      <c r="AP280" s="20"/>
      <c r="AQ280" s="20"/>
      <c r="AR280" s="20"/>
      <c r="AS280" s="663"/>
      <c r="AT280" s="20"/>
      <c r="AU280" s="20"/>
      <c r="AV280" s="20"/>
      <c r="AW280" s="246"/>
      <c r="AX280" s="20"/>
      <c r="AY280" s="20"/>
      <c r="AZ280" s="20"/>
      <c r="BA280" s="20"/>
      <c r="BB280" s="246"/>
      <c r="BC280" s="246"/>
      <c r="BD280" s="20"/>
      <c r="BE280" s="20"/>
      <c r="BF280" s="246"/>
      <c r="BG280" s="20"/>
    </row>
    <row r="281" spans="1:59" s="2" customFormat="1" ht="11.25" x14ac:dyDescent="0.2">
      <c r="A281" s="79" t="s">
        <v>1889</v>
      </c>
      <c r="B281" s="20" t="s">
        <v>333</v>
      </c>
      <c r="C281" s="18"/>
      <c r="D281" s="701"/>
      <c r="E281" s="201" t="s">
        <v>334</v>
      </c>
      <c r="F281" s="669"/>
      <c r="G281" s="73" t="s">
        <v>691</v>
      </c>
      <c r="H281" s="100" t="s">
        <v>953</v>
      </c>
      <c r="I281" s="20"/>
      <c r="J281" s="78" t="s">
        <v>686</v>
      </c>
      <c r="K281" s="173" t="s">
        <v>1474</v>
      </c>
      <c r="L281" s="201" t="s">
        <v>499</v>
      </c>
      <c r="M281" s="20"/>
      <c r="N281" s="25" t="s">
        <v>697</v>
      </c>
      <c r="O281" s="73">
        <v>1</v>
      </c>
      <c r="P281" s="159">
        <v>1</v>
      </c>
      <c r="Q281" s="27" t="s">
        <v>693</v>
      </c>
      <c r="R281" s="73">
        <v>1</v>
      </c>
      <c r="S281" s="424">
        <v>42932</v>
      </c>
      <c r="T281" s="20" t="s">
        <v>675</v>
      </c>
      <c r="U281" s="20" t="s">
        <v>1454</v>
      </c>
      <c r="V281" s="20" t="s">
        <v>1610</v>
      </c>
      <c r="W281" s="693">
        <v>110</v>
      </c>
      <c r="X281" s="693">
        <v>330</v>
      </c>
      <c r="Y281" s="693">
        <v>1320</v>
      </c>
      <c r="Z281" s="94" t="s">
        <v>694</v>
      </c>
      <c r="AA281" s="20"/>
      <c r="AB281" s="20"/>
      <c r="AC281" s="20"/>
      <c r="AD281" s="20"/>
      <c r="AE281" s="20" t="s">
        <v>698</v>
      </c>
      <c r="AF281" s="246" t="s">
        <v>693</v>
      </c>
      <c r="AG281" s="20" t="s">
        <v>696</v>
      </c>
      <c r="AH281" s="20" t="s">
        <v>696</v>
      </c>
      <c r="AI281" s="246">
        <v>42895</v>
      </c>
      <c r="AJ281" s="20"/>
      <c r="AK281" s="20"/>
      <c r="AL281" s="20"/>
      <c r="AM281" s="20"/>
      <c r="AN281" s="246"/>
      <c r="AO281" s="246"/>
      <c r="AP281" s="20"/>
      <c r="AQ281" s="20"/>
      <c r="AR281" s="20"/>
      <c r="AS281" s="663"/>
      <c r="AT281" s="20"/>
      <c r="AU281" s="20"/>
      <c r="AV281" s="20"/>
      <c r="AW281" s="246"/>
      <c r="AX281" s="20"/>
      <c r="AY281" s="20"/>
      <c r="AZ281" s="20"/>
      <c r="BA281" s="20"/>
      <c r="BB281" s="246"/>
      <c r="BC281" s="246"/>
      <c r="BD281" s="20"/>
      <c r="BE281" s="20"/>
      <c r="BF281" s="246"/>
      <c r="BG281" s="20"/>
    </row>
    <row r="282" spans="1:59" s="2" customFormat="1" ht="11.25" x14ac:dyDescent="0.2">
      <c r="A282" s="79" t="s">
        <v>1890</v>
      </c>
      <c r="B282" s="20" t="s">
        <v>333</v>
      </c>
      <c r="C282" s="18"/>
      <c r="D282" s="701"/>
      <c r="E282" s="201" t="s">
        <v>334</v>
      </c>
      <c r="F282" s="669"/>
      <c r="G282" s="73" t="s">
        <v>691</v>
      </c>
      <c r="H282" s="100" t="s">
        <v>953</v>
      </c>
      <c r="I282" s="20"/>
      <c r="J282" s="78" t="s">
        <v>699</v>
      </c>
      <c r="K282" s="173" t="s">
        <v>1617</v>
      </c>
      <c r="L282" s="201" t="s">
        <v>499</v>
      </c>
      <c r="M282" s="20"/>
      <c r="N282" s="25" t="s">
        <v>697</v>
      </c>
      <c r="O282" s="73">
        <v>1</v>
      </c>
      <c r="P282" s="159">
        <v>1</v>
      </c>
      <c r="Q282" s="27" t="s">
        <v>693</v>
      </c>
      <c r="R282" s="73">
        <v>1</v>
      </c>
      <c r="S282" s="424">
        <v>42932</v>
      </c>
      <c r="T282" s="20" t="s">
        <v>675</v>
      </c>
      <c r="U282" s="20" t="s">
        <v>1454</v>
      </c>
      <c r="V282" s="20" t="s">
        <v>1610</v>
      </c>
      <c r="W282" s="693">
        <v>110</v>
      </c>
      <c r="X282" s="693">
        <v>330</v>
      </c>
      <c r="Y282" s="693">
        <v>1320</v>
      </c>
      <c r="Z282" s="94" t="s">
        <v>694</v>
      </c>
      <c r="AA282" s="20"/>
      <c r="AB282" s="20"/>
      <c r="AC282" s="20"/>
      <c r="AD282" s="20"/>
      <c r="AE282" s="20" t="s">
        <v>701</v>
      </c>
      <c r="AF282" s="246" t="s">
        <v>693</v>
      </c>
      <c r="AG282" s="20" t="s">
        <v>696</v>
      </c>
      <c r="AH282" s="20" t="s">
        <v>696</v>
      </c>
      <c r="AI282" s="246">
        <v>42895</v>
      </c>
      <c r="AJ282" s="20"/>
      <c r="AK282" s="20"/>
      <c r="AL282" s="20"/>
      <c r="AM282" s="20"/>
      <c r="AN282" s="246"/>
      <c r="AO282" s="246"/>
      <c r="AP282" s="20"/>
      <c r="AQ282" s="20"/>
      <c r="AR282" s="20"/>
      <c r="AS282" s="663"/>
      <c r="AT282" s="20"/>
      <c r="AU282" s="20"/>
      <c r="AV282" s="20"/>
      <c r="AW282" s="246"/>
      <c r="AX282" s="20"/>
      <c r="AY282" s="20"/>
      <c r="AZ282" s="20"/>
      <c r="BA282" s="20"/>
      <c r="BB282" s="246"/>
      <c r="BC282" s="246"/>
      <c r="BD282" s="20"/>
      <c r="BE282" s="20"/>
      <c r="BF282" s="246"/>
      <c r="BG282" s="20"/>
    </row>
    <row r="283" spans="1:59" s="2" customFormat="1" ht="11.25" x14ac:dyDescent="0.2">
      <c r="A283" s="79" t="s">
        <v>1891</v>
      </c>
      <c r="B283" s="20" t="s">
        <v>333</v>
      </c>
      <c r="C283" s="18"/>
      <c r="D283" s="701"/>
      <c r="E283" s="201" t="s">
        <v>334</v>
      </c>
      <c r="F283" s="669"/>
      <c r="G283" s="73" t="s">
        <v>691</v>
      </c>
      <c r="H283" s="100" t="s">
        <v>954</v>
      </c>
      <c r="I283" s="20"/>
      <c r="J283" s="78" t="s">
        <v>686</v>
      </c>
      <c r="K283" s="173" t="s">
        <v>1474</v>
      </c>
      <c r="L283" s="201" t="s">
        <v>499</v>
      </c>
      <c r="M283" s="20"/>
      <c r="N283" s="25" t="s">
        <v>697</v>
      </c>
      <c r="O283" s="73">
        <v>1</v>
      </c>
      <c r="P283" s="159">
        <v>1</v>
      </c>
      <c r="Q283" s="27" t="s">
        <v>693</v>
      </c>
      <c r="R283" s="73">
        <v>1</v>
      </c>
      <c r="S283" s="424">
        <v>42932</v>
      </c>
      <c r="T283" s="20" t="s">
        <v>675</v>
      </c>
      <c r="U283" s="20" t="s">
        <v>1454</v>
      </c>
      <c r="V283" s="20" t="s">
        <v>1610</v>
      </c>
      <c r="W283" s="693">
        <v>110</v>
      </c>
      <c r="X283" s="693">
        <v>330</v>
      </c>
      <c r="Y283" s="693">
        <v>1320</v>
      </c>
      <c r="Z283" s="94" t="s">
        <v>694</v>
      </c>
      <c r="AA283" s="20"/>
      <c r="AB283" s="20"/>
      <c r="AC283" s="20"/>
      <c r="AD283" s="20"/>
      <c r="AE283" s="20" t="s">
        <v>695</v>
      </c>
      <c r="AF283" s="246" t="s">
        <v>693</v>
      </c>
      <c r="AG283" s="20" t="s">
        <v>696</v>
      </c>
      <c r="AH283" s="20" t="s">
        <v>696</v>
      </c>
      <c r="AI283" s="246">
        <v>42895</v>
      </c>
      <c r="AJ283" s="20"/>
      <c r="AK283" s="20"/>
      <c r="AL283" s="20"/>
      <c r="AM283" s="20"/>
      <c r="AN283" s="246"/>
      <c r="AO283" s="246"/>
      <c r="AP283" s="20"/>
      <c r="AQ283" s="20"/>
      <c r="AR283" s="20"/>
      <c r="AS283" s="663"/>
      <c r="AT283" s="20"/>
      <c r="AU283" s="20"/>
      <c r="AV283" s="20"/>
      <c r="AW283" s="246"/>
      <c r="AX283" s="20"/>
      <c r="AY283" s="20"/>
      <c r="AZ283" s="20"/>
      <c r="BA283" s="20"/>
      <c r="BB283" s="246"/>
      <c r="BC283" s="246"/>
      <c r="BD283" s="20"/>
      <c r="BE283" s="20"/>
      <c r="BF283" s="246"/>
      <c r="BG283" s="20"/>
    </row>
    <row r="284" spans="1:59" s="2" customFormat="1" ht="11.25" x14ac:dyDescent="0.2">
      <c r="A284" s="79" t="s">
        <v>1892</v>
      </c>
      <c r="B284" s="20" t="s">
        <v>333</v>
      </c>
      <c r="C284" s="18"/>
      <c r="D284" s="701"/>
      <c r="E284" s="201" t="s">
        <v>334</v>
      </c>
      <c r="F284" s="669"/>
      <c r="G284" s="73" t="s">
        <v>691</v>
      </c>
      <c r="H284" s="100" t="s">
        <v>954</v>
      </c>
      <c r="I284" s="20"/>
      <c r="J284" s="78" t="s">
        <v>686</v>
      </c>
      <c r="K284" s="173" t="s">
        <v>1474</v>
      </c>
      <c r="L284" s="201" t="s">
        <v>499</v>
      </c>
      <c r="M284" s="20"/>
      <c r="N284" s="25" t="s">
        <v>697</v>
      </c>
      <c r="O284" s="73">
        <v>1</v>
      </c>
      <c r="P284" s="159">
        <v>1</v>
      </c>
      <c r="Q284" s="27" t="s">
        <v>693</v>
      </c>
      <c r="R284" s="73">
        <v>1</v>
      </c>
      <c r="S284" s="424">
        <v>42932</v>
      </c>
      <c r="T284" s="20" t="s">
        <v>675</v>
      </c>
      <c r="U284" s="20" t="s">
        <v>1454</v>
      </c>
      <c r="V284" s="20" t="s">
        <v>1610</v>
      </c>
      <c r="W284" s="693">
        <v>110</v>
      </c>
      <c r="X284" s="693">
        <v>330</v>
      </c>
      <c r="Y284" s="693">
        <v>1320</v>
      </c>
      <c r="Z284" s="94" t="s">
        <v>694</v>
      </c>
      <c r="AA284" s="20"/>
      <c r="AB284" s="20"/>
      <c r="AC284" s="20"/>
      <c r="AD284" s="20"/>
      <c r="AE284" s="20" t="s">
        <v>698</v>
      </c>
      <c r="AF284" s="246" t="s">
        <v>693</v>
      </c>
      <c r="AG284" s="20" t="s">
        <v>696</v>
      </c>
      <c r="AH284" s="20" t="s">
        <v>696</v>
      </c>
      <c r="AI284" s="246">
        <v>42895</v>
      </c>
      <c r="AJ284" s="20"/>
      <c r="AK284" s="20"/>
      <c r="AL284" s="20"/>
      <c r="AM284" s="20"/>
      <c r="AN284" s="246"/>
      <c r="AO284" s="246"/>
      <c r="AP284" s="20"/>
      <c r="AQ284" s="20"/>
      <c r="AR284" s="20"/>
      <c r="AS284" s="663"/>
      <c r="AT284" s="20"/>
      <c r="AU284" s="20"/>
      <c r="AV284" s="20"/>
      <c r="AW284" s="246"/>
      <c r="AX284" s="20"/>
      <c r="AY284" s="20"/>
      <c r="AZ284" s="20"/>
      <c r="BA284" s="20"/>
      <c r="BB284" s="246"/>
      <c r="BC284" s="246"/>
      <c r="BD284" s="20"/>
      <c r="BE284" s="20"/>
      <c r="BF284" s="246"/>
      <c r="BG284" s="20"/>
    </row>
    <row r="285" spans="1:59" s="2" customFormat="1" ht="11.25" x14ac:dyDescent="0.2">
      <c r="A285" s="79" t="s">
        <v>1893</v>
      </c>
      <c r="B285" s="20" t="s">
        <v>333</v>
      </c>
      <c r="C285" s="18"/>
      <c r="D285" s="701"/>
      <c r="E285" s="201" t="s">
        <v>334</v>
      </c>
      <c r="F285" s="669"/>
      <c r="G285" s="73" t="s">
        <v>691</v>
      </c>
      <c r="H285" s="100" t="s">
        <v>954</v>
      </c>
      <c r="I285" s="20"/>
      <c r="J285" s="78" t="s">
        <v>699</v>
      </c>
      <c r="K285" s="173" t="s">
        <v>1617</v>
      </c>
      <c r="L285" s="201" t="s">
        <v>499</v>
      </c>
      <c r="M285" s="20"/>
      <c r="N285" s="25" t="s">
        <v>717</v>
      </c>
      <c r="O285" s="73">
        <v>1</v>
      </c>
      <c r="P285" s="159">
        <v>1</v>
      </c>
      <c r="Q285" s="27" t="s">
        <v>693</v>
      </c>
      <c r="R285" s="73">
        <v>1</v>
      </c>
      <c r="S285" s="424">
        <v>42904</v>
      </c>
      <c r="T285" s="20" t="s">
        <v>675</v>
      </c>
      <c r="U285" s="20" t="s">
        <v>1454</v>
      </c>
      <c r="V285" s="20" t="s">
        <v>1610</v>
      </c>
      <c r="W285" s="693">
        <v>110</v>
      </c>
      <c r="X285" s="693">
        <v>330</v>
      </c>
      <c r="Y285" s="693">
        <v>1320</v>
      </c>
      <c r="Z285" s="94" t="s">
        <v>694</v>
      </c>
      <c r="AA285" s="20"/>
      <c r="AB285" s="20"/>
      <c r="AC285" s="20"/>
      <c r="AD285" s="20"/>
      <c r="AE285" s="20" t="s">
        <v>701</v>
      </c>
      <c r="AF285" s="246" t="s">
        <v>693</v>
      </c>
      <c r="AG285" s="20" t="s">
        <v>696</v>
      </c>
      <c r="AH285" s="20" t="s">
        <v>696</v>
      </c>
      <c r="AI285" s="246">
        <v>42895</v>
      </c>
      <c r="AJ285" s="20"/>
      <c r="AK285" s="20"/>
      <c r="AL285" s="20"/>
      <c r="AM285" s="20"/>
      <c r="AN285" s="246"/>
      <c r="AO285" s="246"/>
      <c r="AP285" s="20"/>
      <c r="AQ285" s="20"/>
      <c r="AR285" s="20"/>
      <c r="AS285" s="663"/>
      <c r="AT285" s="20"/>
      <c r="AU285" s="20"/>
      <c r="AV285" s="20"/>
      <c r="AW285" s="246"/>
      <c r="AX285" s="20"/>
      <c r="AY285" s="20"/>
      <c r="AZ285" s="20"/>
      <c r="BA285" s="20"/>
      <c r="BB285" s="246"/>
      <c r="BC285" s="246"/>
      <c r="BD285" s="20"/>
      <c r="BE285" s="20"/>
      <c r="BF285" s="246"/>
      <c r="BG285" s="20"/>
    </row>
    <row r="286" spans="1:59" s="2" customFormat="1" ht="11.25" x14ac:dyDescent="0.2">
      <c r="A286" s="79" t="s">
        <v>1894</v>
      </c>
      <c r="B286" s="20" t="s">
        <v>333</v>
      </c>
      <c r="C286" s="18"/>
      <c r="D286" s="701"/>
      <c r="E286" s="201" t="s">
        <v>334</v>
      </c>
      <c r="F286" s="669"/>
      <c r="G286" s="73" t="s">
        <v>691</v>
      </c>
      <c r="H286" s="100" t="s">
        <v>955</v>
      </c>
      <c r="I286" s="20"/>
      <c r="J286" s="78" t="s">
        <v>686</v>
      </c>
      <c r="K286" s="173" t="s">
        <v>1474</v>
      </c>
      <c r="L286" s="201" t="s">
        <v>499</v>
      </c>
      <c r="M286" s="20"/>
      <c r="N286" s="25" t="s">
        <v>697</v>
      </c>
      <c r="O286" s="73">
        <v>1</v>
      </c>
      <c r="P286" s="159">
        <v>1</v>
      </c>
      <c r="Q286" s="27" t="s">
        <v>693</v>
      </c>
      <c r="R286" s="73">
        <v>1</v>
      </c>
      <c r="S286" s="424">
        <v>42932</v>
      </c>
      <c r="T286" s="20" t="s">
        <v>675</v>
      </c>
      <c r="U286" s="20" t="s">
        <v>1454</v>
      </c>
      <c r="V286" s="20" t="s">
        <v>1610</v>
      </c>
      <c r="W286" s="693">
        <v>110</v>
      </c>
      <c r="X286" s="693">
        <v>330</v>
      </c>
      <c r="Y286" s="693">
        <v>1320</v>
      </c>
      <c r="Z286" s="94" t="s">
        <v>694</v>
      </c>
      <c r="AA286" s="20"/>
      <c r="AB286" s="20"/>
      <c r="AC286" s="20"/>
      <c r="AD286" s="20"/>
      <c r="AE286" s="20" t="s">
        <v>695</v>
      </c>
      <c r="AF286" s="246" t="s">
        <v>693</v>
      </c>
      <c r="AG286" s="20" t="s">
        <v>696</v>
      </c>
      <c r="AH286" s="20" t="s">
        <v>696</v>
      </c>
      <c r="AI286" s="246">
        <v>42895</v>
      </c>
      <c r="AJ286" s="20"/>
      <c r="AK286" s="20"/>
      <c r="AL286" s="20"/>
      <c r="AM286" s="20"/>
      <c r="AN286" s="246"/>
      <c r="AO286" s="246"/>
      <c r="AP286" s="20"/>
      <c r="AQ286" s="20"/>
      <c r="AR286" s="20"/>
      <c r="AS286" s="663"/>
      <c r="AT286" s="20"/>
      <c r="AU286" s="20"/>
      <c r="AV286" s="20"/>
      <c r="AW286" s="246"/>
      <c r="AX286" s="20"/>
      <c r="AY286" s="20"/>
      <c r="AZ286" s="20"/>
      <c r="BA286" s="20"/>
      <c r="BB286" s="246"/>
      <c r="BC286" s="246"/>
      <c r="BD286" s="20"/>
      <c r="BE286" s="20"/>
      <c r="BF286" s="246"/>
      <c r="BG286" s="20"/>
    </row>
    <row r="287" spans="1:59" s="2" customFormat="1" ht="11.25" x14ac:dyDescent="0.2">
      <c r="A287" s="79" t="s">
        <v>1895</v>
      </c>
      <c r="B287" s="20" t="s">
        <v>333</v>
      </c>
      <c r="C287" s="18"/>
      <c r="D287" s="701"/>
      <c r="E287" s="201" t="s">
        <v>334</v>
      </c>
      <c r="F287" s="669"/>
      <c r="G287" s="73" t="s">
        <v>691</v>
      </c>
      <c r="H287" s="100" t="s">
        <v>955</v>
      </c>
      <c r="I287" s="20"/>
      <c r="J287" s="78" t="s">
        <v>686</v>
      </c>
      <c r="K287" s="173" t="s">
        <v>1474</v>
      </c>
      <c r="L287" s="201" t="s">
        <v>499</v>
      </c>
      <c r="M287" s="20"/>
      <c r="N287" s="25" t="s">
        <v>697</v>
      </c>
      <c r="O287" s="73">
        <v>1</v>
      </c>
      <c r="P287" s="159">
        <v>1</v>
      </c>
      <c r="Q287" s="27" t="s">
        <v>693</v>
      </c>
      <c r="R287" s="73">
        <v>1</v>
      </c>
      <c r="S287" s="424">
        <v>42932</v>
      </c>
      <c r="T287" s="20" t="s">
        <v>675</v>
      </c>
      <c r="U287" s="20" t="s">
        <v>1454</v>
      </c>
      <c r="V287" s="20" t="s">
        <v>1610</v>
      </c>
      <c r="W287" s="693">
        <v>110</v>
      </c>
      <c r="X287" s="693">
        <v>330</v>
      </c>
      <c r="Y287" s="693">
        <v>1320</v>
      </c>
      <c r="Z287" s="94" t="s">
        <v>694</v>
      </c>
      <c r="AA287" s="20"/>
      <c r="AB287" s="20"/>
      <c r="AC287" s="20"/>
      <c r="AD287" s="20"/>
      <c r="AE287" s="20" t="s">
        <v>698</v>
      </c>
      <c r="AF287" s="246" t="s">
        <v>693</v>
      </c>
      <c r="AG287" s="20" t="s">
        <v>696</v>
      </c>
      <c r="AH287" s="20" t="s">
        <v>696</v>
      </c>
      <c r="AI287" s="246">
        <v>42895</v>
      </c>
      <c r="AJ287" s="20"/>
      <c r="AK287" s="20"/>
      <c r="AL287" s="20"/>
      <c r="AM287" s="20"/>
      <c r="AN287" s="246"/>
      <c r="AO287" s="246"/>
      <c r="AP287" s="20"/>
      <c r="AQ287" s="20"/>
      <c r="AR287" s="20"/>
      <c r="AS287" s="663"/>
      <c r="AT287" s="20"/>
      <c r="AU287" s="20"/>
      <c r="AV287" s="20"/>
      <c r="AW287" s="246"/>
      <c r="AX287" s="20"/>
      <c r="AY287" s="20"/>
      <c r="AZ287" s="20"/>
      <c r="BA287" s="20"/>
      <c r="BB287" s="246"/>
      <c r="BC287" s="246"/>
      <c r="BD287" s="20"/>
      <c r="BE287" s="20"/>
      <c r="BF287" s="246"/>
      <c r="BG287" s="20"/>
    </row>
    <row r="288" spans="1:59" s="2" customFormat="1" ht="11.25" x14ac:dyDescent="0.2">
      <c r="A288" s="79" t="s">
        <v>1896</v>
      </c>
      <c r="B288" s="20" t="s">
        <v>333</v>
      </c>
      <c r="C288" s="18"/>
      <c r="D288" s="701"/>
      <c r="E288" s="201" t="s">
        <v>334</v>
      </c>
      <c r="F288" s="669"/>
      <c r="G288" s="73" t="s">
        <v>691</v>
      </c>
      <c r="H288" s="100" t="s">
        <v>955</v>
      </c>
      <c r="I288" s="20"/>
      <c r="J288" s="78" t="s">
        <v>699</v>
      </c>
      <c r="K288" s="173" t="s">
        <v>1617</v>
      </c>
      <c r="L288" s="201" t="s">
        <v>499</v>
      </c>
      <c r="M288" s="20"/>
      <c r="N288" s="25" t="s">
        <v>717</v>
      </c>
      <c r="O288" s="73">
        <v>1</v>
      </c>
      <c r="P288" s="159">
        <v>1</v>
      </c>
      <c r="Q288" s="27" t="s">
        <v>693</v>
      </c>
      <c r="R288" s="73">
        <v>1</v>
      </c>
      <c r="S288" s="424">
        <v>42937</v>
      </c>
      <c r="T288" s="20" t="s">
        <v>675</v>
      </c>
      <c r="U288" s="20" t="s">
        <v>1454</v>
      </c>
      <c r="V288" s="20" t="s">
        <v>1610</v>
      </c>
      <c r="W288" s="693">
        <v>110</v>
      </c>
      <c r="X288" s="693">
        <v>330</v>
      </c>
      <c r="Y288" s="693">
        <v>1320</v>
      </c>
      <c r="Z288" s="94" t="s">
        <v>694</v>
      </c>
      <c r="AA288" s="20"/>
      <c r="AB288" s="20"/>
      <c r="AC288" s="20"/>
      <c r="AD288" s="20"/>
      <c r="AE288" s="20" t="s">
        <v>701</v>
      </c>
      <c r="AF288" s="246" t="s">
        <v>693</v>
      </c>
      <c r="AG288" s="20" t="s">
        <v>696</v>
      </c>
      <c r="AH288" s="20" t="s">
        <v>696</v>
      </c>
      <c r="AI288" s="246">
        <v>42895</v>
      </c>
      <c r="AJ288" s="20"/>
      <c r="AK288" s="20"/>
      <c r="AL288" s="20"/>
      <c r="AM288" s="20"/>
      <c r="AN288" s="246"/>
      <c r="AO288" s="246"/>
      <c r="AP288" s="20"/>
      <c r="AQ288" s="20"/>
      <c r="AR288" s="20"/>
      <c r="AS288" s="663"/>
      <c r="AT288" s="20"/>
      <c r="AU288" s="20"/>
      <c r="AV288" s="20"/>
      <c r="AW288" s="246"/>
      <c r="AX288" s="20"/>
      <c r="AY288" s="20"/>
      <c r="AZ288" s="20"/>
      <c r="BA288" s="20"/>
      <c r="BB288" s="246"/>
      <c r="BC288" s="246"/>
      <c r="BD288" s="20"/>
      <c r="BE288" s="20"/>
      <c r="BF288" s="246"/>
      <c r="BG288" s="20"/>
    </row>
    <row r="289" spans="1:59" s="2" customFormat="1" ht="11.25" x14ac:dyDescent="0.2">
      <c r="A289" s="79" t="s">
        <v>1897</v>
      </c>
      <c r="B289" s="20" t="s">
        <v>333</v>
      </c>
      <c r="C289" s="18"/>
      <c r="D289" s="701"/>
      <c r="E289" s="201" t="s">
        <v>334</v>
      </c>
      <c r="F289" s="669"/>
      <c r="G289" s="73" t="s">
        <v>691</v>
      </c>
      <c r="H289" s="100" t="s">
        <v>956</v>
      </c>
      <c r="I289" s="20"/>
      <c r="J289" s="78" t="s">
        <v>686</v>
      </c>
      <c r="K289" s="173" t="s">
        <v>1474</v>
      </c>
      <c r="L289" s="201" t="s">
        <v>499</v>
      </c>
      <c r="M289" s="20"/>
      <c r="N289" s="25" t="s">
        <v>697</v>
      </c>
      <c r="O289" s="73">
        <v>1</v>
      </c>
      <c r="P289" s="159">
        <v>1</v>
      </c>
      <c r="Q289" s="27" t="s">
        <v>693</v>
      </c>
      <c r="R289" s="73">
        <v>1</v>
      </c>
      <c r="S289" s="424">
        <v>42932</v>
      </c>
      <c r="T289" s="20" t="s">
        <v>675</v>
      </c>
      <c r="U289" s="20" t="s">
        <v>1454</v>
      </c>
      <c r="V289" s="20" t="s">
        <v>1610</v>
      </c>
      <c r="W289" s="693">
        <v>110</v>
      </c>
      <c r="X289" s="693">
        <v>330</v>
      </c>
      <c r="Y289" s="693">
        <v>1320</v>
      </c>
      <c r="Z289" s="94" t="s">
        <v>694</v>
      </c>
      <c r="AA289" s="20"/>
      <c r="AB289" s="20"/>
      <c r="AC289" s="20"/>
      <c r="AD289" s="20"/>
      <c r="AE289" s="20" t="s">
        <v>695</v>
      </c>
      <c r="AF289" s="246" t="s">
        <v>693</v>
      </c>
      <c r="AG289" s="20" t="s">
        <v>696</v>
      </c>
      <c r="AH289" s="20" t="s">
        <v>696</v>
      </c>
      <c r="AI289" s="246">
        <v>42895</v>
      </c>
      <c r="AJ289" s="20"/>
      <c r="AK289" s="20"/>
      <c r="AL289" s="20"/>
      <c r="AM289" s="20"/>
      <c r="AN289" s="246"/>
      <c r="AO289" s="246"/>
      <c r="AP289" s="20"/>
      <c r="AQ289" s="20"/>
      <c r="AR289" s="20"/>
      <c r="AS289" s="663"/>
      <c r="AT289" s="20"/>
      <c r="AU289" s="20"/>
      <c r="AV289" s="20"/>
      <c r="AW289" s="246"/>
      <c r="AX289" s="20"/>
      <c r="AY289" s="20"/>
      <c r="AZ289" s="20"/>
      <c r="BA289" s="20"/>
      <c r="BB289" s="246"/>
      <c r="BC289" s="246"/>
      <c r="BD289" s="20"/>
      <c r="BE289" s="20"/>
      <c r="BF289" s="246"/>
      <c r="BG289" s="20"/>
    </row>
    <row r="290" spans="1:59" s="2" customFormat="1" ht="11.25" x14ac:dyDescent="0.2">
      <c r="A290" s="79" t="s">
        <v>1898</v>
      </c>
      <c r="B290" s="20" t="s">
        <v>333</v>
      </c>
      <c r="C290" s="18"/>
      <c r="D290" s="701"/>
      <c r="E290" s="201" t="s">
        <v>334</v>
      </c>
      <c r="F290" s="669"/>
      <c r="G290" s="73" t="s">
        <v>691</v>
      </c>
      <c r="H290" s="100" t="s">
        <v>956</v>
      </c>
      <c r="I290" s="20"/>
      <c r="J290" s="78" t="s">
        <v>686</v>
      </c>
      <c r="K290" s="173" t="s">
        <v>1474</v>
      </c>
      <c r="L290" s="201" t="s">
        <v>499</v>
      </c>
      <c r="M290" s="20"/>
      <c r="N290" s="25" t="s">
        <v>697</v>
      </c>
      <c r="O290" s="73">
        <v>1</v>
      </c>
      <c r="P290" s="159">
        <v>1</v>
      </c>
      <c r="Q290" s="27" t="s">
        <v>693</v>
      </c>
      <c r="R290" s="73">
        <v>1</v>
      </c>
      <c r="S290" s="424">
        <v>42932</v>
      </c>
      <c r="T290" s="20" t="s">
        <v>675</v>
      </c>
      <c r="U290" s="20" t="s">
        <v>1454</v>
      </c>
      <c r="V290" s="20" t="s">
        <v>1610</v>
      </c>
      <c r="W290" s="693">
        <v>110</v>
      </c>
      <c r="X290" s="693">
        <v>330</v>
      </c>
      <c r="Y290" s="693">
        <v>1320</v>
      </c>
      <c r="Z290" s="94" t="s">
        <v>694</v>
      </c>
      <c r="AA290" s="20"/>
      <c r="AB290" s="20"/>
      <c r="AC290" s="20"/>
      <c r="AD290" s="20"/>
      <c r="AE290" s="20" t="s">
        <v>698</v>
      </c>
      <c r="AF290" s="246" t="s">
        <v>693</v>
      </c>
      <c r="AG290" s="20" t="s">
        <v>696</v>
      </c>
      <c r="AH290" s="20" t="s">
        <v>696</v>
      </c>
      <c r="AI290" s="246">
        <v>42895</v>
      </c>
      <c r="AJ290" s="20"/>
      <c r="AK290" s="20"/>
      <c r="AL290" s="20"/>
      <c r="AM290" s="20"/>
      <c r="AN290" s="246"/>
      <c r="AO290" s="246"/>
      <c r="AP290" s="20"/>
      <c r="AQ290" s="20"/>
      <c r="AR290" s="20"/>
      <c r="AS290" s="663"/>
      <c r="AT290" s="20"/>
      <c r="AU290" s="20"/>
      <c r="AV290" s="20"/>
      <c r="AW290" s="246"/>
      <c r="AX290" s="20"/>
      <c r="AY290" s="20"/>
      <c r="AZ290" s="20"/>
      <c r="BA290" s="20"/>
      <c r="BB290" s="246"/>
      <c r="BC290" s="246"/>
      <c r="BD290" s="20"/>
      <c r="BE290" s="20"/>
      <c r="BF290" s="246"/>
      <c r="BG290" s="20"/>
    </row>
    <row r="291" spans="1:59" s="2" customFormat="1" ht="11.25" x14ac:dyDescent="0.2">
      <c r="A291" s="79" t="s">
        <v>1899</v>
      </c>
      <c r="B291" s="20" t="s">
        <v>333</v>
      </c>
      <c r="C291" s="18"/>
      <c r="D291" s="701"/>
      <c r="E291" s="201" t="s">
        <v>334</v>
      </c>
      <c r="F291" s="669"/>
      <c r="G291" s="73" t="s">
        <v>691</v>
      </c>
      <c r="H291" s="100" t="s">
        <v>956</v>
      </c>
      <c r="I291" s="20"/>
      <c r="J291" s="78" t="s">
        <v>699</v>
      </c>
      <c r="K291" s="173" t="s">
        <v>1617</v>
      </c>
      <c r="L291" s="201" t="s">
        <v>499</v>
      </c>
      <c r="M291" s="20"/>
      <c r="N291" s="25" t="s">
        <v>697</v>
      </c>
      <c r="O291" s="73">
        <v>1</v>
      </c>
      <c r="P291" s="159">
        <v>1</v>
      </c>
      <c r="Q291" s="27" t="s">
        <v>693</v>
      </c>
      <c r="R291" s="73">
        <v>1</v>
      </c>
      <c r="S291" s="424">
        <v>42932</v>
      </c>
      <c r="T291" s="20" t="s">
        <v>675</v>
      </c>
      <c r="U291" s="20" t="s">
        <v>1454</v>
      </c>
      <c r="V291" s="20" t="s">
        <v>1610</v>
      </c>
      <c r="W291" s="693">
        <v>110</v>
      </c>
      <c r="X291" s="693">
        <v>330</v>
      </c>
      <c r="Y291" s="693">
        <v>1320</v>
      </c>
      <c r="Z291" s="94" t="s">
        <v>694</v>
      </c>
      <c r="AA291" s="20"/>
      <c r="AB291" s="20"/>
      <c r="AC291" s="20"/>
      <c r="AD291" s="20"/>
      <c r="AE291" s="20" t="s">
        <v>701</v>
      </c>
      <c r="AF291" s="246" t="s">
        <v>693</v>
      </c>
      <c r="AG291" s="20" t="s">
        <v>696</v>
      </c>
      <c r="AH291" s="20" t="s">
        <v>696</v>
      </c>
      <c r="AI291" s="246">
        <v>42895</v>
      </c>
      <c r="AJ291" s="20"/>
      <c r="AK291" s="20"/>
      <c r="AL291" s="20"/>
      <c r="AM291" s="20"/>
      <c r="AN291" s="246"/>
      <c r="AO291" s="246"/>
      <c r="AP291" s="20"/>
      <c r="AQ291" s="20"/>
      <c r="AR291" s="20"/>
      <c r="AS291" s="663"/>
      <c r="AT291" s="20"/>
      <c r="AU291" s="20"/>
      <c r="AV291" s="20"/>
      <c r="AW291" s="246"/>
      <c r="AX291" s="20"/>
      <c r="AY291" s="20"/>
      <c r="AZ291" s="20"/>
      <c r="BA291" s="20"/>
      <c r="BB291" s="246"/>
      <c r="BC291" s="246"/>
      <c r="BD291" s="20"/>
      <c r="BE291" s="20"/>
      <c r="BF291" s="246"/>
      <c r="BG291" s="20"/>
    </row>
    <row r="292" spans="1:59" s="2" customFormat="1" ht="11.25" x14ac:dyDescent="0.2">
      <c r="A292" s="79" t="s">
        <v>1900</v>
      </c>
      <c r="B292" s="20" t="s">
        <v>333</v>
      </c>
      <c r="C292" s="18"/>
      <c r="D292" s="701"/>
      <c r="E292" s="201" t="s">
        <v>334</v>
      </c>
      <c r="F292" s="669"/>
      <c r="G292" s="73" t="s">
        <v>742</v>
      </c>
      <c r="H292" s="100" t="s">
        <v>957</v>
      </c>
      <c r="I292" s="20"/>
      <c r="J292" s="78" t="s">
        <v>686</v>
      </c>
      <c r="K292" s="173" t="s">
        <v>1474</v>
      </c>
      <c r="L292" s="201" t="s">
        <v>499</v>
      </c>
      <c r="M292" s="20"/>
      <c r="N292" s="25" t="s">
        <v>697</v>
      </c>
      <c r="O292" s="73">
        <v>1</v>
      </c>
      <c r="P292" s="159">
        <v>1</v>
      </c>
      <c r="Q292" s="27" t="s">
        <v>693</v>
      </c>
      <c r="R292" s="73">
        <v>1</v>
      </c>
      <c r="S292" s="424">
        <v>42932</v>
      </c>
      <c r="T292" s="20" t="s">
        <v>675</v>
      </c>
      <c r="U292" s="20" t="s">
        <v>1454</v>
      </c>
      <c r="V292" s="20" t="s">
        <v>1610</v>
      </c>
      <c r="W292" s="693">
        <v>110</v>
      </c>
      <c r="X292" s="693">
        <v>330</v>
      </c>
      <c r="Y292" s="693">
        <v>1320</v>
      </c>
      <c r="Z292" s="94" t="s">
        <v>694</v>
      </c>
      <c r="AA292" s="20"/>
      <c r="AB292" s="20"/>
      <c r="AC292" s="20"/>
      <c r="AD292" s="20"/>
      <c r="AE292" s="20" t="s">
        <v>695</v>
      </c>
      <c r="AF292" s="246" t="s">
        <v>693</v>
      </c>
      <c r="AG292" s="20" t="s">
        <v>696</v>
      </c>
      <c r="AH292" s="20" t="s">
        <v>696</v>
      </c>
      <c r="AI292" s="246">
        <v>42895</v>
      </c>
      <c r="AJ292" s="20"/>
      <c r="AK292" s="20"/>
      <c r="AL292" s="20"/>
      <c r="AM292" s="20"/>
      <c r="AN292" s="246"/>
      <c r="AO292" s="246"/>
      <c r="AP292" s="20"/>
      <c r="AQ292" s="20"/>
      <c r="AR292" s="20"/>
      <c r="AS292" s="663"/>
      <c r="AT292" s="20"/>
      <c r="AU292" s="20"/>
      <c r="AV292" s="20"/>
      <c r="AW292" s="246"/>
      <c r="AX292" s="20"/>
      <c r="AY292" s="20"/>
      <c r="AZ292" s="20"/>
      <c r="BA292" s="20"/>
      <c r="BB292" s="246"/>
      <c r="BC292" s="246"/>
      <c r="BD292" s="20"/>
      <c r="BE292" s="20"/>
      <c r="BF292" s="246"/>
      <c r="BG292" s="20"/>
    </row>
    <row r="293" spans="1:59" s="2" customFormat="1" ht="11.25" x14ac:dyDescent="0.2">
      <c r="A293" s="79" t="s">
        <v>1901</v>
      </c>
      <c r="B293" s="20" t="s">
        <v>333</v>
      </c>
      <c r="C293" s="18"/>
      <c r="D293" s="701"/>
      <c r="E293" s="201" t="s">
        <v>334</v>
      </c>
      <c r="F293" s="669"/>
      <c r="G293" s="73" t="s">
        <v>742</v>
      </c>
      <c r="H293" s="100" t="s">
        <v>957</v>
      </c>
      <c r="I293" s="20"/>
      <c r="J293" s="78" t="s">
        <v>686</v>
      </c>
      <c r="K293" s="173" t="s">
        <v>1474</v>
      </c>
      <c r="L293" s="201" t="s">
        <v>499</v>
      </c>
      <c r="M293" s="20"/>
      <c r="N293" s="25" t="s">
        <v>697</v>
      </c>
      <c r="O293" s="73">
        <v>1</v>
      </c>
      <c r="P293" s="159">
        <v>1</v>
      </c>
      <c r="Q293" s="27" t="s">
        <v>693</v>
      </c>
      <c r="R293" s="73">
        <v>1</v>
      </c>
      <c r="S293" s="424">
        <v>42932</v>
      </c>
      <c r="T293" s="20" t="s">
        <v>675</v>
      </c>
      <c r="U293" s="20" t="s">
        <v>1454</v>
      </c>
      <c r="V293" s="20" t="s">
        <v>1610</v>
      </c>
      <c r="W293" s="693">
        <v>110</v>
      </c>
      <c r="X293" s="693">
        <v>330</v>
      </c>
      <c r="Y293" s="693">
        <v>1320</v>
      </c>
      <c r="Z293" s="94" t="s">
        <v>694</v>
      </c>
      <c r="AA293" s="20"/>
      <c r="AB293" s="20"/>
      <c r="AC293" s="20"/>
      <c r="AD293" s="20"/>
      <c r="AE293" s="20" t="s">
        <v>698</v>
      </c>
      <c r="AF293" s="246" t="s">
        <v>693</v>
      </c>
      <c r="AG293" s="20" t="s">
        <v>696</v>
      </c>
      <c r="AH293" s="20" t="s">
        <v>696</v>
      </c>
      <c r="AI293" s="246">
        <v>42895</v>
      </c>
      <c r="AJ293" s="20"/>
      <c r="AK293" s="20"/>
      <c r="AL293" s="20"/>
      <c r="AM293" s="20"/>
      <c r="AN293" s="246"/>
      <c r="AO293" s="246"/>
      <c r="AP293" s="20"/>
      <c r="AQ293" s="20"/>
      <c r="AR293" s="20"/>
      <c r="AS293" s="663"/>
      <c r="AT293" s="20"/>
      <c r="AU293" s="20"/>
      <c r="AV293" s="20"/>
      <c r="AW293" s="246"/>
      <c r="AX293" s="20"/>
      <c r="AY293" s="20"/>
      <c r="AZ293" s="20"/>
      <c r="BA293" s="20"/>
      <c r="BB293" s="246"/>
      <c r="BC293" s="246"/>
      <c r="BD293" s="20"/>
      <c r="BE293" s="20"/>
      <c r="BF293" s="246"/>
      <c r="BG293" s="20"/>
    </row>
    <row r="294" spans="1:59" s="2" customFormat="1" ht="11.25" x14ac:dyDescent="0.2">
      <c r="A294" s="79" t="s">
        <v>1902</v>
      </c>
      <c r="B294" s="20" t="s">
        <v>333</v>
      </c>
      <c r="C294" s="18"/>
      <c r="D294" s="701"/>
      <c r="E294" s="201" t="s">
        <v>334</v>
      </c>
      <c r="F294" s="669"/>
      <c r="G294" s="73" t="s">
        <v>742</v>
      </c>
      <c r="H294" s="100" t="s">
        <v>957</v>
      </c>
      <c r="I294" s="20"/>
      <c r="J294" s="78" t="s">
        <v>699</v>
      </c>
      <c r="K294" s="173" t="s">
        <v>1617</v>
      </c>
      <c r="L294" s="201" t="s">
        <v>499</v>
      </c>
      <c r="M294" s="20"/>
      <c r="N294" s="25" t="s">
        <v>697</v>
      </c>
      <c r="O294" s="73">
        <v>1</v>
      </c>
      <c r="P294" s="159">
        <v>1</v>
      </c>
      <c r="Q294" s="27" t="s">
        <v>693</v>
      </c>
      <c r="R294" s="73">
        <v>1</v>
      </c>
      <c r="S294" s="424">
        <v>42932</v>
      </c>
      <c r="T294" s="20" t="s">
        <v>675</v>
      </c>
      <c r="U294" s="20" t="s">
        <v>1454</v>
      </c>
      <c r="V294" s="20" t="s">
        <v>1610</v>
      </c>
      <c r="W294" s="693">
        <v>110</v>
      </c>
      <c r="X294" s="693">
        <v>330</v>
      </c>
      <c r="Y294" s="693">
        <v>1320</v>
      </c>
      <c r="Z294" s="94" t="s">
        <v>694</v>
      </c>
      <c r="AA294" s="20"/>
      <c r="AB294" s="20"/>
      <c r="AC294" s="20"/>
      <c r="AD294" s="20"/>
      <c r="AE294" s="20" t="s">
        <v>701</v>
      </c>
      <c r="AF294" s="246" t="s">
        <v>693</v>
      </c>
      <c r="AG294" s="20" t="s">
        <v>696</v>
      </c>
      <c r="AH294" s="20" t="s">
        <v>696</v>
      </c>
      <c r="AI294" s="246">
        <v>42895</v>
      </c>
      <c r="AJ294" s="20"/>
      <c r="AK294" s="20"/>
      <c r="AL294" s="20"/>
      <c r="AM294" s="20"/>
      <c r="AN294" s="246"/>
      <c r="AO294" s="246"/>
      <c r="AP294" s="20"/>
      <c r="AQ294" s="20"/>
      <c r="AR294" s="20"/>
      <c r="AS294" s="663"/>
      <c r="AT294" s="20"/>
      <c r="AU294" s="20"/>
      <c r="AV294" s="20"/>
      <c r="AW294" s="246"/>
      <c r="AX294" s="20"/>
      <c r="AY294" s="20"/>
      <c r="AZ294" s="20"/>
      <c r="BA294" s="20"/>
      <c r="BB294" s="246"/>
      <c r="BC294" s="246"/>
      <c r="BD294" s="20"/>
      <c r="BE294" s="20"/>
      <c r="BF294" s="246"/>
      <c r="BG294" s="20"/>
    </row>
    <row r="295" spans="1:59" s="2" customFormat="1" ht="11.25" x14ac:dyDescent="0.2">
      <c r="A295" s="79" t="s">
        <v>1903</v>
      </c>
      <c r="B295" s="20" t="s">
        <v>333</v>
      </c>
      <c r="C295" s="18"/>
      <c r="D295" s="701"/>
      <c r="E295" s="201" t="s">
        <v>334</v>
      </c>
      <c r="F295" s="669"/>
      <c r="G295" s="73" t="s">
        <v>691</v>
      </c>
      <c r="H295" s="100" t="s">
        <v>958</v>
      </c>
      <c r="I295" s="20"/>
      <c r="J295" s="78" t="s">
        <v>686</v>
      </c>
      <c r="K295" s="173" t="s">
        <v>1474</v>
      </c>
      <c r="L295" s="201" t="s">
        <v>499</v>
      </c>
      <c r="M295" s="20"/>
      <c r="N295" s="25" t="s">
        <v>697</v>
      </c>
      <c r="O295" s="73">
        <v>1</v>
      </c>
      <c r="P295" s="159">
        <v>1</v>
      </c>
      <c r="Q295" s="27" t="s">
        <v>693</v>
      </c>
      <c r="R295" s="73">
        <v>1</v>
      </c>
      <c r="S295" s="424">
        <v>42932</v>
      </c>
      <c r="T295" s="20" t="s">
        <v>675</v>
      </c>
      <c r="U295" s="20" t="s">
        <v>1454</v>
      </c>
      <c r="V295" s="20" t="s">
        <v>1610</v>
      </c>
      <c r="W295" s="693">
        <v>110</v>
      </c>
      <c r="X295" s="693">
        <v>330</v>
      </c>
      <c r="Y295" s="693">
        <v>1320</v>
      </c>
      <c r="Z295" s="94" t="s">
        <v>694</v>
      </c>
      <c r="AA295" s="20"/>
      <c r="AB295" s="20"/>
      <c r="AC295" s="20"/>
      <c r="AD295" s="20"/>
      <c r="AE295" s="20" t="s">
        <v>695</v>
      </c>
      <c r="AF295" s="246" t="s">
        <v>693</v>
      </c>
      <c r="AG295" s="20" t="s">
        <v>696</v>
      </c>
      <c r="AH295" s="20" t="s">
        <v>696</v>
      </c>
      <c r="AI295" s="246">
        <v>42895</v>
      </c>
      <c r="AJ295" s="20"/>
      <c r="AK295" s="20"/>
      <c r="AL295" s="20"/>
      <c r="AM295" s="20"/>
      <c r="AN295" s="246"/>
      <c r="AO295" s="246"/>
      <c r="AP295" s="20"/>
      <c r="AQ295" s="20"/>
      <c r="AR295" s="20"/>
      <c r="AS295" s="663"/>
      <c r="AT295" s="20"/>
      <c r="AU295" s="20"/>
      <c r="AV295" s="20"/>
      <c r="AW295" s="246"/>
      <c r="AX295" s="20"/>
      <c r="AY295" s="20"/>
      <c r="AZ295" s="20"/>
      <c r="BA295" s="20"/>
      <c r="BB295" s="246"/>
      <c r="BC295" s="246"/>
      <c r="BD295" s="20"/>
      <c r="BE295" s="20"/>
      <c r="BF295" s="246"/>
      <c r="BG295" s="20"/>
    </row>
    <row r="296" spans="1:59" s="2" customFormat="1" ht="11.25" x14ac:dyDescent="0.2">
      <c r="A296" s="79" t="s">
        <v>1904</v>
      </c>
      <c r="B296" s="20" t="s">
        <v>333</v>
      </c>
      <c r="C296" s="18"/>
      <c r="D296" s="701"/>
      <c r="E296" s="201" t="s">
        <v>334</v>
      </c>
      <c r="F296" s="669"/>
      <c r="G296" s="73" t="s">
        <v>691</v>
      </c>
      <c r="H296" s="100" t="s">
        <v>958</v>
      </c>
      <c r="I296" s="20"/>
      <c r="J296" s="78" t="s">
        <v>686</v>
      </c>
      <c r="K296" s="173" t="s">
        <v>1474</v>
      </c>
      <c r="L296" s="201" t="s">
        <v>499</v>
      </c>
      <c r="M296" s="20"/>
      <c r="N296" s="25" t="s">
        <v>697</v>
      </c>
      <c r="O296" s="73">
        <v>1</v>
      </c>
      <c r="P296" s="159">
        <v>1</v>
      </c>
      <c r="Q296" s="27" t="s">
        <v>693</v>
      </c>
      <c r="R296" s="73">
        <v>1</v>
      </c>
      <c r="S296" s="424">
        <v>42932</v>
      </c>
      <c r="T296" s="20" t="s">
        <v>675</v>
      </c>
      <c r="U296" s="20" t="s">
        <v>1454</v>
      </c>
      <c r="V296" s="20" t="s">
        <v>1610</v>
      </c>
      <c r="W296" s="693">
        <v>110</v>
      </c>
      <c r="X296" s="693">
        <v>330</v>
      </c>
      <c r="Y296" s="693">
        <v>1320</v>
      </c>
      <c r="Z296" s="94" t="s">
        <v>694</v>
      </c>
      <c r="AA296" s="20"/>
      <c r="AB296" s="20"/>
      <c r="AC296" s="20"/>
      <c r="AD296" s="20"/>
      <c r="AE296" s="20" t="s">
        <v>698</v>
      </c>
      <c r="AF296" s="246" t="s">
        <v>693</v>
      </c>
      <c r="AG296" s="20" t="s">
        <v>696</v>
      </c>
      <c r="AH296" s="20" t="s">
        <v>696</v>
      </c>
      <c r="AI296" s="246">
        <v>42895</v>
      </c>
      <c r="AJ296" s="20"/>
      <c r="AK296" s="20"/>
      <c r="AL296" s="20"/>
      <c r="AM296" s="20"/>
      <c r="AN296" s="246"/>
      <c r="AO296" s="246"/>
      <c r="AP296" s="20"/>
      <c r="AQ296" s="20"/>
      <c r="AR296" s="20"/>
      <c r="AS296" s="663"/>
      <c r="AT296" s="20"/>
      <c r="AU296" s="20"/>
      <c r="AV296" s="20"/>
      <c r="AW296" s="246"/>
      <c r="AX296" s="20"/>
      <c r="AY296" s="20"/>
      <c r="AZ296" s="20"/>
      <c r="BA296" s="20"/>
      <c r="BB296" s="246"/>
      <c r="BC296" s="246"/>
      <c r="BD296" s="20"/>
      <c r="BE296" s="20"/>
      <c r="BF296" s="246"/>
      <c r="BG296" s="20"/>
    </row>
    <row r="297" spans="1:59" s="2" customFormat="1" ht="11.25" x14ac:dyDescent="0.2">
      <c r="A297" s="79" t="s">
        <v>1905</v>
      </c>
      <c r="B297" s="20" t="s">
        <v>333</v>
      </c>
      <c r="C297" s="18"/>
      <c r="D297" s="701"/>
      <c r="E297" s="201" t="s">
        <v>334</v>
      </c>
      <c r="F297" s="669"/>
      <c r="G297" s="73" t="s">
        <v>691</v>
      </c>
      <c r="H297" s="100" t="s">
        <v>958</v>
      </c>
      <c r="I297" s="20"/>
      <c r="J297" s="78" t="s">
        <v>699</v>
      </c>
      <c r="K297" s="173" t="s">
        <v>1617</v>
      </c>
      <c r="L297" s="201" t="s">
        <v>499</v>
      </c>
      <c r="M297" s="20"/>
      <c r="N297" s="25" t="s">
        <v>697</v>
      </c>
      <c r="O297" s="73">
        <v>1</v>
      </c>
      <c r="P297" s="159">
        <v>1</v>
      </c>
      <c r="Q297" s="27" t="s">
        <v>693</v>
      </c>
      <c r="R297" s="73">
        <v>1</v>
      </c>
      <c r="S297" s="424">
        <v>42932</v>
      </c>
      <c r="T297" s="20" t="s">
        <v>675</v>
      </c>
      <c r="U297" s="20" t="s">
        <v>1454</v>
      </c>
      <c r="V297" s="20" t="s">
        <v>1610</v>
      </c>
      <c r="W297" s="693">
        <v>110</v>
      </c>
      <c r="X297" s="693">
        <v>330</v>
      </c>
      <c r="Y297" s="693">
        <v>1320</v>
      </c>
      <c r="Z297" s="94" t="s">
        <v>694</v>
      </c>
      <c r="AA297" s="20"/>
      <c r="AB297" s="20"/>
      <c r="AC297" s="20"/>
      <c r="AD297" s="20"/>
      <c r="AE297" s="20" t="s">
        <v>701</v>
      </c>
      <c r="AF297" s="246" t="s">
        <v>693</v>
      </c>
      <c r="AG297" s="20" t="s">
        <v>696</v>
      </c>
      <c r="AH297" s="20" t="s">
        <v>696</v>
      </c>
      <c r="AI297" s="246">
        <v>42895</v>
      </c>
      <c r="AJ297" s="20"/>
      <c r="AK297" s="20"/>
      <c r="AL297" s="20"/>
      <c r="AM297" s="20"/>
      <c r="AN297" s="246"/>
      <c r="AO297" s="246"/>
      <c r="AP297" s="20"/>
      <c r="AQ297" s="20"/>
      <c r="AR297" s="20"/>
      <c r="AS297" s="663"/>
      <c r="AT297" s="20"/>
      <c r="AU297" s="20"/>
      <c r="AV297" s="20"/>
      <c r="AW297" s="246"/>
      <c r="AX297" s="20"/>
      <c r="AY297" s="20"/>
      <c r="AZ297" s="20"/>
      <c r="BA297" s="20"/>
      <c r="BB297" s="246"/>
      <c r="BC297" s="246"/>
      <c r="BD297" s="20"/>
      <c r="BE297" s="20"/>
      <c r="BF297" s="246"/>
      <c r="BG297" s="20"/>
    </row>
    <row r="298" spans="1:59" s="2" customFormat="1" ht="11.25" x14ac:dyDescent="0.2">
      <c r="A298" s="79" t="s">
        <v>1906</v>
      </c>
      <c r="B298" s="20" t="s">
        <v>333</v>
      </c>
      <c r="C298" s="18"/>
      <c r="D298" s="701"/>
      <c r="E298" s="201" t="s">
        <v>334</v>
      </c>
      <c r="F298" s="669"/>
      <c r="G298" s="73" t="s">
        <v>691</v>
      </c>
      <c r="H298" s="100" t="s">
        <v>959</v>
      </c>
      <c r="I298" s="20"/>
      <c r="J298" s="78" t="s">
        <v>682</v>
      </c>
      <c r="K298" s="173" t="s">
        <v>1612</v>
      </c>
      <c r="L298" s="201" t="s">
        <v>499</v>
      </c>
      <c r="M298" s="20"/>
      <c r="N298" s="25" t="s">
        <v>678</v>
      </c>
      <c r="O298" s="73">
        <v>1</v>
      </c>
      <c r="P298" s="159">
        <v>1</v>
      </c>
      <c r="Q298" s="27">
        <v>42817</v>
      </c>
      <c r="R298" s="73">
        <v>1</v>
      </c>
      <c r="S298" s="424">
        <v>42859</v>
      </c>
      <c r="T298" s="20" t="s">
        <v>675</v>
      </c>
      <c r="U298" s="20" t="s">
        <v>1454</v>
      </c>
      <c r="V298" s="20" t="s">
        <v>1610</v>
      </c>
      <c r="W298" s="693">
        <v>45</v>
      </c>
      <c r="X298" s="693">
        <v>135</v>
      </c>
      <c r="Y298" s="693">
        <v>540</v>
      </c>
      <c r="Z298" s="94" t="s">
        <v>688</v>
      </c>
      <c r="AA298" s="20"/>
      <c r="AB298" s="20"/>
      <c r="AC298" s="20"/>
      <c r="AD298" s="20"/>
      <c r="AE298" s="20" t="s">
        <v>784</v>
      </c>
      <c r="AF298" s="246">
        <v>42817</v>
      </c>
      <c r="AG298" s="20">
        <v>617078</v>
      </c>
      <c r="AH298" s="20">
        <v>617078</v>
      </c>
      <c r="AI298" s="246">
        <v>42815</v>
      </c>
      <c r="AJ298" s="20"/>
      <c r="AK298" s="20"/>
      <c r="AL298" s="20"/>
      <c r="AM298" s="20"/>
      <c r="AN298" s="246"/>
      <c r="AO298" s="246"/>
      <c r="AP298" s="20"/>
      <c r="AQ298" s="20"/>
      <c r="AR298" s="20"/>
      <c r="AS298" s="663"/>
      <c r="AT298" s="20"/>
      <c r="AU298" s="20"/>
      <c r="AV298" s="20"/>
      <c r="AW298" s="246"/>
      <c r="AX298" s="20"/>
      <c r="AY298" s="20"/>
      <c r="AZ298" s="20"/>
      <c r="BA298" s="20"/>
      <c r="BB298" s="246"/>
      <c r="BC298" s="246"/>
      <c r="BD298" s="20"/>
      <c r="BE298" s="20"/>
      <c r="BF298" s="246"/>
      <c r="BG298" s="20"/>
    </row>
    <row r="299" spans="1:59" s="2" customFormat="1" ht="11.25" x14ac:dyDescent="0.2">
      <c r="A299" s="79" t="s">
        <v>1907</v>
      </c>
      <c r="B299" s="20" t="s">
        <v>333</v>
      </c>
      <c r="C299" s="18"/>
      <c r="D299" s="701"/>
      <c r="E299" s="201" t="s">
        <v>334</v>
      </c>
      <c r="F299" s="669"/>
      <c r="G299" s="73" t="s">
        <v>691</v>
      </c>
      <c r="H299" s="100" t="s">
        <v>959</v>
      </c>
      <c r="I299" s="20"/>
      <c r="J299" s="78" t="s">
        <v>686</v>
      </c>
      <c r="K299" s="173" t="s">
        <v>1474</v>
      </c>
      <c r="L299" s="201" t="s">
        <v>499</v>
      </c>
      <c r="M299" s="20"/>
      <c r="N299" s="25" t="s">
        <v>764</v>
      </c>
      <c r="O299" s="73">
        <v>1</v>
      </c>
      <c r="P299" s="159">
        <v>1</v>
      </c>
      <c r="Q299" s="27" t="s">
        <v>870</v>
      </c>
      <c r="R299" s="73">
        <v>1</v>
      </c>
      <c r="S299" s="424" t="s">
        <v>762</v>
      </c>
      <c r="T299" s="20" t="s">
        <v>675</v>
      </c>
      <c r="U299" s="20" t="s">
        <v>1454</v>
      </c>
      <c r="V299" s="20" t="s">
        <v>1610</v>
      </c>
      <c r="W299" s="693">
        <v>110</v>
      </c>
      <c r="X299" s="693">
        <v>330</v>
      </c>
      <c r="Y299" s="693">
        <v>1320</v>
      </c>
      <c r="Z299" s="94" t="s">
        <v>688</v>
      </c>
      <c r="AA299" s="20"/>
      <c r="AB299" s="20"/>
      <c r="AC299" s="20"/>
      <c r="AD299" s="20"/>
      <c r="AE299" s="20" t="s">
        <v>763</v>
      </c>
      <c r="AF299" s="246" t="s">
        <v>870</v>
      </c>
      <c r="AG299" s="20">
        <v>617460</v>
      </c>
      <c r="AH299" s="20">
        <v>617460</v>
      </c>
      <c r="AI299" s="246">
        <v>42831</v>
      </c>
      <c r="AJ299" s="20"/>
      <c r="AK299" s="20"/>
      <c r="AL299" s="20"/>
      <c r="AM299" s="20"/>
      <c r="AN299" s="246"/>
      <c r="AO299" s="246"/>
      <c r="AP299" s="20"/>
      <c r="AQ299" s="20"/>
      <c r="AR299" s="20"/>
      <c r="AS299" s="663"/>
      <c r="AT299" s="20"/>
      <c r="AU299" s="20"/>
      <c r="AV299" s="20"/>
      <c r="AW299" s="246"/>
      <c r="AX299" s="20"/>
      <c r="AY299" s="20"/>
      <c r="AZ299" s="20"/>
      <c r="BA299" s="20"/>
      <c r="BB299" s="246"/>
      <c r="BC299" s="246"/>
      <c r="BD299" s="20"/>
      <c r="BE299" s="20"/>
      <c r="BF299" s="246"/>
      <c r="BG299" s="20"/>
    </row>
    <row r="300" spans="1:59" s="2" customFormat="1" ht="11.25" x14ac:dyDescent="0.2">
      <c r="A300" s="79" t="s">
        <v>1908</v>
      </c>
      <c r="B300" s="20" t="s">
        <v>333</v>
      </c>
      <c r="C300" s="18"/>
      <c r="D300" s="701"/>
      <c r="E300" s="201" t="s">
        <v>334</v>
      </c>
      <c r="F300" s="669"/>
      <c r="G300" s="73" t="s">
        <v>691</v>
      </c>
      <c r="H300" s="100" t="s">
        <v>960</v>
      </c>
      <c r="I300" s="20"/>
      <c r="J300" s="78" t="s">
        <v>686</v>
      </c>
      <c r="K300" s="173" t="s">
        <v>1474</v>
      </c>
      <c r="L300" s="201" t="s">
        <v>499</v>
      </c>
      <c r="M300" s="20"/>
      <c r="N300" s="25" t="s">
        <v>697</v>
      </c>
      <c r="O300" s="73">
        <v>1</v>
      </c>
      <c r="P300" s="159">
        <v>1</v>
      </c>
      <c r="Q300" s="27" t="s">
        <v>693</v>
      </c>
      <c r="R300" s="73">
        <v>1</v>
      </c>
      <c r="S300" s="424">
        <v>42932</v>
      </c>
      <c r="T300" s="20" t="s">
        <v>675</v>
      </c>
      <c r="U300" s="20" t="s">
        <v>1454</v>
      </c>
      <c r="V300" s="20" t="s">
        <v>1610</v>
      </c>
      <c r="W300" s="693">
        <v>110</v>
      </c>
      <c r="X300" s="693">
        <v>330</v>
      </c>
      <c r="Y300" s="693">
        <v>1320</v>
      </c>
      <c r="Z300" s="94" t="s">
        <v>694</v>
      </c>
      <c r="AA300" s="20"/>
      <c r="AB300" s="20"/>
      <c r="AC300" s="20"/>
      <c r="AD300" s="20"/>
      <c r="AE300" s="20" t="s">
        <v>695</v>
      </c>
      <c r="AF300" s="246" t="s">
        <v>693</v>
      </c>
      <c r="AG300" s="20" t="s">
        <v>696</v>
      </c>
      <c r="AH300" s="20" t="s">
        <v>696</v>
      </c>
      <c r="AI300" s="246">
        <v>42895</v>
      </c>
      <c r="AJ300" s="20"/>
      <c r="AK300" s="20"/>
      <c r="AL300" s="20"/>
      <c r="AM300" s="20"/>
      <c r="AN300" s="246"/>
      <c r="AO300" s="246"/>
      <c r="AP300" s="20"/>
      <c r="AQ300" s="20"/>
      <c r="AR300" s="20"/>
      <c r="AS300" s="663"/>
      <c r="AT300" s="20"/>
      <c r="AU300" s="20"/>
      <c r="AV300" s="20"/>
      <c r="AW300" s="246"/>
      <c r="AX300" s="20"/>
      <c r="AY300" s="20"/>
      <c r="AZ300" s="20"/>
      <c r="BA300" s="20"/>
      <c r="BB300" s="246"/>
      <c r="BC300" s="246"/>
      <c r="BD300" s="20"/>
      <c r="BE300" s="20"/>
      <c r="BF300" s="246"/>
      <c r="BG300" s="20"/>
    </row>
    <row r="301" spans="1:59" s="2" customFormat="1" ht="11.25" x14ac:dyDescent="0.2">
      <c r="A301" s="79" t="s">
        <v>1909</v>
      </c>
      <c r="B301" s="20" t="s">
        <v>333</v>
      </c>
      <c r="C301" s="18"/>
      <c r="D301" s="701"/>
      <c r="E301" s="201" t="s">
        <v>334</v>
      </c>
      <c r="F301" s="669"/>
      <c r="G301" s="73" t="s">
        <v>691</v>
      </c>
      <c r="H301" s="100" t="s">
        <v>960</v>
      </c>
      <c r="I301" s="20"/>
      <c r="J301" s="78" t="s">
        <v>686</v>
      </c>
      <c r="K301" s="173" t="s">
        <v>1474</v>
      </c>
      <c r="L301" s="201" t="s">
        <v>499</v>
      </c>
      <c r="M301" s="20"/>
      <c r="N301" s="25" t="s">
        <v>697</v>
      </c>
      <c r="O301" s="73">
        <v>1</v>
      </c>
      <c r="P301" s="159">
        <v>1</v>
      </c>
      <c r="Q301" s="27" t="s">
        <v>693</v>
      </c>
      <c r="R301" s="73">
        <v>1</v>
      </c>
      <c r="S301" s="424">
        <v>42932</v>
      </c>
      <c r="T301" s="20" t="s">
        <v>675</v>
      </c>
      <c r="U301" s="20" t="s">
        <v>1454</v>
      </c>
      <c r="V301" s="20" t="s">
        <v>1610</v>
      </c>
      <c r="W301" s="693">
        <v>110</v>
      </c>
      <c r="X301" s="693">
        <v>330</v>
      </c>
      <c r="Y301" s="693">
        <v>1320</v>
      </c>
      <c r="Z301" s="94" t="s">
        <v>694</v>
      </c>
      <c r="AA301" s="20"/>
      <c r="AB301" s="20"/>
      <c r="AC301" s="20"/>
      <c r="AD301" s="20"/>
      <c r="AE301" s="20" t="s">
        <v>698</v>
      </c>
      <c r="AF301" s="246" t="s">
        <v>693</v>
      </c>
      <c r="AG301" s="20" t="s">
        <v>696</v>
      </c>
      <c r="AH301" s="20" t="s">
        <v>696</v>
      </c>
      <c r="AI301" s="246">
        <v>42895</v>
      </c>
      <c r="AJ301" s="20"/>
      <c r="AK301" s="20"/>
      <c r="AL301" s="20"/>
      <c r="AM301" s="20"/>
      <c r="AN301" s="246"/>
      <c r="AO301" s="246"/>
      <c r="AP301" s="20"/>
      <c r="AQ301" s="20"/>
      <c r="AR301" s="20"/>
      <c r="AS301" s="663"/>
      <c r="AT301" s="20"/>
      <c r="AU301" s="20"/>
      <c r="AV301" s="20"/>
      <c r="AW301" s="246"/>
      <c r="AX301" s="20"/>
      <c r="AY301" s="20"/>
      <c r="AZ301" s="20"/>
      <c r="BA301" s="20"/>
      <c r="BB301" s="246"/>
      <c r="BC301" s="246"/>
      <c r="BD301" s="20"/>
      <c r="BE301" s="20"/>
      <c r="BF301" s="246"/>
      <c r="BG301" s="20"/>
    </row>
    <row r="302" spans="1:59" s="2" customFormat="1" ht="11.25" x14ac:dyDescent="0.2">
      <c r="A302" s="79" t="s">
        <v>1910</v>
      </c>
      <c r="B302" s="20" t="s">
        <v>333</v>
      </c>
      <c r="C302" s="18"/>
      <c r="D302" s="701"/>
      <c r="E302" s="201" t="s">
        <v>334</v>
      </c>
      <c r="F302" s="669"/>
      <c r="G302" s="73" t="s">
        <v>691</v>
      </c>
      <c r="H302" s="100" t="s">
        <v>960</v>
      </c>
      <c r="I302" s="20"/>
      <c r="J302" s="78" t="s">
        <v>699</v>
      </c>
      <c r="K302" s="173" t="s">
        <v>1617</v>
      </c>
      <c r="L302" s="201" t="s">
        <v>499</v>
      </c>
      <c r="M302" s="20"/>
      <c r="N302" s="25" t="s">
        <v>697</v>
      </c>
      <c r="O302" s="73">
        <v>1</v>
      </c>
      <c r="P302" s="159">
        <v>1</v>
      </c>
      <c r="Q302" s="27" t="s">
        <v>693</v>
      </c>
      <c r="R302" s="73">
        <v>1</v>
      </c>
      <c r="S302" s="424">
        <v>42932</v>
      </c>
      <c r="T302" s="20" t="s">
        <v>675</v>
      </c>
      <c r="U302" s="20" t="s">
        <v>1454</v>
      </c>
      <c r="V302" s="20" t="s">
        <v>1610</v>
      </c>
      <c r="W302" s="693">
        <v>110</v>
      </c>
      <c r="X302" s="693">
        <v>330</v>
      </c>
      <c r="Y302" s="693">
        <v>1320</v>
      </c>
      <c r="Z302" s="94" t="s">
        <v>694</v>
      </c>
      <c r="AA302" s="20"/>
      <c r="AB302" s="20"/>
      <c r="AC302" s="20"/>
      <c r="AD302" s="20"/>
      <c r="AE302" s="20" t="s">
        <v>701</v>
      </c>
      <c r="AF302" s="246" t="s">
        <v>693</v>
      </c>
      <c r="AG302" s="20" t="s">
        <v>696</v>
      </c>
      <c r="AH302" s="20" t="s">
        <v>696</v>
      </c>
      <c r="AI302" s="246">
        <v>42895</v>
      </c>
      <c r="AJ302" s="20"/>
      <c r="AK302" s="20"/>
      <c r="AL302" s="20"/>
      <c r="AM302" s="20"/>
      <c r="AN302" s="246"/>
      <c r="AO302" s="246"/>
      <c r="AP302" s="20"/>
      <c r="AQ302" s="20"/>
      <c r="AR302" s="20"/>
      <c r="AS302" s="663"/>
      <c r="AT302" s="20"/>
      <c r="AU302" s="20"/>
      <c r="AV302" s="20"/>
      <c r="AW302" s="246"/>
      <c r="AX302" s="20"/>
      <c r="AY302" s="20"/>
      <c r="AZ302" s="20"/>
      <c r="BA302" s="20"/>
      <c r="BB302" s="246"/>
      <c r="BC302" s="246"/>
      <c r="BD302" s="20"/>
      <c r="BE302" s="20"/>
      <c r="BF302" s="246"/>
      <c r="BG302" s="20"/>
    </row>
    <row r="303" spans="1:59" s="2" customFormat="1" ht="11.25" x14ac:dyDescent="0.2">
      <c r="A303" s="79" t="s">
        <v>1911</v>
      </c>
      <c r="B303" s="20" t="s">
        <v>333</v>
      </c>
      <c r="C303" s="18"/>
      <c r="D303" s="701" t="s">
        <v>856</v>
      </c>
      <c r="E303" s="201" t="s">
        <v>334</v>
      </c>
      <c r="F303" s="669"/>
      <c r="G303" s="73" t="s">
        <v>213</v>
      </c>
      <c r="H303" s="100" t="s">
        <v>961</v>
      </c>
      <c r="I303" s="20"/>
      <c r="J303" s="78" t="s">
        <v>682</v>
      </c>
      <c r="K303" s="173" t="s">
        <v>1612</v>
      </c>
      <c r="L303" s="201" t="s">
        <v>499</v>
      </c>
      <c r="M303" s="20"/>
      <c r="N303" s="25" t="s">
        <v>678</v>
      </c>
      <c r="O303" s="73">
        <v>1</v>
      </c>
      <c r="P303" s="159">
        <v>1</v>
      </c>
      <c r="Q303" s="27">
        <v>42836</v>
      </c>
      <c r="R303" s="73">
        <v>1</v>
      </c>
      <c r="S303" s="424">
        <v>42863</v>
      </c>
      <c r="T303" s="20" t="s">
        <v>675</v>
      </c>
      <c r="U303" s="20" t="s">
        <v>1454</v>
      </c>
      <c r="V303" s="20" t="s">
        <v>1610</v>
      </c>
      <c r="W303" s="693">
        <v>45</v>
      </c>
      <c r="X303" s="693">
        <v>135</v>
      </c>
      <c r="Y303" s="693">
        <v>540</v>
      </c>
      <c r="Z303" s="94" t="s">
        <v>688</v>
      </c>
      <c r="AA303" s="20"/>
      <c r="AB303" s="20"/>
      <c r="AC303" s="20"/>
      <c r="AD303" s="20"/>
      <c r="AE303" s="20" t="s">
        <v>685</v>
      </c>
      <c r="AF303" s="246">
        <v>42836</v>
      </c>
      <c r="AG303" s="20">
        <v>617538</v>
      </c>
      <c r="AH303" s="20">
        <v>617538</v>
      </c>
      <c r="AI303" s="246">
        <v>42835</v>
      </c>
      <c r="AJ303" s="20"/>
      <c r="AK303" s="20"/>
      <c r="AL303" s="20"/>
      <c r="AM303" s="20"/>
      <c r="AN303" s="246"/>
      <c r="AO303" s="246"/>
      <c r="AP303" s="20"/>
      <c r="AQ303" s="20"/>
      <c r="AR303" s="20"/>
      <c r="AS303" s="663"/>
      <c r="AT303" s="20"/>
      <c r="AU303" s="20"/>
      <c r="AV303" s="20"/>
      <c r="AW303" s="246"/>
      <c r="AX303" s="20"/>
      <c r="AY303" s="20"/>
      <c r="AZ303" s="20"/>
      <c r="BA303" s="20"/>
      <c r="BB303" s="246"/>
      <c r="BC303" s="246"/>
      <c r="BD303" s="20"/>
      <c r="BE303" s="20"/>
      <c r="BF303" s="246"/>
      <c r="BG303" s="20"/>
    </row>
    <row r="304" spans="1:59" s="2" customFormat="1" ht="11.25" x14ac:dyDescent="0.2">
      <c r="A304" s="79" t="s">
        <v>1912</v>
      </c>
      <c r="B304" s="20" t="s">
        <v>333</v>
      </c>
      <c r="C304" s="18"/>
      <c r="D304" s="701"/>
      <c r="E304" s="201" t="s">
        <v>334</v>
      </c>
      <c r="F304" s="669"/>
      <c r="G304" s="73" t="s">
        <v>912</v>
      </c>
      <c r="H304" s="100" t="s">
        <v>962</v>
      </c>
      <c r="I304" s="20"/>
      <c r="J304" s="78" t="s">
        <v>686</v>
      </c>
      <c r="K304" s="173" t="s">
        <v>1474</v>
      </c>
      <c r="L304" s="201" t="s">
        <v>499</v>
      </c>
      <c r="M304" s="20"/>
      <c r="N304" s="25" t="s">
        <v>678</v>
      </c>
      <c r="O304" s="73">
        <v>1</v>
      </c>
      <c r="P304" s="159">
        <v>1</v>
      </c>
      <c r="Q304" s="27" t="s">
        <v>914</v>
      </c>
      <c r="R304" s="73">
        <v>1</v>
      </c>
      <c r="S304" s="424">
        <v>42826</v>
      </c>
      <c r="T304" s="20" t="s">
        <v>675</v>
      </c>
      <c r="U304" s="20" t="s">
        <v>1454</v>
      </c>
      <c r="V304" s="20" t="s">
        <v>1610</v>
      </c>
      <c r="W304" s="693">
        <v>110</v>
      </c>
      <c r="X304" s="693">
        <v>330</v>
      </c>
      <c r="Y304" s="693">
        <v>1320</v>
      </c>
      <c r="Z304" s="94" t="s">
        <v>688</v>
      </c>
      <c r="AA304" s="20"/>
      <c r="AB304" s="20"/>
      <c r="AC304" s="20"/>
      <c r="AD304" s="20"/>
      <c r="AE304" s="20" t="s">
        <v>915</v>
      </c>
      <c r="AF304" s="246" t="s">
        <v>914</v>
      </c>
      <c r="AG304" s="20" t="s">
        <v>3</v>
      </c>
      <c r="AH304" s="20" t="s">
        <v>3</v>
      </c>
      <c r="AI304" s="246" t="s">
        <v>3</v>
      </c>
      <c r="AJ304" s="20"/>
      <c r="AK304" s="20"/>
      <c r="AL304" s="20"/>
      <c r="AM304" s="20"/>
      <c r="AN304" s="246"/>
      <c r="AO304" s="246"/>
      <c r="AP304" s="20"/>
      <c r="AQ304" s="20"/>
      <c r="AR304" s="20"/>
      <c r="AS304" s="663"/>
      <c r="AT304" s="20"/>
      <c r="AU304" s="20"/>
      <c r="AV304" s="20"/>
      <c r="AW304" s="246"/>
      <c r="AX304" s="20"/>
      <c r="AY304" s="20"/>
      <c r="AZ304" s="20"/>
      <c r="BA304" s="20"/>
      <c r="BB304" s="246"/>
      <c r="BC304" s="246"/>
      <c r="BD304" s="20"/>
      <c r="BE304" s="20"/>
      <c r="BF304" s="246"/>
      <c r="BG304" s="20"/>
    </row>
    <row r="305" spans="1:59" s="2" customFormat="1" ht="11.25" x14ac:dyDescent="0.2">
      <c r="A305" s="79" t="s">
        <v>1913</v>
      </c>
      <c r="B305" s="20" t="s">
        <v>333</v>
      </c>
      <c r="C305" s="18"/>
      <c r="D305" s="701"/>
      <c r="E305" s="201" t="s">
        <v>334</v>
      </c>
      <c r="F305" s="669"/>
      <c r="G305" s="73" t="s">
        <v>912</v>
      </c>
      <c r="H305" s="100" t="s">
        <v>962</v>
      </c>
      <c r="I305" s="20"/>
      <c r="J305" s="78" t="s">
        <v>682</v>
      </c>
      <c r="K305" s="173" t="s">
        <v>1612</v>
      </c>
      <c r="L305" s="201" t="s">
        <v>499</v>
      </c>
      <c r="M305" s="20"/>
      <c r="N305" s="25" t="s">
        <v>678</v>
      </c>
      <c r="O305" s="73">
        <v>1</v>
      </c>
      <c r="P305" s="159">
        <v>1</v>
      </c>
      <c r="Q305" s="27" t="s">
        <v>914</v>
      </c>
      <c r="R305" s="73">
        <v>1</v>
      </c>
      <c r="S305" s="424" t="s">
        <v>916</v>
      </c>
      <c r="T305" s="20" t="s">
        <v>675</v>
      </c>
      <c r="U305" s="20" t="s">
        <v>1454</v>
      </c>
      <c r="V305" s="20" t="s">
        <v>1610</v>
      </c>
      <c r="W305" s="693">
        <v>45</v>
      </c>
      <c r="X305" s="693">
        <v>135</v>
      </c>
      <c r="Y305" s="693">
        <v>540</v>
      </c>
      <c r="Z305" s="94" t="s">
        <v>677</v>
      </c>
      <c r="AA305" s="20"/>
      <c r="AB305" s="20"/>
      <c r="AC305" s="20"/>
      <c r="AD305" s="20"/>
      <c r="AE305" s="20" t="s">
        <v>917</v>
      </c>
      <c r="AF305" s="246" t="s">
        <v>914</v>
      </c>
      <c r="AG305" s="20">
        <v>617442</v>
      </c>
      <c r="AH305" s="20">
        <v>617442</v>
      </c>
      <c r="AI305" s="246">
        <v>42831</v>
      </c>
      <c r="AJ305" s="20"/>
      <c r="AK305" s="20"/>
      <c r="AL305" s="20"/>
      <c r="AM305" s="20"/>
      <c r="AN305" s="246"/>
      <c r="AO305" s="246"/>
      <c r="AP305" s="20"/>
      <c r="AQ305" s="20"/>
      <c r="AR305" s="20"/>
      <c r="AS305" s="663"/>
      <c r="AT305" s="20"/>
      <c r="AU305" s="20"/>
      <c r="AV305" s="20"/>
      <c r="AW305" s="246"/>
      <c r="AX305" s="20"/>
      <c r="AY305" s="20"/>
      <c r="AZ305" s="20"/>
      <c r="BA305" s="20"/>
      <c r="BB305" s="246"/>
      <c r="BC305" s="246"/>
      <c r="BD305" s="20"/>
      <c r="BE305" s="20"/>
      <c r="BF305" s="246"/>
      <c r="BG305" s="20"/>
    </row>
    <row r="306" spans="1:59" s="2" customFormat="1" ht="11.25" x14ac:dyDescent="0.2">
      <c r="A306" s="79" t="s">
        <v>1914</v>
      </c>
      <c r="B306" s="20" t="s">
        <v>333</v>
      </c>
      <c r="C306" s="18"/>
      <c r="D306" s="701"/>
      <c r="E306" s="201" t="s">
        <v>334</v>
      </c>
      <c r="F306" s="669"/>
      <c r="G306" s="73" t="s">
        <v>822</v>
      </c>
      <c r="H306" s="100" t="s">
        <v>963</v>
      </c>
      <c r="I306" s="20"/>
      <c r="J306" s="78" t="s">
        <v>682</v>
      </c>
      <c r="K306" s="173" t="s">
        <v>1612</v>
      </c>
      <c r="L306" s="201" t="s">
        <v>499</v>
      </c>
      <c r="M306" s="20"/>
      <c r="N306" s="79" t="s">
        <v>715</v>
      </c>
      <c r="O306" s="73">
        <v>1</v>
      </c>
      <c r="P306" s="159">
        <v>1</v>
      </c>
      <c r="Q306" s="27">
        <v>42898</v>
      </c>
      <c r="R306" s="73">
        <v>1</v>
      </c>
      <c r="S306" s="424">
        <v>42906</v>
      </c>
      <c r="T306" s="20" t="s">
        <v>675</v>
      </c>
      <c r="U306" s="20" t="s">
        <v>1454</v>
      </c>
      <c r="V306" s="20" t="s">
        <v>1610</v>
      </c>
      <c r="W306" s="693">
        <v>45</v>
      </c>
      <c r="X306" s="693">
        <v>135</v>
      </c>
      <c r="Y306" s="693">
        <v>540</v>
      </c>
      <c r="Z306" s="94" t="s">
        <v>688</v>
      </c>
      <c r="AA306" s="20"/>
      <c r="AB306" s="20"/>
      <c r="AC306" s="20"/>
      <c r="AD306" s="20"/>
      <c r="AE306" s="20" t="s">
        <v>747</v>
      </c>
      <c r="AF306" s="246">
        <v>42898</v>
      </c>
      <c r="AG306" s="20">
        <v>618796</v>
      </c>
      <c r="AH306" s="20">
        <v>618796</v>
      </c>
      <c r="AI306" s="246">
        <v>42898</v>
      </c>
      <c r="AJ306" s="20"/>
      <c r="AK306" s="20"/>
      <c r="AL306" s="20"/>
      <c r="AM306" s="20"/>
      <c r="AN306" s="246"/>
      <c r="AO306" s="246"/>
      <c r="AP306" s="20"/>
      <c r="AQ306" s="20"/>
      <c r="AR306" s="20"/>
      <c r="AS306" s="663"/>
      <c r="AT306" s="20"/>
      <c r="AU306" s="20"/>
      <c r="AV306" s="20"/>
      <c r="AW306" s="246"/>
      <c r="AX306" s="20"/>
      <c r="AY306" s="20"/>
      <c r="AZ306" s="20"/>
      <c r="BA306" s="20"/>
      <c r="BB306" s="246"/>
      <c r="BC306" s="246"/>
      <c r="BD306" s="20"/>
      <c r="BE306" s="20"/>
      <c r="BF306" s="246"/>
      <c r="BG306" s="20"/>
    </row>
    <row r="307" spans="1:59" s="2" customFormat="1" ht="11.25" x14ac:dyDescent="0.2">
      <c r="A307" s="79" t="s">
        <v>1915</v>
      </c>
      <c r="B307" s="20" t="s">
        <v>333</v>
      </c>
      <c r="C307" s="18"/>
      <c r="D307" s="701"/>
      <c r="E307" s="201" t="s">
        <v>334</v>
      </c>
      <c r="F307" s="669"/>
      <c r="G307" s="73" t="s">
        <v>822</v>
      </c>
      <c r="H307" s="100" t="s">
        <v>963</v>
      </c>
      <c r="I307" s="20"/>
      <c r="J307" s="78" t="s">
        <v>682</v>
      </c>
      <c r="K307" s="173" t="s">
        <v>1612</v>
      </c>
      <c r="L307" s="201" t="s">
        <v>499</v>
      </c>
      <c r="M307" s="20"/>
      <c r="N307" s="79" t="s">
        <v>715</v>
      </c>
      <c r="O307" s="73">
        <v>1</v>
      </c>
      <c r="P307" s="159">
        <v>1</v>
      </c>
      <c r="Q307" s="27">
        <v>42898</v>
      </c>
      <c r="R307" s="73">
        <v>1</v>
      </c>
      <c r="S307" s="424">
        <v>42906</v>
      </c>
      <c r="T307" s="20" t="s">
        <v>675</v>
      </c>
      <c r="U307" s="20" t="s">
        <v>1454</v>
      </c>
      <c r="V307" s="20" t="s">
        <v>1610</v>
      </c>
      <c r="W307" s="693">
        <v>45</v>
      </c>
      <c r="X307" s="693">
        <v>135</v>
      </c>
      <c r="Y307" s="693">
        <v>540</v>
      </c>
      <c r="Z307" s="94" t="s">
        <v>688</v>
      </c>
      <c r="AA307" s="20"/>
      <c r="AB307" s="20"/>
      <c r="AC307" s="20"/>
      <c r="AD307" s="20"/>
      <c r="AE307" s="20" t="s">
        <v>748</v>
      </c>
      <c r="AF307" s="246">
        <v>42898</v>
      </c>
      <c r="AG307" s="20">
        <v>618797</v>
      </c>
      <c r="AH307" s="20">
        <v>618797</v>
      </c>
      <c r="AI307" s="246">
        <v>42898</v>
      </c>
      <c r="AJ307" s="20"/>
      <c r="AK307" s="20"/>
      <c r="AL307" s="20"/>
      <c r="AM307" s="20"/>
      <c r="AN307" s="246"/>
      <c r="AO307" s="246"/>
      <c r="AP307" s="20"/>
      <c r="AQ307" s="20"/>
      <c r="AR307" s="20"/>
      <c r="AS307" s="663"/>
      <c r="AT307" s="20"/>
      <c r="AU307" s="20"/>
      <c r="AV307" s="20"/>
      <c r="AW307" s="246"/>
      <c r="AX307" s="20"/>
      <c r="AY307" s="20"/>
      <c r="AZ307" s="20"/>
      <c r="BA307" s="20"/>
      <c r="BB307" s="246"/>
      <c r="BC307" s="246"/>
      <c r="BD307" s="20"/>
      <c r="BE307" s="20"/>
      <c r="BF307" s="246"/>
      <c r="BG307" s="20"/>
    </row>
    <row r="308" spans="1:59" s="2" customFormat="1" ht="11.25" x14ac:dyDescent="0.2">
      <c r="A308" s="79" t="s">
        <v>1916</v>
      </c>
      <c r="B308" s="20" t="s">
        <v>333</v>
      </c>
      <c r="C308" s="18"/>
      <c r="D308" s="701"/>
      <c r="E308" s="201" t="s">
        <v>334</v>
      </c>
      <c r="F308" s="669"/>
      <c r="G308" s="73" t="s">
        <v>213</v>
      </c>
      <c r="H308" s="100" t="s">
        <v>964</v>
      </c>
      <c r="I308" s="20"/>
      <c r="J308" s="78" t="s">
        <v>686</v>
      </c>
      <c r="K308" s="173" t="s">
        <v>1474</v>
      </c>
      <c r="L308" s="201" t="s">
        <v>499</v>
      </c>
      <c r="M308" s="20"/>
      <c r="N308" s="25" t="s">
        <v>697</v>
      </c>
      <c r="O308" s="73">
        <v>1</v>
      </c>
      <c r="P308" s="159">
        <v>1</v>
      </c>
      <c r="Q308" s="27" t="s">
        <v>693</v>
      </c>
      <c r="R308" s="73">
        <v>1</v>
      </c>
      <c r="S308" s="424">
        <v>42932</v>
      </c>
      <c r="T308" s="20" t="s">
        <v>675</v>
      </c>
      <c r="U308" s="20" t="s">
        <v>1454</v>
      </c>
      <c r="V308" s="20" t="s">
        <v>1610</v>
      </c>
      <c r="W308" s="693">
        <v>110</v>
      </c>
      <c r="X308" s="693">
        <v>330</v>
      </c>
      <c r="Y308" s="693">
        <v>1320</v>
      </c>
      <c r="Z308" s="94" t="s">
        <v>694</v>
      </c>
      <c r="AA308" s="20"/>
      <c r="AB308" s="20"/>
      <c r="AC308" s="20"/>
      <c r="AD308" s="20"/>
      <c r="AE308" s="20" t="s">
        <v>695</v>
      </c>
      <c r="AF308" s="246" t="s">
        <v>693</v>
      </c>
      <c r="AG308" s="20" t="s">
        <v>696</v>
      </c>
      <c r="AH308" s="20" t="s">
        <v>696</v>
      </c>
      <c r="AI308" s="246">
        <v>42895</v>
      </c>
      <c r="AJ308" s="20"/>
      <c r="AK308" s="20"/>
      <c r="AL308" s="20"/>
      <c r="AM308" s="20"/>
      <c r="AN308" s="246"/>
      <c r="AO308" s="246"/>
      <c r="AP308" s="20"/>
      <c r="AQ308" s="20"/>
      <c r="AR308" s="20"/>
      <c r="AS308" s="663"/>
      <c r="AT308" s="20"/>
      <c r="AU308" s="20"/>
      <c r="AV308" s="20"/>
      <c r="AW308" s="246"/>
      <c r="AX308" s="20"/>
      <c r="AY308" s="20"/>
      <c r="AZ308" s="20"/>
      <c r="BA308" s="20"/>
      <c r="BB308" s="246"/>
      <c r="BC308" s="246"/>
      <c r="BD308" s="20"/>
      <c r="BE308" s="20"/>
      <c r="BF308" s="246"/>
      <c r="BG308" s="20"/>
    </row>
    <row r="309" spans="1:59" s="2" customFormat="1" ht="11.25" x14ac:dyDescent="0.2">
      <c r="A309" s="79" t="s">
        <v>1917</v>
      </c>
      <c r="B309" s="20" t="s">
        <v>333</v>
      </c>
      <c r="C309" s="18"/>
      <c r="D309" s="701"/>
      <c r="E309" s="201" t="s">
        <v>334</v>
      </c>
      <c r="F309" s="669"/>
      <c r="G309" s="73" t="s">
        <v>213</v>
      </c>
      <c r="H309" s="100" t="s">
        <v>964</v>
      </c>
      <c r="I309" s="20"/>
      <c r="J309" s="78" t="s">
        <v>686</v>
      </c>
      <c r="K309" s="173" t="s">
        <v>1474</v>
      </c>
      <c r="L309" s="201" t="s">
        <v>499</v>
      </c>
      <c r="M309" s="20"/>
      <c r="N309" s="25" t="s">
        <v>697</v>
      </c>
      <c r="O309" s="73">
        <v>1</v>
      </c>
      <c r="P309" s="159">
        <v>1</v>
      </c>
      <c r="Q309" s="27" t="s">
        <v>693</v>
      </c>
      <c r="R309" s="73">
        <v>1</v>
      </c>
      <c r="S309" s="424">
        <v>42932</v>
      </c>
      <c r="T309" s="20" t="s">
        <v>675</v>
      </c>
      <c r="U309" s="20" t="s">
        <v>1454</v>
      </c>
      <c r="V309" s="20" t="s">
        <v>1610</v>
      </c>
      <c r="W309" s="693">
        <v>110</v>
      </c>
      <c r="X309" s="693">
        <v>330</v>
      </c>
      <c r="Y309" s="693">
        <v>1320</v>
      </c>
      <c r="Z309" s="94" t="s">
        <v>694</v>
      </c>
      <c r="AA309" s="20"/>
      <c r="AB309" s="20"/>
      <c r="AC309" s="20"/>
      <c r="AD309" s="20"/>
      <c r="AE309" s="20" t="s">
        <v>698</v>
      </c>
      <c r="AF309" s="246" t="s">
        <v>693</v>
      </c>
      <c r="AG309" s="20" t="s">
        <v>696</v>
      </c>
      <c r="AH309" s="20" t="s">
        <v>696</v>
      </c>
      <c r="AI309" s="246">
        <v>42895</v>
      </c>
      <c r="AJ309" s="20"/>
      <c r="AK309" s="20"/>
      <c r="AL309" s="20"/>
      <c r="AM309" s="20"/>
      <c r="AN309" s="246"/>
      <c r="AO309" s="246"/>
      <c r="AP309" s="20"/>
      <c r="AQ309" s="20"/>
      <c r="AR309" s="20"/>
      <c r="AS309" s="663"/>
      <c r="AT309" s="20"/>
      <c r="AU309" s="20"/>
      <c r="AV309" s="20"/>
      <c r="AW309" s="246"/>
      <c r="AX309" s="20"/>
      <c r="AY309" s="20"/>
      <c r="AZ309" s="20"/>
      <c r="BA309" s="20"/>
      <c r="BB309" s="246"/>
      <c r="BC309" s="246"/>
      <c r="BD309" s="20"/>
      <c r="BE309" s="20"/>
      <c r="BF309" s="246"/>
      <c r="BG309" s="20"/>
    </row>
    <row r="310" spans="1:59" s="2" customFormat="1" ht="11.25" x14ac:dyDescent="0.2">
      <c r="A310" s="79" t="s">
        <v>1918</v>
      </c>
      <c r="B310" s="20" t="s">
        <v>333</v>
      </c>
      <c r="C310" s="18"/>
      <c r="D310" s="701"/>
      <c r="E310" s="201" t="s">
        <v>334</v>
      </c>
      <c r="F310" s="669"/>
      <c r="G310" s="73" t="s">
        <v>213</v>
      </c>
      <c r="H310" s="100" t="s">
        <v>964</v>
      </c>
      <c r="I310" s="20"/>
      <c r="J310" s="78" t="s">
        <v>699</v>
      </c>
      <c r="K310" s="173" t="s">
        <v>1617</v>
      </c>
      <c r="L310" s="201" t="s">
        <v>499</v>
      </c>
      <c r="M310" s="20"/>
      <c r="N310" s="25" t="s">
        <v>697</v>
      </c>
      <c r="O310" s="73">
        <v>1</v>
      </c>
      <c r="P310" s="159">
        <v>1</v>
      </c>
      <c r="Q310" s="27" t="s">
        <v>693</v>
      </c>
      <c r="R310" s="73">
        <v>1</v>
      </c>
      <c r="S310" s="424">
        <v>42932</v>
      </c>
      <c r="T310" s="20" t="s">
        <v>675</v>
      </c>
      <c r="U310" s="20" t="s">
        <v>1454</v>
      </c>
      <c r="V310" s="20" t="s">
        <v>1610</v>
      </c>
      <c r="W310" s="693">
        <v>110</v>
      </c>
      <c r="X310" s="693">
        <v>330</v>
      </c>
      <c r="Y310" s="693">
        <v>1320</v>
      </c>
      <c r="Z310" s="94" t="s">
        <v>694</v>
      </c>
      <c r="AA310" s="20"/>
      <c r="AB310" s="20"/>
      <c r="AC310" s="20"/>
      <c r="AD310" s="20"/>
      <c r="AE310" s="20" t="s">
        <v>701</v>
      </c>
      <c r="AF310" s="246" t="s">
        <v>693</v>
      </c>
      <c r="AG310" s="20" t="s">
        <v>696</v>
      </c>
      <c r="AH310" s="20" t="s">
        <v>696</v>
      </c>
      <c r="AI310" s="246">
        <v>42895</v>
      </c>
      <c r="AJ310" s="20"/>
      <c r="AK310" s="20"/>
      <c r="AL310" s="20"/>
      <c r="AM310" s="20"/>
      <c r="AN310" s="246"/>
      <c r="AO310" s="246"/>
      <c r="AP310" s="20"/>
      <c r="AQ310" s="20"/>
      <c r="AR310" s="20"/>
      <c r="AS310" s="663"/>
      <c r="AT310" s="20"/>
      <c r="AU310" s="20"/>
      <c r="AV310" s="20"/>
      <c r="AW310" s="246"/>
      <c r="AX310" s="20"/>
      <c r="AY310" s="20"/>
      <c r="AZ310" s="20"/>
      <c r="BA310" s="20"/>
      <c r="BB310" s="246"/>
      <c r="BC310" s="246"/>
      <c r="BD310" s="20"/>
      <c r="BE310" s="20"/>
      <c r="BF310" s="246"/>
      <c r="BG310" s="20"/>
    </row>
    <row r="311" spans="1:59" s="2" customFormat="1" ht="11.25" x14ac:dyDescent="0.2">
      <c r="A311" s="79" t="s">
        <v>1919</v>
      </c>
      <c r="B311" s="20" t="s">
        <v>333</v>
      </c>
      <c r="C311" s="18"/>
      <c r="D311" s="701" t="s">
        <v>856</v>
      </c>
      <c r="E311" s="201" t="s">
        <v>334</v>
      </c>
      <c r="F311" s="669"/>
      <c r="G311" s="73" t="s">
        <v>213</v>
      </c>
      <c r="H311" s="100" t="s">
        <v>965</v>
      </c>
      <c r="I311" s="20"/>
      <c r="J311" s="78" t="s">
        <v>682</v>
      </c>
      <c r="K311" s="173" t="s">
        <v>1612</v>
      </c>
      <c r="L311" s="201" t="s">
        <v>499</v>
      </c>
      <c r="M311" s="20"/>
      <c r="N311" s="25" t="s">
        <v>678</v>
      </c>
      <c r="O311" s="73">
        <v>1</v>
      </c>
      <c r="P311" s="159">
        <v>1</v>
      </c>
      <c r="Q311" s="27">
        <v>42836</v>
      </c>
      <c r="R311" s="73">
        <v>1</v>
      </c>
      <c r="S311" s="424">
        <v>42859</v>
      </c>
      <c r="T311" s="20" t="s">
        <v>675</v>
      </c>
      <c r="U311" s="20" t="s">
        <v>1454</v>
      </c>
      <c r="V311" s="20" t="s">
        <v>1610</v>
      </c>
      <c r="W311" s="693">
        <v>45</v>
      </c>
      <c r="X311" s="693">
        <v>135</v>
      </c>
      <c r="Y311" s="693">
        <v>540</v>
      </c>
      <c r="Z311" s="94" t="s">
        <v>688</v>
      </c>
      <c r="AA311" s="20"/>
      <c r="AB311" s="20"/>
      <c r="AC311" s="20"/>
      <c r="AD311" s="20"/>
      <c r="AE311" s="20" t="s">
        <v>747</v>
      </c>
      <c r="AF311" s="246">
        <v>42836</v>
      </c>
      <c r="AG311" s="20">
        <v>617542</v>
      </c>
      <c r="AH311" s="20">
        <v>617542</v>
      </c>
      <c r="AI311" s="246">
        <v>42835</v>
      </c>
      <c r="AJ311" s="20"/>
      <c r="AK311" s="20"/>
      <c r="AL311" s="20"/>
      <c r="AM311" s="20"/>
      <c r="AN311" s="246"/>
      <c r="AO311" s="246"/>
      <c r="AP311" s="20"/>
      <c r="AQ311" s="20"/>
      <c r="AR311" s="20"/>
      <c r="AS311" s="663"/>
      <c r="AT311" s="20"/>
      <c r="AU311" s="20"/>
      <c r="AV311" s="20"/>
      <c r="AW311" s="246"/>
      <c r="AX311" s="20"/>
      <c r="AY311" s="20"/>
      <c r="AZ311" s="20"/>
      <c r="BA311" s="20"/>
      <c r="BB311" s="246"/>
      <c r="BC311" s="246"/>
      <c r="BD311" s="20"/>
      <c r="BE311" s="20"/>
      <c r="BF311" s="246"/>
      <c r="BG311" s="20"/>
    </row>
    <row r="312" spans="1:59" s="2" customFormat="1" ht="11.25" x14ac:dyDescent="0.2">
      <c r="A312" s="79" t="s">
        <v>1920</v>
      </c>
      <c r="B312" s="20" t="s">
        <v>333</v>
      </c>
      <c r="C312" s="18"/>
      <c r="D312" s="701" t="s">
        <v>856</v>
      </c>
      <c r="E312" s="201" t="s">
        <v>334</v>
      </c>
      <c r="F312" s="669"/>
      <c r="G312" s="73" t="s">
        <v>213</v>
      </c>
      <c r="H312" s="100" t="s">
        <v>965</v>
      </c>
      <c r="I312" s="20"/>
      <c r="J312" s="78" t="s">
        <v>682</v>
      </c>
      <c r="K312" s="173" t="s">
        <v>1612</v>
      </c>
      <c r="L312" s="201" t="s">
        <v>499</v>
      </c>
      <c r="M312" s="20"/>
      <c r="N312" s="25" t="s">
        <v>678</v>
      </c>
      <c r="O312" s="73">
        <v>1</v>
      </c>
      <c r="P312" s="159">
        <v>1</v>
      </c>
      <c r="Q312" s="27">
        <v>42836</v>
      </c>
      <c r="R312" s="73">
        <v>1</v>
      </c>
      <c r="S312" s="424">
        <v>42859</v>
      </c>
      <c r="T312" s="20" t="s">
        <v>675</v>
      </c>
      <c r="U312" s="20" t="s">
        <v>1454</v>
      </c>
      <c r="V312" s="20" t="s">
        <v>1610</v>
      </c>
      <c r="W312" s="693">
        <v>45</v>
      </c>
      <c r="X312" s="693">
        <v>135</v>
      </c>
      <c r="Y312" s="693">
        <v>540</v>
      </c>
      <c r="Z312" s="94" t="s">
        <v>688</v>
      </c>
      <c r="AA312" s="20"/>
      <c r="AB312" s="20"/>
      <c r="AC312" s="20"/>
      <c r="AD312" s="20"/>
      <c r="AE312" s="20" t="s">
        <v>748</v>
      </c>
      <c r="AF312" s="246">
        <v>42836</v>
      </c>
      <c r="AG312" s="20">
        <v>617543</v>
      </c>
      <c r="AH312" s="20">
        <v>617543</v>
      </c>
      <c r="AI312" s="246">
        <v>42835</v>
      </c>
      <c r="AJ312" s="20"/>
      <c r="AK312" s="20"/>
      <c r="AL312" s="20"/>
      <c r="AM312" s="20"/>
      <c r="AN312" s="246"/>
      <c r="AO312" s="246"/>
      <c r="AP312" s="20"/>
      <c r="AQ312" s="20"/>
      <c r="AR312" s="20"/>
      <c r="AS312" s="663"/>
      <c r="AT312" s="20"/>
      <c r="AU312" s="20"/>
      <c r="AV312" s="20"/>
      <c r="AW312" s="246"/>
      <c r="AX312" s="20"/>
      <c r="AY312" s="20"/>
      <c r="AZ312" s="20"/>
      <c r="BA312" s="20"/>
      <c r="BB312" s="246"/>
      <c r="BC312" s="246"/>
      <c r="BD312" s="20"/>
      <c r="BE312" s="20"/>
      <c r="BF312" s="246"/>
      <c r="BG312" s="20"/>
    </row>
    <row r="313" spans="1:59" s="2" customFormat="1" ht="11.25" x14ac:dyDescent="0.2">
      <c r="A313" s="79" t="s">
        <v>1921</v>
      </c>
      <c r="B313" s="20" t="s">
        <v>333</v>
      </c>
      <c r="C313" s="18"/>
      <c r="D313" s="701" t="s">
        <v>856</v>
      </c>
      <c r="E313" s="201" t="s">
        <v>334</v>
      </c>
      <c r="F313" s="669"/>
      <c r="G313" s="73" t="s">
        <v>213</v>
      </c>
      <c r="H313" s="100" t="s">
        <v>966</v>
      </c>
      <c r="I313" s="20"/>
      <c r="J313" s="78" t="s">
        <v>682</v>
      </c>
      <c r="K313" s="173" t="s">
        <v>1612</v>
      </c>
      <c r="L313" s="201" t="s">
        <v>499</v>
      </c>
      <c r="M313" s="20"/>
      <c r="N313" s="25" t="s">
        <v>678</v>
      </c>
      <c r="O313" s="73">
        <v>1</v>
      </c>
      <c r="P313" s="159">
        <v>1</v>
      </c>
      <c r="Q313" s="27">
        <v>42836</v>
      </c>
      <c r="R313" s="73">
        <v>1</v>
      </c>
      <c r="S313" s="424">
        <v>42859</v>
      </c>
      <c r="T313" s="20" t="s">
        <v>675</v>
      </c>
      <c r="U313" s="20" t="s">
        <v>1454</v>
      </c>
      <c r="V313" s="20" t="s">
        <v>1610</v>
      </c>
      <c r="W313" s="693">
        <v>45</v>
      </c>
      <c r="X313" s="693">
        <v>135</v>
      </c>
      <c r="Y313" s="693">
        <v>540</v>
      </c>
      <c r="Z313" s="94" t="s">
        <v>688</v>
      </c>
      <c r="AA313" s="20"/>
      <c r="AB313" s="20"/>
      <c r="AC313" s="20"/>
      <c r="AD313" s="20"/>
      <c r="AE313" s="20" t="s">
        <v>747</v>
      </c>
      <c r="AF313" s="246">
        <v>42836</v>
      </c>
      <c r="AG313" s="20">
        <v>617542</v>
      </c>
      <c r="AH313" s="20">
        <v>617542</v>
      </c>
      <c r="AI313" s="246">
        <v>42835</v>
      </c>
      <c r="AJ313" s="20"/>
      <c r="AK313" s="20"/>
      <c r="AL313" s="20"/>
      <c r="AM313" s="20"/>
      <c r="AN313" s="246"/>
      <c r="AO313" s="246"/>
      <c r="AP313" s="20"/>
      <c r="AQ313" s="20"/>
      <c r="AR313" s="20"/>
      <c r="AS313" s="663"/>
      <c r="AT313" s="20"/>
      <c r="AU313" s="20"/>
      <c r="AV313" s="20"/>
      <c r="AW313" s="246"/>
      <c r="AX313" s="20"/>
      <c r="AY313" s="20"/>
      <c r="AZ313" s="20"/>
      <c r="BA313" s="20"/>
      <c r="BB313" s="246"/>
      <c r="BC313" s="246"/>
      <c r="BD313" s="20"/>
      <c r="BE313" s="20"/>
      <c r="BF313" s="246"/>
      <c r="BG313" s="20"/>
    </row>
    <row r="314" spans="1:59" s="2" customFormat="1" ht="11.25" x14ac:dyDescent="0.2">
      <c r="A314" s="79" t="s">
        <v>1922</v>
      </c>
      <c r="B314" s="20" t="s">
        <v>333</v>
      </c>
      <c r="C314" s="18"/>
      <c r="D314" s="701" t="s">
        <v>856</v>
      </c>
      <c r="E314" s="201" t="s">
        <v>334</v>
      </c>
      <c r="F314" s="669"/>
      <c r="G314" s="73" t="s">
        <v>213</v>
      </c>
      <c r="H314" s="100" t="s">
        <v>966</v>
      </c>
      <c r="I314" s="20"/>
      <c r="J314" s="78" t="s">
        <v>682</v>
      </c>
      <c r="K314" s="173" t="s">
        <v>1612</v>
      </c>
      <c r="L314" s="201" t="s">
        <v>499</v>
      </c>
      <c r="M314" s="20"/>
      <c r="N314" s="25" t="s">
        <v>678</v>
      </c>
      <c r="O314" s="73">
        <v>1</v>
      </c>
      <c r="P314" s="159">
        <v>1</v>
      </c>
      <c r="Q314" s="27">
        <v>42836</v>
      </c>
      <c r="R314" s="73">
        <v>1</v>
      </c>
      <c r="S314" s="424">
        <v>42859</v>
      </c>
      <c r="T314" s="20" t="s">
        <v>675</v>
      </c>
      <c r="U314" s="20" t="s">
        <v>1454</v>
      </c>
      <c r="V314" s="20" t="s">
        <v>1610</v>
      </c>
      <c r="W314" s="693">
        <v>45</v>
      </c>
      <c r="X314" s="693">
        <v>135</v>
      </c>
      <c r="Y314" s="693">
        <v>540</v>
      </c>
      <c r="Z314" s="94" t="s">
        <v>688</v>
      </c>
      <c r="AA314" s="20"/>
      <c r="AB314" s="20"/>
      <c r="AC314" s="20"/>
      <c r="AD314" s="20"/>
      <c r="AE314" s="20" t="s">
        <v>748</v>
      </c>
      <c r="AF314" s="246">
        <v>42836</v>
      </c>
      <c r="AG314" s="20">
        <v>617543</v>
      </c>
      <c r="AH314" s="20">
        <v>617543</v>
      </c>
      <c r="AI314" s="246">
        <v>42835</v>
      </c>
      <c r="AJ314" s="20"/>
      <c r="AK314" s="20"/>
      <c r="AL314" s="20"/>
      <c r="AM314" s="20"/>
      <c r="AN314" s="246"/>
      <c r="AO314" s="246"/>
      <c r="AP314" s="20"/>
      <c r="AQ314" s="20"/>
      <c r="AR314" s="20"/>
      <c r="AS314" s="663"/>
      <c r="AT314" s="20"/>
      <c r="AU314" s="20"/>
      <c r="AV314" s="20"/>
      <c r="AW314" s="246"/>
      <c r="AX314" s="20"/>
      <c r="AY314" s="20"/>
      <c r="AZ314" s="20"/>
      <c r="BA314" s="20"/>
      <c r="BB314" s="246"/>
      <c r="BC314" s="246"/>
      <c r="BD314" s="20"/>
      <c r="BE314" s="20"/>
      <c r="BF314" s="246"/>
      <c r="BG314" s="20"/>
    </row>
    <row r="315" spans="1:59" s="2" customFormat="1" ht="11.25" x14ac:dyDescent="0.2">
      <c r="A315" s="79" t="s">
        <v>1923</v>
      </c>
      <c r="B315" s="20" t="s">
        <v>333</v>
      </c>
      <c r="C315" s="18"/>
      <c r="D315" s="701" t="s">
        <v>741</v>
      </c>
      <c r="E315" s="201" t="s">
        <v>334</v>
      </c>
      <c r="F315" s="669"/>
      <c r="G315" s="73" t="s">
        <v>691</v>
      </c>
      <c r="H315" s="100" t="s">
        <v>967</v>
      </c>
      <c r="I315" s="20"/>
      <c r="J315" s="78" t="s">
        <v>686</v>
      </c>
      <c r="K315" s="173" t="s">
        <v>1474</v>
      </c>
      <c r="L315" s="201" t="s">
        <v>499</v>
      </c>
      <c r="M315" s="20"/>
      <c r="N315" s="25" t="s">
        <v>732</v>
      </c>
      <c r="O315" s="73">
        <v>1</v>
      </c>
      <c r="P315" s="159">
        <v>1</v>
      </c>
      <c r="Q315" s="27" t="s">
        <v>272</v>
      </c>
      <c r="R315" s="73">
        <v>1</v>
      </c>
      <c r="S315" s="424" t="s">
        <v>968</v>
      </c>
      <c r="T315" s="20" t="s">
        <v>675</v>
      </c>
      <c r="U315" s="20" t="s">
        <v>1454</v>
      </c>
      <c r="V315" s="20" t="s">
        <v>1610</v>
      </c>
      <c r="W315" s="693">
        <v>110</v>
      </c>
      <c r="X315" s="693">
        <v>330</v>
      </c>
      <c r="Y315" s="693">
        <v>1320</v>
      </c>
      <c r="Z315" s="94" t="s">
        <v>688</v>
      </c>
      <c r="AA315" s="20"/>
      <c r="AB315" s="20"/>
      <c r="AC315" s="20"/>
      <c r="AD315" s="20"/>
      <c r="AE315" s="20" t="s">
        <v>695</v>
      </c>
      <c r="AF315" s="246" t="s">
        <v>272</v>
      </c>
      <c r="AG315" s="20" t="s">
        <v>272</v>
      </c>
      <c r="AH315" s="20" t="s">
        <v>272</v>
      </c>
      <c r="AI315" s="246" t="s">
        <v>272</v>
      </c>
      <c r="AJ315" s="20"/>
      <c r="AK315" s="20"/>
      <c r="AL315" s="20"/>
      <c r="AM315" s="20"/>
      <c r="AN315" s="246"/>
      <c r="AO315" s="246"/>
      <c r="AP315" s="20"/>
      <c r="AQ315" s="20"/>
      <c r="AR315" s="20"/>
      <c r="AS315" s="663"/>
      <c r="AT315" s="20"/>
      <c r="AU315" s="20"/>
      <c r="AV315" s="20"/>
      <c r="AW315" s="246"/>
      <c r="AX315" s="20"/>
      <c r="AY315" s="20"/>
      <c r="AZ315" s="20"/>
      <c r="BA315" s="20"/>
      <c r="BB315" s="246"/>
      <c r="BC315" s="246"/>
      <c r="BD315" s="20"/>
      <c r="BE315" s="20"/>
      <c r="BF315" s="246"/>
      <c r="BG315" s="20"/>
    </row>
    <row r="316" spans="1:59" s="2" customFormat="1" ht="11.25" x14ac:dyDescent="0.2">
      <c r="A316" s="79" t="s">
        <v>1924</v>
      </c>
      <c r="B316" s="20" t="s">
        <v>333</v>
      </c>
      <c r="C316" s="18"/>
      <c r="D316" s="701" t="s">
        <v>741</v>
      </c>
      <c r="E316" s="201" t="s">
        <v>334</v>
      </c>
      <c r="F316" s="669"/>
      <c r="G316" s="73" t="s">
        <v>691</v>
      </c>
      <c r="H316" s="100" t="s">
        <v>967</v>
      </c>
      <c r="I316" s="20"/>
      <c r="J316" s="78" t="s">
        <v>686</v>
      </c>
      <c r="K316" s="173" t="s">
        <v>1474</v>
      </c>
      <c r="L316" s="201" t="s">
        <v>499</v>
      </c>
      <c r="M316" s="20"/>
      <c r="N316" s="25" t="s">
        <v>732</v>
      </c>
      <c r="O316" s="73">
        <v>1</v>
      </c>
      <c r="P316" s="159">
        <v>1</v>
      </c>
      <c r="Q316" s="27" t="s">
        <v>272</v>
      </c>
      <c r="R316" s="73">
        <v>1</v>
      </c>
      <c r="S316" s="424">
        <v>42932</v>
      </c>
      <c r="T316" s="20" t="s">
        <v>675</v>
      </c>
      <c r="U316" s="20" t="s">
        <v>1454</v>
      </c>
      <c r="V316" s="20" t="s">
        <v>1610</v>
      </c>
      <c r="W316" s="693">
        <v>110</v>
      </c>
      <c r="X316" s="693">
        <v>330</v>
      </c>
      <c r="Y316" s="693">
        <v>1320</v>
      </c>
      <c r="Z316" s="94" t="s">
        <v>694</v>
      </c>
      <c r="AA316" s="20"/>
      <c r="AB316" s="20"/>
      <c r="AC316" s="20"/>
      <c r="AD316" s="20"/>
      <c r="AE316" s="20" t="s">
        <v>698</v>
      </c>
      <c r="AF316" s="246" t="s">
        <v>272</v>
      </c>
      <c r="AG316" s="20" t="s">
        <v>272</v>
      </c>
      <c r="AH316" s="20" t="s">
        <v>272</v>
      </c>
      <c r="AI316" s="246" t="s">
        <v>272</v>
      </c>
      <c r="AJ316" s="20"/>
      <c r="AK316" s="20"/>
      <c r="AL316" s="20"/>
      <c r="AM316" s="20"/>
      <c r="AN316" s="246"/>
      <c r="AO316" s="246"/>
      <c r="AP316" s="20"/>
      <c r="AQ316" s="20"/>
      <c r="AR316" s="20"/>
      <c r="AS316" s="663"/>
      <c r="AT316" s="20"/>
      <c r="AU316" s="20"/>
      <c r="AV316" s="20"/>
      <c r="AW316" s="246"/>
      <c r="AX316" s="20"/>
      <c r="AY316" s="20"/>
      <c r="AZ316" s="20"/>
      <c r="BA316" s="20"/>
      <c r="BB316" s="246"/>
      <c r="BC316" s="246"/>
      <c r="BD316" s="20"/>
      <c r="BE316" s="20"/>
      <c r="BF316" s="246"/>
      <c r="BG316" s="20"/>
    </row>
    <row r="317" spans="1:59" s="2" customFormat="1" ht="11.25" x14ac:dyDescent="0.2">
      <c r="A317" s="79" t="s">
        <v>1925</v>
      </c>
      <c r="B317" s="20" t="s">
        <v>333</v>
      </c>
      <c r="C317" s="18"/>
      <c r="D317" s="701" t="s">
        <v>741</v>
      </c>
      <c r="E317" s="201" t="s">
        <v>334</v>
      </c>
      <c r="F317" s="669"/>
      <c r="G317" s="73" t="s">
        <v>691</v>
      </c>
      <c r="H317" s="100" t="s">
        <v>967</v>
      </c>
      <c r="I317" s="20"/>
      <c r="J317" s="78" t="s">
        <v>699</v>
      </c>
      <c r="K317" s="173" t="s">
        <v>1617</v>
      </c>
      <c r="L317" s="201" t="s">
        <v>499</v>
      </c>
      <c r="M317" s="20"/>
      <c r="N317" s="25" t="s">
        <v>969</v>
      </c>
      <c r="O317" s="73">
        <v>1</v>
      </c>
      <c r="P317" s="159">
        <v>1</v>
      </c>
      <c r="Q317" s="27" t="s">
        <v>272</v>
      </c>
      <c r="R317" s="73">
        <v>1</v>
      </c>
      <c r="S317" s="424">
        <v>42932</v>
      </c>
      <c r="T317" s="20" t="s">
        <v>675</v>
      </c>
      <c r="U317" s="20" t="s">
        <v>1454</v>
      </c>
      <c r="V317" s="20" t="s">
        <v>1610</v>
      </c>
      <c r="W317" s="693">
        <v>110</v>
      </c>
      <c r="X317" s="693">
        <v>330</v>
      </c>
      <c r="Y317" s="693">
        <v>1320</v>
      </c>
      <c r="Z317" s="94" t="s">
        <v>694</v>
      </c>
      <c r="AA317" s="20"/>
      <c r="AB317" s="20"/>
      <c r="AC317" s="20"/>
      <c r="AD317" s="20"/>
      <c r="AE317" s="20" t="s">
        <v>701</v>
      </c>
      <c r="AF317" s="246" t="s">
        <v>272</v>
      </c>
      <c r="AG317" s="20" t="s">
        <v>272</v>
      </c>
      <c r="AH317" s="20" t="s">
        <v>272</v>
      </c>
      <c r="AI317" s="246" t="s">
        <v>272</v>
      </c>
      <c r="AJ317" s="20"/>
      <c r="AK317" s="20"/>
      <c r="AL317" s="20"/>
      <c r="AM317" s="20"/>
      <c r="AN317" s="246"/>
      <c r="AO317" s="246"/>
      <c r="AP317" s="20"/>
      <c r="AQ317" s="20"/>
      <c r="AR317" s="20"/>
      <c r="AS317" s="663"/>
      <c r="AT317" s="20"/>
      <c r="AU317" s="20"/>
      <c r="AV317" s="20"/>
      <c r="AW317" s="246"/>
      <c r="AX317" s="20"/>
      <c r="AY317" s="20"/>
      <c r="AZ317" s="20"/>
      <c r="BA317" s="20"/>
      <c r="BB317" s="246"/>
      <c r="BC317" s="246"/>
      <c r="BD317" s="20"/>
      <c r="BE317" s="20"/>
      <c r="BF317" s="246"/>
      <c r="BG317" s="20"/>
    </row>
    <row r="318" spans="1:59" s="2" customFormat="1" ht="11.25" x14ac:dyDescent="0.2">
      <c r="A318" s="79" t="s">
        <v>1926</v>
      </c>
      <c r="B318" s="20" t="s">
        <v>333</v>
      </c>
      <c r="C318" s="18"/>
      <c r="D318" s="701" t="s">
        <v>741</v>
      </c>
      <c r="E318" s="201" t="s">
        <v>334</v>
      </c>
      <c r="F318" s="669"/>
      <c r="G318" s="73" t="s">
        <v>691</v>
      </c>
      <c r="H318" s="100" t="s">
        <v>970</v>
      </c>
      <c r="I318" s="20"/>
      <c r="J318" s="78" t="s">
        <v>686</v>
      </c>
      <c r="K318" s="173" t="s">
        <v>1474</v>
      </c>
      <c r="L318" s="201" t="s">
        <v>499</v>
      </c>
      <c r="M318" s="20"/>
      <c r="N318" s="25" t="s">
        <v>732</v>
      </c>
      <c r="O318" s="73">
        <v>1</v>
      </c>
      <c r="P318" s="159">
        <v>1</v>
      </c>
      <c r="Q318" s="27" t="s">
        <v>272</v>
      </c>
      <c r="R318" s="73">
        <v>1</v>
      </c>
      <c r="S318" s="424" t="s">
        <v>968</v>
      </c>
      <c r="T318" s="20" t="s">
        <v>675</v>
      </c>
      <c r="U318" s="20" t="s">
        <v>1454</v>
      </c>
      <c r="V318" s="20" t="s">
        <v>1610</v>
      </c>
      <c r="W318" s="693">
        <v>110</v>
      </c>
      <c r="X318" s="693">
        <v>330</v>
      </c>
      <c r="Y318" s="693">
        <v>1320</v>
      </c>
      <c r="Z318" s="94" t="s">
        <v>688</v>
      </c>
      <c r="AA318" s="20"/>
      <c r="AB318" s="20"/>
      <c r="AC318" s="20"/>
      <c r="AD318" s="20"/>
      <c r="AE318" s="20" t="s">
        <v>695</v>
      </c>
      <c r="AF318" s="246" t="s">
        <v>272</v>
      </c>
      <c r="AG318" s="20" t="s">
        <v>272</v>
      </c>
      <c r="AH318" s="20" t="s">
        <v>272</v>
      </c>
      <c r="AI318" s="246" t="s">
        <v>272</v>
      </c>
      <c r="AJ318" s="20"/>
      <c r="AK318" s="20"/>
      <c r="AL318" s="20"/>
      <c r="AM318" s="20"/>
      <c r="AN318" s="246"/>
      <c r="AO318" s="246"/>
      <c r="AP318" s="20"/>
      <c r="AQ318" s="20"/>
      <c r="AR318" s="20"/>
      <c r="AS318" s="663"/>
      <c r="AT318" s="20"/>
      <c r="AU318" s="20"/>
      <c r="AV318" s="20"/>
      <c r="AW318" s="246"/>
      <c r="AX318" s="20"/>
      <c r="AY318" s="20"/>
      <c r="AZ318" s="20"/>
      <c r="BA318" s="20"/>
      <c r="BB318" s="246"/>
      <c r="BC318" s="246"/>
      <c r="BD318" s="20"/>
      <c r="BE318" s="20"/>
      <c r="BF318" s="246"/>
      <c r="BG318" s="20"/>
    </row>
    <row r="319" spans="1:59" s="2" customFormat="1" ht="11.25" x14ac:dyDescent="0.2">
      <c r="A319" s="79" t="s">
        <v>1927</v>
      </c>
      <c r="B319" s="20" t="s">
        <v>333</v>
      </c>
      <c r="C319" s="18"/>
      <c r="D319" s="701" t="s">
        <v>741</v>
      </c>
      <c r="E319" s="201" t="s">
        <v>334</v>
      </c>
      <c r="F319" s="669"/>
      <c r="G319" s="73" t="s">
        <v>691</v>
      </c>
      <c r="H319" s="100" t="s">
        <v>970</v>
      </c>
      <c r="I319" s="20"/>
      <c r="J319" s="78" t="s">
        <v>686</v>
      </c>
      <c r="K319" s="173" t="s">
        <v>1474</v>
      </c>
      <c r="L319" s="201" t="s">
        <v>499</v>
      </c>
      <c r="M319" s="20"/>
      <c r="N319" s="25" t="s">
        <v>732</v>
      </c>
      <c r="O319" s="73">
        <v>1</v>
      </c>
      <c r="P319" s="159">
        <v>1</v>
      </c>
      <c r="Q319" s="27" t="s">
        <v>272</v>
      </c>
      <c r="R319" s="73">
        <v>1</v>
      </c>
      <c r="S319" s="424">
        <v>42932</v>
      </c>
      <c r="T319" s="20" t="s">
        <v>675</v>
      </c>
      <c r="U319" s="20" t="s">
        <v>1454</v>
      </c>
      <c r="V319" s="20" t="s">
        <v>1610</v>
      </c>
      <c r="W319" s="693">
        <v>110</v>
      </c>
      <c r="X319" s="693">
        <v>330</v>
      </c>
      <c r="Y319" s="693">
        <v>1320</v>
      </c>
      <c r="Z319" s="94" t="s">
        <v>694</v>
      </c>
      <c r="AA319" s="20"/>
      <c r="AB319" s="20"/>
      <c r="AC319" s="20"/>
      <c r="AD319" s="20"/>
      <c r="AE319" s="20" t="s">
        <v>698</v>
      </c>
      <c r="AF319" s="246" t="s">
        <v>272</v>
      </c>
      <c r="AG319" s="20" t="s">
        <v>272</v>
      </c>
      <c r="AH319" s="20" t="s">
        <v>272</v>
      </c>
      <c r="AI319" s="246" t="s">
        <v>272</v>
      </c>
      <c r="AJ319" s="20"/>
      <c r="AK319" s="20"/>
      <c r="AL319" s="20"/>
      <c r="AM319" s="20"/>
      <c r="AN319" s="246"/>
      <c r="AO319" s="246"/>
      <c r="AP319" s="20"/>
      <c r="AQ319" s="20"/>
      <c r="AR319" s="20"/>
      <c r="AS319" s="663"/>
      <c r="AT319" s="20"/>
      <c r="AU319" s="20"/>
      <c r="AV319" s="20"/>
      <c r="AW319" s="246"/>
      <c r="AX319" s="20"/>
      <c r="AY319" s="20"/>
      <c r="AZ319" s="20"/>
      <c r="BA319" s="20"/>
      <c r="BB319" s="246"/>
      <c r="BC319" s="246"/>
      <c r="BD319" s="20"/>
      <c r="BE319" s="20"/>
      <c r="BF319" s="246"/>
      <c r="BG319" s="20"/>
    </row>
    <row r="320" spans="1:59" s="2" customFormat="1" ht="11.25" x14ac:dyDescent="0.2">
      <c r="A320" s="79" t="s">
        <v>1928</v>
      </c>
      <c r="B320" s="20" t="s">
        <v>333</v>
      </c>
      <c r="C320" s="18"/>
      <c r="D320" s="701" t="s">
        <v>741</v>
      </c>
      <c r="E320" s="201" t="s">
        <v>334</v>
      </c>
      <c r="F320" s="669"/>
      <c r="G320" s="73" t="s">
        <v>691</v>
      </c>
      <c r="H320" s="100" t="s">
        <v>970</v>
      </c>
      <c r="I320" s="20"/>
      <c r="J320" s="78" t="s">
        <v>699</v>
      </c>
      <c r="K320" s="173" t="s">
        <v>1617</v>
      </c>
      <c r="L320" s="201" t="s">
        <v>499</v>
      </c>
      <c r="M320" s="20"/>
      <c r="N320" s="25" t="s">
        <v>732</v>
      </c>
      <c r="O320" s="73">
        <v>1</v>
      </c>
      <c r="P320" s="159">
        <v>1</v>
      </c>
      <c r="Q320" s="27" t="s">
        <v>272</v>
      </c>
      <c r="R320" s="73">
        <v>1</v>
      </c>
      <c r="S320" s="424">
        <v>42932</v>
      </c>
      <c r="T320" s="20" t="s">
        <v>675</v>
      </c>
      <c r="U320" s="20" t="s">
        <v>1454</v>
      </c>
      <c r="V320" s="20" t="s">
        <v>1610</v>
      </c>
      <c r="W320" s="693">
        <v>110</v>
      </c>
      <c r="X320" s="693">
        <v>330</v>
      </c>
      <c r="Y320" s="693">
        <v>1320</v>
      </c>
      <c r="Z320" s="94" t="s">
        <v>694</v>
      </c>
      <c r="AA320" s="20"/>
      <c r="AB320" s="20"/>
      <c r="AC320" s="20"/>
      <c r="AD320" s="20"/>
      <c r="AE320" s="20" t="s">
        <v>701</v>
      </c>
      <c r="AF320" s="246" t="s">
        <v>272</v>
      </c>
      <c r="AG320" s="20" t="s">
        <v>272</v>
      </c>
      <c r="AH320" s="20" t="s">
        <v>272</v>
      </c>
      <c r="AI320" s="246" t="s">
        <v>272</v>
      </c>
      <c r="AJ320" s="20"/>
      <c r="AK320" s="20"/>
      <c r="AL320" s="20"/>
      <c r="AM320" s="20"/>
      <c r="AN320" s="246"/>
      <c r="AO320" s="246"/>
      <c r="AP320" s="20"/>
      <c r="AQ320" s="20"/>
      <c r="AR320" s="20"/>
      <c r="AS320" s="663"/>
      <c r="AT320" s="20"/>
      <c r="AU320" s="20"/>
      <c r="AV320" s="20"/>
      <c r="AW320" s="246"/>
      <c r="AX320" s="20"/>
      <c r="AY320" s="20"/>
      <c r="AZ320" s="20"/>
      <c r="BA320" s="20"/>
      <c r="BB320" s="246"/>
      <c r="BC320" s="246"/>
      <c r="BD320" s="20"/>
      <c r="BE320" s="20"/>
      <c r="BF320" s="246"/>
      <c r="BG320" s="20"/>
    </row>
    <row r="321" spans="1:59" s="2" customFormat="1" ht="11.25" x14ac:dyDescent="0.2">
      <c r="A321" s="79" t="s">
        <v>1929</v>
      </c>
      <c r="B321" s="20" t="s">
        <v>333</v>
      </c>
      <c r="C321" s="18"/>
      <c r="D321" s="701" t="s">
        <v>741</v>
      </c>
      <c r="E321" s="201" t="s">
        <v>334</v>
      </c>
      <c r="F321" s="669"/>
      <c r="G321" s="73" t="s">
        <v>691</v>
      </c>
      <c r="H321" s="100" t="s">
        <v>971</v>
      </c>
      <c r="I321" s="20"/>
      <c r="J321" s="78" t="s">
        <v>686</v>
      </c>
      <c r="K321" s="173" t="s">
        <v>1474</v>
      </c>
      <c r="L321" s="201" t="s">
        <v>499</v>
      </c>
      <c r="M321" s="20"/>
      <c r="N321" s="25" t="s">
        <v>732</v>
      </c>
      <c r="O321" s="73">
        <v>1</v>
      </c>
      <c r="P321" s="159">
        <v>1</v>
      </c>
      <c r="Q321" s="27" t="s">
        <v>272</v>
      </c>
      <c r="R321" s="73">
        <v>1</v>
      </c>
      <c r="S321" s="424" t="s">
        <v>968</v>
      </c>
      <c r="T321" s="20" t="s">
        <v>675</v>
      </c>
      <c r="U321" s="20" t="s">
        <v>1454</v>
      </c>
      <c r="V321" s="20" t="s">
        <v>1610</v>
      </c>
      <c r="W321" s="693">
        <v>110</v>
      </c>
      <c r="X321" s="693">
        <v>330</v>
      </c>
      <c r="Y321" s="693">
        <v>1320</v>
      </c>
      <c r="Z321" s="94" t="s">
        <v>688</v>
      </c>
      <c r="AA321" s="20"/>
      <c r="AB321" s="20"/>
      <c r="AC321" s="20"/>
      <c r="AD321" s="20"/>
      <c r="AE321" s="20" t="s">
        <v>695</v>
      </c>
      <c r="AF321" s="246" t="s">
        <v>272</v>
      </c>
      <c r="AG321" s="20" t="s">
        <v>272</v>
      </c>
      <c r="AH321" s="20" t="s">
        <v>272</v>
      </c>
      <c r="AI321" s="246" t="s">
        <v>272</v>
      </c>
      <c r="AJ321" s="20"/>
      <c r="AK321" s="20"/>
      <c r="AL321" s="20"/>
      <c r="AM321" s="20"/>
      <c r="AN321" s="246"/>
      <c r="AO321" s="246"/>
      <c r="AP321" s="20"/>
      <c r="AQ321" s="20"/>
      <c r="AR321" s="20"/>
      <c r="AS321" s="663"/>
      <c r="AT321" s="20"/>
      <c r="AU321" s="20"/>
      <c r="AV321" s="20"/>
      <c r="AW321" s="246"/>
      <c r="AX321" s="20"/>
      <c r="AY321" s="20"/>
      <c r="AZ321" s="20"/>
      <c r="BA321" s="20"/>
      <c r="BB321" s="246"/>
      <c r="BC321" s="246"/>
      <c r="BD321" s="20"/>
      <c r="BE321" s="20"/>
      <c r="BF321" s="246"/>
      <c r="BG321" s="20"/>
    </row>
    <row r="322" spans="1:59" s="2" customFormat="1" ht="11.25" x14ac:dyDescent="0.2">
      <c r="A322" s="79" t="s">
        <v>1930</v>
      </c>
      <c r="B322" s="20" t="s">
        <v>333</v>
      </c>
      <c r="C322" s="18"/>
      <c r="D322" s="701" t="s">
        <v>741</v>
      </c>
      <c r="E322" s="201" t="s">
        <v>334</v>
      </c>
      <c r="F322" s="669"/>
      <c r="G322" s="73" t="s">
        <v>691</v>
      </c>
      <c r="H322" s="100" t="s">
        <v>971</v>
      </c>
      <c r="I322" s="20"/>
      <c r="J322" s="78" t="s">
        <v>686</v>
      </c>
      <c r="K322" s="173" t="s">
        <v>1474</v>
      </c>
      <c r="L322" s="201" t="s">
        <v>499</v>
      </c>
      <c r="M322" s="20"/>
      <c r="N322" s="25" t="s">
        <v>732</v>
      </c>
      <c r="O322" s="73">
        <v>1</v>
      </c>
      <c r="P322" s="159">
        <v>1</v>
      </c>
      <c r="Q322" s="27" t="s">
        <v>272</v>
      </c>
      <c r="R322" s="73">
        <v>1</v>
      </c>
      <c r="S322" s="424">
        <v>42932</v>
      </c>
      <c r="T322" s="20" t="s">
        <v>675</v>
      </c>
      <c r="U322" s="20" t="s">
        <v>1454</v>
      </c>
      <c r="V322" s="20" t="s">
        <v>1610</v>
      </c>
      <c r="W322" s="693">
        <v>110</v>
      </c>
      <c r="X322" s="693">
        <v>330</v>
      </c>
      <c r="Y322" s="693">
        <v>1320</v>
      </c>
      <c r="Z322" s="94" t="s">
        <v>694</v>
      </c>
      <c r="AA322" s="20"/>
      <c r="AB322" s="20"/>
      <c r="AC322" s="20"/>
      <c r="AD322" s="20"/>
      <c r="AE322" s="20" t="s">
        <v>698</v>
      </c>
      <c r="AF322" s="246" t="s">
        <v>272</v>
      </c>
      <c r="AG322" s="20" t="s">
        <v>272</v>
      </c>
      <c r="AH322" s="20" t="s">
        <v>272</v>
      </c>
      <c r="AI322" s="246" t="s">
        <v>272</v>
      </c>
      <c r="AJ322" s="20"/>
      <c r="AK322" s="20"/>
      <c r="AL322" s="20"/>
      <c r="AM322" s="20"/>
      <c r="AN322" s="246"/>
      <c r="AO322" s="246"/>
      <c r="AP322" s="20"/>
      <c r="AQ322" s="20"/>
      <c r="AR322" s="20"/>
      <c r="AS322" s="663"/>
      <c r="AT322" s="20"/>
      <c r="AU322" s="20"/>
      <c r="AV322" s="20"/>
      <c r="AW322" s="246"/>
      <c r="AX322" s="20"/>
      <c r="AY322" s="20"/>
      <c r="AZ322" s="20"/>
      <c r="BA322" s="20"/>
      <c r="BB322" s="246"/>
      <c r="BC322" s="246"/>
      <c r="BD322" s="20"/>
      <c r="BE322" s="20"/>
      <c r="BF322" s="246"/>
      <c r="BG322" s="20"/>
    </row>
    <row r="323" spans="1:59" s="2" customFormat="1" ht="11.25" x14ac:dyDescent="0.2">
      <c r="A323" s="79" t="s">
        <v>1931</v>
      </c>
      <c r="B323" s="20" t="s">
        <v>333</v>
      </c>
      <c r="C323" s="18"/>
      <c r="D323" s="701" t="s">
        <v>741</v>
      </c>
      <c r="E323" s="201" t="s">
        <v>334</v>
      </c>
      <c r="F323" s="669"/>
      <c r="G323" s="73" t="s">
        <v>691</v>
      </c>
      <c r="H323" s="100" t="s">
        <v>971</v>
      </c>
      <c r="I323" s="20"/>
      <c r="J323" s="78" t="s">
        <v>699</v>
      </c>
      <c r="K323" s="173" t="s">
        <v>1617</v>
      </c>
      <c r="L323" s="201" t="s">
        <v>499</v>
      </c>
      <c r="M323" s="20"/>
      <c r="N323" s="25" t="s">
        <v>732</v>
      </c>
      <c r="O323" s="73">
        <v>1</v>
      </c>
      <c r="P323" s="159">
        <v>1</v>
      </c>
      <c r="Q323" s="27" t="s">
        <v>272</v>
      </c>
      <c r="R323" s="73">
        <v>1</v>
      </c>
      <c r="S323" s="424">
        <v>42932</v>
      </c>
      <c r="T323" s="20" t="s">
        <v>675</v>
      </c>
      <c r="U323" s="20" t="s">
        <v>1454</v>
      </c>
      <c r="V323" s="20" t="s">
        <v>1610</v>
      </c>
      <c r="W323" s="693">
        <v>110</v>
      </c>
      <c r="X323" s="693">
        <v>330</v>
      </c>
      <c r="Y323" s="693">
        <v>1320</v>
      </c>
      <c r="Z323" s="94" t="s">
        <v>694</v>
      </c>
      <c r="AA323" s="20"/>
      <c r="AB323" s="20"/>
      <c r="AC323" s="20"/>
      <c r="AD323" s="20"/>
      <c r="AE323" s="20" t="s">
        <v>701</v>
      </c>
      <c r="AF323" s="246" t="s">
        <v>272</v>
      </c>
      <c r="AG323" s="20" t="s">
        <v>272</v>
      </c>
      <c r="AH323" s="20" t="s">
        <v>272</v>
      </c>
      <c r="AI323" s="246" t="s">
        <v>272</v>
      </c>
      <c r="AJ323" s="20"/>
      <c r="AK323" s="20"/>
      <c r="AL323" s="20"/>
      <c r="AM323" s="20"/>
      <c r="AN323" s="246"/>
      <c r="AO323" s="246"/>
      <c r="AP323" s="20"/>
      <c r="AQ323" s="20"/>
      <c r="AR323" s="20"/>
      <c r="AS323" s="663"/>
      <c r="AT323" s="20"/>
      <c r="AU323" s="20"/>
      <c r="AV323" s="20"/>
      <c r="AW323" s="246"/>
      <c r="AX323" s="20"/>
      <c r="AY323" s="20"/>
      <c r="AZ323" s="20"/>
      <c r="BA323" s="20"/>
      <c r="BB323" s="246"/>
      <c r="BC323" s="246"/>
      <c r="BD323" s="20"/>
      <c r="BE323" s="20"/>
      <c r="BF323" s="246"/>
      <c r="BG323" s="20"/>
    </row>
    <row r="324" spans="1:59" s="2" customFormat="1" ht="11.25" x14ac:dyDescent="0.2">
      <c r="A324" s="79" t="s">
        <v>1932</v>
      </c>
      <c r="B324" s="20" t="s">
        <v>333</v>
      </c>
      <c r="C324" s="18"/>
      <c r="D324" s="701"/>
      <c r="E324" s="201" t="s">
        <v>334</v>
      </c>
      <c r="F324" s="669"/>
      <c r="G324" s="73" t="s">
        <v>691</v>
      </c>
      <c r="H324" s="100" t="s">
        <v>972</v>
      </c>
      <c r="I324" s="20"/>
      <c r="J324" s="78" t="s">
        <v>686</v>
      </c>
      <c r="K324" s="173" t="s">
        <v>1474</v>
      </c>
      <c r="L324" s="201" t="s">
        <v>499</v>
      </c>
      <c r="M324" s="20"/>
      <c r="N324" s="25" t="s">
        <v>697</v>
      </c>
      <c r="O324" s="73">
        <v>1</v>
      </c>
      <c r="P324" s="159">
        <v>1</v>
      </c>
      <c r="Q324" s="27" t="s">
        <v>693</v>
      </c>
      <c r="R324" s="73">
        <v>1</v>
      </c>
      <c r="S324" s="424">
        <v>42932</v>
      </c>
      <c r="T324" s="20" t="s">
        <v>675</v>
      </c>
      <c r="U324" s="20" t="s">
        <v>1454</v>
      </c>
      <c r="V324" s="20" t="s">
        <v>1610</v>
      </c>
      <c r="W324" s="693">
        <v>110</v>
      </c>
      <c r="X324" s="693">
        <v>330</v>
      </c>
      <c r="Y324" s="693">
        <v>1320</v>
      </c>
      <c r="Z324" s="94" t="s">
        <v>694</v>
      </c>
      <c r="AA324" s="20"/>
      <c r="AB324" s="20"/>
      <c r="AC324" s="20"/>
      <c r="AD324" s="20"/>
      <c r="AE324" s="20" t="s">
        <v>695</v>
      </c>
      <c r="AF324" s="246" t="s">
        <v>693</v>
      </c>
      <c r="AG324" s="20" t="s">
        <v>696</v>
      </c>
      <c r="AH324" s="20" t="s">
        <v>696</v>
      </c>
      <c r="AI324" s="246">
        <v>42895</v>
      </c>
      <c r="AJ324" s="20"/>
      <c r="AK324" s="20"/>
      <c r="AL324" s="20"/>
      <c r="AM324" s="20"/>
      <c r="AN324" s="246"/>
      <c r="AO324" s="246"/>
      <c r="AP324" s="20"/>
      <c r="AQ324" s="20"/>
      <c r="AR324" s="20"/>
      <c r="AS324" s="663"/>
      <c r="AT324" s="20"/>
      <c r="AU324" s="20"/>
      <c r="AV324" s="20"/>
      <c r="AW324" s="246"/>
      <c r="AX324" s="20"/>
      <c r="AY324" s="20"/>
      <c r="AZ324" s="20"/>
      <c r="BA324" s="20"/>
      <c r="BB324" s="246"/>
      <c r="BC324" s="246"/>
      <c r="BD324" s="20"/>
      <c r="BE324" s="20"/>
      <c r="BF324" s="246"/>
      <c r="BG324" s="20"/>
    </row>
    <row r="325" spans="1:59" s="2" customFormat="1" ht="11.25" x14ac:dyDescent="0.2">
      <c r="A325" s="79" t="s">
        <v>1933</v>
      </c>
      <c r="B325" s="20" t="s">
        <v>333</v>
      </c>
      <c r="C325" s="18"/>
      <c r="D325" s="701"/>
      <c r="E325" s="201" t="s">
        <v>334</v>
      </c>
      <c r="F325" s="669"/>
      <c r="G325" s="73" t="s">
        <v>691</v>
      </c>
      <c r="H325" s="100" t="s">
        <v>972</v>
      </c>
      <c r="I325" s="20"/>
      <c r="J325" s="78" t="s">
        <v>686</v>
      </c>
      <c r="K325" s="173" t="s">
        <v>1474</v>
      </c>
      <c r="L325" s="201" t="s">
        <v>499</v>
      </c>
      <c r="M325" s="20"/>
      <c r="N325" s="25" t="s">
        <v>697</v>
      </c>
      <c r="O325" s="73">
        <v>1</v>
      </c>
      <c r="P325" s="159">
        <v>1</v>
      </c>
      <c r="Q325" s="27" t="s">
        <v>693</v>
      </c>
      <c r="R325" s="73">
        <v>1</v>
      </c>
      <c r="S325" s="424">
        <v>42932</v>
      </c>
      <c r="T325" s="20" t="s">
        <v>675</v>
      </c>
      <c r="U325" s="20" t="s">
        <v>1454</v>
      </c>
      <c r="V325" s="20" t="s">
        <v>1610</v>
      </c>
      <c r="W325" s="693">
        <v>110</v>
      </c>
      <c r="X325" s="693">
        <v>330</v>
      </c>
      <c r="Y325" s="693">
        <v>1320</v>
      </c>
      <c r="Z325" s="94" t="s">
        <v>694</v>
      </c>
      <c r="AA325" s="20"/>
      <c r="AB325" s="20"/>
      <c r="AC325" s="20"/>
      <c r="AD325" s="20"/>
      <c r="AE325" s="20" t="s">
        <v>698</v>
      </c>
      <c r="AF325" s="246" t="s">
        <v>693</v>
      </c>
      <c r="AG325" s="20" t="s">
        <v>696</v>
      </c>
      <c r="AH325" s="20" t="s">
        <v>696</v>
      </c>
      <c r="AI325" s="246">
        <v>42895</v>
      </c>
      <c r="AJ325" s="20"/>
      <c r="AK325" s="20"/>
      <c r="AL325" s="20"/>
      <c r="AM325" s="20"/>
      <c r="AN325" s="246"/>
      <c r="AO325" s="246"/>
      <c r="AP325" s="20"/>
      <c r="AQ325" s="20"/>
      <c r="AR325" s="20"/>
      <c r="AS325" s="663"/>
      <c r="AT325" s="20"/>
      <c r="AU325" s="20"/>
      <c r="AV325" s="20"/>
      <c r="AW325" s="246"/>
      <c r="AX325" s="20"/>
      <c r="AY325" s="20"/>
      <c r="AZ325" s="20"/>
      <c r="BA325" s="20"/>
      <c r="BB325" s="246"/>
      <c r="BC325" s="246"/>
      <c r="BD325" s="20"/>
      <c r="BE325" s="20"/>
      <c r="BF325" s="246"/>
      <c r="BG325" s="20"/>
    </row>
    <row r="326" spans="1:59" s="2" customFormat="1" ht="11.25" x14ac:dyDescent="0.2">
      <c r="A326" s="79" t="s">
        <v>1934</v>
      </c>
      <c r="B326" s="20" t="s">
        <v>333</v>
      </c>
      <c r="C326" s="18"/>
      <c r="D326" s="701"/>
      <c r="E326" s="201" t="s">
        <v>334</v>
      </c>
      <c r="F326" s="669"/>
      <c r="G326" s="73" t="s">
        <v>691</v>
      </c>
      <c r="H326" s="100" t="s">
        <v>972</v>
      </c>
      <c r="I326" s="20"/>
      <c r="J326" s="78" t="s">
        <v>699</v>
      </c>
      <c r="K326" s="173" t="s">
        <v>1617</v>
      </c>
      <c r="L326" s="201" t="s">
        <v>499</v>
      </c>
      <c r="M326" s="20"/>
      <c r="N326" s="25" t="s">
        <v>697</v>
      </c>
      <c r="O326" s="73">
        <v>1</v>
      </c>
      <c r="P326" s="159">
        <v>1</v>
      </c>
      <c r="Q326" s="27" t="s">
        <v>693</v>
      </c>
      <c r="R326" s="73">
        <v>1</v>
      </c>
      <c r="S326" s="424">
        <v>42932</v>
      </c>
      <c r="T326" s="20" t="s">
        <v>675</v>
      </c>
      <c r="U326" s="20" t="s">
        <v>1454</v>
      </c>
      <c r="V326" s="20" t="s">
        <v>1610</v>
      </c>
      <c r="W326" s="693">
        <v>110</v>
      </c>
      <c r="X326" s="693">
        <v>330</v>
      </c>
      <c r="Y326" s="693">
        <v>1320</v>
      </c>
      <c r="Z326" s="94" t="s">
        <v>694</v>
      </c>
      <c r="AA326" s="20"/>
      <c r="AB326" s="20"/>
      <c r="AC326" s="20"/>
      <c r="AD326" s="20"/>
      <c r="AE326" s="20" t="s">
        <v>701</v>
      </c>
      <c r="AF326" s="246" t="s">
        <v>693</v>
      </c>
      <c r="AG326" s="20" t="s">
        <v>696</v>
      </c>
      <c r="AH326" s="20" t="s">
        <v>696</v>
      </c>
      <c r="AI326" s="246">
        <v>42895</v>
      </c>
      <c r="AJ326" s="20"/>
      <c r="AK326" s="20"/>
      <c r="AL326" s="20"/>
      <c r="AM326" s="20"/>
      <c r="AN326" s="246"/>
      <c r="AO326" s="246"/>
      <c r="AP326" s="20"/>
      <c r="AQ326" s="20"/>
      <c r="AR326" s="20"/>
      <c r="AS326" s="663"/>
      <c r="AT326" s="20"/>
      <c r="AU326" s="20"/>
      <c r="AV326" s="20"/>
      <c r="AW326" s="246"/>
      <c r="AX326" s="20"/>
      <c r="AY326" s="20"/>
      <c r="AZ326" s="20"/>
      <c r="BA326" s="20"/>
      <c r="BB326" s="246"/>
      <c r="BC326" s="246"/>
      <c r="BD326" s="20"/>
      <c r="BE326" s="20"/>
      <c r="BF326" s="246"/>
      <c r="BG326" s="20"/>
    </row>
    <row r="327" spans="1:59" s="2" customFormat="1" ht="11.25" x14ac:dyDescent="0.2">
      <c r="A327" s="79" t="s">
        <v>1935</v>
      </c>
      <c r="B327" s="20" t="s">
        <v>333</v>
      </c>
      <c r="C327" s="18"/>
      <c r="D327" s="701"/>
      <c r="E327" s="201" t="s">
        <v>334</v>
      </c>
      <c r="F327" s="669"/>
      <c r="G327" s="73" t="s">
        <v>691</v>
      </c>
      <c r="H327" s="100" t="s">
        <v>973</v>
      </c>
      <c r="I327" s="20"/>
      <c r="J327" s="78" t="s">
        <v>686</v>
      </c>
      <c r="K327" s="173" t="s">
        <v>1474</v>
      </c>
      <c r="L327" s="201" t="s">
        <v>499</v>
      </c>
      <c r="M327" s="20"/>
      <c r="N327" s="25" t="s">
        <v>697</v>
      </c>
      <c r="O327" s="73">
        <v>1</v>
      </c>
      <c r="P327" s="159">
        <v>1</v>
      </c>
      <c r="Q327" s="27" t="s">
        <v>693</v>
      </c>
      <c r="R327" s="73">
        <v>1</v>
      </c>
      <c r="S327" s="424">
        <v>42932</v>
      </c>
      <c r="T327" s="20" t="s">
        <v>675</v>
      </c>
      <c r="U327" s="20" t="s">
        <v>1454</v>
      </c>
      <c r="V327" s="20" t="s">
        <v>1610</v>
      </c>
      <c r="W327" s="693">
        <v>110</v>
      </c>
      <c r="X327" s="693">
        <v>330</v>
      </c>
      <c r="Y327" s="693">
        <v>1320</v>
      </c>
      <c r="Z327" s="94" t="s">
        <v>694</v>
      </c>
      <c r="AA327" s="20"/>
      <c r="AB327" s="20"/>
      <c r="AC327" s="20"/>
      <c r="AD327" s="20"/>
      <c r="AE327" s="20" t="s">
        <v>695</v>
      </c>
      <c r="AF327" s="246" t="s">
        <v>693</v>
      </c>
      <c r="AG327" s="20" t="s">
        <v>696</v>
      </c>
      <c r="AH327" s="20" t="s">
        <v>696</v>
      </c>
      <c r="AI327" s="246">
        <v>42895</v>
      </c>
      <c r="AJ327" s="20"/>
      <c r="AK327" s="20"/>
      <c r="AL327" s="20"/>
      <c r="AM327" s="20"/>
      <c r="AN327" s="246"/>
      <c r="AO327" s="246"/>
      <c r="AP327" s="20"/>
      <c r="AQ327" s="20"/>
      <c r="AR327" s="20"/>
      <c r="AS327" s="663"/>
      <c r="AT327" s="20"/>
      <c r="AU327" s="20"/>
      <c r="AV327" s="20"/>
      <c r="AW327" s="246"/>
      <c r="AX327" s="20"/>
      <c r="AY327" s="20"/>
      <c r="AZ327" s="20"/>
      <c r="BA327" s="20"/>
      <c r="BB327" s="246"/>
      <c r="BC327" s="246"/>
      <c r="BD327" s="20"/>
      <c r="BE327" s="20"/>
      <c r="BF327" s="246"/>
      <c r="BG327" s="20"/>
    </row>
    <row r="328" spans="1:59" s="2" customFormat="1" ht="11.25" x14ac:dyDescent="0.2">
      <c r="A328" s="79" t="s">
        <v>1936</v>
      </c>
      <c r="B328" s="20" t="s">
        <v>333</v>
      </c>
      <c r="C328" s="18"/>
      <c r="D328" s="701"/>
      <c r="E328" s="201" t="s">
        <v>334</v>
      </c>
      <c r="F328" s="669"/>
      <c r="G328" s="73" t="s">
        <v>691</v>
      </c>
      <c r="H328" s="100" t="s">
        <v>973</v>
      </c>
      <c r="I328" s="20"/>
      <c r="J328" s="78" t="s">
        <v>686</v>
      </c>
      <c r="K328" s="173" t="s">
        <v>1474</v>
      </c>
      <c r="L328" s="201" t="s">
        <v>499</v>
      </c>
      <c r="M328" s="20"/>
      <c r="N328" s="25" t="s">
        <v>697</v>
      </c>
      <c r="O328" s="73">
        <v>1</v>
      </c>
      <c r="P328" s="159">
        <v>1</v>
      </c>
      <c r="Q328" s="27" t="s">
        <v>693</v>
      </c>
      <c r="R328" s="73">
        <v>1</v>
      </c>
      <c r="S328" s="424">
        <v>42932</v>
      </c>
      <c r="T328" s="20" t="s">
        <v>675</v>
      </c>
      <c r="U328" s="20" t="s">
        <v>1454</v>
      </c>
      <c r="V328" s="20" t="s">
        <v>1610</v>
      </c>
      <c r="W328" s="693">
        <v>110</v>
      </c>
      <c r="X328" s="693">
        <v>330</v>
      </c>
      <c r="Y328" s="693">
        <v>1320</v>
      </c>
      <c r="Z328" s="94" t="s">
        <v>694</v>
      </c>
      <c r="AA328" s="20"/>
      <c r="AB328" s="20"/>
      <c r="AC328" s="20"/>
      <c r="AD328" s="20"/>
      <c r="AE328" s="20" t="s">
        <v>698</v>
      </c>
      <c r="AF328" s="246" t="s">
        <v>693</v>
      </c>
      <c r="AG328" s="20" t="s">
        <v>696</v>
      </c>
      <c r="AH328" s="20" t="s">
        <v>696</v>
      </c>
      <c r="AI328" s="246">
        <v>42895</v>
      </c>
      <c r="AJ328" s="20"/>
      <c r="AK328" s="20"/>
      <c r="AL328" s="20"/>
      <c r="AM328" s="20"/>
      <c r="AN328" s="246"/>
      <c r="AO328" s="246"/>
      <c r="AP328" s="20"/>
      <c r="AQ328" s="20"/>
      <c r="AR328" s="20"/>
      <c r="AS328" s="663"/>
      <c r="AT328" s="20"/>
      <c r="AU328" s="20"/>
      <c r="AV328" s="20"/>
      <c r="AW328" s="246"/>
      <c r="AX328" s="20"/>
      <c r="AY328" s="20"/>
      <c r="AZ328" s="20"/>
      <c r="BA328" s="20"/>
      <c r="BB328" s="246"/>
      <c r="BC328" s="246"/>
      <c r="BD328" s="20"/>
      <c r="BE328" s="20"/>
      <c r="BF328" s="246"/>
      <c r="BG328" s="20"/>
    </row>
    <row r="329" spans="1:59" s="2" customFormat="1" ht="11.25" x14ac:dyDescent="0.2">
      <c r="A329" s="79" t="s">
        <v>1937</v>
      </c>
      <c r="B329" s="20" t="s">
        <v>333</v>
      </c>
      <c r="C329" s="18"/>
      <c r="D329" s="701"/>
      <c r="E329" s="201" t="s">
        <v>334</v>
      </c>
      <c r="F329" s="669"/>
      <c r="G329" s="73" t="s">
        <v>691</v>
      </c>
      <c r="H329" s="100" t="s">
        <v>973</v>
      </c>
      <c r="I329" s="20"/>
      <c r="J329" s="78" t="s">
        <v>699</v>
      </c>
      <c r="K329" s="173" t="s">
        <v>1617</v>
      </c>
      <c r="L329" s="201" t="s">
        <v>499</v>
      </c>
      <c r="M329" s="20"/>
      <c r="N329" s="25" t="s">
        <v>697</v>
      </c>
      <c r="O329" s="73">
        <v>1</v>
      </c>
      <c r="P329" s="159">
        <v>1</v>
      </c>
      <c r="Q329" s="27" t="s">
        <v>693</v>
      </c>
      <c r="R329" s="73">
        <v>1</v>
      </c>
      <c r="S329" s="424">
        <v>42932</v>
      </c>
      <c r="T329" s="20" t="s">
        <v>675</v>
      </c>
      <c r="U329" s="20" t="s">
        <v>1454</v>
      </c>
      <c r="V329" s="20" t="s">
        <v>1610</v>
      </c>
      <c r="W329" s="693">
        <v>110</v>
      </c>
      <c r="X329" s="693">
        <v>330</v>
      </c>
      <c r="Y329" s="693">
        <v>1320</v>
      </c>
      <c r="Z329" s="94" t="s">
        <v>694</v>
      </c>
      <c r="AA329" s="20"/>
      <c r="AB329" s="20"/>
      <c r="AC329" s="20"/>
      <c r="AD329" s="20"/>
      <c r="AE329" s="20" t="s">
        <v>701</v>
      </c>
      <c r="AF329" s="246" t="s">
        <v>693</v>
      </c>
      <c r="AG329" s="20" t="s">
        <v>696</v>
      </c>
      <c r="AH329" s="20" t="s">
        <v>696</v>
      </c>
      <c r="AI329" s="246">
        <v>42895</v>
      </c>
      <c r="AJ329" s="20"/>
      <c r="AK329" s="20"/>
      <c r="AL329" s="20"/>
      <c r="AM329" s="20"/>
      <c r="AN329" s="246"/>
      <c r="AO329" s="246"/>
      <c r="AP329" s="20"/>
      <c r="AQ329" s="20"/>
      <c r="AR329" s="20"/>
      <c r="AS329" s="663"/>
      <c r="AT329" s="20"/>
      <c r="AU329" s="20"/>
      <c r="AV329" s="20"/>
      <c r="AW329" s="246"/>
      <c r="AX329" s="20"/>
      <c r="AY329" s="20"/>
      <c r="AZ329" s="20"/>
      <c r="BA329" s="20"/>
      <c r="BB329" s="246"/>
      <c r="BC329" s="246"/>
      <c r="BD329" s="20"/>
      <c r="BE329" s="20"/>
      <c r="BF329" s="246"/>
      <c r="BG329" s="20"/>
    </row>
    <row r="330" spans="1:59" s="2" customFormat="1" ht="11.25" x14ac:dyDescent="0.2">
      <c r="A330" s="79" t="s">
        <v>1938</v>
      </c>
      <c r="B330" s="20" t="s">
        <v>333</v>
      </c>
      <c r="C330" s="18"/>
      <c r="D330" s="701"/>
      <c r="E330" s="201" t="s">
        <v>334</v>
      </c>
      <c r="F330" s="669"/>
      <c r="G330" s="73" t="s">
        <v>691</v>
      </c>
      <c r="H330" s="100" t="s">
        <v>974</v>
      </c>
      <c r="I330" s="20"/>
      <c r="J330" s="78" t="s">
        <v>686</v>
      </c>
      <c r="K330" s="173" t="s">
        <v>1474</v>
      </c>
      <c r="L330" s="201" t="s">
        <v>499</v>
      </c>
      <c r="M330" s="20"/>
      <c r="N330" s="25" t="s">
        <v>697</v>
      </c>
      <c r="O330" s="73">
        <v>1</v>
      </c>
      <c r="P330" s="159">
        <v>1</v>
      </c>
      <c r="Q330" s="27" t="s">
        <v>693</v>
      </c>
      <c r="R330" s="73">
        <v>1</v>
      </c>
      <c r="S330" s="424">
        <v>42932</v>
      </c>
      <c r="T330" s="20" t="s">
        <v>675</v>
      </c>
      <c r="U330" s="20" t="s">
        <v>1454</v>
      </c>
      <c r="V330" s="20" t="s">
        <v>1610</v>
      </c>
      <c r="W330" s="693">
        <v>110</v>
      </c>
      <c r="X330" s="693">
        <v>330</v>
      </c>
      <c r="Y330" s="693">
        <v>1320</v>
      </c>
      <c r="Z330" s="94" t="s">
        <v>694</v>
      </c>
      <c r="AA330" s="20"/>
      <c r="AB330" s="20"/>
      <c r="AC330" s="20"/>
      <c r="AD330" s="20"/>
      <c r="AE330" s="20" t="s">
        <v>695</v>
      </c>
      <c r="AF330" s="246" t="s">
        <v>693</v>
      </c>
      <c r="AG330" s="20" t="s">
        <v>696</v>
      </c>
      <c r="AH330" s="20" t="s">
        <v>696</v>
      </c>
      <c r="AI330" s="246">
        <v>42895</v>
      </c>
      <c r="AJ330" s="20"/>
      <c r="AK330" s="20"/>
      <c r="AL330" s="20"/>
      <c r="AM330" s="20"/>
      <c r="AN330" s="246"/>
      <c r="AO330" s="246"/>
      <c r="AP330" s="20"/>
      <c r="AQ330" s="20"/>
      <c r="AR330" s="20"/>
      <c r="AS330" s="663"/>
      <c r="AT330" s="20"/>
      <c r="AU330" s="20"/>
      <c r="AV330" s="20"/>
      <c r="AW330" s="246"/>
      <c r="AX330" s="20"/>
      <c r="AY330" s="20"/>
      <c r="AZ330" s="20"/>
      <c r="BA330" s="20"/>
      <c r="BB330" s="246"/>
      <c r="BC330" s="246"/>
      <c r="BD330" s="20"/>
      <c r="BE330" s="20"/>
      <c r="BF330" s="246"/>
      <c r="BG330" s="20"/>
    </row>
    <row r="331" spans="1:59" s="2" customFormat="1" ht="11.25" x14ac:dyDescent="0.2">
      <c r="A331" s="79" t="s">
        <v>1939</v>
      </c>
      <c r="B331" s="20" t="s">
        <v>333</v>
      </c>
      <c r="C331" s="18"/>
      <c r="D331" s="701"/>
      <c r="E331" s="201" t="s">
        <v>334</v>
      </c>
      <c r="F331" s="669"/>
      <c r="G331" s="73" t="s">
        <v>691</v>
      </c>
      <c r="H331" s="100" t="s">
        <v>974</v>
      </c>
      <c r="I331" s="20"/>
      <c r="J331" s="78" t="s">
        <v>686</v>
      </c>
      <c r="K331" s="173" t="s">
        <v>1474</v>
      </c>
      <c r="L331" s="201" t="s">
        <v>499</v>
      </c>
      <c r="M331" s="20"/>
      <c r="N331" s="25" t="s">
        <v>697</v>
      </c>
      <c r="O331" s="73">
        <v>1</v>
      </c>
      <c r="P331" s="159">
        <v>1</v>
      </c>
      <c r="Q331" s="27" t="s">
        <v>693</v>
      </c>
      <c r="R331" s="73">
        <v>1</v>
      </c>
      <c r="S331" s="424">
        <v>42932</v>
      </c>
      <c r="T331" s="20" t="s">
        <v>675</v>
      </c>
      <c r="U331" s="20" t="s">
        <v>1454</v>
      </c>
      <c r="V331" s="20" t="s">
        <v>1610</v>
      </c>
      <c r="W331" s="693">
        <v>110</v>
      </c>
      <c r="X331" s="693">
        <v>330</v>
      </c>
      <c r="Y331" s="693">
        <v>1320</v>
      </c>
      <c r="Z331" s="94" t="s">
        <v>694</v>
      </c>
      <c r="AA331" s="20"/>
      <c r="AB331" s="20"/>
      <c r="AC331" s="20"/>
      <c r="AD331" s="20"/>
      <c r="AE331" s="20" t="s">
        <v>698</v>
      </c>
      <c r="AF331" s="246" t="s">
        <v>693</v>
      </c>
      <c r="AG331" s="20" t="s">
        <v>696</v>
      </c>
      <c r="AH331" s="20" t="s">
        <v>696</v>
      </c>
      <c r="AI331" s="246">
        <v>42895</v>
      </c>
      <c r="AJ331" s="20"/>
      <c r="AK331" s="20"/>
      <c r="AL331" s="20"/>
      <c r="AM331" s="20"/>
      <c r="AN331" s="246"/>
      <c r="AO331" s="246"/>
      <c r="AP331" s="20"/>
      <c r="AQ331" s="20"/>
      <c r="AR331" s="20"/>
      <c r="AS331" s="663"/>
      <c r="AT331" s="20"/>
      <c r="AU331" s="20"/>
      <c r="AV331" s="20"/>
      <c r="AW331" s="246"/>
      <c r="AX331" s="20"/>
      <c r="AY331" s="20"/>
      <c r="AZ331" s="20"/>
      <c r="BA331" s="20"/>
      <c r="BB331" s="246"/>
      <c r="BC331" s="246"/>
      <c r="BD331" s="20"/>
      <c r="BE331" s="20"/>
      <c r="BF331" s="246"/>
      <c r="BG331" s="20"/>
    </row>
    <row r="332" spans="1:59" s="2" customFormat="1" ht="11.25" x14ac:dyDescent="0.2">
      <c r="A332" s="79" t="s">
        <v>1940</v>
      </c>
      <c r="B332" s="20" t="s">
        <v>333</v>
      </c>
      <c r="C332" s="18"/>
      <c r="D332" s="701"/>
      <c r="E332" s="201" t="s">
        <v>334</v>
      </c>
      <c r="F332" s="669"/>
      <c r="G332" s="73" t="s">
        <v>691</v>
      </c>
      <c r="H332" s="100" t="s">
        <v>974</v>
      </c>
      <c r="I332" s="20"/>
      <c r="J332" s="78" t="s">
        <v>699</v>
      </c>
      <c r="K332" s="173" t="s">
        <v>1617</v>
      </c>
      <c r="L332" s="201" t="s">
        <v>499</v>
      </c>
      <c r="M332" s="20"/>
      <c r="N332" s="25" t="s">
        <v>697</v>
      </c>
      <c r="O332" s="73">
        <v>1</v>
      </c>
      <c r="P332" s="159">
        <v>1</v>
      </c>
      <c r="Q332" s="27" t="s">
        <v>693</v>
      </c>
      <c r="R332" s="73">
        <v>1</v>
      </c>
      <c r="S332" s="424">
        <v>42932</v>
      </c>
      <c r="T332" s="20" t="s">
        <v>675</v>
      </c>
      <c r="U332" s="20" t="s">
        <v>1454</v>
      </c>
      <c r="V332" s="20" t="s">
        <v>1610</v>
      </c>
      <c r="W332" s="693">
        <v>110</v>
      </c>
      <c r="X332" s="693">
        <v>330</v>
      </c>
      <c r="Y332" s="693">
        <v>1320</v>
      </c>
      <c r="Z332" s="94" t="s">
        <v>694</v>
      </c>
      <c r="AA332" s="20"/>
      <c r="AB332" s="20"/>
      <c r="AC332" s="20"/>
      <c r="AD332" s="20"/>
      <c r="AE332" s="20" t="s">
        <v>701</v>
      </c>
      <c r="AF332" s="246" t="s">
        <v>693</v>
      </c>
      <c r="AG332" s="20" t="s">
        <v>696</v>
      </c>
      <c r="AH332" s="20" t="s">
        <v>696</v>
      </c>
      <c r="AI332" s="246">
        <v>42895</v>
      </c>
      <c r="AJ332" s="20"/>
      <c r="AK332" s="20"/>
      <c r="AL332" s="20"/>
      <c r="AM332" s="20"/>
      <c r="AN332" s="246"/>
      <c r="AO332" s="246"/>
      <c r="AP332" s="20"/>
      <c r="AQ332" s="20"/>
      <c r="AR332" s="20"/>
      <c r="AS332" s="663"/>
      <c r="AT332" s="20"/>
      <c r="AU332" s="20"/>
      <c r="AV332" s="20"/>
      <c r="AW332" s="246"/>
      <c r="AX332" s="20"/>
      <c r="AY332" s="20"/>
      <c r="AZ332" s="20"/>
      <c r="BA332" s="20"/>
      <c r="BB332" s="246"/>
      <c r="BC332" s="246"/>
      <c r="BD332" s="20"/>
      <c r="BE332" s="20"/>
      <c r="BF332" s="246"/>
      <c r="BG332" s="20"/>
    </row>
    <row r="333" spans="1:59" s="2" customFormat="1" ht="11.25" x14ac:dyDescent="0.2">
      <c r="A333" s="79" t="s">
        <v>1941</v>
      </c>
      <c r="B333" s="20" t="s">
        <v>333</v>
      </c>
      <c r="C333" s="18"/>
      <c r="D333" s="701"/>
      <c r="E333" s="201" t="s">
        <v>334</v>
      </c>
      <c r="F333" s="669"/>
      <c r="G333" s="73" t="s">
        <v>691</v>
      </c>
      <c r="H333" s="100" t="s">
        <v>975</v>
      </c>
      <c r="I333" s="20"/>
      <c r="J333" s="78" t="s">
        <v>686</v>
      </c>
      <c r="K333" s="173" t="s">
        <v>1474</v>
      </c>
      <c r="L333" s="201" t="s">
        <v>499</v>
      </c>
      <c r="M333" s="20"/>
      <c r="N333" s="25" t="s">
        <v>697</v>
      </c>
      <c r="O333" s="73">
        <v>1</v>
      </c>
      <c r="P333" s="159">
        <v>1</v>
      </c>
      <c r="Q333" s="27" t="s">
        <v>693</v>
      </c>
      <c r="R333" s="73">
        <v>1</v>
      </c>
      <c r="S333" s="424">
        <v>42932</v>
      </c>
      <c r="T333" s="20" t="s">
        <v>675</v>
      </c>
      <c r="U333" s="20" t="s">
        <v>1454</v>
      </c>
      <c r="V333" s="20" t="s">
        <v>1610</v>
      </c>
      <c r="W333" s="693">
        <v>110</v>
      </c>
      <c r="X333" s="693">
        <v>330</v>
      </c>
      <c r="Y333" s="693">
        <v>1320</v>
      </c>
      <c r="Z333" s="94" t="s">
        <v>694</v>
      </c>
      <c r="AA333" s="20"/>
      <c r="AB333" s="20"/>
      <c r="AC333" s="20"/>
      <c r="AD333" s="20"/>
      <c r="AE333" s="20" t="s">
        <v>695</v>
      </c>
      <c r="AF333" s="246" t="s">
        <v>693</v>
      </c>
      <c r="AG333" s="20" t="s">
        <v>696</v>
      </c>
      <c r="AH333" s="20" t="s">
        <v>696</v>
      </c>
      <c r="AI333" s="246">
        <v>42895</v>
      </c>
      <c r="AJ333" s="20"/>
      <c r="AK333" s="20"/>
      <c r="AL333" s="20"/>
      <c r="AM333" s="20"/>
      <c r="AN333" s="246"/>
      <c r="AO333" s="246"/>
      <c r="AP333" s="20"/>
      <c r="AQ333" s="20"/>
      <c r="AR333" s="20"/>
      <c r="AS333" s="663"/>
      <c r="AT333" s="20"/>
      <c r="AU333" s="20"/>
      <c r="AV333" s="20"/>
      <c r="AW333" s="246"/>
      <c r="AX333" s="20"/>
      <c r="AY333" s="20"/>
      <c r="AZ333" s="20"/>
      <c r="BA333" s="20"/>
      <c r="BB333" s="246"/>
      <c r="BC333" s="246"/>
      <c r="BD333" s="20"/>
      <c r="BE333" s="20"/>
      <c r="BF333" s="246"/>
      <c r="BG333" s="20"/>
    </row>
    <row r="334" spans="1:59" s="2" customFormat="1" ht="11.25" x14ac:dyDescent="0.2">
      <c r="A334" s="79" t="s">
        <v>1942</v>
      </c>
      <c r="B334" s="20" t="s">
        <v>333</v>
      </c>
      <c r="C334" s="18"/>
      <c r="D334" s="701"/>
      <c r="E334" s="201" t="s">
        <v>334</v>
      </c>
      <c r="F334" s="669"/>
      <c r="G334" s="73" t="s">
        <v>691</v>
      </c>
      <c r="H334" s="100" t="s">
        <v>975</v>
      </c>
      <c r="I334" s="20"/>
      <c r="J334" s="78" t="s">
        <v>686</v>
      </c>
      <c r="K334" s="173" t="s">
        <v>1474</v>
      </c>
      <c r="L334" s="201" t="s">
        <v>499</v>
      </c>
      <c r="M334" s="20"/>
      <c r="N334" s="25" t="s">
        <v>697</v>
      </c>
      <c r="O334" s="73">
        <v>1</v>
      </c>
      <c r="P334" s="159">
        <v>1</v>
      </c>
      <c r="Q334" s="27" t="s">
        <v>693</v>
      </c>
      <c r="R334" s="73">
        <v>1</v>
      </c>
      <c r="S334" s="424">
        <v>42932</v>
      </c>
      <c r="T334" s="20" t="s">
        <v>675</v>
      </c>
      <c r="U334" s="20" t="s">
        <v>1454</v>
      </c>
      <c r="V334" s="20" t="s">
        <v>1610</v>
      </c>
      <c r="W334" s="693">
        <v>110</v>
      </c>
      <c r="X334" s="693">
        <v>330</v>
      </c>
      <c r="Y334" s="693">
        <v>1320</v>
      </c>
      <c r="Z334" s="94" t="s">
        <v>694</v>
      </c>
      <c r="AA334" s="20"/>
      <c r="AB334" s="20"/>
      <c r="AC334" s="20"/>
      <c r="AD334" s="20"/>
      <c r="AE334" s="20" t="s">
        <v>698</v>
      </c>
      <c r="AF334" s="246" t="s">
        <v>693</v>
      </c>
      <c r="AG334" s="20" t="s">
        <v>696</v>
      </c>
      <c r="AH334" s="20" t="s">
        <v>696</v>
      </c>
      <c r="AI334" s="246">
        <v>42895</v>
      </c>
      <c r="AJ334" s="20"/>
      <c r="AK334" s="20"/>
      <c r="AL334" s="20"/>
      <c r="AM334" s="20"/>
      <c r="AN334" s="246"/>
      <c r="AO334" s="246"/>
      <c r="AP334" s="20"/>
      <c r="AQ334" s="20"/>
      <c r="AR334" s="20"/>
      <c r="AS334" s="663"/>
      <c r="AT334" s="20"/>
      <c r="AU334" s="20"/>
      <c r="AV334" s="20"/>
      <c r="AW334" s="246"/>
      <c r="AX334" s="20"/>
      <c r="AY334" s="20"/>
      <c r="AZ334" s="20"/>
      <c r="BA334" s="20"/>
      <c r="BB334" s="246"/>
      <c r="BC334" s="246"/>
      <c r="BD334" s="20"/>
      <c r="BE334" s="20"/>
      <c r="BF334" s="246"/>
      <c r="BG334" s="20"/>
    </row>
    <row r="335" spans="1:59" s="2" customFormat="1" ht="11.25" x14ac:dyDescent="0.2">
      <c r="A335" s="79" t="s">
        <v>1943</v>
      </c>
      <c r="B335" s="20" t="s">
        <v>333</v>
      </c>
      <c r="C335" s="18"/>
      <c r="D335" s="701"/>
      <c r="E335" s="201" t="s">
        <v>334</v>
      </c>
      <c r="F335" s="669"/>
      <c r="G335" s="73" t="s">
        <v>691</v>
      </c>
      <c r="H335" s="100" t="s">
        <v>975</v>
      </c>
      <c r="I335" s="20"/>
      <c r="J335" s="78" t="s">
        <v>699</v>
      </c>
      <c r="K335" s="173" t="s">
        <v>1617</v>
      </c>
      <c r="L335" s="201" t="s">
        <v>499</v>
      </c>
      <c r="M335" s="20"/>
      <c r="N335" s="25" t="s">
        <v>697</v>
      </c>
      <c r="O335" s="73">
        <v>1</v>
      </c>
      <c r="P335" s="159">
        <v>1</v>
      </c>
      <c r="Q335" s="27" t="s">
        <v>693</v>
      </c>
      <c r="R335" s="73">
        <v>1</v>
      </c>
      <c r="S335" s="424">
        <v>42932</v>
      </c>
      <c r="T335" s="20" t="s">
        <v>675</v>
      </c>
      <c r="U335" s="20" t="s">
        <v>1454</v>
      </c>
      <c r="V335" s="20" t="s">
        <v>1610</v>
      </c>
      <c r="W335" s="693">
        <v>110</v>
      </c>
      <c r="X335" s="693">
        <v>330</v>
      </c>
      <c r="Y335" s="693">
        <v>1320</v>
      </c>
      <c r="Z335" s="94" t="s">
        <v>694</v>
      </c>
      <c r="AA335" s="20"/>
      <c r="AB335" s="20"/>
      <c r="AC335" s="20"/>
      <c r="AD335" s="20"/>
      <c r="AE335" s="20" t="s">
        <v>701</v>
      </c>
      <c r="AF335" s="246" t="s">
        <v>693</v>
      </c>
      <c r="AG335" s="20" t="s">
        <v>696</v>
      </c>
      <c r="AH335" s="20" t="s">
        <v>696</v>
      </c>
      <c r="AI335" s="246">
        <v>42895</v>
      </c>
      <c r="AJ335" s="20"/>
      <c r="AK335" s="20"/>
      <c r="AL335" s="20"/>
      <c r="AM335" s="20"/>
      <c r="AN335" s="246"/>
      <c r="AO335" s="246"/>
      <c r="AP335" s="20"/>
      <c r="AQ335" s="20"/>
      <c r="AR335" s="20"/>
      <c r="AS335" s="663"/>
      <c r="AT335" s="20"/>
      <c r="AU335" s="20"/>
      <c r="AV335" s="20"/>
      <c r="AW335" s="246"/>
      <c r="AX335" s="20"/>
      <c r="AY335" s="20"/>
      <c r="AZ335" s="20"/>
      <c r="BA335" s="20"/>
      <c r="BB335" s="246"/>
      <c r="BC335" s="246"/>
      <c r="BD335" s="20"/>
      <c r="BE335" s="20"/>
      <c r="BF335" s="246"/>
      <c r="BG335" s="20"/>
    </row>
    <row r="336" spans="1:59" s="2" customFormat="1" ht="11.25" x14ac:dyDescent="0.2">
      <c r="A336" s="79" t="s">
        <v>1944</v>
      </c>
      <c r="B336" s="20" t="s">
        <v>333</v>
      </c>
      <c r="C336" s="18"/>
      <c r="D336" s="701" t="s">
        <v>976</v>
      </c>
      <c r="E336" s="201" t="s">
        <v>334</v>
      </c>
      <c r="F336" s="669"/>
      <c r="G336" s="73" t="s">
        <v>691</v>
      </c>
      <c r="H336" s="100" t="s">
        <v>977</v>
      </c>
      <c r="I336" s="20"/>
      <c r="J336" s="78" t="s">
        <v>686</v>
      </c>
      <c r="K336" s="173" t="s">
        <v>1474</v>
      </c>
      <c r="L336" s="201" t="s">
        <v>499</v>
      </c>
      <c r="M336" s="20"/>
      <c r="N336" s="25" t="s">
        <v>732</v>
      </c>
      <c r="O336" s="73">
        <v>1</v>
      </c>
      <c r="P336" s="159">
        <v>1</v>
      </c>
      <c r="Q336" s="27" t="s">
        <v>272</v>
      </c>
      <c r="R336" s="73">
        <v>1</v>
      </c>
      <c r="S336" s="424" t="s">
        <v>968</v>
      </c>
      <c r="T336" s="20" t="s">
        <v>675</v>
      </c>
      <c r="U336" s="20" t="s">
        <v>1454</v>
      </c>
      <c r="V336" s="20" t="s">
        <v>1610</v>
      </c>
      <c r="W336" s="693">
        <v>110</v>
      </c>
      <c r="X336" s="693">
        <v>330</v>
      </c>
      <c r="Y336" s="693">
        <v>1320</v>
      </c>
      <c r="Z336" s="94" t="s">
        <v>688</v>
      </c>
      <c r="AA336" s="20"/>
      <c r="AB336" s="20"/>
      <c r="AC336" s="20"/>
      <c r="AD336" s="20"/>
      <c r="AE336" s="20" t="s">
        <v>695</v>
      </c>
      <c r="AF336" s="246" t="s">
        <v>272</v>
      </c>
      <c r="AG336" s="20" t="s">
        <v>272</v>
      </c>
      <c r="AH336" s="20" t="s">
        <v>272</v>
      </c>
      <c r="AI336" s="246" t="s">
        <v>272</v>
      </c>
      <c r="AJ336" s="20"/>
      <c r="AK336" s="20"/>
      <c r="AL336" s="20"/>
      <c r="AM336" s="20"/>
      <c r="AN336" s="246"/>
      <c r="AO336" s="246"/>
      <c r="AP336" s="20"/>
      <c r="AQ336" s="20"/>
      <c r="AR336" s="20"/>
      <c r="AS336" s="663"/>
      <c r="AT336" s="20"/>
      <c r="AU336" s="20"/>
      <c r="AV336" s="20"/>
      <c r="AW336" s="246"/>
      <c r="AX336" s="20"/>
      <c r="AY336" s="20"/>
      <c r="AZ336" s="20"/>
      <c r="BA336" s="20"/>
      <c r="BB336" s="246"/>
      <c r="BC336" s="246"/>
      <c r="BD336" s="20"/>
      <c r="BE336" s="20"/>
      <c r="BF336" s="246"/>
      <c r="BG336" s="20"/>
    </row>
    <row r="337" spans="1:59" s="2" customFormat="1" ht="11.25" x14ac:dyDescent="0.2">
      <c r="A337" s="79" t="s">
        <v>1945</v>
      </c>
      <c r="B337" s="20" t="s">
        <v>333</v>
      </c>
      <c r="C337" s="18"/>
      <c r="D337" s="701" t="s">
        <v>976</v>
      </c>
      <c r="E337" s="201" t="s">
        <v>334</v>
      </c>
      <c r="F337" s="669"/>
      <c r="G337" s="73" t="s">
        <v>691</v>
      </c>
      <c r="H337" s="100" t="s">
        <v>977</v>
      </c>
      <c r="I337" s="20"/>
      <c r="J337" s="78" t="s">
        <v>686</v>
      </c>
      <c r="K337" s="173" t="s">
        <v>1474</v>
      </c>
      <c r="L337" s="201" t="s">
        <v>499</v>
      </c>
      <c r="M337" s="20"/>
      <c r="N337" s="25" t="s">
        <v>732</v>
      </c>
      <c r="O337" s="73">
        <v>1</v>
      </c>
      <c r="P337" s="159">
        <v>1</v>
      </c>
      <c r="Q337" s="27" t="s">
        <v>272</v>
      </c>
      <c r="R337" s="73">
        <v>1</v>
      </c>
      <c r="S337" s="424">
        <v>42932</v>
      </c>
      <c r="T337" s="20" t="s">
        <v>675</v>
      </c>
      <c r="U337" s="20" t="s">
        <v>1454</v>
      </c>
      <c r="V337" s="20" t="s">
        <v>1610</v>
      </c>
      <c r="W337" s="693">
        <v>110</v>
      </c>
      <c r="X337" s="693">
        <v>330</v>
      </c>
      <c r="Y337" s="693">
        <v>1320</v>
      </c>
      <c r="Z337" s="94" t="s">
        <v>694</v>
      </c>
      <c r="AA337" s="20"/>
      <c r="AB337" s="20"/>
      <c r="AC337" s="20"/>
      <c r="AD337" s="20"/>
      <c r="AE337" s="20" t="s">
        <v>698</v>
      </c>
      <c r="AF337" s="246" t="s">
        <v>272</v>
      </c>
      <c r="AG337" s="20" t="s">
        <v>272</v>
      </c>
      <c r="AH337" s="20" t="s">
        <v>272</v>
      </c>
      <c r="AI337" s="246" t="s">
        <v>272</v>
      </c>
      <c r="AJ337" s="20"/>
      <c r="AK337" s="20"/>
      <c r="AL337" s="20"/>
      <c r="AM337" s="20"/>
      <c r="AN337" s="246"/>
      <c r="AO337" s="246"/>
      <c r="AP337" s="20"/>
      <c r="AQ337" s="20"/>
      <c r="AR337" s="20"/>
      <c r="AS337" s="663"/>
      <c r="AT337" s="20"/>
      <c r="AU337" s="20"/>
      <c r="AV337" s="20"/>
      <c r="AW337" s="246"/>
      <c r="AX337" s="20"/>
      <c r="AY337" s="20"/>
      <c r="AZ337" s="20"/>
      <c r="BA337" s="20"/>
      <c r="BB337" s="246"/>
      <c r="BC337" s="246"/>
      <c r="BD337" s="20"/>
      <c r="BE337" s="20"/>
      <c r="BF337" s="246"/>
      <c r="BG337" s="20"/>
    </row>
    <row r="338" spans="1:59" s="2" customFormat="1" ht="11.25" x14ac:dyDescent="0.2">
      <c r="A338" s="79" t="s">
        <v>1946</v>
      </c>
      <c r="B338" s="20" t="s">
        <v>333</v>
      </c>
      <c r="C338" s="18"/>
      <c r="D338" s="701" t="s">
        <v>976</v>
      </c>
      <c r="E338" s="201" t="s">
        <v>334</v>
      </c>
      <c r="F338" s="669"/>
      <c r="G338" s="73" t="s">
        <v>691</v>
      </c>
      <c r="H338" s="100" t="s">
        <v>977</v>
      </c>
      <c r="I338" s="20"/>
      <c r="J338" s="78" t="s">
        <v>699</v>
      </c>
      <c r="K338" s="173" t="s">
        <v>1617</v>
      </c>
      <c r="L338" s="201" t="s">
        <v>499</v>
      </c>
      <c r="M338" s="20"/>
      <c r="N338" s="25" t="s">
        <v>969</v>
      </c>
      <c r="O338" s="73">
        <v>1</v>
      </c>
      <c r="P338" s="159">
        <v>1</v>
      </c>
      <c r="Q338" s="27" t="s">
        <v>272</v>
      </c>
      <c r="R338" s="73">
        <v>1</v>
      </c>
      <c r="S338" s="424">
        <v>42937</v>
      </c>
      <c r="T338" s="20" t="s">
        <v>675</v>
      </c>
      <c r="U338" s="20" t="s">
        <v>1454</v>
      </c>
      <c r="V338" s="20" t="s">
        <v>1610</v>
      </c>
      <c r="W338" s="693">
        <v>110</v>
      </c>
      <c r="X338" s="693">
        <v>330</v>
      </c>
      <c r="Y338" s="693">
        <v>1320</v>
      </c>
      <c r="Z338" s="94" t="s">
        <v>694</v>
      </c>
      <c r="AA338" s="20"/>
      <c r="AB338" s="20"/>
      <c r="AC338" s="20"/>
      <c r="AD338" s="20"/>
      <c r="AE338" s="20" t="s">
        <v>701</v>
      </c>
      <c r="AF338" s="246" t="s">
        <v>272</v>
      </c>
      <c r="AG338" s="20" t="s">
        <v>272</v>
      </c>
      <c r="AH338" s="20" t="s">
        <v>272</v>
      </c>
      <c r="AI338" s="246" t="s">
        <v>272</v>
      </c>
      <c r="AJ338" s="20"/>
      <c r="AK338" s="20"/>
      <c r="AL338" s="20"/>
      <c r="AM338" s="20"/>
      <c r="AN338" s="246"/>
      <c r="AO338" s="246"/>
      <c r="AP338" s="20"/>
      <c r="AQ338" s="20"/>
      <c r="AR338" s="20"/>
      <c r="AS338" s="663"/>
      <c r="AT338" s="20"/>
      <c r="AU338" s="20"/>
      <c r="AV338" s="20"/>
      <c r="AW338" s="246"/>
      <c r="AX338" s="20"/>
      <c r="AY338" s="20"/>
      <c r="AZ338" s="20"/>
      <c r="BA338" s="20"/>
      <c r="BB338" s="246"/>
      <c r="BC338" s="246"/>
      <c r="BD338" s="20"/>
      <c r="BE338" s="20"/>
      <c r="BF338" s="246"/>
      <c r="BG338" s="20"/>
    </row>
    <row r="339" spans="1:59" s="2" customFormat="1" ht="11.25" x14ac:dyDescent="0.2">
      <c r="A339" s="79" t="s">
        <v>1947</v>
      </c>
      <c r="B339" s="20" t="s">
        <v>333</v>
      </c>
      <c r="C339" s="18"/>
      <c r="D339" s="701" t="s">
        <v>976</v>
      </c>
      <c r="E339" s="201" t="s">
        <v>334</v>
      </c>
      <c r="F339" s="669"/>
      <c r="G339" s="73" t="s">
        <v>691</v>
      </c>
      <c r="H339" s="100" t="s">
        <v>978</v>
      </c>
      <c r="I339" s="20"/>
      <c r="J339" s="78" t="s">
        <v>686</v>
      </c>
      <c r="K339" s="173" t="s">
        <v>1474</v>
      </c>
      <c r="L339" s="201" t="s">
        <v>499</v>
      </c>
      <c r="M339" s="20"/>
      <c r="N339" s="25" t="s">
        <v>678</v>
      </c>
      <c r="O339" s="73">
        <v>1</v>
      </c>
      <c r="P339" s="159">
        <v>1</v>
      </c>
      <c r="Q339" s="27" t="s">
        <v>979</v>
      </c>
      <c r="R339" s="73">
        <v>1</v>
      </c>
      <c r="S339" s="424">
        <v>42829</v>
      </c>
      <c r="T339" s="20" t="s">
        <v>675</v>
      </c>
      <c r="U339" s="20" t="s">
        <v>1454</v>
      </c>
      <c r="V339" s="20" t="s">
        <v>1610</v>
      </c>
      <c r="W339" s="693">
        <v>110</v>
      </c>
      <c r="X339" s="693">
        <v>330</v>
      </c>
      <c r="Y339" s="693">
        <v>1320</v>
      </c>
      <c r="Z339" s="94" t="s">
        <v>688</v>
      </c>
      <c r="AA339" s="20"/>
      <c r="AB339" s="20"/>
      <c r="AC339" s="20"/>
      <c r="AD339" s="20"/>
      <c r="AE339" s="20" t="s">
        <v>725</v>
      </c>
      <c r="AF339" s="246" t="s">
        <v>979</v>
      </c>
      <c r="AG339" s="20" t="s">
        <v>806</v>
      </c>
      <c r="AH339" s="20" t="s">
        <v>806</v>
      </c>
      <c r="AI339" s="246">
        <v>42829</v>
      </c>
      <c r="AJ339" s="20"/>
      <c r="AK339" s="20"/>
      <c r="AL339" s="20"/>
      <c r="AM339" s="20"/>
      <c r="AN339" s="246"/>
      <c r="AO339" s="246"/>
      <c r="AP339" s="20"/>
      <c r="AQ339" s="20"/>
      <c r="AR339" s="20"/>
      <c r="AS339" s="663"/>
      <c r="AT339" s="20"/>
      <c r="AU339" s="20"/>
      <c r="AV339" s="20"/>
      <c r="AW339" s="246"/>
      <c r="AX339" s="20"/>
      <c r="AY339" s="20"/>
      <c r="AZ339" s="20"/>
      <c r="BA339" s="20"/>
      <c r="BB339" s="246"/>
      <c r="BC339" s="246"/>
      <c r="BD339" s="20"/>
      <c r="BE339" s="20"/>
      <c r="BF339" s="246"/>
      <c r="BG339" s="20"/>
    </row>
    <row r="340" spans="1:59" s="2" customFormat="1" ht="11.25" x14ac:dyDescent="0.2">
      <c r="A340" s="79" t="s">
        <v>1948</v>
      </c>
      <c r="B340" s="20" t="s">
        <v>333</v>
      </c>
      <c r="C340" s="18"/>
      <c r="D340" s="701"/>
      <c r="E340" s="201" t="s">
        <v>334</v>
      </c>
      <c r="F340" s="669"/>
      <c r="G340" s="73"/>
      <c r="H340" s="100" t="s">
        <v>980</v>
      </c>
      <c r="I340" s="20"/>
      <c r="J340" s="78" t="s">
        <v>682</v>
      </c>
      <c r="K340" s="173" t="s">
        <v>1612</v>
      </c>
      <c r="L340" s="201" t="s">
        <v>499</v>
      </c>
      <c r="M340" s="20"/>
      <c r="N340" s="25" t="s">
        <v>678</v>
      </c>
      <c r="O340" s="73">
        <v>1</v>
      </c>
      <c r="P340" s="159">
        <v>1</v>
      </c>
      <c r="Q340" s="27" t="s">
        <v>272</v>
      </c>
      <c r="R340" s="73">
        <v>1</v>
      </c>
      <c r="S340" s="424">
        <v>42755</v>
      </c>
      <c r="T340" s="20" t="s">
        <v>675</v>
      </c>
      <c r="U340" s="20" t="s">
        <v>1454</v>
      </c>
      <c r="V340" s="20" t="s">
        <v>1610</v>
      </c>
      <c r="W340" s="693">
        <v>45</v>
      </c>
      <c r="X340" s="693">
        <v>135</v>
      </c>
      <c r="Y340" s="693">
        <v>540</v>
      </c>
      <c r="Z340" s="94" t="s">
        <v>677</v>
      </c>
      <c r="AA340" s="20"/>
      <c r="AB340" s="20"/>
      <c r="AC340" s="20"/>
      <c r="AD340" s="20"/>
      <c r="AE340" s="20" t="s">
        <v>755</v>
      </c>
      <c r="AF340" s="246" t="s">
        <v>272</v>
      </c>
      <c r="AG340" s="20" t="s">
        <v>272</v>
      </c>
      <c r="AH340" s="20" t="s">
        <v>272</v>
      </c>
      <c r="AI340" s="246" t="s">
        <v>272</v>
      </c>
      <c r="AJ340" s="20"/>
      <c r="AK340" s="20"/>
      <c r="AL340" s="20"/>
      <c r="AM340" s="20"/>
      <c r="AN340" s="246"/>
      <c r="AO340" s="246"/>
      <c r="AP340" s="20"/>
      <c r="AQ340" s="20"/>
      <c r="AR340" s="20"/>
      <c r="AS340" s="663"/>
      <c r="AT340" s="20"/>
      <c r="AU340" s="20"/>
      <c r="AV340" s="20"/>
      <c r="AW340" s="246"/>
      <c r="AX340" s="20"/>
      <c r="AY340" s="20"/>
      <c r="AZ340" s="20"/>
      <c r="BA340" s="20"/>
      <c r="BB340" s="246"/>
      <c r="BC340" s="246"/>
      <c r="BD340" s="20"/>
      <c r="BE340" s="20"/>
      <c r="BF340" s="246"/>
      <c r="BG340" s="20"/>
    </row>
    <row r="341" spans="1:59" s="2" customFormat="1" ht="11.25" x14ac:dyDescent="0.2">
      <c r="A341" s="79" t="s">
        <v>1949</v>
      </c>
      <c r="B341" s="20" t="s">
        <v>333</v>
      </c>
      <c r="C341" s="18"/>
      <c r="D341" s="701"/>
      <c r="E341" s="201" t="s">
        <v>334</v>
      </c>
      <c r="F341" s="669"/>
      <c r="G341" s="73"/>
      <c r="H341" s="100" t="s">
        <v>980</v>
      </c>
      <c r="I341" s="20"/>
      <c r="J341" s="78" t="s">
        <v>682</v>
      </c>
      <c r="K341" s="173" t="s">
        <v>1612</v>
      </c>
      <c r="L341" s="201" t="s">
        <v>499</v>
      </c>
      <c r="M341" s="20"/>
      <c r="N341" s="25" t="s">
        <v>678</v>
      </c>
      <c r="O341" s="73">
        <v>1</v>
      </c>
      <c r="P341" s="159">
        <v>1</v>
      </c>
      <c r="Q341" s="27" t="s">
        <v>272</v>
      </c>
      <c r="R341" s="73">
        <v>1</v>
      </c>
      <c r="S341" s="424">
        <v>42755</v>
      </c>
      <c r="T341" s="20" t="s">
        <v>675</v>
      </c>
      <c r="U341" s="20" t="s">
        <v>1454</v>
      </c>
      <c r="V341" s="20" t="s">
        <v>1610</v>
      </c>
      <c r="W341" s="693">
        <v>45</v>
      </c>
      <c r="X341" s="693">
        <v>135</v>
      </c>
      <c r="Y341" s="693">
        <v>540</v>
      </c>
      <c r="Z341" s="94" t="s">
        <v>677</v>
      </c>
      <c r="AA341" s="20"/>
      <c r="AB341" s="20"/>
      <c r="AC341" s="20"/>
      <c r="AD341" s="20"/>
      <c r="AE341" s="20" t="s">
        <v>853</v>
      </c>
      <c r="AF341" s="246" t="s">
        <v>272</v>
      </c>
      <c r="AG341" s="20" t="s">
        <v>272</v>
      </c>
      <c r="AH341" s="20" t="s">
        <v>272</v>
      </c>
      <c r="AI341" s="246" t="s">
        <v>272</v>
      </c>
      <c r="AJ341" s="20"/>
      <c r="AK341" s="20"/>
      <c r="AL341" s="20"/>
      <c r="AM341" s="20"/>
      <c r="AN341" s="246"/>
      <c r="AO341" s="246"/>
      <c r="AP341" s="20"/>
      <c r="AQ341" s="20"/>
      <c r="AR341" s="20"/>
      <c r="AS341" s="663"/>
      <c r="AT341" s="20"/>
      <c r="AU341" s="20"/>
      <c r="AV341" s="20"/>
      <c r="AW341" s="246"/>
      <c r="AX341" s="20"/>
      <c r="AY341" s="20"/>
      <c r="AZ341" s="20"/>
      <c r="BA341" s="20"/>
      <c r="BB341" s="246"/>
      <c r="BC341" s="246"/>
      <c r="BD341" s="20"/>
      <c r="BE341" s="20"/>
      <c r="BF341" s="246"/>
      <c r="BG341" s="20"/>
    </row>
    <row r="342" spans="1:59" s="2" customFormat="1" ht="11.25" x14ac:dyDescent="0.2">
      <c r="A342" s="79" t="s">
        <v>1950</v>
      </c>
      <c r="B342" s="20" t="s">
        <v>333</v>
      </c>
      <c r="C342" s="18"/>
      <c r="D342" s="701"/>
      <c r="E342" s="201" t="s">
        <v>334</v>
      </c>
      <c r="F342" s="669"/>
      <c r="G342" s="73"/>
      <c r="H342" s="100" t="s">
        <v>980</v>
      </c>
      <c r="I342" s="20"/>
      <c r="J342" s="78" t="s">
        <v>682</v>
      </c>
      <c r="K342" s="173" t="s">
        <v>1612</v>
      </c>
      <c r="L342" s="201" t="s">
        <v>499</v>
      </c>
      <c r="M342" s="20"/>
      <c r="N342" s="25" t="s">
        <v>678</v>
      </c>
      <c r="O342" s="73">
        <v>1</v>
      </c>
      <c r="P342" s="159">
        <v>1</v>
      </c>
      <c r="Q342" s="27" t="s">
        <v>272</v>
      </c>
      <c r="R342" s="73">
        <v>1</v>
      </c>
      <c r="S342" s="424">
        <v>42755</v>
      </c>
      <c r="T342" s="20" t="s">
        <v>675</v>
      </c>
      <c r="U342" s="20" t="s">
        <v>1454</v>
      </c>
      <c r="V342" s="20" t="s">
        <v>1610</v>
      </c>
      <c r="W342" s="693">
        <v>45</v>
      </c>
      <c r="X342" s="693">
        <v>135</v>
      </c>
      <c r="Y342" s="693">
        <v>540</v>
      </c>
      <c r="Z342" s="94" t="s">
        <v>677</v>
      </c>
      <c r="AA342" s="20"/>
      <c r="AB342" s="20"/>
      <c r="AC342" s="20"/>
      <c r="AD342" s="20"/>
      <c r="AE342" s="20" t="s">
        <v>981</v>
      </c>
      <c r="AF342" s="246" t="s">
        <v>272</v>
      </c>
      <c r="AG342" s="20" t="s">
        <v>272</v>
      </c>
      <c r="AH342" s="20" t="s">
        <v>272</v>
      </c>
      <c r="AI342" s="246" t="s">
        <v>272</v>
      </c>
      <c r="AJ342" s="20"/>
      <c r="AK342" s="20"/>
      <c r="AL342" s="20"/>
      <c r="AM342" s="20"/>
      <c r="AN342" s="246"/>
      <c r="AO342" s="246"/>
      <c r="AP342" s="20"/>
      <c r="AQ342" s="20"/>
      <c r="AR342" s="20"/>
      <c r="AS342" s="663"/>
      <c r="AT342" s="20"/>
      <c r="AU342" s="20"/>
      <c r="AV342" s="20"/>
      <c r="AW342" s="246"/>
      <c r="AX342" s="20"/>
      <c r="AY342" s="20"/>
      <c r="AZ342" s="20"/>
      <c r="BA342" s="20"/>
      <c r="BB342" s="246"/>
      <c r="BC342" s="246"/>
      <c r="BD342" s="20"/>
      <c r="BE342" s="20"/>
      <c r="BF342" s="246"/>
      <c r="BG342" s="20"/>
    </row>
    <row r="343" spans="1:59" s="2" customFormat="1" ht="11.25" x14ac:dyDescent="0.2">
      <c r="A343" s="79" t="s">
        <v>1951</v>
      </c>
      <c r="B343" s="20" t="s">
        <v>333</v>
      </c>
      <c r="C343" s="18"/>
      <c r="D343" s="701"/>
      <c r="E343" s="201" t="s">
        <v>334</v>
      </c>
      <c r="F343" s="669"/>
      <c r="G343" s="73"/>
      <c r="H343" s="100" t="s">
        <v>980</v>
      </c>
      <c r="I343" s="20"/>
      <c r="J343" s="78" t="s">
        <v>682</v>
      </c>
      <c r="K343" s="173" t="s">
        <v>1612</v>
      </c>
      <c r="L343" s="201" t="s">
        <v>499</v>
      </c>
      <c r="M343" s="20"/>
      <c r="N343" s="25" t="s">
        <v>678</v>
      </c>
      <c r="O343" s="73">
        <v>1</v>
      </c>
      <c r="P343" s="159">
        <v>1</v>
      </c>
      <c r="Q343" s="27" t="s">
        <v>272</v>
      </c>
      <c r="R343" s="73">
        <v>1</v>
      </c>
      <c r="S343" s="424">
        <v>42755</v>
      </c>
      <c r="T343" s="20" t="s">
        <v>675</v>
      </c>
      <c r="U343" s="20" t="s">
        <v>1454</v>
      </c>
      <c r="V343" s="20" t="s">
        <v>1610</v>
      </c>
      <c r="W343" s="693">
        <v>45</v>
      </c>
      <c r="X343" s="693">
        <v>135</v>
      </c>
      <c r="Y343" s="693">
        <v>540</v>
      </c>
      <c r="Z343" s="94" t="s">
        <v>677</v>
      </c>
      <c r="AA343" s="20"/>
      <c r="AB343" s="20"/>
      <c r="AC343" s="20"/>
      <c r="AD343" s="20"/>
      <c r="AE343" s="20" t="s">
        <v>813</v>
      </c>
      <c r="AF343" s="246" t="s">
        <v>272</v>
      </c>
      <c r="AG343" s="20" t="s">
        <v>272</v>
      </c>
      <c r="AH343" s="20" t="s">
        <v>272</v>
      </c>
      <c r="AI343" s="246" t="s">
        <v>272</v>
      </c>
      <c r="AJ343" s="20"/>
      <c r="AK343" s="20"/>
      <c r="AL343" s="20"/>
      <c r="AM343" s="20"/>
      <c r="AN343" s="246"/>
      <c r="AO343" s="246"/>
      <c r="AP343" s="20"/>
      <c r="AQ343" s="20"/>
      <c r="AR343" s="20"/>
      <c r="AS343" s="663"/>
      <c r="AT343" s="20"/>
      <c r="AU343" s="20"/>
      <c r="AV343" s="20"/>
      <c r="AW343" s="246"/>
      <c r="AX343" s="20"/>
      <c r="AY343" s="20"/>
      <c r="AZ343" s="20"/>
      <c r="BA343" s="20"/>
      <c r="BB343" s="246"/>
      <c r="BC343" s="246"/>
      <c r="BD343" s="20"/>
      <c r="BE343" s="20"/>
      <c r="BF343" s="246"/>
      <c r="BG343" s="20"/>
    </row>
    <row r="344" spans="1:59" s="2" customFormat="1" ht="11.25" x14ac:dyDescent="0.2">
      <c r="A344" s="79" t="s">
        <v>1952</v>
      </c>
      <c r="B344" s="20" t="s">
        <v>333</v>
      </c>
      <c r="C344" s="18"/>
      <c r="D344" s="701"/>
      <c r="E344" s="201" t="s">
        <v>334</v>
      </c>
      <c r="F344" s="669"/>
      <c r="G344" s="73" t="s">
        <v>691</v>
      </c>
      <c r="H344" s="100" t="s">
        <v>980</v>
      </c>
      <c r="I344" s="20"/>
      <c r="J344" s="78" t="s">
        <v>682</v>
      </c>
      <c r="K344" s="173" t="s">
        <v>1612</v>
      </c>
      <c r="L344" s="201" t="s">
        <v>499</v>
      </c>
      <c r="M344" s="20"/>
      <c r="N344" s="25" t="s">
        <v>678</v>
      </c>
      <c r="O344" s="73">
        <v>1</v>
      </c>
      <c r="P344" s="159">
        <v>1</v>
      </c>
      <c r="Q344" s="27" t="s">
        <v>272</v>
      </c>
      <c r="R344" s="73">
        <v>1</v>
      </c>
      <c r="S344" s="424">
        <v>42755</v>
      </c>
      <c r="T344" s="20" t="s">
        <v>675</v>
      </c>
      <c r="U344" s="20" t="s">
        <v>1454</v>
      </c>
      <c r="V344" s="20" t="s">
        <v>1610</v>
      </c>
      <c r="W344" s="693">
        <v>45</v>
      </c>
      <c r="X344" s="693">
        <v>135</v>
      </c>
      <c r="Y344" s="693">
        <v>540</v>
      </c>
      <c r="Z344" s="94" t="s">
        <v>677</v>
      </c>
      <c r="AA344" s="20"/>
      <c r="AB344" s="20"/>
      <c r="AC344" s="20"/>
      <c r="AD344" s="20"/>
      <c r="AE344" s="20" t="s">
        <v>751</v>
      </c>
      <c r="AF344" s="246" t="s">
        <v>272</v>
      </c>
      <c r="AG344" s="20" t="s">
        <v>272</v>
      </c>
      <c r="AH344" s="20" t="s">
        <v>272</v>
      </c>
      <c r="AI344" s="246" t="s">
        <v>272</v>
      </c>
      <c r="AJ344" s="20"/>
      <c r="AK344" s="20"/>
      <c r="AL344" s="20"/>
      <c r="AM344" s="20"/>
      <c r="AN344" s="246"/>
      <c r="AO344" s="246"/>
      <c r="AP344" s="20"/>
      <c r="AQ344" s="20"/>
      <c r="AR344" s="20"/>
      <c r="AS344" s="663"/>
      <c r="AT344" s="20"/>
      <c r="AU344" s="20"/>
      <c r="AV344" s="20"/>
      <c r="AW344" s="246"/>
      <c r="AX344" s="20"/>
      <c r="AY344" s="20"/>
      <c r="AZ344" s="20"/>
      <c r="BA344" s="20"/>
      <c r="BB344" s="246"/>
      <c r="BC344" s="246"/>
      <c r="BD344" s="20"/>
      <c r="BE344" s="20"/>
      <c r="BF344" s="246"/>
      <c r="BG344" s="20"/>
    </row>
    <row r="345" spans="1:59" s="2" customFormat="1" ht="11.25" x14ac:dyDescent="0.2">
      <c r="A345" s="79" t="s">
        <v>1953</v>
      </c>
      <c r="B345" s="20" t="s">
        <v>333</v>
      </c>
      <c r="C345" s="18"/>
      <c r="D345" s="701"/>
      <c r="E345" s="201" t="s">
        <v>334</v>
      </c>
      <c r="F345" s="669"/>
      <c r="G345" s="73"/>
      <c r="H345" s="100" t="s">
        <v>980</v>
      </c>
      <c r="I345" s="20"/>
      <c r="J345" s="78" t="s">
        <v>682</v>
      </c>
      <c r="K345" s="173" t="s">
        <v>1612</v>
      </c>
      <c r="L345" s="201" t="s">
        <v>499</v>
      </c>
      <c r="M345" s="20"/>
      <c r="N345" s="25" t="s">
        <v>678</v>
      </c>
      <c r="O345" s="73">
        <v>1</v>
      </c>
      <c r="P345" s="159">
        <v>1</v>
      </c>
      <c r="Q345" s="27" t="s">
        <v>272</v>
      </c>
      <c r="R345" s="73">
        <v>1</v>
      </c>
      <c r="S345" s="424">
        <v>42755</v>
      </c>
      <c r="T345" s="20" t="s">
        <v>675</v>
      </c>
      <c r="U345" s="20" t="s">
        <v>1454</v>
      </c>
      <c r="V345" s="20" t="s">
        <v>1610</v>
      </c>
      <c r="W345" s="693">
        <v>45</v>
      </c>
      <c r="X345" s="693">
        <v>135</v>
      </c>
      <c r="Y345" s="693">
        <v>540</v>
      </c>
      <c r="Z345" s="94" t="s">
        <v>677</v>
      </c>
      <c r="AA345" s="20"/>
      <c r="AB345" s="20"/>
      <c r="AC345" s="20"/>
      <c r="AD345" s="20"/>
      <c r="AE345" s="20" t="s">
        <v>819</v>
      </c>
      <c r="AF345" s="246" t="s">
        <v>272</v>
      </c>
      <c r="AG345" s="20" t="s">
        <v>272</v>
      </c>
      <c r="AH345" s="20" t="s">
        <v>272</v>
      </c>
      <c r="AI345" s="246" t="s">
        <v>272</v>
      </c>
      <c r="AJ345" s="20"/>
      <c r="AK345" s="20"/>
      <c r="AL345" s="20"/>
      <c r="AM345" s="20"/>
      <c r="AN345" s="246"/>
      <c r="AO345" s="246"/>
      <c r="AP345" s="20"/>
      <c r="AQ345" s="20"/>
      <c r="AR345" s="20"/>
      <c r="AS345" s="663"/>
      <c r="AT345" s="20"/>
      <c r="AU345" s="20"/>
      <c r="AV345" s="20"/>
      <c r="AW345" s="246"/>
      <c r="AX345" s="20"/>
      <c r="AY345" s="20"/>
      <c r="AZ345" s="20"/>
      <c r="BA345" s="20"/>
      <c r="BB345" s="246"/>
      <c r="BC345" s="246"/>
      <c r="BD345" s="20"/>
      <c r="BE345" s="20"/>
      <c r="BF345" s="246"/>
      <c r="BG345" s="20"/>
    </row>
    <row r="346" spans="1:59" s="2" customFormat="1" ht="11.25" x14ac:dyDescent="0.2">
      <c r="A346" s="79" t="s">
        <v>1954</v>
      </c>
      <c r="B346" s="20" t="s">
        <v>333</v>
      </c>
      <c r="C346" s="18"/>
      <c r="D346" s="701"/>
      <c r="E346" s="201" t="s">
        <v>334</v>
      </c>
      <c r="F346" s="669"/>
      <c r="G346" s="73" t="s">
        <v>691</v>
      </c>
      <c r="H346" s="100" t="s">
        <v>980</v>
      </c>
      <c r="I346" s="20"/>
      <c r="J346" s="78" t="s">
        <v>682</v>
      </c>
      <c r="K346" s="173" t="s">
        <v>1612</v>
      </c>
      <c r="L346" s="201" t="s">
        <v>499</v>
      </c>
      <c r="M346" s="20"/>
      <c r="N346" s="79" t="s">
        <v>715</v>
      </c>
      <c r="O346" s="73">
        <v>1</v>
      </c>
      <c r="P346" s="159">
        <v>1</v>
      </c>
      <c r="Q346" s="27" t="s">
        <v>982</v>
      </c>
      <c r="R346" s="73">
        <v>1</v>
      </c>
      <c r="S346" s="424">
        <v>42906</v>
      </c>
      <c r="T346" s="20" t="s">
        <v>675</v>
      </c>
      <c r="U346" s="20" t="s">
        <v>1454</v>
      </c>
      <c r="V346" s="20" t="s">
        <v>1610</v>
      </c>
      <c r="W346" s="693">
        <v>45</v>
      </c>
      <c r="X346" s="693">
        <v>135</v>
      </c>
      <c r="Y346" s="693">
        <v>540</v>
      </c>
      <c r="Z346" s="94" t="s">
        <v>688</v>
      </c>
      <c r="AA346" s="20"/>
      <c r="AB346" s="20"/>
      <c r="AC346" s="20"/>
      <c r="AD346" s="20"/>
      <c r="AE346" s="20" t="s">
        <v>983</v>
      </c>
      <c r="AF346" s="246" t="s">
        <v>982</v>
      </c>
      <c r="AG346" s="20">
        <v>618620</v>
      </c>
      <c r="AH346" s="20">
        <v>618620</v>
      </c>
      <c r="AI346" s="246">
        <v>42886</v>
      </c>
      <c r="AJ346" s="20"/>
      <c r="AK346" s="20"/>
      <c r="AL346" s="20"/>
      <c r="AM346" s="20"/>
      <c r="AN346" s="246"/>
      <c r="AO346" s="246"/>
      <c r="AP346" s="20"/>
      <c r="AQ346" s="20"/>
      <c r="AR346" s="20"/>
      <c r="AS346" s="663"/>
      <c r="AT346" s="20"/>
      <c r="AU346" s="20"/>
      <c r="AV346" s="20"/>
      <c r="AW346" s="246"/>
      <c r="AX346" s="20"/>
      <c r="AY346" s="20"/>
      <c r="AZ346" s="20"/>
      <c r="BA346" s="20"/>
      <c r="BB346" s="246"/>
      <c r="BC346" s="246"/>
      <c r="BD346" s="20"/>
      <c r="BE346" s="20"/>
      <c r="BF346" s="246"/>
      <c r="BG346" s="20"/>
    </row>
    <row r="347" spans="1:59" s="2" customFormat="1" ht="11.25" x14ac:dyDescent="0.2">
      <c r="A347" s="79" t="s">
        <v>1955</v>
      </c>
      <c r="B347" s="20" t="s">
        <v>333</v>
      </c>
      <c r="C347" s="18"/>
      <c r="D347" s="701"/>
      <c r="E347" s="201" t="s">
        <v>334</v>
      </c>
      <c r="F347" s="669"/>
      <c r="G347" s="73" t="s">
        <v>691</v>
      </c>
      <c r="H347" s="100" t="s">
        <v>980</v>
      </c>
      <c r="I347" s="20"/>
      <c r="J347" s="78" t="s">
        <v>682</v>
      </c>
      <c r="K347" s="173" t="s">
        <v>1612</v>
      </c>
      <c r="L347" s="201" t="s">
        <v>499</v>
      </c>
      <c r="M347" s="20"/>
      <c r="N347" s="79" t="s">
        <v>715</v>
      </c>
      <c r="O347" s="73">
        <v>1</v>
      </c>
      <c r="P347" s="159">
        <v>1</v>
      </c>
      <c r="Q347" s="27" t="s">
        <v>982</v>
      </c>
      <c r="R347" s="73">
        <v>1</v>
      </c>
      <c r="S347" s="424">
        <v>42906</v>
      </c>
      <c r="T347" s="20" t="s">
        <v>675</v>
      </c>
      <c r="U347" s="20" t="s">
        <v>1454</v>
      </c>
      <c r="V347" s="20" t="s">
        <v>1610</v>
      </c>
      <c r="W347" s="693">
        <v>45</v>
      </c>
      <c r="X347" s="693">
        <v>135</v>
      </c>
      <c r="Y347" s="693">
        <v>540</v>
      </c>
      <c r="Z347" s="94" t="s">
        <v>688</v>
      </c>
      <c r="AA347" s="20"/>
      <c r="AB347" s="20"/>
      <c r="AC347" s="20"/>
      <c r="AD347" s="20"/>
      <c r="AE347" s="20" t="s">
        <v>984</v>
      </c>
      <c r="AF347" s="246" t="s">
        <v>982</v>
      </c>
      <c r="AG347" s="20">
        <v>618619</v>
      </c>
      <c r="AH347" s="20">
        <v>618619</v>
      </c>
      <c r="AI347" s="246">
        <v>42886</v>
      </c>
      <c r="AJ347" s="20"/>
      <c r="AK347" s="20"/>
      <c r="AL347" s="20"/>
      <c r="AM347" s="20"/>
      <c r="AN347" s="246"/>
      <c r="AO347" s="246"/>
      <c r="AP347" s="20"/>
      <c r="AQ347" s="20"/>
      <c r="AR347" s="20"/>
      <c r="AS347" s="663"/>
      <c r="AT347" s="20"/>
      <c r="AU347" s="20"/>
      <c r="AV347" s="20"/>
      <c r="AW347" s="246"/>
      <c r="AX347" s="20"/>
      <c r="AY347" s="20"/>
      <c r="AZ347" s="20"/>
      <c r="BA347" s="20"/>
      <c r="BB347" s="246"/>
      <c r="BC347" s="246"/>
      <c r="BD347" s="20"/>
      <c r="BE347" s="20"/>
      <c r="BF347" s="246"/>
      <c r="BG347" s="20"/>
    </row>
    <row r="348" spans="1:59" s="2" customFormat="1" ht="11.25" x14ac:dyDescent="0.2">
      <c r="A348" s="79" t="s">
        <v>1956</v>
      </c>
      <c r="B348" s="20" t="s">
        <v>333</v>
      </c>
      <c r="C348" s="18"/>
      <c r="D348" s="701"/>
      <c r="E348" s="201" t="s">
        <v>334</v>
      </c>
      <c r="F348" s="669"/>
      <c r="G348" s="73" t="s">
        <v>691</v>
      </c>
      <c r="H348" s="100" t="s">
        <v>980</v>
      </c>
      <c r="I348" s="20"/>
      <c r="J348" s="78" t="s">
        <v>686</v>
      </c>
      <c r="K348" s="173" t="s">
        <v>1474</v>
      </c>
      <c r="L348" s="201" t="s">
        <v>499</v>
      </c>
      <c r="M348" s="20"/>
      <c r="N348" s="25" t="s">
        <v>678</v>
      </c>
      <c r="O348" s="73">
        <v>1</v>
      </c>
      <c r="P348" s="159">
        <v>1</v>
      </c>
      <c r="Q348" s="27" t="s">
        <v>979</v>
      </c>
      <c r="R348" s="73">
        <v>1</v>
      </c>
      <c r="S348" s="424">
        <v>42755</v>
      </c>
      <c r="T348" s="20" t="s">
        <v>675</v>
      </c>
      <c r="U348" s="20" t="s">
        <v>1454</v>
      </c>
      <c r="V348" s="20" t="s">
        <v>1610</v>
      </c>
      <c r="W348" s="693">
        <v>110</v>
      </c>
      <c r="X348" s="693">
        <v>330</v>
      </c>
      <c r="Y348" s="693">
        <v>1320</v>
      </c>
      <c r="Z348" s="94" t="s">
        <v>677</v>
      </c>
      <c r="AA348" s="20"/>
      <c r="AB348" s="20"/>
      <c r="AC348" s="20"/>
      <c r="AD348" s="20"/>
      <c r="AE348" s="20" t="s">
        <v>725</v>
      </c>
      <c r="AF348" s="246" t="s">
        <v>979</v>
      </c>
      <c r="AG348" s="20" t="s">
        <v>272</v>
      </c>
      <c r="AH348" s="20" t="s">
        <v>272</v>
      </c>
      <c r="AI348" s="246" t="s">
        <v>272</v>
      </c>
      <c r="AJ348" s="20"/>
      <c r="AK348" s="20"/>
      <c r="AL348" s="20"/>
      <c r="AM348" s="20"/>
      <c r="AN348" s="246"/>
      <c r="AO348" s="246"/>
      <c r="AP348" s="20"/>
      <c r="AQ348" s="20"/>
      <c r="AR348" s="20"/>
      <c r="AS348" s="663"/>
      <c r="AT348" s="20"/>
      <c r="AU348" s="20"/>
      <c r="AV348" s="20"/>
      <c r="AW348" s="246"/>
      <c r="AX348" s="20"/>
      <c r="AY348" s="20"/>
      <c r="AZ348" s="20"/>
      <c r="BA348" s="20"/>
      <c r="BB348" s="246"/>
      <c r="BC348" s="246"/>
      <c r="BD348" s="20"/>
      <c r="BE348" s="20"/>
      <c r="BF348" s="246"/>
      <c r="BG348" s="20"/>
    </row>
    <row r="349" spans="1:59" s="2" customFormat="1" ht="11.25" x14ac:dyDescent="0.2">
      <c r="A349" s="79" t="s">
        <v>1957</v>
      </c>
      <c r="B349" s="20" t="s">
        <v>333</v>
      </c>
      <c r="C349" s="18"/>
      <c r="D349" s="701"/>
      <c r="E349" s="201" t="s">
        <v>334</v>
      </c>
      <c r="F349" s="669"/>
      <c r="G349" s="73"/>
      <c r="H349" s="100" t="s">
        <v>985</v>
      </c>
      <c r="I349" s="20"/>
      <c r="J349" s="78" t="s">
        <v>682</v>
      </c>
      <c r="K349" s="173" t="s">
        <v>1612</v>
      </c>
      <c r="L349" s="201" t="s">
        <v>499</v>
      </c>
      <c r="M349" s="20"/>
      <c r="N349" s="25" t="s">
        <v>678</v>
      </c>
      <c r="O349" s="73">
        <v>1</v>
      </c>
      <c r="P349" s="159">
        <v>1</v>
      </c>
      <c r="Q349" s="27" t="s">
        <v>272</v>
      </c>
      <c r="R349" s="73">
        <v>1</v>
      </c>
      <c r="S349" s="424">
        <v>42755</v>
      </c>
      <c r="T349" s="20" t="s">
        <v>675</v>
      </c>
      <c r="U349" s="20" t="s">
        <v>1454</v>
      </c>
      <c r="V349" s="20" t="s">
        <v>1610</v>
      </c>
      <c r="W349" s="693">
        <v>45</v>
      </c>
      <c r="X349" s="693">
        <v>135</v>
      </c>
      <c r="Y349" s="693">
        <v>540</v>
      </c>
      <c r="Z349" s="94" t="s">
        <v>677</v>
      </c>
      <c r="AA349" s="20"/>
      <c r="AB349" s="20"/>
      <c r="AC349" s="20"/>
      <c r="AD349" s="20"/>
      <c r="AE349" s="20" t="s">
        <v>853</v>
      </c>
      <c r="AF349" s="246" t="s">
        <v>272</v>
      </c>
      <c r="AG349" s="20" t="s">
        <v>272</v>
      </c>
      <c r="AH349" s="20" t="s">
        <v>272</v>
      </c>
      <c r="AI349" s="246" t="s">
        <v>272</v>
      </c>
      <c r="AJ349" s="20"/>
      <c r="AK349" s="20"/>
      <c r="AL349" s="20"/>
      <c r="AM349" s="20"/>
      <c r="AN349" s="246"/>
      <c r="AO349" s="246"/>
      <c r="AP349" s="20"/>
      <c r="AQ349" s="20"/>
      <c r="AR349" s="20"/>
      <c r="AS349" s="663"/>
      <c r="AT349" s="20"/>
      <c r="AU349" s="20"/>
      <c r="AV349" s="20"/>
      <c r="AW349" s="246"/>
      <c r="AX349" s="20"/>
      <c r="AY349" s="20"/>
      <c r="AZ349" s="20"/>
      <c r="BA349" s="20"/>
      <c r="BB349" s="246"/>
      <c r="BC349" s="246"/>
      <c r="BD349" s="20"/>
      <c r="BE349" s="20"/>
      <c r="BF349" s="246"/>
      <c r="BG349" s="20"/>
    </row>
    <row r="350" spans="1:59" s="2" customFormat="1" ht="11.25" x14ac:dyDescent="0.2">
      <c r="A350" s="79" t="s">
        <v>1958</v>
      </c>
      <c r="B350" s="20" t="s">
        <v>333</v>
      </c>
      <c r="C350" s="18"/>
      <c r="D350" s="701"/>
      <c r="E350" s="201" t="s">
        <v>334</v>
      </c>
      <c r="F350" s="669"/>
      <c r="G350" s="73"/>
      <c r="H350" s="100" t="s">
        <v>986</v>
      </c>
      <c r="I350" s="20"/>
      <c r="J350" s="78" t="s">
        <v>682</v>
      </c>
      <c r="K350" s="173" t="s">
        <v>1612</v>
      </c>
      <c r="L350" s="201" t="s">
        <v>499</v>
      </c>
      <c r="M350" s="20"/>
      <c r="N350" s="25" t="s">
        <v>678</v>
      </c>
      <c r="O350" s="73">
        <v>1</v>
      </c>
      <c r="P350" s="159">
        <v>1</v>
      </c>
      <c r="Q350" s="27" t="s">
        <v>272</v>
      </c>
      <c r="R350" s="73">
        <v>1</v>
      </c>
      <c r="S350" s="424">
        <v>42755</v>
      </c>
      <c r="T350" s="20" t="s">
        <v>675</v>
      </c>
      <c r="U350" s="20" t="s">
        <v>1454</v>
      </c>
      <c r="V350" s="20" t="s">
        <v>1610</v>
      </c>
      <c r="W350" s="693">
        <v>45</v>
      </c>
      <c r="X350" s="693">
        <v>135</v>
      </c>
      <c r="Y350" s="693">
        <v>540</v>
      </c>
      <c r="Z350" s="94" t="s">
        <v>677</v>
      </c>
      <c r="AA350" s="20"/>
      <c r="AB350" s="20"/>
      <c r="AC350" s="20"/>
      <c r="AD350" s="20"/>
      <c r="AE350" s="20" t="s">
        <v>755</v>
      </c>
      <c r="AF350" s="246" t="s">
        <v>272</v>
      </c>
      <c r="AG350" s="20" t="s">
        <v>272</v>
      </c>
      <c r="AH350" s="20" t="s">
        <v>272</v>
      </c>
      <c r="AI350" s="246" t="s">
        <v>272</v>
      </c>
      <c r="AJ350" s="20"/>
      <c r="AK350" s="20"/>
      <c r="AL350" s="20"/>
      <c r="AM350" s="20"/>
      <c r="AN350" s="246"/>
      <c r="AO350" s="246"/>
      <c r="AP350" s="20"/>
      <c r="AQ350" s="20"/>
      <c r="AR350" s="20"/>
      <c r="AS350" s="663"/>
      <c r="AT350" s="20"/>
      <c r="AU350" s="20"/>
      <c r="AV350" s="20"/>
      <c r="AW350" s="246"/>
      <c r="AX350" s="20"/>
      <c r="AY350" s="20"/>
      <c r="AZ350" s="20"/>
      <c r="BA350" s="20"/>
      <c r="BB350" s="246"/>
      <c r="BC350" s="246"/>
      <c r="BD350" s="20"/>
      <c r="BE350" s="20"/>
      <c r="BF350" s="246"/>
      <c r="BG350" s="20"/>
    </row>
    <row r="351" spans="1:59" s="2" customFormat="1" ht="11.25" x14ac:dyDescent="0.2">
      <c r="A351" s="79" t="s">
        <v>1959</v>
      </c>
      <c r="B351" s="20" t="s">
        <v>333</v>
      </c>
      <c r="C351" s="18"/>
      <c r="D351" s="701"/>
      <c r="E351" s="201" t="s">
        <v>334</v>
      </c>
      <c r="F351" s="669"/>
      <c r="G351" s="73" t="s">
        <v>213</v>
      </c>
      <c r="H351" s="100" t="s">
        <v>987</v>
      </c>
      <c r="I351" s="20"/>
      <c r="J351" s="78" t="s">
        <v>682</v>
      </c>
      <c r="K351" s="173" t="s">
        <v>1612</v>
      </c>
      <c r="L351" s="201" t="s">
        <v>499</v>
      </c>
      <c r="M351" s="20"/>
      <c r="N351" s="79" t="s">
        <v>715</v>
      </c>
      <c r="O351" s="73">
        <v>1</v>
      </c>
      <c r="P351" s="159">
        <v>1</v>
      </c>
      <c r="Q351" s="27">
        <v>42901</v>
      </c>
      <c r="R351" s="73">
        <v>1</v>
      </c>
      <c r="S351" s="424">
        <v>42906</v>
      </c>
      <c r="T351" s="20" t="s">
        <v>675</v>
      </c>
      <c r="U351" s="20" t="s">
        <v>1454</v>
      </c>
      <c r="V351" s="20" t="s">
        <v>1610</v>
      </c>
      <c r="W351" s="693">
        <v>45</v>
      </c>
      <c r="X351" s="693">
        <v>135</v>
      </c>
      <c r="Y351" s="693">
        <v>540</v>
      </c>
      <c r="Z351" s="94" t="s">
        <v>688</v>
      </c>
      <c r="AA351" s="20"/>
      <c r="AB351" s="20"/>
      <c r="AC351" s="20"/>
      <c r="AD351" s="20"/>
      <c r="AE351" s="20" t="s">
        <v>685</v>
      </c>
      <c r="AF351" s="246">
        <v>42901</v>
      </c>
      <c r="AG351" s="20">
        <v>618859</v>
      </c>
      <c r="AH351" s="20">
        <v>618859</v>
      </c>
      <c r="AI351" s="246">
        <v>42900</v>
      </c>
      <c r="AJ351" s="20"/>
      <c r="AK351" s="20"/>
      <c r="AL351" s="20"/>
      <c r="AM351" s="20"/>
      <c r="AN351" s="246"/>
      <c r="AO351" s="246"/>
      <c r="AP351" s="20"/>
      <c r="AQ351" s="20"/>
      <c r="AR351" s="20"/>
      <c r="AS351" s="663"/>
      <c r="AT351" s="20"/>
      <c r="AU351" s="20"/>
      <c r="AV351" s="20"/>
      <c r="AW351" s="246"/>
      <c r="AX351" s="20"/>
      <c r="AY351" s="20"/>
      <c r="AZ351" s="20"/>
      <c r="BA351" s="20"/>
      <c r="BB351" s="246"/>
      <c r="BC351" s="246"/>
      <c r="BD351" s="20"/>
      <c r="BE351" s="20"/>
      <c r="BF351" s="246"/>
      <c r="BG351" s="20"/>
    </row>
    <row r="352" spans="1:59" s="2" customFormat="1" ht="11.25" x14ac:dyDescent="0.2">
      <c r="A352" s="79" t="s">
        <v>1960</v>
      </c>
      <c r="B352" s="20" t="s">
        <v>333</v>
      </c>
      <c r="C352" s="18"/>
      <c r="D352" s="701" t="s">
        <v>988</v>
      </c>
      <c r="E352" s="201" t="s">
        <v>334</v>
      </c>
      <c r="F352" s="669"/>
      <c r="G352" s="73" t="s">
        <v>213</v>
      </c>
      <c r="H352" s="100" t="s">
        <v>989</v>
      </c>
      <c r="I352" s="20"/>
      <c r="J352" s="78" t="s">
        <v>682</v>
      </c>
      <c r="K352" s="173" t="s">
        <v>1612</v>
      </c>
      <c r="L352" s="201" t="s">
        <v>499</v>
      </c>
      <c r="M352" s="20"/>
      <c r="N352" s="25" t="s">
        <v>678</v>
      </c>
      <c r="O352" s="73">
        <v>1</v>
      </c>
      <c r="P352" s="159">
        <v>1</v>
      </c>
      <c r="Q352" s="27">
        <v>42836</v>
      </c>
      <c r="R352" s="73">
        <v>1</v>
      </c>
      <c r="S352" s="424">
        <v>42863</v>
      </c>
      <c r="T352" s="20" t="s">
        <v>675</v>
      </c>
      <c r="U352" s="20" t="s">
        <v>1454</v>
      </c>
      <c r="V352" s="20" t="s">
        <v>1610</v>
      </c>
      <c r="W352" s="693">
        <v>45</v>
      </c>
      <c r="X352" s="693">
        <v>135</v>
      </c>
      <c r="Y352" s="693">
        <v>540</v>
      </c>
      <c r="Z352" s="94" t="s">
        <v>688</v>
      </c>
      <c r="AA352" s="20"/>
      <c r="AB352" s="20"/>
      <c r="AC352" s="20"/>
      <c r="AD352" s="20"/>
      <c r="AE352" s="20" t="s">
        <v>685</v>
      </c>
      <c r="AF352" s="246">
        <v>42836</v>
      </c>
      <c r="AG352" s="20">
        <v>617538</v>
      </c>
      <c r="AH352" s="20">
        <v>617538</v>
      </c>
      <c r="AI352" s="246">
        <v>42835</v>
      </c>
      <c r="AJ352" s="20"/>
      <c r="AK352" s="20"/>
      <c r="AL352" s="20"/>
      <c r="AM352" s="20"/>
      <c r="AN352" s="246"/>
      <c r="AO352" s="246"/>
      <c r="AP352" s="20"/>
      <c r="AQ352" s="20"/>
      <c r="AR352" s="20"/>
      <c r="AS352" s="663"/>
      <c r="AT352" s="20"/>
      <c r="AU352" s="20"/>
      <c r="AV352" s="20"/>
      <c r="AW352" s="246"/>
      <c r="AX352" s="20"/>
      <c r="AY352" s="20"/>
      <c r="AZ352" s="20"/>
      <c r="BA352" s="20"/>
      <c r="BB352" s="246"/>
      <c r="BC352" s="246"/>
      <c r="BD352" s="20"/>
      <c r="BE352" s="20"/>
      <c r="BF352" s="246"/>
      <c r="BG352" s="20"/>
    </row>
    <row r="353" spans="1:59" s="2" customFormat="1" ht="11.25" x14ac:dyDescent="0.2">
      <c r="A353" s="79" t="s">
        <v>1961</v>
      </c>
      <c r="B353" s="20" t="s">
        <v>333</v>
      </c>
      <c r="C353" s="18"/>
      <c r="D353" s="701" t="s">
        <v>990</v>
      </c>
      <c r="E353" s="201" t="s">
        <v>334</v>
      </c>
      <c r="F353" s="669"/>
      <c r="G353" s="73" t="s">
        <v>597</v>
      </c>
      <c r="H353" s="100" t="s">
        <v>991</v>
      </c>
      <c r="I353" s="20"/>
      <c r="J353" s="78" t="s">
        <v>682</v>
      </c>
      <c r="K353" s="173" t="s">
        <v>1612</v>
      </c>
      <c r="L353" s="201" t="s">
        <v>499</v>
      </c>
      <c r="M353" s="20"/>
      <c r="N353" s="25" t="s">
        <v>678</v>
      </c>
      <c r="O353" s="73">
        <v>1</v>
      </c>
      <c r="P353" s="159">
        <v>1</v>
      </c>
      <c r="Q353" s="27" t="s">
        <v>992</v>
      </c>
      <c r="R353" s="73">
        <v>1</v>
      </c>
      <c r="S353" s="424">
        <v>42853</v>
      </c>
      <c r="T353" s="20" t="s">
        <v>675</v>
      </c>
      <c r="U353" s="20" t="s">
        <v>1454</v>
      </c>
      <c r="V353" s="20" t="s">
        <v>1610</v>
      </c>
      <c r="W353" s="693">
        <v>45</v>
      </c>
      <c r="X353" s="693">
        <v>135</v>
      </c>
      <c r="Y353" s="693">
        <v>540</v>
      </c>
      <c r="Z353" s="94" t="s">
        <v>688</v>
      </c>
      <c r="AA353" s="20"/>
      <c r="AB353" s="20"/>
      <c r="AC353" s="20"/>
      <c r="AD353" s="20"/>
      <c r="AE353" s="20" t="s">
        <v>704</v>
      </c>
      <c r="AF353" s="246" t="s">
        <v>992</v>
      </c>
      <c r="AG353" s="20">
        <v>616740</v>
      </c>
      <c r="AH353" s="20">
        <v>616740</v>
      </c>
      <c r="AI353" s="246">
        <v>42804</v>
      </c>
      <c r="AJ353" s="20"/>
      <c r="AK353" s="20"/>
      <c r="AL353" s="20"/>
      <c r="AM353" s="20"/>
      <c r="AN353" s="246"/>
      <c r="AO353" s="246"/>
      <c r="AP353" s="20"/>
      <c r="AQ353" s="20"/>
      <c r="AR353" s="20"/>
      <c r="AS353" s="663"/>
      <c r="AT353" s="20"/>
      <c r="AU353" s="20"/>
      <c r="AV353" s="20"/>
      <c r="AW353" s="246"/>
      <c r="AX353" s="20"/>
      <c r="AY353" s="20"/>
      <c r="AZ353" s="20"/>
      <c r="BA353" s="20"/>
      <c r="BB353" s="246"/>
      <c r="BC353" s="246"/>
      <c r="BD353" s="20"/>
      <c r="BE353" s="20"/>
      <c r="BF353" s="246"/>
      <c r="BG353" s="20"/>
    </row>
    <row r="354" spans="1:59" s="2" customFormat="1" ht="11.25" x14ac:dyDescent="0.2">
      <c r="A354" s="79" t="s">
        <v>1962</v>
      </c>
      <c r="B354" s="20" t="s">
        <v>333</v>
      </c>
      <c r="C354" s="18"/>
      <c r="D354" s="701" t="s">
        <v>990</v>
      </c>
      <c r="E354" s="201" t="s">
        <v>334</v>
      </c>
      <c r="F354" s="669"/>
      <c r="G354" s="73" t="s">
        <v>597</v>
      </c>
      <c r="H354" s="100" t="s">
        <v>993</v>
      </c>
      <c r="I354" s="20"/>
      <c r="J354" s="78" t="s">
        <v>682</v>
      </c>
      <c r="K354" s="173" t="s">
        <v>1612</v>
      </c>
      <c r="L354" s="201" t="s">
        <v>499</v>
      </c>
      <c r="M354" s="20"/>
      <c r="N354" s="25" t="s">
        <v>678</v>
      </c>
      <c r="O354" s="73">
        <v>1</v>
      </c>
      <c r="P354" s="159">
        <v>1</v>
      </c>
      <c r="Q354" s="27" t="s">
        <v>992</v>
      </c>
      <c r="R354" s="73">
        <v>1</v>
      </c>
      <c r="S354" s="424">
        <v>42853</v>
      </c>
      <c r="T354" s="20" t="s">
        <v>675</v>
      </c>
      <c r="U354" s="20" t="s">
        <v>1454</v>
      </c>
      <c r="V354" s="20" t="s">
        <v>1610</v>
      </c>
      <c r="W354" s="693">
        <v>45</v>
      </c>
      <c r="X354" s="693">
        <v>135</v>
      </c>
      <c r="Y354" s="693">
        <v>540</v>
      </c>
      <c r="Z354" s="94" t="s">
        <v>688</v>
      </c>
      <c r="AA354" s="20"/>
      <c r="AB354" s="20"/>
      <c r="AC354" s="20"/>
      <c r="AD354" s="20"/>
      <c r="AE354" s="20" t="s">
        <v>704</v>
      </c>
      <c r="AF354" s="246" t="s">
        <v>992</v>
      </c>
      <c r="AG354" s="20">
        <v>616741</v>
      </c>
      <c r="AH354" s="20">
        <v>616741</v>
      </c>
      <c r="AI354" s="246">
        <v>42804</v>
      </c>
      <c r="AJ354" s="20"/>
      <c r="AK354" s="20"/>
      <c r="AL354" s="20"/>
      <c r="AM354" s="20"/>
      <c r="AN354" s="246"/>
      <c r="AO354" s="246"/>
      <c r="AP354" s="20"/>
      <c r="AQ354" s="20"/>
      <c r="AR354" s="20"/>
      <c r="AS354" s="663"/>
      <c r="AT354" s="20"/>
      <c r="AU354" s="20"/>
      <c r="AV354" s="20"/>
      <c r="AW354" s="246"/>
      <c r="AX354" s="20"/>
      <c r="AY354" s="20"/>
      <c r="AZ354" s="20"/>
      <c r="BA354" s="20"/>
      <c r="BB354" s="246"/>
      <c r="BC354" s="246"/>
      <c r="BD354" s="20"/>
      <c r="BE354" s="20"/>
      <c r="BF354" s="246"/>
      <c r="BG354" s="20"/>
    </row>
    <row r="355" spans="1:59" s="2" customFormat="1" ht="11.25" x14ac:dyDescent="0.2">
      <c r="A355" s="79" t="s">
        <v>1963</v>
      </c>
      <c r="B355" s="20" t="s">
        <v>333</v>
      </c>
      <c r="C355" s="18"/>
      <c r="D355" s="701" t="s">
        <v>990</v>
      </c>
      <c r="E355" s="201" t="s">
        <v>334</v>
      </c>
      <c r="F355" s="669"/>
      <c r="G355" s="73" t="s">
        <v>597</v>
      </c>
      <c r="H355" s="101" t="s">
        <v>994</v>
      </c>
      <c r="I355" s="20"/>
      <c r="J355" s="78" t="s">
        <v>686</v>
      </c>
      <c r="K355" s="173" t="s">
        <v>1474</v>
      </c>
      <c r="L355" s="201" t="s">
        <v>499</v>
      </c>
      <c r="M355" s="20"/>
      <c r="N355" s="25" t="s">
        <v>678</v>
      </c>
      <c r="O355" s="73">
        <v>1</v>
      </c>
      <c r="P355" s="159">
        <v>1</v>
      </c>
      <c r="Q355" s="27" t="s">
        <v>995</v>
      </c>
      <c r="R355" s="73">
        <v>1</v>
      </c>
      <c r="S355" s="424">
        <v>42895</v>
      </c>
      <c r="T355" s="20" t="s">
        <v>675</v>
      </c>
      <c r="U355" s="20" t="s">
        <v>1454</v>
      </c>
      <c r="V355" s="20" t="s">
        <v>1610</v>
      </c>
      <c r="W355" s="693">
        <v>110</v>
      </c>
      <c r="X355" s="693">
        <v>330</v>
      </c>
      <c r="Y355" s="693">
        <v>1320</v>
      </c>
      <c r="Z355" s="94" t="s">
        <v>688</v>
      </c>
      <c r="AA355" s="20"/>
      <c r="AB355" s="20"/>
      <c r="AC355" s="20"/>
      <c r="AD355" s="20"/>
      <c r="AE355" s="20" t="s">
        <v>695</v>
      </c>
      <c r="AF355" s="246" t="s">
        <v>995</v>
      </c>
      <c r="AG355" s="20">
        <v>617250</v>
      </c>
      <c r="AH355" s="20">
        <v>617250</v>
      </c>
      <c r="AI355" s="246">
        <v>42822</v>
      </c>
      <c r="AJ355" s="20"/>
      <c r="AK355" s="20"/>
      <c r="AL355" s="20"/>
      <c r="AM355" s="20"/>
      <c r="AN355" s="246"/>
      <c r="AO355" s="246"/>
      <c r="AP355" s="20"/>
      <c r="AQ355" s="20"/>
      <c r="AR355" s="20"/>
      <c r="AS355" s="663"/>
      <c r="AT355" s="20"/>
      <c r="AU355" s="20"/>
      <c r="AV355" s="20"/>
      <c r="AW355" s="246"/>
      <c r="AX355" s="20"/>
      <c r="AY355" s="20"/>
      <c r="AZ355" s="20"/>
      <c r="BA355" s="20"/>
      <c r="BB355" s="246"/>
      <c r="BC355" s="246"/>
      <c r="BD355" s="20"/>
      <c r="BE355" s="20"/>
      <c r="BF355" s="246"/>
      <c r="BG355" s="20"/>
    </row>
    <row r="356" spans="1:59" s="2" customFormat="1" ht="11.25" x14ac:dyDescent="0.2">
      <c r="A356" s="79" t="s">
        <v>1964</v>
      </c>
      <c r="B356" s="20" t="s">
        <v>333</v>
      </c>
      <c r="C356" s="18"/>
      <c r="D356" s="701" t="s">
        <v>990</v>
      </c>
      <c r="E356" s="201" t="s">
        <v>334</v>
      </c>
      <c r="F356" s="669"/>
      <c r="G356" s="73" t="s">
        <v>597</v>
      </c>
      <c r="H356" s="101" t="s">
        <v>994</v>
      </c>
      <c r="I356" s="20"/>
      <c r="J356" s="78" t="s">
        <v>686</v>
      </c>
      <c r="K356" s="173" t="s">
        <v>1474</v>
      </c>
      <c r="L356" s="201" t="s">
        <v>499</v>
      </c>
      <c r="M356" s="20"/>
      <c r="N356" s="25" t="s">
        <v>678</v>
      </c>
      <c r="O356" s="73">
        <v>1</v>
      </c>
      <c r="P356" s="159">
        <v>1</v>
      </c>
      <c r="Q356" s="27" t="s">
        <v>996</v>
      </c>
      <c r="R356" s="73">
        <v>1</v>
      </c>
      <c r="S356" s="424">
        <v>42826</v>
      </c>
      <c r="T356" s="20" t="s">
        <v>675</v>
      </c>
      <c r="U356" s="20" t="s">
        <v>1454</v>
      </c>
      <c r="V356" s="20" t="s">
        <v>1610</v>
      </c>
      <c r="W356" s="693">
        <v>110</v>
      </c>
      <c r="X356" s="693">
        <v>330</v>
      </c>
      <c r="Y356" s="693">
        <v>1320</v>
      </c>
      <c r="Z356" s="94" t="s">
        <v>688</v>
      </c>
      <c r="AA356" s="20"/>
      <c r="AB356" s="20"/>
      <c r="AC356" s="20"/>
      <c r="AD356" s="20"/>
      <c r="AE356" s="20" t="s">
        <v>725</v>
      </c>
      <c r="AF356" s="246" t="s">
        <v>996</v>
      </c>
      <c r="AG356" s="20" t="s">
        <v>997</v>
      </c>
      <c r="AH356" s="20" t="s">
        <v>997</v>
      </c>
      <c r="AI356" s="246">
        <v>42822</v>
      </c>
      <c r="AJ356" s="20"/>
      <c r="AK356" s="20"/>
      <c r="AL356" s="20"/>
      <c r="AM356" s="20"/>
      <c r="AN356" s="246"/>
      <c r="AO356" s="246"/>
      <c r="AP356" s="20"/>
      <c r="AQ356" s="20"/>
      <c r="AR356" s="20"/>
      <c r="AS356" s="663"/>
      <c r="AT356" s="20"/>
      <c r="AU356" s="20"/>
      <c r="AV356" s="20"/>
      <c r="AW356" s="246"/>
      <c r="AX356" s="20"/>
      <c r="AY356" s="20"/>
      <c r="AZ356" s="20"/>
      <c r="BA356" s="20"/>
      <c r="BB356" s="246"/>
      <c r="BC356" s="246"/>
      <c r="BD356" s="20"/>
      <c r="BE356" s="20"/>
      <c r="BF356" s="246"/>
      <c r="BG356" s="20"/>
    </row>
    <row r="357" spans="1:59" s="2" customFormat="1" ht="11.25" x14ac:dyDescent="0.2">
      <c r="A357" s="79" t="s">
        <v>1965</v>
      </c>
      <c r="B357" s="20" t="s">
        <v>333</v>
      </c>
      <c r="C357" s="18"/>
      <c r="D357" s="701" t="s">
        <v>990</v>
      </c>
      <c r="E357" s="201" t="s">
        <v>334</v>
      </c>
      <c r="F357" s="669"/>
      <c r="G357" s="73" t="s">
        <v>597</v>
      </c>
      <c r="H357" s="101" t="s">
        <v>994</v>
      </c>
      <c r="I357" s="20"/>
      <c r="J357" s="78" t="s">
        <v>686</v>
      </c>
      <c r="K357" s="173" t="s">
        <v>1474</v>
      </c>
      <c r="L357" s="201" t="s">
        <v>499</v>
      </c>
      <c r="M357" s="20"/>
      <c r="N357" s="25" t="s">
        <v>678</v>
      </c>
      <c r="O357" s="73">
        <v>1</v>
      </c>
      <c r="P357" s="159">
        <v>1</v>
      </c>
      <c r="Q357" s="27" t="s">
        <v>995</v>
      </c>
      <c r="R357" s="73">
        <v>1</v>
      </c>
      <c r="S357" s="424">
        <v>42895</v>
      </c>
      <c r="T357" s="20" t="s">
        <v>675</v>
      </c>
      <c r="U357" s="20" t="s">
        <v>1454</v>
      </c>
      <c r="V357" s="20" t="s">
        <v>1610</v>
      </c>
      <c r="W357" s="693">
        <v>110</v>
      </c>
      <c r="X357" s="693">
        <v>330</v>
      </c>
      <c r="Y357" s="693">
        <v>1320</v>
      </c>
      <c r="Z357" s="94" t="s">
        <v>688</v>
      </c>
      <c r="AA357" s="20"/>
      <c r="AB357" s="20"/>
      <c r="AC357" s="20"/>
      <c r="AD357" s="20"/>
      <c r="AE357" s="20" t="s">
        <v>698</v>
      </c>
      <c r="AF357" s="246" t="s">
        <v>995</v>
      </c>
      <c r="AG357" s="20">
        <v>617249</v>
      </c>
      <c r="AH357" s="20">
        <v>617249</v>
      </c>
      <c r="AI357" s="246">
        <v>42822</v>
      </c>
      <c r="AJ357" s="20"/>
      <c r="AK357" s="20"/>
      <c r="AL357" s="20"/>
      <c r="AM357" s="20"/>
      <c r="AN357" s="246"/>
      <c r="AO357" s="246"/>
      <c r="AP357" s="20"/>
      <c r="AQ357" s="20"/>
      <c r="AR357" s="20"/>
      <c r="AS357" s="663"/>
      <c r="AT357" s="20"/>
      <c r="AU357" s="20"/>
      <c r="AV357" s="20"/>
      <c r="AW357" s="246"/>
      <c r="AX357" s="20"/>
      <c r="AY357" s="20"/>
      <c r="AZ357" s="20"/>
      <c r="BA357" s="20"/>
      <c r="BB357" s="246"/>
      <c r="BC357" s="246"/>
      <c r="BD357" s="20"/>
      <c r="BE357" s="20"/>
      <c r="BF357" s="246"/>
      <c r="BG357" s="20"/>
    </row>
    <row r="358" spans="1:59" s="2" customFormat="1" ht="11.25" x14ac:dyDescent="0.2">
      <c r="A358" s="79" t="s">
        <v>1966</v>
      </c>
      <c r="B358" s="20" t="s">
        <v>333</v>
      </c>
      <c r="C358" s="18"/>
      <c r="D358" s="701" t="s">
        <v>990</v>
      </c>
      <c r="E358" s="201" t="s">
        <v>334</v>
      </c>
      <c r="F358" s="669"/>
      <c r="G358" s="73" t="s">
        <v>597</v>
      </c>
      <c r="H358" s="100" t="s">
        <v>994</v>
      </c>
      <c r="I358" s="20"/>
      <c r="J358" s="78" t="s">
        <v>699</v>
      </c>
      <c r="K358" s="173" t="s">
        <v>1617</v>
      </c>
      <c r="L358" s="201" t="s">
        <v>499</v>
      </c>
      <c r="M358" s="20"/>
      <c r="N358" s="25" t="s">
        <v>678</v>
      </c>
      <c r="O358" s="73">
        <v>1</v>
      </c>
      <c r="P358" s="159">
        <v>1</v>
      </c>
      <c r="Q358" s="27" t="s">
        <v>998</v>
      </c>
      <c r="R358" s="73">
        <v>1</v>
      </c>
      <c r="S358" s="424">
        <v>42897</v>
      </c>
      <c r="T358" s="20" t="s">
        <v>675</v>
      </c>
      <c r="U358" s="20" t="s">
        <v>1454</v>
      </c>
      <c r="V358" s="20" t="s">
        <v>1610</v>
      </c>
      <c r="W358" s="693">
        <v>110</v>
      </c>
      <c r="X358" s="693">
        <v>330</v>
      </c>
      <c r="Y358" s="693">
        <v>1320</v>
      </c>
      <c r="Z358" s="94" t="s">
        <v>688</v>
      </c>
      <c r="AA358" s="20"/>
      <c r="AB358" s="20"/>
      <c r="AC358" s="20"/>
      <c r="AD358" s="20"/>
      <c r="AE358" s="20" t="s">
        <v>701</v>
      </c>
      <c r="AF358" s="246" t="s">
        <v>998</v>
      </c>
      <c r="AG358" s="20">
        <v>616543</v>
      </c>
      <c r="AH358" s="20">
        <v>616543</v>
      </c>
      <c r="AI358" s="246">
        <v>42800</v>
      </c>
      <c r="AJ358" s="20"/>
      <c r="AK358" s="20"/>
      <c r="AL358" s="20"/>
      <c r="AM358" s="20"/>
      <c r="AN358" s="246"/>
      <c r="AO358" s="246"/>
      <c r="AP358" s="20"/>
      <c r="AQ358" s="20"/>
      <c r="AR358" s="20"/>
      <c r="AS358" s="663"/>
      <c r="AT358" s="20"/>
      <c r="AU358" s="20"/>
      <c r="AV358" s="20"/>
      <c r="AW358" s="246"/>
      <c r="AX358" s="20"/>
      <c r="AY358" s="20"/>
      <c r="AZ358" s="20"/>
      <c r="BA358" s="20"/>
      <c r="BB358" s="246"/>
      <c r="BC358" s="246"/>
      <c r="BD358" s="20"/>
      <c r="BE358" s="20"/>
      <c r="BF358" s="246"/>
      <c r="BG358" s="20"/>
    </row>
    <row r="359" spans="1:59" s="2" customFormat="1" ht="11.25" x14ac:dyDescent="0.2">
      <c r="A359" s="79" t="s">
        <v>1967</v>
      </c>
      <c r="B359" s="20" t="s">
        <v>333</v>
      </c>
      <c r="C359" s="18"/>
      <c r="D359" s="701" t="s">
        <v>990</v>
      </c>
      <c r="E359" s="201" t="s">
        <v>334</v>
      </c>
      <c r="F359" s="669"/>
      <c r="G359" s="73" t="s">
        <v>597</v>
      </c>
      <c r="H359" s="101" t="s">
        <v>999</v>
      </c>
      <c r="I359" s="20"/>
      <c r="J359" s="78" t="s">
        <v>686</v>
      </c>
      <c r="K359" s="173" t="s">
        <v>1474</v>
      </c>
      <c r="L359" s="201" t="s">
        <v>499</v>
      </c>
      <c r="M359" s="20"/>
      <c r="N359" s="25" t="s">
        <v>678</v>
      </c>
      <c r="O359" s="73">
        <v>1</v>
      </c>
      <c r="P359" s="159">
        <v>1</v>
      </c>
      <c r="Q359" s="27" t="s">
        <v>995</v>
      </c>
      <c r="R359" s="73">
        <v>1</v>
      </c>
      <c r="S359" s="424">
        <v>42895</v>
      </c>
      <c r="T359" s="20" t="s">
        <v>675</v>
      </c>
      <c r="U359" s="20" t="s">
        <v>1454</v>
      </c>
      <c r="V359" s="20" t="s">
        <v>1610</v>
      </c>
      <c r="W359" s="693">
        <v>110</v>
      </c>
      <c r="X359" s="693">
        <v>330</v>
      </c>
      <c r="Y359" s="693">
        <v>1320</v>
      </c>
      <c r="Z359" s="94" t="s">
        <v>688</v>
      </c>
      <c r="AA359" s="20"/>
      <c r="AB359" s="20"/>
      <c r="AC359" s="20"/>
      <c r="AD359" s="20"/>
      <c r="AE359" s="20" t="s">
        <v>695</v>
      </c>
      <c r="AF359" s="246" t="s">
        <v>995</v>
      </c>
      <c r="AG359" s="20">
        <v>617250</v>
      </c>
      <c r="AH359" s="20">
        <v>617250</v>
      </c>
      <c r="AI359" s="246">
        <v>42822</v>
      </c>
      <c r="AJ359" s="20"/>
      <c r="AK359" s="20"/>
      <c r="AL359" s="20"/>
      <c r="AM359" s="20"/>
      <c r="AN359" s="246"/>
      <c r="AO359" s="246"/>
      <c r="AP359" s="20"/>
      <c r="AQ359" s="20"/>
      <c r="AR359" s="20"/>
      <c r="AS359" s="663"/>
      <c r="AT359" s="20"/>
      <c r="AU359" s="20"/>
      <c r="AV359" s="20"/>
      <c r="AW359" s="246"/>
      <c r="AX359" s="20"/>
      <c r="AY359" s="20"/>
      <c r="AZ359" s="20"/>
      <c r="BA359" s="20"/>
      <c r="BB359" s="246"/>
      <c r="BC359" s="246"/>
      <c r="BD359" s="20"/>
      <c r="BE359" s="20"/>
      <c r="BF359" s="246"/>
      <c r="BG359" s="20"/>
    </row>
    <row r="360" spans="1:59" s="2" customFormat="1" ht="11.25" x14ac:dyDescent="0.2">
      <c r="A360" s="79" t="s">
        <v>1968</v>
      </c>
      <c r="B360" s="20" t="s">
        <v>333</v>
      </c>
      <c r="C360" s="18"/>
      <c r="D360" s="701" t="s">
        <v>990</v>
      </c>
      <c r="E360" s="201" t="s">
        <v>334</v>
      </c>
      <c r="F360" s="669"/>
      <c r="G360" s="73" t="s">
        <v>597</v>
      </c>
      <c r="H360" s="101" t="s">
        <v>999</v>
      </c>
      <c r="I360" s="20"/>
      <c r="J360" s="78" t="s">
        <v>686</v>
      </c>
      <c r="K360" s="173" t="s">
        <v>1474</v>
      </c>
      <c r="L360" s="201" t="s">
        <v>499</v>
      </c>
      <c r="M360" s="20"/>
      <c r="N360" s="25" t="s">
        <v>678</v>
      </c>
      <c r="O360" s="73">
        <v>1</v>
      </c>
      <c r="P360" s="159">
        <v>1</v>
      </c>
      <c r="Q360" s="27" t="s">
        <v>996</v>
      </c>
      <c r="R360" s="73">
        <v>1</v>
      </c>
      <c r="S360" s="424">
        <v>42826</v>
      </c>
      <c r="T360" s="20" t="s">
        <v>675</v>
      </c>
      <c r="U360" s="20" t="s">
        <v>1454</v>
      </c>
      <c r="V360" s="20" t="s">
        <v>1610</v>
      </c>
      <c r="W360" s="693">
        <v>110</v>
      </c>
      <c r="X360" s="693">
        <v>330</v>
      </c>
      <c r="Y360" s="693">
        <v>1320</v>
      </c>
      <c r="Z360" s="94" t="s">
        <v>688</v>
      </c>
      <c r="AA360" s="20"/>
      <c r="AB360" s="20"/>
      <c r="AC360" s="20"/>
      <c r="AD360" s="20"/>
      <c r="AE360" s="20" t="s">
        <v>725</v>
      </c>
      <c r="AF360" s="246" t="s">
        <v>996</v>
      </c>
      <c r="AG360" s="20" t="s">
        <v>997</v>
      </c>
      <c r="AH360" s="20" t="s">
        <v>997</v>
      </c>
      <c r="AI360" s="246">
        <v>42822</v>
      </c>
      <c r="AJ360" s="20"/>
      <c r="AK360" s="20"/>
      <c r="AL360" s="20"/>
      <c r="AM360" s="20"/>
      <c r="AN360" s="246"/>
      <c r="AO360" s="246"/>
      <c r="AP360" s="20"/>
      <c r="AQ360" s="20"/>
      <c r="AR360" s="20"/>
      <c r="AS360" s="663"/>
      <c r="AT360" s="20"/>
      <c r="AU360" s="20"/>
      <c r="AV360" s="20"/>
      <c r="AW360" s="246"/>
      <c r="AX360" s="20"/>
      <c r="AY360" s="20"/>
      <c r="AZ360" s="20"/>
      <c r="BA360" s="20"/>
      <c r="BB360" s="246"/>
      <c r="BC360" s="246"/>
      <c r="BD360" s="20"/>
      <c r="BE360" s="20"/>
      <c r="BF360" s="246"/>
      <c r="BG360" s="20"/>
    </row>
    <row r="361" spans="1:59" s="2" customFormat="1" ht="11.25" x14ac:dyDescent="0.2">
      <c r="A361" s="79" t="s">
        <v>1969</v>
      </c>
      <c r="B361" s="20" t="s">
        <v>333</v>
      </c>
      <c r="C361" s="18"/>
      <c r="D361" s="701" t="s">
        <v>990</v>
      </c>
      <c r="E361" s="201" t="s">
        <v>334</v>
      </c>
      <c r="F361" s="669"/>
      <c r="G361" s="73" t="s">
        <v>597</v>
      </c>
      <c r="H361" s="101" t="s">
        <v>999</v>
      </c>
      <c r="I361" s="20"/>
      <c r="J361" s="78" t="s">
        <v>686</v>
      </c>
      <c r="K361" s="173" t="s">
        <v>1474</v>
      </c>
      <c r="L361" s="201" t="s">
        <v>499</v>
      </c>
      <c r="M361" s="20"/>
      <c r="N361" s="25" t="s">
        <v>678</v>
      </c>
      <c r="O361" s="73">
        <v>1</v>
      </c>
      <c r="P361" s="159">
        <v>1</v>
      </c>
      <c r="Q361" s="27" t="s">
        <v>995</v>
      </c>
      <c r="R361" s="73">
        <v>1</v>
      </c>
      <c r="S361" s="424">
        <v>42895</v>
      </c>
      <c r="T361" s="20" t="s">
        <v>675</v>
      </c>
      <c r="U361" s="20" t="s">
        <v>1454</v>
      </c>
      <c r="V361" s="20" t="s">
        <v>1610</v>
      </c>
      <c r="W361" s="693">
        <v>110</v>
      </c>
      <c r="X361" s="693">
        <v>330</v>
      </c>
      <c r="Y361" s="693">
        <v>1320</v>
      </c>
      <c r="Z361" s="94" t="s">
        <v>688</v>
      </c>
      <c r="AA361" s="20"/>
      <c r="AB361" s="20"/>
      <c r="AC361" s="20"/>
      <c r="AD361" s="20"/>
      <c r="AE361" s="20" t="s">
        <v>698</v>
      </c>
      <c r="AF361" s="246" t="s">
        <v>995</v>
      </c>
      <c r="AG361" s="20">
        <v>617249</v>
      </c>
      <c r="AH361" s="20">
        <v>617249</v>
      </c>
      <c r="AI361" s="246">
        <v>42822</v>
      </c>
      <c r="AJ361" s="20"/>
      <c r="AK361" s="20"/>
      <c r="AL361" s="20"/>
      <c r="AM361" s="20"/>
      <c r="AN361" s="246"/>
      <c r="AO361" s="246"/>
      <c r="AP361" s="20"/>
      <c r="AQ361" s="20"/>
      <c r="AR361" s="20"/>
      <c r="AS361" s="663"/>
      <c r="AT361" s="20"/>
      <c r="AU361" s="20"/>
      <c r="AV361" s="20"/>
      <c r="AW361" s="246"/>
      <c r="AX361" s="20"/>
      <c r="AY361" s="20"/>
      <c r="AZ361" s="20"/>
      <c r="BA361" s="20"/>
      <c r="BB361" s="246"/>
      <c r="BC361" s="246"/>
      <c r="BD361" s="20"/>
      <c r="BE361" s="20"/>
      <c r="BF361" s="246"/>
      <c r="BG361" s="20"/>
    </row>
    <row r="362" spans="1:59" s="2" customFormat="1" ht="11.25" x14ac:dyDescent="0.2">
      <c r="A362" s="79" t="s">
        <v>1970</v>
      </c>
      <c r="B362" s="20" t="s">
        <v>333</v>
      </c>
      <c r="C362" s="18"/>
      <c r="D362" s="701" t="s">
        <v>990</v>
      </c>
      <c r="E362" s="201" t="s">
        <v>334</v>
      </c>
      <c r="F362" s="669"/>
      <c r="G362" s="73" t="s">
        <v>597</v>
      </c>
      <c r="H362" s="100" t="s">
        <v>999</v>
      </c>
      <c r="I362" s="20"/>
      <c r="J362" s="78" t="s">
        <v>699</v>
      </c>
      <c r="K362" s="173" t="s">
        <v>1617</v>
      </c>
      <c r="L362" s="201" t="s">
        <v>499</v>
      </c>
      <c r="M362" s="20"/>
      <c r="N362" s="25" t="s">
        <v>678</v>
      </c>
      <c r="O362" s="73">
        <v>1</v>
      </c>
      <c r="P362" s="159">
        <v>1</v>
      </c>
      <c r="Q362" s="27" t="s">
        <v>998</v>
      </c>
      <c r="R362" s="73">
        <v>1</v>
      </c>
      <c r="S362" s="424">
        <v>42897</v>
      </c>
      <c r="T362" s="20" t="s">
        <v>675</v>
      </c>
      <c r="U362" s="20" t="s">
        <v>1454</v>
      </c>
      <c r="V362" s="20" t="s">
        <v>1610</v>
      </c>
      <c r="W362" s="693">
        <v>110</v>
      </c>
      <c r="X362" s="693">
        <v>330</v>
      </c>
      <c r="Y362" s="693">
        <v>1320</v>
      </c>
      <c r="Z362" s="94" t="s">
        <v>688</v>
      </c>
      <c r="AA362" s="20"/>
      <c r="AB362" s="20"/>
      <c r="AC362" s="20"/>
      <c r="AD362" s="20"/>
      <c r="AE362" s="20" t="s">
        <v>701</v>
      </c>
      <c r="AF362" s="246" t="s">
        <v>998</v>
      </c>
      <c r="AG362" s="20">
        <v>616544</v>
      </c>
      <c r="AH362" s="20">
        <v>616544</v>
      </c>
      <c r="AI362" s="246">
        <v>42800</v>
      </c>
      <c r="AJ362" s="20"/>
      <c r="AK362" s="20"/>
      <c r="AL362" s="20"/>
      <c r="AM362" s="20"/>
      <c r="AN362" s="246"/>
      <c r="AO362" s="246"/>
      <c r="AP362" s="20"/>
      <c r="AQ362" s="20"/>
      <c r="AR362" s="20"/>
      <c r="AS362" s="663"/>
      <c r="AT362" s="20"/>
      <c r="AU362" s="20"/>
      <c r="AV362" s="20"/>
      <c r="AW362" s="246"/>
      <c r="AX362" s="20"/>
      <c r="AY362" s="20"/>
      <c r="AZ362" s="20"/>
      <c r="BA362" s="20"/>
      <c r="BB362" s="246"/>
      <c r="BC362" s="246"/>
      <c r="BD362" s="20"/>
      <c r="BE362" s="20"/>
      <c r="BF362" s="246"/>
      <c r="BG362" s="20"/>
    </row>
    <row r="363" spans="1:59" s="2" customFormat="1" ht="11.25" x14ac:dyDescent="0.2">
      <c r="A363" s="79" t="s">
        <v>1971</v>
      </c>
      <c r="B363" s="20" t="s">
        <v>333</v>
      </c>
      <c r="C363" s="18"/>
      <c r="D363" s="701" t="s">
        <v>990</v>
      </c>
      <c r="E363" s="201" t="s">
        <v>334</v>
      </c>
      <c r="F363" s="669"/>
      <c r="G363" s="73" t="s">
        <v>597</v>
      </c>
      <c r="H363" s="101" t="s">
        <v>1000</v>
      </c>
      <c r="I363" s="20"/>
      <c r="J363" s="78" t="s">
        <v>686</v>
      </c>
      <c r="K363" s="173" t="s">
        <v>1474</v>
      </c>
      <c r="L363" s="201" t="s">
        <v>499</v>
      </c>
      <c r="M363" s="20"/>
      <c r="N363" s="25" t="s">
        <v>678</v>
      </c>
      <c r="O363" s="73">
        <v>1</v>
      </c>
      <c r="P363" s="159">
        <v>1</v>
      </c>
      <c r="Q363" s="27" t="s">
        <v>995</v>
      </c>
      <c r="R363" s="73">
        <v>1</v>
      </c>
      <c r="S363" s="424">
        <v>42895</v>
      </c>
      <c r="T363" s="20" t="s">
        <v>675</v>
      </c>
      <c r="U363" s="20" t="s">
        <v>1454</v>
      </c>
      <c r="V363" s="20" t="s">
        <v>1610</v>
      </c>
      <c r="W363" s="693">
        <v>110</v>
      </c>
      <c r="X363" s="693">
        <v>330</v>
      </c>
      <c r="Y363" s="693">
        <v>1320</v>
      </c>
      <c r="Z363" s="94" t="s">
        <v>688</v>
      </c>
      <c r="AA363" s="20"/>
      <c r="AB363" s="20"/>
      <c r="AC363" s="20"/>
      <c r="AD363" s="20"/>
      <c r="AE363" s="20" t="s">
        <v>695</v>
      </c>
      <c r="AF363" s="246" t="s">
        <v>995</v>
      </c>
      <c r="AG363" s="20">
        <v>617250</v>
      </c>
      <c r="AH363" s="20">
        <v>617250</v>
      </c>
      <c r="AI363" s="246">
        <v>42822</v>
      </c>
      <c r="AJ363" s="20"/>
      <c r="AK363" s="20"/>
      <c r="AL363" s="20"/>
      <c r="AM363" s="20"/>
      <c r="AN363" s="246"/>
      <c r="AO363" s="246"/>
      <c r="AP363" s="20"/>
      <c r="AQ363" s="20"/>
      <c r="AR363" s="20"/>
      <c r="AS363" s="663"/>
      <c r="AT363" s="20"/>
      <c r="AU363" s="20"/>
      <c r="AV363" s="20"/>
      <c r="AW363" s="246"/>
      <c r="AX363" s="20"/>
      <c r="AY363" s="20"/>
      <c r="AZ363" s="20"/>
      <c r="BA363" s="20"/>
      <c r="BB363" s="246"/>
      <c r="BC363" s="246"/>
      <c r="BD363" s="20"/>
      <c r="BE363" s="20"/>
      <c r="BF363" s="246"/>
      <c r="BG363" s="20"/>
    </row>
    <row r="364" spans="1:59" s="2" customFormat="1" ht="11.25" x14ac:dyDescent="0.2">
      <c r="A364" s="79" t="s">
        <v>1972</v>
      </c>
      <c r="B364" s="20" t="s">
        <v>333</v>
      </c>
      <c r="C364" s="18"/>
      <c r="D364" s="701" t="s">
        <v>990</v>
      </c>
      <c r="E364" s="201" t="s">
        <v>334</v>
      </c>
      <c r="F364" s="669"/>
      <c r="G364" s="73" t="s">
        <v>597</v>
      </c>
      <c r="H364" s="101" t="s">
        <v>1000</v>
      </c>
      <c r="I364" s="20"/>
      <c r="J364" s="78" t="s">
        <v>686</v>
      </c>
      <c r="K364" s="173" t="s">
        <v>1474</v>
      </c>
      <c r="L364" s="201" t="s">
        <v>499</v>
      </c>
      <c r="M364" s="20"/>
      <c r="N364" s="25" t="s">
        <v>678</v>
      </c>
      <c r="O364" s="73">
        <v>1</v>
      </c>
      <c r="P364" s="159">
        <v>1</v>
      </c>
      <c r="Q364" s="27" t="s">
        <v>996</v>
      </c>
      <c r="R364" s="73">
        <v>1</v>
      </c>
      <c r="S364" s="424">
        <v>42826</v>
      </c>
      <c r="T364" s="20" t="s">
        <v>675</v>
      </c>
      <c r="U364" s="20" t="s">
        <v>1454</v>
      </c>
      <c r="V364" s="20" t="s">
        <v>1610</v>
      </c>
      <c r="W364" s="693">
        <v>110</v>
      </c>
      <c r="X364" s="693">
        <v>330</v>
      </c>
      <c r="Y364" s="693">
        <v>1320</v>
      </c>
      <c r="Z364" s="94" t="s">
        <v>688</v>
      </c>
      <c r="AA364" s="20"/>
      <c r="AB364" s="20"/>
      <c r="AC364" s="20"/>
      <c r="AD364" s="20"/>
      <c r="AE364" s="20" t="s">
        <v>725</v>
      </c>
      <c r="AF364" s="246" t="s">
        <v>996</v>
      </c>
      <c r="AG364" s="20" t="s">
        <v>997</v>
      </c>
      <c r="AH364" s="20" t="s">
        <v>997</v>
      </c>
      <c r="AI364" s="246">
        <v>42822</v>
      </c>
      <c r="AJ364" s="20"/>
      <c r="AK364" s="20"/>
      <c r="AL364" s="20"/>
      <c r="AM364" s="20"/>
      <c r="AN364" s="246"/>
      <c r="AO364" s="246"/>
      <c r="AP364" s="20"/>
      <c r="AQ364" s="20"/>
      <c r="AR364" s="20"/>
      <c r="AS364" s="663"/>
      <c r="AT364" s="20"/>
      <c r="AU364" s="20"/>
      <c r="AV364" s="20"/>
      <c r="AW364" s="246"/>
      <c r="AX364" s="20"/>
      <c r="AY364" s="20"/>
      <c r="AZ364" s="20"/>
      <c r="BA364" s="20"/>
      <c r="BB364" s="246"/>
      <c r="BC364" s="246"/>
      <c r="BD364" s="20"/>
      <c r="BE364" s="20"/>
      <c r="BF364" s="246"/>
      <c r="BG364" s="20"/>
    </row>
    <row r="365" spans="1:59" s="2" customFormat="1" ht="11.25" x14ac:dyDescent="0.2">
      <c r="A365" s="79" t="s">
        <v>1973</v>
      </c>
      <c r="B365" s="20" t="s">
        <v>333</v>
      </c>
      <c r="C365" s="18"/>
      <c r="D365" s="701" t="s">
        <v>990</v>
      </c>
      <c r="E365" s="201" t="s">
        <v>334</v>
      </c>
      <c r="F365" s="669"/>
      <c r="G365" s="73" t="s">
        <v>597</v>
      </c>
      <c r="H365" s="100" t="s">
        <v>1000</v>
      </c>
      <c r="I365" s="20"/>
      <c r="J365" s="78" t="s">
        <v>682</v>
      </c>
      <c r="K365" s="173" t="s">
        <v>1612</v>
      </c>
      <c r="L365" s="201" t="s">
        <v>499</v>
      </c>
      <c r="M365" s="20"/>
      <c r="N365" s="25" t="s">
        <v>678</v>
      </c>
      <c r="O365" s="73">
        <v>1</v>
      </c>
      <c r="P365" s="159">
        <v>1</v>
      </c>
      <c r="Q365" s="27" t="s">
        <v>992</v>
      </c>
      <c r="R365" s="73">
        <v>1</v>
      </c>
      <c r="S365" s="424">
        <v>42887</v>
      </c>
      <c r="T365" s="20" t="s">
        <v>675</v>
      </c>
      <c r="U365" s="20" t="s">
        <v>1454</v>
      </c>
      <c r="V365" s="20" t="s">
        <v>1610</v>
      </c>
      <c r="W365" s="693">
        <v>45</v>
      </c>
      <c r="X365" s="693">
        <v>135</v>
      </c>
      <c r="Y365" s="693">
        <v>540</v>
      </c>
      <c r="Z365" s="94" t="s">
        <v>688</v>
      </c>
      <c r="AA365" s="20"/>
      <c r="AB365" s="20"/>
      <c r="AC365" s="20"/>
      <c r="AD365" s="20"/>
      <c r="AE365" s="20" t="s">
        <v>736</v>
      </c>
      <c r="AF365" s="246" t="s">
        <v>992</v>
      </c>
      <c r="AG365" s="20">
        <v>617287</v>
      </c>
      <c r="AH365" s="20">
        <v>617287</v>
      </c>
      <c r="AI365" s="246">
        <v>42823</v>
      </c>
      <c r="AJ365" s="20"/>
      <c r="AK365" s="20"/>
      <c r="AL365" s="20"/>
      <c r="AM365" s="20"/>
      <c r="AN365" s="246"/>
      <c r="AO365" s="246"/>
      <c r="AP365" s="20"/>
      <c r="AQ365" s="20"/>
      <c r="AR365" s="20"/>
      <c r="AS365" s="663"/>
      <c r="AT365" s="20"/>
      <c r="AU365" s="20"/>
      <c r="AV365" s="20"/>
      <c r="AW365" s="246"/>
      <c r="AX365" s="20"/>
      <c r="AY365" s="20"/>
      <c r="AZ365" s="20"/>
      <c r="BA365" s="20"/>
      <c r="BB365" s="246"/>
      <c r="BC365" s="246"/>
      <c r="BD365" s="20"/>
      <c r="BE365" s="20"/>
      <c r="BF365" s="246"/>
      <c r="BG365" s="20"/>
    </row>
    <row r="366" spans="1:59" s="2" customFormat="1" ht="11.25" x14ac:dyDescent="0.2">
      <c r="A366" s="79" t="s">
        <v>1974</v>
      </c>
      <c r="B366" s="20" t="s">
        <v>333</v>
      </c>
      <c r="C366" s="18"/>
      <c r="D366" s="701" t="s">
        <v>990</v>
      </c>
      <c r="E366" s="201" t="s">
        <v>334</v>
      </c>
      <c r="F366" s="669"/>
      <c r="G366" s="73" t="s">
        <v>597</v>
      </c>
      <c r="H366" s="100" t="s">
        <v>1000</v>
      </c>
      <c r="I366" s="20"/>
      <c r="J366" s="78" t="s">
        <v>682</v>
      </c>
      <c r="K366" s="173" t="s">
        <v>1612</v>
      </c>
      <c r="L366" s="201" t="s">
        <v>499</v>
      </c>
      <c r="M366" s="20"/>
      <c r="N366" s="25" t="s">
        <v>678</v>
      </c>
      <c r="O366" s="73">
        <v>1</v>
      </c>
      <c r="P366" s="159">
        <v>1</v>
      </c>
      <c r="Q366" s="27">
        <v>42800</v>
      </c>
      <c r="R366" s="73">
        <v>1</v>
      </c>
      <c r="S366" s="424">
        <v>42849</v>
      </c>
      <c r="T366" s="20" t="s">
        <v>675</v>
      </c>
      <c r="U366" s="20" t="s">
        <v>1454</v>
      </c>
      <c r="V366" s="20" t="s">
        <v>1610</v>
      </c>
      <c r="W366" s="693">
        <v>45</v>
      </c>
      <c r="X366" s="693">
        <v>135</v>
      </c>
      <c r="Y366" s="693">
        <v>540</v>
      </c>
      <c r="Z366" s="94" t="s">
        <v>688</v>
      </c>
      <c r="AA366" s="20"/>
      <c r="AB366" s="20"/>
      <c r="AC366" s="20"/>
      <c r="AD366" s="20"/>
      <c r="AE366" s="20" t="s">
        <v>796</v>
      </c>
      <c r="AF366" s="246">
        <v>42800</v>
      </c>
      <c r="AG366" s="20">
        <v>616549</v>
      </c>
      <c r="AH366" s="20">
        <v>616549</v>
      </c>
      <c r="AI366" s="246">
        <v>42800</v>
      </c>
      <c r="AJ366" s="20"/>
      <c r="AK366" s="20"/>
      <c r="AL366" s="20"/>
      <c r="AM366" s="20"/>
      <c r="AN366" s="246"/>
      <c r="AO366" s="246"/>
      <c r="AP366" s="20"/>
      <c r="AQ366" s="20"/>
      <c r="AR366" s="20"/>
      <c r="AS366" s="663"/>
      <c r="AT366" s="20"/>
      <c r="AU366" s="20"/>
      <c r="AV366" s="20"/>
      <c r="AW366" s="246"/>
      <c r="AX366" s="20"/>
      <c r="AY366" s="20"/>
      <c r="AZ366" s="20"/>
      <c r="BA366" s="20"/>
      <c r="BB366" s="246"/>
      <c r="BC366" s="246"/>
      <c r="BD366" s="20"/>
      <c r="BE366" s="20"/>
      <c r="BF366" s="246"/>
      <c r="BG366" s="20"/>
    </row>
    <row r="367" spans="1:59" s="2" customFormat="1" ht="11.25" x14ac:dyDescent="0.2">
      <c r="A367" s="79" t="s">
        <v>1975</v>
      </c>
      <c r="B367" s="20" t="s">
        <v>333</v>
      </c>
      <c r="C367" s="18"/>
      <c r="D367" s="701" t="s">
        <v>990</v>
      </c>
      <c r="E367" s="201" t="s">
        <v>334</v>
      </c>
      <c r="F367" s="669"/>
      <c r="G367" s="73" t="s">
        <v>597</v>
      </c>
      <c r="H367" s="100" t="s">
        <v>1000</v>
      </c>
      <c r="I367" s="20"/>
      <c r="J367" s="78" t="s">
        <v>682</v>
      </c>
      <c r="K367" s="173" t="s">
        <v>1612</v>
      </c>
      <c r="L367" s="201" t="s">
        <v>499</v>
      </c>
      <c r="M367" s="20"/>
      <c r="N367" s="25" t="s">
        <v>678</v>
      </c>
      <c r="O367" s="73">
        <v>1</v>
      </c>
      <c r="P367" s="159">
        <v>1</v>
      </c>
      <c r="Q367" s="27">
        <v>42800</v>
      </c>
      <c r="R367" s="73">
        <v>1</v>
      </c>
      <c r="S367" s="424">
        <v>42849</v>
      </c>
      <c r="T367" s="20" t="s">
        <v>675</v>
      </c>
      <c r="U367" s="20" t="s">
        <v>1454</v>
      </c>
      <c r="V367" s="20" t="s">
        <v>1610</v>
      </c>
      <c r="W367" s="693">
        <v>45</v>
      </c>
      <c r="X367" s="693">
        <v>135</v>
      </c>
      <c r="Y367" s="693">
        <v>540</v>
      </c>
      <c r="Z367" s="94" t="s">
        <v>688</v>
      </c>
      <c r="AA367" s="20"/>
      <c r="AB367" s="20"/>
      <c r="AC367" s="20"/>
      <c r="AD367" s="20"/>
      <c r="AE367" s="20" t="s">
        <v>1001</v>
      </c>
      <c r="AF367" s="246">
        <v>42800</v>
      </c>
      <c r="AG367" s="20">
        <v>616551</v>
      </c>
      <c r="AH367" s="20">
        <v>616551</v>
      </c>
      <c r="AI367" s="246">
        <v>42800</v>
      </c>
      <c r="AJ367" s="20"/>
      <c r="AK367" s="20"/>
      <c r="AL367" s="20"/>
      <c r="AM367" s="20"/>
      <c r="AN367" s="246"/>
      <c r="AO367" s="246"/>
      <c r="AP367" s="20"/>
      <c r="AQ367" s="20"/>
      <c r="AR367" s="20"/>
      <c r="AS367" s="663"/>
      <c r="AT367" s="20"/>
      <c r="AU367" s="20"/>
      <c r="AV367" s="20"/>
      <c r="AW367" s="246"/>
      <c r="AX367" s="20"/>
      <c r="AY367" s="20"/>
      <c r="AZ367" s="20"/>
      <c r="BA367" s="20"/>
      <c r="BB367" s="246"/>
      <c r="BC367" s="246"/>
      <c r="BD367" s="20"/>
      <c r="BE367" s="20"/>
      <c r="BF367" s="246"/>
      <c r="BG367" s="20"/>
    </row>
    <row r="368" spans="1:59" s="2" customFormat="1" ht="11.25" x14ac:dyDescent="0.2">
      <c r="A368" s="79" t="s">
        <v>1976</v>
      </c>
      <c r="B368" s="20" t="s">
        <v>333</v>
      </c>
      <c r="C368" s="18"/>
      <c r="D368" s="701" t="s">
        <v>990</v>
      </c>
      <c r="E368" s="201" t="s">
        <v>334</v>
      </c>
      <c r="F368" s="669"/>
      <c r="G368" s="73" t="s">
        <v>597</v>
      </c>
      <c r="H368" s="100" t="s">
        <v>1000</v>
      </c>
      <c r="I368" s="20"/>
      <c r="J368" s="78" t="s">
        <v>682</v>
      </c>
      <c r="K368" s="173" t="s">
        <v>1612</v>
      </c>
      <c r="L368" s="201" t="s">
        <v>499</v>
      </c>
      <c r="M368" s="20"/>
      <c r="N368" s="25" t="s">
        <v>678</v>
      </c>
      <c r="O368" s="73">
        <v>1</v>
      </c>
      <c r="P368" s="159">
        <v>1</v>
      </c>
      <c r="Q368" s="27" t="s">
        <v>992</v>
      </c>
      <c r="R368" s="73">
        <v>1</v>
      </c>
      <c r="S368" s="424">
        <v>42853</v>
      </c>
      <c r="T368" s="20" t="s">
        <v>675</v>
      </c>
      <c r="U368" s="20" t="s">
        <v>1454</v>
      </c>
      <c r="V368" s="20" t="s">
        <v>1610</v>
      </c>
      <c r="W368" s="693">
        <v>45</v>
      </c>
      <c r="X368" s="693">
        <v>135</v>
      </c>
      <c r="Y368" s="693">
        <v>540</v>
      </c>
      <c r="Z368" s="94" t="s">
        <v>688</v>
      </c>
      <c r="AA368" s="20"/>
      <c r="AB368" s="20"/>
      <c r="AC368" s="20"/>
      <c r="AD368" s="20"/>
      <c r="AE368" s="20" t="s">
        <v>704</v>
      </c>
      <c r="AF368" s="246" t="s">
        <v>992</v>
      </c>
      <c r="AG368" s="20">
        <v>616717</v>
      </c>
      <c r="AH368" s="20">
        <v>616717</v>
      </c>
      <c r="AI368" s="246">
        <v>42803</v>
      </c>
      <c r="AJ368" s="20"/>
      <c r="AK368" s="20"/>
      <c r="AL368" s="20"/>
      <c r="AM368" s="20"/>
      <c r="AN368" s="246"/>
      <c r="AO368" s="246"/>
      <c r="AP368" s="20"/>
      <c r="AQ368" s="20"/>
      <c r="AR368" s="20"/>
      <c r="AS368" s="663"/>
      <c r="AT368" s="20"/>
      <c r="AU368" s="20"/>
      <c r="AV368" s="20"/>
      <c r="AW368" s="246"/>
      <c r="AX368" s="20"/>
      <c r="AY368" s="20"/>
      <c r="AZ368" s="20"/>
      <c r="BA368" s="20"/>
      <c r="BB368" s="246"/>
      <c r="BC368" s="246"/>
      <c r="BD368" s="20"/>
      <c r="BE368" s="20"/>
      <c r="BF368" s="246"/>
      <c r="BG368" s="20"/>
    </row>
    <row r="369" spans="1:59" s="2" customFormat="1" ht="11.25" x14ac:dyDescent="0.2">
      <c r="A369" s="79" t="s">
        <v>1977</v>
      </c>
      <c r="B369" s="20" t="s">
        <v>333</v>
      </c>
      <c r="C369" s="18"/>
      <c r="D369" s="701" t="s">
        <v>990</v>
      </c>
      <c r="E369" s="201" t="s">
        <v>334</v>
      </c>
      <c r="F369" s="669"/>
      <c r="G369" s="73" t="s">
        <v>597</v>
      </c>
      <c r="H369" s="100" t="s">
        <v>1000</v>
      </c>
      <c r="I369" s="20"/>
      <c r="J369" s="78" t="s">
        <v>682</v>
      </c>
      <c r="K369" s="173" t="s">
        <v>1612</v>
      </c>
      <c r="L369" s="201" t="s">
        <v>499</v>
      </c>
      <c r="M369" s="20"/>
      <c r="N369" s="25" t="s">
        <v>678</v>
      </c>
      <c r="O369" s="73">
        <v>1</v>
      </c>
      <c r="P369" s="159">
        <v>1</v>
      </c>
      <c r="Q369" s="27" t="s">
        <v>992</v>
      </c>
      <c r="R369" s="73">
        <v>1</v>
      </c>
      <c r="S369" s="424">
        <v>42853</v>
      </c>
      <c r="T369" s="20" t="s">
        <v>675</v>
      </c>
      <c r="U369" s="20" t="s">
        <v>1454</v>
      </c>
      <c r="V369" s="20" t="s">
        <v>1610</v>
      </c>
      <c r="W369" s="693">
        <v>45</v>
      </c>
      <c r="X369" s="693">
        <v>135</v>
      </c>
      <c r="Y369" s="693">
        <v>540</v>
      </c>
      <c r="Z369" s="94" t="s">
        <v>688</v>
      </c>
      <c r="AA369" s="20"/>
      <c r="AB369" s="20"/>
      <c r="AC369" s="20"/>
      <c r="AD369" s="20"/>
      <c r="AE369" s="20" t="s">
        <v>720</v>
      </c>
      <c r="AF369" s="246" t="s">
        <v>992</v>
      </c>
      <c r="AG369" s="20">
        <v>616716</v>
      </c>
      <c r="AH369" s="20">
        <v>616716</v>
      </c>
      <c r="AI369" s="246">
        <v>42803</v>
      </c>
      <c r="AJ369" s="20"/>
      <c r="AK369" s="20"/>
      <c r="AL369" s="20"/>
      <c r="AM369" s="20"/>
      <c r="AN369" s="246"/>
      <c r="AO369" s="246"/>
      <c r="AP369" s="20"/>
      <c r="AQ369" s="20"/>
      <c r="AR369" s="20"/>
      <c r="AS369" s="663"/>
      <c r="AT369" s="20"/>
      <c r="AU369" s="20"/>
      <c r="AV369" s="20"/>
      <c r="AW369" s="246"/>
      <c r="AX369" s="20"/>
      <c r="AY369" s="20"/>
      <c r="AZ369" s="20"/>
      <c r="BA369" s="20"/>
      <c r="BB369" s="246"/>
      <c r="BC369" s="246"/>
      <c r="BD369" s="20"/>
      <c r="BE369" s="20"/>
      <c r="BF369" s="246"/>
      <c r="BG369" s="20"/>
    </row>
    <row r="370" spans="1:59" s="2" customFormat="1" ht="11.25" x14ac:dyDescent="0.2">
      <c r="A370" s="79" t="s">
        <v>1978</v>
      </c>
      <c r="B370" s="20" t="s">
        <v>333</v>
      </c>
      <c r="C370" s="18"/>
      <c r="D370" s="701" t="s">
        <v>990</v>
      </c>
      <c r="E370" s="201" t="s">
        <v>334</v>
      </c>
      <c r="F370" s="669"/>
      <c r="G370" s="73" t="s">
        <v>597</v>
      </c>
      <c r="H370" s="101" t="s">
        <v>1000</v>
      </c>
      <c r="I370" s="20"/>
      <c r="J370" s="78" t="s">
        <v>686</v>
      </c>
      <c r="K370" s="173" t="s">
        <v>1474</v>
      </c>
      <c r="L370" s="201" t="s">
        <v>499</v>
      </c>
      <c r="M370" s="20"/>
      <c r="N370" s="25" t="s">
        <v>678</v>
      </c>
      <c r="O370" s="73">
        <v>1</v>
      </c>
      <c r="P370" s="159">
        <v>1</v>
      </c>
      <c r="Q370" s="27" t="s">
        <v>995</v>
      </c>
      <c r="R370" s="73">
        <v>1</v>
      </c>
      <c r="S370" s="424">
        <v>42895</v>
      </c>
      <c r="T370" s="20" t="s">
        <v>675</v>
      </c>
      <c r="U370" s="20" t="s">
        <v>1454</v>
      </c>
      <c r="V370" s="20" t="s">
        <v>1610</v>
      </c>
      <c r="W370" s="693">
        <v>110</v>
      </c>
      <c r="X370" s="693">
        <v>330</v>
      </c>
      <c r="Y370" s="693">
        <v>1320</v>
      </c>
      <c r="Z370" s="94" t="s">
        <v>688</v>
      </c>
      <c r="AA370" s="20"/>
      <c r="AB370" s="20"/>
      <c r="AC370" s="20"/>
      <c r="AD370" s="20"/>
      <c r="AE370" s="20" t="s">
        <v>698</v>
      </c>
      <c r="AF370" s="246" t="s">
        <v>995</v>
      </c>
      <c r="AG370" s="20">
        <v>617249</v>
      </c>
      <c r="AH370" s="20">
        <v>617249</v>
      </c>
      <c r="AI370" s="246">
        <v>42822</v>
      </c>
      <c r="AJ370" s="20"/>
      <c r="AK370" s="20"/>
      <c r="AL370" s="20"/>
      <c r="AM370" s="20"/>
      <c r="AN370" s="246"/>
      <c r="AO370" s="246"/>
      <c r="AP370" s="20"/>
      <c r="AQ370" s="20"/>
      <c r="AR370" s="20"/>
      <c r="AS370" s="663"/>
      <c r="AT370" s="20"/>
      <c r="AU370" s="20"/>
      <c r="AV370" s="20"/>
      <c r="AW370" s="246"/>
      <c r="AX370" s="20"/>
      <c r="AY370" s="20"/>
      <c r="AZ370" s="20"/>
      <c r="BA370" s="20"/>
      <c r="BB370" s="246"/>
      <c r="BC370" s="246"/>
      <c r="BD370" s="20"/>
      <c r="BE370" s="20"/>
      <c r="BF370" s="246"/>
      <c r="BG370" s="20"/>
    </row>
    <row r="371" spans="1:59" s="2" customFormat="1" ht="11.25" x14ac:dyDescent="0.2">
      <c r="A371" s="79" t="s">
        <v>1979</v>
      </c>
      <c r="B371" s="20" t="s">
        <v>333</v>
      </c>
      <c r="C371" s="18"/>
      <c r="D371" s="701" t="s">
        <v>990</v>
      </c>
      <c r="E371" s="201" t="s">
        <v>334</v>
      </c>
      <c r="F371" s="669"/>
      <c r="G371" s="73" t="s">
        <v>597</v>
      </c>
      <c r="H371" s="100" t="s">
        <v>1000</v>
      </c>
      <c r="I371" s="20"/>
      <c r="J371" s="78" t="s">
        <v>699</v>
      </c>
      <c r="K371" s="173" t="s">
        <v>1617</v>
      </c>
      <c r="L371" s="201" t="s">
        <v>499</v>
      </c>
      <c r="M371" s="20"/>
      <c r="N371" s="25" t="s">
        <v>678</v>
      </c>
      <c r="O371" s="73">
        <v>1</v>
      </c>
      <c r="P371" s="159">
        <v>1</v>
      </c>
      <c r="Q371" s="27" t="s">
        <v>998</v>
      </c>
      <c r="R371" s="73">
        <v>1</v>
      </c>
      <c r="S371" s="424">
        <v>42897</v>
      </c>
      <c r="T371" s="20" t="s">
        <v>675</v>
      </c>
      <c r="U371" s="20" t="s">
        <v>1454</v>
      </c>
      <c r="V371" s="20" t="s">
        <v>1610</v>
      </c>
      <c r="W371" s="693">
        <v>110</v>
      </c>
      <c r="X371" s="693">
        <v>330</v>
      </c>
      <c r="Y371" s="693">
        <v>1320</v>
      </c>
      <c r="Z371" s="94" t="s">
        <v>688</v>
      </c>
      <c r="AA371" s="20"/>
      <c r="AB371" s="20"/>
      <c r="AC371" s="20"/>
      <c r="AD371" s="20"/>
      <c r="AE371" s="20" t="s">
        <v>701</v>
      </c>
      <c r="AF371" s="246" t="s">
        <v>998</v>
      </c>
      <c r="AG371" s="20">
        <v>616545</v>
      </c>
      <c r="AH371" s="20">
        <v>616545</v>
      </c>
      <c r="AI371" s="246">
        <v>42800</v>
      </c>
      <c r="AJ371" s="20"/>
      <c r="AK371" s="20"/>
      <c r="AL371" s="20"/>
      <c r="AM371" s="20"/>
      <c r="AN371" s="246"/>
      <c r="AO371" s="246"/>
      <c r="AP371" s="20"/>
      <c r="AQ371" s="20"/>
      <c r="AR371" s="20"/>
      <c r="AS371" s="663"/>
      <c r="AT371" s="20"/>
      <c r="AU371" s="20"/>
      <c r="AV371" s="20"/>
      <c r="AW371" s="246"/>
      <c r="AX371" s="20"/>
      <c r="AY371" s="20"/>
      <c r="AZ371" s="20"/>
      <c r="BA371" s="20"/>
      <c r="BB371" s="246"/>
      <c r="BC371" s="246"/>
      <c r="BD371" s="20"/>
      <c r="BE371" s="20"/>
      <c r="BF371" s="246"/>
      <c r="BG371" s="20"/>
    </row>
    <row r="372" spans="1:59" s="2" customFormat="1" ht="11.25" x14ac:dyDescent="0.2">
      <c r="A372" s="79" t="s">
        <v>1980</v>
      </c>
      <c r="B372" s="20" t="s">
        <v>333</v>
      </c>
      <c r="C372" s="18"/>
      <c r="D372" s="701" t="s">
        <v>990</v>
      </c>
      <c r="E372" s="201" t="s">
        <v>334</v>
      </c>
      <c r="F372" s="669"/>
      <c r="G372" s="73" t="s">
        <v>597</v>
      </c>
      <c r="H372" s="100" t="s">
        <v>1002</v>
      </c>
      <c r="I372" s="20"/>
      <c r="J372" s="78" t="s">
        <v>682</v>
      </c>
      <c r="K372" s="173" t="s">
        <v>1612</v>
      </c>
      <c r="L372" s="201" t="s">
        <v>499</v>
      </c>
      <c r="M372" s="20"/>
      <c r="N372" s="25" t="s">
        <v>678</v>
      </c>
      <c r="O372" s="73">
        <v>1</v>
      </c>
      <c r="P372" s="159">
        <v>1</v>
      </c>
      <c r="Q372" s="27">
        <v>42800</v>
      </c>
      <c r="R372" s="73">
        <v>1</v>
      </c>
      <c r="S372" s="424">
        <v>42849</v>
      </c>
      <c r="T372" s="20" t="s">
        <v>675</v>
      </c>
      <c r="U372" s="20" t="s">
        <v>1454</v>
      </c>
      <c r="V372" s="20" t="s">
        <v>1610</v>
      </c>
      <c r="W372" s="693">
        <v>45</v>
      </c>
      <c r="X372" s="693">
        <v>135</v>
      </c>
      <c r="Y372" s="693">
        <v>540</v>
      </c>
      <c r="Z372" s="94" t="s">
        <v>688</v>
      </c>
      <c r="AA372" s="20"/>
      <c r="AB372" s="20"/>
      <c r="AC372" s="20"/>
      <c r="AD372" s="20"/>
      <c r="AE372" s="20" t="s">
        <v>1001</v>
      </c>
      <c r="AF372" s="246">
        <v>42800</v>
      </c>
      <c r="AG372" s="20">
        <v>616552</v>
      </c>
      <c r="AH372" s="20">
        <v>616552</v>
      </c>
      <c r="AI372" s="246">
        <v>42800</v>
      </c>
      <c r="AJ372" s="20"/>
      <c r="AK372" s="20"/>
      <c r="AL372" s="20"/>
      <c r="AM372" s="20"/>
      <c r="AN372" s="246"/>
      <c r="AO372" s="246"/>
      <c r="AP372" s="20"/>
      <c r="AQ372" s="20"/>
      <c r="AR372" s="20"/>
      <c r="AS372" s="663"/>
      <c r="AT372" s="20"/>
      <c r="AU372" s="20"/>
      <c r="AV372" s="20"/>
      <c r="AW372" s="246"/>
      <c r="AX372" s="20"/>
      <c r="AY372" s="20"/>
      <c r="AZ372" s="20"/>
      <c r="BA372" s="20"/>
      <c r="BB372" s="246"/>
      <c r="BC372" s="246"/>
      <c r="BD372" s="20"/>
      <c r="BE372" s="20"/>
      <c r="BF372" s="246"/>
      <c r="BG372" s="20"/>
    </row>
    <row r="373" spans="1:59" s="2" customFormat="1" ht="11.25" x14ac:dyDescent="0.2">
      <c r="A373" s="79" t="s">
        <v>1981</v>
      </c>
      <c r="B373" s="20" t="s">
        <v>333</v>
      </c>
      <c r="C373" s="18"/>
      <c r="D373" s="701" t="s">
        <v>990</v>
      </c>
      <c r="E373" s="201" t="s">
        <v>334</v>
      </c>
      <c r="F373" s="669"/>
      <c r="G373" s="73" t="s">
        <v>597</v>
      </c>
      <c r="H373" s="100" t="s">
        <v>1003</v>
      </c>
      <c r="I373" s="20"/>
      <c r="J373" s="78" t="s">
        <v>682</v>
      </c>
      <c r="K373" s="173" t="s">
        <v>1612</v>
      </c>
      <c r="L373" s="201" t="s">
        <v>499</v>
      </c>
      <c r="M373" s="20"/>
      <c r="N373" s="25" t="s">
        <v>678</v>
      </c>
      <c r="O373" s="73">
        <v>1</v>
      </c>
      <c r="P373" s="159">
        <v>1</v>
      </c>
      <c r="Q373" s="27">
        <v>42800</v>
      </c>
      <c r="R373" s="73">
        <v>1</v>
      </c>
      <c r="S373" s="424">
        <v>42849</v>
      </c>
      <c r="T373" s="20" t="s">
        <v>675</v>
      </c>
      <c r="U373" s="20" t="s">
        <v>1454</v>
      </c>
      <c r="V373" s="20" t="s">
        <v>1610</v>
      </c>
      <c r="W373" s="693">
        <v>45</v>
      </c>
      <c r="X373" s="693">
        <v>135</v>
      </c>
      <c r="Y373" s="693">
        <v>540</v>
      </c>
      <c r="Z373" s="94" t="s">
        <v>688</v>
      </c>
      <c r="AA373" s="20"/>
      <c r="AB373" s="20"/>
      <c r="AC373" s="20"/>
      <c r="AD373" s="20"/>
      <c r="AE373" s="20" t="s">
        <v>1001</v>
      </c>
      <c r="AF373" s="246">
        <v>42800</v>
      </c>
      <c r="AG373" s="20">
        <v>616558</v>
      </c>
      <c r="AH373" s="20">
        <v>616558</v>
      </c>
      <c r="AI373" s="246">
        <v>42800</v>
      </c>
      <c r="AJ373" s="20"/>
      <c r="AK373" s="20"/>
      <c r="AL373" s="20"/>
      <c r="AM373" s="20"/>
      <c r="AN373" s="246"/>
      <c r="AO373" s="246"/>
      <c r="AP373" s="20"/>
      <c r="AQ373" s="20"/>
      <c r="AR373" s="20"/>
      <c r="AS373" s="663"/>
      <c r="AT373" s="20"/>
      <c r="AU373" s="20"/>
      <c r="AV373" s="20"/>
      <c r="AW373" s="246"/>
      <c r="AX373" s="20"/>
      <c r="AY373" s="20"/>
      <c r="AZ373" s="20"/>
      <c r="BA373" s="20"/>
      <c r="BB373" s="246"/>
      <c r="BC373" s="246"/>
      <c r="BD373" s="20"/>
      <c r="BE373" s="20"/>
      <c r="BF373" s="246"/>
      <c r="BG373" s="20"/>
    </row>
    <row r="374" spans="1:59" s="2" customFormat="1" ht="11.25" x14ac:dyDescent="0.2">
      <c r="A374" s="79" t="s">
        <v>1982</v>
      </c>
      <c r="B374" s="20" t="s">
        <v>333</v>
      </c>
      <c r="C374" s="18"/>
      <c r="D374" s="701" t="s">
        <v>990</v>
      </c>
      <c r="E374" s="201" t="s">
        <v>334</v>
      </c>
      <c r="F374" s="669"/>
      <c r="G374" s="73" t="s">
        <v>597</v>
      </c>
      <c r="H374" s="100" t="s">
        <v>1004</v>
      </c>
      <c r="I374" s="20"/>
      <c r="J374" s="78" t="s">
        <v>682</v>
      </c>
      <c r="K374" s="173" t="s">
        <v>1612</v>
      </c>
      <c r="L374" s="201" t="s">
        <v>499</v>
      </c>
      <c r="M374" s="20"/>
      <c r="N374" s="25" t="s">
        <v>678</v>
      </c>
      <c r="O374" s="73">
        <v>1</v>
      </c>
      <c r="P374" s="159">
        <v>1</v>
      </c>
      <c r="Q374" s="27">
        <v>42800</v>
      </c>
      <c r="R374" s="73">
        <v>1</v>
      </c>
      <c r="S374" s="424">
        <v>42849</v>
      </c>
      <c r="T374" s="20" t="s">
        <v>675</v>
      </c>
      <c r="U374" s="20" t="s">
        <v>1454</v>
      </c>
      <c r="V374" s="20" t="s">
        <v>1610</v>
      </c>
      <c r="W374" s="693">
        <v>45</v>
      </c>
      <c r="X374" s="693">
        <v>135</v>
      </c>
      <c r="Y374" s="693">
        <v>540</v>
      </c>
      <c r="Z374" s="94" t="s">
        <v>688</v>
      </c>
      <c r="AA374" s="20"/>
      <c r="AB374" s="20"/>
      <c r="AC374" s="20"/>
      <c r="AD374" s="20"/>
      <c r="AE374" s="20" t="s">
        <v>1001</v>
      </c>
      <c r="AF374" s="246">
        <v>42800</v>
      </c>
      <c r="AG374" s="20">
        <v>616559</v>
      </c>
      <c r="AH374" s="20">
        <v>616559</v>
      </c>
      <c r="AI374" s="246">
        <v>42800</v>
      </c>
      <c r="AJ374" s="20"/>
      <c r="AK374" s="20"/>
      <c r="AL374" s="20"/>
      <c r="AM374" s="20"/>
      <c r="AN374" s="246"/>
      <c r="AO374" s="246"/>
      <c r="AP374" s="20"/>
      <c r="AQ374" s="20"/>
      <c r="AR374" s="20"/>
      <c r="AS374" s="663"/>
      <c r="AT374" s="20"/>
      <c r="AU374" s="20"/>
      <c r="AV374" s="20"/>
      <c r="AW374" s="246"/>
      <c r="AX374" s="20"/>
      <c r="AY374" s="20"/>
      <c r="AZ374" s="20"/>
      <c r="BA374" s="20"/>
      <c r="BB374" s="246"/>
      <c r="BC374" s="246"/>
      <c r="BD374" s="20"/>
      <c r="BE374" s="20"/>
      <c r="BF374" s="246"/>
      <c r="BG374" s="20"/>
    </row>
    <row r="375" spans="1:59" s="2" customFormat="1" ht="11.25" x14ac:dyDescent="0.2">
      <c r="A375" s="79" t="s">
        <v>1983</v>
      </c>
      <c r="B375" s="20" t="s">
        <v>333</v>
      </c>
      <c r="C375" s="18"/>
      <c r="D375" s="701" t="s">
        <v>990</v>
      </c>
      <c r="E375" s="201" t="s">
        <v>334</v>
      </c>
      <c r="F375" s="669"/>
      <c r="G375" s="73" t="s">
        <v>597</v>
      </c>
      <c r="H375" s="100" t="s">
        <v>1004</v>
      </c>
      <c r="I375" s="20"/>
      <c r="J375" s="78" t="s">
        <v>682</v>
      </c>
      <c r="K375" s="173" t="s">
        <v>1612</v>
      </c>
      <c r="L375" s="201" t="s">
        <v>499</v>
      </c>
      <c r="M375" s="20"/>
      <c r="N375" s="25" t="s">
        <v>678</v>
      </c>
      <c r="O375" s="73">
        <v>1</v>
      </c>
      <c r="P375" s="159">
        <v>1</v>
      </c>
      <c r="Q375" s="27" t="s">
        <v>992</v>
      </c>
      <c r="R375" s="73">
        <v>1</v>
      </c>
      <c r="S375" s="424">
        <v>42853</v>
      </c>
      <c r="T375" s="20" t="s">
        <v>675</v>
      </c>
      <c r="U375" s="20" t="s">
        <v>1454</v>
      </c>
      <c r="V375" s="20" t="s">
        <v>1610</v>
      </c>
      <c r="W375" s="693">
        <v>45</v>
      </c>
      <c r="X375" s="693">
        <v>135</v>
      </c>
      <c r="Y375" s="693">
        <v>540</v>
      </c>
      <c r="Z375" s="94" t="s">
        <v>688</v>
      </c>
      <c r="AA375" s="20"/>
      <c r="AB375" s="20"/>
      <c r="AC375" s="20"/>
      <c r="AD375" s="20"/>
      <c r="AE375" s="20" t="s">
        <v>720</v>
      </c>
      <c r="AF375" s="246" t="s">
        <v>992</v>
      </c>
      <c r="AG375" s="20">
        <v>616718</v>
      </c>
      <c r="AH375" s="20">
        <v>616718</v>
      </c>
      <c r="AI375" s="246">
        <v>42803</v>
      </c>
      <c r="AJ375" s="20"/>
      <c r="AK375" s="20"/>
      <c r="AL375" s="20"/>
      <c r="AM375" s="20"/>
      <c r="AN375" s="246"/>
      <c r="AO375" s="246"/>
      <c r="AP375" s="20"/>
      <c r="AQ375" s="20"/>
      <c r="AR375" s="20"/>
      <c r="AS375" s="663"/>
      <c r="AT375" s="20"/>
      <c r="AU375" s="20"/>
      <c r="AV375" s="20"/>
      <c r="AW375" s="246"/>
      <c r="AX375" s="20"/>
      <c r="AY375" s="20"/>
      <c r="AZ375" s="20"/>
      <c r="BA375" s="20"/>
      <c r="BB375" s="246"/>
      <c r="BC375" s="246"/>
      <c r="BD375" s="20"/>
      <c r="BE375" s="20"/>
      <c r="BF375" s="246"/>
      <c r="BG375" s="20"/>
    </row>
    <row r="376" spans="1:59" s="2" customFormat="1" ht="11.25" x14ac:dyDescent="0.2">
      <c r="A376" s="79" t="s">
        <v>1984</v>
      </c>
      <c r="B376" s="20" t="s">
        <v>333</v>
      </c>
      <c r="C376" s="18"/>
      <c r="D376" s="701" t="s">
        <v>990</v>
      </c>
      <c r="E376" s="201" t="s">
        <v>334</v>
      </c>
      <c r="F376" s="669"/>
      <c r="G376" s="73" t="s">
        <v>597</v>
      </c>
      <c r="H376" s="101" t="s">
        <v>1005</v>
      </c>
      <c r="I376" s="20"/>
      <c r="J376" s="78" t="s">
        <v>686</v>
      </c>
      <c r="K376" s="173" t="s">
        <v>1474</v>
      </c>
      <c r="L376" s="201" t="s">
        <v>499</v>
      </c>
      <c r="M376" s="20"/>
      <c r="N376" s="25" t="s">
        <v>678</v>
      </c>
      <c r="O376" s="73">
        <v>1</v>
      </c>
      <c r="P376" s="159">
        <v>1</v>
      </c>
      <c r="Q376" s="27" t="s">
        <v>995</v>
      </c>
      <c r="R376" s="73">
        <v>1</v>
      </c>
      <c r="S376" s="424">
        <v>42895</v>
      </c>
      <c r="T376" s="20" t="s">
        <v>675</v>
      </c>
      <c r="U376" s="20" t="s">
        <v>1454</v>
      </c>
      <c r="V376" s="20" t="s">
        <v>1610</v>
      </c>
      <c r="W376" s="693">
        <v>110</v>
      </c>
      <c r="X376" s="693">
        <v>330</v>
      </c>
      <c r="Y376" s="693">
        <v>1320</v>
      </c>
      <c r="Z376" s="94" t="s">
        <v>688</v>
      </c>
      <c r="AA376" s="20"/>
      <c r="AB376" s="20"/>
      <c r="AC376" s="20"/>
      <c r="AD376" s="20"/>
      <c r="AE376" s="20" t="s">
        <v>695</v>
      </c>
      <c r="AF376" s="246" t="s">
        <v>995</v>
      </c>
      <c r="AG376" s="20">
        <v>617250</v>
      </c>
      <c r="AH376" s="20">
        <v>617250</v>
      </c>
      <c r="AI376" s="246">
        <v>42822</v>
      </c>
      <c r="AJ376" s="20"/>
      <c r="AK376" s="20"/>
      <c r="AL376" s="20"/>
      <c r="AM376" s="20"/>
      <c r="AN376" s="246"/>
      <c r="AO376" s="246"/>
      <c r="AP376" s="20"/>
      <c r="AQ376" s="20"/>
      <c r="AR376" s="20"/>
      <c r="AS376" s="663"/>
      <c r="AT376" s="20"/>
      <c r="AU376" s="20"/>
      <c r="AV376" s="20"/>
      <c r="AW376" s="246"/>
      <c r="AX376" s="20"/>
      <c r="AY376" s="20"/>
      <c r="AZ376" s="20"/>
      <c r="BA376" s="20"/>
      <c r="BB376" s="246"/>
      <c r="BC376" s="246"/>
      <c r="BD376" s="20"/>
      <c r="BE376" s="20"/>
      <c r="BF376" s="246"/>
      <c r="BG376" s="20"/>
    </row>
    <row r="377" spans="1:59" s="2" customFormat="1" ht="11.25" x14ac:dyDescent="0.2">
      <c r="A377" s="79" t="s">
        <v>1985</v>
      </c>
      <c r="B377" s="20" t="s">
        <v>333</v>
      </c>
      <c r="C377" s="18"/>
      <c r="D377" s="701" t="s">
        <v>990</v>
      </c>
      <c r="E377" s="201" t="s">
        <v>334</v>
      </c>
      <c r="F377" s="669"/>
      <c r="G377" s="73" t="s">
        <v>597</v>
      </c>
      <c r="H377" s="101" t="s">
        <v>1005</v>
      </c>
      <c r="I377" s="20"/>
      <c r="J377" s="78" t="s">
        <v>686</v>
      </c>
      <c r="K377" s="173" t="s">
        <v>1474</v>
      </c>
      <c r="L377" s="201" t="s">
        <v>499</v>
      </c>
      <c r="M377" s="20"/>
      <c r="N377" s="25" t="s">
        <v>678</v>
      </c>
      <c r="O377" s="73">
        <v>1</v>
      </c>
      <c r="P377" s="159">
        <v>1</v>
      </c>
      <c r="Q377" s="27" t="s">
        <v>996</v>
      </c>
      <c r="R377" s="73">
        <v>1</v>
      </c>
      <c r="S377" s="424">
        <v>42826</v>
      </c>
      <c r="T377" s="20" t="s">
        <v>675</v>
      </c>
      <c r="U377" s="20" t="s">
        <v>1454</v>
      </c>
      <c r="V377" s="20" t="s">
        <v>1610</v>
      </c>
      <c r="W377" s="693">
        <v>110</v>
      </c>
      <c r="X377" s="693">
        <v>330</v>
      </c>
      <c r="Y377" s="693">
        <v>1320</v>
      </c>
      <c r="Z377" s="94" t="s">
        <v>688</v>
      </c>
      <c r="AA377" s="20"/>
      <c r="AB377" s="20"/>
      <c r="AC377" s="20"/>
      <c r="AD377" s="20"/>
      <c r="AE377" s="20" t="s">
        <v>725</v>
      </c>
      <c r="AF377" s="246" t="s">
        <v>996</v>
      </c>
      <c r="AG377" s="20" t="s">
        <v>997</v>
      </c>
      <c r="AH377" s="20" t="s">
        <v>997</v>
      </c>
      <c r="AI377" s="246">
        <v>42822</v>
      </c>
      <c r="AJ377" s="20"/>
      <c r="AK377" s="20"/>
      <c r="AL377" s="20"/>
      <c r="AM377" s="20"/>
      <c r="AN377" s="246"/>
      <c r="AO377" s="246"/>
      <c r="AP377" s="20"/>
      <c r="AQ377" s="20"/>
      <c r="AR377" s="20"/>
      <c r="AS377" s="663"/>
      <c r="AT377" s="20"/>
      <c r="AU377" s="20"/>
      <c r="AV377" s="20"/>
      <c r="AW377" s="246"/>
      <c r="AX377" s="20"/>
      <c r="AY377" s="20"/>
      <c r="AZ377" s="20"/>
      <c r="BA377" s="20"/>
      <c r="BB377" s="246"/>
      <c r="BC377" s="246"/>
      <c r="BD377" s="20"/>
      <c r="BE377" s="20"/>
      <c r="BF377" s="246"/>
      <c r="BG377" s="20"/>
    </row>
    <row r="378" spans="1:59" s="2" customFormat="1" ht="11.25" x14ac:dyDescent="0.2">
      <c r="A378" s="79" t="s">
        <v>1986</v>
      </c>
      <c r="B378" s="20" t="s">
        <v>333</v>
      </c>
      <c r="C378" s="18"/>
      <c r="D378" s="701" t="s">
        <v>990</v>
      </c>
      <c r="E378" s="201" t="s">
        <v>334</v>
      </c>
      <c r="F378" s="669"/>
      <c r="G378" s="73" t="s">
        <v>597</v>
      </c>
      <c r="H378" s="100" t="s">
        <v>1005</v>
      </c>
      <c r="I378" s="20"/>
      <c r="J378" s="78" t="s">
        <v>682</v>
      </c>
      <c r="K378" s="173" t="s">
        <v>1612</v>
      </c>
      <c r="L378" s="201" t="s">
        <v>499</v>
      </c>
      <c r="M378" s="20"/>
      <c r="N378" s="25" t="s">
        <v>678</v>
      </c>
      <c r="O378" s="73">
        <v>1</v>
      </c>
      <c r="P378" s="159">
        <v>1</v>
      </c>
      <c r="Q378" s="27">
        <v>42800</v>
      </c>
      <c r="R378" s="73">
        <v>1</v>
      </c>
      <c r="S378" s="424">
        <v>42849</v>
      </c>
      <c r="T378" s="20" t="s">
        <v>675</v>
      </c>
      <c r="U378" s="20" t="s">
        <v>1454</v>
      </c>
      <c r="V378" s="20" t="s">
        <v>1610</v>
      </c>
      <c r="W378" s="693">
        <v>45</v>
      </c>
      <c r="X378" s="693">
        <v>135</v>
      </c>
      <c r="Y378" s="693">
        <v>540</v>
      </c>
      <c r="Z378" s="94" t="s">
        <v>688</v>
      </c>
      <c r="AA378" s="20"/>
      <c r="AB378" s="20"/>
      <c r="AC378" s="20"/>
      <c r="AD378" s="20"/>
      <c r="AE378" s="20" t="s">
        <v>736</v>
      </c>
      <c r="AF378" s="246">
        <v>42800</v>
      </c>
      <c r="AG378" s="20">
        <v>616541</v>
      </c>
      <c r="AH378" s="20">
        <v>616541</v>
      </c>
      <c r="AI378" s="246">
        <v>42796</v>
      </c>
      <c r="AJ378" s="20"/>
      <c r="AK378" s="20"/>
      <c r="AL378" s="20"/>
      <c r="AM378" s="20"/>
      <c r="AN378" s="246"/>
      <c r="AO378" s="246"/>
      <c r="AP378" s="20"/>
      <c r="AQ378" s="20"/>
      <c r="AR378" s="20"/>
      <c r="AS378" s="663"/>
      <c r="AT378" s="20"/>
      <c r="AU378" s="20"/>
      <c r="AV378" s="20"/>
      <c r="AW378" s="246"/>
      <c r="AX378" s="20"/>
      <c r="AY378" s="20"/>
      <c r="AZ378" s="20"/>
      <c r="BA378" s="20"/>
      <c r="BB378" s="246"/>
      <c r="BC378" s="246"/>
      <c r="BD378" s="20"/>
      <c r="BE378" s="20"/>
      <c r="BF378" s="246"/>
      <c r="BG378" s="20"/>
    </row>
    <row r="379" spans="1:59" s="2" customFormat="1" ht="11.25" x14ac:dyDescent="0.2">
      <c r="A379" s="79" t="s">
        <v>1987</v>
      </c>
      <c r="B379" s="20" t="s">
        <v>333</v>
      </c>
      <c r="C379" s="18"/>
      <c r="D379" s="701" t="s">
        <v>990</v>
      </c>
      <c r="E379" s="201" t="s">
        <v>334</v>
      </c>
      <c r="F379" s="669"/>
      <c r="G379" s="73" t="s">
        <v>597</v>
      </c>
      <c r="H379" s="100" t="s">
        <v>1005</v>
      </c>
      <c r="I379" s="20"/>
      <c r="J379" s="78" t="s">
        <v>682</v>
      </c>
      <c r="K379" s="173" t="s">
        <v>1612</v>
      </c>
      <c r="L379" s="201" t="s">
        <v>499</v>
      </c>
      <c r="M379" s="20"/>
      <c r="N379" s="25" t="s">
        <v>678</v>
      </c>
      <c r="O379" s="73">
        <v>1</v>
      </c>
      <c r="P379" s="159">
        <v>1</v>
      </c>
      <c r="Q379" s="27">
        <v>42800</v>
      </c>
      <c r="R379" s="73">
        <v>1</v>
      </c>
      <c r="S379" s="424">
        <v>42849</v>
      </c>
      <c r="T379" s="20" t="s">
        <v>675</v>
      </c>
      <c r="U379" s="20" t="s">
        <v>1454</v>
      </c>
      <c r="V379" s="20" t="s">
        <v>1610</v>
      </c>
      <c r="W379" s="693">
        <v>45</v>
      </c>
      <c r="X379" s="693">
        <v>135</v>
      </c>
      <c r="Y379" s="693">
        <v>540</v>
      </c>
      <c r="Z379" s="94" t="s">
        <v>688</v>
      </c>
      <c r="AA379" s="20"/>
      <c r="AB379" s="20"/>
      <c r="AC379" s="20"/>
      <c r="AD379" s="20"/>
      <c r="AE379" s="20" t="s">
        <v>796</v>
      </c>
      <c r="AF379" s="246">
        <v>42800</v>
      </c>
      <c r="AG379" s="20">
        <v>616550</v>
      </c>
      <c r="AH379" s="20">
        <v>616550</v>
      </c>
      <c r="AI379" s="246">
        <v>42800</v>
      </c>
      <c r="AJ379" s="20"/>
      <c r="AK379" s="20"/>
      <c r="AL379" s="20"/>
      <c r="AM379" s="20"/>
      <c r="AN379" s="246"/>
      <c r="AO379" s="246"/>
      <c r="AP379" s="20"/>
      <c r="AQ379" s="20"/>
      <c r="AR379" s="20"/>
      <c r="AS379" s="663"/>
      <c r="AT379" s="20"/>
      <c r="AU379" s="20"/>
      <c r="AV379" s="20"/>
      <c r="AW379" s="246"/>
      <c r="AX379" s="20"/>
      <c r="AY379" s="20"/>
      <c r="AZ379" s="20"/>
      <c r="BA379" s="20"/>
      <c r="BB379" s="246"/>
      <c r="BC379" s="246"/>
      <c r="BD379" s="20"/>
      <c r="BE379" s="20"/>
      <c r="BF379" s="246"/>
      <c r="BG379" s="20"/>
    </row>
    <row r="380" spans="1:59" s="2" customFormat="1" ht="11.25" x14ac:dyDescent="0.2">
      <c r="A380" s="79" t="s">
        <v>1988</v>
      </c>
      <c r="B380" s="20" t="s">
        <v>333</v>
      </c>
      <c r="C380" s="18"/>
      <c r="D380" s="701" t="s">
        <v>990</v>
      </c>
      <c r="E380" s="201" t="s">
        <v>334</v>
      </c>
      <c r="F380" s="669"/>
      <c r="G380" s="73" t="s">
        <v>597</v>
      </c>
      <c r="H380" s="100" t="s">
        <v>1005</v>
      </c>
      <c r="I380" s="20"/>
      <c r="J380" s="78" t="s">
        <v>682</v>
      </c>
      <c r="K380" s="173" t="s">
        <v>1612</v>
      </c>
      <c r="L380" s="201" t="s">
        <v>499</v>
      </c>
      <c r="M380" s="20"/>
      <c r="N380" s="25" t="s">
        <v>678</v>
      </c>
      <c r="O380" s="73">
        <v>1</v>
      </c>
      <c r="P380" s="159">
        <v>1</v>
      </c>
      <c r="Q380" s="27">
        <v>42800</v>
      </c>
      <c r="R380" s="73">
        <v>1</v>
      </c>
      <c r="S380" s="424">
        <v>42849</v>
      </c>
      <c r="T380" s="20" t="s">
        <v>675</v>
      </c>
      <c r="U380" s="20" t="s">
        <v>1454</v>
      </c>
      <c r="V380" s="20" t="s">
        <v>1610</v>
      </c>
      <c r="W380" s="693">
        <v>45</v>
      </c>
      <c r="X380" s="693">
        <v>135</v>
      </c>
      <c r="Y380" s="693">
        <v>540</v>
      </c>
      <c r="Z380" s="94" t="s">
        <v>688</v>
      </c>
      <c r="AA380" s="20"/>
      <c r="AB380" s="20"/>
      <c r="AC380" s="20"/>
      <c r="AD380" s="20"/>
      <c r="AE380" s="20" t="s">
        <v>1001</v>
      </c>
      <c r="AF380" s="246">
        <v>42800</v>
      </c>
      <c r="AG380" s="20">
        <v>616560</v>
      </c>
      <c r="AH380" s="20">
        <v>616560</v>
      </c>
      <c r="AI380" s="246">
        <v>42800</v>
      </c>
      <c r="AJ380" s="20"/>
      <c r="AK380" s="20"/>
      <c r="AL380" s="20"/>
      <c r="AM380" s="20"/>
      <c r="AN380" s="246"/>
      <c r="AO380" s="246"/>
      <c r="AP380" s="20"/>
      <c r="AQ380" s="20"/>
      <c r="AR380" s="20"/>
      <c r="AS380" s="663"/>
      <c r="AT380" s="20"/>
      <c r="AU380" s="20"/>
      <c r="AV380" s="20"/>
      <c r="AW380" s="246"/>
      <c r="AX380" s="20"/>
      <c r="AY380" s="20"/>
      <c r="AZ380" s="20"/>
      <c r="BA380" s="20"/>
      <c r="BB380" s="246"/>
      <c r="BC380" s="246"/>
      <c r="BD380" s="20"/>
      <c r="BE380" s="20"/>
      <c r="BF380" s="246"/>
      <c r="BG380" s="20"/>
    </row>
    <row r="381" spans="1:59" s="2" customFormat="1" ht="11.25" x14ac:dyDescent="0.2">
      <c r="A381" s="79" t="s">
        <v>1989</v>
      </c>
      <c r="B381" s="20" t="s">
        <v>333</v>
      </c>
      <c r="C381" s="18"/>
      <c r="D381" s="701" t="s">
        <v>990</v>
      </c>
      <c r="E381" s="201" t="s">
        <v>334</v>
      </c>
      <c r="F381" s="669"/>
      <c r="G381" s="73" t="s">
        <v>597</v>
      </c>
      <c r="H381" s="100" t="s">
        <v>1005</v>
      </c>
      <c r="I381" s="20"/>
      <c r="J381" s="78" t="s">
        <v>682</v>
      </c>
      <c r="K381" s="173" t="s">
        <v>1612</v>
      </c>
      <c r="L381" s="201" t="s">
        <v>499</v>
      </c>
      <c r="M381" s="20"/>
      <c r="N381" s="25" t="s">
        <v>678</v>
      </c>
      <c r="O381" s="73">
        <v>1</v>
      </c>
      <c r="P381" s="159">
        <v>1</v>
      </c>
      <c r="Q381" s="27" t="s">
        <v>992</v>
      </c>
      <c r="R381" s="73">
        <v>1</v>
      </c>
      <c r="S381" s="424">
        <v>42853</v>
      </c>
      <c r="T381" s="20" t="s">
        <v>675</v>
      </c>
      <c r="U381" s="20" t="s">
        <v>1454</v>
      </c>
      <c r="V381" s="20" t="s">
        <v>1610</v>
      </c>
      <c r="W381" s="693">
        <v>45</v>
      </c>
      <c r="X381" s="693">
        <v>135</v>
      </c>
      <c r="Y381" s="693">
        <v>540</v>
      </c>
      <c r="Z381" s="94" t="s">
        <v>688</v>
      </c>
      <c r="AA381" s="20"/>
      <c r="AB381" s="20"/>
      <c r="AC381" s="20"/>
      <c r="AD381" s="20"/>
      <c r="AE381" s="20" t="s">
        <v>704</v>
      </c>
      <c r="AF381" s="246" t="s">
        <v>992</v>
      </c>
      <c r="AG381" s="20">
        <v>616719</v>
      </c>
      <c r="AH381" s="20">
        <v>616719</v>
      </c>
      <c r="AI381" s="246">
        <v>42803</v>
      </c>
      <c r="AJ381" s="20"/>
      <c r="AK381" s="20"/>
      <c r="AL381" s="20"/>
      <c r="AM381" s="20"/>
      <c r="AN381" s="246"/>
      <c r="AO381" s="246"/>
      <c r="AP381" s="20"/>
      <c r="AQ381" s="20"/>
      <c r="AR381" s="20"/>
      <c r="AS381" s="663"/>
      <c r="AT381" s="20"/>
      <c r="AU381" s="20"/>
      <c r="AV381" s="20"/>
      <c r="AW381" s="246"/>
      <c r="AX381" s="20"/>
      <c r="AY381" s="20"/>
      <c r="AZ381" s="20"/>
      <c r="BA381" s="20"/>
      <c r="BB381" s="246"/>
      <c r="BC381" s="246"/>
      <c r="BD381" s="20"/>
      <c r="BE381" s="20"/>
      <c r="BF381" s="246"/>
      <c r="BG381" s="20"/>
    </row>
    <row r="382" spans="1:59" s="2" customFormat="1" ht="11.25" x14ac:dyDescent="0.2">
      <c r="A382" s="79" t="s">
        <v>1990</v>
      </c>
      <c r="B382" s="20" t="s">
        <v>333</v>
      </c>
      <c r="C382" s="18"/>
      <c r="D382" s="701" t="s">
        <v>990</v>
      </c>
      <c r="E382" s="201" t="s">
        <v>334</v>
      </c>
      <c r="F382" s="669"/>
      <c r="G382" s="73" t="s">
        <v>597</v>
      </c>
      <c r="H382" s="100" t="s">
        <v>1005</v>
      </c>
      <c r="I382" s="20"/>
      <c r="J382" s="78" t="s">
        <v>682</v>
      </c>
      <c r="K382" s="173" t="s">
        <v>1612</v>
      </c>
      <c r="L382" s="201" t="s">
        <v>499</v>
      </c>
      <c r="M382" s="20"/>
      <c r="N382" s="25" t="s">
        <v>678</v>
      </c>
      <c r="O382" s="73">
        <v>1</v>
      </c>
      <c r="P382" s="159">
        <v>1</v>
      </c>
      <c r="Q382" s="27" t="s">
        <v>992</v>
      </c>
      <c r="R382" s="73">
        <v>1</v>
      </c>
      <c r="S382" s="424">
        <v>42853</v>
      </c>
      <c r="T382" s="20" t="s">
        <v>675</v>
      </c>
      <c r="U382" s="20" t="s">
        <v>1454</v>
      </c>
      <c r="V382" s="20" t="s">
        <v>1610</v>
      </c>
      <c r="W382" s="693">
        <v>45</v>
      </c>
      <c r="X382" s="693">
        <v>135</v>
      </c>
      <c r="Y382" s="693">
        <v>540</v>
      </c>
      <c r="Z382" s="94" t="s">
        <v>688</v>
      </c>
      <c r="AA382" s="20"/>
      <c r="AB382" s="20"/>
      <c r="AC382" s="20"/>
      <c r="AD382" s="20"/>
      <c r="AE382" s="20" t="s">
        <v>720</v>
      </c>
      <c r="AF382" s="246" t="s">
        <v>992</v>
      </c>
      <c r="AG382" s="20">
        <v>616720</v>
      </c>
      <c r="AH382" s="20">
        <v>616720</v>
      </c>
      <c r="AI382" s="246">
        <v>42803</v>
      </c>
      <c r="AJ382" s="20"/>
      <c r="AK382" s="20"/>
      <c r="AL382" s="20"/>
      <c r="AM382" s="20"/>
      <c r="AN382" s="246"/>
      <c r="AO382" s="246"/>
      <c r="AP382" s="20"/>
      <c r="AQ382" s="20"/>
      <c r="AR382" s="20"/>
      <c r="AS382" s="663"/>
      <c r="AT382" s="20"/>
      <c r="AU382" s="20"/>
      <c r="AV382" s="20"/>
      <c r="AW382" s="246"/>
      <c r="AX382" s="20"/>
      <c r="AY382" s="20"/>
      <c r="AZ382" s="20"/>
      <c r="BA382" s="20"/>
      <c r="BB382" s="246"/>
      <c r="BC382" s="246"/>
      <c r="BD382" s="20"/>
      <c r="BE382" s="20"/>
      <c r="BF382" s="246"/>
      <c r="BG382" s="20"/>
    </row>
    <row r="383" spans="1:59" s="2" customFormat="1" ht="11.25" x14ac:dyDescent="0.2">
      <c r="A383" s="79" t="s">
        <v>1991</v>
      </c>
      <c r="B383" s="20" t="s">
        <v>333</v>
      </c>
      <c r="C383" s="18"/>
      <c r="D383" s="701" t="s">
        <v>990</v>
      </c>
      <c r="E383" s="201" t="s">
        <v>334</v>
      </c>
      <c r="F383" s="669"/>
      <c r="G383" s="73" t="s">
        <v>597</v>
      </c>
      <c r="H383" s="101" t="s">
        <v>1005</v>
      </c>
      <c r="I383" s="20"/>
      <c r="J383" s="78" t="s">
        <v>686</v>
      </c>
      <c r="K383" s="173" t="s">
        <v>1474</v>
      </c>
      <c r="L383" s="201" t="s">
        <v>499</v>
      </c>
      <c r="M383" s="20"/>
      <c r="N383" s="25" t="s">
        <v>678</v>
      </c>
      <c r="O383" s="73">
        <v>1</v>
      </c>
      <c r="P383" s="159">
        <v>1</v>
      </c>
      <c r="Q383" s="27" t="s">
        <v>995</v>
      </c>
      <c r="R383" s="73">
        <v>1</v>
      </c>
      <c r="S383" s="424">
        <v>42895</v>
      </c>
      <c r="T383" s="20" t="s">
        <v>675</v>
      </c>
      <c r="U383" s="20" t="s">
        <v>1454</v>
      </c>
      <c r="V383" s="20" t="s">
        <v>1610</v>
      </c>
      <c r="W383" s="693">
        <v>110</v>
      </c>
      <c r="X383" s="693">
        <v>330</v>
      </c>
      <c r="Y383" s="693">
        <v>1320</v>
      </c>
      <c r="Z383" s="94" t="s">
        <v>688</v>
      </c>
      <c r="AA383" s="20"/>
      <c r="AB383" s="20"/>
      <c r="AC383" s="20"/>
      <c r="AD383" s="20"/>
      <c r="AE383" s="20" t="s">
        <v>698</v>
      </c>
      <c r="AF383" s="246" t="s">
        <v>995</v>
      </c>
      <c r="AG383" s="20">
        <v>617249</v>
      </c>
      <c r="AH383" s="20">
        <v>617249</v>
      </c>
      <c r="AI383" s="246">
        <v>42822</v>
      </c>
      <c r="AJ383" s="20"/>
      <c r="AK383" s="20"/>
      <c r="AL383" s="20"/>
      <c r="AM383" s="20"/>
      <c r="AN383" s="246"/>
      <c r="AO383" s="246"/>
      <c r="AP383" s="20"/>
      <c r="AQ383" s="20"/>
      <c r="AR383" s="20"/>
      <c r="AS383" s="663"/>
      <c r="AT383" s="20"/>
      <c r="AU383" s="20"/>
      <c r="AV383" s="20"/>
      <c r="AW383" s="246"/>
      <c r="AX383" s="20"/>
      <c r="AY383" s="20"/>
      <c r="AZ383" s="20"/>
      <c r="BA383" s="20"/>
      <c r="BB383" s="246"/>
      <c r="BC383" s="246"/>
      <c r="BD383" s="20"/>
      <c r="BE383" s="20"/>
      <c r="BF383" s="246"/>
      <c r="BG383" s="20"/>
    </row>
    <row r="384" spans="1:59" s="2" customFormat="1" ht="11.25" x14ac:dyDescent="0.2">
      <c r="A384" s="79" t="s">
        <v>1992</v>
      </c>
      <c r="B384" s="20" t="s">
        <v>333</v>
      </c>
      <c r="C384" s="18"/>
      <c r="D384" s="701" t="s">
        <v>990</v>
      </c>
      <c r="E384" s="201" t="s">
        <v>334</v>
      </c>
      <c r="F384" s="669"/>
      <c r="G384" s="73" t="s">
        <v>597</v>
      </c>
      <c r="H384" s="100" t="s">
        <v>1005</v>
      </c>
      <c r="I384" s="20"/>
      <c r="J384" s="78" t="s">
        <v>699</v>
      </c>
      <c r="K384" s="173" t="s">
        <v>1617</v>
      </c>
      <c r="L384" s="201" t="s">
        <v>499</v>
      </c>
      <c r="M384" s="20"/>
      <c r="N384" s="25" t="s">
        <v>678</v>
      </c>
      <c r="O384" s="73">
        <v>1</v>
      </c>
      <c r="P384" s="159">
        <v>1</v>
      </c>
      <c r="Q384" s="27">
        <v>42800</v>
      </c>
      <c r="R384" s="73">
        <v>1</v>
      </c>
      <c r="S384" s="424">
        <v>42897</v>
      </c>
      <c r="T384" s="20" t="s">
        <v>675</v>
      </c>
      <c r="U384" s="20" t="s">
        <v>1454</v>
      </c>
      <c r="V384" s="20" t="s">
        <v>1610</v>
      </c>
      <c r="W384" s="693">
        <v>110</v>
      </c>
      <c r="X384" s="693">
        <v>330</v>
      </c>
      <c r="Y384" s="693">
        <v>1320</v>
      </c>
      <c r="Z384" s="94" t="s">
        <v>688</v>
      </c>
      <c r="AA384" s="20"/>
      <c r="AB384" s="20"/>
      <c r="AC384" s="20"/>
      <c r="AD384" s="20"/>
      <c r="AE384" s="20" t="s">
        <v>701</v>
      </c>
      <c r="AF384" s="246">
        <v>42800</v>
      </c>
      <c r="AG384" s="20">
        <v>616547</v>
      </c>
      <c r="AH384" s="20">
        <v>616547</v>
      </c>
      <c r="AI384" s="246">
        <v>42800</v>
      </c>
      <c r="AJ384" s="20"/>
      <c r="AK384" s="20"/>
      <c r="AL384" s="20"/>
      <c r="AM384" s="20"/>
      <c r="AN384" s="246"/>
      <c r="AO384" s="246"/>
      <c r="AP384" s="20"/>
      <c r="AQ384" s="20"/>
      <c r="AR384" s="20"/>
      <c r="AS384" s="663"/>
      <c r="AT384" s="20"/>
      <c r="AU384" s="20"/>
      <c r="AV384" s="20"/>
      <c r="AW384" s="246"/>
      <c r="AX384" s="20"/>
      <c r="AY384" s="20"/>
      <c r="AZ384" s="20"/>
      <c r="BA384" s="20"/>
      <c r="BB384" s="246"/>
      <c r="BC384" s="246"/>
      <c r="BD384" s="20"/>
      <c r="BE384" s="20"/>
      <c r="BF384" s="246"/>
      <c r="BG384" s="20"/>
    </row>
    <row r="385" spans="1:59" s="2" customFormat="1" ht="11.25" x14ac:dyDescent="0.2">
      <c r="A385" s="79" t="s">
        <v>1993</v>
      </c>
      <c r="B385" s="20" t="s">
        <v>333</v>
      </c>
      <c r="C385" s="18"/>
      <c r="D385" s="701" t="s">
        <v>990</v>
      </c>
      <c r="E385" s="201" t="s">
        <v>334</v>
      </c>
      <c r="F385" s="669"/>
      <c r="G385" s="73" t="s">
        <v>597</v>
      </c>
      <c r="H385" s="100" t="s">
        <v>1006</v>
      </c>
      <c r="I385" s="20"/>
      <c r="J385" s="78" t="s">
        <v>682</v>
      </c>
      <c r="K385" s="173" t="s">
        <v>1612</v>
      </c>
      <c r="L385" s="201" t="s">
        <v>499</v>
      </c>
      <c r="M385" s="20"/>
      <c r="N385" s="25" t="s">
        <v>678</v>
      </c>
      <c r="O385" s="73">
        <v>1</v>
      </c>
      <c r="P385" s="159">
        <v>1</v>
      </c>
      <c r="Q385" s="27">
        <v>42800</v>
      </c>
      <c r="R385" s="73">
        <v>1</v>
      </c>
      <c r="S385" s="424">
        <v>42849</v>
      </c>
      <c r="T385" s="20" t="s">
        <v>675</v>
      </c>
      <c r="U385" s="20" t="s">
        <v>1454</v>
      </c>
      <c r="V385" s="20" t="s">
        <v>1610</v>
      </c>
      <c r="W385" s="693">
        <v>45</v>
      </c>
      <c r="X385" s="693">
        <v>135</v>
      </c>
      <c r="Y385" s="693">
        <v>540</v>
      </c>
      <c r="Z385" s="94" t="s">
        <v>688</v>
      </c>
      <c r="AA385" s="20"/>
      <c r="AB385" s="20"/>
      <c r="AC385" s="20"/>
      <c r="AD385" s="20"/>
      <c r="AE385" s="20" t="s">
        <v>1001</v>
      </c>
      <c r="AF385" s="246">
        <v>42800</v>
      </c>
      <c r="AG385" s="20">
        <v>616563</v>
      </c>
      <c r="AH385" s="20">
        <v>616563</v>
      </c>
      <c r="AI385" s="246">
        <v>42800</v>
      </c>
      <c r="AJ385" s="20"/>
      <c r="AK385" s="20"/>
      <c r="AL385" s="20"/>
      <c r="AM385" s="20"/>
      <c r="AN385" s="246"/>
      <c r="AO385" s="246"/>
      <c r="AP385" s="20"/>
      <c r="AQ385" s="20"/>
      <c r="AR385" s="20"/>
      <c r="AS385" s="663"/>
      <c r="AT385" s="20"/>
      <c r="AU385" s="20"/>
      <c r="AV385" s="20"/>
      <c r="AW385" s="246"/>
      <c r="AX385" s="20"/>
      <c r="AY385" s="20"/>
      <c r="AZ385" s="20"/>
      <c r="BA385" s="20"/>
      <c r="BB385" s="246"/>
      <c r="BC385" s="246"/>
      <c r="BD385" s="20"/>
      <c r="BE385" s="20"/>
      <c r="BF385" s="246"/>
      <c r="BG385" s="20"/>
    </row>
    <row r="386" spans="1:59" s="2" customFormat="1" ht="11.25" x14ac:dyDescent="0.2">
      <c r="A386" s="79" t="s">
        <v>1994</v>
      </c>
      <c r="B386" s="20" t="s">
        <v>333</v>
      </c>
      <c r="C386" s="18"/>
      <c r="D386" s="701" t="s">
        <v>990</v>
      </c>
      <c r="E386" s="201" t="s">
        <v>334</v>
      </c>
      <c r="F386" s="669"/>
      <c r="G386" s="73" t="s">
        <v>597</v>
      </c>
      <c r="H386" s="100" t="s">
        <v>1007</v>
      </c>
      <c r="I386" s="20"/>
      <c r="J386" s="78" t="s">
        <v>682</v>
      </c>
      <c r="K386" s="173" t="s">
        <v>1612</v>
      </c>
      <c r="L386" s="201" t="s">
        <v>499</v>
      </c>
      <c r="M386" s="20"/>
      <c r="N386" s="25" t="s">
        <v>678</v>
      </c>
      <c r="O386" s="73">
        <v>1</v>
      </c>
      <c r="P386" s="159">
        <v>1</v>
      </c>
      <c r="Q386" s="27">
        <v>42800</v>
      </c>
      <c r="R386" s="73">
        <v>1</v>
      </c>
      <c r="S386" s="424">
        <v>42849</v>
      </c>
      <c r="T386" s="20" t="s">
        <v>675</v>
      </c>
      <c r="U386" s="20" t="s">
        <v>1454</v>
      </c>
      <c r="V386" s="20" t="s">
        <v>1610</v>
      </c>
      <c r="W386" s="693">
        <v>45</v>
      </c>
      <c r="X386" s="693">
        <v>135</v>
      </c>
      <c r="Y386" s="693">
        <v>540</v>
      </c>
      <c r="Z386" s="94" t="s">
        <v>688</v>
      </c>
      <c r="AA386" s="20"/>
      <c r="AB386" s="20"/>
      <c r="AC386" s="20"/>
      <c r="AD386" s="20"/>
      <c r="AE386" s="20" t="s">
        <v>1001</v>
      </c>
      <c r="AF386" s="246">
        <v>42800</v>
      </c>
      <c r="AG386" s="20">
        <v>616564</v>
      </c>
      <c r="AH386" s="20">
        <v>616564</v>
      </c>
      <c r="AI386" s="246">
        <v>42800</v>
      </c>
      <c r="AJ386" s="20"/>
      <c r="AK386" s="20"/>
      <c r="AL386" s="20"/>
      <c r="AM386" s="20"/>
      <c r="AN386" s="246"/>
      <c r="AO386" s="246"/>
      <c r="AP386" s="20"/>
      <c r="AQ386" s="20"/>
      <c r="AR386" s="20"/>
      <c r="AS386" s="663"/>
      <c r="AT386" s="20"/>
      <c r="AU386" s="20"/>
      <c r="AV386" s="20"/>
      <c r="AW386" s="246"/>
      <c r="AX386" s="20"/>
      <c r="AY386" s="20"/>
      <c r="AZ386" s="20"/>
      <c r="BA386" s="20"/>
      <c r="BB386" s="246"/>
      <c r="BC386" s="246"/>
      <c r="BD386" s="20"/>
      <c r="BE386" s="20"/>
      <c r="BF386" s="246"/>
      <c r="BG386" s="20"/>
    </row>
    <row r="387" spans="1:59" s="2" customFormat="1" ht="11.25" x14ac:dyDescent="0.2">
      <c r="A387" s="79" t="s">
        <v>1995</v>
      </c>
      <c r="B387" s="20" t="s">
        <v>333</v>
      </c>
      <c r="C387" s="18"/>
      <c r="D387" s="701" t="s">
        <v>990</v>
      </c>
      <c r="E387" s="201" t="s">
        <v>334</v>
      </c>
      <c r="F387" s="669"/>
      <c r="G387" s="73" t="s">
        <v>597</v>
      </c>
      <c r="H387" s="100" t="s">
        <v>1008</v>
      </c>
      <c r="I387" s="20"/>
      <c r="J387" s="78" t="s">
        <v>682</v>
      </c>
      <c r="K387" s="173" t="s">
        <v>1612</v>
      </c>
      <c r="L387" s="201" t="s">
        <v>499</v>
      </c>
      <c r="M387" s="20"/>
      <c r="N387" s="25" t="s">
        <v>678</v>
      </c>
      <c r="O387" s="73">
        <v>1</v>
      </c>
      <c r="P387" s="159">
        <v>1</v>
      </c>
      <c r="Q387" s="27">
        <v>42800</v>
      </c>
      <c r="R387" s="73">
        <v>1</v>
      </c>
      <c r="S387" s="424">
        <v>42849</v>
      </c>
      <c r="T387" s="20" t="s">
        <v>675</v>
      </c>
      <c r="U387" s="20" t="s">
        <v>1454</v>
      </c>
      <c r="V387" s="20" t="s">
        <v>1610</v>
      </c>
      <c r="W387" s="693">
        <v>45</v>
      </c>
      <c r="X387" s="693">
        <v>135</v>
      </c>
      <c r="Y387" s="693">
        <v>540</v>
      </c>
      <c r="Z387" s="94" t="s">
        <v>688</v>
      </c>
      <c r="AA387" s="20"/>
      <c r="AB387" s="20"/>
      <c r="AC387" s="20"/>
      <c r="AD387" s="20"/>
      <c r="AE387" s="20" t="s">
        <v>1001</v>
      </c>
      <c r="AF387" s="246">
        <v>42800</v>
      </c>
      <c r="AG387" s="20">
        <v>616565</v>
      </c>
      <c r="AH387" s="20">
        <v>616565</v>
      </c>
      <c r="AI387" s="246">
        <v>42800</v>
      </c>
      <c r="AJ387" s="20"/>
      <c r="AK387" s="20"/>
      <c r="AL387" s="20"/>
      <c r="AM387" s="20"/>
      <c r="AN387" s="246"/>
      <c r="AO387" s="246"/>
      <c r="AP387" s="20"/>
      <c r="AQ387" s="20"/>
      <c r="AR387" s="20"/>
      <c r="AS387" s="663"/>
      <c r="AT387" s="20"/>
      <c r="AU387" s="20"/>
      <c r="AV387" s="20"/>
      <c r="AW387" s="246"/>
      <c r="AX387" s="20"/>
      <c r="AY387" s="20"/>
      <c r="AZ387" s="20"/>
      <c r="BA387" s="20"/>
      <c r="BB387" s="246"/>
      <c r="BC387" s="246"/>
      <c r="BD387" s="20"/>
      <c r="BE387" s="20"/>
      <c r="BF387" s="246"/>
      <c r="BG387" s="20"/>
    </row>
    <row r="388" spans="1:59" s="2" customFormat="1" ht="11.25" x14ac:dyDescent="0.2">
      <c r="A388" s="79" t="s">
        <v>1996</v>
      </c>
      <c r="B388" s="20" t="s">
        <v>333</v>
      </c>
      <c r="C388" s="18"/>
      <c r="D388" s="701" t="s">
        <v>990</v>
      </c>
      <c r="E388" s="201" t="s">
        <v>334</v>
      </c>
      <c r="F388" s="669"/>
      <c r="G388" s="73" t="s">
        <v>597</v>
      </c>
      <c r="H388" s="100" t="s">
        <v>1008</v>
      </c>
      <c r="I388" s="20"/>
      <c r="J388" s="78" t="s">
        <v>682</v>
      </c>
      <c r="K388" s="173" t="s">
        <v>1612</v>
      </c>
      <c r="L388" s="201" t="s">
        <v>499</v>
      </c>
      <c r="M388" s="20"/>
      <c r="N388" s="25" t="s">
        <v>678</v>
      </c>
      <c r="O388" s="73">
        <v>1</v>
      </c>
      <c r="P388" s="159">
        <v>1</v>
      </c>
      <c r="Q388" s="27" t="s">
        <v>992</v>
      </c>
      <c r="R388" s="73">
        <v>1</v>
      </c>
      <c r="S388" s="424">
        <v>42853</v>
      </c>
      <c r="T388" s="20" t="s">
        <v>675</v>
      </c>
      <c r="U388" s="20" t="s">
        <v>1454</v>
      </c>
      <c r="V388" s="20" t="s">
        <v>1610</v>
      </c>
      <c r="W388" s="693">
        <v>45</v>
      </c>
      <c r="X388" s="693">
        <v>135</v>
      </c>
      <c r="Y388" s="693">
        <v>540</v>
      </c>
      <c r="Z388" s="94" t="s">
        <v>688</v>
      </c>
      <c r="AA388" s="20"/>
      <c r="AB388" s="20"/>
      <c r="AC388" s="20"/>
      <c r="AD388" s="20"/>
      <c r="AE388" s="20" t="s">
        <v>720</v>
      </c>
      <c r="AF388" s="246" t="s">
        <v>992</v>
      </c>
      <c r="AG388" s="20">
        <v>616721</v>
      </c>
      <c r="AH388" s="20">
        <v>616721</v>
      </c>
      <c r="AI388" s="246">
        <v>42803</v>
      </c>
      <c r="AJ388" s="20"/>
      <c r="AK388" s="20"/>
      <c r="AL388" s="20"/>
      <c r="AM388" s="20"/>
      <c r="AN388" s="246"/>
      <c r="AO388" s="246"/>
      <c r="AP388" s="20"/>
      <c r="AQ388" s="20"/>
      <c r="AR388" s="20"/>
      <c r="AS388" s="663"/>
      <c r="AT388" s="20"/>
      <c r="AU388" s="20"/>
      <c r="AV388" s="20"/>
      <c r="AW388" s="246"/>
      <c r="AX388" s="20"/>
      <c r="AY388" s="20"/>
      <c r="AZ388" s="20"/>
      <c r="BA388" s="20"/>
      <c r="BB388" s="246"/>
      <c r="BC388" s="246"/>
      <c r="BD388" s="20"/>
      <c r="BE388" s="20"/>
      <c r="BF388" s="246"/>
      <c r="BG388" s="20"/>
    </row>
    <row r="389" spans="1:59" s="2" customFormat="1" ht="11.25" x14ac:dyDescent="0.2">
      <c r="A389" s="79" t="s">
        <v>1997</v>
      </c>
      <c r="B389" s="20" t="s">
        <v>333</v>
      </c>
      <c r="C389" s="18"/>
      <c r="D389" s="701" t="s">
        <v>990</v>
      </c>
      <c r="E389" s="201" t="s">
        <v>334</v>
      </c>
      <c r="F389" s="669"/>
      <c r="G389" s="73" t="s">
        <v>496</v>
      </c>
      <c r="H389" s="100" t="s">
        <v>1009</v>
      </c>
      <c r="I389" s="20"/>
      <c r="J389" s="78" t="s">
        <v>686</v>
      </c>
      <c r="K389" s="173" t="s">
        <v>1474</v>
      </c>
      <c r="L389" s="201" t="s">
        <v>499</v>
      </c>
      <c r="M389" s="20"/>
      <c r="N389" s="25" t="s">
        <v>678</v>
      </c>
      <c r="O389" s="73">
        <v>1</v>
      </c>
      <c r="P389" s="159">
        <v>1</v>
      </c>
      <c r="Q389" s="27" t="s">
        <v>1010</v>
      </c>
      <c r="R389" s="73">
        <v>1</v>
      </c>
      <c r="S389" s="424">
        <v>42895</v>
      </c>
      <c r="T389" s="20" t="s">
        <v>675</v>
      </c>
      <c r="U389" s="20" t="s">
        <v>1454</v>
      </c>
      <c r="V389" s="20" t="s">
        <v>1610</v>
      </c>
      <c r="W389" s="693">
        <v>110</v>
      </c>
      <c r="X389" s="693">
        <v>330</v>
      </c>
      <c r="Y389" s="693">
        <v>1320</v>
      </c>
      <c r="Z389" s="94" t="s">
        <v>688</v>
      </c>
      <c r="AA389" s="20"/>
      <c r="AB389" s="20"/>
      <c r="AC389" s="20"/>
      <c r="AD389" s="20"/>
      <c r="AE389" s="20" t="s">
        <v>695</v>
      </c>
      <c r="AF389" s="246" t="s">
        <v>1010</v>
      </c>
      <c r="AG389" s="20" t="s">
        <v>1011</v>
      </c>
      <c r="AH389" s="20" t="s">
        <v>1011</v>
      </c>
      <c r="AI389" s="246">
        <v>42862</v>
      </c>
      <c r="AJ389" s="20"/>
      <c r="AK389" s="20"/>
      <c r="AL389" s="20"/>
      <c r="AM389" s="20"/>
      <c r="AN389" s="246"/>
      <c r="AO389" s="246"/>
      <c r="AP389" s="20"/>
      <c r="AQ389" s="20"/>
      <c r="AR389" s="20"/>
      <c r="AS389" s="663"/>
      <c r="AT389" s="20"/>
      <c r="AU389" s="20"/>
      <c r="AV389" s="20"/>
      <c r="AW389" s="246"/>
      <c r="AX389" s="20"/>
      <c r="AY389" s="20"/>
      <c r="AZ389" s="20"/>
      <c r="BA389" s="20"/>
      <c r="BB389" s="246"/>
      <c r="BC389" s="246"/>
      <c r="BD389" s="20"/>
      <c r="BE389" s="20"/>
      <c r="BF389" s="246"/>
      <c r="BG389" s="20"/>
    </row>
    <row r="390" spans="1:59" s="2" customFormat="1" ht="11.25" x14ac:dyDescent="0.2">
      <c r="A390" s="79" t="s">
        <v>1998</v>
      </c>
      <c r="B390" s="20" t="s">
        <v>333</v>
      </c>
      <c r="C390" s="18"/>
      <c r="D390" s="701" t="s">
        <v>990</v>
      </c>
      <c r="E390" s="201" t="s">
        <v>334</v>
      </c>
      <c r="F390" s="669"/>
      <c r="G390" s="73" t="s">
        <v>496</v>
      </c>
      <c r="H390" s="100" t="s">
        <v>1009</v>
      </c>
      <c r="I390" s="20"/>
      <c r="J390" s="78" t="s">
        <v>686</v>
      </c>
      <c r="K390" s="173" t="s">
        <v>1474</v>
      </c>
      <c r="L390" s="201" t="s">
        <v>499</v>
      </c>
      <c r="M390" s="20"/>
      <c r="N390" s="25" t="s">
        <v>1016</v>
      </c>
      <c r="O390" s="73">
        <v>1</v>
      </c>
      <c r="P390" s="159">
        <v>1</v>
      </c>
      <c r="Q390" s="27" t="s">
        <v>1012</v>
      </c>
      <c r="R390" s="73">
        <v>1</v>
      </c>
      <c r="S390" s="424">
        <v>42897</v>
      </c>
      <c r="T390" s="20" t="s">
        <v>675</v>
      </c>
      <c r="U390" s="20" t="s">
        <v>1454</v>
      </c>
      <c r="V390" s="20" t="s">
        <v>1610</v>
      </c>
      <c r="W390" s="693">
        <v>110</v>
      </c>
      <c r="X390" s="693">
        <v>330</v>
      </c>
      <c r="Y390" s="693">
        <v>1320</v>
      </c>
      <c r="Z390" s="94" t="s">
        <v>688</v>
      </c>
      <c r="AA390" s="20"/>
      <c r="AB390" s="20"/>
      <c r="AC390" s="20"/>
      <c r="AD390" s="20"/>
      <c r="AE390" s="20" t="s">
        <v>1013</v>
      </c>
      <c r="AF390" s="246" t="s">
        <v>1012</v>
      </c>
      <c r="AG390" s="20" t="s">
        <v>1014</v>
      </c>
      <c r="AH390" s="20" t="s">
        <v>1014</v>
      </c>
      <c r="AI390" s="246" t="s">
        <v>1015</v>
      </c>
      <c r="AJ390" s="20"/>
      <c r="AK390" s="20"/>
      <c r="AL390" s="20"/>
      <c r="AM390" s="20"/>
      <c r="AN390" s="246"/>
      <c r="AO390" s="246"/>
      <c r="AP390" s="20"/>
      <c r="AQ390" s="20"/>
      <c r="AR390" s="20"/>
      <c r="AS390" s="663"/>
      <c r="AT390" s="20"/>
      <c r="AU390" s="20"/>
      <c r="AV390" s="20"/>
      <c r="AW390" s="246"/>
      <c r="AX390" s="20"/>
      <c r="AY390" s="20"/>
      <c r="AZ390" s="20"/>
      <c r="BA390" s="20"/>
      <c r="BB390" s="246"/>
      <c r="BC390" s="246"/>
      <c r="BD390" s="20"/>
      <c r="BE390" s="20"/>
      <c r="BF390" s="246"/>
      <c r="BG390" s="20"/>
    </row>
    <row r="391" spans="1:59" s="2" customFormat="1" ht="11.25" x14ac:dyDescent="0.2">
      <c r="A391" s="79" t="s">
        <v>1999</v>
      </c>
      <c r="B391" s="20" t="s">
        <v>333</v>
      </c>
      <c r="C391" s="18"/>
      <c r="D391" s="701" t="s">
        <v>990</v>
      </c>
      <c r="E391" s="201" t="s">
        <v>334</v>
      </c>
      <c r="F391" s="669"/>
      <c r="G391" s="73" t="s">
        <v>496</v>
      </c>
      <c r="H391" s="100" t="s">
        <v>1009</v>
      </c>
      <c r="I391" s="20"/>
      <c r="J391" s="78" t="s">
        <v>686</v>
      </c>
      <c r="K391" s="173" t="s">
        <v>1474</v>
      </c>
      <c r="L391" s="201" t="s">
        <v>499</v>
      </c>
      <c r="M391" s="20"/>
      <c r="N391" s="25" t="s">
        <v>678</v>
      </c>
      <c r="O391" s="73">
        <v>1</v>
      </c>
      <c r="P391" s="159">
        <v>1</v>
      </c>
      <c r="Q391" s="27" t="s">
        <v>1012</v>
      </c>
      <c r="R391" s="73">
        <v>1</v>
      </c>
      <c r="S391" s="424">
        <v>42895</v>
      </c>
      <c r="T391" s="20" t="s">
        <v>675</v>
      </c>
      <c r="U391" s="20" t="s">
        <v>1454</v>
      </c>
      <c r="V391" s="20" t="s">
        <v>1610</v>
      </c>
      <c r="W391" s="693">
        <v>110</v>
      </c>
      <c r="X391" s="693">
        <v>330</v>
      </c>
      <c r="Y391" s="693">
        <v>1320</v>
      </c>
      <c r="Z391" s="94" t="s">
        <v>688</v>
      </c>
      <c r="AA391" s="20"/>
      <c r="AB391" s="20"/>
      <c r="AC391" s="20"/>
      <c r="AD391" s="20"/>
      <c r="AE391" s="20" t="s">
        <v>698</v>
      </c>
      <c r="AF391" s="246" t="s">
        <v>1012</v>
      </c>
      <c r="AG391" s="20" t="s">
        <v>1017</v>
      </c>
      <c r="AH391" s="20" t="s">
        <v>1017</v>
      </c>
      <c r="AI391" s="246" t="s">
        <v>1015</v>
      </c>
      <c r="AJ391" s="20"/>
      <c r="AK391" s="20"/>
      <c r="AL391" s="20"/>
      <c r="AM391" s="20"/>
      <c r="AN391" s="246"/>
      <c r="AO391" s="246"/>
      <c r="AP391" s="20"/>
      <c r="AQ391" s="20"/>
      <c r="AR391" s="20"/>
      <c r="AS391" s="663"/>
      <c r="AT391" s="20"/>
      <c r="AU391" s="20"/>
      <c r="AV391" s="20"/>
      <c r="AW391" s="246"/>
      <c r="AX391" s="20"/>
      <c r="AY391" s="20"/>
      <c r="AZ391" s="20"/>
      <c r="BA391" s="20"/>
      <c r="BB391" s="246"/>
      <c r="BC391" s="246"/>
      <c r="BD391" s="20"/>
      <c r="BE391" s="20"/>
      <c r="BF391" s="246"/>
      <c r="BG391" s="20"/>
    </row>
    <row r="392" spans="1:59" s="2" customFormat="1" ht="11.25" x14ac:dyDescent="0.2">
      <c r="A392" s="79" t="s">
        <v>2000</v>
      </c>
      <c r="B392" s="20" t="s">
        <v>333</v>
      </c>
      <c r="C392" s="18"/>
      <c r="D392" s="701" t="s">
        <v>990</v>
      </c>
      <c r="E392" s="201" t="s">
        <v>334</v>
      </c>
      <c r="F392" s="669"/>
      <c r="G392" s="73" t="s">
        <v>496</v>
      </c>
      <c r="H392" s="100" t="s">
        <v>1009</v>
      </c>
      <c r="I392" s="20"/>
      <c r="J392" s="78" t="s">
        <v>699</v>
      </c>
      <c r="K392" s="173" t="s">
        <v>1617</v>
      </c>
      <c r="L392" s="201" t="s">
        <v>499</v>
      </c>
      <c r="M392" s="20"/>
      <c r="N392" s="25" t="s">
        <v>678</v>
      </c>
      <c r="O392" s="73">
        <v>1</v>
      </c>
      <c r="P392" s="159">
        <v>1</v>
      </c>
      <c r="Q392" s="27">
        <v>42822</v>
      </c>
      <c r="R392" s="73">
        <v>1</v>
      </c>
      <c r="S392" s="424">
        <v>42860</v>
      </c>
      <c r="T392" s="20" t="s">
        <v>675</v>
      </c>
      <c r="U392" s="20" t="s">
        <v>1454</v>
      </c>
      <c r="V392" s="20" t="s">
        <v>1610</v>
      </c>
      <c r="W392" s="693">
        <v>110</v>
      </c>
      <c r="X392" s="693">
        <v>330</v>
      </c>
      <c r="Y392" s="693">
        <v>1320</v>
      </c>
      <c r="Z392" s="94" t="s">
        <v>688</v>
      </c>
      <c r="AA392" s="20"/>
      <c r="AB392" s="20"/>
      <c r="AC392" s="20"/>
      <c r="AD392" s="20"/>
      <c r="AE392" s="20" t="s">
        <v>701</v>
      </c>
      <c r="AF392" s="246">
        <v>42822</v>
      </c>
      <c r="AG392" s="20">
        <v>617198</v>
      </c>
      <c r="AH392" s="20">
        <v>617198</v>
      </c>
      <c r="AI392" s="246">
        <v>42821</v>
      </c>
      <c r="AJ392" s="20"/>
      <c r="AK392" s="20"/>
      <c r="AL392" s="20"/>
      <c r="AM392" s="20"/>
      <c r="AN392" s="246"/>
      <c r="AO392" s="246"/>
      <c r="AP392" s="20"/>
      <c r="AQ392" s="20"/>
      <c r="AR392" s="20"/>
      <c r="AS392" s="663"/>
      <c r="AT392" s="20"/>
      <c r="AU392" s="20"/>
      <c r="AV392" s="20"/>
      <c r="AW392" s="246"/>
      <c r="AX392" s="20"/>
      <c r="AY392" s="20"/>
      <c r="AZ392" s="20"/>
      <c r="BA392" s="20"/>
      <c r="BB392" s="246"/>
      <c r="BC392" s="246"/>
      <c r="BD392" s="20"/>
      <c r="BE392" s="20"/>
      <c r="BF392" s="246"/>
      <c r="BG392" s="20"/>
    </row>
    <row r="393" spans="1:59" s="2" customFormat="1" ht="11.25" x14ac:dyDescent="0.2">
      <c r="A393" s="79" t="s">
        <v>2001</v>
      </c>
      <c r="B393" s="20" t="s">
        <v>333</v>
      </c>
      <c r="C393" s="18"/>
      <c r="D393" s="701" t="s">
        <v>990</v>
      </c>
      <c r="E393" s="201" t="s">
        <v>334</v>
      </c>
      <c r="F393" s="669"/>
      <c r="G393" s="73" t="s">
        <v>496</v>
      </c>
      <c r="H393" s="100" t="s">
        <v>1018</v>
      </c>
      <c r="I393" s="20"/>
      <c r="J393" s="78" t="s">
        <v>682</v>
      </c>
      <c r="K393" s="173" t="s">
        <v>1612</v>
      </c>
      <c r="L393" s="201" t="s">
        <v>499</v>
      </c>
      <c r="M393" s="20"/>
      <c r="N393" s="25" t="s">
        <v>678</v>
      </c>
      <c r="O393" s="73">
        <v>1</v>
      </c>
      <c r="P393" s="159">
        <v>1</v>
      </c>
      <c r="Q393" s="27">
        <v>42822</v>
      </c>
      <c r="R393" s="73">
        <v>1</v>
      </c>
      <c r="S393" s="424" t="s">
        <v>779</v>
      </c>
      <c r="T393" s="20" t="s">
        <v>675</v>
      </c>
      <c r="U393" s="20" t="s">
        <v>1454</v>
      </c>
      <c r="V393" s="20" t="s">
        <v>1610</v>
      </c>
      <c r="W393" s="693">
        <v>45</v>
      </c>
      <c r="X393" s="693">
        <v>135</v>
      </c>
      <c r="Y393" s="693">
        <v>540</v>
      </c>
      <c r="Z393" s="94" t="s">
        <v>677</v>
      </c>
      <c r="AA393" s="20"/>
      <c r="AB393" s="20"/>
      <c r="AC393" s="20"/>
      <c r="AD393" s="20"/>
      <c r="AE393" s="20" t="s">
        <v>1001</v>
      </c>
      <c r="AF393" s="246">
        <v>42822</v>
      </c>
      <c r="AG393" s="20">
        <v>617201</v>
      </c>
      <c r="AH393" s="20">
        <v>617201</v>
      </c>
      <c r="AI393" s="246">
        <v>42821</v>
      </c>
      <c r="AJ393" s="20"/>
      <c r="AK393" s="20"/>
      <c r="AL393" s="20"/>
      <c r="AM393" s="20"/>
      <c r="AN393" s="246"/>
      <c r="AO393" s="246"/>
      <c r="AP393" s="20"/>
      <c r="AQ393" s="20"/>
      <c r="AR393" s="20"/>
      <c r="AS393" s="663"/>
      <c r="AT393" s="20"/>
      <c r="AU393" s="20"/>
      <c r="AV393" s="20"/>
      <c r="AW393" s="246"/>
      <c r="AX393" s="20"/>
      <c r="AY393" s="20"/>
      <c r="AZ393" s="20"/>
      <c r="BA393" s="20"/>
      <c r="BB393" s="246"/>
      <c r="BC393" s="246"/>
      <c r="BD393" s="20"/>
      <c r="BE393" s="20"/>
      <c r="BF393" s="246"/>
      <c r="BG393" s="20"/>
    </row>
    <row r="394" spans="1:59" s="2" customFormat="1" ht="11.25" x14ac:dyDescent="0.2">
      <c r="A394" s="79" t="s">
        <v>2002</v>
      </c>
      <c r="B394" s="20" t="s">
        <v>333</v>
      </c>
      <c r="C394" s="18"/>
      <c r="D394" s="701" t="s">
        <v>990</v>
      </c>
      <c r="E394" s="201" t="s">
        <v>334</v>
      </c>
      <c r="F394" s="669"/>
      <c r="G394" s="73" t="s">
        <v>496</v>
      </c>
      <c r="H394" s="100" t="s">
        <v>1019</v>
      </c>
      <c r="I394" s="20"/>
      <c r="J394" s="78" t="s">
        <v>686</v>
      </c>
      <c r="K394" s="173" t="s">
        <v>1474</v>
      </c>
      <c r="L394" s="201" t="s">
        <v>499</v>
      </c>
      <c r="M394" s="20"/>
      <c r="N394" s="25" t="s">
        <v>678</v>
      </c>
      <c r="O394" s="73">
        <v>1</v>
      </c>
      <c r="P394" s="159">
        <v>1</v>
      </c>
      <c r="Q394" s="27" t="s">
        <v>1010</v>
      </c>
      <c r="R394" s="73">
        <v>1</v>
      </c>
      <c r="S394" s="424">
        <v>42895</v>
      </c>
      <c r="T394" s="20" t="s">
        <v>675</v>
      </c>
      <c r="U394" s="20" t="s">
        <v>1454</v>
      </c>
      <c r="V394" s="20" t="s">
        <v>1610</v>
      </c>
      <c r="W394" s="693">
        <v>110</v>
      </c>
      <c r="X394" s="693">
        <v>330</v>
      </c>
      <c r="Y394" s="693">
        <v>1320</v>
      </c>
      <c r="Z394" s="94" t="s">
        <v>688</v>
      </c>
      <c r="AA394" s="20"/>
      <c r="AB394" s="20"/>
      <c r="AC394" s="20"/>
      <c r="AD394" s="20"/>
      <c r="AE394" s="20" t="s">
        <v>695</v>
      </c>
      <c r="AF394" s="246" t="s">
        <v>1010</v>
      </c>
      <c r="AG394" s="20" t="s">
        <v>1011</v>
      </c>
      <c r="AH394" s="20" t="s">
        <v>1011</v>
      </c>
      <c r="AI394" s="246">
        <v>42862</v>
      </c>
      <c r="AJ394" s="20"/>
      <c r="AK394" s="20"/>
      <c r="AL394" s="20"/>
      <c r="AM394" s="20"/>
      <c r="AN394" s="246"/>
      <c r="AO394" s="246"/>
      <c r="AP394" s="20"/>
      <c r="AQ394" s="20"/>
      <c r="AR394" s="20"/>
      <c r="AS394" s="663"/>
      <c r="AT394" s="20"/>
      <c r="AU394" s="20"/>
      <c r="AV394" s="20"/>
      <c r="AW394" s="246"/>
      <c r="AX394" s="20"/>
      <c r="AY394" s="20"/>
      <c r="AZ394" s="20"/>
      <c r="BA394" s="20"/>
      <c r="BB394" s="246"/>
      <c r="BC394" s="246"/>
      <c r="BD394" s="20"/>
      <c r="BE394" s="20"/>
      <c r="BF394" s="246"/>
      <c r="BG394" s="20"/>
    </row>
    <row r="395" spans="1:59" s="2" customFormat="1" ht="11.25" x14ac:dyDescent="0.2">
      <c r="A395" s="79" t="s">
        <v>2003</v>
      </c>
      <c r="B395" s="20" t="s">
        <v>333</v>
      </c>
      <c r="C395" s="18"/>
      <c r="D395" s="701"/>
      <c r="E395" s="201" t="s">
        <v>334</v>
      </c>
      <c r="F395" s="669"/>
      <c r="G395" s="73" t="s">
        <v>496</v>
      </c>
      <c r="H395" s="100" t="s">
        <v>1019</v>
      </c>
      <c r="I395" s="20"/>
      <c r="J395" s="78" t="s">
        <v>686</v>
      </c>
      <c r="K395" s="173" t="s">
        <v>1474</v>
      </c>
      <c r="L395" s="201" t="s">
        <v>499</v>
      </c>
      <c r="M395" s="20"/>
      <c r="N395" s="25" t="s">
        <v>1016</v>
      </c>
      <c r="O395" s="73">
        <v>1</v>
      </c>
      <c r="P395" s="159">
        <v>1</v>
      </c>
      <c r="Q395" s="27" t="s">
        <v>1012</v>
      </c>
      <c r="R395" s="73">
        <v>1</v>
      </c>
      <c r="S395" s="424">
        <v>42897</v>
      </c>
      <c r="T395" s="20" t="s">
        <v>675</v>
      </c>
      <c r="U395" s="20" t="s">
        <v>1454</v>
      </c>
      <c r="V395" s="20" t="s">
        <v>1610</v>
      </c>
      <c r="W395" s="693">
        <v>110</v>
      </c>
      <c r="X395" s="693">
        <v>330</v>
      </c>
      <c r="Y395" s="693">
        <v>1320</v>
      </c>
      <c r="Z395" s="94" t="s">
        <v>688</v>
      </c>
      <c r="AA395" s="20"/>
      <c r="AB395" s="20"/>
      <c r="AC395" s="20"/>
      <c r="AD395" s="20"/>
      <c r="AE395" s="20" t="s">
        <v>1013</v>
      </c>
      <c r="AF395" s="246" t="s">
        <v>1012</v>
      </c>
      <c r="AG395" s="20" t="s">
        <v>1014</v>
      </c>
      <c r="AH395" s="20" t="s">
        <v>1014</v>
      </c>
      <c r="AI395" s="246" t="s">
        <v>1015</v>
      </c>
      <c r="AJ395" s="20"/>
      <c r="AK395" s="20"/>
      <c r="AL395" s="20"/>
      <c r="AM395" s="20"/>
      <c r="AN395" s="246"/>
      <c r="AO395" s="246"/>
      <c r="AP395" s="20"/>
      <c r="AQ395" s="20"/>
      <c r="AR395" s="20"/>
      <c r="AS395" s="663"/>
      <c r="AT395" s="20"/>
      <c r="AU395" s="20"/>
      <c r="AV395" s="20"/>
      <c r="AW395" s="246"/>
      <c r="AX395" s="20"/>
      <c r="AY395" s="20"/>
      <c r="AZ395" s="20"/>
      <c r="BA395" s="20"/>
      <c r="BB395" s="246"/>
      <c r="BC395" s="246"/>
      <c r="BD395" s="20"/>
      <c r="BE395" s="20"/>
      <c r="BF395" s="246"/>
      <c r="BG395" s="20"/>
    </row>
    <row r="396" spans="1:59" s="2" customFormat="1" ht="11.25" x14ac:dyDescent="0.2">
      <c r="A396" s="79" t="s">
        <v>2004</v>
      </c>
      <c r="B396" s="20" t="s">
        <v>333</v>
      </c>
      <c r="C396" s="18"/>
      <c r="D396" s="701" t="s">
        <v>990</v>
      </c>
      <c r="E396" s="201" t="s">
        <v>334</v>
      </c>
      <c r="F396" s="669"/>
      <c r="G396" s="73" t="s">
        <v>496</v>
      </c>
      <c r="H396" s="100" t="s">
        <v>1019</v>
      </c>
      <c r="I396" s="20"/>
      <c r="J396" s="78" t="s">
        <v>686</v>
      </c>
      <c r="K396" s="173" t="s">
        <v>1474</v>
      </c>
      <c r="L396" s="201" t="s">
        <v>499</v>
      </c>
      <c r="M396" s="20"/>
      <c r="N396" s="25" t="s">
        <v>678</v>
      </c>
      <c r="O396" s="73">
        <v>1</v>
      </c>
      <c r="P396" s="159">
        <v>1</v>
      </c>
      <c r="Q396" s="27" t="s">
        <v>1012</v>
      </c>
      <c r="R396" s="73">
        <v>1</v>
      </c>
      <c r="S396" s="424">
        <v>42895</v>
      </c>
      <c r="T396" s="20" t="s">
        <v>675</v>
      </c>
      <c r="U396" s="20" t="s">
        <v>1454</v>
      </c>
      <c r="V396" s="20" t="s">
        <v>1610</v>
      </c>
      <c r="W396" s="693">
        <v>110</v>
      </c>
      <c r="X396" s="693">
        <v>330</v>
      </c>
      <c r="Y396" s="693">
        <v>1320</v>
      </c>
      <c r="Z396" s="94" t="s">
        <v>688</v>
      </c>
      <c r="AA396" s="20"/>
      <c r="AB396" s="20"/>
      <c r="AC396" s="20"/>
      <c r="AD396" s="20"/>
      <c r="AE396" s="20" t="s">
        <v>698</v>
      </c>
      <c r="AF396" s="246" t="s">
        <v>1012</v>
      </c>
      <c r="AG396" s="20" t="s">
        <v>1017</v>
      </c>
      <c r="AH396" s="20" t="s">
        <v>1017</v>
      </c>
      <c r="AI396" s="246" t="s">
        <v>1015</v>
      </c>
      <c r="AJ396" s="20"/>
      <c r="AK396" s="20"/>
      <c r="AL396" s="20"/>
      <c r="AM396" s="20"/>
      <c r="AN396" s="246"/>
      <c r="AO396" s="246"/>
      <c r="AP396" s="20"/>
      <c r="AQ396" s="20"/>
      <c r="AR396" s="20"/>
      <c r="AS396" s="663"/>
      <c r="AT396" s="20"/>
      <c r="AU396" s="20"/>
      <c r="AV396" s="20"/>
      <c r="AW396" s="246"/>
      <c r="AX396" s="20"/>
      <c r="AY396" s="20"/>
      <c r="AZ396" s="20"/>
      <c r="BA396" s="20"/>
      <c r="BB396" s="246"/>
      <c r="BC396" s="246"/>
      <c r="BD396" s="20"/>
      <c r="BE396" s="20"/>
      <c r="BF396" s="246"/>
      <c r="BG396" s="20"/>
    </row>
    <row r="397" spans="1:59" s="2" customFormat="1" ht="11.25" x14ac:dyDescent="0.2">
      <c r="A397" s="79" t="s">
        <v>2005</v>
      </c>
      <c r="B397" s="20" t="s">
        <v>333</v>
      </c>
      <c r="C397" s="18"/>
      <c r="D397" s="701" t="s">
        <v>990</v>
      </c>
      <c r="E397" s="201" t="s">
        <v>334</v>
      </c>
      <c r="F397" s="669"/>
      <c r="G397" s="73" t="s">
        <v>496</v>
      </c>
      <c r="H397" s="100" t="s">
        <v>1019</v>
      </c>
      <c r="I397" s="20"/>
      <c r="J397" s="78" t="s">
        <v>699</v>
      </c>
      <c r="K397" s="173" t="s">
        <v>1617</v>
      </c>
      <c r="L397" s="201" t="s">
        <v>499</v>
      </c>
      <c r="M397" s="20"/>
      <c r="N397" s="25" t="s">
        <v>678</v>
      </c>
      <c r="O397" s="73">
        <v>1</v>
      </c>
      <c r="P397" s="159">
        <v>1</v>
      </c>
      <c r="Q397" s="27">
        <v>42822</v>
      </c>
      <c r="R397" s="73">
        <v>1</v>
      </c>
      <c r="S397" s="424">
        <v>42860</v>
      </c>
      <c r="T397" s="20" t="s">
        <v>675</v>
      </c>
      <c r="U397" s="20" t="s">
        <v>1454</v>
      </c>
      <c r="V397" s="20" t="s">
        <v>1610</v>
      </c>
      <c r="W397" s="693">
        <v>110</v>
      </c>
      <c r="X397" s="693">
        <v>330</v>
      </c>
      <c r="Y397" s="693">
        <v>1320</v>
      </c>
      <c r="Z397" s="94" t="s">
        <v>688</v>
      </c>
      <c r="AA397" s="20"/>
      <c r="AB397" s="20"/>
      <c r="AC397" s="20"/>
      <c r="AD397" s="20"/>
      <c r="AE397" s="20" t="s">
        <v>701</v>
      </c>
      <c r="AF397" s="246">
        <v>42822</v>
      </c>
      <c r="AG397" s="20">
        <v>617198</v>
      </c>
      <c r="AH397" s="20">
        <v>617198</v>
      </c>
      <c r="AI397" s="246">
        <v>42821</v>
      </c>
      <c r="AJ397" s="20"/>
      <c r="AK397" s="20"/>
      <c r="AL397" s="20"/>
      <c r="AM397" s="20"/>
      <c r="AN397" s="246"/>
      <c r="AO397" s="246"/>
      <c r="AP397" s="20"/>
      <c r="AQ397" s="20"/>
      <c r="AR397" s="20"/>
      <c r="AS397" s="663"/>
      <c r="AT397" s="20"/>
      <c r="AU397" s="20"/>
      <c r="AV397" s="20"/>
      <c r="AW397" s="246"/>
      <c r="AX397" s="20"/>
      <c r="AY397" s="20"/>
      <c r="AZ397" s="20"/>
      <c r="BA397" s="20"/>
      <c r="BB397" s="246"/>
      <c r="BC397" s="246"/>
      <c r="BD397" s="20"/>
      <c r="BE397" s="20"/>
      <c r="BF397" s="246"/>
      <c r="BG397" s="20"/>
    </row>
    <row r="398" spans="1:59" s="2" customFormat="1" ht="11.25" x14ac:dyDescent="0.2">
      <c r="A398" s="79" t="s">
        <v>2006</v>
      </c>
      <c r="B398" s="20" t="s">
        <v>333</v>
      </c>
      <c r="C398" s="18"/>
      <c r="D398" s="701" t="s">
        <v>990</v>
      </c>
      <c r="E398" s="201" t="s">
        <v>334</v>
      </c>
      <c r="F398" s="669"/>
      <c r="G398" s="73" t="s">
        <v>496</v>
      </c>
      <c r="H398" s="100" t="s">
        <v>1020</v>
      </c>
      <c r="I398" s="20"/>
      <c r="J398" s="78" t="s">
        <v>682</v>
      </c>
      <c r="K398" s="173" t="s">
        <v>1612</v>
      </c>
      <c r="L398" s="201" t="s">
        <v>499</v>
      </c>
      <c r="M398" s="20"/>
      <c r="N398" s="25" t="s">
        <v>678</v>
      </c>
      <c r="O398" s="73">
        <v>1</v>
      </c>
      <c r="P398" s="159">
        <v>1</v>
      </c>
      <c r="Q398" s="27">
        <v>42822</v>
      </c>
      <c r="R398" s="73">
        <v>1</v>
      </c>
      <c r="S398" s="424" t="s">
        <v>779</v>
      </c>
      <c r="T398" s="20" t="s">
        <v>675</v>
      </c>
      <c r="U398" s="20" t="s">
        <v>1454</v>
      </c>
      <c r="V398" s="20" t="s">
        <v>1610</v>
      </c>
      <c r="W398" s="693">
        <v>45</v>
      </c>
      <c r="X398" s="693">
        <v>135</v>
      </c>
      <c r="Y398" s="693">
        <v>540</v>
      </c>
      <c r="Z398" s="94" t="s">
        <v>677</v>
      </c>
      <c r="AA398" s="20"/>
      <c r="AB398" s="20"/>
      <c r="AC398" s="20"/>
      <c r="AD398" s="20"/>
      <c r="AE398" s="20" t="s">
        <v>704</v>
      </c>
      <c r="AF398" s="246">
        <v>42822</v>
      </c>
      <c r="AG398" s="20">
        <v>617205</v>
      </c>
      <c r="AH398" s="20">
        <v>617205</v>
      </c>
      <c r="AI398" s="246">
        <v>42821</v>
      </c>
      <c r="AJ398" s="20"/>
      <c r="AK398" s="20"/>
      <c r="AL398" s="20"/>
      <c r="AM398" s="20"/>
      <c r="AN398" s="246"/>
      <c r="AO398" s="246"/>
      <c r="AP398" s="20"/>
      <c r="AQ398" s="20"/>
      <c r="AR398" s="20"/>
      <c r="AS398" s="663"/>
      <c r="AT398" s="20"/>
      <c r="AU398" s="20"/>
      <c r="AV398" s="20"/>
      <c r="AW398" s="246"/>
      <c r="AX398" s="20"/>
      <c r="AY398" s="20"/>
      <c r="AZ398" s="20"/>
      <c r="BA398" s="20"/>
      <c r="BB398" s="246"/>
      <c r="BC398" s="246"/>
      <c r="BD398" s="20"/>
      <c r="BE398" s="20"/>
      <c r="BF398" s="246"/>
      <c r="BG398" s="20"/>
    </row>
    <row r="399" spans="1:59" s="2" customFormat="1" ht="11.25" x14ac:dyDescent="0.2">
      <c r="A399" s="79" t="s">
        <v>2007</v>
      </c>
      <c r="B399" s="20" t="s">
        <v>333</v>
      </c>
      <c r="C399" s="18"/>
      <c r="D399" s="701" t="s">
        <v>990</v>
      </c>
      <c r="E399" s="201" t="s">
        <v>334</v>
      </c>
      <c r="F399" s="669"/>
      <c r="G399" s="73" t="s">
        <v>496</v>
      </c>
      <c r="H399" s="100" t="s">
        <v>1021</v>
      </c>
      <c r="I399" s="20"/>
      <c r="J399" s="78" t="s">
        <v>686</v>
      </c>
      <c r="K399" s="173" t="s">
        <v>1474</v>
      </c>
      <c r="L399" s="201" t="s">
        <v>499</v>
      </c>
      <c r="M399" s="20"/>
      <c r="N399" s="25" t="s">
        <v>678</v>
      </c>
      <c r="O399" s="73">
        <v>1</v>
      </c>
      <c r="P399" s="159">
        <v>1</v>
      </c>
      <c r="Q399" s="27" t="s">
        <v>1010</v>
      </c>
      <c r="R399" s="73">
        <v>1</v>
      </c>
      <c r="S399" s="424">
        <v>42895</v>
      </c>
      <c r="T399" s="20" t="s">
        <v>675</v>
      </c>
      <c r="U399" s="20" t="s">
        <v>1454</v>
      </c>
      <c r="V399" s="20" t="s">
        <v>1610</v>
      </c>
      <c r="W399" s="693">
        <v>110</v>
      </c>
      <c r="X399" s="693">
        <v>330</v>
      </c>
      <c r="Y399" s="693">
        <v>1320</v>
      </c>
      <c r="Z399" s="94" t="s">
        <v>688</v>
      </c>
      <c r="AA399" s="20"/>
      <c r="AB399" s="20"/>
      <c r="AC399" s="20"/>
      <c r="AD399" s="20"/>
      <c r="AE399" s="20" t="s">
        <v>695</v>
      </c>
      <c r="AF399" s="246" t="s">
        <v>1010</v>
      </c>
      <c r="AG399" s="20" t="s">
        <v>1011</v>
      </c>
      <c r="AH399" s="20" t="s">
        <v>1011</v>
      </c>
      <c r="AI399" s="246">
        <v>42862</v>
      </c>
      <c r="AJ399" s="20"/>
      <c r="AK399" s="20"/>
      <c r="AL399" s="20"/>
      <c r="AM399" s="20"/>
      <c r="AN399" s="246"/>
      <c r="AO399" s="246"/>
      <c r="AP399" s="20"/>
      <c r="AQ399" s="20"/>
      <c r="AR399" s="20"/>
      <c r="AS399" s="663"/>
      <c r="AT399" s="20"/>
      <c r="AU399" s="20"/>
      <c r="AV399" s="20"/>
      <c r="AW399" s="246"/>
      <c r="AX399" s="20"/>
      <c r="AY399" s="20"/>
      <c r="AZ399" s="20"/>
      <c r="BA399" s="20"/>
      <c r="BB399" s="246"/>
      <c r="BC399" s="246"/>
      <c r="BD399" s="20"/>
      <c r="BE399" s="20"/>
      <c r="BF399" s="246"/>
      <c r="BG399" s="20"/>
    </row>
    <row r="400" spans="1:59" s="2" customFormat="1" ht="11.25" x14ac:dyDescent="0.2">
      <c r="A400" s="79" t="s">
        <v>2008</v>
      </c>
      <c r="B400" s="20" t="s">
        <v>333</v>
      </c>
      <c r="C400" s="18"/>
      <c r="D400" s="701" t="s">
        <v>990</v>
      </c>
      <c r="E400" s="201" t="s">
        <v>334</v>
      </c>
      <c r="F400" s="669"/>
      <c r="G400" s="73" t="s">
        <v>496</v>
      </c>
      <c r="H400" s="100" t="s">
        <v>1021</v>
      </c>
      <c r="I400" s="20"/>
      <c r="J400" s="78" t="s">
        <v>686</v>
      </c>
      <c r="K400" s="173" t="s">
        <v>1474</v>
      </c>
      <c r="L400" s="201" t="s">
        <v>499</v>
      </c>
      <c r="M400" s="20"/>
      <c r="N400" s="25" t="s">
        <v>1016</v>
      </c>
      <c r="O400" s="73">
        <v>1</v>
      </c>
      <c r="P400" s="159">
        <v>1</v>
      </c>
      <c r="Q400" s="27" t="s">
        <v>1012</v>
      </c>
      <c r="R400" s="73">
        <v>1</v>
      </c>
      <c r="S400" s="424">
        <v>42897</v>
      </c>
      <c r="T400" s="20" t="s">
        <v>675</v>
      </c>
      <c r="U400" s="20" t="s">
        <v>1454</v>
      </c>
      <c r="V400" s="20" t="s">
        <v>1610</v>
      </c>
      <c r="W400" s="693">
        <v>110</v>
      </c>
      <c r="X400" s="693">
        <v>330</v>
      </c>
      <c r="Y400" s="693">
        <v>1320</v>
      </c>
      <c r="Z400" s="94" t="s">
        <v>688</v>
      </c>
      <c r="AA400" s="20"/>
      <c r="AB400" s="20"/>
      <c r="AC400" s="20"/>
      <c r="AD400" s="20"/>
      <c r="AE400" s="20" t="s">
        <v>1013</v>
      </c>
      <c r="AF400" s="246" t="s">
        <v>1012</v>
      </c>
      <c r="AG400" s="20" t="s">
        <v>1014</v>
      </c>
      <c r="AH400" s="20" t="s">
        <v>1014</v>
      </c>
      <c r="AI400" s="246" t="s">
        <v>1015</v>
      </c>
      <c r="AJ400" s="20"/>
      <c r="AK400" s="20"/>
      <c r="AL400" s="20"/>
      <c r="AM400" s="20"/>
      <c r="AN400" s="246"/>
      <c r="AO400" s="246"/>
      <c r="AP400" s="20"/>
      <c r="AQ400" s="20"/>
      <c r="AR400" s="20"/>
      <c r="AS400" s="663"/>
      <c r="AT400" s="20"/>
      <c r="AU400" s="20"/>
      <c r="AV400" s="20"/>
      <c r="AW400" s="246"/>
      <c r="AX400" s="20"/>
      <c r="AY400" s="20"/>
      <c r="AZ400" s="20"/>
      <c r="BA400" s="20"/>
      <c r="BB400" s="246"/>
      <c r="BC400" s="246"/>
      <c r="BD400" s="20"/>
      <c r="BE400" s="20"/>
      <c r="BF400" s="246"/>
      <c r="BG400" s="20"/>
    </row>
    <row r="401" spans="1:59" s="2" customFormat="1" ht="11.25" x14ac:dyDescent="0.2">
      <c r="A401" s="79" t="s">
        <v>2009</v>
      </c>
      <c r="B401" s="20" t="s">
        <v>333</v>
      </c>
      <c r="C401" s="18"/>
      <c r="D401" s="701" t="s">
        <v>990</v>
      </c>
      <c r="E401" s="201" t="s">
        <v>334</v>
      </c>
      <c r="F401" s="669"/>
      <c r="G401" s="73" t="s">
        <v>496</v>
      </c>
      <c r="H401" s="100" t="s">
        <v>1021</v>
      </c>
      <c r="I401" s="20"/>
      <c r="J401" s="78" t="s">
        <v>686</v>
      </c>
      <c r="K401" s="173" t="s">
        <v>1474</v>
      </c>
      <c r="L401" s="201" t="s">
        <v>499</v>
      </c>
      <c r="M401" s="20"/>
      <c r="N401" s="25" t="s">
        <v>678</v>
      </c>
      <c r="O401" s="73">
        <v>1</v>
      </c>
      <c r="P401" s="159">
        <v>1</v>
      </c>
      <c r="Q401" s="27" t="s">
        <v>1012</v>
      </c>
      <c r="R401" s="73">
        <v>1</v>
      </c>
      <c r="S401" s="424">
        <v>42895</v>
      </c>
      <c r="T401" s="20" t="s">
        <v>675</v>
      </c>
      <c r="U401" s="20" t="s">
        <v>1454</v>
      </c>
      <c r="V401" s="20" t="s">
        <v>1610</v>
      </c>
      <c r="W401" s="693">
        <v>110</v>
      </c>
      <c r="X401" s="693">
        <v>330</v>
      </c>
      <c r="Y401" s="693">
        <v>1320</v>
      </c>
      <c r="Z401" s="94" t="s">
        <v>688</v>
      </c>
      <c r="AA401" s="20"/>
      <c r="AB401" s="20"/>
      <c r="AC401" s="20"/>
      <c r="AD401" s="20"/>
      <c r="AE401" s="20" t="s">
        <v>698</v>
      </c>
      <c r="AF401" s="246" t="s">
        <v>1012</v>
      </c>
      <c r="AG401" s="20" t="s">
        <v>1017</v>
      </c>
      <c r="AH401" s="20" t="s">
        <v>1017</v>
      </c>
      <c r="AI401" s="246" t="s">
        <v>1015</v>
      </c>
      <c r="AJ401" s="20"/>
      <c r="AK401" s="20"/>
      <c r="AL401" s="20"/>
      <c r="AM401" s="20"/>
      <c r="AN401" s="246"/>
      <c r="AO401" s="246"/>
      <c r="AP401" s="20"/>
      <c r="AQ401" s="20"/>
      <c r="AR401" s="20"/>
      <c r="AS401" s="663"/>
      <c r="AT401" s="20"/>
      <c r="AU401" s="20"/>
      <c r="AV401" s="20"/>
      <c r="AW401" s="246"/>
      <c r="AX401" s="20"/>
      <c r="AY401" s="20"/>
      <c r="AZ401" s="20"/>
      <c r="BA401" s="20"/>
      <c r="BB401" s="246"/>
      <c r="BC401" s="246"/>
      <c r="BD401" s="20"/>
      <c r="BE401" s="20"/>
      <c r="BF401" s="246"/>
      <c r="BG401" s="20"/>
    </row>
    <row r="402" spans="1:59" s="2" customFormat="1" ht="11.25" x14ac:dyDescent="0.2">
      <c r="A402" s="79" t="s">
        <v>2010</v>
      </c>
      <c r="B402" s="20" t="s">
        <v>333</v>
      </c>
      <c r="C402" s="18"/>
      <c r="D402" s="701" t="s">
        <v>990</v>
      </c>
      <c r="E402" s="201" t="s">
        <v>334</v>
      </c>
      <c r="F402" s="669"/>
      <c r="G402" s="73" t="s">
        <v>496</v>
      </c>
      <c r="H402" s="100" t="s">
        <v>1021</v>
      </c>
      <c r="I402" s="20"/>
      <c r="J402" s="78" t="s">
        <v>699</v>
      </c>
      <c r="K402" s="173" t="s">
        <v>1617</v>
      </c>
      <c r="L402" s="201" t="s">
        <v>499</v>
      </c>
      <c r="M402" s="20"/>
      <c r="N402" s="25" t="s">
        <v>678</v>
      </c>
      <c r="O402" s="73">
        <v>1</v>
      </c>
      <c r="P402" s="159">
        <v>1</v>
      </c>
      <c r="Q402" s="27">
        <v>42822</v>
      </c>
      <c r="R402" s="73">
        <v>1</v>
      </c>
      <c r="S402" s="424">
        <v>42860</v>
      </c>
      <c r="T402" s="20" t="s">
        <v>675</v>
      </c>
      <c r="U402" s="20" t="s">
        <v>1454</v>
      </c>
      <c r="V402" s="20" t="s">
        <v>1610</v>
      </c>
      <c r="W402" s="693">
        <v>110</v>
      </c>
      <c r="X402" s="693">
        <v>330</v>
      </c>
      <c r="Y402" s="693">
        <v>1320</v>
      </c>
      <c r="Z402" s="94" t="s">
        <v>688</v>
      </c>
      <c r="AA402" s="20"/>
      <c r="AB402" s="20"/>
      <c r="AC402" s="20"/>
      <c r="AD402" s="20"/>
      <c r="AE402" s="20" t="s">
        <v>701</v>
      </c>
      <c r="AF402" s="246">
        <v>42822</v>
      </c>
      <c r="AG402" s="20">
        <v>617198</v>
      </c>
      <c r="AH402" s="20">
        <v>617198</v>
      </c>
      <c r="AI402" s="246">
        <v>42821</v>
      </c>
      <c r="AJ402" s="20"/>
      <c r="AK402" s="20"/>
      <c r="AL402" s="20"/>
      <c r="AM402" s="20"/>
      <c r="AN402" s="246"/>
      <c r="AO402" s="246"/>
      <c r="AP402" s="20"/>
      <c r="AQ402" s="20"/>
      <c r="AR402" s="20"/>
      <c r="AS402" s="663"/>
      <c r="AT402" s="20"/>
      <c r="AU402" s="20"/>
      <c r="AV402" s="20"/>
      <c r="AW402" s="246"/>
      <c r="AX402" s="20"/>
      <c r="AY402" s="20"/>
      <c r="AZ402" s="20"/>
      <c r="BA402" s="20"/>
      <c r="BB402" s="246"/>
      <c r="BC402" s="246"/>
      <c r="BD402" s="20"/>
      <c r="BE402" s="20"/>
      <c r="BF402" s="246"/>
      <c r="BG402" s="20"/>
    </row>
    <row r="403" spans="1:59" s="2" customFormat="1" ht="11.25" x14ac:dyDescent="0.2">
      <c r="A403" s="79" t="s">
        <v>2011</v>
      </c>
      <c r="B403" s="20" t="s">
        <v>333</v>
      </c>
      <c r="C403" s="18"/>
      <c r="D403" s="701" t="s">
        <v>990</v>
      </c>
      <c r="E403" s="201" t="s">
        <v>334</v>
      </c>
      <c r="F403" s="669"/>
      <c r="G403" s="73" t="s">
        <v>496</v>
      </c>
      <c r="H403" s="100" t="s">
        <v>1022</v>
      </c>
      <c r="I403" s="20"/>
      <c r="J403" s="78" t="s">
        <v>682</v>
      </c>
      <c r="K403" s="173" t="s">
        <v>1612</v>
      </c>
      <c r="L403" s="201" t="s">
        <v>499</v>
      </c>
      <c r="M403" s="20"/>
      <c r="N403" s="25" t="s">
        <v>678</v>
      </c>
      <c r="O403" s="73">
        <v>1</v>
      </c>
      <c r="P403" s="159">
        <v>1</v>
      </c>
      <c r="Q403" s="27">
        <v>42823</v>
      </c>
      <c r="R403" s="73">
        <v>1</v>
      </c>
      <c r="S403" s="424" t="s">
        <v>779</v>
      </c>
      <c r="T403" s="20" t="s">
        <v>675</v>
      </c>
      <c r="U403" s="20" t="s">
        <v>1454</v>
      </c>
      <c r="V403" s="20" t="s">
        <v>1610</v>
      </c>
      <c r="W403" s="693">
        <v>45</v>
      </c>
      <c r="X403" s="693">
        <v>135</v>
      </c>
      <c r="Y403" s="693">
        <v>540</v>
      </c>
      <c r="Z403" s="94" t="s">
        <v>677</v>
      </c>
      <c r="AA403" s="20"/>
      <c r="AB403" s="20"/>
      <c r="AC403" s="20"/>
      <c r="AD403" s="20"/>
      <c r="AE403" s="20" t="s">
        <v>736</v>
      </c>
      <c r="AF403" s="246">
        <v>42823</v>
      </c>
      <c r="AG403" s="20">
        <v>617214</v>
      </c>
      <c r="AH403" s="20">
        <v>617214</v>
      </c>
      <c r="AI403" s="246">
        <v>42821</v>
      </c>
      <c r="AJ403" s="20"/>
      <c r="AK403" s="20"/>
      <c r="AL403" s="20"/>
      <c r="AM403" s="20"/>
      <c r="AN403" s="246"/>
      <c r="AO403" s="246"/>
      <c r="AP403" s="20"/>
      <c r="AQ403" s="20"/>
      <c r="AR403" s="20"/>
      <c r="AS403" s="663"/>
      <c r="AT403" s="20"/>
      <c r="AU403" s="20"/>
      <c r="AV403" s="20"/>
      <c r="AW403" s="246"/>
      <c r="AX403" s="20"/>
      <c r="AY403" s="20"/>
      <c r="AZ403" s="20"/>
      <c r="BA403" s="20"/>
      <c r="BB403" s="246"/>
      <c r="BC403" s="246"/>
      <c r="BD403" s="20"/>
      <c r="BE403" s="20"/>
      <c r="BF403" s="246"/>
      <c r="BG403" s="20"/>
    </row>
    <row r="404" spans="1:59" s="2" customFormat="1" ht="11.25" x14ac:dyDescent="0.2">
      <c r="A404" s="79" t="s">
        <v>2012</v>
      </c>
      <c r="B404" s="20" t="s">
        <v>333</v>
      </c>
      <c r="C404" s="18"/>
      <c r="D404" s="701" t="s">
        <v>990</v>
      </c>
      <c r="E404" s="201" t="s">
        <v>334</v>
      </c>
      <c r="F404" s="669"/>
      <c r="G404" s="73" t="s">
        <v>496</v>
      </c>
      <c r="H404" s="100" t="s">
        <v>1023</v>
      </c>
      <c r="I404" s="20"/>
      <c r="J404" s="78" t="s">
        <v>682</v>
      </c>
      <c r="K404" s="173" t="s">
        <v>1612</v>
      </c>
      <c r="L404" s="201" t="s">
        <v>499</v>
      </c>
      <c r="M404" s="20"/>
      <c r="N404" s="25" t="s">
        <v>678</v>
      </c>
      <c r="O404" s="73">
        <v>1</v>
      </c>
      <c r="P404" s="159">
        <v>1</v>
      </c>
      <c r="Q404" s="27">
        <v>42822</v>
      </c>
      <c r="R404" s="73">
        <v>1</v>
      </c>
      <c r="S404" s="424" t="s">
        <v>779</v>
      </c>
      <c r="T404" s="20" t="s">
        <v>675</v>
      </c>
      <c r="U404" s="20" t="s">
        <v>1454</v>
      </c>
      <c r="V404" s="20" t="s">
        <v>1610</v>
      </c>
      <c r="W404" s="693">
        <v>45</v>
      </c>
      <c r="X404" s="693">
        <v>135</v>
      </c>
      <c r="Y404" s="693">
        <v>540</v>
      </c>
      <c r="Z404" s="94" t="s">
        <v>677</v>
      </c>
      <c r="AA404" s="20"/>
      <c r="AB404" s="20"/>
      <c r="AC404" s="20"/>
      <c r="AD404" s="20"/>
      <c r="AE404" s="20" t="s">
        <v>704</v>
      </c>
      <c r="AF404" s="246">
        <v>42822</v>
      </c>
      <c r="AG404" s="20">
        <v>617205</v>
      </c>
      <c r="AH404" s="20">
        <v>617205</v>
      </c>
      <c r="AI404" s="246">
        <v>42821</v>
      </c>
      <c r="AJ404" s="20"/>
      <c r="AK404" s="20"/>
      <c r="AL404" s="20"/>
      <c r="AM404" s="20"/>
      <c r="AN404" s="246"/>
      <c r="AO404" s="246"/>
      <c r="AP404" s="20"/>
      <c r="AQ404" s="20"/>
      <c r="AR404" s="20"/>
      <c r="AS404" s="663"/>
      <c r="AT404" s="20"/>
      <c r="AU404" s="20"/>
      <c r="AV404" s="20"/>
      <c r="AW404" s="246"/>
      <c r="AX404" s="20"/>
      <c r="AY404" s="20"/>
      <c r="AZ404" s="20"/>
      <c r="BA404" s="20"/>
      <c r="BB404" s="246"/>
      <c r="BC404" s="246"/>
      <c r="BD404" s="20"/>
      <c r="BE404" s="20"/>
      <c r="BF404" s="246"/>
      <c r="BG404" s="20"/>
    </row>
    <row r="405" spans="1:59" s="2" customFormat="1" ht="11.25" x14ac:dyDescent="0.2">
      <c r="A405" s="79" t="s">
        <v>2013</v>
      </c>
      <c r="B405" s="20" t="s">
        <v>333</v>
      </c>
      <c r="C405" s="18"/>
      <c r="D405" s="701" t="s">
        <v>990</v>
      </c>
      <c r="E405" s="201" t="s">
        <v>334</v>
      </c>
      <c r="F405" s="669"/>
      <c r="G405" s="73" t="s">
        <v>496</v>
      </c>
      <c r="H405" s="100" t="s">
        <v>1024</v>
      </c>
      <c r="I405" s="20"/>
      <c r="J405" s="78" t="s">
        <v>682</v>
      </c>
      <c r="K405" s="173" t="s">
        <v>1612</v>
      </c>
      <c r="L405" s="201" t="s">
        <v>499</v>
      </c>
      <c r="M405" s="20"/>
      <c r="N405" s="25" t="s">
        <v>678</v>
      </c>
      <c r="O405" s="73">
        <v>1</v>
      </c>
      <c r="P405" s="159">
        <v>1</v>
      </c>
      <c r="Q405" s="27">
        <v>42822</v>
      </c>
      <c r="R405" s="73">
        <v>1</v>
      </c>
      <c r="S405" s="424" t="s">
        <v>779</v>
      </c>
      <c r="T405" s="20" t="s">
        <v>675</v>
      </c>
      <c r="U405" s="20" t="s">
        <v>1454</v>
      </c>
      <c r="V405" s="20" t="s">
        <v>1610</v>
      </c>
      <c r="W405" s="693">
        <v>45</v>
      </c>
      <c r="X405" s="693">
        <v>135</v>
      </c>
      <c r="Y405" s="693">
        <v>540</v>
      </c>
      <c r="Z405" s="94" t="s">
        <v>677</v>
      </c>
      <c r="AA405" s="20"/>
      <c r="AB405" s="20"/>
      <c r="AC405" s="20"/>
      <c r="AD405" s="20"/>
      <c r="AE405" s="20" t="s">
        <v>1001</v>
      </c>
      <c r="AF405" s="246">
        <v>42822</v>
      </c>
      <c r="AG405" s="20">
        <v>617201</v>
      </c>
      <c r="AH405" s="20">
        <v>617201</v>
      </c>
      <c r="AI405" s="246">
        <v>42821</v>
      </c>
      <c r="AJ405" s="20"/>
      <c r="AK405" s="20"/>
      <c r="AL405" s="20"/>
      <c r="AM405" s="20"/>
      <c r="AN405" s="246"/>
      <c r="AO405" s="246"/>
      <c r="AP405" s="20"/>
      <c r="AQ405" s="20"/>
      <c r="AR405" s="20"/>
      <c r="AS405" s="663"/>
      <c r="AT405" s="20"/>
      <c r="AU405" s="20"/>
      <c r="AV405" s="20"/>
      <c r="AW405" s="246"/>
      <c r="AX405" s="20"/>
      <c r="AY405" s="20"/>
      <c r="AZ405" s="20"/>
      <c r="BA405" s="20"/>
      <c r="BB405" s="246"/>
      <c r="BC405" s="246"/>
      <c r="BD405" s="20"/>
      <c r="BE405" s="20"/>
      <c r="BF405" s="246"/>
      <c r="BG405" s="20"/>
    </row>
    <row r="406" spans="1:59" s="2" customFormat="1" ht="11.25" x14ac:dyDescent="0.2">
      <c r="A406" s="79" t="s">
        <v>2014</v>
      </c>
      <c r="B406" s="20" t="s">
        <v>333</v>
      </c>
      <c r="C406" s="18"/>
      <c r="D406" s="701" t="s">
        <v>990</v>
      </c>
      <c r="E406" s="201" t="s">
        <v>334</v>
      </c>
      <c r="F406" s="669"/>
      <c r="G406" s="73" t="s">
        <v>496</v>
      </c>
      <c r="H406" s="100" t="s">
        <v>1025</v>
      </c>
      <c r="I406" s="20"/>
      <c r="J406" s="78" t="s">
        <v>686</v>
      </c>
      <c r="K406" s="173" t="s">
        <v>1474</v>
      </c>
      <c r="L406" s="201" t="s">
        <v>499</v>
      </c>
      <c r="M406" s="20"/>
      <c r="N406" s="25" t="s">
        <v>678</v>
      </c>
      <c r="O406" s="73">
        <v>1</v>
      </c>
      <c r="P406" s="159">
        <v>1</v>
      </c>
      <c r="Q406" s="27" t="s">
        <v>1010</v>
      </c>
      <c r="R406" s="73">
        <v>1</v>
      </c>
      <c r="S406" s="424">
        <v>42895</v>
      </c>
      <c r="T406" s="20" t="s">
        <v>675</v>
      </c>
      <c r="U406" s="20" t="s">
        <v>1454</v>
      </c>
      <c r="V406" s="20" t="s">
        <v>1610</v>
      </c>
      <c r="W406" s="693">
        <v>110</v>
      </c>
      <c r="X406" s="693">
        <v>330</v>
      </c>
      <c r="Y406" s="693">
        <v>1320</v>
      </c>
      <c r="Z406" s="94" t="s">
        <v>688</v>
      </c>
      <c r="AA406" s="20"/>
      <c r="AB406" s="20"/>
      <c r="AC406" s="20"/>
      <c r="AD406" s="20"/>
      <c r="AE406" s="20" t="s">
        <v>695</v>
      </c>
      <c r="AF406" s="246" t="s">
        <v>1010</v>
      </c>
      <c r="AG406" s="20" t="s">
        <v>1011</v>
      </c>
      <c r="AH406" s="20" t="s">
        <v>1011</v>
      </c>
      <c r="AI406" s="246">
        <v>42862</v>
      </c>
      <c r="AJ406" s="20"/>
      <c r="AK406" s="20"/>
      <c r="AL406" s="20"/>
      <c r="AM406" s="20"/>
      <c r="AN406" s="246"/>
      <c r="AO406" s="246"/>
      <c r="AP406" s="20"/>
      <c r="AQ406" s="20"/>
      <c r="AR406" s="20"/>
      <c r="AS406" s="663"/>
      <c r="AT406" s="20"/>
      <c r="AU406" s="20"/>
      <c r="AV406" s="20"/>
      <c r="AW406" s="246"/>
      <c r="AX406" s="20"/>
      <c r="AY406" s="20"/>
      <c r="AZ406" s="20"/>
      <c r="BA406" s="20"/>
      <c r="BB406" s="246"/>
      <c r="BC406" s="246"/>
      <c r="BD406" s="20"/>
      <c r="BE406" s="20"/>
      <c r="BF406" s="246"/>
      <c r="BG406" s="20"/>
    </row>
    <row r="407" spans="1:59" s="2" customFormat="1" ht="11.25" x14ac:dyDescent="0.2">
      <c r="A407" s="79" t="s">
        <v>2015</v>
      </c>
      <c r="B407" s="20" t="s">
        <v>333</v>
      </c>
      <c r="C407" s="18"/>
      <c r="D407" s="701" t="s">
        <v>990</v>
      </c>
      <c r="E407" s="201" t="s">
        <v>334</v>
      </c>
      <c r="F407" s="669"/>
      <c r="G407" s="73" t="s">
        <v>496</v>
      </c>
      <c r="H407" s="100" t="s">
        <v>1025</v>
      </c>
      <c r="I407" s="20"/>
      <c r="J407" s="78" t="s">
        <v>686</v>
      </c>
      <c r="K407" s="173" t="s">
        <v>1474</v>
      </c>
      <c r="L407" s="201" t="s">
        <v>499</v>
      </c>
      <c r="M407" s="20"/>
      <c r="N407" s="25" t="s">
        <v>1016</v>
      </c>
      <c r="O407" s="73">
        <v>1</v>
      </c>
      <c r="P407" s="159">
        <v>1</v>
      </c>
      <c r="Q407" s="27" t="s">
        <v>1012</v>
      </c>
      <c r="R407" s="73">
        <v>1</v>
      </c>
      <c r="S407" s="424">
        <v>42897</v>
      </c>
      <c r="T407" s="20" t="s">
        <v>675</v>
      </c>
      <c r="U407" s="20" t="s">
        <v>1454</v>
      </c>
      <c r="V407" s="20" t="s">
        <v>1610</v>
      </c>
      <c r="W407" s="693">
        <v>110</v>
      </c>
      <c r="X407" s="693">
        <v>330</v>
      </c>
      <c r="Y407" s="693">
        <v>1320</v>
      </c>
      <c r="Z407" s="94" t="s">
        <v>688</v>
      </c>
      <c r="AA407" s="20"/>
      <c r="AB407" s="20"/>
      <c r="AC407" s="20"/>
      <c r="AD407" s="20"/>
      <c r="AE407" s="20" t="s">
        <v>1013</v>
      </c>
      <c r="AF407" s="246" t="s">
        <v>1012</v>
      </c>
      <c r="AG407" s="20" t="s">
        <v>1014</v>
      </c>
      <c r="AH407" s="20" t="s">
        <v>1014</v>
      </c>
      <c r="AI407" s="246" t="s">
        <v>1015</v>
      </c>
      <c r="AJ407" s="20"/>
      <c r="AK407" s="20"/>
      <c r="AL407" s="20"/>
      <c r="AM407" s="20"/>
      <c r="AN407" s="246"/>
      <c r="AO407" s="246"/>
      <c r="AP407" s="20"/>
      <c r="AQ407" s="20"/>
      <c r="AR407" s="20"/>
      <c r="AS407" s="663"/>
      <c r="AT407" s="20"/>
      <c r="AU407" s="20"/>
      <c r="AV407" s="20"/>
      <c r="AW407" s="246"/>
      <c r="AX407" s="20"/>
      <c r="AY407" s="20"/>
      <c r="AZ407" s="20"/>
      <c r="BA407" s="20"/>
      <c r="BB407" s="246"/>
      <c r="BC407" s="246"/>
      <c r="BD407" s="20"/>
      <c r="BE407" s="20"/>
      <c r="BF407" s="246"/>
      <c r="BG407" s="20"/>
    </row>
    <row r="408" spans="1:59" s="2" customFormat="1" ht="11.25" x14ac:dyDescent="0.2">
      <c r="A408" s="79" t="s">
        <v>2016</v>
      </c>
      <c r="B408" s="20" t="s">
        <v>333</v>
      </c>
      <c r="C408" s="18"/>
      <c r="D408" s="701" t="s">
        <v>990</v>
      </c>
      <c r="E408" s="201" t="s">
        <v>334</v>
      </c>
      <c r="F408" s="669"/>
      <c r="G408" s="73" t="s">
        <v>496</v>
      </c>
      <c r="H408" s="100" t="s">
        <v>1025</v>
      </c>
      <c r="I408" s="20"/>
      <c r="J408" s="78" t="s">
        <v>686</v>
      </c>
      <c r="K408" s="173" t="s">
        <v>1474</v>
      </c>
      <c r="L408" s="201" t="s">
        <v>499</v>
      </c>
      <c r="M408" s="20"/>
      <c r="N408" s="25" t="s">
        <v>678</v>
      </c>
      <c r="O408" s="73">
        <v>1</v>
      </c>
      <c r="P408" s="159">
        <v>1</v>
      </c>
      <c r="Q408" s="27" t="s">
        <v>1012</v>
      </c>
      <c r="R408" s="73">
        <v>1</v>
      </c>
      <c r="S408" s="424">
        <v>42895</v>
      </c>
      <c r="T408" s="20" t="s">
        <v>675</v>
      </c>
      <c r="U408" s="20" t="s">
        <v>1454</v>
      </c>
      <c r="V408" s="20" t="s">
        <v>1610</v>
      </c>
      <c r="W408" s="693">
        <v>110</v>
      </c>
      <c r="X408" s="693">
        <v>330</v>
      </c>
      <c r="Y408" s="693">
        <v>1320</v>
      </c>
      <c r="Z408" s="94" t="s">
        <v>688</v>
      </c>
      <c r="AA408" s="20"/>
      <c r="AB408" s="20"/>
      <c r="AC408" s="20"/>
      <c r="AD408" s="20"/>
      <c r="AE408" s="20" t="s">
        <v>698</v>
      </c>
      <c r="AF408" s="246" t="s">
        <v>1012</v>
      </c>
      <c r="AG408" s="20" t="s">
        <v>1017</v>
      </c>
      <c r="AH408" s="20" t="s">
        <v>1017</v>
      </c>
      <c r="AI408" s="246" t="s">
        <v>1015</v>
      </c>
      <c r="AJ408" s="20"/>
      <c r="AK408" s="20"/>
      <c r="AL408" s="20"/>
      <c r="AM408" s="20"/>
      <c r="AN408" s="246"/>
      <c r="AO408" s="246"/>
      <c r="AP408" s="20"/>
      <c r="AQ408" s="20"/>
      <c r="AR408" s="20"/>
      <c r="AS408" s="663"/>
      <c r="AT408" s="20"/>
      <c r="AU408" s="20"/>
      <c r="AV408" s="20"/>
      <c r="AW408" s="246"/>
      <c r="AX408" s="20"/>
      <c r="AY408" s="20"/>
      <c r="AZ408" s="20"/>
      <c r="BA408" s="20"/>
      <c r="BB408" s="246"/>
      <c r="BC408" s="246"/>
      <c r="BD408" s="20"/>
      <c r="BE408" s="20"/>
      <c r="BF408" s="246"/>
      <c r="BG408" s="20"/>
    </row>
    <row r="409" spans="1:59" s="2" customFormat="1" ht="11.25" x14ac:dyDescent="0.2">
      <c r="A409" s="79" t="s">
        <v>2017</v>
      </c>
      <c r="B409" s="20" t="s">
        <v>333</v>
      </c>
      <c r="C409" s="18"/>
      <c r="D409" s="701" t="s">
        <v>990</v>
      </c>
      <c r="E409" s="201" t="s">
        <v>334</v>
      </c>
      <c r="F409" s="669"/>
      <c r="G409" s="73" t="s">
        <v>496</v>
      </c>
      <c r="H409" s="100" t="s">
        <v>1025</v>
      </c>
      <c r="I409" s="20"/>
      <c r="J409" s="78" t="s">
        <v>699</v>
      </c>
      <c r="K409" s="173" t="s">
        <v>1617</v>
      </c>
      <c r="L409" s="201" t="s">
        <v>499</v>
      </c>
      <c r="M409" s="20"/>
      <c r="N409" s="25" t="s">
        <v>678</v>
      </c>
      <c r="O409" s="73">
        <v>1</v>
      </c>
      <c r="P409" s="159">
        <v>1</v>
      </c>
      <c r="Q409" s="27">
        <v>42822</v>
      </c>
      <c r="R409" s="73">
        <v>1</v>
      </c>
      <c r="S409" s="424">
        <v>42860</v>
      </c>
      <c r="T409" s="20" t="s">
        <v>675</v>
      </c>
      <c r="U409" s="20" t="s">
        <v>1454</v>
      </c>
      <c r="V409" s="20" t="s">
        <v>1610</v>
      </c>
      <c r="W409" s="693">
        <v>110</v>
      </c>
      <c r="X409" s="693">
        <v>330</v>
      </c>
      <c r="Y409" s="693">
        <v>1320</v>
      </c>
      <c r="Z409" s="94" t="s">
        <v>688</v>
      </c>
      <c r="AA409" s="20"/>
      <c r="AB409" s="20"/>
      <c r="AC409" s="20"/>
      <c r="AD409" s="20"/>
      <c r="AE409" s="20" t="s">
        <v>701</v>
      </c>
      <c r="AF409" s="246">
        <v>42822</v>
      </c>
      <c r="AG409" s="20">
        <v>617198</v>
      </c>
      <c r="AH409" s="20">
        <v>617198</v>
      </c>
      <c r="AI409" s="246">
        <v>42821</v>
      </c>
      <c r="AJ409" s="20"/>
      <c r="AK409" s="20"/>
      <c r="AL409" s="20"/>
      <c r="AM409" s="20"/>
      <c r="AN409" s="246"/>
      <c r="AO409" s="246"/>
      <c r="AP409" s="20"/>
      <c r="AQ409" s="20"/>
      <c r="AR409" s="20"/>
      <c r="AS409" s="663"/>
      <c r="AT409" s="20"/>
      <c r="AU409" s="20"/>
      <c r="AV409" s="20"/>
      <c r="AW409" s="246"/>
      <c r="AX409" s="20"/>
      <c r="AY409" s="20"/>
      <c r="AZ409" s="20"/>
      <c r="BA409" s="20"/>
      <c r="BB409" s="246"/>
      <c r="BC409" s="246"/>
      <c r="BD409" s="20"/>
      <c r="BE409" s="20"/>
      <c r="BF409" s="246"/>
      <c r="BG409" s="20"/>
    </row>
    <row r="410" spans="1:59" s="2" customFormat="1" ht="11.25" x14ac:dyDescent="0.2">
      <c r="A410" s="79" t="s">
        <v>2018</v>
      </c>
      <c r="B410" s="20" t="s">
        <v>333</v>
      </c>
      <c r="C410" s="18"/>
      <c r="D410" s="701" t="s">
        <v>990</v>
      </c>
      <c r="E410" s="201" t="s">
        <v>334</v>
      </c>
      <c r="F410" s="669"/>
      <c r="G410" s="73" t="s">
        <v>496</v>
      </c>
      <c r="H410" s="100" t="s">
        <v>1026</v>
      </c>
      <c r="I410" s="20"/>
      <c r="J410" s="78" t="s">
        <v>682</v>
      </c>
      <c r="K410" s="173" t="s">
        <v>1612</v>
      </c>
      <c r="L410" s="201" t="s">
        <v>499</v>
      </c>
      <c r="M410" s="20"/>
      <c r="N410" s="25" t="s">
        <v>678</v>
      </c>
      <c r="O410" s="73">
        <v>1</v>
      </c>
      <c r="P410" s="159">
        <v>1</v>
      </c>
      <c r="Q410" s="27">
        <v>42822</v>
      </c>
      <c r="R410" s="73">
        <v>1</v>
      </c>
      <c r="S410" s="424" t="s">
        <v>779</v>
      </c>
      <c r="T410" s="20" t="s">
        <v>675</v>
      </c>
      <c r="U410" s="20" t="s">
        <v>1454</v>
      </c>
      <c r="V410" s="20" t="s">
        <v>1610</v>
      </c>
      <c r="W410" s="693">
        <v>45</v>
      </c>
      <c r="X410" s="693">
        <v>135</v>
      </c>
      <c r="Y410" s="693">
        <v>540</v>
      </c>
      <c r="Z410" s="94" t="s">
        <v>677</v>
      </c>
      <c r="AA410" s="20"/>
      <c r="AB410" s="20"/>
      <c r="AC410" s="20"/>
      <c r="AD410" s="20"/>
      <c r="AE410" s="20" t="s">
        <v>796</v>
      </c>
      <c r="AF410" s="246">
        <v>42822</v>
      </c>
      <c r="AG410" s="20">
        <v>617203</v>
      </c>
      <c r="AH410" s="20">
        <v>617203</v>
      </c>
      <c r="AI410" s="246">
        <v>42821</v>
      </c>
      <c r="AJ410" s="20"/>
      <c r="AK410" s="20"/>
      <c r="AL410" s="20"/>
      <c r="AM410" s="20"/>
      <c r="AN410" s="246"/>
      <c r="AO410" s="246"/>
      <c r="AP410" s="20"/>
      <c r="AQ410" s="20"/>
      <c r="AR410" s="20"/>
      <c r="AS410" s="663"/>
      <c r="AT410" s="20"/>
      <c r="AU410" s="20"/>
      <c r="AV410" s="20"/>
      <c r="AW410" s="246"/>
      <c r="AX410" s="20"/>
      <c r="AY410" s="20"/>
      <c r="AZ410" s="20"/>
      <c r="BA410" s="20"/>
      <c r="BB410" s="246"/>
      <c r="BC410" s="246"/>
      <c r="BD410" s="20"/>
      <c r="BE410" s="20"/>
      <c r="BF410" s="246"/>
      <c r="BG410" s="20"/>
    </row>
    <row r="411" spans="1:59" s="2" customFormat="1" ht="11.25" x14ac:dyDescent="0.2">
      <c r="A411" s="79" t="s">
        <v>2019</v>
      </c>
      <c r="B411" s="20" t="s">
        <v>333</v>
      </c>
      <c r="C411" s="18"/>
      <c r="D411" s="701" t="s">
        <v>990</v>
      </c>
      <c r="E411" s="201" t="s">
        <v>334</v>
      </c>
      <c r="F411" s="669"/>
      <c r="G411" s="73" t="s">
        <v>496</v>
      </c>
      <c r="H411" s="100" t="s">
        <v>1027</v>
      </c>
      <c r="I411" s="20"/>
      <c r="J411" s="78" t="s">
        <v>686</v>
      </c>
      <c r="K411" s="173" t="s">
        <v>1474</v>
      </c>
      <c r="L411" s="201" t="s">
        <v>499</v>
      </c>
      <c r="M411" s="20"/>
      <c r="N411" s="25" t="s">
        <v>678</v>
      </c>
      <c r="O411" s="73">
        <v>1</v>
      </c>
      <c r="P411" s="159">
        <v>1</v>
      </c>
      <c r="Q411" s="27" t="s">
        <v>1010</v>
      </c>
      <c r="R411" s="73">
        <v>1</v>
      </c>
      <c r="S411" s="424">
        <v>42895</v>
      </c>
      <c r="T411" s="20" t="s">
        <v>675</v>
      </c>
      <c r="U411" s="20" t="s">
        <v>1454</v>
      </c>
      <c r="V411" s="20" t="s">
        <v>1610</v>
      </c>
      <c r="W411" s="693">
        <v>110</v>
      </c>
      <c r="X411" s="693">
        <v>330</v>
      </c>
      <c r="Y411" s="693">
        <v>1320</v>
      </c>
      <c r="Z411" s="94" t="s">
        <v>688</v>
      </c>
      <c r="AA411" s="20"/>
      <c r="AB411" s="20"/>
      <c r="AC411" s="20"/>
      <c r="AD411" s="20"/>
      <c r="AE411" s="20" t="s">
        <v>695</v>
      </c>
      <c r="AF411" s="246" t="s">
        <v>1010</v>
      </c>
      <c r="AG411" s="20" t="s">
        <v>1011</v>
      </c>
      <c r="AH411" s="20" t="s">
        <v>1011</v>
      </c>
      <c r="AI411" s="246">
        <v>42862</v>
      </c>
      <c r="AJ411" s="20"/>
      <c r="AK411" s="20"/>
      <c r="AL411" s="20"/>
      <c r="AM411" s="20"/>
      <c r="AN411" s="246"/>
      <c r="AO411" s="246"/>
      <c r="AP411" s="20"/>
      <c r="AQ411" s="20"/>
      <c r="AR411" s="20"/>
      <c r="AS411" s="663"/>
      <c r="AT411" s="20"/>
      <c r="AU411" s="20"/>
      <c r="AV411" s="20"/>
      <c r="AW411" s="246"/>
      <c r="AX411" s="20"/>
      <c r="AY411" s="20"/>
      <c r="AZ411" s="20"/>
      <c r="BA411" s="20"/>
      <c r="BB411" s="246"/>
      <c r="BC411" s="246"/>
      <c r="BD411" s="20"/>
      <c r="BE411" s="20"/>
      <c r="BF411" s="246"/>
      <c r="BG411" s="20"/>
    </row>
    <row r="412" spans="1:59" s="2" customFormat="1" ht="11.25" x14ac:dyDescent="0.2">
      <c r="A412" s="79" t="s">
        <v>2020</v>
      </c>
      <c r="B412" s="20" t="s">
        <v>333</v>
      </c>
      <c r="C412" s="18"/>
      <c r="D412" s="701" t="s">
        <v>990</v>
      </c>
      <c r="E412" s="201" t="s">
        <v>334</v>
      </c>
      <c r="F412" s="669"/>
      <c r="G412" s="73" t="s">
        <v>496</v>
      </c>
      <c r="H412" s="100" t="s">
        <v>1027</v>
      </c>
      <c r="I412" s="20"/>
      <c r="J412" s="78" t="s">
        <v>686</v>
      </c>
      <c r="K412" s="173" t="s">
        <v>1474</v>
      </c>
      <c r="L412" s="201" t="s">
        <v>499</v>
      </c>
      <c r="M412" s="20"/>
      <c r="N412" s="25" t="s">
        <v>678</v>
      </c>
      <c r="O412" s="73">
        <v>1</v>
      </c>
      <c r="P412" s="159">
        <v>1</v>
      </c>
      <c r="Q412" s="27" t="s">
        <v>1012</v>
      </c>
      <c r="R412" s="73">
        <v>1</v>
      </c>
      <c r="S412" s="424">
        <v>42895</v>
      </c>
      <c r="T412" s="20" t="s">
        <v>675</v>
      </c>
      <c r="U412" s="20" t="s">
        <v>1454</v>
      </c>
      <c r="V412" s="20" t="s">
        <v>1610</v>
      </c>
      <c r="W412" s="693">
        <v>110</v>
      </c>
      <c r="X412" s="693">
        <v>330</v>
      </c>
      <c r="Y412" s="693">
        <v>1320</v>
      </c>
      <c r="Z412" s="94" t="s">
        <v>688</v>
      </c>
      <c r="AA412" s="20"/>
      <c r="AB412" s="20"/>
      <c r="AC412" s="20"/>
      <c r="AD412" s="20"/>
      <c r="AE412" s="20" t="s">
        <v>698</v>
      </c>
      <c r="AF412" s="246" t="s">
        <v>1012</v>
      </c>
      <c r="AG412" s="20" t="s">
        <v>1017</v>
      </c>
      <c r="AH412" s="20" t="s">
        <v>1017</v>
      </c>
      <c r="AI412" s="246" t="s">
        <v>1015</v>
      </c>
      <c r="AJ412" s="20"/>
      <c r="AK412" s="20"/>
      <c r="AL412" s="20"/>
      <c r="AM412" s="20"/>
      <c r="AN412" s="246"/>
      <c r="AO412" s="246"/>
      <c r="AP412" s="20"/>
      <c r="AQ412" s="20"/>
      <c r="AR412" s="20"/>
      <c r="AS412" s="663"/>
      <c r="AT412" s="20"/>
      <c r="AU412" s="20"/>
      <c r="AV412" s="20"/>
      <c r="AW412" s="246"/>
      <c r="AX412" s="20"/>
      <c r="AY412" s="20"/>
      <c r="AZ412" s="20"/>
      <c r="BA412" s="20"/>
      <c r="BB412" s="246"/>
      <c r="BC412" s="246"/>
      <c r="BD412" s="20"/>
      <c r="BE412" s="20"/>
      <c r="BF412" s="246"/>
      <c r="BG412" s="20"/>
    </row>
    <row r="413" spans="1:59" s="2" customFormat="1" ht="11.25" x14ac:dyDescent="0.2">
      <c r="A413" s="79" t="s">
        <v>2021</v>
      </c>
      <c r="B413" s="20" t="s">
        <v>333</v>
      </c>
      <c r="C413" s="18"/>
      <c r="D413" s="701" t="s">
        <v>990</v>
      </c>
      <c r="E413" s="201" t="s">
        <v>334</v>
      </c>
      <c r="F413" s="669"/>
      <c r="G413" s="73" t="s">
        <v>496</v>
      </c>
      <c r="H413" s="100" t="s">
        <v>1027</v>
      </c>
      <c r="I413" s="20"/>
      <c r="J413" s="78" t="s">
        <v>686</v>
      </c>
      <c r="K413" s="173" t="s">
        <v>1474</v>
      </c>
      <c r="L413" s="201" t="s">
        <v>499</v>
      </c>
      <c r="M413" s="20"/>
      <c r="N413" s="25" t="s">
        <v>1016</v>
      </c>
      <c r="O413" s="73">
        <v>1</v>
      </c>
      <c r="P413" s="159">
        <v>1</v>
      </c>
      <c r="Q413" s="27" t="s">
        <v>1012</v>
      </c>
      <c r="R413" s="73">
        <v>1</v>
      </c>
      <c r="S413" s="424">
        <v>42897</v>
      </c>
      <c r="T413" s="20" t="s">
        <v>675</v>
      </c>
      <c r="U413" s="20" t="s">
        <v>1454</v>
      </c>
      <c r="V413" s="20" t="s">
        <v>1610</v>
      </c>
      <c r="W413" s="693">
        <v>110</v>
      </c>
      <c r="X413" s="693">
        <v>330</v>
      </c>
      <c r="Y413" s="693">
        <v>1320</v>
      </c>
      <c r="Z413" s="94" t="s">
        <v>688</v>
      </c>
      <c r="AA413" s="20"/>
      <c r="AB413" s="20"/>
      <c r="AC413" s="20"/>
      <c r="AD413" s="20"/>
      <c r="AE413" s="20" t="s">
        <v>1013</v>
      </c>
      <c r="AF413" s="246" t="s">
        <v>1012</v>
      </c>
      <c r="AG413" s="20" t="s">
        <v>1014</v>
      </c>
      <c r="AH413" s="20" t="s">
        <v>1014</v>
      </c>
      <c r="AI413" s="246" t="s">
        <v>1015</v>
      </c>
      <c r="AJ413" s="20"/>
      <c r="AK413" s="20"/>
      <c r="AL413" s="20"/>
      <c r="AM413" s="20"/>
      <c r="AN413" s="246"/>
      <c r="AO413" s="246"/>
      <c r="AP413" s="20"/>
      <c r="AQ413" s="20"/>
      <c r="AR413" s="20"/>
      <c r="AS413" s="663"/>
      <c r="AT413" s="20"/>
      <c r="AU413" s="20"/>
      <c r="AV413" s="20"/>
      <c r="AW413" s="246"/>
      <c r="AX413" s="20"/>
      <c r="AY413" s="20"/>
      <c r="AZ413" s="20"/>
      <c r="BA413" s="20"/>
      <c r="BB413" s="246"/>
      <c r="BC413" s="246"/>
      <c r="BD413" s="20"/>
      <c r="BE413" s="20"/>
      <c r="BF413" s="246"/>
      <c r="BG413" s="20"/>
    </row>
    <row r="414" spans="1:59" s="2" customFormat="1" ht="11.25" x14ac:dyDescent="0.2">
      <c r="A414" s="79" t="s">
        <v>2022</v>
      </c>
      <c r="B414" s="20" t="s">
        <v>333</v>
      </c>
      <c r="C414" s="18"/>
      <c r="D414" s="701" t="s">
        <v>990</v>
      </c>
      <c r="E414" s="201" t="s">
        <v>334</v>
      </c>
      <c r="F414" s="669"/>
      <c r="G414" s="73" t="s">
        <v>496</v>
      </c>
      <c r="H414" s="100" t="s">
        <v>1027</v>
      </c>
      <c r="I414" s="20"/>
      <c r="J414" s="78" t="s">
        <v>682</v>
      </c>
      <c r="K414" s="173" t="s">
        <v>1612</v>
      </c>
      <c r="L414" s="201" t="s">
        <v>499</v>
      </c>
      <c r="M414" s="20"/>
      <c r="N414" s="25" t="s">
        <v>678</v>
      </c>
      <c r="O414" s="73">
        <v>1</v>
      </c>
      <c r="P414" s="159">
        <v>1</v>
      </c>
      <c r="Q414" s="27">
        <v>42823</v>
      </c>
      <c r="R414" s="73">
        <v>1</v>
      </c>
      <c r="S414" s="424" t="s">
        <v>779</v>
      </c>
      <c r="T414" s="20" t="s">
        <v>675</v>
      </c>
      <c r="U414" s="20" t="s">
        <v>1454</v>
      </c>
      <c r="V414" s="20" t="s">
        <v>1610</v>
      </c>
      <c r="W414" s="693">
        <v>45</v>
      </c>
      <c r="X414" s="693">
        <v>135</v>
      </c>
      <c r="Y414" s="693">
        <v>540</v>
      </c>
      <c r="Z414" s="94" t="s">
        <v>677</v>
      </c>
      <c r="AA414" s="20"/>
      <c r="AB414" s="20"/>
      <c r="AC414" s="20"/>
      <c r="AD414" s="20"/>
      <c r="AE414" s="20" t="s">
        <v>736</v>
      </c>
      <c r="AF414" s="246">
        <v>42823</v>
      </c>
      <c r="AG414" s="20">
        <v>617215</v>
      </c>
      <c r="AH414" s="20">
        <v>617215</v>
      </c>
      <c r="AI414" s="246">
        <v>42821</v>
      </c>
      <c r="AJ414" s="20"/>
      <c r="AK414" s="20"/>
      <c r="AL414" s="20"/>
      <c r="AM414" s="20"/>
      <c r="AN414" s="246"/>
      <c r="AO414" s="246"/>
      <c r="AP414" s="20"/>
      <c r="AQ414" s="20"/>
      <c r="AR414" s="20"/>
      <c r="AS414" s="663"/>
      <c r="AT414" s="20"/>
      <c r="AU414" s="20"/>
      <c r="AV414" s="20"/>
      <c r="AW414" s="246"/>
      <c r="AX414" s="20"/>
      <c r="AY414" s="20"/>
      <c r="AZ414" s="20"/>
      <c r="BA414" s="20"/>
      <c r="BB414" s="246"/>
      <c r="BC414" s="246"/>
      <c r="BD414" s="20"/>
      <c r="BE414" s="20"/>
      <c r="BF414" s="246"/>
      <c r="BG414" s="20"/>
    </row>
    <row r="415" spans="1:59" s="2" customFormat="1" ht="11.25" x14ac:dyDescent="0.2">
      <c r="A415" s="79" t="s">
        <v>2023</v>
      </c>
      <c r="B415" s="20" t="s">
        <v>333</v>
      </c>
      <c r="C415" s="18"/>
      <c r="D415" s="701" t="s">
        <v>990</v>
      </c>
      <c r="E415" s="201" t="s">
        <v>334</v>
      </c>
      <c r="F415" s="669"/>
      <c r="G415" s="73" t="s">
        <v>496</v>
      </c>
      <c r="H415" s="100" t="s">
        <v>1027</v>
      </c>
      <c r="I415" s="20"/>
      <c r="J415" s="78" t="s">
        <v>682</v>
      </c>
      <c r="K415" s="173" t="s">
        <v>1612</v>
      </c>
      <c r="L415" s="201" t="s">
        <v>499</v>
      </c>
      <c r="M415" s="20"/>
      <c r="N415" s="25" t="s">
        <v>678</v>
      </c>
      <c r="O415" s="73">
        <v>1</v>
      </c>
      <c r="P415" s="159">
        <v>1</v>
      </c>
      <c r="Q415" s="27">
        <v>42822</v>
      </c>
      <c r="R415" s="73">
        <v>1</v>
      </c>
      <c r="S415" s="424" t="s">
        <v>779</v>
      </c>
      <c r="T415" s="20" t="s">
        <v>675</v>
      </c>
      <c r="U415" s="20" t="s">
        <v>1454</v>
      </c>
      <c r="V415" s="20" t="s">
        <v>1610</v>
      </c>
      <c r="W415" s="693">
        <v>45</v>
      </c>
      <c r="X415" s="693">
        <v>135</v>
      </c>
      <c r="Y415" s="693">
        <v>540</v>
      </c>
      <c r="Z415" s="94" t="s">
        <v>677</v>
      </c>
      <c r="AA415" s="20"/>
      <c r="AB415" s="20"/>
      <c r="AC415" s="20"/>
      <c r="AD415" s="20"/>
      <c r="AE415" s="20" t="s">
        <v>796</v>
      </c>
      <c r="AF415" s="246">
        <v>42822</v>
      </c>
      <c r="AG415" s="20">
        <v>617203</v>
      </c>
      <c r="AH415" s="20">
        <v>617203</v>
      </c>
      <c r="AI415" s="246">
        <v>42821</v>
      </c>
      <c r="AJ415" s="20"/>
      <c r="AK415" s="20"/>
      <c r="AL415" s="20"/>
      <c r="AM415" s="20"/>
      <c r="AN415" s="246"/>
      <c r="AO415" s="246"/>
      <c r="AP415" s="20"/>
      <c r="AQ415" s="20"/>
      <c r="AR415" s="20"/>
      <c r="AS415" s="663"/>
      <c r="AT415" s="20"/>
      <c r="AU415" s="20"/>
      <c r="AV415" s="20"/>
      <c r="AW415" s="246"/>
      <c r="AX415" s="20"/>
      <c r="AY415" s="20"/>
      <c r="AZ415" s="20"/>
      <c r="BA415" s="20"/>
      <c r="BB415" s="246"/>
      <c r="BC415" s="246"/>
      <c r="BD415" s="20"/>
      <c r="BE415" s="20"/>
      <c r="BF415" s="246"/>
      <c r="BG415" s="20"/>
    </row>
    <row r="416" spans="1:59" s="2" customFormat="1" ht="11.25" x14ac:dyDescent="0.2">
      <c r="A416" s="79" t="s">
        <v>2024</v>
      </c>
      <c r="B416" s="20" t="s">
        <v>333</v>
      </c>
      <c r="C416" s="18"/>
      <c r="D416" s="701" t="s">
        <v>990</v>
      </c>
      <c r="E416" s="201" t="s">
        <v>334</v>
      </c>
      <c r="F416" s="669"/>
      <c r="G416" s="73" t="s">
        <v>496</v>
      </c>
      <c r="H416" s="100" t="s">
        <v>1027</v>
      </c>
      <c r="I416" s="20"/>
      <c r="J416" s="78" t="s">
        <v>699</v>
      </c>
      <c r="K416" s="173" t="s">
        <v>1617</v>
      </c>
      <c r="L416" s="201" t="s">
        <v>499</v>
      </c>
      <c r="M416" s="20"/>
      <c r="N416" s="25" t="s">
        <v>678</v>
      </c>
      <c r="O416" s="73">
        <v>1</v>
      </c>
      <c r="P416" s="159">
        <v>1</v>
      </c>
      <c r="Q416" s="27">
        <v>42822</v>
      </c>
      <c r="R416" s="73">
        <v>1</v>
      </c>
      <c r="S416" s="424">
        <v>42860</v>
      </c>
      <c r="T416" s="20" t="s">
        <v>675</v>
      </c>
      <c r="U416" s="20" t="s">
        <v>1454</v>
      </c>
      <c r="V416" s="20" t="s">
        <v>1610</v>
      </c>
      <c r="W416" s="693">
        <v>110</v>
      </c>
      <c r="X416" s="693">
        <v>330</v>
      </c>
      <c r="Y416" s="693">
        <v>1320</v>
      </c>
      <c r="Z416" s="94" t="s">
        <v>688</v>
      </c>
      <c r="AA416" s="20"/>
      <c r="AB416" s="20"/>
      <c r="AC416" s="20"/>
      <c r="AD416" s="20"/>
      <c r="AE416" s="20" t="s">
        <v>701</v>
      </c>
      <c r="AF416" s="246">
        <v>42822</v>
      </c>
      <c r="AG416" s="20">
        <v>617198</v>
      </c>
      <c r="AH416" s="20">
        <v>617198</v>
      </c>
      <c r="AI416" s="246">
        <v>42821</v>
      </c>
      <c r="AJ416" s="20"/>
      <c r="AK416" s="20"/>
      <c r="AL416" s="20"/>
      <c r="AM416" s="20"/>
      <c r="AN416" s="246"/>
      <c r="AO416" s="246"/>
      <c r="AP416" s="20"/>
      <c r="AQ416" s="20"/>
      <c r="AR416" s="20"/>
      <c r="AS416" s="663"/>
      <c r="AT416" s="20"/>
      <c r="AU416" s="20"/>
      <c r="AV416" s="20"/>
      <c r="AW416" s="246"/>
      <c r="AX416" s="20"/>
      <c r="AY416" s="20"/>
      <c r="AZ416" s="20"/>
      <c r="BA416" s="20"/>
      <c r="BB416" s="246"/>
      <c r="BC416" s="246"/>
      <c r="BD416" s="20"/>
      <c r="BE416" s="20"/>
      <c r="BF416" s="246"/>
      <c r="BG416" s="20"/>
    </row>
    <row r="417" spans="1:59" s="2" customFormat="1" ht="11.25" x14ac:dyDescent="0.2">
      <c r="A417" s="79" t="s">
        <v>2025</v>
      </c>
      <c r="B417" s="20" t="s">
        <v>333</v>
      </c>
      <c r="C417" s="18"/>
      <c r="D417" s="701" t="s">
        <v>990</v>
      </c>
      <c r="E417" s="201" t="s">
        <v>334</v>
      </c>
      <c r="F417" s="669"/>
      <c r="G417" s="73" t="s">
        <v>496</v>
      </c>
      <c r="H417" s="101" t="s">
        <v>1028</v>
      </c>
      <c r="I417" s="20"/>
      <c r="J417" s="78" t="s">
        <v>682</v>
      </c>
      <c r="K417" s="173" t="s">
        <v>1612</v>
      </c>
      <c r="L417" s="201" t="s">
        <v>499</v>
      </c>
      <c r="M417" s="20"/>
      <c r="N417" s="25" t="s">
        <v>678</v>
      </c>
      <c r="O417" s="73">
        <v>1</v>
      </c>
      <c r="P417" s="159">
        <v>1</v>
      </c>
      <c r="Q417" s="27">
        <v>42818</v>
      </c>
      <c r="R417" s="73">
        <v>1</v>
      </c>
      <c r="S417" s="424" t="s">
        <v>779</v>
      </c>
      <c r="T417" s="20" t="s">
        <v>675</v>
      </c>
      <c r="U417" s="20" t="s">
        <v>1454</v>
      </c>
      <c r="V417" s="20" t="s">
        <v>1610</v>
      </c>
      <c r="W417" s="693">
        <v>45</v>
      </c>
      <c r="X417" s="693">
        <v>135</v>
      </c>
      <c r="Y417" s="693">
        <v>540</v>
      </c>
      <c r="Z417" s="94" t="s">
        <v>677</v>
      </c>
      <c r="AA417" s="20"/>
      <c r="AB417" s="20"/>
      <c r="AC417" s="20"/>
      <c r="AD417" s="20"/>
      <c r="AE417" s="20" t="s">
        <v>704</v>
      </c>
      <c r="AF417" s="246">
        <v>42818</v>
      </c>
      <c r="AG417" s="20">
        <v>617091</v>
      </c>
      <c r="AH417" s="20">
        <v>617091</v>
      </c>
      <c r="AI417" s="246">
        <v>42817</v>
      </c>
      <c r="AJ417" s="20"/>
      <c r="AK417" s="20"/>
      <c r="AL417" s="20"/>
      <c r="AM417" s="20"/>
      <c r="AN417" s="246"/>
      <c r="AO417" s="246"/>
      <c r="AP417" s="20"/>
      <c r="AQ417" s="20"/>
      <c r="AR417" s="20"/>
      <c r="AS417" s="663"/>
      <c r="AT417" s="20"/>
      <c r="AU417" s="20"/>
      <c r="AV417" s="20"/>
      <c r="AW417" s="246"/>
      <c r="AX417" s="20"/>
      <c r="AY417" s="20"/>
      <c r="AZ417" s="20"/>
      <c r="BA417" s="20"/>
      <c r="BB417" s="246"/>
      <c r="BC417" s="246"/>
      <c r="BD417" s="20"/>
      <c r="BE417" s="20"/>
      <c r="BF417" s="246"/>
      <c r="BG417" s="20"/>
    </row>
    <row r="418" spans="1:59" s="2" customFormat="1" ht="11.25" x14ac:dyDescent="0.2">
      <c r="A418" s="79" t="s">
        <v>2026</v>
      </c>
      <c r="B418" s="20" t="s">
        <v>333</v>
      </c>
      <c r="C418" s="18"/>
      <c r="D418" s="701" t="s">
        <v>990</v>
      </c>
      <c r="E418" s="201" t="s">
        <v>334</v>
      </c>
      <c r="F418" s="669"/>
      <c r="G418" s="73" t="s">
        <v>496</v>
      </c>
      <c r="H418" s="100" t="s">
        <v>1029</v>
      </c>
      <c r="I418" s="20"/>
      <c r="J418" s="78" t="s">
        <v>682</v>
      </c>
      <c r="K418" s="173" t="s">
        <v>1612</v>
      </c>
      <c r="L418" s="201" t="s">
        <v>499</v>
      </c>
      <c r="M418" s="20"/>
      <c r="N418" s="25" t="s">
        <v>678</v>
      </c>
      <c r="O418" s="73">
        <v>1</v>
      </c>
      <c r="P418" s="159">
        <v>1</v>
      </c>
      <c r="Q418" s="27">
        <v>42822</v>
      </c>
      <c r="R418" s="73">
        <v>1</v>
      </c>
      <c r="S418" s="424" t="s">
        <v>779</v>
      </c>
      <c r="T418" s="20" t="s">
        <v>675</v>
      </c>
      <c r="U418" s="20" t="s">
        <v>1454</v>
      </c>
      <c r="V418" s="20" t="s">
        <v>1610</v>
      </c>
      <c r="W418" s="693">
        <v>45</v>
      </c>
      <c r="X418" s="693">
        <v>135</v>
      </c>
      <c r="Y418" s="693">
        <v>540</v>
      </c>
      <c r="Z418" s="94" t="s">
        <v>677</v>
      </c>
      <c r="AA418" s="20"/>
      <c r="AB418" s="20"/>
      <c r="AC418" s="20"/>
      <c r="AD418" s="20"/>
      <c r="AE418" s="20" t="s">
        <v>1001</v>
      </c>
      <c r="AF418" s="246">
        <v>42822</v>
      </c>
      <c r="AG418" s="20">
        <v>617201</v>
      </c>
      <c r="AH418" s="20">
        <v>617201</v>
      </c>
      <c r="AI418" s="246">
        <v>42821</v>
      </c>
      <c r="AJ418" s="20"/>
      <c r="AK418" s="20"/>
      <c r="AL418" s="20"/>
      <c r="AM418" s="20"/>
      <c r="AN418" s="246"/>
      <c r="AO418" s="246"/>
      <c r="AP418" s="20"/>
      <c r="AQ418" s="20"/>
      <c r="AR418" s="20"/>
      <c r="AS418" s="663"/>
      <c r="AT418" s="20"/>
      <c r="AU418" s="20"/>
      <c r="AV418" s="20"/>
      <c r="AW418" s="246"/>
      <c r="AX418" s="20"/>
      <c r="AY418" s="20"/>
      <c r="AZ418" s="20"/>
      <c r="BA418" s="20"/>
      <c r="BB418" s="246"/>
      <c r="BC418" s="246"/>
      <c r="BD418" s="20"/>
      <c r="BE418" s="20"/>
      <c r="BF418" s="246"/>
      <c r="BG418" s="20"/>
    </row>
    <row r="419" spans="1:59" s="2" customFormat="1" ht="11.25" x14ac:dyDescent="0.2">
      <c r="A419" s="79" t="s">
        <v>2027</v>
      </c>
      <c r="B419" s="20" t="s">
        <v>333</v>
      </c>
      <c r="C419" s="18"/>
      <c r="D419" s="701" t="s">
        <v>990</v>
      </c>
      <c r="E419" s="201" t="s">
        <v>334</v>
      </c>
      <c r="F419" s="669"/>
      <c r="G419" s="73" t="s">
        <v>496</v>
      </c>
      <c r="H419" s="100" t="s">
        <v>1030</v>
      </c>
      <c r="I419" s="20"/>
      <c r="J419" s="78" t="s">
        <v>682</v>
      </c>
      <c r="K419" s="173" t="s">
        <v>1612</v>
      </c>
      <c r="L419" s="201" t="s">
        <v>499</v>
      </c>
      <c r="M419" s="20"/>
      <c r="N419" s="25" t="s">
        <v>678</v>
      </c>
      <c r="O419" s="73">
        <v>1</v>
      </c>
      <c r="P419" s="159">
        <v>1</v>
      </c>
      <c r="Q419" s="27">
        <v>42822</v>
      </c>
      <c r="R419" s="73">
        <v>1</v>
      </c>
      <c r="S419" s="424" t="s">
        <v>779</v>
      </c>
      <c r="T419" s="20" t="s">
        <v>675</v>
      </c>
      <c r="U419" s="20" t="s">
        <v>1454</v>
      </c>
      <c r="V419" s="20" t="s">
        <v>1610</v>
      </c>
      <c r="W419" s="693">
        <v>45</v>
      </c>
      <c r="X419" s="693">
        <v>135</v>
      </c>
      <c r="Y419" s="693">
        <v>540</v>
      </c>
      <c r="Z419" s="94" t="s">
        <v>677</v>
      </c>
      <c r="AA419" s="20"/>
      <c r="AB419" s="20"/>
      <c r="AC419" s="20"/>
      <c r="AD419" s="20"/>
      <c r="AE419" s="20" t="s">
        <v>704</v>
      </c>
      <c r="AF419" s="246">
        <v>42822</v>
      </c>
      <c r="AG419" s="20">
        <v>617205</v>
      </c>
      <c r="AH419" s="20">
        <v>617205</v>
      </c>
      <c r="AI419" s="246">
        <v>42821</v>
      </c>
      <c r="AJ419" s="20"/>
      <c r="AK419" s="20"/>
      <c r="AL419" s="20"/>
      <c r="AM419" s="20"/>
      <c r="AN419" s="246"/>
      <c r="AO419" s="246"/>
      <c r="AP419" s="20"/>
      <c r="AQ419" s="20"/>
      <c r="AR419" s="20"/>
      <c r="AS419" s="663"/>
      <c r="AT419" s="20"/>
      <c r="AU419" s="20"/>
      <c r="AV419" s="20"/>
      <c r="AW419" s="246"/>
      <c r="AX419" s="20"/>
      <c r="AY419" s="20"/>
      <c r="AZ419" s="20"/>
      <c r="BA419" s="20"/>
      <c r="BB419" s="246"/>
      <c r="BC419" s="246"/>
      <c r="BD419" s="20"/>
      <c r="BE419" s="20"/>
      <c r="BF419" s="246"/>
      <c r="BG419" s="20"/>
    </row>
    <row r="420" spans="1:59" s="2" customFormat="1" ht="11.25" x14ac:dyDescent="0.2">
      <c r="A420" s="79" t="s">
        <v>2028</v>
      </c>
      <c r="B420" s="20" t="s">
        <v>333</v>
      </c>
      <c r="C420" s="18"/>
      <c r="D420" s="701"/>
      <c r="E420" s="201" t="s">
        <v>334</v>
      </c>
      <c r="F420" s="669"/>
      <c r="G420" s="73"/>
      <c r="H420" s="100" t="s">
        <v>1031</v>
      </c>
      <c r="I420" s="20"/>
      <c r="J420" s="78" t="s">
        <v>682</v>
      </c>
      <c r="K420" s="173" t="s">
        <v>1612</v>
      </c>
      <c r="L420" s="201" t="s">
        <v>499</v>
      </c>
      <c r="M420" s="20"/>
      <c r="N420" s="25" t="s">
        <v>678</v>
      </c>
      <c r="O420" s="73">
        <v>1</v>
      </c>
      <c r="P420" s="159">
        <v>1</v>
      </c>
      <c r="Q420" s="27" t="s">
        <v>272</v>
      </c>
      <c r="R420" s="73">
        <v>1</v>
      </c>
      <c r="S420" s="424">
        <v>42755</v>
      </c>
      <c r="T420" s="20" t="s">
        <v>675</v>
      </c>
      <c r="U420" s="20" t="s">
        <v>1454</v>
      </c>
      <c r="V420" s="20" t="s">
        <v>1610</v>
      </c>
      <c r="W420" s="693">
        <v>45</v>
      </c>
      <c r="X420" s="693">
        <v>135</v>
      </c>
      <c r="Y420" s="693">
        <v>540</v>
      </c>
      <c r="Z420" s="94" t="s">
        <v>677</v>
      </c>
      <c r="AA420" s="20"/>
      <c r="AB420" s="20"/>
      <c r="AC420" s="20"/>
      <c r="AD420" s="20"/>
      <c r="AE420" s="20" t="s">
        <v>755</v>
      </c>
      <c r="AF420" s="246" t="s">
        <v>272</v>
      </c>
      <c r="AG420" s="20" t="s">
        <v>272</v>
      </c>
      <c r="AH420" s="20" t="s">
        <v>272</v>
      </c>
      <c r="AI420" s="246" t="s">
        <v>272</v>
      </c>
      <c r="AJ420" s="20"/>
      <c r="AK420" s="20"/>
      <c r="AL420" s="20"/>
      <c r="AM420" s="20"/>
      <c r="AN420" s="246"/>
      <c r="AO420" s="246"/>
      <c r="AP420" s="20"/>
      <c r="AQ420" s="20"/>
      <c r="AR420" s="20"/>
      <c r="AS420" s="663"/>
      <c r="AT420" s="20"/>
      <c r="AU420" s="20"/>
      <c r="AV420" s="20"/>
      <c r="AW420" s="246"/>
      <c r="AX420" s="20"/>
      <c r="AY420" s="20"/>
      <c r="AZ420" s="20"/>
      <c r="BA420" s="20"/>
      <c r="BB420" s="246"/>
      <c r="BC420" s="246"/>
      <c r="BD420" s="20"/>
      <c r="BE420" s="20"/>
      <c r="BF420" s="246"/>
      <c r="BG420" s="20"/>
    </row>
    <row r="421" spans="1:59" s="2" customFormat="1" ht="11.25" x14ac:dyDescent="0.2">
      <c r="A421" s="79" t="s">
        <v>2029</v>
      </c>
      <c r="B421" s="20" t="s">
        <v>333</v>
      </c>
      <c r="C421" s="18"/>
      <c r="D421" s="701"/>
      <c r="E421" s="201" t="s">
        <v>334</v>
      </c>
      <c r="F421" s="669"/>
      <c r="G421" s="73"/>
      <c r="H421" s="100" t="s">
        <v>1032</v>
      </c>
      <c r="I421" s="20"/>
      <c r="J421" s="78" t="s">
        <v>682</v>
      </c>
      <c r="K421" s="173" t="s">
        <v>1612</v>
      </c>
      <c r="L421" s="201" t="s">
        <v>499</v>
      </c>
      <c r="M421" s="20"/>
      <c r="N421" s="25" t="s">
        <v>678</v>
      </c>
      <c r="O421" s="73">
        <v>1</v>
      </c>
      <c r="P421" s="159">
        <v>1</v>
      </c>
      <c r="Q421" s="27" t="s">
        <v>272</v>
      </c>
      <c r="R421" s="73">
        <v>1</v>
      </c>
      <c r="S421" s="424">
        <v>42755</v>
      </c>
      <c r="T421" s="20" t="s">
        <v>675</v>
      </c>
      <c r="U421" s="20" t="s">
        <v>1454</v>
      </c>
      <c r="V421" s="20" t="s">
        <v>1610</v>
      </c>
      <c r="W421" s="693">
        <v>45</v>
      </c>
      <c r="X421" s="693">
        <v>135</v>
      </c>
      <c r="Y421" s="693">
        <v>540</v>
      </c>
      <c r="Z421" s="94" t="s">
        <v>677</v>
      </c>
      <c r="AA421" s="20"/>
      <c r="AB421" s="20"/>
      <c r="AC421" s="20"/>
      <c r="AD421" s="20"/>
      <c r="AE421" s="20" t="s">
        <v>755</v>
      </c>
      <c r="AF421" s="246" t="s">
        <v>272</v>
      </c>
      <c r="AG421" s="20" t="s">
        <v>272</v>
      </c>
      <c r="AH421" s="20" t="s">
        <v>272</v>
      </c>
      <c r="AI421" s="246" t="s">
        <v>272</v>
      </c>
      <c r="AJ421" s="20"/>
      <c r="AK421" s="20"/>
      <c r="AL421" s="20"/>
      <c r="AM421" s="20"/>
      <c r="AN421" s="246"/>
      <c r="AO421" s="246"/>
      <c r="AP421" s="20"/>
      <c r="AQ421" s="20"/>
      <c r="AR421" s="20"/>
      <c r="AS421" s="663"/>
      <c r="AT421" s="20"/>
      <c r="AU421" s="20"/>
      <c r="AV421" s="20"/>
      <c r="AW421" s="246"/>
      <c r="AX421" s="20"/>
      <c r="AY421" s="20"/>
      <c r="AZ421" s="20"/>
      <c r="BA421" s="20"/>
      <c r="BB421" s="246"/>
      <c r="BC421" s="246"/>
      <c r="BD421" s="20"/>
      <c r="BE421" s="20"/>
      <c r="BF421" s="246"/>
      <c r="BG421" s="20"/>
    </row>
    <row r="422" spans="1:59" s="2" customFormat="1" ht="11.25" x14ac:dyDescent="0.2">
      <c r="A422" s="79" t="s">
        <v>2030</v>
      </c>
      <c r="B422" s="20" t="s">
        <v>333</v>
      </c>
      <c r="C422" s="18"/>
      <c r="D422" s="701"/>
      <c r="E422" s="201" t="s">
        <v>334</v>
      </c>
      <c r="F422" s="669"/>
      <c r="G422" s="73" t="s">
        <v>1033</v>
      </c>
      <c r="H422" s="100" t="s">
        <v>1034</v>
      </c>
      <c r="I422" s="20"/>
      <c r="J422" s="78" t="s">
        <v>686</v>
      </c>
      <c r="K422" s="173" t="s">
        <v>1474</v>
      </c>
      <c r="L422" s="201" t="s">
        <v>499</v>
      </c>
      <c r="M422" s="20"/>
      <c r="N422" s="25" t="s">
        <v>697</v>
      </c>
      <c r="O422" s="73">
        <v>1</v>
      </c>
      <c r="P422" s="159">
        <v>1</v>
      </c>
      <c r="Q422" s="27" t="s">
        <v>693</v>
      </c>
      <c r="R422" s="73">
        <v>1</v>
      </c>
      <c r="S422" s="424">
        <v>42932</v>
      </c>
      <c r="T422" s="20" t="s">
        <v>675</v>
      </c>
      <c r="U422" s="20" t="s">
        <v>1454</v>
      </c>
      <c r="V422" s="20" t="s">
        <v>1610</v>
      </c>
      <c r="W422" s="693">
        <v>110</v>
      </c>
      <c r="X422" s="693">
        <v>330</v>
      </c>
      <c r="Y422" s="693">
        <v>1320</v>
      </c>
      <c r="Z422" s="94" t="s">
        <v>694</v>
      </c>
      <c r="AA422" s="20"/>
      <c r="AB422" s="20"/>
      <c r="AC422" s="20"/>
      <c r="AD422" s="20"/>
      <c r="AE422" s="20" t="s">
        <v>695</v>
      </c>
      <c r="AF422" s="246" t="s">
        <v>693</v>
      </c>
      <c r="AG422" s="20" t="s">
        <v>696</v>
      </c>
      <c r="AH422" s="20" t="s">
        <v>696</v>
      </c>
      <c r="AI422" s="246">
        <v>42895</v>
      </c>
      <c r="AJ422" s="20"/>
      <c r="AK422" s="20"/>
      <c r="AL422" s="20"/>
      <c r="AM422" s="20"/>
      <c r="AN422" s="246"/>
      <c r="AO422" s="246"/>
      <c r="AP422" s="20"/>
      <c r="AQ422" s="20"/>
      <c r="AR422" s="20"/>
      <c r="AS422" s="663"/>
      <c r="AT422" s="20"/>
      <c r="AU422" s="20"/>
      <c r="AV422" s="20"/>
      <c r="AW422" s="246"/>
      <c r="AX422" s="20"/>
      <c r="AY422" s="20"/>
      <c r="AZ422" s="20"/>
      <c r="BA422" s="20"/>
      <c r="BB422" s="246"/>
      <c r="BC422" s="246"/>
      <c r="BD422" s="20"/>
      <c r="BE422" s="20"/>
      <c r="BF422" s="246"/>
      <c r="BG422" s="20"/>
    </row>
    <row r="423" spans="1:59" s="2" customFormat="1" ht="11.25" x14ac:dyDescent="0.2">
      <c r="A423" s="79" t="s">
        <v>2031</v>
      </c>
      <c r="B423" s="20" t="s">
        <v>333</v>
      </c>
      <c r="C423" s="18"/>
      <c r="D423" s="701"/>
      <c r="E423" s="201" t="s">
        <v>334</v>
      </c>
      <c r="F423" s="669"/>
      <c r="G423" s="73" t="s">
        <v>1033</v>
      </c>
      <c r="H423" s="100" t="s">
        <v>1034</v>
      </c>
      <c r="I423" s="20"/>
      <c r="J423" s="78" t="s">
        <v>686</v>
      </c>
      <c r="K423" s="173" t="s">
        <v>1474</v>
      </c>
      <c r="L423" s="201" t="s">
        <v>499</v>
      </c>
      <c r="M423" s="20"/>
      <c r="N423" s="25" t="s">
        <v>697</v>
      </c>
      <c r="O423" s="73">
        <v>1</v>
      </c>
      <c r="P423" s="159">
        <v>1</v>
      </c>
      <c r="Q423" s="27" t="s">
        <v>693</v>
      </c>
      <c r="R423" s="73">
        <v>1</v>
      </c>
      <c r="S423" s="424">
        <v>42932</v>
      </c>
      <c r="T423" s="20" t="s">
        <v>675</v>
      </c>
      <c r="U423" s="20" t="s">
        <v>1454</v>
      </c>
      <c r="V423" s="20" t="s">
        <v>1610</v>
      </c>
      <c r="W423" s="693">
        <v>110</v>
      </c>
      <c r="X423" s="693">
        <v>330</v>
      </c>
      <c r="Y423" s="693">
        <v>1320</v>
      </c>
      <c r="Z423" s="94" t="s">
        <v>694</v>
      </c>
      <c r="AA423" s="20"/>
      <c r="AB423" s="20"/>
      <c r="AC423" s="20"/>
      <c r="AD423" s="20"/>
      <c r="AE423" s="20" t="s">
        <v>698</v>
      </c>
      <c r="AF423" s="246" t="s">
        <v>693</v>
      </c>
      <c r="AG423" s="20" t="s">
        <v>696</v>
      </c>
      <c r="AH423" s="20" t="s">
        <v>696</v>
      </c>
      <c r="AI423" s="246">
        <v>42895</v>
      </c>
      <c r="AJ423" s="20"/>
      <c r="AK423" s="20"/>
      <c r="AL423" s="20"/>
      <c r="AM423" s="20"/>
      <c r="AN423" s="246"/>
      <c r="AO423" s="246"/>
      <c r="AP423" s="20"/>
      <c r="AQ423" s="20"/>
      <c r="AR423" s="20"/>
      <c r="AS423" s="663"/>
      <c r="AT423" s="20"/>
      <c r="AU423" s="20"/>
      <c r="AV423" s="20"/>
      <c r="AW423" s="246"/>
      <c r="AX423" s="20"/>
      <c r="AY423" s="20"/>
      <c r="AZ423" s="20"/>
      <c r="BA423" s="20"/>
      <c r="BB423" s="246"/>
      <c r="BC423" s="246"/>
      <c r="BD423" s="20"/>
      <c r="BE423" s="20"/>
      <c r="BF423" s="246"/>
      <c r="BG423" s="20"/>
    </row>
    <row r="424" spans="1:59" s="2" customFormat="1" ht="11.25" x14ac:dyDescent="0.2">
      <c r="A424" s="79" t="s">
        <v>2032</v>
      </c>
      <c r="B424" s="20" t="s">
        <v>333</v>
      </c>
      <c r="C424" s="18"/>
      <c r="D424" s="701"/>
      <c r="E424" s="201" t="s">
        <v>334</v>
      </c>
      <c r="F424" s="669"/>
      <c r="G424" s="73" t="s">
        <v>1033</v>
      </c>
      <c r="H424" s="100" t="s">
        <v>1034</v>
      </c>
      <c r="I424" s="20"/>
      <c r="J424" s="78" t="s">
        <v>699</v>
      </c>
      <c r="K424" s="173" t="s">
        <v>1617</v>
      </c>
      <c r="L424" s="201" t="s">
        <v>499</v>
      </c>
      <c r="M424" s="20"/>
      <c r="N424" s="25" t="s">
        <v>697</v>
      </c>
      <c r="O424" s="73">
        <v>1</v>
      </c>
      <c r="P424" s="159">
        <v>1</v>
      </c>
      <c r="Q424" s="27" t="s">
        <v>693</v>
      </c>
      <c r="R424" s="73">
        <v>1</v>
      </c>
      <c r="S424" s="424">
        <v>42932</v>
      </c>
      <c r="T424" s="20" t="s">
        <v>675</v>
      </c>
      <c r="U424" s="20" t="s">
        <v>1454</v>
      </c>
      <c r="V424" s="20" t="s">
        <v>1610</v>
      </c>
      <c r="W424" s="693">
        <v>110</v>
      </c>
      <c r="X424" s="693">
        <v>330</v>
      </c>
      <c r="Y424" s="693">
        <v>1320</v>
      </c>
      <c r="Z424" s="94" t="s">
        <v>694</v>
      </c>
      <c r="AA424" s="20"/>
      <c r="AB424" s="20"/>
      <c r="AC424" s="20"/>
      <c r="AD424" s="20"/>
      <c r="AE424" s="20" t="s">
        <v>701</v>
      </c>
      <c r="AF424" s="246" t="s">
        <v>693</v>
      </c>
      <c r="AG424" s="20" t="s">
        <v>696</v>
      </c>
      <c r="AH424" s="20" t="s">
        <v>696</v>
      </c>
      <c r="AI424" s="246">
        <v>42895</v>
      </c>
      <c r="AJ424" s="20"/>
      <c r="AK424" s="20"/>
      <c r="AL424" s="20"/>
      <c r="AM424" s="20"/>
      <c r="AN424" s="246"/>
      <c r="AO424" s="246"/>
      <c r="AP424" s="20"/>
      <c r="AQ424" s="20"/>
      <c r="AR424" s="20"/>
      <c r="AS424" s="663"/>
      <c r="AT424" s="20"/>
      <c r="AU424" s="20"/>
      <c r="AV424" s="20"/>
      <c r="AW424" s="246"/>
      <c r="AX424" s="20"/>
      <c r="AY424" s="20"/>
      <c r="AZ424" s="20"/>
      <c r="BA424" s="20"/>
      <c r="BB424" s="246"/>
      <c r="BC424" s="246"/>
      <c r="BD424" s="20"/>
      <c r="BE424" s="20"/>
      <c r="BF424" s="246"/>
      <c r="BG424" s="20"/>
    </row>
    <row r="425" spans="1:59" s="2" customFormat="1" ht="11.25" x14ac:dyDescent="0.2">
      <c r="A425" s="79" t="s">
        <v>2033</v>
      </c>
      <c r="B425" s="20" t="s">
        <v>333</v>
      </c>
      <c r="C425" s="18"/>
      <c r="D425" s="701" t="s">
        <v>1035</v>
      </c>
      <c r="E425" s="201" t="s">
        <v>334</v>
      </c>
      <c r="F425" s="669"/>
      <c r="G425" s="73" t="s">
        <v>496</v>
      </c>
      <c r="H425" s="100" t="s">
        <v>1036</v>
      </c>
      <c r="I425" s="20"/>
      <c r="J425" s="78" t="s">
        <v>682</v>
      </c>
      <c r="K425" s="173" t="s">
        <v>1612</v>
      </c>
      <c r="L425" s="201" t="s">
        <v>499</v>
      </c>
      <c r="M425" s="20"/>
      <c r="N425" s="25" t="s">
        <v>678</v>
      </c>
      <c r="O425" s="73">
        <v>1</v>
      </c>
      <c r="P425" s="159">
        <v>1</v>
      </c>
      <c r="Q425" s="27">
        <v>42822</v>
      </c>
      <c r="R425" s="73">
        <v>1</v>
      </c>
      <c r="S425" s="424" t="s">
        <v>779</v>
      </c>
      <c r="T425" s="20" t="s">
        <v>675</v>
      </c>
      <c r="U425" s="20" t="s">
        <v>1454</v>
      </c>
      <c r="V425" s="20" t="s">
        <v>1610</v>
      </c>
      <c r="W425" s="693">
        <v>45</v>
      </c>
      <c r="X425" s="693">
        <v>135</v>
      </c>
      <c r="Y425" s="693">
        <v>540</v>
      </c>
      <c r="Z425" s="94" t="s">
        <v>677</v>
      </c>
      <c r="AA425" s="20"/>
      <c r="AB425" s="20"/>
      <c r="AC425" s="20"/>
      <c r="AD425" s="20"/>
      <c r="AE425" s="20" t="s">
        <v>685</v>
      </c>
      <c r="AF425" s="246">
        <v>42822</v>
      </c>
      <c r="AG425" s="20">
        <v>617195</v>
      </c>
      <c r="AH425" s="20">
        <v>617195</v>
      </c>
      <c r="AI425" s="246">
        <v>42821</v>
      </c>
      <c r="AJ425" s="20"/>
      <c r="AK425" s="20"/>
      <c r="AL425" s="20"/>
      <c r="AM425" s="20"/>
      <c r="AN425" s="246"/>
      <c r="AO425" s="246"/>
      <c r="AP425" s="20"/>
      <c r="AQ425" s="20"/>
      <c r="AR425" s="20"/>
      <c r="AS425" s="663"/>
      <c r="AT425" s="20"/>
      <c r="AU425" s="20"/>
      <c r="AV425" s="20"/>
      <c r="AW425" s="246"/>
      <c r="AX425" s="20"/>
      <c r="AY425" s="20"/>
      <c r="AZ425" s="20"/>
      <c r="BA425" s="20"/>
      <c r="BB425" s="246"/>
      <c r="BC425" s="246"/>
      <c r="BD425" s="20"/>
      <c r="BE425" s="20"/>
      <c r="BF425" s="246"/>
      <c r="BG425" s="20"/>
    </row>
    <row r="426" spans="1:59" s="2" customFormat="1" ht="11.25" x14ac:dyDescent="0.2">
      <c r="A426" s="79" t="s">
        <v>2034</v>
      </c>
      <c r="B426" s="20" t="s">
        <v>333</v>
      </c>
      <c r="C426" s="18"/>
      <c r="D426" s="701" t="s">
        <v>1035</v>
      </c>
      <c r="E426" s="201" t="s">
        <v>334</v>
      </c>
      <c r="F426" s="669"/>
      <c r="G426" s="73" t="s">
        <v>496</v>
      </c>
      <c r="H426" s="100" t="s">
        <v>1037</v>
      </c>
      <c r="I426" s="20"/>
      <c r="J426" s="78" t="s">
        <v>682</v>
      </c>
      <c r="K426" s="173" t="s">
        <v>1612</v>
      </c>
      <c r="L426" s="201" t="s">
        <v>499</v>
      </c>
      <c r="M426" s="20"/>
      <c r="N426" s="25" t="s">
        <v>678</v>
      </c>
      <c r="O426" s="73">
        <v>1</v>
      </c>
      <c r="P426" s="159">
        <v>1</v>
      </c>
      <c r="Q426" s="27">
        <v>42822</v>
      </c>
      <c r="R426" s="73">
        <v>1</v>
      </c>
      <c r="S426" s="424" t="s">
        <v>779</v>
      </c>
      <c r="T426" s="20" t="s">
        <v>675</v>
      </c>
      <c r="U426" s="20" t="s">
        <v>1454</v>
      </c>
      <c r="V426" s="20" t="s">
        <v>1610</v>
      </c>
      <c r="W426" s="693">
        <v>45</v>
      </c>
      <c r="X426" s="693">
        <v>135</v>
      </c>
      <c r="Y426" s="693">
        <v>540</v>
      </c>
      <c r="Z426" s="94" t="s">
        <v>677</v>
      </c>
      <c r="AA426" s="20"/>
      <c r="AB426" s="20"/>
      <c r="AC426" s="20"/>
      <c r="AD426" s="20"/>
      <c r="AE426" s="20" t="s">
        <v>1001</v>
      </c>
      <c r="AF426" s="246">
        <v>42822</v>
      </c>
      <c r="AG426" s="20">
        <v>617201</v>
      </c>
      <c r="AH426" s="20">
        <v>617201</v>
      </c>
      <c r="AI426" s="246">
        <v>42821</v>
      </c>
      <c r="AJ426" s="20"/>
      <c r="AK426" s="20"/>
      <c r="AL426" s="20"/>
      <c r="AM426" s="20"/>
      <c r="AN426" s="246"/>
      <c r="AO426" s="246"/>
      <c r="AP426" s="20"/>
      <c r="AQ426" s="20"/>
      <c r="AR426" s="20"/>
      <c r="AS426" s="663"/>
      <c r="AT426" s="20"/>
      <c r="AU426" s="20"/>
      <c r="AV426" s="20"/>
      <c r="AW426" s="246"/>
      <c r="AX426" s="20"/>
      <c r="AY426" s="20"/>
      <c r="AZ426" s="20"/>
      <c r="BA426" s="20"/>
      <c r="BB426" s="246"/>
      <c r="BC426" s="246"/>
      <c r="BD426" s="20"/>
      <c r="BE426" s="20"/>
      <c r="BF426" s="246"/>
      <c r="BG426" s="20"/>
    </row>
    <row r="427" spans="1:59" s="2" customFormat="1" ht="11.25" x14ac:dyDescent="0.2">
      <c r="A427" s="79" t="s">
        <v>2035</v>
      </c>
      <c r="B427" s="20" t="s">
        <v>333</v>
      </c>
      <c r="C427" s="18"/>
      <c r="D427" s="701" t="s">
        <v>1035</v>
      </c>
      <c r="E427" s="201" t="s">
        <v>334</v>
      </c>
      <c r="F427" s="669"/>
      <c r="G427" s="73" t="s">
        <v>496</v>
      </c>
      <c r="H427" s="100" t="s">
        <v>1038</v>
      </c>
      <c r="I427" s="20"/>
      <c r="J427" s="78" t="s">
        <v>682</v>
      </c>
      <c r="K427" s="173" t="s">
        <v>1612</v>
      </c>
      <c r="L427" s="201" t="s">
        <v>499</v>
      </c>
      <c r="M427" s="20"/>
      <c r="N427" s="25" t="s">
        <v>678</v>
      </c>
      <c r="O427" s="73">
        <v>1</v>
      </c>
      <c r="P427" s="159">
        <v>1</v>
      </c>
      <c r="Q427" s="27">
        <v>42822</v>
      </c>
      <c r="R427" s="73">
        <v>1</v>
      </c>
      <c r="S427" s="424" t="s">
        <v>779</v>
      </c>
      <c r="T427" s="20" t="s">
        <v>675</v>
      </c>
      <c r="U427" s="20" t="s">
        <v>1454</v>
      </c>
      <c r="V427" s="20" t="s">
        <v>1610</v>
      </c>
      <c r="W427" s="693">
        <v>45</v>
      </c>
      <c r="X427" s="693">
        <v>135</v>
      </c>
      <c r="Y427" s="693">
        <v>540</v>
      </c>
      <c r="Z427" s="94" t="s">
        <v>677</v>
      </c>
      <c r="AA427" s="20"/>
      <c r="AB427" s="20"/>
      <c r="AC427" s="20"/>
      <c r="AD427" s="20"/>
      <c r="AE427" s="20" t="s">
        <v>747</v>
      </c>
      <c r="AF427" s="246">
        <v>42822</v>
      </c>
      <c r="AG427" s="20">
        <v>617216</v>
      </c>
      <c r="AH427" s="20">
        <v>617216</v>
      </c>
      <c r="AI427" s="246">
        <v>42821</v>
      </c>
      <c r="AJ427" s="20"/>
      <c r="AK427" s="20"/>
      <c r="AL427" s="20"/>
      <c r="AM427" s="20"/>
      <c r="AN427" s="246"/>
      <c r="AO427" s="246"/>
      <c r="AP427" s="20"/>
      <c r="AQ427" s="20"/>
      <c r="AR427" s="20"/>
      <c r="AS427" s="663"/>
      <c r="AT427" s="20"/>
      <c r="AU427" s="20"/>
      <c r="AV427" s="20"/>
      <c r="AW427" s="246"/>
      <c r="AX427" s="20"/>
      <c r="AY427" s="20"/>
      <c r="AZ427" s="20"/>
      <c r="BA427" s="20"/>
      <c r="BB427" s="246"/>
      <c r="BC427" s="246"/>
      <c r="BD427" s="20"/>
      <c r="BE427" s="20"/>
      <c r="BF427" s="246"/>
      <c r="BG427" s="20"/>
    </row>
    <row r="428" spans="1:59" s="2" customFormat="1" ht="11.25" x14ac:dyDescent="0.2">
      <c r="A428" s="79" t="s">
        <v>2036</v>
      </c>
      <c r="B428" s="20" t="s">
        <v>333</v>
      </c>
      <c r="C428" s="18"/>
      <c r="D428" s="701" t="s">
        <v>1035</v>
      </c>
      <c r="E428" s="201" t="s">
        <v>334</v>
      </c>
      <c r="F428" s="669"/>
      <c r="G428" s="73" t="s">
        <v>496</v>
      </c>
      <c r="H428" s="100" t="s">
        <v>1038</v>
      </c>
      <c r="I428" s="20"/>
      <c r="J428" s="78" t="s">
        <v>682</v>
      </c>
      <c r="K428" s="173" t="s">
        <v>1612</v>
      </c>
      <c r="L428" s="201" t="s">
        <v>499</v>
      </c>
      <c r="M428" s="20"/>
      <c r="N428" s="25" t="s">
        <v>678</v>
      </c>
      <c r="O428" s="73">
        <v>1</v>
      </c>
      <c r="P428" s="159">
        <v>1</v>
      </c>
      <c r="Q428" s="27">
        <v>42822</v>
      </c>
      <c r="R428" s="73">
        <v>1</v>
      </c>
      <c r="S428" s="424" t="s">
        <v>779</v>
      </c>
      <c r="T428" s="20" t="s">
        <v>675</v>
      </c>
      <c r="U428" s="20" t="s">
        <v>1454</v>
      </c>
      <c r="V428" s="20" t="s">
        <v>1610</v>
      </c>
      <c r="W428" s="693">
        <v>45</v>
      </c>
      <c r="X428" s="693">
        <v>135</v>
      </c>
      <c r="Y428" s="693">
        <v>540</v>
      </c>
      <c r="Z428" s="94" t="s">
        <v>677</v>
      </c>
      <c r="AA428" s="20"/>
      <c r="AB428" s="20"/>
      <c r="AC428" s="20"/>
      <c r="AD428" s="20"/>
      <c r="AE428" s="20" t="s">
        <v>748</v>
      </c>
      <c r="AF428" s="246">
        <v>42822</v>
      </c>
      <c r="AG428" s="20">
        <v>617217</v>
      </c>
      <c r="AH428" s="20">
        <v>617217</v>
      </c>
      <c r="AI428" s="246">
        <v>42821</v>
      </c>
      <c r="AJ428" s="20"/>
      <c r="AK428" s="20"/>
      <c r="AL428" s="20"/>
      <c r="AM428" s="20"/>
      <c r="AN428" s="246"/>
      <c r="AO428" s="246"/>
      <c r="AP428" s="20"/>
      <c r="AQ428" s="20"/>
      <c r="AR428" s="20"/>
      <c r="AS428" s="663"/>
      <c r="AT428" s="20"/>
      <c r="AU428" s="20"/>
      <c r="AV428" s="20"/>
      <c r="AW428" s="246"/>
      <c r="AX428" s="20"/>
      <c r="AY428" s="20"/>
      <c r="AZ428" s="20"/>
      <c r="BA428" s="20"/>
      <c r="BB428" s="246"/>
      <c r="BC428" s="246"/>
      <c r="BD428" s="20"/>
      <c r="BE428" s="20"/>
      <c r="BF428" s="246"/>
      <c r="BG428" s="20"/>
    </row>
    <row r="429" spans="1:59" s="2" customFormat="1" ht="11.25" x14ac:dyDescent="0.2">
      <c r="A429" s="79" t="s">
        <v>2037</v>
      </c>
      <c r="B429" s="20" t="s">
        <v>333</v>
      </c>
      <c r="C429" s="18"/>
      <c r="D429" s="701" t="s">
        <v>1035</v>
      </c>
      <c r="E429" s="201" t="s">
        <v>334</v>
      </c>
      <c r="F429" s="669"/>
      <c r="G429" s="73" t="s">
        <v>496</v>
      </c>
      <c r="H429" s="100" t="s">
        <v>1038</v>
      </c>
      <c r="I429" s="20"/>
      <c r="J429" s="78" t="s">
        <v>682</v>
      </c>
      <c r="K429" s="173" t="s">
        <v>1612</v>
      </c>
      <c r="L429" s="201" t="s">
        <v>499</v>
      </c>
      <c r="M429" s="20"/>
      <c r="N429" s="25" t="s">
        <v>678</v>
      </c>
      <c r="O429" s="73">
        <v>1</v>
      </c>
      <c r="P429" s="159">
        <v>1</v>
      </c>
      <c r="Q429" s="27">
        <v>42822</v>
      </c>
      <c r="R429" s="73">
        <v>1</v>
      </c>
      <c r="S429" s="424" t="s">
        <v>779</v>
      </c>
      <c r="T429" s="20" t="s">
        <v>675</v>
      </c>
      <c r="U429" s="20" t="s">
        <v>1454</v>
      </c>
      <c r="V429" s="20" t="s">
        <v>1610</v>
      </c>
      <c r="W429" s="693">
        <v>45</v>
      </c>
      <c r="X429" s="693">
        <v>135</v>
      </c>
      <c r="Y429" s="693">
        <v>540</v>
      </c>
      <c r="Z429" s="94" t="s">
        <v>677</v>
      </c>
      <c r="AA429" s="20"/>
      <c r="AB429" s="20"/>
      <c r="AC429" s="20"/>
      <c r="AD429" s="20"/>
      <c r="AE429" s="20" t="s">
        <v>796</v>
      </c>
      <c r="AF429" s="246">
        <v>42822</v>
      </c>
      <c r="AG429" s="20">
        <v>617203</v>
      </c>
      <c r="AH429" s="20">
        <v>617203</v>
      </c>
      <c r="AI429" s="246">
        <v>42821</v>
      </c>
      <c r="AJ429" s="20"/>
      <c r="AK429" s="20"/>
      <c r="AL429" s="20"/>
      <c r="AM429" s="20"/>
      <c r="AN429" s="246"/>
      <c r="AO429" s="246"/>
      <c r="AP429" s="20"/>
      <c r="AQ429" s="20"/>
      <c r="AR429" s="20"/>
      <c r="AS429" s="663"/>
      <c r="AT429" s="20"/>
      <c r="AU429" s="20"/>
      <c r="AV429" s="20"/>
      <c r="AW429" s="246"/>
      <c r="AX429" s="20"/>
      <c r="AY429" s="20"/>
      <c r="AZ429" s="20"/>
      <c r="BA429" s="20"/>
      <c r="BB429" s="246"/>
      <c r="BC429" s="246"/>
      <c r="BD429" s="20"/>
      <c r="BE429" s="20"/>
      <c r="BF429" s="246"/>
      <c r="BG429" s="20"/>
    </row>
    <row r="430" spans="1:59" s="2" customFormat="1" ht="11.25" x14ac:dyDescent="0.2">
      <c r="A430" s="79" t="s">
        <v>2038</v>
      </c>
      <c r="B430" s="20" t="s">
        <v>333</v>
      </c>
      <c r="C430" s="18"/>
      <c r="D430" s="701" t="s">
        <v>1039</v>
      </c>
      <c r="E430" s="201" t="s">
        <v>334</v>
      </c>
      <c r="F430" s="669"/>
      <c r="G430" s="73" t="s">
        <v>496</v>
      </c>
      <c r="H430" s="100" t="s">
        <v>1040</v>
      </c>
      <c r="I430" s="20"/>
      <c r="J430" s="78" t="s">
        <v>682</v>
      </c>
      <c r="K430" s="173" t="s">
        <v>1612</v>
      </c>
      <c r="L430" s="201" t="s">
        <v>499</v>
      </c>
      <c r="M430" s="20"/>
      <c r="N430" s="25" t="s">
        <v>678</v>
      </c>
      <c r="O430" s="73">
        <v>1</v>
      </c>
      <c r="P430" s="159">
        <v>1</v>
      </c>
      <c r="Q430" s="27">
        <v>42823</v>
      </c>
      <c r="R430" s="73">
        <v>1</v>
      </c>
      <c r="S430" s="424" t="s">
        <v>779</v>
      </c>
      <c r="T430" s="20" t="s">
        <v>675</v>
      </c>
      <c r="U430" s="20" t="s">
        <v>1454</v>
      </c>
      <c r="V430" s="20" t="s">
        <v>1610</v>
      </c>
      <c r="W430" s="693">
        <v>45</v>
      </c>
      <c r="X430" s="693">
        <v>135</v>
      </c>
      <c r="Y430" s="693">
        <v>540</v>
      </c>
      <c r="Z430" s="94" t="s">
        <v>677</v>
      </c>
      <c r="AA430" s="20"/>
      <c r="AB430" s="20"/>
      <c r="AC430" s="20"/>
      <c r="AD430" s="20"/>
      <c r="AE430" s="20" t="s">
        <v>888</v>
      </c>
      <c r="AF430" s="246">
        <v>42823</v>
      </c>
      <c r="AG430" s="20">
        <v>617213</v>
      </c>
      <c r="AH430" s="20">
        <v>617213</v>
      </c>
      <c r="AI430" s="246">
        <v>42821</v>
      </c>
      <c r="AJ430" s="20"/>
      <c r="AK430" s="20"/>
      <c r="AL430" s="20"/>
      <c r="AM430" s="20"/>
      <c r="AN430" s="246"/>
      <c r="AO430" s="246"/>
      <c r="AP430" s="20"/>
      <c r="AQ430" s="20"/>
      <c r="AR430" s="20"/>
      <c r="AS430" s="663"/>
      <c r="AT430" s="20"/>
      <c r="AU430" s="20"/>
      <c r="AV430" s="20"/>
      <c r="AW430" s="246"/>
      <c r="AX430" s="20"/>
      <c r="AY430" s="20"/>
      <c r="AZ430" s="20"/>
      <c r="BA430" s="20"/>
      <c r="BB430" s="246"/>
      <c r="BC430" s="246"/>
      <c r="BD430" s="20"/>
      <c r="BE430" s="20"/>
      <c r="BF430" s="246"/>
      <c r="BG430" s="20"/>
    </row>
    <row r="431" spans="1:59" s="2" customFormat="1" ht="11.25" x14ac:dyDescent="0.2">
      <c r="A431" s="79" t="s">
        <v>2039</v>
      </c>
      <c r="B431" s="20" t="s">
        <v>333</v>
      </c>
      <c r="C431" s="18"/>
      <c r="D431" s="701" t="s">
        <v>1041</v>
      </c>
      <c r="E431" s="201" t="s">
        <v>334</v>
      </c>
      <c r="F431" s="669"/>
      <c r="G431" s="73" t="s">
        <v>213</v>
      </c>
      <c r="H431" s="100" t="s">
        <v>1042</v>
      </c>
      <c r="I431" s="20"/>
      <c r="J431" s="78" t="s">
        <v>682</v>
      </c>
      <c r="K431" s="173" t="s">
        <v>1612</v>
      </c>
      <c r="L431" s="201" t="s">
        <v>499</v>
      </c>
      <c r="M431" s="20"/>
      <c r="N431" s="25" t="s">
        <v>678</v>
      </c>
      <c r="O431" s="73">
        <v>1</v>
      </c>
      <c r="P431" s="159">
        <v>1</v>
      </c>
      <c r="Q431" s="27">
        <v>42832</v>
      </c>
      <c r="R431" s="73">
        <v>1</v>
      </c>
      <c r="S431" s="424">
        <v>42863</v>
      </c>
      <c r="T431" s="20" t="s">
        <v>675</v>
      </c>
      <c r="U431" s="20" t="s">
        <v>1454</v>
      </c>
      <c r="V431" s="20" t="s">
        <v>1610</v>
      </c>
      <c r="W431" s="693">
        <v>45</v>
      </c>
      <c r="X431" s="693">
        <v>135</v>
      </c>
      <c r="Y431" s="693">
        <v>540</v>
      </c>
      <c r="Z431" s="94" t="s">
        <v>688</v>
      </c>
      <c r="AA431" s="20"/>
      <c r="AB431" s="20"/>
      <c r="AC431" s="20"/>
      <c r="AD431" s="20"/>
      <c r="AE431" s="20" t="s">
        <v>685</v>
      </c>
      <c r="AF431" s="246">
        <v>42832</v>
      </c>
      <c r="AG431" s="20">
        <v>617440</v>
      </c>
      <c r="AH431" s="20">
        <v>617440</v>
      </c>
      <c r="AI431" s="246">
        <v>42831</v>
      </c>
      <c r="AJ431" s="20"/>
      <c r="AK431" s="20"/>
      <c r="AL431" s="20"/>
      <c r="AM431" s="20"/>
      <c r="AN431" s="246"/>
      <c r="AO431" s="246"/>
      <c r="AP431" s="20"/>
      <c r="AQ431" s="20"/>
      <c r="AR431" s="20"/>
      <c r="AS431" s="663"/>
      <c r="AT431" s="20"/>
      <c r="AU431" s="20"/>
      <c r="AV431" s="20"/>
      <c r="AW431" s="246"/>
      <c r="AX431" s="20"/>
      <c r="AY431" s="20"/>
      <c r="AZ431" s="20"/>
      <c r="BA431" s="20"/>
      <c r="BB431" s="246"/>
      <c r="BC431" s="246"/>
      <c r="BD431" s="20"/>
      <c r="BE431" s="20"/>
      <c r="BF431" s="246"/>
      <c r="BG431" s="20"/>
    </row>
    <row r="432" spans="1:59" s="2" customFormat="1" ht="11.25" x14ac:dyDescent="0.2">
      <c r="A432" s="79" t="s">
        <v>2040</v>
      </c>
      <c r="B432" s="20" t="s">
        <v>333</v>
      </c>
      <c r="C432" s="18"/>
      <c r="D432" s="701"/>
      <c r="E432" s="201" t="s">
        <v>334</v>
      </c>
      <c r="F432" s="669"/>
      <c r="G432" s="73" t="s">
        <v>691</v>
      </c>
      <c r="H432" s="100" t="s">
        <v>1043</v>
      </c>
      <c r="I432" s="20"/>
      <c r="J432" s="78" t="s">
        <v>686</v>
      </c>
      <c r="K432" s="173" t="s">
        <v>1474</v>
      </c>
      <c r="L432" s="201" t="s">
        <v>499</v>
      </c>
      <c r="M432" s="20"/>
      <c r="N432" s="25" t="s">
        <v>697</v>
      </c>
      <c r="O432" s="73">
        <v>1</v>
      </c>
      <c r="P432" s="159">
        <v>1</v>
      </c>
      <c r="Q432" s="27" t="s">
        <v>693</v>
      </c>
      <c r="R432" s="73">
        <v>1</v>
      </c>
      <c r="S432" s="424">
        <v>42932</v>
      </c>
      <c r="T432" s="20" t="s">
        <v>675</v>
      </c>
      <c r="U432" s="20" t="s">
        <v>1454</v>
      </c>
      <c r="V432" s="20" t="s">
        <v>1610</v>
      </c>
      <c r="W432" s="693">
        <v>110</v>
      </c>
      <c r="X432" s="693">
        <v>330</v>
      </c>
      <c r="Y432" s="693">
        <v>1320</v>
      </c>
      <c r="Z432" s="94" t="s">
        <v>694</v>
      </c>
      <c r="AA432" s="20"/>
      <c r="AB432" s="20"/>
      <c r="AC432" s="20"/>
      <c r="AD432" s="20"/>
      <c r="AE432" s="20" t="s">
        <v>695</v>
      </c>
      <c r="AF432" s="246" t="s">
        <v>693</v>
      </c>
      <c r="AG432" s="20" t="s">
        <v>696</v>
      </c>
      <c r="AH432" s="20" t="s">
        <v>696</v>
      </c>
      <c r="AI432" s="246">
        <v>42895</v>
      </c>
      <c r="AJ432" s="20"/>
      <c r="AK432" s="20"/>
      <c r="AL432" s="20"/>
      <c r="AM432" s="20"/>
      <c r="AN432" s="246"/>
      <c r="AO432" s="246"/>
      <c r="AP432" s="20"/>
      <c r="AQ432" s="20"/>
      <c r="AR432" s="20"/>
      <c r="AS432" s="663"/>
      <c r="AT432" s="20"/>
      <c r="AU432" s="20"/>
      <c r="AV432" s="20"/>
      <c r="AW432" s="246"/>
      <c r="AX432" s="20"/>
      <c r="AY432" s="20"/>
      <c r="AZ432" s="20"/>
      <c r="BA432" s="20"/>
      <c r="BB432" s="246"/>
      <c r="BC432" s="246"/>
      <c r="BD432" s="20"/>
      <c r="BE432" s="20"/>
      <c r="BF432" s="246"/>
      <c r="BG432" s="20"/>
    </row>
    <row r="433" spans="1:59" s="2" customFormat="1" ht="11.25" x14ac:dyDescent="0.2">
      <c r="A433" s="79" t="s">
        <v>2041</v>
      </c>
      <c r="B433" s="20" t="s">
        <v>333</v>
      </c>
      <c r="C433" s="18"/>
      <c r="D433" s="701"/>
      <c r="E433" s="201" t="s">
        <v>334</v>
      </c>
      <c r="F433" s="669"/>
      <c r="G433" s="73" t="s">
        <v>691</v>
      </c>
      <c r="H433" s="100" t="s">
        <v>1043</v>
      </c>
      <c r="I433" s="20"/>
      <c r="J433" s="78" t="s">
        <v>686</v>
      </c>
      <c r="K433" s="173" t="s">
        <v>1474</v>
      </c>
      <c r="L433" s="201" t="s">
        <v>499</v>
      </c>
      <c r="M433" s="20"/>
      <c r="N433" s="25" t="s">
        <v>697</v>
      </c>
      <c r="O433" s="73">
        <v>1</v>
      </c>
      <c r="P433" s="159">
        <v>1</v>
      </c>
      <c r="Q433" s="27" t="s">
        <v>693</v>
      </c>
      <c r="R433" s="73">
        <v>1</v>
      </c>
      <c r="S433" s="424">
        <v>42932</v>
      </c>
      <c r="T433" s="20" t="s">
        <v>675</v>
      </c>
      <c r="U433" s="20" t="s">
        <v>1454</v>
      </c>
      <c r="V433" s="20" t="s">
        <v>1610</v>
      </c>
      <c r="W433" s="693">
        <v>110</v>
      </c>
      <c r="X433" s="693">
        <v>330</v>
      </c>
      <c r="Y433" s="693">
        <v>1320</v>
      </c>
      <c r="Z433" s="94" t="s">
        <v>694</v>
      </c>
      <c r="AA433" s="20"/>
      <c r="AB433" s="20"/>
      <c r="AC433" s="20"/>
      <c r="AD433" s="20"/>
      <c r="AE433" s="20" t="s">
        <v>698</v>
      </c>
      <c r="AF433" s="246" t="s">
        <v>693</v>
      </c>
      <c r="AG433" s="20" t="s">
        <v>696</v>
      </c>
      <c r="AH433" s="20" t="s">
        <v>696</v>
      </c>
      <c r="AI433" s="246">
        <v>42895</v>
      </c>
      <c r="AJ433" s="20"/>
      <c r="AK433" s="20"/>
      <c r="AL433" s="20"/>
      <c r="AM433" s="20"/>
      <c r="AN433" s="246"/>
      <c r="AO433" s="246"/>
      <c r="AP433" s="20"/>
      <c r="AQ433" s="20"/>
      <c r="AR433" s="20"/>
      <c r="AS433" s="663"/>
      <c r="AT433" s="20"/>
      <c r="AU433" s="20"/>
      <c r="AV433" s="20"/>
      <c r="AW433" s="246"/>
      <c r="AX433" s="20"/>
      <c r="AY433" s="20"/>
      <c r="AZ433" s="20"/>
      <c r="BA433" s="20"/>
      <c r="BB433" s="246"/>
      <c r="BC433" s="246"/>
      <c r="BD433" s="20"/>
      <c r="BE433" s="20"/>
      <c r="BF433" s="246"/>
      <c r="BG433" s="20"/>
    </row>
    <row r="434" spans="1:59" s="2" customFormat="1" ht="11.25" x14ac:dyDescent="0.2">
      <c r="A434" s="79" t="s">
        <v>2042</v>
      </c>
      <c r="B434" s="20" t="s">
        <v>333</v>
      </c>
      <c r="C434" s="18"/>
      <c r="D434" s="701"/>
      <c r="E434" s="201" t="s">
        <v>334</v>
      </c>
      <c r="F434" s="669"/>
      <c r="G434" s="73" t="s">
        <v>691</v>
      </c>
      <c r="H434" s="100" t="s">
        <v>1043</v>
      </c>
      <c r="I434" s="20"/>
      <c r="J434" s="78" t="s">
        <v>699</v>
      </c>
      <c r="K434" s="173" t="s">
        <v>1617</v>
      </c>
      <c r="L434" s="201" t="s">
        <v>499</v>
      </c>
      <c r="M434" s="20"/>
      <c r="N434" s="25" t="s">
        <v>697</v>
      </c>
      <c r="O434" s="73">
        <v>1</v>
      </c>
      <c r="P434" s="159">
        <v>1</v>
      </c>
      <c r="Q434" s="27" t="s">
        <v>693</v>
      </c>
      <c r="R434" s="73">
        <v>1</v>
      </c>
      <c r="S434" s="424">
        <v>42932</v>
      </c>
      <c r="T434" s="20" t="s">
        <v>675</v>
      </c>
      <c r="U434" s="20" t="s">
        <v>1454</v>
      </c>
      <c r="V434" s="20" t="s">
        <v>1610</v>
      </c>
      <c r="W434" s="693">
        <v>110</v>
      </c>
      <c r="X434" s="693">
        <v>330</v>
      </c>
      <c r="Y434" s="693">
        <v>1320</v>
      </c>
      <c r="Z434" s="94" t="s">
        <v>694</v>
      </c>
      <c r="AA434" s="20"/>
      <c r="AB434" s="20"/>
      <c r="AC434" s="20"/>
      <c r="AD434" s="20"/>
      <c r="AE434" s="20" t="s">
        <v>701</v>
      </c>
      <c r="AF434" s="246" t="s">
        <v>693</v>
      </c>
      <c r="AG434" s="20" t="s">
        <v>696</v>
      </c>
      <c r="AH434" s="20" t="s">
        <v>696</v>
      </c>
      <c r="AI434" s="246">
        <v>42895</v>
      </c>
      <c r="AJ434" s="20"/>
      <c r="AK434" s="20"/>
      <c r="AL434" s="20"/>
      <c r="AM434" s="20"/>
      <c r="AN434" s="246"/>
      <c r="AO434" s="246"/>
      <c r="AP434" s="20"/>
      <c r="AQ434" s="20"/>
      <c r="AR434" s="20"/>
      <c r="AS434" s="663"/>
      <c r="AT434" s="20"/>
      <c r="AU434" s="20"/>
      <c r="AV434" s="20"/>
      <c r="AW434" s="246"/>
      <c r="AX434" s="20"/>
      <c r="AY434" s="20"/>
      <c r="AZ434" s="20"/>
      <c r="BA434" s="20"/>
      <c r="BB434" s="246"/>
      <c r="BC434" s="246"/>
      <c r="BD434" s="20"/>
      <c r="BE434" s="20"/>
      <c r="BF434" s="246"/>
      <c r="BG434" s="20"/>
    </row>
    <row r="435" spans="1:59" s="2" customFormat="1" ht="11.25" x14ac:dyDescent="0.2">
      <c r="A435" s="79" t="s">
        <v>2043</v>
      </c>
      <c r="B435" s="20" t="s">
        <v>333</v>
      </c>
      <c r="C435" s="18"/>
      <c r="D435" s="701" t="s">
        <v>1044</v>
      </c>
      <c r="E435" s="201" t="s">
        <v>334</v>
      </c>
      <c r="F435" s="669"/>
      <c r="G435" s="73" t="s">
        <v>691</v>
      </c>
      <c r="H435" s="101" t="s">
        <v>1045</v>
      </c>
      <c r="I435" s="20"/>
      <c r="J435" s="78" t="s">
        <v>682</v>
      </c>
      <c r="K435" s="173" t="s">
        <v>1612</v>
      </c>
      <c r="L435" s="201" t="s">
        <v>499</v>
      </c>
      <c r="M435" s="20"/>
      <c r="N435" s="25" t="s">
        <v>678</v>
      </c>
      <c r="O435" s="73">
        <v>1</v>
      </c>
      <c r="P435" s="159">
        <v>1</v>
      </c>
      <c r="Q435" s="27">
        <v>42817</v>
      </c>
      <c r="R435" s="73">
        <v>1</v>
      </c>
      <c r="S435" s="424" t="s">
        <v>779</v>
      </c>
      <c r="T435" s="20" t="s">
        <v>675</v>
      </c>
      <c r="U435" s="20" t="s">
        <v>1454</v>
      </c>
      <c r="V435" s="20" t="s">
        <v>1610</v>
      </c>
      <c r="W435" s="693">
        <v>45</v>
      </c>
      <c r="X435" s="693">
        <v>135</v>
      </c>
      <c r="Y435" s="693">
        <v>540</v>
      </c>
      <c r="Z435" s="94" t="s">
        <v>677</v>
      </c>
      <c r="AA435" s="20"/>
      <c r="AB435" s="20"/>
      <c r="AC435" s="20"/>
      <c r="AD435" s="20"/>
      <c r="AE435" s="20" t="s">
        <v>747</v>
      </c>
      <c r="AF435" s="246">
        <v>42817</v>
      </c>
      <c r="AG435" s="20">
        <v>617062</v>
      </c>
      <c r="AH435" s="20">
        <v>617062</v>
      </c>
      <c r="AI435" s="246">
        <v>42815</v>
      </c>
      <c r="AJ435" s="20"/>
      <c r="AK435" s="20"/>
      <c r="AL435" s="20"/>
      <c r="AM435" s="20"/>
      <c r="AN435" s="246"/>
      <c r="AO435" s="246"/>
      <c r="AP435" s="20"/>
      <c r="AQ435" s="20"/>
      <c r="AR435" s="20"/>
      <c r="AS435" s="663"/>
      <c r="AT435" s="20"/>
      <c r="AU435" s="20"/>
      <c r="AV435" s="20"/>
      <c r="AW435" s="246"/>
      <c r="AX435" s="20"/>
      <c r="AY435" s="20"/>
      <c r="AZ435" s="20"/>
      <c r="BA435" s="20"/>
      <c r="BB435" s="246"/>
      <c r="BC435" s="246"/>
      <c r="BD435" s="20"/>
      <c r="BE435" s="20"/>
      <c r="BF435" s="246"/>
      <c r="BG435" s="20"/>
    </row>
    <row r="436" spans="1:59" s="2" customFormat="1" ht="11.25" x14ac:dyDescent="0.2">
      <c r="A436" s="79" t="s">
        <v>2044</v>
      </c>
      <c r="B436" s="20" t="s">
        <v>333</v>
      </c>
      <c r="C436" s="18"/>
      <c r="D436" s="701" t="s">
        <v>1044</v>
      </c>
      <c r="E436" s="201" t="s">
        <v>334</v>
      </c>
      <c r="F436" s="669"/>
      <c r="G436" s="73" t="s">
        <v>691</v>
      </c>
      <c r="H436" s="101" t="s">
        <v>1045</v>
      </c>
      <c r="I436" s="20"/>
      <c r="J436" s="78" t="s">
        <v>682</v>
      </c>
      <c r="K436" s="173" t="s">
        <v>1612</v>
      </c>
      <c r="L436" s="201" t="s">
        <v>499</v>
      </c>
      <c r="M436" s="20"/>
      <c r="N436" s="25" t="s">
        <v>678</v>
      </c>
      <c r="O436" s="73">
        <v>1</v>
      </c>
      <c r="P436" s="159">
        <v>1</v>
      </c>
      <c r="Q436" s="27">
        <v>42817</v>
      </c>
      <c r="R436" s="73">
        <v>1</v>
      </c>
      <c r="S436" s="424" t="s">
        <v>779</v>
      </c>
      <c r="T436" s="20" t="s">
        <v>675</v>
      </c>
      <c r="U436" s="20" t="s">
        <v>1454</v>
      </c>
      <c r="V436" s="20" t="s">
        <v>1610</v>
      </c>
      <c r="W436" s="693">
        <v>45</v>
      </c>
      <c r="X436" s="693">
        <v>135</v>
      </c>
      <c r="Y436" s="693">
        <v>540</v>
      </c>
      <c r="Z436" s="94" t="s">
        <v>677</v>
      </c>
      <c r="AA436" s="20"/>
      <c r="AB436" s="20"/>
      <c r="AC436" s="20"/>
      <c r="AD436" s="20"/>
      <c r="AE436" s="20" t="s">
        <v>748</v>
      </c>
      <c r="AF436" s="246">
        <v>42817</v>
      </c>
      <c r="AG436" s="20">
        <v>617064</v>
      </c>
      <c r="AH436" s="20">
        <v>617064</v>
      </c>
      <c r="AI436" s="246">
        <v>42815</v>
      </c>
      <c r="AJ436" s="20"/>
      <c r="AK436" s="20"/>
      <c r="AL436" s="20"/>
      <c r="AM436" s="20"/>
      <c r="AN436" s="246"/>
      <c r="AO436" s="246"/>
      <c r="AP436" s="20"/>
      <c r="AQ436" s="20"/>
      <c r="AR436" s="20"/>
      <c r="AS436" s="663"/>
      <c r="AT436" s="20"/>
      <c r="AU436" s="20"/>
      <c r="AV436" s="20"/>
      <c r="AW436" s="246"/>
      <c r="AX436" s="20"/>
      <c r="AY436" s="20"/>
      <c r="AZ436" s="20"/>
      <c r="BA436" s="20"/>
      <c r="BB436" s="246"/>
      <c r="BC436" s="246"/>
      <c r="BD436" s="20"/>
      <c r="BE436" s="20"/>
      <c r="BF436" s="246"/>
      <c r="BG436" s="20"/>
    </row>
    <row r="437" spans="1:59" s="2" customFormat="1" ht="11.25" x14ac:dyDescent="0.2">
      <c r="A437" s="79" t="s">
        <v>2045</v>
      </c>
      <c r="B437" s="20" t="s">
        <v>333</v>
      </c>
      <c r="C437" s="18"/>
      <c r="D437" s="701" t="s">
        <v>1044</v>
      </c>
      <c r="E437" s="201" t="s">
        <v>334</v>
      </c>
      <c r="F437" s="669"/>
      <c r="G437" s="73" t="s">
        <v>691</v>
      </c>
      <c r="H437" s="101" t="s">
        <v>1046</v>
      </c>
      <c r="I437" s="20"/>
      <c r="J437" s="78" t="s">
        <v>682</v>
      </c>
      <c r="K437" s="173" t="s">
        <v>1612</v>
      </c>
      <c r="L437" s="201" t="s">
        <v>499</v>
      </c>
      <c r="M437" s="20"/>
      <c r="N437" s="25" t="s">
        <v>678</v>
      </c>
      <c r="O437" s="73">
        <v>1</v>
      </c>
      <c r="P437" s="159">
        <v>1</v>
      </c>
      <c r="Q437" s="27">
        <v>42817</v>
      </c>
      <c r="R437" s="73">
        <v>1</v>
      </c>
      <c r="S437" s="424" t="s">
        <v>779</v>
      </c>
      <c r="T437" s="20" t="s">
        <v>675</v>
      </c>
      <c r="U437" s="20" t="s">
        <v>1454</v>
      </c>
      <c r="V437" s="20" t="s">
        <v>1610</v>
      </c>
      <c r="W437" s="693">
        <v>45</v>
      </c>
      <c r="X437" s="693">
        <v>135</v>
      </c>
      <c r="Y437" s="693">
        <v>540</v>
      </c>
      <c r="Z437" s="94" t="s">
        <v>677</v>
      </c>
      <c r="AA437" s="20"/>
      <c r="AB437" s="20"/>
      <c r="AC437" s="20"/>
      <c r="AD437" s="20"/>
      <c r="AE437" s="20" t="s">
        <v>747</v>
      </c>
      <c r="AF437" s="246">
        <v>42817</v>
      </c>
      <c r="AG437" s="20">
        <v>617062</v>
      </c>
      <c r="AH437" s="20">
        <v>617062</v>
      </c>
      <c r="AI437" s="246">
        <v>42815</v>
      </c>
      <c r="AJ437" s="20"/>
      <c r="AK437" s="20"/>
      <c r="AL437" s="20"/>
      <c r="AM437" s="20"/>
      <c r="AN437" s="246"/>
      <c r="AO437" s="246"/>
      <c r="AP437" s="20"/>
      <c r="AQ437" s="20"/>
      <c r="AR437" s="20"/>
      <c r="AS437" s="663"/>
      <c r="AT437" s="20"/>
      <c r="AU437" s="20"/>
      <c r="AV437" s="20"/>
      <c r="AW437" s="246"/>
      <c r="AX437" s="20"/>
      <c r="AY437" s="20"/>
      <c r="AZ437" s="20"/>
      <c r="BA437" s="20"/>
      <c r="BB437" s="246"/>
      <c r="BC437" s="246"/>
      <c r="BD437" s="20"/>
      <c r="BE437" s="20"/>
      <c r="BF437" s="246"/>
      <c r="BG437" s="20"/>
    </row>
    <row r="438" spans="1:59" s="2" customFormat="1" ht="11.25" x14ac:dyDescent="0.2">
      <c r="A438" s="79" t="s">
        <v>2046</v>
      </c>
      <c r="B438" s="20" t="s">
        <v>333</v>
      </c>
      <c r="C438" s="18"/>
      <c r="D438" s="701" t="s">
        <v>1044</v>
      </c>
      <c r="E438" s="201" t="s">
        <v>334</v>
      </c>
      <c r="F438" s="669"/>
      <c r="G438" s="73" t="s">
        <v>691</v>
      </c>
      <c r="H438" s="101" t="s">
        <v>1046</v>
      </c>
      <c r="I438" s="20"/>
      <c r="J438" s="78" t="s">
        <v>682</v>
      </c>
      <c r="K438" s="173" t="s">
        <v>1612</v>
      </c>
      <c r="L438" s="201" t="s">
        <v>499</v>
      </c>
      <c r="M438" s="20"/>
      <c r="N438" s="25" t="s">
        <v>678</v>
      </c>
      <c r="O438" s="73">
        <v>1</v>
      </c>
      <c r="P438" s="159">
        <v>1</v>
      </c>
      <c r="Q438" s="27">
        <v>42817</v>
      </c>
      <c r="R438" s="73">
        <v>1</v>
      </c>
      <c r="S438" s="424" t="s">
        <v>779</v>
      </c>
      <c r="T438" s="20" t="s">
        <v>675</v>
      </c>
      <c r="U438" s="20" t="s">
        <v>1454</v>
      </c>
      <c r="V438" s="20" t="s">
        <v>1610</v>
      </c>
      <c r="W438" s="693">
        <v>45</v>
      </c>
      <c r="X438" s="693">
        <v>135</v>
      </c>
      <c r="Y438" s="693">
        <v>540</v>
      </c>
      <c r="Z438" s="94" t="s">
        <v>677</v>
      </c>
      <c r="AA438" s="20"/>
      <c r="AB438" s="20"/>
      <c r="AC438" s="20"/>
      <c r="AD438" s="20"/>
      <c r="AE438" s="20" t="s">
        <v>748</v>
      </c>
      <c r="AF438" s="246">
        <v>42817</v>
      </c>
      <c r="AG438" s="20">
        <v>617064</v>
      </c>
      <c r="AH438" s="20">
        <v>617064</v>
      </c>
      <c r="AI438" s="246">
        <v>42815</v>
      </c>
      <c r="AJ438" s="20"/>
      <c r="AK438" s="20"/>
      <c r="AL438" s="20"/>
      <c r="AM438" s="20"/>
      <c r="AN438" s="246"/>
      <c r="AO438" s="246"/>
      <c r="AP438" s="20"/>
      <c r="AQ438" s="20"/>
      <c r="AR438" s="20"/>
      <c r="AS438" s="663"/>
      <c r="AT438" s="20"/>
      <c r="AU438" s="20"/>
      <c r="AV438" s="20"/>
      <c r="AW438" s="246"/>
      <c r="AX438" s="20"/>
      <c r="AY438" s="20"/>
      <c r="AZ438" s="20"/>
      <c r="BA438" s="20"/>
      <c r="BB438" s="246"/>
      <c r="BC438" s="246"/>
      <c r="BD438" s="20"/>
      <c r="BE438" s="20"/>
      <c r="BF438" s="246"/>
      <c r="BG438" s="20"/>
    </row>
    <row r="439" spans="1:59" s="2" customFormat="1" ht="11.25" x14ac:dyDescent="0.2">
      <c r="A439" s="79" t="s">
        <v>2047</v>
      </c>
      <c r="B439" s="20" t="s">
        <v>333</v>
      </c>
      <c r="C439" s="18"/>
      <c r="D439" s="701" t="s">
        <v>1044</v>
      </c>
      <c r="E439" s="201" t="s">
        <v>334</v>
      </c>
      <c r="F439" s="669"/>
      <c r="G439" s="73" t="s">
        <v>691</v>
      </c>
      <c r="H439" s="101" t="s">
        <v>1047</v>
      </c>
      <c r="I439" s="20"/>
      <c r="J439" s="78" t="s">
        <v>682</v>
      </c>
      <c r="K439" s="173" t="s">
        <v>1612</v>
      </c>
      <c r="L439" s="201" t="s">
        <v>499</v>
      </c>
      <c r="M439" s="20"/>
      <c r="N439" s="25" t="s">
        <v>678</v>
      </c>
      <c r="O439" s="73">
        <v>1</v>
      </c>
      <c r="P439" s="159">
        <v>1</v>
      </c>
      <c r="Q439" s="27">
        <v>42817</v>
      </c>
      <c r="R439" s="73">
        <v>1</v>
      </c>
      <c r="S439" s="424" t="s">
        <v>779</v>
      </c>
      <c r="T439" s="20" t="s">
        <v>675</v>
      </c>
      <c r="U439" s="20" t="s">
        <v>1454</v>
      </c>
      <c r="V439" s="20" t="s">
        <v>1610</v>
      </c>
      <c r="W439" s="693">
        <v>45</v>
      </c>
      <c r="X439" s="693">
        <v>135</v>
      </c>
      <c r="Y439" s="693">
        <v>540</v>
      </c>
      <c r="Z439" s="94" t="s">
        <v>677</v>
      </c>
      <c r="AA439" s="20"/>
      <c r="AB439" s="20"/>
      <c r="AC439" s="20"/>
      <c r="AD439" s="20"/>
      <c r="AE439" s="20" t="s">
        <v>747</v>
      </c>
      <c r="AF439" s="246">
        <v>42817</v>
      </c>
      <c r="AG439" s="20">
        <v>617062</v>
      </c>
      <c r="AH439" s="20">
        <v>617062</v>
      </c>
      <c r="AI439" s="246">
        <v>42815</v>
      </c>
      <c r="AJ439" s="20"/>
      <c r="AK439" s="20"/>
      <c r="AL439" s="20"/>
      <c r="AM439" s="20"/>
      <c r="AN439" s="246"/>
      <c r="AO439" s="246"/>
      <c r="AP439" s="20"/>
      <c r="AQ439" s="20"/>
      <c r="AR439" s="20"/>
      <c r="AS439" s="663"/>
      <c r="AT439" s="20"/>
      <c r="AU439" s="20"/>
      <c r="AV439" s="20"/>
      <c r="AW439" s="246"/>
      <c r="AX439" s="20"/>
      <c r="AY439" s="20"/>
      <c r="AZ439" s="20"/>
      <c r="BA439" s="20"/>
      <c r="BB439" s="246"/>
      <c r="BC439" s="246"/>
      <c r="BD439" s="20"/>
      <c r="BE439" s="20"/>
      <c r="BF439" s="246"/>
      <c r="BG439" s="20"/>
    </row>
    <row r="440" spans="1:59" s="2" customFormat="1" ht="11.25" x14ac:dyDescent="0.2">
      <c r="A440" s="79" t="s">
        <v>2048</v>
      </c>
      <c r="B440" s="20" t="s">
        <v>333</v>
      </c>
      <c r="C440" s="18"/>
      <c r="D440" s="701" t="s">
        <v>1044</v>
      </c>
      <c r="E440" s="201" t="s">
        <v>334</v>
      </c>
      <c r="F440" s="669"/>
      <c r="G440" s="73" t="s">
        <v>691</v>
      </c>
      <c r="H440" s="101" t="s">
        <v>1047</v>
      </c>
      <c r="I440" s="20"/>
      <c r="J440" s="78" t="s">
        <v>682</v>
      </c>
      <c r="K440" s="173" t="s">
        <v>1612</v>
      </c>
      <c r="L440" s="201" t="s">
        <v>499</v>
      </c>
      <c r="M440" s="20"/>
      <c r="N440" s="25" t="s">
        <v>678</v>
      </c>
      <c r="O440" s="73">
        <v>1</v>
      </c>
      <c r="P440" s="159">
        <v>1</v>
      </c>
      <c r="Q440" s="27">
        <v>42817</v>
      </c>
      <c r="R440" s="73">
        <v>1</v>
      </c>
      <c r="S440" s="424" t="s">
        <v>779</v>
      </c>
      <c r="T440" s="20" t="s">
        <v>675</v>
      </c>
      <c r="U440" s="20" t="s">
        <v>1454</v>
      </c>
      <c r="V440" s="20" t="s">
        <v>1610</v>
      </c>
      <c r="W440" s="693">
        <v>45</v>
      </c>
      <c r="X440" s="693">
        <v>135</v>
      </c>
      <c r="Y440" s="693">
        <v>540</v>
      </c>
      <c r="Z440" s="94" t="s">
        <v>677</v>
      </c>
      <c r="AA440" s="20"/>
      <c r="AB440" s="20"/>
      <c r="AC440" s="20"/>
      <c r="AD440" s="20"/>
      <c r="AE440" s="20" t="s">
        <v>748</v>
      </c>
      <c r="AF440" s="246">
        <v>42817</v>
      </c>
      <c r="AG440" s="20">
        <v>617064</v>
      </c>
      <c r="AH440" s="20">
        <v>617064</v>
      </c>
      <c r="AI440" s="246">
        <v>42815</v>
      </c>
      <c r="AJ440" s="20"/>
      <c r="AK440" s="20"/>
      <c r="AL440" s="20"/>
      <c r="AM440" s="20"/>
      <c r="AN440" s="246"/>
      <c r="AO440" s="246"/>
      <c r="AP440" s="20"/>
      <c r="AQ440" s="20"/>
      <c r="AR440" s="20"/>
      <c r="AS440" s="663"/>
      <c r="AT440" s="20"/>
      <c r="AU440" s="20"/>
      <c r="AV440" s="20"/>
      <c r="AW440" s="246"/>
      <c r="AX440" s="20"/>
      <c r="AY440" s="20"/>
      <c r="AZ440" s="20"/>
      <c r="BA440" s="20"/>
      <c r="BB440" s="246"/>
      <c r="BC440" s="246"/>
      <c r="BD440" s="20"/>
      <c r="BE440" s="20"/>
      <c r="BF440" s="246"/>
      <c r="BG440" s="20"/>
    </row>
    <row r="441" spans="1:59" s="2" customFormat="1" ht="11.25" x14ac:dyDescent="0.2">
      <c r="A441" s="79" t="s">
        <v>2049</v>
      </c>
      <c r="B441" s="20" t="s">
        <v>333</v>
      </c>
      <c r="C441" s="18"/>
      <c r="D441" s="701" t="s">
        <v>1044</v>
      </c>
      <c r="E441" s="201" t="s">
        <v>334</v>
      </c>
      <c r="F441" s="669"/>
      <c r="G441" s="73" t="s">
        <v>691</v>
      </c>
      <c r="H441" s="101" t="s">
        <v>1048</v>
      </c>
      <c r="I441" s="20"/>
      <c r="J441" s="78" t="s">
        <v>682</v>
      </c>
      <c r="K441" s="173" t="s">
        <v>1612</v>
      </c>
      <c r="L441" s="201" t="s">
        <v>499</v>
      </c>
      <c r="M441" s="20"/>
      <c r="N441" s="25" t="s">
        <v>678</v>
      </c>
      <c r="O441" s="73">
        <v>1</v>
      </c>
      <c r="P441" s="159">
        <v>1</v>
      </c>
      <c r="Q441" s="27">
        <v>42817</v>
      </c>
      <c r="R441" s="73">
        <v>1</v>
      </c>
      <c r="S441" s="424" t="s">
        <v>779</v>
      </c>
      <c r="T441" s="20" t="s">
        <v>675</v>
      </c>
      <c r="U441" s="20" t="s">
        <v>1454</v>
      </c>
      <c r="V441" s="20" t="s">
        <v>1610</v>
      </c>
      <c r="W441" s="693">
        <v>45</v>
      </c>
      <c r="X441" s="693">
        <v>135</v>
      </c>
      <c r="Y441" s="693">
        <v>540</v>
      </c>
      <c r="Z441" s="94" t="s">
        <v>677</v>
      </c>
      <c r="AA441" s="20"/>
      <c r="AB441" s="20"/>
      <c r="AC441" s="20"/>
      <c r="AD441" s="20"/>
      <c r="AE441" s="20" t="s">
        <v>747</v>
      </c>
      <c r="AF441" s="246">
        <v>42817</v>
      </c>
      <c r="AG441" s="20">
        <v>617062</v>
      </c>
      <c r="AH441" s="20">
        <v>617062</v>
      </c>
      <c r="AI441" s="246">
        <v>42815</v>
      </c>
      <c r="AJ441" s="20"/>
      <c r="AK441" s="20"/>
      <c r="AL441" s="20"/>
      <c r="AM441" s="20"/>
      <c r="AN441" s="246"/>
      <c r="AO441" s="246"/>
      <c r="AP441" s="20"/>
      <c r="AQ441" s="20"/>
      <c r="AR441" s="20"/>
      <c r="AS441" s="663"/>
      <c r="AT441" s="20"/>
      <c r="AU441" s="20"/>
      <c r="AV441" s="20"/>
      <c r="AW441" s="246"/>
      <c r="AX441" s="20"/>
      <c r="AY441" s="20"/>
      <c r="AZ441" s="20"/>
      <c r="BA441" s="20"/>
      <c r="BB441" s="246"/>
      <c r="BC441" s="246"/>
      <c r="BD441" s="20"/>
      <c r="BE441" s="20"/>
      <c r="BF441" s="246"/>
      <c r="BG441" s="20"/>
    </row>
    <row r="442" spans="1:59" s="2" customFormat="1" ht="11.25" x14ac:dyDescent="0.2">
      <c r="A442" s="79" t="s">
        <v>2050</v>
      </c>
      <c r="B442" s="20" t="s">
        <v>333</v>
      </c>
      <c r="C442" s="18"/>
      <c r="D442" s="701" t="s">
        <v>1044</v>
      </c>
      <c r="E442" s="201" t="s">
        <v>334</v>
      </c>
      <c r="F442" s="669"/>
      <c r="G442" s="73" t="s">
        <v>691</v>
      </c>
      <c r="H442" s="101" t="s">
        <v>1048</v>
      </c>
      <c r="I442" s="20"/>
      <c r="J442" s="78" t="s">
        <v>682</v>
      </c>
      <c r="K442" s="173" t="s">
        <v>1612</v>
      </c>
      <c r="L442" s="201" t="s">
        <v>499</v>
      </c>
      <c r="M442" s="20"/>
      <c r="N442" s="25" t="s">
        <v>678</v>
      </c>
      <c r="O442" s="73">
        <v>1</v>
      </c>
      <c r="P442" s="159">
        <v>1</v>
      </c>
      <c r="Q442" s="27">
        <v>42817</v>
      </c>
      <c r="R442" s="73">
        <v>1</v>
      </c>
      <c r="S442" s="424" t="s">
        <v>779</v>
      </c>
      <c r="T442" s="20" t="s">
        <v>675</v>
      </c>
      <c r="U442" s="20" t="s">
        <v>1454</v>
      </c>
      <c r="V442" s="20" t="s">
        <v>1610</v>
      </c>
      <c r="W442" s="693">
        <v>45</v>
      </c>
      <c r="X442" s="693">
        <v>135</v>
      </c>
      <c r="Y442" s="693">
        <v>540</v>
      </c>
      <c r="Z442" s="94" t="s">
        <v>677</v>
      </c>
      <c r="AA442" s="20"/>
      <c r="AB442" s="20"/>
      <c r="AC442" s="20"/>
      <c r="AD442" s="20"/>
      <c r="AE442" s="20" t="s">
        <v>748</v>
      </c>
      <c r="AF442" s="246">
        <v>42817</v>
      </c>
      <c r="AG442" s="20">
        <v>617064</v>
      </c>
      <c r="AH442" s="20">
        <v>617064</v>
      </c>
      <c r="AI442" s="246">
        <v>42815</v>
      </c>
      <c r="AJ442" s="20"/>
      <c r="AK442" s="20"/>
      <c r="AL442" s="20"/>
      <c r="AM442" s="20"/>
      <c r="AN442" s="246"/>
      <c r="AO442" s="246"/>
      <c r="AP442" s="20"/>
      <c r="AQ442" s="20"/>
      <c r="AR442" s="20"/>
      <c r="AS442" s="663"/>
      <c r="AT442" s="20"/>
      <c r="AU442" s="20"/>
      <c r="AV442" s="20"/>
      <c r="AW442" s="246"/>
      <c r="AX442" s="20"/>
      <c r="AY442" s="20"/>
      <c r="AZ442" s="20"/>
      <c r="BA442" s="20"/>
      <c r="BB442" s="246"/>
      <c r="BC442" s="246"/>
      <c r="BD442" s="20"/>
      <c r="BE442" s="20"/>
      <c r="BF442" s="246"/>
      <c r="BG442" s="20"/>
    </row>
    <row r="443" spans="1:59" s="2" customFormat="1" ht="11.25" x14ac:dyDescent="0.2">
      <c r="A443" s="79" t="s">
        <v>2051</v>
      </c>
      <c r="B443" s="20" t="s">
        <v>333</v>
      </c>
      <c r="C443" s="18"/>
      <c r="D443" s="701" t="s">
        <v>1044</v>
      </c>
      <c r="E443" s="201" t="s">
        <v>334</v>
      </c>
      <c r="F443" s="669"/>
      <c r="G443" s="73" t="s">
        <v>691</v>
      </c>
      <c r="H443" s="101" t="s">
        <v>1049</v>
      </c>
      <c r="I443" s="20"/>
      <c r="J443" s="78" t="s">
        <v>682</v>
      </c>
      <c r="K443" s="173" t="s">
        <v>1612</v>
      </c>
      <c r="L443" s="201" t="s">
        <v>499</v>
      </c>
      <c r="M443" s="20"/>
      <c r="N443" s="25" t="s">
        <v>678</v>
      </c>
      <c r="O443" s="73">
        <v>1</v>
      </c>
      <c r="P443" s="159">
        <v>1</v>
      </c>
      <c r="Q443" s="27">
        <v>42817</v>
      </c>
      <c r="R443" s="73">
        <v>1</v>
      </c>
      <c r="S443" s="424" t="s">
        <v>779</v>
      </c>
      <c r="T443" s="20" t="s">
        <v>675</v>
      </c>
      <c r="U443" s="20" t="s">
        <v>1454</v>
      </c>
      <c r="V443" s="20" t="s">
        <v>1610</v>
      </c>
      <c r="W443" s="693">
        <v>45</v>
      </c>
      <c r="X443" s="693">
        <v>135</v>
      </c>
      <c r="Y443" s="693">
        <v>540</v>
      </c>
      <c r="Z443" s="94" t="s">
        <v>677</v>
      </c>
      <c r="AA443" s="20"/>
      <c r="AB443" s="20"/>
      <c r="AC443" s="20"/>
      <c r="AD443" s="20"/>
      <c r="AE443" s="20" t="s">
        <v>747</v>
      </c>
      <c r="AF443" s="246">
        <v>42817</v>
      </c>
      <c r="AG443" s="20">
        <v>617062</v>
      </c>
      <c r="AH443" s="20">
        <v>617062</v>
      </c>
      <c r="AI443" s="246">
        <v>42815</v>
      </c>
      <c r="AJ443" s="20"/>
      <c r="AK443" s="20"/>
      <c r="AL443" s="20"/>
      <c r="AM443" s="20"/>
      <c r="AN443" s="246"/>
      <c r="AO443" s="246"/>
      <c r="AP443" s="20"/>
      <c r="AQ443" s="20"/>
      <c r="AR443" s="20"/>
      <c r="AS443" s="663"/>
      <c r="AT443" s="20"/>
      <c r="AU443" s="20"/>
      <c r="AV443" s="20"/>
      <c r="AW443" s="246"/>
      <c r="AX443" s="20"/>
      <c r="AY443" s="20"/>
      <c r="AZ443" s="20"/>
      <c r="BA443" s="20"/>
      <c r="BB443" s="246"/>
      <c r="BC443" s="246"/>
      <c r="BD443" s="20"/>
      <c r="BE443" s="20"/>
      <c r="BF443" s="246"/>
      <c r="BG443" s="20"/>
    </row>
    <row r="444" spans="1:59" s="2" customFormat="1" ht="11.25" x14ac:dyDescent="0.2">
      <c r="A444" s="79" t="s">
        <v>2052</v>
      </c>
      <c r="B444" s="20" t="s">
        <v>333</v>
      </c>
      <c r="C444" s="18"/>
      <c r="D444" s="701" t="s">
        <v>1044</v>
      </c>
      <c r="E444" s="201" t="s">
        <v>334</v>
      </c>
      <c r="F444" s="669"/>
      <c r="G444" s="73" t="s">
        <v>691</v>
      </c>
      <c r="H444" s="101" t="s">
        <v>1049</v>
      </c>
      <c r="I444" s="20"/>
      <c r="J444" s="78" t="s">
        <v>682</v>
      </c>
      <c r="K444" s="173" t="s">
        <v>1612</v>
      </c>
      <c r="L444" s="201" t="s">
        <v>499</v>
      </c>
      <c r="M444" s="20"/>
      <c r="N444" s="25" t="s">
        <v>678</v>
      </c>
      <c r="O444" s="73">
        <v>1</v>
      </c>
      <c r="P444" s="159">
        <v>1</v>
      </c>
      <c r="Q444" s="27">
        <v>42817</v>
      </c>
      <c r="R444" s="73">
        <v>1</v>
      </c>
      <c r="S444" s="424" t="s">
        <v>779</v>
      </c>
      <c r="T444" s="20" t="s">
        <v>675</v>
      </c>
      <c r="U444" s="20" t="s">
        <v>1454</v>
      </c>
      <c r="V444" s="20" t="s">
        <v>1610</v>
      </c>
      <c r="W444" s="693">
        <v>45</v>
      </c>
      <c r="X444" s="693">
        <v>135</v>
      </c>
      <c r="Y444" s="693">
        <v>540</v>
      </c>
      <c r="Z444" s="94" t="s">
        <v>677</v>
      </c>
      <c r="AA444" s="20"/>
      <c r="AB444" s="20"/>
      <c r="AC444" s="20"/>
      <c r="AD444" s="20"/>
      <c r="AE444" s="20" t="s">
        <v>748</v>
      </c>
      <c r="AF444" s="246">
        <v>42817</v>
      </c>
      <c r="AG444" s="20">
        <v>617064</v>
      </c>
      <c r="AH444" s="20">
        <v>617064</v>
      </c>
      <c r="AI444" s="246">
        <v>42815</v>
      </c>
      <c r="AJ444" s="20"/>
      <c r="AK444" s="20"/>
      <c r="AL444" s="20"/>
      <c r="AM444" s="20"/>
      <c r="AN444" s="246"/>
      <c r="AO444" s="246"/>
      <c r="AP444" s="20"/>
      <c r="AQ444" s="20"/>
      <c r="AR444" s="20"/>
      <c r="AS444" s="663"/>
      <c r="AT444" s="20"/>
      <c r="AU444" s="20"/>
      <c r="AV444" s="20"/>
      <c r="AW444" s="246"/>
      <c r="AX444" s="20"/>
      <c r="AY444" s="20"/>
      <c r="AZ444" s="20"/>
      <c r="BA444" s="20"/>
      <c r="BB444" s="246"/>
      <c r="BC444" s="246"/>
      <c r="BD444" s="20"/>
      <c r="BE444" s="20"/>
      <c r="BF444" s="246"/>
      <c r="BG444" s="20"/>
    </row>
    <row r="445" spans="1:59" s="2" customFormat="1" ht="11.25" x14ac:dyDescent="0.2">
      <c r="A445" s="79" t="s">
        <v>2053</v>
      </c>
      <c r="B445" s="20" t="s">
        <v>333</v>
      </c>
      <c r="C445" s="18"/>
      <c r="D445" s="701" t="s">
        <v>1044</v>
      </c>
      <c r="E445" s="201" t="s">
        <v>334</v>
      </c>
      <c r="F445" s="669"/>
      <c r="G445" s="73" t="s">
        <v>691</v>
      </c>
      <c r="H445" s="101" t="s">
        <v>1050</v>
      </c>
      <c r="I445" s="20"/>
      <c r="J445" s="78" t="s">
        <v>682</v>
      </c>
      <c r="K445" s="173" t="s">
        <v>1612</v>
      </c>
      <c r="L445" s="201" t="s">
        <v>499</v>
      </c>
      <c r="M445" s="20"/>
      <c r="N445" s="25" t="s">
        <v>678</v>
      </c>
      <c r="O445" s="73">
        <v>1</v>
      </c>
      <c r="P445" s="159">
        <v>1</v>
      </c>
      <c r="Q445" s="27">
        <v>42817</v>
      </c>
      <c r="R445" s="73">
        <v>1</v>
      </c>
      <c r="S445" s="424" t="s">
        <v>779</v>
      </c>
      <c r="T445" s="20" t="s">
        <v>675</v>
      </c>
      <c r="U445" s="20" t="s">
        <v>1454</v>
      </c>
      <c r="V445" s="20" t="s">
        <v>1610</v>
      </c>
      <c r="W445" s="693">
        <v>45</v>
      </c>
      <c r="X445" s="693">
        <v>135</v>
      </c>
      <c r="Y445" s="693">
        <v>540</v>
      </c>
      <c r="Z445" s="94" t="s">
        <v>677</v>
      </c>
      <c r="AA445" s="20"/>
      <c r="AB445" s="20"/>
      <c r="AC445" s="20"/>
      <c r="AD445" s="20"/>
      <c r="AE445" s="20" t="s">
        <v>747</v>
      </c>
      <c r="AF445" s="246">
        <v>42817</v>
      </c>
      <c r="AG445" s="20">
        <v>617062</v>
      </c>
      <c r="AH445" s="20">
        <v>617062</v>
      </c>
      <c r="AI445" s="246">
        <v>42815</v>
      </c>
      <c r="AJ445" s="20"/>
      <c r="AK445" s="20"/>
      <c r="AL445" s="20"/>
      <c r="AM445" s="20"/>
      <c r="AN445" s="246"/>
      <c r="AO445" s="246"/>
      <c r="AP445" s="20"/>
      <c r="AQ445" s="20"/>
      <c r="AR445" s="20"/>
      <c r="AS445" s="663"/>
      <c r="AT445" s="20"/>
      <c r="AU445" s="20"/>
      <c r="AV445" s="20"/>
      <c r="AW445" s="246"/>
      <c r="AX445" s="20"/>
      <c r="AY445" s="20"/>
      <c r="AZ445" s="20"/>
      <c r="BA445" s="20"/>
      <c r="BB445" s="246"/>
      <c r="BC445" s="246"/>
      <c r="BD445" s="20"/>
      <c r="BE445" s="20"/>
      <c r="BF445" s="246"/>
      <c r="BG445" s="20"/>
    </row>
    <row r="446" spans="1:59" s="2" customFormat="1" ht="11.25" x14ac:dyDescent="0.2">
      <c r="A446" s="79" t="s">
        <v>2054</v>
      </c>
      <c r="B446" s="20" t="s">
        <v>333</v>
      </c>
      <c r="C446" s="18"/>
      <c r="D446" s="701" t="s">
        <v>1044</v>
      </c>
      <c r="E446" s="201" t="s">
        <v>334</v>
      </c>
      <c r="F446" s="669"/>
      <c r="G446" s="73" t="s">
        <v>691</v>
      </c>
      <c r="H446" s="101" t="s">
        <v>1050</v>
      </c>
      <c r="I446" s="20"/>
      <c r="J446" s="78" t="s">
        <v>682</v>
      </c>
      <c r="K446" s="173" t="s">
        <v>1612</v>
      </c>
      <c r="L446" s="201" t="s">
        <v>499</v>
      </c>
      <c r="M446" s="20"/>
      <c r="N446" s="25" t="s">
        <v>678</v>
      </c>
      <c r="O446" s="73">
        <v>1</v>
      </c>
      <c r="P446" s="159">
        <v>1</v>
      </c>
      <c r="Q446" s="27">
        <v>42817</v>
      </c>
      <c r="R446" s="73">
        <v>1</v>
      </c>
      <c r="S446" s="424" t="s">
        <v>779</v>
      </c>
      <c r="T446" s="20" t="s">
        <v>675</v>
      </c>
      <c r="U446" s="20" t="s">
        <v>1454</v>
      </c>
      <c r="V446" s="20" t="s">
        <v>1610</v>
      </c>
      <c r="W446" s="693">
        <v>45</v>
      </c>
      <c r="X446" s="693">
        <v>135</v>
      </c>
      <c r="Y446" s="693">
        <v>540</v>
      </c>
      <c r="Z446" s="94" t="s">
        <v>677</v>
      </c>
      <c r="AA446" s="20"/>
      <c r="AB446" s="20"/>
      <c r="AC446" s="20"/>
      <c r="AD446" s="20"/>
      <c r="AE446" s="20" t="s">
        <v>748</v>
      </c>
      <c r="AF446" s="246">
        <v>42817</v>
      </c>
      <c r="AG446" s="20">
        <v>617064</v>
      </c>
      <c r="AH446" s="20">
        <v>617064</v>
      </c>
      <c r="AI446" s="246">
        <v>42815</v>
      </c>
      <c r="AJ446" s="20"/>
      <c r="AK446" s="20"/>
      <c r="AL446" s="20"/>
      <c r="AM446" s="20"/>
      <c r="AN446" s="246"/>
      <c r="AO446" s="246"/>
      <c r="AP446" s="20"/>
      <c r="AQ446" s="20"/>
      <c r="AR446" s="20"/>
      <c r="AS446" s="663"/>
      <c r="AT446" s="20"/>
      <c r="AU446" s="20"/>
      <c r="AV446" s="20"/>
      <c r="AW446" s="246"/>
      <c r="AX446" s="20"/>
      <c r="AY446" s="20"/>
      <c r="AZ446" s="20"/>
      <c r="BA446" s="20"/>
      <c r="BB446" s="246"/>
      <c r="BC446" s="246"/>
      <c r="BD446" s="20"/>
      <c r="BE446" s="20"/>
      <c r="BF446" s="246"/>
      <c r="BG446" s="20"/>
    </row>
    <row r="447" spans="1:59" s="2" customFormat="1" ht="11.25" x14ac:dyDescent="0.2">
      <c r="A447" s="79" t="s">
        <v>2055</v>
      </c>
      <c r="B447" s="20" t="s">
        <v>333</v>
      </c>
      <c r="C447" s="18"/>
      <c r="D447" s="701" t="s">
        <v>1044</v>
      </c>
      <c r="E447" s="201" t="s">
        <v>334</v>
      </c>
      <c r="F447" s="669"/>
      <c r="G447" s="73" t="s">
        <v>691</v>
      </c>
      <c r="H447" s="101" t="s">
        <v>1051</v>
      </c>
      <c r="I447" s="20"/>
      <c r="J447" s="78" t="s">
        <v>682</v>
      </c>
      <c r="K447" s="173" t="s">
        <v>1612</v>
      </c>
      <c r="L447" s="201" t="s">
        <v>499</v>
      </c>
      <c r="M447" s="20"/>
      <c r="N447" s="25" t="s">
        <v>678</v>
      </c>
      <c r="O447" s="73">
        <v>1</v>
      </c>
      <c r="P447" s="159">
        <v>1</v>
      </c>
      <c r="Q447" s="27">
        <v>42817</v>
      </c>
      <c r="R447" s="73">
        <v>1</v>
      </c>
      <c r="S447" s="424" t="s">
        <v>779</v>
      </c>
      <c r="T447" s="20" t="s">
        <v>675</v>
      </c>
      <c r="U447" s="20" t="s">
        <v>1454</v>
      </c>
      <c r="V447" s="20" t="s">
        <v>1610</v>
      </c>
      <c r="W447" s="693">
        <v>45</v>
      </c>
      <c r="X447" s="693">
        <v>135</v>
      </c>
      <c r="Y447" s="693">
        <v>540</v>
      </c>
      <c r="Z447" s="94" t="s">
        <v>677</v>
      </c>
      <c r="AA447" s="20"/>
      <c r="AB447" s="20"/>
      <c r="AC447" s="20"/>
      <c r="AD447" s="20"/>
      <c r="AE447" s="20" t="s">
        <v>747</v>
      </c>
      <c r="AF447" s="246">
        <v>42817</v>
      </c>
      <c r="AG447" s="20">
        <v>617062</v>
      </c>
      <c r="AH447" s="20">
        <v>617062</v>
      </c>
      <c r="AI447" s="246">
        <v>42815</v>
      </c>
      <c r="AJ447" s="20"/>
      <c r="AK447" s="20"/>
      <c r="AL447" s="20"/>
      <c r="AM447" s="20"/>
      <c r="AN447" s="246"/>
      <c r="AO447" s="246"/>
      <c r="AP447" s="20"/>
      <c r="AQ447" s="20"/>
      <c r="AR447" s="20"/>
      <c r="AS447" s="663"/>
      <c r="AT447" s="20"/>
      <c r="AU447" s="20"/>
      <c r="AV447" s="20"/>
      <c r="AW447" s="246"/>
      <c r="AX447" s="20"/>
      <c r="AY447" s="20"/>
      <c r="AZ447" s="20"/>
      <c r="BA447" s="20"/>
      <c r="BB447" s="246"/>
      <c r="BC447" s="246"/>
      <c r="BD447" s="20"/>
      <c r="BE447" s="20"/>
      <c r="BF447" s="246"/>
      <c r="BG447" s="20"/>
    </row>
    <row r="448" spans="1:59" s="2" customFormat="1" ht="11.25" x14ac:dyDescent="0.2">
      <c r="A448" s="79" t="s">
        <v>2056</v>
      </c>
      <c r="B448" s="20" t="s">
        <v>333</v>
      </c>
      <c r="C448" s="18"/>
      <c r="D448" s="701" t="s">
        <v>1044</v>
      </c>
      <c r="E448" s="201" t="s">
        <v>334</v>
      </c>
      <c r="F448" s="669"/>
      <c r="G448" s="73" t="s">
        <v>691</v>
      </c>
      <c r="H448" s="101" t="s">
        <v>1051</v>
      </c>
      <c r="I448" s="20"/>
      <c r="J448" s="78" t="s">
        <v>682</v>
      </c>
      <c r="K448" s="173" t="s">
        <v>1612</v>
      </c>
      <c r="L448" s="201" t="s">
        <v>499</v>
      </c>
      <c r="M448" s="20"/>
      <c r="N448" s="25" t="s">
        <v>678</v>
      </c>
      <c r="O448" s="73">
        <v>1</v>
      </c>
      <c r="P448" s="159">
        <v>1</v>
      </c>
      <c r="Q448" s="27">
        <v>42817</v>
      </c>
      <c r="R448" s="73">
        <v>1</v>
      </c>
      <c r="S448" s="424" t="s">
        <v>779</v>
      </c>
      <c r="T448" s="20" t="s">
        <v>675</v>
      </c>
      <c r="U448" s="20" t="s">
        <v>1454</v>
      </c>
      <c r="V448" s="20" t="s">
        <v>1610</v>
      </c>
      <c r="W448" s="693">
        <v>45</v>
      </c>
      <c r="X448" s="693">
        <v>135</v>
      </c>
      <c r="Y448" s="693">
        <v>540</v>
      </c>
      <c r="Z448" s="94" t="s">
        <v>677</v>
      </c>
      <c r="AA448" s="20"/>
      <c r="AB448" s="20"/>
      <c r="AC448" s="20"/>
      <c r="AD448" s="20"/>
      <c r="AE448" s="20" t="s">
        <v>748</v>
      </c>
      <c r="AF448" s="246">
        <v>42817</v>
      </c>
      <c r="AG448" s="20">
        <v>617064</v>
      </c>
      <c r="AH448" s="20">
        <v>617064</v>
      </c>
      <c r="AI448" s="246">
        <v>42815</v>
      </c>
      <c r="AJ448" s="20"/>
      <c r="AK448" s="20"/>
      <c r="AL448" s="20"/>
      <c r="AM448" s="20"/>
      <c r="AN448" s="246"/>
      <c r="AO448" s="246"/>
      <c r="AP448" s="20"/>
      <c r="AQ448" s="20"/>
      <c r="AR448" s="20"/>
      <c r="AS448" s="663"/>
      <c r="AT448" s="20"/>
      <c r="AU448" s="20"/>
      <c r="AV448" s="20"/>
      <c r="AW448" s="246"/>
      <c r="AX448" s="20"/>
      <c r="AY448" s="20"/>
      <c r="AZ448" s="20"/>
      <c r="BA448" s="20"/>
      <c r="BB448" s="246"/>
      <c r="BC448" s="246"/>
      <c r="BD448" s="20"/>
      <c r="BE448" s="20"/>
      <c r="BF448" s="246"/>
      <c r="BG448" s="20"/>
    </row>
    <row r="449" spans="1:59" s="2" customFormat="1" ht="11.25" x14ac:dyDescent="0.2">
      <c r="A449" s="79" t="s">
        <v>2057</v>
      </c>
      <c r="B449" s="20" t="s">
        <v>333</v>
      </c>
      <c r="C449" s="18"/>
      <c r="D449" s="701" t="s">
        <v>1044</v>
      </c>
      <c r="E449" s="201" t="s">
        <v>334</v>
      </c>
      <c r="F449" s="669"/>
      <c r="G449" s="73" t="s">
        <v>691</v>
      </c>
      <c r="H449" s="101" t="s">
        <v>1052</v>
      </c>
      <c r="I449" s="20"/>
      <c r="J449" s="78" t="s">
        <v>682</v>
      </c>
      <c r="K449" s="173" t="s">
        <v>1612</v>
      </c>
      <c r="L449" s="201" t="s">
        <v>499</v>
      </c>
      <c r="M449" s="20"/>
      <c r="N449" s="25" t="s">
        <v>678</v>
      </c>
      <c r="O449" s="73">
        <v>1</v>
      </c>
      <c r="P449" s="159">
        <v>1</v>
      </c>
      <c r="Q449" s="27">
        <v>42817</v>
      </c>
      <c r="R449" s="73">
        <v>1</v>
      </c>
      <c r="S449" s="424" t="s">
        <v>779</v>
      </c>
      <c r="T449" s="20" t="s">
        <v>675</v>
      </c>
      <c r="U449" s="20" t="s">
        <v>1454</v>
      </c>
      <c r="V449" s="20" t="s">
        <v>1610</v>
      </c>
      <c r="W449" s="693">
        <v>45</v>
      </c>
      <c r="X449" s="693">
        <v>135</v>
      </c>
      <c r="Y449" s="693">
        <v>540</v>
      </c>
      <c r="Z449" s="94" t="s">
        <v>677</v>
      </c>
      <c r="AA449" s="20"/>
      <c r="AB449" s="20"/>
      <c r="AC449" s="20"/>
      <c r="AD449" s="20"/>
      <c r="AE449" s="20" t="s">
        <v>747</v>
      </c>
      <c r="AF449" s="246">
        <v>42817</v>
      </c>
      <c r="AG449" s="20">
        <v>617062</v>
      </c>
      <c r="AH449" s="20">
        <v>617062</v>
      </c>
      <c r="AI449" s="246">
        <v>42815</v>
      </c>
      <c r="AJ449" s="20"/>
      <c r="AK449" s="20"/>
      <c r="AL449" s="20"/>
      <c r="AM449" s="20"/>
      <c r="AN449" s="246"/>
      <c r="AO449" s="246"/>
      <c r="AP449" s="20"/>
      <c r="AQ449" s="20"/>
      <c r="AR449" s="20"/>
      <c r="AS449" s="663"/>
      <c r="AT449" s="20"/>
      <c r="AU449" s="20"/>
      <c r="AV449" s="20"/>
      <c r="AW449" s="246"/>
      <c r="AX449" s="20"/>
      <c r="AY449" s="20"/>
      <c r="AZ449" s="20"/>
      <c r="BA449" s="20"/>
      <c r="BB449" s="246"/>
      <c r="BC449" s="246"/>
      <c r="BD449" s="20"/>
      <c r="BE449" s="20"/>
      <c r="BF449" s="246"/>
      <c r="BG449" s="20"/>
    </row>
    <row r="450" spans="1:59" s="2" customFormat="1" ht="11.25" x14ac:dyDescent="0.2">
      <c r="A450" s="79" t="s">
        <v>2058</v>
      </c>
      <c r="B450" s="20" t="s">
        <v>333</v>
      </c>
      <c r="C450" s="18"/>
      <c r="D450" s="701" t="s">
        <v>1044</v>
      </c>
      <c r="E450" s="201" t="s">
        <v>334</v>
      </c>
      <c r="F450" s="669"/>
      <c r="G450" s="73" t="s">
        <v>691</v>
      </c>
      <c r="H450" s="101" t="s">
        <v>1052</v>
      </c>
      <c r="I450" s="20"/>
      <c r="J450" s="78" t="s">
        <v>682</v>
      </c>
      <c r="K450" s="173" t="s">
        <v>1612</v>
      </c>
      <c r="L450" s="201" t="s">
        <v>499</v>
      </c>
      <c r="M450" s="20"/>
      <c r="N450" s="25" t="s">
        <v>678</v>
      </c>
      <c r="O450" s="73">
        <v>1</v>
      </c>
      <c r="P450" s="159">
        <v>1</v>
      </c>
      <c r="Q450" s="27">
        <v>42817</v>
      </c>
      <c r="R450" s="73">
        <v>1</v>
      </c>
      <c r="S450" s="424" t="s">
        <v>779</v>
      </c>
      <c r="T450" s="20" t="s">
        <v>675</v>
      </c>
      <c r="U450" s="20" t="s">
        <v>1454</v>
      </c>
      <c r="V450" s="20" t="s">
        <v>1610</v>
      </c>
      <c r="W450" s="693">
        <v>45</v>
      </c>
      <c r="X450" s="693">
        <v>135</v>
      </c>
      <c r="Y450" s="693">
        <v>540</v>
      </c>
      <c r="Z450" s="94" t="s">
        <v>677</v>
      </c>
      <c r="AA450" s="20"/>
      <c r="AB450" s="20"/>
      <c r="AC450" s="20"/>
      <c r="AD450" s="20"/>
      <c r="AE450" s="20" t="s">
        <v>748</v>
      </c>
      <c r="AF450" s="246">
        <v>42817</v>
      </c>
      <c r="AG450" s="20">
        <v>617064</v>
      </c>
      <c r="AH450" s="20">
        <v>617064</v>
      </c>
      <c r="AI450" s="246">
        <v>42815</v>
      </c>
      <c r="AJ450" s="20"/>
      <c r="AK450" s="20"/>
      <c r="AL450" s="20"/>
      <c r="AM450" s="20"/>
      <c r="AN450" s="246"/>
      <c r="AO450" s="246"/>
      <c r="AP450" s="20"/>
      <c r="AQ450" s="20"/>
      <c r="AR450" s="20"/>
      <c r="AS450" s="663"/>
      <c r="AT450" s="20"/>
      <c r="AU450" s="20"/>
      <c r="AV450" s="20"/>
      <c r="AW450" s="246"/>
      <c r="AX450" s="20"/>
      <c r="AY450" s="20"/>
      <c r="AZ450" s="20"/>
      <c r="BA450" s="20"/>
      <c r="BB450" s="246"/>
      <c r="BC450" s="246"/>
      <c r="BD450" s="20"/>
      <c r="BE450" s="20"/>
      <c r="BF450" s="246"/>
      <c r="BG450" s="20"/>
    </row>
    <row r="451" spans="1:59" s="2" customFormat="1" ht="11.25" x14ac:dyDescent="0.2">
      <c r="A451" s="79" t="s">
        <v>2059</v>
      </c>
      <c r="B451" s="20" t="s">
        <v>333</v>
      </c>
      <c r="C451" s="18"/>
      <c r="D451" s="701" t="s">
        <v>1044</v>
      </c>
      <c r="E451" s="201" t="s">
        <v>334</v>
      </c>
      <c r="F451" s="669"/>
      <c r="G451" s="73" t="s">
        <v>691</v>
      </c>
      <c r="H451" s="101" t="s">
        <v>1053</v>
      </c>
      <c r="I451" s="20"/>
      <c r="J451" s="78" t="s">
        <v>682</v>
      </c>
      <c r="K451" s="173" t="s">
        <v>1612</v>
      </c>
      <c r="L451" s="201" t="s">
        <v>499</v>
      </c>
      <c r="M451" s="20"/>
      <c r="N451" s="25" t="s">
        <v>678</v>
      </c>
      <c r="O451" s="73">
        <v>1</v>
      </c>
      <c r="P451" s="159">
        <v>1</v>
      </c>
      <c r="Q451" s="27">
        <v>42817</v>
      </c>
      <c r="R451" s="73">
        <v>1</v>
      </c>
      <c r="S451" s="424" t="s">
        <v>779</v>
      </c>
      <c r="T451" s="20" t="s">
        <v>675</v>
      </c>
      <c r="U451" s="20" t="s">
        <v>1454</v>
      </c>
      <c r="V451" s="20" t="s">
        <v>1610</v>
      </c>
      <c r="W451" s="693">
        <v>45</v>
      </c>
      <c r="X451" s="693">
        <v>135</v>
      </c>
      <c r="Y451" s="693">
        <v>540</v>
      </c>
      <c r="Z451" s="94" t="s">
        <v>677</v>
      </c>
      <c r="AA451" s="20"/>
      <c r="AB451" s="20"/>
      <c r="AC451" s="20"/>
      <c r="AD451" s="20"/>
      <c r="AE451" s="20" t="s">
        <v>747</v>
      </c>
      <c r="AF451" s="246">
        <v>42817</v>
      </c>
      <c r="AG451" s="20">
        <v>617062</v>
      </c>
      <c r="AH451" s="20">
        <v>617062</v>
      </c>
      <c r="AI451" s="246">
        <v>42815</v>
      </c>
      <c r="AJ451" s="20"/>
      <c r="AK451" s="20"/>
      <c r="AL451" s="20"/>
      <c r="AM451" s="20"/>
      <c r="AN451" s="246"/>
      <c r="AO451" s="246"/>
      <c r="AP451" s="20"/>
      <c r="AQ451" s="20"/>
      <c r="AR451" s="20"/>
      <c r="AS451" s="663"/>
      <c r="AT451" s="20"/>
      <c r="AU451" s="20"/>
      <c r="AV451" s="20"/>
      <c r="AW451" s="246"/>
      <c r="AX451" s="20"/>
      <c r="AY451" s="20"/>
      <c r="AZ451" s="20"/>
      <c r="BA451" s="20"/>
      <c r="BB451" s="246"/>
      <c r="BC451" s="246"/>
      <c r="BD451" s="20"/>
      <c r="BE451" s="20"/>
      <c r="BF451" s="246"/>
      <c r="BG451" s="20"/>
    </row>
    <row r="452" spans="1:59" s="2" customFormat="1" ht="11.25" x14ac:dyDescent="0.2">
      <c r="A452" s="79" t="s">
        <v>2060</v>
      </c>
      <c r="B452" s="20" t="s">
        <v>333</v>
      </c>
      <c r="C452" s="18"/>
      <c r="D452" s="701" t="s">
        <v>1044</v>
      </c>
      <c r="E452" s="201" t="s">
        <v>334</v>
      </c>
      <c r="F452" s="669"/>
      <c r="G452" s="73" t="s">
        <v>691</v>
      </c>
      <c r="H452" s="101" t="s">
        <v>1053</v>
      </c>
      <c r="I452" s="20"/>
      <c r="J452" s="78" t="s">
        <v>682</v>
      </c>
      <c r="K452" s="173" t="s">
        <v>1612</v>
      </c>
      <c r="L452" s="201" t="s">
        <v>499</v>
      </c>
      <c r="M452" s="20"/>
      <c r="N452" s="25" t="s">
        <v>678</v>
      </c>
      <c r="O452" s="73">
        <v>1</v>
      </c>
      <c r="P452" s="159">
        <v>1</v>
      </c>
      <c r="Q452" s="27">
        <v>42817</v>
      </c>
      <c r="R452" s="73">
        <v>1</v>
      </c>
      <c r="S452" s="424" t="s">
        <v>779</v>
      </c>
      <c r="T452" s="20" t="s">
        <v>675</v>
      </c>
      <c r="U452" s="20" t="s">
        <v>1454</v>
      </c>
      <c r="V452" s="20" t="s">
        <v>1610</v>
      </c>
      <c r="W452" s="693">
        <v>45</v>
      </c>
      <c r="X452" s="693">
        <v>135</v>
      </c>
      <c r="Y452" s="693">
        <v>540</v>
      </c>
      <c r="Z452" s="94" t="s">
        <v>677</v>
      </c>
      <c r="AA452" s="20"/>
      <c r="AB452" s="20"/>
      <c r="AC452" s="20"/>
      <c r="AD452" s="20"/>
      <c r="AE452" s="20" t="s">
        <v>748</v>
      </c>
      <c r="AF452" s="246">
        <v>42817</v>
      </c>
      <c r="AG452" s="20">
        <v>617064</v>
      </c>
      <c r="AH452" s="20">
        <v>617064</v>
      </c>
      <c r="AI452" s="246">
        <v>42815</v>
      </c>
      <c r="AJ452" s="20"/>
      <c r="AK452" s="20"/>
      <c r="AL452" s="20"/>
      <c r="AM452" s="20"/>
      <c r="AN452" s="246"/>
      <c r="AO452" s="246"/>
      <c r="AP452" s="20"/>
      <c r="AQ452" s="20"/>
      <c r="AR452" s="20"/>
      <c r="AS452" s="663"/>
      <c r="AT452" s="20"/>
      <c r="AU452" s="20"/>
      <c r="AV452" s="20"/>
      <c r="AW452" s="246"/>
      <c r="AX452" s="20"/>
      <c r="AY452" s="20"/>
      <c r="AZ452" s="20"/>
      <c r="BA452" s="20"/>
      <c r="BB452" s="246"/>
      <c r="BC452" s="246"/>
      <c r="BD452" s="20"/>
      <c r="BE452" s="20"/>
      <c r="BF452" s="246"/>
      <c r="BG452" s="20"/>
    </row>
    <row r="453" spans="1:59" s="2" customFormat="1" ht="11.25" x14ac:dyDescent="0.2">
      <c r="A453" s="79" t="s">
        <v>2061</v>
      </c>
      <c r="B453" s="20" t="s">
        <v>333</v>
      </c>
      <c r="C453" s="18"/>
      <c r="D453" s="701" t="s">
        <v>1044</v>
      </c>
      <c r="E453" s="201" t="s">
        <v>334</v>
      </c>
      <c r="F453" s="669"/>
      <c r="G453" s="73" t="s">
        <v>691</v>
      </c>
      <c r="H453" s="101" t="s">
        <v>1054</v>
      </c>
      <c r="I453" s="20"/>
      <c r="J453" s="78" t="s">
        <v>682</v>
      </c>
      <c r="K453" s="173" t="s">
        <v>1612</v>
      </c>
      <c r="L453" s="201" t="s">
        <v>499</v>
      </c>
      <c r="M453" s="20"/>
      <c r="N453" s="25" t="s">
        <v>678</v>
      </c>
      <c r="O453" s="73">
        <v>1</v>
      </c>
      <c r="P453" s="159">
        <v>1</v>
      </c>
      <c r="Q453" s="27">
        <v>42817</v>
      </c>
      <c r="R453" s="73">
        <v>1</v>
      </c>
      <c r="S453" s="424" t="s">
        <v>779</v>
      </c>
      <c r="T453" s="20" t="s">
        <v>675</v>
      </c>
      <c r="U453" s="20" t="s">
        <v>1454</v>
      </c>
      <c r="V453" s="20" t="s">
        <v>1610</v>
      </c>
      <c r="W453" s="693">
        <v>45</v>
      </c>
      <c r="X453" s="693">
        <v>135</v>
      </c>
      <c r="Y453" s="693">
        <v>540</v>
      </c>
      <c r="Z453" s="94" t="s">
        <v>677</v>
      </c>
      <c r="AA453" s="20"/>
      <c r="AB453" s="20"/>
      <c r="AC453" s="20"/>
      <c r="AD453" s="20"/>
      <c r="AE453" s="20" t="s">
        <v>747</v>
      </c>
      <c r="AF453" s="246">
        <v>42817</v>
      </c>
      <c r="AG453" s="20">
        <v>617062</v>
      </c>
      <c r="AH453" s="20">
        <v>617062</v>
      </c>
      <c r="AI453" s="246">
        <v>42815</v>
      </c>
      <c r="AJ453" s="20"/>
      <c r="AK453" s="20"/>
      <c r="AL453" s="20"/>
      <c r="AM453" s="20"/>
      <c r="AN453" s="246"/>
      <c r="AO453" s="246"/>
      <c r="AP453" s="20"/>
      <c r="AQ453" s="20"/>
      <c r="AR453" s="20"/>
      <c r="AS453" s="663"/>
      <c r="AT453" s="20"/>
      <c r="AU453" s="20"/>
      <c r="AV453" s="20"/>
      <c r="AW453" s="246"/>
      <c r="AX453" s="20"/>
      <c r="AY453" s="20"/>
      <c r="AZ453" s="20"/>
      <c r="BA453" s="20"/>
      <c r="BB453" s="246"/>
      <c r="BC453" s="246"/>
      <c r="BD453" s="20"/>
      <c r="BE453" s="20"/>
      <c r="BF453" s="246"/>
      <c r="BG453" s="20"/>
    </row>
    <row r="454" spans="1:59" s="2" customFormat="1" ht="11.25" x14ac:dyDescent="0.2">
      <c r="A454" s="79" t="s">
        <v>2062</v>
      </c>
      <c r="B454" s="20" t="s">
        <v>333</v>
      </c>
      <c r="C454" s="18"/>
      <c r="D454" s="701" t="s">
        <v>1044</v>
      </c>
      <c r="E454" s="201" t="s">
        <v>334</v>
      </c>
      <c r="F454" s="669"/>
      <c r="G454" s="73" t="s">
        <v>691</v>
      </c>
      <c r="H454" s="101" t="s">
        <v>1054</v>
      </c>
      <c r="I454" s="20"/>
      <c r="J454" s="78" t="s">
        <v>682</v>
      </c>
      <c r="K454" s="173" t="s">
        <v>1612</v>
      </c>
      <c r="L454" s="201" t="s">
        <v>499</v>
      </c>
      <c r="M454" s="20"/>
      <c r="N454" s="25" t="s">
        <v>678</v>
      </c>
      <c r="O454" s="73">
        <v>1</v>
      </c>
      <c r="P454" s="159">
        <v>1</v>
      </c>
      <c r="Q454" s="27">
        <v>42817</v>
      </c>
      <c r="R454" s="73">
        <v>1</v>
      </c>
      <c r="S454" s="424" t="s">
        <v>779</v>
      </c>
      <c r="T454" s="20" t="s">
        <v>675</v>
      </c>
      <c r="U454" s="20" t="s">
        <v>1454</v>
      </c>
      <c r="V454" s="20" t="s">
        <v>1610</v>
      </c>
      <c r="W454" s="693">
        <v>45</v>
      </c>
      <c r="X454" s="693">
        <v>135</v>
      </c>
      <c r="Y454" s="693">
        <v>540</v>
      </c>
      <c r="Z454" s="94" t="s">
        <v>677</v>
      </c>
      <c r="AA454" s="20"/>
      <c r="AB454" s="20"/>
      <c r="AC454" s="20"/>
      <c r="AD454" s="20"/>
      <c r="AE454" s="20" t="s">
        <v>748</v>
      </c>
      <c r="AF454" s="246">
        <v>42817</v>
      </c>
      <c r="AG454" s="20">
        <v>617064</v>
      </c>
      <c r="AH454" s="20">
        <v>617064</v>
      </c>
      <c r="AI454" s="246">
        <v>42815</v>
      </c>
      <c r="AJ454" s="20"/>
      <c r="AK454" s="20"/>
      <c r="AL454" s="20"/>
      <c r="AM454" s="20"/>
      <c r="AN454" s="246"/>
      <c r="AO454" s="246"/>
      <c r="AP454" s="20"/>
      <c r="AQ454" s="20"/>
      <c r="AR454" s="20"/>
      <c r="AS454" s="663"/>
      <c r="AT454" s="20"/>
      <c r="AU454" s="20"/>
      <c r="AV454" s="20"/>
      <c r="AW454" s="246"/>
      <c r="AX454" s="20"/>
      <c r="AY454" s="20"/>
      <c r="AZ454" s="20"/>
      <c r="BA454" s="20"/>
      <c r="BB454" s="246"/>
      <c r="BC454" s="246"/>
      <c r="BD454" s="20"/>
      <c r="BE454" s="20"/>
      <c r="BF454" s="246"/>
      <c r="BG454" s="20"/>
    </row>
    <row r="455" spans="1:59" s="2" customFormat="1" ht="11.25" x14ac:dyDescent="0.2">
      <c r="A455" s="79" t="s">
        <v>2063</v>
      </c>
      <c r="B455" s="20" t="s">
        <v>333</v>
      </c>
      <c r="C455" s="18"/>
      <c r="D455" s="701" t="s">
        <v>1044</v>
      </c>
      <c r="E455" s="201" t="s">
        <v>334</v>
      </c>
      <c r="F455" s="669"/>
      <c r="G455" s="73" t="s">
        <v>691</v>
      </c>
      <c r="H455" s="101" t="s">
        <v>1055</v>
      </c>
      <c r="I455" s="20"/>
      <c r="J455" s="78" t="s">
        <v>682</v>
      </c>
      <c r="K455" s="173" t="s">
        <v>1612</v>
      </c>
      <c r="L455" s="201" t="s">
        <v>499</v>
      </c>
      <c r="M455" s="20"/>
      <c r="N455" s="25" t="s">
        <v>678</v>
      </c>
      <c r="O455" s="73">
        <v>1</v>
      </c>
      <c r="P455" s="159">
        <v>1</v>
      </c>
      <c r="Q455" s="27">
        <v>42817</v>
      </c>
      <c r="R455" s="73">
        <v>1</v>
      </c>
      <c r="S455" s="424" t="s">
        <v>779</v>
      </c>
      <c r="T455" s="20" t="s">
        <v>675</v>
      </c>
      <c r="U455" s="20" t="s">
        <v>1454</v>
      </c>
      <c r="V455" s="20" t="s">
        <v>1610</v>
      </c>
      <c r="W455" s="693">
        <v>45</v>
      </c>
      <c r="X455" s="693">
        <v>135</v>
      </c>
      <c r="Y455" s="693">
        <v>540</v>
      </c>
      <c r="Z455" s="94" t="s">
        <v>677</v>
      </c>
      <c r="AA455" s="20"/>
      <c r="AB455" s="20"/>
      <c r="AC455" s="20"/>
      <c r="AD455" s="20"/>
      <c r="AE455" s="20" t="s">
        <v>747</v>
      </c>
      <c r="AF455" s="246">
        <v>42817</v>
      </c>
      <c r="AG455" s="20">
        <v>617062</v>
      </c>
      <c r="AH455" s="20">
        <v>617062</v>
      </c>
      <c r="AI455" s="246">
        <v>42815</v>
      </c>
      <c r="AJ455" s="20"/>
      <c r="AK455" s="20"/>
      <c r="AL455" s="20"/>
      <c r="AM455" s="20"/>
      <c r="AN455" s="246"/>
      <c r="AO455" s="246"/>
      <c r="AP455" s="20"/>
      <c r="AQ455" s="20"/>
      <c r="AR455" s="20"/>
      <c r="AS455" s="663"/>
      <c r="AT455" s="20"/>
      <c r="AU455" s="20"/>
      <c r="AV455" s="20"/>
      <c r="AW455" s="246"/>
      <c r="AX455" s="20"/>
      <c r="AY455" s="20"/>
      <c r="AZ455" s="20"/>
      <c r="BA455" s="20"/>
      <c r="BB455" s="246"/>
      <c r="BC455" s="246"/>
      <c r="BD455" s="20"/>
      <c r="BE455" s="20"/>
      <c r="BF455" s="246"/>
      <c r="BG455" s="20"/>
    </row>
    <row r="456" spans="1:59" s="2" customFormat="1" ht="11.25" x14ac:dyDescent="0.2">
      <c r="A456" s="79" t="s">
        <v>2064</v>
      </c>
      <c r="B456" s="20" t="s">
        <v>333</v>
      </c>
      <c r="C456" s="18"/>
      <c r="D456" s="701" t="s">
        <v>1044</v>
      </c>
      <c r="E456" s="201" t="s">
        <v>334</v>
      </c>
      <c r="F456" s="669"/>
      <c r="G456" s="73" t="s">
        <v>691</v>
      </c>
      <c r="H456" s="101" t="s">
        <v>1055</v>
      </c>
      <c r="I456" s="20"/>
      <c r="J456" s="78" t="s">
        <v>682</v>
      </c>
      <c r="K456" s="173" t="s">
        <v>1612</v>
      </c>
      <c r="L456" s="201" t="s">
        <v>499</v>
      </c>
      <c r="M456" s="20"/>
      <c r="N456" s="25" t="s">
        <v>678</v>
      </c>
      <c r="O456" s="73">
        <v>1</v>
      </c>
      <c r="P456" s="159">
        <v>1</v>
      </c>
      <c r="Q456" s="27">
        <v>42817</v>
      </c>
      <c r="R456" s="73">
        <v>1</v>
      </c>
      <c r="S456" s="424" t="s">
        <v>779</v>
      </c>
      <c r="T456" s="20" t="s">
        <v>675</v>
      </c>
      <c r="U456" s="20" t="s">
        <v>1454</v>
      </c>
      <c r="V456" s="20" t="s">
        <v>1610</v>
      </c>
      <c r="W456" s="693">
        <v>45</v>
      </c>
      <c r="X456" s="693">
        <v>135</v>
      </c>
      <c r="Y456" s="693">
        <v>540</v>
      </c>
      <c r="Z456" s="94" t="s">
        <v>677</v>
      </c>
      <c r="AA456" s="20"/>
      <c r="AB456" s="20"/>
      <c r="AC456" s="20"/>
      <c r="AD456" s="20"/>
      <c r="AE456" s="20" t="s">
        <v>748</v>
      </c>
      <c r="AF456" s="246">
        <v>42817</v>
      </c>
      <c r="AG456" s="20">
        <v>617064</v>
      </c>
      <c r="AH456" s="20">
        <v>617064</v>
      </c>
      <c r="AI456" s="246">
        <v>42815</v>
      </c>
      <c r="AJ456" s="20"/>
      <c r="AK456" s="20"/>
      <c r="AL456" s="20"/>
      <c r="AM456" s="20"/>
      <c r="AN456" s="246"/>
      <c r="AO456" s="246"/>
      <c r="AP456" s="20"/>
      <c r="AQ456" s="20"/>
      <c r="AR456" s="20"/>
      <c r="AS456" s="663"/>
      <c r="AT456" s="20"/>
      <c r="AU456" s="20"/>
      <c r="AV456" s="20"/>
      <c r="AW456" s="246"/>
      <c r="AX456" s="20"/>
      <c r="AY456" s="20"/>
      <c r="AZ456" s="20"/>
      <c r="BA456" s="20"/>
      <c r="BB456" s="246"/>
      <c r="BC456" s="246"/>
      <c r="BD456" s="20"/>
      <c r="BE456" s="20"/>
      <c r="BF456" s="246"/>
      <c r="BG456" s="20"/>
    </row>
    <row r="457" spans="1:59" s="2" customFormat="1" ht="11.25" x14ac:dyDescent="0.2">
      <c r="A457" s="79" t="s">
        <v>2065</v>
      </c>
      <c r="B457" s="20" t="s">
        <v>333</v>
      </c>
      <c r="C457" s="18"/>
      <c r="D457" s="701" t="s">
        <v>1044</v>
      </c>
      <c r="E457" s="201" t="s">
        <v>334</v>
      </c>
      <c r="F457" s="669"/>
      <c r="G457" s="73" t="s">
        <v>691</v>
      </c>
      <c r="H457" s="101" t="s">
        <v>1056</v>
      </c>
      <c r="I457" s="20"/>
      <c r="J457" s="78" t="s">
        <v>682</v>
      </c>
      <c r="K457" s="173" t="s">
        <v>1612</v>
      </c>
      <c r="L457" s="201" t="s">
        <v>499</v>
      </c>
      <c r="M457" s="20"/>
      <c r="N457" s="25" t="s">
        <v>678</v>
      </c>
      <c r="O457" s="73">
        <v>1</v>
      </c>
      <c r="P457" s="159">
        <v>1</v>
      </c>
      <c r="Q457" s="27">
        <v>42817</v>
      </c>
      <c r="R457" s="73">
        <v>1</v>
      </c>
      <c r="S457" s="424" t="s">
        <v>779</v>
      </c>
      <c r="T457" s="20" t="s">
        <v>675</v>
      </c>
      <c r="U457" s="20" t="s">
        <v>1454</v>
      </c>
      <c r="V457" s="20" t="s">
        <v>1610</v>
      </c>
      <c r="W457" s="693">
        <v>45</v>
      </c>
      <c r="X457" s="693">
        <v>135</v>
      </c>
      <c r="Y457" s="693">
        <v>540</v>
      </c>
      <c r="Z457" s="94" t="s">
        <v>677</v>
      </c>
      <c r="AA457" s="20"/>
      <c r="AB457" s="20"/>
      <c r="AC457" s="20"/>
      <c r="AD457" s="20"/>
      <c r="AE457" s="20" t="s">
        <v>747</v>
      </c>
      <c r="AF457" s="246">
        <v>42817</v>
      </c>
      <c r="AG457" s="20">
        <v>617062</v>
      </c>
      <c r="AH457" s="20">
        <v>617062</v>
      </c>
      <c r="AI457" s="246">
        <v>42815</v>
      </c>
      <c r="AJ457" s="20"/>
      <c r="AK457" s="20"/>
      <c r="AL457" s="20"/>
      <c r="AM457" s="20"/>
      <c r="AN457" s="246"/>
      <c r="AO457" s="246"/>
      <c r="AP457" s="20"/>
      <c r="AQ457" s="20"/>
      <c r="AR457" s="20"/>
      <c r="AS457" s="663"/>
      <c r="AT457" s="20"/>
      <c r="AU457" s="20"/>
      <c r="AV457" s="20"/>
      <c r="AW457" s="246"/>
      <c r="AX457" s="20"/>
      <c r="AY457" s="20"/>
      <c r="AZ457" s="20"/>
      <c r="BA457" s="20"/>
      <c r="BB457" s="246"/>
      <c r="BC457" s="246"/>
      <c r="BD457" s="20"/>
      <c r="BE457" s="20"/>
      <c r="BF457" s="246"/>
      <c r="BG457" s="20"/>
    </row>
    <row r="458" spans="1:59" s="2" customFormat="1" ht="11.25" x14ac:dyDescent="0.2">
      <c r="A458" s="79" t="s">
        <v>2066</v>
      </c>
      <c r="B458" s="20" t="s">
        <v>333</v>
      </c>
      <c r="C458" s="18"/>
      <c r="D458" s="701" t="s">
        <v>1044</v>
      </c>
      <c r="E458" s="201" t="s">
        <v>334</v>
      </c>
      <c r="F458" s="669"/>
      <c r="G458" s="73" t="s">
        <v>691</v>
      </c>
      <c r="H458" s="101" t="s">
        <v>1056</v>
      </c>
      <c r="I458" s="20"/>
      <c r="J458" s="78" t="s">
        <v>682</v>
      </c>
      <c r="K458" s="173" t="s">
        <v>1612</v>
      </c>
      <c r="L458" s="201" t="s">
        <v>499</v>
      </c>
      <c r="M458" s="20"/>
      <c r="N458" s="25" t="s">
        <v>678</v>
      </c>
      <c r="O458" s="73">
        <v>1</v>
      </c>
      <c r="P458" s="159">
        <v>1</v>
      </c>
      <c r="Q458" s="27">
        <v>42817</v>
      </c>
      <c r="R458" s="73">
        <v>1</v>
      </c>
      <c r="S458" s="424" t="s">
        <v>779</v>
      </c>
      <c r="T458" s="20" t="s">
        <v>675</v>
      </c>
      <c r="U458" s="20" t="s">
        <v>1454</v>
      </c>
      <c r="V458" s="20" t="s">
        <v>1610</v>
      </c>
      <c r="W458" s="693">
        <v>45</v>
      </c>
      <c r="X458" s="693">
        <v>135</v>
      </c>
      <c r="Y458" s="693">
        <v>540</v>
      </c>
      <c r="Z458" s="94" t="s">
        <v>677</v>
      </c>
      <c r="AA458" s="20"/>
      <c r="AB458" s="20"/>
      <c r="AC458" s="20"/>
      <c r="AD458" s="20"/>
      <c r="AE458" s="20" t="s">
        <v>748</v>
      </c>
      <c r="AF458" s="246">
        <v>42817</v>
      </c>
      <c r="AG458" s="20">
        <v>617064</v>
      </c>
      <c r="AH458" s="20">
        <v>617064</v>
      </c>
      <c r="AI458" s="246">
        <v>42815</v>
      </c>
      <c r="AJ458" s="20"/>
      <c r="AK458" s="20"/>
      <c r="AL458" s="20"/>
      <c r="AM458" s="20"/>
      <c r="AN458" s="246"/>
      <c r="AO458" s="246"/>
      <c r="AP458" s="20"/>
      <c r="AQ458" s="20"/>
      <c r="AR458" s="20"/>
      <c r="AS458" s="663"/>
      <c r="AT458" s="20"/>
      <c r="AU458" s="20"/>
      <c r="AV458" s="20"/>
      <c r="AW458" s="246"/>
      <c r="AX458" s="20"/>
      <c r="AY458" s="20"/>
      <c r="AZ458" s="20"/>
      <c r="BA458" s="20"/>
      <c r="BB458" s="246"/>
      <c r="BC458" s="246"/>
      <c r="BD458" s="20"/>
      <c r="BE458" s="20"/>
      <c r="BF458" s="246"/>
      <c r="BG458" s="20"/>
    </row>
    <row r="459" spans="1:59" s="2" customFormat="1" ht="11.25" x14ac:dyDescent="0.2">
      <c r="A459" s="79" t="s">
        <v>2067</v>
      </c>
      <c r="B459" s="20" t="s">
        <v>333</v>
      </c>
      <c r="C459" s="18"/>
      <c r="D459" s="701" t="s">
        <v>1044</v>
      </c>
      <c r="E459" s="201" t="s">
        <v>334</v>
      </c>
      <c r="F459" s="669"/>
      <c r="G459" s="73" t="s">
        <v>691</v>
      </c>
      <c r="H459" s="101" t="s">
        <v>1057</v>
      </c>
      <c r="I459" s="20"/>
      <c r="J459" s="78" t="s">
        <v>682</v>
      </c>
      <c r="K459" s="173" t="s">
        <v>1612</v>
      </c>
      <c r="L459" s="201" t="s">
        <v>499</v>
      </c>
      <c r="M459" s="20"/>
      <c r="N459" s="25" t="s">
        <v>678</v>
      </c>
      <c r="O459" s="73">
        <v>1</v>
      </c>
      <c r="P459" s="159">
        <v>1</v>
      </c>
      <c r="Q459" s="27">
        <v>42817</v>
      </c>
      <c r="R459" s="73">
        <v>1</v>
      </c>
      <c r="S459" s="424" t="s">
        <v>779</v>
      </c>
      <c r="T459" s="20" t="s">
        <v>675</v>
      </c>
      <c r="U459" s="20" t="s">
        <v>1454</v>
      </c>
      <c r="V459" s="20" t="s">
        <v>1610</v>
      </c>
      <c r="W459" s="693">
        <v>45</v>
      </c>
      <c r="X459" s="693">
        <v>135</v>
      </c>
      <c r="Y459" s="693">
        <v>540</v>
      </c>
      <c r="Z459" s="94" t="s">
        <v>677</v>
      </c>
      <c r="AA459" s="20"/>
      <c r="AB459" s="20"/>
      <c r="AC459" s="20"/>
      <c r="AD459" s="20"/>
      <c r="AE459" s="20" t="s">
        <v>747</v>
      </c>
      <c r="AF459" s="246">
        <v>42817</v>
      </c>
      <c r="AG459" s="20">
        <v>617062</v>
      </c>
      <c r="AH459" s="20">
        <v>617062</v>
      </c>
      <c r="AI459" s="246">
        <v>42815</v>
      </c>
      <c r="AJ459" s="20"/>
      <c r="AK459" s="20"/>
      <c r="AL459" s="20"/>
      <c r="AM459" s="20"/>
      <c r="AN459" s="246"/>
      <c r="AO459" s="246"/>
      <c r="AP459" s="20"/>
      <c r="AQ459" s="20"/>
      <c r="AR459" s="20"/>
      <c r="AS459" s="663"/>
      <c r="AT459" s="20"/>
      <c r="AU459" s="20"/>
      <c r="AV459" s="20"/>
      <c r="AW459" s="246"/>
      <c r="AX459" s="20"/>
      <c r="AY459" s="20"/>
      <c r="AZ459" s="20"/>
      <c r="BA459" s="20"/>
      <c r="BB459" s="246"/>
      <c r="BC459" s="246"/>
      <c r="BD459" s="20"/>
      <c r="BE459" s="20"/>
      <c r="BF459" s="246"/>
      <c r="BG459" s="20"/>
    </row>
    <row r="460" spans="1:59" s="2" customFormat="1" ht="11.25" x14ac:dyDescent="0.2">
      <c r="A460" s="79" t="s">
        <v>2068</v>
      </c>
      <c r="B460" s="20" t="s">
        <v>333</v>
      </c>
      <c r="C460" s="18"/>
      <c r="D460" s="701" t="s">
        <v>1044</v>
      </c>
      <c r="E460" s="201" t="s">
        <v>334</v>
      </c>
      <c r="F460" s="669"/>
      <c r="G460" s="73" t="s">
        <v>691</v>
      </c>
      <c r="H460" s="101" t="s">
        <v>1057</v>
      </c>
      <c r="I460" s="20"/>
      <c r="J460" s="78" t="s">
        <v>682</v>
      </c>
      <c r="K460" s="173" t="s">
        <v>1612</v>
      </c>
      <c r="L460" s="201" t="s">
        <v>499</v>
      </c>
      <c r="M460" s="20"/>
      <c r="N460" s="25" t="s">
        <v>678</v>
      </c>
      <c r="O460" s="73">
        <v>1</v>
      </c>
      <c r="P460" s="159">
        <v>1</v>
      </c>
      <c r="Q460" s="27">
        <v>42817</v>
      </c>
      <c r="R460" s="73">
        <v>1</v>
      </c>
      <c r="S460" s="424" t="s">
        <v>779</v>
      </c>
      <c r="T460" s="20" t="s">
        <v>675</v>
      </c>
      <c r="U460" s="20" t="s">
        <v>1454</v>
      </c>
      <c r="V460" s="20" t="s">
        <v>1610</v>
      </c>
      <c r="W460" s="693">
        <v>45</v>
      </c>
      <c r="X460" s="693">
        <v>135</v>
      </c>
      <c r="Y460" s="693">
        <v>540</v>
      </c>
      <c r="Z460" s="94" t="s">
        <v>677</v>
      </c>
      <c r="AA460" s="20"/>
      <c r="AB460" s="20"/>
      <c r="AC460" s="20"/>
      <c r="AD460" s="20"/>
      <c r="AE460" s="20" t="s">
        <v>748</v>
      </c>
      <c r="AF460" s="246">
        <v>42817</v>
      </c>
      <c r="AG460" s="20">
        <v>617064</v>
      </c>
      <c r="AH460" s="20">
        <v>617064</v>
      </c>
      <c r="AI460" s="246">
        <v>42815</v>
      </c>
      <c r="AJ460" s="20"/>
      <c r="AK460" s="20"/>
      <c r="AL460" s="20"/>
      <c r="AM460" s="20"/>
      <c r="AN460" s="246"/>
      <c r="AO460" s="246"/>
      <c r="AP460" s="20"/>
      <c r="AQ460" s="20"/>
      <c r="AR460" s="20"/>
      <c r="AS460" s="663"/>
      <c r="AT460" s="20"/>
      <c r="AU460" s="20"/>
      <c r="AV460" s="20"/>
      <c r="AW460" s="246"/>
      <c r="AX460" s="20"/>
      <c r="AY460" s="20"/>
      <c r="AZ460" s="20"/>
      <c r="BA460" s="20"/>
      <c r="BB460" s="246"/>
      <c r="BC460" s="246"/>
      <c r="BD460" s="20"/>
      <c r="BE460" s="20"/>
      <c r="BF460" s="246"/>
      <c r="BG460" s="20"/>
    </row>
    <row r="461" spans="1:59" s="2" customFormat="1" ht="11.25" x14ac:dyDescent="0.2">
      <c r="A461" s="79" t="s">
        <v>2069</v>
      </c>
      <c r="B461" s="20" t="s">
        <v>333</v>
      </c>
      <c r="C461" s="18"/>
      <c r="D461" s="701" t="s">
        <v>1044</v>
      </c>
      <c r="E461" s="201" t="s">
        <v>334</v>
      </c>
      <c r="F461" s="669"/>
      <c r="G461" s="73" t="s">
        <v>691</v>
      </c>
      <c r="H461" s="101" t="s">
        <v>1058</v>
      </c>
      <c r="I461" s="20"/>
      <c r="J461" s="78" t="s">
        <v>682</v>
      </c>
      <c r="K461" s="173" t="s">
        <v>1612</v>
      </c>
      <c r="L461" s="201" t="s">
        <v>499</v>
      </c>
      <c r="M461" s="20"/>
      <c r="N461" s="25" t="s">
        <v>678</v>
      </c>
      <c r="O461" s="73">
        <v>1</v>
      </c>
      <c r="P461" s="159">
        <v>1</v>
      </c>
      <c r="Q461" s="27">
        <v>42817</v>
      </c>
      <c r="R461" s="73">
        <v>1</v>
      </c>
      <c r="S461" s="424" t="s">
        <v>779</v>
      </c>
      <c r="T461" s="20" t="s">
        <v>675</v>
      </c>
      <c r="U461" s="20" t="s">
        <v>1454</v>
      </c>
      <c r="V461" s="20" t="s">
        <v>1610</v>
      </c>
      <c r="W461" s="693">
        <v>45</v>
      </c>
      <c r="X461" s="693">
        <v>135</v>
      </c>
      <c r="Y461" s="693">
        <v>540</v>
      </c>
      <c r="Z461" s="94" t="s">
        <v>677</v>
      </c>
      <c r="AA461" s="20"/>
      <c r="AB461" s="20"/>
      <c r="AC461" s="20"/>
      <c r="AD461" s="20"/>
      <c r="AE461" s="20" t="s">
        <v>747</v>
      </c>
      <c r="AF461" s="246">
        <v>42817</v>
      </c>
      <c r="AG461" s="20">
        <v>617062</v>
      </c>
      <c r="AH461" s="20">
        <v>617062</v>
      </c>
      <c r="AI461" s="246">
        <v>42815</v>
      </c>
      <c r="AJ461" s="20"/>
      <c r="AK461" s="20"/>
      <c r="AL461" s="20"/>
      <c r="AM461" s="20"/>
      <c r="AN461" s="246"/>
      <c r="AO461" s="246"/>
      <c r="AP461" s="20"/>
      <c r="AQ461" s="20"/>
      <c r="AR461" s="20"/>
      <c r="AS461" s="663"/>
      <c r="AT461" s="20"/>
      <c r="AU461" s="20"/>
      <c r="AV461" s="20"/>
      <c r="AW461" s="246"/>
      <c r="AX461" s="20"/>
      <c r="AY461" s="20"/>
      <c r="AZ461" s="20"/>
      <c r="BA461" s="20"/>
      <c r="BB461" s="246"/>
      <c r="BC461" s="246"/>
      <c r="BD461" s="20"/>
      <c r="BE461" s="20"/>
      <c r="BF461" s="246"/>
      <c r="BG461" s="20"/>
    </row>
    <row r="462" spans="1:59" s="2" customFormat="1" ht="11.25" x14ac:dyDescent="0.2">
      <c r="A462" s="79" t="s">
        <v>2070</v>
      </c>
      <c r="B462" s="20" t="s">
        <v>333</v>
      </c>
      <c r="C462" s="18"/>
      <c r="D462" s="701" t="s">
        <v>1044</v>
      </c>
      <c r="E462" s="201" t="s">
        <v>334</v>
      </c>
      <c r="F462" s="669"/>
      <c r="G462" s="73" t="s">
        <v>691</v>
      </c>
      <c r="H462" s="101" t="s">
        <v>1058</v>
      </c>
      <c r="I462" s="20"/>
      <c r="J462" s="78" t="s">
        <v>682</v>
      </c>
      <c r="K462" s="173" t="s">
        <v>1612</v>
      </c>
      <c r="L462" s="201" t="s">
        <v>499</v>
      </c>
      <c r="M462" s="20"/>
      <c r="N462" s="25" t="s">
        <v>678</v>
      </c>
      <c r="O462" s="73">
        <v>1</v>
      </c>
      <c r="P462" s="159">
        <v>1</v>
      </c>
      <c r="Q462" s="27">
        <v>42817</v>
      </c>
      <c r="R462" s="73">
        <v>1</v>
      </c>
      <c r="S462" s="424" t="s">
        <v>779</v>
      </c>
      <c r="T462" s="20" t="s">
        <v>675</v>
      </c>
      <c r="U462" s="20" t="s">
        <v>1454</v>
      </c>
      <c r="V462" s="20" t="s">
        <v>1610</v>
      </c>
      <c r="W462" s="693">
        <v>45</v>
      </c>
      <c r="X462" s="693">
        <v>135</v>
      </c>
      <c r="Y462" s="693">
        <v>540</v>
      </c>
      <c r="Z462" s="94" t="s">
        <v>677</v>
      </c>
      <c r="AA462" s="20"/>
      <c r="AB462" s="20"/>
      <c r="AC462" s="20"/>
      <c r="AD462" s="20"/>
      <c r="AE462" s="20" t="s">
        <v>748</v>
      </c>
      <c r="AF462" s="246">
        <v>42817</v>
      </c>
      <c r="AG462" s="20">
        <v>617064</v>
      </c>
      <c r="AH462" s="20">
        <v>617064</v>
      </c>
      <c r="AI462" s="246">
        <v>42815</v>
      </c>
      <c r="AJ462" s="20"/>
      <c r="AK462" s="20"/>
      <c r="AL462" s="20"/>
      <c r="AM462" s="20"/>
      <c r="AN462" s="246"/>
      <c r="AO462" s="246"/>
      <c r="AP462" s="20"/>
      <c r="AQ462" s="20"/>
      <c r="AR462" s="20"/>
      <c r="AS462" s="663"/>
      <c r="AT462" s="20"/>
      <c r="AU462" s="20"/>
      <c r="AV462" s="20"/>
      <c r="AW462" s="246"/>
      <c r="AX462" s="20"/>
      <c r="AY462" s="20"/>
      <c r="AZ462" s="20"/>
      <c r="BA462" s="20"/>
      <c r="BB462" s="246"/>
      <c r="BC462" s="246"/>
      <c r="BD462" s="20"/>
      <c r="BE462" s="20"/>
      <c r="BF462" s="246"/>
      <c r="BG462" s="20"/>
    </row>
    <row r="463" spans="1:59" s="2" customFormat="1" ht="11.25" x14ac:dyDescent="0.2">
      <c r="A463" s="79" t="s">
        <v>2071</v>
      </c>
      <c r="B463" s="20" t="s">
        <v>333</v>
      </c>
      <c r="C463" s="18"/>
      <c r="D463" s="701" t="s">
        <v>1044</v>
      </c>
      <c r="E463" s="201" t="s">
        <v>334</v>
      </c>
      <c r="F463" s="669"/>
      <c r="G463" s="73" t="s">
        <v>691</v>
      </c>
      <c r="H463" s="101" t="s">
        <v>1059</v>
      </c>
      <c r="I463" s="20"/>
      <c r="J463" s="78" t="s">
        <v>682</v>
      </c>
      <c r="K463" s="173" t="s">
        <v>1612</v>
      </c>
      <c r="L463" s="201" t="s">
        <v>499</v>
      </c>
      <c r="M463" s="20"/>
      <c r="N463" s="25" t="s">
        <v>678</v>
      </c>
      <c r="O463" s="73">
        <v>1</v>
      </c>
      <c r="P463" s="159">
        <v>1</v>
      </c>
      <c r="Q463" s="27">
        <v>42817</v>
      </c>
      <c r="R463" s="73">
        <v>1</v>
      </c>
      <c r="S463" s="424" t="s">
        <v>779</v>
      </c>
      <c r="T463" s="20" t="s">
        <v>675</v>
      </c>
      <c r="U463" s="20" t="s">
        <v>1454</v>
      </c>
      <c r="V463" s="20" t="s">
        <v>1610</v>
      </c>
      <c r="W463" s="693">
        <v>45</v>
      </c>
      <c r="X463" s="693">
        <v>135</v>
      </c>
      <c r="Y463" s="693">
        <v>540</v>
      </c>
      <c r="Z463" s="94" t="s">
        <v>677</v>
      </c>
      <c r="AA463" s="20"/>
      <c r="AB463" s="20"/>
      <c r="AC463" s="20"/>
      <c r="AD463" s="20"/>
      <c r="AE463" s="20" t="s">
        <v>747</v>
      </c>
      <c r="AF463" s="246">
        <v>42817</v>
      </c>
      <c r="AG463" s="20">
        <v>617062</v>
      </c>
      <c r="AH463" s="20">
        <v>617062</v>
      </c>
      <c r="AI463" s="246">
        <v>42815</v>
      </c>
      <c r="AJ463" s="20"/>
      <c r="AK463" s="20"/>
      <c r="AL463" s="20"/>
      <c r="AM463" s="20"/>
      <c r="AN463" s="246"/>
      <c r="AO463" s="246"/>
      <c r="AP463" s="20"/>
      <c r="AQ463" s="20"/>
      <c r="AR463" s="20"/>
      <c r="AS463" s="663"/>
      <c r="AT463" s="20"/>
      <c r="AU463" s="20"/>
      <c r="AV463" s="20"/>
      <c r="AW463" s="246"/>
      <c r="AX463" s="20"/>
      <c r="AY463" s="20"/>
      <c r="AZ463" s="20"/>
      <c r="BA463" s="20"/>
      <c r="BB463" s="246"/>
      <c r="BC463" s="246"/>
      <c r="BD463" s="20"/>
      <c r="BE463" s="20"/>
      <c r="BF463" s="246"/>
      <c r="BG463" s="20"/>
    </row>
    <row r="464" spans="1:59" s="2" customFormat="1" ht="11.25" x14ac:dyDescent="0.2">
      <c r="A464" s="79" t="s">
        <v>2072</v>
      </c>
      <c r="B464" s="20" t="s">
        <v>333</v>
      </c>
      <c r="C464" s="18"/>
      <c r="D464" s="701" t="s">
        <v>1044</v>
      </c>
      <c r="E464" s="201" t="s">
        <v>334</v>
      </c>
      <c r="F464" s="669"/>
      <c r="G464" s="73" t="s">
        <v>691</v>
      </c>
      <c r="H464" s="101" t="s">
        <v>1059</v>
      </c>
      <c r="I464" s="20"/>
      <c r="J464" s="78" t="s">
        <v>682</v>
      </c>
      <c r="K464" s="173" t="s">
        <v>1612</v>
      </c>
      <c r="L464" s="201" t="s">
        <v>499</v>
      </c>
      <c r="M464" s="20"/>
      <c r="N464" s="25" t="s">
        <v>678</v>
      </c>
      <c r="O464" s="73">
        <v>1</v>
      </c>
      <c r="P464" s="159">
        <v>1</v>
      </c>
      <c r="Q464" s="27">
        <v>42817</v>
      </c>
      <c r="R464" s="73">
        <v>1</v>
      </c>
      <c r="S464" s="424" t="s">
        <v>779</v>
      </c>
      <c r="T464" s="20" t="s">
        <v>675</v>
      </c>
      <c r="U464" s="20" t="s">
        <v>1454</v>
      </c>
      <c r="V464" s="20" t="s">
        <v>1610</v>
      </c>
      <c r="W464" s="693">
        <v>45</v>
      </c>
      <c r="X464" s="693">
        <v>135</v>
      </c>
      <c r="Y464" s="693">
        <v>540</v>
      </c>
      <c r="Z464" s="94" t="s">
        <v>677</v>
      </c>
      <c r="AA464" s="20"/>
      <c r="AB464" s="20"/>
      <c r="AC464" s="20"/>
      <c r="AD464" s="20"/>
      <c r="AE464" s="20" t="s">
        <v>748</v>
      </c>
      <c r="AF464" s="246">
        <v>42817</v>
      </c>
      <c r="AG464" s="20">
        <v>617064</v>
      </c>
      <c r="AH464" s="20">
        <v>617064</v>
      </c>
      <c r="AI464" s="246">
        <v>42815</v>
      </c>
      <c r="AJ464" s="20"/>
      <c r="AK464" s="20"/>
      <c r="AL464" s="20"/>
      <c r="AM464" s="20"/>
      <c r="AN464" s="246"/>
      <c r="AO464" s="246"/>
      <c r="AP464" s="20"/>
      <c r="AQ464" s="20"/>
      <c r="AR464" s="20"/>
      <c r="AS464" s="663"/>
      <c r="AT464" s="20"/>
      <c r="AU464" s="20"/>
      <c r="AV464" s="20"/>
      <c r="AW464" s="246"/>
      <c r="AX464" s="20"/>
      <c r="AY464" s="20"/>
      <c r="AZ464" s="20"/>
      <c r="BA464" s="20"/>
      <c r="BB464" s="246"/>
      <c r="BC464" s="246"/>
      <c r="BD464" s="20"/>
      <c r="BE464" s="20"/>
      <c r="BF464" s="246"/>
      <c r="BG464" s="20"/>
    </row>
    <row r="465" spans="1:59" s="2" customFormat="1" ht="11.25" x14ac:dyDescent="0.2">
      <c r="A465" s="79" t="s">
        <v>2073</v>
      </c>
      <c r="B465" s="20" t="s">
        <v>333</v>
      </c>
      <c r="C465" s="18"/>
      <c r="D465" s="701" t="s">
        <v>1044</v>
      </c>
      <c r="E465" s="201" t="s">
        <v>334</v>
      </c>
      <c r="F465" s="669"/>
      <c r="G465" s="73" t="s">
        <v>691</v>
      </c>
      <c r="H465" s="101" t="s">
        <v>1060</v>
      </c>
      <c r="I465" s="20"/>
      <c r="J465" s="78" t="s">
        <v>682</v>
      </c>
      <c r="K465" s="173" t="s">
        <v>1612</v>
      </c>
      <c r="L465" s="201" t="s">
        <v>499</v>
      </c>
      <c r="M465" s="20"/>
      <c r="N465" s="25" t="s">
        <v>678</v>
      </c>
      <c r="O465" s="73">
        <v>1</v>
      </c>
      <c r="P465" s="159">
        <v>1</v>
      </c>
      <c r="Q465" s="27">
        <v>42817</v>
      </c>
      <c r="R465" s="73">
        <v>1</v>
      </c>
      <c r="S465" s="424" t="s">
        <v>779</v>
      </c>
      <c r="T465" s="20" t="s">
        <v>675</v>
      </c>
      <c r="U465" s="20" t="s">
        <v>1454</v>
      </c>
      <c r="V465" s="20" t="s">
        <v>1610</v>
      </c>
      <c r="W465" s="693">
        <v>45</v>
      </c>
      <c r="X465" s="693">
        <v>135</v>
      </c>
      <c r="Y465" s="693">
        <v>540</v>
      </c>
      <c r="Z465" s="94" t="s">
        <v>677</v>
      </c>
      <c r="AA465" s="20"/>
      <c r="AB465" s="20"/>
      <c r="AC465" s="20"/>
      <c r="AD465" s="20"/>
      <c r="AE465" s="20" t="s">
        <v>747</v>
      </c>
      <c r="AF465" s="246">
        <v>42817</v>
      </c>
      <c r="AG465" s="20">
        <v>617062</v>
      </c>
      <c r="AH465" s="20">
        <v>617062</v>
      </c>
      <c r="AI465" s="246">
        <v>42815</v>
      </c>
      <c r="AJ465" s="20"/>
      <c r="AK465" s="20"/>
      <c r="AL465" s="20"/>
      <c r="AM465" s="20"/>
      <c r="AN465" s="246"/>
      <c r="AO465" s="246"/>
      <c r="AP465" s="20"/>
      <c r="AQ465" s="20"/>
      <c r="AR465" s="20"/>
      <c r="AS465" s="663"/>
      <c r="AT465" s="20"/>
      <c r="AU465" s="20"/>
      <c r="AV465" s="20"/>
      <c r="AW465" s="246"/>
      <c r="AX465" s="20"/>
      <c r="AY465" s="20"/>
      <c r="AZ465" s="20"/>
      <c r="BA465" s="20"/>
      <c r="BB465" s="246"/>
      <c r="BC465" s="246"/>
      <c r="BD465" s="20"/>
      <c r="BE465" s="20"/>
      <c r="BF465" s="246"/>
      <c r="BG465" s="20"/>
    </row>
    <row r="466" spans="1:59" s="2" customFormat="1" ht="11.25" x14ac:dyDescent="0.2">
      <c r="A466" s="79" t="s">
        <v>2074</v>
      </c>
      <c r="B466" s="20" t="s">
        <v>333</v>
      </c>
      <c r="C466" s="18"/>
      <c r="D466" s="701" t="s">
        <v>1044</v>
      </c>
      <c r="E466" s="201" t="s">
        <v>334</v>
      </c>
      <c r="F466" s="669"/>
      <c r="G466" s="73" t="s">
        <v>691</v>
      </c>
      <c r="H466" s="101" t="s">
        <v>1060</v>
      </c>
      <c r="I466" s="20"/>
      <c r="J466" s="78" t="s">
        <v>682</v>
      </c>
      <c r="K466" s="173" t="s">
        <v>1612</v>
      </c>
      <c r="L466" s="201" t="s">
        <v>499</v>
      </c>
      <c r="M466" s="20"/>
      <c r="N466" s="25" t="s">
        <v>678</v>
      </c>
      <c r="O466" s="73">
        <v>1</v>
      </c>
      <c r="P466" s="159">
        <v>1</v>
      </c>
      <c r="Q466" s="27">
        <v>42817</v>
      </c>
      <c r="R466" s="73">
        <v>1</v>
      </c>
      <c r="S466" s="424" t="s">
        <v>779</v>
      </c>
      <c r="T466" s="20" t="s">
        <v>675</v>
      </c>
      <c r="U466" s="20" t="s">
        <v>1454</v>
      </c>
      <c r="V466" s="20" t="s">
        <v>1610</v>
      </c>
      <c r="W466" s="693">
        <v>45</v>
      </c>
      <c r="X466" s="693">
        <v>135</v>
      </c>
      <c r="Y466" s="693">
        <v>540</v>
      </c>
      <c r="Z466" s="94" t="s">
        <v>677</v>
      </c>
      <c r="AA466" s="20"/>
      <c r="AB466" s="20"/>
      <c r="AC466" s="20"/>
      <c r="AD466" s="20"/>
      <c r="AE466" s="20" t="s">
        <v>748</v>
      </c>
      <c r="AF466" s="246">
        <v>42817</v>
      </c>
      <c r="AG466" s="20">
        <v>617064</v>
      </c>
      <c r="AH466" s="20">
        <v>617064</v>
      </c>
      <c r="AI466" s="246">
        <v>42815</v>
      </c>
      <c r="AJ466" s="20"/>
      <c r="AK466" s="20"/>
      <c r="AL466" s="20"/>
      <c r="AM466" s="20"/>
      <c r="AN466" s="246"/>
      <c r="AO466" s="246"/>
      <c r="AP466" s="20"/>
      <c r="AQ466" s="20"/>
      <c r="AR466" s="20"/>
      <c r="AS466" s="663"/>
      <c r="AT466" s="20"/>
      <c r="AU466" s="20"/>
      <c r="AV466" s="20"/>
      <c r="AW466" s="246"/>
      <c r="AX466" s="20"/>
      <c r="AY466" s="20"/>
      <c r="AZ466" s="20"/>
      <c r="BA466" s="20"/>
      <c r="BB466" s="246"/>
      <c r="BC466" s="246"/>
      <c r="BD466" s="20"/>
      <c r="BE466" s="20"/>
      <c r="BF466" s="246"/>
      <c r="BG466" s="20"/>
    </row>
    <row r="467" spans="1:59" s="2" customFormat="1" ht="11.25" x14ac:dyDescent="0.2">
      <c r="A467" s="79" t="s">
        <v>2075</v>
      </c>
      <c r="B467" s="20" t="s">
        <v>333</v>
      </c>
      <c r="C467" s="18"/>
      <c r="D467" s="701" t="s">
        <v>1044</v>
      </c>
      <c r="E467" s="201" t="s">
        <v>334</v>
      </c>
      <c r="F467" s="669"/>
      <c r="G467" s="73" t="s">
        <v>691</v>
      </c>
      <c r="H467" s="101" t="s">
        <v>1061</v>
      </c>
      <c r="I467" s="20"/>
      <c r="J467" s="78" t="s">
        <v>682</v>
      </c>
      <c r="K467" s="173" t="s">
        <v>1612</v>
      </c>
      <c r="L467" s="201" t="s">
        <v>499</v>
      </c>
      <c r="M467" s="20"/>
      <c r="N467" s="25" t="s">
        <v>678</v>
      </c>
      <c r="O467" s="73">
        <v>1</v>
      </c>
      <c r="P467" s="159">
        <v>1</v>
      </c>
      <c r="Q467" s="27">
        <v>42823</v>
      </c>
      <c r="R467" s="73">
        <v>1</v>
      </c>
      <c r="S467" s="424" t="s">
        <v>779</v>
      </c>
      <c r="T467" s="20" t="s">
        <v>675</v>
      </c>
      <c r="U467" s="20" t="s">
        <v>1454</v>
      </c>
      <c r="V467" s="20" t="s">
        <v>1610</v>
      </c>
      <c r="W467" s="693">
        <v>45</v>
      </c>
      <c r="X467" s="693">
        <v>135</v>
      </c>
      <c r="Y467" s="693">
        <v>540</v>
      </c>
      <c r="Z467" s="94" t="s">
        <v>677</v>
      </c>
      <c r="AA467" s="20"/>
      <c r="AB467" s="20"/>
      <c r="AC467" s="20"/>
      <c r="AD467" s="20"/>
      <c r="AE467" s="20" t="s">
        <v>908</v>
      </c>
      <c r="AF467" s="246">
        <v>42823</v>
      </c>
      <c r="AG467" s="20">
        <v>617065</v>
      </c>
      <c r="AH467" s="20">
        <v>617065</v>
      </c>
      <c r="AI467" s="246">
        <v>42815</v>
      </c>
      <c r="AJ467" s="20"/>
      <c r="AK467" s="20"/>
      <c r="AL467" s="20"/>
      <c r="AM467" s="20"/>
      <c r="AN467" s="246"/>
      <c r="AO467" s="246"/>
      <c r="AP467" s="20"/>
      <c r="AQ467" s="20"/>
      <c r="AR467" s="20"/>
      <c r="AS467" s="663"/>
      <c r="AT467" s="20"/>
      <c r="AU467" s="20"/>
      <c r="AV467" s="20"/>
      <c r="AW467" s="246"/>
      <c r="AX467" s="20"/>
      <c r="AY467" s="20"/>
      <c r="AZ467" s="20"/>
      <c r="BA467" s="20"/>
      <c r="BB467" s="246"/>
      <c r="BC467" s="246"/>
      <c r="BD467" s="20"/>
      <c r="BE467" s="20"/>
      <c r="BF467" s="246"/>
      <c r="BG467" s="20"/>
    </row>
    <row r="468" spans="1:59" s="2" customFormat="1" ht="11.25" x14ac:dyDescent="0.2">
      <c r="A468" s="79" t="s">
        <v>2076</v>
      </c>
      <c r="B468" s="20" t="s">
        <v>333</v>
      </c>
      <c r="C468" s="18"/>
      <c r="D468" s="701" t="s">
        <v>1044</v>
      </c>
      <c r="E468" s="201" t="s">
        <v>334</v>
      </c>
      <c r="F468" s="669"/>
      <c r="G468" s="73" t="s">
        <v>691</v>
      </c>
      <c r="H468" s="101" t="s">
        <v>1062</v>
      </c>
      <c r="I468" s="20"/>
      <c r="J468" s="78" t="s">
        <v>682</v>
      </c>
      <c r="K468" s="173" t="s">
        <v>1612</v>
      </c>
      <c r="L468" s="201" t="s">
        <v>499</v>
      </c>
      <c r="M468" s="20"/>
      <c r="N468" s="25" t="s">
        <v>678</v>
      </c>
      <c r="O468" s="73">
        <v>1</v>
      </c>
      <c r="P468" s="159">
        <v>1</v>
      </c>
      <c r="Q468" s="27">
        <v>42817</v>
      </c>
      <c r="R468" s="73">
        <v>1</v>
      </c>
      <c r="S468" s="424" t="s">
        <v>779</v>
      </c>
      <c r="T468" s="20" t="s">
        <v>675</v>
      </c>
      <c r="U468" s="20" t="s">
        <v>1454</v>
      </c>
      <c r="V468" s="20" t="s">
        <v>1610</v>
      </c>
      <c r="W468" s="693">
        <v>45</v>
      </c>
      <c r="X468" s="693">
        <v>135</v>
      </c>
      <c r="Y468" s="693">
        <v>540</v>
      </c>
      <c r="Z468" s="94" t="s">
        <v>677</v>
      </c>
      <c r="AA468" s="20"/>
      <c r="AB468" s="20"/>
      <c r="AC468" s="20"/>
      <c r="AD468" s="20"/>
      <c r="AE468" s="20" t="s">
        <v>747</v>
      </c>
      <c r="AF468" s="246">
        <v>42817</v>
      </c>
      <c r="AG468" s="20">
        <v>617062</v>
      </c>
      <c r="AH468" s="20">
        <v>617062</v>
      </c>
      <c r="AI468" s="246">
        <v>42815</v>
      </c>
      <c r="AJ468" s="20"/>
      <c r="AK468" s="20"/>
      <c r="AL468" s="20"/>
      <c r="AM468" s="20"/>
      <c r="AN468" s="246"/>
      <c r="AO468" s="246"/>
      <c r="AP468" s="20"/>
      <c r="AQ468" s="20"/>
      <c r="AR468" s="20"/>
      <c r="AS468" s="663"/>
      <c r="AT468" s="20"/>
      <c r="AU468" s="20"/>
      <c r="AV468" s="20"/>
      <c r="AW468" s="246"/>
      <c r="AX468" s="20"/>
      <c r="AY468" s="20"/>
      <c r="AZ468" s="20"/>
      <c r="BA468" s="20"/>
      <c r="BB468" s="246"/>
      <c r="BC468" s="246"/>
      <c r="BD468" s="20"/>
      <c r="BE468" s="20"/>
      <c r="BF468" s="246"/>
      <c r="BG468" s="20"/>
    </row>
    <row r="469" spans="1:59" s="2" customFormat="1" ht="11.25" x14ac:dyDescent="0.2">
      <c r="A469" s="79" t="s">
        <v>2077</v>
      </c>
      <c r="B469" s="20" t="s">
        <v>333</v>
      </c>
      <c r="C469" s="18"/>
      <c r="D469" s="701" t="s">
        <v>1044</v>
      </c>
      <c r="E469" s="201" t="s">
        <v>334</v>
      </c>
      <c r="F469" s="669"/>
      <c r="G469" s="73" t="s">
        <v>691</v>
      </c>
      <c r="H469" s="101" t="s">
        <v>1062</v>
      </c>
      <c r="I469" s="20"/>
      <c r="J469" s="78" t="s">
        <v>682</v>
      </c>
      <c r="K469" s="173" t="s">
        <v>1612</v>
      </c>
      <c r="L469" s="201" t="s">
        <v>499</v>
      </c>
      <c r="M469" s="20"/>
      <c r="N469" s="25" t="s">
        <v>678</v>
      </c>
      <c r="O469" s="73">
        <v>1</v>
      </c>
      <c r="P469" s="159">
        <v>1</v>
      </c>
      <c r="Q469" s="27">
        <v>42817</v>
      </c>
      <c r="R469" s="73">
        <v>1</v>
      </c>
      <c r="S469" s="424" t="s">
        <v>779</v>
      </c>
      <c r="T469" s="20" t="s">
        <v>675</v>
      </c>
      <c r="U469" s="20" t="s">
        <v>1454</v>
      </c>
      <c r="V469" s="20" t="s">
        <v>1610</v>
      </c>
      <c r="W469" s="693">
        <v>45</v>
      </c>
      <c r="X469" s="693">
        <v>135</v>
      </c>
      <c r="Y469" s="693">
        <v>540</v>
      </c>
      <c r="Z469" s="94" t="s">
        <v>677</v>
      </c>
      <c r="AA469" s="20"/>
      <c r="AB469" s="20"/>
      <c r="AC469" s="20"/>
      <c r="AD469" s="20"/>
      <c r="AE469" s="20" t="s">
        <v>748</v>
      </c>
      <c r="AF469" s="246">
        <v>42817</v>
      </c>
      <c r="AG469" s="20">
        <v>617064</v>
      </c>
      <c r="AH469" s="20">
        <v>617064</v>
      </c>
      <c r="AI469" s="246">
        <v>42815</v>
      </c>
      <c r="AJ469" s="20"/>
      <c r="AK469" s="20"/>
      <c r="AL469" s="20"/>
      <c r="AM469" s="20"/>
      <c r="AN469" s="246"/>
      <c r="AO469" s="246"/>
      <c r="AP469" s="20"/>
      <c r="AQ469" s="20"/>
      <c r="AR469" s="20"/>
      <c r="AS469" s="663"/>
      <c r="AT469" s="20"/>
      <c r="AU469" s="20"/>
      <c r="AV469" s="20"/>
      <c r="AW469" s="246"/>
      <c r="AX469" s="20"/>
      <c r="AY469" s="20"/>
      <c r="AZ469" s="20"/>
      <c r="BA469" s="20"/>
      <c r="BB469" s="246"/>
      <c r="BC469" s="246"/>
      <c r="BD469" s="20"/>
      <c r="BE469" s="20"/>
      <c r="BF469" s="246"/>
      <c r="BG469" s="20"/>
    </row>
    <row r="470" spans="1:59" s="2" customFormat="1" ht="11.25" x14ac:dyDescent="0.2">
      <c r="A470" s="79" t="s">
        <v>2078</v>
      </c>
      <c r="B470" s="20" t="s">
        <v>333</v>
      </c>
      <c r="C470" s="18"/>
      <c r="D470" s="701"/>
      <c r="E470" s="201" t="s">
        <v>334</v>
      </c>
      <c r="F470" s="669"/>
      <c r="G470" s="73" t="s">
        <v>691</v>
      </c>
      <c r="H470" s="100" t="s">
        <v>1063</v>
      </c>
      <c r="I470" s="20"/>
      <c r="J470" s="78" t="s">
        <v>686</v>
      </c>
      <c r="K470" s="173" t="s">
        <v>1474</v>
      </c>
      <c r="L470" s="201" t="s">
        <v>499</v>
      </c>
      <c r="M470" s="20"/>
      <c r="N470" s="25" t="s">
        <v>697</v>
      </c>
      <c r="O470" s="73">
        <v>1</v>
      </c>
      <c r="P470" s="159">
        <v>1</v>
      </c>
      <c r="Q470" s="27" t="s">
        <v>693</v>
      </c>
      <c r="R470" s="73">
        <v>1</v>
      </c>
      <c r="S470" s="424">
        <v>42932</v>
      </c>
      <c r="T470" s="20" t="s">
        <v>675</v>
      </c>
      <c r="U470" s="20" t="s">
        <v>1454</v>
      </c>
      <c r="V470" s="20" t="s">
        <v>1610</v>
      </c>
      <c r="W470" s="693">
        <v>110</v>
      </c>
      <c r="X470" s="693">
        <v>330</v>
      </c>
      <c r="Y470" s="693">
        <v>1320</v>
      </c>
      <c r="Z470" s="94" t="s">
        <v>694</v>
      </c>
      <c r="AA470" s="20"/>
      <c r="AB470" s="20"/>
      <c r="AC470" s="20"/>
      <c r="AD470" s="20"/>
      <c r="AE470" s="20" t="s">
        <v>695</v>
      </c>
      <c r="AF470" s="246" t="s">
        <v>693</v>
      </c>
      <c r="AG470" s="20" t="s">
        <v>696</v>
      </c>
      <c r="AH470" s="20" t="s">
        <v>696</v>
      </c>
      <c r="AI470" s="246">
        <v>42895</v>
      </c>
      <c r="AJ470" s="20"/>
      <c r="AK470" s="20"/>
      <c r="AL470" s="20"/>
      <c r="AM470" s="20"/>
      <c r="AN470" s="246"/>
      <c r="AO470" s="246"/>
      <c r="AP470" s="20"/>
      <c r="AQ470" s="20"/>
      <c r="AR470" s="20"/>
      <c r="AS470" s="663"/>
      <c r="AT470" s="20"/>
      <c r="AU470" s="20"/>
      <c r="AV470" s="20"/>
      <c r="AW470" s="246"/>
      <c r="AX470" s="20"/>
      <c r="AY470" s="20"/>
      <c r="AZ470" s="20"/>
      <c r="BA470" s="20"/>
      <c r="BB470" s="246"/>
      <c r="BC470" s="246"/>
      <c r="BD470" s="20"/>
      <c r="BE470" s="20"/>
      <c r="BF470" s="246"/>
      <c r="BG470" s="20"/>
    </row>
    <row r="471" spans="1:59" s="2" customFormat="1" ht="11.25" x14ac:dyDescent="0.2">
      <c r="A471" s="79" t="s">
        <v>2079</v>
      </c>
      <c r="B471" s="20" t="s">
        <v>333</v>
      </c>
      <c r="C471" s="18"/>
      <c r="D471" s="701"/>
      <c r="E471" s="201" t="s">
        <v>334</v>
      </c>
      <c r="F471" s="669"/>
      <c r="G471" s="73" t="s">
        <v>691</v>
      </c>
      <c r="H471" s="100" t="s">
        <v>1063</v>
      </c>
      <c r="I471" s="20"/>
      <c r="J471" s="78" t="s">
        <v>686</v>
      </c>
      <c r="K471" s="173" t="s">
        <v>1474</v>
      </c>
      <c r="L471" s="201" t="s">
        <v>499</v>
      </c>
      <c r="M471" s="20"/>
      <c r="N471" s="25" t="s">
        <v>697</v>
      </c>
      <c r="O471" s="73">
        <v>1</v>
      </c>
      <c r="P471" s="159">
        <v>1</v>
      </c>
      <c r="Q471" s="27" t="s">
        <v>693</v>
      </c>
      <c r="R471" s="73">
        <v>1</v>
      </c>
      <c r="S471" s="424">
        <v>42932</v>
      </c>
      <c r="T471" s="20" t="s">
        <v>675</v>
      </c>
      <c r="U471" s="20" t="s">
        <v>1454</v>
      </c>
      <c r="V471" s="20" t="s">
        <v>1610</v>
      </c>
      <c r="W471" s="693">
        <v>110</v>
      </c>
      <c r="X471" s="693">
        <v>330</v>
      </c>
      <c r="Y471" s="693">
        <v>1320</v>
      </c>
      <c r="Z471" s="94" t="s">
        <v>694</v>
      </c>
      <c r="AA471" s="20"/>
      <c r="AB471" s="20"/>
      <c r="AC471" s="20"/>
      <c r="AD471" s="20"/>
      <c r="AE471" s="20" t="s">
        <v>698</v>
      </c>
      <c r="AF471" s="246" t="s">
        <v>693</v>
      </c>
      <c r="AG471" s="20" t="s">
        <v>696</v>
      </c>
      <c r="AH471" s="20" t="s">
        <v>696</v>
      </c>
      <c r="AI471" s="246">
        <v>42895</v>
      </c>
      <c r="AJ471" s="20"/>
      <c r="AK471" s="20"/>
      <c r="AL471" s="20"/>
      <c r="AM471" s="20"/>
      <c r="AN471" s="246"/>
      <c r="AO471" s="246"/>
      <c r="AP471" s="20"/>
      <c r="AQ471" s="20"/>
      <c r="AR471" s="20"/>
      <c r="AS471" s="663"/>
      <c r="AT471" s="20"/>
      <c r="AU471" s="20"/>
      <c r="AV471" s="20"/>
      <c r="AW471" s="246"/>
      <c r="AX471" s="20"/>
      <c r="AY471" s="20"/>
      <c r="AZ471" s="20"/>
      <c r="BA471" s="20"/>
      <c r="BB471" s="246"/>
      <c r="BC471" s="246"/>
      <c r="BD471" s="20"/>
      <c r="BE471" s="20"/>
      <c r="BF471" s="246"/>
      <c r="BG471" s="20"/>
    </row>
    <row r="472" spans="1:59" s="2" customFormat="1" ht="11.25" x14ac:dyDescent="0.2">
      <c r="A472" s="79" t="s">
        <v>2080</v>
      </c>
      <c r="B472" s="20" t="s">
        <v>333</v>
      </c>
      <c r="C472" s="18"/>
      <c r="D472" s="701"/>
      <c r="E472" s="201" t="s">
        <v>334</v>
      </c>
      <c r="F472" s="669"/>
      <c r="G472" s="73" t="s">
        <v>691</v>
      </c>
      <c r="H472" s="100" t="s">
        <v>1063</v>
      </c>
      <c r="I472" s="20"/>
      <c r="J472" s="78" t="s">
        <v>699</v>
      </c>
      <c r="K472" s="173" t="s">
        <v>1617</v>
      </c>
      <c r="L472" s="201" t="s">
        <v>499</v>
      </c>
      <c r="M472" s="20"/>
      <c r="N472" s="25" t="s">
        <v>697</v>
      </c>
      <c r="O472" s="73">
        <v>1</v>
      </c>
      <c r="P472" s="159">
        <v>1</v>
      </c>
      <c r="Q472" s="27" t="s">
        <v>693</v>
      </c>
      <c r="R472" s="73">
        <v>1</v>
      </c>
      <c r="S472" s="424">
        <v>42932</v>
      </c>
      <c r="T472" s="20" t="s">
        <v>675</v>
      </c>
      <c r="U472" s="20" t="s">
        <v>1454</v>
      </c>
      <c r="V472" s="20" t="s">
        <v>1610</v>
      </c>
      <c r="W472" s="693">
        <v>110</v>
      </c>
      <c r="X472" s="693">
        <v>330</v>
      </c>
      <c r="Y472" s="693">
        <v>1320</v>
      </c>
      <c r="Z472" s="94" t="s">
        <v>694</v>
      </c>
      <c r="AA472" s="20"/>
      <c r="AB472" s="20"/>
      <c r="AC472" s="20"/>
      <c r="AD472" s="20"/>
      <c r="AE472" s="20" t="s">
        <v>701</v>
      </c>
      <c r="AF472" s="246" t="s">
        <v>693</v>
      </c>
      <c r="AG472" s="20" t="s">
        <v>696</v>
      </c>
      <c r="AH472" s="20" t="s">
        <v>696</v>
      </c>
      <c r="AI472" s="246">
        <v>42895</v>
      </c>
      <c r="AJ472" s="20"/>
      <c r="AK472" s="20"/>
      <c r="AL472" s="20"/>
      <c r="AM472" s="20"/>
      <c r="AN472" s="246"/>
      <c r="AO472" s="246"/>
      <c r="AP472" s="20"/>
      <c r="AQ472" s="20"/>
      <c r="AR472" s="20"/>
      <c r="AS472" s="663"/>
      <c r="AT472" s="20"/>
      <c r="AU472" s="20"/>
      <c r="AV472" s="20"/>
      <c r="AW472" s="246"/>
      <c r="AX472" s="20"/>
      <c r="AY472" s="20"/>
      <c r="AZ472" s="20"/>
      <c r="BA472" s="20"/>
      <c r="BB472" s="246"/>
      <c r="BC472" s="246"/>
      <c r="BD472" s="20"/>
      <c r="BE472" s="20"/>
      <c r="BF472" s="246"/>
      <c r="BG472" s="20"/>
    </row>
    <row r="473" spans="1:59" s="2" customFormat="1" ht="11.25" x14ac:dyDescent="0.2">
      <c r="A473" s="79" t="s">
        <v>2081</v>
      </c>
      <c r="B473" s="20" t="s">
        <v>333</v>
      </c>
      <c r="C473" s="18"/>
      <c r="D473" s="701" t="s">
        <v>1044</v>
      </c>
      <c r="E473" s="201" t="s">
        <v>334</v>
      </c>
      <c r="F473" s="669"/>
      <c r="G473" s="73" t="s">
        <v>691</v>
      </c>
      <c r="H473" s="101" t="s">
        <v>1064</v>
      </c>
      <c r="I473" s="20"/>
      <c r="J473" s="78" t="s">
        <v>682</v>
      </c>
      <c r="K473" s="173" t="s">
        <v>1612</v>
      </c>
      <c r="L473" s="201" t="s">
        <v>499</v>
      </c>
      <c r="M473" s="20"/>
      <c r="N473" s="25" t="s">
        <v>678</v>
      </c>
      <c r="O473" s="73">
        <v>1</v>
      </c>
      <c r="P473" s="159">
        <v>1</v>
      </c>
      <c r="Q473" s="27">
        <v>42817</v>
      </c>
      <c r="R473" s="73">
        <v>1</v>
      </c>
      <c r="S473" s="424" t="s">
        <v>779</v>
      </c>
      <c r="T473" s="20" t="s">
        <v>675</v>
      </c>
      <c r="U473" s="20" t="s">
        <v>1454</v>
      </c>
      <c r="V473" s="20" t="s">
        <v>1610</v>
      </c>
      <c r="W473" s="693">
        <v>45</v>
      </c>
      <c r="X473" s="693">
        <v>135</v>
      </c>
      <c r="Y473" s="693">
        <v>540</v>
      </c>
      <c r="Z473" s="94" t="s">
        <v>677</v>
      </c>
      <c r="AA473" s="20"/>
      <c r="AB473" s="20"/>
      <c r="AC473" s="20"/>
      <c r="AD473" s="20"/>
      <c r="AE473" s="20" t="s">
        <v>747</v>
      </c>
      <c r="AF473" s="246">
        <v>42817</v>
      </c>
      <c r="AG473" s="20">
        <v>617062</v>
      </c>
      <c r="AH473" s="20">
        <v>617062</v>
      </c>
      <c r="AI473" s="246">
        <v>42815</v>
      </c>
      <c r="AJ473" s="20"/>
      <c r="AK473" s="20"/>
      <c r="AL473" s="20"/>
      <c r="AM473" s="20"/>
      <c r="AN473" s="246"/>
      <c r="AO473" s="246"/>
      <c r="AP473" s="20"/>
      <c r="AQ473" s="20"/>
      <c r="AR473" s="20"/>
      <c r="AS473" s="663"/>
      <c r="AT473" s="20"/>
      <c r="AU473" s="20"/>
      <c r="AV473" s="20"/>
      <c r="AW473" s="246"/>
      <c r="AX473" s="20"/>
      <c r="AY473" s="20"/>
      <c r="AZ473" s="20"/>
      <c r="BA473" s="20"/>
      <c r="BB473" s="246"/>
      <c r="BC473" s="246"/>
      <c r="BD473" s="20"/>
      <c r="BE473" s="20"/>
      <c r="BF473" s="246"/>
      <c r="BG473" s="20"/>
    </row>
    <row r="474" spans="1:59" s="2" customFormat="1" ht="11.25" x14ac:dyDescent="0.2">
      <c r="A474" s="79" t="s">
        <v>2082</v>
      </c>
      <c r="B474" s="20" t="s">
        <v>333</v>
      </c>
      <c r="C474" s="18"/>
      <c r="D474" s="701" t="s">
        <v>1044</v>
      </c>
      <c r="E474" s="201" t="s">
        <v>334</v>
      </c>
      <c r="F474" s="669"/>
      <c r="G474" s="73" t="s">
        <v>691</v>
      </c>
      <c r="H474" s="101" t="s">
        <v>1064</v>
      </c>
      <c r="I474" s="20"/>
      <c r="J474" s="78" t="s">
        <v>682</v>
      </c>
      <c r="K474" s="173" t="s">
        <v>1612</v>
      </c>
      <c r="L474" s="201" t="s">
        <v>499</v>
      </c>
      <c r="M474" s="20"/>
      <c r="N474" s="25" t="s">
        <v>678</v>
      </c>
      <c r="O474" s="73">
        <v>1</v>
      </c>
      <c r="P474" s="159">
        <v>1</v>
      </c>
      <c r="Q474" s="27">
        <v>42817</v>
      </c>
      <c r="R474" s="73">
        <v>1</v>
      </c>
      <c r="S474" s="424" t="s">
        <v>779</v>
      </c>
      <c r="T474" s="20" t="s">
        <v>675</v>
      </c>
      <c r="U474" s="20" t="s">
        <v>1454</v>
      </c>
      <c r="V474" s="20" t="s">
        <v>1610</v>
      </c>
      <c r="W474" s="693">
        <v>45</v>
      </c>
      <c r="X474" s="693">
        <v>135</v>
      </c>
      <c r="Y474" s="693">
        <v>540</v>
      </c>
      <c r="Z474" s="94" t="s">
        <v>677</v>
      </c>
      <c r="AA474" s="20"/>
      <c r="AB474" s="20"/>
      <c r="AC474" s="20"/>
      <c r="AD474" s="20"/>
      <c r="AE474" s="20" t="s">
        <v>748</v>
      </c>
      <c r="AF474" s="246">
        <v>42817</v>
      </c>
      <c r="AG474" s="20">
        <v>617064</v>
      </c>
      <c r="AH474" s="20">
        <v>617064</v>
      </c>
      <c r="AI474" s="246">
        <v>42815</v>
      </c>
      <c r="AJ474" s="20"/>
      <c r="AK474" s="20"/>
      <c r="AL474" s="20"/>
      <c r="AM474" s="20"/>
      <c r="AN474" s="246"/>
      <c r="AO474" s="246"/>
      <c r="AP474" s="20"/>
      <c r="AQ474" s="20"/>
      <c r="AR474" s="20"/>
      <c r="AS474" s="663"/>
      <c r="AT474" s="20"/>
      <c r="AU474" s="20"/>
      <c r="AV474" s="20"/>
      <c r="AW474" s="246"/>
      <c r="AX474" s="20"/>
      <c r="AY474" s="20"/>
      <c r="AZ474" s="20"/>
      <c r="BA474" s="20"/>
      <c r="BB474" s="246"/>
      <c r="BC474" s="246"/>
      <c r="BD474" s="20"/>
      <c r="BE474" s="20"/>
      <c r="BF474" s="246"/>
      <c r="BG474" s="20"/>
    </row>
    <row r="475" spans="1:59" s="2" customFormat="1" ht="11.25" x14ac:dyDescent="0.2">
      <c r="A475" s="79" t="s">
        <v>2083</v>
      </c>
      <c r="B475" s="20" t="s">
        <v>333</v>
      </c>
      <c r="C475" s="18"/>
      <c r="D475" s="701"/>
      <c r="E475" s="201" t="s">
        <v>334</v>
      </c>
      <c r="F475" s="669"/>
      <c r="G475" s="73" t="s">
        <v>691</v>
      </c>
      <c r="H475" s="100" t="s">
        <v>1065</v>
      </c>
      <c r="I475" s="20"/>
      <c r="J475" s="78" t="s">
        <v>686</v>
      </c>
      <c r="K475" s="173" t="s">
        <v>1474</v>
      </c>
      <c r="L475" s="201" t="s">
        <v>499</v>
      </c>
      <c r="M475" s="20"/>
      <c r="N475" s="25" t="s">
        <v>697</v>
      </c>
      <c r="O475" s="73">
        <v>1</v>
      </c>
      <c r="P475" s="159">
        <v>1</v>
      </c>
      <c r="Q475" s="27" t="s">
        <v>693</v>
      </c>
      <c r="R475" s="73">
        <v>1</v>
      </c>
      <c r="S475" s="424">
        <v>42932</v>
      </c>
      <c r="T475" s="20" t="s">
        <v>675</v>
      </c>
      <c r="U475" s="20" t="s">
        <v>1454</v>
      </c>
      <c r="V475" s="20" t="s">
        <v>1610</v>
      </c>
      <c r="W475" s="693">
        <v>110</v>
      </c>
      <c r="X475" s="693">
        <v>330</v>
      </c>
      <c r="Y475" s="693">
        <v>1320</v>
      </c>
      <c r="Z475" s="94" t="s">
        <v>694</v>
      </c>
      <c r="AA475" s="20"/>
      <c r="AB475" s="20"/>
      <c r="AC475" s="20"/>
      <c r="AD475" s="20"/>
      <c r="AE475" s="20" t="s">
        <v>695</v>
      </c>
      <c r="AF475" s="246" t="s">
        <v>693</v>
      </c>
      <c r="AG475" s="20" t="s">
        <v>696</v>
      </c>
      <c r="AH475" s="20" t="s">
        <v>696</v>
      </c>
      <c r="AI475" s="246">
        <v>42895</v>
      </c>
      <c r="AJ475" s="20"/>
      <c r="AK475" s="20"/>
      <c r="AL475" s="20"/>
      <c r="AM475" s="20"/>
      <c r="AN475" s="246"/>
      <c r="AO475" s="246"/>
      <c r="AP475" s="20"/>
      <c r="AQ475" s="20"/>
      <c r="AR475" s="20"/>
      <c r="AS475" s="663"/>
      <c r="AT475" s="20"/>
      <c r="AU475" s="20"/>
      <c r="AV475" s="20"/>
      <c r="AW475" s="246"/>
      <c r="AX475" s="20"/>
      <c r="AY475" s="20"/>
      <c r="AZ475" s="20"/>
      <c r="BA475" s="20"/>
      <c r="BB475" s="246"/>
      <c r="BC475" s="246"/>
      <c r="BD475" s="20"/>
      <c r="BE475" s="20"/>
      <c r="BF475" s="246"/>
      <c r="BG475" s="20"/>
    </row>
    <row r="476" spans="1:59" s="2" customFormat="1" ht="11.25" x14ac:dyDescent="0.2">
      <c r="A476" s="79" t="s">
        <v>2084</v>
      </c>
      <c r="B476" s="20" t="s">
        <v>333</v>
      </c>
      <c r="C476" s="18"/>
      <c r="D476" s="701"/>
      <c r="E476" s="201" t="s">
        <v>334</v>
      </c>
      <c r="F476" s="669"/>
      <c r="G476" s="73" t="s">
        <v>691</v>
      </c>
      <c r="H476" s="100" t="s">
        <v>1065</v>
      </c>
      <c r="I476" s="20"/>
      <c r="J476" s="78" t="s">
        <v>686</v>
      </c>
      <c r="K476" s="173" t="s">
        <v>1474</v>
      </c>
      <c r="L476" s="201" t="s">
        <v>499</v>
      </c>
      <c r="M476" s="20"/>
      <c r="N476" s="25" t="s">
        <v>697</v>
      </c>
      <c r="O476" s="73">
        <v>1</v>
      </c>
      <c r="P476" s="159">
        <v>1</v>
      </c>
      <c r="Q476" s="27" t="s">
        <v>693</v>
      </c>
      <c r="R476" s="73">
        <v>1</v>
      </c>
      <c r="S476" s="424">
        <v>42932</v>
      </c>
      <c r="T476" s="20" t="s">
        <v>675</v>
      </c>
      <c r="U476" s="20" t="s">
        <v>1454</v>
      </c>
      <c r="V476" s="20" t="s">
        <v>1610</v>
      </c>
      <c r="W476" s="693">
        <v>110</v>
      </c>
      <c r="X476" s="693">
        <v>330</v>
      </c>
      <c r="Y476" s="693">
        <v>1320</v>
      </c>
      <c r="Z476" s="94" t="s">
        <v>694</v>
      </c>
      <c r="AA476" s="20"/>
      <c r="AB476" s="20"/>
      <c r="AC476" s="20"/>
      <c r="AD476" s="20"/>
      <c r="AE476" s="20" t="s">
        <v>698</v>
      </c>
      <c r="AF476" s="246" t="s">
        <v>693</v>
      </c>
      <c r="AG476" s="20" t="s">
        <v>696</v>
      </c>
      <c r="AH476" s="20" t="s">
        <v>696</v>
      </c>
      <c r="AI476" s="246">
        <v>42895</v>
      </c>
      <c r="AJ476" s="20"/>
      <c r="AK476" s="20"/>
      <c r="AL476" s="20"/>
      <c r="AM476" s="20"/>
      <c r="AN476" s="246"/>
      <c r="AO476" s="246"/>
      <c r="AP476" s="20"/>
      <c r="AQ476" s="20"/>
      <c r="AR476" s="20"/>
      <c r="AS476" s="663"/>
      <c r="AT476" s="20"/>
      <c r="AU476" s="20"/>
      <c r="AV476" s="20"/>
      <c r="AW476" s="246"/>
      <c r="AX476" s="20"/>
      <c r="AY476" s="20"/>
      <c r="AZ476" s="20"/>
      <c r="BA476" s="20"/>
      <c r="BB476" s="246"/>
      <c r="BC476" s="246"/>
      <c r="BD476" s="20"/>
      <c r="BE476" s="20"/>
      <c r="BF476" s="246"/>
      <c r="BG476" s="20"/>
    </row>
    <row r="477" spans="1:59" s="2" customFormat="1" ht="11.25" x14ac:dyDescent="0.2">
      <c r="A477" s="79" t="s">
        <v>2085</v>
      </c>
      <c r="B477" s="20" t="s">
        <v>333</v>
      </c>
      <c r="C477" s="18"/>
      <c r="D477" s="701"/>
      <c r="E477" s="201" t="s">
        <v>334</v>
      </c>
      <c r="F477" s="669"/>
      <c r="G477" s="73" t="s">
        <v>691</v>
      </c>
      <c r="H477" s="100" t="s">
        <v>1065</v>
      </c>
      <c r="I477" s="20"/>
      <c r="J477" s="78" t="s">
        <v>699</v>
      </c>
      <c r="K477" s="173" t="s">
        <v>1617</v>
      </c>
      <c r="L477" s="201" t="s">
        <v>499</v>
      </c>
      <c r="M477" s="20"/>
      <c r="N477" s="25" t="s">
        <v>697</v>
      </c>
      <c r="O477" s="73">
        <v>1</v>
      </c>
      <c r="P477" s="159">
        <v>1</v>
      </c>
      <c r="Q477" s="27" t="s">
        <v>693</v>
      </c>
      <c r="R477" s="73">
        <v>1</v>
      </c>
      <c r="S477" s="424">
        <v>42932</v>
      </c>
      <c r="T477" s="20" t="s">
        <v>675</v>
      </c>
      <c r="U477" s="20" t="s">
        <v>1454</v>
      </c>
      <c r="V477" s="20" t="s">
        <v>1610</v>
      </c>
      <c r="W477" s="693">
        <v>110</v>
      </c>
      <c r="X477" s="693">
        <v>330</v>
      </c>
      <c r="Y477" s="693">
        <v>1320</v>
      </c>
      <c r="Z477" s="94" t="s">
        <v>694</v>
      </c>
      <c r="AA477" s="20"/>
      <c r="AB477" s="20"/>
      <c r="AC477" s="20"/>
      <c r="AD477" s="20"/>
      <c r="AE477" s="20" t="s">
        <v>701</v>
      </c>
      <c r="AF477" s="246" t="s">
        <v>693</v>
      </c>
      <c r="AG477" s="20" t="s">
        <v>696</v>
      </c>
      <c r="AH477" s="20" t="s">
        <v>696</v>
      </c>
      <c r="AI477" s="246">
        <v>42895</v>
      </c>
      <c r="AJ477" s="20"/>
      <c r="AK477" s="20"/>
      <c r="AL477" s="20"/>
      <c r="AM477" s="20"/>
      <c r="AN477" s="246"/>
      <c r="AO477" s="246"/>
      <c r="AP477" s="20"/>
      <c r="AQ477" s="20"/>
      <c r="AR477" s="20"/>
      <c r="AS477" s="663"/>
      <c r="AT477" s="20"/>
      <c r="AU477" s="20"/>
      <c r="AV477" s="20"/>
      <c r="AW477" s="246"/>
      <c r="AX477" s="20"/>
      <c r="AY477" s="20"/>
      <c r="AZ477" s="20"/>
      <c r="BA477" s="20"/>
      <c r="BB477" s="246"/>
      <c r="BC477" s="246"/>
      <c r="BD477" s="20"/>
      <c r="BE477" s="20"/>
      <c r="BF477" s="246"/>
      <c r="BG477" s="20"/>
    </row>
    <row r="478" spans="1:59" s="2" customFormat="1" ht="11.25" x14ac:dyDescent="0.2">
      <c r="A478" s="79" t="s">
        <v>2086</v>
      </c>
      <c r="B478" s="20" t="s">
        <v>333</v>
      </c>
      <c r="C478" s="18"/>
      <c r="D478" s="701" t="s">
        <v>741</v>
      </c>
      <c r="E478" s="201" t="s">
        <v>334</v>
      </c>
      <c r="F478" s="669"/>
      <c r="G478" s="73" t="s">
        <v>742</v>
      </c>
      <c r="H478" s="101" t="s">
        <v>1066</v>
      </c>
      <c r="I478" s="20"/>
      <c r="J478" s="78" t="s">
        <v>686</v>
      </c>
      <c r="K478" s="173" t="s">
        <v>1474</v>
      </c>
      <c r="L478" s="201" t="s">
        <v>499</v>
      </c>
      <c r="M478" s="20"/>
      <c r="N478" s="25" t="s">
        <v>764</v>
      </c>
      <c r="O478" s="73">
        <v>1</v>
      </c>
      <c r="P478" s="159">
        <v>1</v>
      </c>
      <c r="Q478" s="27" t="s">
        <v>1067</v>
      </c>
      <c r="R478" s="73">
        <v>1</v>
      </c>
      <c r="S478" s="424">
        <v>42932</v>
      </c>
      <c r="T478" s="20" t="s">
        <v>675</v>
      </c>
      <c r="U478" s="20" t="s">
        <v>1454</v>
      </c>
      <c r="V478" s="20" t="s">
        <v>1610</v>
      </c>
      <c r="W478" s="693">
        <v>110</v>
      </c>
      <c r="X478" s="693">
        <v>330</v>
      </c>
      <c r="Y478" s="693">
        <v>1320</v>
      </c>
      <c r="Z478" s="94" t="s">
        <v>694</v>
      </c>
      <c r="AA478" s="20"/>
      <c r="AB478" s="20"/>
      <c r="AC478" s="20"/>
      <c r="AD478" s="20"/>
      <c r="AE478" s="20" t="s">
        <v>1068</v>
      </c>
      <c r="AF478" s="246" t="s">
        <v>1067</v>
      </c>
      <c r="AG478" s="20">
        <v>617289</v>
      </c>
      <c r="AH478" s="20">
        <v>617289</v>
      </c>
      <c r="AI478" s="246">
        <v>42823</v>
      </c>
      <c r="AJ478" s="20"/>
      <c r="AK478" s="20"/>
      <c r="AL478" s="20"/>
      <c r="AM478" s="20"/>
      <c r="AN478" s="246"/>
      <c r="AO478" s="246"/>
      <c r="AP478" s="20"/>
      <c r="AQ478" s="20"/>
      <c r="AR478" s="20"/>
      <c r="AS478" s="663"/>
      <c r="AT478" s="20"/>
      <c r="AU478" s="20"/>
      <c r="AV478" s="20"/>
      <c r="AW478" s="246"/>
      <c r="AX478" s="20"/>
      <c r="AY478" s="20"/>
      <c r="AZ478" s="20"/>
      <c r="BA478" s="20"/>
      <c r="BB478" s="246"/>
      <c r="BC478" s="246"/>
      <c r="BD478" s="20"/>
      <c r="BE478" s="20"/>
      <c r="BF478" s="246"/>
      <c r="BG478" s="20"/>
    </row>
    <row r="479" spans="1:59" s="2" customFormat="1" ht="11.25" x14ac:dyDescent="0.2">
      <c r="A479" s="79" t="s">
        <v>2087</v>
      </c>
      <c r="B479" s="20" t="s">
        <v>333</v>
      </c>
      <c r="C479" s="18"/>
      <c r="D479" s="701"/>
      <c r="E479" s="201" t="s">
        <v>334</v>
      </c>
      <c r="F479" s="669"/>
      <c r="G479" s="73"/>
      <c r="H479" s="100" t="s">
        <v>1069</v>
      </c>
      <c r="I479" s="20"/>
      <c r="J479" s="78" t="s">
        <v>682</v>
      </c>
      <c r="K479" s="173" t="s">
        <v>1612</v>
      </c>
      <c r="L479" s="201" t="s">
        <v>499</v>
      </c>
      <c r="M479" s="20"/>
      <c r="N479" s="25" t="s">
        <v>678</v>
      </c>
      <c r="O479" s="73">
        <v>1</v>
      </c>
      <c r="P479" s="159">
        <v>1</v>
      </c>
      <c r="Q479" s="27" t="s">
        <v>272</v>
      </c>
      <c r="R479" s="73">
        <v>1</v>
      </c>
      <c r="S479" s="424">
        <v>42755</v>
      </c>
      <c r="T479" s="20" t="s">
        <v>675</v>
      </c>
      <c r="U479" s="20" t="s">
        <v>1454</v>
      </c>
      <c r="V479" s="20" t="s">
        <v>1610</v>
      </c>
      <c r="W479" s="693">
        <v>45</v>
      </c>
      <c r="X479" s="693">
        <v>135</v>
      </c>
      <c r="Y479" s="693">
        <v>540</v>
      </c>
      <c r="Z479" s="94" t="s">
        <v>677</v>
      </c>
      <c r="AA479" s="20"/>
      <c r="AB479" s="20"/>
      <c r="AC479" s="20"/>
      <c r="AD479" s="20"/>
      <c r="AE479" s="20" t="s">
        <v>755</v>
      </c>
      <c r="AF479" s="246" t="s">
        <v>272</v>
      </c>
      <c r="AG479" s="20" t="s">
        <v>272</v>
      </c>
      <c r="AH479" s="20" t="s">
        <v>272</v>
      </c>
      <c r="AI479" s="246" t="s">
        <v>272</v>
      </c>
      <c r="AJ479" s="20"/>
      <c r="AK479" s="20"/>
      <c r="AL479" s="20"/>
      <c r="AM479" s="20"/>
      <c r="AN479" s="246"/>
      <c r="AO479" s="246"/>
      <c r="AP479" s="20"/>
      <c r="AQ479" s="20"/>
      <c r="AR479" s="20"/>
      <c r="AS479" s="663"/>
      <c r="AT479" s="20"/>
      <c r="AU479" s="20"/>
      <c r="AV479" s="20"/>
      <c r="AW479" s="246"/>
      <c r="AX479" s="20"/>
      <c r="AY479" s="20"/>
      <c r="AZ479" s="20"/>
      <c r="BA479" s="20"/>
      <c r="BB479" s="246"/>
      <c r="BC479" s="246"/>
      <c r="BD479" s="20"/>
      <c r="BE479" s="20"/>
      <c r="BF479" s="246"/>
      <c r="BG479" s="20"/>
    </row>
    <row r="480" spans="1:59" s="2" customFormat="1" ht="11.25" x14ac:dyDescent="0.2">
      <c r="A480" s="79" t="s">
        <v>2088</v>
      </c>
      <c r="B480" s="20" t="s">
        <v>333</v>
      </c>
      <c r="C480" s="18"/>
      <c r="D480" s="701"/>
      <c r="E480" s="201" t="s">
        <v>334</v>
      </c>
      <c r="F480" s="669"/>
      <c r="G480" s="73" t="s">
        <v>861</v>
      </c>
      <c r="H480" s="100" t="s">
        <v>1070</v>
      </c>
      <c r="I480" s="20"/>
      <c r="J480" s="78" t="s">
        <v>686</v>
      </c>
      <c r="K480" s="173" t="s">
        <v>1474</v>
      </c>
      <c r="L480" s="201" t="s">
        <v>499</v>
      </c>
      <c r="M480" s="20"/>
      <c r="N480" s="25" t="s">
        <v>810</v>
      </c>
      <c r="O480" s="73">
        <v>1</v>
      </c>
      <c r="P480" s="159">
        <v>1</v>
      </c>
      <c r="Q480" s="27" t="s">
        <v>693</v>
      </c>
      <c r="R480" s="73">
        <v>1</v>
      </c>
      <c r="S480" s="424">
        <v>42932</v>
      </c>
      <c r="T480" s="20" t="s">
        <v>675</v>
      </c>
      <c r="U480" s="20" t="s">
        <v>1454</v>
      </c>
      <c r="V480" s="20" t="s">
        <v>1610</v>
      </c>
      <c r="W480" s="693">
        <v>110</v>
      </c>
      <c r="X480" s="693">
        <v>330</v>
      </c>
      <c r="Y480" s="693">
        <v>1320</v>
      </c>
      <c r="Z480" s="94" t="s">
        <v>512</v>
      </c>
      <c r="AA480" s="20"/>
      <c r="AB480" s="20"/>
      <c r="AC480" s="20"/>
      <c r="AD480" s="20"/>
      <c r="AE480" s="20" t="s">
        <v>695</v>
      </c>
      <c r="AF480" s="246" t="s">
        <v>693</v>
      </c>
      <c r="AG480" s="20" t="s">
        <v>696</v>
      </c>
      <c r="AH480" s="20" t="s">
        <v>696</v>
      </c>
      <c r="AI480" s="246">
        <v>42895</v>
      </c>
      <c r="AJ480" s="20"/>
      <c r="AK480" s="20"/>
      <c r="AL480" s="20"/>
      <c r="AM480" s="20"/>
      <c r="AN480" s="246"/>
      <c r="AO480" s="246"/>
      <c r="AP480" s="20"/>
      <c r="AQ480" s="20"/>
      <c r="AR480" s="20"/>
      <c r="AS480" s="663"/>
      <c r="AT480" s="20"/>
      <c r="AU480" s="20"/>
      <c r="AV480" s="20"/>
      <c r="AW480" s="246"/>
      <c r="AX480" s="20"/>
      <c r="AY480" s="20"/>
      <c r="AZ480" s="20"/>
      <c r="BA480" s="20"/>
      <c r="BB480" s="246"/>
      <c r="BC480" s="246"/>
      <c r="BD480" s="20"/>
      <c r="BE480" s="20"/>
      <c r="BF480" s="246"/>
      <c r="BG480" s="20"/>
    </row>
    <row r="481" spans="1:59" s="2" customFormat="1" ht="11.25" x14ac:dyDescent="0.2">
      <c r="A481" s="79" t="s">
        <v>2089</v>
      </c>
      <c r="B481" s="20" t="s">
        <v>333</v>
      </c>
      <c r="C481" s="18"/>
      <c r="D481" s="701"/>
      <c r="E481" s="201" t="s">
        <v>334</v>
      </c>
      <c r="F481" s="669"/>
      <c r="G481" s="73" t="s">
        <v>861</v>
      </c>
      <c r="H481" s="100" t="s">
        <v>1071</v>
      </c>
      <c r="I481" s="20"/>
      <c r="J481" s="78" t="s">
        <v>686</v>
      </c>
      <c r="K481" s="173" t="s">
        <v>1474</v>
      </c>
      <c r="L481" s="201" t="s">
        <v>499</v>
      </c>
      <c r="M481" s="20"/>
      <c r="N481" s="25" t="s">
        <v>810</v>
      </c>
      <c r="O481" s="73">
        <v>1</v>
      </c>
      <c r="P481" s="159">
        <v>1</v>
      </c>
      <c r="Q481" s="27" t="s">
        <v>693</v>
      </c>
      <c r="R481" s="73">
        <v>1</v>
      </c>
      <c r="S481" s="424">
        <v>42932</v>
      </c>
      <c r="T481" s="20" t="s">
        <v>675</v>
      </c>
      <c r="U481" s="20" t="s">
        <v>1454</v>
      </c>
      <c r="V481" s="20" t="s">
        <v>1610</v>
      </c>
      <c r="W481" s="693">
        <v>110</v>
      </c>
      <c r="X481" s="693">
        <v>330</v>
      </c>
      <c r="Y481" s="693">
        <v>1320</v>
      </c>
      <c r="Z481" s="94" t="s">
        <v>512</v>
      </c>
      <c r="AA481" s="20"/>
      <c r="AB481" s="20"/>
      <c r="AC481" s="20"/>
      <c r="AD481" s="20"/>
      <c r="AE481" s="20" t="s">
        <v>698</v>
      </c>
      <c r="AF481" s="246" t="s">
        <v>693</v>
      </c>
      <c r="AG481" s="20" t="s">
        <v>696</v>
      </c>
      <c r="AH481" s="20" t="s">
        <v>696</v>
      </c>
      <c r="AI481" s="246">
        <v>42895</v>
      </c>
      <c r="AJ481" s="20"/>
      <c r="AK481" s="20"/>
      <c r="AL481" s="20"/>
      <c r="AM481" s="20"/>
      <c r="AN481" s="246"/>
      <c r="AO481" s="246"/>
      <c r="AP481" s="20"/>
      <c r="AQ481" s="20"/>
      <c r="AR481" s="20"/>
      <c r="AS481" s="663"/>
      <c r="AT481" s="20"/>
      <c r="AU481" s="20"/>
      <c r="AV481" s="20"/>
      <c r="AW481" s="246"/>
      <c r="AX481" s="20"/>
      <c r="AY481" s="20"/>
      <c r="AZ481" s="20"/>
      <c r="BA481" s="20"/>
      <c r="BB481" s="246"/>
      <c r="BC481" s="246"/>
      <c r="BD481" s="20"/>
      <c r="BE481" s="20"/>
      <c r="BF481" s="246"/>
      <c r="BG481" s="20"/>
    </row>
    <row r="482" spans="1:59" s="2" customFormat="1" ht="11.25" x14ac:dyDescent="0.2">
      <c r="A482" s="79" t="s">
        <v>2090</v>
      </c>
      <c r="B482" s="20" t="s">
        <v>333</v>
      </c>
      <c r="C482" s="18"/>
      <c r="D482" s="701"/>
      <c r="E482" s="201" t="s">
        <v>334</v>
      </c>
      <c r="F482" s="669"/>
      <c r="G482" s="73" t="s">
        <v>861</v>
      </c>
      <c r="H482" s="100" t="s">
        <v>1070</v>
      </c>
      <c r="I482" s="20"/>
      <c r="J482" s="78" t="s">
        <v>699</v>
      </c>
      <c r="K482" s="173" t="s">
        <v>1617</v>
      </c>
      <c r="L482" s="201" t="s">
        <v>499</v>
      </c>
      <c r="M482" s="20"/>
      <c r="N482" s="25" t="s">
        <v>810</v>
      </c>
      <c r="O482" s="73">
        <v>1</v>
      </c>
      <c r="P482" s="159">
        <v>1</v>
      </c>
      <c r="Q482" s="27" t="s">
        <v>693</v>
      </c>
      <c r="R482" s="73">
        <v>1</v>
      </c>
      <c r="S482" s="424">
        <v>42932</v>
      </c>
      <c r="T482" s="20" t="s">
        <v>675</v>
      </c>
      <c r="U482" s="20" t="s">
        <v>1454</v>
      </c>
      <c r="V482" s="20" t="s">
        <v>1610</v>
      </c>
      <c r="W482" s="693">
        <v>110</v>
      </c>
      <c r="X482" s="693">
        <v>330</v>
      </c>
      <c r="Y482" s="693">
        <v>1320</v>
      </c>
      <c r="Z482" s="94" t="s">
        <v>512</v>
      </c>
      <c r="AA482" s="20"/>
      <c r="AB482" s="20"/>
      <c r="AC482" s="20"/>
      <c r="AD482" s="20"/>
      <c r="AE482" s="20" t="s">
        <v>701</v>
      </c>
      <c r="AF482" s="246" t="s">
        <v>693</v>
      </c>
      <c r="AG482" s="20" t="s">
        <v>696</v>
      </c>
      <c r="AH482" s="20" t="s">
        <v>696</v>
      </c>
      <c r="AI482" s="246">
        <v>42895</v>
      </c>
      <c r="AJ482" s="20"/>
      <c r="AK482" s="20"/>
      <c r="AL482" s="20"/>
      <c r="AM482" s="20"/>
      <c r="AN482" s="246"/>
      <c r="AO482" s="246"/>
      <c r="AP482" s="20"/>
      <c r="AQ482" s="20"/>
      <c r="AR482" s="20"/>
      <c r="AS482" s="663"/>
      <c r="AT482" s="20"/>
      <c r="AU482" s="20"/>
      <c r="AV482" s="20"/>
      <c r="AW482" s="246"/>
      <c r="AX482" s="20"/>
      <c r="AY482" s="20"/>
      <c r="AZ482" s="20"/>
      <c r="BA482" s="20"/>
      <c r="BB482" s="246"/>
      <c r="BC482" s="246"/>
      <c r="BD482" s="20"/>
      <c r="BE482" s="20"/>
      <c r="BF482" s="246"/>
      <c r="BG482" s="20"/>
    </row>
    <row r="483" spans="1:59" s="2" customFormat="1" ht="11.25" x14ac:dyDescent="0.2">
      <c r="A483" s="79" t="s">
        <v>2091</v>
      </c>
      <c r="B483" s="20" t="s">
        <v>333</v>
      </c>
      <c r="C483" s="18"/>
      <c r="D483" s="701" t="s">
        <v>1072</v>
      </c>
      <c r="E483" s="201" t="s">
        <v>334</v>
      </c>
      <c r="F483" s="669"/>
      <c r="G483" s="73" t="s">
        <v>822</v>
      </c>
      <c r="H483" s="100" t="s">
        <v>1073</v>
      </c>
      <c r="I483" s="20"/>
      <c r="J483" s="78" t="s">
        <v>682</v>
      </c>
      <c r="K483" s="173" t="s">
        <v>1612</v>
      </c>
      <c r="L483" s="201" t="s">
        <v>499</v>
      </c>
      <c r="M483" s="20"/>
      <c r="N483" s="25" t="s">
        <v>678</v>
      </c>
      <c r="O483" s="73">
        <v>1</v>
      </c>
      <c r="P483" s="159">
        <v>1</v>
      </c>
      <c r="Q483" s="27">
        <v>42807</v>
      </c>
      <c r="R483" s="73">
        <v>1</v>
      </c>
      <c r="S483" s="424">
        <v>42849</v>
      </c>
      <c r="T483" s="20" t="s">
        <v>675</v>
      </c>
      <c r="U483" s="20" t="s">
        <v>1454</v>
      </c>
      <c r="V483" s="20" t="s">
        <v>1610</v>
      </c>
      <c r="W483" s="693">
        <v>45</v>
      </c>
      <c r="X483" s="693">
        <v>135</v>
      </c>
      <c r="Y483" s="693">
        <v>540</v>
      </c>
      <c r="Z483" s="94" t="s">
        <v>688</v>
      </c>
      <c r="AA483" s="20"/>
      <c r="AB483" s="20"/>
      <c r="AC483" s="20"/>
      <c r="AD483" s="20"/>
      <c r="AE483" s="20" t="s">
        <v>747</v>
      </c>
      <c r="AF483" s="246">
        <v>42807</v>
      </c>
      <c r="AG483" s="20">
        <v>616767</v>
      </c>
      <c r="AH483" s="20">
        <v>616767</v>
      </c>
      <c r="AI483" s="246">
        <v>42804</v>
      </c>
      <c r="AJ483" s="20"/>
      <c r="AK483" s="20"/>
      <c r="AL483" s="20"/>
      <c r="AM483" s="20"/>
      <c r="AN483" s="246"/>
      <c r="AO483" s="246"/>
      <c r="AP483" s="20"/>
      <c r="AQ483" s="20"/>
      <c r="AR483" s="20"/>
      <c r="AS483" s="663"/>
      <c r="AT483" s="20"/>
      <c r="AU483" s="20"/>
      <c r="AV483" s="20"/>
      <c r="AW483" s="246"/>
      <c r="AX483" s="20"/>
      <c r="AY483" s="20"/>
      <c r="AZ483" s="20"/>
      <c r="BA483" s="20"/>
      <c r="BB483" s="246"/>
      <c r="BC483" s="246"/>
      <c r="BD483" s="20"/>
      <c r="BE483" s="20"/>
      <c r="BF483" s="246"/>
      <c r="BG483" s="20"/>
    </row>
    <row r="484" spans="1:59" s="2" customFormat="1" ht="11.25" x14ac:dyDescent="0.2">
      <c r="A484" s="79" t="s">
        <v>2092</v>
      </c>
      <c r="B484" s="20" t="s">
        <v>333</v>
      </c>
      <c r="C484" s="18"/>
      <c r="D484" s="701" t="s">
        <v>1072</v>
      </c>
      <c r="E484" s="201" t="s">
        <v>334</v>
      </c>
      <c r="F484" s="669"/>
      <c r="G484" s="73" t="s">
        <v>822</v>
      </c>
      <c r="H484" s="100" t="s">
        <v>1073</v>
      </c>
      <c r="I484" s="20"/>
      <c r="J484" s="78" t="s">
        <v>682</v>
      </c>
      <c r="K484" s="173" t="s">
        <v>1612</v>
      </c>
      <c r="L484" s="201" t="s">
        <v>499</v>
      </c>
      <c r="M484" s="20"/>
      <c r="N484" s="25" t="s">
        <v>678</v>
      </c>
      <c r="O484" s="73">
        <v>1</v>
      </c>
      <c r="P484" s="159">
        <v>1</v>
      </c>
      <c r="Q484" s="27">
        <v>42807</v>
      </c>
      <c r="R484" s="73">
        <v>1</v>
      </c>
      <c r="S484" s="424">
        <v>42849</v>
      </c>
      <c r="T484" s="20" t="s">
        <v>675</v>
      </c>
      <c r="U484" s="20" t="s">
        <v>1454</v>
      </c>
      <c r="V484" s="20" t="s">
        <v>1610</v>
      </c>
      <c r="W484" s="693">
        <v>45</v>
      </c>
      <c r="X484" s="693">
        <v>135</v>
      </c>
      <c r="Y484" s="693">
        <v>540</v>
      </c>
      <c r="Z484" s="94" t="s">
        <v>688</v>
      </c>
      <c r="AA484" s="20"/>
      <c r="AB484" s="20"/>
      <c r="AC484" s="20"/>
      <c r="AD484" s="20"/>
      <c r="AE484" s="20" t="s">
        <v>748</v>
      </c>
      <c r="AF484" s="246">
        <v>42807</v>
      </c>
      <c r="AG484" s="20">
        <v>616768</v>
      </c>
      <c r="AH484" s="20">
        <v>616768</v>
      </c>
      <c r="AI484" s="246">
        <v>42804</v>
      </c>
      <c r="AJ484" s="20"/>
      <c r="AK484" s="20"/>
      <c r="AL484" s="20"/>
      <c r="AM484" s="20"/>
      <c r="AN484" s="246"/>
      <c r="AO484" s="246"/>
      <c r="AP484" s="20"/>
      <c r="AQ484" s="20"/>
      <c r="AR484" s="20"/>
      <c r="AS484" s="663"/>
      <c r="AT484" s="20"/>
      <c r="AU484" s="20"/>
      <c r="AV484" s="20"/>
      <c r="AW484" s="246"/>
      <c r="AX484" s="20"/>
      <c r="AY484" s="20"/>
      <c r="AZ484" s="20"/>
      <c r="BA484" s="20"/>
      <c r="BB484" s="246"/>
      <c r="BC484" s="246"/>
      <c r="BD484" s="20"/>
      <c r="BE484" s="20"/>
      <c r="BF484" s="246"/>
      <c r="BG484" s="20"/>
    </row>
    <row r="485" spans="1:59" s="2" customFormat="1" ht="11.25" x14ac:dyDescent="0.2">
      <c r="A485" s="79" t="s">
        <v>2093</v>
      </c>
      <c r="B485" s="20" t="s">
        <v>333</v>
      </c>
      <c r="C485" s="18"/>
      <c r="D485" s="701" t="s">
        <v>1072</v>
      </c>
      <c r="E485" s="201" t="s">
        <v>334</v>
      </c>
      <c r="F485" s="669"/>
      <c r="G485" s="73" t="s">
        <v>822</v>
      </c>
      <c r="H485" s="100" t="s">
        <v>1074</v>
      </c>
      <c r="I485" s="20"/>
      <c r="J485" s="78" t="s">
        <v>682</v>
      </c>
      <c r="K485" s="173" t="s">
        <v>1612</v>
      </c>
      <c r="L485" s="201" t="s">
        <v>499</v>
      </c>
      <c r="M485" s="20"/>
      <c r="N485" s="25" t="s">
        <v>678</v>
      </c>
      <c r="O485" s="73">
        <v>1</v>
      </c>
      <c r="P485" s="159">
        <v>1</v>
      </c>
      <c r="Q485" s="27">
        <v>42807</v>
      </c>
      <c r="R485" s="73">
        <v>1</v>
      </c>
      <c r="S485" s="424">
        <v>42849</v>
      </c>
      <c r="T485" s="20" t="s">
        <v>675</v>
      </c>
      <c r="U485" s="20" t="s">
        <v>1454</v>
      </c>
      <c r="V485" s="20" t="s">
        <v>1610</v>
      </c>
      <c r="W485" s="693">
        <v>45</v>
      </c>
      <c r="X485" s="693">
        <v>135</v>
      </c>
      <c r="Y485" s="693">
        <v>540</v>
      </c>
      <c r="Z485" s="94" t="s">
        <v>688</v>
      </c>
      <c r="AA485" s="20"/>
      <c r="AB485" s="20"/>
      <c r="AC485" s="20"/>
      <c r="AD485" s="20"/>
      <c r="AE485" s="20" t="s">
        <v>747</v>
      </c>
      <c r="AF485" s="246">
        <v>42807</v>
      </c>
      <c r="AG485" s="20">
        <v>616770</v>
      </c>
      <c r="AH485" s="20">
        <v>616770</v>
      </c>
      <c r="AI485" s="246">
        <v>42804</v>
      </c>
      <c r="AJ485" s="20"/>
      <c r="AK485" s="20"/>
      <c r="AL485" s="20"/>
      <c r="AM485" s="20"/>
      <c r="AN485" s="246"/>
      <c r="AO485" s="246"/>
      <c r="AP485" s="20"/>
      <c r="AQ485" s="20"/>
      <c r="AR485" s="20"/>
      <c r="AS485" s="663"/>
      <c r="AT485" s="20"/>
      <c r="AU485" s="20"/>
      <c r="AV485" s="20"/>
      <c r="AW485" s="246"/>
      <c r="AX485" s="20"/>
      <c r="AY485" s="20"/>
      <c r="AZ485" s="20"/>
      <c r="BA485" s="20"/>
      <c r="BB485" s="246"/>
      <c r="BC485" s="246"/>
      <c r="BD485" s="20"/>
      <c r="BE485" s="20"/>
      <c r="BF485" s="246"/>
      <c r="BG485" s="20"/>
    </row>
    <row r="486" spans="1:59" s="2" customFormat="1" ht="11.25" x14ac:dyDescent="0.2">
      <c r="A486" s="79" t="s">
        <v>2094</v>
      </c>
      <c r="B486" s="20" t="s">
        <v>333</v>
      </c>
      <c r="C486" s="18"/>
      <c r="D486" s="701" t="s">
        <v>1072</v>
      </c>
      <c r="E486" s="201" t="s">
        <v>334</v>
      </c>
      <c r="F486" s="669"/>
      <c r="G486" s="73" t="s">
        <v>822</v>
      </c>
      <c r="H486" s="100" t="s">
        <v>1074</v>
      </c>
      <c r="I486" s="20"/>
      <c r="J486" s="78" t="s">
        <v>682</v>
      </c>
      <c r="K486" s="173" t="s">
        <v>1612</v>
      </c>
      <c r="L486" s="201" t="s">
        <v>499</v>
      </c>
      <c r="M486" s="20"/>
      <c r="N486" s="25" t="s">
        <v>678</v>
      </c>
      <c r="O486" s="73">
        <v>1</v>
      </c>
      <c r="P486" s="159">
        <v>1</v>
      </c>
      <c r="Q486" s="27">
        <v>42807</v>
      </c>
      <c r="R486" s="73">
        <v>1</v>
      </c>
      <c r="S486" s="424">
        <v>42849</v>
      </c>
      <c r="T486" s="20" t="s">
        <v>675</v>
      </c>
      <c r="U486" s="20" t="s">
        <v>1454</v>
      </c>
      <c r="V486" s="20" t="s">
        <v>1610</v>
      </c>
      <c r="W486" s="693">
        <v>45</v>
      </c>
      <c r="X486" s="693">
        <v>135</v>
      </c>
      <c r="Y486" s="693">
        <v>540</v>
      </c>
      <c r="Z486" s="94" t="s">
        <v>688</v>
      </c>
      <c r="AA486" s="20"/>
      <c r="AB486" s="20"/>
      <c r="AC486" s="20"/>
      <c r="AD486" s="20"/>
      <c r="AE486" s="20" t="s">
        <v>748</v>
      </c>
      <c r="AF486" s="246">
        <v>42807</v>
      </c>
      <c r="AG486" s="20">
        <v>616771</v>
      </c>
      <c r="AH486" s="20">
        <v>616771</v>
      </c>
      <c r="AI486" s="246">
        <v>42804</v>
      </c>
      <c r="AJ486" s="20"/>
      <c r="AK486" s="20"/>
      <c r="AL486" s="20"/>
      <c r="AM486" s="20"/>
      <c r="AN486" s="246"/>
      <c r="AO486" s="246"/>
      <c r="AP486" s="20"/>
      <c r="AQ486" s="20"/>
      <c r="AR486" s="20"/>
      <c r="AS486" s="663"/>
      <c r="AT486" s="20"/>
      <c r="AU486" s="20"/>
      <c r="AV486" s="20"/>
      <c r="AW486" s="246"/>
      <c r="AX486" s="20"/>
      <c r="AY486" s="20"/>
      <c r="AZ486" s="20"/>
      <c r="BA486" s="20"/>
      <c r="BB486" s="246"/>
      <c r="BC486" s="246"/>
      <c r="BD486" s="20"/>
      <c r="BE486" s="20"/>
      <c r="BF486" s="246"/>
      <c r="BG486" s="20"/>
    </row>
    <row r="487" spans="1:59" s="2" customFormat="1" ht="11.25" x14ac:dyDescent="0.2">
      <c r="A487" s="79" t="s">
        <v>2095</v>
      </c>
      <c r="B487" s="20" t="s">
        <v>333</v>
      </c>
      <c r="C487" s="18"/>
      <c r="D487" s="701" t="s">
        <v>1035</v>
      </c>
      <c r="E487" s="201" t="s">
        <v>334</v>
      </c>
      <c r="F487" s="669"/>
      <c r="G487" s="73" t="s">
        <v>496</v>
      </c>
      <c r="H487" s="100" t="s">
        <v>1075</v>
      </c>
      <c r="I487" s="20"/>
      <c r="J487" s="78" t="s">
        <v>682</v>
      </c>
      <c r="K487" s="173" t="s">
        <v>1612</v>
      </c>
      <c r="L487" s="201" t="s">
        <v>499</v>
      </c>
      <c r="M487" s="20"/>
      <c r="N487" s="25" t="s">
        <v>678</v>
      </c>
      <c r="O487" s="73">
        <v>1</v>
      </c>
      <c r="P487" s="159">
        <v>1</v>
      </c>
      <c r="Q487" s="27">
        <v>42822</v>
      </c>
      <c r="R487" s="73">
        <v>1</v>
      </c>
      <c r="S487" s="424" t="s">
        <v>779</v>
      </c>
      <c r="T487" s="20" t="s">
        <v>675</v>
      </c>
      <c r="U487" s="20" t="s">
        <v>1454</v>
      </c>
      <c r="V487" s="20" t="s">
        <v>1610</v>
      </c>
      <c r="W487" s="693">
        <v>45</v>
      </c>
      <c r="X487" s="693">
        <v>135</v>
      </c>
      <c r="Y487" s="693">
        <v>540</v>
      </c>
      <c r="Z487" s="94" t="s">
        <v>677</v>
      </c>
      <c r="AA487" s="20"/>
      <c r="AB487" s="20"/>
      <c r="AC487" s="20"/>
      <c r="AD487" s="20"/>
      <c r="AE487" s="20" t="s">
        <v>910</v>
      </c>
      <c r="AF487" s="246">
        <v>42822</v>
      </c>
      <c r="AG487" s="20">
        <v>617194</v>
      </c>
      <c r="AH487" s="20">
        <v>617194</v>
      </c>
      <c r="AI487" s="246">
        <v>42821</v>
      </c>
      <c r="AJ487" s="20"/>
      <c r="AK487" s="20"/>
      <c r="AL487" s="20"/>
      <c r="AM487" s="20"/>
      <c r="AN487" s="246"/>
      <c r="AO487" s="246"/>
      <c r="AP487" s="20"/>
      <c r="AQ487" s="20"/>
      <c r="AR487" s="20"/>
      <c r="AS487" s="663"/>
      <c r="AT487" s="20"/>
      <c r="AU487" s="20"/>
      <c r="AV487" s="20"/>
      <c r="AW487" s="246"/>
      <c r="AX487" s="20"/>
      <c r="AY487" s="20"/>
      <c r="AZ487" s="20"/>
      <c r="BA487" s="20"/>
      <c r="BB487" s="246"/>
      <c r="BC487" s="246"/>
      <c r="BD487" s="20"/>
      <c r="BE487" s="20"/>
      <c r="BF487" s="246"/>
      <c r="BG487" s="20"/>
    </row>
    <row r="488" spans="1:59" s="2" customFormat="1" ht="11.25" x14ac:dyDescent="0.2">
      <c r="A488" s="79" t="s">
        <v>2096</v>
      </c>
      <c r="B488" s="20" t="s">
        <v>333</v>
      </c>
      <c r="C488" s="18"/>
      <c r="D488" s="701" t="s">
        <v>1035</v>
      </c>
      <c r="E488" s="201" t="s">
        <v>334</v>
      </c>
      <c r="F488" s="669"/>
      <c r="G488" s="73" t="s">
        <v>496</v>
      </c>
      <c r="H488" s="100" t="s">
        <v>1075</v>
      </c>
      <c r="I488" s="20"/>
      <c r="J488" s="78" t="s">
        <v>686</v>
      </c>
      <c r="K488" s="173" t="s">
        <v>1474</v>
      </c>
      <c r="L488" s="201" t="s">
        <v>499</v>
      </c>
      <c r="M488" s="20"/>
      <c r="N488" s="25" t="s">
        <v>678</v>
      </c>
      <c r="O488" s="73">
        <v>1</v>
      </c>
      <c r="P488" s="159">
        <v>1</v>
      </c>
      <c r="Q488" s="27" t="s">
        <v>1076</v>
      </c>
      <c r="R488" s="73">
        <v>1</v>
      </c>
      <c r="S488" s="424">
        <v>42895</v>
      </c>
      <c r="T488" s="20" t="s">
        <v>675</v>
      </c>
      <c r="U488" s="20" t="s">
        <v>1454</v>
      </c>
      <c r="V488" s="20" t="s">
        <v>1610</v>
      </c>
      <c r="W488" s="693">
        <v>110</v>
      </c>
      <c r="X488" s="693">
        <v>330</v>
      </c>
      <c r="Y488" s="693">
        <v>1320</v>
      </c>
      <c r="Z488" s="94" t="s">
        <v>688</v>
      </c>
      <c r="AA488" s="20"/>
      <c r="AB488" s="20"/>
      <c r="AC488" s="20"/>
      <c r="AD488" s="20"/>
      <c r="AE488" s="20" t="s">
        <v>1077</v>
      </c>
      <c r="AF488" s="246" t="s">
        <v>1076</v>
      </c>
      <c r="AG488" s="20">
        <v>617459</v>
      </c>
      <c r="AH488" s="20">
        <v>617459</v>
      </c>
      <c r="AI488" s="246">
        <v>42831</v>
      </c>
      <c r="AJ488" s="20"/>
      <c r="AK488" s="20"/>
      <c r="AL488" s="20"/>
      <c r="AM488" s="20"/>
      <c r="AN488" s="246"/>
      <c r="AO488" s="246"/>
      <c r="AP488" s="20"/>
      <c r="AQ488" s="20"/>
      <c r="AR488" s="20"/>
      <c r="AS488" s="663"/>
      <c r="AT488" s="20"/>
      <c r="AU488" s="20"/>
      <c r="AV488" s="20"/>
      <c r="AW488" s="246"/>
      <c r="AX488" s="20"/>
      <c r="AY488" s="20"/>
      <c r="AZ488" s="20"/>
      <c r="BA488" s="20"/>
      <c r="BB488" s="246"/>
      <c r="BC488" s="246"/>
      <c r="BD488" s="20"/>
      <c r="BE488" s="20"/>
      <c r="BF488" s="246"/>
      <c r="BG488" s="20"/>
    </row>
    <row r="489" spans="1:59" s="2" customFormat="1" ht="11.25" x14ac:dyDescent="0.2">
      <c r="A489" s="79" t="s">
        <v>2097</v>
      </c>
      <c r="B489" s="20" t="s">
        <v>333</v>
      </c>
      <c r="C489" s="18"/>
      <c r="D489" s="701" t="s">
        <v>1035</v>
      </c>
      <c r="E489" s="201" t="s">
        <v>334</v>
      </c>
      <c r="F489" s="669"/>
      <c r="G489" s="73" t="s">
        <v>496</v>
      </c>
      <c r="H489" s="100" t="s">
        <v>1078</v>
      </c>
      <c r="I489" s="20"/>
      <c r="J489" s="78" t="s">
        <v>682</v>
      </c>
      <c r="K489" s="173" t="s">
        <v>1612</v>
      </c>
      <c r="L489" s="201" t="s">
        <v>499</v>
      </c>
      <c r="M489" s="20"/>
      <c r="N489" s="25" t="s">
        <v>678</v>
      </c>
      <c r="O489" s="73">
        <v>1</v>
      </c>
      <c r="P489" s="159">
        <v>1</v>
      </c>
      <c r="Q489" s="27">
        <v>42822</v>
      </c>
      <c r="R489" s="73">
        <v>1</v>
      </c>
      <c r="S489" s="424" t="s">
        <v>779</v>
      </c>
      <c r="T489" s="20" t="s">
        <v>675</v>
      </c>
      <c r="U489" s="20" t="s">
        <v>1454</v>
      </c>
      <c r="V489" s="20" t="s">
        <v>1610</v>
      </c>
      <c r="W489" s="693">
        <v>45</v>
      </c>
      <c r="X489" s="693">
        <v>135</v>
      </c>
      <c r="Y489" s="693">
        <v>540</v>
      </c>
      <c r="Z489" s="94" t="s">
        <v>677</v>
      </c>
      <c r="AA489" s="20"/>
      <c r="AB489" s="20"/>
      <c r="AC489" s="20"/>
      <c r="AD489" s="20"/>
      <c r="AE489" s="20" t="s">
        <v>685</v>
      </c>
      <c r="AF489" s="246">
        <v>42822</v>
      </c>
      <c r="AG489" s="20">
        <v>617195</v>
      </c>
      <c r="AH489" s="20">
        <v>617195</v>
      </c>
      <c r="AI489" s="246">
        <v>42821</v>
      </c>
      <c r="AJ489" s="20"/>
      <c r="AK489" s="20"/>
      <c r="AL489" s="20"/>
      <c r="AM489" s="20"/>
      <c r="AN489" s="246"/>
      <c r="AO489" s="246"/>
      <c r="AP489" s="20"/>
      <c r="AQ489" s="20"/>
      <c r="AR489" s="20"/>
      <c r="AS489" s="663"/>
      <c r="AT489" s="20"/>
      <c r="AU489" s="20"/>
      <c r="AV489" s="20"/>
      <c r="AW489" s="246"/>
      <c r="AX489" s="20"/>
      <c r="AY489" s="20"/>
      <c r="AZ489" s="20"/>
      <c r="BA489" s="20"/>
      <c r="BB489" s="246"/>
      <c r="BC489" s="246"/>
      <c r="BD489" s="20"/>
      <c r="BE489" s="20"/>
      <c r="BF489" s="246"/>
      <c r="BG489" s="20"/>
    </row>
    <row r="490" spans="1:59" s="2" customFormat="1" ht="11.25" x14ac:dyDescent="0.2">
      <c r="A490" s="79" t="s">
        <v>2098</v>
      </c>
      <c r="B490" s="20" t="s">
        <v>333</v>
      </c>
      <c r="C490" s="18"/>
      <c r="D490" s="701" t="s">
        <v>1035</v>
      </c>
      <c r="E490" s="201" t="s">
        <v>334</v>
      </c>
      <c r="F490" s="669"/>
      <c r="G490" s="73" t="s">
        <v>496</v>
      </c>
      <c r="H490" s="100" t="s">
        <v>1080</v>
      </c>
      <c r="I490" s="20"/>
      <c r="J490" s="78" t="s">
        <v>682</v>
      </c>
      <c r="K490" s="173" t="s">
        <v>1612</v>
      </c>
      <c r="L490" s="201" t="s">
        <v>499</v>
      </c>
      <c r="M490" s="20"/>
      <c r="N490" s="25" t="s">
        <v>678</v>
      </c>
      <c r="O490" s="73">
        <v>1</v>
      </c>
      <c r="P490" s="159">
        <v>1</v>
      </c>
      <c r="Q490" s="27">
        <v>42822</v>
      </c>
      <c r="R490" s="73">
        <v>1</v>
      </c>
      <c r="S490" s="424" t="s">
        <v>779</v>
      </c>
      <c r="T490" s="20" t="s">
        <v>675</v>
      </c>
      <c r="U490" s="20" t="s">
        <v>1454</v>
      </c>
      <c r="V490" s="20" t="s">
        <v>1610</v>
      </c>
      <c r="W490" s="693">
        <v>45</v>
      </c>
      <c r="X490" s="693">
        <v>135</v>
      </c>
      <c r="Y490" s="693">
        <v>540</v>
      </c>
      <c r="Z490" s="94" t="s">
        <v>677</v>
      </c>
      <c r="AA490" s="20"/>
      <c r="AB490" s="20"/>
      <c r="AC490" s="20"/>
      <c r="AD490" s="20"/>
      <c r="AE490" s="20" t="s">
        <v>685</v>
      </c>
      <c r="AF490" s="246">
        <v>42822</v>
      </c>
      <c r="AG490" s="20">
        <v>617195</v>
      </c>
      <c r="AH490" s="20">
        <v>617195</v>
      </c>
      <c r="AI490" s="246">
        <v>42821</v>
      </c>
      <c r="AJ490" s="20"/>
      <c r="AK490" s="20"/>
      <c r="AL490" s="20"/>
      <c r="AM490" s="20"/>
      <c r="AN490" s="246"/>
      <c r="AO490" s="246"/>
      <c r="AP490" s="20"/>
      <c r="AQ490" s="20"/>
      <c r="AR490" s="20"/>
      <c r="AS490" s="663"/>
      <c r="AT490" s="20"/>
      <c r="AU490" s="20"/>
      <c r="AV490" s="20"/>
      <c r="AW490" s="246"/>
      <c r="AX490" s="20"/>
      <c r="AY490" s="20"/>
      <c r="AZ490" s="20"/>
      <c r="BA490" s="20"/>
      <c r="BB490" s="246"/>
      <c r="BC490" s="246"/>
      <c r="BD490" s="20"/>
      <c r="BE490" s="20"/>
      <c r="BF490" s="246"/>
      <c r="BG490" s="20"/>
    </row>
    <row r="491" spans="1:59" s="2" customFormat="1" ht="11.25" x14ac:dyDescent="0.2">
      <c r="A491" s="79" t="s">
        <v>2099</v>
      </c>
      <c r="B491" s="20" t="s">
        <v>333</v>
      </c>
      <c r="C491" s="18"/>
      <c r="D491" s="701" t="s">
        <v>1035</v>
      </c>
      <c r="E491" s="201" t="s">
        <v>334</v>
      </c>
      <c r="F491" s="669"/>
      <c r="G491" s="73" t="s">
        <v>496</v>
      </c>
      <c r="H491" s="100" t="s">
        <v>1081</v>
      </c>
      <c r="I491" s="20"/>
      <c r="J491" s="78" t="s">
        <v>682</v>
      </c>
      <c r="K491" s="173" t="s">
        <v>1612</v>
      </c>
      <c r="L491" s="201" t="s">
        <v>499</v>
      </c>
      <c r="M491" s="20"/>
      <c r="N491" s="25" t="s">
        <v>678</v>
      </c>
      <c r="O491" s="73">
        <v>1</v>
      </c>
      <c r="P491" s="159">
        <v>1</v>
      </c>
      <c r="Q491" s="27">
        <v>42822</v>
      </c>
      <c r="R491" s="73">
        <v>1</v>
      </c>
      <c r="S491" s="424" t="s">
        <v>779</v>
      </c>
      <c r="T491" s="20" t="s">
        <v>675</v>
      </c>
      <c r="U491" s="20" t="s">
        <v>1454</v>
      </c>
      <c r="V491" s="20" t="s">
        <v>1610</v>
      </c>
      <c r="W491" s="693">
        <v>45</v>
      </c>
      <c r="X491" s="693">
        <v>135</v>
      </c>
      <c r="Y491" s="693">
        <v>540</v>
      </c>
      <c r="Z491" s="94" t="s">
        <v>677</v>
      </c>
      <c r="AA491" s="20"/>
      <c r="AB491" s="20"/>
      <c r="AC491" s="20"/>
      <c r="AD491" s="20"/>
      <c r="AE491" s="20" t="s">
        <v>910</v>
      </c>
      <c r="AF491" s="246">
        <v>42822</v>
      </c>
      <c r="AG491" s="20">
        <v>617194</v>
      </c>
      <c r="AH491" s="20">
        <v>617194</v>
      </c>
      <c r="AI491" s="246">
        <v>42821</v>
      </c>
      <c r="AJ491" s="20"/>
      <c r="AK491" s="20"/>
      <c r="AL491" s="20"/>
      <c r="AM491" s="20"/>
      <c r="AN491" s="246"/>
      <c r="AO491" s="246"/>
      <c r="AP491" s="20"/>
      <c r="AQ491" s="20"/>
      <c r="AR491" s="20"/>
      <c r="AS491" s="663"/>
      <c r="AT491" s="20"/>
      <c r="AU491" s="20"/>
      <c r="AV491" s="20"/>
      <c r="AW491" s="246"/>
      <c r="AX491" s="20"/>
      <c r="AY491" s="20"/>
      <c r="AZ491" s="20"/>
      <c r="BA491" s="20"/>
      <c r="BB491" s="246"/>
      <c r="BC491" s="246"/>
      <c r="BD491" s="20"/>
      <c r="BE491" s="20"/>
      <c r="BF491" s="246"/>
      <c r="BG491" s="20"/>
    </row>
    <row r="492" spans="1:59" s="2" customFormat="1" ht="11.25" x14ac:dyDescent="0.2">
      <c r="A492" s="79" t="s">
        <v>2100</v>
      </c>
      <c r="B492" s="20" t="s">
        <v>333</v>
      </c>
      <c r="C492" s="18"/>
      <c r="D492" s="701" t="s">
        <v>1035</v>
      </c>
      <c r="E492" s="201" t="s">
        <v>334</v>
      </c>
      <c r="F492" s="669"/>
      <c r="G492" s="73" t="s">
        <v>496</v>
      </c>
      <c r="H492" s="100" t="s">
        <v>1081</v>
      </c>
      <c r="I492" s="20"/>
      <c r="J492" s="78" t="s">
        <v>682</v>
      </c>
      <c r="K492" s="173" t="s">
        <v>1612</v>
      </c>
      <c r="L492" s="201" t="s">
        <v>499</v>
      </c>
      <c r="M492" s="20"/>
      <c r="N492" s="25" t="s">
        <v>678</v>
      </c>
      <c r="O492" s="73">
        <v>1</v>
      </c>
      <c r="P492" s="159">
        <v>1</v>
      </c>
      <c r="Q492" s="27">
        <v>42822</v>
      </c>
      <c r="R492" s="73">
        <v>1</v>
      </c>
      <c r="S492" s="424" t="s">
        <v>779</v>
      </c>
      <c r="T492" s="20" t="s">
        <v>675</v>
      </c>
      <c r="U492" s="20" t="s">
        <v>1454</v>
      </c>
      <c r="V492" s="20" t="s">
        <v>1610</v>
      </c>
      <c r="W492" s="693">
        <v>45</v>
      </c>
      <c r="X492" s="693">
        <v>135</v>
      </c>
      <c r="Y492" s="693">
        <v>540</v>
      </c>
      <c r="Z492" s="94" t="s">
        <v>677</v>
      </c>
      <c r="AA492" s="20"/>
      <c r="AB492" s="20"/>
      <c r="AC492" s="20"/>
      <c r="AD492" s="20"/>
      <c r="AE492" s="20" t="s">
        <v>685</v>
      </c>
      <c r="AF492" s="246">
        <v>42822</v>
      </c>
      <c r="AG492" s="20">
        <v>617195</v>
      </c>
      <c r="AH492" s="20">
        <v>617195</v>
      </c>
      <c r="AI492" s="246">
        <v>42821</v>
      </c>
      <c r="AJ492" s="20"/>
      <c r="AK492" s="20"/>
      <c r="AL492" s="20"/>
      <c r="AM492" s="20"/>
      <c r="AN492" s="246"/>
      <c r="AO492" s="246"/>
      <c r="AP492" s="20"/>
      <c r="AQ492" s="20"/>
      <c r="AR492" s="20"/>
      <c r="AS492" s="663"/>
      <c r="AT492" s="20"/>
      <c r="AU492" s="20"/>
      <c r="AV492" s="20"/>
      <c r="AW492" s="246"/>
      <c r="AX492" s="20"/>
      <c r="AY492" s="20"/>
      <c r="AZ492" s="20"/>
      <c r="BA492" s="20"/>
      <c r="BB492" s="246"/>
      <c r="BC492" s="246"/>
      <c r="BD492" s="20"/>
      <c r="BE492" s="20"/>
      <c r="BF492" s="246"/>
      <c r="BG492" s="20"/>
    </row>
    <row r="493" spans="1:59" s="2" customFormat="1" ht="11.25" x14ac:dyDescent="0.2">
      <c r="A493" s="79" t="s">
        <v>2101</v>
      </c>
      <c r="B493" s="20" t="s">
        <v>333</v>
      </c>
      <c r="C493" s="18"/>
      <c r="D493" s="701" t="s">
        <v>1035</v>
      </c>
      <c r="E493" s="201" t="s">
        <v>334</v>
      </c>
      <c r="F493" s="669"/>
      <c r="G493" s="73" t="s">
        <v>496</v>
      </c>
      <c r="H493" s="100" t="s">
        <v>1082</v>
      </c>
      <c r="I493" s="20"/>
      <c r="J493" s="78" t="s">
        <v>682</v>
      </c>
      <c r="K493" s="173" t="s">
        <v>1612</v>
      </c>
      <c r="L493" s="201" t="s">
        <v>499</v>
      </c>
      <c r="M493" s="20"/>
      <c r="N493" s="25" t="s">
        <v>678</v>
      </c>
      <c r="O493" s="73">
        <v>1</v>
      </c>
      <c r="P493" s="159">
        <v>1</v>
      </c>
      <c r="Q493" s="27">
        <v>42822</v>
      </c>
      <c r="R493" s="73">
        <v>1</v>
      </c>
      <c r="S493" s="424" t="s">
        <v>779</v>
      </c>
      <c r="T493" s="20" t="s">
        <v>675</v>
      </c>
      <c r="U493" s="20" t="s">
        <v>1454</v>
      </c>
      <c r="V493" s="20" t="s">
        <v>1610</v>
      </c>
      <c r="W493" s="693">
        <v>45</v>
      </c>
      <c r="X493" s="693">
        <v>135</v>
      </c>
      <c r="Y493" s="693">
        <v>540</v>
      </c>
      <c r="Z493" s="94" t="s">
        <v>677</v>
      </c>
      <c r="AA493" s="20"/>
      <c r="AB493" s="20"/>
      <c r="AC493" s="20"/>
      <c r="AD493" s="20"/>
      <c r="AE493" s="20" t="s">
        <v>685</v>
      </c>
      <c r="AF493" s="246">
        <v>42822</v>
      </c>
      <c r="AG493" s="20">
        <v>617195</v>
      </c>
      <c r="AH493" s="20">
        <v>617195</v>
      </c>
      <c r="AI493" s="246">
        <v>42821</v>
      </c>
      <c r="AJ493" s="20"/>
      <c r="AK493" s="20"/>
      <c r="AL493" s="20"/>
      <c r="AM493" s="20"/>
      <c r="AN493" s="246"/>
      <c r="AO493" s="246"/>
      <c r="AP493" s="20"/>
      <c r="AQ493" s="20"/>
      <c r="AR493" s="20"/>
      <c r="AS493" s="663"/>
      <c r="AT493" s="20"/>
      <c r="AU493" s="20"/>
      <c r="AV493" s="20"/>
      <c r="AW493" s="246"/>
      <c r="AX493" s="20"/>
      <c r="AY493" s="20"/>
      <c r="AZ493" s="20"/>
      <c r="BA493" s="20"/>
      <c r="BB493" s="246"/>
      <c r="BC493" s="246"/>
      <c r="BD493" s="20"/>
      <c r="BE493" s="20"/>
      <c r="BF493" s="246"/>
      <c r="BG493" s="20"/>
    </row>
    <row r="494" spans="1:59" s="2" customFormat="1" ht="11.25" x14ac:dyDescent="0.2">
      <c r="A494" s="79" t="s">
        <v>2102</v>
      </c>
      <c r="B494" s="20" t="s">
        <v>333</v>
      </c>
      <c r="C494" s="18"/>
      <c r="D494" s="701" t="s">
        <v>1035</v>
      </c>
      <c r="E494" s="201" t="s">
        <v>334</v>
      </c>
      <c r="F494" s="669"/>
      <c r="G494" s="73" t="s">
        <v>496</v>
      </c>
      <c r="H494" s="100" t="s">
        <v>1083</v>
      </c>
      <c r="I494" s="20"/>
      <c r="J494" s="78" t="s">
        <v>682</v>
      </c>
      <c r="K494" s="173" t="s">
        <v>1612</v>
      </c>
      <c r="L494" s="201" t="s">
        <v>499</v>
      </c>
      <c r="M494" s="20"/>
      <c r="N494" s="25" t="s">
        <v>678</v>
      </c>
      <c r="O494" s="73">
        <v>1</v>
      </c>
      <c r="P494" s="159">
        <v>1</v>
      </c>
      <c r="Q494" s="27">
        <v>42822</v>
      </c>
      <c r="R494" s="73">
        <v>1</v>
      </c>
      <c r="S494" s="424" t="s">
        <v>779</v>
      </c>
      <c r="T494" s="20" t="s">
        <v>675</v>
      </c>
      <c r="U494" s="20" t="s">
        <v>1454</v>
      </c>
      <c r="V494" s="20" t="s">
        <v>1610</v>
      </c>
      <c r="W494" s="693">
        <v>45</v>
      </c>
      <c r="X494" s="693">
        <v>135</v>
      </c>
      <c r="Y494" s="693">
        <v>540</v>
      </c>
      <c r="Z494" s="94" t="s">
        <v>677</v>
      </c>
      <c r="AA494" s="20"/>
      <c r="AB494" s="20"/>
      <c r="AC494" s="20"/>
      <c r="AD494" s="20"/>
      <c r="AE494" s="20" t="s">
        <v>884</v>
      </c>
      <c r="AF494" s="246">
        <v>42822</v>
      </c>
      <c r="AG494" s="20">
        <v>617212</v>
      </c>
      <c r="AH494" s="20">
        <v>617212</v>
      </c>
      <c r="AI494" s="246">
        <v>42821</v>
      </c>
      <c r="AJ494" s="20"/>
      <c r="AK494" s="20"/>
      <c r="AL494" s="20"/>
      <c r="AM494" s="20"/>
      <c r="AN494" s="246"/>
      <c r="AO494" s="246"/>
      <c r="AP494" s="20"/>
      <c r="AQ494" s="20"/>
      <c r="AR494" s="20"/>
      <c r="AS494" s="663"/>
      <c r="AT494" s="20"/>
      <c r="AU494" s="20"/>
      <c r="AV494" s="20"/>
      <c r="AW494" s="246"/>
      <c r="AX494" s="20"/>
      <c r="AY494" s="20"/>
      <c r="AZ494" s="20"/>
      <c r="BA494" s="20"/>
      <c r="BB494" s="246"/>
      <c r="BC494" s="246"/>
      <c r="BD494" s="20"/>
      <c r="BE494" s="20"/>
      <c r="BF494" s="246"/>
      <c r="BG494" s="20"/>
    </row>
    <row r="495" spans="1:59" s="2" customFormat="1" ht="11.25" x14ac:dyDescent="0.2">
      <c r="A495" s="79" t="s">
        <v>2103</v>
      </c>
      <c r="B495" s="20" t="s">
        <v>333</v>
      </c>
      <c r="C495" s="18"/>
      <c r="D495" s="701" t="s">
        <v>1035</v>
      </c>
      <c r="E495" s="201" t="s">
        <v>334</v>
      </c>
      <c r="F495" s="669"/>
      <c r="G495" s="73" t="s">
        <v>496</v>
      </c>
      <c r="H495" s="100" t="s">
        <v>1083</v>
      </c>
      <c r="I495" s="20"/>
      <c r="J495" s="78" t="s">
        <v>682</v>
      </c>
      <c r="K495" s="173" t="s">
        <v>1612</v>
      </c>
      <c r="L495" s="201" t="s">
        <v>499</v>
      </c>
      <c r="M495" s="20"/>
      <c r="N495" s="25" t="s">
        <v>678</v>
      </c>
      <c r="O495" s="73">
        <v>1</v>
      </c>
      <c r="P495" s="159">
        <v>1</v>
      </c>
      <c r="Q495" s="27">
        <v>42822</v>
      </c>
      <c r="R495" s="73">
        <v>1</v>
      </c>
      <c r="S495" s="424" t="s">
        <v>779</v>
      </c>
      <c r="T495" s="20" t="s">
        <v>675</v>
      </c>
      <c r="U495" s="20" t="s">
        <v>1454</v>
      </c>
      <c r="V495" s="20" t="s">
        <v>1610</v>
      </c>
      <c r="W495" s="693">
        <v>45</v>
      </c>
      <c r="X495" s="693">
        <v>135</v>
      </c>
      <c r="Y495" s="693">
        <v>540</v>
      </c>
      <c r="Z495" s="94" t="s">
        <v>677</v>
      </c>
      <c r="AA495" s="20"/>
      <c r="AB495" s="20"/>
      <c r="AC495" s="20"/>
      <c r="AD495" s="20"/>
      <c r="AE495" s="20" t="s">
        <v>685</v>
      </c>
      <c r="AF495" s="246">
        <v>42822</v>
      </c>
      <c r="AG495" s="20">
        <v>617195</v>
      </c>
      <c r="AH495" s="20">
        <v>617195</v>
      </c>
      <c r="AI495" s="246">
        <v>42821</v>
      </c>
      <c r="AJ495" s="20"/>
      <c r="AK495" s="20"/>
      <c r="AL495" s="20"/>
      <c r="AM495" s="20"/>
      <c r="AN495" s="246"/>
      <c r="AO495" s="246"/>
      <c r="AP495" s="20"/>
      <c r="AQ495" s="20"/>
      <c r="AR495" s="20"/>
      <c r="AS495" s="663"/>
      <c r="AT495" s="20"/>
      <c r="AU495" s="20"/>
      <c r="AV495" s="20"/>
      <c r="AW495" s="246"/>
      <c r="AX495" s="20"/>
      <c r="AY495" s="20"/>
      <c r="AZ495" s="20"/>
      <c r="BA495" s="20"/>
      <c r="BB495" s="246"/>
      <c r="BC495" s="246"/>
      <c r="BD495" s="20"/>
      <c r="BE495" s="20"/>
      <c r="BF495" s="246"/>
      <c r="BG495" s="20"/>
    </row>
    <row r="496" spans="1:59" s="2" customFormat="1" ht="11.25" x14ac:dyDescent="0.2">
      <c r="A496" s="79" t="s">
        <v>2104</v>
      </c>
      <c r="B496" s="20" t="s">
        <v>333</v>
      </c>
      <c r="C496" s="18"/>
      <c r="D496" s="701" t="s">
        <v>1035</v>
      </c>
      <c r="E496" s="201" t="s">
        <v>334</v>
      </c>
      <c r="F496" s="669"/>
      <c r="G496" s="73" t="s">
        <v>496</v>
      </c>
      <c r="H496" s="100" t="s">
        <v>1083</v>
      </c>
      <c r="I496" s="20"/>
      <c r="J496" s="78" t="s">
        <v>682</v>
      </c>
      <c r="K496" s="173" t="s">
        <v>1612</v>
      </c>
      <c r="L496" s="201" t="s">
        <v>499</v>
      </c>
      <c r="M496" s="20"/>
      <c r="N496" s="25" t="s">
        <v>678</v>
      </c>
      <c r="O496" s="73">
        <v>1</v>
      </c>
      <c r="P496" s="159">
        <v>1</v>
      </c>
      <c r="Q496" s="27">
        <v>42832</v>
      </c>
      <c r="R496" s="73">
        <v>1</v>
      </c>
      <c r="S496" s="424">
        <v>42860</v>
      </c>
      <c r="T496" s="20" t="s">
        <v>675</v>
      </c>
      <c r="U496" s="20" t="s">
        <v>1454</v>
      </c>
      <c r="V496" s="20" t="s">
        <v>1610</v>
      </c>
      <c r="W496" s="693">
        <v>45</v>
      </c>
      <c r="X496" s="693">
        <v>135</v>
      </c>
      <c r="Y496" s="693">
        <v>540</v>
      </c>
      <c r="Z496" s="94" t="s">
        <v>688</v>
      </c>
      <c r="AA496" s="20"/>
      <c r="AB496" s="20"/>
      <c r="AC496" s="20"/>
      <c r="AD496" s="20"/>
      <c r="AE496" s="20" t="s">
        <v>858</v>
      </c>
      <c r="AF496" s="246">
        <v>42832</v>
      </c>
      <c r="AG496" s="20">
        <v>617436</v>
      </c>
      <c r="AH496" s="20">
        <v>617436</v>
      </c>
      <c r="AI496" s="246">
        <v>42831</v>
      </c>
      <c r="AJ496" s="20"/>
      <c r="AK496" s="20"/>
      <c r="AL496" s="20"/>
      <c r="AM496" s="20"/>
      <c r="AN496" s="246"/>
      <c r="AO496" s="246"/>
      <c r="AP496" s="20"/>
      <c r="AQ496" s="20"/>
      <c r="AR496" s="20"/>
      <c r="AS496" s="663"/>
      <c r="AT496" s="20"/>
      <c r="AU496" s="20"/>
      <c r="AV496" s="20"/>
      <c r="AW496" s="246"/>
      <c r="AX496" s="20"/>
      <c r="AY496" s="20"/>
      <c r="AZ496" s="20"/>
      <c r="BA496" s="20"/>
      <c r="BB496" s="246"/>
      <c r="BC496" s="246"/>
      <c r="BD496" s="20"/>
      <c r="BE496" s="20"/>
      <c r="BF496" s="246"/>
      <c r="BG496" s="20"/>
    </row>
    <row r="497" spans="1:59" s="2" customFormat="1" ht="11.25" x14ac:dyDescent="0.2">
      <c r="A497" s="79" t="s">
        <v>2105</v>
      </c>
      <c r="B497" s="20" t="s">
        <v>333</v>
      </c>
      <c r="C497" s="18"/>
      <c r="D497" s="701" t="s">
        <v>1035</v>
      </c>
      <c r="E497" s="201" t="s">
        <v>334</v>
      </c>
      <c r="F497" s="669"/>
      <c r="G497" s="73" t="s">
        <v>496</v>
      </c>
      <c r="H497" s="100" t="s">
        <v>1084</v>
      </c>
      <c r="I497" s="20"/>
      <c r="J497" s="78" t="s">
        <v>682</v>
      </c>
      <c r="K497" s="173" t="s">
        <v>1612</v>
      </c>
      <c r="L497" s="201" t="s">
        <v>499</v>
      </c>
      <c r="M497" s="20"/>
      <c r="N497" s="25" t="s">
        <v>678</v>
      </c>
      <c r="O497" s="73">
        <v>1</v>
      </c>
      <c r="P497" s="159">
        <v>1</v>
      </c>
      <c r="Q497" s="27">
        <v>42822</v>
      </c>
      <c r="R497" s="73">
        <v>1</v>
      </c>
      <c r="S497" s="424" t="s">
        <v>779</v>
      </c>
      <c r="T497" s="20" t="s">
        <v>675</v>
      </c>
      <c r="U497" s="20" t="s">
        <v>1454</v>
      </c>
      <c r="V497" s="20" t="s">
        <v>1610</v>
      </c>
      <c r="W497" s="693">
        <v>45</v>
      </c>
      <c r="X497" s="693">
        <v>135</v>
      </c>
      <c r="Y497" s="693">
        <v>540</v>
      </c>
      <c r="Z497" s="94" t="s">
        <v>677</v>
      </c>
      <c r="AA497" s="20"/>
      <c r="AB497" s="20"/>
      <c r="AC497" s="20"/>
      <c r="AD497" s="20"/>
      <c r="AE497" s="20" t="s">
        <v>910</v>
      </c>
      <c r="AF497" s="246">
        <v>42822</v>
      </c>
      <c r="AG497" s="20">
        <v>617194</v>
      </c>
      <c r="AH497" s="20">
        <v>617194</v>
      </c>
      <c r="AI497" s="246">
        <v>42821</v>
      </c>
      <c r="AJ497" s="20"/>
      <c r="AK497" s="20"/>
      <c r="AL497" s="20"/>
      <c r="AM497" s="20"/>
      <c r="AN497" s="246"/>
      <c r="AO497" s="246"/>
      <c r="AP497" s="20"/>
      <c r="AQ497" s="20"/>
      <c r="AR497" s="20"/>
      <c r="AS497" s="663"/>
      <c r="AT497" s="20"/>
      <c r="AU497" s="20"/>
      <c r="AV497" s="20"/>
      <c r="AW497" s="246"/>
      <c r="AX497" s="20"/>
      <c r="AY497" s="20"/>
      <c r="AZ497" s="20"/>
      <c r="BA497" s="20"/>
      <c r="BB497" s="246"/>
      <c r="BC497" s="246"/>
      <c r="BD497" s="20"/>
      <c r="BE497" s="20"/>
      <c r="BF497" s="246"/>
      <c r="BG497" s="20"/>
    </row>
    <row r="498" spans="1:59" s="2" customFormat="1" ht="11.25" x14ac:dyDescent="0.2">
      <c r="A498" s="79" t="s">
        <v>2106</v>
      </c>
      <c r="B498" s="20" t="s">
        <v>333</v>
      </c>
      <c r="C498" s="18"/>
      <c r="D498" s="701" t="s">
        <v>1072</v>
      </c>
      <c r="E498" s="201" t="s">
        <v>334</v>
      </c>
      <c r="F498" s="669"/>
      <c r="G498" s="73" t="s">
        <v>822</v>
      </c>
      <c r="H498" s="100" t="s">
        <v>1085</v>
      </c>
      <c r="I498" s="20"/>
      <c r="J498" s="78" t="s">
        <v>682</v>
      </c>
      <c r="K498" s="173" t="s">
        <v>1612</v>
      </c>
      <c r="L498" s="201" t="s">
        <v>499</v>
      </c>
      <c r="M498" s="20"/>
      <c r="N498" s="25" t="s">
        <v>678</v>
      </c>
      <c r="O498" s="73">
        <v>1</v>
      </c>
      <c r="P498" s="159">
        <v>1</v>
      </c>
      <c r="Q498" s="27">
        <v>42807</v>
      </c>
      <c r="R498" s="73">
        <v>1</v>
      </c>
      <c r="S498" s="424">
        <v>42849</v>
      </c>
      <c r="T498" s="20" t="s">
        <v>675</v>
      </c>
      <c r="U498" s="20" t="s">
        <v>1454</v>
      </c>
      <c r="V498" s="20" t="s">
        <v>1610</v>
      </c>
      <c r="W498" s="693">
        <v>45</v>
      </c>
      <c r="X498" s="693">
        <v>135</v>
      </c>
      <c r="Y498" s="693">
        <v>540</v>
      </c>
      <c r="Z498" s="94" t="s">
        <v>688</v>
      </c>
      <c r="AA498" s="20"/>
      <c r="AB498" s="20"/>
      <c r="AC498" s="20"/>
      <c r="AD498" s="20"/>
      <c r="AE498" s="20" t="s">
        <v>747</v>
      </c>
      <c r="AF498" s="246">
        <v>42807</v>
      </c>
      <c r="AG498" s="20">
        <v>616772</v>
      </c>
      <c r="AH498" s="20">
        <v>616772</v>
      </c>
      <c r="AI498" s="246">
        <v>42804</v>
      </c>
      <c r="AJ498" s="20"/>
      <c r="AK498" s="20"/>
      <c r="AL498" s="20"/>
      <c r="AM498" s="20"/>
      <c r="AN498" s="246"/>
      <c r="AO498" s="246"/>
      <c r="AP498" s="20"/>
      <c r="AQ498" s="20"/>
      <c r="AR498" s="20"/>
      <c r="AS498" s="663"/>
      <c r="AT498" s="20"/>
      <c r="AU498" s="20"/>
      <c r="AV498" s="20"/>
      <c r="AW498" s="246"/>
      <c r="AX498" s="20"/>
      <c r="AY498" s="20"/>
      <c r="AZ498" s="20"/>
      <c r="BA498" s="20"/>
      <c r="BB498" s="246"/>
      <c r="BC498" s="246"/>
      <c r="BD498" s="20"/>
      <c r="BE498" s="20"/>
      <c r="BF498" s="246"/>
      <c r="BG498" s="20"/>
    </row>
    <row r="499" spans="1:59" s="2" customFormat="1" ht="11.25" x14ac:dyDescent="0.2">
      <c r="A499" s="79" t="s">
        <v>2107</v>
      </c>
      <c r="B499" s="20" t="s">
        <v>333</v>
      </c>
      <c r="C499" s="18"/>
      <c r="D499" s="701" t="s">
        <v>1072</v>
      </c>
      <c r="E499" s="201" t="s">
        <v>334</v>
      </c>
      <c r="F499" s="669"/>
      <c r="G499" s="73" t="s">
        <v>822</v>
      </c>
      <c r="H499" s="100" t="s">
        <v>1085</v>
      </c>
      <c r="I499" s="20"/>
      <c r="J499" s="78" t="s">
        <v>682</v>
      </c>
      <c r="K499" s="173" t="s">
        <v>1612</v>
      </c>
      <c r="L499" s="201" t="s">
        <v>499</v>
      </c>
      <c r="M499" s="20"/>
      <c r="N499" s="25" t="s">
        <v>678</v>
      </c>
      <c r="O499" s="73">
        <v>1</v>
      </c>
      <c r="P499" s="159">
        <v>1</v>
      </c>
      <c r="Q499" s="27">
        <v>42808</v>
      </c>
      <c r="R499" s="73">
        <v>1</v>
      </c>
      <c r="S499" s="424">
        <v>42849</v>
      </c>
      <c r="T499" s="20" t="s">
        <v>675</v>
      </c>
      <c r="U499" s="20" t="s">
        <v>1454</v>
      </c>
      <c r="V499" s="20" t="s">
        <v>1610</v>
      </c>
      <c r="W499" s="693">
        <v>45</v>
      </c>
      <c r="X499" s="693">
        <v>135</v>
      </c>
      <c r="Y499" s="693">
        <v>540</v>
      </c>
      <c r="Z499" s="94" t="s">
        <v>688</v>
      </c>
      <c r="AA499" s="20"/>
      <c r="AB499" s="20"/>
      <c r="AC499" s="20"/>
      <c r="AD499" s="20"/>
      <c r="AE499" s="20" t="s">
        <v>748</v>
      </c>
      <c r="AF499" s="246">
        <v>42808</v>
      </c>
      <c r="AG499" s="20">
        <v>616810</v>
      </c>
      <c r="AH499" s="20">
        <v>616810</v>
      </c>
      <c r="AI499" s="246">
        <v>42807</v>
      </c>
      <c r="AJ499" s="20"/>
      <c r="AK499" s="20"/>
      <c r="AL499" s="20"/>
      <c r="AM499" s="20"/>
      <c r="AN499" s="246"/>
      <c r="AO499" s="246"/>
      <c r="AP499" s="20"/>
      <c r="AQ499" s="20"/>
      <c r="AR499" s="20"/>
      <c r="AS499" s="663"/>
      <c r="AT499" s="20"/>
      <c r="AU499" s="20"/>
      <c r="AV499" s="20"/>
      <c r="AW499" s="246"/>
      <c r="AX499" s="20"/>
      <c r="AY499" s="20"/>
      <c r="AZ499" s="20"/>
      <c r="BA499" s="20"/>
      <c r="BB499" s="246"/>
      <c r="BC499" s="246"/>
      <c r="BD499" s="20"/>
      <c r="BE499" s="20"/>
      <c r="BF499" s="246"/>
      <c r="BG499" s="20"/>
    </row>
    <row r="500" spans="1:59" s="2" customFormat="1" ht="11.25" x14ac:dyDescent="0.2">
      <c r="A500" s="79" t="s">
        <v>2108</v>
      </c>
      <c r="B500" s="20" t="s">
        <v>333</v>
      </c>
      <c r="C500" s="18"/>
      <c r="D500" s="701"/>
      <c r="E500" s="201" t="s">
        <v>334</v>
      </c>
      <c r="F500" s="669"/>
      <c r="G500" s="73" t="s">
        <v>861</v>
      </c>
      <c r="H500" s="100" t="s">
        <v>1086</v>
      </c>
      <c r="I500" s="20"/>
      <c r="J500" s="78" t="s">
        <v>686</v>
      </c>
      <c r="K500" s="173" t="s">
        <v>1474</v>
      </c>
      <c r="L500" s="201" t="s">
        <v>499</v>
      </c>
      <c r="M500" s="20"/>
      <c r="N500" s="25" t="s">
        <v>697</v>
      </c>
      <c r="O500" s="73">
        <v>1</v>
      </c>
      <c r="P500" s="159">
        <v>1</v>
      </c>
      <c r="Q500" s="27" t="s">
        <v>693</v>
      </c>
      <c r="R500" s="73">
        <v>1</v>
      </c>
      <c r="S500" s="424">
        <v>42932</v>
      </c>
      <c r="T500" s="20" t="s">
        <v>675</v>
      </c>
      <c r="U500" s="20" t="s">
        <v>1454</v>
      </c>
      <c r="V500" s="20" t="s">
        <v>1610</v>
      </c>
      <c r="W500" s="693">
        <v>110</v>
      </c>
      <c r="X500" s="693">
        <v>330</v>
      </c>
      <c r="Y500" s="693">
        <v>1320</v>
      </c>
      <c r="Z500" s="94" t="s">
        <v>694</v>
      </c>
      <c r="AA500" s="20"/>
      <c r="AB500" s="20"/>
      <c r="AC500" s="20"/>
      <c r="AD500" s="20"/>
      <c r="AE500" s="20" t="s">
        <v>695</v>
      </c>
      <c r="AF500" s="246" t="s">
        <v>693</v>
      </c>
      <c r="AG500" s="20" t="s">
        <v>696</v>
      </c>
      <c r="AH500" s="20" t="s">
        <v>696</v>
      </c>
      <c r="AI500" s="246">
        <v>42895</v>
      </c>
      <c r="AJ500" s="20"/>
      <c r="AK500" s="20"/>
      <c r="AL500" s="20"/>
      <c r="AM500" s="20"/>
      <c r="AN500" s="246"/>
      <c r="AO500" s="246"/>
      <c r="AP500" s="20"/>
      <c r="AQ500" s="20"/>
      <c r="AR500" s="20"/>
      <c r="AS500" s="663"/>
      <c r="AT500" s="20"/>
      <c r="AU500" s="20"/>
      <c r="AV500" s="20"/>
      <c r="AW500" s="246"/>
      <c r="AX500" s="20"/>
      <c r="AY500" s="20"/>
      <c r="AZ500" s="20"/>
      <c r="BA500" s="20"/>
      <c r="BB500" s="246"/>
      <c r="BC500" s="246"/>
      <c r="BD500" s="20"/>
      <c r="BE500" s="20"/>
      <c r="BF500" s="246"/>
      <c r="BG500" s="20"/>
    </row>
    <row r="501" spans="1:59" s="2" customFormat="1" ht="11.25" x14ac:dyDescent="0.2">
      <c r="A501" s="79" t="s">
        <v>2109</v>
      </c>
      <c r="B501" s="20" t="s">
        <v>333</v>
      </c>
      <c r="C501" s="18"/>
      <c r="D501" s="701"/>
      <c r="E501" s="201" t="s">
        <v>334</v>
      </c>
      <c r="F501" s="669"/>
      <c r="G501" s="73" t="s">
        <v>861</v>
      </c>
      <c r="H501" s="100" t="s">
        <v>1086</v>
      </c>
      <c r="I501" s="20"/>
      <c r="J501" s="78" t="s">
        <v>686</v>
      </c>
      <c r="K501" s="173" t="s">
        <v>1474</v>
      </c>
      <c r="L501" s="201" t="s">
        <v>499</v>
      </c>
      <c r="M501" s="20"/>
      <c r="N501" s="25" t="s">
        <v>697</v>
      </c>
      <c r="O501" s="73">
        <v>1</v>
      </c>
      <c r="P501" s="159">
        <v>1</v>
      </c>
      <c r="Q501" s="27" t="s">
        <v>693</v>
      </c>
      <c r="R501" s="73">
        <v>1</v>
      </c>
      <c r="S501" s="424">
        <v>42932</v>
      </c>
      <c r="T501" s="20" t="s">
        <v>675</v>
      </c>
      <c r="U501" s="20" t="s">
        <v>1454</v>
      </c>
      <c r="V501" s="20" t="s">
        <v>1610</v>
      </c>
      <c r="W501" s="693">
        <v>110</v>
      </c>
      <c r="X501" s="693">
        <v>330</v>
      </c>
      <c r="Y501" s="693">
        <v>1320</v>
      </c>
      <c r="Z501" s="94" t="s">
        <v>694</v>
      </c>
      <c r="AA501" s="20"/>
      <c r="AB501" s="20"/>
      <c r="AC501" s="20"/>
      <c r="AD501" s="20"/>
      <c r="AE501" s="20" t="s">
        <v>698</v>
      </c>
      <c r="AF501" s="246" t="s">
        <v>693</v>
      </c>
      <c r="AG501" s="20" t="s">
        <v>696</v>
      </c>
      <c r="AH501" s="20" t="s">
        <v>696</v>
      </c>
      <c r="AI501" s="246">
        <v>42895</v>
      </c>
      <c r="AJ501" s="20"/>
      <c r="AK501" s="20"/>
      <c r="AL501" s="20"/>
      <c r="AM501" s="20"/>
      <c r="AN501" s="246"/>
      <c r="AO501" s="246"/>
      <c r="AP501" s="20"/>
      <c r="AQ501" s="20"/>
      <c r="AR501" s="20"/>
      <c r="AS501" s="663"/>
      <c r="AT501" s="20"/>
      <c r="AU501" s="20"/>
      <c r="AV501" s="20"/>
      <c r="AW501" s="246"/>
      <c r="AX501" s="20"/>
      <c r="AY501" s="20"/>
      <c r="AZ501" s="20"/>
      <c r="BA501" s="20"/>
      <c r="BB501" s="246"/>
      <c r="BC501" s="246"/>
      <c r="BD501" s="20"/>
      <c r="BE501" s="20"/>
      <c r="BF501" s="246"/>
      <c r="BG501" s="20"/>
    </row>
    <row r="502" spans="1:59" s="2" customFormat="1" ht="11.25" x14ac:dyDescent="0.2">
      <c r="A502" s="79" t="s">
        <v>2110</v>
      </c>
      <c r="B502" s="20" t="s">
        <v>333</v>
      </c>
      <c r="C502" s="18"/>
      <c r="D502" s="701"/>
      <c r="E502" s="201" t="s">
        <v>334</v>
      </c>
      <c r="F502" s="669"/>
      <c r="G502" s="73" t="s">
        <v>861</v>
      </c>
      <c r="H502" s="100" t="s">
        <v>1086</v>
      </c>
      <c r="I502" s="20"/>
      <c r="J502" s="78" t="s">
        <v>699</v>
      </c>
      <c r="K502" s="173" t="s">
        <v>1617</v>
      </c>
      <c r="L502" s="201" t="s">
        <v>499</v>
      </c>
      <c r="M502" s="20"/>
      <c r="N502" s="25" t="s">
        <v>697</v>
      </c>
      <c r="O502" s="73">
        <v>1</v>
      </c>
      <c r="P502" s="159">
        <v>1</v>
      </c>
      <c r="Q502" s="27" t="s">
        <v>693</v>
      </c>
      <c r="R502" s="73">
        <v>1</v>
      </c>
      <c r="S502" s="424">
        <v>42932</v>
      </c>
      <c r="T502" s="20" t="s">
        <v>675</v>
      </c>
      <c r="U502" s="20" t="s">
        <v>1454</v>
      </c>
      <c r="V502" s="20" t="s">
        <v>1610</v>
      </c>
      <c r="W502" s="693">
        <v>110</v>
      </c>
      <c r="X502" s="693">
        <v>330</v>
      </c>
      <c r="Y502" s="693">
        <v>1320</v>
      </c>
      <c r="Z502" s="94" t="s">
        <v>694</v>
      </c>
      <c r="AA502" s="20"/>
      <c r="AB502" s="20"/>
      <c r="AC502" s="20"/>
      <c r="AD502" s="20"/>
      <c r="AE502" s="20" t="s">
        <v>701</v>
      </c>
      <c r="AF502" s="246" t="s">
        <v>693</v>
      </c>
      <c r="AG502" s="20" t="s">
        <v>696</v>
      </c>
      <c r="AH502" s="20" t="s">
        <v>696</v>
      </c>
      <c r="AI502" s="246">
        <v>42895</v>
      </c>
      <c r="AJ502" s="20"/>
      <c r="AK502" s="20"/>
      <c r="AL502" s="20"/>
      <c r="AM502" s="20"/>
      <c r="AN502" s="246"/>
      <c r="AO502" s="246"/>
      <c r="AP502" s="20"/>
      <c r="AQ502" s="20"/>
      <c r="AR502" s="20"/>
      <c r="AS502" s="663"/>
      <c r="AT502" s="20"/>
      <c r="AU502" s="20"/>
      <c r="AV502" s="20"/>
      <c r="AW502" s="246"/>
      <c r="AX502" s="20"/>
      <c r="AY502" s="20"/>
      <c r="AZ502" s="20"/>
      <c r="BA502" s="20"/>
      <c r="BB502" s="246"/>
      <c r="BC502" s="246"/>
      <c r="BD502" s="20"/>
      <c r="BE502" s="20"/>
      <c r="BF502" s="246"/>
      <c r="BG502" s="20"/>
    </row>
    <row r="503" spans="1:59" s="2" customFormat="1" ht="11.25" x14ac:dyDescent="0.2">
      <c r="A503" s="79" t="s">
        <v>2111</v>
      </c>
      <c r="B503" s="20" t="s">
        <v>333</v>
      </c>
      <c r="C503" s="18"/>
      <c r="D503" s="701"/>
      <c r="E503" s="201" t="s">
        <v>334</v>
      </c>
      <c r="F503" s="669"/>
      <c r="G503" s="73" t="s">
        <v>861</v>
      </c>
      <c r="H503" s="100" t="s">
        <v>1087</v>
      </c>
      <c r="I503" s="20"/>
      <c r="J503" s="78" t="s">
        <v>686</v>
      </c>
      <c r="K503" s="173" t="s">
        <v>1474</v>
      </c>
      <c r="L503" s="201" t="s">
        <v>499</v>
      </c>
      <c r="M503" s="20"/>
      <c r="N503" s="25" t="s">
        <v>1088</v>
      </c>
      <c r="O503" s="73">
        <v>1</v>
      </c>
      <c r="P503" s="159">
        <v>1</v>
      </c>
      <c r="Q503" s="27" t="s">
        <v>693</v>
      </c>
      <c r="R503" s="73">
        <v>1</v>
      </c>
      <c r="S503" s="424">
        <v>42932</v>
      </c>
      <c r="T503" s="20" t="s">
        <v>675</v>
      </c>
      <c r="U503" s="20" t="s">
        <v>1454</v>
      </c>
      <c r="V503" s="20" t="s">
        <v>1610</v>
      </c>
      <c r="W503" s="693">
        <v>110</v>
      </c>
      <c r="X503" s="693">
        <v>330</v>
      </c>
      <c r="Y503" s="693">
        <v>1320</v>
      </c>
      <c r="Z503" s="94" t="s">
        <v>512</v>
      </c>
      <c r="AA503" s="20"/>
      <c r="AB503" s="20"/>
      <c r="AC503" s="20"/>
      <c r="AD503" s="20"/>
      <c r="AE503" s="20" t="s">
        <v>698</v>
      </c>
      <c r="AF503" s="246" t="s">
        <v>693</v>
      </c>
      <c r="AG503" s="20" t="s">
        <v>696</v>
      </c>
      <c r="AH503" s="20" t="s">
        <v>696</v>
      </c>
      <c r="AI503" s="246">
        <v>42895</v>
      </c>
      <c r="AJ503" s="20"/>
      <c r="AK503" s="20"/>
      <c r="AL503" s="20"/>
      <c r="AM503" s="20"/>
      <c r="AN503" s="246"/>
      <c r="AO503" s="246"/>
      <c r="AP503" s="20"/>
      <c r="AQ503" s="20"/>
      <c r="AR503" s="20"/>
      <c r="AS503" s="663"/>
      <c r="AT503" s="20"/>
      <c r="AU503" s="20"/>
      <c r="AV503" s="20"/>
      <c r="AW503" s="246"/>
      <c r="AX503" s="20"/>
      <c r="AY503" s="20"/>
      <c r="AZ503" s="20"/>
      <c r="BA503" s="20"/>
      <c r="BB503" s="246"/>
      <c r="BC503" s="246"/>
      <c r="BD503" s="20"/>
      <c r="BE503" s="20"/>
      <c r="BF503" s="246"/>
      <c r="BG503" s="20"/>
    </row>
    <row r="504" spans="1:59" s="2" customFormat="1" ht="11.25" x14ac:dyDescent="0.2">
      <c r="A504" s="79" t="s">
        <v>2112</v>
      </c>
      <c r="B504" s="20" t="s">
        <v>333</v>
      </c>
      <c r="C504" s="18"/>
      <c r="D504" s="701"/>
      <c r="E504" s="201" t="s">
        <v>334</v>
      </c>
      <c r="F504" s="669"/>
      <c r="G504" s="73" t="s">
        <v>213</v>
      </c>
      <c r="H504" s="100" t="s">
        <v>1089</v>
      </c>
      <c r="I504" s="20"/>
      <c r="J504" s="78" t="s">
        <v>686</v>
      </c>
      <c r="K504" s="173" t="s">
        <v>1474</v>
      </c>
      <c r="L504" s="201" t="s">
        <v>499</v>
      </c>
      <c r="M504" s="20"/>
      <c r="N504" s="25" t="s">
        <v>697</v>
      </c>
      <c r="O504" s="73">
        <v>1</v>
      </c>
      <c r="P504" s="159">
        <v>1</v>
      </c>
      <c r="Q504" s="27" t="s">
        <v>693</v>
      </c>
      <c r="R504" s="73">
        <v>1</v>
      </c>
      <c r="S504" s="424">
        <v>42932</v>
      </c>
      <c r="T504" s="20" t="s">
        <v>675</v>
      </c>
      <c r="U504" s="20" t="s">
        <v>1454</v>
      </c>
      <c r="V504" s="20" t="s">
        <v>1610</v>
      </c>
      <c r="W504" s="693">
        <v>110</v>
      </c>
      <c r="X504" s="693">
        <v>330</v>
      </c>
      <c r="Y504" s="693">
        <v>1320</v>
      </c>
      <c r="Z504" s="94" t="s">
        <v>694</v>
      </c>
      <c r="AA504" s="20"/>
      <c r="AB504" s="20"/>
      <c r="AC504" s="20"/>
      <c r="AD504" s="20"/>
      <c r="AE504" s="20" t="s">
        <v>695</v>
      </c>
      <c r="AF504" s="246" t="s">
        <v>693</v>
      </c>
      <c r="AG504" s="20" t="s">
        <v>696</v>
      </c>
      <c r="AH504" s="20" t="s">
        <v>696</v>
      </c>
      <c r="AI504" s="246">
        <v>42895</v>
      </c>
      <c r="AJ504" s="20"/>
      <c r="AK504" s="20"/>
      <c r="AL504" s="20"/>
      <c r="AM504" s="20"/>
      <c r="AN504" s="246"/>
      <c r="AO504" s="246"/>
      <c r="AP504" s="20"/>
      <c r="AQ504" s="20"/>
      <c r="AR504" s="20"/>
      <c r="AS504" s="663"/>
      <c r="AT504" s="20"/>
      <c r="AU504" s="20"/>
      <c r="AV504" s="20"/>
      <c r="AW504" s="246"/>
      <c r="AX504" s="20"/>
      <c r="AY504" s="20"/>
      <c r="AZ504" s="20"/>
      <c r="BA504" s="20"/>
      <c r="BB504" s="246"/>
      <c r="BC504" s="246"/>
      <c r="BD504" s="20"/>
      <c r="BE504" s="20"/>
      <c r="BF504" s="246"/>
      <c r="BG504" s="20"/>
    </row>
    <row r="505" spans="1:59" s="2" customFormat="1" ht="11.25" x14ac:dyDescent="0.2">
      <c r="A505" s="79" t="s">
        <v>2113</v>
      </c>
      <c r="B505" s="20" t="s">
        <v>333</v>
      </c>
      <c r="C505" s="18"/>
      <c r="D505" s="701"/>
      <c r="E505" s="201" t="s">
        <v>334</v>
      </c>
      <c r="F505" s="669"/>
      <c r="G505" s="73" t="s">
        <v>213</v>
      </c>
      <c r="H505" s="100" t="s">
        <v>1089</v>
      </c>
      <c r="I505" s="20"/>
      <c r="J505" s="78" t="s">
        <v>686</v>
      </c>
      <c r="K505" s="173" t="s">
        <v>1474</v>
      </c>
      <c r="L505" s="201" t="s">
        <v>499</v>
      </c>
      <c r="M505" s="20"/>
      <c r="N505" s="25" t="s">
        <v>697</v>
      </c>
      <c r="O505" s="73">
        <v>1</v>
      </c>
      <c r="P505" s="159">
        <v>1</v>
      </c>
      <c r="Q505" s="27" t="s">
        <v>693</v>
      </c>
      <c r="R505" s="73">
        <v>1</v>
      </c>
      <c r="S505" s="424">
        <v>42932</v>
      </c>
      <c r="T505" s="20" t="s">
        <v>675</v>
      </c>
      <c r="U505" s="20" t="s">
        <v>1454</v>
      </c>
      <c r="V505" s="20" t="s">
        <v>1610</v>
      </c>
      <c r="W505" s="693">
        <v>110</v>
      </c>
      <c r="X505" s="693">
        <v>330</v>
      </c>
      <c r="Y505" s="693">
        <v>1320</v>
      </c>
      <c r="Z505" s="94" t="s">
        <v>694</v>
      </c>
      <c r="AA505" s="20"/>
      <c r="AB505" s="20"/>
      <c r="AC505" s="20"/>
      <c r="AD505" s="20"/>
      <c r="AE505" s="20" t="s">
        <v>698</v>
      </c>
      <c r="AF505" s="246" t="s">
        <v>693</v>
      </c>
      <c r="AG505" s="20" t="s">
        <v>696</v>
      </c>
      <c r="AH505" s="20" t="s">
        <v>696</v>
      </c>
      <c r="AI505" s="246">
        <v>42895</v>
      </c>
      <c r="AJ505" s="20"/>
      <c r="AK505" s="20"/>
      <c r="AL505" s="20"/>
      <c r="AM505" s="20"/>
      <c r="AN505" s="246"/>
      <c r="AO505" s="246"/>
      <c r="AP505" s="20"/>
      <c r="AQ505" s="20"/>
      <c r="AR505" s="20"/>
      <c r="AS505" s="663"/>
      <c r="AT505" s="20"/>
      <c r="AU505" s="20"/>
      <c r="AV505" s="20"/>
      <c r="AW505" s="246"/>
      <c r="AX505" s="20"/>
      <c r="AY505" s="20"/>
      <c r="AZ505" s="20"/>
      <c r="BA505" s="20"/>
      <c r="BB505" s="246"/>
      <c r="BC505" s="246"/>
      <c r="BD505" s="20"/>
      <c r="BE505" s="20"/>
      <c r="BF505" s="246"/>
      <c r="BG505" s="20"/>
    </row>
    <row r="506" spans="1:59" s="2" customFormat="1" ht="11.25" x14ac:dyDescent="0.2">
      <c r="A506" s="79" t="s">
        <v>2114</v>
      </c>
      <c r="B506" s="20" t="s">
        <v>333</v>
      </c>
      <c r="C506" s="18"/>
      <c r="D506" s="701"/>
      <c r="E506" s="201" t="s">
        <v>334</v>
      </c>
      <c r="F506" s="669"/>
      <c r="G506" s="73" t="s">
        <v>213</v>
      </c>
      <c r="H506" s="100" t="s">
        <v>1089</v>
      </c>
      <c r="I506" s="20"/>
      <c r="J506" s="78" t="s">
        <v>699</v>
      </c>
      <c r="K506" s="173" t="s">
        <v>1617</v>
      </c>
      <c r="L506" s="201" t="s">
        <v>499</v>
      </c>
      <c r="M506" s="20"/>
      <c r="N506" s="25" t="s">
        <v>697</v>
      </c>
      <c r="O506" s="73">
        <v>1</v>
      </c>
      <c r="P506" s="159">
        <v>1</v>
      </c>
      <c r="Q506" s="27" t="s">
        <v>693</v>
      </c>
      <c r="R506" s="73">
        <v>1</v>
      </c>
      <c r="S506" s="424">
        <v>42932</v>
      </c>
      <c r="T506" s="20" t="s">
        <v>675</v>
      </c>
      <c r="U506" s="20" t="s">
        <v>1454</v>
      </c>
      <c r="V506" s="20" t="s">
        <v>1610</v>
      </c>
      <c r="W506" s="693">
        <v>110</v>
      </c>
      <c r="X506" s="693">
        <v>330</v>
      </c>
      <c r="Y506" s="693">
        <v>1320</v>
      </c>
      <c r="Z506" s="94" t="s">
        <v>694</v>
      </c>
      <c r="AA506" s="20"/>
      <c r="AB506" s="20"/>
      <c r="AC506" s="20"/>
      <c r="AD506" s="20"/>
      <c r="AE506" s="20" t="s">
        <v>701</v>
      </c>
      <c r="AF506" s="246" t="s">
        <v>693</v>
      </c>
      <c r="AG506" s="20" t="s">
        <v>696</v>
      </c>
      <c r="AH506" s="20" t="s">
        <v>696</v>
      </c>
      <c r="AI506" s="246">
        <v>42895</v>
      </c>
      <c r="AJ506" s="20"/>
      <c r="AK506" s="20"/>
      <c r="AL506" s="20"/>
      <c r="AM506" s="20"/>
      <c r="AN506" s="246"/>
      <c r="AO506" s="246"/>
      <c r="AP506" s="20"/>
      <c r="AQ506" s="20"/>
      <c r="AR506" s="20"/>
      <c r="AS506" s="663"/>
      <c r="AT506" s="20"/>
      <c r="AU506" s="20"/>
      <c r="AV506" s="20"/>
      <c r="AW506" s="246"/>
      <c r="AX506" s="20"/>
      <c r="AY506" s="20"/>
      <c r="AZ506" s="20"/>
      <c r="BA506" s="20"/>
      <c r="BB506" s="246"/>
      <c r="BC506" s="246"/>
      <c r="BD506" s="20"/>
      <c r="BE506" s="20"/>
      <c r="BF506" s="246"/>
      <c r="BG506" s="20"/>
    </row>
    <row r="507" spans="1:59" s="2" customFormat="1" ht="11.25" x14ac:dyDescent="0.2">
      <c r="A507" s="79" t="s">
        <v>2115</v>
      </c>
      <c r="B507" s="20" t="s">
        <v>333</v>
      </c>
      <c r="C507" s="18"/>
      <c r="D507" s="701" t="s">
        <v>1090</v>
      </c>
      <c r="E507" s="201" t="s">
        <v>334</v>
      </c>
      <c r="F507" s="669"/>
      <c r="G507" s="73" t="s">
        <v>213</v>
      </c>
      <c r="H507" s="100" t="s">
        <v>1091</v>
      </c>
      <c r="I507" s="20"/>
      <c r="J507" s="78" t="s">
        <v>682</v>
      </c>
      <c r="K507" s="173" t="s">
        <v>1612</v>
      </c>
      <c r="L507" s="201" t="s">
        <v>499</v>
      </c>
      <c r="M507" s="20"/>
      <c r="N507" s="25" t="s">
        <v>678</v>
      </c>
      <c r="O507" s="73">
        <v>1</v>
      </c>
      <c r="P507" s="159">
        <v>1</v>
      </c>
      <c r="Q507" s="27">
        <v>42836</v>
      </c>
      <c r="R507" s="73">
        <v>1</v>
      </c>
      <c r="S507" s="424">
        <v>42859</v>
      </c>
      <c r="T507" s="20" t="s">
        <v>675</v>
      </c>
      <c r="U507" s="20" t="s">
        <v>1454</v>
      </c>
      <c r="V507" s="20" t="s">
        <v>1610</v>
      </c>
      <c r="W507" s="693">
        <v>45</v>
      </c>
      <c r="X507" s="693">
        <v>135</v>
      </c>
      <c r="Y507" s="693">
        <v>540</v>
      </c>
      <c r="Z507" s="94" t="s">
        <v>688</v>
      </c>
      <c r="AA507" s="20"/>
      <c r="AB507" s="20"/>
      <c r="AC507" s="20"/>
      <c r="AD507" s="20"/>
      <c r="AE507" s="20" t="s">
        <v>747</v>
      </c>
      <c r="AF507" s="246">
        <v>42836</v>
      </c>
      <c r="AG507" s="20">
        <v>617542</v>
      </c>
      <c r="AH507" s="20">
        <v>617542</v>
      </c>
      <c r="AI507" s="246">
        <v>42835</v>
      </c>
      <c r="AJ507" s="20"/>
      <c r="AK507" s="20"/>
      <c r="AL507" s="20"/>
      <c r="AM507" s="20"/>
      <c r="AN507" s="246"/>
      <c r="AO507" s="246"/>
      <c r="AP507" s="20"/>
      <c r="AQ507" s="20"/>
      <c r="AR507" s="20"/>
      <c r="AS507" s="663"/>
      <c r="AT507" s="20"/>
      <c r="AU507" s="20"/>
      <c r="AV507" s="20"/>
      <c r="AW507" s="246"/>
      <c r="AX507" s="20"/>
      <c r="AY507" s="20"/>
      <c r="AZ507" s="20"/>
      <c r="BA507" s="20"/>
      <c r="BB507" s="246"/>
      <c r="BC507" s="246"/>
      <c r="BD507" s="20"/>
      <c r="BE507" s="20"/>
      <c r="BF507" s="246"/>
      <c r="BG507" s="20"/>
    </row>
    <row r="508" spans="1:59" s="2" customFormat="1" ht="11.25" x14ac:dyDescent="0.2">
      <c r="A508" s="79" t="s">
        <v>2116</v>
      </c>
      <c r="B508" s="20" t="s">
        <v>333</v>
      </c>
      <c r="C508" s="18"/>
      <c r="D508" s="701" t="s">
        <v>1090</v>
      </c>
      <c r="E508" s="201" t="s">
        <v>334</v>
      </c>
      <c r="F508" s="669"/>
      <c r="G508" s="73" t="s">
        <v>213</v>
      </c>
      <c r="H508" s="100" t="s">
        <v>1091</v>
      </c>
      <c r="I508" s="20"/>
      <c r="J508" s="78" t="s">
        <v>682</v>
      </c>
      <c r="K508" s="173" t="s">
        <v>1612</v>
      </c>
      <c r="L508" s="201" t="s">
        <v>499</v>
      </c>
      <c r="M508" s="20"/>
      <c r="N508" s="25" t="s">
        <v>678</v>
      </c>
      <c r="O508" s="73">
        <v>1</v>
      </c>
      <c r="P508" s="159">
        <v>1</v>
      </c>
      <c r="Q508" s="27">
        <v>42836</v>
      </c>
      <c r="R508" s="73">
        <v>1</v>
      </c>
      <c r="S508" s="424">
        <v>42859</v>
      </c>
      <c r="T508" s="20" t="s">
        <v>675</v>
      </c>
      <c r="U508" s="20" t="s">
        <v>1454</v>
      </c>
      <c r="V508" s="20" t="s">
        <v>1610</v>
      </c>
      <c r="W508" s="693">
        <v>45</v>
      </c>
      <c r="X508" s="693">
        <v>135</v>
      </c>
      <c r="Y508" s="693">
        <v>540</v>
      </c>
      <c r="Z508" s="94" t="s">
        <v>688</v>
      </c>
      <c r="AA508" s="20"/>
      <c r="AB508" s="20"/>
      <c r="AC508" s="20"/>
      <c r="AD508" s="20"/>
      <c r="AE508" s="20" t="s">
        <v>748</v>
      </c>
      <c r="AF508" s="246">
        <v>42836</v>
      </c>
      <c r="AG508" s="20">
        <v>617543</v>
      </c>
      <c r="AH508" s="20">
        <v>617543</v>
      </c>
      <c r="AI508" s="246">
        <v>42835</v>
      </c>
      <c r="AJ508" s="20"/>
      <c r="AK508" s="20"/>
      <c r="AL508" s="20"/>
      <c r="AM508" s="20"/>
      <c r="AN508" s="246"/>
      <c r="AO508" s="246"/>
      <c r="AP508" s="20"/>
      <c r="AQ508" s="20"/>
      <c r="AR508" s="20"/>
      <c r="AS508" s="663"/>
      <c r="AT508" s="20"/>
      <c r="AU508" s="20"/>
      <c r="AV508" s="20"/>
      <c r="AW508" s="246"/>
      <c r="AX508" s="20"/>
      <c r="AY508" s="20"/>
      <c r="AZ508" s="20"/>
      <c r="BA508" s="20"/>
      <c r="BB508" s="246"/>
      <c r="BC508" s="246"/>
      <c r="BD508" s="20"/>
      <c r="BE508" s="20"/>
      <c r="BF508" s="246"/>
      <c r="BG508" s="20"/>
    </row>
    <row r="509" spans="1:59" s="2" customFormat="1" ht="11.25" x14ac:dyDescent="0.2">
      <c r="A509" s="79" t="s">
        <v>2117</v>
      </c>
      <c r="B509" s="20" t="s">
        <v>333</v>
      </c>
      <c r="C509" s="18"/>
      <c r="D509" s="701" t="s">
        <v>1090</v>
      </c>
      <c r="E509" s="201" t="s">
        <v>334</v>
      </c>
      <c r="F509" s="669"/>
      <c r="G509" s="73" t="s">
        <v>213</v>
      </c>
      <c r="H509" s="100" t="s">
        <v>1092</v>
      </c>
      <c r="I509" s="20"/>
      <c r="J509" s="78" t="s">
        <v>682</v>
      </c>
      <c r="K509" s="173" t="s">
        <v>1612</v>
      </c>
      <c r="L509" s="201" t="s">
        <v>499</v>
      </c>
      <c r="M509" s="20"/>
      <c r="N509" s="25" t="s">
        <v>678</v>
      </c>
      <c r="O509" s="73">
        <v>1</v>
      </c>
      <c r="P509" s="159">
        <v>1</v>
      </c>
      <c r="Q509" s="27">
        <v>42832</v>
      </c>
      <c r="R509" s="73">
        <v>1</v>
      </c>
      <c r="S509" s="424">
        <v>42858</v>
      </c>
      <c r="T509" s="20" t="s">
        <v>675</v>
      </c>
      <c r="U509" s="20" t="s">
        <v>1454</v>
      </c>
      <c r="V509" s="20" t="s">
        <v>1610</v>
      </c>
      <c r="W509" s="693">
        <v>45</v>
      </c>
      <c r="X509" s="693">
        <v>135</v>
      </c>
      <c r="Y509" s="693">
        <v>540</v>
      </c>
      <c r="Z509" s="94" t="s">
        <v>688</v>
      </c>
      <c r="AA509" s="20"/>
      <c r="AB509" s="20"/>
      <c r="AC509" s="20"/>
      <c r="AD509" s="20"/>
      <c r="AE509" s="20" t="s">
        <v>858</v>
      </c>
      <c r="AF509" s="246">
        <v>42832</v>
      </c>
      <c r="AG509" s="20">
        <v>617441</v>
      </c>
      <c r="AH509" s="20">
        <v>617441</v>
      </c>
      <c r="AI509" s="246">
        <v>42831</v>
      </c>
      <c r="AJ509" s="20"/>
      <c r="AK509" s="20"/>
      <c r="AL509" s="20"/>
      <c r="AM509" s="20"/>
      <c r="AN509" s="246"/>
      <c r="AO509" s="246"/>
      <c r="AP509" s="20"/>
      <c r="AQ509" s="20"/>
      <c r="AR509" s="20"/>
      <c r="AS509" s="663"/>
      <c r="AT509" s="20"/>
      <c r="AU509" s="20"/>
      <c r="AV509" s="20"/>
      <c r="AW509" s="246"/>
      <c r="AX509" s="20"/>
      <c r="AY509" s="20"/>
      <c r="AZ509" s="20"/>
      <c r="BA509" s="20"/>
      <c r="BB509" s="246"/>
      <c r="BC509" s="246"/>
      <c r="BD509" s="20"/>
      <c r="BE509" s="20"/>
      <c r="BF509" s="246"/>
      <c r="BG509" s="20"/>
    </row>
    <row r="510" spans="1:59" s="2" customFormat="1" ht="11.25" x14ac:dyDescent="0.2">
      <c r="A510" s="79" t="s">
        <v>2118</v>
      </c>
      <c r="B510" s="20" t="s">
        <v>333</v>
      </c>
      <c r="C510" s="18"/>
      <c r="D510" s="701"/>
      <c r="E510" s="201" t="s">
        <v>334</v>
      </c>
      <c r="F510" s="669"/>
      <c r="G510" s="73" t="s">
        <v>213</v>
      </c>
      <c r="H510" s="100" t="s">
        <v>1093</v>
      </c>
      <c r="I510" s="20"/>
      <c r="J510" s="78" t="s">
        <v>682</v>
      </c>
      <c r="K510" s="173" t="s">
        <v>1612</v>
      </c>
      <c r="L510" s="201" t="s">
        <v>499</v>
      </c>
      <c r="M510" s="20"/>
      <c r="N510" s="25" t="s">
        <v>678</v>
      </c>
      <c r="O510" s="73">
        <v>1</v>
      </c>
      <c r="P510" s="159">
        <v>1</v>
      </c>
      <c r="Q510" s="27">
        <v>42836</v>
      </c>
      <c r="R510" s="73">
        <v>1</v>
      </c>
      <c r="S510" s="424">
        <v>42863</v>
      </c>
      <c r="T510" s="20" t="s">
        <v>675</v>
      </c>
      <c r="U510" s="20" t="s">
        <v>1454</v>
      </c>
      <c r="V510" s="20" t="s">
        <v>1610</v>
      </c>
      <c r="W510" s="693">
        <v>45</v>
      </c>
      <c r="X510" s="693">
        <v>135</v>
      </c>
      <c r="Y510" s="693">
        <v>540</v>
      </c>
      <c r="Z510" s="94" t="s">
        <v>688</v>
      </c>
      <c r="AA510" s="20"/>
      <c r="AB510" s="20"/>
      <c r="AC510" s="20"/>
      <c r="AD510" s="20"/>
      <c r="AE510" s="20" t="s">
        <v>908</v>
      </c>
      <c r="AF510" s="246">
        <v>42836</v>
      </c>
      <c r="AG510" s="20">
        <v>617556</v>
      </c>
      <c r="AH510" s="20">
        <v>617556</v>
      </c>
      <c r="AI510" s="246">
        <v>42835</v>
      </c>
      <c r="AJ510" s="20"/>
      <c r="AK510" s="20"/>
      <c r="AL510" s="20"/>
      <c r="AM510" s="20"/>
      <c r="AN510" s="246"/>
      <c r="AO510" s="246"/>
      <c r="AP510" s="20"/>
      <c r="AQ510" s="20"/>
      <c r="AR510" s="20"/>
      <c r="AS510" s="663"/>
      <c r="AT510" s="20"/>
      <c r="AU510" s="20"/>
      <c r="AV510" s="20"/>
      <c r="AW510" s="246"/>
      <c r="AX510" s="20"/>
      <c r="AY510" s="20"/>
      <c r="AZ510" s="20"/>
      <c r="BA510" s="20"/>
      <c r="BB510" s="246"/>
      <c r="BC510" s="246"/>
      <c r="BD510" s="20"/>
      <c r="BE510" s="20"/>
      <c r="BF510" s="246"/>
      <c r="BG510" s="20"/>
    </row>
    <row r="511" spans="1:59" s="2" customFormat="1" ht="11.25" x14ac:dyDescent="0.2">
      <c r="A511" s="79" t="s">
        <v>2119</v>
      </c>
      <c r="B511" s="20" t="s">
        <v>333</v>
      </c>
      <c r="C511" s="18"/>
      <c r="D511" s="701" t="s">
        <v>1094</v>
      </c>
      <c r="E511" s="201" t="s">
        <v>334</v>
      </c>
      <c r="F511" s="669"/>
      <c r="G511" s="73" t="s">
        <v>691</v>
      </c>
      <c r="H511" s="100" t="s">
        <v>1095</v>
      </c>
      <c r="I511" s="20"/>
      <c r="J511" s="78" t="s">
        <v>682</v>
      </c>
      <c r="K511" s="173" t="s">
        <v>1612</v>
      </c>
      <c r="L511" s="201" t="s">
        <v>499</v>
      </c>
      <c r="M511" s="20"/>
      <c r="N511" s="25" t="s">
        <v>678</v>
      </c>
      <c r="O511" s="73">
        <v>1</v>
      </c>
      <c r="P511" s="159">
        <v>1</v>
      </c>
      <c r="Q511" s="27">
        <v>42800</v>
      </c>
      <c r="R511" s="73">
        <v>1</v>
      </c>
      <c r="S511" s="424" t="s">
        <v>1096</v>
      </c>
      <c r="T511" s="20" t="s">
        <v>675</v>
      </c>
      <c r="U511" s="20" t="s">
        <v>1454</v>
      </c>
      <c r="V511" s="20" t="s">
        <v>1610</v>
      </c>
      <c r="W511" s="693">
        <v>45</v>
      </c>
      <c r="X511" s="693">
        <v>135</v>
      </c>
      <c r="Y511" s="693">
        <v>540</v>
      </c>
      <c r="Z511" s="94" t="s">
        <v>677</v>
      </c>
      <c r="AA511" s="20"/>
      <c r="AB511" s="20"/>
      <c r="AC511" s="20"/>
      <c r="AD511" s="20"/>
      <c r="AE511" s="20" t="s">
        <v>885</v>
      </c>
      <c r="AF511" s="246">
        <v>42800</v>
      </c>
      <c r="AG511" s="20">
        <v>616569</v>
      </c>
      <c r="AH511" s="20">
        <v>616569</v>
      </c>
      <c r="AI511" s="246">
        <v>42800</v>
      </c>
      <c r="AJ511" s="20"/>
      <c r="AK511" s="20"/>
      <c r="AL511" s="20"/>
      <c r="AM511" s="20"/>
      <c r="AN511" s="246"/>
      <c r="AO511" s="246"/>
      <c r="AP511" s="20"/>
      <c r="AQ511" s="20"/>
      <c r="AR511" s="20"/>
      <c r="AS511" s="663"/>
      <c r="AT511" s="20"/>
      <c r="AU511" s="20"/>
      <c r="AV511" s="20"/>
      <c r="AW511" s="246"/>
      <c r="AX511" s="20"/>
      <c r="AY511" s="20"/>
      <c r="AZ511" s="20"/>
      <c r="BA511" s="20"/>
      <c r="BB511" s="246"/>
      <c r="BC511" s="246"/>
      <c r="BD511" s="20"/>
      <c r="BE511" s="20"/>
      <c r="BF511" s="246"/>
      <c r="BG511" s="20"/>
    </row>
    <row r="512" spans="1:59" s="2" customFormat="1" ht="11.25" x14ac:dyDescent="0.2">
      <c r="A512" s="79" t="s">
        <v>2120</v>
      </c>
      <c r="B512" s="20" t="s">
        <v>333</v>
      </c>
      <c r="C512" s="18"/>
      <c r="D512" s="701"/>
      <c r="E512" s="201" t="s">
        <v>334</v>
      </c>
      <c r="F512" s="669"/>
      <c r="G512" s="73" t="s">
        <v>691</v>
      </c>
      <c r="H512" s="100" t="s">
        <v>1097</v>
      </c>
      <c r="I512" s="20"/>
      <c r="J512" s="78" t="s">
        <v>686</v>
      </c>
      <c r="K512" s="173" t="s">
        <v>1474</v>
      </c>
      <c r="L512" s="201" t="s">
        <v>499</v>
      </c>
      <c r="M512" s="20"/>
      <c r="N512" s="25" t="s">
        <v>697</v>
      </c>
      <c r="O512" s="73">
        <v>1</v>
      </c>
      <c r="P512" s="159">
        <v>1</v>
      </c>
      <c r="Q512" s="27" t="s">
        <v>693</v>
      </c>
      <c r="R512" s="73">
        <v>1</v>
      </c>
      <c r="S512" s="424">
        <v>42932</v>
      </c>
      <c r="T512" s="20" t="s">
        <v>675</v>
      </c>
      <c r="U512" s="20" t="s">
        <v>1454</v>
      </c>
      <c r="V512" s="20" t="s">
        <v>1610</v>
      </c>
      <c r="W512" s="693">
        <v>110</v>
      </c>
      <c r="X512" s="693">
        <v>330</v>
      </c>
      <c r="Y512" s="693">
        <v>1320</v>
      </c>
      <c r="Z512" s="94" t="s">
        <v>694</v>
      </c>
      <c r="AA512" s="20"/>
      <c r="AB512" s="20"/>
      <c r="AC512" s="20"/>
      <c r="AD512" s="20"/>
      <c r="AE512" s="20" t="s">
        <v>695</v>
      </c>
      <c r="AF512" s="246" t="s">
        <v>693</v>
      </c>
      <c r="AG512" s="20" t="s">
        <v>696</v>
      </c>
      <c r="AH512" s="20" t="s">
        <v>696</v>
      </c>
      <c r="AI512" s="246">
        <v>42895</v>
      </c>
      <c r="AJ512" s="20"/>
      <c r="AK512" s="20"/>
      <c r="AL512" s="20"/>
      <c r="AM512" s="20"/>
      <c r="AN512" s="246"/>
      <c r="AO512" s="246"/>
      <c r="AP512" s="20"/>
      <c r="AQ512" s="20"/>
      <c r="AR512" s="20"/>
      <c r="AS512" s="663"/>
      <c r="AT512" s="20"/>
      <c r="AU512" s="20"/>
      <c r="AV512" s="20"/>
      <c r="AW512" s="246"/>
      <c r="AX512" s="20"/>
      <c r="AY512" s="20"/>
      <c r="AZ512" s="20"/>
      <c r="BA512" s="20"/>
      <c r="BB512" s="246"/>
      <c r="BC512" s="246"/>
      <c r="BD512" s="20"/>
      <c r="BE512" s="20"/>
      <c r="BF512" s="246"/>
      <c r="BG512" s="20"/>
    </row>
    <row r="513" spans="1:59" s="2" customFormat="1" ht="11.25" x14ac:dyDescent="0.2">
      <c r="A513" s="79" t="s">
        <v>2121</v>
      </c>
      <c r="B513" s="20" t="s">
        <v>333</v>
      </c>
      <c r="C513" s="18"/>
      <c r="D513" s="701"/>
      <c r="E513" s="201" t="s">
        <v>334</v>
      </c>
      <c r="F513" s="669"/>
      <c r="G513" s="73" t="s">
        <v>691</v>
      </c>
      <c r="H513" s="100" t="s">
        <v>1097</v>
      </c>
      <c r="I513" s="20"/>
      <c r="J513" s="78" t="s">
        <v>686</v>
      </c>
      <c r="K513" s="173" t="s">
        <v>1474</v>
      </c>
      <c r="L513" s="201" t="s">
        <v>499</v>
      </c>
      <c r="M513" s="20"/>
      <c r="N513" s="25" t="s">
        <v>697</v>
      </c>
      <c r="O513" s="73">
        <v>1</v>
      </c>
      <c r="P513" s="159">
        <v>1</v>
      </c>
      <c r="Q513" s="27" t="s">
        <v>693</v>
      </c>
      <c r="R513" s="73">
        <v>1</v>
      </c>
      <c r="S513" s="424">
        <v>42932</v>
      </c>
      <c r="T513" s="20" t="s">
        <v>675</v>
      </c>
      <c r="U513" s="20" t="s">
        <v>1454</v>
      </c>
      <c r="V513" s="20" t="s">
        <v>1610</v>
      </c>
      <c r="W513" s="693">
        <v>110</v>
      </c>
      <c r="X513" s="693">
        <v>330</v>
      </c>
      <c r="Y513" s="693">
        <v>1320</v>
      </c>
      <c r="Z513" s="94" t="s">
        <v>694</v>
      </c>
      <c r="AA513" s="20"/>
      <c r="AB513" s="20"/>
      <c r="AC513" s="20"/>
      <c r="AD513" s="20"/>
      <c r="AE513" s="20" t="s">
        <v>698</v>
      </c>
      <c r="AF513" s="246" t="s">
        <v>693</v>
      </c>
      <c r="AG513" s="20" t="s">
        <v>696</v>
      </c>
      <c r="AH513" s="20" t="s">
        <v>696</v>
      </c>
      <c r="AI513" s="246">
        <v>42895</v>
      </c>
      <c r="AJ513" s="20"/>
      <c r="AK513" s="20"/>
      <c r="AL513" s="20"/>
      <c r="AM513" s="20"/>
      <c r="AN513" s="246"/>
      <c r="AO513" s="246"/>
      <c r="AP513" s="20"/>
      <c r="AQ513" s="20"/>
      <c r="AR513" s="20"/>
      <c r="AS513" s="663"/>
      <c r="AT513" s="20"/>
      <c r="AU513" s="20"/>
      <c r="AV513" s="20"/>
      <c r="AW513" s="246"/>
      <c r="AX513" s="20"/>
      <c r="AY513" s="20"/>
      <c r="AZ513" s="20"/>
      <c r="BA513" s="20"/>
      <c r="BB513" s="246"/>
      <c r="BC513" s="246"/>
      <c r="BD513" s="20"/>
      <c r="BE513" s="20"/>
      <c r="BF513" s="246"/>
      <c r="BG513" s="20"/>
    </row>
    <row r="514" spans="1:59" s="2" customFormat="1" ht="11.25" x14ac:dyDescent="0.2">
      <c r="A514" s="79" t="s">
        <v>2122</v>
      </c>
      <c r="B514" s="20" t="s">
        <v>333</v>
      </c>
      <c r="C514" s="18"/>
      <c r="D514" s="701"/>
      <c r="E514" s="201" t="s">
        <v>334</v>
      </c>
      <c r="F514" s="669"/>
      <c r="G514" s="73" t="s">
        <v>691</v>
      </c>
      <c r="H514" s="100" t="s">
        <v>1097</v>
      </c>
      <c r="I514" s="20"/>
      <c r="J514" s="78" t="s">
        <v>699</v>
      </c>
      <c r="K514" s="173" t="s">
        <v>1617</v>
      </c>
      <c r="L514" s="201" t="s">
        <v>499</v>
      </c>
      <c r="M514" s="20"/>
      <c r="N514" s="25" t="s">
        <v>697</v>
      </c>
      <c r="O514" s="73">
        <v>1</v>
      </c>
      <c r="P514" s="159">
        <v>1</v>
      </c>
      <c r="Q514" s="27" t="s">
        <v>693</v>
      </c>
      <c r="R514" s="73">
        <v>1</v>
      </c>
      <c r="S514" s="424">
        <v>42932</v>
      </c>
      <c r="T514" s="20" t="s">
        <v>675</v>
      </c>
      <c r="U514" s="20" t="s">
        <v>1454</v>
      </c>
      <c r="V514" s="20" t="s">
        <v>1610</v>
      </c>
      <c r="W514" s="693">
        <v>110</v>
      </c>
      <c r="X514" s="693">
        <v>330</v>
      </c>
      <c r="Y514" s="693">
        <v>1320</v>
      </c>
      <c r="Z514" s="94" t="s">
        <v>694</v>
      </c>
      <c r="AA514" s="20"/>
      <c r="AB514" s="20"/>
      <c r="AC514" s="20"/>
      <c r="AD514" s="20"/>
      <c r="AE514" s="20" t="s">
        <v>701</v>
      </c>
      <c r="AF514" s="246" t="s">
        <v>693</v>
      </c>
      <c r="AG514" s="20" t="s">
        <v>696</v>
      </c>
      <c r="AH514" s="20" t="s">
        <v>696</v>
      </c>
      <c r="AI514" s="246">
        <v>42895</v>
      </c>
      <c r="AJ514" s="20"/>
      <c r="AK514" s="20"/>
      <c r="AL514" s="20"/>
      <c r="AM514" s="20"/>
      <c r="AN514" s="246"/>
      <c r="AO514" s="246"/>
      <c r="AP514" s="20"/>
      <c r="AQ514" s="20"/>
      <c r="AR514" s="20"/>
      <c r="AS514" s="663"/>
      <c r="AT514" s="20"/>
      <c r="AU514" s="20"/>
      <c r="AV514" s="20"/>
      <c r="AW514" s="246"/>
      <c r="AX514" s="20"/>
      <c r="AY514" s="20"/>
      <c r="AZ514" s="20"/>
      <c r="BA514" s="20"/>
      <c r="BB514" s="246"/>
      <c r="BC514" s="246"/>
      <c r="BD514" s="20"/>
      <c r="BE514" s="20"/>
      <c r="BF514" s="246"/>
      <c r="BG514" s="20"/>
    </row>
    <row r="515" spans="1:59" s="2" customFormat="1" ht="11.25" x14ac:dyDescent="0.2">
      <c r="A515" s="79" t="s">
        <v>2123</v>
      </c>
      <c r="B515" s="20" t="s">
        <v>333</v>
      </c>
      <c r="C515" s="18"/>
      <c r="D515" s="701"/>
      <c r="E515" s="201" t="s">
        <v>334</v>
      </c>
      <c r="F515" s="669"/>
      <c r="G515" s="73" t="s">
        <v>691</v>
      </c>
      <c r="H515" s="100" t="s">
        <v>1098</v>
      </c>
      <c r="I515" s="20"/>
      <c r="J515" s="78" t="s">
        <v>686</v>
      </c>
      <c r="K515" s="173" t="s">
        <v>1474</v>
      </c>
      <c r="L515" s="201" t="s">
        <v>499</v>
      </c>
      <c r="M515" s="20"/>
      <c r="N515" s="25" t="s">
        <v>697</v>
      </c>
      <c r="O515" s="73">
        <v>1</v>
      </c>
      <c r="P515" s="159">
        <v>1</v>
      </c>
      <c r="Q515" s="27" t="s">
        <v>693</v>
      </c>
      <c r="R515" s="73">
        <v>1</v>
      </c>
      <c r="S515" s="424">
        <v>42932</v>
      </c>
      <c r="T515" s="20" t="s">
        <v>675</v>
      </c>
      <c r="U515" s="20" t="s">
        <v>1454</v>
      </c>
      <c r="V515" s="20" t="s">
        <v>1610</v>
      </c>
      <c r="W515" s="693">
        <v>110</v>
      </c>
      <c r="X515" s="693">
        <v>330</v>
      </c>
      <c r="Y515" s="693">
        <v>1320</v>
      </c>
      <c r="Z515" s="94" t="s">
        <v>694</v>
      </c>
      <c r="AA515" s="20"/>
      <c r="AB515" s="20"/>
      <c r="AC515" s="20"/>
      <c r="AD515" s="20"/>
      <c r="AE515" s="20" t="s">
        <v>695</v>
      </c>
      <c r="AF515" s="246" t="s">
        <v>693</v>
      </c>
      <c r="AG515" s="20" t="s">
        <v>696</v>
      </c>
      <c r="AH515" s="20" t="s">
        <v>696</v>
      </c>
      <c r="AI515" s="246">
        <v>42895</v>
      </c>
      <c r="AJ515" s="20"/>
      <c r="AK515" s="20"/>
      <c r="AL515" s="20"/>
      <c r="AM515" s="20"/>
      <c r="AN515" s="246"/>
      <c r="AO515" s="246"/>
      <c r="AP515" s="20"/>
      <c r="AQ515" s="20"/>
      <c r="AR515" s="20"/>
      <c r="AS515" s="663"/>
      <c r="AT515" s="20"/>
      <c r="AU515" s="20"/>
      <c r="AV515" s="20"/>
      <c r="AW515" s="246"/>
      <c r="AX515" s="20"/>
      <c r="AY515" s="20"/>
      <c r="AZ515" s="20"/>
      <c r="BA515" s="20"/>
      <c r="BB515" s="246"/>
      <c r="BC515" s="246"/>
      <c r="BD515" s="20"/>
      <c r="BE515" s="20"/>
      <c r="BF515" s="246"/>
      <c r="BG515" s="20"/>
    </row>
    <row r="516" spans="1:59" s="2" customFormat="1" ht="11.25" x14ac:dyDescent="0.2">
      <c r="A516" s="79" t="s">
        <v>2124</v>
      </c>
      <c r="B516" s="20" t="s">
        <v>333</v>
      </c>
      <c r="C516" s="18"/>
      <c r="D516" s="701"/>
      <c r="E516" s="201" t="s">
        <v>334</v>
      </c>
      <c r="F516" s="669"/>
      <c r="G516" s="73" t="s">
        <v>691</v>
      </c>
      <c r="H516" s="100" t="s">
        <v>1098</v>
      </c>
      <c r="I516" s="20"/>
      <c r="J516" s="78" t="s">
        <v>686</v>
      </c>
      <c r="K516" s="173" t="s">
        <v>1474</v>
      </c>
      <c r="L516" s="201" t="s">
        <v>499</v>
      </c>
      <c r="M516" s="20"/>
      <c r="N516" s="25" t="s">
        <v>697</v>
      </c>
      <c r="O516" s="73">
        <v>1</v>
      </c>
      <c r="P516" s="159">
        <v>1</v>
      </c>
      <c r="Q516" s="27" t="s">
        <v>693</v>
      </c>
      <c r="R516" s="73">
        <v>1</v>
      </c>
      <c r="S516" s="424">
        <v>42932</v>
      </c>
      <c r="T516" s="20" t="s">
        <v>675</v>
      </c>
      <c r="U516" s="20" t="s">
        <v>1454</v>
      </c>
      <c r="V516" s="20" t="s">
        <v>1610</v>
      </c>
      <c r="W516" s="693">
        <v>110</v>
      </c>
      <c r="X516" s="693">
        <v>330</v>
      </c>
      <c r="Y516" s="693">
        <v>1320</v>
      </c>
      <c r="Z516" s="94" t="s">
        <v>694</v>
      </c>
      <c r="AA516" s="20"/>
      <c r="AB516" s="20"/>
      <c r="AC516" s="20"/>
      <c r="AD516" s="20"/>
      <c r="AE516" s="20" t="s">
        <v>698</v>
      </c>
      <c r="AF516" s="246" t="s">
        <v>693</v>
      </c>
      <c r="AG516" s="20" t="s">
        <v>696</v>
      </c>
      <c r="AH516" s="20" t="s">
        <v>696</v>
      </c>
      <c r="AI516" s="246">
        <v>42895</v>
      </c>
      <c r="AJ516" s="20"/>
      <c r="AK516" s="20"/>
      <c r="AL516" s="20"/>
      <c r="AM516" s="20"/>
      <c r="AN516" s="246"/>
      <c r="AO516" s="246"/>
      <c r="AP516" s="20"/>
      <c r="AQ516" s="20"/>
      <c r="AR516" s="20"/>
      <c r="AS516" s="663"/>
      <c r="AT516" s="20"/>
      <c r="AU516" s="20"/>
      <c r="AV516" s="20"/>
      <c r="AW516" s="246"/>
      <c r="AX516" s="20"/>
      <c r="AY516" s="20"/>
      <c r="AZ516" s="20"/>
      <c r="BA516" s="20"/>
      <c r="BB516" s="246"/>
      <c r="BC516" s="246"/>
      <c r="BD516" s="20"/>
      <c r="BE516" s="20"/>
      <c r="BF516" s="246"/>
      <c r="BG516" s="20"/>
    </row>
    <row r="517" spans="1:59" s="2" customFormat="1" ht="11.25" x14ac:dyDescent="0.2">
      <c r="A517" s="79" t="s">
        <v>2125</v>
      </c>
      <c r="B517" s="20" t="s">
        <v>333</v>
      </c>
      <c r="C517" s="18"/>
      <c r="D517" s="701"/>
      <c r="E517" s="201" t="s">
        <v>334</v>
      </c>
      <c r="F517" s="669"/>
      <c r="G517" s="73" t="s">
        <v>691</v>
      </c>
      <c r="H517" s="100" t="s">
        <v>1098</v>
      </c>
      <c r="I517" s="20"/>
      <c r="J517" s="78" t="s">
        <v>699</v>
      </c>
      <c r="K517" s="173" t="s">
        <v>1617</v>
      </c>
      <c r="L517" s="201" t="s">
        <v>499</v>
      </c>
      <c r="M517" s="20"/>
      <c r="N517" s="25" t="s">
        <v>717</v>
      </c>
      <c r="O517" s="73">
        <v>1</v>
      </c>
      <c r="P517" s="159">
        <v>1</v>
      </c>
      <c r="Q517" s="27" t="s">
        <v>693</v>
      </c>
      <c r="R517" s="73">
        <v>1</v>
      </c>
      <c r="S517" s="424">
        <v>42937</v>
      </c>
      <c r="T517" s="20" t="s">
        <v>675</v>
      </c>
      <c r="U517" s="20" t="s">
        <v>1454</v>
      </c>
      <c r="V517" s="20" t="s">
        <v>1610</v>
      </c>
      <c r="W517" s="693">
        <v>110</v>
      </c>
      <c r="X517" s="693">
        <v>330</v>
      </c>
      <c r="Y517" s="693">
        <v>1320</v>
      </c>
      <c r="Z517" s="94" t="s">
        <v>694</v>
      </c>
      <c r="AA517" s="20"/>
      <c r="AB517" s="20"/>
      <c r="AC517" s="20"/>
      <c r="AD517" s="20"/>
      <c r="AE517" s="20" t="s">
        <v>701</v>
      </c>
      <c r="AF517" s="246" t="s">
        <v>693</v>
      </c>
      <c r="AG517" s="20" t="s">
        <v>696</v>
      </c>
      <c r="AH517" s="20" t="s">
        <v>696</v>
      </c>
      <c r="AI517" s="246">
        <v>42895</v>
      </c>
      <c r="AJ517" s="20"/>
      <c r="AK517" s="20"/>
      <c r="AL517" s="20"/>
      <c r="AM517" s="20"/>
      <c r="AN517" s="246"/>
      <c r="AO517" s="246"/>
      <c r="AP517" s="20"/>
      <c r="AQ517" s="20"/>
      <c r="AR517" s="20"/>
      <c r="AS517" s="663"/>
      <c r="AT517" s="20"/>
      <c r="AU517" s="20"/>
      <c r="AV517" s="20"/>
      <c r="AW517" s="246"/>
      <c r="AX517" s="20"/>
      <c r="AY517" s="20"/>
      <c r="AZ517" s="20"/>
      <c r="BA517" s="20"/>
      <c r="BB517" s="246"/>
      <c r="BC517" s="246"/>
      <c r="BD517" s="20"/>
      <c r="BE517" s="20"/>
      <c r="BF517" s="246"/>
      <c r="BG517" s="20"/>
    </row>
    <row r="518" spans="1:59" s="2" customFormat="1" ht="11.25" x14ac:dyDescent="0.2">
      <c r="A518" s="79" t="s">
        <v>2126</v>
      </c>
      <c r="B518" s="20" t="s">
        <v>333</v>
      </c>
      <c r="C518" s="18"/>
      <c r="D518" s="701" t="s">
        <v>1094</v>
      </c>
      <c r="E518" s="201" t="s">
        <v>334</v>
      </c>
      <c r="F518" s="669"/>
      <c r="G518" s="73" t="s">
        <v>691</v>
      </c>
      <c r="H518" s="100" t="s">
        <v>1099</v>
      </c>
      <c r="I518" s="20"/>
      <c r="J518" s="78" t="s">
        <v>682</v>
      </c>
      <c r="K518" s="173" t="s">
        <v>1612</v>
      </c>
      <c r="L518" s="201" t="s">
        <v>499</v>
      </c>
      <c r="M518" s="20"/>
      <c r="N518" s="25" t="s">
        <v>678</v>
      </c>
      <c r="O518" s="73">
        <v>1</v>
      </c>
      <c r="P518" s="159">
        <v>1</v>
      </c>
      <c r="Q518" s="27">
        <v>42807</v>
      </c>
      <c r="R518" s="73">
        <v>1</v>
      </c>
      <c r="S518" s="424" t="s">
        <v>703</v>
      </c>
      <c r="T518" s="20" t="s">
        <v>675</v>
      </c>
      <c r="U518" s="20" t="s">
        <v>1454</v>
      </c>
      <c r="V518" s="20" t="s">
        <v>1610</v>
      </c>
      <c r="W518" s="693">
        <v>45</v>
      </c>
      <c r="X518" s="693">
        <v>135</v>
      </c>
      <c r="Y518" s="693">
        <v>540</v>
      </c>
      <c r="Z518" s="94" t="s">
        <v>677</v>
      </c>
      <c r="AA518" s="20"/>
      <c r="AB518" s="20"/>
      <c r="AC518" s="20"/>
      <c r="AD518" s="20"/>
      <c r="AE518" s="20" t="s">
        <v>747</v>
      </c>
      <c r="AF518" s="246">
        <v>42807</v>
      </c>
      <c r="AG518" s="20">
        <v>616753</v>
      </c>
      <c r="AH518" s="20">
        <v>616753</v>
      </c>
      <c r="AI518" s="246">
        <v>42804</v>
      </c>
      <c r="AJ518" s="20"/>
      <c r="AK518" s="20"/>
      <c r="AL518" s="20"/>
      <c r="AM518" s="20"/>
      <c r="AN518" s="246"/>
      <c r="AO518" s="246"/>
      <c r="AP518" s="20"/>
      <c r="AQ518" s="20"/>
      <c r="AR518" s="20"/>
      <c r="AS518" s="663"/>
      <c r="AT518" s="20"/>
      <c r="AU518" s="20"/>
      <c r="AV518" s="20"/>
      <c r="AW518" s="246"/>
      <c r="AX518" s="20"/>
      <c r="AY518" s="20"/>
      <c r="AZ518" s="20"/>
      <c r="BA518" s="20"/>
      <c r="BB518" s="246"/>
      <c r="BC518" s="246"/>
      <c r="BD518" s="20"/>
      <c r="BE518" s="20"/>
      <c r="BF518" s="246"/>
      <c r="BG518" s="20"/>
    </row>
    <row r="519" spans="1:59" s="2" customFormat="1" ht="11.25" x14ac:dyDescent="0.2">
      <c r="A519" s="79" t="s">
        <v>2127</v>
      </c>
      <c r="B519" s="20" t="s">
        <v>333</v>
      </c>
      <c r="C519" s="18"/>
      <c r="D519" s="701" t="s">
        <v>1094</v>
      </c>
      <c r="E519" s="201" t="s">
        <v>334</v>
      </c>
      <c r="F519" s="669"/>
      <c r="G519" s="73" t="s">
        <v>691</v>
      </c>
      <c r="H519" s="100" t="s">
        <v>1099</v>
      </c>
      <c r="I519" s="20"/>
      <c r="J519" s="78" t="s">
        <v>682</v>
      </c>
      <c r="K519" s="173" t="s">
        <v>1612</v>
      </c>
      <c r="L519" s="201" t="s">
        <v>499</v>
      </c>
      <c r="M519" s="20"/>
      <c r="N519" s="25" t="s">
        <v>678</v>
      </c>
      <c r="O519" s="73">
        <v>1</v>
      </c>
      <c r="P519" s="159">
        <v>1</v>
      </c>
      <c r="Q519" s="27">
        <v>42807</v>
      </c>
      <c r="R519" s="73">
        <v>1</v>
      </c>
      <c r="S519" s="424" t="s">
        <v>703</v>
      </c>
      <c r="T519" s="20" t="s">
        <v>675</v>
      </c>
      <c r="U519" s="20" t="s">
        <v>1454</v>
      </c>
      <c r="V519" s="20" t="s">
        <v>1610</v>
      </c>
      <c r="W519" s="693">
        <v>45</v>
      </c>
      <c r="X519" s="693">
        <v>135</v>
      </c>
      <c r="Y519" s="693">
        <v>540</v>
      </c>
      <c r="Z519" s="94" t="s">
        <v>677</v>
      </c>
      <c r="AA519" s="20"/>
      <c r="AB519" s="20"/>
      <c r="AC519" s="20"/>
      <c r="AD519" s="20"/>
      <c r="AE519" s="20" t="s">
        <v>748</v>
      </c>
      <c r="AF519" s="246">
        <v>42807</v>
      </c>
      <c r="AG519" s="20">
        <v>616754</v>
      </c>
      <c r="AH519" s="20">
        <v>616754</v>
      </c>
      <c r="AI519" s="246">
        <v>42804</v>
      </c>
      <c r="AJ519" s="20"/>
      <c r="AK519" s="20"/>
      <c r="AL519" s="20"/>
      <c r="AM519" s="20"/>
      <c r="AN519" s="246"/>
      <c r="AO519" s="246"/>
      <c r="AP519" s="20"/>
      <c r="AQ519" s="20"/>
      <c r="AR519" s="20"/>
      <c r="AS519" s="663"/>
      <c r="AT519" s="20"/>
      <c r="AU519" s="20"/>
      <c r="AV519" s="20"/>
      <c r="AW519" s="246"/>
      <c r="AX519" s="20"/>
      <c r="AY519" s="20"/>
      <c r="AZ519" s="20"/>
      <c r="BA519" s="20"/>
      <c r="BB519" s="246"/>
      <c r="BC519" s="246"/>
      <c r="BD519" s="20"/>
      <c r="BE519" s="20"/>
      <c r="BF519" s="246"/>
      <c r="BG519" s="20"/>
    </row>
    <row r="520" spans="1:59" s="2" customFormat="1" ht="11.25" x14ac:dyDescent="0.2">
      <c r="A520" s="79" t="s">
        <v>2128</v>
      </c>
      <c r="B520" s="20" t="s">
        <v>333</v>
      </c>
      <c r="C520" s="18"/>
      <c r="D520" s="701" t="s">
        <v>1094</v>
      </c>
      <c r="E520" s="201" t="s">
        <v>334</v>
      </c>
      <c r="F520" s="669"/>
      <c r="G520" s="73" t="s">
        <v>691</v>
      </c>
      <c r="H520" s="100" t="s">
        <v>1099</v>
      </c>
      <c r="I520" s="20"/>
      <c r="J520" s="78" t="s">
        <v>682</v>
      </c>
      <c r="K520" s="173" t="s">
        <v>1612</v>
      </c>
      <c r="L520" s="201" t="s">
        <v>499</v>
      </c>
      <c r="M520" s="20"/>
      <c r="N520" s="25" t="s">
        <v>678</v>
      </c>
      <c r="O520" s="73">
        <v>1</v>
      </c>
      <c r="P520" s="159">
        <v>1</v>
      </c>
      <c r="Q520" s="27">
        <v>42807</v>
      </c>
      <c r="R520" s="73">
        <v>1</v>
      </c>
      <c r="S520" s="424" t="s">
        <v>703</v>
      </c>
      <c r="T520" s="20" t="s">
        <v>675</v>
      </c>
      <c r="U520" s="20" t="s">
        <v>1454</v>
      </c>
      <c r="V520" s="20" t="s">
        <v>1610</v>
      </c>
      <c r="W520" s="693">
        <v>45</v>
      </c>
      <c r="X520" s="693">
        <v>135</v>
      </c>
      <c r="Y520" s="693">
        <v>540</v>
      </c>
      <c r="Z520" s="94" t="s">
        <v>677</v>
      </c>
      <c r="AA520" s="20"/>
      <c r="AB520" s="20"/>
      <c r="AC520" s="20"/>
      <c r="AD520" s="20"/>
      <c r="AE520" s="20" t="s">
        <v>730</v>
      </c>
      <c r="AF520" s="246">
        <v>42807</v>
      </c>
      <c r="AG520" s="20">
        <v>616755</v>
      </c>
      <c r="AH520" s="20">
        <v>616755</v>
      </c>
      <c r="AI520" s="246">
        <v>42804</v>
      </c>
      <c r="AJ520" s="20"/>
      <c r="AK520" s="20"/>
      <c r="AL520" s="20"/>
      <c r="AM520" s="20"/>
      <c r="AN520" s="246"/>
      <c r="AO520" s="246"/>
      <c r="AP520" s="20"/>
      <c r="AQ520" s="20"/>
      <c r="AR520" s="20"/>
      <c r="AS520" s="663"/>
      <c r="AT520" s="20"/>
      <c r="AU520" s="20"/>
      <c r="AV520" s="20"/>
      <c r="AW520" s="246"/>
      <c r="AX520" s="20"/>
      <c r="AY520" s="20"/>
      <c r="AZ520" s="20"/>
      <c r="BA520" s="20"/>
      <c r="BB520" s="246"/>
      <c r="BC520" s="246"/>
      <c r="BD520" s="20"/>
      <c r="BE520" s="20"/>
      <c r="BF520" s="246"/>
      <c r="BG520" s="20"/>
    </row>
    <row r="521" spans="1:59" s="2" customFormat="1" ht="11.25" x14ac:dyDescent="0.2">
      <c r="A521" s="79" t="s">
        <v>2129</v>
      </c>
      <c r="B521" s="20" t="s">
        <v>333</v>
      </c>
      <c r="C521" s="18"/>
      <c r="D521" s="701"/>
      <c r="E521" s="201" t="s">
        <v>334</v>
      </c>
      <c r="F521" s="669"/>
      <c r="G521" s="73" t="s">
        <v>691</v>
      </c>
      <c r="H521" s="100" t="s">
        <v>1100</v>
      </c>
      <c r="I521" s="20"/>
      <c r="J521" s="78" t="s">
        <v>686</v>
      </c>
      <c r="K521" s="173" t="s">
        <v>1474</v>
      </c>
      <c r="L521" s="201" t="s">
        <v>499</v>
      </c>
      <c r="M521" s="20"/>
      <c r="N521" s="25" t="s">
        <v>678</v>
      </c>
      <c r="O521" s="73">
        <v>1</v>
      </c>
      <c r="P521" s="159">
        <v>1</v>
      </c>
      <c r="Q521" s="27" t="s">
        <v>272</v>
      </c>
      <c r="R521" s="73">
        <v>1</v>
      </c>
      <c r="S521" s="424">
        <v>42755</v>
      </c>
      <c r="T521" s="20" t="s">
        <v>675</v>
      </c>
      <c r="U521" s="20" t="s">
        <v>1454</v>
      </c>
      <c r="V521" s="20" t="s">
        <v>1610</v>
      </c>
      <c r="W521" s="693">
        <v>110</v>
      </c>
      <c r="X521" s="693">
        <v>330</v>
      </c>
      <c r="Y521" s="693">
        <v>1320</v>
      </c>
      <c r="Z521" s="94" t="s">
        <v>677</v>
      </c>
      <c r="AA521" s="20"/>
      <c r="AB521" s="20"/>
      <c r="AC521" s="20"/>
      <c r="AD521" s="20"/>
      <c r="AE521" s="20" t="s">
        <v>1101</v>
      </c>
      <c r="AF521" s="246" t="s">
        <v>272</v>
      </c>
      <c r="AG521" s="20" t="s">
        <v>272</v>
      </c>
      <c r="AH521" s="20" t="s">
        <v>272</v>
      </c>
      <c r="AI521" s="246" t="s">
        <v>272</v>
      </c>
      <c r="AJ521" s="20"/>
      <c r="AK521" s="20"/>
      <c r="AL521" s="20"/>
      <c r="AM521" s="20"/>
      <c r="AN521" s="246"/>
      <c r="AO521" s="246"/>
      <c r="AP521" s="20"/>
      <c r="AQ521" s="20"/>
      <c r="AR521" s="20"/>
      <c r="AS521" s="663"/>
      <c r="AT521" s="20"/>
      <c r="AU521" s="20"/>
      <c r="AV521" s="20"/>
      <c r="AW521" s="246"/>
      <c r="AX521" s="20"/>
      <c r="AY521" s="20"/>
      <c r="AZ521" s="20"/>
      <c r="BA521" s="20"/>
      <c r="BB521" s="246"/>
      <c r="BC521" s="246"/>
      <c r="BD521" s="20"/>
      <c r="BE521" s="20"/>
      <c r="BF521" s="246"/>
      <c r="BG521" s="20"/>
    </row>
    <row r="522" spans="1:59" s="2" customFormat="1" ht="11.25" x14ac:dyDescent="0.2">
      <c r="A522" s="79" t="s">
        <v>2130</v>
      </c>
      <c r="B522" s="20" t="s">
        <v>333</v>
      </c>
      <c r="C522" s="18"/>
      <c r="D522" s="701"/>
      <c r="E522" s="201" t="s">
        <v>334</v>
      </c>
      <c r="F522" s="669"/>
      <c r="G522" s="73" t="s">
        <v>691</v>
      </c>
      <c r="H522" s="100" t="s">
        <v>1102</v>
      </c>
      <c r="I522" s="20"/>
      <c r="J522" s="78" t="s">
        <v>682</v>
      </c>
      <c r="K522" s="173" t="s">
        <v>1612</v>
      </c>
      <c r="L522" s="201" t="s">
        <v>499</v>
      </c>
      <c r="M522" s="20"/>
      <c r="N522" s="25" t="s">
        <v>678</v>
      </c>
      <c r="O522" s="73">
        <v>1</v>
      </c>
      <c r="P522" s="159">
        <v>1</v>
      </c>
      <c r="Q522" s="27" t="s">
        <v>674</v>
      </c>
      <c r="R522" s="73">
        <v>1</v>
      </c>
      <c r="S522" s="424">
        <v>42755</v>
      </c>
      <c r="T522" s="20" t="s">
        <v>675</v>
      </c>
      <c r="U522" s="20" t="s">
        <v>1454</v>
      </c>
      <c r="V522" s="20" t="s">
        <v>1610</v>
      </c>
      <c r="W522" s="693">
        <v>45</v>
      </c>
      <c r="X522" s="693">
        <v>135</v>
      </c>
      <c r="Y522" s="693">
        <v>540</v>
      </c>
      <c r="Z522" s="94" t="s">
        <v>677</v>
      </c>
      <c r="AA522" s="20"/>
      <c r="AB522" s="20"/>
      <c r="AC522" s="20"/>
      <c r="AD522" s="20"/>
      <c r="AE522" s="20" t="s">
        <v>819</v>
      </c>
      <c r="AF522" s="246" t="s">
        <v>674</v>
      </c>
      <c r="AG522" s="20" t="s">
        <v>272</v>
      </c>
      <c r="AH522" s="20" t="s">
        <v>272</v>
      </c>
      <c r="AI522" s="246" t="s">
        <v>272</v>
      </c>
      <c r="AJ522" s="20"/>
      <c r="AK522" s="20"/>
      <c r="AL522" s="20"/>
      <c r="AM522" s="20"/>
      <c r="AN522" s="246"/>
      <c r="AO522" s="246"/>
      <c r="AP522" s="20"/>
      <c r="AQ522" s="20"/>
      <c r="AR522" s="20"/>
      <c r="AS522" s="663"/>
      <c r="AT522" s="20"/>
      <c r="AU522" s="20"/>
      <c r="AV522" s="20"/>
      <c r="AW522" s="246"/>
      <c r="AX522" s="20"/>
      <c r="AY522" s="20"/>
      <c r="AZ522" s="20"/>
      <c r="BA522" s="20"/>
      <c r="BB522" s="246"/>
      <c r="BC522" s="246"/>
      <c r="BD522" s="20"/>
      <c r="BE522" s="20"/>
      <c r="BF522" s="246"/>
      <c r="BG522" s="20"/>
    </row>
    <row r="523" spans="1:59" s="2" customFormat="1" ht="11.25" x14ac:dyDescent="0.2">
      <c r="A523" s="79" t="s">
        <v>2131</v>
      </c>
      <c r="B523" s="20" t="s">
        <v>333</v>
      </c>
      <c r="C523" s="18"/>
      <c r="D523" s="701"/>
      <c r="E523" s="201" t="s">
        <v>334</v>
      </c>
      <c r="F523" s="669"/>
      <c r="G523" s="73" t="s">
        <v>691</v>
      </c>
      <c r="H523" s="100" t="s">
        <v>1103</v>
      </c>
      <c r="I523" s="20"/>
      <c r="J523" s="78" t="s">
        <v>682</v>
      </c>
      <c r="K523" s="173" t="s">
        <v>1612</v>
      </c>
      <c r="L523" s="201" t="s">
        <v>499</v>
      </c>
      <c r="M523" s="20"/>
      <c r="N523" s="25" t="s">
        <v>678</v>
      </c>
      <c r="O523" s="73">
        <v>1</v>
      </c>
      <c r="P523" s="159">
        <v>1</v>
      </c>
      <c r="Q523" s="27" t="s">
        <v>674</v>
      </c>
      <c r="R523" s="73">
        <v>1</v>
      </c>
      <c r="S523" s="424">
        <v>42755</v>
      </c>
      <c r="T523" s="20" t="s">
        <v>675</v>
      </c>
      <c r="U523" s="20" t="s">
        <v>1454</v>
      </c>
      <c r="V523" s="20" t="s">
        <v>1610</v>
      </c>
      <c r="W523" s="693">
        <v>45</v>
      </c>
      <c r="X523" s="693">
        <v>135</v>
      </c>
      <c r="Y523" s="693">
        <v>540</v>
      </c>
      <c r="Z523" s="94" t="s">
        <v>677</v>
      </c>
      <c r="AA523" s="20"/>
      <c r="AB523" s="20"/>
      <c r="AC523" s="20"/>
      <c r="AD523" s="20"/>
      <c r="AE523" s="20" t="s">
        <v>819</v>
      </c>
      <c r="AF523" s="246" t="s">
        <v>674</v>
      </c>
      <c r="AG523" s="20" t="s">
        <v>272</v>
      </c>
      <c r="AH523" s="20" t="s">
        <v>272</v>
      </c>
      <c r="AI523" s="246" t="s">
        <v>272</v>
      </c>
      <c r="AJ523" s="20"/>
      <c r="AK523" s="20"/>
      <c r="AL523" s="20"/>
      <c r="AM523" s="20"/>
      <c r="AN523" s="246"/>
      <c r="AO523" s="246"/>
      <c r="AP523" s="20"/>
      <c r="AQ523" s="20"/>
      <c r="AR523" s="20"/>
      <c r="AS523" s="663"/>
      <c r="AT523" s="20"/>
      <c r="AU523" s="20"/>
      <c r="AV523" s="20"/>
      <c r="AW523" s="246"/>
      <c r="AX523" s="20"/>
      <c r="AY523" s="20"/>
      <c r="AZ523" s="20"/>
      <c r="BA523" s="20"/>
      <c r="BB523" s="246"/>
      <c r="BC523" s="246"/>
      <c r="BD523" s="20"/>
      <c r="BE523" s="20"/>
      <c r="BF523" s="246"/>
      <c r="BG523" s="20"/>
    </row>
    <row r="524" spans="1:59" s="2" customFormat="1" ht="11.25" x14ac:dyDescent="0.2">
      <c r="A524" s="79" t="s">
        <v>2132</v>
      </c>
      <c r="B524" s="20" t="s">
        <v>333</v>
      </c>
      <c r="C524" s="18"/>
      <c r="D524" s="701"/>
      <c r="E524" s="201" t="s">
        <v>334</v>
      </c>
      <c r="F524" s="669"/>
      <c r="G524" s="73" t="s">
        <v>691</v>
      </c>
      <c r="H524" s="100" t="s">
        <v>1104</v>
      </c>
      <c r="I524" s="20"/>
      <c r="J524" s="78" t="s">
        <v>686</v>
      </c>
      <c r="K524" s="173" t="s">
        <v>1474</v>
      </c>
      <c r="L524" s="201" t="s">
        <v>499</v>
      </c>
      <c r="M524" s="20"/>
      <c r="N524" s="25" t="s">
        <v>678</v>
      </c>
      <c r="O524" s="73">
        <v>1</v>
      </c>
      <c r="P524" s="159">
        <v>1</v>
      </c>
      <c r="Q524" s="27" t="s">
        <v>272</v>
      </c>
      <c r="R524" s="73">
        <v>1</v>
      </c>
      <c r="S524" s="424">
        <v>42755</v>
      </c>
      <c r="T524" s="20" t="s">
        <v>675</v>
      </c>
      <c r="U524" s="20" t="s">
        <v>1454</v>
      </c>
      <c r="V524" s="20" t="s">
        <v>1610</v>
      </c>
      <c r="W524" s="693">
        <v>110</v>
      </c>
      <c r="X524" s="693">
        <v>330</v>
      </c>
      <c r="Y524" s="693">
        <v>1320</v>
      </c>
      <c r="Z524" s="94" t="s">
        <v>677</v>
      </c>
      <c r="AA524" s="20"/>
      <c r="AB524" s="20"/>
      <c r="AC524" s="20"/>
      <c r="AD524" s="20"/>
      <c r="AE524" s="20" t="s">
        <v>1101</v>
      </c>
      <c r="AF524" s="246" t="s">
        <v>272</v>
      </c>
      <c r="AG524" s="20" t="s">
        <v>272</v>
      </c>
      <c r="AH524" s="20" t="s">
        <v>272</v>
      </c>
      <c r="AI524" s="246" t="s">
        <v>272</v>
      </c>
      <c r="AJ524" s="20"/>
      <c r="AK524" s="20"/>
      <c r="AL524" s="20"/>
      <c r="AM524" s="20"/>
      <c r="AN524" s="246"/>
      <c r="AO524" s="246"/>
      <c r="AP524" s="20"/>
      <c r="AQ524" s="20"/>
      <c r="AR524" s="20"/>
      <c r="AS524" s="663"/>
      <c r="AT524" s="20"/>
      <c r="AU524" s="20"/>
      <c r="AV524" s="20"/>
      <c r="AW524" s="246"/>
      <c r="AX524" s="20"/>
      <c r="AY524" s="20"/>
      <c r="AZ524" s="20"/>
      <c r="BA524" s="20"/>
      <c r="BB524" s="246"/>
      <c r="BC524" s="246"/>
      <c r="BD524" s="20"/>
      <c r="BE524" s="20"/>
      <c r="BF524" s="246"/>
      <c r="BG524" s="20"/>
    </row>
    <row r="525" spans="1:59" s="2" customFormat="1" ht="11.25" x14ac:dyDescent="0.2">
      <c r="A525" s="79" t="s">
        <v>2133</v>
      </c>
      <c r="B525" s="20" t="s">
        <v>333</v>
      </c>
      <c r="C525" s="18"/>
      <c r="D525" s="701"/>
      <c r="E525" s="201" t="s">
        <v>334</v>
      </c>
      <c r="F525" s="669"/>
      <c r="G525" s="73" t="s">
        <v>691</v>
      </c>
      <c r="H525" s="100" t="s">
        <v>1105</v>
      </c>
      <c r="I525" s="20"/>
      <c r="J525" s="78" t="s">
        <v>686</v>
      </c>
      <c r="K525" s="173" t="s">
        <v>1474</v>
      </c>
      <c r="L525" s="201" t="s">
        <v>499</v>
      </c>
      <c r="M525" s="20"/>
      <c r="N525" s="25" t="s">
        <v>678</v>
      </c>
      <c r="O525" s="73">
        <v>1</v>
      </c>
      <c r="P525" s="159">
        <v>1</v>
      </c>
      <c r="Q525" s="27" t="s">
        <v>272</v>
      </c>
      <c r="R525" s="73">
        <v>1</v>
      </c>
      <c r="S525" s="424">
        <v>42755</v>
      </c>
      <c r="T525" s="20" t="s">
        <v>675</v>
      </c>
      <c r="U525" s="20" t="s">
        <v>1454</v>
      </c>
      <c r="V525" s="20" t="s">
        <v>1610</v>
      </c>
      <c r="W525" s="693">
        <v>110</v>
      </c>
      <c r="X525" s="693">
        <v>330</v>
      </c>
      <c r="Y525" s="693">
        <v>1320</v>
      </c>
      <c r="Z525" s="94" t="s">
        <v>677</v>
      </c>
      <c r="AA525" s="20"/>
      <c r="AB525" s="20"/>
      <c r="AC525" s="20"/>
      <c r="AD525" s="20"/>
      <c r="AE525" s="20" t="s">
        <v>1101</v>
      </c>
      <c r="AF525" s="246" t="s">
        <v>272</v>
      </c>
      <c r="AG525" s="20" t="s">
        <v>272</v>
      </c>
      <c r="AH525" s="20" t="s">
        <v>272</v>
      </c>
      <c r="AI525" s="246" t="s">
        <v>272</v>
      </c>
      <c r="AJ525" s="20"/>
      <c r="AK525" s="20"/>
      <c r="AL525" s="20"/>
      <c r="AM525" s="20"/>
      <c r="AN525" s="246"/>
      <c r="AO525" s="246"/>
      <c r="AP525" s="20"/>
      <c r="AQ525" s="20"/>
      <c r="AR525" s="20"/>
      <c r="AS525" s="663"/>
      <c r="AT525" s="20"/>
      <c r="AU525" s="20"/>
      <c r="AV525" s="20"/>
      <c r="AW525" s="246"/>
      <c r="AX525" s="20"/>
      <c r="AY525" s="20"/>
      <c r="AZ525" s="20"/>
      <c r="BA525" s="20"/>
      <c r="BB525" s="246"/>
      <c r="BC525" s="246"/>
      <c r="BD525" s="20"/>
      <c r="BE525" s="20"/>
      <c r="BF525" s="246"/>
      <c r="BG525" s="20"/>
    </row>
    <row r="526" spans="1:59" s="2" customFormat="1" ht="11.25" x14ac:dyDescent="0.2">
      <c r="A526" s="79" t="s">
        <v>2134</v>
      </c>
      <c r="B526" s="20" t="s">
        <v>333</v>
      </c>
      <c r="C526" s="18"/>
      <c r="D526" s="701"/>
      <c r="E526" s="201" t="s">
        <v>334</v>
      </c>
      <c r="F526" s="669"/>
      <c r="G526" s="73" t="s">
        <v>691</v>
      </c>
      <c r="H526" s="100" t="s">
        <v>1106</v>
      </c>
      <c r="I526" s="20"/>
      <c r="J526" s="78" t="s">
        <v>682</v>
      </c>
      <c r="K526" s="173" t="s">
        <v>1612</v>
      </c>
      <c r="L526" s="201" t="s">
        <v>499</v>
      </c>
      <c r="M526" s="20"/>
      <c r="N526" s="25" t="s">
        <v>678</v>
      </c>
      <c r="O526" s="73">
        <v>1</v>
      </c>
      <c r="P526" s="159">
        <v>1</v>
      </c>
      <c r="Q526" s="27" t="s">
        <v>674</v>
      </c>
      <c r="R526" s="73">
        <v>1</v>
      </c>
      <c r="S526" s="424">
        <v>42755</v>
      </c>
      <c r="T526" s="20" t="s">
        <v>675</v>
      </c>
      <c r="U526" s="20" t="s">
        <v>1454</v>
      </c>
      <c r="V526" s="20" t="s">
        <v>1610</v>
      </c>
      <c r="W526" s="693">
        <v>45</v>
      </c>
      <c r="X526" s="693">
        <v>135</v>
      </c>
      <c r="Y526" s="693">
        <v>540</v>
      </c>
      <c r="Z526" s="94" t="s">
        <v>677</v>
      </c>
      <c r="AA526" s="20"/>
      <c r="AB526" s="20"/>
      <c r="AC526" s="20"/>
      <c r="AD526" s="20"/>
      <c r="AE526" s="20" t="s">
        <v>819</v>
      </c>
      <c r="AF526" s="246" t="s">
        <v>674</v>
      </c>
      <c r="AG526" s="20" t="s">
        <v>272</v>
      </c>
      <c r="AH526" s="20" t="s">
        <v>272</v>
      </c>
      <c r="AI526" s="246" t="s">
        <v>272</v>
      </c>
      <c r="AJ526" s="20"/>
      <c r="AK526" s="20"/>
      <c r="AL526" s="20"/>
      <c r="AM526" s="20"/>
      <c r="AN526" s="246"/>
      <c r="AO526" s="246"/>
      <c r="AP526" s="20"/>
      <c r="AQ526" s="20"/>
      <c r="AR526" s="20"/>
      <c r="AS526" s="663"/>
      <c r="AT526" s="20"/>
      <c r="AU526" s="20"/>
      <c r="AV526" s="20"/>
      <c r="AW526" s="246"/>
      <c r="AX526" s="20"/>
      <c r="AY526" s="20"/>
      <c r="AZ526" s="20"/>
      <c r="BA526" s="20"/>
      <c r="BB526" s="246"/>
      <c r="BC526" s="246"/>
      <c r="BD526" s="20"/>
      <c r="BE526" s="20"/>
      <c r="BF526" s="246"/>
      <c r="BG526" s="20"/>
    </row>
    <row r="527" spans="1:59" s="2" customFormat="1" ht="11.25" x14ac:dyDescent="0.2">
      <c r="A527" s="79" t="s">
        <v>2135</v>
      </c>
      <c r="B527" s="20" t="s">
        <v>333</v>
      </c>
      <c r="C527" s="18"/>
      <c r="D527" s="701"/>
      <c r="E527" s="201" t="s">
        <v>334</v>
      </c>
      <c r="F527" s="669"/>
      <c r="G527" s="73" t="s">
        <v>691</v>
      </c>
      <c r="H527" s="100" t="s">
        <v>1107</v>
      </c>
      <c r="I527" s="20"/>
      <c r="J527" s="78" t="s">
        <v>682</v>
      </c>
      <c r="K527" s="173" t="s">
        <v>1612</v>
      </c>
      <c r="L527" s="201" t="s">
        <v>499</v>
      </c>
      <c r="M527" s="20"/>
      <c r="N527" s="25" t="s">
        <v>678</v>
      </c>
      <c r="O527" s="73">
        <v>1</v>
      </c>
      <c r="P527" s="159">
        <v>1</v>
      </c>
      <c r="Q527" s="27" t="s">
        <v>674</v>
      </c>
      <c r="R527" s="73">
        <v>1</v>
      </c>
      <c r="S527" s="424">
        <v>42755</v>
      </c>
      <c r="T527" s="20" t="s">
        <v>675</v>
      </c>
      <c r="U527" s="20" t="s">
        <v>1454</v>
      </c>
      <c r="V527" s="20" t="s">
        <v>1610</v>
      </c>
      <c r="W527" s="693">
        <v>45</v>
      </c>
      <c r="X527" s="693">
        <v>135</v>
      </c>
      <c r="Y527" s="693">
        <v>540</v>
      </c>
      <c r="Z527" s="94" t="s">
        <v>677</v>
      </c>
      <c r="AA527" s="20"/>
      <c r="AB527" s="20"/>
      <c r="AC527" s="20"/>
      <c r="AD527" s="20"/>
      <c r="AE527" s="20" t="s">
        <v>819</v>
      </c>
      <c r="AF527" s="246" t="s">
        <v>674</v>
      </c>
      <c r="AG527" s="20" t="s">
        <v>272</v>
      </c>
      <c r="AH527" s="20" t="s">
        <v>272</v>
      </c>
      <c r="AI527" s="246" t="s">
        <v>272</v>
      </c>
      <c r="AJ527" s="20"/>
      <c r="AK527" s="20"/>
      <c r="AL527" s="20"/>
      <c r="AM527" s="20"/>
      <c r="AN527" s="246"/>
      <c r="AO527" s="246"/>
      <c r="AP527" s="20"/>
      <c r="AQ527" s="20"/>
      <c r="AR527" s="20"/>
      <c r="AS527" s="663"/>
      <c r="AT527" s="20"/>
      <c r="AU527" s="20"/>
      <c r="AV527" s="20"/>
      <c r="AW527" s="246"/>
      <c r="AX527" s="20"/>
      <c r="AY527" s="20"/>
      <c r="AZ527" s="20"/>
      <c r="BA527" s="20"/>
      <c r="BB527" s="246"/>
      <c r="BC527" s="246"/>
      <c r="BD527" s="20"/>
      <c r="BE527" s="20"/>
      <c r="BF527" s="246"/>
      <c r="BG527" s="20"/>
    </row>
    <row r="528" spans="1:59" s="2" customFormat="1" ht="11.25" x14ac:dyDescent="0.2">
      <c r="A528" s="79" t="s">
        <v>2136</v>
      </c>
      <c r="B528" s="20" t="s">
        <v>333</v>
      </c>
      <c r="C528" s="18"/>
      <c r="D528" s="701"/>
      <c r="E528" s="201" t="s">
        <v>334</v>
      </c>
      <c r="F528" s="669"/>
      <c r="G528" s="73" t="s">
        <v>691</v>
      </c>
      <c r="H528" s="100" t="s">
        <v>1108</v>
      </c>
      <c r="I528" s="20"/>
      <c r="J528" s="78" t="s">
        <v>682</v>
      </c>
      <c r="K528" s="173" t="s">
        <v>1612</v>
      </c>
      <c r="L528" s="201" t="s">
        <v>499</v>
      </c>
      <c r="M528" s="20"/>
      <c r="N528" s="25" t="s">
        <v>678</v>
      </c>
      <c r="O528" s="73">
        <v>1</v>
      </c>
      <c r="P528" s="159">
        <v>1</v>
      </c>
      <c r="Q528" s="27" t="s">
        <v>674</v>
      </c>
      <c r="R528" s="73">
        <v>1</v>
      </c>
      <c r="S528" s="424">
        <v>42755</v>
      </c>
      <c r="T528" s="20" t="s">
        <v>675</v>
      </c>
      <c r="U528" s="20" t="s">
        <v>1454</v>
      </c>
      <c r="V528" s="20" t="s">
        <v>1610</v>
      </c>
      <c r="W528" s="693">
        <v>45</v>
      </c>
      <c r="X528" s="693">
        <v>135</v>
      </c>
      <c r="Y528" s="693">
        <v>540</v>
      </c>
      <c r="Z528" s="94" t="s">
        <v>677</v>
      </c>
      <c r="AA528" s="20"/>
      <c r="AB528" s="20"/>
      <c r="AC528" s="20"/>
      <c r="AD528" s="20"/>
      <c r="AE528" s="20" t="s">
        <v>819</v>
      </c>
      <c r="AF528" s="246" t="s">
        <v>674</v>
      </c>
      <c r="AG528" s="20" t="s">
        <v>272</v>
      </c>
      <c r="AH528" s="20" t="s">
        <v>272</v>
      </c>
      <c r="AI528" s="246" t="s">
        <v>272</v>
      </c>
      <c r="AJ528" s="20"/>
      <c r="AK528" s="20"/>
      <c r="AL528" s="20"/>
      <c r="AM528" s="20"/>
      <c r="AN528" s="246"/>
      <c r="AO528" s="246"/>
      <c r="AP528" s="20"/>
      <c r="AQ528" s="20"/>
      <c r="AR528" s="20"/>
      <c r="AS528" s="663"/>
      <c r="AT528" s="20"/>
      <c r="AU528" s="20"/>
      <c r="AV528" s="20"/>
      <c r="AW528" s="246"/>
      <c r="AX528" s="20"/>
      <c r="AY528" s="20"/>
      <c r="AZ528" s="20"/>
      <c r="BA528" s="20"/>
      <c r="BB528" s="246"/>
      <c r="BC528" s="246"/>
      <c r="BD528" s="20"/>
      <c r="BE528" s="20"/>
      <c r="BF528" s="246"/>
      <c r="BG528" s="20"/>
    </row>
    <row r="529" spans="1:59" s="2" customFormat="1" ht="11.25" x14ac:dyDescent="0.2">
      <c r="A529" s="79" t="s">
        <v>2137</v>
      </c>
      <c r="B529" s="20" t="s">
        <v>333</v>
      </c>
      <c r="C529" s="18"/>
      <c r="D529" s="701"/>
      <c r="E529" s="201" t="s">
        <v>334</v>
      </c>
      <c r="F529" s="669"/>
      <c r="G529" s="73" t="s">
        <v>691</v>
      </c>
      <c r="H529" s="100" t="s">
        <v>1109</v>
      </c>
      <c r="I529" s="20"/>
      <c r="J529" s="78" t="s">
        <v>682</v>
      </c>
      <c r="K529" s="173" t="s">
        <v>1612</v>
      </c>
      <c r="L529" s="201" t="s">
        <v>499</v>
      </c>
      <c r="M529" s="20"/>
      <c r="N529" s="25" t="s">
        <v>678</v>
      </c>
      <c r="O529" s="73">
        <v>1</v>
      </c>
      <c r="P529" s="159">
        <v>1</v>
      </c>
      <c r="Q529" s="27" t="s">
        <v>674</v>
      </c>
      <c r="R529" s="73">
        <v>1</v>
      </c>
      <c r="S529" s="424">
        <v>42755</v>
      </c>
      <c r="T529" s="20" t="s">
        <v>675</v>
      </c>
      <c r="U529" s="20" t="s">
        <v>1454</v>
      </c>
      <c r="V529" s="20" t="s">
        <v>1610</v>
      </c>
      <c r="W529" s="693">
        <v>45</v>
      </c>
      <c r="X529" s="693">
        <v>135</v>
      </c>
      <c r="Y529" s="693">
        <v>540</v>
      </c>
      <c r="Z529" s="94" t="s">
        <v>677</v>
      </c>
      <c r="AA529" s="20"/>
      <c r="AB529" s="20"/>
      <c r="AC529" s="20"/>
      <c r="AD529" s="20"/>
      <c r="AE529" s="20" t="s">
        <v>819</v>
      </c>
      <c r="AF529" s="246" t="s">
        <v>674</v>
      </c>
      <c r="AG529" s="20" t="s">
        <v>272</v>
      </c>
      <c r="AH529" s="20" t="s">
        <v>272</v>
      </c>
      <c r="AI529" s="246" t="s">
        <v>272</v>
      </c>
      <c r="AJ529" s="20"/>
      <c r="AK529" s="20"/>
      <c r="AL529" s="20"/>
      <c r="AM529" s="20"/>
      <c r="AN529" s="246"/>
      <c r="AO529" s="246"/>
      <c r="AP529" s="20"/>
      <c r="AQ529" s="20"/>
      <c r="AR529" s="20"/>
      <c r="AS529" s="663"/>
      <c r="AT529" s="20"/>
      <c r="AU529" s="20"/>
      <c r="AV529" s="20"/>
      <c r="AW529" s="246"/>
      <c r="AX529" s="20"/>
      <c r="AY529" s="20"/>
      <c r="AZ529" s="20"/>
      <c r="BA529" s="20"/>
      <c r="BB529" s="246"/>
      <c r="BC529" s="246"/>
      <c r="BD529" s="20"/>
      <c r="BE529" s="20"/>
      <c r="BF529" s="246"/>
      <c r="BG529" s="20"/>
    </row>
    <row r="530" spans="1:59" s="2" customFormat="1" ht="11.25" x14ac:dyDescent="0.2">
      <c r="A530" s="79" t="s">
        <v>2138</v>
      </c>
      <c r="B530" s="20" t="s">
        <v>333</v>
      </c>
      <c r="C530" s="18"/>
      <c r="D530" s="701"/>
      <c r="E530" s="201" t="s">
        <v>334</v>
      </c>
      <c r="F530" s="669"/>
      <c r="G530" s="73" t="s">
        <v>691</v>
      </c>
      <c r="H530" s="100" t="s">
        <v>1110</v>
      </c>
      <c r="I530" s="20"/>
      <c r="J530" s="78" t="s">
        <v>682</v>
      </c>
      <c r="K530" s="173" t="s">
        <v>1612</v>
      </c>
      <c r="L530" s="201" t="s">
        <v>499</v>
      </c>
      <c r="M530" s="20"/>
      <c r="N530" s="25" t="s">
        <v>678</v>
      </c>
      <c r="O530" s="73">
        <v>1</v>
      </c>
      <c r="P530" s="159">
        <v>1</v>
      </c>
      <c r="Q530" s="27" t="s">
        <v>674</v>
      </c>
      <c r="R530" s="73">
        <v>1</v>
      </c>
      <c r="S530" s="424">
        <v>42755</v>
      </c>
      <c r="T530" s="20" t="s">
        <v>675</v>
      </c>
      <c r="U530" s="20" t="s">
        <v>1454</v>
      </c>
      <c r="V530" s="20" t="s">
        <v>1610</v>
      </c>
      <c r="W530" s="693">
        <v>45</v>
      </c>
      <c r="X530" s="693">
        <v>135</v>
      </c>
      <c r="Y530" s="693">
        <v>540</v>
      </c>
      <c r="Z530" s="94" t="s">
        <v>677</v>
      </c>
      <c r="AA530" s="20"/>
      <c r="AB530" s="20"/>
      <c r="AC530" s="20"/>
      <c r="AD530" s="20"/>
      <c r="AE530" s="20" t="s">
        <v>819</v>
      </c>
      <c r="AF530" s="246" t="s">
        <v>674</v>
      </c>
      <c r="AG530" s="20" t="s">
        <v>272</v>
      </c>
      <c r="AH530" s="20" t="s">
        <v>272</v>
      </c>
      <c r="AI530" s="246" t="s">
        <v>272</v>
      </c>
      <c r="AJ530" s="20"/>
      <c r="AK530" s="20"/>
      <c r="AL530" s="20"/>
      <c r="AM530" s="20"/>
      <c r="AN530" s="246"/>
      <c r="AO530" s="246"/>
      <c r="AP530" s="20"/>
      <c r="AQ530" s="20"/>
      <c r="AR530" s="20"/>
      <c r="AS530" s="663"/>
      <c r="AT530" s="20"/>
      <c r="AU530" s="20"/>
      <c r="AV530" s="20"/>
      <c r="AW530" s="246"/>
      <c r="AX530" s="20"/>
      <c r="AY530" s="20"/>
      <c r="AZ530" s="20"/>
      <c r="BA530" s="20"/>
      <c r="BB530" s="246"/>
      <c r="BC530" s="246"/>
      <c r="BD530" s="20"/>
      <c r="BE530" s="20"/>
      <c r="BF530" s="246"/>
      <c r="BG530" s="20"/>
    </row>
    <row r="531" spans="1:59" s="2" customFormat="1" ht="11.25" x14ac:dyDescent="0.2">
      <c r="A531" s="79" t="s">
        <v>2139</v>
      </c>
      <c r="B531" s="20" t="s">
        <v>333</v>
      </c>
      <c r="C531" s="18"/>
      <c r="D531" s="701"/>
      <c r="E531" s="201" t="s">
        <v>334</v>
      </c>
      <c r="F531" s="669"/>
      <c r="G531" s="73" t="s">
        <v>691</v>
      </c>
      <c r="H531" s="100" t="s">
        <v>1111</v>
      </c>
      <c r="I531" s="20"/>
      <c r="J531" s="78" t="s">
        <v>682</v>
      </c>
      <c r="K531" s="173" t="s">
        <v>1612</v>
      </c>
      <c r="L531" s="201" t="s">
        <v>499</v>
      </c>
      <c r="M531" s="20"/>
      <c r="N531" s="25" t="s">
        <v>678</v>
      </c>
      <c r="O531" s="73">
        <v>1</v>
      </c>
      <c r="P531" s="159">
        <v>1</v>
      </c>
      <c r="Q531" s="27" t="s">
        <v>674</v>
      </c>
      <c r="R531" s="73">
        <v>1</v>
      </c>
      <c r="S531" s="424">
        <v>42755</v>
      </c>
      <c r="T531" s="20" t="s">
        <v>675</v>
      </c>
      <c r="U531" s="20" t="s">
        <v>1454</v>
      </c>
      <c r="V531" s="20" t="s">
        <v>1610</v>
      </c>
      <c r="W531" s="693">
        <v>45</v>
      </c>
      <c r="X531" s="693">
        <v>135</v>
      </c>
      <c r="Y531" s="693">
        <v>540</v>
      </c>
      <c r="Z531" s="94" t="s">
        <v>677</v>
      </c>
      <c r="AA531" s="20"/>
      <c r="AB531" s="20"/>
      <c r="AC531" s="20"/>
      <c r="AD531" s="20"/>
      <c r="AE531" s="20" t="s">
        <v>819</v>
      </c>
      <c r="AF531" s="246" t="s">
        <v>674</v>
      </c>
      <c r="AG531" s="20" t="s">
        <v>272</v>
      </c>
      <c r="AH531" s="20" t="s">
        <v>272</v>
      </c>
      <c r="AI531" s="246" t="s">
        <v>272</v>
      </c>
      <c r="AJ531" s="20"/>
      <c r="AK531" s="20"/>
      <c r="AL531" s="20"/>
      <c r="AM531" s="20"/>
      <c r="AN531" s="246"/>
      <c r="AO531" s="246"/>
      <c r="AP531" s="20"/>
      <c r="AQ531" s="20"/>
      <c r="AR531" s="20"/>
      <c r="AS531" s="663"/>
      <c r="AT531" s="20"/>
      <c r="AU531" s="20"/>
      <c r="AV531" s="20"/>
      <c r="AW531" s="246"/>
      <c r="AX531" s="20"/>
      <c r="AY531" s="20"/>
      <c r="AZ531" s="20"/>
      <c r="BA531" s="20"/>
      <c r="BB531" s="246"/>
      <c r="BC531" s="246"/>
      <c r="BD531" s="20"/>
      <c r="BE531" s="20"/>
      <c r="BF531" s="246"/>
      <c r="BG531" s="20"/>
    </row>
    <row r="532" spans="1:59" s="2" customFormat="1" ht="11.25" x14ac:dyDescent="0.2">
      <c r="A532" s="79" t="s">
        <v>2140</v>
      </c>
      <c r="B532" s="20" t="s">
        <v>333</v>
      </c>
      <c r="C532" s="18"/>
      <c r="D532" s="701"/>
      <c r="E532" s="201" t="s">
        <v>334</v>
      </c>
      <c r="F532" s="669"/>
      <c r="G532" s="73" t="s">
        <v>691</v>
      </c>
      <c r="H532" s="100" t="s">
        <v>1112</v>
      </c>
      <c r="I532" s="20"/>
      <c r="J532" s="78" t="s">
        <v>682</v>
      </c>
      <c r="K532" s="173" t="s">
        <v>1612</v>
      </c>
      <c r="L532" s="201" t="s">
        <v>499</v>
      </c>
      <c r="M532" s="20"/>
      <c r="N532" s="25" t="s">
        <v>678</v>
      </c>
      <c r="O532" s="73">
        <v>1</v>
      </c>
      <c r="P532" s="159">
        <v>1</v>
      </c>
      <c r="Q532" s="27" t="s">
        <v>674</v>
      </c>
      <c r="R532" s="73">
        <v>1</v>
      </c>
      <c r="S532" s="424">
        <v>42755</v>
      </c>
      <c r="T532" s="20" t="s">
        <v>675</v>
      </c>
      <c r="U532" s="20" t="s">
        <v>1454</v>
      </c>
      <c r="V532" s="20" t="s">
        <v>1610</v>
      </c>
      <c r="W532" s="693">
        <v>45</v>
      </c>
      <c r="X532" s="693">
        <v>135</v>
      </c>
      <c r="Y532" s="693">
        <v>540</v>
      </c>
      <c r="Z532" s="94" t="s">
        <v>677</v>
      </c>
      <c r="AA532" s="20"/>
      <c r="AB532" s="20"/>
      <c r="AC532" s="20"/>
      <c r="AD532" s="20"/>
      <c r="AE532" s="20" t="s">
        <v>819</v>
      </c>
      <c r="AF532" s="246" t="s">
        <v>674</v>
      </c>
      <c r="AG532" s="20" t="s">
        <v>272</v>
      </c>
      <c r="AH532" s="20" t="s">
        <v>272</v>
      </c>
      <c r="AI532" s="246" t="s">
        <v>272</v>
      </c>
      <c r="AJ532" s="20"/>
      <c r="AK532" s="20"/>
      <c r="AL532" s="20"/>
      <c r="AM532" s="20"/>
      <c r="AN532" s="246"/>
      <c r="AO532" s="246"/>
      <c r="AP532" s="20"/>
      <c r="AQ532" s="20"/>
      <c r="AR532" s="20"/>
      <c r="AS532" s="663"/>
      <c r="AT532" s="20"/>
      <c r="AU532" s="20"/>
      <c r="AV532" s="20"/>
      <c r="AW532" s="246"/>
      <c r="AX532" s="20"/>
      <c r="AY532" s="20"/>
      <c r="AZ532" s="20"/>
      <c r="BA532" s="20"/>
      <c r="BB532" s="246"/>
      <c r="BC532" s="246"/>
      <c r="BD532" s="20"/>
      <c r="BE532" s="20"/>
      <c r="BF532" s="246"/>
      <c r="BG532" s="20"/>
    </row>
    <row r="533" spans="1:59" s="2" customFormat="1" ht="11.25" x14ac:dyDescent="0.2">
      <c r="A533" s="79" t="s">
        <v>2141</v>
      </c>
      <c r="B533" s="20" t="s">
        <v>333</v>
      </c>
      <c r="C533" s="18"/>
      <c r="D533" s="701"/>
      <c r="E533" s="201" t="s">
        <v>334</v>
      </c>
      <c r="F533" s="669"/>
      <c r="G533" s="73" t="s">
        <v>691</v>
      </c>
      <c r="H533" s="100" t="s">
        <v>1113</v>
      </c>
      <c r="I533" s="20"/>
      <c r="J533" s="78" t="s">
        <v>686</v>
      </c>
      <c r="K533" s="173" t="s">
        <v>1474</v>
      </c>
      <c r="L533" s="201" t="s">
        <v>499</v>
      </c>
      <c r="M533" s="20"/>
      <c r="N533" s="25" t="s">
        <v>678</v>
      </c>
      <c r="O533" s="73">
        <v>1</v>
      </c>
      <c r="P533" s="159">
        <v>1</v>
      </c>
      <c r="Q533" s="27" t="s">
        <v>272</v>
      </c>
      <c r="R533" s="73">
        <v>1</v>
      </c>
      <c r="S533" s="424">
        <v>42755</v>
      </c>
      <c r="T533" s="20" t="s">
        <v>675</v>
      </c>
      <c r="U533" s="20" t="s">
        <v>1454</v>
      </c>
      <c r="V533" s="20" t="s">
        <v>1610</v>
      </c>
      <c r="W533" s="693">
        <v>110</v>
      </c>
      <c r="X533" s="693">
        <v>330</v>
      </c>
      <c r="Y533" s="693">
        <v>1320</v>
      </c>
      <c r="Z533" s="94" t="s">
        <v>677</v>
      </c>
      <c r="AA533" s="20"/>
      <c r="AB533" s="20"/>
      <c r="AC533" s="20"/>
      <c r="AD533" s="20"/>
      <c r="AE533" s="20" t="s">
        <v>1101</v>
      </c>
      <c r="AF533" s="246" t="s">
        <v>272</v>
      </c>
      <c r="AG533" s="20" t="s">
        <v>272</v>
      </c>
      <c r="AH533" s="20" t="s">
        <v>272</v>
      </c>
      <c r="AI533" s="246" t="s">
        <v>272</v>
      </c>
      <c r="AJ533" s="20"/>
      <c r="AK533" s="20"/>
      <c r="AL533" s="20"/>
      <c r="AM533" s="20"/>
      <c r="AN533" s="246"/>
      <c r="AO533" s="246"/>
      <c r="AP533" s="20"/>
      <c r="AQ533" s="20"/>
      <c r="AR533" s="20"/>
      <c r="AS533" s="663"/>
      <c r="AT533" s="20"/>
      <c r="AU533" s="20"/>
      <c r="AV533" s="20"/>
      <c r="AW533" s="246"/>
      <c r="AX533" s="20"/>
      <c r="AY533" s="20"/>
      <c r="AZ533" s="20"/>
      <c r="BA533" s="20"/>
      <c r="BB533" s="246"/>
      <c r="BC533" s="246"/>
      <c r="BD533" s="20"/>
      <c r="BE533" s="20"/>
      <c r="BF533" s="246"/>
      <c r="BG533" s="20"/>
    </row>
    <row r="534" spans="1:59" s="2" customFormat="1" ht="11.25" x14ac:dyDescent="0.2">
      <c r="A534" s="79" t="s">
        <v>2142</v>
      </c>
      <c r="B534" s="20" t="s">
        <v>333</v>
      </c>
      <c r="C534" s="18"/>
      <c r="D534" s="701"/>
      <c r="E534" s="201" t="s">
        <v>334</v>
      </c>
      <c r="F534" s="669"/>
      <c r="G534" s="73" t="s">
        <v>691</v>
      </c>
      <c r="H534" s="100" t="s">
        <v>1114</v>
      </c>
      <c r="I534" s="20"/>
      <c r="J534" s="78" t="s">
        <v>686</v>
      </c>
      <c r="K534" s="173" t="s">
        <v>1474</v>
      </c>
      <c r="L534" s="201" t="s">
        <v>499</v>
      </c>
      <c r="M534" s="20"/>
      <c r="N534" s="25" t="s">
        <v>678</v>
      </c>
      <c r="O534" s="73">
        <v>1</v>
      </c>
      <c r="P534" s="159">
        <v>1</v>
      </c>
      <c r="Q534" s="27" t="s">
        <v>272</v>
      </c>
      <c r="R534" s="73">
        <v>1</v>
      </c>
      <c r="S534" s="424">
        <v>42755</v>
      </c>
      <c r="T534" s="20" t="s">
        <v>675</v>
      </c>
      <c r="U534" s="20" t="s">
        <v>1454</v>
      </c>
      <c r="V534" s="20" t="s">
        <v>1610</v>
      </c>
      <c r="W534" s="693">
        <v>110</v>
      </c>
      <c r="X534" s="693">
        <v>330</v>
      </c>
      <c r="Y534" s="693">
        <v>1320</v>
      </c>
      <c r="Z534" s="94" t="s">
        <v>677</v>
      </c>
      <c r="AA534" s="20"/>
      <c r="AB534" s="20"/>
      <c r="AC534" s="20"/>
      <c r="AD534" s="20"/>
      <c r="AE534" s="20" t="s">
        <v>1101</v>
      </c>
      <c r="AF534" s="246" t="s">
        <v>272</v>
      </c>
      <c r="AG534" s="20" t="s">
        <v>272</v>
      </c>
      <c r="AH534" s="20" t="s">
        <v>272</v>
      </c>
      <c r="AI534" s="246" t="s">
        <v>272</v>
      </c>
      <c r="AJ534" s="20"/>
      <c r="AK534" s="20"/>
      <c r="AL534" s="20"/>
      <c r="AM534" s="20"/>
      <c r="AN534" s="246"/>
      <c r="AO534" s="246"/>
      <c r="AP534" s="20"/>
      <c r="AQ534" s="20"/>
      <c r="AR534" s="20"/>
      <c r="AS534" s="663"/>
      <c r="AT534" s="20"/>
      <c r="AU534" s="20"/>
      <c r="AV534" s="20"/>
      <c r="AW534" s="246"/>
      <c r="AX534" s="20"/>
      <c r="AY534" s="20"/>
      <c r="AZ534" s="20"/>
      <c r="BA534" s="20"/>
      <c r="BB534" s="246"/>
      <c r="BC534" s="246"/>
      <c r="BD534" s="20"/>
      <c r="BE534" s="20"/>
      <c r="BF534" s="246"/>
      <c r="BG534" s="20"/>
    </row>
    <row r="535" spans="1:59" s="2" customFormat="1" ht="11.25" x14ac:dyDescent="0.2">
      <c r="A535" s="79" t="s">
        <v>2143</v>
      </c>
      <c r="B535" s="20" t="s">
        <v>333</v>
      </c>
      <c r="C535" s="18"/>
      <c r="D535" s="701"/>
      <c r="E535" s="201" t="s">
        <v>334</v>
      </c>
      <c r="F535" s="669"/>
      <c r="G535" s="73" t="s">
        <v>691</v>
      </c>
      <c r="H535" s="100" t="s">
        <v>1115</v>
      </c>
      <c r="I535" s="20"/>
      <c r="J535" s="78" t="s">
        <v>682</v>
      </c>
      <c r="K535" s="173" t="s">
        <v>1612</v>
      </c>
      <c r="L535" s="201" t="s">
        <v>499</v>
      </c>
      <c r="M535" s="20"/>
      <c r="N535" s="25" t="s">
        <v>678</v>
      </c>
      <c r="O535" s="73">
        <v>1</v>
      </c>
      <c r="P535" s="159">
        <v>1</v>
      </c>
      <c r="Q535" s="27" t="s">
        <v>674</v>
      </c>
      <c r="R535" s="73">
        <v>1</v>
      </c>
      <c r="S535" s="424">
        <v>42755</v>
      </c>
      <c r="T535" s="20" t="s">
        <v>675</v>
      </c>
      <c r="U535" s="20" t="s">
        <v>1454</v>
      </c>
      <c r="V535" s="20" t="s">
        <v>1610</v>
      </c>
      <c r="W535" s="693">
        <v>45</v>
      </c>
      <c r="X535" s="693">
        <v>135</v>
      </c>
      <c r="Y535" s="693">
        <v>540</v>
      </c>
      <c r="Z535" s="94" t="s">
        <v>677</v>
      </c>
      <c r="AA535" s="20"/>
      <c r="AB535" s="20"/>
      <c r="AC535" s="20"/>
      <c r="AD535" s="20"/>
      <c r="AE535" s="20" t="s">
        <v>819</v>
      </c>
      <c r="AF535" s="246" t="s">
        <v>674</v>
      </c>
      <c r="AG535" s="20" t="s">
        <v>272</v>
      </c>
      <c r="AH535" s="20" t="s">
        <v>272</v>
      </c>
      <c r="AI535" s="246" t="s">
        <v>272</v>
      </c>
      <c r="AJ535" s="20"/>
      <c r="AK535" s="20"/>
      <c r="AL535" s="20"/>
      <c r="AM535" s="20"/>
      <c r="AN535" s="246"/>
      <c r="AO535" s="246"/>
      <c r="AP535" s="20"/>
      <c r="AQ535" s="20"/>
      <c r="AR535" s="20"/>
      <c r="AS535" s="663"/>
      <c r="AT535" s="20"/>
      <c r="AU535" s="20"/>
      <c r="AV535" s="20"/>
      <c r="AW535" s="246"/>
      <c r="AX535" s="20"/>
      <c r="AY535" s="20"/>
      <c r="AZ535" s="20"/>
      <c r="BA535" s="20"/>
      <c r="BB535" s="246"/>
      <c r="BC535" s="246"/>
      <c r="BD535" s="20"/>
      <c r="BE535" s="20"/>
      <c r="BF535" s="246"/>
      <c r="BG535" s="20"/>
    </row>
    <row r="536" spans="1:59" s="2" customFormat="1" ht="11.25" x14ac:dyDescent="0.2">
      <c r="A536" s="79" t="s">
        <v>2144</v>
      </c>
      <c r="B536" s="20" t="s">
        <v>333</v>
      </c>
      <c r="C536" s="18"/>
      <c r="D536" s="701"/>
      <c r="E536" s="201" t="s">
        <v>334</v>
      </c>
      <c r="F536" s="669"/>
      <c r="G536" s="73" t="s">
        <v>691</v>
      </c>
      <c r="H536" s="100" t="s">
        <v>1116</v>
      </c>
      <c r="I536" s="20"/>
      <c r="J536" s="78" t="s">
        <v>682</v>
      </c>
      <c r="K536" s="173" t="s">
        <v>1612</v>
      </c>
      <c r="L536" s="201" t="s">
        <v>499</v>
      </c>
      <c r="M536" s="20"/>
      <c r="N536" s="25" t="s">
        <v>678</v>
      </c>
      <c r="O536" s="73">
        <v>1</v>
      </c>
      <c r="P536" s="159">
        <v>1</v>
      </c>
      <c r="Q536" s="27" t="s">
        <v>674</v>
      </c>
      <c r="R536" s="73">
        <v>1</v>
      </c>
      <c r="S536" s="424">
        <v>42755</v>
      </c>
      <c r="T536" s="20" t="s">
        <v>675</v>
      </c>
      <c r="U536" s="20" t="s">
        <v>1454</v>
      </c>
      <c r="V536" s="20" t="s">
        <v>1610</v>
      </c>
      <c r="W536" s="693">
        <v>45</v>
      </c>
      <c r="X536" s="693">
        <v>135</v>
      </c>
      <c r="Y536" s="693">
        <v>540</v>
      </c>
      <c r="Z536" s="94" t="s">
        <v>677</v>
      </c>
      <c r="AA536" s="20"/>
      <c r="AB536" s="20"/>
      <c r="AC536" s="20"/>
      <c r="AD536" s="20"/>
      <c r="AE536" s="20" t="s">
        <v>819</v>
      </c>
      <c r="AF536" s="246" t="s">
        <v>674</v>
      </c>
      <c r="AG536" s="20" t="s">
        <v>272</v>
      </c>
      <c r="AH536" s="20" t="s">
        <v>272</v>
      </c>
      <c r="AI536" s="246" t="s">
        <v>272</v>
      </c>
      <c r="AJ536" s="20"/>
      <c r="AK536" s="20"/>
      <c r="AL536" s="20"/>
      <c r="AM536" s="20"/>
      <c r="AN536" s="246"/>
      <c r="AO536" s="246"/>
      <c r="AP536" s="20"/>
      <c r="AQ536" s="20"/>
      <c r="AR536" s="20"/>
      <c r="AS536" s="663"/>
      <c r="AT536" s="20"/>
      <c r="AU536" s="20"/>
      <c r="AV536" s="20"/>
      <c r="AW536" s="246"/>
      <c r="AX536" s="20"/>
      <c r="AY536" s="20"/>
      <c r="AZ536" s="20"/>
      <c r="BA536" s="20"/>
      <c r="BB536" s="246"/>
      <c r="BC536" s="246"/>
      <c r="BD536" s="20"/>
      <c r="BE536" s="20"/>
      <c r="BF536" s="246"/>
      <c r="BG536" s="20"/>
    </row>
    <row r="537" spans="1:59" s="2" customFormat="1" ht="11.25" x14ac:dyDescent="0.2">
      <c r="A537" s="79" t="s">
        <v>2145</v>
      </c>
      <c r="B537" s="20" t="s">
        <v>333</v>
      </c>
      <c r="C537" s="18"/>
      <c r="D537" s="701"/>
      <c r="E537" s="201" t="s">
        <v>334</v>
      </c>
      <c r="F537" s="669"/>
      <c r="G537" s="73" t="s">
        <v>691</v>
      </c>
      <c r="H537" s="100" t="s">
        <v>1117</v>
      </c>
      <c r="I537" s="20"/>
      <c r="J537" s="78" t="s">
        <v>682</v>
      </c>
      <c r="K537" s="173" t="s">
        <v>1612</v>
      </c>
      <c r="L537" s="201" t="s">
        <v>499</v>
      </c>
      <c r="M537" s="20"/>
      <c r="N537" s="25" t="s">
        <v>678</v>
      </c>
      <c r="O537" s="73">
        <v>1</v>
      </c>
      <c r="P537" s="159">
        <v>1</v>
      </c>
      <c r="Q537" s="27" t="s">
        <v>674</v>
      </c>
      <c r="R537" s="73">
        <v>1</v>
      </c>
      <c r="S537" s="424">
        <v>42755</v>
      </c>
      <c r="T537" s="20" t="s">
        <v>675</v>
      </c>
      <c r="U537" s="20" t="s">
        <v>1454</v>
      </c>
      <c r="V537" s="20" t="s">
        <v>1610</v>
      </c>
      <c r="W537" s="693">
        <v>45</v>
      </c>
      <c r="X537" s="693">
        <v>135</v>
      </c>
      <c r="Y537" s="693">
        <v>540</v>
      </c>
      <c r="Z537" s="94" t="s">
        <v>677</v>
      </c>
      <c r="AA537" s="20"/>
      <c r="AB537" s="20"/>
      <c r="AC537" s="20"/>
      <c r="AD537" s="20"/>
      <c r="AE537" s="20" t="s">
        <v>819</v>
      </c>
      <c r="AF537" s="246" t="s">
        <v>674</v>
      </c>
      <c r="AG537" s="20" t="s">
        <v>272</v>
      </c>
      <c r="AH537" s="20" t="s">
        <v>272</v>
      </c>
      <c r="AI537" s="246" t="s">
        <v>272</v>
      </c>
      <c r="AJ537" s="20"/>
      <c r="AK537" s="20"/>
      <c r="AL537" s="20"/>
      <c r="AM537" s="20"/>
      <c r="AN537" s="246"/>
      <c r="AO537" s="246"/>
      <c r="AP537" s="20"/>
      <c r="AQ537" s="20"/>
      <c r="AR537" s="20"/>
      <c r="AS537" s="663"/>
      <c r="AT537" s="20"/>
      <c r="AU537" s="20"/>
      <c r="AV537" s="20"/>
      <c r="AW537" s="246"/>
      <c r="AX537" s="20"/>
      <c r="AY537" s="20"/>
      <c r="AZ537" s="20"/>
      <c r="BA537" s="20"/>
      <c r="BB537" s="246"/>
      <c r="BC537" s="246"/>
      <c r="BD537" s="20"/>
      <c r="BE537" s="20"/>
      <c r="BF537" s="246"/>
      <c r="BG537" s="20"/>
    </row>
    <row r="538" spans="1:59" s="2" customFormat="1" ht="11.25" x14ac:dyDescent="0.2">
      <c r="A538" s="79" t="s">
        <v>2146</v>
      </c>
      <c r="B538" s="20" t="s">
        <v>333</v>
      </c>
      <c r="C538" s="18"/>
      <c r="D538" s="701"/>
      <c r="E538" s="201" t="s">
        <v>334</v>
      </c>
      <c r="F538" s="669"/>
      <c r="G538" s="73" t="s">
        <v>691</v>
      </c>
      <c r="H538" s="100" t="s">
        <v>1118</v>
      </c>
      <c r="I538" s="20"/>
      <c r="J538" s="78" t="s">
        <v>682</v>
      </c>
      <c r="K538" s="173" t="s">
        <v>1612</v>
      </c>
      <c r="L538" s="201" t="s">
        <v>499</v>
      </c>
      <c r="M538" s="20"/>
      <c r="N538" s="25" t="s">
        <v>678</v>
      </c>
      <c r="O538" s="73">
        <v>1</v>
      </c>
      <c r="P538" s="159">
        <v>1</v>
      </c>
      <c r="Q538" s="27" t="s">
        <v>674</v>
      </c>
      <c r="R538" s="73">
        <v>1</v>
      </c>
      <c r="S538" s="424">
        <v>42755</v>
      </c>
      <c r="T538" s="20" t="s">
        <v>675</v>
      </c>
      <c r="U538" s="20" t="s">
        <v>1454</v>
      </c>
      <c r="V538" s="20" t="s">
        <v>1610</v>
      </c>
      <c r="W538" s="693">
        <v>45</v>
      </c>
      <c r="X538" s="693">
        <v>135</v>
      </c>
      <c r="Y538" s="693">
        <v>540</v>
      </c>
      <c r="Z538" s="94" t="s">
        <v>677</v>
      </c>
      <c r="AA538" s="20"/>
      <c r="AB538" s="20"/>
      <c r="AC538" s="20"/>
      <c r="AD538" s="20"/>
      <c r="AE538" s="20" t="s">
        <v>819</v>
      </c>
      <c r="AF538" s="246" t="s">
        <v>674</v>
      </c>
      <c r="AG538" s="20" t="s">
        <v>272</v>
      </c>
      <c r="AH538" s="20" t="s">
        <v>272</v>
      </c>
      <c r="AI538" s="246" t="s">
        <v>272</v>
      </c>
      <c r="AJ538" s="20"/>
      <c r="AK538" s="20"/>
      <c r="AL538" s="20"/>
      <c r="AM538" s="20"/>
      <c r="AN538" s="246"/>
      <c r="AO538" s="246"/>
      <c r="AP538" s="20"/>
      <c r="AQ538" s="20"/>
      <c r="AR538" s="20"/>
      <c r="AS538" s="663"/>
      <c r="AT538" s="20"/>
      <c r="AU538" s="20"/>
      <c r="AV538" s="20"/>
      <c r="AW538" s="246"/>
      <c r="AX538" s="20"/>
      <c r="AY538" s="20"/>
      <c r="AZ538" s="20"/>
      <c r="BA538" s="20"/>
      <c r="BB538" s="246"/>
      <c r="BC538" s="246"/>
      <c r="BD538" s="20"/>
      <c r="BE538" s="20"/>
      <c r="BF538" s="246"/>
      <c r="BG538" s="20"/>
    </row>
    <row r="539" spans="1:59" s="2" customFormat="1" ht="11.25" x14ac:dyDescent="0.2">
      <c r="A539" s="79" t="s">
        <v>2147</v>
      </c>
      <c r="B539" s="20" t="s">
        <v>333</v>
      </c>
      <c r="C539" s="18"/>
      <c r="D539" s="701"/>
      <c r="E539" s="201" t="s">
        <v>334</v>
      </c>
      <c r="F539" s="669"/>
      <c r="G539" s="73" t="s">
        <v>691</v>
      </c>
      <c r="H539" s="100" t="s">
        <v>1119</v>
      </c>
      <c r="I539" s="20"/>
      <c r="J539" s="78" t="s">
        <v>682</v>
      </c>
      <c r="K539" s="173" t="s">
        <v>1612</v>
      </c>
      <c r="L539" s="201" t="s">
        <v>499</v>
      </c>
      <c r="M539" s="20"/>
      <c r="N539" s="25" t="s">
        <v>678</v>
      </c>
      <c r="O539" s="73">
        <v>1</v>
      </c>
      <c r="P539" s="159">
        <v>1</v>
      </c>
      <c r="Q539" s="27" t="s">
        <v>674</v>
      </c>
      <c r="R539" s="73">
        <v>1</v>
      </c>
      <c r="S539" s="424">
        <v>42755</v>
      </c>
      <c r="T539" s="20" t="s">
        <v>675</v>
      </c>
      <c r="U539" s="20" t="s">
        <v>1454</v>
      </c>
      <c r="V539" s="20" t="s">
        <v>1610</v>
      </c>
      <c r="W539" s="693">
        <v>45</v>
      </c>
      <c r="X539" s="693">
        <v>135</v>
      </c>
      <c r="Y539" s="693">
        <v>540</v>
      </c>
      <c r="Z539" s="94" t="s">
        <v>677</v>
      </c>
      <c r="AA539" s="20"/>
      <c r="AB539" s="20"/>
      <c r="AC539" s="20"/>
      <c r="AD539" s="20"/>
      <c r="AE539" s="20" t="s">
        <v>819</v>
      </c>
      <c r="AF539" s="246" t="s">
        <v>674</v>
      </c>
      <c r="AG539" s="20" t="s">
        <v>272</v>
      </c>
      <c r="AH539" s="20" t="s">
        <v>272</v>
      </c>
      <c r="AI539" s="246" t="s">
        <v>272</v>
      </c>
      <c r="AJ539" s="20"/>
      <c r="AK539" s="20"/>
      <c r="AL539" s="20"/>
      <c r="AM539" s="20"/>
      <c r="AN539" s="246"/>
      <c r="AO539" s="246"/>
      <c r="AP539" s="20"/>
      <c r="AQ539" s="20"/>
      <c r="AR539" s="20"/>
      <c r="AS539" s="663"/>
      <c r="AT539" s="20"/>
      <c r="AU539" s="20"/>
      <c r="AV539" s="20"/>
      <c r="AW539" s="246"/>
      <c r="AX539" s="20"/>
      <c r="AY539" s="20"/>
      <c r="AZ539" s="20"/>
      <c r="BA539" s="20"/>
      <c r="BB539" s="246"/>
      <c r="BC539" s="246"/>
      <c r="BD539" s="20"/>
      <c r="BE539" s="20"/>
      <c r="BF539" s="246"/>
      <c r="BG539" s="20"/>
    </row>
    <row r="540" spans="1:59" s="2" customFormat="1" ht="11.25" x14ac:dyDescent="0.2">
      <c r="A540" s="79" t="s">
        <v>2148</v>
      </c>
      <c r="B540" s="20" t="s">
        <v>333</v>
      </c>
      <c r="C540" s="18"/>
      <c r="D540" s="701"/>
      <c r="E540" s="201" t="s">
        <v>334</v>
      </c>
      <c r="F540" s="669"/>
      <c r="G540" s="73" t="s">
        <v>691</v>
      </c>
      <c r="H540" s="100" t="s">
        <v>1120</v>
      </c>
      <c r="I540" s="20"/>
      <c r="J540" s="78" t="s">
        <v>682</v>
      </c>
      <c r="K540" s="173" t="s">
        <v>1612</v>
      </c>
      <c r="L540" s="201" t="s">
        <v>499</v>
      </c>
      <c r="M540" s="20"/>
      <c r="N540" s="25" t="s">
        <v>678</v>
      </c>
      <c r="O540" s="73">
        <v>1</v>
      </c>
      <c r="P540" s="159">
        <v>1</v>
      </c>
      <c r="Q540" s="27" t="s">
        <v>674</v>
      </c>
      <c r="R540" s="73">
        <v>1</v>
      </c>
      <c r="S540" s="424">
        <v>42755</v>
      </c>
      <c r="T540" s="20" t="s">
        <v>675</v>
      </c>
      <c r="U540" s="20" t="s">
        <v>1454</v>
      </c>
      <c r="V540" s="20" t="s">
        <v>1610</v>
      </c>
      <c r="W540" s="693">
        <v>45</v>
      </c>
      <c r="X540" s="693">
        <v>135</v>
      </c>
      <c r="Y540" s="693">
        <v>540</v>
      </c>
      <c r="Z540" s="94" t="s">
        <v>677</v>
      </c>
      <c r="AA540" s="20"/>
      <c r="AB540" s="20"/>
      <c r="AC540" s="20"/>
      <c r="AD540" s="20"/>
      <c r="AE540" s="20" t="s">
        <v>819</v>
      </c>
      <c r="AF540" s="246" t="s">
        <v>674</v>
      </c>
      <c r="AG540" s="20" t="s">
        <v>272</v>
      </c>
      <c r="AH540" s="20" t="s">
        <v>272</v>
      </c>
      <c r="AI540" s="246" t="s">
        <v>272</v>
      </c>
      <c r="AJ540" s="20"/>
      <c r="AK540" s="20"/>
      <c r="AL540" s="20"/>
      <c r="AM540" s="20"/>
      <c r="AN540" s="246"/>
      <c r="AO540" s="246"/>
      <c r="AP540" s="20"/>
      <c r="AQ540" s="20"/>
      <c r="AR540" s="20"/>
      <c r="AS540" s="663"/>
      <c r="AT540" s="20"/>
      <c r="AU540" s="20"/>
      <c r="AV540" s="20"/>
      <c r="AW540" s="246"/>
      <c r="AX540" s="20"/>
      <c r="AY540" s="20"/>
      <c r="AZ540" s="20"/>
      <c r="BA540" s="20"/>
      <c r="BB540" s="246"/>
      <c r="BC540" s="246"/>
      <c r="BD540" s="20"/>
      <c r="BE540" s="20"/>
      <c r="BF540" s="246"/>
      <c r="BG540" s="20"/>
    </row>
    <row r="541" spans="1:59" s="2" customFormat="1" ht="11.25" x14ac:dyDescent="0.2">
      <c r="A541" s="79" t="s">
        <v>2149</v>
      </c>
      <c r="B541" s="20" t="s">
        <v>333</v>
      </c>
      <c r="C541" s="18"/>
      <c r="D541" s="701"/>
      <c r="E541" s="201" t="s">
        <v>334</v>
      </c>
      <c r="F541" s="669"/>
      <c r="G541" s="73" t="s">
        <v>691</v>
      </c>
      <c r="H541" s="100" t="s">
        <v>1121</v>
      </c>
      <c r="I541" s="20"/>
      <c r="J541" s="78" t="s">
        <v>682</v>
      </c>
      <c r="K541" s="173" t="s">
        <v>1612</v>
      </c>
      <c r="L541" s="201" t="s">
        <v>499</v>
      </c>
      <c r="M541" s="20"/>
      <c r="N541" s="25" t="s">
        <v>678</v>
      </c>
      <c r="O541" s="73">
        <v>1</v>
      </c>
      <c r="P541" s="159">
        <v>1</v>
      </c>
      <c r="Q541" s="27" t="s">
        <v>674</v>
      </c>
      <c r="R541" s="73">
        <v>1</v>
      </c>
      <c r="S541" s="424">
        <v>42755</v>
      </c>
      <c r="T541" s="20" t="s">
        <v>675</v>
      </c>
      <c r="U541" s="20" t="s">
        <v>1454</v>
      </c>
      <c r="V541" s="20" t="s">
        <v>1610</v>
      </c>
      <c r="W541" s="693">
        <v>45</v>
      </c>
      <c r="X541" s="693">
        <v>135</v>
      </c>
      <c r="Y541" s="693">
        <v>540</v>
      </c>
      <c r="Z541" s="94" t="s">
        <v>677</v>
      </c>
      <c r="AA541" s="20"/>
      <c r="AB541" s="20"/>
      <c r="AC541" s="20"/>
      <c r="AD541" s="20"/>
      <c r="AE541" s="20" t="s">
        <v>819</v>
      </c>
      <c r="AF541" s="246" t="s">
        <v>674</v>
      </c>
      <c r="AG541" s="20" t="s">
        <v>272</v>
      </c>
      <c r="AH541" s="20" t="s">
        <v>272</v>
      </c>
      <c r="AI541" s="246" t="s">
        <v>272</v>
      </c>
      <c r="AJ541" s="20"/>
      <c r="AK541" s="20"/>
      <c r="AL541" s="20"/>
      <c r="AM541" s="20"/>
      <c r="AN541" s="246"/>
      <c r="AO541" s="246"/>
      <c r="AP541" s="20"/>
      <c r="AQ541" s="20"/>
      <c r="AR541" s="20"/>
      <c r="AS541" s="663"/>
      <c r="AT541" s="20"/>
      <c r="AU541" s="20"/>
      <c r="AV541" s="20"/>
      <c r="AW541" s="246"/>
      <c r="AX541" s="20"/>
      <c r="AY541" s="20"/>
      <c r="AZ541" s="20"/>
      <c r="BA541" s="20"/>
      <c r="BB541" s="246"/>
      <c r="BC541" s="246"/>
      <c r="BD541" s="20"/>
      <c r="BE541" s="20"/>
      <c r="BF541" s="246"/>
      <c r="BG541" s="20"/>
    </row>
    <row r="542" spans="1:59" s="2" customFormat="1" ht="11.25" x14ac:dyDescent="0.2">
      <c r="A542" s="79" t="s">
        <v>2150</v>
      </c>
      <c r="B542" s="20" t="s">
        <v>333</v>
      </c>
      <c r="C542" s="18"/>
      <c r="D542" s="701"/>
      <c r="E542" s="201" t="s">
        <v>334</v>
      </c>
      <c r="F542" s="669"/>
      <c r="G542" s="73" t="s">
        <v>691</v>
      </c>
      <c r="H542" s="100" t="s">
        <v>1122</v>
      </c>
      <c r="I542" s="20"/>
      <c r="J542" s="78" t="s">
        <v>682</v>
      </c>
      <c r="K542" s="173" t="s">
        <v>1612</v>
      </c>
      <c r="L542" s="201" t="s">
        <v>499</v>
      </c>
      <c r="M542" s="20"/>
      <c r="N542" s="25" t="s">
        <v>678</v>
      </c>
      <c r="O542" s="73">
        <v>1</v>
      </c>
      <c r="P542" s="159">
        <v>1</v>
      </c>
      <c r="Q542" s="27" t="s">
        <v>674</v>
      </c>
      <c r="R542" s="73">
        <v>1</v>
      </c>
      <c r="S542" s="424">
        <v>42755</v>
      </c>
      <c r="T542" s="20" t="s">
        <v>675</v>
      </c>
      <c r="U542" s="20" t="s">
        <v>1454</v>
      </c>
      <c r="V542" s="20" t="s">
        <v>1610</v>
      </c>
      <c r="W542" s="693">
        <v>45</v>
      </c>
      <c r="X542" s="693">
        <v>135</v>
      </c>
      <c r="Y542" s="693">
        <v>540</v>
      </c>
      <c r="Z542" s="94" t="s">
        <v>677</v>
      </c>
      <c r="AA542" s="20"/>
      <c r="AB542" s="20"/>
      <c r="AC542" s="20"/>
      <c r="AD542" s="20"/>
      <c r="AE542" s="20" t="s">
        <v>819</v>
      </c>
      <c r="AF542" s="246" t="s">
        <v>674</v>
      </c>
      <c r="AG542" s="20" t="s">
        <v>272</v>
      </c>
      <c r="AH542" s="20" t="s">
        <v>272</v>
      </c>
      <c r="AI542" s="246" t="s">
        <v>272</v>
      </c>
      <c r="AJ542" s="20"/>
      <c r="AK542" s="20"/>
      <c r="AL542" s="20"/>
      <c r="AM542" s="20"/>
      <c r="AN542" s="246"/>
      <c r="AO542" s="246"/>
      <c r="AP542" s="20"/>
      <c r="AQ542" s="20"/>
      <c r="AR542" s="20"/>
      <c r="AS542" s="663"/>
      <c r="AT542" s="20"/>
      <c r="AU542" s="20"/>
      <c r="AV542" s="20"/>
      <c r="AW542" s="246"/>
      <c r="AX542" s="20"/>
      <c r="AY542" s="20"/>
      <c r="AZ542" s="20"/>
      <c r="BA542" s="20"/>
      <c r="BB542" s="246"/>
      <c r="BC542" s="246"/>
      <c r="BD542" s="20"/>
      <c r="BE542" s="20"/>
      <c r="BF542" s="246"/>
      <c r="BG542" s="20"/>
    </row>
    <row r="543" spans="1:59" s="2" customFormat="1" ht="11.25" x14ac:dyDescent="0.2">
      <c r="A543" s="79" t="s">
        <v>2151</v>
      </c>
      <c r="B543" s="20" t="s">
        <v>333</v>
      </c>
      <c r="C543" s="18"/>
      <c r="D543" s="701"/>
      <c r="E543" s="201" t="s">
        <v>334</v>
      </c>
      <c r="F543" s="669"/>
      <c r="G543" s="73" t="s">
        <v>691</v>
      </c>
      <c r="H543" s="100" t="s">
        <v>1123</v>
      </c>
      <c r="I543" s="20"/>
      <c r="J543" s="78" t="s">
        <v>682</v>
      </c>
      <c r="K543" s="173" t="s">
        <v>1612</v>
      </c>
      <c r="L543" s="201" t="s">
        <v>499</v>
      </c>
      <c r="M543" s="20"/>
      <c r="N543" s="25" t="s">
        <v>678</v>
      </c>
      <c r="O543" s="73">
        <v>1</v>
      </c>
      <c r="P543" s="159">
        <v>1</v>
      </c>
      <c r="Q543" s="27" t="s">
        <v>674</v>
      </c>
      <c r="R543" s="73">
        <v>1</v>
      </c>
      <c r="S543" s="424">
        <v>42755</v>
      </c>
      <c r="T543" s="20" t="s">
        <v>675</v>
      </c>
      <c r="U543" s="20" t="s">
        <v>1454</v>
      </c>
      <c r="V543" s="20" t="s">
        <v>1610</v>
      </c>
      <c r="W543" s="693">
        <v>45</v>
      </c>
      <c r="X543" s="693">
        <v>135</v>
      </c>
      <c r="Y543" s="693">
        <v>540</v>
      </c>
      <c r="Z543" s="94" t="s">
        <v>677</v>
      </c>
      <c r="AA543" s="20"/>
      <c r="AB543" s="20"/>
      <c r="AC543" s="20"/>
      <c r="AD543" s="20"/>
      <c r="AE543" s="20" t="s">
        <v>819</v>
      </c>
      <c r="AF543" s="246" t="s">
        <v>674</v>
      </c>
      <c r="AG543" s="20" t="s">
        <v>272</v>
      </c>
      <c r="AH543" s="20" t="s">
        <v>272</v>
      </c>
      <c r="AI543" s="246" t="s">
        <v>272</v>
      </c>
      <c r="AJ543" s="20"/>
      <c r="AK543" s="20"/>
      <c r="AL543" s="20"/>
      <c r="AM543" s="20"/>
      <c r="AN543" s="246"/>
      <c r="AO543" s="246"/>
      <c r="AP543" s="20"/>
      <c r="AQ543" s="20"/>
      <c r="AR543" s="20"/>
      <c r="AS543" s="663"/>
      <c r="AT543" s="20"/>
      <c r="AU543" s="20"/>
      <c r="AV543" s="20"/>
      <c r="AW543" s="246"/>
      <c r="AX543" s="20"/>
      <c r="AY543" s="20"/>
      <c r="AZ543" s="20"/>
      <c r="BA543" s="20"/>
      <c r="BB543" s="246"/>
      <c r="BC543" s="246"/>
      <c r="BD543" s="20"/>
      <c r="BE543" s="20"/>
      <c r="BF543" s="246"/>
      <c r="BG543" s="20"/>
    </row>
    <row r="544" spans="1:59" s="2" customFormat="1" ht="11.25" x14ac:dyDescent="0.2">
      <c r="A544" s="79" t="s">
        <v>2152</v>
      </c>
      <c r="B544" s="20" t="s">
        <v>333</v>
      </c>
      <c r="C544" s="18"/>
      <c r="D544" s="701"/>
      <c r="E544" s="201" t="s">
        <v>334</v>
      </c>
      <c r="F544" s="669"/>
      <c r="G544" s="73" t="s">
        <v>691</v>
      </c>
      <c r="H544" s="100" t="s">
        <v>1124</v>
      </c>
      <c r="I544" s="20"/>
      <c r="J544" s="78" t="s">
        <v>682</v>
      </c>
      <c r="K544" s="173" t="s">
        <v>1612</v>
      </c>
      <c r="L544" s="201" t="s">
        <v>499</v>
      </c>
      <c r="M544" s="20"/>
      <c r="N544" s="25" t="s">
        <v>678</v>
      </c>
      <c r="O544" s="73">
        <v>1</v>
      </c>
      <c r="P544" s="159">
        <v>1</v>
      </c>
      <c r="Q544" s="27" t="s">
        <v>674</v>
      </c>
      <c r="R544" s="73">
        <v>1</v>
      </c>
      <c r="S544" s="424">
        <v>42755</v>
      </c>
      <c r="T544" s="20" t="s">
        <v>675</v>
      </c>
      <c r="U544" s="20" t="s">
        <v>1454</v>
      </c>
      <c r="V544" s="20" t="s">
        <v>1610</v>
      </c>
      <c r="W544" s="693">
        <v>45</v>
      </c>
      <c r="X544" s="693">
        <v>135</v>
      </c>
      <c r="Y544" s="693">
        <v>540</v>
      </c>
      <c r="Z544" s="94" t="s">
        <v>677</v>
      </c>
      <c r="AA544" s="20"/>
      <c r="AB544" s="20"/>
      <c r="AC544" s="20"/>
      <c r="AD544" s="20"/>
      <c r="AE544" s="20" t="s">
        <v>819</v>
      </c>
      <c r="AF544" s="246" t="s">
        <v>674</v>
      </c>
      <c r="AG544" s="20" t="s">
        <v>272</v>
      </c>
      <c r="AH544" s="20" t="s">
        <v>272</v>
      </c>
      <c r="AI544" s="246" t="s">
        <v>272</v>
      </c>
      <c r="AJ544" s="20"/>
      <c r="AK544" s="20"/>
      <c r="AL544" s="20"/>
      <c r="AM544" s="20"/>
      <c r="AN544" s="246"/>
      <c r="AO544" s="246"/>
      <c r="AP544" s="20"/>
      <c r="AQ544" s="20"/>
      <c r="AR544" s="20"/>
      <c r="AS544" s="663"/>
      <c r="AT544" s="20"/>
      <c r="AU544" s="20"/>
      <c r="AV544" s="20"/>
      <c r="AW544" s="246"/>
      <c r="AX544" s="20"/>
      <c r="AY544" s="20"/>
      <c r="AZ544" s="20"/>
      <c r="BA544" s="20"/>
      <c r="BB544" s="246"/>
      <c r="BC544" s="246"/>
      <c r="BD544" s="20"/>
      <c r="BE544" s="20"/>
      <c r="BF544" s="246"/>
      <c r="BG544" s="20"/>
    </row>
    <row r="545" spans="1:59" s="2" customFormat="1" ht="11.25" x14ac:dyDescent="0.2">
      <c r="A545" s="79" t="s">
        <v>2153</v>
      </c>
      <c r="B545" s="20" t="s">
        <v>333</v>
      </c>
      <c r="C545" s="18"/>
      <c r="D545" s="701"/>
      <c r="E545" s="201" t="s">
        <v>334</v>
      </c>
      <c r="F545" s="669"/>
      <c r="G545" s="73" t="s">
        <v>691</v>
      </c>
      <c r="H545" s="100" t="s">
        <v>1125</v>
      </c>
      <c r="I545" s="20"/>
      <c r="J545" s="78" t="s">
        <v>682</v>
      </c>
      <c r="K545" s="173" t="s">
        <v>1612</v>
      </c>
      <c r="L545" s="201" t="s">
        <v>499</v>
      </c>
      <c r="M545" s="20"/>
      <c r="N545" s="25" t="s">
        <v>678</v>
      </c>
      <c r="O545" s="73">
        <v>1</v>
      </c>
      <c r="P545" s="159">
        <v>1</v>
      </c>
      <c r="Q545" s="27" t="s">
        <v>674</v>
      </c>
      <c r="R545" s="73">
        <v>1</v>
      </c>
      <c r="S545" s="424">
        <v>42755</v>
      </c>
      <c r="T545" s="20" t="s">
        <v>675</v>
      </c>
      <c r="U545" s="20" t="s">
        <v>1454</v>
      </c>
      <c r="V545" s="20" t="s">
        <v>1610</v>
      </c>
      <c r="W545" s="693">
        <v>45</v>
      </c>
      <c r="X545" s="693">
        <v>135</v>
      </c>
      <c r="Y545" s="693">
        <v>540</v>
      </c>
      <c r="Z545" s="94" t="s">
        <v>677</v>
      </c>
      <c r="AA545" s="20"/>
      <c r="AB545" s="20"/>
      <c r="AC545" s="20"/>
      <c r="AD545" s="20"/>
      <c r="AE545" s="20" t="s">
        <v>819</v>
      </c>
      <c r="AF545" s="246" t="s">
        <v>674</v>
      </c>
      <c r="AG545" s="20" t="s">
        <v>272</v>
      </c>
      <c r="AH545" s="20" t="s">
        <v>272</v>
      </c>
      <c r="AI545" s="246" t="s">
        <v>272</v>
      </c>
      <c r="AJ545" s="20"/>
      <c r="AK545" s="20"/>
      <c r="AL545" s="20"/>
      <c r="AM545" s="20"/>
      <c r="AN545" s="246"/>
      <c r="AO545" s="246"/>
      <c r="AP545" s="20"/>
      <c r="AQ545" s="20"/>
      <c r="AR545" s="20"/>
      <c r="AS545" s="663"/>
      <c r="AT545" s="20"/>
      <c r="AU545" s="20"/>
      <c r="AV545" s="20"/>
      <c r="AW545" s="246"/>
      <c r="AX545" s="20"/>
      <c r="AY545" s="20"/>
      <c r="AZ545" s="20"/>
      <c r="BA545" s="20"/>
      <c r="BB545" s="246"/>
      <c r="BC545" s="246"/>
      <c r="BD545" s="20"/>
      <c r="BE545" s="20"/>
      <c r="BF545" s="246"/>
      <c r="BG545" s="20"/>
    </row>
    <row r="546" spans="1:59" s="2" customFormat="1" ht="11.25" x14ac:dyDescent="0.2">
      <c r="A546" s="79" t="s">
        <v>2154</v>
      </c>
      <c r="B546" s="20" t="s">
        <v>333</v>
      </c>
      <c r="C546" s="18"/>
      <c r="D546" s="701"/>
      <c r="E546" s="201" t="s">
        <v>334</v>
      </c>
      <c r="F546" s="669"/>
      <c r="G546" s="73" t="s">
        <v>691</v>
      </c>
      <c r="H546" s="100" t="s">
        <v>1126</v>
      </c>
      <c r="I546" s="20"/>
      <c r="J546" s="78" t="s">
        <v>682</v>
      </c>
      <c r="K546" s="173" t="s">
        <v>1612</v>
      </c>
      <c r="L546" s="201" t="s">
        <v>499</v>
      </c>
      <c r="M546" s="20"/>
      <c r="N546" s="25" t="s">
        <v>678</v>
      </c>
      <c r="O546" s="73">
        <v>1</v>
      </c>
      <c r="P546" s="159">
        <v>1</v>
      </c>
      <c r="Q546" s="27" t="s">
        <v>674</v>
      </c>
      <c r="R546" s="73">
        <v>1</v>
      </c>
      <c r="S546" s="424">
        <v>42755</v>
      </c>
      <c r="T546" s="20" t="s">
        <v>675</v>
      </c>
      <c r="U546" s="20" t="s">
        <v>1454</v>
      </c>
      <c r="V546" s="20" t="s">
        <v>1610</v>
      </c>
      <c r="W546" s="693">
        <v>45</v>
      </c>
      <c r="X546" s="693">
        <v>135</v>
      </c>
      <c r="Y546" s="693">
        <v>540</v>
      </c>
      <c r="Z546" s="94" t="s">
        <v>677</v>
      </c>
      <c r="AA546" s="20"/>
      <c r="AB546" s="20"/>
      <c r="AC546" s="20"/>
      <c r="AD546" s="20"/>
      <c r="AE546" s="20" t="s">
        <v>819</v>
      </c>
      <c r="AF546" s="246" t="s">
        <v>674</v>
      </c>
      <c r="AG546" s="20" t="s">
        <v>272</v>
      </c>
      <c r="AH546" s="20" t="s">
        <v>272</v>
      </c>
      <c r="AI546" s="246" t="s">
        <v>272</v>
      </c>
      <c r="AJ546" s="20"/>
      <c r="AK546" s="20"/>
      <c r="AL546" s="20"/>
      <c r="AM546" s="20"/>
      <c r="AN546" s="246"/>
      <c r="AO546" s="246"/>
      <c r="AP546" s="20"/>
      <c r="AQ546" s="20"/>
      <c r="AR546" s="20"/>
      <c r="AS546" s="663"/>
      <c r="AT546" s="20"/>
      <c r="AU546" s="20"/>
      <c r="AV546" s="20"/>
      <c r="AW546" s="246"/>
      <c r="AX546" s="20"/>
      <c r="AY546" s="20"/>
      <c r="AZ546" s="20"/>
      <c r="BA546" s="20"/>
      <c r="BB546" s="246"/>
      <c r="BC546" s="246"/>
      <c r="BD546" s="20"/>
      <c r="BE546" s="20"/>
      <c r="BF546" s="246"/>
      <c r="BG546" s="20"/>
    </row>
    <row r="547" spans="1:59" s="2" customFormat="1" ht="11.25" x14ac:dyDescent="0.2">
      <c r="A547" s="79" t="s">
        <v>2155</v>
      </c>
      <c r="B547" s="20" t="s">
        <v>333</v>
      </c>
      <c r="C547" s="18"/>
      <c r="D547" s="701"/>
      <c r="E547" s="201" t="s">
        <v>334</v>
      </c>
      <c r="F547" s="669"/>
      <c r="G547" s="73" t="s">
        <v>691</v>
      </c>
      <c r="H547" s="100" t="s">
        <v>1127</v>
      </c>
      <c r="I547" s="20"/>
      <c r="J547" s="78" t="s">
        <v>682</v>
      </c>
      <c r="K547" s="173" t="s">
        <v>1612</v>
      </c>
      <c r="L547" s="201" t="s">
        <v>499</v>
      </c>
      <c r="M547" s="20"/>
      <c r="N547" s="25" t="s">
        <v>678</v>
      </c>
      <c r="O547" s="73">
        <v>1</v>
      </c>
      <c r="P547" s="159">
        <v>1</v>
      </c>
      <c r="Q547" s="27" t="s">
        <v>674</v>
      </c>
      <c r="R547" s="73">
        <v>1</v>
      </c>
      <c r="S547" s="424">
        <v>42755</v>
      </c>
      <c r="T547" s="20" t="s">
        <v>675</v>
      </c>
      <c r="U547" s="20" t="s">
        <v>1454</v>
      </c>
      <c r="V547" s="20" t="s">
        <v>1610</v>
      </c>
      <c r="W547" s="693">
        <v>45</v>
      </c>
      <c r="X547" s="693">
        <v>135</v>
      </c>
      <c r="Y547" s="693">
        <v>540</v>
      </c>
      <c r="Z547" s="94" t="s">
        <v>677</v>
      </c>
      <c r="AA547" s="20"/>
      <c r="AB547" s="20"/>
      <c r="AC547" s="20"/>
      <c r="AD547" s="20"/>
      <c r="AE547" s="20" t="s">
        <v>819</v>
      </c>
      <c r="AF547" s="246" t="s">
        <v>674</v>
      </c>
      <c r="AG547" s="20" t="s">
        <v>272</v>
      </c>
      <c r="AH547" s="20" t="s">
        <v>272</v>
      </c>
      <c r="AI547" s="246" t="s">
        <v>272</v>
      </c>
      <c r="AJ547" s="20"/>
      <c r="AK547" s="20"/>
      <c r="AL547" s="20"/>
      <c r="AM547" s="20"/>
      <c r="AN547" s="246"/>
      <c r="AO547" s="246"/>
      <c r="AP547" s="20"/>
      <c r="AQ547" s="20"/>
      <c r="AR547" s="20"/>
      <c r="AS547" s="663"/>
      <c r="AT547" s="20"/>
      <c r="AU547" s="20"/>
      <c r="AV547" s="20"/>
      <c r="AW547" s="246"/>
      <c r="AX547" s="20"/>
      <c r="AY547" s="20"/>
      <c r="AZ547" s="20"/>
      <c r="BA547" s="20"/>
      <c r="BB547" s="246"/>
      <c r="BC547" s="246"/>
      <c r="BD547" s="20"/>
      <c r="BE547" s="20"/>
      <c r="BF547" s="246"/>
      <c r="BG547" s="20"/>
    </row>
    <row r="548" spans="1:59" s="2" customFormat="1" ht="11.25" x14ac:dyDescent="0.2">
      <c r="A548" s="79" t="s">
        <v>2156</v>
      </c>
      <c r="B548" s="20" t="s">
        <v>333</v>
      </c>
      <c r="C548" s="18"/>
      <c r="D548" s="701"/>
      <c r="E548" s="201" t="s">
        <v>334</v>
      </c>
      <c r="F548" s="669"/>
      <c r="G548" s="73" t="s">
        <v>691</v>
      </c>
      <c r="H548" s="100" t="s">
        <v>1128</v>
      </c>
      <c r="I548" s="20"/>
      <c r="J548" s="78" t="s">
        <v>682</v>
      </c>
      <c r="K548" s="173" t="s">
        <v>1612</v>
      </c>
      <c r="L548" s="201" t="s">
        <v>499</v>
      </c>
      <c r="M548" s="20"/>
      <c r="N548" s="25" t="s">
        <v>678</v>
      </c>
      <c r="O548" s="73">
        <v>1</v>
      </c>
      <c r="P548" s="159">
        <v>1</v>
      </c>
      <c r="Q548" s="27" t="s">
        <v>674</v>
      </c>
      <c r="R548" s="73">
        <v>1</v>
      </c>
      <c r="S548" s="424">
        <v>42755</v>
      </c>
      <c r="T548" s="20" t="s">
        <v>675</v>
      </c>
      <c r="U548" s="20" t="s">
        <v>1454</v>
      </c>
      <c r="V548" s="20" t="s">
        <v>1610</v>
      </c>
      <c r="W548" s="693">
        <v>45</v>
      </c>
      <c r="X548" s="693">
        <v>135</v>
      </c>
      <c r="Y548" s="693">
        <v>540</v>
      </c>
      <c r="Z548" s="94" t="s">
        <v>677</v>
      </c>
      <c r="AA548" s="20"/>
      <c r="AB548" s="20"/>
      <c r="AC548" s="20"/>
      <c r="AD548" s="20"/>
      <c r="AE548" s="20" t="s">
        <v>819</v>
      </c>
      <c r="AF548" s="246" t="s">
        <v>674</v>
      </c>
      <c r="AG548" s="20" t="s">
        <v>272</v>
      </c>
      <c r="AH548" s="20" t="s">
        <v>272</v>
      </c>
      <c r="AI548" s="246" t="s">
        <v>272</v>
      </c>
      <c r="AJ548" s="20"/>
      <c r="AK548" s="20"/>
      <c r="AL548" s="20"/>
      <c r="AM548" s="20"/>
      <c r="AN548" s="246"/>
      <c r="AO548" s="246"/>
      <c r="AP548" s="20"/>
      <c r="AQ548" s="20"/>
      <c r="AR548" s="20"/>
      <c r="AS548" s="663"/>
      <c r="AT548" s="20"/>
      <c r="AU548" s="20"/>
      <c r="AV548" s="20"/>
      <c r="AW548" s="246"/>
      <c r="AX548" s="20"/>
      <c r="AY548" s="20"/>
      <c r="AZ548" s="20"/>
      <c r="BA548" s="20"/>
      <c r="BB548" s="246"/>
      <c r="BC548" s="246"/>
      <c r="BD548" s="20"/>
      <c r="BE548" s="20"/>
      <c r="BF548" s="246"/>
      <c r="BG548" s="20"/>
    </row>
    <row r="549" spans="1:59" s="2" customFormat="1" ht="11.25" x14ac:dyDescent="0.2">
      <c r="A549" s="79" t="s">
        <v>2157</v>
      </c>
      <c r="B549" s="20" t="s">
        <v>333</v>
      </c>
      <c r="C549" s="18"/>
      <c r="D549" s="701"/>
      <c r="E549" s="201" t="s">
        <v>334</v>
      </c>
      <c r="F549" s="669"/>
      <c r="G549" s="73" t="s">
        <v>691</v>
      </c>
      <c r="H549" s="100" t="s">
        <v>1129</v>
      </c>
      <c r="I549" s="20"/>
      <c r="J549" s="78" t="s">
        <v>682</v>
      </c>
      <c r="K549" s="173" t="s">
        <v>1612</v>
      </c>
      <c r="L549" s="201" t="s">
        <v>499</v>
      </c>
      <c r="M549" s="20"/>
      <c r="N549" s="25" t="s">
        <v>678</v>
      </c>
      <c r="O549" s="73">
        <v>1</v>
      </c>
      <c r="P549" s="159">
        <v>1</v>
      </c>
      <c r="Q549" s="27" t="s">
        <v>674</v>
      </c>
      <c r="R549" s="73">
        <v>1</v>
      </c>
      <c r="S549" s="424">
        <v>42755</v>
      </c>
      <c r="T549" s="20" t="s">
        <v>675</v>
      </c>
      <c r="U549" s="20" t="s">
        <v>1454</v>
      </c>
      <c r="V549" s="20" t="s">
        <v>1610</v>
      </c>
      <c r="W549" s="693">
        <v>45</v>
      </c>
      <c r="X549" s="693">
        <v>135</v>
      </c>
      <c r="Y549" s="693">
        <v>540</v>
      </c>
      <c r="Z549" s="94" t="s">
        <v>677</v>
      </c>
      <c r="AA549" s="20"/>
      <c r="AB549" s="20"/>
      <c r="AC549" s="20"/>
      <c r="AD549" s="20"/>
      <c r="AE549" s="20" t="s">
        <v>819</v>
      </c>
      <c r="AF549" s="246" t="s">
        <v>674</v>
      </c>
      <c r="AG549" s="20" t="s">
        <v>272</v>
      </c>
      <c r="AH549" s="20" t="s">
        <v>272</v>
      </c>
      <c r="AI549" s="246" t="s">
        <v>272</v>
      </c>
      <c r="AJ549" s="20"/>
      <c r="AK549" s="20"/>
      <c r="AL549" s="20"/>
      <c r="AM549" s="20"/>
      <c r="AN549" s="246"/>
      <c r="AO549" s="246"/>
      <c r="AP549" s="20"/>
      <c r="AQ549" s="20"/>
      <c r="AR549" s="20"/>
      <c r="AS549" s="663"/>
      <c r="AT549" s="20"/>
      <c r="AU549" s="20"/>
      <c r="AV549" s="20"/>
      <c r="AW549" s="246"/>
      <c r="AX549" s="20"/>
      <c r="AY549" s="20"/>
      <c r="AZ549" s="20"/>
      <c r="BA549" s="20"/>
      <c r="BB549" s="246"/>
      <c r="BC549" s="246"/>
      <c r="BD549" s="20"/>
      <c r="BE549" s="20"/>
      <c r="BF549" s="246"/>
      <c r="BG549" s="20"/>
    </row>
    <row r="550" spans="1:59" s="2" customFormat="1" ht="11.25" x14ac:dyDescent="0.2">
      <c r="A550" s="79" t="s">
        <v>2158</v>
      </c>
      <c r="B550" s="20" t="s">
        <v>333</v>
      </c>
      <c r="C550" s="18"/>
      <c r="D550" s="701"/>
      <c r="E550" s="201" t="s">
        <v>334</v>
      </c>
      <c r="F550" s="669"/>
      <c r="G550" s="73" t="s">
        <v>691</v>
      </c>
      <c r="H550" s="100" t="s">
        <v>1130</v>
      </c>
      <c r="I550" s="20"/>
      <c r="J550" s="78" t="s">
        <v>682</v>
      </c>
      <c r="K550" s="173" t="s">
        <v>1612</v>
      </c>
      <c r="L550" s="201" t="s">
        <v>499</v>
      </c>
      <c r="M550" s="20"/>
      <c r="N550" s="25" t="s">
        <v>678</v>
      </c>
      <c r="O550" s="73">
        <v>1</v>
      </c>
      <c r="P550" s="159">
        <v>1</v>
      </c>
      <c r="Q550" s="27" t="s">
        <v>674</v>
      </c>
      <c r="R550" s="73">
        <v>1</v>
      </c>
      <c r="S550" s="424">
        <v>42755</v>
      </c>
      <c r="T550" s="20" t="s">
        <v>675</v>
      </c>
      <c r="U550" s="20" t="s">
        <v>1454</v>
      </c>
      <c r="V550" s="20" t="s">
        <v>1610</v>
      </c>
      <c r="W550" s="693">
        <v>45</v>
      </c>
      <c r="X550" s="693">
        <v>135</v>
      </c>
      <c r="Y550" s="693">
        <v>540</v>
      </c>
      <c r="Z550" s="94" t="s">
        <v>677</v>
      </c>
      <c r="AA550" s="20"/>
      <c r="AB550" s="20"/>
      <c r="AC550" s="20"/>
      <c r="AD550" s="20"/>
      <c r="AE550" s="20" t="s">
        <v>819</v>
      </c>
      <c r="AF550" s="246" t="s">
        <v>674</v>
      </c>
      <c r="AG550" s="20" t="s">
        <v>272</v>
      </c>
      <c r="AH550" s="20" t="s">
        <v>272</v>
      </c>
      <c r="AI550" s="246" t="s">
        <v>272</v>
      </c>
      <c r="AJ550" s="20"/>
      <c r="AK550" s="20"/>
      <c r="AL550" s="20"/>
      <c r="AM550" s="20"/>
      <c r="AN550" s="246"/>
      <c r="AO550" s="246"/>
      <c r="AP550" s="20"/>
      <c r="AQ550" s="20"/>
      <c r="AR550" s="20"/>
      <c r="AS550" s="663"/>
      <c r="AT550" s="20"/>
      <c r="AU550" s="20"/>
      <c r="AV550" s="20"/>
      <c r="AW550" s="246"/>
      <c r="AX550" s="20"/>
      <c r="AY550" s="20"/>
      <c r="AZ550" s="20"/>
      <c r="BA550" s="20"/>
      <c r="BB550" s="246"/>
      <c r="BC550" s="246"/>
      <c r="BD550" s="20"/>
      <c r="BE550" s="20"/>
      <c r="BF550" s="246"/>
      <c r="BG550" s="20"/>
    </row>
    <row r="551" spans="1:59" s="2" customFormat="1" ht="11.25" x14ac:dyDescent="0.2">
      <c r="A551" s="79" t="s">
        <v>2159</v>
      </c>
      <c r="B551" s="20" t="s">
        <v>333</v>
      </c>
      <c r="C551" s="18"/>
      <c r="D551" s="701" t="s">
        <v>990</v>
      </c>
      <c r="E551" s="201" t="s">
        <v>334</v>
      </c>
      <c r="F551" s="669"/>
      <c r="G551" s="73" t="s">
        <v>496</v>
      </c>
      <c r="H551" s="100" t="s">
        <v>1131</v>
      </c>
      <c r="I551" s="20"/>
      <c r="J551" s="78" t="s">
        <v>686</v>
      </c>
      <c r="K551" s="173" t="s">
        <v>1474</v>
      </c>
      <c r="L551" s="201" t="s">
        <v>499</v>
      </c>
      <c r="M551" s="20"/>
      <c r="N551" s="25" t="s">
        <v>678</v>
      </c>
      <c r="O551" s="73">
        <v>1</v>
      </c>
      <c r="P551" s="159">
        <v>1</v>
      </c>
      <c r="Q551" s="27" t="s">
        <v>1010</v>
      </c>
      <c r="R551" s="73">
        <v>1</v>
      </c>
      <c r="S551" s="424">
        <v>42895</v>
      </c>
      <c r="T551" s="20" t="s">
        <v>675</v>
      </c>
      <c r="U551" s="20" t="s">
        <v>1454</v>
      </c>
      <c r="V551" s="20" t="s">
        <v>1610</v>
      </c>
      <c r="W551" s="693">
        <v>110</v>
      </c>
      <c r="X551" s="693">
        <v>330</v>
      </c>
      <c r="Y551" s="693">
        <v>1320</v>
      </c>
      <c r="Z551" s="94" t="s">
        <v>688</v>
      </c>
      <c r="AA551" s="20"/>
      <c r="AB551" s="20"/>
      <c r="AC551" s="20"/>
      <c r="AD551" s="20"/>
      <c r="AE551" s="20" t="s">
        <v>695</v>
      </c>
      <c r="AF551" s="246" t="s">
        <v>1010</v>
      </c>
      <c r="AG551" s="20" t="s">
        <v>1011</v>
      </c>
      <c r="AH551" s="20" t="s">
        <v>1011</v>
      </c>
      <c r="AI551" s="246">
        <v>42862</v>
      </c>
      <c r="AJ551" s="20"/>
      <c r="AK551" s="20"/>
      <c r="AL551" s="20"/>
      <c r="AM551" s="20"/>
      <c r="AN551" s="246"/>
      <c r="AO551" s="246"/>
      <c r="AP551" s="20"/>
      <c r="AQ551" s="20"/>
      <c r="AR551" s="20"/>
      <c r="AS551" s="663"/>
      <c r="AT551" s="20"/>
      <c r="AU551" s="20"/>
      <c r="AV551" s="20"/>
      <c r="AW551" s="246"/>
      <c r="AX551" s="20"/>
      <c r="AY551" s="20"/>
      <c r="AZ551" s="20"/>
      <c r="BA551" s="20"/>
      <c r="BB551" s="246"/>
      <c r="BC551" s="246"/>
      <c r="BD551" s="20"/>
      <c r="BE551" s="20"/>
      <c r="BF551" s="246"/>
      <c r="BG551" s="20"/>
    </row>
    <row r="552" spans="1:59" s="2" customFormat="1" ht="11.25" x14ac:dyDescent="0.2">
      <c r="A552" s="79" t="s">
        <v>2160</v>
      </c>
      <c r="B552" s="20" t="s">
        <v>333</v>
      </c>
      <c r="C552" s="18"/>
      <c r="D552" s="701" t="s">
        <v>990</v>
      </c>
      <c r="E552" s="201" t="s">
        <v>334</v>
      </c>
      <c r="F552" s="669"/>
      <c r="G552" s="73" t="s">
        <v>496</v>
      </c>
      <c r="H552" s="100" t="s">
        <v>1131</v>
      </c>
      <c r="I552" s="20"/>
      <c r="J552" s="78" t="s">
        <v>686</v>
      </c>
      <c r="K552" s="173" t="s">
        <v>1474</v>
      </c>
      <c r="L552" s="201" t="s">
        <v>499</v>
      </c>
      <c r="M552" s="20"/>
      <c r="N552" s="25" t="s">
        <v>678</v>
      </c>
      <c r="O552" s="73">
        <v>1</v>
      </c>
      <c r="P552" s="159">
        <v>1</v>
      </c>
      <c r="Q552" s="27" t="s">
        <v>1012</v>
      </c>
      <c r="R552" s="73">
        <v>1</v>
      </c>
      <c r="S552" s="424">
        <v>42895</v>
      </c>
      <c r="T552" s="20" t="s">
        <v>675</v>
      </c>
      <c r="U552" s="20" t="s">
        <v>1454</v>
      </c>
      <c r="V552" s="20" t="s">
        <v>1610</v>
      </c>
      <c r="W552" s="693">
        <v>110</v>
      </c>
      <c r="X552" s="693">
        <v>330</v>
      </c>
      <c r="Y552" s="693">
        <v>1320</v>
      </c>
      <c r="Z552" s="94" t="s">
        <v>688</v>
      </c>
      <c r="AA552" s="20"/>
      <c r="AB552" s="20"/>
      <c r="AC552" s="20"/>
      <c r="AD552" s="20"/>
      <c r="AE552" s="20" t="s">
        <v>698</v>
      </c>
      <c r="AF552" s="246" t="s">
        <v>1012</v>
      </c>
      <c r="AG552" s="20" t="s">
        <v>1017</v>
      </c>
      <c r="AH552" s="20" t="s">
        <v>1017</v>
      </c>
      <c r="AI552" s="246" t="s">
        <v>1015</v>
      </c>
      <c r="AJ552" s="20"/>
      <c r="AK552" s="20"/>
      <c r="AL552" s="20"/>
      <c r="AM552" s="20"/>
      <c r="AN552" s="246"/>
      <c r="AO552" s="246"/>
      <c r="AP552" s="20"/>
      <c r="AQ552" s="20"/>
      <c r="AR552" s="20"/>
      <c r="AS552" s="663"/>
      <c r="AT552" s="20"/>
      <c r="AU552" s="20"/>
      <c r="AV552" s="20"/>
      <c r="AW552" s="246"/>
      <c r="AX552" s="20"/>
      <c r="AY552" s="20"/>
      <c r="AZ552" s="20"/>
      <c r="BA552" s="20"/>
      <c r="BB552" s="246"/>
      <c r="BC552" s="246"/>
      <c r="BD552" s="20"/>
      <c r="BE552" s="20"/>
      <c r="BF552" s="246"/>
      <c r="BG552" s="20"/>
    </row>
    <row r="553" spans="1:59" s="2" customFormat="1" ht="11.25" x14ac:dyDescent="0.2">
      <c r="A553" s="79" t="s">
        <v>2161</v>
      </c>
      <c r="B553" s="20" t="s">
        <v>333</v>
      </c>
      <c r="C553" s="18"/>
      <c r="D553" s="701" t="s">
        <v>990</v>
      </c>
      <c r="E553" s="201" t="s">
        <v>334</v>
      </c>
      <c r="F553" s="669"/>
      <c r="G553" s="73" t="s">
        <v>496</v>
      </c>
      <c r="H553" s="100" t="s">
        <v>1131</v>
      </c>
      <c r="I553" s="20"/>
      <c r="J553" s="78" t="s">
        <v>686</v>
      </c>
      <c r="K553" s="173" t="s">
        <v>1474</v>
      </c>
      <c r="L553" s="201" t="s">
        <v>499</v>
      </c>
      <c r="M553" s="20"/>
      <c r="N553" s="25" t="s">
        <v>1016</v>
      </c>
      <c r="O553" s="73">
        <v>1</v>
      </c>
      <c r="P553" s="159">
        <v>1</v>
      </c>
      <c r="Q553" s="27" t="s">
        <v>1012</v>
      </c>
      <c r="R553" s="73">
        <v>1</v>
      </c>
      <c r="S553" s="424">
        <v>42897</v>
      </c>
      <c r="T553" s="20" t="s">
        <v>675</v>
      </c>
      <c r="U553" s="20" t="s">
        <v>1454</v>
      </c>
      <c r="V553" s="20" t="s">
        <v>1610</v>
      </c>
      <c r="W553" s="693">
        <v>110</v>
      </c>
      <c r="X553" s="693">
        <v>330</v>
      </c>
      <c r="Y553" s="693">
        <v>1320</v>
      </c>
      <c r="Z553" s="94" t="s">
        <v>688</v>
      </c>
      <c r="AA553" s="20"/>
      <c r="AB553" s="20"/>
      <c r="AC553" s="20"/>
      <c r="AD553" s="20"/>
      <c r="AE553" s="20" t="s">
        <v>1013</v>
      </c>
      <c r="AF553" s="246" t="s">
        <v>1012</v>
      </c>
      <c r="AG553" s="20" t="s">
        <v>1014</v>
      </c>
      <c r="AH553" s="20" t="s">
        <v>1014</v>
      </c>
      <c r="AI553" s="246" t="s">
        <v>1015</v>
      </c>
      <c r="AJ553" s="20"/>
      <c r="AK553" s="20"/>
      <c r="AL553" s="20"/>
      <c r="AM553" s="20"/>
      <c r="AN553" s="246"/>
      <c r="AO553" s="246"/>
      <c r="AP553" s="20"/>
      <c r="AQ553" s="20"/>
      <c r="AR553" s="20"/>
      <c r="AS553" s="663"/>
      <c r="AT553" s="20"/>
      <c r="AU553" s="20"/>
      <c r="AV553" s="20"/>
      <c r="AW553" s="246"/>
      <c r="AX553" s="20"/>
      <c r="AY553" s="20"/>
      <c r="AZ553" s="20"/>
      <c r="BA553" s="20"/>
      <c r="BB553" s="246"/>
      <c r="BC553" s="246"/>
      <c r="BD553" s="20"/>
      <c r="BE553" s="20"/>
      <c r="BF553" s="246"/>
      <c r="BG553" s="20"/>
    </row>
    <row r="554" spans="1:59" s="2" customFormat="1" ht="11.25" x14ac:dyDescent="0.2">
      <c r="A554" s="79" t="s">
        <v>2162</v>
      </c>
      <c r="B554" s="20" t="s">
        <v>333</v>
      </c>
      <c r="C554" s="18"/>
      <c r="D554" s="701" t="s">
        <v>990</v>
      </c>
      <c r="E554" s="201" t="s">
        <v>334</v>
      </c>
      <c r="F554" s="669"/>
      <c r="G554" s="73" t="s">
        <v>496</v>
      </c>
      <c r="H554" s="100" t="s">
        <v>1131</v>
      </c>
      <c r="I554" s="20"/>
      <c r="J554" s="78" t="s">
        <v>682</v>
      </c>
      <c r="K554" s="173" t="s">
        <v>1612</v>
      </c>
      <c r="L554" s="201" t="s">
        <v>499</v>
      </c>
      <c r="M554" s="20"/>
      <c r="N554" s="25" t="s">
        <v>678</v>
      </c>
      <c r="O554" s="73">
        <v>1</v>
      </c>
      <c r="P554" s="159">
        <v>1</v>
      </c>
      <c r="Q554" s="27" t="s">
        <v>799</v>
      </c>
      <c r="R554" s="73">
        <v>1</v>
      </c>
      <c r="S554" s="424">
        <v>42826</v>
      </c>
      <c r="T554" s="20" t="s">
        <v>675</v>
      </c>
      <c r="U554" s="20" t="s">
        <v>1454</v>
      </c>
      <c r="V554" s="20" t="s">
        <v>1610</v>
      </c>
      <c r="W554" s="693">
        <v>45</v>
      </c>
      <c r="X554" s="693">
        <v>135</v>
      </c>
      <c r="Y554" s="693">
        <v>540</v>
      </c>
      <c r="Z554" s="94" t="s">
        <v>688</v>
      </c>
      <c r="AA554" s="20"/>
      <c r="AB554" s="20"/>
      <c r="AC554" s="20"/>
      <c r="AD554" s="20"/>
      <c r="AE554" s="20" t="s">
        <v>800</v>
      </c>
      <c r="AF554" s="246" t="s">
        <v>799</v>
      </c>
      <c r="AG554" s="20">
        <v>617218</v>
      </c>
      <c r="AH554" s="20">
        <v>617218</v>
      </c>
      <c r="AI554" s="246">
        <v>42821</v>
      </c>
      <c r="AJ554" s="20"/>
      <c r="AK554" s="20"/>
      <c r="AL554" s="20"/>
      <c r="AM554" s="20"/>
      <c r="AN554" s="246"/>
      <c r="AO554" s="246"/>
      <c r="AP554" s="20"/>
      <c r="AQ554" s="20"/>
      <c r="AR554" s="20"/>
      <c r="AS554" s="663"/>
      <c r="AT554" s="20"/>
      <c r="AU554" s="20"/>
      <c r="AV554" s="20"/>
      <c r="AW554" s="246"/>
      <c r="AX554" s="20"/>
      <c r="AY554" s="20"/>
      <c r="AZ554" s="20"/>
      <c r="BA554" s="20"/>
      <c r="BB554" s="246"/>
      <c r="BC554" s="246"/>
      <c r="BD554" s="20"/>
      <c r="BE554" s="20"/>
      <c r="BF554" s="246"/>
      <c r="BG554" s="20"/>
    </row>
    <row r="555" spans="1:59" s="2" customFormat="1" ht="11.25" x14ac:dyDescent="0.2">
      <c r="A555" s="79" t="s">
        <v>2163</v>
      </c>
      <c r="B555" s="20" t="s">
        <v>333</v>
      </c>
      <c r="C555" s="18"/>
      <c r="D555" s="701" t="s">
        <v>990</v>
      </c>
      <c r="E555" s="201" t="s">
        <v>334</v>
      </c>
      <c r="F555" s="669"/>
      <c r="G555" s="73" t="s">
        <v>496</v>
      </c>
      <c r="H555" s="100" t="s">
        <v>1131</v>
      </c>
      <c r="I555" s="20"/>
      <c r="J555" s="78" t="s">
        <v>682</v>
      </c>
      <c r="K555" s="173" t="s">
        <v>1612</v>
      </c>
      <c r="L555" s="201" t="s">
        <v>499</v>
      </c>
      <c r="M555" s="20"/>
      <c r="N555" s="25" t="s">
        <v>678</v>
      </c>
      <c r="O555" s="73">
        <v>1</v>
      </c>
      <c r="P555" s="159">
        <v>1</v>
      </c>
      <c r="Q555" s="27">
        <v>42822</v>
      </c>
      <c r="R555" s="73">
        <v>1</v>
      </c>
      <c r="S555" s="424" t="s">
        <v>779</v>
      </c>
      <c r="T555" s="20" t="s">
        <v>675</v>
      </c>
      <c r="U555" s="20" t="s">
        <v>1454</v>
      </c>
      <c r="V555" s="20" t="s">
        <v>1610</v>
      </c>
      <c r="W555" s="693">
        <v>45</v>
      </c>
      <c r="X555" s="693">
        <v>135</v>
      </c>
      <c r="Y555" s="693">
        <v>540</v>
      </c>
      <c r="Z555" s="94" t="s">
        <v>677</v>
      </c>
      <c r="AA555" s="20"/>
      <c r="AB555" s="20"/>
      <c r="AC555" s="20"/>
      <c r="AD555" s="20"/>
      <c r="AE555" s="20" t="s">
        <v>704</v>
      </c>
      <c r="AF555" s="246">
        <v>42822</v>
      </c>
      <c r="AG555" s="20">
        <v>617205</v>
      </c>
      <c r="AH555" s="20">
        <v>617205</v>
      </c>
      <c r="AI555" s="246">
        <v>42821</v>
      </c>
      <c r="AJ555" s="20"/>
      <c r="AK555" s="20"/>
      <c r="AL555" s="20"/>
      <c r="AM555" s="20"/>
      <c r="AN555" s="246"/>
      <c r="AO555" s="246"/>
      <c r="AP555" s="20"/>
      <c r="AQ555" s="20"/>
      <c r="AR555" s="20"/>
      <c r="AS555" s="663"/>
      <c r="AT555" s="20"/>
      <c r="AU555" s="20"/>
      <c r="AV555" s="20"/>
      <c r="AW555" s="246"/>
      <c r="AX555" s="20"/>
      <c r="AY555" s="20"/>
      <c r="AZ555" s="20"/>
      <c r="BA555" s="20"/>
      <c r="BB555" s="246"/>
      <c r="BC555" s="246"/>
      <c r="BD555" s="20"/>
      <c r="BE555" s="20"/>
      <c r="BF555" s="246"/>
      <c r="BG555" s="20"/>
    </row>
    <row r="556" spans="1:59" s="2" customFormat="1" ht="11.25" x14ac:dyDescent="0.2">
      <c r="A556" s="79" t="s">
        <v>2164</v>
      </c>
      <c r="B556" s="20" t="s">
        <v>333</v>
      </c>
      <c r="C556" s="18"/>
      <c r="D556" s="701" t="s">
        <v>990</v>
      </c>
      <c r="E556" s="201" t="s">
        <v>334</v>
      </c>
      <c r="F556" s="669"/>
      <c r="G556" s="73" t="s">
        <v>496</v>
      </c>
      <c r="H556" s="100" t="s">
        <v>1131</v>
      </c>
      <c r="I556" s="20"/>
      <c r="J556" s="78" t="s">
        <v>682</v>
      </c>
      <c r="K556" s="173" t="s">
        <v>1612</v>
      </c>
      <c r="L556" s="201" t="s">
        <v>499</v>
      </c>
      <c r="M556" s="20"/>
      <c r="N556" s="25" t="s">
        <v>678</v>
      </c>
      <c r="O556" s="73">
        <v>1</v>
      </c>
      <c r="P556" s="159">
        <v>1</v>
      </c>
      <c r="Q556" s="27">
        <v>42822</v>
      </c>
      <c r="R556" s="73">
        <v>1</v>
      </c>
      <c r="S556" s="424" t="s">
        <v>779</v>
      </c>
      <c r="T556" s="20" t="s">
        <v>675</v>
      </c>
      <c r="U556" s="20" t="s">
        <v>1454</v>
      </c>
      <c r="V556" s="20" t="s">
        <v>1610</v>
      </c>
      <c r="W556" s="693">
        <v>45</v>
      </c>
      <c r="X556" s="693">
        <v>135</v>
      </c>
      <c r="Y556" s="693">
        <v>540</v>
      </c>
      <c r="Z556" s="94" t="s">
        <v>677</v>
      </c>
      <c r="AA556" s="20"/>
      <c r="AB556" s="20"/>
      <c r="AC556" s="20"/>
      <c r="AD556" s="20"/>
      <c r="AE556" s="20" t="s">
        <v>796</v>
      </c>
      <c r="AF556" s="246">
        <v>42822</v>
      </c>
      <c r="AG556" s="20">
        <v>617203</v>
      </c>
      <c r="AH556" s="20">
        <v>617203</v>
      </c>
      <c r="AI556" s="246">
        <v>42821</v>
      </c>
      <c r="AJ556" s="20"/>
      <c r="AK556" s="20"/>
      <c r="AL556" s="20"/>
      <c r="AM556" s="20"/>
      <c r="AN556" s="246"/>
      <c r="AO556" s="246"/>
      <c r="AP556" s="20"/>
      <c r="AQ556" s="20"/>
      <c r="AR556" s="20"/>
      <c r="AS556" s="663"/>
      <c r="AT556" s="20"/>
      <c r="AU556" s="20"/>
      <c r="AV556" s="20"/>
      <c r="AW556" s="246"/>
      <c r="AX556" s="20"/>
      <c r="AY556" s="20"/>
      <c r="AZ556" s="20"/>
      <c r="BA556" s="20"/>
      <c r="BB556" s="246"/>
      <c r="BC556" s="246"/>
      <c r="BD556" s="20"/>
      <c r="BE556" s="20"/>
      <c r="BF556" s="246"/>
      <c r="BG556" s="20"/>
    </row>
    <row r="557" spans="1:59" s="2" customFormat="1" ht="11.25" x14ac:dyDescent="0.2">
      <c r="A557" s="79" t="s">
        <v>2165</v>
      </c>
      <c r="B557" s="20" t="s">
        <v>333</v>
      </c>
      <c r="C557" s="18"/>
      <c r="D557" s="701" t="s">
        <v>990</v>
      </c>
      <c r="E557" s="201" t="s">
        <v>334</v>
      </c>
      <c r="F557" s="669"/>
      <c r="G557" s="73" t="s">
        <v>496</v>
      </c>
      <c r="H557" s="100" t="s">
        <v>1131</v>
      </c>
      <c r="I557" s="20"/>
      <c r="J557" s="78" t="s">
        <v>682</v>
      </c>
      <c r="K557" s="173" t="s">
        <v>1612</v>
      </c>
      <c r="L557" s="201" t="s">
        <v>499</v>
      </c>
      <c r="M557" s="20"/>
      <c r="N557" s="25" t="s">
        <v>678</v>
      </c>
      <c r="O557" s="73">
        <v>1</v>
      </c>
      <c r="P557" s="159">
        <v>1</v>
      </c>
      <c r="Q557" s="27">
        <v>42832</v>
      </c>
      <c r="R557" s="73">
        <v>1</v>
      </c>
      <c r="S557" s="424">
        <v>42863</v>
      </c>
      <c r="T557" s="20" t="s">
        <v>675</v>
      </c>
      <c r="U557" s="20" t="s">
        <v>1454</v>
      </c>
      <c r="V557" s="20" t="s">
        <v>1610</v>
      </c>
      <c r="W557" s="693">
        <v>45</v>
      </c>
      <c r="X557" s="693">
        <v>135</v>
      </c>
      <c r="Y557" s="693">
        <v>540</v>
      </c>
      <c r="Z557" s="94" t="s">
        <v>688</v>
      </c>
      <c r="AA557" s="20"/>
      <c r="AB557" s="20"/>
      <c r="AC557" s="20"/>
      <c r="AD557" s="20"/>
      <c r="AE557" s="20" t="s">
        <v>910</v>
      </c>
      <c r="AF557" s="246">
        <v>42832</v>
      </c>
      <c r="AG557" s="20">
        <v>617435</v>
      </c>
      <c r="AH557" s="20">
        <v>617435</v>
      </c>
      <c r="AI557" s="246">
        <v>42831</v>
      </c>
      <c r="AJ557" s="20"/>
      <c r="AK557" s="20"/>
      <c r="AL557" s="20"/>
      <c r="AM557" s="20"/>
      <c r="AN557" s="246"/>
      <c r="AO557" s="246"/>
      <c r="AP557" s="20"/>
      <c r="AQ557" s="20"/>
      <c r="AR557" s="20"/>
      <c r="AS557" s="663"/>
      <c r="AT557" s="20"/>
      <c r="AU557" s="20"/>
      <c r="AV557" s="20"/>
      <c r="AW557" s="246"/>
      <c r="AX557" s="20"/>
      <c r="AY557" s="20"/>
      <c r="AZ557" s="20"/>
      <c r="BA557" s="20"/>
      <c r="BB557" s="246"/>
      <c r="BC557" s="246"/>
      <c r="BD557" s="20"/>
      <c r="BE557" s="20"/>
      <c r="BF557" s="246"/>
      <c r="BG557" s="20"/>
    </row>
    <row r="558" spans="1:59" s="2" customFormat="1" ht="11.25" x14ac:dyDescent="0.2">
      <c r="A558" s="79" t="s">
        <v>2166</v>
      </c>
      <c r="B558" s="20" t="s">
        <v>333</v>
      </c>
      <c r="C558" s="18"/>
      <c r="D558" s="701" t="s">
        <v>990</v>
      </c>
      <c r="E558" s="201" t="s">
        <v>334</v>
      </c>
      <c r="F558" s="669"/>
      <c r="G558" s="73" t="s">
        <v>496</v>
      </c>
      <c r="H558" s="100" t="s">
        <v>1131</v>
      </c>
      <c r="I558" s="20"/>
      <c r="J558" s="78" t="s">
        <v>699</v>
      </c>
      <c r="K558" s="173" t="s">
        <v>1617</v>
      </c>
      <c r="L558" s="201" t="s">
        <v>499</v>
      </c>
      <c r="M558" s="20"/>
      <c r="N558" s="25" t="s">
        <v>678</v>
      </c>
      <c r="O558" s="73">
        <v>1</v>
      </c>
      <c r="P558" s="159">
        <v>1</v>
      </c>
      <c r="Q558" s="27">
        <v>42822</v>
      </c>
      <c r="R558" s="73">
        <v>1</v>
      </c>
      <c r="S558" s="424">
        <v>42860</v>
      </c>
      <c r="T558" s="20" t="s">
        <v>675</v>
      </c>
      <c r="U558" s="20" t="s">
        <v>1454</v>
      </c>
      <c r="V558" s="20" t="s">
        <v>1610</v>
      </c>
      <c r="W558" s="693">
        <v>110</v>
      </c>
      <c r="X558" s="693">
        <v>330</v>
      </c>
      <c r="Y558" s="693">
        <v>1320</v>
      </c>
      <c r="Z558" s="94" t="s">
        <v>688</v>
      </c>
      <c r="AA558" s="20"/>
      <c r="AB558" s="20"/>
      <c r="AC558" s="20"/>
      <c r="AD558" s="20"/>
      <c r="AE558" s="20" t="s">
        <v>701</v>
      </c>
      <c r="AF558" s="246">
        <v>42822</v>
      </c>
      <c r="AG558" s="20">
        <v>617198</v>
      </c>
      <c r="AH558" s="20">
        <v>617198</v>
      </c>
      <c r="AI558" s="246">
        <v>42821</v>
      </c>
      <c r="AJ558" s="20"/>
      <c r="AK558" s="20"/>
      <c r="AL558" s="20"/>
      <c r="AM558" s="20"/>
      <c r="AN558" s="246"/>
      <c r="AO558" s="246"/>
      <c r="AP558" s="20"/>
      <c r="AQ558" s="20"/>
      <c r="AR558" s="20"/>
      <c r="AS558" s="663"/>
      <c r="AT558" s="20"/>
      <c r="AU558" s="20"/>
      <c r="AV558" s="20"/>
      <c r="AW558" s="246"/>
      <c r="AX558" s="20"/>
      <c r="AY558" s="20"/>
      <c r="AZ558" s="20"/>
      <c r="BA558" s="20"/>
      <c r="BB558" s="246"/>
      <c r="BC558" s="246"/>
      <c r="BD558" s="20"/>
      <c r="BE558" s="20"/>
      <c r="BF558" s="246"/>
      <c r="BG558" s="20"/>
    </row>
    <row r="559" spans="1:59" s="2" customFormat="1" ht="11.25" x14ac:dyDescent="0.2">
      <c r="A559" s="79" t="s">
        <v>2167</v>
      </c>
      <c r="B559" s="20" t="s">
        <v>333</v>
      </c>
      <c r="C559" s="18"/>
      <c r="D559" s="701" t="s">
        <v>990</v>
      </c>
      <c r="E559" s="201" t="s">
        <v>334</v>
      </c>
      <c r="F559" s="669"/>
      <c r="G559" s="73" t="s">
        <v>496</v>
      </c>
      <c r="H559" s="100" t="s">
        <v>1132</v>
      </c>
      <c r="I559" s="20"/>
      <c r="J559" s="78" t="s">
        <v>682</v>
      </c>
      <c r="K559" s="173" t="s">
        <v>1612</v>
      </c>
      <c r="L559" s="201" t="s">
        <v>499</v>
      </c>
      <c r="M559" s="20"/>
      <c r="N559" s="25" t="s">
        <v>678</v>
      </c>
      <c r="O559" s="73">
        <v>1</v>
      </c>
      <c r="P559" s="159">
        <v>1</v>
      </c>
      <c r="Q559" s="27">
        <v>42822</v>
      </c>
      <c r="R559" s="73">
        <v>1</v>
      </c>
      <c r="S559" s="424" t="s">
        <v>779</v>
      </c>
      <c r="T559" s="20" t="s">
        <v>675</v>
      </c>
      <c r="U559" s="20" t="s">
        <v>1454</v>
      </c>
      <c r="V559" s="20" t="s">
        <v>1610</v>
      </c>
      <c r="W559" s="693">
        <v>45</v>
      </c>
      <c r="X559" s="693">
        <v>135</v>
      </c>
      <c r="Y559" s="693">
        <v>540</v>
      </c>
      <c r="Z559" s="94" t="s">
        <v>677</v>
      </c>
      <c r="AA559" s="20"/>
      <c r="AB559" s="20"/>
      <c r="AC559" s="20"/>
      <c r="AD559" s="20"/>
      <c r="AE559" s="20" t="s">
        <v>1001</v>
      </c>
      <c r="AF559" s="246">
        <v>42822</v>
      </c>
      <c r="AG559" s="20">
        <v>617201</v>
      </c>
      <c r="AH559" s="20">
        <v>617201</v>
      </c>
      <c r="AI559" s="246">
        <v>42821</v>
      </c>
      <c r="AJ559" s="20"/>
      <c r="AK559" s="20"/>
      <c r="AL559" s="20"/>
      <c r="AM559" s="20"/>
      <c r="AN559" s="246"/>
      <c r="AO559" s="246"/>
      <c r="AP559" s="20"/>
      <c r="AQ559" s="20"/>
      <c r="AR559" s="20"/>
      <c r="AS559" s="663"/>
      <c r="AT559" s="20"/>
      <c r="AU559" s="20"/>
      <c r="AV559" s="20"/>
      <c r="AW559" s="246"/>
      <c r="AX559" s="20"/>
      <c r="AY559" s="20"/>
      <c r="AZ559" s="20"/>
      <c r="BA559" s="20"/>
      <c r="BB559" s="246"/>
      <c r="BC559" s="246"/>
      <c r="BD559" s="20"/>
      <c r="BE559" s="20"/>
      <c r="BF559" s="246"/>
      <c r="BG559" s="20"/>
    </row>
    <row r="560" spans="1:59" s="2" customFormat="1" ht="11.25" x14ac:dyDescent="0.2">
      <c r="A560" s="79" t="s">
        <v>2168</v>
      </c>
      <c r="B560" s="20" t="s">
        <v>333</v>
      </c>
      <c r="C560" s="18"/>
      <c r="D560" s="701" t="s">
        <v>990</v>
      </c>
      <c r="E560" s="201" t="s">
        <v>334</v>
      </c>
      <c r="F560" s="669"/>
      <c r="G560" s="73" t="s">
        <v>496</v>
      </c>
      <c r="H560" s="100" t="s">
        <v>1133</v>
      </c>
      <c r="I560" s="20"/>
      <c r="J560" s="78" t="s">
        <v>686</v>
      </c>
      <c r="K560" s="173" t="s">
        <v>1474</v>
      </c>
      <c r="L560" s="201" t="s">
        <v>499</v>
      </c>
      <c r="M560" s="20"/>
      <c r="N560" s="25" t="s">
        <v>678</v>
      </c>
      <c r="O560" s="73">
        <v>1</v>
      </c>
      <c r="P560" s="159">
        <v>1</v>
      </c>
      <c r="Q560" s="27" t="s">
        <v>1010</v>
      </c>
      <c r="R560" s="73">
        <v>1</v>
      </c>
      <c r="S560" s="424">
        <v>42895</v>
      </c>
      <c r="T560" s="20" t="s">
        <v>675</v>
      </c>
      <c r="U560" s="20" t="s">
        <v>1454</v>
      </c>
      <c r="V560" s="20" t="s">
        <v>1610</v>
      </c>
      <c r="W560" s="693">
        <v>110</v>
      </c>
      <c r="X560" s="693">
        <v>330</v>
      </c>
      <c r="Y560" s="693">
        <v>1320</v>
      </c>
      <c r="Z560" s="94" t="s">
        <v>688</v>
      </c>
      <c r="AA560" s="20"/>
      <c r="AB560" s="20"/>
      <c r="AC560" s="20"/>
      <c r="AD560" s="20"/>
      <c r="AE560" s="20" t="s">
        <v>695</v>
      </c>
      <c r="AF560" s="246" t="s">
        <v>1010</v>
      </c>
      <c r="AG560" s="20" t="s">
        <v>1011</v>
      </c>
      <c r="AH560" s="20" t="s">
        <v>1011</v>
      </c>
      <c r="AI560" s="246">
        <v>42862</v>
      </c>
      <c r="AJ560" s="20"/>
      <c r="AK560" s="20"/>
      <c r="AL560" s="20"/>
      <c r="AM560" s="20"/>
      <c r="AN560" s="246"/>
      <c r="AO560" s="246"/>
      <c r="AP560" s="20"/>
      <c r="AQ560" s="20"/>
      <c r="AR560" s="20"/>
      <c r="AS560" s="663"/>
      <c r="AT560" s="20"/>
      <c r="AU560" s="20"/>
      <c r="AV560" s="20"/>
      <c r="AW560" s="246"/>
      <c r="AX560" s="20"/>
      <c r="AY560" s="20"/>
      <c r="AZ560" s="20"/>
      <c r="BA560" s="20"/>
      <c r="BB560" s="246"/>
      <c r="BC560" s="246"/>
      <c r="BD560" s="20"/>
      <c r="BE560" s="20"/>
      <c r="BF560" s="246"/>
      <c r="BG560" s="20"/>
    </row>
    <row r="561" spans="1:59" s="2" customFormat="1" ht="11.25" x14ac:dyDescent="0.2">
      <c r="A561" s="79" t="s">
        <v>2169</v>
      </c>
      <c r="B561" s="20" t="s">
        <v>333</v>
      </c>
      <c r="C561" s="18"/>
      <c r="D561" s="701" t="s">
        <v>990</v>
      </c>
      <c r="E561" s="201" t="s">
        <v>334</v>
      </c>
      <c r="F561" s="669"/>
      <c r="G561" s="73" t="s">
        <v>496</v>
      </c>
      <c r="H561" s="100" t="s">
        <v>1133</v>
      </c>
      <c r="I561" s="20"/>
      <c r="J561" s="78" t="s">
        <v>686</v>
      </c>
      <c r="K561" s="173" t="s">
        <v>1474</v>
      </c>
      <c r="L561" s="201" t="s">
        <v>499</v>
      </c>
      <c r="M561" s="20"/>
      <c r="N561" s="25" t="s">
        <v>678</v>
      </c>
      <c r="O561" s="73">
        <v>1</v>
      </c>
      <c r="P561" s="159">
        <v>1</v>
      </c>
      <c r="Q561" s="27" t="s">
        <v>1012</v>
      </c>
      <c r="R561" s="73">
        <v>1</v>
      </c>
      <c r="S561" s="424">
        <v>42895</v>
      </c>
      <c r="T561" s="20" t="s">
        <v>675</v>
      </c>
      <c r="U561" s="20" t="s">
        <v>1454</v>
      </c>
      <c r="V561" s="20" t="s">
        <v>1610</v>
      </c>
      <c r="W561" s="693">
        <v>110</v>
      </c>
      <c r="X561" s="693">
        <v>330</v>
      </c>
      <c r="Y561" s="693">
        <v>1320</v>
      </c>
      <c r="Z561" s="94" t="s">
        <v>688</v>
      </c>
      <c r="AA561" s="20"/>
      <c r="AB561" s="20"/>
      <c r="AC561" s="20"/>
      <c r="AD561" s="20"/>
      <c r="AE561" s="20" t="s">
        <v>698</v>
      </c>
      <c r="AF561" s="246" t="s">
        <v>1012</v>
      </c>
      <c r="AG561" s="20" t="s">
        <v>1017</v>
      </c>
      <c r="AH561" s="20" t="s">
        <v>1017</v>
      </c>
      <c r="AI561" s="246" t="s">
        <v>1015</v>
      </c>
      <c r="AJ561" s="20"/>
      <c r="AK561" s="20"/>
      <c r="AL561" s="20"/>
      <c r="AM561" s="20"/>
      <c r="AN561" s="246"/>
      <c r="AO561" s="246"/>
      <c r="AP561" s="20"/>
      <c r="AQ561" s="20"/>
      <c r="AR561" s="20"/>
      <c r="AS561" s="663"/>
      <c r="AT561" s="20"/>
      <c r="AU561" s="20"/>
      <c r="AV561" s="20"/>
      <c r="AW561" s="246"/>
      <c r="AX561" s="20"/>
      <c r="AY561" s="20"/>
      <c r="AZ561" s="20"/>
      <c r="BA561" s="20"/>
      <c r="BB561" s="246"/>
      <c r="BC561" s="246"/>
      <c r="BD561" s="20"/>
      <c r="BE561" s="20"/>
      <c r="BF561" s="246"/>
      <c r="BG561" s="20"/>
    </row>
    <row r="562" spans="1:59" s="2" customFormat="1" ht="11.25" x14ac:dyDescent="0.2">
      <c r="A562" s="79" t="s">
        <v>2170</v>
      </c>
      <c r="B562" s="20" t="s">
        <v>333</v>
      </c>
      <c r="C562" s="18"/>
      <c r="D562" s="701" t="s">
        <v>990</v>
      </c>
      <c r="E562" s="201" t="s">
        <v>334</v>
      </c>
      <c r="F562" s="669"/>
      <c r="G562" s="73" t="s">
        <v>496</v>
      </c>
      <c r="H562" s="100" t="s">
        <v>1133</v>
      </c>
      <c r="I562" s="20"/>
      <c r="J562" s="78" t="s">
        <v>686</v>
      </c>
      <c r="K562" s="173" t="s">
        <v>1474</v>
      </c>
      <c r="L562" s="201" t="s">
        <v>499</v>
      </c>
      <c r="M562" s="20"/>
      <c r="N562" s="25" t="s">
        <v>1016</v>
      </c>
      <c r="O562" s="73">
        <v>1</v>
      </c>
      <c r="P562" s="159">
        <v>1</v>
      </c>
      <c r="Q562" s="27" t="s">
        <v>1134</v>
      </c>
      <c r="R562" s="73">
        <v>1</v>
      </c>
      <c r="S562" s="424">
        <v>42897</v>
      </c>
      <c r="T562" s="20" t="s">
        <v>675</v>
      </c>
      <c r="U562" s="20" t="s">
        <v>1454</v>
      </c>
      <c r="V562" s="20" t="s">
        <v>1610</v>
      </c>
      <c r="W562" s="693">
        <v>110</v>
      </c>
      <c r="X562" s="693">
        <v>330</v>
      </c>
      <c r="Y562" s="693">
        <v>1320</v>
      </c>
      <c r="Z562" s="94" t="s">
        <v>688</v>
      </c>
      <c r="AA562" s="20"/>
      <c r="AB562" s="20"/>
      <c r="AC562" s="20"/>
      <c r="AD562" s="20"/>
      <c r="AE562" s="20" t="s">
        <v>1013</v>
      </c>
      <c r="AF562" s="246" t="s">
        <v>1134</v>
      </c>
      <c r="AG562" s="20" t="s">
        <v>1014</v>
      </c>
      <c r="AH562" s="20" t="s">
        <v>1014</v>
      </c>
      <c r="AI562" s="246" t="s">
        <v>1015</v>
      </c>
      <c r="AJ562" s="20"/>
      <c r="AK562" s="20"/>
      <c r="AL562" s="20"/>
      <c r="AM562" s="20"/>
      <c r="AN562" s="246"/>
      <c r="AO562" s="246"/>
      <c r="AP562" s="20"/>
      <c r="AQ562" s="20"/>
      <c r="AR562" s="20"/>
      <c r="AS562" s="663"/>
      <c r="AT562" s="20"/>
      <c r="AU562" s="20"/>
      <c r="AV562" s="20"/>
      <c r="AW562" s="246"/>
      <c r="AX562" s="20"/>
      <c r="AY562" s="20"/>
      <c r="AZ562" s="20"/>
      <c r="BA562" s="20"/>
      <c r="BB562" s="246"/>
      <c r="BC562" s="246"/>
      <c r="BD562" s="20"/>
      <c r="BE562" s="20"/>
      <c r="BF562" s="246"/>
      <c r="BG562" s="20"/>
    </row>
    <row r="563" spans="1:59" s="2" customFormat="1" ht="11.25" x14ac:dyDescent="0.2">
      <c r="A563" s="79" t="s">
        <v>2171</v>
      </c>
      <c r="B563" s="20" t="s">
        <v>333</v>
      </c>
      <c r="C563" s="18"/>
      <c r="D563" s="701" t="s">
        <v>990</v>
      </c>
      <c r="E563" s="201" t="s">
        <v>334</v>
      </c>
      <c r="F563" s="669"/>
      <c r="G563" s="73" t="s">
        <v>496</v>
      </c>
      <c r="H563" s="100" t="s">
        <v>1133</v>
      </c>
      <c r="I563" s="20"/>
      <c r="J563" s="78" t="s">
        <v>699</v>
      </c>
      <c r="K563" s="173" t="s">
        <v>1617</v>
      </c>
      <c r="L563" s="201" t="s">
        <v>499</v>
      </c>
      <c r="M563" s="20"/>
      <c r="N563" s="25" t="s">
        <v>678</v>
      </c>
      <c r="O563" s="73">
        <v>1</v>
      </c>
      <c r="P563" s="159">
        <v>1</v>
      </c>
      <c r="Q563" s="27">
        <v>42822</v>
      </c>
      <c r="R563" s="73">
        <v>1</v>
      </c>
      <c r="S563" s="424">
        <v>42860</v>
      </c>
      <c r="T563" s="20" t="s">
        <v>675</v>
      </c>
      <c r="U563" s="20" t="s">
        <v>1454</v>
      </c>
      <c r="V563" s="20" t="s">
        <v>1610</v>
      </c>
      <c r="W563" s="693">
        <v>110</v>
      </c>
      <c r="X563" s="693">
        <v>330</v>
      </c>
      <c r="Y563" s="693">
        <v>1320</v>
      </c>
      <c r="Z563" s="94" t="s">
        <v>688</v>
      </c>
      <c r="AA563" s="20"/>
      <c r="AB563" s="20"/>
      <c r="AC563" s="20"/>
      <c r="AD563" s="20"/>
      <c r="AE563" s="20" t="s">
        <v>701</v>
      </c>
      <c r="AF563" s="246">
        <v>42822</v>
      </c>
      <c r="AG563" s="20">
        <v>617198</v>
      </c>
      <c r="AH563" s="20">
        <v>617198</v>
      </c>
      <c r="AI563" s="246">
        <v>42821</v>
      </c>
      <c r="AJ563" s="20"/>
      <c r="AK563" s="20"/>
      <c r="AL563" s="20"/>
      <c r="AM563" s="20"/>
      <c r="AN563" s="246"/>
      <c r="AO563" s="246"/>
      <c r="AP563" s="20"/>
      <c r="AQ563" s="20"/>
      <c r="AR563" s="20"/>
      <c r="AS563" s="663"/>
      <c r="AT563" s="20"/>
      <c r="AU563" s="20"/>
      <c r="AV563" s="20"/>
      <c r="AW563" s="246"/>
      <c r="AX563" s="20"/>
      <c r="AY563" s="20"/>
      <c r="AZ563" s="20"/>
      <c r="BA563" s="20"/>
      <c r="BB563" s="246"/>
      <c r="BC563" s="246"/>
      <c r="BD563" s="20"/>
      <c r="BE563" s="20"/>
      <c r="BF563" s="246"/>
      <c r="BG563" s="20"/>
    </row>
    <row r="564" spans="1:59" s="2" customFormat="1" ht="11.25" x14ac:dyDescent="0.2">
      <c r="A564" s="79" t="s">
        <v>2172</v>
      </c>
      <c r="B564" s="20" t="s">
        <v>333</v>
      </c>
      <c r="C564" s="18"/>
      <c r="D564" s="701" t="s">
        <v>990</v>
      </c>
      <c r="E564" s="201" t="s">
        <v>334</v>
      </c>
      <c r="F564" s="669"/>
      <c r="G564" s="73" t="s">
        <v>496</v>
      </c>
      <c r="H564" s="100" t="s">
        <v>1135</v>
      </c>
      <c r="I564" s="20"/>
      <c r="J564" s="78" t="s">
        <v>686</v>
      </c>
      <c r="K564" s="173" t="s">
        <v>1474</v>
      </c>
      <c r="L564" s="201" t="s">
        <v>499</v>
      </c>
      <c r="M564" s="20"/>
      <c r="N564" s="25" t="s">
        <v>678</v>
      </c>
      <c r="O564" s="73">
        <v>1</v>
      </c>
      <c r="P564" s="159">
        <v>1</v>
      </c>
      <c r="Q564" s="27" t="s">
        <v>1010</v>
      </c>
      <c r="R564" s="73">
        <v>1</v>
      </c>
      <c r="S564" s="424">
        <v>42895</v>
      </c>
      <c r="T564" s="20" t="s">
        <v>675</v>
      </c>
      <c r="U564" s="20" t="s">
        <v>1454</v>
      </c>
      <c r="V564" s="20" t="s">
        <v>1610</v>
      </c>
      <c r="W564" s="693">
        <v>110</v>
      </c>
      <c r="X564" s="693">
        <v>330</v>
      </c>
      <c r="Y564" s="693">
        <v>1320</v>
      </c>
      <c r="Z564" s="94" t="s">
        <v>688</v>
      </c>
      <c r="AA564" s="20"/>
      <c r="AB564" s="20"/>
      <c r="AC564" s="20"/>
      <c r="AD564" s="20"/>
      <c r="AE564" s="20" t="s">
        <v>695</v>
      </c>
      <c r="AF564" s="246" t="s">
        <v>1010</v>
      </c>
      <c r="AG564" s="20" t="s">
        <v>1011</v>
      </c>
      <c r="AH564" s="20" t="s">
        <v>1011</v>
      </c>
      <c r="AI564" s="246">
        <v>42862</v>
      </c>
      <c r="AJ564" s="20"/>
      <c r="AK564" s="20"/>
      <c r="AL564" s="20"/>
      <c r="AM564" s="20"/>
      <c r="AN564" s="246"/>
      <c r="AO564" s="246"/>
      <c r="AP564" s="20"/>
      <c r="AQ564" s="20"/>
      <c r="AR564" s="20"/>
      <c r="AS564" s="663"/>
      <c r="AT564" s="20"/>
      <c r="AU564" s="20"/>
      <c r="AV564" s="20"/>
      <c r="AW564" s="246"/>
      <c r="AX564" s="20"/>
      <c r="AY564" s="20"/>
      <c r="AZ564" s="20"/>
      <c r="BA564" s="20"/>
      <c r="BB564" s="246"/>
      <c r="BC564" s="246"/>
      <c r="BD564" s="20"/>
      <c r="BE564" s="20"/>
      <c r="BF564" s="246"/>
      <c r="BG564" s="20"/>
    </row>
    <row r="565" spans="1:59" s="2" customFormat="1" ht="11.25" x14ac:dyDescent="0.2">
      <c r="A565" s="79" t="s">
        <v>2173</v>
      </c>
      <c r="B565" s="20" t="s">
        <v>333</v>
      </c>
      <c r="C565" s="18"/>
      <c r="D565" s="701" t="s">
        <v>990</v>
      </c>
      <c r="E565" s="201" t="s">
        <v>334</v>
      </c>
      <c r="F565" s="669"/>
      <c r="G565" s="73" t="s">
        <v>496</v>
      </c>
      <c r="H565" s="100" t="s">
        <v>1135</v>
      </c>
      <c r="I565" s="20"/>
      <c r="J565" s="78" t="s">
        <v>686</v>
      </c>
      <c r="K565" s="173" t="s">
        <v>1474</v>
      </c>
      <c r="L565" s="201" t="s">
        <v>499</v>
      </c>
      <c r="M565" s="20"/>
      <c r="N565" s="25" t="s">
        <v>678</v>
      </c>
      <c r="O565" s="73">
        <v>1</v>
      </c>
      <c r="P565" s="159">
        <v>1</v>
      </c>
      <c r="Q565" s="27" t="s">
        <v>1134</v>
      </c>
      <c r="R565" s="73">
        <v>1</v>
      </c>
      <c r="S565" s="424">
        <v>42895</v>
      </c>
      <c r="T565" s="20" t="s">
        <v>675</v>
      </c>
      <c r="U565" s="20" t="s">
        <v>1454</v>
      </c>
      <c r="V565" s="20" t="s">
        <v>1610</v>
      </c>
      <c r="W565" s="693">
        <v>110</v>
      </c>
      <c r="X565" s="693">
        <v>330</v>
      </c>
      <c r="Y565" s="693">
        <v>1320</v>
      </c>
      <c r="Z565" s="94" t="s">
        <v>688</v>
      </c>
      <c r="AA565" s="20"/>
      <c r="AB565" s="20"/>
      <c r="AC565" s="20"/>
      <c r="AD565" s="20"/>
      <c r="AE565" s="20" t="s">
        <v>698</v>
      </c>
      <c r="AF565" s="246" t="s">
        <v>1134</v>
      </c>
      <c r="AG565" s="20" t="s">
        <v>1017</v>
      </c>
      <c r="AH565" s="20" t="s">
        <v>1017</v>
      </c>
      <c r="AI565" s="246" t="s">
        <v>1015</v>
      </c>
      <c r="AJ565" s="20"/>
      <c r="AK565" s="20"/>
      <c r="AL565" s="20"/>
      <c r="AM565" s="20"/>
      <c r="AN565" s="246"/>
      <c r="AO565" s="246"/>
      <c r="AP565" s="20"/>
      <c r="AQ565" s="20"/>
      <c r="AR565" s="20"/>
      <c r="AS565" s="663"/>
      <c r="AT565" s="20"/>
      <c r="AU565" s="20"/>
      <c r="AV565" s="20"/>
      <c r="AW565" s="246"/>
      <c r="AX565" s="20"/>
      <c r="AY565" s="20"/>
      <c r="AZ565" s="20"/>
      <c r="BA565" s="20"/>
      <c r="BB565" s="246"/>
      <c r="BC565" s="246"/>
      <c r="BD565" s="20"/>
      <c r="BE565" s="20"/>
      <c r="BF565" s="246"/>
      <c r="BG565" s="20"/>
    </row>
    <row r="566" spans="1:59" s="2" customFormat="1" ht="11.25" x14ac:dyDescent="0.2">
      <c r="A566" s="79" t="s">
        <v>2174</v>
      </c>
      <c r="B566" s="20" t="s">
        <v>333</v>
      </c>
      <c r="C566" s="18"/>
      <c r="D566" s="701" t="s">
        <v>990</v>
      </c>
      <c r="E566" s="201" t="s">
        <v>334</v>
      </c>
      <c r="F566" s="669"/>
      <c r="G566" s="73" t="s">
        <v>496</v>
      </c>
      <c r="H566" s="100" t="s">
        <v>1135</v>
      </c>
      <c r="I566" s="20"/>
      <c r="J566" s="78" t="s">
        <v>686</v>
      </c>
      <c r="K566" s="173" t="s">
        <v>1474</v>
      </c>
      <c r="L566" s="201" t="s">
        <v>499</v>
      </c>
      <c r="M566" s="20"/>
      <c r="N566" s="25" t="s">
        <v>1016</v>
      </c>
      <c r="O566" s="73">
        <v>1</v>
      </c>
      <c r="P566" s="159">
        <v>1</v>
      </c>
      <c r="Q566" s="27" t="s">
        <v>1134</v>
      </c>
      <c r="R566" s="73">
        <v>1</v>
      </c>
      <c r="S566" s="424">
        <v>42897</v>
      </c>
      <c r="T566" s="20" t="s">
        <v>675</v>
      </c>
      <c r="U566" s="20" t="s">
        <v>1454</v>
      </c>
      <c r="V566" s="20" t="s">
        <v>1610</v>
      </c>
      <c r="W566" s="693">
        <v>110</v>
      </c>
      <c r="X566" s="693">
        <v>330</v>
      </c>
      <c r="Y566" s="693">
        <v>1320</v>
      </c>
      <c r="Z566" s="94" t="s">
        <v>688</v>
      </c>
      <c r="AA566" s="20"/>
      <c r="AB566" s="20"/>
      <c r="AC566" s="20"/>
      <c r="AD566" s="20"/>
      <c r="AE566" s="20" t="s">
        <v>1013</v>
      </c>
      <c r="AF566" s="246" t="s">
        <v>1134</v>
      </c>
      <c r="AG566" s="20" t="s">
        <v>1014</v>
      </c>
      <c r="AH566" s="20" t="s">
        <v>1014</v>
      </c>
      <c r="AI566" s="246" t="s">
        <v>1015</v>
      </c>
      <c r="AJ566" s="20"/>
      <c r="AK566" s="20"/>
      <c r="AL566" s="20"/>
      <c r="AM566" s="20"/>
      <c r="AN566" s="246"/>
      <c r="AO566" s="246"/>
      <c r="AP566" s="20"/>
      <c r="AQ566" s="20"/>
      <c r="AR566" s="20"/>
      <c r="AS566" s="663"/>
      <c r="AT566" s="20"/>
      <c r="AU566" s="20"/>
      <c r="AV566" s="20"/>
      <c r="AW566" s="246"/>
      <c r="AX566" s="20"/>
      <c r="AY566" s="20"/>
      <c r="AZ566" s="20"/>
      <c r="BA566" s="20"/>
      <c r="BB566" s="246"/>
      <c r="BC566" s="246"/>
      <c r="BD566" s="20"/>
      <c r="BE566" s="20"/>
      <c r="BF566" s="246"/>
      <c r="BG566" s="20"/>
    </row>
    <row r="567" spans="1:59" s="2" customFormat="1" ht="11.25" x14ac:dyDescent="0.2">
      <c r="A567" s="79" t="s">
        <v>2175</v>
      </c>
      <c r="B567" s="20" t="s">
        <v>333</v>
      </c>
      <c r="C567" s="18"/>
      <c r="D567" s="701" t="s">
        <v>990</v>
      </c>
      <c r="E567" s="201" t="s">
        <v>334</v>
      </c>
      <c r="F567" s="669"/>
      <c r="G567" s="73" t="s">
        <v>496</v>
      </c>
      <c r="H567" s="100" t="s">
        <v>1135</v>
      </c>
      <c r="I567" s="20"/>
      <c r="J567" s="78" t="s">
        <v>699</v>
      </c>
      <c r="K567" s="173" t="s">
        <v>1617</v>
      </c>
      <c r="L567" s="201" t="s">
        <v>499</v>
      </c>
      <c r="M567" s="20"/>
      <c r="N567" s="25" t="s">
        <v>678</v>
      </c>
      <c r="O567" s="73">
        <v>1</v>
      </c>
      <c r="P567" s="159">
        <v>1</v>
      </c>
      <c r="Q567" s="27">
        <v>42822</v>
      </c>
      <c r="R567" s="73">
        <v>1</v>
      </c>
      <c r="S567" s="424">
        <v>42860</v>
      </c>
      <c r="T567" s="20" t="s">
        <v>675</v>
      </c>
      <c r="U567" s="20" t="s">
        <v>1454</v>
      </c>
      <c r="V567" s="20" t="s">
        <v>1610</v>
      </c>
      <c r="W567" s="693">
        <v>110</v>
      </c>
      <c r="X567" s="693">
        <v>330</v>
      </c>
      <c r="Y567" s="693">
        <v>1320</v>
      </c>
      <c r="Z567" s="94" t="s">
        <v>688</v>
      </c>
      <c r="AA567" s="20"/>
      <c r="AB567" s="20"/>
      <c r="AC567" s="20"/>
      <c r="AD567" s="20"/>
      <c r="AE567" s="20" t="s">
        <v>701</v>
      </c>
      <c r="AF567" s="246">
        <v>42822</v>
      </c>
      <c r="AG567" s="20">
        <v>617198</v>
      </c>
      <c r="AH567" s="20">
        <v>617198</v>
      </c>
      <c r="AI567" s="246">
        <v>42821</v>
      </c>
      <c r="AJ567" s="20"/>
      <c r="AK567" s="20"/>
      <c r="AL567" s="20"/>
      <c r="AM567" s="20"/>
      <c r="AN567" s="246"/>
      <c r="AO567" s="246"/>
      <c r="AP567" s="20"/>
      <c r="AQ567" s="20"/>
      <c r="AR567" s="20"/>
      <c r="AS567" s="663"/>
      <c r="AT567" s="20"/>
      <c r="AU567" s="20"/>
      <c r="AV567" s="20"/>
      <c r="AW567" s="246"/>
      <c r="AX567" s="20"/>
      <c r="AY567" s="20"/>
      <c r="AZ567" s="20"/>
      <c r="BA567" s="20"/>
      <c r="BB567" s="246"/>
      <c r="BC567" s="246"/>
      <c r="BD567" s="20"/>
      <c r="BE567" s="20"/>
      <c r="BF567" s="246"/>
      <c r="BG567" s="20"/>
    </row>
    <row r="568" spans="1:59" s="2" customFormat="1" ht="11.25" x14ac:dyDescent="0.2">
      <c r="A568" s="79" t="s">
        <v>2176</v>
      </c>
      <c r="B568" s="20" t="s">
        <v>333</v>
      </c>
      <c r="C568" s="18"/>
      <c r="D568" s="701" t="s">
        <v>990</v>
      </c>
      <c r="E568" s="201" t="s">
        <v>334</v>
      </c>
      <c r="F568" s="669"/>
      <c r="G568" s="73" t="s">
        <v>496</v>
      </c>
      <c r="H568" s="100" t="s">
        <v>1136</v>
      </c>
      <c r="I568" s="20"/>
      <c r="J568" s="78" t="s">
        <v>682</v>
      </c>
      <c r="K568" s="173" t="s">
        <v>1612</v>
      </c>
      <c r="L568" s="201" t="s">
        <v>499</v>
      </c>
      <c r="M568" s="20"/>
      <c r="N568" s="25" t="s">
        <v>678</v>
      </c>
      <c r="O568" s="73">
        <v>1</v>
      </c>
      <c r="P568" s="159">
        <v>1</v>
      </c>
      <c r="Q568" s="27">
        <v>42822</v>
      </c>
      <c r="R568" s="73">
        <v>1</v>
      </c>
      <c r="S568" s="424" t="s">
        <v>779</v>
      </c>
      <c r="T568" s="20" t="s">
        <v>675</v>
      </c>
      <c r="U568" s="20" t="s">
        <v>1454</v>
      </c>
      <c r="V568" s="20" t="s">
        <v>1610</v>
      </c>
      <c r="W568" s="693">
        <v>45</v>
      </c>
      <c r="X568" s="693">
        <v>135</v>
      </c>
      <c r="Y568" s="693">
        <v>540</v>
      </c>
      <c r="Z568" s="94" t="s">
        <v>677</v>
      </c>
      <c r="AA568" s="20"/>
      <c r="AB568" s="20"/>
      <c r="AC568" s="20"/>
      <c r="AD568" s="20"/>
      <c r="AE568" s="20" t="s">
        <v>1001</v>
      </c>
      <c r="AF568" s="246">
        <v>42822</v>
      </c>
      <c r="AG568" s="20">
        <v>617201</v>
      </c>
      <c r="AH568" s="20">
        <v>617201</v>
      </c>
      <c r="AI568" s="246">
        <v>42821</v>
      </c>
      <c r="AJ568" s="20"/>
      <c r="AK568" s="20"/>
      <c r="AL568" s="20"/>
      <c r="AM568" s="20"/>
      <c r="AN568" s="246"/>
      <c r="AO568" s="246"/>
      <c r="AP568" s="20"/>
      <c r="AQ568" s="20"/>
      <c r="AR568" s="20"/>
      <c r="AS568" s="663"/>
      <c r="AT568" s="20"/>
      <c r="AU568" s="20"/>
      <c r="AV568" s="20"/>
      <c r="AW568" s="246"/>
      <c r="AX568" s="20"/>
      <c r="AY568" s="20"/>
      <c r="AZ568" s="20"/>
      <c r="BA568" s="20"/>
      <c r="BB568" s="246"/>
      <c r="BC568" s="246"/>
      <c r="BD568" s="20"/>
      <c r="BE568" s="20"/>
      <c r="BF568" s="246"/>
      <c r="BG568" s="20"/>
    </row>
    <row r="569" spans="1:59" s="2" customFormat="1" ht="11.25" x14ac:dyDescent="0.2">
      <c r="A569" s="79" t="s">
        <v>2177</v>
      </c>
      <c r="B569" s="20" t="s">
        <v>333</v>
      </c>
      <c r="C569" s="18"/>
      <c r="D569" s="701" t="s">
        <v>990</v>
      </c>
      <c r="E569" s="201" t="s">
        <v>334</v>
      </c>
      <c r="F569" s="669"/>
      <c r="G569" s="73" t="s">
        <v>496</v>
      </c>
      <c r="H569" s="100" t="s">
        <v>1137</v>
      </c>
      <c r="I569" s="20"/>
      <c r="J569" s="78" t="s">
        <v>686</v>
      </c>
      <c r="K569" s="173" t="s">
        <v>1474</v>
      </c>
      <c r="L569" s="201" t="s">
        <v>499</v>
      </c>
      <c r="M569" s="20"/>
      <c r="N569" s="25" t="s">
        <v>678</v>
      </c>
      <c r="O569" s="73">
        <v>1</v>
      </c>
      <c r="P569" s="159">
        <v>1</v>
      </c>
      <c r="Q569" s="27" t="s">
        <v>1010</v>
      </c>
      <c r="R569" s="73">
        <v>1</v>
      </c>
      <c r="S569" s="424">
        <v>42895</v>
      </c>
      <c r="T569" s="20" t="s">
        <v>675</v>
      </c>
      <c r="U569" s="20" t="s">
        <v>1454</v>
      </c>
      <c r="V569" s="20" t="s">
        <v>1610</v>
      </c>
      <c r="W569" s="693">
        <v>110</v>
      </c>
      <c r="X569" s="693">
        <v>330</v>
      </c>
      <c r="Y569" s="693">
        <v>1320</v>
      </c>
      <c r="Z569" s="94" t="s">
        <v>688</v>
      </c>
      <c r="AA569" s="20"/>
      <c r="AB569" s="20"/>
      <c r="AC569" s="20"/>
      <c r="AD569" s="20"/>
      <c r="AE569" s="20" t="s">
        <v>695</v>
      </c>
      <c r="AF569" s="246" t="s">
        <v>1010</v>
      </c>
      <c r="AG569" s="20" t="s">
        <v>1011</v>
      </c>
      <c r="AH569" s="20" t="s">
        <v>1011</v>
      </c>
      <c r="AI569" s="246">
        <v>42862</v>
      </c>
      <c r="AJ569" s="20"/>
      <c r="AK569" s="20"/>
      <c r="AL569" s="20"/>
      <c r="AM569" s="20"/>
      <c r="AN569" s="246"/>
      <c r="AO569" s="246"/>
      <c r="AP569" s="20"/>
      <c r="AQ569" s="20"/>
      <c r="AR569" s="20"/>
      <c r="AS569" s="663"/>
      <c r="AT569" s="20"/>
      <c r="AU569" s="20"/>
      <c r="AV569" s="20"/>
      <c r="AW569" s="246"/>
      <c r="AX569" s="20"/>
      <c r="AY569" s="20"/>
      <c r="AZ569" s="20"/>
      <c r="BA569" s="20"/>
      <c r="BB569" s="246"/>
      <c r="BC569" s="246"/>
      <c r="BD569" s="20"/>
      <c r="BE569" s="20"/>
      <c r="BF569" s="246"/>
      <c r="BG569" s="20"/>
    </row>
    <row r="570" spans="1:59" s="2" customFormat="1" ht="11.25" x14ac:dyDescent="0.2">
      <c r="A570" s="79" t="s">
        <v>2178</v>
      </c>
      <c r="B570" s="20" t="s">
        <v>333</v>
      </c>
      <c r="C570" s="18"/>
      <c r="D570" s="701" t="s">
        <v>990</v>
      </c>
      <c r="E570" s="201" t="s">
        <v>334</v>
      </c>
      <c r="F570" s="669"/>
      <c r="G570" s="73" t="s">
        <v>496</v>
      </c>
      <c r="H570" s="100" t="s">
        <v>1137</v>
      </c>
      <c r="I570" s="20"/>
      <c r="J570" s="78" t="s">
        <v>686</v>
      </c>
      <c r="K570" s="173" t="s">
        <v>1474</v>
      </c>
      <c r="L570" s="201" t="s">
        <v>499</v>
      </c>
      <c r="M570" s="20"/>
      <c r="N570" s="25" t="s">
        <v>678</v>
      </c>
      <c r="O570" s="73">
        <v>1</v>
      </c>
      <c r="P570" s="159">
        <v>1</v>
      </c>
      <c r="Q570" s="27" t="s">
        <v>1012</v>
      </c>
      <c r="R570" s="73">
        <v>1</v>
      </c>
      <c r="S570" s="424">
        <v>42895</v>
      </c>
      <c r="T570" s="20" t="s">
        <v>675</v>
      </c>
      <c r="U570" s="20" t="s">
        <v>1454</v>
      </c>
      <c r="V570" s="20" t="s">
        <v>1610</v>
      </c>
      <c r="W570" s="693">
        <v>110</v>
      </c>
      <c r="X570" s="693">
        <v>330</v>
      </c>
      <c r="Y570" s="693">
        <v>1320</v>
      </c>
      <c r="Z570" s="94" t="s">
        <v>688</v>
      </c>
      <c r="AA570" s="20"/>
      <c r="AB570" s="20"/>
      <c r="AC570" s="20"/>
      <c r="AD570" s="20"/>
      <c r="AE570" s="20" t="s">
        <v>698</v>
      </c>
      <c r="AF570" s="246" t="s">
        <v>1012</v>
      </c>
      <c r="AG570" s="20" t="s">
        <v>1017</v>
      </c>
      <c r="AH570" s="20" t="s">
        <v>1017</v>
      </c>
      <c r="AI570" s="246" t="s">
        <v>1015</v>
      </c>
      <c r="AJ570" s="20"/>
      <c r="AK570" s="20"/>
      <c r="AL570" s="20"/>
      <c r="AM570" s="20"/>
      <c r="AN570" s="246"/>
      <c r="AO570" s="246"/>
      <c r="AP570" s="20"/>
      <c r="AQ570" s="20"/>
      <c r="AR570" s="20"/>
      <c r="AS570" s="663"/>
      <c r="AT570" s="20"/>
      <c r="AU570" s="20"/>
      <c r="AV570" s="20"/>
      <c r="AW570" s="246"/>
      <c r="AX570" s="20"/>
      <c r="AY570" s="20"/>
      <c r="AZ570" s="20"/>
      <c r="BA570" s="20"/>
      <c r="BB570" s="246"/>
      <c r="BC570" s="246"/>
      <c r="BD570" s="20"/>
      <c r="BE570" s="20"/>
      <c r="BF570" s="246"/>
      <c r="BG570" s="20"/>
    </row>
    <row r="571" spans="1:59" s="2" customFormat="1" ht="11.25" x14ac:dyDescent="0.2">
      <c r="A571" s="79" t="s">
        <v>2179</v>
      </c>
      <c r="B571" s="20" t="s">
        <v>333</v>
      </c>
      <c r="C571" s="18"/>
      <c r="D571" s="701" t="s">
        <v>990</v>
      </c>
      <c r="E571" s="201" t="s">
        <v>334</v>
      </c>
      <c r="F571" s="669"/>
      <c r="G571" s="73" t="s">
        <v>496</v>
      </c>
      <c r="H571" s="100" t="s">
        <v>1137</v>
      </c>
      <c r="I571" s="20"/>
      <c r="J571" s="78" t="s">
        <v>686</v>
      </c>
      <c r="K571" s="173" t="s">
        <v>1474</v>
      </c>
      <c r="L571" s="201" t="s">
        <v>499</v>
      </c>
      <c r="M571" s="20"/>
      <c r="N571" s="25" t="s">
        <v>1016</v>
      </c>
      <c r="O571" s="73">
        <v>1</v>
      </c>
      <c r="P571" s="159">
        <v>1</v>
      </c>
      <c r="Q571" s="27" t="s">
        <v>1134</v>
      </c>
      <c r="R571" s="73">
        <v>1</v>
      </c>
      <c r="S571" s="424">
        <v>42897</v>
      </c>
      <c r="T571" s="20" t="s">
        <v>675</v>
      </c>
      <c r="U571" s="20" t="s">
        <v>1454</v>
      </c>
      <c r="V571" s="20" t="s">
        <v>1610</v>
      </c>
      <c r="W571" s="693">
        <v>110</v>
      </c>
      <c r="X571" s="693">
        <v>330</v>
      </c>
      <c r="Y571" s="693">
        <v>1320</v>
      </c>
      <c r="Z571" s="94" t="s">
        <v>688</v>
      </c>
      <c r="AA571" s="20"/>
      <c r="AB571" s="20"/>
      <c r="AC571" s="20"/>
      <c r="AD571" s="20"/>
      <c r="AE571" s="20" t="s">
        <v>1013</v>
      </c>
      <c r="AF571" s="246" t="s">
        <v>1134</v>
      </c>
      <c r="AG571" s="20" t="s">
        <v>1014</v>
      </c>
      <c r="AH571" s="20" t="s">
        <v>1014</v>
      </c>
      <c r="AI571" s="246" t="s">
        <v>1015</v>
      </c>
      <c r="AJ571" s="20"/>
      <c r="AK571" s="20"/>
      <c r="AL571" s="20"/>
      <c r="AM571" s="20"/>
      <c r="AN571" s="246"/>
      <c r="AO571" s="246"/>
      <c r="AP571" s="20"/>
      <c r="AQ571" s="20"/>
      <c r="AR571" s="20"/>
      <c r="AS571" s="663"/>
      <c r="AT571" s="20"/>
      <c r="AU571" s="20"/>
      <c r="AV571" s="20"/>
      <c r="AW571" s="246"/>
      <c r="AX571" s="20"/>
      <c r="AY571" s="20"/>
      <c r="AZ571" s="20"/>
      <c r="BA571" s="20"/>
      <c r="BB571" s="246"/>
      <c r="BC571" s="246"/>
      <c r="BD571" s="20"/>
      <c r="BE571" s="20"/>
      <c r="BF571" s="246"/>
      <c r="BG571" s="20"/>
    </row>
    <row r="572" spans="1:59" s="2" customFormat="1" ht="11.25" x14ac:dyDescent="0.2">
      <c r="A572" s="79" t="s">
        <v>2180</v>
      </c>
      <c r="B572" s="20" t="s">
        <v>333</v>
      </c>
      <c r="C572" s="18"/>
      <c r="D572" s="701" t="s">
        <v>990</v>
      </c>
      <c r="E572" s="201" t="s">
        <v>334</v>
      </c>
      <c r="F572" s="669"/>
      <c r="G572" s="73" t="s">
        <v>496</v>
      </c>
      <c r="H572" s="100" t="s">
        <v>1137</v>
      </c>
      <c r="I572" s="20"/>
      <c r="J572" s="78" t="s">
        <v>699</v>
      </c>
      <c r="K572" s="173" t="s">
        <v>1617</v>
      </c>
      <c r="L572" s="201" t="s">
        <v>499</v>
      </c>
      <c r="M572" s="20"/>
      <c r="N572" s="25" t="s">
        <v>678</v>
      </c>
      <c r="O572" s="73">
        <v>1</v>
      </c>
      <c r="P572" s="159">
        <v>1</v>
      </c>
      <c r="Q572" s="27">
        <v>42822</v>
      </c>
      <c r="R572" s="73">
        <v>1</v>
      </c>
      <c r="S572" s="424">
        <v>42860</v>
      </c>
      <c r="T572" s="20" t="s">
        <v>675</v>
      </c>
      <c r="U572" s="20" t="s">
        <v>1454</v>
      </c>
      <c r="V572" s="20" t="s">
        <v>1610</v>
      </c>
      <c r="W572" s="693">
        <v>110</v>
      </c>
      <c r="X572" s="693">
        <v>330</v>
      </c>
      <c r="Y572" s="693">
        <v>1320</v>
      </c>
      <c r="Z572" s="94" t="s">
        <v>688</v>
      </c>
      <c r="AA572" s="20"/>
      <c r="AB572" s="20"/>
      <c r="AC572" s="20"/>
      <c r="AD572" s="20"/>
      <c r="AE572" s="20" t="s">
        <v>701</v>
      </c>
      <c r="AF572" s="246">
        <v>42822</v>
      </c>
      <c r="AG572" s="20">
        <v>617198</v>
      </c>
      <c r="AH572" s="20">
        <v>617198</v>
      </c>
      <c r="AI572" s="246">
        <v>42821</v>
      </c>
      <c r="AJ572" s="20"/>
      <c r="AK572" s="20"/>
      <c r="AL572" s="20"/>
      <c r="AM572" s="20"/>
      <c r="AN572" s="246"/>
      <c r="AO572" s="246"/>
      <c r="AP572" s="20"/>
      <c r="AQ572" s="20"/>
      <c r="AR572" s="20"/>
      <c r="AS572" s="663"/>
      <c r="AT572" s="20"/>
      <c r="AU572" s="20"/>
      <c r="AV572" s="20"/>
      <c r="AW572" s="246"/>
      <c r="AX572" s="20"/>
      <c r="AY572" s="20"/>
      <c r="AZ572" s="20"/>
      <c r="BA572" s="20"/>
      <c r="BB572" s="246"/>
      <c r="BC572" s="246"/>
      <c r="BD572" s="20"/>
      <c r="BE572" s="20"/>
      <c r="BF572" s="246"/>
      <c r="BG572" s="20"/>
    </row>
    <row r="573" spans="1:59" s="2" customFormat="1" ht="11.25" x14ac:dyDescent="0.2">
      <c r="A573" s="79" t="s">
        <v>2181</v>
      </c>
      <c r="B573" s="20" t="s">
        <v>333</v>
      </c>
      <c r="C573" s="18"/>
      <c r="D573" s="701" t="s">
        <v>990</v>
      </c>
      <c r="E573" s="201" t="s">
        <v>334</v>
      </c>
      <c r="F573" s="669"/>
      <c r="G573" s="73" t="s">
        <v>496</v>
      </c>
      <c r="H573" s="100" t="s">
        <v>1138</v>
      </c>
      <c r="I573" s="20"/>
      <c r="J573" s="78" t="s">
        <v>686</v>
      </c>
      <c r="K573" s="173" t="s">
        <v>1474</v>
      </c>
      <c r="L573" s="201" t="s">
        <v>499</v>
      </c>
      <c r="M573" s="20"/>
      <c r="N573" s="25" t="s">
        <v>678</v>
      </c>
      <c r="O573" s="73">
        <v>1</v>
      </c>
      <c r="P573" s="159">
        <v>1</v>
      </c>
      <c r="Q573" s="27" t="s">
        <v>1010</v>
      </c>
      <c r="R573" s="73">
        <v>1</v>
      </c>
      <c r="S573" s="424">
        <v>42895</v>
      </c>
      <c r="T573" s="20" t="s">
        <v>675</v>
      </c>
      <c r="U573" s="20" t="s">
        <v>1454</v>
      </c>
      <c r="V573" s="20" t="s">
        <v>1610</v>
      </c>
      <c r="W573" s="693">
        <v>110</v>
      </c>
      <c r="X573" s="693">
        <v>330</v>
      </c>
      <c r="Y573" s="693">
        <v>1320</v>
      </c>
      <c r="Z573" s="94" t="s">
        <v>688</v>
      </c>
      <c r="AA573" s="20"/>
      <c r="AB573" s="20"/>
      <c r="AC573" s="20"/>
      <c r="AD573" s="20"/>
      <c r="AE573" s="20" t="s">
        <v>695</v>
      </c>
      <c r="AF573" s="246" t="s">
        <v>1010</v>
      </c>
      <c r="AG573" s="20" t="s">
        <v>1011</v>
      </c>
      <c r="AH573" s="20" t="s">
        <v>1011</v>
      </c>
      <c r="AI573" s="246">
        <v>42862</v>
      </c>
      <c r="AJ573" s="20"/>
      <c r="AK573" s="20"/>
      <c r="AL573" s="20"/>
      <c r="AM573" s="20"/>
      <c r="AN573" s="246"/>
      <c r="AO573" s="246"/>
      <c r="AP573" s="20"/>
      <c r="AQ573" s="20"/>
      <c r="AR573" s="20"/>
      <c r="AS573" s="663"/>
      <c r="AT573" s="20"/>
      <c r="AU573" s="20"/>
      <c r="AV573" s="20"/>
      <c r="AW573" s="246"/>
      <c r="AX573" s="20"/>
      <c r="AY573" s="20"/>
      <c r="AZ573" s="20"/>
      <c r="BA573" s="20"/>
      <c r="BB573" s="246"/>
      <c r="BC573" s="246"/>
      <c r="BD573" s="20"/>
      <c r="BE573" s="20"/>
      <c r="BF573" s="246"/>
      <c r="BG573" s="20"/>
    </row>
    <row r="574" spans="1:59" s="2" customFormat="1" ht="11.25" x14ac:dyDescent="0.2">
      <c r="A574" s="79" t="s">
        <v>2182</v>
      </c>
      <c r="B574" s="20" t="s">
        <v>333</v>
      </c>
      <c r="C574" s="18"/>
      <c r="D574" s="701" t="s">
        <v>990</v>
      </c>
      <c r="E574" s="201" t="s">
        <v>334</v>
      </c>
      <c r="F574" s="669"/>
      <c r="G574" s="73" t="s">
        <v>496</v>
      </c>
      <c r="H574" s="100" t="s">
        <v>1138</v>
      </c>
      <c r="I574" s="20"/>
      <c r="J574" s="78" t="s">
        <v>686</v>
      </c>
      <c r="K574" s="173" t="s">
        <v>1474</v>
      </c>
      <c r="L574" s="201" t="s">
        <v>499</v>
      </c>
      <c r="M574" s="20"/>
      <c r="N574" s="25" t="s">
        <v>678</v>
      </c>
      <c r="O574" s="73">
        <v>1</v>
      </c>
      <c r="P574" s="159">
        <v>1</v>
      </c>
      <c r="Q574" s="27" t="s">
        <v>1012</v>
      </c>
      <c r="R574" s="73">
        <v>1</v>
      </c>
      <c r="S574" s="424">
        <v>42895</v>
      </c>
      <c r="T574" s="20" t="s">
        <v>675</v>
      </c>
      <c r="U574" s="20" t="s">
        <v>1454</v>
      </c>
      <c r="V574" s="20" t="s">
        <v>1610</v>
      </c>
      <c r="W574" s="693">
        <v>110</v>
      </c>
      <c r="X574" s="693">
        <v>330</v>
      </c>
      <c r="Y574" s="693">
        <v>1320</v>
      </c>
      <c r="Z574" s="94" t="s">
        <v>688</v>
      </c>
      <c r="AA574" s="20"/>
      <c r="AB574" s="20"/>
      <c r="AC574" s="20"/>
      <c r="AD574" s="20"/>
      <c r="AE574" s="20" t="s">
        <v>698</v>
      </c>
      <c r="AF574" s="246" t="s">
        <v>1012</v>
      </c>
      <c r="AG574" s="20" t="s">
        <v>1017</v>
      </c>
      <c r="AH574" s="20" t="s">
        <v>1017</v>
      </c>
      <c r="AI574" s="246" t="s">
        <v>1015</v>
      </c>
      <c r="AJ574" s="20"/>
      <c r="AK574" s="20"/>
      <c r="AL574" s="20"/>
      <c r="AM574" s="20"/>
      <c r="AN574" s="246"/>
      <c r="AO574" s="246"/>
      <c r="AP574" s="20"/>
      <c r="AQ574" s="20"/>
      <c r="AR574" s="20"/>
      <c r="AS574" s="663"/>
      <c r="AT574" s="20"/>
      <c r="AU574" s="20"/>
      <c r="AV574" s="20"/>
      <c r="AW574" s="246"/>
      <c r="AX574" s="20"/>
      <c r="AY574" s="20"/>
      <c r="AZ574" s="20"/>
      <c r="BA574" s="20"/>
      <c r="BB574" s="246"/>
      <c r="BC574" s="246"/>
      <c r="BD574" s="20"/>
      <c r="BE574" s="20"/>
      <c r="BF574" s="246"/>
      <c r="BG574" s="20"/>
    </row>
    <row r="575" spans="1:59" s="2" customFormat="1" ht="11.25" x14ac:dyDescent="0.2">
      <c r="A575" s="79" t="s">
        <v>2183</v>
      </c>
      <c r="B575" s="20" t="s">
        <v>333</v>
      </c>
      <c r="C575" s="18"/>
      <c r="D575" s="701" t="s">
        <v>990</v>
      </c>
      <c r="E575" s="201" t="s">
        <v>334</v>
      </c>
      <c r="F575" s="669"/>
      <c r="G575" s="73" t="s">
        <v>496</v>
      </c>
      <c r="H575" s="100" t="s">
        <v>1138</v>
      </c>
      <c r="I575" s="20"/>
      <c r="J575" s="78" t="s">
        <v>686</v>
      </c>
      <c r="K575" s="173" t="s">
        <v>1474</v>
      </c>
      <c r="L575" s="201" t="s">
        <v>499</v>
      </c>
      <c r="M575" s="20"/>
      <c r="N575" s="25" t="s">
        <v>1016</v>
      </c>
      <c r="O575" s="73">
        <v>1</v>
      </c>
      <c r="P575" s="159">
        <v>1</v>
      </c>
      <c r="Q575" s="27" t="s">
        <v>1134</v>
      </c>
      <c r="R575" s="73">
        <v>1</v>
      </c>
      <c r="S575" s="424">
        <v>42897</v>
      </c>
      <c r="T575" s="20" t="s">
        <v>675</v>
      </c>
      <c r="U575" s="20" t="s">
        <v>1454</v>
      </c>
      <c r="V575" s="20" t="s">
        <v>1610</v>
      </c>
      <c r="W575" s="693">
        <v>110</v>
      </c>
      <c r="X575" s="693">
        <v>330</v>
      </c>
      <c r="Y575" s="693">
        <v>1320</v>
      </c>
      <c r="Z575" s="94" t="s">
        <v>688</v>
      </c>
      <c r="AA575" s="20"/>
      <c r="AB575" s="20"/>
      <c r="AC575" s="20"/>
      <c r="AD575" s="20"/>
      <c r="AE575" s="20" t="s">
        <v>1013</v>
      </c>
      <c r="AF575" s="246" t="s">
        <v>1134</v>
      </c>
      <c r="AG575" s="20" t="s">
        <v>1014</v>
      </c>
      <c r="AH575" s="20" t="s">
        <v>1014</v>
      </c>
      <c r="AI575" s="246" t="s">
        <v>1015</v>
      </c>
      <c r="AJ575" s="20"/>
      <c r="AK575" s="20"/>
      <c r="AL575" s="20"/>
      <c r="AM575" s="20"/>
      <c r="AN575" s="246"/>
      <c r="AO575" s="246"/>
      <c r="AP575" s="20"/>
      <c r="AQ575" s="20"/>
      <c r="AR575" s="20"/>
      <c r="AS575" s="663"/>
      <c r="AT575" s="20"/>
      <c r="AU575" s="20"/>
      <c r="AV575" s="20"/>
      <c r="AW575" s="246"/>
      <c r="AX575" s="20"/>
      <c r="AY575" s="20"/>
      <c r="AZ575" s="20"/>
      <c r="BA575" s="20"/>
      <c r="BB575" s="246"/>
      <c r="BC575" s="246"/>
      <c r="BD575" s="20"/>
      <c r="BE575" s="20"/>
      <c r="BF575" s="246"/>
      <c r="BG575" s="20"/>
    </row>
    <row r="576" spans="1:59" s="2" customFormat="1" ht="11.25" x14ac:dyDescent="0.2">
      <c r="A576" s="79" t="s">
        <v>2184</v>
      </c>
      <c r="B576" s="20" t="s">
        <v>333</v>
      </c>
      <c r="C576" s="18"/>
      <c r="D576" s="701" t="s">
        <v>990</v>
      </c>
      <c r="E576" s="201" t="s">
        <v>334</v>
      </c>
      <c r="F576" s="669"/>
      <c r="G576" s="73" t="s">
        <v>496</v>
      </c>
      <c r="H576" s="100" t="s">
        <v>1138</v>
      </c>
      <c r="I576" s="20"/>
      <c r="J576" s="78" t="s">
        <v>699</v>
      </c>
      <c r="K576" s="173" t="s">
        <v>1617</v>
      </c>
      <c r="L576" s="201" t="s">
        <v>499</v>
      </c>
      <c r="M576" s="20"/>
      <c r="N576" s="25" t="s">
        <v>678</v>
      </c>
      <c r="O576" s="73">
        <v>1</v>
      </c>
      <c r="P576" s="159">
        <v>1</v>
      </c>
      <c r="Q576" s="27">
        <v>42822</v>
      </c>
      <c r="R576" s="73">
        <v>1</v>
      </c>
      <c r="S576" s="424">
        <v>42860</v>
      </c>
      <c r="T576" s="20" t="s">
        <v>675</v>
      </c>
      <c r="U576" s="20" t="s">
        <v>1454</v>
      </c>
      <c r="V576" s="20" t="s">
        <v>1610</v>
      </c>
      <c r="W576" s="693">
        <v>110</v>
      </c>
      <c r="X576" s="693">
        <v>330</v>
      </c>
      <c r="Y576" s="693">
        <v>1320</v>
      </c>
      <c r="Z576" s="94" t="s">
        <v>688</v>
      </c>
      <c r="AA576" s="20"/>
      <c r="AB576" s="20"/>
      <c r="AC576" s="20"/>
      <c r="AD576" s="20"/>
      <c r="AE576" s="20" t="s">
        <v>701</v>
      </c>
      <c r="AF576" s="246">
        <v>42822</v>
      </c>
      <c r="AG576" s="20">
        <v>617198</v>
      </c>
      <c r="AH576" s="20">
        <v>617198</v>
      </c>
      <c r="AI576" s="246">
        <v>42821</v>
      </c>
      <c r="AJ576" s="20"/>
      <c r="AK576" s="20"/>
      <c r="AL576" s="20"/>
      <c r="AM576" s="20"/>
      <c r="AN576" s="246"/>
      <c r="AO576" s="246"/>
      <c r="AP576" s="20"/>
      <c r="AQ576" s="20"/>
      <c r="AR576" s="20"/>
      <c r="AS576" s="663"/>
      <c r="AT576" s="20"/>
      <c r="AU576" s="20"/>
      <c r="AV576" s="20"/>
      <c r="AW576" s="246"/>
      <c r="AX576" s="20"/>
      <c r="AY576" s="20"/>
      <c r="AZ576" s="20"/>
      <c r="BA576" s="20"/>
      <c r="BB576" s="246"/>
      <c r="BC576" s="246"/>
      <c r="BD576" s="20"/>
      <c r="BE576" s="20"/>
      <c r="BF576" s="246"/>
      <c r="BG576" s="20"/>
    </row>
    <row r="577" spans="1:59" s="2" customFormat="1" ht="11.25" x14ac:dyDescent="0.2">
      <c r="A577" s="79" t="s">
        <v>2185</v>
      </c>
      <c r="B577" s="20" t="s">
        <v>333</v>
      </c>
      <c r="C577" s="18"/>
      <c r="D577" s="701" t="s">
        <v>990</v>
      </c>
      <c r="E577" s="201" t="s">
        <v>334</v>
      </c>
      <c r="F577" s="669"/>
      <c r="G577" s="73" t="s">
        <v>496</v>
      </c>
      <c r="H577" s="100" t="s">
        <v>1139</v>
      </c>
      <c r="I577" s="20"/>
      <c r="J577" s="78" t="s">
        <v>682</v>
      </c>
      <c r="K577" s="173" t="s">
        <v>1612</v>
      </c>
      <c r="L577" s="201" t="s">
        <v>499</v>
      </c>
      <c r="M577" s="20"/>
      <c r="N577" s="25" t="s">
        <v>678</v>
      </c>
      <c r="O577" s="73">
        <v>1</v>
      </c>
      <c r="P577" s="159">
        <v>1</v>
      </c>
      <c r="Q577" s="27">
        <v>42822</v>
      </c>
      <c r="R577" s="73">
        <v>1</v>
      </c>
      <c r="S577" s="424" t="s">
        <v>779</v>
      </c>
      <c r="T577" s="20" t="s">
        <v>675</v>
      </c>
      <c r="U577" s="20" t="s">
        <v>1454</v>
      </c>
      <c r="V577" s="20" t="s">
        <v>1610</v>
      </c>
      <c r="W577" s="693">
        <v>45</v>
      </c>
      <c r="X577" s="693">
        <v>135</v>
      </c>
      <c r="Y577" s="693">
        <v>540</v>
      </c>
      <c r="Z577" s="94" t="s">
        <v>677</v>
      </c>
      <c r="AA577" s="20"/>
      <c r="AB577" s="20"/>
      <c r="AC577" s="20"/>
      <c r="AD577" s="20"/>
      <c r="AE577" s="20" t="s">
        <v>704</v>
      </c>
      <c r="AF577" s="246">
        <v>42822</v>
      </c>
      <c r="AG577" s="20">
        <v>617205</v>
      </c>
      <c r="AH577" s="20">
        <v>617205</v>
      </c>
      <c r="AI577" s="246">
        <v>42821</v>
      </c>
      <c r="AJ577" s="20"/>
      <c r="AK577" s="20"/>
      <c r="AL577" s="20"/>
      <c r="AM577" s="20"/>
      <c r="AN577" s="246"/>
      <c r="AO577" s="246"/>
      <c r="AP577" s="20"/>
      <c r="AQ577" s="20"/>
      <c r="AR577" s="20"/>
      <c r="AS577" s="663"/>
      <c r="AT577" s="20"/>
      <c r="AU577" s="20"/>
      <c r="AV577" s="20"/>
      <c r="AW577" s="246"/>
      <c r="AX577" s="20"/>
      <c r="AY577" s="20"/>
      <c r="AZ577" s="20"/>
      <c r="BA577" s="20"/>
      <c r="BB577" s="246"/>
      <c r="BC577" s="246"/>
      <c r="BD577" s="20"/>
      <c r="BE577" s="20"/>
      <c r="BF577" s="246"/>
      <c r="BG577" s="20"/>
    </row>
    <row r="578" spans="1:59" s="2" customFormat="1" ht="11.25" x14ac:dyDescent="0.2">
      <c r="A578" s="79" t="s">
        <v>2186</v>
      </c>
      <c r="B578" s="20" t="s">
        <v>333</v>
      </c>
      <c r="C578" s="18"/>
      <c r="D578" s="701" t="s">
        <v>990</v>
      </c>
      <c r="E578" s="201" t="s">
        <v>334</v>
      </c>
      <c r="F578" s="669"/>
      <c r="G578" s="73" t="s">
        <v>496</v>
      </c>
      <c r="H578" s="100" t="s">
        <v>1140</v>
      </c>
      <c r="I578" s="20"/>
      <c r="J578" s="78" t="s">
        <v>686</v>
      </c>
      <c r="K578" s="173" t="s">
        <v>1474</v>
      </c>
      <c r="L578" s="201" t="s">
        <v>499</v>
      </c>
      <c r="M578" s="20"/>
      <c r="N578" s="25" t="s">
        <v>678</v>
      </c>
      <c r="O578" s="73">
        <v>1</v>
      </c>
      <c r="P578" s="159">
        <v>1</v>
      </c>
      <c r="Q578" s="27" t="s">
        <v>1010</v>
      </c>
      <c r="R578" s="73">
        <v>1</v>
      </c>
      <c r="S578" s="424">
        <v>42895</v>
      </c>
      <c r="T578" s="20" t="s">
        <v>675</v>
      </c>
      <c r="U578" s="20" t="s">
        <v>1454</v>
      </c>
      <c r="V578" s="20" t="s">
        <v>1610</v>
      </c>
      <c r="W578" s="693">
        <v>110</v>
      </c>
      <c r="X578" s="693">
        <v>330</v>
      </c>
      <c r="Y578" s="693">
        <v>1320</v>
      </c>
      <c r="Z578" s="94" t="s">
        <v>688</v>
      </c>
      <c r="AA578" s="20"/>
      <c r="AB578" s="20"/>
      <c r="AC578" s="20"/>
      <c r="AD578" s="20"/>
      <c r="AE578" s="20" t="s">
        <v>695</v>
      </c>
      <c r="AF578" s="246" t="s">
        <v>1010</v>
      </c>
      <c r="AG578" s="20" t="s">
        <v>1011</v>
      </c>
      <c r="AH578" s="20" t="s">
        <v>1011</v>
      </c>
      <c r="AI578" s="246">
        <v>42862</v>
      </c>
      <c r="AJ578" s="20"/>
      <c r="AK578" s="20"/>
      <c r="AL578" s="20"/>
      <c r="AM578" s="20"/>
      <c r="AN578" s="246"/>
      <c r="AO578" s="246"/>
      <c r="AP578" s="20"/>
      <c r="AQ578" s="20"/>
      <c r="AR578" s="20"/>
      <c r="AS578" s="663"/>
      <c r="AT578" s="20"/>
      <c r="AU578" s="20"/>
      <c r="AV578" s="20"/>
      <c r="AW578" s="246"/>
      <c r="AX578" s="20"/>
      <c r="AY578" s="20"/>
      <c r="AZ578" s="20"/>
      <c r="BA578" s="20"/>
      <c r="BB578" s="246"/>
      <c r="BC578" s="246"/>
      <c r="BD578" s="20"/>
      <c r="BE578" s="20"/>
      <c r="BF578" s="246"/>
      <c r="BG578" s="20"/>
    </row>
    <row r="579" spans="1:59" s="2" customFormat="1" ht="11.25" x14ac:dyDescent="0.2">
      <c r="A579" s="79" t="s">
        <v>2187</v>
      </c>
      <c r="B579" s="20" t="s">
        <v>333</v>
      </c>
      <c r="C579" s="18"/>
      <c r="D579" s="701" t="s">
        <v>990</v>
      </c>
      <c r="E579" s="201" t="s">
        <v>334</v>
      </c>
      <c r="F579" s="669"/>
      <c r="G579" s="73" t="s">
        <v>496</v>
      </c>
      <c r="H579" s="100" t="s">
        <v>1140</v>
      </c>
      <c r="I579" s="20"/>
      <c r="J579" s="78" t="s">
        <v>686</v>
      </c>
      <c r="K579" s="173" t="s">
        <v>1474</v>
      </c>
      <c r="L579" s="201" t="s">
        <v>499</v>
      </c>
      <c r="M579" s="20"/>
      <c r="N579" s="25" t="s">
        <v>678</v>
      </c>
      <c r="O579" s="73">
        <v>1</v>
      </c>
      <c r="P579" s="159">
        <v>1</v>
      </c>
      <c r="Q579" s="27" t="s">
        <v>1012</v>
      </c>
      <c r="R579" s="73">
        <v>1</v>
      </c>
      <c r="S579" s="424">
        <v>42895</v>
      </c>
      <c r="T579" s="20" t="s">
        <v>675</v>
      </c>
      <c r="U579" s="20" t="s">
        <v>1454</v>
      </c>
      <c r="V579" s="20" t="s">
        <v>1610</v>
      </c>
      <c r="W579" s="693">
        <v>110</v>
      </c>
      <c r="X579" s="693">
        <v>330</v>
      </c>
      <c r="Y579" s="693">
        <v>1320</v>
      </c>
      <c r="Z579" s="94" t="s">
        <v>688</v>
      </c>
      <c r="AA579" s="20"/>
      <c r="AB579" s="20"/>
      <c r="AC579" s="20"/>
      <c r="AD579" s="20"/>
      <c r="AE579" s="20" t="s">
        <v>698</v>
      </c>
      <c r="AF579" s="246" t="s">
        <v>1012</v>
      </c>
      <c r="AG579" s="20" t="s">
        <v>1017</v>
      </c>
      <c r="AH579" s="20" t="s">
        <v>1017</v>
      </c>
      <c r="AI579" s="246" t="s">
        <v>1015</v>
      </c>
      <c r="AJ579" s="20"/>
      <c r="AK579" s="20"/>
      <c r="AL579" s="20"/>
      <c r="AM579" s="20"/>
      <c r="AN579" s="246"/>
      <c r="AO579" s="246"/>
      <c r="AP579" s="20"/>
      <c r="AQ579" s="20"/>
      <c r="AR579" s="20"/>
      <c r="AS579" s="663"/>
      <c r="AT579" s="20"/>
      <c r="AU579" s="20"/>
      <c r="AV579" s="20"/>
      <c r="AW579" s="246"/>
      <c r="AX579" s="20"/>
      <c r="AY579" s="20"/>
      <c r="AZ579" s="20"/>
      <c r="BA579" s="20"/>
      <c r="BB579" s="246"/>
      <c r="BC579" s="246"/>
      <c r="BD579" s="20"/>
      <c r="BE579" s="20"/>
      <c r="BF579" s="246"/>
      <c r="BG579" s="20"/>
    </row>
    <row r="580" spans="1:59" s="2" customFormat="1" ht="11.25" x14ac:dyDescent="0.2">
      <c r="A580" s="79" t="s">
        <v>2188</v>
      </c>
      <c r="B580" s="20" t="s">
        <v>333</v>
      </c>
      <c r="C580" s="18"/>
      <c r="D580" s="701" t="s">
        <v>990</v>
      </c>
      <c r="E580" s="201" t="s">
        <v>334</v>
      </c>
      <c r="F580" s="669"/>
      <c r="G580" s="73" t="s">
        <v>496</v>
      </c>
      <c r="H580" s="100" t="s">
        <v>1140</v>
      </c>
      <c r="I580" s="20"/>
      <c r="J580" s="78" t="s">
        <v>686</v>
      </c>
      <c r="K580" s="173" t="s">
        <v>1474</v>
      </c>
      <c r="L580" s="201" t="s">
        <v>499</v>
      </c>
      <c r="M580" s="20"/>
      <c r="N580" s="25" t="s">
        <v>1016</v>
      </c>
      <c r="O580" s="73">
        <v>1</v>
      </c>
      <c r="P580" s="159">
        <v>1</v>
      </c>
      <c r="Q580" s="27" t="s">
        <v>1134</v>
      </c>
      <c r="R580" s="73">
        <v>1</v>
      </c>
      <c r="S580" s="424">
        <v>42897</v>
      </c>
      <c r="T580" s="20" t="s">
        <v>675</v>
      </c>
      <c r="U580" s="20" t="s">
        <v>1454</v>
      </c>
      <c r="V580" s="20" t="s">
        <v>1610</v>
      </c>
      <c r="W580" s="693">
        <v>110</v>
      </c>
      <c r="X580" s="693">
        <v>330</v>
      </c>
      <c r="Y580" s="693">
        <v>1320</v>
      </c>
      <c r="Z580" s="94" t="s">
        <v>688</v>
      </c>
      <c r="AA580" s="20"/>
      <c r="AB580" s="20"/>
      <c r="AC580" s="20"/>
      <c r="AD580" s="20"/>
      <c r="AE580" s="20" t="s">
        <v>1013</v>
      </c>
      <c r="AF580" s="246" t="s">
        <v>1134</v>
      </c>
      <c r="AG580" s="20" t="s">
        <v>1014</v>
      </c>
      <c r="AH580" s="20" t="s">
        <v>1014</v>
      </c>
      <c r="AI580" s="246" t="s">
        <v>1015</v>
      </c>
      <c r="AJ580" s="20"/>
      <c r="AK580" s="20"/>
      <c r="AL580" s="20"/>
      <c r="AM580" s="20"/>
      <c r="AN580" s="246"/>
      <c r="AO580" s="246"/>
      <c r="AP580" s="20"/>
      <c r="AQ580" s="20"/>
      <c r="AR580" s="20"/>
      <c r="AS580" s="663"/>
      <c r="AT580" s="20"/>
      <c r="AU580" s="20"/>
      <c r="AV580" s="20"/>
      <c r="AW580" s="246"/>
      <c r="AX580" s="20"/>
      <c r="AY580" s="20"/>
      <c r="AZ580" s="20"/>
      <c r="BA580" s="20"/>
      <c r="BB580" s="246"/>
      <c r="BC580" s="246"/>
      <c r="BD580" s="20"/>
      <c r="BE580" s="20"/>
      <c r="BF580" s="246"/>
      <c r="BG580" s="20"/>
    </row>
    <row r="581" spans="1:59" s="2" customFormat="1" ht="11.25" x14ac:dyDescent="0.2">
      <c r="A581" s="79" t="s">
        <v>2189</v>
      </c>
      <c r="B581" s="20" t="s">
        <v>333</v>
      </c>
      <c r="C581" s="18"/>
      <c r="D581" s="701" t="s">
        <v>990</v>
      </c>
      <c r="E581" s="201" t="s">
        <v>334</v>
      </c>
      <c r="F581" s="669"/>
      <c r="G581" s="73" t="s">
        <v>496</v>
      </c>
      <c r="H581" s="100" t="s">
        <v>1140</v>
      </c>
      <c r="I581" s="20"/>
      <c r="J581" s="78" t="s">
        <v>699</v>
      </c>
      <c r="K581" s="173" t="s">
        <v>1617</v>
      </c>
      <c r="L581" s="201" t="s">
        <v>499</v>
      </c>
      <c r="M581" s="20"/>
      <c r="N581" s="25" t="s">
        <v>678</v>
      </c>
      <c r="O581" s="73">
        <v>1</v>
      </c>
      <c r="P581" s="159">
        <v>1</v>
      </c>
      <c r="Q581" s="27">
        <v>42822</v>
      </c>
      <c r="R581" s="73">
        <v>1</v>
      </c>
      <c r="S581" s="424">
        <v>42860</v>
      </c>
      <c r="T581" s="20" t="s">
        <v>675</v>
      </c>
      <c r="U581" s="20" t="s">
        <v>1454</v>
      </c>
      <c r="V581" s="20" t="s">
        <v>1610</v>
      </c>
      <c r="W581" s="693">
        <v>110</v>
      </c>
      <c r="X581" s="693">
        <v>330</v>
      </c>
      <c r="Y581" s="693">
        <v>1320</v>
      </c>
      <c r="Z581" s="94" t="s">
        <v>688</v>
      </c>
      <c r="AA581" s="20"/>
      <c r="AB581" s="20"/>
      <c r="AC581" s="20"/>
      <c r="AD581" s="20"/>
      <c r="AE581" s="20" t="s">
        <v>701</v>
      </c>
      <c r="AF581" s="246">
        <v>42822</v>
      </c>
      <c r="AG581" s="20">
        <v>617198</v>
      </c>
      <c r="AH581" s="20">
        <v>617198</v>
      </c>
      <c r="AI581" s="246">
        <v>42821</v>
      </c>
      <c r="AJ581" s="20"/>
      <c r="AK581" s="20"/>
      <c r="AL581" s="20"/>
      <c r="AM581" s="20"/>
      <c r="AN581" s="246"/>
      <c r="AO581" s="246"/>
      <c r="AP581" s="20"/>
      <c r="AQ581" s="20"/>
      <c r="AR581" s="20"/>
      <c r="AS581" s="663"/>
      <c r="AT581" s="20"/>
      <c r="AU581" s="20"/>
      <c r="AV581" s="20"/>
      <c r="AW581" s="246"/>
      <c r="AX581" s="20"/>
      <c r="AY581" s="20"/>
      <c r="AZ581" s="20"/>
      <c r="BA581" s="20"/>
      <c r="BB581" s="246"/>
      <c r="BC581" s="246"/>
      <c r="BD581" s="20"/>
      <c r="BE581" s="20"/>
      <c r="BF581" s="246"/>
      <c r="BG581" s="20"/>
    </row>
    <row r="582" spans="1:59" s="2" customFormat="1" ht="11.25" x14ac:dyDescent="0.2">
      <c r="A582" s="79" t="s">
        <v>2190</v>
      </c>
      <c r="B582" s="20" t="s">
        <v>333</v>
      </c>
      <c r="C582" s="18"/>
      <c r="D582" s="701" t="s">
        <v>990</v>
      </c>
      <c r="E582" s="201" t="s">
        <v>334</v>
      </c>
      <c r="F582" s="669"/>
      <c r="G582" s="73" t="s">
        <v>496</v>
      </c>
      <c r="H582" s="100" t="s">
        <v>1141</v>
      </c>
      <c r="I582" s="20"/>
      <c r="J582" s="78" t="s">
        <v>686</v>
      </c>
      <c r="K582" s="173" t="s">
        <v>1474</v>
      </c>
      <c r="L582" s="201" t="s">
        <v>499</v>
      </c>
      <c r="M582" s="20"/>
      <c r="N582" s="25" t="s">
        <v>678</v>
      </c>
      <c r="O582" s="73">
        <v>1</v>
      </c>
      <c r="P582" s="159">
        <v>1</v>
      </c>
      <c r="Q582" s="27" t="s">
        <v>1010</v>
      </c>
      <c r="R582" s="73">
        <v>1</v>
      </c>
      <c r="S582" s="424">
        <v>42895</v>
      </c>
      <c r="T582" s="20" t="s">
        <v>675</v>
      </c>
      <c r="U582" s="20" t="s">
        <v>1454</v>
      </c>
      <c r="V582" s="20" t="s">
        <v>1610</v>
      </c>
      <c r="W582" s="693">
        <v>110</v>
      </c>
      <c r="X582" s="693">
        <v>330</v>
      </c>
      <c r="Y582" s="693">
        <v>1320</v>
      </c>
      <c r="Z582" s="94" t="s">
        <v>688</v>
      </c>
      <c r="AA582" s="20"/>
      <c r="AB582" s="20"/>
      <c r="AC582" s="20"/>
      <c r="AD582" s="20"/>
      <c r="AE582" s="20" t="s">
        <v>695</v>
      </c>
      <c r="AF582" s="246" t="s">
        <v>1010</v>
      </c>
      <c r="AG582" s="20" t="s">
        <v>1011</v>
      </c>
      <c r="AH582" s="20" t="s">
        <v>1011</v>
      </c>
      <c r="AI582" s="246">
        <v>42862</v>
      </c>
      <c r="AJ582" s="20"/>
      <c r="AK582" s="20"/>
      <c r="AL582" s="20"/>
      <c r="AM582" s="20"/>
      <c r="AN582" s="246"/>
      <c r="AO582" s="246"/>
      <c r="AP582" s="20"/>
      <c r="AQ582" s="20"/>
      <c r="AR582" s="20"/>
      <c r="AS582" s="663"/>
      <c r="AT582" s="20"/>
      <c r="AU582" s="20"/>
      <c r="AV582" s="20"/>
      <c r="AW582" s="246"/>
      <c r="AX582" s="20"/>
      <c r="AY582" s="20"/>
      <c r="AZ582" s="20"/>
      <c r="BA582" s="20"/>
      <c r="BB582" s="246"/>
      <c r="BC582" s="246"/>
      <c r="BD582" s="20"/>
      <c r="BE582" s="20"/>
      <c r="BF582" s="246"/>
      <c r="BG582" s="20"/>
    </row>
    <row r="583" spans="1:59" s="2" customFormat="1" ht="11.25" x14ac:dyDescent="0.2">
      <c r="A583" s="79" t="s">
        <v>2191</v>
      </c>
      <c r="B583" s="20" t="s">
        <v>333</v>
      </c>
      <c r="C583" s="18"/>
      <c r="D583" s="701" t="s">
        <v>990</v>
      </c>
      <c r="E583" s="201" t="s">
        <v>334</v>
      </c>
      <c r="F583" s="669"/>
      <c r="G583" s="73" t="s">
        <v>496</v>
      </c>
      <c r="H583" s="100" t="s">
        <v>1141</v>
      </c>
      <c r="I583" s="20"/>
      <c r="J583" s="78" t="s">
        <v>686</v>
      </c>
      <c r="K583" s="173" t="s">
        <v>1474</v>
      </c>
      <c r="L583" s="201" t="s">
        <v>499</v>
      </c>
      <c r="M583" s="20"/>
      <c r="N583" s="25" t="s">
        <v>678</v>
      </c>
      <c r="O583" s="73">
        <v>1</v>
      </c>
      <c r="P583" s="159">
        <v>1</v>
      </c>
      <c r="Q583" s="27" t="s">
        <v>1012</v>
      </c>
      <c r="R583" s="73">
        <v>1</v>
      </c>
      <c r="S583" s="424">
        <v>42895</v>
      </c>
      <c r="T583" s="20" t="s">
        <v>675</v>
      </c>
      <c r="U583" s="20" t="s">
        <v>1454</v>
      </c>
      <c r="V583" s="20" t="s">
        <v>1610</v>
      </c>
      <c r="W583" s="693">
        <v>110</v>
      </c>
      <c r="X583" s="693">
        <v>330</v>
      </c>
      <c r="Y583" s="693">
        <v>1320</v>
      </c>
      <c r="Z583" s="94" t="s">
        <v>688</v>
      </c>
      <c r="AA583" s="20"/>
      <c r="AB583" s="20"/>
      <c r="AC583" s="20"/>
      <c r="AD583" s="20"/>
      <c r="AE583" s="20" t="s">
        <v>698</v>
      </c>
      <c r="AF583" s="246" t="s">
        <v>1012</v>
      </c>
      <c r="AG583" s="20" t="s">
        <v>1017</v>
      </c>
      <c r="AH583" s="20" t="s">
        <v>1017</v>
      </c>
      <c r="AI583" s="246" t="s">
        <v>1015</v>
      </c>
      <c r="AJ583" s="20"/>
      <c r="AK583" s="20"/>
      <c r="AL583" s="20"/>
      <c r="AM583" s="20"/>
      <c r="AN583" s="246"/>
      <c r="AO583" s="246"/>
      <c r="AP583" s="20"/>
      <c r="AQ583" s="20"/>
      <c r="AR583" s="20"/>
      <c r="AS583" s="663"/>
      <c r="AT583" s="20"/>
      <c r="AU583" s="20"/>
      <c r="AV583" s="20"/>
      <c r="AW583" s="246"/>
      <c r="AX583" s="20"/>
      <c r="AY583" s="20"/>
      <c r="AZ583" s="20"/>
      <c r="BA583" s="20"/>
      <c r="BB583" s="246"/>
      <c r="BC583" s="246"/>
      <c r="BD583" s="20"/>
      <c r="BE583" s="20"/>
      <c r="BF583" s="246"/>
      <c r="BG583" s="20"/>
    </row>
    <row r="584" spans="1:59" s="2" customFormat="1" ht="11.25" x14ac:dyDescent="0.2">
      <c r="A584" s="79" t="s">
        <v>2192</v>
      </c>
      <c r="B584" s="20" t="s">
        <v>333</v>
      </c>
      <c r="C584" s="18"/>
      <c r="D584" s="701" t="s">
        <v>990</v>
      </c>
      <c r="E584" s="201" t="s">
        <v>334</v>
      </c>
      <c r="F584" s="669"/>
      <c r="G584" s="73" t="s">
        <v>496</v>
      </c>
      <c r="H584" s="100" t="s">
        <v>1141</v>
      </c>
      <c r="I584" s="20"/>
      <c r="J584" s="78" t="s">
        <v>686</v>
      </c>
      <c r="K584" s="173" t="s">
        <v>1474</v>
      </c>
      <c r="L584" s="201" t="s">
        <v>499</v>
      </c>
      <c r="M584" s="20"/>
      <c r="N584" s="25" t="s">
        <v>1016</v>
      </c>
      <c r="O584" s="73">
        <v>1</v>
      </c>
      <c r="P584" s="159">
        <v>1</v>
      </c>
      <c r="Q584" s="27" t="s">
        <v>1134</v>
      </c>
      <c r="R584" s="73">
        <v>1</v>
      </c>
      <c r="S584" s="424">
        <v>42897</v>
      </c>
      <c r="T584" s="20" t="s">
        <v>675</v>
      </c>
      <c r="U584" s="20" t="s">
        <v>1454</v>
      </c>
      <c r="V584" s="20" t="s">
        <v>1610</v>
      </c>
      <c r="W584" s="693">
        <v>110</v>
      </c>
      <c r="X584" s="693">
        <v>330</v>
      </c>
      <c r="Y584" s="693">
        <v>1320</v>
      </c>
      <c r="Z584" s="94" t="s">
        <v>688</v>
      </c>
      <c r="AA584" s="20"/>
      <c r="AB584" s="20"/>
      <c r="AC584" s="20"/>
      <c r="AD584" s="20"/>
      <c r="AE584" s="20" t="s">
        <v>1013</v>
      </c>
      <c r="AF584" s="246" t="s">
        <v>1134</v>
      </c>
      <c r="AG584" s="20" t="s">
        <v>1014</v>
      </c>
      <c r="AH584" s="20" t="s">
        <v>1014</v>
      </c>
      <c r="AI584" s="246" t="s">
        <v>1015</v>
      </c>
      <c r="AJ584" s="20"/>
      <c r="AK584" s="20"/>
      <c r="AL584" s="20"/>
      <c r="AM584" s="20"/>
      <c r="AN584" s="246"/>
      <c r="AO584" s="246"/>
      <c r="AP584" s="20"/>
      <c r="AQ584" s="20"/>
      <c r="AR584" s="20"/>
      <c r="AS584" s="663"/>
      <c r="AT584" s="20"/>
      <c r="AU584" s="20"/>
      <c r="AV584" s="20"/>
      <c r="AW584" s="246"/>
      <c r="AX584" s="20"/>
      <c r="AY584" s="20"/>
      <c r="AZ584" s="20"/>
      <c r="BA584" s="20"/>
      <c r="BB584" s="246"/>
      <c r="BC584" s="246"/>
      <c r="BD584" s="20"/>
      <c r="BE584" s="20"/>
      <c r="BF584" s="246"/>
      <c r="BG584" s="20"/>
    </row>
    <row r="585" spans="1:59" s="2" customFormat="1" ht="11.25" x14ac:dyDescent="0.2">
      <c r="A585" s="79" t="s">
        <v>2193</v>
      </c>
      <c r="B585" s="20" t="s">
        <v>333</v>
      </c>
      <c r="C585" s="18"/>
      <c r="D585" s="701" t="s">
        <v>990</v>
      </c>
      <c r="E585" s="201" t="s">
        <v>334</v>
      </c>
      <c r="F585" s="669"/>
      <c r="G585" s="73" t="s">
        <v>496</v>
      </c>
      <c r="H585" s="100" t="s">
        <v>1141</v>
      </c>
      <c r="I585" s="20"/>
      <c r="J585" s="78" t="s">
        <v>699</v>
      </c>
      <c r="K585" s="173" t="s">
        <v>1617</v>
      </c>
      <c r="L585" s="201" t="s">
        <v>499</v>
      </c>
      <c r="M585" s="20"/>
      <c r="N585" s="25" t="s">
        <v>678</v>
      </c>
      <c r="O585" s="73">
        <v>1</v>
      </c>
      <c r="P585" s="159">
        <v>1</v>
      </c>
      <c r="Q585" s="27">
        <v>42822</v>
      </c>
      <c r="R585" s="73">
        <v>1</v>
      </c>
      <c r="S585" s="424">
        <v>42860</v>
      </c>
      <c r="T585" s="20" t="s">
        <v>675</v>
      </c>
      <c r="U585" s="20" t="s">
        <v>1454</v>
      </c>
      <c r="V585" s="20" t="s">
        <v>1610</v>
      </c>
      <c r="W585" s="693">
        <v>110</v>
      </c>
      <c r="X585" s="693">
        <v>330</v>
      </c>
      <c r="Y585" s="693">
        <v>1320</v>
      </c>
      <c r="Z585" s="94" t="s">
        <v>688</v>
      </c>
      <c r="AA585" s="20"/>
      <c r="AB585" s="20"/>
      <c r="AC585" s="20"/>
      <c r="AD585" s="20"/>
      <c r="AE585" s="20" t="s">
        <v>701</v>
      </c>
      <c r="AF585" s="246">
        <v>42822</v>
      </c>
      <c r="AG585" s="20">
        <v>617198</v>
      </c>
      <c r="AH585" s="20">
        <v>617198</v>
      </c>
      <c r="AI585" s="246">
        <v>42821</v>
      </c>
      <c r="AJ585" s="20"/>
      <c r="AK585" s="20"/>
      <c r="AL585" s="20"/>
      <c r="AM585" s="20"/>
      <c r="AN585" s="246"/>
      <c r="AO585" s="246"/>
      <c r="AP585" s="20"/>
      <c r="AQ585" s="20"/>
      <c r="AR585" s="20"/>
      <c r="AS585" s="663"/>
      <c r="AT585" s="20"/>
      <c r="AU585" s="20"/>
      <c r="AV585" s="20"/>
      <c r="AW585" s="246"/>
      <c r="AX585" s="20"/>
      <c r="AY585" s="20"/>
      <c r="AZ585" s="20"/>
      <c r="BA585" s="20"/>
      <c r="BB585" s="246"/>
      <c r="BC585" s="246"/>
      <c r="BD585" s="20"/>
      <c r="BE585" s="20"/>
      <c r="BF585" s="246"/>
      <c r="BG585" s="20"/>
    </row>
    <row r="586" spans="1:59" s="2" customFormat="1" ht="11.25" x14ac:dyDescent="0.2">
      <c r="A586" s="79" t="s">
        <v>2194</v>
      </c>
      <c r="B586" s="20" t="s">
        <v>333</v>
      </c>
      <c r="C586" s="18"/>
      <c r="D586" s="701" t="s">
        <v>990</v>
      </c>
      <c r="E586" s="201" t="s">
        <v>334</v>
      </c>
      <c r="F586" s="669"/>
      <c r="G586" s="73" t="s">
        <v>496</v>
      </c>
      <c r="H586" s="100" t="s">
        <v>1142</v>
      </c>
      <c r="I586" s="20"/>
      <c r="J586" s="78" t="s">
        <v>686</v>
      </c>
      <c r="K586" s="173" t="s">
        <v>1474</v>
      </c>
      <c r="L586" s="201" t="s">
        <v>499</v>
      </c>
      <c r="M586" s="20"/>
      <c r="N586" s="25" t="s">
        <v>678</v>
      </c>
      <c r="O586" s="73">
        <v>1</v>
      </c>
      <c r="P586" s="159">
        <v>1</v>
      </c>
      <c r="Q586" s="27" t="s">
        <v>1010</v>
      </c>
      <c r="R586" s="73">
        <v>1</v>
      </c>
      <c r="S586" s="424">
        <v>42895</v>
      </c>
      <c r="T586" s="20" t="s">
        <v>675</v>
      </c>
      <c r="U586" s="20" t="s">
        <v>1454</v>
      </c>
      <c r="V586" s="20" t="s">
        <v>1610</v>
      </c>
      <c r="W586" s="693">
        <v>110</v>
      </c>
      <c r="X586" s="693">
        <v>330</v>
      </c>
      <c r="Y586" s="693">
        <v>1320</v>
      </c>
      <c r="Z586" s="94" t="s">
        <v>688</v>
      </c>
      <c r="AA586" s="20"/>
      <c r="AB586" s="20"/>
      <c r="AC586" s="20"/>
      <c r="AD586" s="20"/>
      <c r="AE586" s="20" t="s">
        <v>695</v>
      </c>
      <c r="AF586" s="246" t="s">
        <v>1010</v>
      </c>
      <c r="AG586" s="20" t="s">
        <v>1011</v>
      </c>
      <c r="AH586" s="20" t="s">
        <v>1011</v>
      </c>
      <c r="AI586" s="246">
        <v>42862</v>
      </c>
      <c r="AJ586" s="20"/>
      <c r="AK586" s="20"/>
      <c r="AL586" s="20"/>
      <c r="AM586" s="20"/>
      <c r="AN586" s="246"/>
      <c r="AO586" s="246"/>
      <c r="AP586" s="20"/>
      <c r="AQ586" s="20"/>
      <c r="AR586" s="20"/>
      <c r="AS586" s="663"/>
      <c r="AT586" s="20"/>
      <c r="AU586" s="20"/>
      <c r="AV586" s="20"/>
      <c r="AW586" s="246"/>
      <c r="AX586" s="20"/>
      <c r="AY586" s="20"/>
      <c r="AZ586" s="20"/>
      <c r="BA586" s="20"/>
      <c r="BB586" s="246"/>
      <c r="BC586" s="246"/>
      <c r="BD586" s="20"/>
      <c r="BE586" s="20"/>
      <c r="BF586" s="246"/>
      <c r="BG586" s="20"/>
    </row>
    <row r="587" spans="1:59" s="2" customFormat="1" ht="11.25" x14ac:dyDescent="0.2">
      <c r="A587" s="79" t="s">
        <v>2195</v>
      </c>
      <c r="B587" s="20" t="s">
        <v>333</v>
      </c>
      <c r="C587" s="18"/>
      <c r="D587" s="701" t="s">
        <v>990</v>
      </c>
      <c r="E587" s="201" t="s">
        <v>334</v>
      </c>
      <c r="F587" s="669"/>
      <c r="G587" s="73" t="s">
        <v>496</v>
      </c>
      <c r="H587" s="100" t="s">
        <v>1142</v>
      </c>
      <c r="I587" s="20"/>
      <c r="J587" s="78" t="s">
        <v>686</v>
      </c>
      <c r="K587" s="173" t="s">
        <v>1474</v>
      </c>
      <c r="L587" s="201" t="s">
        <v>499</v>
      </c>
      <c r="M587" s="20"/>
      <c r="N587" s="25" t="s">
        <v>678</v>
      </c>
      <c r="O587" s="73">
        <v>1</v>
      </c>
      <c r="P587" s="159">
        <v>1</v>
      </c>
      <c r="Q587" s="27" t="s">
        <v>1134</v>
      </c>
      <c r="R587" s="73">
        <v>1</v>
      </c>
      <c r="S587" s="424">
        <v>42895</v>
      </c>
      <c r="T587" s="20" t="s">
        <v>675</v>
      </c>
      <c r="U587" s="20" t="s">
        <v>1454</v>
      </c>
      <c r="V587" s="20" t="s">
        <v>1610</v>
      </c>
      <c r="W587" s="693">
        <v>110</v>
      </c>
      <c r="X587" s="693">
        <v>330</v>
      </c>
      <c r="Y587" s="693">
        <v>1320</v>
      </c>
      <c r="Z587" s="94" t="s">
        <v>688</v>
      </c>
      <c r="AA587" s="20"/>
      <c r="AB587" s="20"/>
      <c r="AC587" s="20"/>
      <c r="AD587" s="20"/>
      <c r="AE587" s="20" t="s">
        <v>698</v>
      </c>
      <c r="AF587" s="246" t="s">
        <v>1134</v>
      </c>
      <c r="AG587" s="20" t="s">
        <v>1017</v>
      </c>
      <c r="AH587" s="20" t="s">
        <v>1017</v>
      </c>
      <c r="AI587" s="246" t="s">
        <v>1015</v>
      </c>
      <c r="AJ587" s="20"/>
      <c r="AK587" s="20"/>
      <c r="AL587" s="20"/>
      <c r="AM587" s="20"/>
      <c r="AN587" s="246"/>
      <c r="AO587" s="246"/>
      <c r="AP587" s="20"/>
      <c r="AQ587" s="20"/>
      <c r="AR587" s="20"/>
      <c r="AS587" s="663"/>
      <c r="AT587" s="20"/>
      <c r="AU587" s="20"/>
      <c r="AV587" s="20"/>
      <c r="AW587" s="246"/>
      <c r="AX587" s="20"/>
      <c r="AY587" s="20"/>
      <c r="AZ587" s="20"/>
      <c r="BA587" s="20"/>
      <c r="BB587" s="246"/>
      <c r="BC587" s="246"/>
      <c r="BD587" s="20"/>
      <c r="BE587" s="20"/>
      <c r="BF587" s="246"/>
      <c r="BG587" s="20"/>
    </row>
    <row r="588" spans="1:59" s="2" customFormat="1" ht="11.25" x14ac:dyDescent="0.2">
      <c r="A588" s="79" t="s">
        <v>2196</v>
      </c>
      <c r="B588" s="20" t="s">
        <v>333</v>
      </c>
      <c r="C588" s="18"/>
      <c r="D588" s="701" t="s">
        <v>990</v>
      </c>
      <c r="E588" s="201" t="s">
        <v>334</v>
      </c>
      <c r="F588" s="669"/>
      <c r="G588" s="73" t="s">
        <v>496</v>
      </c>
      <c r="H588" s="100" t="s">
        <v>1142</v>
      </c>
      <c r="I588" s="20"/>
      <c r="J588" s="78" t="s">
        <v>686</v>
      </c>
      <c r="K588" s="173" t="s">
        <v>1474</v>
      </c>
      <c r="L588" s="201" t="s">
        <v>499</v>
      </c>
      <c r="M588" s="20"/>
      <c r="N588" s="25" t="s">
        <v>1016</v>
      </c>
      <c r="O588" s="73">
        <v>1</v>
      </c>
      <c r="P588" s="159">
        <v>1</v>
      </c>
      <c r="Q588" s="27" t="s">
        <v>1134</v>
      </c>
      <c r="R588" s="73">
        <v>1</v>
      </c>
      <c r="S588" s="424">
        <v>42897</v>
      </c>
      <c r="T588" s="20" t="s">
        <v>675</v>
      </c>
      <c r="U588" s="20" t="s">
        <v>1454</v>
      </c>
      <c r="V588" s="20" t="s">
        <v>1610</v>
      </c>
      <c r="W588" s="693">
        <v>110</v>
      </c>
      <c r="X588" s="693">
        <v>330</v>
      </c>
      <c r="Y588" s="693">
        <v>1320</v>
      </c>
      <c r="Z588" s="94" t="s">
        <v>688</v>
      </c>
      <c r="AA588" s="20"/>
      <c r="AB588" s="20"/>
      <c r="AC588" s="20"/>
      <c r="AD588" s="20"/>
      <c r="AE588" s="20" t="s">
        <v>1013</v>
      </c>
      <c r="AF588" s="246" t="s">
        <v>1134</v>
      </c>
      <c r="AG588" s="20" t="s">
        <v>1014</v>
      </c>
      <c r="AH588" s="20" t="s">
        <v>1014</v>
      </c>
      <c r="AI588" s="246" t="s">
        <v>1015</v>
      </c>
      <c r="AJ588" s="20"/>
      <c r="AK588" s="20"/>
      <c r="AL588" s="20"/>
      <c r="AM588" s="20"/>
      <c r="AN588" s="246"/>
      <c r="AO588" s="246"/>
      <c r="AP588" s="20"/>
      <c r="AQ588" s="20"/>
      <c r="AR588" s="20"/>
      <c r="AS588" s="663"/>
      <c r="AT588" s="20"/>
      <c r="AU588" s="20"/>
      <c r="AV588" s="20"/>
      <c r="AW588" s="246"/>
      <c r="AX588" s="20"/>
      <c r="AY588" s="20"/>
      <c r="AZ588" s="20"/>
      <c r="BA588" s="20"/>
      <c r="BB588" s="246"/>
      <c r="BC588" s="246"/>
      <c r="BD588" s="20"/>
      <c r="BE588" s="20"/>
      <c r="BF588" s="246"/>
      <c r="BG588" s="20"/>
    </row>
    <row r="589" spans="1:59" s="2" customFormat="1" ht="11.25" x14ac:dyDescent="0.2">
      <c r="A589" s="79" t="s">
        <v>2197</v>
      </c>
      <c r="B589" s="20" t="s">
        <v>333</v>
      </c>
      <c r="C589" s="18"/>
      <c r="D589" s="701" t="s">
        <v>990</v>
      </c>
      <c r="E589" s="201" t="s">
        <v>334</v>
      </c>
      <c r="F589" s="669"/>
      <c r="G589" s="73" t="s">
        <v>496</v>
      </c>
      <c r="H589" s="100" t="s">
        <v>1142</v>
      </c>
      <c r="I589" s="20"/>
      <c r="J589" s="78" t="s">
        <v>699</v>
      </c>
      <c r="K589" s="173" t="s">
        <v>1617</v>
      </c>
      <c r="L589" s="201" t="s">
        <v>499</v>
      </c>
      <c r="M589" s="20"/>
      <c r="N589" s="25" t="s">
        <v>678</v>
      </c>
      <c r="O589" s="73">
        <v>1</v>
      </c>
      <c r="P589" s="159">
        <v>1</v>
      </c>
      <c r="Q589" s="27">
        <v>42822</v>
      </c>
      <c r="R589" s="73">
        <v>1</v>
      </c>
      <c r="S589" s="424">
        <v>42860</v>
      </c>
      <c r="T589" s="20" t="s">
        <v>675</v>
      </c>
      <c r="U589" s="20" t="s">
        <v>1454</v>
      </c>
      <c r="V589" s="20" t="s">
        <v>1610</v>
      </c>
      <c r="W589" s="693">
        <v>110</v>
      </c>
      <c r="X589" s="693">
        <v>330</v>
      </c>
      <c r="Y589" s="693">
        <v>1320</v>
      </c>
      <c r="Z589" s="94" t="s">
        <v>688</v>
      </c>
      <c r="AA589" s="20"/>
      <c r="AB589" s="20"/>
      <c r="AC589" s="20"/>
      <c r="AD589" s="20"/>
      <c r="AE589" s="20" t="s">
        <v>701</v>
      </c>
      <c r="AF589" s="246">
        <v>42822</v>
      </c>
      <c r="AG589" s="20">
        <v>617198</v>
      </c>
      <c r="AH589" s="20">
        <v>617198</v>
      </c>
      <c r="AI589" s="246">
        <v>42821</v>
      </c>
      <c r="AJ589" s="20"/>
      <c r="AK589" s="20"/>
      <c r="AL589" s="20"/>
      <c r="AM589" s="20"/>
      <c r="AN589" s="246"/>
      <c r="AO589" s="246"/>
      <c r="AP589" s="20"/>
      <c r="AQ589" s="20"/>
      <c r="AR589" s="20"/>
      <c r="AS589" s="663"/>
      <c r="AT589" s="20"/>
      <c r="AU589" s="20"/>
      <c r="AV589" s="20"/>
      <c r="AW589" s="246"/>
      <c r="AX589" s="20"/>
      <c r="AY589" s="20"/>
      <c r="AZ589" s="20"/>
      <c r="BA589" s="20"/>
      <c r="BB589" s="246"/>
      <c r="BC589" s="246"/>
      <c r="BD589" s="20"/>
      <c r="BE589" s="20"/>
      <c r="BF589" s="246"/>
      <c r="BG589" s="20"/>
    </row>
    <row r="590" spans="1:59" s="2" customFormat="1" ht="11.25" x14ac:dyDescent="0.2">
      <c r="A590" s="79" t="s">
        <v>2198</v>
      </c>
      <c r="B590" s="20" t="s">
        <v>333</v>
      </c>
      <c r="C590" s="18"/>
      <c r="D590" s="701" t="s">
        <v>990</v>
      </c>
      <c r="E590" s="201" t="s">
        <v>334</v>
      </c>
      <c r="F590" s="669"/>
      <c r="G590" s="73" t="s">
        <v>496</v>
      </c>
      <c r="H590" s="100" t="s">
        <v>1143</v>
      </c>
      <c r="I590" s="20"/>
      <c r="J590" s="78" t="s">
        <v>682</v>
      </c>
      <c r="K590" s="173" t="s">
        <v>1612</v>
      </c>
      <c r="L590" s="201" t="s">
        <v>499</v>
      </c>
      <c r="M590" s="20"/>
      <c r="N590" s="25" t="s">
        <v>678</v>
      </c>
      <c r="O590" s="73">
        <v>1</v>
      </c>
      <c r="P590" s="159">
        <v>1</v>
      </c>
      <c r="Q590" s="27">
        <v>42822</v>
      </c>
      <c r="R590" s="73">
        <v>1</v>
      </c>
      <c r="S590" s="424" t="s">
        <v>779</v>
      </c>
      <c r="T590" s="20" t="s">
        <v>675</v>
      </c>
      <c r="U590" s="20" t="s">
        <v>1454</v>
      </c>
      <c r="V590" s="20" t="s">
        <v>1610</v>
      </c>
      <c r="W590" s="693">
        <v>45</v>
      </c>
      <c r="X590" s="693">
        <v>135</v>
      </c>
      <c r="Y590" s="693">
        <v>540</v>
      </c>
      <c r="Z590" s="94" t="s">
        <v>677</v>
      </c>
      <c r="AA590" s="20"/>
      <c r="AB590" s="20"/>
      <c r="AC590" s="20"/>
      <c r="AD590" s="20"/>
      <c r="AE590" s="20" t="s">
        <v>796</v>
      </c>
      <c r="AF590" s="246">
        <v>42822</v>
      </c>
      <c r="AG590" s="20">
        <v>617203</v>
      </c>
      <c r="AH590" s="20">
        <v>617203</v>
      </c>
      <c r="AI590" s="246">
        <v>42821</v>
      </c>
      <c r="AJ590" s="20"/>
      <c r="AK590" s="20"/>
      <c r="AL590" s="20"/>
      <c r="AM590" s="20"/>
      <c r="AN590" s="246"/>
      <c r="AO590" s="246"/>
      <c r="AP590" s="20"/>
      <c r="AQ590" s="20"/>
      <c r="AR590" s="20"/>
      <c r="AS590" s="663"/>
      <c r="AT590" s="20"/>
      <c r="AU590" s="20"/>
      <c r="AV590" s="20"/>
      <c r="AW590" s="246"/>
      <c r="AX590" s="20"/>
      <c r="AY590" s="20"/>
      <c r="AZ590" s="20"/>
      <c r="BA590" s="20"/>
      <c r="BB590" s="246"/>
      <c r="BC590" s="246"/>
      <c r="BD590" s="20"/>
      <c r="BE590" s="20"/>
      <c r="BF590" s="246"/>
      <c r="BG590" s="20"/>
    </row>
    <row r="591" spans="1:59" s="2" customFormat="1" ht="11.25" x14ac:dyDescent="0.2">
      <c r="A591" s="79" t="s">
        <v>2199</v>
      </c>
      <c r="B591" s="20" t="s">
        <v>333</v>
      </c>
      <c r="C591" s="18"/>
      <c r="D591" s="701" t="s">
        <v>990</v>
      </c>
      <c r="E591" s="201" t="s">
        <v>334</v>
      </c>
      <c r="F591" s="669"/>
      <c r="G591" s="73" t="s">
        <v>496</v>
      </c>
      <c r="H591" s="100" t="s">
        <v>1144</v>
      </c>
      <c r="I591" s="20"/>
      <c r="J591" s="78" t="s">
        <v>682</v>
      </c>
      <c r="K591" s="173" t="s">
        <v>1612</v>
      </c>
      <c r="L591" s="201" t="s">
        <v>499</v>
      </c>
      <c r="M591" s="20"/>
      <c r="N591" s="25" t="s">
        <v>678</v>
      </c>
      <c r="O591" s="73">
        <v>1</v>
      </c>
      <c r="P591" s="159">
        <v>1</v>
      </c>
      <c r="Q591" s="27">
        <v>42822</v>
      </c>
      <c r="R591" s="73">
        <v>1</v>
      </c>
      <c r="S591" s="424" t="s">
        <v>779</v>
      </c>
      <c r="T591" s="20" t="s">
        <v>675</v>
      </c>
      <c r="U591" s="20" t="s">
        <v>1454</v>
      </c>
      <c r="V591" s="20" t="s">
        <v>1610</v>
      </c>
      <c r="W591" s="693">
        <v>45</v>
      </c>
      <c r="X591" s="693">
        <v>135</v>
      </c>
      <c r="Y591" s="693">
        <v>540</v>
      </c>
      <c r="Z591" s="94" t="s">
        <v>677</v>
      </c>
      <c r="AA591" s="20"/>
      <c r="AB591" s="20"/>
      <c r="AC591" s="20"/>
      <c r="AD591" s="20"/>
      <c r="AE591" s="20" t="s">
        <v>704</v>
      </c>
      <c r="AF591" s="246">
        <v>42822</v>
      </c>
      <c r="AG591" s="20">
        <v>617205</v>
      </c>
      <c r="AH591" s="20">
        <v>617205</v>
      </c>
      <c r="AI591" s="246">
        <v>42821</v>
      </c>
      <c r="AJ591" s="20"/>
      <c r="AK591" s="20"/>
      <c r="AL591" s="20"/>
      <c r="AM591" s="20"/>
      <c r="AN591" s="246"/>
      <c r="AO591" s="246"/>
      <c r="AP591" s="20"/>
      <c r="AQ591" s="20"/>
      <c r="AR591" s="20"/>
      <c r="AS591" s="663"/>
      <c r="AT591" s="20"/>
      <c r="AU591" s="20"/>
      <c r="AV591" s="20"/>
      <c r="AW591" s="246"/>
      <c r="AX591" s="20"/>
      <c r="AY591" s="20"/>
      <c r="AZ591" s="20"/>
      <c r="BA591" s="20"/>
      <c r="BB591" s="246"/>
      <c r="BC591" s="246"/>
      <c r="BD591" s="20"/>
      <c r="BE591" s="20"/>
      <c r="BF591" s="246"/>
      <c r="BG591" s="20"/>
    </row>
    <row r="592" spans="1:59" s="2" customFormat="1" ht="11.25" x14ac:dyDescent="0.2">
      <c r="A592" s="79" t="s">
        <v>2200</v>
      </c>
      <c r="B592" s="20" t="s">
        <v>333</v>
      </c>
      <c r="C592" s="18"/>
      <c r="D592" s="701" t="s">
        <v>990</v>
      </c>
      <c r="E592" s="201" t="s">
        <v>334</v>
      </c>
      <c r="F592" s="669"/>
      <c r="G592" s="73" t="s">
        <v>496</v>
      </c>
      <c r="H592" s="100" t="s">
        <v>1145</v>
      </c>
      <c r="I592" s="20"/>
      <c r="J592" s="78" t="s">
        <v>682</v>
      </c>
      <c r="K592" s="173" t="s">
        <v>1612</v>
      </c>
      <c r="L592" s="201" t="s">
        <v>499</v>
      </c>
      <c r="M592" s="20"/>
      <c r="N592" s="25" t="s">
        <v>678</v>
      </c>
      <c r="O592" s="73">
        <v>1</v>
      </c>
      <c r="P592" s="159">
        <v>1</v>
      </c>
      <c r="Q592" s="27">
        <v>42822</v>
      </c>
      <c r="R592" s="73">
        <v>1</v>
      </c>
      <c r="S592" s="424" t="s">
        <v>779</v>
      </c>
      <c r="T592" s="20" t="s">
        <v>675</v>
      </c>
      <c r="U592" s="20" t="s">
        <v>1454</v>
      </c>
      <c r="V592" s="20" t="s">
        <v>1610</v>
      </c>
      <c r="W592" s="693">
        <v>45</v>
      </c>
      <c r="X592" s="693">
        <v>135</v>
      </c>
      <c r="Y592" s="693">
        <v>540</v>
      </c>
      <c r="Z592" s="94" t="s">
        <v>677</v>
      </c>
      <c r="AA592" s="20"/>
      <c r="AB592" s="20"/>
      <c r="AC592" s="20"/>
      <c r="AD592" s="20"/>
      <c r="AE592" s="20" t="s">
        <v>704</v>
      </c>
      <c r="AF592" s="246">
        <v>42822</v>
      </c>
      <c r="AG592" s="20">
        <v>617205</v>
      </c>
      <c r="AH592" s="20">
        <v>617205</v>
      </c>
      <c r="AI592" s="246">
        <v>42821</v>
      </c>
      <c r="AJ592" s="20"/>
      <c r="AK592" s="20"/>
      <c r="AL592" s="20"/>
      <c r="AM592" s="20"/>
      <c r="AN592" s="246"/>
      <c r="AO592" s="246"/>
      <c r="AP592" s="20"/>
      <c r="AQ592" s="20"/>
      <c r="AR592" s="20"/>
      <c r="AS592" s="663"/>
      <c r="AT592" s="20"/>
      <c r="AU592" s="20"/>
      <c r="AV592" s="20"/>
      <c r="AW592" s="246"/>
      <c r="AX592" s="20"/>
      <c r="AY592" s="20"/>
      <c r="AZ592" s="20"/>
      <c r="BA592" s="20"/>
      <c r="BB592" s="246"/>
      <c r="BC592" s="246"/>
      <c r="BD592" s="20"/>
      <c r="BE592" s="20"/>
      <c r="BF592" s="246"/>
      <c r="BG592" s="20"/>
    </row>
    <row r="593" spans="1:59" s="2" customFormat="1" ht="11.25" x14ac:dyDescent="0.2">
      <c r="A593" s="79" t="s">
        <v>2201</v>
      </c>
      <c r="B593" s="20" t="s">
        <v>333</v>
      </c>
      <c r="C593" s="18"/>
      <c r="D593" s="701" t="s">
        <v>990</v>
      </c>
      <c r="E593" s="201" t="s">
        <v>334</v>
      </c>
      <c r="F593" s="669"/>
      <c r="G593" s="73" t="s">
        <v>496</v>
      </c>
      <c r="H593" s="100" t="s">
        <v>1146</v>
      </c>
      <c r="I593" s="20"/>
      <c r="J593" s="78" t="s">
        <v>682</v>
      </c>
      <c r="K593" s="173" t="s">
        <v>1612</v>
      </c>
      <c r="L593" s="201" t="s">
        <v>499</v>
      </c>
      <c r="M593" s="20"/>
      <c r="N593" s="25" t="s">
        <v>678</v>
      </c>
      <c r="O593" s="73">
        <v>1</v>
      </c>
      <c r="P593" s="159">
        <v>1</v>
      </c>
      <c r="Q593" s="27">
        <v>42822</v>
      </c>
      <c r="R593" s="73">
        <v>1</v>
      </c>
      <c r="S593" s="424" t="s">
        <v>779</v>
      </c>
      <c r="T593" s="20" t="s">
        <v>675</v>
      </c>
      <c r="U593" s="20" t="s">
        <v>1454</v>
      </c>
      <c r="V593" s="20" t="s">
        <v>1610</v>
      </c>
      <c r="W593" s="693">
        <v>45</v>
      </c>
      <c r="X593" s="693">
        <v>135</v>
      </c>
      <c r="Y593" s="693">
        <v>540</v>
      </c>
      <c r="Z593" s="94" t="s">
        <v>677</v>
      </c>
      <c r="AA593" s="20"/>
      <c r="AB593" s="20"/>
      <c r="AC593" s="20"/>
      <c r="AD593" s="20"/>
      <c r="AE593" s="20" t="s">
        <v>796</v>
      </c>
      <c r="AF593" s="246">
        <v>42822</v>
      </c>
      <c r="AG593" s="20">
        <v>617203</v>
      </c>
      <c r="AH593" s="20">
        <v>617203</v>
      </c>
      <c r="AI593" s="246">
        <v>42821</v>
      </c>
      <c r="AJ593" s="20"/>
      <c r="AK593" s="20"/>
      <c r="AL593" s="20"/>
      <c r="AM593" s="20"/>
      <c r="AN593" s="246"/>
      <c r="AO593" s="246"/>
      <c r="AP593" s="20"/>
      <c r="AQ593" s="20"/>
      <c r="AR593" s="20"/>
      <c r="AS593" s="663"/>
      <c r="AT593" s="20"/>
      <c r="AU593" s="20"/>
      <c r="AV593" s="20"/>
      <c r="AW593" s="246"/>
      <c r="AX593" s="20"/>
      <c r="AY593" s="20"/>
      <c r="AZ593" s="20"/>
      <c r="BA593" s="20"/>
      <c r="BB593" s="246"/>
      <c r="BC593" s="246"/>
      <c r="BD593" s="20"/>
      <c r="BE593" s="20"/>
      <c r="BF593" s="246"/>
      <c r="BG593" s="20"/>
    </row>
    <row r="594" spans="1:59" s="2" customFormat="1" ht="11.25" x14ac:dyDescent="0.2">
      <c r="A594" s="79" t="s">
        <v>2202</v>
      </c>
      <c r="B594" s="20" t="s">
        <v>333</v>
      </c>
      <c r="C594" s="18"/>
      <c r="D594" s="701" t="s">
        <v>990</v>
      </c>
      <c r="E594" s="201" t="s">
        <v>334</v>
      </c>
      <c r="F594" s="669"/>
      <c r="G594" s="73" t="s">
        <v>496</v>
      </c>
      <c r="H594" s="100" t="s">
        <v>1147</v>
      </c>
      <c r="I594" s="20"/>
      <c r="J594" s="78" t="s">
        <v>682</v>
      </c>
      <c r="K594" s="173" t="s">
        <v>1612</v>
      </c>
      <c r="L594" s="201" t="s">
        <v>499</v>
      </c>
      <c r="M594" s="20"/>
      <c r="N594" s="25" t="s">
        <v>678</v>
      </c>
      <c r="O594" s="73">
        <v>1</v>
      </c>
      <c r="P594" s="159">
        <v>1</v>
      </c>
      <c r="Q594" s="27">
        <v>42822</v>
      </c>
      <c r="R594" s="73">
        <v>1</v>
      </c>
      <c r="S594" s="424" t="s">
        <v>779</v>
      </c>
      <c r="T594" s="20" t="s">
        <v>675</v>
      </c>
      <c r="U594" s="20" t="s">
        <v>1454</v>
      </c>
      <c r="V594" s="20" t="s">
        <v>1610</v>
      </c>
      <c r="W594" s="693">
        <v>45</v>
      </c>
      <c r="X594" s="693">
        <v>135</v>
      </c>
      <c r="Y594" s="693">
        <v>540</v>
      </c>
      <c r="Z594" s="94" t="s">
        <v>677</v>
      </c>
      <c r="AA594" s="20"/>
      <c r="AB594" s="20"/>
      <c r="AC594" s="20"/>
      <c r="AD594" s="20"/>
      <c r="AE594" s="20" t="s">
        <v>1001</v>
      </c>
      <c r="AF594" s="246">
        <v>42822</v>
      </c>
      <c r="AG594" s="20">
        <v>617201</v>
      </c>
      <c r="AH594" s="20">
        <v>617201</v>
      </c>
      <c r="AI594" s="246">
        <v>42821</v>
      </c>
      <c r="AJ594" s="20"/>
      <c r="AK594" s="20"/>
      <c r="AL594" s="20"/>
      <c r="AM594" s="20"/>
      <c r="AN594" s="246"/>
      <c r="AO594" s="246"/>
      <c r="AP594" s="20"/>
      <c r="AQ594" s="20"/>
      <c r="AR594" s="20"/>
      <c r="AS594" s="663"/>
      <c r="AT594" s="20"/>
      <c r="AU594" s="20"/>
      <c r="AV594" s="20"/>
      <c r="AW594" s="246"/>
      <c r="AX594" s="20"/>
      <c r="AY594" s="20"/>
      <c r="AZ594" s="20"/>
      <c r="BA594" s="20"/>
      <c r="BB594" s="246"/>
      <c r="BC594" s="246"/>
      <c r="BD594" s="20"/>
      <c r="BE594" s="20"/>
      <c r="BF594" s="246"/>
      <c r="BG594" s="20"/>
    </row>
    <row r="595" spans="1:59" s="2" customFormat="1" ht="11.25" x14ac:dyDescent="0.2">
      <c r="A595" s="79" t="s">
        <v>2203</v>
      </c>
      <c r="B595" s="20" t="s">
        <v>333</v>
      </c>
      <c r="C595" s="18"/>
      <c r="D595" s="701" t="s">
        <v>990</v>
      </c>
      <c r="E595" s="201" t="s">
        <v>334</v>
      </c>
      <c r="F595" s="669"/>
      <c r="G595" s="73" t="s">
        <v>496</v>
      </c>
      <c r="H595" s="100" t="s">
        <v>1148</v>
      </c>
      <c r="I595" s="20"/>
      <c r="J595" s="78" t="s">
        <v>682</v>
      </c>
      <c r="K595" s="173" t="s">
        <v>1612</v>
      </c>
      <c r="L595" s="201" t="s">
        <v>499</v>
      </c>
      <c r="M595" s="20"/>
      <c r="N595" s="25" t="s">
        <v>678</v>
      </c>
      <c r="O595" s="73">
        <v>1</v>
      </c>
      <c r="P595" s="159">
        <v>1</v>
      </c>
      <c r="Q595" s="27">
        <v>42822</v>
      </c>
      <c r="R595" s="73">
        <v>1</v>
      </c>
      <c r="S595" s="424" t="s">
        <v>779</v>
      </c>
      <c r="T595" s="20" t="s">
        <v>675</v>
      </c>
      <c r="U595" s="20" t="s">
        <v>1454</v>
      </c>
      <c r="V595" s="20" t="s">
        <v>1610</v>
      </c>
      <c r="W595" s="693">
        <v>45</v>
      </c>
      <c r="X595" s="693">
        <v>135</v>
      </c>
      <c r="Y595" s="693">
        <v>540</v>
      </c>
      <c r="Z595" s="94" t="s">
        <v>677</v>
      </c>
      <c r="AA595" s="20"/>
      <c r="AB595" s="20"/>
      <c r="AC595" s="20"/>
      <c r="AD595" s="20"/>
      <c r="AE595" s="20" t="s">
        <v>704</v>
      </c>
      <c r="AF595" s="246">
        <v>42822</v>
      </c>
      <c r="AG595" s="20">
        <v>617205</v>
      </c>
      <c r="AH595" s="20">
        <v>617205</v>
      </c>
      <c r="AI595" s="246">
        <v>42821</v>
      </c>
      <c r="AJ595" s="20"/>
      <c r="AK595" s="20"/>
      <c r="AL595" s="20"/>
      <c r="AM595" s="20"/>
      <c r="AN595" s="246"/>
      <c r="AO595" s="246"/>
      <c r="AP595" s="20"/>
      <c r="AQ595" s="20"/>
      <c r="AR595" s="20"/>
      <c r="AS595" s="663"/>
      <c r="AT595" s="20"/>
      <c r="AU595" s="20"/>
      <c r="AV595" s="20"/>
      <c r="AW595" s="246"/>
      <c r="AX595" s="20"/>
      <c r="AY595" s="20"/>
      <c r="AZ595" s="20"/>
      <c r="BA595" s="20"/>
      <c r="BB595" s="246"/>
      <c r="BC595" s="246"/>
      <c r="BD595" s="20"/>
      <c r="BE595" s="20"/>
      <c r="BF595" s="246"/>
      <c r="BG595" s="20"/>
    </row>
    <row r="596" spans="1:59" s="2" customFormat="1" ht="11.25" x14ac:dyDescent="0.2">
      <c r="A596" s="79" t="s">
        <v>2204</v>
      </c>
      <c r="B596" s="20" t="s">
        <v>333</v>
      </c>
      <c r="C596" s="18"/>
      <c r="D596" s="701" t="s">
        <v>990</v>
      </c>
      <c r="E596" s="201" t="s">
        <v>334</v>
      </c>
      <c r="F596" s="669"/>
      <c r="G596" s="73" t="s">
        <v>496</v>
      </c>
      <c r="H596" s="100" t="s">
        <v>1149</v>
      </c>
      <c r="I596" s="20"/>
      <c r="J596" s="78" t="s">
        <v>686</v>
      </c>
      <c r="K596" s="173" t="s">
        <v>1474</v>
      </c>
      <c r="L596" s="201" t="s">
        <v>499</v>
      </c>
      <c r="M596" s="20"/>
      <c r="N596" s="25" t="s">
        <v>678</v>
      </c>
      <c r="O596" s="73">
        <v>1</v>
      </c>
      <c r="P596" s="159">
        <v>1</v>
      </c>
      <c r="Q596" s="27" t="s">
        <v>1010</v>
      </c>
      <c r="R596" s="73">
        <v>1</v>
      </c>
      <c r="S596" s="424">
        <v>42895</v>
      </c>
      <c r="T596" s="20" t="s">
        <v>675</v>
      </c>
      <c r="U596" s="20" t="s">
        <v>1454</v>
      </c>
      <c r="V596" s="20" t="s">
        <v>1610</v>
      </c>
      <c r="W596" s="693">
        <v>110</v>
      </c>
      <c r="X596" s="693">
        <v>330</v>
      </c>
      <c r="Y596" s="693">
        <v>1320</v>
      </c>
      <c r="Z596" s="94" t="s">
        <v>688</v>
      </c>
      <c r="AA596" s="20"/>
      <c r="AB596" s="20"/>
      <c r="AC596" s="20"/>
      <c r="AD596" s="20"/>
      <c r="AE596" s="20" t="s">
        <v>695</v>
      </c>
      <c r="AF596" s="246" t="s">
        <v>1010</v>
      </c>
      <c r="AG596" s="20" t="s">
        <v>1011</v>
      </c>
      <c r="AH596" s="20" t="s">
        <v>1011</v>
      </c>
      <c r="AI596" s="246">
        <v>42862</v>
      </c>
      <c r="AJ596" s="20"/>
      <c r="AK596" s="20"/>
      <c r="AL596" s="20"/>
      <c r="AM596" s="20"/>
      <c r="AN596" s="246"/>
      <c r="AO596" s="246"/>
      <c r="AP596" s="20"/>
      <c r="AQ596" s="20"/>
      <c r="AR596" s="20"/>
      <c r="AS596" s="663"/>
      <c r="AT596" s="20"/>
      <c r="AU596" s="20"/>
      <c r="AV596" s="20"/>
      <c r="AW596" s="246"/>
      <c r="AX596" s="20"/>
      <c r="AY596" s="20"/>
      <c r="AZ596" s="20"/>
      <c r="BA596" s="20"/>
      <c r="BB596" s="246"/>
      <c r="BC596" s="246"/>
      <c r="BD596" s="20"/>
      <c r="BE596" s="20"/>
      <c r="BF596" s="246"/>
      <c r="BG596" s="20"/>
    </row>
    <row r="597" spans="1:59" s="2" customFormat="1" ht="11.25" x14ac:dyDescent="0.2">
      <c r="A597" s="79" t="s">
        <v>2205</v>
      </c>
      <c r="B597" s="20" t="s">
        <v>333</v>
      </c>
      <c r="C597" s="18"/>
      <c r="D597" s="701" t="s">
        <v>990</v>
      </c>
      <c r="E597" s="201" t="s">
        <v>334</v>
      </c>
      <c r="F597" s="669"/>
      <c r="G597" s="73" t="s">
        <v>496</v>
      </c>
      <c r="H597" s="100" t="s">
        <v>1149</v>
      </c>
      <c r="I597" s="20"/>
      <c r="J597" s="78" t="s">
        <v>686</v>
      </c>
      <c r="K597" s="173" t="s">
        <v>1474</v>
      </c>
      <c r="L597" s="201" t="s">
        <v>499</v>
      </c>
      <c r="M597" s="20"/>
      <c r="N597" s="25" t="s">
        <v>678</v>
      </c>
      <c r="O597" s="73">
        <v>1</v>
      </c>
      <c r="P597" s="159">
        <v>1</v>
      </c>
      <c r="Q597" s="27" t="s">
        <v>1134</v>
      </c>
      <c r="R597" s="73">
        <v>1</v>
      </c>
      <c r="S597" s="424">
        <v>42895</v>
      </c>
      <c r="T597" s="20" t="s">
        <v>675</v>
      </c>
      <c r="U597" s="20" t="s">
        <v>1454</v>
      </c>
      <c r="V597" s="20" t="s">
        <v>1610</v>
      </c>
      <c r="W597" s="693">
        <v>110</v>
      </c>
      <c r="X597" s="693">
        <v>330</v>
      </c>
      <c r="Y597" s="693">
        <v>1320</v>
      </c>
      <c r="Z597" s="94" t="s">
        <v>688</v>
      </c>
      <c r="AA597" s="20"/>
      <c r="AB597" s="20"/>
      <c r="AC597" s="20"/>
      <c r="AD597" s="20"/>
      <c r="AE597" s="20" t="s">
        <v>698</v>
      </c>
      <c r="AF597" s="246" t="s">
        <v>1134</v>
      </c>
      <c r="AG597" s="20" t="s">
        <v>1017</v>
      </c>
      <c r="AH597" s="20" t="s">
        <v>1017</v>
      </c>
      <c r="AI597" s="246" t="s">
        <v>1015</v>
      </c>
      <c r="AJ597" s="20"/>
      <c r="AK597" s="20"/>
      <c r="AL597" s="20"/>
      <c r="AM597" s="20"/>
      <c r="AN597" s="246"/>
      <c r="AO597" s="246"/>
      <c r="AP597" s="20"/>
      <c r="AQ597" s="20"/>
      <c r="AR597" s="20"/>
      <c r="AS597" s="663"/>
      <c r="AT597" s="20"/>
      <c r="AU597" s="20"/>
      <c r="AV597" s="20"/>
      <c r="AW597" s="246"/>
      <c r="AX597" s="20"/>
      <c r="AY597" s="20"/>
      <c r="AZ597" s="20"/>
      <c r="BA597" s="20"/>
      <c r="BB597" s="246"/>
      <c r="BC597" s="246"/>
      <c r="BD597" s="20"/>
      <c r="BE597" s="20"/>
      <c r="BF597" s="246"/>
      <c r="BG597" s="20"/>
    </row>
    <row r="598" spans="1:59" s="2" customFormat="1" ht="11.25" x14ac:dyDescent="0.2">
      <c r="A598" s="79" t="s">
        <v>2206</v>
      </c>
      <c r="B598" s="20" t="s">
        <v>333</v>
      </c>
      <c r="C598" s="18"/>
      <c r="D598" s="701" t="s">
        <v>990</v>
      </c>
      <c r="E598" s="201" t="s">
        <v>334</v>
      </c>
      <c r="F598" s="669"/>
      <c r="G598" s="73" t="s">
        <v>496</v>
      </c>
      <c r="H598" s="100" t="s">
        <v>1149</v>
      </c>
      <c r="I598" s="20"/>
      <c r="J598" s="78" t="s">
        <v>686</v>
      </c>
      <c r="K598" s="173" t="s">
        <v>1474</v>
      </c>
      <c r="L598" s="201" t="s">
        <v>499</v>
      </c>
      <c r="M598" s="20"/>
      <c r="N598" s="25" t="s">
        <v>1016</v>
      </c>
      <c r="O598" s="73">
        <v>1</v>
      </c>
      <c r="P598" s="159">
        <v>1</v>
      </c>
      <c r="Q598" s="27" t="s">
        <v>1134</v>
      </c>
      <c r="R598" s="73">
        <v>1</v>
      </c>
      <c r="S598" s="424">
        <v>42897</v>
      </c>
      <c r="T598" s="20" t="s">
        <v>675</v>
      </c>
      <c r="U598" s="20" t="s">
        <v>1454</v>
      </c>
      <c r="V598" s="20" t="s">
        <v>1610</v>
      </c>
      <c r="W598" s="693">
        <v>110</v>
      </c>
      <c r="X598" s="693">
        <v>330</v>
      </c>
      <c r="Y598" s="693">
        <v>1320</v>
      </c>
      <c r="Z598" s="94" t="s">
        <v>688</v>
      </c>
      <c r="AA598" s="20"/>
      <c r="AB598" s="20"/>
      <c r="AC598" s="20"/>
      <c r="AD598" s="20"/>
      <c r="AE598" s="20" t="s">
        <v>1013</v>
      </c>
      <c r="AF598" s="246" t="s">
        <v>1134</v>
      </c>
      <c r="AG598" s="20" t="s">
        <v>1014</v>
      </c>
      <c r="AH598" s="20" t="s">
        <v>1014</v>
      </c>
      <c r="AI598" s="246" t="s">
        <v>1015</v>
      </c>
      <c r="AJ598" s="20"/>
      <c r="AK598" s="20"/>
      <c r="AL598" s="20"/>
      <c r="AM598" s="20"/>
      <c r="AN598" s="246"/>
      <c r="AO598" s="246"/>
      <c r="AP598" s="20"/>
      <c r="AQ598" s="20"/>
      <c r="AR598" s="20"/>
      <c r="AS598" s="663"/>
      <c r="AT598" s="20"/>
      <c r="AU598" s="20"/>
      <c r="AV598" s="20"/>
      <c r="AW598" s="246"/>
      <c r="AX598" s="20"/>
      <c r="AY598" s="20"/>
      <c r="AZ598" s="20"/>
      <c r="BA598" s="20"/>
      <c r="BB598" s="246"/>
      <c r="BC598" s="246"/>
      <c r="BD598" s="20"/>
      <c r="BE598" s="20"/>
      <c r="BF598" s="246"/>
      <c r="BG598" s="20"/>
    </row>
    <row r="599" spans="1:59" s="2" customFormat="1" ht="11.25" x14ac:dyDescent="0.2">
      <c r="A599" s="79" t="s">
        <v>2207</v>
      </c>
      <c r="B599" s="20" t="s">
        <v>333</v>
      </c>
      <c r="C599" s="18"/>
      <c r="D599" s="701" t="s">
        <v>990</v>
      </c>
      <c r="E599" s="201" t="s">
        <v>334</v>
      </c>
      <c r="F599" s="669"/>
      <c r="G599" s="73" t="s">
        <v>496</v>
      </c>
      <c r="H599" s="100" t="s">
        <v>1149</v>
      </c>
      <c r="I599" s="20"/>
      <c r="J599" s="78" t="s">
        <v>699</v>
      </c>
      <c r="K599" s="173" t="s">
        <v>1617</v>
      </c>
      <c r="L599" s="201" t="s">
        <v>499</v>
      </c>
      <c r="M599" s="20"/>
      <c r="N599" s="25" t="s">
        <v>678</v>
      </c>
      <c r="O599" s="73">
        <v>1</v>
      </c>
      <c r="P599" s="159">
        <v>1</v>
      </c>
      <c r="Q599" s="27">
        <v>42822</v>
      </c>
      <c r="R599" s="73">
        <v>1</v>
      </c>
      <c r="S599" s="424">
        <v>42860</v>
      </c>
      <c r="T599" s="20" t="s">
        <v>675</v>
      </c>
      <c r="U599" s="20" t="s">
        <v>1454</v>
      </c>
      <c r="V599" s="20" t="s">
        <v>1610</v>
      </c>
      <c r="W599" s="693">
        <v>110</v>
      </c>
      <c r="X599" s="693">
        <v>330</v>
      </c>
      <c r="Y599" s="693">
        <v>1320</v>
      </c>
      <c r="Z599" s="94" t="s">
        <v>688</v>
      </c>
      <c r="AA599" s="20"/>
      <c r="AB599" s="20"/>
      <c r="AC599" s="20"/>
      <c r="AD599" s="20"/>
      <c r="AE599" s="20" t="s">
        <v>701</v>
      </c>
      <c r="AF599" s="246">
        <v>42822</v>
      </c>
      <c r="AG599" s="20">
        <v>617198</v>
      </c>
      <c r="AH599" s="20">
        <v>617198</v>
      </c>
      <c r="AI599" s="246">
        <v>42821</v>
      </c>
      <c r="AJ599" s="20"/>
      <c r="AK599" s="20"/>
      <c r="AL599" s="20"/>
      <c r="AM599" s="20"/>
      <c r="AN599" s="246"/>
      <c r="AO599" s="246"/>
      <c r="AP599" s="20"/>
      <c r="AQ599" s="20"/>
      <c r="AR599" s="20"/>
      <c r="AS599" s="663"/>
      <c r="AT599" s="20"/>
      <c r="AU599" s="20"/>
      <c r="AV599" s="20"/>
      <c r="AW599" s="246"/>
      <c r="AX599" s="20"/>
      <c r="AY599" s="20"/>
      <c r="AZ599" s="20"/>
      <c r="BA599" s="20"/>
      <c r="BB599" s="246"/>
      <c r="BC599" s="246"/>
      <c r="BD599" s="20"/>
      <c r="BE599" s="20"/>
      <c r="BF599" s="246"/>
      <c r="BG599" s="20"/>
    </row>
    <row r="600" spans="1:59" s="2" customFormat="1" ht="11.25" x14ac:dyDescent="0.2">
      <c r="A600" s="79" t="s">
        <v>2208</v>
      </c>
      <c r="B600" s="20" t="s">
        <v>333</v>
      </c>
      <c r="C600" s="18"/>
      <c r="D600" s="701" t="s">
        <v>990</v>
      </c>
      <c r="E600" s="201" t="s">
        <v>334</v>
      </c>
      <c r="F600" s="669"/>
      <c r="G600" s="73" t="s">
        <v>496</v>
      </c>
      <c r="H600" s="100" t="s">
        <v>1150</v>
      </c>
      <c r="I600" s="20"/>
      <c r="J600" s="78" t="s">
        <v>682</v>
      </c>
      <c r="K600" s="173" t="s">
        <v>1612</v>
      </c>
      <c r="L600" s="201" t="s">
        <v>499</v>
      </c>
      <c r="M600" s="20"/>
      <c r="N600" s="79" t="s">
        <v>715</v>
      </c>
      <c r="O600" s="73">
        <v>1</v>
      </c>
      <c r="P600" s="159">
        <v>1</v>
      </c>
      <c r="Q600" s="27">
        <v>42901</v>
      </c>
      <c r="R600" s="73">
        <v>1</v>
      </c>
      <c r="S600" s="424">
        <v>42906</v>
      </c>
      <c r="T600" s="20" t="s">
        <v>675</v>
      </c>
      <c r="U600" s="20" t="s">
        <v>1454</v>
      </c>
      <c r="V600" s="20" t="s">
        <v>1610</v>
      </c>
      <c r="W600" s="693">
        <v>45</v>
      </c>
      <c r="X600" s="693">
        <v>135</v>
      </c>
      <c r="Y600" s="693">
        <v>540</v>
      </c>
      <c r="Z600" s="94" t="s">
        <v>688</v>
      </c>
      <c r="AA600" s="20"/>
      <c r="AB600" s="20"/>
      <c r="AC600" s="20"/>
      <c r="AD600" s="20"/>
      <c r="AE600" s="20" t="s">
        <v>747</v>
      </c>
      <c r="AF600" s="246">
        <v>42901</v>
      </c>
      <c r="AG600" s="20">
        <v>618867</v>
      </c>
      <c r="AH600" s="20">
        <v>618867</v>
      </c>
      <c r="AI600" s="246">
        <v>42900</v>
      </c>
      <c r="AJ600" s="20"/>
      <c r="AK600" s="20"/>
      <c r="AL600" s="20"/>
      <c r="AM600" s="20"/>
      <c r="AN600" s="246"/>
      <c r="AO600" s="246"/>
      <c r="AP600" s="20"/>
      <c r="AQ600" s="20"/>
      <c r="AR600" s="20"/>
      <c r="AS600" s="663"/>
      <c r="AT600" s="20"/>
      <c r="AU600" s="20"/>
      <c r="AV600" s="20"/>
      <c r="AW600" s="246"/>
      <c r="AX600" s="20"/>
      <c r="AY600" s="20"/>
      <c r="AZ600" s="20"/>
      <c r="BA600" s="20"/>
      <c r="BB600" s="246"/>
      <c r="BC600" s="246"/>
      <c r="BD600" s="20"/>
      <c r="BE600" s="20"/>
      <c r="BF600" s="246"/>
      <c r="BG600" s="20"/>
    </row>
    <row r="601" spans="1:59" s="2" customFormat="1" ht="11.25" x14ac:dyDescent="0.2">
      <c r="A601" s="79" t="s">
        <v>2209</v>
      </c>
      <c r="B601" s="20" t="s">
        <v>333</v>
      </c>
      <c r="C601" s="18"/>
      <c r="D601" s="701" t="s">
        <v>990</v>
      </c>
      <c r="E601" s="201" t="s">
        <v>334</v>
      </c>
      <c r="F601" s="669"/>
      <c r="G601" s="73" t="s">
        <v>496</v>
      </c>
      <c r="H601" s="100" t="s">
        <v>1150</v>
      </c>
      <c r="I601" s="20"/>
      <c r="J601" s="78" t="s">
        <v>682</v>
      </c>
      <c r="K601" s="173" t="s">
        <v>1612</v>
      </c>
      <c r="L601" s="201" t="s">
        <v>499</v>
      </c>
      <c r="M601" s="20"/>
      <c r="N601" s="79" t="s">
        <v>715</v>
      </c>
      <c r="O601" s="73">
        <v>1</v>
      </c>
      <c r="P601" s="159">
        <v>1</v>
      </c>
      <c r="Q601" s="27">
        <v>42901</v>
      </c>
      <c r="R601" s="73">
        <v>1</v>
      </c>
      <c r="S601" s="424">
        <v>42906</v>
      </c>
      <c r="T601" s="20" t="s">
        <v>675</v>
      </c>
      <c r="U601" s="20" t="s">
        <v>1454</v>
      </c>
      <c r="V601" s="20" t="s">
        <v>1610</v>
      </c>
      <c r="W601" s="693">
        <v>45</v>
      </c>
      <c r="X601" s="693">
        <v>135</v>
      </c>
      <c r="Y601" s="693">
        <v>540</v>
      </c>
      <c r="Z601" s="94" t="s">
        <v>688</v>
      </c>
      <c r="AA601" s="20"/>
      <c r="AB601" s="20"/>
      <c r="AC601" s="20"/>
      <c r="AD601" s="20"/>
      <c r="AE601" s="20" t="s">
        <v>748</v>
      </c>
      <c r="AF601" s="246">
        <v>42901</v>
      </c>
      <c r="AG601" s="20">
        <v>618868</v>
      </c>
      <c r="AH601" s="20">
        <v>618868</v>
      </c>
      <c r="AI601" s="246">
        <v>42900</v>
      </c>
      <c r="AJ601" s="20"/>
      <c r="AK601" s="20"/>
      <c r="AL601" s="20"/>
      <c r="AM601" s="20"/>
      <c r="AN601" s="246"/>
      <c r="AO601" s="246"/>
      <c r="AP601" s="20"/>
      <c r="AQ601" s="20"/>
      <c r="AR601" s="20"/>
      <c r="AS601" s="663"/>
      <c r="AT601" s="20"/>
      <c r="AU601" s="20"/>
      <c r="AV601" s="20"/>
      <c r="AW601" s="246"/>
      <c r="AX601" s="20"/>
      <c r="AY601" s="20"/>
      <c r="AZ601" s="20"/>
      <c r="BA601" s="20"/>
      <c r="BB601" s="246"/>
      <c r="BC601" s="246"/>
      <c r="BD601" s="20"/>
      <c r="BE601" s="20"/>
      <c r="BF601" s="246"/>
      <c r="BG601" s="20"/>
    </row>
    <row r="602" spans="1:59" s="2" customFormat="1" ht="11.25" x14ac:dyDescent="0.2">
      <c r="A602" s="79" t="s">
        <v>2210</v>
      </c>
      <c r="B602" s="20" t="s">
        <v>333</v>
      </c>
      <c r="C602" s="18"/>
      <c r="D602" s="701" t="s">
        <v>990</v>
      </c>
      <c r="E602" s="201" t="s">
        <v>334</v>
      </c>
      <c r="F602" s="669"/>
      <c r="G602" s="73" t="s">
        <v>496</v>
      </c>
      <c r="H602" s="100" t="s">
        <v>1151</v>
      </c>
      <c r="I602" s="20"/>
      <c r="J602" s="78" t="s">
        <v>682</v>
      </c>
      <c r="K602" s="173" t="s">
        <v>1612</v>
      </c>
      <c r="L602" s="201" t="s">
        <v>499</v>
      </c>
      <c r="M602" s="20"/>
      <c r="N602" s="25" t="s">
        <v>678</v>
      </c>
      <c r="O602" s="73">
        <v>1</v>
      </c>
      <c r="P602" s="159">
        <v>1</v>
      </c>
      <c r="Q602" s="27">
        <v>42822</v>
      </c>
      <c r="R602" s="73">
        <v>1</v>
      </c>
      <c r="S602" s="424" t="s">
        <v>779</v>
      </c>
      <c r="T602" s="20" t="s">
        <v>675</v>
      </c>
      <c r="U602" s="20" t="s">
        <v>1454</v>
      </c>
      <c r="V602" s="20" t="s">
        <v>1610</v>
      </c>
      <c r="W602" s="693">
        <v>45</v>
      </c>
      <c r="X602" s="693">
        <v>135</v>
      </c>
      <c r="Y602" s="693">
        <v>540</v>
      </c>
      <c r="Z602" s="94" t="s">
        <v>677</v>
      </c>
      <c r="AA602" s="20"/>
      <c r="AB602" s="20"/>
      <c r="AC602" s="20"/>
      <c r="AD602" s="20"/>
      <c r="AE602" s="20" t="s">
        <v>704</v>
      </c>
      <c r="AF602" s="246">
        <v>42822</v>
      </c>
      <c r="AG602" s="20">
        <v>617205</v>
      </c>
      <c r="AH602" s="20">
        <v>617205</v>
      </c>
      <c r="AI602" s="246">
        <v>42821</v>
      </c>
      <c r="AJ602" s="20"/>
      <c r="AK602" s="20"/>
      <c r="AL602" s="20"/>
      <c r="AM602" s="20"/>
      <c r="AN602" s="246"/>
      <c r="AO602" s="246"/>
      <c r="AP602" s="20"/>
      <c r="AQ602" s="20"/>
      <c r="AR602" s="20"/>
      <c r="AS602" s="663"/>
      <c r="AT602" s="20"/>
      <c r="AU602" s="20"/>
      <c r="AV602" s="20"/>
      <c r="AW602" s="246"/>
      <c r="AX602" s="20"/>
      <c r="AY602" s="20"/>
      <c r="AZ602" s="20"/>
      <c r="BA602" s="20"/>
      <c r="BB602" s="246"/>
      <c r="BC602" s="246"/>
      <c r="BD602" s="20"/>
      <c r="BE602" s="20"/>
      <c r="BF602" s="246"/>
      <c r="BG602" s="20"/>
    </row>
    <row r="603" spans="1:59" s="2" customFormat="1" ht="11.25" x14ac:dyDescent="0.2">
      <c r="A603" s="79" t="s">
        <v>2211</v>
      </c>
      <c r="B603" s="20" t="s">
        <v>333</v>
      </c>
      <c r="C603" s="18"/>
      <c r="D603" s="701" t="s">
        <v>990</v>
      </c>
      <c r="E603" s="201" t="s">
        <v>334</v>
      </c>
      <c r="F603" s="669"/>
      <c r="G603" s="73" t="s">
        <v>496</v>
      </c>
      <c r="H603" s="100" t="s">
        <v>1152</v>
      </c>
      <c r="I603" s="20"/>
      <c r="J603" s="78" t="s">
        <v>682</v>
      </c>
      <c r="K603" s="173" t="s">
        <v>1612</v>
      </c>
      <c r="L603" s="201" t="s">
        <v>499</v>
      </c>
      <c r="M603" s="20"/>
      <c r="N603" s="25" t="s">
        <v>678</v>
      </c>
      <c r="O603" s="73">
        <v>1</v>
      </c>
      <c r="P603" s="159">
        <v>1</v>
      </c>
      <c r="Q603" s="27">
        <v>42822</v>
      </c>
      <c r="R603" s="73">
        <v>1</v>
      </c>
      <c r="S603" s="424" t="s">
        <v>779</v>
      </c>
      <c r="T603" s="20" t="s">
        <v>675</v>
      </c>
      <c r="U603" s="20" t="s">
        <v>1454</v>
      </c>
      <c r="V603" s="20" t="s">
        <v>1610</v>
      </c>
      <c r="W603" s="693">
        <v>45</v>
      </c>
      <c r="X603" s="693">
        <v>135</v>
      </c>
      <c r="Y603" s="693">
        <v>540</v>
      </c>
      <c r="Z603" s="94" t="s">
        <v>677</v>
      </c>
      <c r="AA603" s="20"/>
      <c r="AB603" s="20"/>
      <c r="AC603" s="20"/>
      <c r="AD603" s="20"/>
      <c r="AE603" s="20" t="s">
        <v>704</v>
      </c>
      <c r="AF603" s="246">
        <v>42822</v>
      </c>
      <c r="AG603" s="20">
        <v>617205</v>
      </c>
      <c r="AH603" s="20">
        <v>617205</v>
      </c>
      <c r="AI603" s="246">
        <v>42821</v>
      </c>
      <c r="AJ603" s="20"/>
      <c r="AK603" s="20"/>
      <c r="AL603" s="20"/>
      <c r="AM603" s="20"/>
      <c r="AN603" s="246"/>
      <c r="AO603" s="246"/>
      <c r="AP603" s="20"/>
      <c r="AQ603" s="20"/>
      <c r="AR603" s="20"/>
      <c r="AS603" s="663"/>
      <c r="AT603" s="20"/>
      <c r="AU603" s="20"/>
      <c r="AV603" s="20"/>
      <c r="AW603" s="246"/>
      <c r="AX603" s="20"/>
      <c r="AY603" s="20"/>
      <c r="AZ603" s="20"/>
      <c r="BA603" s="20"/>
      <c r="BB603" s="246"/>
      <c r="BC603" s="246"/>
      <c r="BD603" s="20"/>
      <c r="BE603" s="20"/>
      <c r="BF603" s="246"/>
      <c r="BG603" s="20"/>
    </row>
    <row r="604" spans="1:59" s="2" customFormat="1" ht="11.25" x14ac:dyDescent="0.2">
      <c r="A604" s="79" t="s">
        <v>2212</v>
      </c>
      <c r="B604" s="20" t="s">
        <v>333</v>
      </c>
      <c r="C604" s="18"/>
      <c r="D604" s="701" t="s">
        <v>990</v>
      </c>
      <c r="E604" s="201" t="s">
        <v>334</v>
      </c>
      <c r="F604" s="669"/>
      <c r="G604" s="73" t="s">
        <v>496</v>
      </c>
      <c r="H604" s="100" t="s">
        <v>1153</v>
      </c>
      <c r="I604" s="20"/>
      <c r="J604" s="78" t="s">
        <v>682</v>
      </c>
      <c r="K604" s="173" t="s">
        <v>1612</v>
      </c>
      <c r="L604" s="201" t="s">
        <v>499</v>
      </c>
      <c r="M604" s="20"/>
      <c r="N604" s="25" t="s">
        <v>678</v>
      </c>
      <c r="O604" s="73">
        <v>1</v>
      </c>
      <c r="P604" s="159">
        <v>1</v>
      </c>
      <c r="Q604" s="27">
        <v>42822</v>
      </c>
      <c r="R604" s="73">
        <v>1</v>
      </c>
      <c r="S604" s="424" t="s">
        <v>779</v>
      </c>
      <c r="T604" s="20" t="s">
        <v>675</v>
      </c>
      <c r="U604" s="20" t="s">
        <v>1454</v>
      </c>
      <c r="V604" s="20" t="s">
        <v>1610</v>
      </c>
      <c r="W604" s="693">
        <v>45</v>
      </c>
      <c r="X604" s="693">
        <v>135</v>
      </c>
      <c r="Y604" s="693">
        <v>540</v>
      </c>
      <c r="Z604" s="94" t="s">
        <v>677</v>
      </c>
      <c r="AA604" s="20"/>
      <c r="AB604" s="20"/>
      <c r="AC604" s="20"/>
      <c r="AD604" s="20"/>
      <c r="AE604" s="20" t="s">
        <v>704</v>
      </c>
      <c r="AF604" s="246">
        <v>42822</v>
      </c>
      <c r="AG604" s="20">
        <v>617205</v>
      </c>
      <c r="AH604" s="20">
        <v>617205</v>
      </c>
      <c r="AI604" s="246">
        <v>42821</v>
      </c>
      <c r="AJ604" s="20"/>
      <c r="AK604" s="20"/>
      <c r="AL604" s="20"/>
      <c r="AM604" s="20"/>
      <c r="AN604" s="246"/>
      <c r="AO604" s="246"/>
      <c r="AP604" s="20"/>
      <c r="AQ604" s="20"/>
      <c r="AR604" s="20"/>
      <c r="AS604" s="663"/>
      <c r="AT604" s="20"/>
      <c r="AU604" s="20"/>
      <c r="AV604" s="20"/>
      <c r="AW604" s="246"/>
      <c r="AX604" s="20"/>
      <c r="AY604" s="20"/>
      <c r="AZ604" s="20"/>
      <c r="BA604" s="20"/>
      <c r="BB604" s="246"/>
      <c r="BC604" s="246"/>
      <c r="BD604" s="20"/>
      <c r="BE604" s="20"/>
      <c r="BF604" s="246"/>
      <c r="BG604" s="20"/>
    </row>
    <row r="605" spans="1:59" s="2" customFormat="1" ht="11.25" x14ac:dyDescent="0.2">
      <c r="A605" s="79" t="s">
        <v>2213</v>
      </c>
      <c r="B605" s="20" t="s">
        <v>333</v>
      </c>
      <c r="C605" s="18"/>
      <c r="D605" s="701"/>
      <c r="E605" s="201" t="s">
        <v>334</v>
      </c>
      <c r="F605" s="669"/>
      <c r="G605" s="73" t="s">
        <v>496</v>
      </c>
      <c r="H605" s="100" t="s">
        <v>1154</v>
      </c>
      <c r="I605" s="20"/>
      <c r="J605" s="78" t="s">
        <v>686</v>
      </c>
      <c r="K605" s="173" t="s">
        <v>1474</v>
      </c>
      <c r="L605" s="201" t="s">
        <v>499</v>
      </c>
      <c r="M605" s="20"/>
      <c r="N605" s="25" t="s">
        <v>697</v>
      </c>
      <c r="O605" s="73">
        <v>1</v>
      </c>
      <c r="P605" s="159">
        <v>1</v>
      </c>
      <c r="Q605" s="27" t="s">
        <v>693</v>
      </c>
      <c r="R605" s="73">
        <v>1</v>
      </c>
      <c r="S605" s="424">
        <v>42932</v>
      </c>
      <c r="T605" s="20" t="s">
        <v>675</v>
      </c>
      <c r="U605" s="20" t="s">
        <v>1454</v>
      </c>
      <c r="V605" s="20" t="s">
        <v>1610</v>
      </c>
      <c r="W605" s="693">
        <v>110</v>
      </c>
      <c r="X605" s="693">
        <v>330</v>
      </c>
      <c r="Y605" s="693">
        <v>1320</v>
      </c>
      <c r="Z605" s="94" t="s">
        <v>694</v>
      </c>
      <c r="AA605" s="20"/>
      <c r="AB605" s="20"/>
      <c r="AC605" s="20"/>
      <c r="AD605" s="20"/>
      <c r="AE605" s="20" t="s">
        <v>695</v>
      </c>
      <c r="AF605" s="246" t="s">
        <v>693</v>
      </c>
      <c r="AG605" s="20" t="s">
        <v>696</v>
      </c>
      <c r="AH605" s="20" t="s">
        <v>696</v>
      </c>
      <c r="AI605" s="246">
        <v>42895</v>
      </c>
      <c r="AJ605" s="20"/>
      <c r="AK605" s="20"/>
      <c r="AL605" s="20"/>
      <c r="AM605" s="20"/>
      <c r="AN605" s="246"/>
      <c r="AO605" s="246"/>
      <c r="AP605" s="20"/>
      <c r="AQ605" s="20"/>
      <c r="AR605" s="20"/>
      <c r="AS605" s="663"/>
      <c r="AT605" s="20"/>
      <c r="AU605" s="20"/>
      <c r="AV605" s="20"/>
      <c r="AW605" s="246"/>
      <c r="AX605" s="20"/>
      <c r="AY605" s="20"/>
      <c r="AZ605" s="20"/>
      <c r="BA605" s="20"/>
      <c r="BB605" s="246"/>
      <c r="BC605" s="246"/>
      <c r="BD605" s="20"/>
      <c r="BE605" s="20"/>
      <c r="BF605" s="246"/>
      <c r="BG605" s="20"/>
    </row>
    <row r="606" spans="1:59" s="2" customFormat="1" ht="11.25" x14ac:dyDescent="0.2">
      <c r="A606" s="79" t="s">
        <v>2214</v>
      </c>
      <c r="B606" s="20" t="s">
        <v>333</v>
      </c>
      <c r="C606" s="18"/>
      <c r="D606" s="701"/>
      <c r="E606" s="201" t="s">
        <v>334</v>
      </c>
      <c r="F606" s="669"/>
      <c r="G606" s="73" t="s">
        <v>496</v>
      </c>
      <c r="H606" s="100" t="s">
        <v>1154</v>
      </c>
      <c r="I606" s="20"/>
      <c r="J606" s="78" t="s">
        <v>686</v>
      </c>
      <c r="K606" s="173" t="s">
        <v>1474</v>
      </c>
      <c r="L606" s="201" t="s">
        <v>499</v>
      </c>
      <c r="M606" s="20"/>
      <c r="N606" s="25" t="s">
        <v>697</v>
      </c>
      <c r="O606" s="73">
        <v>1</v>
      </c>
      <c r="P606" s="159">
        <v>1</v>
      </c>
      <c r="Q606" s="27" t="s">
        <v>693</v>
      </c>
      <c r="R606" s="73">
        <v>1</v>
      </c>
      <c r="S606" s="424">
        <v>42932</v>
      </c>
      <c r="T606" s="20" t="s">
        <v>675</v>
      </c>
      <c r="U606" s="20" t="s">
        <v>1454</v>
      </c>
      <c r="V606" s="20" t="s">
        <v>1610</v>
      </c>
      <c r="W606" s="693">
        <v>110</v>
      </c>
      <c r="X606" s="693">
        <v>330</v>
      </c>
      <c r="Y606" s="693">
        <v>1320</v>
      </c>
      <c r="Z606" s="94" t="s">
        <v>694</v>
      </c>
      <c r="AA606" s="20"/>
      <c r="AB606" s="20"/>
      <c r="AC606" s="20"/>
      <c r="AD606" s="20"/>
      <c r="AE606" s="20" t="s">
        <v>698</v>
      </c>
      <c r="AF606" s="246" t="s">
        <v>693</v>
      </c>
      <c r="AG606" s="20" t="s">
        <v>696</v>
      </c>
      <c r="AH606" s="20" t="s">
        <v>696</v>
      </c>
      <c r="AI606" s="246">
        <v>42895</v>
      </c>
      <c r="AJ606" s="20"/>
      <c r="AK606" s="20"/>
      <c r="AL606" s="20"/>
      <c r="AM606" s="20"/>
      <c r="AN606" s="246"/>
      <c r="AO606" s="246"/>
      <c r="AP606" s="20"/>
      <c r="AQ606" s="20"/>
      <c r="AR606" s="20"/>
      <c r="AS606" s="663"/>
      <c r="AT606" s="20"/>
      <c r="AU606" s="20"/>
      <c r="AV606" s="20"/>
      <c r="AW606" s="246"/>
      <c r="AX606" s="20"/>
      <c r="AY606" s="20"/>
      <c r="AZ606" s="20"/>
      <c r="BA606" s="20"/>
      <c r="BB606" s="246"/>
      <c r="BC606" s="246"/>
      <c r="BD606" s="20"/>
      <c r="BE606" s="20"/>
      <c r="BF606" s="246"/>
      <c r="BG606" s="20"/>
    </row>
    <row r="607" spans="1:59" s="2" customFormat="1" ht="11.25" x14ac:dyDescent="0.2">
      <c r="A607" s="79" t="s">
        <v>2215</v>
      </c>
      <c r="B607" s="20" t="s">
        <v>333</v>
      </c>
      <c r="C607" s="18"/>
      <c r="D607" s="701"/>
      <c r="E607" s="201" t="s">
        <v>334</v>
      </c>
      <c r="F607" s="669"/>
      <c r="G607" s="73" t="s">
        <v>496</v>
      </c>
      <c r="H607" s="100" t="s">
        <v>1154</v>
      </c>
      <c r="I607" s="20"/>
      <c r="J607" s="78" t="s">
        <v>699</v>
      </c>
      <c r="K607" s="173" t="s">
        <v>1617</v>
      </c>
      <c r="L607" s="201" t="s">
        <v>499</v>
      </c>
      <c r="M607" s="20"/>
      <c r="N607" s="25" t="s">
        <v>697</v>
      </c>
      <c r="O607" s="73">
        <v>1</v>
      </c>
      <c r="P607" s="159">
        <v>1</v>
      </c>
      <c r="Q607" s="27" t="s">
        <v>693</v>
      </c>
      <c r="R607" s="73">
        <v>1</v>
      </c>
      <c r="S607" s="424">
        <v>42932</v>
      </c>
      <c r="T607" s="20" t="s">
        <v>675</v>
      </c>
      <c r="U607" s="20" t="s">
        <v>1454</v>
      </c>
      <c r="V607" s="20" t="s">
        <v>1610</v>
      </c>
      <c r="W607" s="693">
        <v>110</v>
      </c>
      <c r="X607" s="693">
        <v>330</v>
      </c>
      <c r="Y607" s="693">
        <v>1320</v>
      </c>
      <c r="Z607" s="94" t="s">
        <v>694</v>
      </c>
      <c r="AA607" s="20"/>
      <c r="AB607" s="20"/>
      <c r="AC607" s="20"/>
      <c r="AD607" s="20"/>
      <c r="AE607" s="20" t="s">
        <v>701</v>
      </c>
      <c r="AF607" s="246" t="s">
        <v>693</v>
      </c>
      <c r="AG607" s="20" t="s">
        <v>696</v>
      </c>
      <c r="AH607" s="20" t="s">
        <v>696</v>
      </c>
      <c r="AI607" s="246">
        <v>42895</v>
      </c>
      <c r="AJ607" s="20"/>
      <c r="AK607" s="20"/>
      <c r="AL607" s="20"/>
      <c r="AM607" s="20"/>
      <c r="AN607" s="246"/>
      <c r="AO607" s="246"/>
      <c r="AP607" s="20"/>
      <c r="AQ607" s="20"/>
      <c r="AR607" s="20"/>
      <c r="AS607" s="663"/>
      <c r="AT607" s="20"/>
      <c r="AU607" s="20"/>
      <c r="AV607" s="20"/>
      <c r="AW607" s="246"/>
      <c r="AX607" s="20"/>
      <c r="AY607" s="20"/>
      <c r="AZ607" s="20"/>
      <c r="BA607" s="20"/>
      <c r="BB607" s="246"/>
      <c r="BC607" s="246"/>
      <c r="BD607" s="20"/>
      <c r="BE607" s="20"/>
      <c r="BF607" s="246"/>
      <c r="BG607" s="20"/>
    </row>
    <row r="608" spans="1:59" s="2" customFormat="1" ht="11.25" x14ac:dyDescent="0.2">
      <c r="A608" s="79" t="s">
        <v>2216</v>
      </c>
      <c r="B608" s="20" t="s">
        <v>333</v>
      </c>
      <c r="C608" s="18"/>
      <c r="D608" s="701" t="s">
        <v>976</v>
      </c>
      <c r="E608" s="201" t="s">
        <v>334</v>
      </c>
      <c r="F608" s="669"/>
      <c r="G608" s="73" t="s">
        <v>691</v>
      </c>
      <c r="H608" s="100" t="s">
        <v>1155</v>
      </c>
      <c r="I608" s="20"/>
      <c r="J608" s="78" t="s">
        <v>686</v>
      </c>
      <c r="K608" s="173" t="s">
        <v>1474</v>
      </c>
      <c r="L608" s="201" t="s">
        <v>499</v>
      </c>
      <c r="M608" s="20"/>
      <c r="N608" s="25" t="s">
        <v>697</v>
      </c>
      <c r="O608" s="73">
        <v>1</v>
      </c>
      <c r="P608" s="159">
        <v>1</v>
      </c>
      <c r="Q608" s="27" t="s">
        <v>693</v>
      </c>
      <c r="R608" s="73">
        <v>1</v>
      </c>
      <c r="S608" s="424">
        <v>42932</v>
      </c>
      <c r="T608" s="20" t="s">
        <v>675</v>
      </c>
      <c r="U608" s="20" t="s">
        <v>1454</v>
      </c>
      <c r="V608" s="20" t="s">
        <v>1610</v>
      </c>
      <c r="W608" s="693">
        <v>110</v>
      </c>
      <c r="X608" s="693">
        <v>330</v>
      </c>
      <c r="Y608" s="693">
        <v>1320</v>
      </c>
      <c r="Z608" s="94" t="s">
        <v>694</v>
      </c>
      <c r="AA608" s="20"/>
      <c r="AB608" s="20"/>
      <c r="AC608" s="20"/>
      <c r="AD608" s="20"/>
      <c r="AE608" s="20" t="s">
        <v>695</v>
      </c>
      <c r="AF608" s="246" t="s">
        <v>693</v>
      </c>
      <c r="AG608" s="20" t="s">
        <v>696</v>
      </c>
      <c r="AH608" s="20" t="s">
        <v>696</v>
      </c>
      <c r="AI608" s="246">
        <v>42895</v>
      </c>
      <c r="AJ608" s="20"/>
      <c r="AK608" s="20"/>
      <c r="AL608" s="20"/>
      <c r="AM608" s="20"/>
      <c r="AN608" s="246"/>
      <c r="AO608" s="246"/>
      <c r="AP608" s="20"/>
      <c r="AQ608" s="20"/>
      <c r="AR608" s="20"/>
      <c r="AS608" s="663"/>
      <c r="AT608" s="20"/>
      <c r="AU608" s="20"/>
      <c r="AV608" s="20"/>
      <c r="AW608" s="246"/>
      <c r="AX608" s="20"/>
      <c r="AY608" s="20"/>
      <c r="AZ608" s="20"/>
      <c r="BA608" s="20"/>
      <c r="BB608" s="246"/>
      <c r="BC608" s="246"/>
      <c r="BD608" s="20"/>
      <c r="BE608" s="20"/>
      <c r="BF608" s="246"/>
      <c r="BG608" s="20"/>
    </row>
    <row r="609" spans="1:59" s="2" customFormat="1" ht="11.25" x14ac:dyDescent="0.2">
      <c r="A609" s="79" t="s">
        <v>2217</v>
      </c>
      <c r="B609" s="20" t="s">
        <v>333</v>
      </c>
      <c r="C609" s="18"/>
      <c r="D609" s="701" t="s">
        <v>976</v>
      </c>
      <c r="E609" s="201" t="s">
        <v>334</v>
      </c>
      <c r="F609" s="669"/>
      <c r="G609" s="73" t="s">
        <v>691</v>
      </c>
      <c r="H609" s="100" t="s">
        <v>1155</v>
      </c>
      <c r="I609" s="20"/>
      <c r="J609" s="78" t="s">
        <v>686</v>
      </c>
      <c r="K609" s="173" t="s">
        <v>1474</v>
      </c>
      <c r="L609" s="201" t="s">
        <v>499</v>
      </c>
      <c r="M609" s="20"/>
      <c r="N609" s="25" t="s">
        <v>697</v>
      </c>
      <c r="O609" s="73">
        <v>1</v>
      </c>
      <c r="P609" s="159">
        <v>1</v>
      </c>
      <c r="Q609" s="27" t="s">
        <v>693</v>
      </c>
      <c r="R609" s="73">
        <v>1</v>
      </c>
      <c r="S609" s="424">
        <v>42932</v>
      </c>
      <c r="T609" s="20" t="s">
        <v>675</v>
      </c>
      <c r="U609" s="20" t="s">
        <v>1454</v>
      </c>
      <c r="V609" s="20" t="s">
        <v>1610</v>
      </c>
      <c r="W609" s="693">
        <v>110</v>
      </c>
      <c r="X609" s="693">
        <v>330</v>
      </c>
      <c r="Y609" s="693">
        <v>1320</v>
      </c>
      <c r="Z609" s="94" t="s">
        <v>694</v>
      </c>
      <c r="AA609" s="20"/>
      <c r="AB609" s="20"/>
      <c r="AC609" s="20"/>
      <c r="AD609" s="20"/>
      <c r="AE609" s="20" t="s">
        <v>698</v>
      </c>
      <c r="AF609" s="246" t="s">
        <v>693</v>
      </c>
      <c r="AG609" s="20" t="s">
        <v>696</v>
      </c>
      <c r="AH609" s="20" t="s">
        <v>696</v>
      </c>
      <c r="AI609" s="246">
        <v>42895</v>
      </c>
      <c r="AJ609" s="20"/>
      <c r="AK609" s="20"/>
      <c r="AL609" s="20"/>
      <c r="AM609" s="20"/>
      <c r="AN609" s="246"/>
      <c r="AO609" s="246"/>
      <c r="AP609" s="20"/>
      <c r="AQ609" s="20"/>
      <c r="AR609" s="20"/>
      <c r="AS609" s="663"/>
      <c r="AT609" s="20"/>
      <c r="AU609" s="20"/>
      <c r="AV609" s="20"/>
      <c r="AW609" s="246"/>
      <c r="AX609" s="20"/>
      <c r="AY609" s="20"/>
      <c r="AZ609" s="20"/>
      <c r="BA609" s="20"/>
      <c r="BB609" s="246"/>
      <c r="BC609" s="246"/>
      <c r="BD609" s="20"/>
      <c r="BE609" s="20"/>
      <c r="BF609" s="246"/>
      <c r="BG609" s="20"/>
    </row>
    <row r="610" spans="1:59" s="2" customFormat="1" ht="11.25" x14ac:dyDescent="0.2">
      <c r="A610" s="79" t="s">
        <v>2218</v>
      </c>
      <c r="B610" s="20" t="s">
        <v>333</v>
      </c>
      <c r="C610" s="18"/>
      <c r="D610" s="701" t="s">
        <v>976</v>
      </c>
      <c r="E610" s="201" t="s">
        <v>334</v>
      </c>
      <c r="F610" s="669"/>
      <c r="G610" s="73" t="s">
        <v>691</v>
      </c>
      <c r="H610" s="100" t="s">
        <v>1155</v>
      </c>
      <c r="I610" s="20"/>
      <c r="J610" s="78" t="s">
        <v>699</v>
      </c>
      <c r="K610" s="173" t="s">
        <v>1617</v>
      </c>
      <c r="L610" s="201" t="s">
        <v>499</v>
      </c>
      <c r="M610" s="20"/>
      <c r="N610" s="25" t="s">
        <v>697</v>
      </c>
      <c r="O610" s="73">
        <v>1</v>
      </c>
      <c r="P610" s="159">
        <v>1</v>
      </c>
      <c r="Q610" s="27" t="s">
        <v>693</v>
      </c>
      <c r="R610" s="73">
        <v>1</v>
      </c>
      <c r="S610" s="424">
        <v>42932</v>
      </c>
      <c r="T610" s="20" t="s">
        <v>675</v>
      </c>
      <c r="U610" s="20" t="s">
        <v>1454</v>
      </c>
      <c r="V610" s="20" t="s">
        <v>1610</v>
      </c>
      <c r="W610" s="693">
        <v>110</v>
      </c>
      <c r="X610" s="693">
        <v>330</v>
      </c>
      <c r="Y610" s="693">
        <v>1320</v>
      </c>
      <c r="Z610" s="94" t="s">
        <v>694</v>
      </c>
      <c r="AA610" s="20"/>
      <c r="AB610" s="20"/>
      <c r="AC610" s="20"/>
      <c r="AD610" s="20"/>
      <c r="AE610" s="20" t="s">
        <v>701</v>
      </c>
      <c r="AF610" s="246" t="s">
        <v>693</v>
      </c>
      <c r="AG610" s="20" t="s">
        <v>696</v>
      </c>
      <c r="AH610" s="20" t="s">
        <v>696</v>
      </c>
      <c r="AI610" s="246">
        <v>42895</v>
      </c>
      <c r="AJ610" s="20"/>
      <c r="AK610" s="20"/>
      <c r="AL610" s="20"/>
      <c r="AM610" s="20"/>
      <c r="AN610" s="246"/>
      <c r="AO610" s="246"/>
      <c r="AP610" s="20"/>
      <c r="AQ610" s="20"/>
      <c r="AR610" s="20"/>
      <c r="AS610" s="663"/>
      <c r="AT610" s="20"/>
      <c r="AU610" s="20"/>
      <c r="AV610" s="20"/>
      <c r="AW610" s="246"/>
      <c r="AX610" s="20"/>
      <c r="AY610" s="20"/>
      <c r="AZ610" s="20"/>
      <c r="BA610" s="20"/>
      <c r="BB610" s="246"/>
      <c r="BC610" s="246"/>
      <c r="BD610" s="20"/>
      <c r="BE610" s="20"/>
      <c r="BF610" s="246"/>
      <c r="BG610" s="20"/>
    </row>
    <row r="611" spans="1:59" s="2" customFormat="1" ht="11.25" x14ac:dyDescent="0.2">
      <c r="A611" s="79" t="s">
        <v>2219</v>
      </c>
      <c r="B611" s="20" t="s">
        <v>333</v>
      </c>
      <c r="C611" s="18"/>
      <c r="D611" s="701" t="s">
        <v>920</v>
      </c>
      <c r="E611" s="201" t="s">
        <v>334</v>
      </c>
      <c r="F611" s="669"/>
      <c r="G611" s="73" t="s">
        <v>180</v>
      </c>
      <c r="H611" s="100" t="s">
        <v>1156</v>
      </c>
      <c r="I611" s="20"/>
      <c r="J611" s="78" t="s">
        <v>682</v>
      </c>
      <c r="K611" s="173" t="s">
        <v>1612</v>
      </c>
      <c r="L611" s="201" t="s">
        <v>499</v>
      </c>
      <c r="M611" s="20"/>
      <c r="N611" s="79" t="s">
        <v>1158</v>
      </c>
      <c r="O611" s="73">
        <v>1</v>
      </c>
      <c r="P611" s="159">
        <v>1</v>
      </c>
      <c r="Q611" s="27" t="s">
        <v>1157</v>
      </c>
      <c r="R611" s="73">
        <v>1</v>
      </c>
      <c r="S611" s="424">
        <v>42956</v>
      </c>
      <c r="T611" s="20" t="s">
        <v>675</v>
      </c>
      <c r="U611" s="20" t="s">
        <v>1454</v>
      </c>
      <c r="V611" s="20" t="s">
        <v>1610</v>
      </c>
      <c r="W611" s="693">
        <v>45</v>
      </c>
      <c r="X611" s="693">
        <v>135</v>
      </c>
      <c r="Y611" s="693">
        <v>540</v>
      </c>
      <c r="Z611" s="94" t="s">
        <v>694</v>
      </c>
      <c r="AA611" s="20"/>
      <c r="AB611" s="20"/>
      <c r="AC611" s="20"/>
      <c r="AD611" s="20"/>
      <c r="AE611" s="20" t="s">
        <v>685</v>
      </c>
      <c r="AF611" s="246" t="s">
        <v>1157</v>
      </c>
      <c r="AG611" s="20">
        <v>619329</v>
      </c>
      <c r="AH611" s="20">
        <v>619329</v>
      </c>
      <c r="AI611" s="246">
        <v>42926</v>
      </c>
      <c r="AJ611" s="20"/>
      <c r="AK611" s="20"/>
      <c r="AL611" s="20"/>
      <c r="AM611" s="20"/>
      <c r="AN611" s="246"/>
      <c r="AO611" s="246"/>
      <c r="AP611" s="20"/>
      <c r="AQ611" s="20"/>
      <c r="AR611" s="20"/>
      <c r="AS611" s="663"/>
      <c r="AT611" s="20"/>
      <c r="AU611" s="20"/>
      <c r="AV611" s="20"/>
      <c r="AW611" s="246"/>
      <c r="AX611" s="20"/>
      <c r="AY611" s="20"/>
      <c r="AZ611" s="20"/>
      <c r="BA611" s="20"/>
      <c r="BB611" s="246"/>
      <c r="BC611" s="246"/>
      <c r="BD611" s="20"/>
      <c r="BE611" s="20"/>
      <c r="BF611" s="246"/>
      <c r="BG611" s="20"/>
    </row>
    <row r="612" spans="1:59" s="2" customFormat="1" ht="11.25" x14ac:dyDescent="0.2">
      <c r="A612" s="79" t="s">
        <v>2220</v>
      </c>
      <c r="B612" s="20" t="s">
        <v>333</v>
      </c>
      <c r="C612" s="18"/>
      <c r="D612" s="701" t="s">
        <v>920</v>
      </c>
      <c r="E612" s="201" t="s">
        <v>334</v>
      </c>
      <c r="F612" s="669"/>
      <c r="G612" s="73" t="s">
        <v>180</v>
      </c>
      <c r="H612" s="100" t="s">
        <v>1159</v>
      </c>
      <c r="I612" s="20"/>
      <c r="J612" s="78" t="s">
        <v>682</v>
      </c>
      <c r="K612" s="173" t="s">
        <v>1612</v>
      </c>
      <c r="L612" s="201" t="s">
        <v>499</v>
      </c>
      <c r="M612" s="20"/>
      <c r="N612" s="79" t="s">
        <v>1158</v>
      </c>
      <c r="O612" s="73">
        <v>1</v>
      </c>
      <c r="P612" s="159">
        <v>1</v>
      </c>
      <c r="Q612" s="27" t="s">
        <v>1157</v>
      </c>
      <c r="R612" s="73">
        <v>1</v>
      </c>
      <c r="S612" s="424">
        <v>42956</v>
      </c>
      <c r="T612" s="20" t="s">
        <v>675</v>
      </c>
      <c r="U612" s="20" t="s">
        <v>1454</v>
      </c>
      <c r="V612" s="20" t="s">
        <v>1610</v>
      </c>
      <c r="W612" s="693">
        <v>45</v>
      </c>
      <c r="X612" s="693">
        <v>135</v>
      </c>
      <c r="Y612" s="693">
        <v>540</v>
      </c>
      <c r="Z612" s="94" t="s">
        <v>694</v>
      </c>
      <c r="AA612" s="20"/>
      <c r="AB612" s="20"/>
      <c r="AC612" s="20"/>
      <c r="AD612" s="20"/>
      <c r="AE612" s="20" t="s">
        <v>685</v>
      </c>
      <c r="AF612" s="246" t="s">
        <v>1157</v>
      </c>
      <c r="AG612" s="20">
        <v>619329</v>
      </c>
      <c r="AH612" s="20">
        <v>619329</v>
      </c>
      <c r="AI612" s="246">
        <v>42926</v>
      </c>
      <c r="AJ612" s="20"/>
      <c r="AK612" s="20"/>
      <c r="AL612" s="20"/>
      <c r="AM612" s="20"/>
      <c r="AN612" s="246"/>
      <c r="AO612" s="246"/>
      <c r="AP612" s="20"/>
      <c r="AQ612" s="20"/>
      <c r="AR612" s="20"/>
      <c r="AS612" s="663"/>
      <c r="AT612" s="20"/>
      <c r="AU612" s="20"/>
      <c r="AV612" s="20"/>
      <c r="AW612" s="246"/>
      <c r="AX612" s="20"/>
      <c r="AY612" s="20"/>
      <c r="AZ612" s="20"/>
      <c r="BA612" s="20"/>
      <c r="BB612" s="246"/>
      <c r="BC612" s="246"/>
      <c r="BD612" s="20"/>
      <c r="BE612" s="20"/>
      <c r="BF612" s="246"/>
      <c r="BG612" s="20"/>
    </row>
    <row r="613" spans="1:59" s="2" customFormat="1" ht="11.25" x14ac:dyDescent="0.2">
      <c r="A613" s="79" t="s">
        <v>2221</v>
      </c>
      <c r="B613" s="20" t="s">
        <v>333</v>
      </c>
      <c r="C613" s="18"/>
      <c r="D613" s="701" t="s">
        <v>920</v>
      </c>
      <c r="E613" s="201" t="s">
        <v>334</v>
      </c>
      <c r="F613" s="669"/>
      <c r="G613" s="73" t="s">
        <v>180</v>
      </c>
      <c r="H613" s="100" t="s">
        <v>1160</v>
      </c>
      <c r="I613" s="20"/>
      <c r="J613" s="78" t="s">
        <v>682</v>
      </c>
      <c r="K613" s="173" t="s">
        <v>1612</v>
      </c>
      <c r="L613" s="201" t="s">
        <v>499</v>
      </c>
      <c r="M613" s="20"/>
      <c r="N613" s="79" t="s">
        <v>1158</v>
      </c>
      <c r="O613" s="73">
        <v>1</v>
      </c>
      <c r="P613" s="159">
        <v>1</v>
      </c>
      <c r="Q613" s="27" t="s">
        <v>1157</v>
      </c>
      <c r="R613" s="73">
        <v>1</v>
      </c>
      <c r="S613" s="424">
        <v>42956</v>
      </c>
      <c r="T613" s="20" t="s">
        <v>675</v>
      </c>
      <c r="U613" s="20" t="s">
        <v>1454</v>
      </c>
      <c r="V613" s="20" t="s">
        <v>1610</v>
      </c>
      <c r="W613" s="693">
        <v>45</v>
      </c>
      <c r="X613" s="693">
        <v>135</v>
      </c>
      <c r="Y613" s="693">
        <v>540</v>
      </c>
      <c r="Z613" s="94" t="s">
        <v>694</v>
      </c>
      <c r="AA613" s="20"/>
      <c r="AB613" s="20"/>
      <c r="AC613" s="20"/>
      <c r="AD613" s="20"/>
      <c r="AE613" s="20" t="s">
        <v>685</v>
      </c>
      <c r="AF613" s="246" t="s">
        <v>1157</v>
      </c>
      <c r="AG613" s="20">
        <v>619329</v>
      </c>
      <c r="AH613" s="20">
        <v>619329</v>
      </c>
      <c r="AI613" s="246">
        <v>42926</v>
      </c>
      <c r="AJ613" s="20"/>
      <c r="AK613" s="20"/>
      <c r="AL613" s="20"/>
      <c r="AM613" s="20"/>
      <c r="AN613" s="246"/>
      <c r="AO613" s="246"/>
      <c r="AP613" s="20"/>
      <c r="AQ613" s="20"/>
      <c r="AR613" s="20"/>
      <c r="AS613" s="663"/>
      <c r="AT613" s="20"/>
      <c r="AU613" s="20"/>
      <c r="AV613" s="20"/>
      <c r="AW613" s="246"/>
      <c r="AX613" s="20"/>
      <c r="AY613" s="20"/>
      <c r="AZ613" s="20"/>
      <c r="BA613" s="20"/>
      <c r="BB613" s="246"/>
      <c r="BC613" s="246"/>
      <c r="BD613" s="20"/>
      <c r="BE613" s="20"/>
      <c r="BF613" s="246"/>
      <c r="BG613" s="20"/>
    </row>
    <row r="614" spans="1:59" s="2" customFormat="1" ht="11.25" x14ac:dyDescent="0.2">
      <c r="A614" s="79" t="s">
        <v>2222</v>
      </c>
      <c r="B614" s="20" t="s">
        <v>333</v>
      </c>
      <c r="C614" s="18"/>
      <c r="D614" s="701" t="s">
        <v>920</v>
      </c>
      <c r="E614" s="201" t="s">
        <v>334</v>
      </c>
      <c r="F614" s="669"/>
      <c r="G614" s="73" t="s">
        <v>180</v>
      </c>
      <c r="H614" s="100" t="s">
        <v>1161</v>
      </c>
      <c r="I614" s="20"/>
      <c r="J614" s="78" t="s">
        <v>682</v>
      </c>
      <c r="K614" s="173" t="s">
        <v>1612</v>
      </c>
      <c r="L614" s="201" t="s">
        <v>499</v>
      </c>
      <c r="M614" s="20"/>
      <c r="N614" s="79" t="s">
        <v>1158</v>
      </c>
      <c r="O614" s="73">
        <v>1</v>
      </c>
      <c r="P614" s="159">
        <v>1</v>
      </c>
      <c r="Q614" s="27" t="s">
        <v>1157</v>
      </c>
      <c r="R614" s="73">
        <v>1</v>
      </c>
      <c r="S614" s="424">
        <v>42956</v>
      </c>
      <c r="T614" s="20" t="s">
        <v>675</v>
      </c>
      <c r="U614" s="20" t="s">
        <v>1454</v>
      </c>
      <c r="V614" s="20" t="s">
        <v>1610</v>
      </c>
      <c r="W614" s="693">
        <v>45</v>
      </c>
      <c r="X614" s="693">
        <v>135</v>
      </c>
      <c r="Y614" s="693">
        <v>540</v>
      </c>
      <c r="Z614" s="94" t="s">
        <v>694</v>
      </c>
      <c r="AA614" s="20"/>
      <c r="AB614" s="20"/>
      <c r="AC614" s="20"/>
      <c r="AD614" s="20"/>
      <c r="AE614" s="20" t="s">
        <v>747</v>
      </c>
      <c r="AF614" s="246" t="s">
        <v>1157</v>
      </c>
      <c r="AG614" s="20">
        <v>619330</v>
      </c>
      <c r="AH614" s="20">
        <v>619330</v>
      </c>
      <c r="AI614" s="246">
        <v>42926</v>
      </c>
      <c r="AJ614" s="20"/>
      <c r="AK614" s="20"/>
      <c r="AL614" s="20"/>
      <c r="AM614" s="20"/>
      <c r="AN614" s="246"/>
      <c r="AO614" s="246"/>
      <c r="AP614" s="20"/>
      <c r="AQ614" s="20"/>
      <c r="AR614" s="20"/>
      <c r="AS614" s="663"/>
      <c r="AT614" s="20"/>
      <c r="AU614" s="20"/>
      <c r="AV614" s="20"/>
      <c r="AW614" s="246"/>
      <c r="AX614" s="20"/>
      <c r="AY614" s="20"/>
      <c r="AZ614" s="20"/>
      <c r="BA614" s="20"/>
      <c r="BB614" s="246"/>
      <c r="BC614" s="246"/>
      <c r="BD614" s="20"/>
      <c r="BE614" s="20"/>
      <c r="BF614" s="246"/>
      <c r="BG614" s="20"/>
    </row>
    <row r="615" spans="1:59" s="2" customFormat="1" ht="11.25" x14ac:dyDescent="0.2">
      <c r="A615" s="79" t="s">
        <v>2223</v>
      </c>
      <c r="B615" s="20" t="s">
        <v>333</v>
      </c>
      <c r="C615" s="18"/>
      <c r="D615" s="701" t="s">
        <v>920</v>
      </c>
      <c r="E615" s="201" t="s">
        <v>334</v>
      </c>
      <c r="F615" s="669"/>
      <c r="G615" s="73" t="s">
        <v>180</v>
      </c>
      <c r="H615" s="100" t="s">
        <v>1162</v>
      </c>
      <c r="I615" s="20"/>
      <c r="J615" s="78" t="s">
        <v>682</v>
      </c>
      <c r="K615" s="173" t="s">
        <v>1612</v>
      </c>
      <c r="L615" s="201" t="s">
        <v>499</v>
      </c>
      <c r="M615" s="20"/>
      <c r="N615" s="79" t="s">
        <v>1158</v>
      </c>
      <c r="O615" s="73">
        <v>1</v>
      </c>
      <c r="P615" s="159">
        <v>1</v>
      </c>
      <c r="Q615" s="27" t="s">
        <v>1157</v>
      </c>
      <c r="R615" s="73">
        <v>1</v>
      </c>
      <c r="S615" s="424">
        <v>42956</v>
      </c>
      <c r="T615" s="20" t="s">
        <v>675</v>
      </c>
      <c r="U615" s="20" t="s">
        <v>1454</v>
      </c>
      <c r="V615" s="20" t="s">
        <v>1610</v>
      </c>
      <c r="W615" s="693">
        <v>45</v>
      </c>
      <c r="X615" s="693">
        <v>135</v>
      </c>
      <c r="Y615" s="693">
        <v>540</v>
      </c>
      <c r="Z615" s="94" t="s">
        <v>694</v>
      </c>
      <c r="AA615" s="20"/>
      <c r="AB615" s="20"/>
      <c r="AC615" s="20"/>
      <c r="AD615" s="20"/>
      <c r="AE615" s="20" t="s">
        <v>747</v>
      </c>
      <c r="AF615" s="246" t="s">
        <v>1157</v>
      </c>
      <c r="AG615" s="20">
        <v>619330</v>
      </c>
      <c r="AH615" s="20">
        <v>619330</v>
      </c>
      <c r="AI615" s="246">
        <v>42926</v>
      </c>
      <c r="AJ615" s="20"/>
      <c r="AK615" s="20"/>
      <c r="AL615" s="20"/>
      <c r="AM615" s="20"/>
      <c r="AN615" s="246"/>
      <c r="AO615" s="246"/>
      <c r="AP615" s="20"/>
      <c r="AQ615" s="20"/>
      <c r="AR615" s="20"/>
      <c r="AS615" s="663"/>
      <c r="AT615" s="20"/>
      <c r="AU615" s="20"/>
      <c r="AV615" s="20"/>
      <c r="AW615" s="246"/>
      <c r="AX615" s="20"/>
      <c r="AY615" s="20"/>
      <c r="AZ615" s="20"/>
      <c r="BA615" s="20"/>
      <c r="BB615" s="246"/>
      <c r="BC615" s="246"/>
      <c r="BD615" s="20"/>
      <c r="BE615" s="20"/>
      <c r="BF615" s="246"/>
      <c r="BG615" s="20"/>
    </row>
    <row r="616" spans="1:59" s="2" customFormat="1" ht="11.25" x14ac:dyDescent="0.2">
      <c r="A616" s="79" t="s">
        <v>2224</v>
      </c>
      <c r="B616" s="20" t="s">
        <v>333</v>
      </c>
      <c r="C616" s="18"/>
      <c r="D616" s="701" t="s">
        <v>920</v>
      </c>
      <c r="E616" s="201" t="s">
        <v>334</v>
      </c>
      <c r="F616" s="669"/>
      <c r="G616" s="73" t="s">
        <v>180</v>
      </c>
      <c r="H616" s="100" t="s">
        <v>1163</v>
      </c>
      <c r="I616" s="20"/>
      <c r="J616" s="78" t="s">
        <v>682</v>
      </c>
      <c r="K616" s="173" t="s">
        <v>1612</v>
      </c>
      <c r="L616" s="201" t="s">
        <v>499</v>
      </c>
      <c r="M616" s="20"/>
      <c r="N616" s="79" t="s">
        <v>1158</v>
      </c>
      <c r="O616" s="73">
        <v>1</v>
      </c>
      <c r="P616" s="159">
        <v>1</v>
      </c>
      <c r="Q616" s="27" t="s">
        <v>1157</v>
      </c>
      <c r="R616" s="73">
        <v>1</v>
      </c>
      <c r="S616" s="424">
        <v>42956</v>
      </c>
      <c r="T616" s="20" t="s">
        <v>675</v>
      </c>
      <c r="U616" s="20" t="s">
        <v>1454</v>
      </c>
      <c r="V616" s="20" t="s">
        <v>1610</v>
      </c>
      <c r="W616" s="693">
        <v>45</v>
      </c>
      <c r="X616" s="693">
        <v>135</v>
      </c>
      <c r="Y616" s="693">
        <v>540</v>
      </c>
      <c r="Z616" s="94" t="s">
        <v>694</v>
      </c>
      <c r="AA616" s="20"/>
      <c r="AB616" s="20"/>
      <c r="AC616" s="20"/>
      <c r="AD616" s="20"/>
      <c r="AE616" s="20" t="s">
        <v>747</v>
      </c>
      <c r="AF616" s="246" t="s">
        <v>1157</v>
      </c>
      <c r="AG616" s="20">
        <v>619330</v>
      </c>
      <c r="AH616" s="20">
        <v>619330</v>
      </c>
      <c r="AI616" s="246">
        <v>42926</v>
      </c>
      <c r="AJ616" s="20"/>
      <c r="AK616" s="20"/>
      <c r="AL616" s="20"/>
      <c r="AM616" s="20"/>
      <c r="AN616" s="246"/>
      <c r="AO616" s="246"/>
      <c r="AP616" s="20"/>
      <c r="AQ616" s="20"/>
      <c r="AR616" s="20"/>
      <c r="AS616" s="663"/>
      <c r="AT616" s="20"/>
      <c r="AU616" s="20"/>
      <c r="AV616" s="20"/>
      <c r="AW616" s="246"/>
      <c r="AX616" s="20"/>
      <c r="AY616" s="20"/>
      <c r="AZ616" s="20"/>
      <c r="BA616" s="20"/>
      <c r="BB616" s="246"/>
      <c r="BC616" s="246"/>
      <c r="BD616" s="20"/>
      <c r="BE616" s="20"/>
      <c r="BF616" s="246"/>
      <c r="BG616" s="20"/>
    </row>
    <row r="617" spans="1:59" s="2" customFormat="1" ht="11.25" x14ac:dyDescent="0.2">
      <c r="A617" s="79" t="s">
        <v>2225</v>
      </c>
      <c r="B617" s="20" t="s">
        <v>333</v>
      </c>
      <c r="C617" s="18"/>
      <c r="D617" s="701" t="s">
        <v>920</v>
      </c>
      <c r="E617" s="201" t="s">
        <v>334</v>
      </c>
      <c r="F617" s="669"/>
      <c r="G617" s="73" t="s">
        <v>180</v>
      </c>
      <c r="H617" s="100" t="s">
        <v>1161</v>
      </c>
      <c r="I617" s="20"/>
      <c r="J617" s="78" t="s">
        <v>682</v>
      </c>
      <c r="K617" s="173" t="s">
        <v>1612</v>
      </c>
      <c r="L617" s="201" t="s">
        <v>499</v>
      </c>
      <c r="M617" s="20"/>
      <c r="N617" s="79" t="s">
        <v>1158</v>
      </c>
      <c r="O617" s="73">
        <v>1</v>
      </c>
      <c r="P617" s="159">
        <v>1</v>
      </c>
      <c r="Q617" s="27" t="s">
        <v>1157</v>
      </c>
      <c r="R617" s="73">
        <v>1</v>
      </c>
      <c r="S617" s="424">
        <v>42956</v>
      </c>
      <c r="T617" s="20" t="s">
        <v>675</v>
      </c>
      <c r="U617" s="20" t="s">
        <v>1454</v>
      </c>
      <c r="V617" s="20" t="s">
        <v>1610</v>
      </c>
      <c r="W617" s="693">
        <v>45</v>
      </c>
      <c r="X617" s="693">
        <v>135</v>
      </c>
      <c r="Y617" s="693">
        <v>540</v>
      </c>
      <c r="Z617" s="94" t="s">
        <v>694</v>
      </c>
      <c r="AA617" s="20"/>
      <c r="AB617" s="20"/>
      <c r="AC617" s="20"/>
      <c r="AD617" s="20"/>
      <c r="AE617" s="20" t="s">
        <v>748</v>
      </c>
      <c r="AF617" s="246" t="s">
        <v>1157</v>
      </c>
      <c r="AG617" s="20">
        <v>619331</v>
      </c>
      <c r="AH617" s="20">
        <v>619331</v>
      </c>
      <c r="AI617" s="246">
        <v>42926</v>
      </c>
      <c r="AJ617" s="20"/>
      <c r="AK617" s="20"/>
      <c r="AL617" s="20"/>
      <c r="AM617" s="20"/>
      <c r="AN617" s="246"/>
      <c r="AO617" s="246"/>
      <c r="AP617" s="20"/>
      <c r="AQ617" s="20"/>
      <c r="AR617" s="20"/>
      <c r="AS617" s="663"/>
      <c r="AT617" s="20"/>
      <c r="AU617" s="20"/>
      <c r="AV617" s="20"/>
      <c r="AW617" s="246"/>
      <c r="AX617" s="20"/>
      <c r="AY617" s="20"/>
      <c r="AZ617" s="20"/>
      <c r="BA617" s="20"/>
      <c r="BB617" s="246"/>
      <c r="BC617" s="246"/>
      <c r="BD617" s="20"/>
      <c r="BE617" s="20"/>
      <c r="BF617" s="246"/>
      <c r="BG617" s="20"/>
    </row>
    <row r="618" spans="1:59" s="2" customFormat="1" ht="11.25" x14ac:dyDescent="0.2">
      <c r="A618" s="79" t="s">
        <v>2226</v>
      </c>
      <c r="B618" s="20" t="s">
        <v>333</v>
      </c>
      <c r="C618" s="18"/>
      <c r="D618" s="701" t="s">
        <v>920</v>
      </c>
      <c r="E618" s="201" t="s">
        <v>334</v>
      </c>
      <c r="F618" s="669"/>
      <c r="G618" s="73" t="s">
        <v>180</v>
      </c>
      <c r="H618" s="100" t="s">
        <v>1162</v>
      </c>
      <c r="I618" s="20"/>
      <c r="J618" s="78" t="s">
        <v>682</v>
      </c>
      <c r="K618" s="173" t="s">
        <v>1612</v>
      </c>
      <c r="L618" s="201" t="s">
        <v>499</v>
      </c>
      <c r="M618" s="20"/>
      <c r="N618" s="79" t="s">
        <v>1158</v>
      </c>
      <c r="O618" s="73">
        <v>1</v>
      </c>
      <c r="P618" s="159">
        <v>1</v>
      </c>
      <c r="Q618" s="27" t="s">
        <v>1157</v>
      </c>
      <c r="R618" s="73">
        <v>1</v>
      </c>
      <c r="S618" s="424">
        <v>42956</v>
      </c>
      <c r="T618" s="20" t="s">
        <v>675</v>
      </c>
      <c r="U618" s="20" t="s">
        <v>1454</v>
      </c>
      <c r="V618" s="20" t="s">
        <v>1610</v>
      </c>
      <c r="W618" s="693">
        <v>45</v>
      </c>
      <c r="X618" s="693">
        <v>135</v>
      </c>
      <c r="Y618" s="693">
        <v>540</v>
      </c>
      <c r="Z618" s="94" t="s">
        <v>694</v>
      </c>
      <c r="AA618" s="20"/>
      <c r="AB618" s="20"/>
      <c r="AC618" s="20"/>
      <c r="AD618" s="20"/>
      <c r="AE618" s="20" t="s">
        <v>748</v>
      </c>
      <c r="AF618" s="246" t="s">
        <v>1157</v>
      </c>
      <c r="AG618" s="20">
        <v>619331</v>
      </c>
      <c r="AH618" s="20">
        <v>619331</v>
      </c>
      <c r="AI618" s="246">
        <v>42926</v>
      </c>
      <c r="AJ618" s="20"/>
      <c r="AK618" s="20"/>
      <c r="AL618" s="20"/>
      <c r="AM618" s="20"/>
      <c r="AN618" s="246"/>
      <c r="AO618" s="246"/>
      <c r="AP618" s="20"/>
      <c r="AQ618" s="20"/>
      <c r="AR618" s="20"/>
      <c r="AS618" s="663"/>
      <c r="AT618" s="20"/>
      <c r="AU618" s="20"/>
      <c r="AV618" s="20"/>
      <c r="AW618" s="246"/>
      <c r="AX618" s="20"/>
      <c r="AY618" s="20"/>
      <c r="AZ618" s="20"/>
      <c r="BA618" s="20"/>
      <c r="BB618" s="246"/>
      <c r="BC618" s="246"/>
      <c r="BD618" s="20"/>
      <c r="BE618" s="20"/>
      <c r="BF618" s="246"/>
      <c r="BG618" s="20"/>
    </row>
    <row r="619" spans="1:59" s="2" customFormat="1" ht="11.25" x14ac:dyDescent="0.2">
      <c r="A619" s="79" t="s">
        <v>2227</v>
      </c>
      <c r="B619" s="20" t="s">
        <v>333</v>
      </c>
      <c r="C619" s="18"/>
      <c r="D619" s="701" t="s">
        <v>920</v>
      </c>
      <c r="E619" s="201" t="s">
        <v>334</v>
      </c>
      <c r="F619" s="669"/>
      <c r="G619" s="73" t="s">
        <v>180</v>
      </c>
      <c r="H619" s="100" t="s">
        <v>1163</v>
      </c>
      <c r="I619" s="20"/>
      <c r="J619" s="78" t="s">
        <v>682</v>
      </c>
      <c r="K619" s="173" t="s">
        <v>1612</v>
      </c>
      <c r="L619" s="201" t="s">
        <v>499</v>
      </c>
      <c r="M619" s="20"/>
      <c r="N619" s="79" t="s">
        <v>1158</v>
      </c>
      <c r="O619" s="73">
        <v>1</v>
      </c>
      <c r="P619" s="159">
        <v>1</v>
      </c>
      <c r="Q619" s="27" t="s">
        <v>1157</v>
      </c>
      <c r="R619" s="73">
        <v>1</v>
      </c>
      <c r="S619" s="424">
        <v>42956</v>
      </c>
      <c r="T619" s="20" t="s">
        <v>675</v>
      </c>
      <c r="U619" s="20" t="s">
        <v>1454</v>
      </c>
      <c r="V619" s="20" t="s">
        <v>1610</v>
      </c>
      <c r="W619" s="693">
        <v>45</v>
      </c>
      <c r="X619" s="693">
        <v>135</v>
      </c>
      <c r="Y619" s="693">
        <v>540</v>
      </c>
      <c r="Z619" s="94" t="s">
        <v>694</v>
      </c>
      <c r="AA619" s="20"/>
      <c r="AB619" s="20"/>
      <c r="AC619" s="20"/>
      <c r="AD619" s="20"/>
      <c r="AE619" s="20" t="s">
        <v>748</v>
      </c>
      <c r="AF619" s="246" t="s">
        <v>1157</v>
      </c>
      <c r="AG619" s="20">
        <v>619331</v>
      </c>
      <c r="AH619" s="20">
        <v>619331</v>
      </c>
      <c r="AI619" s="246">
        <v>42926</v>
      </c>
      <c r="AJ619" s="20"/>
      <c r="AK619" s="20"/>
      <c r="AL619" s="20"/>
      <c r="AM619" s="20"/>
      <c r="AN619" s="246"/>
      <c r="AO619" s="246"/>
      <c r="AP619" s="20"/>
      <c r="AQ619" s="20"/>
      <c r="AR619" s="20"/>
      <c r="AS619" s="663"/>
      <c r="AT619" s="20"/>
      <c r="AU619" s="20"/>
      <c r="AV619" s="20"/>
      <c r="AW619" s="246"/>
      <c r="AX619" s="20"/>
      <c r="AY619" s="20"/>
      <c r="AZ619" s="20"/>
      <c r="BA619" s="20"/>
      <c r="BB619" s="246"/>
      <c r="BC619" s="246"/>
      <c r="BD619" s="20"/>
      <c r="BE619" s="20"/>
      <c r="BF619" s="246"/>
      <c r="BG619" s="20"/>
    </row>
    <row r="620" spans="1:59" s="2" customFormat="1" ht="11.25" x14ac:dyDescent="0.2">
      <c r="A620" s="79" t="s">
        <v>2228</v>
      </c>
      <c r="B620" s="20" t="s">
        <v>333</v>
      </c>
      <c r="C620" s="18"/>
      <c r="D620" s="701" t="s">
        <v>1164</v>
      </c>
      <c r="E620" s="201" t="s">
        <v>334</v>
      </c>
      <c r="F620" s="669"/>
      <c r="G620" s="73" t="s">
        <v>496</v>
      </c>
      <c r="H620" s="100" t="s">
        <v>1165</v>
      </c>
      <c r="I620" s="20"/>
      <c r="J620" s="78" t="s">
        <v>682</v>
      </c>
      <c r="K620" s="173" t="s">
        <v>1612</v>
      </c>
      <c r="L620" s="201" t="s">
        <v>499</v>
      </c>
      <c r="M620" s="20"/>
      <c r="N620" s="79" t="s">
        <v>1167</v>
      </c>
      <c r="O620" s="73">
        <v>1</v>
      </c>
      <c r="P620" s="159">
        <v>1</v>
      </c>
      <c r="Q620" s="27">
        <v>43006</v>
      </c>
      <c r="R620" s="73">
        <v>1</v>
      </c>
      <c r="S620" s="424">
        <v>43049</v>
      </c>
      <c r="T620" s="20" t="s">
        <v>675</v>
      </c>
      <c r="U620" s="20" t="s">
        <v>1454</v>
      </c>
      <c r="V620" s="20" t="s">
        <v>1610</v>
      </c>
      <c r="W620" s="693">
        <v>45</v>
      </c>
      <c r="X620" s="693">
        <v>135</v>
      </c>
      <c r="Y620" s="693">
        <v>540</v>
      </c>
      <c r="Z620" s="94" t="s">
        <v>512</v>
      </c>
      <c r="AA620" s="20"/>
      <c r="AB620" s="20"/>
      <c r="AC620" s="20"/>
      <c r="AD620" s="20"/>
      <c r="AE620" s="20" t="s">
        <v>796</v>
      </c>
      <c r="AF620" s="246">
        <v>43006</v>
      </c>
      <c r="AG620" s="20" t="s">
        <v>1166</v>
      </c>
      <c r="AH620" s="20" t="s">
        <v>1166</v>
      </c>
      <c r="AI620" s="246">
        <v>43004</v>
      </c>
      <c r="AJ620" s="20"/>
      <c r="AK620" s="20"/>
      <c r="AL620" s="20"/>
      <c r="AM620" s="20"/>
      <c r="AN620" s="246"/>
      <c r="AO620" s="246"/>
      <c r="AP620" s="20"/>
      <c r="AQ620" s="20"/>
      <c r="AR620" s="20"/>
      <c r="AS620" s="663"/>
      <c r="AT620" s="20"/>
      <c r="AU620" s="20"/>
      <c r="AV620" s="20"/>
      <c r="AW620" s="246"/>
      <c r="AX620" s="20"/>
      <c r="AY620" s="20"/>
      <c r="AZ620" s="20"/>
      <c r="BA620" s="20"/>
      <c r="BB620" s="246"/>
      <c r="BC620" s="246"/>
      <c r="BD620" s="20"/>
      <c r="BE620" s="20"/>
      <c r="BF620" s="246"/>
      <c r="BG620" s="20"/>
    </row>
    <row r="621" spans="1:59" s="2" customFormat="1" ht="11.25" x14ac:dyDescent="0.2">
      <c r="A621" s="79" t="s">
        <v>343</v>
      </c>
      <c r="B621" s="20" t="s">
        <v>333</v>
      </c>
      <c r="C621" s="18"/>
      <c r="D621" s="701" t="s">
        <v>1164</v>
      </c>
      <c r="E621" s="201" t="s">
        <v>334</v>
      </c>
      <c r="F621" s="669"/>
      <c r="G621" s="73" t="s">
        <v>496</v>
      </c>
      <c r="H621" s="100" t="s">
        <v>1168</v>
      </c>
      <c r="I621" s="20"/>
      <c r="J621" s="78" t="s">
        <v>682</v>
      </c>
      <c r="K621" s="173" t="s">
        <v>1612</v>
      </c>
      <c r="L621" s="201" t="s">
        <v>499</v>
      </c>
      <c r="M621" s="20"/>
      <c r="N621" s="79" t="s">
        <v>1170</v>
      </c>
      <c r="O621" s="73">
        <v>1</v>
      </c>
      <c r="P621" s="159">
        <v>1</v>
      </c>
      <c r="Q621" s="27">
        <v>43049</v>
      </c>
      <c r="R621" s="73">
        <v>1</v>
      </c>
      <c r="S621" s="424">
        <v>43075</v>
      </c>
      <c r="T621" s="20" t="s">
        <v>675</v>
      </c>
      <c r="U621" s="20" t="s">
        <v>1454</v>
      </c>
      <c r="V621" s="20" t="s">
        <v>1610</v>
      </c>
      <c r="W621" s="693">
        <v>55</v>
      </c>
      <c r="X621" s="693">
        <v>165</v>
      </c>
      <c r="Y621" s="693">
        <v>660</v>
      </c>
      <c r="Z621" s="94" t="s">
        <v>240</v>
      </c>
      <c r="AA621" s="20"/>
      <c r="AB621" s="20"/>
      <c r="AC621" s="20"/>
      <c r="AD621" s="20"/>
      <c r="AE621" s="20" t="s">
        <v>875</v>
      </c>
      <c r="AF621" s="246">
        <v>43049</v>
      </c>
      <c r="AG621" s="20" t="s">
        <v>1169</v>
      </c>
      <c r="AH621" s="20" t="s">
        <v>1169</v>
      </c>
      <c r="AI621" s="246">
        <v>43034</v>
      </c>
      <c r="AJ621" s="20"/>
      <c r="AK621" s="20"/>
      <c r="AL621" s="20"/>
      <c r="AM621" s="20"/>
      <c r="AN621" s="246"/>
      <c r="AO621" s="246"/>
      <c r="AP621" s="20"/>
      <c r="AQ621" s="20"/>
      <c r="AR621" s="20"/>
      <c r="AS621" s="663"/>
      <c r="AT621" s="20"/>
      <c r="AU621" s="20"/>
      <c r="AV621" s="20"/>
      <c r="AW621" s="246"/>
      <c r="AX621" s="20"/>
      <c r="AY621" s="20"/>
      <c r="AZ621" s="20"/>
      <c r="BA621" s="20"/>
      <c r="BB621" s="246"/>
      <c r="BC621" s="246"/>
      <c r="BD621" s="20"/>
      <c r="BE621" s="20"/>
      <c r="BF621" s="246"/>
      <c r="BG621" s="20"/>
    </row>
    <row r="622" spans="1:59" s="2" customFormat="1" ht="11.25" x14ac:dyDescent="0.2">
      <c r="A622" s="79" t="s">
        <v>345</v>
      </c>
      <c r="B622" s="20" t="s">
        <v>333</v>
      </c>
      <c r="C622" s="18"/>
      <c r="D622" s="701" t="s">
        <v>1164</v>
      </c>
      <c r="E622" s="201" t="s">
        <v>334</v>
      </c>
      <c r="F622" s="669"/>
      <c r="G622" s="73" t="s">
        <v>496</v>
      </c>
      <c r="H622" s="100" t="s">
        <v>1168</v>
      </c>
      <c r="I622" s="20"/>
      <c r="J622" s="78" t="s">
        <v>682</v>
      </c>
      <c r="K622" s="173" t="s">
        <v>1612</v>
      </c>
      <c r="L622" s="201" t="s">
        <v>499</v>
      </c>
      <c r="M622" s="20"/>
      <c r="N622" s="79" t="s">
        <v>1170</v>
      </c>
      <c r="O622" s="73">
        <v>1</v>
      </c>
      <c r="P622" s="159">
        <v>1</v>
      </c>
      <c r="Q622" s="27">
        <v>43049</v>
      </c>
      <c r="R622" s="73">
        <v>1</v>
      </c>
      <c r="S622" s="424">
        <v>43075</v>
      </c>
      <c r="T622" s="20" t="s">
        <v>675</v>
      </c>
      <c r="U622" s="20" t="s">
        <v>1454</v>
      </c>
      <c r="V622" s="20" t="s">
        <v>1610</v>
      </c>
      <c r="W622" s="693">
        <v>55</v>
      </c>
      <c r="X622" s="693">
        <v>165</v>
      </c>
      <c r="Y622" s="693">
        <v>660</v>
      </c>
      <c r="Z622" s="94" t="s">
        <v>240</v>
      </c>
      <c r="AA622" s="20"/>
      <c r="AB622" s="20"/>
      <c r="AC622" s="20"/>
      <c r="AD622" s="20"/>
      <c r="AE622" s="20" t="s">
        <v>796</v>
      </c>
      <c r="AF622" s="246">
        <v>43049</v>
      </c>
      <c r="AG622" s="20" t="s">
        <v>1171</v>
      </c>
      <c r="AH622" s="20" t="s">
        <v>1171</v>
      </c>
      <c r="AI622" s="246">
        <v>43034</v>
      </c>
      <c r="AJ622" s="20"/>
      <c r="AK622" s="20"/>
      <c r="AL622" s="20"/>
      <c r="AM622" s="20"/>
      <c r="AN622" s="246"/>
      <c r="AO622" s="246"/>
      <c r="AP622" s="20"/>
      <c r="AQ622" s="20"/>
      <c r="AR622" s="20"/>
      <c r="AS622" s="663"/>
      <c r="AT622" s="20"/>
      <c r="AU622" s="20"/>
      <c r="AV622" s="20"/>
      <c r="AW622" s="246"/>
      <c r="AX622" s="20"/>
      <c r="AY622" s="20"/>
      <c r="AZ622" s="20"/>
      <c r="BA622" s="20"/>
      <c r="BB622" s="246"/>
      <c r="BC622" s="246"/>
      <c r="BD622" s="20"/>
      <c r="BE622" s="20"/>
      <c r="BF622" s="246"/>
      <c r="BG622" s="20"/>
    </row>
    <row r="623" spans="1:59" s="2" customFormat="1" ht="11.25" x14ac:dyDescent="0.2">
      <c r="A623" s="79" t="s">
        <v>346</v>
      </c>
      <c r="B623" s="20" t="s">
        <v>333</v>
      </c>
      <c r="C623" s="18"/>
      <c r="D623" s="701" t="s">
        <v>1164</v>
      </c>
      <c r="E623" s="201" t="s">
        <v>334</v>
      </c>
      <c r="F623" s="669"/>
      <c r="G623" s="73" t="s">
        <v>496</v>
      </c>
      <c r="H623" s="100" t="s">
        <v>1172</v>
      </c>
      <c r="I623" s="20"/>
      <c r="J623" s="78" t="s">
        <v>682</v>
      </c>
      <c r="K623" s="173" t="s">
        <v>1612</v>
      </c>
      <c r="L623" s="201" t="s">
        <v>499</v>
      </c>
      <c r="M623" s="20"/>
      <c r="N623" s="79" t="s">
        <v>1170</v>
      </c>
      <c r="O623" s="73">
        <v>1</v>
      </c>
      <c r="P623" s="159">
        <v>1</v>
      </c>
      <c r="Q623" s="27">
        <v>43049</v>
      </c>
      <c r="R623" s="73">
        <v>1</v>
      </c>
      <c r="S623" s="424">
        <v>43075</v>
      </c>
      <c r="T623" s="20" t="s">
        <v>675</v>
      </c>
      <c r="U623" s="20" t="s">
        <v>1454</v>
      </c>
      <c r="V623" s="20" t="s">
        <v>1610</v>
      </c>
      <c r="W623" s="693">
        <v>55</v>
      </c>
      <c r="X623" s="693">
        <v>165</v>
      </c>
      <c r="Y623" s="693">
        <v>660</v>
      </c>
      <c r="Z623" s="94" t="s">
        <v>240</v>
      </c>
      <c r="AA623" s="20"/>
      <c r="AB623" s="20"/>
      <c r="AC623" s="20"/>
      <c r="AD623" s="20"/>
      <c r="AE623" s="20" t="s">
        <v>796</v>
      </c>
      <c r="AF623" s="246">
        <v>43049</v>
      </c>
      <c r="AG623" s="20" t="s">
        <v>1173</v>
      </c>
      <c r="AH623" s="20" t="s">
        <v>1173</v>
      </c>
      <c r="AI623" s="246">
        <v>43034</v>
      </c>
      <c r="AJ623" s="20"/>
      <c r="AK623" s="20"/>
      <c r="AL623" s="20"/>
      <c r="AM623" s="20"/>
      <c r="AN623" s="246"/>
      <c r="AO623" s="246"/>
      <c r="AP623" s="20"/>
      <c r="AQ623" s="20"/>
      <c r="AR623" s="20"/>
      <c r="AS623" s="663"/>
      <c r="AT623" s="20"/>
      <c r="AU623" s="20"/>
      <c r="AV623" s="20"/>
      <c r="AW623" s="246"/>
      <c r="AX623" s="20"/>
      <c r="AY623" s="20"/>
      <c r="AZ623" s="20"/>
      <c r="BA623" s="20"/>
      <c r="BB623" s="246"/>
      <c r="BC623" s="246"/>
      <c r="BD623" s="20"/>
      <c r="BE623" s="20"/>
      <c r="BF623" s="246"/>
      <c r="BG623" s="20"/>
    </row>
    <row r="624" spans="1:59" s="2" customFormat="1" ht="11.25" x14ac:dyDescent="0.2">
      <c r="A624" s="83" t="s">
        <v>2229</v>
      </c>
      <c r="B624" s="20" t="s">
        <v>333</v>
      </c>
      <c r="C624" s="563"/>
      <c r="D624" s="701" t="s">
        <v>741</v>
      </c>
      <c r="E624" s="201" t="s">
        <v>334</v>
      </c>
      <c r="F624" s="670" t="s">
        <v>1174</v>
      </c>
      <c r="G624" s="421" t="s">
        <v>691</v>
      </c>
      <c r="H624" s="318" t="s">
        <v>967</v>
      </c>
      <c r="I624" s="419" t="s">
        <v>1175</v>
      </c>
      <c r="J624" s="88" t="s">
        <v>682</v>
      </c>
      <c r="K624" s="173" t="s">
        <v>1612</v>
      </c>
      <c r="L624" s="201" t="s">
        <v>1176</v>
      </c>
      <c r="M624" s="419"/>
      <c r="N624" s="83" t="s">
        <v>1178</v>
      </c>
      <c r="O624" s="421">
        <v>1</v>
      </c>
      <c r="P624" s="463">
        <v>0</v>
      </c>
      <c r="Q624" s="89"/>
      <c r="R624" s="421">
        <v>0</v>
      </c>
      <c r="S624" s="699"/>
      <c r="T624" s="419" t="s">
        <v>1177</v>
      </c>
      <c r="U624" s="419" t="s">
        <v>1454</v>
      </c>
      <c r="V624" s="419" t="s">
        <v>1610</v>
      </c>
      <c r="W624" s="694">
        <v>55</v>
      </c>
      <c r="X624" s="694">
        <v>165</v>
      </c>
      <c r="Y624" s="694">
        <v>660</v>
      </c>
      <c r="Z624" s="420" t="s">
        <v>248</v>
      </c>
      <c r="AA624" s="419"/>
      <c r="AB624" s="419"/>
      <c r="AC624" s="419"/>
      <c r="AD624" s="419"/>
      <c r="AE624" s="419" t="s">
        <v>896</v>
      </c>
      <c r="AF624" s="423"/>
      <c r="AG624" s="419"/>
      <c r="AH624" s="419"/>
      <c r="AI624" s="423"/>
      <c r="AJ624" s="20"/>
      <c r="AK624" s="20"/>
      <c r="AL624" s="20"/>
      <c r="AM624" s="20"/>
      <c r="AN624" s="246"/>
      <c r="AO624" s="246"/>
      <c r="AP624" s="20"/>
      <c r="AQ624" s="20"/>
      <c r="AR624" s="20"/>
      <c r="AS624" s="663"/>
      <c r="AT624" s="20"/>
      <c r="AU624" s="20"/>
      <c r="AV624" s="20"/>
      <c r="AW624" s="246"/>
      <c r="AX624" s="20"/>
      <c r="AY624" s="20"/>
      <c r="AZ624" s="20"/>
      <c r="BA624" s="20"/>
      <c r="BB624" s="246"/>
      <c r="BC624" s="246"/>
      <c r="BD624" s="20"/>
      <c r="BE624" s="20"/>
      <c r="BF624" s="246"/>
      <c r="BG624" s="20"/>
    </row>
    <row r="625" spans="1:59" s="2" customFormat="1" ht="11.25" x14ac:dyDescent="0.2">
      <c r="A625" s="83" t="s">
        <v>2230</v>
      </c>
      <c r="B625" s="20" t="s">
        <v>333</v>
      </c>
      <c r="C625" s="563"/>
      <c r="D625" s="701" t="s">
        <v>741</v>
      </c>
      <c r="E625" s="201" t="s">
        <v>334</v>
      </c>
      <c r="F625" s="670" t="s">
        <v>1174</v>
      </c>
      <c r="G625" s="421" t="s">
        <v>691</v>
      </c>
      <c r="H625" s="318" t="s">
        <v>1179</v>
      </c>
      <c r="I625" s="419" t="s">
        <v>1180</v>
      </c>
      <c r="J625" s="88" t="s">
        <v>682</v>
      </c>
      <c r="K625" s="173" t="s">
        <v>1612</v>
      </c>
      <c r="L625" s="201" t="s">
        <v>1176</v>
      </c>
      <c r="M625" s="419"/>
      <c r="N625" s="83" t="s">
        <v>1178</v>
      </c>
      <c r="O625" s="421">
        <v>1</v>
      </c>
      <c r="P625" s="463">
        <v>0</v>
      </c>
      <c r="Q625" s="89"/>
      <c r="R625" s="421">
        <v>0</v>
      </c>
      <c r="S625" s="699"/>
      <c r="T625" s="419" t="s">
        <v>1177</v>
      </c>
      <c r="U625" s="419" t="s">
        <v>1454</v>
      </c>
      <c r="V625" s="419" t="s">
        <v>1610</v>
      </c>
      <c r="W625" s="694">
        <v>55</v>
      </c>
      <c r="X625" s="694">
        <v>165</v>
      </c>
      <c r="Y625" s="694">
        <v>660</v>
      </c>
      <c r="Z625" s="420" t="s">
        <v>248</v>
      </c>
      <c r="AA625" s="419"/>
      <c r="AB625" s="419"/>
      <c r="AC625" s="419"/>
      <c r="AD625" s="419"/>
      <c r="AE625" s="419" t="s">
        <v>896</v>
      </c>
      <c r="AF625" s="423"/>
      <c r="AG625" s="419"/>
      <c r="AH625" s="419"/>
      <c r="AI625" s="423"/>
      <c r="AJ625" s="20"/>
      <c r="AK625" s="20"/>
      <c r="AL625" s="20"/>
      <c r="AM625" s="20"/>
      <c r="AN625" s="246"/>
      <c r="AO625" s="246"/>
      <c r="AP625" s="20"/>
      <c r="AQ625" s="20"/>
      <c r="AR625" s="20"/>
      <c r="AS625" s="663"/>
      <c r="AT625" s="20"/>
      <c r="AU625" s="20"/>
      <c r="AV625" s="20"/>
      <c r="AW625" s="246"/>
      <c r="AX625" s="20"/>
      <c r="AY625" s="20"/>
      <c r="AZ625" s="20"/>
      <c r="BA625" s="20"/>
      <c r="BB625" s="246"/>
      <c r="BC625" s="246"/>
      <c r="BD625" s="20"/>
      <c r="BE625" s="20"/>
      <c r="BF625" s="246"/>
      <c r="BG625" s="20"/>
    </row>
    <row r="626" spans="1:59" s="2" customFormat="1" ht="11.25" x14ac:dyDescent="0.2">
      <c r="A626" s="83" t="s">
        <v>2231</v>
      </c>
      <c r="B626" s="20" t="s">
        <v>333</v>
      </c>
      <c r="C626" s="563"/>
      <c r="D626" s="701" t="s">
        <v>741</v>
      </c>
      <c r="E626" s="201" t="s">
        <v>334</v>
      </c>
      <c r="F626" s="670" t="s">
        <v>1174</v>
      </c>
      <c r="G626" s="421" t="s">
        <v>691</v>
      </c>
      <c r="H626" s="318" t="s">
        <v>1179</v>
      </c>
      <c r="I626" s="419" t="s">
        <v>1181</v>
      </c>
      <c r="J626" s="88" t="s">
        <v>682</v>
      </c>
      <c r="K626" s="173" t="s">
        <v>1612</v>
      </c>
      <c r="L626" s="201" t="s">
        <v>1176</v>
      </c>
      <c r="M626" s="419"/>
      <c r="N626" s="83" t="s">
        <v>1178</v>
      </c>
      <c r="O626" s="421">
        <v>1</v>
      </c>
      <c r="P626" s="463">
        <v>0</v>
      </c>
      <c r="Q626" s="89"/>
      <c r="R626" s="421">
        <v>0</v>
      </c>
      <c r="S626" s="699"/>
      <c r="T626" s="419" t="s">
        <v>1177</v>
      </c>
      <c r="U626" s="419" t="s">
        <v>1454</v>
      </c>
      <c r="V626" s="419" t="s">
        <v>1610</v>
      </c>
      <c r="W626" s="694">
        <v>55</v>
      </c>
      <c r="X626" s="694">
        <v>165</v>
      </c>
      <c r="Y626" s="694">
        <v>660</v>
      </c>
      <c r="Z626" s="420" t="s">
        <v>248</v>
      </c>
      <c r="AA626" s="419"/>
      <c r="AB626" s="419"/>
      <c r="AC626" s="419"/>
      <c r="AD626" s="419"/>
      <c r="AE626" s="419" t="s">
        <v>875</v>
      </c>
      <c r="AF626" s="423"/>
      <c r="AG626" s="419"/>
      <c r="AH626" s="419"/>
      <c r="AI626" s="423"/>
      <c r="AJ626" s="20"/>
      <c r="AK626" s="20"/>
      <c r="AL626" s="20"/>
      <c r="AM626" s="20"/>
      <c r="AN626" s="246"/>
      <c r="AO626" s="246"/>
      <c r="AP626" s="20"/>
      <c r="AQ626" s="20"/>
      <c r="AR626" s="20"/>
      <c r="AS626" s="663"/>
      <c r="AT626" s="20"/>
      <c r="AU626" s="20"/>
      <c r="AV626" s="20"/>
      <c r="AW626" s="246"/>
      <c r="AX626" s="20"/>
      <c r="AY626" s="20"/>
      <c r="AZ626" s="20"/>
      <c r="BA626" s="20"/>
      <c r="BB626" s="246"/>
      <c r="BC626" s="246"/>
      <c r="BD626" s="20"/>
      <c r="BE626" s="20"/>
      <c r="BF626" s="246"/>
      <c r="BG626" s="20"/>
    </row>
    <row r="627" spans="1:59" s="2" customFormat="1" ht="11.25" x14ac:dyDescent="0.2">
      <c r="A627" s="83" t="s">
        <v>2232</v>
      </c>
      <c r="B627" s="20" t="s">
        <v>333</v>
      </c>
      <c r="C627" s="563"/>
      <c r="D627" s="701" t="s">
        <v>741</v>
      </c>
      <c r="E627" s="201" t="s">
        <v>334</v>
      </c>
      <c r="F627" s="670" t="s">
        <v>1174</v>
      </c>
      <c r="G627" s="421" t="s">
        <v>691</v>
      </c>
      <c r="H627" s="318" t="s">
        <v>1179</v>
      </c>
      <c r="I627" s="419" t="s">
        <v>1182</v>
      </c>
      <c r="J627" s="88" t="s">
        <v>682</v>
      </c>
      <c r="K627" s="173" t="s">
        <v>1612</v>
      </c>
      <c r="L627" s="201" t="s">
        <v>1176</v>
      </c>
      <c r="M627" s="419"/>
      <c r="N627" s="83" t="s">
        <v>1178</v>
      </c>
      <c r="O627" s="421">
        <v>1</v>
      </c>
      <c r="P627" s="463">
        <v>0</v>
      </c>
      <c r="Q627" s="89"/>
      <c r="R627" s="421">
        <v>0</v>
      </c>
      <c r="S627" s="699"/>
      <c r="T627" s="419" t="s">
        <v>1177</v>
      </c>
      <c r="U627" s="419" t="s">
        <v>1454</v>
      </c>
      <c r="V627" s="419" t="s">
        <v>1610</v>
      </c>
      <c r="W627" s="694">
        <v>55</v>
      </c>
      <c r="X627" s="694">
        <v>165</v>
      </c>
      <c r="Y627" s="694">
        <v>660</v>
      </c>
      <c r="Z627" s="420" t="s">
        <v>248</v>
      </c>
      <c r="AA627" s="419"/>
      <c r="AB627" s="419"/>
      <c r="AC627" s="419"/>
      <c r="AD627" s="419"/>
      <c r="AE627" s="419" t="s">
        <v>730</v>
      </c>
      <c r="AF627" s="423"/>
      <c r="AG627" s="419"/>
      <c r="AH627" s="419"/>
      <c r="AI627" s="423"/>
      <c r="AJ627" s="20"/>
      <c r="AK627" s="20"/>
      <c r="AL627" s="20"/>
      <c r="AM627" s="20"/>
      <c r="AN627" s="246"/>
      <c r="AO627" s="246"/>
      <c r="AP627" s="20"/>
      <c r="AQ627" s="20"/>
      <c r="AR627" s="20"/>
      <c r="AS627" s="663"/>
      <c r="AT627" s="20"/>
      <c r="AU627" s="20"/>
      <c r="AV627" s="20"/>
      <c r="AW627" s="246"/>
      <c r="AX627" s="20"/>
      <c r="AY627" s="20"/>
      <c r="AZ627" s="20"/>
      <c r="BA627" s="20"/>
      <c r="BB627" s="246"/>
      <c r="BC627" s="246"/>
      <c r="BD627" s="20"/>
      <c r="BE627" s="20"/>
      <c r="BF627" s="246"/>
      <c r="BG627" s="20"/>
    </row>
    <row r="628" spans="1:59" s="2" customFormat="1" ht="11.25" x14ac:dyDescent="0.2">
      <c r="A628" s="83" t="s">
        <v>2233</v>
      </c>
      <c r="B628" s="20" t="s">
        <v>333</v>
      </c>
      <c r="C628" s="563"/>
      <c r="D628" s="701" t="s">
        <v>741</v>
      </c>
      <c r="E628" s="201" t="s">
        <v>334</v>
      </c>
      <c r="F628" s="670" t="s">
        <v>1174</v>
      </c>
      <c r="G628" s="421" t="s">
        <v>691</v>
      </c>
      <c r="H628" s="318" t="s">
        <v>1179</v>
      </c>
      <c r="I628" s="419" t="s">
        <v>1183</v>
      </c>
      <c r="J628" s="88" t="s">
        <v>682</v>
      </c>
      <c r="K628" s="173" t="s">
        <v>1612</v>
      </c>
      <c r="L628" s="201" t="s">
        <v>1176</v>
      </c>
      <c r="M628" s="419"/>
      <c r="N628" s="83" t="s">
        <v>1178</v>
      </c>
      <c r="O628" s="421">
        <v>1</v>
      </c>
      <c r="P628" s="463">
        <v>0</v>
      </c>
      <c r="Q628" s="89"/>
      <c r="R628" s="421">
        <v>0</v>
      </c>
      <c r="S628" s="699"/>
      <c r="T628" s="419" t="s">
        <v>1177</v>
      </c>
      <c r="U628" s="419" t="s">
        <v>1454</v>
      </c>
      <c r="V628" s="419" t="s">
        <v>1610</v>
      </c>
      <c r="W628" s="694">
        <v>55</v>
      </c>
      <c r="X628" s="694">
        <v>165</v>
      </c>
      <c r="Y628" s="694">
        <v>660</v>
      </c>
      <c r="Z628" s="420" t="s">
        <v>248</v>
      </c>
      <c r="AA628" s="419"/>
      <c r="AB628" s="419"/>
      <c r="AC628" s="419"/>
      <c r="AD628" s="419"/>
      <c r="AE628" s="419" t="s">
        <v>720</v>
      </c>
      <c r="AF628" s="423"/>
      <c r="AG628" s="419"/>
      <c r="AH628" s="419"/>
      <c r="AI628" s="423"/>
      <c r="AJ628" s="20"/>
      <c r="AK628" s="20"/>
      <c r="AL628" s="20"/>
      <c r="AM628" s="20"/>
      <c r="AN628" s="246"/>
      <c r="AO628" s="246"/>
      <c r="AP628" s="20"/>
      <c r="AQ628" s="20"/>
      <c r="AR628" s="20"/>
      <c r="AS628" s="663"/>
      <c r="AT628" s="20"/>
      <c r="AU628" s="20"/>
      <c r="AV628" s="20"/>
      <c r="AW628" s="246"/>
      <c r="AX628" s="20"/>
      <c r="AY628" s="20"/>
      <c r="AZ628" s="20"/>
      <c r="BA628" s="20"/>
      <c r="BB628" s="246"/>
      <c r="BC628" s="246"/>
      <c r="BD628" s="20"/>
      <c r="BE628" s="20"/>
      <c r="BF628" s="246"/>
      <c r="BG628" s="20"/>
    </row>
    <row r="629" spans="1:59" s="2" customFormat="1" ht="11.25" x14ac:dyDescent="0.2">
      <c r="A629" s="83" t="s">
        <v>2234</v>
      </c>
      <c r="B629" s="20" t="s">
        <v>333</v>
      </c>
      <c r="C629" s="563"/>
      <c r="D629" s="701" t="s">
        <v>741</v>
      </c>
      <c r="E629" s="201" t="s">
        <v>334</v>
      </c>
      <c r="F629" s="670" t="s">
        <v>1174</v>
      </c>
      <c r="G629" s="421" t="s">
        <v>691</v>
      </c>
      <c r="H629" s="318" t="s">
        <v>1184</v>
      </c>
      <c r="I629" s="419" t="s">
        <v>1181</v>
      </c>
      <c r="J629" s="88" t="s">
        <v>682</v>
      </c>
      <c r="K629" s="173" t="s">
        <v>1612</v>
      </c>
      <c r="L629" s="201" t="s">
        <v>1176</v>
      </c>
      <c r="M629" s="419"/>
      <c r="N629" s="83" t="s">
        <v>1178</v>
      </c>
      <c r="O629" s="421">
        <v>1</v>
      </c>
      <c r="P629" s="463">
        <v>0</v>
      </c>
      <c r="Q629" s="89"/>
      <c r="R629" s="421">
        <v>0</v>
      </c>
      <c r="S629" s="699"/>
      <c r="T629" s="419" t="s">
        <v>1177</v>
      </c>
      <c r="U629" s="419" t="s">
        <v>1454</v>
      </c>
      <c r="V629" s="419" t="s">
        <v>1610</v>
      </c>
      <c r="W629" s="694">
        <v>55</v>
      </c>
      <c r="X629" s="694">
        <v>165</v>
      </c>
      <c r="Y629" s="694">
        <v>660</v>
      </c>
      <c r="Z629" s="420" t="s">
        <v>248</v>
      </c>
      <c r="AA629" s="419"/>
      <c r="AB629" s="419"/>
      <c r="AC629" s="419"/>
      <c r="AD629" s="419"/>
      <c r="AE629" s="419" t="s">
        <v>875</v>
      </c>
      <c r="AF629" s="423"/>
      <c r="AG629" s="419"/>
      <c r="AH629" s="419"/>
      <c r="AI629" s="423"/>
      <c r="AJ629" s="20"/>
      <c r="AK629" s="20"/>
      <c r="AL629" s="20"/>
      <c r="AM629" s="20"/>
      <c r="AN629" s="246"/>
      <c r="AO629" s="246"/>
      <c r="AP629" s="20"/>
      <c r="AQ629" s="20"/>
      <c r="AR629" s="20"/>
      <c r="AS629" s="663"/>
      <c r="AT629" s="20"/>
      <c r="AU629" s="20"/>
      <c r="AV629" s="20"/>
      <c r="AW629" s="246"/>
      <c r="AX629" s="20"/>
      <c r="AY629" s="20"/>
      <c r="AZ629" s="20"/>
      <c r="BA629" s="20"/>
      <c r="BB629" s="246"/>
      <c r="BC629" s="246"/>
      <c r="BD629" s="20"/>
      <c r="BE629" s="20"/>
      <c r="BF629" s="246"/>
      <c r="BG629" s="20"/>
    </row>
    <row r="630" spans="1:59" s="2" customFormat="1" ht="11.25" x14ac:dyDescent="0.2">
      <c r="A630" s="83" t="s">
        <v>2235</v>
      </c>
      <c r="B630" s="20" t="s">
        <v>333</v>
      </c>
      <c r="C630" s="563"/>
      <c r="D630" s="701" t="s">
        <v>741</v>
      </c>
      <c r="E630" s="201" t="s">
        <v>334</v>
      </c>
      <c r="F630" s="670" t="s">
        <v>1174</v>
      </c>
      <c r="G630" s="421" t="s">
        <v>691</v>
      </c>
      <c r="H630" s="318" t="s">
        <v>1185</v>
      </c>
      <c r="I630" s="419" t="s">
        <v>1180</v>
      </c>
      <c r="J630" s="88" t="s">
        <v>682</v>
      </c>
      <c r="K630" s="173" t="s">
        <v>1612</v>
      </c>
      <c r="L630" s="201" t="s">
        <v>1176</v>
      </c>
      <c r="M630" s="419"/>
      <c r="N630" s="83" t="s">
        <v>1178</v>
      </c>
      <c r="O630" s="421">
        <v>1</v>
      </c>
      <c r="P630" s="463">
        <v>0</v>
      </c>
      <c r="Q630" s="89"/>
      <c r="R630" s="421">
        <v>0</v>
      </c>
      <c r="S630" s="699"/>
      <c r="T630" s="419" t="s">
        <v>1177</v>
      </c>
      <c r="U630" s="419" t="s">
        <v>1454</v>
      </c>
      <c r="V630" s="419" t="s">
        <v>1610</v>
      </c>
      <c r="W630" s="694">
        <v>55</v>
      </c>
      <c r="X630" s="694">
        <v>165</v>
      </c>
      <c r="Y630" s="694">
        <v>660</v>
      </c>
      <c r="Z630" s="420" t="s">
        <v>248</v>
      </c>
      <c r="AA630" s="419"/>
      <c r="AB630" s="419"/>
      <c r="AC630" s="419"/>
      <c r="AD630" s="419"/>
      <c r="AE630" s="419" t="s">
        <v>896</v>
      </c>
      <c r="AF630" s="423"/>
      <c r="AG630" s="419"/>
      <c r="AH630" s="419"/>
      <c r="AI630" s="423"/>
      <c r="AJ630" s="20"/>
      <c r="AK630" s="20"/>
      <c r="AL630" s="20"/>
      <c r="AM630" s="20"/>
      <c r="AN630" s="246"/>
      <c r="AO630" s="246"/>
      <c r="AP630" s="20"/>
      <c r="AQ630" s="20"/>
      <c r="AR630" s="20"/>
      <c r="AS630" s="663"/>
      <c r="AT630" s="20"/>
      <c r="AU630" s="20"/>
      <c r="AV630" s="20"/>
      <c r="AW630" s="246"/>
      <c r="AX630" s="20"/>
      <c r="AY630" s="20"/>
      <c r="AZ630" s="20"/>
      <c r="BA630" s="20"/>
      <c r="BB630" s="246"/>
      <c r="BC630" s="246"/>
      <c r="BD630" s="20"/>
      <c r="BE630" s="20"/>
      <c r="BF630" s="246"/>
      <c r="BG630" s="20"/>
    </row>
    <row r="631" spans="1:59" s="2" customFormat="1" ht="11.25" x14ac:dyDescent="0.2">
      <c r="A631" s="83" t="s">
        <v>2236</v>
      </c>
      <c r="B631" s="20" t="s">
        <v>333</v>
      </c>
      <c r="C631" s="563"/>
      <c r="D631" s="701" t="s">
        <v>741</v>
      </c>
      <c r="E631" s="201" t="s">
        <v>334</v>
      </c>
      <c r="F631" s="670" t="s">
        <v>1174</v>
      </c>
      <c r="G631" s="421" t="s">
        <v>691</v>
      </c>
      <c r="H631" s="318" t="s">
        <v>1186</v>
      </c>
      <c r="I631" s="419" t="s">
        <v>1180</v>
      </c>
      <c r="J631" s="88" t="s">
        <v>682</v>
      </c>
      <c r="K631" s="173" t="s">
        <v>1612</v>
      </c>
      <c r="L631" s="201" t="s">
        <v>1176</v>
      </c>
      <c r="M631" s="419"/>
      <c r="N631" s="83" t="s">
        <v>1178</v>
      </c>
      <c r="O631" s="421">
        <v>1</v>
      </c>
      <c r="P631" s="463">
        <v>0</v>
      </c>
      <c r="Q631" s="89"/>
      <c r="R631" s="421">
        <v>0</v>
      </c>
      <c r="S631" s="699"/>
      <c r="T631" s="419" t="s">
        <v>1177</v>
      </c>
      <c r="U631" s="419" t="s">
        <v>1454</v>
      </c>
      <c r="V631" s="419" t="s">
        <v>1610</v>
      </c>
      <c r="W631" s="694">
        <v>55</v>
      </c>
      <c r="X631" s="694">
        <v>165</v>
      </c>
      <c r="Y631" s="694">
        <v>660</v>
      </c>
      <c r="Z631" s="420" t="s">
        <v>248</v>
      </c>
      <c r="AA631" s="419"/>
      <c r="AB631" s="419"/>
      <c r="AC631" s="419"/>
      <c r="AD631" s="419"/>
      <c r="AE631" s="419" t="s">
        <v>896</v>
      </c>
      <c r="AF631" s="423"/>
      <c r="AG631" s="419"/>
      <c r="AH631" s="419"/>
      <c r="AI631" s="423"/>
      <c r="AJ631" s="20"/>
      <c r="AK631" s="20"/>
      <c r="AL631" s="20"/>
      <c r="AM631" s="20"/>
      <c r="AN631" s="246"/>
      <c r="AO631" s="246"/>
      <c r="AP631" s="20"/>
      <c r="AQ631" s="20"/>
      <c r="AR631" s="20"/>
      <c r="AS631" s="663"/>
      <c r="AT631" s="20"/>
      <c r="AU631" s="20"/>
      <c r="AV631" s="20"/>
      <c r="AW631" s="246"/>
      <c r="AX631" s="20"/>
      <c r="AY631" s="20"/>
      <c r="AZ631" s="20"/>
      <c r="BA631" s="20"/>
      <c r="BB631" s="246"/>
      <c r="BC631" s="246"/>
      <c r="BD631" s="20"/>
      <c r="BE631" s="20"/>
      <c r="BF631" s="246"/>
      <c r="BG631" s="20"/>
    </row>
    <row r="632" spans="1:59" s="2" customFormat="1" ht="11.25" x14ac:dyDescent="0.2">
      <c r="A632" s="83" t="s">
        <v>349</v>
      </c>
      <c r="B632" s="20" t="s">
        <v>333</v>
      </c>
      <c r="C632" s="563"/>
      <c r="D632" s="701" t="s">
        <v>741</v>
      </c>
      <c r="E632" s="201" t="s">
        <v>334</v>
      </c>
      <c r="F632" s="670" t="s">
        <v>1174</v>
      </c>
      <c r="G632" s="421" t="s">
        <v>691</v>
      </c>
      <c r="H632" s="318" t="s">
        <v>1187</v>
      </c>
      <c r="I632" s="419" t="s">
        <v>1188</v>
      </c>
      <c r="J632" s="88" t="s">
        <v>682</v>
      </c>
      <c r="K632" s="173" t="s">
        <v>1612</v>
      </c>
      <c r="L632" s="201" t="s">
        <v>1176</v>
      </c>
      <c r="M632" s="419"/>
      <c r="N632" s="83" t="s">
        <v>1178</v>
      </c>
      <c r="O632" s="421">
        <v>1</v>
      </c>
      <c r="P632" s="463">
        <v>0</v>
      </c>
      <c r="Q632" s="89"/>
      <c r="R632" s="421">
        <v>0</v>
      </c>
      <c r="S632" s="699"/>
      <c r="T632" s="419" t="s">
        <v>1177</v>
      </c>
      <c r="U632" s="419" t="s">
        <v>1454</v>
      </c>
      <c r="V632" s="419" t="s">
        <v>1610</v>
      </c>
      <c r="W632" s="694">
        <v>55</v>
      </c>
      <c r="X632" s="694">
        <v>165</v>
      </c>
      <c r="Y632" s="694">
        <v>660</v>
      </c>
      <c r="Z632" s="420" t="s">
        <v>248</v>
      </c>
      <c r="AA632" s="419"/>
      <c r="AB632" s="419"/>
      <c r="AC632" s="419"/>
      <c r="AD632" s="419"/>
      <c r="AE632" s="419" t="s">
        <v>736</v>
      </c>
      <c r="AF632" s="423"/>
      <c r="AG632" s="419"/>
      <c r="AH632" s="419"/>
      <c r="AI632" s="423"/>
      <c r="AJ632" s="20"/>
      <c r="AK632" s="20"/>
      <c r="AL632" s="20"/>
      <c r="AM632" s="20"/>
      <c r="AN632" s="246"/>
      <c r="AO632" s="246"/>
      <c r="AP632" s="20"/>
      <c r="AQ632" s="20"/>
      <c r="AR632" s="20"/>
      <c r="AS632" s="663"/>
      <c r="AT632" s="20"/>
      <c r="AU632" s="20"/>
      <c r="AV632" s="20"/>
      <c r="AW632" s="246"/>
      <c r="AX632" s="20"/>
      <c r="AY632" s="20"/>
      <c r="AZ632" s="20"/>
      <c r="BA632" s="20"/>
      <c r="BB632" s="246"/>
      <c r="BC632" s="246"/>
      <c r="BD632" s="20"/>
      <c r="BE632" s="20"/>
      <c r="BF632" s="246"/>
      <c r="BG632" s="20"/>
    </row>
    <row r="633" spans="1:59" s="2" customFormat="1" ht="11.25" x14ac:dyDescent="0.2">
      <c r="A633" s="83" t="s">
        <v>2237</v>
      </c>
      <c r="B633" s="20" t="s">
        <v>333</v>
      </c>
      <c r="C633" s="563"/>
      <c r="D633" s="701" t="s">
        <v>741</v>
      </c>
      <c r="E633" s="201" t="s">
        <v>334</v>
      </c>
      <c r="F633" s="670" t="s">
        <v>1174</v>
      </c>
      <c r="G633" s="421" t="s">
        <v>691</v>
      </c>
      <c r="H633" s="318" t="s">
        <v>1187</v>
      </c>
      <c r="I633" s="419" t="s">
        <v>1182</v>
      </c>
      <c r="J633" s="88" t="s">
        <v>682</v>
      </c>
      <c r="K633" s="173" t="s">
        <v>1612</v>
      </c>
      <c r="L633" s="201" t="s">
        <v>1176</v>
      </c>
      <c r="M633" s="419"/>
      <c r="N633" s="83" t="s">
        <v>1178</v>
      </c>
      <c r="O633" s="421">
        <v>1</v>
      </c>
      <c r="P633" s="463">
        <v>0</v>
      </c>
      <c r="Q633" s="89"/>
      <c r="R633" s="421">
        <v>0</v>
      </c>
      <c r="S633" s="699"/>
      <c r="T633" s="419" t="s">
        <v>1177</v>
      </c>
      <c r="U633" s="419" t="s">
        <v>1454</v>
      </c>
      <c r="V633" s="419" t="s">
        <v>1610</v>
      </c>
      <c r="W633" s="694">
        <v>55</v>
      </c>
      <c r="X633" s="694">
        <v>165</v>
      </c>
      <c r="Y633" s="694">
        <v>660</v>
      </c>
      <c r="Z633" s="420" t="s">
        <v>248</v>
      </c>
      <c r="AA633" s="419"/>
      <c r="AB633" s="419"/>
      <c r="AC633" s="419"/>
      <c r="AD633" s="419"/>
      <c r="AE633" s="419" t="s">
        <v>730</v>
      </c>
      <c r="AF633" s="423"/>
      <c r="AG633" s="419"/>
      <c r="AH633" s="419"/>
      <c r="AI633" s="423"/>
      <c r="AJ633" s="20"/>
      <c r="AK633" s="20"/>
      <c r="AL633" s="20"/>
      <c r="AM633" s="20"/>
      <c r="AN633" s="246"/>
      <c r="AO633" s="246"/>
      <c r="AP633" s="20"/>
      <c r="AQ633" s="20"/>
      <c r="AR633" s="20"/>
      <c r="AS633" s="663"/>
      <c r="AT633" s="20"/>
      <c r="AU633" s="20"/>
      <c r="AV633" s="20"/>
      <c r="AW633" s="246"/>
      <c r="AX633" s="20"/>
      <c r="AY633" s="20"/>
      <c r="AZ633" s="20"/>
      <c r="BA633" s="20"/>
      <c r="BB633" s="246"/>
      <c r="BC633" s="246"/>
      <c r="BD633" s="20"/>
      <c r="BE633" s="20"/>
      <c r="BF633" s="246"/>
      <c r="BG633" s="20"/>
    </row>
    <row r="634" spans="1:59" s="2" customFormat="1" ht="11.25" x14ac:dyDescent="0.2">
      <c r="A634" s="83" t="s">
        <v>2238</v>
      </c>
      <c r="B634" s="20" t="s">
        <v>333</v>
      </c>
      <c r="C634" s="563"/>
      <c r="D634" s="701" t="s">
        <v>741</v>
      </c>
      <c r="E634" s="201" t="s">
        <v>334</v>
      </c>
      <c r="F634" s="670" t="s">
        <v>1174</v>
      </c>
      <c r="G634" s="421" t="s">
        <v>691</v>
      </c>
      <c r="H634" s="318" t="s">
        <v>1187</v>
      </c>
      <c r="I634" s="419" t="s">
        <v>1190</v>
      </c>
      <c r="J634" s="88" t="s">
        <v>682</v>
      </c>
      <c r="K634" s="173" t="s">
        <v>1612</v>
      </c>
      <c r="L634" s="201" t="s">
        <v>1176</v>
      </c>
      <c r="M634" s="419"/>
      <c r="N634" s="83" t="s">
        <v>1178</v>
      </c>
      <c r="O634" s="421">
        <v>1</v>
      </c>
      <c r="P634" s="463">
        <v>0</v>
      </c>
      <c r="Q634" s="89"/>
      <c r="R634" s="421">
        <v>0</v>
      </c>
      <c r="S634" s="699"/>
      <c r="T634" s="419" t="s">
        <v>1177</v>
      </c>
      <c r="U634" s="419" t="s">
        <v>1454</v>
      </c>
      <c r="V634" s="419" t="s">
        <v>1610</v>
      </c>
      <c r="W634" s="694">
        <v>55</v>
      </c>
      <c r="X634" s="694">
        <v>165</v>
      </c>
      <c r="Y634" s="694">
        <v>660</v>
      </c>
      <c r="Z634" s="420" t="s">
        <v>248</v>
      </c>
      <c r="AA634" s="419"/>
      <c r="AB634" s="419"/>
      <c r="AC634" s="419"/>
      <c r="AD634" s="419"/>
      <c r="AE634" s="419" t="s">
        <v>704</v>
      </c>
      <c r="AF634" s="423"/>
      <c r="AG634" s="419"/>
      <c r="AH634" s="419"/>
      <c r="AI634" s="423"/>
      <c r="AJ634" s="20"/>
      <c r="AK634" s="20"/>
      <c r="AL634" s="20"/>
      <c r="AM634" s="20"/>
      <c r="AN634" s="246"/>
      <c r="AO634" s="246"/>
      <c r="AP634" s="20"/>
      <c r="AQ634" s="20"/>
      <c r="AR634" s="20"/>
      <c r="AS634" s="663"/>
      <c r="AT634" s="20"/>
      <c r="AU634" s="20"/>
      <c r="AV634" s="20"/>
      <c r="AW634" s="246"/>
      <c r="AX634" s="20"/>
      <c r="AY634" s="20"/>
      <c r="AZ634" s="20"/>
      <c r="BA634" s="20"/>
      <c r="BB634" s="246"/>
      <c r="BC634" s="246"/>
      <c r="BD634" s="20"/>
      <c r="BE634" s="20"/>
      <c r="BF634" s="246"/>
      <c r="BG634" s="20"/>
    </row>
    <row r="635" spans="1:59" s="2" customFormat="1" ht="11.25" x14ac:dyDescent="0.2">
      <c r="A635" s="83" t="s">
        <v>2239</v>
      </c>
      <c r="B635" s="20" t="s">
        <v>333</v>
      </c>
      <c r="C635" s="563"/>
      <c r="D635" s="701" t="s">
        <v>741</v>
      </c>
      <c r="E635" s="201" t="s">
        <v>334</v>
      </c>
      <c r="F635" s="670" t="s">
        <v>1174</v>
      </c>
      <c r="G635" s="421" t="s">
        <v>691</v>
      </c>
      <c r="H635" s="318" t="s">
        <v>1187</v>
      </c>
      <c r="I635" s="419" t="s">
        <v>1191</v>
      </c>
      <c r="J635" s="88" t="s">
        <v>682</v>
      </c>
      <c r="K635" s="173" t="s">
        <v>1612</v>
      </c>
      <c r="L635" s="201" t="s">
        <v>1176</v>
      </c>
      <c r="M635" s="419"/>
      <c r="N635" s="83" t="s">
        <v>1178</v>
      </c>
      <c r="O635" s="421">
        <v>1</v>
      </c>
      <c r="P635" s="463">
        <v>0</v>
      </c>
      <c r="Q635" s="89"/>
      <c r="R635" s="421">
        <v>0</v>
      </c>
      <c r="S635" s="699"/>
      <c r="T635" s="419" t="s">
        <v>1177</v>
      </c>
      <c r="U635" s="419" t="s">
        <v>1454</v>
      </c>
      <c r="V635" s="419" t="s">
        <v>1610</v>
      </c>
      <c r="W635" s="694">
        <v>55</v>
      </c>
      <c r="X635" s="694">
        <v>165</v>
      </c>
      <c r="Y635" s="694">
        <v>660</v>
      </c>
      <c r="Z635" s="420" t="s">
        <v>248</v>
      </c>
      <c r="AA635" s="419"/>
      <c r="AB635" s="419"/>
      <c r="AC635" s="419"/>
      <c r="AD635" s="419"/>
      <c r="AE635" s="419" t="s">
        <v>1192</v>
      </c>
      <c r="AF635" s="423"/>
      <c r="AG635" s="419"/>
      <c r="AH635" s="419"/>
      <c r="AI635" s="423"/>
      <c r="AJ635" s="20"/>
      <c r="AK635" s="20"/>
      <c r="AL635" s="20"/>
      <c r="AM635" s="20"/>
      <c r="AN635" s="246"/>
      <c r="AO635" s="246"/>
      <c r="AP635" s="20"/>
      <c r="AQ635" s="20"/>
      <c r="AR635" s="20"/>
      <c r="AS635" s="663"/>
      <c r="AT635" s="20"/>
      <c r="AU635" s="20"/>
      <c r="AV635" s="20"/>
      <c r="AW635" s="246"/>
      <c r="AX635" s="20"/>
      <c r="AY635" s="20"/>
      <c r="AZ635" s="20"/>
      <c r="BA635" s="20"/>
      <c r="BB635" s="246"/>
      <c r="BC635" s="246"/>
      <c r="BD635" s="20"/>
      <c r="BE635" s="20"/>
      <c r="BF635" s="246"/>
      <c r="BG635" s="20"/>
    </row>
    <row r="636" spans="1:59" s="2" customFormat="1" ht="11.25" x14ac:dyDescent="0.2">
      <c r="A636" s="83" t="s">
        <v>2240</v>
      </c>
      <c r="B636" s="20" t="s">
        <v>333</v>
      </c>
      <c r="C636" s="563"/>
      <c r="D636" s="701" t="s">
        <v>741</v>
      </c>
      <c r="E636" s="201" t="s">
        <v>334</v>
      </c>
      <c r="F636" s="670" t="s">
        <v>1174</v>
      </c>
      <c r="G636" s="421" t="s">
        <v>691</v>
      </c>
      <c r="H636" s="318" t="s">
        <v>971</v>
      </c>
      <c r="I636" s="419" t="s">
        <v>1180</v>
      </c>
      <c r="J636" s="88" t="s">
        <v>682</v>
      </c>
      <c r="K636" s="173" t="s">
        <v>1612</v>
      </c>
      <c r="L636" s="201" t="s">
        <v>1176</v>
      </c>
      <c r="M636" s="419"/>
      <c r="N636" s="83" t="s">
        <v>1178</v>
      </c>
      <c r="O636" s="421">
        <v>1</v>
      </c>
      <c r="P636" s="463">
        <v>0</v>
      </c>
      <c r="Q636" s="89"/>
      <c r="R636" s="421">
        <v>0</v>
      </c>
      <c r="S636" s="699"/>
      <c r="T636" s="419" t="s">
        <v>1177</v>
      </c>
      <c r="U636" s="419" t="s">
        <v>1454</v>
      </c>
      <c r="V636" s="419" t="s">
        <v>1610</v>
      </c>
      <c r="W636" s="694">
        <v>55</v>
      </c>
      <c r="X636" s="694">
        <v>165</v>
      </c>
      <c r="Y636" s="694">
        <v>660</v>
      </c>
      <c r="Z636" s="420" t="s">
        <v>248</v>
      </c>
      <c r="AA636" s="419"/>
      <c r="AB636" s="419"/>
      <c r="AC636" s="419"/>
      <c r="AD636" s="419"/>
      <c r="AE636" s="419" t="s">
        <v>896</v>
      </c>
      <c r="AF636" s="423"/>
      <c r="AG636" s="419"/>
      <c r="AH636" s="419"/>
      <c r="AI636" s="423"/>
      <c r="AJ636" s="20"/>
      <c r="AK636" s="20"/>
      <c r="AL636" s="20"/>
      <c r="AM636" s="20"/>
      <c r="AN636" s="246"/>
      <c r="AO636" s="246"/>
      <c r="AP636" s="20"/>
      <c r="AQ636" s="20"/>
      <c r="AR636" s="20"/>
      <c r="AS636" s="663"/>
      <c r="AT636" s="20"/>
      <c r="AU636" s="20"/>
      <c r="AV636" s="20"/>
      <c r="AW636" s="246"/>
      <c r="AX636" s="20"/>
      <c r="AY636" s="20"/>
      <c r="AZ636" s="20"/>
      <c r="BA636" s="20"/>
      <c r="BB636" s="246"/>
      <c r="BC636" s="246"/>
      <c r="BD636" s="20"/>
      <c r="BE636" s="20"/>
      <c r="BF636" s="246"/>
      <c r="BG636" s="20"/>
    </row>
    <row r="637" spans="1:59" s="2" customFormat="1" ht="11.25" x14ac:dyDescent="0.2">
      <c r="A637" s="83" t="s">
        <v>340</v>
      </c>
      <c r="B637" s="20" t="s">
        <v>333</v>
      </c>
      <c r="C637" s="563"/>
      <c r="D637" s="701" t="s">
        <v>758</v>
      </c>
      <c r="E637" s="201" t="s">
        <v>334</v>
      </c>
      <c r="F637" s="670" t="s">
        <v>1174</v>
      </c>
      <c r="G637" s="421" t="s">
        <v>691</v>
      </c>
      <c r="H637" s="318" t="s">
        <v>759</v>
      </c>
      <c r="I637" s="419" t="s">
        <v>1188</v>
      </c>
      <c r="J637" s="88" t="s">
        <v>682</v>
      </c>
      <c r="K637" s="173" t="s">
        <v>1612</v>
      </c>
      <c r="L637" s="201" t="s">
        <v>1176</v>
      </c>
      <c r="M637" s="419"/>
      <c r="N637" s="83" t="s">
        <v>1178</v>
      </c>
      <c r="O637" s="421">
        <v>1</v>
      </c>
      <c r="P637" s="463">
        <v>0</v>
      </c>
      <c r="Q637" s="89"/>
      <c r="R637" s="421">
        <v>0</v>
      </c>
      <c r="S637" s="699"/>
      <c r="T637" s="419" t="s">
        <v>1177</v>
      </c>
      <c r="U637" s="419" t="s">
        <v>1454</v>
      </c>
      <c r="V637" s="419" t="s">
        <v>1610</v>
      </c>
      <c r="W637" s="694">
        <v>55</v>
      </c>
      <c r="X637" s="694">
        <v>165</v>
      </c>
      <c r="Y637" s="694">
        <v>660</v>
      </c>
      <c r="Z637" s="420" t="s">
        <v>248</v>
      </c>
      <c r="AA637" s="419"/>
      <c r="AB637" s="419"/>
      <c r="AC637" s="419"/>
      <c r="AD637" s="419"/>
      <c r="AE637" s="419" t="s">
        <v>736</v>
      </c>
      <c r="AF637" s="423"/>
      <c r="AG637" s="419"/>
      <c r="AH637" s="419"/>
      <c r="AI637" s="423"/>
      <c r="AJ637" s="20"/>
      <c r="AK637" s="20"/>
      <c r="AL637" s="20"/>
      <c r="AM637" s="20"/>
      <c r="AN637" s="246"/>
      <c r="AO637" s="246"/>
      <c r="AP637" s="20"/>
      <c r="AQ637" s="20"/>
      <c r="AR637" s="20"/>
      <c r="AS637" s="663"/>
      <c r="AT637" s="20"/>
      <c r="AU637" s="20"/>
      <c r="AV637" s="20"/>
      <c r="AW637" s="246"/>
      <c r="AX637" s="20"/>
      <c r="AY637" s="20"/>
      <c r="AZ637" s="20"/>
      <c r="BA637" s="20"/>
      <c r="BB637" s="246"/>
      <c r="BC637" s="246"/>
      <c r="BD637" s="20"/>
      <c r="BE637" s="20"/>
      <c r="BF637" s="246"/>
      <c r="BG637" s="20"/>
    </row>
    <row r="638" spans="1:59" s="2" customFormat="1" ht="11.25" x14ac:dyDescent="0.2">
      <c r="A638" s="83" t="s">
        <v>347</v>
      </c>
      <c r="B638" s="20" t="s">
        <v>333</v>
      </c>
      <c r="C638" s="563"/>
      <c r="D638" s="701"/>
      <c r="E638" s="201" t="s">
        <v>334</v>
      </c>
      <c r="F638" s="670" t="s">
        <v>1174</v>
      </c>
      <c r="G638" s="421" t="s">
        <v>691</v>
      </c>
      <c r="H638" s="318" t="s">
        <v>967</v>
      </c>
      <c r="I638" s="419" t="s">
        <v>1193</v>
      </c>
      <c r="J638" s="88" t="s">
        <v>3</v>
      </c>
      <c r="K638" s="173" t="s">
        <v>1474</v>
      </c>
      <c r="L638" s="201" t="s">
        <v>1176</v>
      </c>
      <c r="M638" s="419"/>
      <c r="N638" s="83" t="s">
        <v>1195</v>
      </c>
      <c r="O638" s="422">
        <v>0</v>
      </c>
      <c r="P638" s="463">
        <v>0</v>
      </c>
      <c r="Q638" s="89"/>
      <c r="R638" s="421">
        <v>0</v>
      </c>
      <c r="S638" s="699"/>
      <c r="T638" s="419" t="s">
        <v>1177</v>
      </c>
      <c r="U638" s="419" t="s">
        <v>1454</v>
      </c>
      <c r="V638" s="419" t="s">
        <v>1610</v>
      </c>
      <c r="W638" s="694">
        <v>155</v>
      </c>
      <c r="X638" s="694">
        <v>465</v>
      </c>
      <c r="Y638" s="694">
        <v>1860</v>
      </c>
      <c r="Z638" s="420" t="s">
        <v>248</v>
      </c>
      <c r="AA638" s="419"/>
      <c r="AB638" s="419"/>
      <c r="AC638" s="419"/>
      <c r="AD638" s="419"/>
      <c r="AE638" s="419" t="s">
        <v>1194</v>
      </c>
      <c r="AF638" s="423"/>
      <c r="AG638" s="419"/>
      <c r="AH638" s="419"/>
      <c r="AI638" s="423"/>
      <c r="AJ638" s="20"/>
      <c r="AK638" s="20"/>
      <c r="AL638" s="20"/>
      <c r="AM638" s="20"/>
      <c r="AN638" s="246"/>
      <c r="AO638" s="246"/>
      <c r="AP638" s="20"/>
      <c r="AQ638" s="20"/>
      <c r="AR638" s="20"/>
      <c r="AS638" s="663"/>
      <c r="AT638" s="20"/>
      <c r="AU638" s="20"/>
      <c r="AV638" s="20"/>
      <c r="AW638" s="246"/>
      <c r="AX638" s="20"/>
      <c r="AY638" s="20"/>
      <c r="AZ638" s="20"/>
      <c r="BA638" s="20"/>
      <c r="BB638" s="246"/>
      <c r="BC638" s="246"/>
      <c r="BD638" s="20"/>
      <c r="BE638" s="20"/>
      <c r="BF638" s="246"/>
      <c r="BG638" s="20"/>
    </row>
    <row r="639" spans="1:59" s="2" customFormat="1" ht="11.25" x14ac:dyDescent="0.2">
      <c r="A639" s="83" t="s">
        <v>348</v>
      </c>
      <c r="B639" s="20" t="s">
        <v>333</v>
      </c>
      <c r="C639" s="563"/>
      <c r="D639" s="701"/>
      <c r="E639" s="201" t="s">
        <v>334</v>
      </c>
      <c r="F639" s="670" t="s">
        <v>1174</v>
      </c>
      <c r="G639" s="421" t="s">
        <v>691</v>
      </c>
      <c r="H639" s="318" t="s">
        <v>970</v>
      </c>
      <c r="I639" s="419" t="s">
        <v>1193</v>
      </c>
      <c r="J639" s="88" t="s">
        <v>3</v>
      </c>
      <c r="K639" s="173" t="s">
        <v>1474</v>
      </c>
      <c r="L639" s="201" t="s">
        <v>1176</v>
      </c>
      <c r="M639" s="419"/>
      <c r="N639" s="83" t="s">
        <v>1195</v>
      </c>
      <c r="O639" s="422">
        <v>0</v>
      </c>
      <c r="P639" s="463">
        <v>0</v>
      </c>
      <c r="Q639" s="89"/>
      <c r="R639" s="421">
        <v>0</v>
      </c>
      <c r="S639" s="699"/>
      <c r="T639" s="419" t="s">
        <v>1177</v>
      </c>
      <c r="U639" s="419" t="s">
        <v>1454</v>
      </c>
      <c r="V639" s="419" t="s">
        <v>1610</v>
      </c>
      <c r="W639" s="694">
        <v>155</v>
      </c>
      <c r="X639" s="694">
        <v>465</v>
      </c>
      <c r="Y639" s="694">
        <v>1860</v>
      </c>
      <c r="Z639" s="420" t="s">
        <v>248</v>
      </c>
      <c r="AA639" s="419"/>
      <c r="AB639" s="419"/>
      <c r="AC639" s="419"/>
      <c r="AD639" s="419"/>
      <c r="AE639" s="419" t="s">
        <v>1194</v>
      </c>
      <c r="AF639" s="423"/>
      <c r="AG639" s="419"/>
      <c r="AH639" s="419"/>
      <c r="AI639" s="423"/>
      <c r="AJ639" s="20"/>
      <c r="AK639" s="20"/>
      <c r="AL639" s="20"/>
      <c r="AM639" s="20"/>
      <c r="AN639" s="246"/>
      <c r="AO639" s="246"/>
      <c r="AP639" s="20"/>
      <c r="AQ639" s="20"/>
      <c r="AR639" s="20"/>
      <c r="AS639" s="663"/>
      <c r="AT639" s="20"/>
      <c r="AU639" s="20"/>
      <c r="AV639" s="20"/>
      <c r="AW639" s="246"/>
      <c r="AX639" s="20"/>
      <c r="AY639" s="20"/>
      <c r="AZ639" s="20"/>
      <c r="BA639" s="20"/>
      <c r="BB639" s="246"/>
      <c r="BC639" s="246"/>
      <c r="BD639" s="20"/>
      <c r="BE639" s="20"/>
      <c r="BF639" s="246"/>
      <c r="BG639" s="20"/>
    </row>
    <row r="640" spans="1:59" s="2" customFormat="1" ht="11.25" x14ac:dyDescent="0.2">
      <c r="A640" s="83" t="s">
        <v>350</v>
      </c>
      <c r="B640" s="20" t="s">
        <v>333</v>
      </c>
      <c r="C640" s="563"/>
      <c r="D640" s="701"/>
      <c r="E640" s="201" t="s">
        <v>334</v>
      </c>
      <c r="F640" s="670" t="s">
        <v>1174</v>
      </c>
      <c r="G640" s="421" t="s">
        <v>691</v>
      </c>
      <c r="H640" s="318" t="s">
        <v>971</v>
      </c>
      <c r="I640" s="419" t="s">
        <v>1193</v>
      </c>
      <c r="J640" s="88" t="s">
        <v>3</v>
      </c>
      <c r="K640" s="173" t="s">
        <v>1474</v>
      </c>
      <c r="L640" s="201" t="s">
        <v>1176</v>
      </c>
      <c r="M640" s="419"/>
      <c r="N640" s="83" t="s">
        <v>1195</v>
      </c>
      <c r="O640" s="422">
        <v>0</v>
      </c>
      <c r="P640" s="463">
        <v>0</v>
      </c>
      <c r="Q640" s="89"/>
      <c r="R640" s="421">
        <v>0</v>
      </c>
      <c r="S640" s="699"/>
      <c r="T640" s="419" t="s">
        <v>1177</v>
      </c>
      <c r="U640" s="419" t="s">
        <v>1454</v>
      </c>
      <c r="V640" s="419" t="s">
        <v>1610</v>
      </c>
      <c r="W640" s="694">
        <v>155</v>
      </c>
      <c r="X640" s="694">
        <v>465</v>
      </c>
      <c r="Y640" s="694">
        <v>1860</v>
      </c>
      <c r="Z640" s="420" t="s">
        <v>248</v>
      </c>
      <c r="AA640" s="419"/>
      <c r="AB640" s="419"/>
      <c r="AC640" s="419"/>
      <c r="AD640" s="419"/>
      <c r="AE640" s="419" t="s">
        <v>1194</v>
      </c>
      <c r="AF640" s="423"/>
      <c r="AG640" s="419"/>
      <c r="AH640" s="419"/>
      <c r="AI640" s="423"/>
      <c r="AJ640" s="20"/>
      <c r="AK640" s="20"/>
      <c r="AL640" s="20"/>
      <c r="AM640" s="20"/>
      <c r="AN640" s="246"/>
      <c r="AO640" s="246"/>
      <c r="AP640" s="20"/>
      <c r="AQ640" s="20"/>
      <c r="AR640" s="20"/>
      <c r="AS640" s="663"/>
      <c r="AT640" s="20"/>
      <c r="AU640" s="20"/>
      <c r="AV640" s="20"/>
      <c r="AW640" s="246"/>
      <c r="AX640" s="20"/>
      <c r="AY640" s="20"/>
      <c r="AZ640" s="20"/>
      <c r="BA640" s="20"/>
      <c r="BB640" s="246"/>
      <c r="BC640" s="246"/>
      <c r="BD640" s="20"/>
      <c r="BE640" s="20"/>
      <c r="BF640" s="246"/>
      <c r="BG640" s="20"/>
    </row>
    <row r="641" spans="1:59" s="2" customFormat="1" ht="11.25" x14ac:dyDescent="0.2">
      <c r="A641" s="83" t="s">
        <v>341</v>
      </c>
      <c r="B641" s="20" t="s">
        <v>333</v>
      </c>
      <c r="C641" s="563"/>
      <c r="D641" s="701"/>
      <c r="E641" s="201" t="s">
        <v>334</v>
      </c>
      <c r="F641" s="670" t="s">
        <v>1174</v>
      </c>
      <c r="G641" s="421" t="s">
        <v>691</v>
      </c>
      <c r="H641" s="318" t="s">
        <v>759</v>
      </c>
      <c r="I641" s="419" t="s">
        <v>1193</v>
      </c>
      <c r="J641" s="88" t="s">
        <v>3</v>
      </c>
      <c r="K641" s="173" t="s">
        <v>1474</v>
      </c>
      <c r="L641" s="201" t="s">
        <v>1176</v>
      </c>
      <c r="M641" s="419"/>
      <c r="N641" s="83" t="s">
        <v>1195</v>
      </c>
      <c r="O641" s="422">
        <v>0</v>
      </c>
      <c r="P641" s="463">
        <v>0</v>
      </c>
      <c r="Q641" s="89"/>
      <c r="R641" s="421">
        <v>0</v>
      </c>
      <c r="S641" s="699"/>
      <c r="T641" s="419" t="s">
        <v>1177</v>
      </c>
      <c r="U641" s="419" t="s">
        <v>1454</v>
      </c>
      <c r="V641" s="419" t="s">
        <v>1610</v>
      </c>
      <c r="W641" s="694">
        <v>155</v>
      </c>
      <c r="X641" s="694">
        <v>465</v>
      </c>
      <c r="Y641" s="694">
        <v>1860</v>
      </c>
      <c r="Z641" s="420" t="s">
        <v>248</v>
      </c>
      <c r="AA641" s="419"/>
      <c r="AB641" s="419"/>
      <c r="AC641" s="419"/>
      <c r="AD641" s="419"/>
      <c r="AE641" s="419" t="s">
        <v>1194</v>
      </c>
      <c r="AF641" s="423"/>
      <c r="AG641" s="419"/>
      <c r="AH641" s="419"/>
      <c r="AI641" s="423"/>
      <c r="AJ641" s="20"/>
      <c r="AK641" s="20"/>
      <c r="AL641" s="20"/>
      <c r="AM641" s="20"/>
      <c r="AN641" s="246"/>
      <c r="AO641" s="246"/>
      <c r="AP641" s="20"/>
      <c r="AQ641" s="20"/>
      <c r="AR641" s="20"/>
      <c r="AS641" s="663"/>
      <c r="AT641" s="20"/>
      <c r="AU641" s="20"/>
      <c r="AV641" s="20"/>
      <c r="AW641" s="246"/>
      <c r="AX641" s="20"/>
      <c r="AY641" s="20"/>
      <c r="AZ641" s="20"/>
      <c r="BA641" s="20"/>
      <c r="BB641" s="246"/>
      <c r="BC641" s="246"/>
      <c r="BD641" s="20"/>
      <c r="BE641" s="20"/>
      <c r="BF641" s="246"/>
      <c r="BG641" s="20"/>
    </row>
    <row r="642" spans="1:59" s="2" customFormat="1" ht="11.25" x14ac:dyDescent="0.2">
      <c r="A642" s="83" t="s">
        <v>2241</v>
      </c>
      <c r="B642" s="20" t="s">
        <v>333</v>
      </c>
      <c r="C642" s="563"/>
      <c r="D642" s="701"/>
      <c r="E642" s="201" t="s">
        <v>334</v>
      </c>
      <c r="F642" s="670" t="s">
        <v>1174</v>
      </c>
      <c r="G642" s="421" t="s">
        <v>691</v>
      </c>
      <c r="H642" s="318" t="s">
        <v>967</v>
      </c>
      <c r="I642" s="419" t="s">
        <v>1193</v>
      </c>
      <c r="J642" s="88" t="s">
        <v>3</v>
      </c>
      <c r="K642" s="173" t="s">
        <v>1474</v>
      </c>
      <c r="L642" s="201" t="s">
        <v>1176</v>
      </c>
      <c r="M642" s="419"/>
      <c r="N642" s="83" t="s">
        <v>1195</v>
      </c>
      <c r="O642" s="422">
        <v>0</v>
      </c>
      <c r="P642" s="463">
        <v>0</v>
      </c>
      <c r="Q642" s="89"/>
      <c r="R642" s="421">
        <v>0</v>
      </c>
      <c r="S642" s="699"/>
      <c r="T642" s="419" t="s">
        <v>1177</v>
      </c>
      <c r="U642" s="419" t="s">
        <v>1454</v>
      </c>
      <c r="V642" s="419" t="s">
        <v>1610</v>
      </c>
      <c r="W642" s="694">
        <v>155</v>
      </c>
      <c r="X642" s="694">
        <v>465</v>
      </c>
      <c r="Y642" s="694">
        <v>1860</v>
      </c>
      <c r="Z642" s="420" t="s">
        <v>248</v>
      </c>
      <c r="AA642" s="419"/>
      <c r="AB642" s="419"/>
      <c r="AC642" s="419"/>
      <c r="AD642" s="419"/>
      <c r="AE642" s="419" t="s">
        <v>767</v>
      </c>
      <c r="AF642" s="423"/>
      <c r="AG642" s="419"/>
      <c r="AH642" s="419"/>
      <c r="AI642" s="423"/>
      <c r="AJ642" s="20"/>
      <c r="AK642" s="20"/>
      <c r="AL642" s="20"/>
      <c r="AM642" s="20"/>
      <c r="AN642" s="246"/>
      <c r="AO642" s="246"/>
      <c r="AP642" s="20"/>
      <c r="AQ642" s="20"/>
      <c r="AR642" s="20"/>
      <c r="AS642" s="663"/>
      <c r="AT642" s="20"/>
      <c r="AU642" s="20"/>
      <c r="AV642" s="20"/>
      <c r="AW642" s="246"/>
      <c r="AX642" s="20"/>
      <c r="AY642" s="20"/>
      <c r="AZ642" s="20"/>
      <c r="BA642" s="20"/>
      <c r="BB642" s="246"/>
      <c r="BC642" s="246"/>
      <c r="BD642" s="20"/>
      <c r="BE642" s="20"/>
      <c r="BF642" s="246"/>
      <c r="BG642" s="20"/>
    </row>
    <row r="643" spans="1:59" s="2" customFormat="1" ht="11.25" x14ac:dyDescent="0.2">
      <c r="A643" s="83" t="s">
        <v>2242</v>
      </c>
      <c r="B643" s="20" t="s">
        <v>333</v>
      </c>
      <c r="C643" s="563"/>
      <c r="D643" s="701"/>
      <c r="E643" s="201" t="s">
        <v>334</v>
      </c>
      <c r="F643" s="670" t="s">
        <v>1174</v>
      </c>
      <c r="G643" s="421" t="s">
        <v>691</v>
      </c>
      <c r="H643" s="318" t="s">
        <v>970</v>
      </c>
      <c r="I643" s="419" t="s">
        <v>1182</v>
      </c>
      <c r="J643" s="88" t="s">
        <v>682</v>
      </c>
      <c r="K643" s="173" t="s">
        <v>1612</v>
      </c>
      <c r="L643" s="201" t="s">
        <v>1176</v>
      </c>
      <c r="M643" s="419"/>
      <c r="N643" s="83" t="s">
        <v>1195</v>
      </c>
      <c r="O643" s="422">
        <v>0</v>
      </c>
      <c r="P643" s="463">
        <v>0</v>
      </c>
      <c r="Q643" s="89"/>
      <c r="R643" s="421">
        <v>0</v>
      </c>
      <c r="S643" s="699"/>
      <c r="T643" s="419" t="s">
        <v>1177</v>
      </c>
      <c r="U643" s="419" t="s">
        <v>1454</v>
      </c>
      <c r="V643" s="419" t="s">
        <v>1610</v>
      </c>
      <c r="W643" s="694">
        <v>55</v>
      </c>
      <c r="X643" s="694">
        <v>165</v>
      </c>
      <c r="Y643" s="694">
        <v>660</v>
      </c>
      <c r="Z643" s="420" t="s">
        <v>248</v>
      </c>
      <c r="AA643" s="419"/>
      <c r="AB643" s="419"/>
      <c r="AC643" s="419"/>
      <c r="AD643" s="419"/>
      <c r="AE643" s="419" t="s">
        <v>730</v>
      </c>
      <c r="AF643" s="423"/>
      <c r="AG643" s="419"/>
      <c r="AH643" s="419"/>
      <c r="AI643" s="423"/>
      <c r="AJ643" s="20"/>
      <c r="AK643" s="20"/>
      <c r="AL643" s="20"/>
      <c r="AM643" s="20"/>
      <c r="AN643" s="246"/>
      <c r="AO643" s="246"/>
      <c r="AP643" s="20"/>
      <c r="AQ643" s="20"/>
      <c r="AR643" s="20"/>
      <c r="AS643" s="663"/>
      <c r="AT643" s="20"/>
      <c r="AU643" s="20"/>
      <c r="AV643" s="20"/>
      <c r="AW643" s="246"/>
      <c r="AX643" s="20"/>
      <c r="AY643" s="20"/>
      <c r="AZ643" s="20"/>
      <c r="BA643" s="20"/>
      <c r="BB643" s="246"/>
      <c r="BC643" s="246"/>
      <c r="BD643" s="20"/>
      <c r="BE643" s="20"/>
      <c r="BF643" s="246"/>
      <c r="BG643" s="20"/>
    </row>
    <row r="644" spans="1:59" s="2" customFormat="1" ht="11.25" x14ac:dyDescent="0.2">
      <c r="A644" s="83" t="s">
        <v>339</v>
      </c>
      <c r="B644" s="20" t="s">
        <v>333</v>
      </c>
      <c r="C644" s="563"/>
      <c r="D644" s="701"/>
      <c r="E644" s="201" t="s">
        <v>334</v>
      </c>
      <c r="F644" s="670" t="s">
        <v>1196</v>
      </c>
      <c r="G644" s="421" t="s">
        <v>691</v>
      </c>
      <c r="H644" s="318" t="s">
        <v>731</v>
      </c>
      <c r="I644" s="419" t="s">
        <v>1193</v>
      </c>
      <c r="J644" s="88" t="s">
        <v>3</v>
      </c>
      <c r="K644" s="173" t="s">
        <v>1474</v>
      </c>
      <c r="L644" s="201" t="s">
        <v>1176</v>
      </c>
      <c r="M644" s="419"/>
      <c r="N644" s="83" t="s">
        <v>1195</v>
      </c>
      <c r="O644" s="422">
        <v>0</v>
      </c>
      <c r="P644" s="463">
        <v>0</v>
      </c>
      <c r="Q644" s="89"/>
      <c r="R644" s="421">
        <v>0</v>
      </c>
      <c r="S644" s="699"/>
      <c r="T644" s="419" t="s">
        <v>1177</v>
      </c>
      <c r="U644" s="419" t="s">
        <v>1454</v>
      </c>
      <c r="V644" s="419" t="s">
        <v>1610</v>
      </c>
      <c r="W644" s="694">
        <v>155</v>
      </c>
      <c r="X644" s="694">
        <v>465</v>
      </c>
      <c r="Y644" s="694">
        <v>1860</v>
      </c>
      <c r="Z644" s="420" t="s">
        <v>248</v>
      </c>
      <c r="AA644" s="419"/>
      <c r="AB644" s="419"/>
      <c r="AC644" s="419"/>
      <c r="AD644" s="419"/>
      <c r="AE644" s="419" t="s">
        <v>1194</v>
      </c>
      <c r="AF644" s="423"/>
      <c r="AG644" s="419"/>
      <c r="AH644" s="419"/>
      <c r="AI644" s="423"/>
      <c r="AJ644" s="20"/>
      <c r="AK644" s="20"/>
      <c r="AL644" s="20"/>
      <c r="AM644" s="20"/>
      <c r="AN644" s="246"/>
      <c r="AO644" s="246"/>
      <c r="AP644" s="20"/>
      <c r="AQ644" s="20"/>
      <c r="AR644" s="20"/>
      <c r="AS644" s="663"/>
      <c r="AT644" s="20"/>
      <c r="AU644" s="20"/>
      <c r="AV644" s="20"/>
      <c r="AW644" s="246"/>
      <c r="AX644" s="20"/>
      <c r="AY644" s="20"/>
      <c r="AZ644" s="20"/>
      <c r="BA644" s="20"/>
      <c r="BB644" s="246"/>
      <c r="BC644" s="246"/>
      <c r="BD644" s="20"/>
      <c r="BE644" s="20"/>
      <c r="BF644" s="246"/>
      <c r="BG644" s="20"/>
    </row>
    <row r="645" spans="1:59" s="2" customFormat="1" ht="11.25" x14ac:dyDescent="0.2">
      <c r="A645" s="83" t="s">
        <v>2243</v>
      </c>
      <c r="B645" s="20" t="s">
        <v>333</v>
      </c>
      <c r="C645" s="563"/>
      <c r="D645" s="701"/>
      <c r="E645" s="201" t="s">
        <v>334</v>
      </c>
      <c r="F645" s="670" t="s">
        <v>1197</v>
      </c>
      <c r="G645" s="421" t="s">
        <v>691</v>
      </c>
      <c r="H645" s="318" t="s">
        <v>1198</v>
      </c>
      <c r="I645" s="419" t="s">
        <v>1199</v>
      </c>
      <c r="J645" s="88" t="s">
        <v>682</v>
      </c>
      <c r="K645" s="173" t="s">
        <v>1612</v>
      </c>
      <c r="L645" s="201" t="s">
        <v>1176</v>
      </c>
      <c r="M645" s="419"/>
      <c r="N645" s="83" t="s">
        <v>1195</v>
      </c>
      <c r="O645" s="422">
        <v>0</v>
      </c>
      <c r="P645" s="463">
        <v>0</v>
      </c>
      <c r="Q645" s="89"/>
      <c r="R645" s="421">
        <v>0</v>
      </c>
      <c r="S645" s="699"/>
      <c r="T645" s="419" t="s">
        <v>1177</v>
      </c>
      <c r="U645" s="419" t="s">
        <v>1454</v>
      </c>
      <c r="V645" s="419" t="s">
        <v>1610</v>
      </c>
      <c r="W645" s="694">
        <v>55</v>
      </c>
      <c r="X645" s="694">
        <v>165</v>
      </c>
      <c r="Y645" s="694">
        <v>660</v>
      </c>
      <c r="Z645" s="420" t="s">
        <v>248</v>
      </c>
      <c r="AA645" s="419"/>
      <c r="AB645" s="419"/>
      <c r="AC645" s="419"/>
      <c r="AD645" s="419"/>
      <c r="AE645" s="419" t="s">
        <v>773</v>
      </c>
      <c r="AF645" s="423"/>
      <c r="AG645" s="419"/>
      <c r="AH645" s="419"/>
      <c r="AI645" s="423"/>
      <c r="AJ645" s="20"/>
      <c r="AK645" s="20"/>
      <c r="AL645" s="20"/>
      <c r="AM645" s="20"/>
      <c r="AN645" s="246"/>
      <c r="AO645" s="246"/>
      <c r="AP645" s="20"/>
      <c r="AQ645" s="20"/>
      <c r="AR645" s="20"/>
      <c r="AS645" s="663"/>
      <c r="AT645" s="20"/>
      <c r="AU645" s="20"/>
      <c r="AV645" s="20"/>
      <c r="AW645" s="246"/>
      <c r="AX645" s="20"/>
      <c r="AY645" s="20"/>
      <c r="AZ645" s="20"/>
      <c r="BA645" s="20"/>
      <c r="BB645" s="246"/>
      <c r="BC645" s="246"/>
      <c r="BD645" s="20"/>
      <c r="BE645" s="20"/>
      <c r="BF645" s="246"/>
      <c r="BG645" s="20"/>
    </row>
    <row r="646" spans="1:59" s="2" customFormat="1" ht="11.25" x14ac:dyDescent="0.2">
      <c r="A646" s="83" t="s">
        <v>2244</v>
      </c>
      <c r="B646" s="20" t="s">
        <v>333</v>
      </c>
      <c r="C646" s="563"/>
      <c r="D646" s="701"/>
      <c r="E646" s="201" t="s">
        <v>334</v>
      </c>
      <c r="F646" s="670" t="s">
        <v>1197</v>
      </c>
      <c r="G646" s="421" t="s">
        <v>691</v>
      </c>
      <c r="H646" s="318" t="s">
        <v>1198</v>
      </c>
      <c r="I646" s="419" t="s">
        <v>1200</v>
      </c>
      <c r="J646" s="88" t="s">
        <v>682</v>
      </c>
      <c r="K646" s="173" t="s">
        <v>1612</v>
      </c>
      <c r="L646" s="201" t="s">
        <v>1176</v>
      </c>
      <c r="M646" s="419"/>
      <c r="N646" s="83" t="s">
        <v>1195</v>
      </c>
      <c r="O646" s="422">
        <v>0</v>
      </c>
      <c r="P646" s="463">
        <v>0</v>
      </c>
      <c r="Q646" s="89"/>
      <c r="R646" s="421">
        <v>0</v>
      </c>
      <c r="S646" s="699"/>
      <c r="T646" s="419" t="s">
        <v>1177</v>
      </c>
      <c r="U646" s="419" t="s">
        <v>1454</v>
      </c>
      <c r="V646" s="419" t="s">
        <v>1610</v>
      </c>
      <c r="W646" s="694">
        <v>55</v>
      </c>
      <c r="X646" s="694">
        <v>165</v>
      </c>
      <c r="Y646" s="694">
        <v>660</v>
      </c>
      <c r="Z646" s="420" t="s">
        <v>248</v>
      </c>
      <c r="AA646" s="419"/>
      <c r="AB646" s="419"/>
      <c r="AC646" s="419"/>
      <c r="AD646" s="419"/>
      <c r="AE646" s="419" t="s">
        <v>864</v>
      </c>
      <c r="AF646" s="423"/>
      <c r="AG646" s="419"/>
      <c r="AH646" s="419"/>
      <c r="AI646" s="423"/>
      <c r="AJ646" s="20"/>
      <c r="AK646" s="20"/>
      <c r="AL646" s="20"/>
      <c r="AM646" s="20"/>
      <c r="AN646" s="246"/>
      <c r="AO646" s="246"/>
      <c r="AP646" s="20"/>
      <c r="AQ646" s="20"/>
      <c r="AR646" s="20"/>
      <c r="AS646" s="663"/>
      <c r="AT646" s="20"/>
      <c r="AU646" s="20"/>
      <c r="AV646" s="20"/>
      <c r="AW646" s="246"/>
      <c r="AX646" s="20"/>
      <c r="AY646" s="20"/>
      <c r="AZ646" s="20"/>
      <c r="BA646" s="20"/>
      <c r="BB646" s="246"/>
      <c r="BC646" s="246"/>
      <c r="BD646" s="20"/>
      <c r="BE646" s="20"/>
      <c r="BF646" s="246"/>
      <c r="BG646" s="20"/>
    </row>
    <row r="647" spans="1:59" s="2" customFormat="1" ht="11.25" x14ac:dyDescent="0.2">
      <c r="A647" s="83" t="s">
        <v>342</v>
      </c>
      <c r="B647" s="20" t="s">
        <v>333</v>
      </c>
      <c r="C647" s="563"/>
      <c r="D647" s="701"/>
      <c r="E647" s="201" t="s">
        <v>334</v>
      </c>
      <c r="F647" s="670" t="s">
        <v>1201</v>
      </c>
      <c r="G647" s="421" t="s">
        <v>691</v>
      </c>
      <c r="H647" s="318" t="s">
        <v>1202</v>
      </c>
      <c r="I647" s="419" t="s">
        <v>1188</v>
      </c>
      <c r="J647" s="88" t="s">
        <v>682</v>
      </c>
      <c r="K647" s="173" t="s">
        <v>1612</v>
      </c>
      <c r="L647" s="201" t="s">
        <v>1176</v>
      </c>
      <c r="M647" s="419"/>
      <c r="N647" s="83" t="s">
        <v>1195</v>
      </c>
      <c r="O647" s="422">
        <v>0</v>
      </c>
      <c r="P647" s="463">
        <v>0</v>
      </c>
      <c r="Q647" s="89"/>
      <c r="R647" s="421">
        <v>0</v>
      </c>
      <c r="S647" s="699"/>
      <c r="T647" s="419" t="s">
        <v>1177</v>
      </c>
      <c r="U647" s="419" t="s">
        <v>1454</v>
      </c>
      <c r="V647" s="419" t="s">
        <v>1610</v>
      </c>
      <c r="W647" s="694">
        <v>55</v>
      </c>
      <c r="X647" s="694">
        <v>165</v>
      </c>
      <c r="Y647" s="694">
        <v>660</v>
      </c>
      <c r="Z647" s="420" t="s">
        <v>248</v>
      </c>
      <c r="AA647" s="419"/>
      <c r="AB647" s="419"/>
      <c r="AC647" s="419"/>
      <c r="AD647" s="419"/>
      <c r="AE647" s="419" t="s">
        <v>736</v>
      </c>
      <c r="AF647" s="423"/>
      <c r="AG647" s="419"/>
      <c r="AH647" s="419"/>
      <c r="AI647" s="423"/>
      <c r="AJ647" s="20"/>
      <c r="AK647" s="20"/>
      <c r="AL647" s="20"/>
      <c r="AM647" s="20"/>
      <c r="AN647" s="246"/>
      <c r="AO647" s="246"/>
      <c r="AP647" s="20"/>
      <c r="AQ647" s="20"/>
      <c r="AR647" s="20"/>
      <c r="AS647" s="663"/>
      <c r="AT647" s="20"/>
      <c r="AU647" s="20"/>
      <c r="AV647" s="20"/>
      <c r="AW647" s="246"/>
      <c r="AX647" s="20"/>
      <c r="AY647" s="20"/>
      <c r="AZ647" s="20"/>
      <c r="BA647" s="20"/>
      <c r="BB647" s="246"/>
      <c r="BC647" s="246"/>
      <c r="BD647" s="20"/>
      <c r="BE647" s="20"/>
      <c r="BF647" s="246"/>
      <c r="BG647" s="20"/>
    </row>
    <row r="648" spans="1:59" s="2" customFormat="1" ht="11.25" x14ac:dyDescent="0.2">
      <c r="A648" s="83" t="s">
        <v>2245</v>
      </c>
      <c r="B648" s="20" t="s">
        <v>333</v>
      </c>
      <c r="C648" s="563"/>
      <c r="D648" s="701"/>
      <c r="E648" s="201" t="s">
        <v>334</v>
      </c>
      <c r="F648" s="670" t="s">
        <v>1203</v>
      </c>
      <c r="G648" s="421" t="s">
        <v>691</v>
      </c>
      <c r="H648" s="318" t="s">
        <v>1204</v>
      </c>
      <c r="I648" s="419" t="s">
        <v>1205</v>
      </c>
      <c r="J648" s="88" t="s">
        <v>3</v>
      </c>
      <c r="K648" s="173" t="s">
        <v>1474</v>
      </c>
      <c r="L648" s="201" t="s">
        <v>1176</v>
      </c>
      <c r="M648" s="419"/>
      <c r="N648" s="83" t="s">
        <v>1195</v>
      </c>
      <c r="O648" s="422">
        <v>0</v>
      </c>
      <c r="P648" s="463">
        <v>0</v>
      </c>
      <c r="Q648" s="89"/>
      <c r="R648" s="421">
        <v>0</v>
      </c>
      <c r="S648" s="699"/>
      <c r="T648" s="419" t="s">
        <v>1177</v>
      </c>
      <c r="U648" s="419" t="s">
        <v>1454</v>
      </c>
      <c r="V648" s="419" t="s">
        <v>1610</v>
      </c>
      <c r="W648" s="694">
        <v>155</v>
      </c>
      <c r="X648" s="694">
        <v>465</v>
      </c>
      <c r="Y648" s="694">
        <v>1860</v>
      </c>
      <c r="Z648" s="420" t="s">
        <v>248</v>
      </c>
      <c r="AA648" s="419"/>
      <c r="AB648" s="419"/>
      <c r="AC648" s="419"/>
      <c r="AD648" s="419"/>
      <c r="AE648" s="419" t="s">
        <v>689</v>
      </c>
      <c r="AF648" s="423"/>
      <c r="AG648" s="419"/>
      <c r="AH648" s="419"/>
      <c r="AI648" s="423"/>
      <c r="AJ648" s="20"/>
      <c r="AK648" s="20"/>
      <c r="AL648" s="20"/>
      <c r="AM648" s="20"/>
      <c r="AN648" s="246"/>
      <c r="AO648" s="246"/>
      <c r="AP648" s="20"/>
      <c r="AQ648" s="20"/>
      <c r="AR648" s="20"/>
      <c r="AS648" s="663"/>
      <c r="AT648" s="20"/>
      <c r="AU648" s="20"/>
      <c r="AV648" s="20"/>
      <c r="AW648" s="246"/>
      <c r="AX648" s="20"/>
      <c r="AY648" s="20"/>
      <c r="AZ648" s="20"/>
      <c r="BA648" s="20"/>
      <c r="BB648" s="246"/>
      <c r="BC648" s="246"/>
      <c r="BD648" s="20"/>
      <c r="BE648" s="20"/>
      <c r="BF648" s="246"/>
      <c r="BG648" s="20"/>
    </row>
    <row r="649" spans="1:59" s="2" customFormat="1" ht="11.25" x14ac:dyDescent="0.2">
      <c r="A649" s="83" t="s">
        <v>337</v>
      </c>
      <c r="B649" s="20" t="s">
        <v>333</v>
      </c>
      <c r="C649" s="563"/>
      <c r="D649" s="701"/>
      <c r="E649" s="201" t="s">
        <v>334</v>
      </c>
      <c r="F649" s="670" t="s">
        <v>1206</v>
      </c>
      <c r="G649" s="421" t="s">
        <v>691</v>
      </c>
      <c r="H649" s="318" t="s">
        <v>724</v>
      </c>
      <c r="I649" s="419" t="s">
        <v>1193</v>
      </c>
      <c r="J649" s="88" t="s">
        <v>3</v>
      </c>
      <c r="K649" s="173" t="s">
        <v>1474</v>
      </c>
      <c r="L649" s="201" t="s">
        <v>1176</v>
      </c>
      <c r="M649" s="419"/>
      <c r="N649" s="83" t="s">
        <v>1195</v>
      </c>
      <c r="O649" s="422">
        <v>0</v>
      </c>
      <c r="P649" s="463">
        <v>0</v>
      </c>
      <c r="Q649" s="89"/>
      <c r="R649" s="421">
        <v>0</v>
      </c>
      <c r="S649" s="699"/>
      <c r="T649" s="419" t="s">
        <v>1177</v>
      </c>
      <c r="U649" s="419" t="s">
        <v>1454</v>
      </c>
      <c r="V649" s="419" t="s">
        <v>1610</v>
      </c>
      <c r="W649" s="694">
        <v>155</v>
      </c>
      <c r="X649" s="694">
        <v>465</v>
      </c>
      <c r="Y649" s="694">
        <v>1860</v>
      </c>
      <c r="Z649" s="420" t="s">
        <v>248</v>
      </c>
      <c r="AA649" s="419"/>
      <c r="AB649" s="419"/>
      <c r="AC649" s="419"/>
      <c r="AD649" s="419"/>
      <c r="AE649" s="419" t="s">
        <v>1194</v>
      </c>
      <c r="AF649" s="423"/>
      <c r="AG649" s="419"/>
      <c r="AH649" s="419"/>
      <c r="AI649" s="423"/>
      <c r="AJ649" s="20"/>
      <c r="AK649" s="20"/>
      <c r="AL649" s="20"/>
      <c r="AM649" s="20"/>
      <c r="AN649" s="246"/>
      <c r="AO649" s="246"/>
      <c r="AP649" s="20"/>
      <c r="AQ649" s="20"/>
      <c r="AR649" s="20"/>
      <c r="AS649" s="663"/>
      <c r="AT649" s="20"/>
      <c r="AU649" s="20"/>
      <c r="AV649" s="20"/>
      <c r="AW649" s="246"/>
      <c r="AX649" s="20"/>
      <c r="AY649" s="20"/>
      <c r="AZ649" s="20"/>
      <c r="BA649" s="20"/>
      <c r="BB649" s="246"/>
      <c r="BC649" s="246"/>
      <c r="BD649" s="20"/>
      <c r="BE649" s="20"/>
      <c r="BF649" s="246"/>
      <c r="BG649" s="20"/>
    </row>
    <row r="650" spans="1:59" s="2" customFormat="1" ht="11.25" x14ac:dyDescent="0.2">
      <c r="A650" s="83" t="s">
        <v>335</v>
      </c>
      <c r="B650" s="20" t="s">
        <v>333</v>
      </c>
      <c r="C650" s="563"/>
      <c r="D650" s="701"/>
      <c r="E650" s="201" t="s">
        <v>334</v>
      </c>
      <c r="F650" s="670" t="s">
        <v>1206</v>
      </c>
      <c r="G650" s="421" t="s">
        <v>691</v>
      </c>
      <c r="H650" s="318" t="s">
        <v>721</v>
      </c>
      <c r="I650" s="419" t="s">
        <v>1200</v>
      </c>
      <c r="J650" s="88" t="s">
        <v>682</v>
      </c>
      <c r="K650" s="173" t="s">
        <v>1612</v>
      </c>
      <c r="L650" s="201" t="s">
        <v>1176</v>
      </c>
      <c r="M650" s="419"/>
      <c r="N650" s="83" t="s">
        <v>1195</v>
      </c>
      <c r="O650" s="422">
        <v>0</v>
      </c>
      <c r="P650" s="463">
        <v>0</v>
      </c>
      <c r="Q650" s="89"/>
      <c r="R650" s="421">
        <v>0</v>
      </c>
      <c r="S650" s="699"/>
      <c r="T650" s="419" t="s">
        <v>1177</v>
      </c>
      <c r="U650" s="419" t="s">
        <v>1454</v>
      </c>
      <c r="V650" s="419" t="s">
        <v>1610</v>
      </c>
      <c r="W650" s="694">
        <v>55</v>
      </c>
      <c r="X650" s="694">
        <v>165</v>
      </c>
      <c r="Y650" s="694">
        <v>660</v>
      </c>
      <c r="Z650" s="420" t="s">
        <v>248</v>
      </c>
      <c r="AA650" s="419"/>
      <c r="AB650" s="419"/>
      <c r="AC650" s="419"/>
      <c r="AD650" s="419"/>
      <c r="AE650" s="419" t="s">
        <v>864</v>
      </c>
      <c r="AF650" s="423"/>
      <c r="AG650" s="419"/>
      <c r="AH650" s="419"/>
      <c r="AI650" s="423"/>
      <c r="AJ650" s="20"/>
      <c r="AK650" s="20"/>
      <c r="AL650" s="20"/>
      <c r="AM650" s="20"/>
      <c r="AN650" s="246"/>
      <c r="AO650" s="246"/>
      <c r="AP650" s="20"/>
      <c r="AQ650" s="20"/>
      <c r="AR650" s="20"/>
      <c r="AS650" s="663"/>
      <c r="AT650" s="20"/>
      <c r="AU650" s="20"/>
      <c r="AV650" s="20"/>
      <c r="AW650" s="246"/>
      <c r="AX650" s="20"/>
      <c r="AY650" s="20"/>
      <c r="AZ650" s="20"/>
      <c r="BA650" s="20"/>
      <c r="BB650" s="246"/>
      <c r="BC650" s="246"/>
      <c r="BD650" s="20"/>
      <c r="BE650" s="20"/>
      <c r="BF650" s="246"/>
      <c r="BG650" s="20"/>
    </row>
    <row r="651" spans="1:59" s="2" customFormat="1" ht="11.25" x14ac:dyDescent="0.2">
      <c r="A651" s="79" t="s">
        <v>2246</v>
      </c>
      <c r="B651" s="20" t="s">
        <v>237</v>
      </c>
      <c r="C651" s="18" t="s">
        <v>241</v>
      </c>
      <c r="D651" s="701" t="s">
        <v>525</v>
      </c>
      <c r="E651" s="201" t="s">
        <v>334</v>
      </c>
      <c r="F651" s="669"/>
      <c r="G651" s="73" t="s">
        <v>496</v>
      </c>
      <c r="H651" s="100" t="s">
        <v>1208</v>
      </c>
      <c r="I651" s="20"/>
      <c r="J651" s="78" t="s">
        <v>686</v>
      </c>
      <c r="K651" s="173" t="s">
        <v>1474</v>
      </c>
      <c r="L651" s="201" t="s">
        <v>499</v>
      </c>
      <c r="M651" s="20"/>
      <c r="N651" s="79" t="s">
        <v>1209</v>
      </c>
      <c r="O651" s="73">
        <v>1</v>
      </c>
      <c r="P651" s="159">
        <v>1</v>
      </c>
      <c r="Q651" s="27"/>
      <c r="R651" s="73">
        <v>1</v>
      </c>
      <c r="S651" s="424">
        <v>43076</v>
      </c>
      <c r="T651" s="20" t="s">
        <v>675</v>
      </c>
      <c r="U651" s="20" t="s">
        <v>1454</v>
      </c>
      <c r="V651" s="20" t="s">
        <v>1610</v>
      </c>
      <c r="W651" s="693">
        <v>155</v>
      </c>
      <c r="X651" s="693">
        <v>465</v>
      </c>
      <c r="Y651" s="693">
        <v>1860</v>
      </c>
      <c r="Z651" s="94" t="s">
        <v>512</v>
      </c>
      <c r="AA651" s="20"/>
      <c r="AB651" s="20"/>
      <c r="AC651" s="20"/>
      <c r="AD651" s="20"/>
      <c r="AE651" s="20" t="s">
        <v>526</v>
      </c>
      <c r="AF651" s="246"/>
      <c r="AG651" s="20"/>
      <c r="AH651" s="20"/>
      <c r="AI651" s="246"/>
      <c r="AJ651" s="20"/>
      <c r="AK651" s="20"/>
      <c r="AL651" s="20"/>
      <c r="AM651" s="20"/>
      <c r="AN651" s="246"/>
      <c r="AO651" s="246"/>
      <c r="AP651" s="20"/>
      <c r="AQ651" s="20"/>
      <c r="AR651" s="20"/>
      <c r="AS651" s="663"/>
      <c r="AT651" s="20"/>
      <c r="AU651" s="20"/>
      <c r="AV651" s="20"/>
      <c r="AW651" s="246"/>
      <c r="AX651" s="20"/>
      <c r="AY651" s="20"/>
      <c r="AZ651" s="20"/>
      <c r="BA651" s="20"/>
      <c r="BB651" s="246"/>
      <c r="BC651" s="246"/>
      <c r="BD651" s="20"/>
      <c r="BE651" s="20"/>
      <c r="BF651" s="246"/>
      <c r="BG651" s="20"/>
    </row>
    <row r="652" spans="1:59" s="2" customFormat="1" ht="11.25" x14ac:dyDescent="0.2">
      <c r="A652" s="79" t="s">
        <v>2247</v>
      </c>
      <c r="B652" s="20" t="s">
        <v>237</v>
      </c>
      <c r="C652" s="18" t="s">
        <v>241</v>
      </c>
      <c r="D652" s="701" t="s">
        <v>525</v>
      </c>
      <c r="E652" s="201" t="s">
        <v>334</v>
      </c>
      <c r="F652" s="669"/>
      <c r="G652" s="73" t="s">
        <v>496</v>
      </c>
      <c r="H652" s="100" t="s">
        <v>1210</v>
      </c>
      <c r="I652" s="20"/>
      <c r="J652" s="78" t="s">
        <v>686</v>
      </c>
      <c r="K652" s="173" t="s">
        <v>1474</v>
      </c>
      <c r="L652" s="201" t="s">
        <v>499</v>
      </c>
      <c r="M652" s="20"/>
      <c r="N652" s="79" t="s">
        <v>1209</v>
      </c>
      <c r="O652" s="73">
        <v>1</v>
      </c>
      <c r="P652" s="159">
        <v>1</v>
      </c>
      <c r="Q652" s="27"/>
      <c r="R652" s="73">
        <v>1</v>
      </c>
      <c r="S652" s="424">
        <v>43076</v>
      </c>
      <c r="T652" s="20" t="s">
        <v>675</v>
      </c>
      <c r="U652" s="20" t="s">
        <v>1454</v>
      </c>
      <c r="V652" s="20" t="s">
        <v>1610</v>
      </c>
      <c r="W652" s="693">
        <v>155</v>
      </c>
      <c r="X652" s="693">
        <v>465</v>
      </c>
      <c r="Y652" s="693">
        <v>1860</v>
      </c>
      <c r="Z652" s="94" t="s">
        <v>512</v>
      </c>
      <c r="AA652" s="20"/>
      <c r="AB652" s="20"/>
      <c r="AC652" s="20"/>
      <c r="AD652" s="20"/>
      <c r="AE652" s="20" t="s">
        <v>526</v>
      </c>
      <c r="AF652" s="246"/>
      <c r="AG652" s="20"/>
      <c r="AH652" s="20"/>
      <c r="AI652" s="246"/>
      <c r="AJ652" s="20"/>
      <c r="AK652" s="20"/>
      <c r="AL652" s="20"/>
      <c r="AM652" s="20"/>
      <c r="AN652" s="246"/>
      <c r="AO652" s="246"/>
      <c r="AP652" s="20"/>
      <c r="AQ652" s="20"/>
      <c r="AR652" s="20"/>
      <c r="AS652" s="663"/>
      <c r="AT652" s="20"/>
      <c r="AU652" s="20"/>
      <c r="AV652" s="20"/>
      <c r="AW652" s="246"/>
      <c r="AX652" s="20"/>
      <c r="AY652" s="20"/>
      <c r="AZ652" s="20"/>
      <c r="BA652" s="20"/>
      <c r="BB652" s="246"/>
      <c r="BC652" s="246"/>
      <c r="BD652" s="20"/>
      <c r="BE652" s="20"/>
      <c r="BF652" s="246"/>
      <c r="BG652" s="20"/>
    </row>
    <row r="653" spans="1:59" s="2" customFormat="1" ht="11.25" x14ac:dyDescent="0.2">
      <c r="A653" s="79" t="s">
        <v>2248</v>
      </c>
      <c r="B653" s="20" t="s">
        <v>237</v>
      </c>
      <c r="C653" s="18" t="s">
        <v>241</v>
      </c>
      <c r="D653" s="701" t="s">
        <v>520</v>
      </c>
      <c r="E653" s="201" t="s">
        <v>334</v>
      </c>
      <c r="F653" s="669"/>
      <c r="G653" s="73" t="s">
        <v>496</v>
      </c>
      <c r="H653" s="100" t="s">
        <v>1211</v>
      </c>
      <c r="I653" s="20"/>
      <c r="J653" s="78" t="s">
        <v>686</v>
      </c>
      <c r="K653" s="173" t="s">
        <v>1474</v>
      </c>
      <c r="L653" s="201" t="s">
        <v>499</v>
      </c>
      <c r="M653" s="20"/>
      <c r="N653" s="79" t="s">
        <v>1212</v>
      </c>
      <c r="O653" s="73">
        <v>1</v>
      </c>
      <c r="P653" s="159">
        <v>1</v>
      </c>
      <c r="Q653" s="27"/>
      <c r="R653" s="73">
        <v>1</v>
      </c>
      <c r="S653" s="424">
        <v>43049</v>
      </c>
      <c r="T653" s="20" t="s">
        <v>675</v>
      </c>
      <c r="U653" s="20" t="s">
        <v>1454</v>
      </c>
      <c r="V653" s="20" t="s">
        <v>1610</v>
      </c>
      <c r="W653" s="693">
        <v>155</v>
      </c>
      <c r="X653" s="693">
        <v>465</v>
      </c>
      <c r="Y653" s="693">
        <v>1860</v>
      </c>
      <c r="Z653" s="94" t="s">
        <v>512</v>
      </c>
      <c r="AA653" s="20"/>
      <c r="AB653" s="20"/>
      <c r="AC653" s="20"/>
      <c r="AD653" s="20"/>
      <c r="AE653" s="20" t="s">
        <v>521</v>
      </c>
      <c r="AF653" s="246"/>
      <c r="AG653" s="20"/>
      <c r="AH653" s="20"/>
      <c r="AI653" s="246"/>
      <c r="AJ653" s="20"/>
      <c r="AK653" s="20"/>
      <c r="AL653" s="20"/>
      <c r="AM653" s="20"/>
      <c r="AN653" s="246"/>
      <c r="AO653" s="246"/>
      <c r="AP653" s="20"/>
      <c r="AQ653" s="20"/>
      <c r="AR653" s="20"/>
      <c r="AS653" s="663"/>
      <c r="AT653" s="20"/>
      <c r="AU653" s="20"/>
      <c r="AV653" s="20"/>
      <c r="AW653" s="246"/>
      <c r="AX653" s="20"/>
      <c r="AY653" s="20"/>
      <c r="AZ653" s="20"/>
      <c r="BA653" s="20"/>
      <c r="BB653" s="246"/>
      <c r="BC653" s="246"/>
      <c r="BD653" s="20"/>
      <c r="BE653" s="20"/>
      <c r="BF653" s="246"/>
      <c r="BG653" s="20"/>
    </row>
    <row r="654" spans="1:59" s="2" customFormat="1" ht="11.25" x14ac:dyDescent="0.2">
      <c r="A654" s="79" t="s">
        <v>2249</v>
      </c>
      <c r="B654" s="20" t="s">
        <v>237</v>
      </c>
      <c r="C654" s="18" t="s">
        <v>241</v>
      </c>
      <c r="D654" s="701" t="s">
        <v>509</v>
      </c>
      <c r="E654" s="201" t="s">
        <v>334</v>
      </c>
      <c r="F654" s="669"/>
      <c r="G654" s="73" t="s">
        <v>496</v>
      </c>
      <c r="H654" s="100" t="s">
        <v>1213</v>
      </c>
      <c r="I654" s="20"/>
      <c r="J654" s="78" t="s">
        <v>686</v>
      </c>
      <c r="K654" s="173" t="s">
        <v>1474</v>
      </c>
      <c r="L654" s="201" t="s">
        <v>499</v>
      </c>
      <c r="M654" s="20"/>
      <c r="N654" s="79" t="s">
        <v>1214</v>
      </c>
      <c r="O654" s="73">
        <v>1</v>
      </c>
      <c r="P654" s="159">
        <v>1</v>
      </c>
      <c r="Q654" s="27"/>
      <c r="R654" s="73">
        <v>1</v>
      </c>
      <c r="S654" s="424">
        <v>43021</v>
      </c>
      <c r="T654" s="20" t="s">
        <v>675</v>
      </c>
      <c r="U654" s="20" t="s">
        <v>1454</v>
      </c>
      <c r="V654" s="20" t="s">
        <v>1610</v>
      </c>
      <c r="W654" s="693">
        <v>155</v>
      </c>
      <c r="X654" s="693">
        <v>465</v>
      </c>
      <c r="Y654" s="693">
        <v>1860</v>
      </c>
      <c r="Z654" s="94" t="s">
        <v>512</v>
      </c>
      <c r="AA654" s="20"/>
      <c r="AB654" s="20"/>
      <c r="AC654" s="20"/>
      <c r="AD654" s="20"/>
      <c r="AE654" s="20" t="s">
        <v>510</v>
      </c>
      <c r="AF654" s="246"/>
      <c r="AG654" s="20"/>
      <c r="AH654" s="20"/>
      <c r="AI654" s="246"/>
      <c r="AJ654" s="20"/>
      <c r="AK654" s="20"/>
      <c r="AL654" s="20"/>
      <c r="AM654" s="20"/>
      <c r="AN654" s="246"/>
      <c r="AO654" s="246"/>
      <c r="AP654" s="20"/>
      <c r="AQ654" s="20"/>
      <c r="AR654" s="20"/>
      <c r="AS654" s="663"/>
      <c r="AT654" s="20"/>
      <c r="AU654" s="20"/>
      <c r="AV654" s="20"/>
      <c r="AW654" s="246"/>
      <c r="AX654" s="20"/>
      <c r="AY654" s="20"/>
      <c r="AZ654" s="20"/>
      <c r="BA654" s="20"/>
      <c r="BB654" s="246"/>
      <c r="BC654" s="246"/>
      <c r="BD654" s="20"/>
      <c r="BE654" s="20"/>
      <c r="BF654" s="246"/>
      <c r="BG654" s="20"/>
    </row>
    <row r="655" spans="1:59" s="2" customFormat="1" ht="11.25" x14ac:dyDescent="0.2">
      <c r="A655" s="79" t="s">
        <v>2250</v>
      </c>
      <c r="B655" s="20" t="s">
        <v>237</v>
      </c>
      <c r="C655" s="18" t="s">
        <v>241</v>
      </c>
      <c r="D655" s="701" t="s">
        <v>520</v>
      </c>
      <c r="E655" s="201" t="s">
        <v>334</v>
      </c>
      <c r="F655" s="669"/>
      <c r="G655" s="73" t="s">
        <v>496</v>
      </c>
      <c r="H655" s="100" t="s">
        <v>811</v>
      </c>
      <c r="I655" s="20"/>
      <c r="J655" s="78" t="s">
        <v>686</v>
      </c>
      <c r="K655" s="173" t="s">
        <v>1474</v>
      </c>
      <c r="L655" s="201" t="s">
        <v>499</v>
      </c>
      <c r="M655" s="20"/>
      <c r="N655" s="79" t="s">
        <v>1212</v>
      </c>
      <c r="O655" s="73">
        <v>1</v>
      </c>
      <c r="P655" s="159">
        <v>1</v>
      </c>
      <c r="Q655" s="27"/>
      <c r="R655" s="73">
        <v>1</v>
      </c>
      <c r="S655" s="424">
        <v>43049</v>
      </c>
      <c r="T655" s="20" t="s">
        <v>675</v>
      </c>
      <c r="U655" s="20" t="s">
        <v>1454</v>
      </c>
      <c r="V655" s="20" t="s">
        <v>1610</v>
      </c>
      <c r="W655" s="693">
        <v>155</v>
      </c>
      <c r="X655" s="693">
        <v>465</v>
      </c>
      <c r="Y655" s="693">
        <v>1860</v>
      </c>
      <c r="Z655" s="94" t="s">
        <v>512</v>
      </c>
      <c r="AA655" s="20"/>
      <c r="AB655" s="20"/>
      <c r="AC655" s="20"/>
      <c r="AD655" s="20"/>
      <c r="AE655" s="20" t="s">
        <v>521</v>
      </c>
      <c r="AF655" s="246"/>
      <c r="AG655" s="20"/>
      <c r="AH655" s="20"/>
      <c r="AI655" s="246"/>
      <c r="AJ655" s="20"/>
      <c r="AK655" s="20"/>
      <c r="AL655" s="20"/>
      <c r="AM655" s="20"/>
      <c r="AN655" s="246"/>
      <c r="AO655" s="246"/>
      <c r="AP655" s="20"/>
      <c r="AQ655" s="20"/>
      <c r="AR655" s="20"/>
      <c r="AS655" s="663"/>
      <c r="AT655" s="20"/>
      <c r="AU655" s="20"/>
      <c r="AV655" s="20"/>
      <c r="AW655" s="246"/>
      <c r="AX655" s="20"/>
      <c r="AY655" s="20"/>
      <c r="AZ655" s="20"/>
      <c r="BA655" s="20"/>
      <c r="BB655" s="246"/>
      <c r="BC655" s="246"/>
      <c r="BD655" s="20"/>
      <c r="BE655" s="20"/>
      <c r="BF655" s="246"/>
      <c r="BG655" s="20"/>
    </row>
    <row r="656" spans="1:59" s="2" customFormat="1" ht="11.25" x14ac:dyDescent="0.2">
      <c r="A656" s="79" t="s">
        <v>2251</v>
      </c>
      <c r="B656" s="20" t="s">
        <v>237</v>
      </c>
      <c r="C656" s="18" t="s">
        <v>241</v>
      </c>
      <c r="D656" s="701" t="s">
        <v>520</v>
      </c>
      <c r="E656" s="201" t="s">
        <v>334</v>
      </c>
      <c r="F656" s="669"/>
      <c r="G656" s="73" t="s">
        <v>496</v>
      </c>
      <c r="H656" s="100" t="s">
        <v>1215</v>
      </c>
      <c r="I656" s="20"/>
      <c r="J656" s="78" t="s">
        <v>686</v>
      </c>
      <c r="K656" s="173" t="s">
        <v>1474</v>
      </c>
      <c r="L656" s="201" t="s">
        <v>499</v>
      </c>
      <c r="M656" s="20"/>
      <c r="N656" s="79" t="s">
        <v>1212</v>
      </c>
      <c r="O656" s="73">
        <v>1</v>
      </c>
      <c r="P656" s="159">
        <v>1</v>
      </c>
      <c r="Q656" s="27"/>
      <c r="R656" s="73">
        <v>1</v>
      </c>
      <c r="S656" s="424">
        <v>43049</v>
      </c>
      <c r="T656" s="20" t="s">
        <v>675</v>
      </c>
      <c r="U656" s="20" t="s">
        <v>1454</v>
      </c>
      <c r="V656" s="20" t="s">
        <v>1610</v>
      </c>
      <c r="W656" s="693">
        <v>155</v>
      </c>
      <c r="X656" s="693">
        <v>465</v>
      </c>
      <c r="Y656" s="693">
        <v>1860</v>
      </c>
      <c r="Z656" s="94" t="s">
        <v>512</v>
      </c>
      <c r="AA656" s="20"/>
      <c r="AB656" s="20"/>
      <c r="AC656" s="20"/>
      <c r="AD656" s="20"/>
      <c r="AE656" s="20" t="s">
        <v>521</v>
      </c>
      <c r="AF656" s="246"/>
      <c r="AG656" s="20"/>
      <c r="AH656" s="20"/>
      <c r="AI656" s="246"/>
      <c r="AJ656" s="20"/>
      <c r="AK656" s="20"/>
      <c r="AL656" s="20"/>
      <c r="AM656" s="20"/>
      <c r="AN656" s="246"/>
      <c r="AO656" s="246"/>
      <c r="AP656" s="20"/>
      <c r="AQ656" s="20"/>
      <c r="AR656" s="20"/>
      <c r="AS656" s="663"/>
      <c r="AT656" s="20"/>
      <c r="AU656" s="20"/>
      <c r="AV656" s="20"/>
      <c r="AW656" s="246"/>
      <c r="AX656" s="20"/>
      <c r="AY656" s="20"/>
      <c r="AZ656" s="20"/>
      <c r="BA656" s="20"/>
      <c r="BB656" s="246"/>
      <c r="BC656" s="246"/>
      <c r="BD656" s="20"/>
      <c r="BE656" s="20"/>
      <c r="BF656" s="246"/>
      <c r="BG656" s="20"/>
    </row>
    <row r="657" spans="1:58" s="2" customFormat="1" ht="11.25" x14ac:dyDescent="0.2">
      <c r="A657" s="565"/>
      <c r="B657" s="565"/>
      <c r="C657" s="566"/>
      <c r="E657" s="566"/>
      <c r="F657" s="671"/>
      <c r="G657" s="458"/>
      <c r="H657" s="565"/>
      <c r="I657" s="566"/>
      <c r="J657" s="565" t="s">
        <v>3</v>
      </c>
      <c r="K657" s="173"/>
      <c r="L657" s="201"/>
      <c r="M657" s="20"/>
      <c r="N657" s="458"/>
      <c r="O657" s="458"/>
      <c r="P657" s="473"/>
      <c r="Q657" s="459"/>
      <c r="R657" s="567"/>
      <c r="S657" s="460"/>
      <c r="T657" s="565"/>
      <c r="U657" s="565"/>
      <c r="V657" s="568"/>
      <c r="W657" s="696"/>
      <c r="X657" s="696"/>
      <c r="Y657" s="697"/>
      <c r="Z657" s="473"/>
      <c r="AF657" s="240"/>
      <c r="AI657" s="240"/>
      <c r="AN657" s="240"/>
      <c r="AO657" s="240"/>
      <c r="AS657" s="664"/>
      <c r="AW657" s="240"/>
      <c r="BB657" s="240"/>
      <c r="BC657" s="240"/>
      <c r="BF657" s="240"/>
    </row>
    <row r="658" spans="1:58" s="2" customFormat="1" ht="11.25" x14ac:dyDescent="0.2">
      <c r="A658" s="174"/>
      <c r="B658" s="174"/>
      <c r="C658" s="201"/>
      <c r="E658" s="201"/>
      <c r="F658" s="668"/>
      <c r="G658" s="173"/>
      <c r="H658" s="174"/>
      <c r="I658" s="201"/>
      <c r="J658" s="174" t="s">
        <v>3</v>
      </c>
      <c r="K658" s="173"/>
      <c r="L658" s="201"/>
      <c r="M658" s="20"/>
      <c r="N658" s="173"/>
      <c r="O658" s="173"/>
      <c r="P658" s="272"/>
      <c r="Q658" s="202"/>
      <c r="R658" s="560"/>
      <c r="S658" s="299"/>
      <c r="T658" s="174"/>
      <c r="U658" s="174"/>
      <c r="V658" s="235"/>
      <c r="W658" s="691"/>
      <c r="X658" s="691"/>
      <c r="Y658" s="692"/>
      <c r="Z658" s="272"/>
      <c r="AF658" s="240"/>
      <c r="AI658" s="240"/>
      <c r="AN658" s="240"/>
      <c r="AO658" s="240"/>
      <c r="AS658" s="664"/>
      <c r="AW658" s="240"/>
      <c r="BB658" s="240"/>
      <c r="BC658" s="240"/>
      <c r="BF658" s="240"/>
    </row>
    <row r="659" spans="1:58" s="2" customFormat="1" ht="11.25" x14ac:dyDescent="0.2">
      <c r="A659" s="174"/>
      <c r="B659" s="174"/>
      <c r="C659" s="201"/>
      <c r="E659" s="201"/>
      <c r="F659" s="668"/>
      <c r="G659" s="173"/>
      <c r="H659" s="174"/>
      <c r="I659" s="201"/>
      <c r="J659" s="174"/>
      <c r="K659" s="173"/>
      <c r="L659" s="201"/>
      <c r="M659" s="20"/>
      <c r="N659" s="173"/>
      <c r="O659" s="173"/>
      <c r="P659" s="272"/>
      <c r="Q659" s="202"/>
      <c r="R659" s="560"/>
      <c r="S659" s="299"/>
      <c r="T659" s="174"/>
      <c r="U659" s="174"/>
      <c r="V659" s="235"/>
      <c r="W659" s="691"/>
      <c r="X659" s="691"/>
      <c r="Y659" s="692"/>
      <c r="Z659" s="272"/>
      <c r="AF659" s="240"/>
      <c r="AI659" s="240"/>
      <c r="AN659" s="240"/>
      <c r="AO659" s="240"/>
      <c r="AS659" s="664"/>
      <c r="AW659" s="240"/>
      <c r="BB659" s="240"/>
      <c r="BC659" s="240"/>
      <c r="BF659" s="240"/>
    </row>
    <row r="660" spans="1:58" s="2" customFormat="1" ht="11.25" x14ac:dyDescent="0.2">
      <c r="A660" s="174"/>
      <c r="B660" s="174"/>
      <c r="C660" s="201"/>
      <c r="E660" s="201"/>
      <c r="F660" s="668"/>
      <c r="G660" s="173"/>
      <c r="H660" s="174"/>
      <c r="I660" s="201"/>
      <c r="J660" s="174"/>
      <c r="K660" s="173"/>
      <c r="L660" s="201"/>
      <c r="M660" s="20"/>
      <c r="N660" s="173"/>
      <c r="O660" s="173"/>
      <c r="P660" s="272"/>
      <c r="Q660" s="202"/>
      <c r="R660" s="560"/>
      <c r="S660" s="299"/>
      <c r="T660" s="174"/>
      <c r="U660" s="174"/>
      <c r="V660" s="235"/>
      <c r="W660" s="691"/>
      <c r="X660" s="691"/>
      <c r="Y660" s="692"/>
      <c r="Z660" s="272"/>
      <c r="AF660" s="240"/>
      <c r="AI660" s="240"/>
      <c r="AN660" s="240"/>
      <c r="AO660" s="240"/>
      <c r="AS660" s="664"/>
      <c r="AW660" s="240"/>
      <c r="BB660" s="240"/>
      <c r="BC660" s="240"/>
      <c r="BF660" s="240"/>
    </row>
    <row r="661" spans="1:58" s="2" customFormat="1" ht="11.25" x14ac:dyDescent="0.2">
      <c r="A661" s="174"/>
      <c r="B661" s="20"/>
      <c r="C661" s="201"/>
      <c r="E661" s="201"/>
      <c r="F661" s="668"/>
      <c r="G661" s="173"/>
      <c r="H661" s="174"/>
      <c r="I661" s="201"/>
      <c r="J661" s="174"/>
      <c r="K661" s="173"/>
      <c r="L661" s="201"/>
      <c r="M661" s="20"/>
      <c r="N661" s="173"/>
      <c r="O661" s="173"/>
      <c r="P661" s="272"/>
      <c r="Q661" s="202"/>
      <c r="R661" s="560"/>
      <c r="S661" s="299"/>
      <c r="T661" s="174"/>
      <c r="U661" s="174"/>
      <c r="V661" s="235"/>
      <c r="W661" s="691"/>
      <c r="X661" s="691"/>
      <c r="Y661" s="692"/>
      <c r="Z661" s="272"/>
      <c r="AF661" s="240"/>
      <c r="AI661" s="240"/>
      <c r="AN661" s="240"/>
      <c r="AO661" s="240"/>
      <c r="AS661" s="664"/>
      <c r="AW661" s="240"/>
      <c r="BB661" s="240"/>
      <c r="BC661" s="240"/>
      <c r="BF661" s="240"/>
    </row>
    <row r="662" spans="1:58" s="2" customFormat="1" ht="11.25" x14ac:dyDescent="0.2">
      <c r="A662" s="174"/>
      <c r="B662" s="174"/>
      <c r="C662" s="201"/>
      <c r="E662" s="201"/>
      <c r="F662" s="668"/>
      <c r="G662" s="173"/>
      <c r="H662" s="174"/>
      <c r="I662" s="201"/>
      <c r="J662" s="174"/>
      <c r="K662" s="173"/>
      <c r="L662" s="201"/>
      <c r="M662" s="20"/>
      <c r="N662" s="173"/>
      <c r="O662" s="173"/>
      <c r="P662" s="272"/>
      <c r="Q662" s="202"/>
      <c r="R662" s="560"/>
      <c r="S662" s="299"/>
      <c r="T662" s="174"/>
      <c r="U662" s="174"/>
      <c r="V662" s="235"/>
      <c r="W662" s="691"/>
      <c r="X662" s="691"/>
      <c r="Y662" s="692"/>
      <c r="Z662" s="272"/>
      <c r="AF662" s="240"/>
      <c r="AI662" s="240"/>
      <c r="AN662" s="240"/>
      <c r="AO662" s="240"/>
      <c r="AS662" s="664"/>
      <c r="AW662" s="240"/>
      <c r="BB662" s="240"/>
      <c r="BC662" s="240"/>
      <c r="BF662" s="240"/>
    </row>
    <row r="663" spans="1:58" s="2" customFormat="1" ht="11.25" x14ac:dyDescent="0.2">
      <c r="A663" s="174"/>
      <c r="B663" s="174"/>
      <c r="C663" s="201"/>
      <c r="E663" s="201"/>
      <c r="F663" s="668"/>
      <c r="G663" s="173"/>
      <c r="H663" s="174"/>
      <c r="I663" s="201"/>
      <c r="J663" s="174"/>
      <c r="K663" s="173"/>
      <c r="L663" s="201"/>
      <c r="M663" s="20"/>
      <c r="N663" s="173"/>
      <c r="O663" s="173"/>
      <c r="P663" s="272"/>
      <c r="Q663" s="202"/>
      <c r="R663" s="560"/>
      <c r="S663" s="299"/>
      <c r="T663" s="174"/>
      <c r="U663" s="174"/>
      <c r="V663" s="235"/>
      <c r="W663" s="691"/>
      <c r="X663" s="691"/>
      <c r="Y663" s="692"/>
      <c r="Z663" s="272"/>
      <c r="AF663" s="240"/>
      <c r="AI663" s="240"/>
      <c r="AN663" s="240"/>
      <c r="AO663" s="240"/>
      <c r="AS663" s="664"/>
      <c r="AW663" s="240"/>
      <c r="BB663" s="240"/>
      <c r="BC663" s="240"/>
      <c r="BF663" s="240"/>
    </row>
    <row r="664" spans="1:58" s="2" customFormat="1" ht="11.25" x14ac:dyDescent="0.2">
      <c r="A664" s="174"/>
      <c r="B664" s="174"/>
      <c r="C664" s="201"/>
      <c r="E664" s="201"/>
      <c r="F664" s="668"/>
      <c r="G664" s="173"/>
      <c r="H664" s="174"/>
      <c r="I664" s="201"/>
      <c r="J664" s="174"/>
      <c r="K664" s="173"/>
      <c r="L664" s="201"/>
      <c r="M664" s="20"/>
      <c r="N664" s="173"/>
      <c r="O664" s="173"/>
      <c r="P664" s="272"/>
      <c r="Q664" s="202"/>
      <c r="R664" s="560"/>
      <c r="S664" s="299"/>
      <c r="T664" s="174"/>
      <c r="U664" s="174"/>
      <c r="V664" s="235"/>
      <c r="W664" s="691"/>
      <c r="X664" s="691"/>
      <c r="Y664" s="692"/>
      <c r="Z664" s="272"/>
      <c r="AF664" s="240"/>
      <c r="AI664" s="240"/>
      <c r="AN664" s="240"/>
      <c r="AO664" s="240"/>
      <c r="AS664" s="664"/>
      <c r="AW664" s="240"/>
      <c r="BB664" s="240"/>
      <c r="BC664" s="240"/>
      <c r="BF664" s="240"/>
    </row>
    <row r="665" spans="1:58" s="2" customFormat="1" ht="11.25" x14ac:dyDescent="0.2">
      <c r="A665" s="174"/>
      <c r="B665" s="174"/>
      <c r="C665" s="201"/>
      <c r="E665" s="201"/>
      <c r="F665" s="668"/>
      <c r="G665" s="173"/>
      <c r="H665" s="174"/>
      <c r="I665" s="201"/>
      <c r="J665" s="174"/>
      <c r="K665" s="173"/>
      <c r="L665" s="201"/>
      <c r="M665" s="20"/>
      <c r="N665" s="173"/>
      <c r="O665" s="173"/>
      <c r="P665" s="272"/>
      <c r="Q665" s="202"/>
      <c r="R665" s="560"/>
      <c r="S665" s="299"/>
      <c r="T665" s="174"/>
      <c r="U665" s="174"/>
      <c r="V665" s="235"/>
      <c r="W665" s="691"/>
      <c r="X665" s="691"/>
      <c r="Y665" s="692"/>
      <c r="Z665" s="272"/>
      <c r="AF665" s="240"/>
      <c r="AI665" s="240"/>
      <c r="AN665" s="240"/>
      <c r="AO665" s="240"/>
      <c r="AS665" s="664"/>
      <c r="AW665" s="240"/>
      <c r="BB665" s="240"/>
      <c r="BC665" s="240"/>
      <c r="BF665" s="240"/>
    </row>
    <row r="666" spans="1:58" s="2" customFormat="1" ht="11.25" x14ac:dyDescent="0.2">
      <c r="A666" s="174"/>
      <c r="B666" s="174"/>
      <c r="C666" s="201"/>
      <c r="E666" s="201"/>
      <c r="F666" s="668"/>
      <c r="G666" s="173"/>
      <c r="H666" s="174"/>
      <c r="I666" s="201"/>
      <c r="J666" s="174"/>
      <c r="K666" s="173"/>
      <c r="L666" s="201"/>
      <c r="M666" s="20"/>
      <c r="N666" s="173"/>
      <c r="O666" s="173"/>
      <c r="P666" s="272"/>
      <c r="Q666" s="202"/>
      <c r="R666" s="560"/>
      <c r="S666" s="299"/>
      <c r="T666" s="174"/>
      <c r="U666" s="174"/>
      <c r="V666" s="235"/>
      <c r="W666" s="691"/>
      <c r="X666" s="691"/>
      <c r="Y666" s="692"/>
      <c r="Z666" s="272"/>
      <c r="AF666" s="240"/>
      <c r="AI666" s="240"/>
      <c r="AN666" s="240"/>
      <c r="AO666" s="240"/>
      <c r="AS666" s="664"/>
      <c r="AW666" s="240"/>
      <c r="BB666" s="240"/>
      <c r="BC666" s="240"/>
      <c r="BF666" s="240"/>
    </row>
    <row r="667" spans="1:58" s="2" customFormat="1" ht="11.25" x14ac:dyDescent="0.2">
      <c r="A667" s="174"/>
      <c r="B667" s="174"/>
      <c r="C667" s="201"/>
      <c r="E667" s="201"/>
      <c r="F667" s="668"/>
      <c r="G667" s="173"/>
      <c r="H667" s="174"/>
      <c r="I667" s="201"/>
      <c r="J667" s="174"/>
      <c r="K667" s="173"/>
      <c r="L667" s="201"/>
      <c r="M667" s="20"/>
      <c r="N667" s="173"/>
      <c r="O667" s="173"/>
      <c r="P667" s="272"/>
      <c r="Q667" s="202"/>
      <c r="R667" s="560"/>
      <c r="S667" s="299"/>
      <c r="T667" s="174"/>
      <c r="U667" s="174"/>
      <c r="V667" s="235"/>
      <c r="W667" s="691"/>
      <c r="X667" s="691"/>
      <c r="Y667" s="692"/>
      <c r="Z667" s="272"/>
      <c r="AF667" s="240"/>
      <c r="AI667" s="240"/>
      <c r="AN667" s="240"/>
      <c r="AO667" s="240"/>
      <c r="AS667" s="664"/>
      <c r="AW667" s="240"/>
      <c r="BB667" s="240"/>
      <c r="BC667" s="240"/>
      <c r="BF667" s="240"/>
    </row>
    <row r="668" spans="1:58" s="2" customFormat="1" ht="11.25" x14ac:dyDescent="0.2">
      <c r="A668" s="174"/>
      <c r="B668" s="174"/>
      <c r="C668" s="201"/>
      <c r="E668" s="201"/>
      <c r="F668" s="668"/>
      <c r="G668" s="173"/>
      <c r="H668" s="174"/>
      <c r="I668" s="201"/>
      <c r="J668" s="174"/>
      <c r="K668" s="173"/>
      <c r="L668" s="201"/>
      <c r="M668" s="20"/>
      <c r="N668" s="173"/>
      <c r="O668" s="173"/>
      <c r="P668" s="272"/>
      <c r="Q668" s="202"/>
      <c r="R668" s="560"/>
      <c r="S668" s="299"/>
      <c r="T668" s="174"/>
      <c r="U668" s="174"/>
      <c r="V668" s="235"/>
      <c r="W668" s="691"/>
      <c r="X668" s="691"/>
      <c r="Y668" s="692"/>
      <c r="Z668" s="272"/>
      <c r="AF668" s="240"/>
      <c r="AI668" s="240"/>
      <c r="AN668" s="240"/>
      <c r="AO668" s="240"/>
      <c r="AS668" s="664"/>
      <c r="AW668" s="240"/>
      <c r="BB668" s="240"/>
      <c r="BC668" s="240"/>
      <c r="BF668" s="240"/>
    </row>
    <row r="669" spans="1:58" s="2" customFormat="1" ht="11.25" x14ac:dyDescent="0.2">
      <c r="A669" s="174"/>
      <c r="B669" s="174"/>
      <c r="C669" s="201"/>
      <c r="E669" s="201"/>
      <c r="F669" s="668"/>
      <c r="G669" s="173"/>
      <c r="H669" s="174"/>
      <c r="I669" s="201"/>
      <c r="J669" s="174"/>
      <c r="K669" s="173"/>
      <c r="L669" s="201"/>
      <c r="M669" s="20"/>
      <c r="N669" s="173"/>
      <c r="O669" s="173"/>
      <c r="P669" s="272"/>
      <c r="Q669" s="202"/>
      <c r="R669" s="560"/>
      <c r="S669" s="299"/>
      <c r="T669" s="174"/>
      <c r="U669" s="174"/>
      <c r="V669" s="235"/>
      <c r="W669" s="691"/>
      <c r="X669" s="691"/>
      <c r="Y669" s="692"/>
      <c r="Z669" s="272"/>
      <c r="AF669" s="240"/>
      <c r="AI669" s="240"/>
      <c r="AN669" s="240"/>
      <c r="AO669" s="240"/>
      <c r="AS669" s="664"/>
      <c r="AW669" s="240"/>
      <c r="BB669" s="240"/>
      <c r="BC669" s="240"/>
      <c r="BF669" s="240"/>
    </row>
    <row r="670" spans="1:58" s="2" customFormat="1" ht="11.25" x14ac:dyDescent="0.2">
      <c r="A670" s="174"/>
      <c r="B670" s="174"/>
      <c r="C670" s="201"/>
      <c r="E670" s="201"/>
      <c r="F670" s="668"/>
      <c r="G670" s="173"/>
      <c r="H670" s="174"/>
      <c r="I670" s="201"/>
      <c r="J670" s="174"/>
      <c r="K670" s="173"/>
      <c r="L670" s="201"/>
      <c r="M670" s="20"/>
      <c r="N670" s="173"/>
      <c r="O670" s="173"/>
      <c r="P670" s="272"/>
      <c r="Q670" s="202"/>
      <c r="R670" s="560"/>
      <c r="S670" s="299"/>
      <c r="T670" s="174"/>
      <c r="U670" s="174"/>
      <c r="V670" s="235"/>
      <c r="W670" s="691"/>
      <c r="X670" s="691"/>
      <c r="Y670" s="692"/>
      <c r="Z670" s="272"/>
      <c r="AF670" s="240"/>
      <c r="AI670" s="240"/>
      <c r="AN670" s="240"/>
      <c r="AO670" s="240"/>
      <c r="AS670" s="664"/>
      <c r="AW670" s="240"/>
      <c r="BB670" s="240"/>
      <c r="BC670" s="240"/>
      <c r="BF670" s="240"/>
    </row>
    <row r="671" spans="1:58" s="2" customFormat="1" ht="11.25" x14ac:dyDescent="0.2">
      <c r="A671" s="174"/>
      <c r="B671" s="174"/>
      <c r="C671" s="201"/>
      <c r="E671" s="201"/>
      <c r="F671" s="668"/>
      <c r="G671" s="173"/>
      <c r="H671" s="174"/>
      <c r="I671" s="201"/>
      <c r="J671" s="174"/>
      <c r="K671" s="173"/>
      <c r="L671" s="201"/>
      <c r="M671" s="20"/>
      <c r="N671" s="173"/>
      <c r="O671" s="173"/>
      <c r="P671" s="272"/>
      <c r="Q671" s="202"/>
      <c r="R671" s="560"/>
      <c r="S671" s="299"/>
      <c r="T671" s="174"/>
      <c r="U671" s="174"/>
      <c r="V671" s="235"/>
      <c r="W671" s="691"/>
      <c r="X671" s="691"/>
      <c r="Y671" s="692"/>
      <c r="Z671" s="272"/>
      <c r="AF671" s="240"/>
      <c r="AI671" s="240"/>
      <c r="AN671" s="240"/>
      <c r="AO671" s="240"/>
      <c r="AS671" s="664"/>
      <c r="AW671" s="240"/>
      <c r="BB671" s="240"/>
      <c r="BC671" s="240"/>
      <c r="BF671" s="240"/>
    </row>
    <row r="672" spans="1:58" s="2" customFormat="1" ht="11.25" x14ac:dyDescent="0.2">
      <c r="A672" s="174"/>
      <c r="B672" s="174"/>
      <c r="C672" s="201"/>
      <c r="E672" s="201"/>
      <c r="F672" s="668"/>
      <c r="G672" s="173"/>
      <c r="H672" s="174"/>
      <c r="I672" s="201"/>
      <c r="J672" s="174"/>
      <c r="K672" s="173"/>
      <c r="L672" s="201"/>
      <c r="M672" s="20"/>
      <c r="N672" s="173"/>
      <c r="O672" s="173"/>
      <c r="P672" s="272"/>
      <c r="Q672" s="202"/>
      <c r="R672" s="560"/>
      <c r="S672" s="299"/>
      <c r="T672" s="174"/>
      <c r="U672" s="174"/>
      <c r="V672" s="235"/>
      <c r="W672" s="691"/>
      <c r="X672" s="691"/>
      <c r="Y672" s="692"/>
      <c r="Z672" s="272"/>
      <c r="AF672" s="240"/>
      <c r="AI672" s="240"/>
      <c r="AN672" s="240"/>
      <c r="AO672" s="240"/>
      <c r="AS672" s="664"/>
      <c r="AW672" s="240"/>
      <c r="BB672" s="240"/>
      <c r="BC672" s="240"/>
      <c r="BF672" s="240"/>
    </row>
    <row r="673" spans="1:63" s="2" customFormat="1" ht="11.25" x14ac:dyDescent="0.2">
      <c r="A673" s="174"/>
      <c r="B673" s="174"/>
      <c r="C673" s="201"/>
      <c r="E673" s="201"/>
      <c r="F673" s="668"/>
      <c r="G673" s="173"/>
      <c r="H673" s="174"/>
      <c r="I673" s="201"/>
      <c r="J673" s="174"/>
      <c r="K673" s="173"/>
      <c r="L673" s="201"/>
      <c r="M673" s="20"/>
      <c r="N673" s="173"/>
      <c r="O673" s="173"/>
      <c r="P673" s="272"/>
      <c r="Q673" s="202"/>
      <c r="R673" s="560"/>
      <c r="S673" s="299"/>
      <c r="T673" s="174"/>
      <c r="U673" s="174"/>
      <c r="V673" s="235"/>
      <c r="W673" s="691"/>
      <c r="X673" s="691"/>
      <c r="Y673" s="692"/>
      <c r="Z673" s="272"/>
      <c r="AF673" s="240"/>
      <c r="AI673" s="240"/>
      <c r="AN673" s="240"/>
      <c r="AO673" s="240"/>
      <c r="AS673" s="664"/>
      <c r="AW673" s="240"/>
      <c r="BB673" s="240"/>
      <c r="BC673" s="240"/>
      <c r="BF673" s="240"/>
    </row>
    <row r="674" spans="1:63" s="2" customFormat="1" ht="11.25" x14ac:dyDescent="0.2">
      <c r="A674" s="174"/>
      <c r="B674" s="174"/>
      <c r="C674" s="201"/>
      <c r="E674" s="201"/>
      <c r="F674" s="668"/>
      <c r="G674" s="173"/>
      <c r="H674" s="174"/>
      <c r="I674" s="201"/>
      <c r="J674" s="174"/>
      <c r="K674" s="173"/>
      <c r="L674" s="201"/>
      <c r="M674" s="20"/>
      <c r="N674" s="173"/>
      <c r="O674" s="173"/>
      <c r="P674" s="272"/>
      <c r="Q674" s="202"/>
      <c r="R674" s="560"/>
      <c r="S674" s="299"/>
      <c r="T674" s="174"/>
      <c r="U674" s="174"/>
      <c r="V674" s="235"/>
      <c r="W674" s="691"/>
      <c r="X674" s="691"/>
      <c r="Y674" s="692"/>
      <c r="Z674" s="272"/>
      <c r="AF674" s="240"/>
      <c r="AI674" s="240"/>
      <c r="AN674" s="240"/>
      <c r="AO674" s="240"/>
      <c r="AS674" s="664"/>
      <c r="AW674" s="240"/>
      <c r="BB674" s="240"/>
      <c r="BC674" s="240"/>
      <c r="BF674" s="240"/>
    </row>
    <row r="675" spans="1:63" s="2" customFormat="1" ht="11.25" x14ac:dyDescent="0.2">
      <c r="A675" s="174"/>
      <c r="B675" s="174"/>
      <c r="C675" s="201"/>
      <c r="E675" s="201"/>
      <c r="F675" s="668"/>
      <c r="G675" s="173"/>
      <c r="H675" s="174"/>
      <c r="I675" s="201"/>
      <c r="J675" s="174"/>
      <c r="K675" s="173"/>
      <c r="L675" s="201"/>
      <c r="M675" s="20"/>
      <c r="N675" s="173"/>
      <c r="O675" s="173"/>
      <c r="P675" s="272"/>
      <c r="Q675" s="202"/>
      <c r="R675" s="560"/>
      <c r="S675" s="299"/>
      <c r="T675" s="174"/>
      <c r="U675" s="174"/>
      <c r="V675" s="235"/>
      <c r="W675" s="691"/>
      <c r="X675" s="691"/>
      <c r="Y675" s="692"/>
      <c r="Z675" s="272"/>
      <c r="AF675" s="240"/>
      <c r="AI675" s="240"/>
      <c r="AN675" s="240"/>
      <c r="AO675" s="240"/>
      <c r="AS675" s="664"/>
      <c r="AW675" s="240"/>
      <c r="BB675" s="240"/>
      <c r="BC675" s="240"/>
      <c r="BF675" s="240"/>
    </row>
    <row r="676" spans="1:63" s="2" customFormat="1" ht="11.25" x14ac:dyDescent="0.2">
      <c r="A676" s="174"/>
      <c r="B676" s="174"/>
      <c r="C676" s="201"/>
      <c r="E676" s="201"/>
      <c r="F676" s="668"/>
      <c r="G676" s="173"/>
      <c r="H676" s="174"/>
      <c r="I676" s="201"/>
      <c r="J676" s="174"/>
      <c r="K676" s="173"/>
      <c r="L676" s="201"/>
      <c r="M676" s="20"/>
      <c r="N676" s="173"/>
      <c r="O676" s="173"/>
      <c r="P676" s="272"/>
      <c r="Q676" s="202"/>
      <c r="R676" s="560"/>
      <c r="S676" s="299"/>
      <c r="T676" s="174"/>
      <c r="U676" s="174"/>
      <c r="V676" s="235"/>
      <c r="W676" s="691"/>
      <c r="X676" s="691"/>
      <c r="Y676" s="692"/>
      <c r="Z676" s="272"/>
      <c r="AF676" s="240"/>
      <c r="AI676" s="240"/>
      <c r="AN676" s="240"/>
      <c r="AO676" s="240"/>
      <c r="AS676" s="664"/>
      <c r="AW676" s="240"/>
      <c r="BB676" s="240"/>
      <c r="BC676" s="240"/>
      <c r="BF676" s="240"/>
    </row>
    <row r="677" spans="1:63" s="2" customFormat="1" ht="11.25" x14ac:dyDescent="0.2">
      <c r="A677" s="174"/>
      <c r="B677" s="174"/>
      <c r="C677" s="201"/>
      <c r="E677" s="201"/>
      <c r="F677" s="668"/>
      <c r="G677" s="173"/>
      <c r="H677" s="174"/>
      <c r="I677" s="201"/>
      <c r="J677" s="174"/>
      <c r="K677" s="173"/>
      <c r="L677" s="201"/>
      <c r="M677" s="20"/>
      <c r="N677" s="173"/>
      <c r="O677" s="173"/>
      <c r="P677" s="272"/>
      <c r="Q677" s="202"/>
      <c r="R677" s="560"/>
      <c r="S677" s="299"/>
      <c r="T677" s="174"/>
      <c r="U677" s="174"/>
      <c r="V677" s="235"/>
      <c r="W677" s="691"/>
      <c r="X677" s="691"/>
      <c r="Y677" s="692"/>
      <c r="Z677" s="272"/>
      <c r="AF677" s="240"/>
      <c r="AI677" s="240"/>
      <c r="AN677" s="240"/>
      <c r="AO677" s="240"/>
      <c r="AS677" s="664"/>
      <c r="AW677" s="240"/>
      <c r="BB677" s="240"/>
      <c r="BC677" s="240"/>
      <c r="BF677" s="240"/>
    </row>
    <row r="678" spans="1:63" s="2" customFormat="1" ht="11.25" x14ac:dyDescent="0.2">
      <c r="A678" s="174"/>
      <c r="B678" s="174"/>
      <c r="C678" s="201"/>
      <c r="E678" s="201"/>
      <c r="F678" s="668"/>
      <c r="G678" s="173"/>
      <c r="H678" s="174"/>
      <c r="I678" s="201"/>
      <c r="J678" s="174"/>
      <c r="K678" s="173"/>
      <c r="L678" s="201"/>
      <c r="M678" s="20"/>
      <c r="N678" s="173"/>
      <c r="O678" s="173"/>
      <c r="P678" s="272"/>
      <c r="Q678" s="202"/>
      <c r="R678" s="560"/>
      <c r="S678" s="299"/>
      <c r="T678" s="174"/>
      <c r="U678" s="174"/>
      <c r="V678" s="235"/>
      <c r="W678" s="691"/>
      <c r="X678" s="691"/>
      <c r="Y678" s="692"/>
      <c r="Z678" s="272"/>
      <c r="AF678" s="240"/>
      <c r="AI678" s="240"/>
      <c r="AN678" s="240"/>
      <c r="AO678" s="240"/>
      <c r="AS678" s="664"/>
      <c r="AW678" s="240"/>
      <c r="BB678" s="240"/>
      <c r="BC678" s="240"/>
      <c r="BF678" s="240"/>
    </row>
    <row r="679" spans="1:63" s="2" customFormat="1" ht="11.25" x14ac:dyDescent="0.2">
      <c r="A679" s="174"/>
      <c r="B679" s="174"/>
      <c r="C679" s="201"/>
      <c r="E679" s="201"/>
      <c r="F679" s="668"/>
      <c r="G679" s="173"/>
      <c r="H679" s="174"/>
      <c r="I679" s="201"/>
      <c r="J679" s="174"/>
      <c r="K679" s="173"/>
      <c r="L679" s="201"/>
      <c r="M679" s="20"/>
      <c r="N679" s="173"/>
      <c r="O679" s="173"/>
      <c r="P679" s="272"/>
      <c r="Q679" s="202"/>
      <c r="R679" s="560"/>
      <c r="S679" s="299"/>
      <c r="T679" s="174"/>
      <c r="U679" s="174"/>
      <c r="V679" s="235"/>
      <c r="W679" s="691"/>
      <c r="X679" s="691"/>
      <c r="Y679" s="692"/>
      <c r="Z679" s="272"/>
      <c r="AF679" s="240"/>
      <c r="AI679" s="240"/>
      <c r="AN679" s="240"/>
      <c r="AO679" s="240"/>
      <c r="AS679" s="664"/>
      <c r="AW679" s="240"/>
      <c r="BB679" s="240"/>
      <c r="BC679" s="240"/>
      <c r="BF679" s="240"/>
    </row>
    <row r="680" spans="1:63" s="2" customFormat="1" ht="11.25" x14ac:dyDescent="0.2">
      <c r="A680" s="174"/>
      <c r="B680" s="174"/>
      <c r="C680" s="201"/>
      <c r="E680" s="201"/>
      <c r="F680" s="668"/>
      <c r="G680" s="173"/>
      <c r="H680" s="174"/>
      <c r="I680" s="201"/>
      <c r="J680" s="174"/>
      <c r="K680" s="173"/>
      <c r="L680" s="201"/>
      <c r="M680" s="20"/>
      <c r="N680" s="173"/>
      <c r="O680" s="173"/>
      <c r="P680" s="272"/>
      <c r="Q680" s="202"/>
      <c r="R680" s="560"/>
      <c r="S680" s="299"/>
      <c r="T680" s="174"/>
      <c r="U680" s="174"/>
      <c r="V680" s="235"/>
      <c r="W680" s="691"/>
      <c r="X680" s="691"/>
      <c r="Y680" s="692"/>
      <c r="Z680" s="272"/>
      <c r="AF680" s="240"/>
      <c r="AI680" s="240"/>
      <c r="AN680" s="240"/>
      <c r="AO680" s="240"/>
      <c r="AS680" s="664"/>
      <c r="AW680" s="240"/>
      <c r="BB680" s="240"/>
      <c r="BC680" s="240"/>
      <c r="BF680" s="240"/>
    </row>
    <row r="681" spans="1:63" s="2" customFormat="1" ht="11.25" x14ac:dyDescent="0.2">
      <c r="A681" s="174"/>
      <c r="B681" s="174"/>
      <c r="C681" s="201"/>
      <c r="E681" s="201"/>
      <c r="F681" s="668"/>
      <c r="G681" s="173"/>
      <c r="H681" s="174"/>
      <c r="I681" s="201"/>
      <c r="J681" s="174"/>
      <c r="K681" s="173"/>
      <c r="L681" s="201"/>
      <c r="M681" s="20"/>
      <c r="N681" s="173"/>
      <c r="O681" s="173"/>
      <c r="P681" s="272"/>
      <c r="Q681" s="202"/>
      <c r="R681" s="560"/>
      <c r="S681" s="299"/>
      <c r="T681" s="174"/>
      <c r="U681" s="174"/>
      <c r="V681" s="235"/>
      <c r="W681" s="691"/>
      <c r="X681" s="691"/>
      <c r="Y681" s="692"/>
      <c r="Z681" s="272"/>
      <c r="AF681" s="240"/>
      <c r="AI681" s="240"/>
      <c r="AN681" s="240"/>
      <c r="AO681" s="240"/>
      <c r="AS681" s="664"/>
      <c r="AW681" s="240"/>
      <c r="BB681" s="240"/>
      <c r="BC681" s="240"/>
      <c r="BF681" s="240"/>
    </row>
    <row r="682" spans="1:63" s="2" customFormat="1" ht="11.25" x14ac:dyDescent="0.2">
      <c r="A682" s="174"/>
      <c r="B682" s="174"/>
      <c r="C682" s="201"/>
      <c r="E682" s="201"/>
      <c r="F682" s="668"/>
      <c r="G682" s="173"/>
      <c r="H682" s="174"/>
      <c r="I682" s="201"/>
      <c r="J682" s="174"/>
      <c r="K682" s="173"/>
      <c r="L682" s="201"/>
      <c r="M682" s="20"/>
      <c r="N682" s="173"/>
      <c r="O682" s="173"/>
      <c r="P682" s="272"/>
      <c r="Q682" s="202"/>
      <c r="R682" s="560"/>
      <c r="S682" s="299"/>
      <c r="T682" s="174"/>
      <c r="U682" s="174"/>
      <c r="V682" s="235"/>
      <c r="W682" s="691"/>
      <c r="X682" s="691"/>
      <c r="Y682" s="692"/>
      <c r="Z682" s="272"/>
      <c r="AF682" s="240"/>
      <c r="AI682" s="240"/>
      <c r="AN682" s="240"/>
      <c r="AO682" s="240"/>
      <c r="AS682" s="664"/>
      <c r="AW682" s="240"/>
      <c r="BB682" s="240"/>
      <c r="BC682" s="240"/>
      <c r="BF682" s="240"/>
    </row>
    <row r="683" spans="1:63" s="2" customFormat="1" ht="11.25" x14ac:dyDescent="0.2">
      <c r="A683" s="174"/>
      <c r="B683" s="174"/>
      <c r="C683" s="201"/>
      <c r="E683" s="201"/>
      <c r="F683" s="668"/>
      <c r="G683" s="173"/>
      <c r="H683" s="174"/>
      <c r="I683" s="201"/>
      <c r="J683" s="174"/>
      <c r="K683" s="173"/>
      <c r="L683" s="201"/>
      <c r="M683" s="20"/>
      <c r="N683" s="173"/>
      <c r="O683" s="173"/>
      <c r="P683" s="272"/>
      <c r="Q683" s="202"/>
      <c r="R683" s="560"/>
      <c r="S683" s="299"/>
      <c r="T683" s="174"/>
      <c r="U683" s="174"/>
      <c r="V683" s="235"/>
      <c r="W683" s="691"/>
      <c r="X683" s="691"/>
      <c r="Y683" s="692"/>
      <c r="Z683" s="272"/>
      <c r="AF683" s="240"/>
      <c r="AI683" s="240"/>
      <c r="AN683" s="240"/>
      <c r="AO683" s="240"/>
      <c r="AS683" s="664"/>
      <c r="AW683" s="240"/>
      <c r="BB683" s="240"/>
      <c r="BC683" s="240"/>
      <c r="BF683" s="240"/>
    </row>
    <row r="684" spans="1:63" s="2" customFormat="1" ht="11.25" x14ac:dyDescent="0.2">
      <c r="A684" s="174"/>
      <c r="B684" s="174"/>
      <c r="C684" s="201"/>
      <c r="E684" s="201"/>
      <c r="F684" s="668"/>
      <c r="G684" s="173"/>
      <c r="H684" s="174"/>
      <c r="I684" s="201"/>
      <c r="J684" s="174"/>
      <c r="K684" s="173"/>
      <c r="L684" s="201"/>
      <c r="M684" s="20"/>
      <c r="N684" s="173"/>
      <c r="O684" s="173"/>
      <c r="P684" s="272"/>
      <c r="Q684" s="202"/>
      <c r="R684" s="560"/>
      <c r="S684" s="299"/>
      <c r="T684" s="174"/>
      <c r="U684" s="174"/>
      <c r="V684" s="235"/>
      <c r="W684" s="691"/>
      <c r="X684" s="691"/>
      <c r="Y684" s="692"/>
      <c r="Z684" s="272"/>
      <c r="AF684" s="240"/>
      <c r="AI684" s="240"/>
      <c r="AN684" s="240"/>
      <c r="AO684" s="240"/>
      <c r="AS684" s="664"/>
      <c r="AW684" s="240"/>
      <c r="BB684" s="240"/>
      <c r="BC684" s="240"/>
      <c r="BF684" s="240"/>
    </row>
    <row r="685" spans="1:63" s="2" customFormat="1" ht="11.25" x14ac:dyDescent="0.2">
      <c r="A685" s="174"/>
      <c r="B685" s="174"/>
      <c r="C685" s="201"/>
      <c r="E685" s="201"/>
      <c r="F685" s="668"/>
      <c r="G685" s="173"/>
      <c r="H685" s="174"/>
      <c r="I685" s="201"/>
      <c r="J685" s="174"/>
      <c r="K685" s="173"/>
      <c r="L685" s="201"/>
      <c r="M685" s="20"/>
      <c r="N685" s="173"/>
      <c r="O685" s="173"/>
      <c r="P685" s="272"/>
      <c r="Q685" s="202"/>
      <c r="R685" s="560"/>
      <c r="S685" s="299"/>
      <c r="T685" s="174"/>
      <c r="U685" s="174"/>
      <c r="V685" s="235"/>
      <c r="W685" s="691"/>
      <c r="X685" s="691"/>
      <c r="Y685" s="692"/>
      <c r="Z685" s="272"/>
      <c r="AF685" s="240"/>
      <c r="AI685" s="240"/>
      <c r="AN685" s="240"/>
      <c r="AO685" s="240"/>
      <c r="AS685" s="664"/>
      <c r="AW685" s="240"/>
      <c r="BB685" s="240"/>
      <c r="BC685" s="240"/>
      <c r="BF685" s="240"/>
    </row>
    <row r="686" spans="1:63" s="2" customFormat="1" ht="11.25" x14ac:dyDescent="0.2">
      <c r="A686" s="174"/>
      <c r="B686" s="174"/>
      <c r="C686" s="201"/>
      <c r="E686" s="201"/>
      <c r="F686" s="668"/>
      <c r="G686" s="173"/>
      <c r="H686" s="174"/>
      <c r="I686" s="201"/>
      <c r="J686" s="174"/>
      <c r="K686" s="173"/>
      <c r="L686" s="201"/>
      <c r="M686" s="20"/>
      <c r="N686" s="173"/>
      <c r="O686" s="173"/>
      <c r="P686" s="272"/>
      <c r="Q686" s="202"/>
      <c r="R686" s="560"/>
      <c r="S686" s="299"/>
      <c r="T686" s="174"/>
      <c r="U686" s="174"/>
      <c r="V686" s="235"/>
      <c r="W686" s="691"/>
      <c r="X686" s="691"/>
      <c r="Y686" s="692"/>
      <c r="Z686" s="272"/>
      <c r="AF686" s="240"/>
      <c r="AI686" s="240"/>
      <c r="AN686" s="240"/>
      <c r="AO686" s="240"/>
      <c r="AS686" s="664"/>
      <c r="AW686" s="240"/>
      <c r="BB686" s="240"/>
      <c r="BC686" s="240"/>
      <c r="BF686" s="240"/>
    </row>
    <row r="687" spans="1:63" s="2" customFormat="1" ht="11.25" x14ac:dyDescent="0.2">
      <c r="A687" s="79"/>
      <c r="B687" s="20"/>
      <c r="C687" s="100"/>
      <c r="D687" s="20"/>
      <c r="E687" s="78"/>
      <c r="F687" s="78"/>
      <c r="G687" s="79"/>
      <c r="H687" s="73"/>
      <c r="I687" s="73"/>
      <c r="J687" s="81"/>
      <c r="K687" s="73"/>
      <c r="L687" s="415"/>
      <c r="M687" s="20"/>
      <c r="N687" s="20"/>
      <c r="O687" s="20"/>
      <c r="P687" s="80"/>
      <c r="Q687" s="80"/>
      <c r="R687" s="80"/>
      <c r="S687" s="94"/>
      <c r="T687" s="94"/>
      <c r="U687" s="78"/>
      <c r="V687" s="20"/>
      <c r="W687" s="73"/>
      <c r="X687" s="20"/>
      <c r="Y687" s="20"/>
      <c r="Z687" s="20"/>
      <c r="AA687" s="20"/>
      <c r="AB687" s="20"/>
      <c r="AC687" s="20"/>
      <c r="AD687" s="20"/>
      <c r="AE687" s="20"/>
      <c r="AF687" s="20"/>
      <c r="AG687" s="20"/>
      <c r="AH687" s="246"/>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G687" s="73"/>
      <c r="BH687" s="79"/>
      <c r="BI687" s="79"/>
      <c r="BJ687" s="78"/>
      <c r="BK687" s="79"/>
    </row>
    <row r="688" spans="1:63" s="2" customFormat="1" ht="11.25" x14ac:dyDescent="0.2">
      <c r="A688" s="79"/>
      <c r="B688" s="20"/>
      <c r="C688" s="100"/>
      <c r="D688" s="20"/>
      <c r="E688" s="78"/>
      <c r="F688" s="78"/>
      <c r="G688" s="79"/>
      <c r="H688" s="73"/>
      <c r="I688" s="73"/>
      <c r="J688" s="81"/>
      <c r="K688" s="73"/>
      <c r="L688" s="415"/>
      <c r="M688" s="20"/>
      <c r="N688" s="20"/>
      <c r="O688" s="20"/>
      <c r="P688" s="80"/>
      <c r="Q688" s="80"/>
      <c r="R688" s="80"/>
      <c r="S688" s="94"/>
      <c r="T688" s="94"/>
      <c r="U688" s="78"/>
      <c r="V688" s="20"/>
      <c r="W688" s="73"/>
      <c r="X688" s="20"/>
      <c r="Y688" s="20"/>
      <c r="Z688" s="20"/>
      <c r="AA688" s="20"/>
      <c r="AB688" s="20"/>
      <c r="AC688" s="20"/>
      <c r="AD688" s="20"/>
      <c r="AE688" s="20"/>
      <c r="AF688" s="20"/>
      <c r="AG688" s="20"/>
      <c r="AH688" s="246"/>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G688" s="73"/>
      <c r="BH688" s="79"/>
      <c r="BI688" s="79"/>
      <c r="BJ688" s="78"/>
      <c r="BK688" s="79"/>
    </row>
    <row r="689" spans="1:63" s="2" customFormat="1" ht="11.25" x14ac:dyDescent="0.2">
      <c r="A689" s="79"/>
      <c r="B689" s="20"/>
      <c r="C689" s="100"/>
      <c r="D689" s="20"/>
      <c r="E689" s="78"/>
      <c r="F689" s="78"/>
      <c r="G689" s="79"/>
      <c r="H689" s="73"/>
      <c r="I689" s="73"/>
      <c r="J689" s="81"/>
      <c r="K689" s="73"/>
      <c r="L689" s="415"/>
      <c r="M689" s="20"/>
      <c r="N689" s="20"/>
      <c r="O689" s="20"/>
      <c r="P689" s="80"/>
      <c r="Q689" s="80"/>
      <c r="R689" s="80"/>
      <c r="S689" s="94"/>
      <c r="T689" s="94"/>
      <c r="U689" s="78"/>
      <c r="V689" s="20"/>
      <c r="W689" s="73"/>
      <c r="X689" s="20"/>
      <c r="Y689" s="20"/>
      <c r="Z689" s="20"/>
      <c r="AA689" s="20"/>
      <c r="AB689" s="20"/>
      <c r="AC689" s="20"/>
      <c r="AD689" s="20"/>
      <c r="AE689" s="20"/>
      <c r="AF689" s="20"/>
      <c r="AG689" s="20"/>
      <c r="AH689" s="246"/>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G689" s="73"/>
      <c r="BH689" s="79"/>
      <c r="BI689" s="79"/>
      <c r="BJ689" s="78"/>
      <c r="BK689" s="79"/>
    </row>
    <row r="690" spans="1:63" s="2" customFormat="1" ht="11.25" x14ac:dyDescent="0.2">
      <c r="A690" s="79"/>
      <c r="B690" s="20"/>
      <c r="C690" s="100"/>
      <c r="D690" s="20"/>
      <c r="E690" s="78"/>
      <c r="F690" s="78"/>
      <c r="G690" s="79"/>
      <c r="H690" s="73"/>
      <c r="I690" s="73"/>
      <c r="J690" s="81"/>
      <c r="K690" s="73"/>
      <c r="L690" s="415"/>
      <c r="M690" s="20"/>
      <c r="N690" s="20"/>
      <c r="O690" s="20"/>
      <c r="P690" s="80"/>
      <c r="Q690" s="80"/>
      <c r="R690" s="80"/>
      <c r="S690" s="94"/>
      <c r="T690" s="94"/>
      <c r="U690" s="78"/>
      <c r="V690" s="20"/>
      <c r="W690" s="73"/>
      <c r="X690" s="20"/>
      <c r="Y690" s="20"/>
      <c r="Z690" s="20"/>
      <c r="AA690" s="20"/>
      <c r="AB690" s="20"/>
      <c r="AC690" s="20"/>
      <c r="AD690" s="20"/>
      <c r="AE690" s="20"/>
      <c r="AF690" s="20"/>
      <c r="AG690" s="20"/>
      <c r="AH690" s="246"/>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G690" s="73"/>
      <c r="BH690" s="79"/>
      <c r="BI690" s="79"/>
      <c r="BJ690" s="78"/>
      <c r="BK690" s="79"/>
    </row>
    <row r="691" spans="1:63" s="2" customFormat="1" ht="11.25" x14ac:dyDescent="0.2">
      <c r="A691" s="79"/>
      <c r="B691" s="20"/>
      <c r="C691" s="100"/>
      <c r="D691" s="20"/>
      <c r="E691" s="78"/>
      <c r="F691" s="78"/>
      <c r="G691" s="79"/>
      <c r="H691" s="73"/>
      <c r="I691" s="73"/>
      <c r="J691" s="81"/>
      <c r="K691" s="73"/>
      <c r="L691" s="415"/>
      <c r="M691" s="20"/>
      <c r="N691" s="20"/>
      <c r="O691" s="20"/>
      <c r="P691" s="80"/>
      <c r="Q691" s="80"/>
      <c r="R691" s="80"/>
      <c r="S691" s="94"/>
      <c r="T691" s="94"/>
      <c r="U691" s="78"/>
      <c r="V691" s="20"/>
      <c r="W691" s="73"/>
      <c r="X691" s="20"/>
      <c r="Y691" s="20"/>
      <c r="Z691" s="20"/>
      <c r="AA691" s="20"/>
      <c r="AB691" s="20"/>
      <c r="AC691" s="20"/>
      <c r="AD691" s="20"/>
      <c r="AE691" s="20"/>
      <c r="AF691" s="20"/>
      <c r="AG691" s="20"/>
      <c r="AH691" s="246"/>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G691" s="73"/>
      <c r="BH691" s="79"/>
      <c r="BI691" s="79"/>
      <c r="BJ691" s="78"/>
      <c r="BK691" s="79"/>
    </row>
    <row r="692" spans="1:63" s="2" customFormat="1" ht="11.25" x14ac:dyDescent="0.2">
      <c r="A692" s="79"/>
      <c r="B692" s="20"/>
      <c r="C692" s="100"/>
      <c r="D692" s="20"/>
      <c r="E692" s="78"/>
      <c r="F692" s="78"/>
      <c r="G692" s="79"/>
      <c r="H692" s="73"/>
      <c r="I692" s="73"/>
      <c r="J692" s="81"/>
      <c r="K692" s="73"/>
      <c r="L692" s="415"/>
      <c r="M692" s="20"/>
      <c r="N692" s="20"/>
      <c r="O692" s="20"/>
      <c r="P692" s="80"/>
      <c r="Q692" s="80"/>
      <c r="R692" s="80"/>
      <c r="S692" s="94"/>
      <c r="T692" s="94"/>
      <c r="U692" s="78"/>
      <c r="V692" s="20"/>
      <c r="W692" s="73"/>
      <c r="X692" s="20"/>
      <c r="Y692" s="20"/>
      <c r="Z692" s="20"/>
      <c r="AA692" s="20"/>
      <c r="AB692" s="20"/>
      <c r="AC692" s="20"/>
      <c r="AD692" s="20"/>
      <c r="AE692" s="20"/>
      <c r="AF692" s="20"/>
      <c r="AG692" s="20"/>
      <c r="AH692" s="246"/>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G692" s="73"/>
      <c r="BH692" s="79"/>
      <c r="BI692" s="79"/>
      <c r="BJ692" s="78"/>
      <c r="BK692" s="79"/>
    </row>
    <row r="693" spans="1:63" s="2" customFormat="1" ht="11.25" x14ac:dyDescent="0.2">
      <c r="A693" s="79"/>
      <c r="B693" s="20"/>
      <c r="C693" s="100"/>
      <c r="D693" s="20"/>
      <c r="E693" s="78"/>
      <c r="F693" s="78"/>
      <c r="G693" s="79"/>
      <c r="H693" s="73"/>
      <c r="I693" s="73"/>
      <c r="J693" s="81"/>
      <c r="K693" s="73"/>
      <c r="L693" s="415"/>
      <c r="M693" s="20"/>
      <c r="N693" s="20"/>
      <c r="O693" s="20"/>
      <c r="P693" s="80"/>
      <c r="Q693" s="80"/>
      <c r="R693" s="80"/>
      <c r="S693" s="94"/>
      <c r="T693" s="94"/>
      <c r="U693" s="78"/>
      <c r="V693" s="20"/>
      <c r="W693" s="73"/>
      <c r="X693" s="20"/>
      <c r="Y693" s="20"/>
      <c r="Z693" s="20"/>
      <c r="AA693" s="20"/>
      <c r="AB693" s="20"/>
      <c r="AC693" s="20"/>
      <c r="AD693" s="20"/>
      <c r="AE693" s="20"/>
      <c r="AF693" s="20"/>
      <c r="AG693" s="20"/>
      <c r="AH693" s="246"/>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G693" s="73"/>
      <c r="BH693" s="79"/>
      <c r="BI693" s="79"/>
      <c r="BJ693" s="78"/>
      <c r="BK693" s="79"/>
    </row>
    <row r="694" spans="1:63" s="2" customFormat="1" ht="11.25" x14ac:dyDescent="0.2">
      <c r="A694" s="79"/>
      <c r="B694" s="20"/>
      <c r="C694" s="100"/>
      <c r="D694" s="20"/>
      <c r="E694" s="78"/>
      <c r="F694" s="78"/>
      <c r="G694" s="79"/>
      <c r="H694" s="73"/>
      <c r="I694" s="73"/>
      <c r="J694" s="81"/>
      <c r="K694" s="73"/>
      <c r="L694" s="415"/>
      <c r="M694" s="20"/>
      <c r="N694" s="20"/>
      <c r="O694" s="20"/>
      <c r="P694" s="80"/>
      <c r="Q694" s="80"/>
      <c r="R694" s="80"/>
      <c r="S694" s="94"/>
      <c r="T694" s="94"/>
      <c r="U694" s="78"/>
      <c r="V694" s="20"/>
      <c r="W694" s="73"/>
      <c r="X694" s="20"/>
      <c r="Y694" s="20"/>
      <c r="Z694" s="20"/>
      <c r="AA694" s="20"/>
      <c r="AB694" s="20"/>
      <c r="AC694" s="20"/>
      <c r="AD694" s="20"/>
      <c r="AE694" s="20"/>
      <c r="AF694" s="20"/>
      <c r="AG694" s="20"/>
      <c r="AH694" s="246"/>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G694" s="73"/>
      <c r="BH694" s="79"/>
      <c r="BI694" s="79"/>
      <c r="BJ694" s="78"/>
      <c r="BK694" s="79"/>
    </row>
    <row r="695" spans="1:63" s="2" customFormat="1" ht="11.25" x14ac:dyDescent="0.2">
      <c r="A695" s="79"/>
      <c r="B695" s="20"/>
      <c r="C695" s="100"/>
      <c r="D695" s="20"/>
      <c r="E695" s="78"/>
      <c r="F695" s="78"/>
      <c r="G695" s="79"/>
      <c r="H695" s="73"/>
      <c r="I695" s="73"/>
      <c r="J695" s="81"/>
      <c r="K695" s="73"/>
      <c r="L695" s="415"/>
      <c r="M695" s="20"/>
      <c r="N695" s="20"/>
      <c r="O695" s="20"/>
      <c r="P695" s="80"/>
      <c r="Q695" s="80"/>
      <c r="R695" s="80"/>
      <c r="S695" s="94"/>
      <c r="T695" s="94"/>
      <c r="U695" s="78"/>
      <c r="V695" s="20"/>
      <c r="W695" s="73"/>
      <c r="X695" s="20"/>
      <c r="Y695" s="20"/>
      <c r="Z695" s="20"/>
      <c r="AA695" s="20"/>
      <c r="AB695" s="20"/>
      <c r="AC695" s="20"/>
      <c r="AD695" s="20"/>
      <c r="AE695" s="20"/>
      <c r="AF695" s="20"/>
      <c r="AG695" s="20"/>
      <c r="AH695" s="246"/>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G695" s="73"/>
      <c r="BH695" s="79"/>
      <c r="BI695" s="79"/>
      <c r="BJ695" s="78"/>
      <c r="BK695" s="79"/>
    </row>
    <row r="696" spans="1:63" s="2" customFormat="1" ht="11.25" x14ac:dyDescent="0.2">
      <c r="A696" s="79"/>
      <c r="B696" s="20"/>
      <c r="C696" s="100"/>
      <c r="D696" s="20"/>
      <c r="E696" s="78"/>
      <c r="F696" s="78"/>
      <c r="G696" s="79"/>
      <c r="H696" s="73"/>
      <c r="I696" s="73"/>
      <c r="J696" s="81"/>
      <c r="K696" s="73"/>
      <c r="L696" s="415"/>
      <c r="M696" s="20"/>
      <c r="N696" s="20"/>
      <c r="O696" s="20"/>
      <c r="P696" s="80"/>
      <c r="Q696" s="80"/>
      <c r="R696" s="80"/>
      <c r="S696" s="94"/>
      <c r="T696" s="94"/>
      <c r="U696" s="78"/>
      <c r="V696" s="20"/>
      <c r="W696" s="73"/>
      <c r="X696" s="20"/>
      <c r="Y696" s="20"/>
      <c r="Z696" s="20"/>
      <c r="AA696" s="20"/>
      <c r="AB696" s="20"/>
      <c r="AC696" s="20"/>
      <c r="AD696" s="20"/>
      <c r="AE696" s="20"/>
      <c r="AF696" s="20"/>
      <c r="AG696" s="20"/>
      <c r="AH696" s="246"/>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G696" s="73"/>
      <c r="BH696" s="79"/>
      <c r="BI696" s="79"/>
      <c r="BJ696" s="78"/>
      <c r="BK696" s="79"/>
    </row>
    <row r="697" spans="1:63" s="2" customFormat="1" ht="11.25" x14ac:dyDescent="0.2">
      <c r="A697" s="79"/>
      <c r="B697" s="20"/>
      <c r="C697" s="100"/>
      <c r="D697" s="20"/>
      <c r="E697" s="78"/>
      <c r="F697" s="78"/>
      <c r="G697" s="79"/>
      <c r="H697" s="73"/>
      <c r="I697" s="73"/>
      <c r="J697" s="81"/>
      <c r="K697" s="73"/>
      <c r="L697" s="415"/>
      <c r="M697" s="20"/>
      <c r="N697" s="20"/>
      <c r="O697" s="20"/>
      <c r="P697" s="80"/>
      <c r="Q697" s="80"/>
      <c r="R697" s="80"/>
      <c r="S697" s="94"/>
      <c r="T697" s="94"/>
      <c r="U697" s="78"/>
      <c r="V697" s="20"/>
      <c r="W697" s="73"/>
      <c r="X697" s="20"/>
      <c r="Y697" s="20"/>
      <c r="Z697" s="20"/>
      <c r="AA697" s="20"/>
      <c r="AB697" s="20"/>
      <c r="AC697" s="20"/>
      <c r="AD697" s="20"/>
      <c r="AE697" s="20"/>
      <c r="AF697" s="20"/>
      <c r="AG697" s="20"/>
      <c r="AH697" s="246"/>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G697" s="73"/>
      <c r="BH697" s="79"/>
      <c r="BI697" s="79"/>
      <c r="BJ697" s="78"/>
      <c r="BK697" s="79"/>
    </row>
    <row r="698" spans="1:63" s="2" customFormat="1" ht="11.25" x14ac:dyDescent="0.2">
      <c r="A698" s="79"/>
      <c r="B698" s="20"/>
      <c r="C698" s="100"/>
      <c r="D698" s="20"/>
      <c r="E698" s="78"/>
      <c r="F698" s="78"/>
      <c r="G698" s="79"/>
      <c r="H698" s="73"/>
      <c r="I698" s="73"/>
      <c r="J698" s="81"/>
      <c r="K698" s="73"/>
      <c r="L698" s="415"/>
      <c r="M698" s="20"/>
      <c r="N698" s="20"/>
      <c r="O698" s="20"/>
      <c r="P698" s="80"/>
      <c r="Q698" s="80"/>
      <c r="R698" s="80"/>
      <c r="S698" s="94"/>
      <c r="T698" s="94"/>
      <c r="U698" s="78"/>
      <c r="V698" s="20"/>
      <c r="W698" s="73"/>
      <c r="X698" s="20"/>
      <c r="Y698" s="20"/>
      <c r="Z698" s="20"/>
      <c r="AA698" s="20"/>
      <c r="AB698" s="20"/>
      <c r="AC698" s="20"/>
      <c r="AD698" s="20"/>
      <c r="AE698" s="20"/>
      <c r="AF698" s="20"/>
      <c r="AG698" s="20"/>
      <c r="AH698" s="246"/>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G698" s="73"/>
      <c r="BH698" s="79"/>
      <c r="BI698" s="79"/>
      <c r="BJ698" s="78"/>
      <c r="BK698" s="79"/>
    </row>
    <row r="699" spans="1:63" s="2" customFormat="1" ht="11.25" x14ac:dyDescent="0.2">
      <c r="A699" s="79"/>
      <c r="B699" s="20"/>
      <c r="C699" s="100"/>
      <c r="D699" s="20"/>
      <c r="E699" s="78"/>
      <c r="F699" s="78"/>
      <c r="G699" s="79"/>
      <c r="H699" s="73"/>
      <c r="I699" s="73"/>
      <c r="J699" s="81"/>
      <c r="K699" s="73"/>
      <c r="L699" s="415"/>
      <c r="M699" s="20"/>
      <c r="N699" s="20"/>
      <c r="O699" s="20"/>
      <c r="P699" s="80"/>
      <c r="Q699" s="80"/>
      <c r="R699" s="80"/>
      <c r="S699" s="94"/>
      <c r="T699" s="94"/>
      <c r="U699" s="78"/>
      <c r="V699" s="20"/>
      <c r="W699" s="73"/>
      <c r="X699" s="20"/>
      <c r="Y699" s="20"/>
      <c r="Z699" s="20"/>
      <c r="AA699" s="20"/>
      <c r="AB699" s="20"/>
      <c r="AC699" s="20"/>
      <c r="AD699" s="20"/>
      <c r="AE699" s="20"/>
      <c r="AF699" s="20"/>
      <c r="AG699" s="20"/>
      <c r="AH699" s="246"/>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G699" s="73"/>
      <c r="BH699" s="79"/>
      <c r="BI699" s="79"/>
      <c r="BJ699" s="78"/>
      <c r="BK699" s="79"/>
    </row>
    <row r="700" spans="1:63" s="2" customFormat="1" ht="11.25" x14ac:dyDescent="0.2">
      <c r="A700" s="79"/>
      <c r="B700" s="20"/>
      <c r="C700" s="100"/>
      <c r="D700" s="20"/>
      <c r="E700" s="78"/>
      <c r="F700" s="78"/>
      <c r="G700" s="79"/>
      <c r="H700" s="73"/>
      <c r="I700" s="73"/>
      <c r="J700" s="81"/>
      <c r="K700" s="73"/>
      <c r="L700" s="415"/>
      <c r="M700" s="20"/>
      <c r="N700" s="20"/>
      <c r="O700" s="20"/>
      <c r="P700" s="80"/>
      <c r="Q700" s="80"/>
      <c r="R700" s="80"/>
      <c r="S700" s="94"/>
      <c r="T700" s="94"/>
      <c r="U700" s="78"/>
      <c r="V700" s="20"/>
      <c r="W700" s="73"/>
      <c r="X700" s="20"/>
      <c r="Y700" s="20"/>
      <c r="Z700" s="20"/>
      <c r="AA700" s="20"/>
      <c r="AB700" s="20"/>
      <c r="AC700" s="20"/>
      <c r="AD700" s="20"/>
      <c r="AE700" s="20"/>
      <c r="AF700" s="20"/>
      <c r="AG700" s="20"/>
      <c r="AH700" s="246"/>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G700" s="73"/>
      <c r="BH700" s="79"/>
      <c r="BI700" s="79"/>
      <c r="BJ700" s="78"/>
      <c r="BK700" s="79"/>
    </row>
    <row r="701" spans="1:63" s="2" customFormat="1" ht="11.25" x14ac:dyDescent="0.2">
      <c r="A701" s="79"/>
      <c r="B701" s="20"/>
      <c r="C701" s="100"/>
      <c r="D701" s="20"/>
      <c r="E701" s="78"/>
      <c r="F701" s="78"/>
      <c r="G701" s="79"/>
      <c r="H701" s="73"/>
      <c r="I701" s="73"/>
      <c r="J701" s="81"/>
      <c r="K701" s="73"/>
      <c r="L701" s="415"/>
      <c r="M701" s="20"/>
      <c r="N701" s="20"/>
      <c r="O701" s="20"/>
      <c r="P701" s="80"/>
      <c r="Q701" s="80"/>
      <c r="R701" s="80"/>
      <c r="S701" s="94"/>
      <c r="T701" s="94"/>
      <c r="U701" s="78"/>
      <c r="V701" s="20"/>
      <c r="W701" s="73"/>
      <c r="X701" s="20"/>
      <c r="Y701" s="20"/>
      <c r="Z701" s="20"/>
      <c r="AA701" s="20"/>
      <c r="AB701" s="20"/>
      <c r="AC701" s="20"/>
      <c r="AD701" s="20"/>
      <c r="AE701" s="20"/>
      <c r="AF701" s="20"/>
      <c r="AG701" s="20"/>
      <c r="AH701" s="246"/>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G701" s="73"/>
      <c r="BH701" s="79"/>
      <c r="BI701" s="79"/>
      <c r="BJ701" s="78"/>
      <c r="BK701" s="79"/>
    </row>
    <row r="702" spans="1:63" s="2" customFormat="1" ht="11.25" x14ac:dyDescent="0.2">
      <c r="A702" s="79"/>
      <c r="B702" s="20"/>
      <c r="C702" s="100"/>
      <c r="D702" s="20"/>
      <c r="E702" s="78"/>
      <c r="F702" s="78"/>
      <c r="G702" s="79"/>
      <c r="H702" s="73"/>
      <c r="I702" s="73"/>
      <c r="J702" s="81"/>
      <c r="K702" s="73"/>
      <c r="L702" s="415"/>
      <c r="M702" s="20"/>
      <c r="N702" s="20"/>
      <c r="O702" s="20"/>
      <c r="P702" s="80"/>
      <c r="Q702" s="80"/>
      <c r="R702" s="80"/>
      <c r="S702" s="94"/>
      <c r="T702" s="94"/>
      <c r="U702" s="78"/>
      <c r="V702" s="20"/>
      <c r="W702" s="73"/>
      <c r="X702" s="20"/>
      <c r="Y702" s="20"/>
      <c r="Z702" s="20"/>
      <c r="AA702" s="20"/>
      <c r="AB702" s="20"/>
      <c r="AC702" s="20"/>
      <c r="AD702" s="20"/>
      <c r="AE702" s="20"/>
      <c r="AF702" s="20"/>
      <c r="AG702" s="20"/>
      <c r="AH702" s="246"/>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G702" s="73"/>
      <c r="BH702" s="79"/>
      <c r="BI702" s="79"/>
      <c r="BJ702" s="78"/>
      <c r="BK702" s="79"/>
    </row>
    <row r="703" spans="1:63" s="2" customFormat="1" ht="11.25" x14ac:dyDescent="0.2">
      <c r="A703" s="79"/>
      <c r="B703" s="20"/>
      <c r="C703" s="100"/>
      <c r="D703" s="20"/>
      <c r="E703" s="78"/>
      <c r="F703" s="78"/>
      <c r="G703" s="79"/>
      <c r="H703" s="73"/>
      <c r="I703" s="73"/>
      <c r="J703" s="81"/>
      <c r="K703" s="73"/>
      <c r="L703" s="415"/>
      <c r="M703" s="20"/>
      <c r="N703" s="20"/>
      <c r="O703" s="20"/>
      <c r="P703" s="80"/>
      <c r="Q703" s="80"/>
      <c r="R703" s="80"/>
      <c r="S703" s="94"/>
      <c r="T703" s="94"/>
      <c r="U703" s="78"/>
      <c r="V703" s="20"/>
      <c r="W703" s="73"/>
      <c r="X703" s="20"/>
      <c r="Y703" s="20"/>
      <c r="Z703" s="20"/>
      <c r="AA703" s="20"/>
      <c r="AB703" s="20"/>
      <c r="AC703" s="20"/>
      <c r="AD703" s="20"/>
      <c r="AE703" s="20"/>
      <c r="AF703" s="20"/>
      <c r="AG703" s="20"/>
      <c r="AH703" s="246"/>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G703" s="73"/>
      <c r="BH703" s="79"/>
      <c r="BI703" s="79"/>
      <c r="BJ703" s="78"/>
      <c r="BK703" s="79"/>
    </row>
    <row r="704" spans="1:63" s="2" customFormat="1" ht="11.25" x14ac:dyDescent="0.2">
      <c r="A704" s="79"/>
      <c r="B704" s="20"/>
      <c r="C704" s="100"/>
      <c r="D704" s="20"/>
      <c r="E704" s="78"/>
      <c r="F704" s="78"/>
      <c r="G704" s="79"/>
      <c r="H704" s="73"/>
      <c r="I704" s="73"/>
      <c r="J704" s="81"/>
      <c r="K704" s="73"/>
      <c r="L704" s="415"/>
      <c r="M704" s="20"/>
      <c r="N704" s="20"/>
      <c r="O704" s="20"/>
      <c r="P704" s="80"/>
      <c r="Q704" s="80"/>
      <c r="R704" s="80"/>
      <c r="S704" s="94"/>
      <c r="T704" s="94"/>
      <c r="U704" s="78"/>
      <c r="V704" s="20"/>
      <c r="W704" s="73"/>
      <c r="X704" s="20"/>
      <c r="Y704" s="20"/>
      <c r="Z704" s="20"/>
      <c r="AA704" s="20"/>
      <c r="AB704" s="20"/>
      <c r="AC704" s="20"/>
      <c r="AD704" s="20"/>
      <c r="AE704" s="20"/>
      <c r="AF704" s="20"/>
      <c r="AG704" s="20"/>
      <c r="AH704" s="246"/>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G704" s="73"/>
      <c r="BH704" s="79"/>
      <c r="BI704" s="79"/>
      <c r="BJ704" s="78"/>
      <c r="BK704" s="79"/>
    </row>
    <row r="705" spans="1:63" s="2" customFormat="1" ht="11.25" x14ac:dyDescent="0.2">
      <c r="A705" s="79"/>
      <c r="B705" s="20"/>
      <c r="C705" s="100"/>
      <c r="D705" s="20"/>
      <c r="E705" s="78"/>
      <c r="F705" s="78"/>
      <c r="G705" s="79"/>
      <c r="H705" s="73"/>
      <c r="I705" s="73"/>
      <c r="J705" s="81"/>
      <c r="K705" s="73"/>
      <c r="L705" s="415"/>
      <c r="M705" s="20"/>
      <c r="N705" s="20"/>
      <c r="O705" s="20"/>
      <c r="P705" s="80"/>
      <c r="Q705" s="80"/>
      <c r="R705" s="80"/>
      <c r="S705" s="94"/>
      <c r="T705" s="94"/>
      <c r="U705" s="78"/>
      <c r="V705" s="20"/>
      <c r="W705" s="73"/>
      <c r="X705" s="20"/>
      <c r="Y705" s="20"/>
      <c r="Z705" s="20"/>
      <c r="AA705" s="20"/>
      <c r="AB705" s="20"/>
      <c r="AC705" s="20"/>
      <c r="AD705" s="20"/>
      <c r="AE705" s="20"/>
      <c r="AF705" s="20"/>
      <c r="AG705" s="20"/>
      <c r="AH705" s="246"/>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G705" s="73"/>
      <c r="BH705" s="79"/>
      <c r="BI705" s="79"/>
      <c r="BJ705" s="78"/>
      <c r="BK705" s="79"/>
    </row>
    <row r="706" spans="1:63" s="2" customFormat="1" ht="11.25" x14ac:dyDescent="0.2">
      <c r="A706" s="79"/>
      <c r="B706" s="20"/>
      <c r="C706" s="100"/>
      <c r="D706" s="20"/>
      <c r="E706" s="78"/>
      <c r="F706" s="78"/>
      <c r="G706" s="79"/>
      <c r="H706" s="73"/>
      <c r="I706" s="73"/>
      <c r="J706" s="81"/>
      <c r="K706" s="73"/>
      <c r="L706" s="415"/>
      <c r="M706" s="20"/>
      <c r="N706" s="20"/>
      <c r="O706" s="20"/>
      <c r="P706" s="80"/>
      <c r="Q706" s="80"/>
      <c r="R706" s="80"/>
      <c r="S706" s="94"/>
      <c r="T706" s="94"/>
      <c r="U706" s="78"/>
      <c r="V706" s="20"/>
      <c r="W706" s="73"/>
      <c r="X706" s="20"/>
      <c r="Y706" s="20"/>
      <c r="Z706" s="20"/>
      <c r="AA706" s="20"/>
      <c r="AB706" s="20"/>
      <c r="AC706" s="20"/>
      <c r="AD706" s="20"/>
      <c r="AE706" s="20"/>
      <c r="AF706" s="20"/>
      <c r="AG706" s="20"/>
      <c r="AH706" s="246"/>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G706" s="73"/>
      <c r="BH706" s="79"/>
      <c r="BI706" s="79"/>
      <c r="BJ706" s="78"/>
      <c r="BK706" s="79"/>
    </row>
    <row r="707" spans="1:63" s="2" customFormat="1" ht="11.25" x14ac:dyDescent="0.2">
      <c r="A707" s="79"/>
      <c r="B707" s="20"/>
      <c r="C707" s="100"/>
      <c r="D707" s="20"/>
      <c r="E707" s="78"/>
      <c r="F707" s="78"/>
      <c r="G707" s="79"/>
      <c r="H707" s="73"/>
      <c r="I707" s="73"/>
      <c r="J707" s="81"/>
      <c r="K707" s="73"/>
      <c r="L707" s="415"/>
      <c r="M707" s="20"/>
      <c r="N707" s="20"/>
      <c r="O707" s="20"/>
      <c r="P707" s="80"/>
      <c r="Q707" s="80"/>
      <c r="R707" s="80"/>
      <c r="S707" s="94"/>
      <c r="T707" s="94"/>
      <c r="U707" s="78"/>
      <c r="V707" s="20"/>
      <c r="W707" s="73"/>
      <c r="X707" s="20"/>
      <c r="Y707" s="20"/>
      <c r="Z707" s="20"/>
      <c r="AA707" s="20"/>
      <c r="AB707" s="20"/>
      <c r="AC707" s="20"/>
      <c r="AD707" s="20"/>
      <c r="AE707" s="20"/>
      <c r="AF707" s="20"/>
      <c r="AG707" s="20"/>
      <c r="AH707" s="246"/>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G707" s="73"/>
      <c r="BH707" s="79"/>
      <c r="BI707" s="79"/>
      <c r="BJ707" s="78"/>
      <c r="BK707" s="79"/>
    </row>
    <row r="708" spans="1:63" s="2" customFormat="1" ht="11.25" x14ac:dyDescent="0.2">
      <c r="A708" s="79"/>
      <c r="B708" s="20"/>
      <c r="C708" s="100"/>
      <c r="D708" s="20"/>
      <c r="E708" s="78"/>
      <c r="F708" s="78"/>
      <c r="G708" s="79"/>
      <c r="H708" s="73"/>
      <c r="I708" s="73"/>
      <c r="J708" s="81"/>
      <c r="K708" s="73"/>
      <c r="L708" s="415"/>
      <c r="M708" s="20"/>
      <c r="N708" s="20"/>
      <c r="O708" s="20"/>
      <c r="P708" s="80"/>
      <c r="Q708" s="80"/>
      <c r="R708" s="80"/>
      <c r="S708" s="94"/>
      <c r="T708" s="94"/>
      <c r="U708" s="78"/>
      <c r="V708" s="20"/>
      <c r="W708" s="73"/>
      <c r="X708" s="20"/>
      <c r="Y708" s="20"/>
      <c r="Z708" s="20"/>
      <c r="AA708" s="20"/>
      <c r="AB708" s="20"/>
      <c r="AC708" s="20"/>
      <c r="AD708" s="20"/>
      <c r="AE708" s="20"/>
      <c r="AF708" s="20"/>
      <c r="AG708" s="20"/>
      <c r="AH708" s="246"/>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G708" s="73"/>
      <c r="BH708" s="79"/>
      <c r="BI708" s="79"/>
      <c r="BJ708" s="78"/>
      <c r="BK708" s="79"/>
    </row>
    <row r="709" spans="1:63" s="2" customFormat="1" ht="11.25" x14ac:dyDescent="0.2">
      <c r="A709" s="79"/>
      <c r="B709" s="20"/>
      <c r="C709" s="100"/>
      <c r="D709" s="20"/>
      <c r="E709" s="78"/>
      <c r="F709" s="78"/>
      <c r="G709" s="79"/>
      <c r="H709" s="73"/>
      <c r="I709" s="73"/>
      <c r="J709" s="81"/>
      <c r="K709" s="73"/>
      <c r="L709" s="415"/>
      <c r="M709" s="20"/>
      <c r="N709" s="20"/>
      <c r="O709" s="20"/>
      <c r="P709" s="80"/>
      <c r="Q709" s="80"/>
      <c r="R709" s="80"/>
      <c r="S709" s="94"/>
      <c r="T709" s="94"/>
      <c r="U709" s="78"/>
      <c r="V709" s="20"/>
      <c r="W709" s="73"/>
      <c r="X709" s="20"/>
      <c r="Y709" s="20"/>
      <c r="Z709" s="20"/>
      <c r="AA709" s="20"/>
      <c r="AB709" s="20"/>
      <c r="AC709" s="20"/>
      <c r="AD709" s="20"/>
      <c r="AE709" s="20"/>
      <c r="AF709" s="20"/>
      <c r="AG709" s="20"/>
      <c r="AH709" s="246"/>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G709" s="73"/>
      <c r="BH709" s="79"/>
      <c r="BI709" s="79"/>
      <c r="BJ709" s="78"/>
      <c r="BK709" s="79"/>
    </row>
    <row r="710" spans="1:63" s="2" customFormat="1" ht="11.25" x14ac:dyDescent="0.2">
      <c r="A710" s="79"/>
      <c r="B710" s="20"/>
      <c r="C710" s="100"/>
      <c r="D710" s="20"/>
      <c r="E710" s="78"/>
      <c r="F710" s="78"/>
      <c r="G710" s="79"/>
      <c r="H710" s="73"/>
      <c r="I710" s="73"/>
      <c r="J710" s="81"/>
      <c r="K710" s="73"/>
      <c r="L710" s="415"/>
      <c r="M710" s="20"/>
      <c r="N710" s="20"/>
      <c r="O710" s="20"/>
      <c r="P710" s="80"/>
      <c r="Q710" s="80"/>
      <c r="R710" s="80"/>
      <c r="S710" s="94"/>
      <c r="T710" s="94"/>
      <c r="U710" s="78"/>
      <c r="V710" s="20"/>
      <c r="W710" s="73"/>
      <c r="X710" s="20"/>
      <c r="Y710" s="20"/>
      <c r="Z710" s="20"/>
      <c r="AA710" s="20"/>
      <c r="AB710" s="20"/>
      <c r="AC710" s="20"/>
      <c r="AD710" s="20"/>
      <c r="AE710" s="20"/>
      <c r="AF710" s="20"/>
      <c r="AG710" s="20"/>
      <c r="AH710" s="246"/>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G710" s="73"/>
      <c r="BH710" s="79"/>
      <c r="BI710" s="79"/>
      <c r="BJ710" s="78"/>
      <c r="BK710" s="79"/>
    </row>
    <row r="711" spans="1:63" s="2" customFormat="1" ht="11.25" x14ac:dyDescent="0.2">
      <c r="A711" s="79"/>
      <c r="B711" s="20"/>
      <c r="C711" s="100"/>
      <c r="D711" s="20"/>
      <c r="E711" s="78"/>
      <c r="F711" s="78"/>
      <c r="G711" s="79"/>
      <c r="H711" s="73"/>
      <c r="I711" s="73"/>
      <c r="J711" s="81"/>
      <c r="K711" s="73"/>
      <c r="L711" s="415"/>
      <c r="M711" s="20"/>
      <c r="N711" s="20"/>
      <c r="O711" s="20"/>
      <c r="P711" s="80"/>
      <c r="Q711" s="80"/>
      <c r="R711" s="80"/>
      <c r="S711" s="94"/>
      <c r="T711" s="94"/>
      <c r="U711" s="78"/>
      <c r="V711" s="20"/>
      <c r="W711" s="73"/>
      <c r="X711" s="20"/>
      <c r="Y711" s="20"/>
      <c r="Z711" s="20"/>
      <c r="AA711" s="20"/>
      <c r="AB711" s="20"/>
      <c r="AC711" s="20"/>
      <c r="AD711" s="20"/>
      <c r="AE711" s="20"/>
      <c r="AF711" s="20"/>
      <c r="AG711" s="20"/>
      <c r="AH711" s="246"/>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G711" s="73"/>
      <c r="BH711" s="79"/>
      <c r="BI711" s="79"/>
      <c r="BJ711" s="78"/>
      <c r="BK711" s="79"/>
    </row>
    <row r="712" spans="1:63" s="2" customFormat="1" ht="11.25" x14ac:dyDescent="0.2">
      <c r="A712" s="79"/>
      <c r="B712" s="20"/>
      <c r="C712" s="100"/>
      <c r="D712" s="20"/>
      <c r="E712" s="78"/>
      <c r="F712" s="78"/>
      <c r="G712" s="79"/>
      <c r="H712" s="73"/>
      <c r="I712" s="73"/>
      <c r="J712" s="81"/>
      <c r="K712" s="73"/>
      <c r="L712" s="415"/>
      <c r="M712" s="20"/>
      <c r="N712" s="20"/>
      <c r="O712" s="20"/>
      <c r="P712" s="80"/>
      <c r="Q712" s="80"/>
      <c r="R712" s="80"/>
      <c r="S712" s="94"/>
      <c r="T712" s="94"/>
      <c r="U712" s="78"/>
      <c r="V712" s="20"/>
      <c r="W712" s="73"/>
      <c r="X712" s="20"/>
      <c r="Y712" s="20"/>
      <c r="Z712" s="20"/>
      <c r="AA712" s="20"/>
      <c r="AB712" s="20"/>
      <c r="AC712" s="20"/>
      <c r="AD712" s="20"/>
      <c r="AE712" s="20"/>
      <c r="AF712" s="20"/>
      <c r="AG712" s="20"/>
      <c r="AH712" s="246"/>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G712" s="73"/>
      <c r="BH712" s="79"/>
      <c r="BI712" s="79"/>
      <c r="BJ712" s="78"/>
      <c r="BK712" s="79"/>
    </row>
    <row r="713" spans="1:63" s="2" customFormat="1" ht="11.25" x14ac:dyDescent="0.2">
      <c r="A713" s="79"/>
      <c r="B713" s="20"/>
      <c r="C713" s="100"/>
      <c r="D713" s="20"/>
      <c r="E713" s="78"/>
      <c r="F713" s="78"/>
      <c r="G713" s="79"/>
      <c r="H713" s="73"/>
      <c r="I713" s="73"/>
      <c r="J713" s="81"/>
      <c r="K713" s="73"/>
      <c r="L713" s="415"/>
      <c r="M713" s="20"/>
      <c r="N713" s="20"/>
      <c r="O713" s="20"/>
      <c r="P713" s="80"/>
      <c r="Q713" s="80"/>
      <c r="R713" s="80"/>
      <c r="S713" s="94"/>
      <c r="T713" s="94"/>
      <c r="U713" s="78"/>
      <c r="V713" s="20"/>
      <c r="W713" s="73"/>
      <c r="X713" s="20"/>
      <c r="Y713" s="20"/>
      <c r="Z713" s="20"/>
      <c r="AA713" s="20"/>
      <c r="AB713" s="20"/>
      <c r="AC713" s="20"/>
      <c r="AD713" s="20"/>
      <c r="AE713" s="20"/>
      <c r="AF713" s="20"/>
      <c r="AG713" s="20"/>
      <c r="AH713" s="246"/>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G713" s="73"/>
      <c r="BH713" s="79"/>
      <c r="BI713" s="79"/>
      <c r="BJ713" s="78"/>
      <c r="BK713" s="79"/>
    </row>
    <row r="714" spans="1:63" s="2" customFormat="1" ht="11.25" x14ac:dyDescent="0.2">
      <c r="A714" s="79"/>
      <c r="B714" s="20"/>
      <c r="C714" s="100"/>
      <c r="D714" s="20"/>
      <c r="E714" s="78"/>
      <c r="F714" s="78"/>
      <c r="G714" s="79"/>
      <c r="H714" s="73"/>
      <c r="I714" s="73"/>
      <c r="J714" s="81"/>
      <c r="K714" s="73"/>
      <c r="L714" s="415"/>
      <c r="M714" s="20"/>
      <c r="N714" s="20"/>
      <c r="O714" s="20"/>
      <c r="P714" s="80"/>
      <c r="Q714" s="80"/>
      <c r="R714" s="80"/>
      <c r="S714" s="94"/>
      <c r="T714" s="94"/>
      <c r="U714" s="78"/>
      <c r="V714" s="20"/>
      <c r="W714" s="73"/>
      <c r="X714" s="20"/>
      <c r="Y714" s="20"/>
      <c r="Z714" s="20"/>
      <c r="AA714" s="20"/>
      <c r="AB714" s="20"/>
      <c r="AC714" s="20"/>
      <c r="AD714" s="20"/>
      <c r="AE714" s="20"/>
      <c r="AF714" s="20"/>
      <c r="AG714" s="20"/>
      <c r="AH714" s="246"/>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G714" s="73"/>
      <c r="BH714" s="79"/>
      <c r="BI714" s="79"/>
      <c r="BJ714" s="78"/>
      <c r="BK714" s="79"/>
    </row>
    <row r="715" spans="1:63" s="2" customFormat="1" ht="11.25" x14ac:dyDescent="0.2">
      <c r="A715" s="79"/>
      <c r="B715" s="20"/>
      <c r="C715" s="100"/>
      <c r="D715" s="20"/>
      <c r="E715" s="78"/>
      <c r="F715" s="78"/>
      <c r="G715" s="79"/>
      <c r="H715" s="73"/>
      <c r="I715" s="73"/>
      <c r="J715" s="81"/>
      <c r="K715" s="73"/>
      <c r="L715" s="415"/>
      <c r="M715" s="20"/>
      <c r="N715" s="20"/>
      <c r="O715" s="20"/>
      <c r="P715" s="80"/>
      <c r="Q715" s="80"/>
      <c r="R715" s="80"/>
      <c r="S715" s="94"/>
      <c r="T715" s="94"/>
      <c r="U715" s="78"/>
      <c r="V715" s="20"/>
      <c r="W715" s="73"/>
      <c r="X715" s="20"/>
      <c r="Y715" s="20"/>
      <c r="Z715" s="20"/>
      <c r="AA715" s="20"/>
      <c r="AB715" s="20"/>
      <c r="AC715" s="20"/>
      <c r="AD715" s="20"/>
      <c r="AE715" s="20"/>
      <c r="AF715" s="20"/>
      <c r="AG715" s="20"/>
      <c r="AH715" s="246"/>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G715" s="73"/>
      <c r="BH715" s="79"/>
      <c r="BI715" s="79"/>
      <c r="BJ715" s="78"/>
      <c r="BK715" s="79"/>
    </row>
    <row r="716" spans="1:63" s="2" customFormat="1" ht="11.25" x14ac:dyDescent="0.2">
      <c r="A716" s="79"/>
      <c r="B716" s="20"/>
      <c r="C716" s="100"/>
      <c r="D716" s="20"/>
      <c r="E716" s="78"/>
      <c r="F716" s="78"/>
      <c r="G716" s="79"/>
      <c r="H716" s="73"/>
      <c r="I716" s="73"/>
      <c r="J716" s="81"/>
      <c r="K716" s="73"/>
      <c r="L716" s="415"/>
      <c r="M716" s="20"/>
      <c r="N716" s="20"/>
      <c r="O716" s="20"/>
      <c r="P716" s="80"/>
      <c r="Q716" s="80"/>
      <c r="R716" s="80"/>
      <c r="S716" s="94"/>
      <c r="T716" s="94"/>
      <c r="U716" s="78"/>
      <c r="V716" s="20"/>
      <c r="W716" s="73"/>
      <c r="X716" s="20"/>
      <c r="Y716" s="20"/>
      <c r="Z716" s="20"/>
      <c r="AA716" s="20"/>
      <c r="AB716" s="20"/>
      <c r="AC716" s="20"/>
      <c r="AD716" s="20"/>
      <c r="AE716" s="20"/>
      <c r="AF716" s="20"/>
      <c r="AG716" s="20"/>
      <c r="AH716" s="246"/>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G716" s="73"/>
      <c r="BH716" s="79"/>
      <c r="BI716" s="79"/>
      <c r="BJ716" s="78"/>
      <c r="BK716" s="79"/>
    </row>
    <row r="717" spans="1:63" s="2" customFormat="1" ht="11.25" x14ac:dyDescent="0.2">
      <c r="A717" s="79"/>
      <c r="B717" s="20"/>
      <c r="C717" s="100"/>
      <c r="D717" s="20"/>
      <c r="E717" s="78"/>
      <c r="F717" s="78"/>
      <c r="G717" s="79"/>
      <c r="H717" s="73"/>
      <c r="I717" s="73"/>
      <c r="J717" s="81"/>
      <c r="K717" s="73"/>
      <c r="L717" s="415"/>
      <c r="M717" s="20"/>
      <c r="N717" s="20"/>
      <c r="O717" s="20"/>
      <c r="P717" s="80"/>
      <c r="Q717" s="80"/>
      <c r="R717" s="80"/>
      <c r="S717" s="94"/>
      <c r="T717" s="94"/>
      <c r="U717" s="78"/>
      <c r="V717" s="20"/>
      <c r="W717" s="73"/>
      <c r="X717" s="20"/>
      <c r="Y717" s="20"/>
      <c r="Z717" s="20"/>
      <c r="AA717" s="20"/>
      <c r="AB717" s="20"/>
      <c r="AC717" s="20"/>
      <c r="AD717" s="20"/>
      <c r="AE717" s="20"/>
      <c r="AF717" s="20"/>
      <c r="AG717" s="20"/>
      <c r="AH717" s="246"/>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G717" s="73"/>
      <c r="BH717" s="79"/>
      <c r="BI717" s="79"/>
      <c r="BJ717" s="78"/>
      <c r="BK717" s="79"/>
    </row>
    <row r="718" spans="1:63" s="2" customFormat="1" ht="11.25" x14ac:dyDescent="0.2">
      <c r="A718" s="79"/>
      <c r="B718" s="20"/>
      <c r="C718" s="100"/>
      <c r="D718" s="20"/>
      <c r="E718" s="78"/>
      <c r="F718" s="78"/>
      <c r="G718" s="79"/>
      <c r="H718" s="73"/>
      <c r="I718" s="73"/>
      <c r="J718" s="81"/>
      <c r="K718" s="73"/>
      <c r="L718" s="415"/>
      <c r="M718" s="20"/>
      <c r="N718" s="20"/>
      <c r="O718" s="20"/>
      <c r="P718" s="80"/>
      <c r="Q718" s="80"/>
      <c r="R718" s="80"/>
      <c r="S718" s="94"/>
      <c r="T718" s="94"/>
      <c r="U718" s="78"/>
      <c r="V718" s="20"/>
      <c r="W718" s="73"/>
      <c r="X718" s="20"/>
      <c r="Y718" s="20"/>
      <c r="Z718" s="20"/>
      <c r="AA718" s="20"/>
      <c r="AB718" s="20"/>
      <c r="AC718" s="20"/>
      <c r="AD718" s="20"/>
      <c r="AE718" s="20"/>
      <c r="AF718" s="20"/>
      <c r="AG718" s="20"/>
      <c r="AH718" s="246"/>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G718" s="73"/>
      <c r="BH718" s="79"/>
      <c r="BI718" s="79"/>
      <c r="BJ718" s="78"/>
      <c r="BK718" s="79"/>
    </row>
    <row r="719" spans="1:63" s="2" customFormat="1" ht="11.25" x14ac:dyDescent="0.2">
      <c r="A719" s="79"/>
      <c r="B719" s="20"/>
      <c r="C719" s="100"/>
      <c r="D719" s="20"/>
      <c r="E719" s="78"/>
      <c r="F719" s="78"/>
      <c r="G719" s="79"/>
      <c r="H719" s="73"/>
      <c r="I719" s="73"/>
      <c r="J719" s="81"/>
      <c r="K719" s="73"/>
      <c r="L719" s="415"/>
      <c r="M719" s="20"/>
      <c r="N719" s="20"/>
      <c r="O719" s="20"/>
      <c r="P719" s="80"/>
      <c r="Q719" s="80"/>
      <c r="R719" s="80"/>
      <c r="S719" s="94"/>
      <c r="T719" s="94"/>
      <c r="U719" s="78"/>
      <c r="V719" s="20"/>
      <c r="W719" s="73"/>
      <c r="X719" s="20"/>
      <c r="Y719" s="20"/>
      <c r="Z719" s="20"/>
      <c r="AA719" s="20"/>
      <c r="AB719" s="20"/>
      <c r="AC719" s="20"/>
      <c r="AD719" s="20"/>
      <c r="AE719" s="20"/>
      <c r="AF719" s="20"/>
      <c r="AG719" s="20"/>
      <c r="AH719" s="246"/>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G719" s="73"/>
      <c r="BH719" s="79"/>
      <c r="BI719" s="79"/>
      <c r="BJ719" s="78"/>
      <c r="BK719" s="79"/>
    </row>
    <row r="720" spans="1:63" s="2" customFormat="1" ht="11.25" x14ac:dyDescent="0.2">
      <c r="A720" s="79"/>
      <c r="B720" s="20"/>
      <c r="C720" s="100"/>
      <c r="D720" s="20"/>
      <c r="E720" s="78"/>
      <c r="F720" s="78"/>
      <c r="G720" s="79"/>
      <c r="H720" s="73"/>
      <c r="I720" s="73"/>
      <c r="J720" s="81"/>
      <c r="K720" s="73"/>
      <c r="L720" s="415"/>
      <c r="M720" s="20"/>
      <c r="N720" s="20"/>
      <c r="O720" s="20"/>
      <c r="P720" s="80"/>
      <c r="Q720" s="80"/>
      <c r="R720" s="80"/>
      <c r="S720" s="94"/>
      <c r="T720" s="94"/>
      <c r="U720" s="78"/>
      <c r="V720" s="20"/>
      <c r="W720" s="73"/>
      <c r="X720" s="20"/>
      <c r="Y720" s="20"/>
      <c r="Z720" s="20"/>
      <c r="AA720" s="20"/>
      <c r="AB720" s="20"/>
      <c r="AC720" s="20"/>
      <c r="AD720" s="20"/>
      <c r="AE720" s="20"/>
      <c r="AF720" s="20"/>
      <c r="AG720" s="20"/>
      <c r="AH720" s="246"/>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G720" s="73"/>
      <c r="BH720" s="79"/>
      <c r="BI720" s="79"/>
      <c r="BJ720" s="78"/>
      <c r="BK720" s="79"/>
    </row>
    <row r="721" spans="1:63" s="2" customFormat="1" ht="11.25" x14ac:dyDescent="0.2">
      <c r="A721" s="79"/>
      <c r="B721" s="20"/>
      <c r="C721" s="100"/>
      <c r="D721" s="20"/>
      <c r="E721" s="78"/>
      <c r="F721" s="78"/>
      <c r="G721" s="79"/>
      <c r="H721" s="73"/>
      <c r="I721" s="73"/>
      <c r="J721" s="81"/>
      <c r="K721" s="73"/>
      <c r="L721" s="415"/>
      <c r="M721" s="20"/>
      <c r="N721" s="20"/>
      <c r="O721" s="20"/>
      <c r="P721" s="80"/>
      <c r="Q721" s="80"/>
      <c r="R721" s="80"/>
      <c r="S721" s="94"/>
      <c r="T721" s="94"/>
      <c r="U721" s="78"/>
      <c r="V721" s="20"/>
      <c r="W721" s="73"/>
      <c r="X721" s="20"/>
      <c r="Y721" s="20"/>
      <c r="Z721" s="20"/>
      <c r="AA721" s="20"/>
      <c r="AB721" s="20"/>
      <c r="AC721" s="20"/>
      <c r="AD721" s="20"/>
      <c r="AE721" s="20"/>
      <c r="AF721" s="20"/>
      <c r="AG721" s="20"/>
      <c r="AH721" s="246"/>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G721" s="73"/>
      <c r="BH721" s="79"/>
      <c r="BI721" s="79"/>
      <c r="BJ721" s="78"/>
      <c r="BK721" s="79"/>
    </row>
    <row r="722" spans="1:63" s="2" customFormat="1" ht="11.25" x14ac:dyDescent="0.2">
      <c r="A722" s="79"/>
      <c r="B722" s="20"/>
      <c r="C722" s="100"/>
      <c r="D722" s="20"/>
      <c r="E722" s="78"/>
      <c r="F722" s="78"/>
      <c r="G722" s="79"/>
      <c r="H722" s="73"/>
      <c r="I722" s="73"/>
      <c r="J722" s="81"/>
      <c r="K722" s="73"/>
      <c r="L722" s="415"/>
      <c r="M722" s="20"/>
      <c r="N722" s="20"/>
      <c r="O722" s="20"/>
      <c r="P722" s="80"/>
      <c r="Q722" s="80"/>
      <c r="R722" s="80"/>
      <c r="S722" s="94"/>
      <c r="T722" s="94"/>
      <c r="U722" s="78"/>
      <c r="V722" s="20"/>
      <c r="W722" s="73"/>
      <c r="X722" s="20"/>
      <c r="Y722" s="20"/>
      <c r="Z722" s="20"/>
      <c r="AA722" s="20"/>
      <c r="AB722" s="20"/>
      <c r="AC722" s="20"/>
      <c r="AD722" s="20"/>
      <c r="AE722" s="20"/>
      <c r="AF722" s="20"/>
      <c r="AG722" s="20"/>
      <c r="AH722" s="246"/>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G722" s="73"/>
      <c r="BH722" s="79"/>
      <c r="BI722" s="79"/>
      <c r="BJ722" s="78"/>
      <c r="BK722" s="79"/>
    </row>
    <row r="723" spans="1:63" s="2" customFormat="1" ht="11.25" x14ac:dyDescent="0.2">
      <c r="A723" s="79"/>
      <c r="B723" s="20"/>
      <c r="C723" s="100"/>
      <c r="D723" s="20"/>
      <c r="E723" s="78"/>
      <c r="F723" s="78"/>
      <c r="G723" s="79"/>
      <c r="H723" s="73"/>
      <c r="I723" s="73"/>
      <c r="J723" s="81"/>
      <c r="K723" s="73"/>
      <c r="L723" s="415"/>
      <c r="M723" s="20"/>
      <c r="N723" s="20"/>
      <c r="O723" s="20"/>
      <c r="P723" s="80"/>
      <c r="Q723" s="80"/>
      <c r="R723" s="80"/>
      <c r="S723" s="94"/>
      <c r="T723" s="94"/>
      <c r="U723" s="78"/>
      <c r="V723" s="20"/>
      <c r="W723" s="73"/>
      <c r="X723" s="20"/>
      <c r="Y723" s="20"/>
      <c r="Z723" s="20"/>
      <c r="AA723" s="20"/>
      <c r="AB723" s="20"/>
      <c r="AC723" s="20"/>
      <c r="AD723" s="20"/>
      <c r="AE723" s="20"/>
      <c r="AF723" s="20"/>
      <c r="AG723" s="20"/>
      <c r="AH723" s="246"/>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G723" s="73"/>
      <c r="BH723" s="79"/>
      <c r="BI723" s="79"/>
      <c r="BJ723" s="78"/>
      <c r="BK723" s="79"/>
    </row>
    <row r="724" spans="1:63" s="2" customFormat="1" ht="11.25" x14ac:dyDescent="0.2">
      <c r="A724" s="79"/>
      <c r="B724" s="20"/>
      <c r="C724" s="100"/>
      <c r="D724" s="20"/>
      <c r="E724" s="78"/>
      <c r="F724" s="78"/>
      <c r="G724" s="79"/>
      <c r="H724" s="73"/>
      <c r="I724" s="73"/>
      <c r="J724" s="81"/>
      <c r="K724" s="73"/>
      <c r="L724" s="415"/>
      <c r="M724" s="20"/>
      <c r="N724" s="20"/>
      <c r="O724" s="20"/>
      <c r="P724" s="80"/>
      <c r="Q724" s="80"/>
      <c r="R724" s="80"/>
      <c r="S724" s="94"/>
      <c r="T724" s="94"/>
      <c r="U724" s="78"/>
      <c r="V724" s="20"/>
      <c r="W724" s="73"/>
      <c r="X724" s="20"/>
      <c r="Y724" s="20"/>
      <c r="Z724" s="20"/>
      <c r="AA724" s="20"/>
      <c r="AB724" s="20"/>
      <c r="AC724" s="20"/>
      <c r="AD724" s="20"/>
      <c r="AE724" s="20"/>
      <c r="AF724" s="20"/>
      <c r="AG724" s="20"/>
      <c r="AH724" s="246"/>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G724" s="73"/>
      <c r="BH724" s="79"/>
      <c r="BI724" s="79"/>
      <c r="BJ724" s="78"/>
      <c r="BK724" s="79"/>
    </row>
    <row r="725" spans="1:63" s="2" customFormat="1" ht="11.25" x14ac:dyDescent="0.2">
      <c r="A725" s="79"/>
      <c r="B725" s="20"/>
      <c r="C725" s="100"/>
      <c r="D725" s="20"/>
      <c r="E725" s="78"/>
      <c r="F725" s="78"/>
      <c r="G725" s="79"/>
      <c r="H725" s="73"/>
      <c r="I725" s="73"/>
      <c r="J725" s="81"/>
      <c r="K725" s="73"/>
      <c r="L725" s="415"/>
      <c r="M725" s="20"/>
      <c r="N725" s="20"/>
      <c r="O725" s="20"/>
      <c r="P725" s="80"/>
      <c r="Q725" s="80"/>
      <c r="R725" s="80"/>
      <c r="S725" s="94"/>
      <c r="T725" s="94"/>
      <c r="U725" s="78"/>
      <c r="V725" s="20"/>
      <c r="W725" s="73"/>
      <c r="X725" s="20"/>
      <c r="Y725" s="20"/>
      <c r="Z725" s="20"/>
      <c r="AA725" s="20"/>
      <c r="AB725" s="20"/>
      <c r="AC725" s="20"/>
      <c r="AD725" s="20"/>
      <c r="AE725" s="20"/>
      <c r="AF725" s="20"/>
      <c r="AG725" s="20"/>
      <c r="AH725" s="246"/>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G725" s="73"/>
      <c r="BH725" s="79"/>
      <c r="BI725" s="79"/>
      <c r="BJ725" s="78"/>
      <c r="BK725" s="79"/>
    </row>
    <row r="726" spans="1:63" s="2" customFormat="1" ht="11.25" x14ac:dyDescent="0.2">
      <c r="A726" s="79"/>
      <c r="B726" s="20"/>
      <c r="C726" s="100"/>
      <c r="D726" s="20"/>
      <c r="E726" s="78"/>
      <c r="F726" s="78"/>
      <c r="G726" s="79"/>
      <c r="H726" s="73"/>
      <c r="I726" s="73"/>
      <c r="J726" s="81"/>
      <c r="K726" s="73"/>
      <c r="L726" s="415"/>
      <c r="M726" s="20"/>
      <c r="N726" s="20"/>
      <c r="O726" s="20"/>
      <c r="P726" s="80"/>
      <c r="Q726" s="80"/>
      <c r="R726" s="80"/>
      <c r="S726" s="94"/>
      <c r="T726" s="94"/>
      <c r="U726" s="78"/>
      <c r="V726" s="20"/>
      <c r="W726" s="73"/>
      <c r="X726" s="20"/>
      <c r="Y726" s="20"/>
      <c r="Z726" s="20"/>
      <c r="AA726" s="20"/>
      <c r="AB726" s="20"/>
      <c r="AC726" s="20"/>
      <c r="AD726" s="20"/>
      <c r="AE726" s="20"/>
      <c r="AF726" s="20"/>
      <c r="AG726" s="20"/>
      <c r="AH726" s="246"/>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G726" s="73"/>
      <c r="BH726" s="79"/>
      <c r="BI726" s="79"/>
      <c r="BJ726" s="78"/>
      <c r="BK726" s="79"/>
    </row>
    <row r="727" spans="1:63" s="2" customFormat="1" ht="11.25" x14ac:dyDescent="0.2">
      <c r="A727" s="79"/>
      <c r="B727" s="20"/>
      <c r="C727" s="100"/>
      <c r="D727" s="20"/>
      <c r="E727" s="78"/>
      <c r="F727" s="78"/>
      <c r="G727" s="79"/>
      <c r="H727" s="73"/>
      <c r="I727" s="73"/>
      <c r="J727" s="81"/>
      <c r="K727" s="73"/>
      <c r="L727" s="415"/>
      <c r="M727" s="20"/>
      <c r="N727" s="20"/>
      <c r="O727" s="20"/>
      <c r="P727" s="80"/>
      <c r="Q727" s="80"/>
      <c r="R727" s="80"/>
      <c r="S727" s="94"/>
      <c r="T727" s="94"/>
      <c r="U727" s="78"/>
      <c r="V727" s="20"/>
      <c r="W727" s="73"/>
      <c r="X727" s="20"/>
      <c r="Y727" s="20"/>
      <c r="Z727" s="20"/>
      <c r="AA727" s="20"/>
      <c r="AB727" s="20"/>
      <c r="AC727" s="20"/>
      <c r="AD727" s="20"/>
      <c r="AE727" s="20"/>
      <c r="AF727" s="20"/>
      <c r="AG727" s="20"/>
      <c r="AH727" s="246"/>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G727" s="73"/>
      <c r="BH727" s="79"/>
      <c r="BI727" s="79"/>
      <c r="BJ727" s="78"/>
      <c r="BK727" s="79"/>
    </row>
    <row r="728" spans="1:63" s="2" customFormat="1" ht="11.25" x14ac:dyDescent="0.2">
      <c r="A728" s="79"/>
      <c r="B728" s="20"/>
      <c r="C728" s="100"/>
      <c r="D728" s="20"/>
      <c r="E728" s="78"/>
      <c r="F728" s="78"/>
      <c r="G728" s="79"/>
      <c r="H728" s="73"/>
      <c r="I728" s="73"/>
      <c r="J728" s="81"/>
      <c r="K728" s="73"/>
      <c r="L728" s="415"/>
      <c r="M728" s="20"/>
      <c r="N728" s="20"/>
      <c r="O728" s="20"/>
      <c r="P728" s="80"/>
      <c r="Q728" s="80"/>
      <c r="R728" s="80"/>
      <c r="S728" s="94"/>
      <c r="T728" s="94"/>
      <c r="U728" s="78"/>
      <c r="V728" s="20"/>
      <c r="W728" s="73"/>
      <c r="X728" s="20"/>
      <c r="Y728" s="20"/>
      <c r="Z728" s="20"/>
      <c r="AA728" s="20"/>
      <c r="AB728" s="20"/>
      <c r="AC728" s="20"/>
      <c r="AD728" s="20"/>
      <c r="AE728" s="20"/>
      <c r="AF728" s="20"/>
      <c r="AG728" s="20"/>
      <c r="AH728" s="246"/>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G728" s="73"/>
      <c r="BH728" s="79"/>
      <c r="BI728" s="79"/>
      <c r="BJ728" s="78"/>
      <c r="BK728" s="79"/>
    </row>
    <row r="729" spans="1:63" s="2" customFormat="1" ht="11.25" x14ac:dyDescent="0.2">
      <c r="A729" s="79"/>
      <c r="B729" s="20"/>
      <c r="C729" s="100"/>
      <c r="D729" s="20"/>
      <c r="E729" s="78"/>
      <c r="F729" s="78"/>
      <c r="G729" s="79"/>
      <c r="H729" s="73"/>
      <c r="I729" s="73"/>
      <c r="J729" s="81"/>
      <c r="K729" s="73"/>
      <c r="L729" s="415"/>
      <c r="M729" s="20"/>
      <c r="N729" s="20"/>
      <c r="O729" s="20"/>
      <c r="P729" s="80"/>
      <c r="Q729" s="80"/>
      <c r="R729" s="80"/>
      <c r="S729" s="94"/>
      <c r="T729" s="94"/>
      <c r="U729" s="78"/>
      <c r="V729" s="20"/>
      <c r="W729" s="73"/>
      <c r="X729" s="20"/>
      <c r="Y729" s="20"/>
      <c r="Z729" s="20"/>
      <c r="AA729" s="20"/>
      <c r="AB729" s="20"/>
      <c r="AC729" s="20"/>
      <c r="AD729" s="20"/>
      <c r="AE729" s="20"/>
      <c r="AF729" s="20"/>
      <c r="AG729" s="20"/>
      <c r="AH729" s="246"/>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G729" s="73"/>
      <c r="BH729" s="79"/>
      <c r="BI729" s="79"/>
      <c r="BJ729" s="78"/>
      <c r="BK729" s="79"/>
    </row>
    <row r="730" spans="1:63" s="2" customFormat="1" ht="11.25" x14ac:dyDescent="0.2">
      <c r="A730" s="79"/>
      <c r="B730" s="20"/>
      <c r="C730" s="100"/>
      <c r="D730" s="20"/>
      <c r="E730" s="78"/>
      <c r="F730" s="78"/>
      <c r="G730" s="79"/>
      <c r="H730" s="73"/>
      <c r="I730" s="73"/>
      <c r="J730" s="81"/>
      <c r="K730" s="73"/>
      <c r="L730" s="415"/>
      <c r="M730" s="20"/>
      <c r="N730" s="20"/>
      <c r="O730" s="20"/>
      <c r="P730" s="80"/>
      <c r="Q730" s="80"/>
      <c r="R730" s="80"/>
      <c r="S730" s="94"/>
      <c r="T730" s="94"/>
      <c r="U730" s="78"/>
      <c r="V730" s="20"/>
      <c r="W730" s="73"/>
      <c r="X730" s="20"/>
      <c r="Y730" s="20"/>
      <c r="Z730" s="20"/>
      <c r="AA730" s="20"/>
      <c r="AB730" s="20"/>
      <c r="AC730" s="20"/>
      <c r="AD730" s="20"/>
      <c r="AE730" s="20"/>
      <c r="AF730" s="20"/>
      <c r="AG730" s="20"/>
      <c r="AH730" s="246"/>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G730" s="73"/>
      <c r="BH730" s="79"/>
      <c r="BI730" s="79"/>
      <c r="BJ730" s="78"/>
      <c r="BK730" s="79"/>
    </row>
    <row r="731" spans="1:63" s="2" customFormat="1" ht="11.25" x14ac:dyDescent="0.2">
      <c r="A731" s="79"/>
      <c r="B731" s="20"/>
      <c r="C731" s="100"/>
      <c r="D731" s="20"/>
      <c r="E731" s="78"/>
      <c r="F731" s="78"/>
      <c r="G731" s="79"/>
      <c r="H731" s="73"/>
      <c r="I731" s="73"/>
      <c r="J731" s="81"/>
      <c r="K731" s="73"/>
      <c r="L731" s="415"/>
      <c r="M731" s="20"/>
      <c r="N731" s="20"/>
      <c r="O731" s="20"/>
      <c r="P731" s="80"/>
      <c r="Q731" s="80"/>
      <c r="R731" s="80"/>
      <c r="S731" s="94"/>
      <c r="T731" s="94"/>
      <c r="U731" s="78"/>
      <c r="V731" s="20"/>
      <c r="W731" s="73"/>
      <c r="X731" s="20"/>
      <c r="Y731" s="20"/>
      <c r="Z731" s="20"/>
      <c r="AA731" s="20"/>
      <c r="AB731" s="20"/>
      <c r="AC731" s="20"/>
      <c r="AD731" s="20"/>
      <c r="AE731" s="20"/>
      <c r="AF731" s="20"/>
      <c r="AG731" s="20"/>
      <c r="AH731" s="246"/>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G731" s="73"/>
      <c r="BH731" s="79"/>
      <c r="BI731" s="79"/>
      <c r="BJ731" s="78"/>
      <c r="BK731" s="79"/>
    </row>
    <row r="732" spans="1:63" s="2" customFormat="1" ht="11.25" x14ac:dyDescent="0.2">
      <c r="A732" s="79"/>
      <c r="B732" s="20"/>
      <c r="C732" s="100"/>
      <c r="D732" s="20"/>
      <c r="E732" s="78"/>
      <c r="F732" s="78"/>
      <c r="G732" s="79"/>
      <c r="H732" s="73"/>
      <c r="I732" s="73"/>
      <c r="J732" s="81"/>
      <c r="K732" s="73"/>
      <c r="L732" s="415"/>
      <c r="M732" s="20"/>
      <c r="N732" s="20"/>
      <c r="O732" s="20"/>
      <c r="P732" s="80"/>
      <c r="Q732" s="80"/>
      <c r="R732" s="80"/>
      <c r="S732" s="94"/>
      <c r="T732" s="94"/>
      <c r="U732" s="78"/>
      <c r="V732" s="20"/>
      <c r="W732" s="73"/>
      <c r="X732" s="20"/>
      <c r="Y732" s="20"/>
      <c r="Z732" s="20"/>
      <c r="AA732" s="20"/>
      <c r="AB732" s="20"/>
      <c r="AC732" s="20"/>
      <c r="AD732" s="20"/>
      <c r="AE732" s="20"/>
      <c r="AF732" s="20"/>
      <c r="AG732" s="20"/>
      <c r="AH732" s="246"/>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G732" s="73"/>
      <c r="BH732" s="79"/>
      <c r="BI732" s="79"/>
      <c r="BJ732" s="78"/>
      <c r="BK732" s="79"/>
    </row>
    <row r="733" spans="1:63" s="2" customFormat="1" ht="11.25" x14ac:dyDescent="0.2">
      <c r="A733" s="79"/>
      <c r="B733" s="20"/>
      <c r="C733" s="100"/>
      <c r="D733" s="20"/>
      <c r="E733" s="78"/>
      <c r="F733" s="78"/>
      <c r="G733" s="79"/>
      <c r="H733" s="73"/>
      <c r="I733" s="73"/>
      <c r="J733" s="81"/>
      <c r="K733" s="73"/>
      <c r="L733" s="415"/>
      <c r="M733" s="20"/>
      <c r="N733" s="20"/>
      <c r="O733" s="20"/>
      <c r="P733" s="80"/>
      <c r="Q733" s="80"/>
      <c r="R733" s="80"/>
      <c r="S733" s="94"/>
      <c r="T733" s="94"/>
      <c r="U733" s="78"/>
      <c r="V733" s="20"/>
      <c r="W733" s="73"/>
      <c r="X733" s="20"/>
      <c r="Y733" s="20"/>
      <c r="Z733" s="20"/>
      <c r="AA733" s="20"/>
      <c r="AB733" s="20"/>
      <c r="AC733" s="20"/>
      <c r="AD733" s="20"/>
      <c r="AE733" s="20"/>
      <c r="AF733" s="20"/>
      <c r="AG733" s="20"/>
      <c r="AH733" s="246"/>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G733" s="73"/>
      <c r="BH733" s="79"/>
      <c r="BI733" s="79"/>
      <c r="BJ733" s="78"/>
      <c r="BK733" s="79"/>
    </row>
    <row r="734" spans="1:63" s="2" customFormat="1" ht="11.25" x14ac:dyDescent="0.2">
      <c r="A734" s="79"/>
      <c r="B734" s="20"/>
      <c r="C734" s="100"/>
      <c r="D734" s="20"/>
      <c r="E734" s="78"/>
      <c r="F734" s="78"/>
      <c r="G734" s="79"/>
      <c r="H734" s="73"/>
      <c r="I734" s="73"/>
      <c r="J734" s="81"/>
      <c r="K734" s="73"/>
      <c r="L734" s="415"/>
      <c r="M734" s="20"/>
      <c r="N734" s="20"/>
      <c r="O734" s="20"/>
      <c r="P734" s="80"/>
      <c r="Q734" s="80"/>
      <c r="R734" s="80"/>
      <c r="S734" s="94"/>
      <c r="T734" s="94"/>
      <c r="U734" s="78"/>
      <c r="V734" s="20"/>
      <c r="W734" s="73"/>
      <c r="X734" s="20"/>
      <c r="Y734" s="20"/>
      <c r="Z734" s="20"/>
      <c r="AA734" s="20"/>
      <c r="AB734" s="20"/>
      <c r="AC734" s="20"/>
      <c r="AD734" s="20"/>
      <c r="AE734" s="20"/>
      <c r="AF734" s="20"/>
      <c r="AG734" s="20"/>
      <c r="AH734" s="246"/>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G734" s="73"/>
      <c r="BH734" s="79"/>
      <c r="BI734" s="79"/>
      <c r="BJ734" s="78"/>
      <c r="BK734" s="79"/>
    </row>
    <row r="735" spans="1:63" s="2" customFormat="1" ht="11.25" x14ac:dyDescent="0.2">
      <c r="A735" s="79"/>
      <c r="B735" s="20"/>
      <c r="C735" s="100"/>
      <c r="D735" s="20"/>
      <c r="E735" s="78"/>
      <c r="F735" s="78"/>
      <c r="G735" s="79"/>
      <c r="H735" s="73"/>
      <c r="I735" s="73"/>
      <c r="J735" s="81"/>
      <c r="K735" s="73"/>
      <c r="L735" s="415"/>
      <c r="M735" s="20"/>
      <c r="N735" s="20"/>
      <c r="O735" s="20"/>
      <c r="P735" s="80"/>
      <c r="Q735" s="80"/>
      <c r="R735" s="80"/>
      <c r="S735" s="94"/>
      <c r="T735" s="94"/>
      <c r="U735" s="78"/>
      <c r="V735" s="20"/>
      <c r="W735" s="73"/>
      <c r="X735" s="20"/>
      <c r="Y735" s="20"/>
      <c r="Z735" s="20"/>
      <c r="AA735" s="20"/>
      <c r="AB735" s="20"/>
      <c r="AC735" s="20"/>
      <c r="AD735" s="20"/>
      <c r="AE735" s="20"/>
      <c r="AF735" s="20"/>
      <c r="AG735" s="20"/>
      <c r="AH735" s="246"/>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G735" s="73"/>
      <c r="BH735" s="79"/>
      <c r="BI735" s="79"/>
      <c r="BJ735" s="78"/>
      <c r="BK735" s="79"/>
    </row>
    <row r="736" spans="1:63" s="2" customFormat="1" ht="11.25" x14ac:dyDescent="0.2">
      <c r="A736" s="79"/>
      <c r="B736" s="20"/>
      <c r="C736" s="100"/>
      <c r="D736" s="20"/>
      <c r="E736" s="78"/>
      <c r="F736" s="78"/>
      <c r="G736" s="79"/>
      <c r="H736" s="73"/>
      <c r="I736" s="73"/>
      <c r="J736" s="81"/>
      <c r="K736" s="73"/>
      <c r="L736" s="415"/>
      <c r="M736" s="20"/>
      <c r="N736" s="20"/>
      <c r="O736" s="20"/>
      <c r="P736" s="80"/>
      <c r="Q736" s="80"/>
      <c r="R736" s="80"/>
      <c r="S736" s="94"/>
      <c r="T736" s="94"/>
      <c r="U736" s="78"/>
      <c r="V736" s="20"/>
      <c r="W736" s="73"/>
      <c r="X736" s="20"/>
      <c r="Y736" s="20"/>
      <c r="Z736" s="20"/>
      <c r="AA736" s="20"/>
      <c r="AB736" s="20"/>
      <c r="AC736" s="20"/>
      <c r="AD736" s="20"/>
      <c r="AE736" s="20"/>
      <c r="AF736" s="20"/>
      <c r="AG736" s="20"/>
      <c r="AH736" s="246"/>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G736" s="73"/>
      <c r="BH736" s="79"/>
      <c r="BI736" s="79"/>
      <c r="BJ736" s="78"/>
      <c r="BK736" s="79"/>
    </row>
    <row r="737" spans="1:63" s="2" customFormat="1" ht="11.25" x14ac:dyDescent="0.2">
      <c r="A737" s="79"/>
      <c r="B737" s="20"/>
      <c r="C737" s="100"/>
      <c r="D737" s="20"/>
      <c r="E737" s="78"/>
      <c r="F737" s="78"/>
      <c r="G737" s="79"/>
      <c r="H737" s="73"/>
      <c r="I737" s="73"/>
      <c r="J737" s="81"/>
      <c r="K737" s="73"/>
      <c r="L737" s="415"/>
      <c r="M737" s="20"/>
      <c r="N737" s="20"/>
      <c r="O737" s="20"/>
      <c r="P737" s="80"/>
      <c r="Q737" s="80"/>
      <c r="R737" s="80"/>
      <c r="S737" s="94"/>
      <c r="T737" s="94"/>
      <c r="U737" s="78"/>
      <c r="V737" s="20"/>
      <c r="W737" s="73"/>
      <c r="X737" s="20"/>
      <c r="Y737" s="20"/>
      <c r="Z737" s="20"/>
      <c r="AA737" s="20"/>
      <c r="AB737" s="20"/>
      <c r="AC737" s="20"/>
      <c r="AD737" s="20"/>
      <c r="AE737" s="20"/>
      <c r="AF737" s="20"/>
      <c r="AG737" s="20"/>
      <c r="AH737" s="246"/>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G737" s="73"/>
      <c r="BH737" s="79"/>
      <c r="BI737" s="79"/>
      <c r="BJ737" s="78"/>
      <c r="BK737" s="79"/>
    </row>
    <row r="738" spans="1:63" s="2" customFormat="1" ht="11.25" x14ac:dyDescent="0.2">
      <c r="A738" s="79"/>
      <c r="B738" s="20"/>
      <c r="C738" s="100"/>
      <c r="D738" s="20"/>
      <c r="E738" s="78"/>
      <c r="F738" s="78"/>
      <c r="G738" s="79"/>
      <c r="H738" s="73"/>
      <c r="I738" s="73"/>
      <c r="J738" s="81"/>
      <c r="K738" s="73"/>
      <c r="L738" s="415"/>
      <c r="M738" s="20"/>
      <c r="N738" s="20"/>
      <c r="O738" s="20"/>
      <c r="P738" s="80"/>
      <c r="Q738" s="80"/>
      <c r="R738" s="80"/>
      <c r="S738" s="94"/>
      <c r="T738" s="94"/>
      <c r="U738" s="78"/>
      <c r="V738" s="20"/>
      <c r="W738" s="73"/>
      <c r="X738" s="20"/>
      <c r="Y738" s="20"/>
      <c r="Z738" s="20"/>
      <c r="AA738" s="20"/>
      <c r="AB738" s="20"/>
      <c r="AC738" s="20"/>
      <c r="AD738" s="20"/>
      <c r="AE738" s="20"/>
      <c r="AF738" s="20"/>
      <c r="AG738" s="20"/>
      <c r="AH738" s="246"/>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G738" s="73"/>
      <c r="BH738" s="79"/>
      <c r="BI738" s="79"/>
      <c r="BJ738" s="78"/>
      <c r="BK738" s="79"/>
    </row>
    <row r="739" spans="1:63" s="2" customFormat="1" ht="11.25" x14ac:dyDescent="0.2">
      <c r="A739" s="79"/>
      <c r="B739" s="20"/>
      <c r="C739" s="100"/>
      <c r="D739" s="20"/>
      <c r="E739" s="78"/>
      <c r="F739" s="78"/>
      <c r="G739" s="79"/>
      <c r="H739" s="73"/>
      <c r="I739" s="73"/>
      <c r="J739" s="81"/>
      <c r="K739" s="73"/>
      <c r="L739" s="415"/>
      <c r="M739" s="20"/>
      <c r="N739" s="20"/>
      <c r="O739" s="20"/>
      <c r="P739" s="80"/>
      <c r="Q739" s="80"/>
      <c r="R739" s="80"/>
      <c r="S739" s="94"/>
      <c r="T739" s="94"/>
      <c r="U739" s="78"/>
      <c r="V739" s="20"/>
      <c r="W739" s="73"/>
      <c r="X739" s="20"/>
      <c r="Y739" s="20"/>
      <c r="Z739" s="20"/>
      <c r="AA739" s="20"/>
      <c r="AB739" s="20"/>
      <c r="AC739" s="20"/>
      <c r="AD739" s="20"/>
      <c r="AE739" s="20"/>
      <c r="AF739" s="20"/>
      <c r="AG739" s="20"/>
      <c r="AH739" s="246"/>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G739" s="73"/>
      <c r="BH739" s="79"/>
      <c r="BI739" s="79"/>
      <c r="BJ739" s="78"/>
      <c r="BK739" s="79"/>
    </row>
    <row r="740" spans="1:63" s="2" customFormat="1" ht="11.25" x14ac:dyDescent="0.2">
      <c r="A740" s="79"/>
      <c r="B740" s="20"/>
      <c r="C740" s="100"/>
      <c r="D740" s="20"/>
      <c r="E740" s="78"/>
      <c r="F740" s="78"/>
      <c r="G740" s="79"/>
      <c r="H740" s="73"/>
      <c r="I740" s="73"/>
      <c r="J740" s="81"/>
      <c r="K740" s="73"/>
      <c r="L740" s="415"/>
      <c r="M740" s="20"/>
      <c r="N740" s="20"/>
      <c r="O740" s="20"/>
      <c r="P740" s="80"/>
      <c r="Q740" s="80"/>
      <c r="R740" s="80"/>
      <c r="S740" s="94"/>
      <c r="T740" s="94"/>
      <c r="U740" s="78"/>
      <c r="V740" s="20"/>
      <c r="W740" s="73"/>
      <c r="X740" s="20"/>
      <c r="Y740" s="20"/>
      <c r="Z740" s="20"/>
      <c r="AA740" s="20"/>
      <c r="AB740" s="20"/>
      <c r="AC740" s="20"/>
      <c r="AD740" s="20"/>
      <c r="AE740" s="20"/>
      <c r="AF740" s="20"/>
      <c r="AG740" s="20"/>
      <c r="AH740" s="246"/>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G740" s="73"/>
      <c r="BH740" s="79"/>
      <c r="BI740" s="79"/>
      <c r="BJ740" s="78"/>
      <c r="BK740" s="79"/>
    </row>
    <row r="741" spans="1:63" s="2" customFormat="1" ht="11.25" x14ac:dyDescent="0.2">
      <c r="A741" s="79"/>
      <c r="B741" s="20"/>
      <c r="C741" s="100"/>
      <c r="D741" s="20"/>
      <c r="E741" s="78"/>
      <c r="F741" s="78"/>
      <c r="G741" s="79"/>
      <c r="H741" s="73"/>
      <c r="I741" s="73"/>
      <c r="J741" s="81"/>
      <c r="K741" s="73"/>
      <c r="L741" s="415"/>
      <c r="M741" s="20"/>
      <c r="N741" s="20"/>
      <c r="O741" s="20"/>
      <c r="P741" s="80"/>
      <c r="Q741" s="80"/>
      <c r="R741" s="80"/>
      <c r="S741" s="94"/>
      <c r="T741" s="94"/>
      <c r="U741" s="78"/>
      <c r="V741" s="20"/>
      <c r="W741" s="73"/>
      <c r="X741" s="20"/>
      <c r="Y741" s="20"/>
      <c r="Z741" s="20"/>
      <c r="AA741" s="20"/>
      <c r="AB741" s="20"/>
      <c r="AC741" s="20"/>
      <c r="AD741" s="20"/>
      <c r="AE741" s="20"/>
      <c r="AF741" s="20"/>
      <c r="AG741" s="20"/>
      <c r="AH741" s="246"/>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G741" s="73"/>
      <c r="BH741" s="79"/>
      <c r="BI741" s="79"/>
      <c r="BJ741" s="78"/>
      <c r="BK741" s="79"/>
    </row>
    <row r="742" spans="1:63" s="2" customFormat="1" ht="11.25" x14ac:dyDescent="0.2">
      <c r="A742" s="79"/>
      <c r="B742" s="20"/>
      <c r="C742" s="100"/>
      <c r="D742" s="20"/>
      <c r="E742" s="78"/>
      <c r="F742" s="78"/>
      <c r="G742" s="79"/>
      <c r="H742" s="73"/>
      <c r="I742" s="73"/>
      <c r="J742" s="81"/>
      <c r="K742" s="73"/>
      <c r="L742" s="415"/>
      <c r="M742" s="20"/>
      <c r="N742" s="20"/>
      <c r="O742" s="20"/>
      <c r="P742" s="80"/>
      <c r="Q742" s="80"/>
      <c r="R742" s="80"/>
      <c r="S742" s="94"/>
      <c r="T742" s="94"/>
      <c r="U742" s="78"/>
      <c r="V742" s="20"/>
      <c r="W742" s="73"/>
      <c r="X742" s="20"/>
      <c r="Y742" s="20"/>
      <c r="Z742" s="20"/>
      <c r="AA742" s="20"/>
      <c r="AB742" s="20"/>
      <c r="AC742" s="20"/>
      <c r="AD742" s="20"/>
      <c r="AE742" s="20"/>
      <c r="AF742" s="20"/>
      <c r="AG742" s="20"/>
      <c r="AH742" s="246"/>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G742" s="73"/>
      <c r="BH742" s="79"/>
      <c r="BI742" s="79"/>
      <c r="BJ742" s="78"/>
      <c r="BK742" s="79"/>
    </row>
    <row r="743" spans="1:63" s="2" customFormat="1" ht="11.25" x14ac:dyDescent="0.2">
      <c r="A743" s="79"/>
      <c r="B743" s="20"/>
      <c r="C743" s="100"/>
      <c r="D743" s="20"/>
      <c r="E743" s="78"/>
      <c r="F743" s="78"/>
      <c r="G743" s="79"/>
      <c r="H743" s="73"/>
      <c r="I743" s="73"/>
      <c r="J743" s="81"/>
      <c r="K743" s="73"/>
      <c r="L743" s="415"/>
      <c r="M743" s="20"/>
      <c r="N743" s="20"/>
      <c r="O743" s="20"/>
      <c r="P743" s="80"/>
      <c r="Q743" s="80"/>
      <c r="R743" s="80"/>
      <c r="S743" s="94"/>
      <c r="T743" s="94"/>
      <c r="U743" s="78"/>
      <c r="V743" s="20"/>
      <c r="W743" s="73"/>
      <c r="X743" s="20"/>
      <c r="Y743" s="20"/>
      <c r="Z743" s="20"/>
      <c r="AA743" s="20"/>
      <c r="AB743" s="20"/>
      <c r="AC743" s="20"/>
      <c r="AD743" s="20"/>
      <c r="AE743" s="20"/>
      <c r="AF743" s="20"/>
      <c r="AG743" s="20"/>
      <c r="AH743" s="246"/>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G743" s="73"/>
      <c r="BH743" s="79"/>
      <c r="BI743" s="79"/>
      <c r="BJ743" s="78"/>
      <c r="BK743" s="79"/>
    </row>
    <row r="744" spans="1:63" s="2" customFormat="1" ht="11.25" x14ac:dyDescent="0.2">
      <c r="A744" s="79"/>
      <c r="B744" s="20"/>
      <c r="C744" s="100"/>
      <c r="D744" s="20"/>
      <c r="E744" s="78"/>
      <c r="F744" s="78"/>
      <c r="G744" s="79"/>
      <c r="H744" s="73"/>
      <c r="I744" s="73"/>
      <c r="J744" s="81"/>
      <c r="K744" s="73"/>
      <c r="L744" s="415"/>
      <c r="M744" s="20"/>
      <c r="N744" s="20"/>
      <c r="O744" s="20"/>
      <c r="P744" s="80"/>
      <c r="Q744" s="80"/>
      <c r="R744" s="80"/>
      <c r="S744" s="94"/>
      <c r="T744" s="94"/>
      <c r="U744" s="78"/>
      <c r="V744" s="20"/>
      <c r="W744" s="73"/>
      <c r="X744" s="20"/>
      <c r="Y744" s="20"/>
      <c r="Z744" s="20"/>
      <c r="AA744" s="20"/>
      <c r="AB744" s="20"/>
      <c r="AC744" s="20"/>
      <c r="AD744" s="20"/>
      <c r="AE744" s="20"/>
      <c r="AF744" s="20"/>
      <c r="AG744" s="20"/>
      <c r="AH744" s="246"/>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G744" s="73"/>
      <c r="BH744" s="79"/>
      <c r="BI744" s="79"/>
      <c r="BJ744" s="78"/>
      <c r="BK744" s="79"/>
    </row>
    <row r="745" spans="1:63" s="2" customFormat="1" ht="11.25" x14ac:dyDescent="0.2">
      <c r="A745" s="79"/>
      <c r="B745" s="20"/>
      <c r="C745" s="100"/>
      <c r="D745" s="20"/>
      <c r="E745" s="78"/>
      <c r="F745" s="78"/>
      <c r="G745" s="79"/>
      <c r="H745" s="73"/>
      <c r="I745" s="73"/>
      <c r="J745" s="81"/>
      <c r="K745" s="73"/>
      <c r="L745" s="415"/>
      <c r="M745" s="20"/>
      <c r="N745" s="20"/>
      <c r="O745" s="20"/>
      <c r="P745" s="80"/>
      <c r="Q745" s="80"/>
      <c r="R745" s="80"/>
      <c r="S745" s="94"/>
      <c r="T745" s="94"/>
      <c r="U745" s="78"/>
      <c r="V745" s="20"/>
      <c r="W745" s="73"/>
      <c r="X745" s="20"/>
      <c r="Y745" s="20"/>
      <c r="Z745" s="20"/>
      <c r="AA745" s="20"/>
      <c r="AB745" s="20"/>
      <c r="AC745" s="20"/>
      <c r="AD745" s="20"/>
      <c r="AE745" s="20"/>
      <c r="AF745" s="20"/>
      <c r="AG745" s="20"/>
      <c r="AH745" s="246"/>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G745" s="73"/>
      <c r="BH745" s="79"/>
      <c r="BI745" s="79"/>
      <c r="BJ745" s="78"/>
      <c r="BK745" s="79"/>
    </row>
    <row r="746" spans="1:63" s="2" customFormat="1" ht="11.25" x14ac:dyDescent="0.2">
      <c r="A746" s="79"/>
      <c r="B746" s="20"/>
      <c r="C746" s="100"/>
      <c r="D746" s="20"/>
      <c r="E746" s="78"/>
      <c r="F746" s="78"/>
      <c r="G746" s="79"/>
      <c r="H746" s="73"/>
      <c r="I746" s="73"/>
      <c r="J746" s="81"/>
      <c r="K746" s="73"/>
      <c r="L746" s="415"/>
      <c r="M746" s="20"/>
      <c r="N746" s="20"/>
      <c r="O746" s="20"/>
      <c r="P746" s="80"/>
      <c r="Q746" s="80"/>
      <c r="R746" s="80"/>
      <c r="S746" s="94"/>
      <c r="T746" s="94"/>
      <c r="U746" s="78"/>
      <c r="V746" s="20"/>
      <c r="W746" s="73"/>
      <c r="X746" s="20"/>
      <c r="Y746" s="20"/>
      <c r="Z746" s="20"/>
      <c r="AA746" s="20"/>
      <c r="AB746" s="20"/>
      <c r="AC746" s="20"/>
      <c r="AD746" s="20"/>
      <c r="AE746" s="20"/>
      <c r="AF746" s="20"/>
      <c r="AG746" s="20"/>
      <c r="AH746" s="246"/>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G746" s="73"/>
      <c r="BH746" s="79"/>
      <c r="BI746" s="79"/>
      <c r="BJ746" s="78"/>
      <c r="BK746" s="79"/>
    </row>
    <row r="747" spans="1:63" s="2" customFormat="1" ht="11.25" x14ac:dyDescent="0.2">
      <c r="A747" s="79"/>
      <c r="B747" s="20"/>
      <c r="C747" s="100"/>
      <c r="D747" s="20"/>
      <c r="E747" s="78"/>
      <c r="F747" s="78"/>
      <c r="G747" s="79"/>
      <c r="H747" s="73"/>
      <c r="I747" s="73"/>
      <c r="J747" s="81"/>
      <c r="K747" s="73"/>
      <c r="L747" s="415"/>
      <c r="M747" s="20"/>
      <c r="N747" s="20"/>
      <c r="O747" s="20"/>
      <c r="P747" s="80"/>
      <c r="Q747" s="80"/>
      <c r="R747" s="80"/>
      <c r="S747" s="94"/>
      <c r="T747" s="94"/>
      <c r="U747" s="78"/>
      <c r="V747" s="20"/>
      <c r="W747" s="73"/>
      <c r="X747" s="20"/>
      <c r="Y747" s="20"/>
      <c r="Z747" s="20"/>
      <c r="AA747" s="20"/>
      <c r="AB747" s="20"/>
      <c r="AC747" s="20"/>
      <c r="AD747" s="20"/>
      <c r="AE747" s="20"/>
      <c r="AF747" s="20"/>
      <c r="AG747" s="20"/>
      <c r="AH747" s="246"/>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G747" s="73"/>
      <c r="BH747" s="79"/>
      <c r="BI747" s="79"/>
      <c r="BJ747" s="78"/>
      <c r="BK747" s="79"/>
    </row>
    <row r="748" spans="1:63" s="2" customFormat="1" ht="11.25" x14ac:dyDescent="0.2">
      <c r="A748" s="79"/>
      <c r="B748" s="20"/>
      <c r="C748" s="100"/>
      <c r="D748" s="20"/>
      <c r="E748" s="78"/>
      <c r="F748" s="78"/>
      <c r="G748" s="79"/>
      <c r="H748" s="73"/>
      <c r="I748" s="73"/>
      <c r="J748" s="81"/>
      <c r="K748" s="73"/>
      <c r="L748" s="415"/>
      <c r="M748" s="20"/>
      <c r="N748" s="20"/>
      <c r="O748" s="20"/>
      <c r="P748" s="80"/>
      <c r="Q748" s="80"/>
      <c r="R748" s="80"/>
      <c r="S748" s="94"/>
      <c r="T748" s="94"/>
      <c r="U748" s="78"/>
      <c r="V748" s="20"/>
      <c r="W748" s="73"/>
      <c r="X748" s="20"/>
      <c r="Y748" s="20"/>
      <c r="Z748" s="20"/>
      <c r="AA748" s="20"/>
      <c r="AB748" s="20"/>
      <c r="AC748" s="20"/>
      <c r="AD748" s="20"/>
      <c r="AE748" s="20"/>
      <c r="AF748" s="20"/>
      <c r="AG748" s="20"/>
      <c r="AH748" s="246"/>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G748" s="73"/>
      <c r="BH748" s="79"/>
      <c r="BI748" s="79"/>
      <c r="BJ748" s="78"/>
      <c r="BK748" s="79"/>
    </row>
    <row r="749" spans="1:63" s="2" customFormat="1" ht="11.25" x14ac:dyDescent="0.2">
      <c r="A749" s="79"/>
      <c r="B749" s="20"/>
      <c r="C749" s="100"/>
      <c r="D749" s="20"/>
      <c r="E749" s="78"/>
      <c r="F749" s="78"/>
      <c r="G749" s="79"/>
      <c r="H749" s="73"/>
      <c r="I749" s="73"/>
      <c r="J749" s="81"/>
      <c r="K749" s="73"/>
      <c r="L749" s="415"/>
      <c r="M749" s="20"/>
      <c r="N749" s="20"/>
      <c r="O749" s="20"/>
      <c r="P749" s="80"/>
      <c r="Q749" s="80"/>
      <c r="R749" s="80"/>
      <c r="S749" s="94"/>
      <c r="T749" s="94"/>
      <c r="U749" s="78"/>
      <c r="V749" s="20"/>
      <c r="W749" s="73"/>
      <c r="X749" s="20"/>
      <c r="Y749" s="20"/>
      <c r="Z749" s="20"/>
      <c r="AA749" s="20"/>
      <c r="AB749" s="20"/>
      <c r="AC749" s="20"/>
      <c r="AD749" s="20"/>
      <c r="AE749" s="20"/>
      <c r="AF749" s="20"/>
      <c r="AG749" s="20"/>
      <c r="AH749" s="246"/>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G749" s="73"/>
      <c r="BH749" s="79"/>
      <c r="BI749" s="79"/>
      <c r="BJ749" s="78"/>
      <c r="BK749" s="79"/>
    </row>
    <row r="750" spans="1:63" s="2" customFormat="1" ht="11.25" x14ac:dyDescent="0.2">
      <c r="A750" s="79"/>
      <c r="B750" s="20"/>
      <c r="C750" s="100"/>
      <c r="D750" s="20"/>
      <c r="E750" s="78"/>
      <c r="F750" s="78"/>
      <c r="G750" s="79"/>
      <c r="H750" s="73"/>
      <c r="I750" s="73"/>
      <c r="J750" s="81"/>
      <c r="K750" s="73"/>
      <c r="L750" s="415"/>
      <c r="M750" s="20"/>
      <c r="N750" s="20"/>
      <c r="O750" s="20"/>
      <c r="P750" s="80"/>
      <c r="Q750" s="80"/>
      <c r="R750" s="80"/>
      <c r="S750" s="94"/>
      <c r="T750" s="94"/>
      <c r="U750" s="78"/>
      <c r="V750" s="20"/>
      <c r="W750" s="73"/>
      <c r="X750" s="20"/>
      <c r="Y750" s="20"/>
      <c r="Z750" s="20"/>
      <c r="AA750" s="20"/>
      <c r="AB750" s="20"/>
      <c r="AC750" s="20"/>
      <c r="AD750" s="20"/>
      <c r="AE750" s="20"/>
      <c r="AF750" s="20"/>
      <c r="AG750" s="20"/>
      <c r="AH750" s="246"/>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G750" s="73"/>
      <c r="BH750" s="79"/>
      <c r="BI750" s="79"/>
      <c r="BJ750" s="78"/>
      <c r="BK750" s="79"/>
    </row>
    <row r="751" spans="1:63" s="2" customFormat="1" ht="11.25" x14ac:dyDescent="0.2">
      <c r="A751" s="464"/>
      <c r="B751" s="160"/>
      <c r="C751" s="465"/>
      <c r="D751" s="160"/>
      <c r="E751" s="466"/>
      <c r="F751" s="466"/>
      <c r="G751" s="464"/>
      <c r="H751" s="467"/>
      <c r="I751" s="467"/>
      <c r="J751" s="468"/>
      <c r="K751" s="467"/>
      <c r="L751" s="469"/>
      <c r="M751" s="160"/>
      <c r="N751" s="160"/>
      <c r="O751" s="160"/>
      <c r="P751" s="470"/>
      <c r="Q751" s="470"/>
      <c r="R751" s="470"/>
      <c r="S751" s="471"/>
      <c r="T751" s="471"/>
      <c r="U751" s="466"/>
      <c r="V751" s="160"/>
      <c r="W751" s="467"/>
      <c r="X751" s="160"/>
      <c r="Y751" s="160"/>
      <c r="Z751" s="160"/>
      <c r="AA751" s="160"/>
      <c r="AB751" s="160"/>
      <c r="AC751" s="160"/>
      <c r="AD751" s="160"/>
      <c r="AE751" s="160"/>
      <c r="AF751" s="160"/>
      <c r="AG751" s="160"/>
      <c r="AH751" s="472"/>
      <c r="AI751" s="160"/>
      <c r="AJ751" s="160"/>
      <c r="AK751" s="160"/>
      <c r="AL751" s="160"/>
      <c r="AM751" s="160"/>
      <c r="AN751" s="160"/>
      <c r="AO751" s="160"/>
      <c r="AP751" s="160"/>
      <c r="AQ751" s="160"/>
      <c r="AR751" s="160"/>
      <c r="AS751" s="160"/>
      <c r="AT751" s="160"/>
      <c r="AU751" s="160"/>
      <c r="AV751" s="160"/>
      <c r="AW751" s="160"/>
      <c r="AX751" s="160"/>
      <c r="AY751" s="160"/>
      <c r="AZ751" s="160"/>
      <c r="BA751" s="160"/>
      <c r="BB751" s="160"/>
      <c r="BC751" s="160"/>
      <c r="BD751" s="160"/>
      <c r="BG751" s="73"/>
      <c r="BH751" s="79"/>
      <c r="BI751" s="79"/>
      <c r="BJ751" s="78"/>
      <c r="BK751" s="79"/>
    </row>
  </sheetData>
  <autoFilter ref="A3:BK656" xr:uid="{00000000-0009-0000-0000-00000D000000}"/>
  <mergeCells count="6">
    <mergeCell ref="BD2:BG2"/>
    <mergeCell ref="AA1:AD1"/>
    <mergeCell ref="AF2:AI2"/>
    <mergeCell ref="AJ2:AO2"/>
    <mergeCell ref="AP2:AX2"/>
    <mergeCell ref="AY2:BC2"/>
  </mergeCells>
  <dataValidations count="3">
    <dataValidation type="list" allowBlank="1" showInputMessage="1" showErrorMessage="1" sqref="K4:K656" xr:uid="{00000000-0002-0000-0D00-000000000000}">
      <formula1>$L$4:$L$16</formula1>
    </dataValidation>
    <dataValidation type="list" allowBlank="1" showInputMessage="1" showErrorMessage="1" sqref="L657:L686" xr:uid="{00000000-0002-0000-0D00-000001000000}">
      <formula1>$P$4:$P$29</formula1>
    </dataValidation>
    <dataValidation type="list" allowBlank="1" showInputMessage="1" showErrorMessage="1" sqref="B4:B656 D4:E656 K657:K686 L4:L656" xr:uid="{00000000-0002-0000-0D00-000002000000}">
      <formula1>#REF!</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A743"/>
  <sheetViews>
    <sheetView workbookViewId="0">
      <selection activeCell="AH6" sqref="AH6:AI645"/>
    </sheetView>
  </sheetViews>
  <sheetFormatPr defaultRowHeight="15" x14ac:dyDescent="0.25"/>
  <cols>
    <col min="1" max="1" width="22.28515625" customWidth="1"/>
    <col min="2" max="2" width="20.7109375" customWidth="1"/>
    <col min="3" max="3" width="13.7109375" customWidth="1"/>
    <col min="5" max="5" width="15.28515625" customWidth="1"/>
    <col min="7" max="7" width="41.42578125" customWidth="1"/>
    <col min="22" max="22" width="3.7109375" customWidth="1"/>
    <col min="23" max="23" width="19.7109375" customWidth="1"/>
    <col min="24" max="24" width="6.5703125" style="15" customWidth="1"/>
    <col min="25" max="25" width="6.42578125" style="15" customWidth="1"/>
    <col min="26" max="26" width="16.7109375" style="348" customWidth="1"/>
    <col min="27" max="27" width="16.7109375" style="151" customWidth="1"/>
    <col min="28" max="28" width="16.7109375" style="348" customWidth="1"/>
    <col min="29" max="29" width="16.7109375" style="151" customWidth="1"/>
    <col min="30" max="30" width="16.7109375" style="300" customWidth="1"/>
    <col min="31" max="31" width="37.5703125" customWidth="1"/>
    <col min="32" max="33" width="28" customWidth="1"/>
    <col min="34" max="34" width="29.42578125" customWidth="1"/>
    <col min="35" max="35" width="23.28515625" customWidth="1"/>
    <col min="36" max="36" width="16.28515625" style="15" customWidth="1"/>
    <col min="37" max="37" width="6.5703125" style="15" customWidth="1"/>
    <col min="38" max="38" width="10.42578125" style="15" customWidth="1"/>
  </cols>
  <sheetData>
    <row r="1" spans="1:53" s="2" customFormat="1" x14ac:dyDescent="0.25">
      <c r="A1" s="852" t="s">
        <v>423</v>
      </c>
      <c r="B1" s="852"/>
      <c r="C1" s="852"/>
      <c r="D1" s="852"/>
      <c r="E1" s="852"/>
      <c r="F1" s="852"/>
      <c r="G1" s="852"/>
      <c r="H1" s="852"/>
      <c r="I1" s="852"/>
      <c r="J1" s="852"/>
      <c r="K1" s="852"/>
      <c r="L1" s="852"/>
      <c r="M1" s="852"/>
      <c r="N1" s="852"/>
      <c r="O1" s="852"/>
      <c r="P1" s="852"/>
      <c r="Q1" s="852"/>
      <c r="R1" s="852"/>
      <c r="S1" s="852"/>
      <c r="T1" s="852"/>
      <c r="U1" s="852"/>
      <c r="W1" s="356" t="s">
        <v>2252</v>
      </c>
      <c r="X1" s="357"/>
      <c r="Y1" s="357"/>
      <c r="Z1" s="357"/>
      <c r="AA1" s="357"/>
      <c r="AB1" s="357"/>
      <c r="AC1" s="357"/>
      <c r="AD1" s="357"/>
      <c r="AE1" s="357"/>
      <c r="AF1" s="357"/>
      <c r="AG1" s="357"/>
      <c r="AH1" s="357"/>
      <c r="AI1" s="1"/>
      <c r="AJ1" s="358"/>
      <c r="AK1" s="357"/>
      <c r="AL1" s="357"/>
      <c r="AM1" s="1"/>
      <c r="AN1" s="1">
        <v>153705</v>
      </c>
      <c r="AO1" s="1"/>
      <c r="AP1" s="208"/>
      <c r="AQ1" s="208"/>
      <c r="AR1" s="208"/>
      <c r="AS1" s="208"/>
      <c r="AT1" s="208"/>
      <c r="AU1" s="208"/>
      <c r="AV1" s="208"/>
      <c r="AW1" s="208"/>
      <c r="AX1" s="208"/>
      <c r="AY1" s="208"/>
      <c r="AZ1" s="208"/>
      <c r="BA1" s="208"/>
    </row>
    <row r="2" spans="1:53" s="2" customFormat="1" x14ac:dyDescent="0.25">
      <c r="A2" s="163" t="s">
        <v>427</v>
      </c>
      <c r="B2" s="163" t="s">
        <v>429</v>
      </c>
      <c r="C2" s="163" t="s">
        <v>429</v>
      </c>
      <c r="D2" s="163" t="s">
        <v>429</v>
      </c>
      <c r="E2" s="255" t="s">
        <v>431</v>
      </c>
      <c r="F2" s="163" t="s">
        <v>429</v>
      </c>
      <c r="G2" s="163" t="s">
        <v>431</v>
      </c>
      <c r="H2" s="163" t="s">
        <v>431</v>
      </c>
      <c r="I2" s="163" t="s">
        <v>431</v>
      </c>
      <c r="J2" s="228" t="s">
        <v>431</v>
      </c>
      <c r="K2" s="163" t="s">
        <v>431</v>
      </c>
      <c r="L2" s="163" t="s">
        <v>431</v>
      </c>
      <c r="M2" s="163" t="s">
        <v>431</v>
      </c>
      <c r="N2" s="163" t="s">
        <v>431</v>
      </c>
      <c r="O2" s="163" t="s">
        <v>427</v>
      </c>
      <c r="P2" s="232" t="s">
        <v>427</v>
      </c>
      <c r="Q2" s="163" t="s">
        <v>431</v>
      </c>
      <c r="R2" s="163" t="s">
        <v>429</v>
      </c>
      <c r="S2" s="163" t="s">
        <v>429</v>
      </c>
      <c r="T2" s="163" t="s">
        <v>429</v>
      </c>
      <c r="U2" s="163" t="s">
        <v>1415</v>
      </c>
      <c r="W2" s="126"/>
      <c r="X2" s="92"/>
      <c r="Y2" s="92"/>
      <c r="Z2" s="349"/>
      <c r="AA2" s="350"/>
      <c r="AB2" s="351"/>
      <c r="AC2" s="352"/>
      <c r="AD2" s="353"/>
      <c r="AE2" s="354"/>
      <c r="AF2" s="355"/>
      <c r="AG2" s="376"/>
      <c r="AH2" s="255" t="s">
        <v>431</v>
      </c>
      <c r="AI2" s="1"/>
      <c r="AJ2" s="92"/>
      <c r="AK2" s="92"/>
      <c r="AL2" s="92"/>
      <c r="AM2" s="1"/>
      <c r="AN2" s="1"/>
      <c r="AO2" s="1"/>
      <c r="AP2" s="208"/>
      <c r="AQ2" s="208"/>
      <c r="AR2" s="208"/>
      <c r="AS2" s="208"/>
      <c r="AT2" s="208"/>
      <c r="AU2" s="208"/>
      <c r="AV2" s="208"/>
      <c r="AW2" s="208"/>
      <c r="AX2" s="208"/>
      <c r="AY2" s="208"/>
      <c r="AZ2" s="208"/>
      <c r="BA2" s="208"/>
    </row>
    <row r="3" spans="1:53" s="3" customFormat="1" ht="46.5" customHeight="1" x14ac:dyDescent="0.2">
      <c r="A3" s="165" t="s">
        <v>230</v>
      </c>
      <c r="B3" s="166" t="s">
        <v>229</v>
      </c>
      <c r="C3" s="167" t="s">
        <v>1416</v>
      </c>
      <c r="D3" s="167" t="s">
        <v>440</v>
      </c>
      <c r="E3" s="165" t="s">
        <v>228</v>
      </c>
      <c r="F3" s="166" t="s">
        <v>443</v>
      </c>
      <c r="G3" s="168" t="s">
        <v>445</v>
      </c>
      <c r="H3" s="165" t="s">
        <v>446</v>
      </c>
      <c r="I3" s="169" t="s">
        <v>225</v>
      </c>
      <c r="J3" s="168" t="s">
        <v>449</v>
      </c>
      <c r="K3" s="169" t="s">
        <v>450</v>
      </c>
      <c r="L3" s="165" t="s">
        <v>2253</v>
      </c>
      <c r="M3" s="165" t="s">
        <v>451</v>
      </c>
      <c r="N3" s="165" t="s">
        <v>452</v>
      </c>
      <c r="O3" s="165" t="s">
        <v>454</v>
      </c>
      <c r="P3" s="233" t="s">
        <v>455</v>
      </c>
      <c r="Q3" s="165" t="s">
        <v>231</v>
      </c>
      <c r="R3" s="166" t="s">
        <v>1417</v>
      </c>
      <c r="S3" s="166" t="s">
        <v>232</v>
      </c>
      <c r="T3" s="166" t="s">
        <v>1418</v>
      </c>
      <c r="U3" s="165" t="s">
        <v>1419</v>
      </c>
      <c r="W3" s="303" t="s">
        <v>1457</v>
      </c>
      <c r="X3" s="302" t="s">
        <v>2254</v>
      </c>
      <c r="Y3" s="150" t="s">
        <v>2255</v>
      </c>
      <c r="Z3" s="59" t="s">
        <v>2256</v>
      </c>
      <c r="AA3" s="60" t="s">
        <v>2257</v>
      </c>
      <c r="AB3" s="61" t="s">
        <v>2258</v>
      </c>
      <c r="AC3" s="62" t="s">
        <v>2259</v>
      </c>
      <c r="AD3" s="63" t="s">
        <v>2260</v>
      </c>
      <c r="AE3" s="64" t="s">
        <v>2261</v>
      </c>
      <c r="AF3" s="64" t="s">
        <v>2262</v>
      </c>
      <c r="AG3" s="64" t="s">
        <v>1446</v>
      </c>
      <c r="AH3" s="165" t="s">
        <v>228</v>
      </c>
      <c r="AI3" s="92"/>
      <c r="AJ3" s="303" t="s">
        <v>2263</v>
      </c>
      <c r="AK3" s="302" t="s">
        <v>1458</v>
      </c>
      <c r="AL3" s="302" t="s">
        <v>2264</v>
      </c>
      <c r="AM3" s="92"/>
      <c r="AN3" s="92"/>
      <c r="AO3" s="92"/>
      <c r="AP3" s="214"/>
      <c r="AQ3" s="214"/>
      <c r="AR3" s="214"/>
      <c r="AS3" s="214"/>
      <c r="AT3" s="214"/>
      <c r="AU3" s="214"/>
      <c r="AV3" s="214"/>
      <c r="AW3" s="214"/>
      <c r="AX3" s="214"/>
      <c r="AY3" s="214"/>
      <c r="AZ3" s="214"/>
      <c r="BA3" s="214"/>
    </row>
    <row r="4" spans="1:53" s="2" customFormat="1" ht="22.9" customHeight="1" x14ac:dyDescent="0.25">
      <c r="A4" s="64" t="s">
        <v>2265</v>
      </c>
      <c r="B4" s="51" t="s">
        <v>2266</v>
      </c>
      <c r="C4" s="55" t="s">
        <v>2267</v>
      </c>
      <c r="D4" s="32"/>
      <c r="E4" s="7" t="s">
        <v>228</v>
      </c>
      <c r="F4" s="57" t="s">
        <v>443</v>
      </c>
      <c r="G4" s="58" t="s">
        <v>2268</v>
      </c>
      <c r="H4" s="11" t="s">
        <v>2269</v>
      </c>
      <c r="I4" s="11" t="s">
        <v>225</v>
      </c>
      <c r="J4"/>
      <c r="K4"/>
      <c r="L4"/>
      <c r="M4"/>
      <c r="N4"/>
      <c r="O4" s="13" t="s">
        <v>2270</v>
      </c>
      <c r="P4" s="13" t="s">
        <v>455</v>
      </c>
      <c r="Q4" s="11" t="s">
        <v>1467</v>
      </c>
      <c r="R4" s="6" t="s">
        <v>1417</v>
      </c>
      <c r="S4"/>
      <c r="T4" s="6" t="s">
        <v>2271</v>
      </c>
      <c r="U4"/>
      <c r="AH4" s="7" t="s">
        <v>228</v>
      </c>
      <c r="AI4" s="238"/>
      <c r="AM4" s="238"/>
      <c r="AN4" s="238"/>
      <c r="AO4" s="238"/>
      <c r="AP4" s="212"/>
      <c r="AQ4" s="212"/>
      <c r="AR4" s="212"/>
      <c r="AS4" s="212"/>
      <c r="AT4" s="208"/>
      <c r="AU4" s="208"/>
      <c r="AV4" s="208"/>
      <c r="AW4" s="208"/>
      <c r="AX4" s="208"/>
      <c r="AY4" s="208"/>
      <c r="AZ4" s="208"/>
      <c r="BA4" s="208"/>
    </row>
    <row r="5" spans="1:53" s="2" customFormat="1" ht="22.35" customHeight="1" x14ac:dyDescent="0.2">
      <c r="A5" s="359" t="s">
        <v>2265</v>
      </c>
      <c r="C5" s="360" t="s">
        <v>2267</v>
      </c>
      <c r="E5" s="2" t="s">
        <v>228</v>
      </c>
      <c r="F5" s="2" t="s">
        <v>443</v>
      </c>
      <c r="G5" s="361" t="s">
        <v>2268</v>
      </c>
      <c r="H5" s="360" t="s">
        <v>2269</v>
      </c>
      <c r="I5" s="360" t="s">
        <v>225</v>
      </c>
      <c r="K5" s="2" t="s">
        <v>3</v>
      </c>
      <c r="L5" s="2" t="s">
        <v>3</v>
      </c>
      <c r="M5" s="2" t="s">
        <v>3</v>
      </c>
      <c r="N5" s="362" t="s">
        <v>3</v>
      </c>
      <c r="O5" s="363" t="s">
        <v>2270</v>
      </c>
      <c r="P5" s="363" t="s">
        <v>455</v>
      </c>
      <c r="Q5" s="360" t="s">
        <v>1467</v>
      </c>
      <c r="R5" s="364" t="s">
        <v>2272</v>
      </c>
      <c r="T5" s="365" t="s">
        <v>2271</v>
      </c>
      <c r="AH5" s="2" t="s">
        <v>228</v>
      </c>
      <c r="AI5" s="58" t="s">
        <v>2268</v>
      </c>
      <c r="AM5" s="58" t="s">
        <v>2268</v>
      </c>
      <c r="AN5" s="238"/>
      <c r="AO5" s="238"/>
      <c r="AP5" s="212"/>
      <c r="AQ5" s="212"/>
      <c r="AR5" s="212"/>
      <c r="AS5" s="212"/>
      <c r="AT5" s="208"/>
      <c r="AU5" s="208"/>
      <c r="AV5" s="208"/>
      <c r="AW5" s="208"/>
      <c r="AX5" s="208"/>
      <c r="AY5" s="208"/>
      <c r="AZ5" s="208"/>
      <c r="BA5" s="208"/>
    </row>
    <row r="6" spans="1:53" s="2" customFormat="1" ht="9.75" customHeight="1" x14ac:dyDescent="0.2">
      <c r="A6" s="304" t="s">
        <v>671</v>
      </c>
      <c r="B6" s="370" t="s">
        <v>2273</v>
      </c>
      <c r="C6" s="99" t="s">
        <v>673</v>
      </c>
      <c r="D6" s="370"/>
      <c r="E6" s="370" t="s">
        <v>2274</v>
      </c>
      <c r="F6" s="370" t="s">
        <v>672</v>
      </c>
      <c r="G6" s="305" t="s">
        <v>678</v>
      </c>
      <c r="H6" s="93">
        <v>33</v>
      </c>
      <c r="I6" s="93">
        <v>33</v>
      </c>
      <c r="J6" s="374">
        <v>42755</v>
      </c>
      <c r="K6" s="370" t="s">
        <v>675</v>
      </c>
      <c r="L6" s="370" t="s">
        <v>2275</v>
      </c>
      <c r="M6" s="370" t="s">
        <v>1454</v>
      </c>
      <c r="N6" s="155" t="s">
        <v>1610</v>
      </c>
      <c r="O6" s="306">
        <v>10890</v>
      </c>
      <c r="P6" s="306">
        <v>43560</v>
      </c>
      <c r="Q6" s="93" t="s">
        <v>677</v>
      </c>
      <c r="R6" s="99" t="s">
        <v>672</v>
      </c>
      <c r="S6" s="370"/>
      <c r="T6" s="93"/>
      <c r="U6" s="370"/>
      <c r="V6" s="370"/>
      <c r="W6" s="304" t="s">
        <v>672</v>
      </c>
      <c r="X6" s="93">
        <v>33</v>
      </c>
      <c r="Y6" s="93" t="s">
        <v>2276</v>
      </c>
      <c r="Z6" s="307" t="s">
        <v>2277</v>
      </c>
      <c r="AA6" s="99" t="s">
        <v>2278</v>
      </c>
      <c r="AB6" s="307" t="s">
        <v>674</v>
      </c>
      <c r="AC6" s="99" t="s">
        <v>272</v>
      </c>
      <c r="AD6" s="308" t="s">
        <v>272</v>
      </c>
      <c r="AE6" s="304" t="e">
        <v>#N/A</v>
      </c>
      <c r="AF6" s="304" t="e">
        <v>#N/A</v>
      </c>
      <c r="AG6" s="304"/>
      <c r="AH6" s="370" t="s">
        <v>2279</v>
      </c>
      <c r="AI6" s="305" t="s">
        <v>678</v>
      </c>
      <c r="AJ6" s="93" t="s">
        <v>2280</v>
      </c>
      <c r="AK6" s="304" t="s">
        <v>672</v>
      </c>
      <c r="AL6" s="93" t="s">
        <v>170</v>
      </c>
      <c r="AM6" s="305" t="s">
        <v>678</v>
      </c>
      <c r="AN6" s="238"/>
      <c r="AO6" s="238"/>
      <c r="AP6" s="212"/>
      <c r="AQ6" s="212"/>
      <c r="AR6" s="212"/>
      <c r="AS6" s="212"/>
      <c r="AT6" s="208"/>
      <c r="AU6" s="208"/>
      <c r="AV6" s="208"/>
      <c r="AW6" s="208"/>
      <c r="AX6" s="208"/>
      <c r="AY6" s="208"/>
      <c r="AZ6" s="208"/>
      <c r="BA6" s="208"/>
    </row>
    <row r="7" spans="1:53" s="2" customFormat="1" ht="9.75" customHeight="1" x14ac:dyDescent="0.2">
      <c r="A7" s="101" t="s">
        <v>1611</v>
      </c>
      <c r="B7" s="247" t="s">
        <v>2273</v>
      </c>
      <c r="C7" s="100" t="s">
        <v>681</v>
      </c>
      <c r="D7" s="247"/>
      <c r="E7" s="247" t="s">
        <v>2274</v>
      </c>
      <c r="F7" s="247" t="s">
        <v>682</v>
      </c>
      <c r="G7" s="112" t="s">
        <v>678</v>
      </c>
      <c r="H7" s="94">
        <v>1</v>
      </c>
      <c r="I7" s="94">
        <v>1</v>
      </c>
      <c r="J7" s="372" t="s">
        <v>684</v>
      </c>
      <c r="K7" s="247" t="s">
        <v>675</v>
      </c>
      <c r="L7" s="247" t="s">
        <v>2275</v>
      </c>
      <c r="M7" s="247" t="s">
        <v>1454</v>
      </c>
      <c r="N7" s="20" t="s">
        <v>1610</v>
      </c>
      <c r="O7" s="309">
        <v>135</v>
      </c>
      <c r="P7" s="309">
        <v>540</v>
      </c>
      <c r="Q7" s="310" t="s">
        <v>677</v>
      </c>
      <c r="R7" s="100" t="s">
        <v>680</v>
      </c>
      <c r="S7" s="247"/>
      <c r="T7" s="94">
        <v>5283</v>
      </c>
      <c r="U7" s="247"/>
      <c r="V7" s="247"/>
      <c r="W7" s="101" t="s">
        <v>685</v>
      </c>
      <c r="X7" s="94">
        <v>1</v>
      </c>
      <c r="Y7" s="94" t="s">
        <v>2276</v>
      </c>
      <c r="Z7" s="311">
        <v>42846</v>
      </c>
      <c r="AA7" s="100" t="s">
        <v>2281</v>
      </c>
      <c r="AB7" s="311">
        <v>42808</v>
      </c>
      <c r="AC7" s="100">
        <v>616835</v>
      </c>
      <c r="AD7" s="312">
        <v>42807</v>
      </c>
      <c r="AE7" s="101" t="e">
        <v>#N/A</v>
      </c>
      <c r="AF7" s="101" t="e">
        <v>#N/A</v>
      </c>
      <c r="AG7" s="101"/>
      <c r="AH7" s="247" t="s">
        <v>2282</v>
      </c>
      <c r="AI7" s="112" t="s">
        <v>678</v>
      </c>
      <c r="AJ7" s="94" t="s">
        <v>2283</v>
      </c>
      <c r="AK7" s="94">
        <v>2008</v>
      </c>
      <c r="AL7" s="94" t="s">
        <v>170</v>
      </c>
      <c r="AM7" s="112" t="s">
        <v>678</v>
      </c>
      <c r="AN7" s="238"/>
      <c r="AO7" s="238"/>
      <c r="AP7" s="212"/>
      <c r="AQ7" s="212"/>
      <c r="AR7" s="212"/>
      <c r="AS7" s="212"/>
      <c r="AT7" s="208"/>
      <c r="AU7" s="208"/>
      <c r="AV7" s="208"/>
      <c r="AW7" s="208"/>
      <c r="AX7" s="208"/>
      <c r="AY7" s="208"/>
      <c r="AZ7" s="208"/>
      <c r="BA7" s="208"/>
    </row>
    <row r="8" spans="1:53" s="2" customFormat="1" ht="9.75" customHeight="1" x14ac:dyDescent="0.2">
      <c r="A8" s="101" t="s">
        <v>1613</v>
      </c>
      <c r="B8" s="247" t="s">
        <v>2273</v>
      </c>
      <c r="C8" s="101" t="s">
        <v>681</v>
      </c>
      <c r="D8" s="247"/>
      <c r="E8" s="247" t="s">
        <v>2274</v>
      </c>
      <c r="F8" s="247" t="s">
        <v>686</v>
      </c>
      <c r="G8" s="112" t="s">
        <v>678</v>
      </c>
      <c r="H8" s="94">
        <v>1</v>
      </c>
      <c r="I8" s="94">
        <v>1</v>
      </c>
      <c r="J8" s="372">
        <v>42829</v>
      </c>
      <c r="K8" s="247" t="s">
        <v>675</v>
      </c>
      <c r="L8" s="247" t="s">
        <v>2275</v>
      </c>
      <c r="M8" s="247" t="s">
        <v>1454</v>
      </c>
      <c r="N8" s="20" t="s">
        <v>1610</v>
      </c>
      <c r="O8" s="309">
        <v>330</v>
      </c>
      <c r="P8" s="309">
        <v>1320</v>
      </c>
      <c r="Q8" s="310" t="s">
        <v>688</v>
      </c>
      <c r="R8" s="100" t="s">
        <v>680</v>
      </c>
      <c r="S8" s="247"/>
      <c r="T8" s="94">
        <v>5283</v>
      </c>
      <c r="U8" s="247"/>
      <c r="V8" s="247"/>
      <c r="W8" s="101" t="s">
        <v>689</v>
      </c>
      <c r="X8" s="94">
        <v>1</v>
      </c>
      <c r="Y8" s="94" t="s">
        <v>2276</v>
      </c>
      <c r="Z8" s="311" t="s">
        <v>2284</v>
      </c>
      <c r="AA8" s="100" t="s">
        <v>2285</v>
      </c>
      <c r="AB8" s="311" t="s">
        <v>687</v>
      </c>
      <c r="AC8" s="100" t="s">
        <v>690</v>
      </c>
      <c r="AD8" s="312">
        <v>42823</v>
      </c>
      <c r="AE8" s="101" t="e">
        <v>#N/A</v>
      </c>
      <c r="AF8" s="101" t="e">
        <v>#N/A</v>
      </c>
      <c r="AG8" s="101"/>
      <c r="AH8" s="247" t="s">
        <v>2282</v>
      </c>
      <c r="AI8" s="112" t="s">
        <v>678</v>
      </c>
      <c r="AJ8" s="94" t="s">
        <v>2283</v>
      </c>
      <c r="AK8" s="94">
        <v>2008</v>
      </c>
      <c r="AL8" s="94" t="s">
        <v>170</v>
      </c>
      <c r="AM8" s="112" t="s">
        <v>678</v>
      </c>
      <c r="AN8" s="238"/>
      <c r="AO8" s="238"/>
      <c r="AP8" s="212"/>
      <c r="AQ8" s="212"/>
      <c r="AR8" s="212"/>
      <c r="AS8" s="212"/>
      <c r="AT8" s="208"/>
      <c r="AU8" s="208"/>
      <c r="AV8" s="208"/>
      <c r="AW8" s="208"/>
      <c r="AX8" s="208"/>
      <c r="AY8" s="208"/>
      <c r="AZ8" s="208"/>
      <c r="BA8" s="208"/>
    </row>
    <row r="9" spans="1:53" s="2" customFormat="1" ht="9.75" customHeight="1" x14ac:dyDescent="0.2">
      <c r="A9" s="101" t="s">
        <v>1614</v>
      </c>
      <c r="B9" s="247" t="s">
        <v>2273</v>
      </c>
      <c r="C9" s="100" t="s">
        <v>692</v>
      </c>
      <c r="D9" s="247"/>
      <c r="E9" s="247" t="s">
        <v>2274</v>
      </c>
      <c r="F9" s="247" t="s">
        <v>686</v>
      </c>
      <c r="G9" s="112" t="s">
        <v>697</v>
      </c>
      <c r="H9" s="94">
        <v>1</v>
      </c>
      <c r="I9" s="94">
        <v>1</v>
      </c>
      <c r="J9" s="372">
        <v>42932</v>
      </c>
      <c r="K9" s="247" t="s">
        <v>675</v>
      </c>
      <c r="L9" s="247" t="s">
        <v>2275</v>
      </c>
      <c r="M9" s="247" t="s">
        <v>1454</v>
      </c>
      <c r="N9" s="20" t="s">
        <v>1610</v>
      </c>
      <c r="O9" s="309">
        <v>330</v>
      </c>
      <c r="P9" s="309">
        <v>1320</v>
      </c>
      <c r="Q9" s="94" t="s">
        <v>694</v>
      </c>
      <c r="R9" s="100" t="s">
        <v>691</v>
      </c>
      <c r="S9" s="247"/>
      <c r="T9" s="94"/>
      <c r="U9" s="247"/>
      <c r="V9" s="247"/>
      <c r="W9" s="313" t="s">
        <v>695</v>
      </c>
      <c r="X9" s="94">
        <v>1</v>
      </c>
      <c r="Y9" s="94" t="s">
        <v>2276</v>
      </c>
      <c r="Z9" s="311" t="s">
        <v>2286</v>
      </c>
      <c r="AA9" s="100" t="s">
        <v>2287</v>
      </c>
      <c r="AB9" s="311" t="s">
        <v>693</v>
      </c>
      <c r="AC9" s="100" t="s">
        <v>696</v>
      </c>
      <c r="AD9" s="312">
        <v>42895</v>
      </c>
      <c r="AE9" s="101" t="e">
        <v>#N/A</v>
      </c>
      <c r="AF9" s="101" t="s">
        <v>1614</v>
      </c>
      <c r="AG9" s="101"/>
      <c r="AH9" s="247" t="s">
        <v>2282</v>
      </c>
      <c r="AI9" s="112" t="s">
        <v>697</v>
      </c>
      <c r="AJ9" s="94" t="s">
        <v>2283</v>
      </c>
      <c r="AK9" s="94">
        <v>2012</v>
      </c>
      <c r="AL9" s="94" t="s">
        <v>2288</v>
      </c>
      <c r="AM9" s="112" t="s">
        <v>697</v>
      </c>
      <c r="AN9" s="238"/>
      <c r="AO9" s="238"/>
      <c r="AP9" s="212"/>
      <c r="AQ9" s="212"/>
      <c r="AR9" s="212"/>
      <c r="AS9" s="212"/>
      <c r="AT9" s="208"/>
      <c r="AU9" s="208"/>
      <c r="AV9" s="208"/>
      <c r="AW9" s="208"/>
      <c r="AX9" s="208"/>
      <c r="AY9" s="208"/>
      <c r="AZ9" s="208"/>
      <c r="BA9" s="208"/>
    </row>
    <row r="10" spans="1:53" s="2" customFormat="1" ht="9.75" customHeight="1" x14ac:dyDescent="0.2">
      <c r="A10" s="101" t="s">
        <v>1615</v>
      </c>
      <c r="B10" s="247" t="s">
        <v>2273</v>
      </c>
      <c r="C10" s="100" t="s">
        <v>692</v>
      </c>
      <c r="D10" s="247"/>
      <c r="E10" s="247" t="s">
        <v>2274</v>
      </c>
      <c r="F10" s="247" t="s">
        <v>686</v>
      </c>
      <c r="G10" s="112" t="s">
        <v>697</v>
      </c>
      <c r="H10" s="94">
        <v>1</v>
      </c>
      <c r="I10" s="94">
        <v>1</v>
      </c>
      <c r="J10" s="372">
        <v>42932</v>
      </c>
      <c r="K10" s="247" t="s">
        <v>675</v>
      </c>
      <c r="L10" s="247" t="s">
        <v>2275</v>
      </c>
      <c r="M10" s="247" t="s">
        <v>1454</v>
      </c>
      <c r="N10" s="20" t="s">
        <v>1610</v>
      </c>
      <c r="O10" s="309">
        <v>330</v>
      </c>
      <c r="P10" s="309">
        <v>1320</v>
      </c>
      <c r="Q10" s="94" t="s">
        <v>694</v>
      </c>
      <c r="R10" s="100" t="s">
        <v>691</v>
      </c>
      <c r="S10" s="247"/>
      <c r="T10" s="94"/>
      <c r="U10" s="247"/>
      <c r="V10" s="247"/>
      <c r="W10" s="313" t="s">
        <v>698</v>
      </c>
      <c r="X10" s="94">
        <v>1</v>
      </c>
      <c r="Y10" s="94" t="s">
        <v>2276</v>
      </c>
      <c r="Z10" s="311" t="s">
        <v>2286</v>
      </c>
      <c r="AA10" s="100" t="s">
        <v>2287</v>
      </c>
      <c r="AB10" s="311" t="s">
        <v>693</v>
      </c>
      <c r="AC10" s="100" t="s">
        <v>696</v>
      </c>
      <c r="AD10" s="312">
        <v>42895</v>
      </c>
      <c r="AE10" s="101" t="e">
        <v>#N/A</v>
      </c>
      <c r="AF10" s="101" t="s">
        <v>1615</v>
      </c>
      <c r="AG10" s="101"/>
      <c r="AH10" s="247" t="s">
        <v>2282</v>
      </c>
      <c r="AI10" s="112" t="s">
        <v>697</v>
      </c>
      <c r="AJ10" s="94" t="s">
        <v>2283</v>
      </c>
      <c r="AK10" s="94">
        <v>2012</v>
      </c>
      <c r="AL10" s="94" t="s">
        <v>2288</v>
      </c>
      <c r="AM10" s="112" t="s">
        <v>697</v>
      </c>
      <c r="AN10" s="238"/>
      <c r="AO10" s="238"/>
      <c r="AP10" s="212"/>
      <c r="AQ10" s="212"/>
      <c r="AR10" s="212"/>
      <c r="AS10" s="212"/>
      <c r="AT10" s="208"/>
      <c r="AU10" s="208"/>
      <c r="AV10" s="208"/>
      <c r="AW10" s="208"/>
      <c r="AX10" s="208"/>
      <c r="AY10" s="208"/>
      <c r="AZ10" s="208"/>
      <c r="BA10" s="208"/>
    </row>
    <row r="11" spans="1:53" s="2" customFormat="1" ht="9.75" customHeight="1" x14ac:dyDescent="0.2">
      <c r="A11" s="101" t="s">
        <v>1616</v>
      </c>
      <c r="B11" s="247" t="s">
        <v>2273</v>
      </c>
      <c r="C11" s="100" t="s">
        <v>692</v>
      </c>
      <c r="D11" s="247"/>
      <c r="E11" s="247" t="s">
        <v>2274</v>
      </c>
      <c r="F11" s="247" t="s">
        <v>699</v>
      </c>
      <c r="G11" s="112" t="s">
        <v>697</v>
      </c>
      <c r="H11" s="94">
        <v>1</v>
      </c>
      <c r="I11" s="94">
        <v>1</v>
      </c>
      <c r="J11" s="372">
        <v>42932</v>
      </c>
      <c r="K11" s="247" t="s">
        <v>675</v>
      </c>
      <c r="L11" s="247" t="s">
        <v>2275</v>
      </c>
      <c r="M11" s="247" t="s">
        <v>1454</v>
      </c>
      <c r="N11" s="20" t="s">
        <v>1610</v>
      </c>
      <c r="O11" s="309">
        <v>330</v>
      </c>
      <c r="P11" s="309">
        <v>1320</v>
      </c>
      <c r="Q11" s="94" t="s">
        <v>694</v>
      </c>
      <c r="R11" s="100" t="s">
        <v>691</v>
      </c>
      <c r="S11" s="247"/>
      <c r="T11" s="94"/>
      <c r="U11" s="247"/>
      <c r="V11" s="247"/>
      <c r="W11" s="313" t="s">
        <v>701</v>
      </c>
      <c r="X11" s="94">
        <v>1</v>
      </c>
      <c r="Y11" s="94" t="s">
        <v>2276</v>
      </c>
      <c r="Z11" s="311" t="s">
        <v>2286</v>
      </c>
      <c r="AA11" s="100" t="s">
        <v>2287</v>
      </c>
      <c r="AB11" s="311" t="s">
        <v>693</v>
      </c>
      <c r="AC11" s="100" t="s">
        <v>696</v>
      </c>
      <c r="AD11" s="312">
        <v>42895</v>
      </c>
      <c r="AE11" s="101" t="e">
        <v>#N/A</v>
      </c>
      <c r="AF11" s="101" t="s">
        <v>1616</v>
      </c>
      <c r="AG11" s="101"/>
      <c r="AH11" s="247" t="s">
        <v>2282</v>
      </c>
      <c r="AI11" s="112" t="s">
        <v>697</v>
      </c>
      <c r="AJ11" s="94" t="s">
        <v>2283</v>
      </c>
      <c r="AK11" s="94">
        <v>2012</v>
      </c>
      <c r="AL11" s="94" t="s">
        <v>2288</v>
      </c>
      <c r="AM11" s="112" t="s">
        <v>697</v>
      </c>
      <c r="AN11" s="238"/>
      <c r="AO11" s="238"/>
      <c r="AP11" s="212"/>
      <c r="AQ11" s="212"/>
      <c r="AR11" s="212"/>
      <c r="AS11" s="212"/>
      <c r="AT11" s="208"/>
      <c r="AU11" s="208"/>
      <c r="AV11" s="208"/>
      <c r="AW11" s="208"/>
      <c r="AX11" s="208"/>
      <c r="AY11" s="208"/>
      <c r="AZ11" s="208"/>
      <c r="BA11" s="208"/>
    </row>
    <row r="12" spans="1:53" s="2" customFormat="1" ht="9.75" customHeight="1" x14ac:dyDescent="0.2">
      <c r="A12" s="101" t="s">
        <v>1618</v>
      </c>
      <c r="B12" s="247" t="s">
        <v>2273</v>
      </c>
      <c r="C12" s="100" t="s">
        <v>702</v>
      </c>
      <c r="D12" s="247"/>
      <c r="E12" s="247" t="s">
        <v>2274</v>
      </c>
      <c r="F12" s="247" t="s">
        <v>682</v>
      </c>
      <c r="G12" s="112" t="s">
        <v>678</v>
      </c>
      <c r="H12" s="94">
        <v>1</v>
      </c>
      <c r="I12" s="94">
        <v>1</v>
      </c>
      <c r="J12" s="372" t="s">
        <v>703</v>
      </c>
      <c r="K12" s="247" t="s">
        <v>675</v>
      </c>
      <c r="L12" s="247" t="s">
        <v>2275</v>
      </c>
      <c r="M12" s="247" t="s">
        <v>1454</v>
      </c>
      <c r="N12" s="20" t="s">
        <v>1610</v>
      </c>
      <c r="O12" s="309">
        <v>135</v>
      </c>
      <c r="P12" s="309">
        <v>540</v>
      </c>
      <c r="Q12" s="310" t="s">
        <v>677</v>
      </c>
      <c r="R12" s="100" t="s">
        <v>691</v>
      </c>
      <c r="S12" s="247"/>
      <c r="T12" s="94">
        <v>0</v>
      </c>
      <c r="U12" s="247"/>
      <c r="V12" s="247"/>
      <c r="W12" s="101" t="s">
        <v>704</v>
      </c>
      <c r="X12" s="94">
        <v>1</v>
      </c>
      <c r="Y12" s="94" t="s">
        <v>2276</v>
      </c>
      <c r="Z12" s="311" t="s">
        <v>2289</v>
      </c>
      <c r="AA12" s="100" t="s">
        <v>2290</v>
      </c>
      <c r="AB12" s="311">
        <v>42807</v>
      </c>
      <c r="AC12" s="100">
        <v>616742</v>
      </c>
      <c r="AD12" s="312">
        <v>42804</v>
      </c>
      <c r="AE12" s="101" t="e">
        <v>#N/A</v>
      </c>
      <c r="AF12" s="101" t="e">
        <v>#N/A</v>
      </c>
      <c r="AG12" s="101"/>
      <c r="AH12" s="247" t="s">
        <v>2282</v>
      </c>
      <c r="AI12" s="112" t="s">
        <v>678</v>
      </c>
      <c r="AJ12" s="94" t="s">
        <v>2283</v>
      </c>
      <c r="AK12" s="94">
        <v>2012</v>
      </c>
      <c r="AL12" s="94" t="s">
        <v>170</v>
      </c>
      <c r="AM12" s="112" t="s">
        <v>678</v>
      </c>
      <c r="AN12" s="238"/>
      <c r="AO12" s="238"/>
      <c r="AP12" s="212"/>
      <c r="AQ12" s="212"/>
      <c r="AR12" s="212"/>
      <c r="AS12" s="212"/>
      <c r="AT12" s="208"/>
      <c r="AU12" s="208"/>
      <c r="AV12" s="208"/>
      <c r="AW12" s="208"/>
      <c r="AX12" s="208"/>
      <c r="AY12" s="208"/>
      <c r="AZ12" s="208"/>
      <c r="BA12" s="208"/>
    </row>
    <row r="13" spans="1:53" s="2" customFormat="1" ht="9.75" customHeight="1" x14ac:dyDescent="0.2">
      <c r="A13" s="101" t="s">
        <v>1619</v>
      </c>
      <c r="B13" s="247" t="s">
        <v>2273</v>
      </c>
      <c r="C13" s="100" t="s">
        <v>705</v>
      </c>
      <c r="D13" s="247"/>
      <c r="E13" s="247" t="s">
        <v>2274</v>
      </c>
      <c r="F13" s="247" t="s">
        <v>686</v>
      </c>
      <c r="G13" s="112" t="s">
        <v>697</v>
      </c>
      <c r="H13" s="94">
        <v>1</v>
      </c>
      <c r="I13" s="94">
        <v>1</v>
      </c>
      <c r="J13" s="372">
        <v>42932</v>
      </c>
      <c r="K13" s="247" t="s">
        <v>675</v>
      </c>
      <c r="L13" s="247" t="s">
        <v>2275</v>
      </c>
      <c r="M13" s="247" t="s">
        <v>1454</v>
      </c>
      <c r="N13" s="20" t="s">
        <v>1610</v>
      </c>
      <c r="O13" s="309">
        <v>330</v>
      </c>
      <c r="P13" s="309">
        <v>1320</v>
      </c>
      <c r="Q13" s="94" t="s">
        <v>694</v>
      </c>
      <c r="R13" s="100" t="s">
        <v>691</v>
      </c>
      <c r="S13" s="247"/>
      <c r="T13" s="94"/>
      <c r="U13" s="247"/>
      <c r="V13" s="247"/>
      <c r="W13" s="313" t="s">
        <v>695</v>
      </c>
      <c r="X13" s="94">
        <v>1</v>
      </c>
      <c r="Y13" s="94" t="s">
        <v>2276</v>
      </c>
      <c r="Z13" s="311" t="s">
        <v>2286</v>
      </c>
      <c r="AA13" s="100" t="s">
        <v>2287</v>
      </c>
      <c r="AB13" s="311" t="s">
        <v>693</v>
      </c>
      <c r="AC13" s="100" t="s">
        <v>696</v>
      </c>
      <c r="AD13" s="312">
        <v>42895</v>
      </c>
      <c r="AE13" s="101" t="e">
        <v>#N/A</v>
      </c>
      <c r="AF13" s="101" t="s">
        <v>1619</v>
      </c>
      <c r="AG13" s="101"/>
      <c r="AH13" s="247" t="s">
        <v>2282</v>
      </c>
      <c r="AI13" s="112" t="s">
        <v>697</v>
      </c>
      <c r="AJ13" s="94" t="s">
        <v>2283</v>
      </c>
      <c r="AK13" s="94">
        <v>2012</v>
      </c>
      <c r="AL13" s="94" t="s">
        <v>2288</v>
      </c>
      <c r="AM13" s="112" t="s">
        <v>697</v>
      </c>
      <c r="AN13" s="238"/>
      <c r="AO13" s="238"/>
      <c r="AP13" s="212"/>
      <c r="AQ13" s="212"/>
      <c r="AR13" s="212"/>
      <c r="AS13" s="212"/>
      <c r="AT13" s="208"/>
      <c r="AU13" s="208"/>
      <c r="AV13" s="208"/>
      <c r="AW13" s="208"/>
      <c r="AX13" s="208"/>
      <c r="AY13" s="208"/>
      <c r="AZ13" s="208"/>
      <c r="BA13" s="208"/>
    </row>
    <row r="14" spans="1:53" s="2" customFormat="1" ht="9.75" customHeight="1" x14ac:dyDescent="0.2">
      <c r="A14" s="101" t="s">
        <v>1620</v>
      </c>
      <c r="B14" s="247" t="s">
        <v>2273</v>
      </c>
      <c r="C14" s="100" t="s">
        <v>705</v>
      </c>
      <c r="D14" s="247"/>
      <c r="E14" s="247" t="s">
        <v>2274</v>
      </c>
      <c r="F14" s="247" t="s">
        <v>686</v>
      </c>
      <c r="G14" s="112" t="s">
        <v>697</v>
      </c>
      <c r="H14" s="94">
        <v>1</v>
      </c>
      <c r="I14" s="94">
        <v>1</v>
      </c>
      <c r="J14" s="372">
        <v>42932</v>
      </c>
      <c r="K14" s="247" t="s">
        <v>675</v>
      </c>
      <c r="L14" s="247" t="s">
        <v>2275</v>
      </c>
      <c r="M14" s="247" t="s">
        <v>1454</v>
      </c>
      <c r="N14" s="20" t="s">
        <v>1610</v>
      </c>
      <c r="O14" s="309">
        <v>330</v>
      </c>
      <c r="P14" s="309">
        <v>1320</v>
      </c>
      <c r="Q14" s="94" t="s">
        <v>694</v>
      </c>
      <c r="R14" s="100" t="s">
        <v>691</v>
      </c>
      <c r="S14" s="247"/>
      <c r="T14" s="94"/>
      <c r="U14" s="247"/>
      <c r="V14" s="247"/>
      <c r="W14" s="313" t="s">
        <v>698</v>
      </c>
      <c r="X14" s="94">
        <v>1</v>
      </c>
      <c r="Y14" s="94" t="s">
        <v>2276</v>
      </c>
      <c r="Z14" s="311" t="s">
        <v>2286</v>
      </c>
      <c r="AA14" s="100" t="s">
        <v>2287</v>
      </c>
      <c r="AB14" s="311" t="s">
        <v>693</v>
      </c>
      <c r="AC14" s="100" t="s">
        <v>696</v>
      </c>
      <c r="AD14" s="312">
        <v>42895</v>
      </c>
      <c r="AE14" s="101" t="e">
        <v>#N/A</v>
      </c>
      <c r="AF14" s="101" t="s">
        <v>1620</v>
      </c>
      <c r="AG14" s="101"/>
      <c r="AH14" s="247" t="s">
        <v>2282</v>
      </c>
      <c r="AI14" s="112" t="s">
        <v>697</v>
      </c>
      <c r="AJ14" s="94" t="s">
        <v>2283</v>
      </c>
      <c r="AK14" s="94">
        <v>2012</v>
      </c>
      <c r="AL14" s="94" t="s">
        <v>2288</v>
      </c>
      <c r="AM14" s="112" t="s">
        <v>697</v>
      </c>
      <c r="AN14" s="238"/>
      <c r="AO14" s="238"/>
      <c r="AP14" s="212"/>
      <c r="AQ14" s="212"/>
      <c r="AR14" s="212"/>
      <c r="AS14" s="212"/>
      <c r="AT14" s="208"/>
      <c r="AU14" s="208"/>
      <c r="AV14" s="208"/>
      <c r="AW14" s="208"/>
      <c r="AX14" s="208"/>
      <c r="AY14" s="208"/>
      <c r="AZ14" s="208"/>
      <c r="BA14" s="208"/>
    </row>
    <row r="15" spans="1:53" s="2" customFormat="1" ht="9.75" customHeight="1" x14ac:dyDescent="0.2">
      <c r="A15" s="101" t="s">
        <v>1621</v>
      </c>
      <c r="B15" s="247" t="s">
        <v>2273</v>
      </c>
      <c r="C15" s="100" t="s">
        <v>705</v>
      </c>
      <c r="D15" s="247"/>
      <c r="E15" s="247" t="s">
        <v>2274</v>
      </c>
      <c r="F15" s="247" t="s">
        <v>699</v>
      </c>
      <c r="G15" s="112" t="s">
        <v>697</v>
      </c>
      <c r="H15" s="94">
        <v>1</v>
      </c>
      <c r="I15" s="94">
        <v>1</v>
      </c>
      <c r="J15" s="372">
        <v>42932</v>
      </c>
      <c r="K15" s="247" t="s">
        <v>675</v>
      </c>
      <c r="L15" s="247" t="s">
        <v>2275</v>
      </c>
      <c r="M15" s="247" t="s">
        <v>1454</v>
      </c>
      <c r="N15" s="20" t="s">
        <v>1610</v>
      </c>
      <c r="O15" s="309">
        <v>330</v>
      </c>
      <c r="P15" s="309">
        <v>1320</v>
      </c>
      <c r="Q15" s="94" t="s">
        <v>694</v>
      </c>
      <c r="R15" s="100" t="s">
        <v>691</v>
      </c>
      <c r="S15" s="247"/>
      <c r="T15" s="94"/>
      <c r="U15" s="247"/>
      <c r="V15" s="247"/>
      <c r="W15" s="313" t="s">
        <v>701</v>
      </c>
      <c r="X15" s="94">
        <v>1</v>
      </c>
      <c r="Y15" s="94" t="s">
        <v>2276</v>
      </c>
      <c r="Z15" s="311" t="s">
        <v>2286</v>
      </c>
      <c r="AA15" s="100" t="s">
        <v>2287</v>
      </c>
      <c r="AB15" s="311" t="s">
        <v>693</v>
      </c>
      <c r="AC15" s="100" t="s">
        <v>696</v>
      </c>
      <c r="AD15" s="312">
        <v>42895</v>
      </c>
      <c r="AE15" s="101" t="e">
        <v>#N/A</v>
      </c>
      <c r="AF15" s="101" t="s">
        <v>1621</v>
      </c>
      <c r="AG15" s="101"/>
      <c r="AH15" s="247" t="s">
        <v>2282</v>
      </c>
      <c r="AI15" s="112" t="s">
        <v>697</v>
      </c>
      <c r="AJ15" s="94" t="s">
        <v>2283</v>
      </c>
      <c r="AK15" s="94">
        <v>2012</v>
      </c>
      <c r="AL15" s="94" t="s">
        <v>2288</v>
      </c>
      <c r="AM15" s="112" t="s">
        <v>697</v>
      </c>
      <c r="AN15" s="238"/>
      <c r="AO15" s="238"/>
      <c r="AP15" s="212"/>
      <c r="AQ15" s="212"/>
      <c r="AR15" s="212"/>
      <c r="AS15" s="212"/>
      <c r="AT15" s="208"/>
      <c r="AU15" s="208"/>
      <c r="AV15" s="208"/>
      <c r="AW15" s="208"/>
      <c r="AX15" s="208"/>
      <c r="AY15" s="208"/>
      <c r="AZ15" s="208"/>
      <c r="BA15" s="208"/>
    </row>
    <row r="16" spans="1:53" s="2" customFormat="1" ht="9.75" customHeight="1" x14ac:dyDescent="0.2">
      <c r="A16" s="101" t="s">
        <v>1622</v>
      </c>
      <c r="B16" s="247" t="s">
        <v>2273</v>
      </c>
      <c r="C16" s="100" t="s">
        <v>706</v>
      </c>
      <c r="D16" s="247"/>
      <c r="E16" s="247" t="s">
        <v>2274</v>
      </c>
      <c r="F16" s="247" t="s">
        <v>682</v>
      </c>
      <c r="G16" s="112" t="s">
        <v>678</v>
      </c>
      <c r="H16" s="94">
        <v>1</v>
      </c>
      <c r="I16" s="94">
        <v>1</v>
      </c>
      <c r="J16" s="372" t="s">
        <v>703</v>
      </c>
      <c r="K16" s="247" t="s">
        <v>675</v>
      </c>
      <c r="L16" s="247" t="s">
        <v>2275</v>
      </c>
      <c r="M16" s="247" t="s">
        <v>1454</v>
      </c>
      <c r="N16" s="20" t="s">
        <v>1610</v>
      </c>
      <c r="O16" s="309">
        <v>135</v>
      </c>
      <c r="P16" s="309">
        <v>540</v>
      </c>
      <c r="Q16" s="310" t="s">
        <v>677</v>
      </c>
      <c r="R16" s="100" t="s">
        <v>691</v>
      </c>
      <c r="S16" s="247"/>
      <c r="T16" s="94">
        <v>0</v>
      </c>
      <c r="U16" s="247"/>
      <c r="V16" s="247"/>
      <c r="W16" s="101" t="s">
        <v>685</v>
      </c>
      <c r="X16" s="94">
        <v>1</v>
      </c>
      <c r="Y16" s="94" t="s">
        <v>2276</v>
      </c>
      <c r="Z16" s="311">
        <v>42846</v>
      </c>
      <c r="AA16" s="100" t="s">
        <v>2291</v>
      </c>
      <c r="AB16" s="311">
        <v>42807</v>
      </c>
      <c r="AC16" s="100">
        <v>616743</v>
      </c>
      <c r="AD16" s="312">
        <v>42804</v>
      </c>
      <c r="AE16" s="101" t="e">
        <v>#N/A</v>
      </c>
      <c r="AF16" s="101" t="e">
        <v>#N/A</v>
      </c>
      <c r="AG16" s="101"/>
      <c r="AH16" s="247" t="s">
        <v>2282</v>
      </c>
      <c r="AI16" s="112" t="s">
        <v>678</v>
      </c>
      <c r="AJ16" s="94" t="s">
        <v>2283</v>
      </c>
      <c r="AK16" s="94">
        <v>2008</v>
      </c>
      <c r="AL16" s="94" t="s">
        <v>170</v>
      </c>
      <c r="AM16" s="112" t="s">
        <v>678</v>
      </c>
      <c r="AN16" s="238"/>
      <c r="AO16" s="238"/>
      <c r="AP16" s="212"/>
      <c r="AQ16" s="212"/>
      <c r="AR16" s="212"/>
      <c r="AS16" s="212"/>
      <c r="AT16" s="208"/>
      <c r="AU16" s="208"/>
      <c r="AV16" s="208"/>
      <c r="AW16" s="208"/>
      <c r="AX16" s="208"/>
      <c r="AY16" s="208"/>
      <c r="AZ16" s="208"/>
      <c r="BA16" s="208"/>
    </row>
    <row r="17" spans="1:53" s="2" customFormat="1" ht="9.75" customHeight="1" x14ac:dyDescent="0.2">
      <c r="A17" s="101" t="s">
        <v>1623</v>
      </c>
      <c r="B17" s="247" t="s">
        <v>2273</v>
      </c>
      <c r="C17" s="100" t="s">
        <v>707</v>
      </c>
      <c r="D17" s="247"/>
      <c r="E17" s="247" t="s">
        <v>2274</v>
      </c>
      <c r="F17" s="247" t="s">
        <v>682</v>
      </c>
      <c r="G17" s="112" t="s">
        <v>678</v>
      </c>
      <c r="H17" s="94">
        <v>1</v>
      </c>
      <c r="I17" s="94">
        <v>1</v>
      </c>
      <c r="J17" s="372" t="s">
        <v>703</v>
      </c>
      <c r="K17" s="247" t="s">
        <v>675</v>
      </c>
      <c r="L17" s="247" t="s">
        <v>2275</v>
      </c>
      <c r="M17" s="247" t="s">
        <v>1454</v>
      </c>
      <c r="N17" s="20" t="s">
        <v>1610</v>
      </c>
      <c r="O17" s="309">
        <v>135</v>
      </c>
      <c r="P17" s="309">
        <v>540</v>
      </c>
      <c r="Q17" s="310" t="s">
        <v>677</v>
      </c>
      <c r="R17" s="100" t="s">
        <v>691</v>
      </c>
      <c r="S17" s="247"/>
      <c r="T17" s="94">
        <v>0</v>
      </c>
      <c r="U17" s="247"/>
      <c r="V17" s="247"/>
      <c r="W17" s="101" t="s">
        <v>685</v>
      </c>
      <c r="X17" s="94">
        <v>1</v>
      </c>
      <c r="Y17" s="94" t="s">
        <v>2276</v>
      </c>
      <c r="Z17" s="311">
        <v>42846</v>
      </c>
      <c r="AA17" s="100" t="s">
        <v>2291</v>
      </c>
      <c r="AB17" s="311">
        <v>42807</v>
      </c>
      <c r="AC17" s="100">
        <v>616744</v>
      </c>
      <c r="AD17" s="312">
        <v>42804</v>
      </c>
      <c r="AE17" s="101" t="e">
        <v>#N/A</v>
      </c>
      <c r="AF17" s="101" t="e">
        <v>#N/A</v>
      </c>
      <c r="AG17" s="101"/>
      <c r="AH17" s="247" t="s">
        <v>2282</v>
      </c>
      <c r="AI17" s="112" t="s">
        <v>678</v>
      </c>
      <c r="AJ17" s="94" t="s">
        <v>2283</v>
      </c>
      <c r="AK17" s="94">
        <v>2008</v>
      </c>
      <c r="AL17" s="94" t="s">
        <v>170</v>
      </c>
      <c r="AM17" s="112" t="s">
        <v>678</v>
      </c>
      <c r="AN17" s="238"/>
      <c r="AO17" s="238"/>
      <c r="AP17" s="212"/>
      <c r="AQ17" s="212"/>
      <c r="AR17" s="212"/>
      <c r="AS17" s="212"/>
      <c r="AT17" s="208"/>
      <c r="AU17" s="208"/>
      <c r="AV17" s="208"/>
      <c r="AW17" s="208"/>
      <c r="AX17" s="208"/>
      <c r="AY17" s="208"/>
      <c r="AZ17" s="208"/>
      <c r="BA17" s="208"/>
    </row>
    <row r="18" spans="1:53" s="2" customFormat="1" ht="9.75" customHeight="1" x14ac:dyDescent="0.2">
      <c r="A18" s="101" t="s">
        <v>1624</v>
      </c>
      <c r="B18" s="247" t="s">
        <v>2273</v>
      </c>
      <c r="C18" s="100" t="s">
        <v>708</v>
      </c>
      <c r="D18" s="247"/>
      <c r="E18" s="247" t="s">
        <v>2274</v>
      </c>
      <c r="F18" s="247" t="s">
        <v>682</v>
      </c>
      <c r="G18" s="112" t="s">
        <v>678</v>
      </c>
      <c r="H18" s="94">
        <v>1</v>
      </c>
      <c r="I18" s="94">
        <v>1</v>
      </c>
      <c r="J18" s="372" t="s">
        <v>703</v>
      </c>
      <c r="K18" s="247" t="s">
        <v>675</v>
      </c>
      <c r="L18" s="247" t="s">
        <v>2275</v>
      </c>
      <c r="M18" s="247" t="s">
        <v>1454</v>
      </c>
      <c r="N18" s="20" t="s">
        <v>1610</v>
      </c>
      <c r="O18" s="309">
        <v>135</v>
      </c>
      <c r="P18" s="309">
        <v>540</v>
      </c>
      <c r="Q18" s="310" t="s">
        <v>677</v>
      </c>
      <c r="R18" s="100" t="s">
        <v>691</v>
      </c>
      <c r="S18" s="247"/>
      <c r="T18" s="94">
        <v>0</v>
      </c>
      <c r="U18" s="247"/>
      <c r="V18" s="247"/>
      <c r="W18" s="101" t="s">
        <v>685</v>
      </c>
      <c r="X18" s="94">
        <v>1</v>
      </c>
      <c r="Y18" s="94" t="s">
        <v>2276</v>
      </c>
      <c r="Z18" s="311">
        <v>42846</v>
      </c>
      <c r="AA18" s="100" t="s">
        <v>2291</v>
      </c>
      <c r="AB18" s="311">
        <v>42807</v>
      </c>
      <c r="AC18" s="100">
        <v>616745</v>
      </c>
      <c r="AD18" s="312">
        <v>42804</v>
      </c>
      <c r="AE18" s="101" t="e">
        <v>#N/A</v>
      </c>
      <c r="AF18" s="101" t="e">
        <v>#N/A</v>
      </c>
      <c r="AG18" s="101"/>
      <c r="AH18" s="247" t="s">
        <v>2282</v>
      </c>
      <c r="AI18" s="112" t="s">
        <v>678</v>
      </c>
      <c r="AJ18" s="94" t="s">
        <v>2283</v>
      </c>
      <c r="AK18" s="94">
        <v>2008</v>
      </c>
      <c r="AL18" s="94" t="s">
        <v>170</v>
      </c>
      <c r="AM18" s="112" t="s">
        <v>678</v>
      </c>
      <c r="AN18" s="238"/>
      <c r="AO18" s="238"/>
      <c r="AP18" s="212"/>
      <c r="AQ18" s="212"/>
      <c r="AR18" s="212"/>
      <c r="AS18" s="212"/>
      <c r="AT18" s="208"/>
      <c r="AU18" s="208"/>
      <c r="AV18" s="208"/>
      <c r="AW18" s="208"/>
      <c r="AX18" s="208"/>
      <c r="AY18" s="208"/>
      <c r="AZ18" s="208"/>
      <c r="BA18" s="208"/>
    </row>
    <row r="19" spans="1:53" s="2" customFormat="1" ht="9.75" customHeight="1" x14ac:dyDescent="0.2">
      <c r="A19" s="101" t="s">
        <v>1625</v>
      </c>
      <c r="B19" s="247" t="s">
        <v>2273</v>
      </c>
      <c r="C19" s="100" t="s">
        <v>709</v>
      </c>
      <c r="D19" s="247"/>
      <c r="E19" s="247" t="s">
        <v>2274</v>
      </c>
      <c r="F19" s="247" t="s">
        <v>686</v>
      </c>
      <c r="G19" s="112" t="s">
        <v>697</v>
      </c>
      <c r="H19" s="94">
        <v>1</v>
      </c>
      <c r="I19" s="94">
        <v>1</v>
      </c>
      <c r="J19" s="372">
        <v>42932</v>
      </c>
      <c r="K19" s="247" t="s">
        <v>675</v>
      </c>
      <c r="L19" s="247" t="s">
        <v>2275</v>
      </c>
      <c r="M19" s="247" t="s">
        <v>1454</v>
      </c>
      <c r="N19" s="20" t="s">
        <v>1610</v>
      </c>
      <c r="O19" s="309">
        <v>330</v>
      </c>
      <c r="P19" s="309">
        <v>1320</v>
      </c>
      <c r="Q19" s="94" t="s">
        <v>694</v>
      </c>
      <c r="R19" s="100" t="s">
        <v>691</v>
      </c>
      <c r="S19" s="247"/>
      <c r="T19" s="94"/>
      <c r="U19" s="247"/>
      <c r="V19" s="247"/>
      <c r="W19" s="313" t="s">
        <v>695</v>
      </c>
      <c r="X19" s="94">
        <v>1</v>
      </c>
      <c r="Y19" s="94" t="s">
        <v>2276</v>
      </c>
      <c r="Z19" s="311" t="s">
        <v>2286</v>
      </c>
      <c r="AA19" s="100" t="s">
        <v>2287</v>
      </c>
      <c r="AB19" s="311" t="s">
        <v>693</v>
      </c>
      <c r="AC19" s="100" t="s">
        <v>696</v>
      </c>
      <c r="AD19" s="312">
        <v>42895</v>
      </c>
      <c r="AE19" s="101" t="e">
        <v>#N/A</v>
      </c>
      <c r="AF19" s="101" t="s">
        <v>1625</v>
      </c>
      <c r="AG19" s="101"/>
      <c r="AH19" s="247" t="s">
        <v>2282</v>
      </c>
      <c r="AI19" s="112" t="s">
        <v>697</v>
      </c>
      <c r="AJ19" s="94" t="s">
        <v>2283</v>
      </c>
      <c r="AK19" s="94">
        <v>2012</v>
      </c>
      <c r="AL19" s="94" t="s">
        <v>2288</v>
      </c>
      <c r="AM19" s="112" t="s">
        <v>697</v>
      </c>
      <c r="AN19" s="238"/>
      <c r="AO19" s="238"/>
      <c r="AP19" s="212"/>
      <c r="AQ19" s="212"/>
      <c r="AR19" s="212"/>
      <c r="AS19" s="212"/>
      <c r="AT19" s="208"/>
      <c r="AU19" s="208"/>
      <c r="AV19" s="208"/>
      <c r="AW19" s="208"/>
      <c r="AX19" s="208"/>
      <c r="AY19" s="208"/>
      <c r="AZ19" s="208"/>
      <c r="BA19" s="208"/>
    </row>
    <row r="20" spans="1:53" s="2" customFormat="1" ht="9.75" customHeight="1" x14ac:dyDescent="0.2">
      <c r="A20" s="101" t="s">
        <v>1626</v>
      </c>
      <c r="B20" s="247" t="s">
        <v>2273</v>
      </c>
      <c r="C20" s="100" t="s">
        <v>709</v>
      </c>
      <c r="D20" s="247"/>
      <c r="E20" s="247" t="s">
        <v>2274</v>
      </c>
      <c r="F20" s="247" t="s">
        <v>686</v>
      </c>
      <c r="G20" s="112" t="s">
        <v>697</v>
      </c>
      <c r="H20" s="94">
        <v>1</v>
      </c>
      <c r="I20" s="94">
        <v>1</v>
      </c>
      <c r="J20" s="372">
        <v>42932</v>
      </c>
      <c r="K20" s="247" t="s">
        <v>675</v>
      </c>
      <c r="L20" s="247" t="s">
        <v>2275</v>
      </c>
      <c r="M20" s="247" t="s">
        <v>1454</v>
      </c>
      <c r="N20" s="20" t="s">
        <v>1610</v>
      </c>
      <c r="O20" s="309">
        <v>330</v>
      </c>
      <c r="P20" s="309">
        <v>1320</v>
      </c>
      <c r="Q20" s="94" t="s">
        <v>694</v>
      </c>
      <c r="R20" s="100" t="s">
        <v>691</v>
      </c>
      <c r="S20" s="247"/>
      <c r="T20" s="94"/>
      <c r="U20" s="247"/>
      <c r="V20" s="247"/>
      <c r="W20" s="313" t="s">
        <v>698</v>
      </c>
      <c r="X20" s="94">
        <v>1</v>
      </c>
      <c r="Y20" s="94" t="s">
        <v>2276</v>
      </c>
      <c r="Z20" s="311" t="s">
        <v>2286</v>
      </c>
      <c r="AA20" s="100" t="s">
        <v>2287</v>
      </c>
      <c r="AB20" s="311" t="s">
        <v>693</v>
      </c>
      <c r="AC20" s="100" t="s">
        <v>696</v>
      </c>
      <c r="AD20" s="312">
        <v>42895</v>
      </c>
      <c r="AE20" s="101" t="e">
        <v>#N/A</v>
      </c>
      <c r="AF20" s="101" t="s">
        <v>1626</v>
      </c>
      <c r="AG20" s="101"/>
      <c r="AH20" s="247" t="s">
        <v>2282</v>
      </c>
      <c r="AI20" s="112" t="s">
        <v>697</v>
      </c>
      <c r="AJ20" s="94" t="s">
        <v>2283</v>
      </c>
      <c r="AK20" s="94">
        <v>2012</v>
      </c>
      <c r="AL20" s="94" t="s">
        <v>2288</v>
      </c>
      <c r="AM20" s="112" t="s">
        <v>697</v>
      </c>
      <c r="AN20" s="238"/>
      <c r="AO20" s="238"/>
      <c r="AP20" s="212"/>
      <c r="AQ20" s="212"/>
      <c r="AR20" s="212"/>
      <c r="AS20" s="212"/>
      <c r="AT20" s="208"/>
      <c r="AU20" s="208"/>
      <c r="AV20" s="208"/>
      <c r="AW20" s="208"/>
      <c r="AX20" s="208"/>
      <c r="AY20" s="208"/>
      <c r="AZ20" s="208"/>
      <c r="BA20" s="208"/>
    </row>
    <row r="21" spans="1:53" s="2" customFormat="1" ht="9.75" customHeight="1" x14ac:dyDescent="0.2">
      <c r="A21" s="101" t="s">
        <v>1627</v>
      </c>
      <c r="B21" s="247" t="s">
        <v>2273</v>
      </c>
      <c r="C21" s="100" t="s">
        <v>709</v>
      </c>
      <c r="D21" s="247"/>
      <c r="E21" s="247" t="s">
        <v>2274</v>
      </c>
      <c r="F21" s="247" t="s">
        <v>699</v>
      </c>
      <c r="G21" s="112" t="s">
        <v>697</v>
      </c>
      <c r="H21" s="94">
        <v>1</v>
      </c>
      <c r="I21" s="94">
        <v>1</v>
      </c>
      <c r="J21" s="372">
        <v>42932</v>
      </c>
      <c r="K21" s="247" t="s">
        <v>675</v>
      </c>
      <c r="L21" s="247" t="s">
        <v>2275</v>
      </c>
      <c r="M21" s="247" t="s">
        <v>1454</v>
      </c>
      <c r="N21" s="20" t="s">
        <v>1610</v>
      </c>
      <c r="O21" s="309">
        <v>330</v>
      </c>
      <c r="P21" s="309">
        <v>1320</v>
      </c>
      <c r="Q21" s="94" t="s">
        <v>694</v>
      </c>
      <c r="R21" s="100" t="s">
        <v>691</v>
      </c>
      <c r="S21" s="247"/>
      <c r="T21" s="94"/>
      <c r="U21" s="247"/>
      <c r="V21" s="247"/>
      <c r="W21" s="313" t="s">
        <v>701</v>
      </c>
      <c r="X21" s="94">
        <v>1</v>
      </c>
      <c r="Y21" s="94" t="s">
        <v>2276</v>
      </c>
      <c r="Z21" s="311" t="s">
        <v>2286</v>
      </c>
      <c r="AA21" s="100" t="s">
        <v>2287</v>
      </c>
      <c r="AB21" s="311" t="s">
        <v>693</v>
      </c>
      <c r="AC21" s="100" t="s">
        <v>696</v>
      </c>
      <c r="AD21" s="312">
        <v>42895</v>
      </c>
      <c r="AE21" s="101" t="e">
        <v>#N/A</v>
      </c>
      <c r="AF21" s="101" t="s">
        <v>1627</v>
      </c>
      <c r="AG21" s="101"/>
      <c r="AH21" s="247" t="s">
        <v>2282</v>
      </c>
      <c r="AI21" s="112" t="s">
        <v>697</v>
      </c>
      <c r="AJ21" s="94" t="s">
        <v>2283</v>
      </c>
      <c r="AK21" s="94">
        <v>2012</v>
      </c>
      <c r="AL21" s="94" t="s">
        <v>2288</v>
      </c>
      <c r="AM21" s="112" t="s">
        <v>697</v>
      </c>
      <c r="AN21" s="238"/>
      <c r="AO21" s="238"/>
      <c r="AP21" s="212"/>
      <c r="AQ21" s="212"/>
      <c r="AR21" s="212"/>
      <c r="AS21" s="212"/>
      <c r="AT21" s="208"/>
      <c r="AU21" s="208"/>
      <c r="AV21" s="208"/>
      <c r="AW21" s="208"/>
      <c r="AX21" s="208"/>
      <c r="AY21" s="208"/>
      <c r="AZ21" s="208"/>
      <c r="BA21" s="208"/>
    </row>
    <row r="22" spans="1:53" s="2" customFormat="1" ht="9.75" customHeight="1" x14ac:dyDescent="0.2">
      <c r="A22" s="101" t="s">
        <v>1628</v>
      </c>
      <c r="B22" s="247" t="s">
        <v>2273</v>
      </c>
      <c r="C22" s="100" t="s">
        <v>710</v>
      </c>
      <c r="D22" s="247"/>
      <c r="E22" s="247" t="s">
        <v>2274</v>
      </c>
      <c r="F22" s="247" t="s">
        <v>686</v>
      </c>
      <c r="G22" s="112" t="s">
        <v>697</v>
      </c>
      <c r="H22" s="94">
        <v>1</v>
      </c>
      <c r="I22" s="94">
        <v>1</v>
      </c>
      <c r="J22" s="372">
        <v>42932</v>
      </c>
      <c r="K22" s="247" t="s">
        <v>675</v>
      </c>
      <c r="L22" s="247" t="s">
        <v>2275</v>
      </c>
      <c r="M22" s="247" t="s">
        <v>1454</v>
      </c>
      <c r="N22" s="20" t="s">
        <v>1610</v>
      </c>
      <c r="O22" s="309">
        <v>330</v>
      </c>
      <c r="P22" s="309">
        <v>1320</v>
      </c>
      <c r="Q22" s="94" t="s">
        <v>694</v>
      </c>
      <c r="R22" s="100" t="s">
        <v>691</v>
      </c>
      <c r="S22" s="247"/>
      <c r="T22" s="94"/>
      <c r="U22" s="247"/>
      <c r="V22" s="247"/>
      <c r="W22" s="313" t="s">
        <v>695</v>
      </c>
      <c r="X22" s="94">
        <v>1</v>
      </c>
      <c r="Y22" s="94" t="s">
        <v>2276</v>
      </c>
      <c r="Z22" s="311" t="s">
        <v>2286</v>
      </c>
      <c r="AA22" s="100" t="s">
        <v>2287</v>
      </c>
      <c r="AB22" s="311" t="s">
        <v>693</v>
      </c>
      <c r="AC22" s="100" t="s">
        <v>696</v>
      </c>
      <c r="AD22" s="312">
        <v>42895</v>
      </c>
      <c r="AE22" s="101" t="e">
        <v>#N/A</v>
      </c>
      <c r="AF22" s="101" t="s">
        <v>1628</v>
      </c>
      <c r="AG22" s="101"/>
      <c r="AH22" s="247" t="s">
        <v>2282</v>
      </c>
      <c r="AI22" s="112" t="s">
        <v>697</v>
      </c>
      <c r="AJ22" s="94" t="s">
        <v>2283</v>
      </c>
      <c r="AK22" s="94">
        <v>2012</v>
      </c>
      <c r="AL22" s="94" t="s">
        <v>2288</v>
      </c>
      <c r="AM22" s="112" t="s">
        <v>697</v>
      </c>
      <c r="AN22" s="238"/>
      <c r="AO22" s="238"/>
      <c r="AP22" s="212"/>
      <c r="AQ22" s="212"/>
      <c r="AR22" s="212"/>
      <c r="AS22" s="212"/>
      <c r="AT22" s="208"/>
      <c r="AU22" s="208"/>
      <c r="AV22" s="208"/>
      <c r="AW22" s="208"/>
      <c r="AX22" s="208"/>
      <c r="AY22" s="208"/>
      <c r="AZ22" s="208"/>
      <c r="BA22" s="208"/>
    </row>
    <row r="23" spans="1:53" s="2" customFormat="1" ht="9.75" customHeight="1" x14ac:dyDescent="0.2">
      <c r="A23" s="101" t="s">
        <v>1629</v>
      </c>
      <c r="B23" s="247" t="s">
        <v>2273</v>
      </c>
      <c r="C23" s="100" t="s">
        <v>710</v>
      </c>
      <c r="D23" s="247"/>
      <c r="E23" s="247" t="s">
        <v>2274</v>
      </c>
      <c r="F23" s="247" t="s">
        <v>686</v>
      </c>
      <c r="G23" s="112" t="s">
        <v>697</v>
      </c>
      <c r="H23" s="94">
        <v>1</v>
      </c>
      <c r="I23" s="94">
        <v>1</v>
      </c>
      <c r="J23" s="372">
        <v>42932</v>
      </c>
      <c r="K23" s="247" t="s">
        <v>675</v>
      </c>
      <c r="L23" s="247" t="s">
        <v>2275</v>
      </c>
      <c r="M23" s="247" t="s">
        <v>1454</v>
      </c>
      <c r="N23" s="20" t="s">
        <v>1610</v>
      </c>
      <c r="O23" s="309">
        <v>330</v>
      </c>
      <c r="P23" s="309">
        <v>1320</v>
      </c>
      <c r="Q23" s="94" t="s">
        <v>694</v>
      </c>
      <c r="R23" s="100" t="s">
        <v>691</v>
      </c>
      <c r="S23" s="247"/>
      <c r="T23" s="94"/>
      <c r="U23" s="247"/>
      <c r="V23" s="247"/>
      <c r="W23" s="313" t="s">
        <v>698</v>
      </c>
      <c r="X23" s="94">
        <v>1</v>
      </c>
      <c r="Y23" s="94" t="s">
        <v>2276</v>
      </c>
      <c r="Z23" s="311" t="s">
        <v>2286</v>
      </c>
      <c r="AA23" s="100" t="s">
        <v>2287</v>
      </c>
      <c r="AB23" s="311" t="s">
        <v>693</v>
      </c>
      <c r="AC23" s="100" t="s">
        <v>696</v>
      </c>
      <c r="AD23" s="312">
        <v>42895</v>
      </c>
      <c r="AE23" s="101" t="e">
        <v>#N/A</v>
      </c>
      <c r="AF23" s="101" t="s">
        <v>1629</v>
      </c>
      <c r="AG23" s="101"/>
      <c r="AH23" s="247" t="s">
        <v>2282</v>
      </c>
      <c r="AI23" s="112" t="s">
        <v>697</v>
      </c>
      <c r="AJ23" s="94" t="s">
        <v>2283</v>
      </c>
      <c r="AK23" s="94">
        <v>2012</v>
      </c>
      <c r="AL23" s="94" t="s">
        <v>2288</v>
      </c>
      <c r="AM23" s="112" t="s">
        <v>697</v>
      </c>
      <c r="AN23" s="238"/>
      <c r="AO23" s="238"/>
      <c r="AP23" s="212"/>
      <c r="AQ23" s="212"/>
      <c r="AR23" s="212"/>
      <c r="AS23" s="212"/>
      <c r="AT23" s="208"/>
      <c r="AU23" s="208"/>
      <c r="AV23" s="208"/>
      <c r="AW23" s="208"/>
      <c r="AX23" s="208"/>
      <c r="AY23" s="208"/>
      <c r="AZ23" s="208"/>
      <c r="BA23" s="208"/>
    </row>
    <row r="24" spans="1:53" s="2" customFormat="1" ht="9.75" customHeight="1" x14ac:dyDescent="0.2">
      <c r="A24" s="101" t="s">
        <v>1630</v>
      </c>
      <c r="B24" s="247" t="s">
        <v>2273</v>
      </c>
      <c r="C24" s="100" t="s">
        <v>710</v>
      </c>
      <c r="D24" s="247"/>
      <c r="E24" s="247" t="s">
        <v>2274</v>
      </c>
      <c r="F24" s="247" t="s">
        <v>699</v>
      </c>
      <c r="G24" s="112" t="s">
        <v>697</v>
      </c>
      <c r="H24" s="94">
        <v>1</v>
      </c>
      <c r="I24" s="94">
        <v>1</v>
      </c>
      <c r="J24" s="372">
        <v>42932</v>
      </c>
      <c r="K24" s="247" t="s">
        <v>675</v>
      </c>
      <c r="L24" s="247" t="s">
        <v>2275</v>
      </c>
      <c r="M24" s="247" t="s">
        <v>1454</v>
      </c>
      <c r="N24" s="20" t="s">
        <v>1610</v>
      </c>
      <c r="O24" s="309">
        <v>330</v>
      </c>
      <c r="P24" s="309">
        <v>1320</v>
      </c>
      <c r="Q24" s="94" t="s">
        <v>694</v>
      </c>
      <c r="R24" s="100" t="s">
        <v>691</v>
      </c>
      <c r="S24" s="247"/>
      <c r="T24" s="94"/>
      <c r="U24" s="247"/>
      <c r="V24" s="247"/>
      <c r="W24" s="313" t="s">
        <v>701</v>
      </c>
      <c r="X24" s="94">
        <v>1</v>
      </c>
      <c r="Y24" s="94" t="s">
        <v>2276</v>
      </c>
      <c r="Z24" s="311" t="s">
        <v>2286</v>
      </c>
      <c r="AA24" s="100" t="s">
        <v>2287</v>
      </c>
      <c r="AB24" s="311" t="s">
        <v>693</v>
      </c>
      <c r="AC24" s="100" t="s">
        <v>696</v>
      </c>
      <c r="AD24" s="312">
        <v>42895</v>
      </c>
      <c r="AE24" s="101" t="e">
        <v>#N/A</v>
      </c>
      <c r="AF24" s="101" t="s">
        <v>1630</v>
      </c>
      <c r="AG24" s="101"/>
      <c r="AH24" s="247" t="s">
        <v>2282</v>
      </c>
      <c r="AI24" s="112" t="s">
        <v>697</v>
      </c>
      <c r="AJ24" s="94" t="s">
        <v>2283</v>
      </c>
      <c r="AK24" s="94">
        <v>2012</v>
      </c>
      <c r="AL24" s="94" t="s">
        <v>2288</v>
      </c>
      <c r="AM24" s="112" t="s">
        <v>697</v>
      </c>
      <c r="AN24" s="238"/>
      <c r="AO24" s="238"/>
      <c r="AP24" s="212"/>
      <c r="AQ24" s="212"/>
      <c r="AR24" s="212"/>
      <c r="AS24" s="212"/>
      <c r="AT24" s="208"/>
      <c r="AU24" s="208"/>
      <c r="AV24" s="208"/>
      <c r="AW24" s="208"/>
      <c r="AX24" s="208"/>
      <c r="AY24" s="208"/>
      <c r="AZ24" s="208"/>
      <c r="BA24" s="208"/>
    </row>
    <row r="25" spans="1:53" s="2" customFormat="1" ht="9.75" customHeight="1" x14ac:dyDescent="0.2">
      <c r="A25" s="101" t="s">
        <v>1631</v>
      </c>
      <c r="B25" s="247" t="s">
        <v>2273</v>
      </c>
      <c r="C25" s="100" t="s">
        <v>711</v>
      </c>
      <c r="D25" s="247"/>
      <c r="E25" s="247" t="s">
        <v>2274</v>
      </c>
      <c r="F25" s="247" t="s">
        <v>682</v>
      </c>
      <c r="G25" s="112" t="s">
        <v>678</v>
      </c>
      <c r="H25" s="94">
        <v>1</v>
      </c>
      <c r="I25" s="94">
        <v>1</v>
      </c>
      <c r="J25" s="372" t="s">
        <v>684</v>
      </c>
      <c r="K25" s="247" t="s">
        <v>675</v>
      </c>
      <c r="L25" s="247" t="s">
        <v>2275</v>
      </c>
      <c r="M25" s="247" t="s">
        <v>1454</v>
      </c>
      <c r="N25" s="20" t="s">
        <v>1610</v>
      </c>
      <c r="O25" s="309">
        <v>135</v>
      </c>
      <c r="P25" s="309">
        <v>540</v>
      </c>
      <c r="Q25" s="310" t="s">
        <v>677</v>
      </c>
      <c r="R25" s="100" t="s">
        <v>680</v>
      </c>
      <c r="S25" s="247"/>
      <c r="T25" s="94">
        <v>0</v>
      </c>
      <c r="U25" s="247"/>
      <c r="V25" s="247"/>
      <c r="W25" s="101" t="s">
        <v>685</v>
      </c>
      <c r="X25" s="94">
        <v>1</v>
      </c>
      <c r="Y25" s="94" t="s">
        <v>2276</v>
      </c>
      <c r="Z25" s="311">
        <v>42846</v>
      </c>
      <c r="AA25" s="100" t="s">
        <v>2281</v>
      </c>
      <c r="AB25" s="311">
        <v>42808</v>
      </c>
      <c r="AC25" s="100">
        <v>616836</v>
      </c>
      <c r="AD25" s="312">
        <v>42807</v>
      </c>
      <c r="AE25" s="101" t="e">
        <v>#N/A</v>
      </c>
      <c r="AF25" s="101" t="e">
        <v>#N/A</v>
      </c>
      <c r="AG25" s="101"/>
      <c r="AH25" s="247" t="s">
        <v>2282</v>
      </c>
      <c r="AI25" s="112" t="s">
        <v>678</v>
      </c>
      <c r="AJ25" s="94" t="s">
        <v>2283</v>
      </c>
      <c r="AK25" s="94">
        <v>2008</v>
      </c>
      <c r="AL25" s="94" t="s">
        <v>170</v>
      </c>
      <c r="AM25" s="112" t="s">
        <v>678</v>
      </c>
      <c r="AN25" s="238"/>
      <c r="AO25" s="238"/>
      <c r="AP25" s="212"/>
      <c r="AQ25" s="212"/>
      <c r="AR25" s="212"/>
      <c r="AS25" s="212"/>
      <c r="AT25" s="208"/>
      <c r="AU25" s="208"/>
      <c r="AV25" s="208"/>
      <c r="AW25" s="208"/>
      <c r="AX25" s="208"/>
      <c r="AY25" s="208"/>
      <c r="AZ25" s="208"/>
      <c r="BA25" s="208"/>
    </row>
    <row r="26" spans="1:53" s="2" customFormat="1" ht="9.75" customHeight="1" x14ac:dyDescent="0.2">
      <c r="A26" s="101" t="s">
        <v>1632</v>
      </c>
      <c r="B26" s="247" t="s">
        <v>2273</v>
      </c>
      <c r="C26" s="100" t="s">
        <v>712</v>
      </c>
      <c r="D26" s="247"/>
      <c r="E26" s="247" t="s">
        <v>2274</v>
      </c>
      <c r="F26" s="247" t="s">
        <v>686</v>
      </c>
      <c r="G26" s="112" t="s">
        <v>697</v>
      </c>
      <c r="H26" s="94">
        <v>1</v>
      </c>
      <c r="I26" s="94">
        <v>1</v>
      </c>
      <c r="J26" s="372">
        <v>42932</v>
      </c>
      <c r="K26" s="247" t="s">
        <v>675</v>
      </c>
      <c r="L26" s="247" t="s">
        <v>2275</v>
      </c>
      <c r="M26" s="247" t="s">
        <v>1454</v>
      </c>
      <c r="N26" s="20" t="s">
        <v>1610</v>
      </c>
      <c r="O26" s="309">
        <v>330</v>
      </c>
      <c r="P26" s="309">
        <v>1320</v>
      </c>
      <c r="Q26" s="94" t="s">
        <v>694</v>
      </c>
      <c r="R26" s="100" t="s">
        <v>213</v>
      </c>
      <c r="S26" s="247"/>
      <c r="T26" s="94"/>
      <c r="U26" s="247"/>
      <c r="V26" s="247"/>
      <c r="W26" s="313" t="s">
        <v>695</v>
      </c>
      <c r="X26" s="94">
        <v>1</v>
      </c>
      <c r="Y26" s="94" t="s">
        <v>2276</v>
      </c>
      <c r="Z26" s="311" t="s">
        <v>2286</v>
      </c>
      <c r="AA26" s="100" t="s">
        <v>2287</v>
      </c>
      <c r="AB26" s="311" t="s">
        <v>693</v>
      </c>
      <c r="AC26" s="100" t="s">
        <v>696</v>
      </c>
      <c r="AD26" s="312">
        <v>42895</v>
      </c>
      <c r="AE26" s="101" t="e">
        <v>#N/A</v>
      </c>
      <c r="AF26" s="101" t="s">
        <v>1632</v>
      </c>
      <c r="AG26" s="101"/>
      <c r="AH26" s="247" t="s">
        <v>2282</v>
      </c>
      <c r="AI26" s="112" t="s">
        <v>697</v>
      </c>
      <c r="AJ26" s="94" t="s">
        <v>2283</v>
      </c>
      <c r="AK26" s="94">
        <v>2012</v>
      </c>
      <c r="AL26" s="94" t="s">
        <v>2288</v>
      </c>
      <c r="AM26" s="112" t="s">
        <v>697</v>
      </c>
      <c r="AN26" s="238"/>
      <c r="AO26" s="238"/>
      <c r="AP26" s="212"/>
      <c r="AQ26" s="212"/>
      <c r="AR26" s="212"/>
      <c r="AS26" s="212"/>
      <c r="AT26" s="208"/>
      <c r="AU26" s="208"/>
      <c r="AV26" s="208"/>
      <c r="AW26" s="208"/>
      <c r="AX26" s="208"/>
      <c r="AY26" s="208"/>
      <c r="AZ26" s="208"/>
      <c r="BA26" s="208"/>
    </row>
    <row r="27" spans="1:53" s="2" customFormat="1" ht="9.75" customHeight="1" x14ac:dyDescent="0.2">
      <c r="A27" s="101" t="s">
        <v>1633</v>
      </c>
      <c r="B27" s="247" t="s">
        <v>2273</v>
      </c>
      <c r="C27" s="100" t="s">
        <v>712</v>
      </c>
      <c r="D27" s="247"/>
      <c r="E27" s="247" t="s">
        <v>2274</v>
      </c>
      <c r="F27" s="247" t="s">
        <v>686</v>
      </c>
      <c r="G27" s="112" t="s">
        <v>697</v>
      </c>
      <c r="H27" s="94">
        <v>1</v>
      </c>
      <c r="I27" s="94">
        <v>1</v>
      </c>
      <c r="J27" s="372">
        <v>42932</v>
      </c>
      <c r="K27" s="247" t="s">
        <v>675</v>
      </c>
      <c r="L27" s="247" t="s">
        <v>2275</v>
      </c>
      <c r="M27" s="247" t="s">
        <v>1454</v>
      </c>
      <c r="N27" s="20" t="s">
        <v>1610</v>
      </c>
      <c r="O27" s="309">
        <v>330</v>
      </c>
      <c r="P27" s="309">
        <v>1320</v>
      </c>
      <c r="Q27" s="94" t="s">
        <v>694</v>
      </c>
      <c r="R27" s="100" t="s">
        <v>213</v>
      </c>
      <c r="S27" s="247"/>
      <c r="T27" s="94"/>
      <c r="U27" s="247"/>
      <c r="V27" s="247"/>
      <c r="W27" s="313" t="s">
        <v>698</v>
      </c>
      <c r="X27" s="94">
        <v>1</v>
      </c>
      <c r="Y27" s="94" t="s">
        <v>2276</v>
      </c>
      <c r="Z27" s="311" t="s">
        <v>2286</v>
      </c>
      <c r="AA27" s="100" t="s">
        <v>2287</v>
      </c>
      <c r="AB27" s="311" t="s">
        <v>693</v>
      </c>
      <c r="AC27" s="100" t="s">
        <v>696</v>
      </c>
      <c r="AD27" s="312">
        <v>42895</v>
      </c>
      <c r="AE27" s="101" t="e">
        <v>#N/A</v>
      </c>
      <c r="AF27" s="101" t="s">
        <v>1633</v>
      </c>
      <c r="AG27" s="101"/>
      <c r="AH27" s="247" t="s">
        <v>2282</v>
      </c>
      <c r="AI27" s="112" t="s">
        <v>697</v>
      </c>
      <c r="AJ27" s="94" t="s">
        <v>2283</v>
      </c>
      <c r="AK27" s="94">
        <v>2012</v>
      </c>
      <c r="AL27" s="94" t="s">
        <v>2288</v>
      </c>
      <c r="AM27" s="112" t="s">
        <v>697</v>
      </c>
      <c r="AN27" s="238"/>
      <c r="AO27" s="238"/>
      <c r="AP27" s="212"/>
      <c r="AQ27" s="212"/>
      <c r="AR27" s="212"/>
      <c r="AS27" s="212"/>
      <c r="AT27" s="208"/>
      <c r="AU27" s="208"/>
      <c r="AV27" s="208"/>
      <c r="AW27" s="208"/>
      <c r="AX27" s="208"/>
      <c r="AY27" s="208"/>
      <c r="AZ27" s="208"/>
      <c r="BA27" s="208"/>
    </row>
    <row r="28" spans="1:53" s="2" customFormat="1" ht="9.75" customHeight="1" x14ac:dyDescent="0.2">
      <c r="A28" s="101" t="s">
        <v>1634</v>
      </c>
      <c r="B28" s="247" t="s">
        <v>2273</v>
      </c>
      <c r="C28" s="100" t="s">
        <v>712</v>
      </c>
      <c r="D28" s="247"/>
      <c r="E28" s="247" t="s">
        <v>2274</v>
      </c>
      <c r="F28" s="247" t="s">
        <v>699</v>
      </c>
      <c r="G28" s="112" t="s">
        <v>697</v>
      </c>
      <c r="H28" s="94">
        <v>1</v>
      </c>
      <c r="I28" s="94">
        <v>1</v>
      </c>
      <c r="J28" s="372">
        <v>42932</v>
      </c>
      <c r="K28" s="247" t="s">
        <v>675</v>
      </c>
      <c r="L28" s="247" t="s">
        <v>2275</v>
      </c>
      <c r="M28" s="247" t="s">
        <v>1454</v>
      </c>
      <c r="N28" s="20" t="s">
        <v>1610</v>
      </c>
      <c r="O28" s="309">
        <v>330</v>
      </c>
      <c r="P28" s="309">
        <v>1320</v>
      </c>
      <c r="Q28" s="94" t="s">
        <v>694</v>
      </c>
      <c r="R28" s="100" t="s">
        <v>213</v>
      </c>
      <c r="S28" s="247"/>
      <c r="T28" s="94"/>
      <c r="U28" s="247"/>
      <c r="V28" s="247"/>
      <c r="W28" s="313" t="s">
        <v>701</v>
      </c>
      <c r="X28" s="94">
        <v>1</v>
      </c>
      <c r="Y28" s="94" t="s">
        <v>2276</v>
      </c>
      <c r="Z28" s="311" t="s">
        <v>2286</v>
      </c>
      <c r="AA28" s="100" t="s">
        <v>2287</v>
      </c>
      <c r="AB28" s="311" t="s">
        <v>693</v>
      </c>
      <c r="AC28" s="100" t="s">
        <v>696</v>
      </c>
      <c r="AD28" s="312">
        <v>42895</v>
      </c>
      <c r="AE28" s="101" t="e">
        <v>#N/A</v>
      </c>
      <c r="AF28" s="101" t="s">
        <v>1634</v>
      </c>
      <c r="AG28" s="101"/>
      <c r="AH28" s="247" t="s">
        <v>2282</v>
      </c>
      <c r="AI28" s="112" t="s">
        <v>697</v>
      </c>
      <c r="AJ28" s="94" t="s">
        <v>2283</v>
      </c>
      <c r="AK28" s="94">
        <v>2012</v>
      </c>
      <c r="AL28" s="94" t="s">
        <v>2288</v>
      </c>
      <c r="AM28" s="112" t="s">
        <v>697</v>
      </c>
      <c r="AN28" s="238"/>
      <c r="AO28" s="238"/>
      <c r="AP28" s="212"/>
      <c r="AQ28" s="212"/>
      <c r="AR28" s="212"/>
      <c r="AS28" s="212"/>
      <c r="AT28" s="208"/>
      <c r="AU28" s="208"/>
      <c r="AV28" s="208"/>
      <c r="AW28" s="208"/>
      <c r="AX28" s="208"/>
      <c r="AY28" s="208"/>
      <c r="AZ28" s="208"/>
      <c r="BA28" s="208"/>
    </row>
    <row r="29" spans="1:53" s="2" customFormat="1" ht="9.75" customHeight="1" x14ac:dyDescent="0.2">
      <c r="A29" s="101" t="s">
        <v>1635</v>
      </c>
      <c r="B29" s="247" t="s">
        <v>2273</v>
      </c>
      <c r="C29" s="100" t="s">
        <v>713</v>
      </c>
      <c r="D29" s="247"/>
      <c r="E29" s="247" t="s">
        <v>2274</v>
      </c>
      <c r="F29" s="247" t="s">
        <v>686</v>
      </c>
      <c r="G29" s="112" t="s">
        <v>697</v>
      </c>
      <c r="H29" s="94">
        <v>1</v>
      </c>
      <c r="I29" s="94">
        <v>1</v>
      </c>
      <c r="J29" s="372">
        <v>42932</v>
      </c>
      <c r="K29" s="247" t="s">
        <v>675</v>
      </c>
      <c r="L29" s="247" t="s">
        <v>2275</v>
      </c>
      <c r="M29" s="247" t="s">
        <v>1454</v>
      </c>
      <c r="N29" s="20" t="s">
        <v>1610</v>
      </c>
      <c r="O29" s="309">
        <v>330</v>
      </c>
      <c r="P29" s="309">
        <v>1320</v>
      </c>
      <c r="Q29" s="94" t="s">
        <v>694</v>
      </c>
      <c r="R29" s="100" t="s">
        <v>213</v>
      </c>
      <c r="S29" s="247"/>
      <c r="T29" s="94"/>
      <c r="U29" s="247"/>
      <c r="V29" s="247"/>
      <c r="W29" s="313" t="s">
        <v>695</v>
      </c>
      <c r="X29" s="94">
        <v>1</v>
      </c>
      <c r="Y29" s="94" t="s">
        <v>2276</v>
      </c>
      <c r="Z29" s="311" t="s">
        <v>2286</v>
      </c>
      <c r="AA29" s="100" t="s">
        <v>2287</v>
      </c>
      <c r="AB29" s="311" t="s">
        <v>693</v>
      </c>
      <c r="AC29" s="100" t="s">
        <v>696</v>
      </c>
      <c r="AD29" s="312">
        <v>42895</v>
      </c>
      <c r="AE29" s="101" t="e">
        <v>#N/A</v>
      </c>
      <c r="AF29" s="101" t="s">
        <v>1635</v>
      </c>
      <c r="AG29" s="101"/>
      <c r="AH29" s="247" t="s">
        <v>2282</v>
      </c>
      <c r="AI29" s="112" t="s">
        <v>697</v>
      </c>
      <c r="AJ29" s="94" t="s">
        <v>2283</v>
      </c>
      <c r="AK29" s="94">
        <v>2012</v>
      </c>
      <c r="AL29" s="94" t="s">
        <v>2288</v>
      </c>
      <c r="AM29" s="112" t="s">
        <v>697</v>
      </c>
      <c r="AN29" s="238"/>
      <c r="AO29" s="238"/>
      <c r="AP29" s="212"/>
      <c r="AQ29" s="212"/>
      <c r="AR29" s="212"/>
      <c r="AS29" s="212"/>
      <c r="AT29" s="208"/>
      <c r="AU29" s="208"/>
      <c r="AV29" s="208"/>
      <c r="AW29" s="208"/>
      <c r="AX29" s="208"/>
      <c r="AY29" s="208"/>
      <c r="AZ29" s="208"/>
      <c r="BA29" s="208"/>
    </row>
    <row r="30" spans="1:53" s="212" customFormat="1" ht="9.75" customHeight="1" x14ac:dyDescent="0.2">
      <c r="A30" s="101" t="s">
        <v>1636</v>
      </c>
      <c r="B30" s="247" t="s">
        <v>2273</v>
      </c>
      <c r="C30" s="100" t="s">
        <v>713</v>
      </c>
      <c r="D30" s="371"/>
      <c r="E30" s="247" t="s">
        <v>2274</v>
      </c>
      <c r="F30" s="371" t="s">
        <v>686</v>
      </c>
      <c r="G30" s="112" t="s">
        <v>697</v>
      </c>
      <c r="H30" s="94">
        <v>1</v>
      </c>
      <c r="I30" s="94">
        <v>1</v>
      </c>
      <c r="J30" s="373">
        <v>42932</v>
      </c>
      <c r="K30" s="247" t="s">
        <v>675</v>
      </c>
      <c r="L30" s="247" t="s">
        <v>2275</v>
      </c>
      <c r="M30" s="247" t="s">
        <v>1454</v>
      </c>
      <c r="N30" s="20" t="s">
        <v>1610</v>
      </c>
      <c r="O30" s="309">
        <v>330</v>
      </c>
      <c r="P30" s="309">
        <v>1320</v>
      </c>
      <c r="Q30" s="94" t="s">
        <v>694</v>
      </c>
      <c r="R30" s="100" t="s">
        <v>213</v>
      </c>
      <c r="S30" s="371"/>
      <c r="T30" s="94"/>
      <c r="U30" s="371"/>
      <c r="V30" s="371"/>
      <c r="W30" s="313" t="s">
        <v>698</v>
      </c>
      <c r="X30" s="94">
        <v>1</v>
      </c>
      <c r="Y30" s="94" t="s">
        <v>2276</v>
      </c>
      <c r="Z30" s="311" t="s">
        <v>2286</v>
      </c>
      <c r="AA30" s="100" t="s">
        <v>2287</v>
      </c>
      <c r="AB30" s="311" t="s">
        <v>693</v>
      </c>
      <c r="AC30" s="100" t="s">
        <v>696</v>
      </c>
      <c r="AD30" s="312">
        <v>42895</v>
      </c>
      <c r="AE30" s="101" t="e">
        <v>#N/A</v>
      </c>
      <c r="AF30" s="101" t="s">
        <v>1636</v>
      </c>
      <c r="AG30" s="101"/>
      <c r="AH30" s="371" t="s">
        <v>2282</v>
      </c>
      <c r="AI30" s="112" t="s">
        <v>697</v>
      </c>
      <c r="AJ30" s="94" t="s">
        <v>2283</v>
      </c>
      <c r="AK30" s="94">
        <v>2012</v>
      </c>
      <c r="AL30" s="94" t="s">
        <v>2288</v>
      </c>
      <c r="AM30" s="112" t="s">
        <v>697</v>
      </c>
      <c r="AN30" s="238"/>
      <c r="AO30" s="238"/>
      <c r="AT30" s="208"/>
      <c r="AU30" s="208"/>
      <c r="AV30" s="208"/>
      <c r="AW30" s="208"/>
      <c r="AX30" s="208"/>
      <c r="AY30" s="208"/>
      <c r="AZ30" s="208"/>
      <c r="BA30" s="208"/>
    </row>
    <row r="31" spans="1:53" s="2" customFormat="1" ht="9.75" customHeight="1" x14ac:dyDescent="0.2">
      <c r="A31" s="101" t="s">
        <v>1637</v>
      </c>
      <c r="B31" s="247" t="s">
        <v>2273</v>
      </c>
      <c r="C31" s="100" t="s">
        <v>713</v>
      </c>
      <c r="D31" s="247"/>
      <c r="E31" s="247" t="s">
        <v>2274</v>
      </c>
      <c r="F31" s="247" t="s">
        <v>699</v>
      </c>
      <c r="G31" s="112" t="s">
        <v>697</v>
      </c>
      <c r="H31" s="94">
        <v>1</v>
      </c>
      <c r="I31" s="94">
        <v>1</v>
      </c>
      <c r="J31" s="372">
        <v>42932</v>
      </c>
      <c r="K31" s="247" t="s">
        <v>675</v>
      </c>
      <c r="L31" s="247" t="s">
        <v>2275</v>
      </c>
      <c r="M31" s="247" t="s">
        <v>1454</v>
      </c>
      <c r="N31" s="20" t="s">
        <v>1610</v>
      </c>
      <c r="O31" s="309">
        <v>330</v>
      </c>
      <c r="P31" s="309">
        <v>1320</v>
      </c>
      <c r="Q31" s="94" t="s">
        <v>694</v>
      </c>
      <c r="R31" s="100" t="s">
        <v>213</v>
      </c>
      <c r="S31" s="247"/>
      <c r="T31" s="94"/>
      <c r="U31" s="247"/>
      <c r="V31" s="247"/>
      <c r="W31" s="313" t="s">
        <v>701</v>
      </c>
      <c r="X31" s="94">
        <v>1</v>
      </c>
      <c r="Y31" s="94" t="s">
        <v>2276</v>
      </c>
      <c r="Z31" s="311" t="s">
        <v>2286</v>
      </c>
      <c r="AA31" s="100" t="s">
        <v>2287</v>
      </c>
      <c r="AB31" s="311" t="s">
        <v>693</v>
      </c>
      <c r="AC31" s="100" t="s">
        <v>696</v>
      </c>
      <c r="AD31" s="312">
        <v>42895</v>
      </c>
      <c r="AE31" s="101" t="e">
        <v>#N/A</v>
      </c>
      <c r="AF31" s="101" t="s">
        <v>1637</v>
      </c>
      <c r="AG31" s="101"/>
      <c r="AH31" s="247" t="s">
        <v>2282</v>
      </c>
      <c r="AI31" s="112" t="s">
        <v>697</v>
      </c>
      <c r="AJ31" s="94" t="s">
        <v>2283</v>
      </c>
      <c r="AK31" s="94">
        <v>2012</v>
      </c>
      <c r="AL31" s="94" t="s">
        <v>2288</v>
      </c>
      <c r="AM31" s="112" t="s">
        <v>697</v>
      </c>
      <c r="AN31" s="238"/>
      <c r="AO31" s="238"/>
      <c r="AP31" s="212"/>
      <c r="AQ31" s="212"/>
      <c r="AR31" s="212"/>
      <c r="AS31" s="212"/>
      <c r="AT31" s="208"/>
      <c r="AU31" s="208"/>
      <c r="AV31" s="208"/>
      <c r="AW31" s="208"/>
      <c r="AX31" s="208"/>
      <c r="AY31" s="208"/>
      <c r="AZ31" s="208"/>
      <c r="BA31" s="208"/>
    </row>
    <row r="32" spans="1:53" s="2" customFormat="1" ht="9.75" customHeight="1" x14ac:dyDescent="0.2">
      <c r="A32" s="101" t="s">
        <v>1638</v>
      </c>
      <c r="B32" s="247" t="s">
        <v>2273</v>
      </c>
      <c r="C32" s="100" t="s">
        <v>714</v>
      </c>
      <c r="D32" s="247"/>
      <c r="E32" s="247" t="s">
        <v>2274</v>
      </c>
      <c r="F32" s="247" t="s">
        <v>682</v>
      </c>
      <c r="G32" s="101" t="s">
        <v>715</v>
      </c>
      <c r="H32" s="94">
        <v>1</v>
      </c>
      <c r="I32" s="94">
        <v>1</v>
      </c>
      <c r="J32" s="372">
        <v>42906</v>
      </c>
      <c r="K32" s="247" t="s">
        <v>675</v>
      </c>
      <c r="L32" s="247" t="s">
        <v>2275</v>
      </c>
      <c r="M32" s="247" t="s">
        <v>1454</v>
      </c>
      <c r="N32" s="20" t="s">
        <v>1610</v>
      </c>
      <c r="O32" s="309">
        <v>135</v>
      </c>
      <c r="P32" s="309">
        <v>540</v>
      </c>
      <c r="Q32" s="310" t="s">
        <v>688</v>
      </c>
      <c r="R32" s="100" t="s">
        <v>213</v>
      </c>
      <c r="S32" s="247"/>
      <c r="T32" s="94"/>
      <c r="U32" s="247"/>
      <c r="V32" s="247"/>
      <c r="W32" s="313" t="s">
        <v>685</v>
      </c>
      <c r="X32" s="94">
        <v>1</v>
      </c>
      <c r="Y32" s="94" t="s">
        <v>2276</v>
      </c>
      <c r="Z32" s="311">
        <v>42906</v>
      </c>
      <c r="AA32" s="100" t="s">
        <v>2292</v>
      </c>
      <c r="AB32" s="311">
        <v>42898</v>
      </c>
      <c r="AC32" s="100">
        <v>618792</v>
      </c>
      <c r="AD32" s="312">
        <v>42898</v>
      </c>
      <c r="AE32" s="101" t="e">
        <v>#N/A</v>
      </c>
      <c r="AF32" s="101" t="s">
        <v>1638</v>
      </c>
      <c r="AG32" s="101"/>
      <c r="AH32" s="247" t="s">
        <v>2282</v>
      </c>
      <c r="AI32" s="101" t="s">
        <v>715</v>
      </c>
      <c r="AJ32" s="94" t="s">
        <v>2283</v>
      </c>
      <c r="AK32" s="94">
        <v>2008</v>
      </c>
      <c r="AL32" s="94" t="s">
        <v>170</v>
      </c>
      <c r="AM32" s="101" t="s">
        <v>715</v>
      </c>
      <c r="AN32" s="238"/>
      <c r="AO32" s="238"/>
      <c r="AP32" s="212"/>
      <c r="AQ32" s="212"/>
      <c r="AR32" s="212"/>
      <c r="AS32" s="212"/>
      <c r="AT32" s="208"/>
      <c r="AU32" s="208"/>
      <c r="AV32" s="208"/>
      <c r="AW32" s="208"/>
      <c r="AX32" s="208"/>
      <c r="AY32" s="208"/>
      <c r="AZ32" s="208"/>
      <c r="BA32" s="208"/>
    </row>
    <row r="33" spans="1:53" s="2" customFormat="1" ht="11.25" customHeight="1" x14ac:dyDescent="0.2">
      <c r="A33" s="101" t="s">
        <v>1639</v>
      </c>
      <c r="B33" s="247" t="s">
        <v>2273</v>
      </c>
      <c r="C33" s="100" t="s">
        <v>716</v>
      </c>
      <c r="D33" s="247"/>
      <c r="E33" s="247" t="s">
        <v>2274</v>
      </c>
      <c r="F33" s="247" t="s">
        <v>686</v>
      </c>
      <c r="G33" s="112" t="s">
        <v>697</v>
      </c>
      <c r="H33" s="94">
        <v>1</v>
      </c>
      <c r="I33" s="94">
        <v>1</v>
      </c>
      <c r="J33" s="372">
        <v>42932</v>
      </c>
      <c r="K33" s="247" t="s">
        <v>675</v>
      </c>
      <c r="L33" s="247" t="s">
        <v>2275</v>
      </c>
      <c r="M33" s="247" t="s">
        <v>1454</v>
      </c>
      <c r="N33" s="20" t="s">
        <v>1610</v>
      </c>
      <c r="O33" s="309">
        <v>330</v>
      </c>
      <c r="P33" s="309">
        <v>1320</v>
      </c>
      <c r="Q33" s="94" t="s">
        <v>694</v>
      </c>
      <c r="R33" s="100" t="s">
        <v>691</v>
      </c>
      <c r="S33" s="247"/>
      <c r="T33" s="94"/>
      <c r="U33" s="247"/>
      <c r="V33" s="247"/>
      <c r="W33" s="313" t="s">
        <v>695</v>
      </c>
      <c r="X33" s="94">
        <v>1</v>
      </c>
      <c r="Y33" s="94" t="s">
        <v>2276</v>
      </c>
      <c r="Z33" s="311" t="s">
        <v>2286</v>
      </c>
      <c r="AA33" s="100" t="s">
        <v>2287</v>
      </c>
      <c r="AB33" s="311" t="s">
        <v>693</v>
      </c>
      <c r="AC33" s="100" t="s">
        <v>696</v>
      </c>
      <c r="AD33" s="312">
        <v>42895</v>
      </c>
      <c r="AE33" s="101" t="e">
        <v>#N/A</v>
      </c>
      <c r="AF33" s="101" t="s">
        <v>1639</v>
      </c>
      <c r="AG33" s="101"/>
      <c r="AH33" s="247" t="s">
        <v>2282</v>
      </c>
      <c r="AI33" s="112" t="s">
        <v>697</v>
      </c>
      <c r="AJ33" s="94" t="s">
        <v>2283</v>
      </c>
      <c r="AK33" s="94">
        <v>2012</v>
      </c>
      <c r="AL33" s="94" t="s">
        <v>2288</v>
      </c>
      <c r="AM33" s="112" t="s">
        <v>697</v>
      </c>
      <c r="AN33" s="238"/>
      <c r="AO33" s="238"/>
      <c r="AP33" s="212"/>
      <c r="AQ33" s="212"/>
      <c r="AR33" s="212"/>
      <c r="AS33" s="212"/>
      <c r="AT33" s="208"/>
      <c r="AU33" s="208"/>
      <c r="AV33" s="208"/>
      <c r="AW33" s="208"/>
      <c r="AX33" s="208"/>
      <c r="AY33" s="208"/>
      <c r="AZ33" s="208"/>
      <c r="BA33" s="208"/>
    </row>
    <row r="34" spans="1:53" s="2" customFormat="1" ht="9.75" customHeight="1" x14ac:dyDescent="0.2">
      <c r="A34" s="101" t="s">
        <v>1640</v>
      </c>
      <c r="B34" s="247" t="s">
        <v>2273</v>
      </c>
      <c r="C34" s="100" t="s">
        <v>716</v>
      </c>
      <c r="D34" s="247"/>
      <c r="E34" s="247" t="s">
        <v>2274</v>
      </c>
      <c r="F34" s="247" t="s">
        <v>686</v>
      </c>
      <c r="G34" s="112" t="s">
        <v>697</v>
      </c>
      <c r="H34" s="94">
        <v>1</v>
      </c>
      <c r="I34" s="94">
        <v>1</v>
      </c>
      <c r="J34" s="372">
        <v>42932</v>
      </c>
      <c r="K34" s="247" t="s">
        <v>675</v>
      </c>
      <c r="L34" s="247" t="s">
        <v>2275</v>
      </c>
      <c r="M34" s="247" t="s">
        <v>1454</v>
      </c>
      <c r="N34" s="20" t="s">
        <v>1610</v>
      </c>
      <c r="O34" s="309">
        <v>330</v>
      </c>
      <c r="P34" s="309">
        <v>1320</v>
      </c>
      <c r="Q34" s="94" t="s">
        <v>694</v>
      </c>
      <c r="R34" s="100" t="s">
        <v>691</v>
      </c>
      <c r="S34" s="247"/>
      <c r="T34" s="94"/>
      <c r="U34" s="247"/>
      <c r="V34" s="247"/>
      <c r="W34" s="313" t="s">
        <v>698</v>
      </c>
      <c r="X34" s="94">
        <v>1</v>
      </c>
      <c r="Y34" s="94" t="s">
        <v>2276</v>
      </c>
      <c r="Z34" s="311" t="s">
        <v>2286</v>
      </c>
      <c r="AA34" s="100" t="s">
        <v>2287</v>
      </c>
      <c r="AB34" s="311" t="s">
        <v>693</v>
      </c>
      <c r="AC34" s="100" t="s">
        <v>696</v>
      </c>
      <c r="AD34" s="312">
        <v>42895</v>
      </c>
      <c r="AE34" s="101" t="e">
        <v>#N/A</v>
      </c>
      <c r="AF34" s="101" t="s">
        <v>1640</v>
      </c>
      <c r="AG34" s="101"/>
      <c r="AH34" s="247" t="s">
        <v>2282</v>
      </c>
      <c r="AI34" s="112" t="s">
        <v>697</v>
      </c>
      <c r="AJ34" s="94" t="s">
        <v>2283</v>
      </c>
      <c r="AK34" s="94">
        <v>2012</v>
      </c>
      <c r="AL34" s="94" t="s">
        <v>2288</v>
      </c>
      <c r="AM34" s="112" t="s">
        <v>697</v>
      </c>
      <c r="AN34" s="238"/>
      <c r="AO34" s="238"/>
      <c r="AP34" s="212"/>
      <c r="AQ34" s="212"/>
      <c r="AR34" s="212"/>
      <c r="AS34" s="212"/>
      <c r="AT34" s="208"/>
      <c r="AU34" s="208"/>
      <c r="AV34" s="208"/>
      <c r="AW34" s="208"/>
      <c r="AX34" s="208"/>
      <c r="AY34" s="208"/>
      <c r="AZ34" s="208"/>
      <c r="BA34" s="208"/>
    </row>
    <row r="35" spans="1:53" s="2" customFormat="1" ht="9.75" customHeight="1" x14ac:dyDescent="0.2">
      <c r="A35" s="101" t="s">
        <v>1641</v>
      </c>
      <c r="B35" s="247" t="s">
        <v>2273</v>
      </c>
      <c r="C35" s="100" t="s">
        <v>716</v>
      </c>
      <c r="D35" s="247"/>
      <c r="E35" s="247" t="s">
        <v>2274</v>
      </c>
      <c r="F35" s="247" t="s">
        <v>699</v>
      </c>
      <c r="G35" s="112" t="s">
        <v>717</v>
      </c>
      <c r="H35" s="94">
        <v>1</v>
      </c>
      <c r="I35" s="94">
        <v>1</v>
      </c>
      <c r="J35" s="372">
        <v>42932</v>
      </c>
      <c r="K35" s="247" t="s">
        <v>675</v>
      </c>
      <c r="L35" s="247" t="s">
        <v>2275</v>
      </c>
      <c r="M35" s="247" t="s">
        <v>1454</v>
      </c>
      <c r="N35" s="20" t="s">
        <v>1610</v>
      </c>
      <c r="O35" s="309">
        <v>330</v>
      </c>
      <c r="P35" s="309">
        <v>1320</v>
      </c>
      <c r="Q35" s="94" t="s">
        <v>694</v>
      </c>
      <c r="R35" s="100" t="s">
        <v>691</v>
      </c>
      <c r="S35" s="247"/>
      <c r="T35" s="94"/>
      <c r="U35" s="247"/>
      <c r="V35" s="247"/>
      <c r="W35" s="313" t="s">
        <v>701</v>
      </c>
      <c r="X35" s="94">
        <v>1</v>
      </c>
      <c r="Y35" s="94" t="s">
        <v>2276</v>
      </c>
      <c r="Z35" s="311" t="s">
        <v>2293</v>
      </c>
      <c r="AA35" s="100" t="s">
        <v>2287</v>
      </c>
      <c r="AB35" s="311" t="s">
        <v>693</v>
      </c>
      <c r="AC35" s="100" t="s">
        <v>696</v>
      </c>
      <c r="AD35" s="312">
        <v>42895</v>
      </c>
      <c r="AE35" s="101" t="e">
        <v>#N/A</v>
      </c>
      <c r="AF35" s="101" t="s">
        <v>1641</v>
      </c>
      <c r="AG35" s="101"/>
      <c r="AH35" s="247" t="s">
        <v>2282</v>
      </c>
      <c r="AI35" s="112" t="s">
        <v>717</v>
      </c>
      <c r="AJ35" s="94" t="s">
        <v>2283</v>
      </c>
      <c r="AK35" s="94">
        <v>2012</v>
      </c>
      <c r="AL35" s="94" t="s">
        <v>2288</v>
      </c>
      <c r="AM35" s="112" t="s">
        <v>717</v>
      </c>
      <c r="AN35" s="238"/>
      <c r="AO35" s="238"/>
      <c r="AP35" s="212"/>
      <c r="AQ35" s="212"/>
      <c r="AR35" s="212"/>
      <c r="AS35" s="212"/>
      <c r="AT35" s="208"/>
      <c r="AU35" s="208"/>
      <c r="AV35" s="208"/>
      <c r="AW35" s="208"/>
      <c r="AX35" s="208"/>
      <c r="AY35" s="208"/>
      <c r="AZ35" s="208"/>
      <c r="BA35" s="208"/>
    </row>
    <row r="36" spans="1:53" s="2" customFormat="1" ht="9.75" customHeight="1" x14ac:dyDescent="0.2">
      <c r="A36" s="101" t="s">
        <v>1642</v>
      </c>
      <c r="B36" s="247" t="s">
        <v>2273</v>
      </c>
      <c r="C36" s="100" t="s">
        <v>719</v>
      </c>
      <c r="D36" s="247"/>
      <c r="E36" s="247" t="s">
        <v>2274</v>
      </c>
      <c r="F36" s="247" t="s">
        <v>682</v>
      </c>
      <c r="G36" s="112" t="s">
        <v>678</v>
      </c>
      <c r="H36" s="94">
        <v>1</v>
      </c>
      <c r="I36" s="94">
        <v>1</v>
      </c>
      <c r="J36" s="372" t="s">
        <v>703</v>
      </c>
      <c r="K36" s="247" t="s">
        <v>675</v>
      </c>
      <c r="L36" s="247" t="s">
        <v>2275</v>
      </c>
      <c r="M36" s="247" t="s">
        <v>1454</v>
      </c>
      <c r="N36" s="20" t="s">
        <v>1610</v>
      </c>
      <c r="O36" s="309">
        <v>135</v>
      </c>
      <c r="P36" s="309">
        <v>540</v>
      </c>
      <c r="Q36" s="310" t="s">
        <v>677</v>
      </c>
      <c r="R36" s="100" t="s">
        <v>691</v>
      </c>
      <c r="S36" s="247"/>
      <c r="T36" s="94">
        <v>5666</v>
      </c>
      <c r="U36" s="247"/>
      <c r="V36" s="247"/>
      <c r="W36" s="101" t="s">
        <v>720</v>
      </c>
      <c r="X36" s="94">
        <v>1</v>
      </c>
      <c r="Y36" s="94" t="s">
        <v>2276</v>
      </c>
      <c r="Z36" s="311" t="s">
        <v>2289</v>
      </c>
      <c r="AA36" s="100" t="s">
        <v>2294</v>
      </c>
      <c r="AB36" s="311">
        <v>42807</v>
      </c>
      <c r="AC36" s="100">
        <v>616747</v>
      </c>
      <c r="AD36" s="312">
        <v>42804</v>
      </c>
      <c r="AE36" s="101" t="e">
        <v>#N/A</v>
      </c>
      <c r="AF36" s="101" t="e">
        <v>#N/A</v>
      </c>
      <c r="AG36" s="101"/>
      <c r="AH36" s="247" t="s">
        <v>2282</v>
      </c>
      <c r="AI36" s="112" t="s">
        <v>678</v>
      </c>
      <c r="AJ36" s="94" t="s">
        <v>2283</v>
      </c>
      <c r="AK36" s="94">
        <v>2012</v>
      </c>
      <c r="AL36" s="94" t="s">
        <v>170</v>
      </c>
      <c r="AM36" s="112" t="s">
        <v>678</v>
      </c>
      <c r="AN36" s="238"/>
      <c r="AO36" s="238"/>
      <c r="AP36" s="212"/>
      <c r="AQ36" s="212"/>
      <c r="AR36" s="212"/>
      <c r="AS36" s="212"/>
      <c r="AT36" s="208"/>
      <c r="AU36" s="208"/>
      <c r="AV36" s="208"/>
      <c r="AW36" s="208"/>
      <c r="AX36" s="208"/>
      <c r="AY36" s="208"/>
      <c r="AZ36" s="208"/>
      <c r="BA36" s="208"/>
    </row>
    <row r="37" spans="1:53" s="2" customFormat="1" ht="9.75" customHeight="1" x14ac:dyDescent="0.2">
      <c r="A37" s="101" t="s">
        <v>2295</v>
      </c>
      <c r="B37" s="247" t="s">
        <v>2273</v>
      </c>
      <c r="C37" s="100" t="s">
        <v>721</v>
      </c>
      <c r="D37" s="247"/>
      <c r="E37" s="247" t="s">
        <v>2274</v>
      </c>
      <c r="F37" s="247" t="s">
        <v>686</v>
      </c>
      <c r="G37" s="112" t="s">
        <v>678</v>
      </c>
      <c r="H37" s="94">
        <v>1</v>
      </c>
      <c r="I37" s="94">
        <v>1</v>
      </c>
      <c r="J37" s="375">
        <v>42826</v>
      </c>
      <c r="K37" s="247" t="s">
        <v>675</v>
      </c>
      <c r="L37" s="247" t="s">
        <v>2275</v>
      </c>
      <c r="M37" s="247" t="s">
        <v>1454</v>
      </c>
      <c r="N37" s="20" t="s">
        <v>1610</v>
      </c>
      <c r="O37" s="309">
        <v>330</v>
      </c>
      <c r="P37" s="309">
        <v>1320</v>
      </c>
      <c r="Q37" s="94" t="s">
        <v>688</v>
      </c>
      <c r="R37" s="100" t="s">
        <v>691</v>
      </c>
      <c r="S37" s="247"/>
      <c r="T37" s="94">
        <v>5666</v>
      </c>
      <c r="U37" s="247"/>
      <c r="V37" s="247"/>
      <c r="W37" s="101" t="s">
        <v>723</v>
      </c>
      <c r="X37" s="94">
        <v>1</v>
      </c>
      <c r="Y37" s="94" t="s">
        <v>2276</v>
      </c>
      <c r="Z37" s="311" t="s">
        <v>500</v>
      </c>
      <c r="AA37" s="100" t="s">
        <v>2278</v>
      </c>
      <c r="AB37" s="311" t="s">
        <v>722</v>
      </c>
      <c r="AC37" s="100">
        <v>617461</v>
      </c>
      <c r="AD37" s="312">
        <v>42831</v>
      </c>
      <c r="AE37" s="101" t="e">
        <v>#N/A</v>
      </c>
      <c r="AF37" s="101" t="s">
        <v>2295</v>
      </c>
      <c r="AG37" s="101"/>
      <c r="AH37" s="247" t="s">
        <v>2282</v>
      </c>
      <c r="AI37" s="112" t="s">
        <v>678</v>
      </c>
      <c r="AJ37" s="94" t="s">
        <v>2283</v>
      </c>
      <c r="AK37" s="94">
        <v>2012</v>
      </c>
      <c r="AL37" s="94" t="s">
        <v>170</v>
      </c>
      <c r="AM37" s="112" t="s">
        <v>678</v>
      </c>
      <c r="AN37" s="238"/>
      <c r="AO37" s="238"/>
      <c r="AP37" s="212"/>
      <c r="AQ37" s="212"/>
      <c r="AR37" s="212"/>
      <c r="AS37" s="212"/>
      <c r="AT37" s="208"/>
      <c r="AU37" s="208"/>
      <c r="AV37" s="208"/>
      <c r="AW37" s="208"/>
      <c r="AX37" s="208"/>
      <c r="AY37" s="208"/>
      <c r="AZ37" s="208"/>
      <c r="BA37" s="208"/>
    </row>
    <row r="38" spans="1:53" s="2" customFormat="1" ht="9.75" customHeight="1" x14ac:dyDescent="0.2">
      <c r="A38" s="101" t="s">
        <v>1644</v>
      </c>
      <c r="B38" s="247" t="s">
        <v>2273</v>
      </c>
      <c r="C38" s="100" t="s">
        <v>724</v>
      </c>
      <c r="D38" s="247"/>
      <c r="E38" s="247" t="s">
        <v>2274</v>
      </c>
      <c r="F38" s="247" t="s">
        <v>686</v>
      </c>
      <c r="G38" s="112" t="s">
        <v>678</v>
      </c>
      <c r="H38" s="94">
        <v>1</v>
      </c>
      <c r="I38" s="94">
        <v>1</v>
      </c>
      <c r="J38" s="372">
        <v>42895</v>
      </c>
      <c r="K38" s="247" t="s">
        <v>675</v>
      </c>
      <c r="L38" s="247" t="s">
        <v>2275</v>
      </c>
      <c r="M38" s="247" t="s">
        <v>1454</v>
      </c>
      <c r="N38" s="20" t="s">
        <v>1610</v>
      </c>
      <c r="O38" s="309">
        <v>330</v>
      </c>
      <c r="P38" s="309">
        <v>1320</v>
      </c>
      <c r="Q38" s="94" t="s">
        <v>688</v>
      </c>
      <c r="R38" s="100" t="s">
        <v>691</v>
      </c>
      <c r="S38" s="247"/>
      <c r="T38" s="94">
        <v>5666</v>
      </c>
      <c r="U38" s="247"/>
      <c r="V38" s="247"/>
      <c r="W38" s="101" t="s">
        <v>695</v>
      </c>
      <c r="X38" s="94">
        <v>1</v>
      </c>
      <c r="Y38" s="94" t="s">
        <v>2276</v>
      </c>
      <c r="Z38" s="311" t="s">
        <v>2296</v>
      </c>
      <c r="AA38" s="100" t="s">
        <v>2297</v>
      </c>
      <c r="AB38" s="311" t="s">
        <v>722</v>
      </c>
      <c r="AC38" s="100">
        <v>617457</v>
      </c>
      <c r="AD38" s="312">
        <v>42831</v>
      </c>
      <c r="AE38" s="101" t="e">
        <v>#N/A</v>
      </c>
      <c r="AF38" s="101" t="s">
        <v>1644</v>
      </c>
      <c r="AG38" s="101"/>
      <c r="AH38" s="247" t="s">
        <v>2282</v>
      </c>
      <c r="AI38" s="112" t="s">
        <v>678</v>
      </c>
      <c r="AJ38" s="94" t="s">
        <v>2283</v>
      </c>
      <c r="AK38" s="94">
        <v>2012</v>
      </c>
      <c r="AL38" s="94" t="s">
        <v>170</v>
      </c>
      <c r="AM38" s="112" t="s">
        <v>678</v>
      </c>
      <c r="AN38" s="238"/>
      <c r="AO38" s="238"/>
      <c r="AP38" s="212"/>
      <c r="AQ38" s="212"/>
      <c r="AR38" s="212"/>
      <c r="AS38" s="212"/>
      <c r="AT38" s="208"/>
      <c r="AU38" s="208"/>
      <c r="AV38" s="208"/>
      <c r="AW38" s="208"/>
      <c r="AX38" s="208"/>
      <c r="AY38" s="208"/>
      <c r="AZ38" s="208"/>
      <c r="BA38" s="208"/>
    </row>
    <row r="39" spans="1:53" s="2" customFormat="1" ht="9.75" customHeight="1" x14ac:dyDescent="0.2">
      <c r="A39" s="101" t="s">
        <v>2298</v>
      </c>
      <c r="B39" s="247" t="s">
        <v>2273</v>
      </c>
      <c r="C39" s="100" t="s">
        <v>724</v>
      </c>
      <c r="D39" s="247"/>
      <c r="E39" s="247" t="s">
        <v>2274</v>
      </c>
      <c r="F39" s="247" t="s">
        <v>686</v>
      </c>
      <c r="G39" s="112" t="s">
        <v>678</v>
      </c>
      <c r="H39" s="94">
        <v>1</v>
      </c>
      <c r="I39" s="94">
        <v>1</v>
      </c>
      <c r="J39" s="375">
        <v>42826</v>
      </c>
      <c r="K39" s="247" t="s">
        <v>675</v>
      </c>
      <c r="L39" s="247" t="s">
        <v>2275</v>
      </c>
      <c r="M39" s="247" t="s">
        <v>1454</v>
      </c>
      <c r="N39" s="20" t="s">
        <v>1610</v>
      </c>
      <c r="O39" s="309">
        <v>330</v>
      </c>
      <c r="P39" s="309">
        <v>1320</v>
      </c>
      <c r="Q39" s="94" t="s">
        <v>688</v>
      </c>
      <c r="R39" s="100" t="s">
        <v>691</v>
      </c>
      <c r="S39" s="247"/>
      <c r="T39" s="94">
        <v>5666</v>
      </c>
      <c r="U39" s="247"/>
      <c r="V39" s="247"/>
      <c r="W39" s="101" t="s">
        <v>723</v>
      </c>
      <c r="X39" s="94">
        <v>1</v>
      </c>
      <c r="Y39" s="94" t="s">
        <v>2276</v>
      </c>
      <c r="Z39" s="311" t="s">
        <v>500</v>
      </c>
      <c r="AA39" s="100" t="s">
        <v>2278</v>
      </c>
      <c r="AB39" s="311" t="s">
        <v>722</v>
      </c>
      <c r="AC39" s="100">
        <v>617461</v>
      </c>
      <c r="AD39" s="312">
        <v>42831</v>
      </c>
      <c r="AE39" s="101" t="e">
        <v>#N/A</v>
      </c>
      <c r="AF39" s="101" t="s">
        <v>2298</v>
      </c>
      <c r="AG39" s="101"/>
      <c r="AH39" s="247" t="s">
        <v>2282</v>
      </c>
      <c r="AI39" s="112" t="s">
        <v>678</v>
      </c>
      <c r="AJ39" s="94" t="s">
        <v>2283</v>
      </c>
      <c r="AK39" s="94">
        <v>2012</v>
      </c>
      <c r="AL39" s="94" t="s">
        <v>170</v>
      </c>
      <c r="AM39" s="112" t="s">
        <v>678</v>
      </c>
      <c r="AN39" s="238"/>
      <c r="AO39" s="238"/>
      <c r="AP39" s="212"/>
      <c r="AQ39" s="212"/>
      <c r="AR39" s="212"/>
      <c r="AS39" s="212"/>
      <c r="AT39" s="208"/>
      <c r="AU39" s="208"/>
      <c r="AV39" s="208"/>
      <c r="AW39" s="208"/>
      <c r="AX39" s="208"/>
      <c r="AY39" s="208"/>
      <c r="AZ39" s="208"/>
      <c r="BA39" s="208"/>
    </row>
    <row r="40" spans="1:53" s="2" customFormat="1" ht="9.75" customHeight="1" x14ac:dyDescent="0.2">
      <c r="A40" s="101" t="s">
        <v>2299</v>
      </c>
      <c r="B40" s="247" t="s">
        <v>2273</v>
      </c>
      <c r="C40" s="100" t="s">
        <v>724</v>
      </c>
      <c r="D40" s="247"/>
      <c r="E40" s="247" t="s">
        <v>2274</v>
      </c>
      <c r="F40" s="247" t="s">
        <v>699</v>
      </c>
      <c r="G40" s="112" t="s">
        <v>678</v>
      </c>
      <c r="H40" s="94">
        <v>1</v>
      </c>
      <c r="I40" s="94">
        <v>1</v>
      </c>
      <c r="J40" s="375">
        <v>42826</v>
      </c>
      <c r="K40" s="247" t="s">
        <v>675</v>
      </c>
      <c r="L40" s="247" t="s">
        <v>2275</v>
      </c>
      <c r="M40" s="247" t="s">
        <v>1454</v>
      </c>
      <c r="N40" s="20" t="s">
        <v>1610</v>
      </c>
      <c r="O40" s="309">
        <v>330</v>
      </c>
      <c r="P40" s="309">
        <v>1320</v>
      </c>
      <c r="Q40" s="94" t="s">
        <v>688</v>
      </c>
      <c r="R40" s="100" t="s">
        <v>691</v>
      </c>
      <c r="S40" s="247"/>
      <c r="T40" s="94">
        <v>5666</v>
      </c>
      <c r="U40" s="247"/>
      <c r="V40" s="247"/>
      <c r="W40" s="101" t="s">
        <v>725</v>
      </c>
      <c r="X40" s="94">
        <v>1</v>
      </c>
      <c r="Y40" s="94" t="s">
        <v>2276</v>
      </c>
      <c r="Z40" s="311" t="s">
        <v>500</v>
      </c>
      <c r="AA40" s="100" t="s">
        <v>2278</v>
      </c>
      <c r="AB40" s="311" t="s">
        <v>722</v>
      </c>
      <c r="AC40" s="100" t="s">
        <v>726</v>
      </c>
      <c r="AD40" s="312">
        <v>42831</v>
      </c>
      <c r="AE40" s="101" t="e">
        <v>#N/A</v>
      </c>
      <c r="AF40" s="101" t="e">
        <v>#N/A</v>
      </c>
      <c r="AG40" s="101"/>
      <c r="AH40" s="247" t="s">
        <v>2282</v>
      </c>
      <c r="AI40" s="112" t="s">
        <v>678</v>
      </c>
      <c r="AJ40" s="94" t="s">
        <v>2283</v>
      </c>
      <c r="AK40" s="94">
        <v>2003</v>
      </c>
      <c r="AL40" s="94" t="s">
        <v>170</v>
      </c>
      <c r="AM40" s="112" t="s">
        <v>678</v>
      </c>
      <c r="AN40" s="238"/>
      <c r="AO40" s="238"/>
      <c r="AP40" s="212"/>
      <c r="AQ40" s="212"/>
      <c r="AR40" s="212"/>
      <c r="AS40" s="212"/>
      <c r="AT40" s="208"/>
      <c r="AU40" s="208"/>
      <c r="AV40" s="208"/>
      <c r="AW40" s="208"/>
      <c r="AX40" s="208"/>
      <c r="AY40" s="208"/>
      <c r="AZ40" s="208"/>
      <c r="BA40" s="208"/>
    </row>
    <row r="41" spans="1:53" s="2" customFormat="1" ht="9.75" customHeight="1" x14ac:dyDescent="0.2">
      <c r="A41" s="101" t="s">
        <v>1647</v>
      </c>
      <c r="B41" s="247" t="s">
        <v>2273</v>
      </c>
      <c r="C41" s="100" t="s">
        <v>724</v>
      </c>
      <c r="D41" s="247"/>
      <c r="E41" s="247" t="s">
        <v>2274</v>
      </c>
      <c r="F41" s="247" t="s">
        <v>686</v>
      </c>
      <c r="G41" s="112" t="s">
        <v>678</v>
      </c>
      <c r="H41" s="94">
        <v>1</v>
      </c>
      <c r="I41" s="94">
        <v>1</v>
      </c>
      <c r="J41" s="372">
        <v>42895</v>
      </c>
      <c r="K41" s="247" t="s">
        <v>675</v>
      </c>
      <c r="L41" s="247" t="s">
        <v>2275</v>
      </c>
      <c r="M41" s="247" t="s">
        <v>1454</v>
      </c>
      <c r="N41" s="20" t="s">
        <v>1610</v>
      </c>
      <c r="O41" s="309">
        <v>330</v>
      </c>
      <c r="P41" s="309">
        <v>1320</v>
      </c>
      <c r="Q41" s="94" t="s">
        <v>688</v>
      </c>
      <c r="R41" s="100" t="s">
        <v>691</v>
      </c>
      <c r="S41" s="247"/>
      <c r="T41" s="94">
        <v>5666</v>
      </c>
      <c r="U41" s="247"/>
      <c r="V41" s="247"/>
      <c r="W41" s="101" t="s">
        <v>698</v>
      </c>
      <c r="X41" s="94">
        <v>1</v>
      </c>
      <c r="Y41" s="94" t="s">
        <v>2276</v>
      </c>
      <c r="Z41" s="311" t="s">
        <v>2296</v>
      </c>
      <c r="AA41" s="100" t="s">
        <v>2300</v>
      </c>
      <c r="AB41" s="311" t="s">
        <v>727</v>
      </c>
      <c r="AC41" s="100">
        <v>617458</v>
      </c>
      <c r="AD41" s="312">
        <v>42831</v>
      </c>
      <c r="AE41" s="101" t="e">
        <v>#N/A</v>
      </c>
      <c r="AF41" s="101" t="s">
        <v>1647</v>
      </c>
      <c r="AG41" s="101"/>
      <c r="AH41" s="247" t="s">
        <v>2282</v>
      </c>
      <c r="AI41" s="112" t="s">
        <v>678</v>
      </c>
      <c r="AJ41" s="94" t="s">
        <v>2283</v>
      </c>
      <c r="AK41" s="94">
        <v>2012</v>
      </c>
      <c r="AL41" s="94" t="s">
        <v>170</v>
      </c>
      <c r="AM41" s="112" t="s">
        <v>678</v>
      </c>
      <c r="AN41" s="238"/>
      <c r="AO41" s="238"/>
      <c r="AP41" s="212"/>
      <c r="AQ41" s="212"/>
      <c r="AR41" s="212"/>
      <c r="AS41" s="212"/>
      <c r="AT41" s="208"/>
      <c r="AU41" s="208"/>
      <c r="AV41" s="208"/>
      <c r="AW41" s="208"/>
      <c r="AX41" s="208"/>
      <c r="AY41" s="208"/>
      <c r="AZ41" s="208"/>
      <c r="BA41" s="208"/>
    </row>
    <row r="42" spans="1:53" s="2" customFormat="1" ht="9.75" customHeight="1" x14ac:dyDescent="0.2">
      <c r="A42" s="101" t="s">
        <v>1648</v>
      </c>
      <c r="B42" s="247" t="s">
        <v>2273</v>
      </c>
      <c r="C42" s="100" t="s">
        <v>724</v>
      </c>
      <c r="D42" s="247"/>
      <c r="E42" s="247" t="s">
        <v>2274</v>
      </c>
      <c r="F42" s="247" t="s">
        <v>699</v>
      </c>
      <c r="G42" s="112" t="s">
        <v>678</v>
      </c>
      <c r="H42" s="94">
        <v>1</v>
      </c>
      <c r="I42" s="94">
        <v>1</v>
      </c>
      <c r="J42" s="372">
        <v>42895</v>
      </c>
      <c r="K42" s="247" t="s">
        <v>675</v>
      </c>
      <c r="L42" s="247" t="s">
        <v>2275</v>
      </c>
      <c r="M42" s="247" t="s">
        <v>1454</v>
      </c>
      <c r="N42" s="20" t="s">
        <v>1610</v>
      </c>
      <c r="O42" s="309">
        <v>330</v>
      </c>
      <c r="P42" s="309">
        <v>1320</v>
      </c>
      <c r="Q42" s="94" t="s">
        <v>688</v>
      </c>
      <c r="R42" s="100" t="s">
        <v>691</v>
      </c>
      <c r="S42" s="247"/>
      <c r="T42" s="94">
        <v>5666</v>
      </c>
      <c r="U42" s="247"/>
      <c r="V42" s="247"/>
      <c r="W42" s="101" t="s">
        <v>701</v>
      </c>
      <c r="X42" s="94">
        <v>1</v>
      </c>
      <c r="Y42" s="94" t="s">
        <v>2276</v>
      </c>
      <c r="Z42" s="311" t="s">
        <v>2296</v>
      </c>
      <c r="AA42" s="100" t="s">
        <v>2301</v>
      </c>
      <c r="AB42" s="311" t="s">
        <v>728</v>
      </c>
      <c r="AC42" s="100">
        <v>617445</v>
      </c>
      <c r="AD42" s="312">
        <v>42831</v>
      </c>
      <c r="AE42" s="101" t="e">
        <v>#N/A</v>
      </c>
      <c r="AF42" s="101" t="s">
        <v>1648</v>
      </c>
      <c r="AG42" s="101"/>
      <c r="AH42" s="247" t="s">
        <v>2282</v>
      </c>
      <c r="AI42" s="112" t="s">
        <v>678</v>
      </c>
      <c r="AJ42" s="94" t="s">
        <v>2283</v>
      </c>
      <c r="AK42" s="94">
        <v>2012</v>
      </c>
      <c r="AL42" s="94" t="s">
        <v>170</v>
      </c>
      <c r="AM42" s="112" t="s">
        <v>678</v>
      </c>
      <c r="AN42" s="238"/>
      <c r="AO42" s="238"/>
      <c r="AP42" s="212"/>
      <c r="AQ42" s="212"/>
      <c r="AR42" s="212"/>
      <c r="AS42" s="212"/>
      <c r="AT42" s="208"/>
      <c r="AU42" s="208"/>
      <c r="AV42" s="208"/>
      <c r="AW42" s="208"/>
      <c r="AX42" s="208"/>
      <c r="AY42" s="208"/>
      <c r="AZ42" s="208"/>
      <c r="BA42" s="208"/>
    </row>
    <row r="43" spans="1:53" s="2" customFormat="1" ht="9.75" customHeight="1" x14ac:dyDescent="0.2">
      <c r="A43" s="101" t="s">
        <v>2302</v>
      </c>
      <c r="B43" s="247" t="s">
        <v>2273</v>
      </c>
      <c r="C43" s="100" t="s">
        <v>729</v>
      </c>
      <c r="D43" s="247"/>
      <c r="E43" s="247" t="s">
        <v>2274</v>
      </c>
      <c r="F43" s="247" t="s">
        <v>686</v>
      </c>
      <c r="G43" s="112" t="s">
        <v>678</v>
      </c>
      <c r="H43" s="94">
        <v>1</v>
      </c>
      <c r="I43" s="94">
        <v>1</v>
      </c>
      <c r="J43" s="375">
        <v>42826</v>
      </c>
      <c r="K43" s="247" t="s">
        <v>675</v>
      </c>
      <c r="L43" s="247" t="s">
        <v>2275</v>
      </c>
      <c r="M43" s="247" t="s">
        <v>1454</v>
      </c>
      <c r="N43" s="20" t="s">
        <v>1610</v>
      </c>
      <c r="O43" s="309">
        <v>330</v>
      </c>
      <c r="P43" s="309">
        <v>1320</v>
      </c>
      <c r="Q43" s="94" t="s">
        <v>688</v>
      </c>
      <c r="R43" s="100" t="s">
        <v>691</v>
      </c>
      <c r="S43" s="247"/>
      <c r="T43" s="94">
        <v>5666</v>
      </c>
      <c r="U43" s="247"/>
      <c r="V43" s="247"/>
      <c r="W43" s="101" t="s">
        <v>723</v>
      </c>
      <c r="X43" s="94">
        <v>1</v>
      </c>
      <c r="Y43" s="94" t="s">
        <v>2276</v>
      </c>
      <c r="Z43" s="311" t="s">
        <v>500</v>
      </c>
      <c r="AA43" s="100" t="s">
        <v>2278</v>
      </c>
      <c r="AB43" s="311" t="s">
        <v>722</v>
      </c>
      <c r="AC43" s="100">
        <v>617461</v>
      </c>
      <c r="AD43" s="312">
        <v>42831</v>
      </c>
      <c r="AE43" s="101" t="e">
        <v>#N/A</v>
      </c>
      <c r="AF43" s="101" t="s">
        <v>2302</v>
      </c>
      <c r="AG43" s="101"/>
      <c r="AH43" s="247" t="s">
        <v>2282</v>
      </c>
      <c r="AI43" s="112" t="s">
        <v>678</v>
      </c>
      <c r="AJ43" s="94" t="s">
        <v>2283</v>
      </c>
      <c r="AK43" s="94">
        <v>2012</v>
      </c>
      <c r="AL43" s="94" t="s">
        <v>170</v>
      </c>
      <c r="AM43" s="112" t="s">
        <v>678</v>
      </c>
      <c r="AN43" s="238"/>
      <c r="AO43" s="238"/>
      <c r="AP43" s="212"/>
      <c r="AQ43" s="212"/>
      <c r="AR43" s="212"/>
      <c r="AS43" s="212"/>
      <c r="AT43" s="208"/>
      <c r="AU43" s="208"/>
      <c r="AV43" s="208"/>
      <c r="AW43" s="208"/>
      <c r="AX43" s="208"/>
      <c r="AY43" s="208"/>
      <c r="AZ43" s="208"/>
      <c r="BA43" s="208"/>
    </row>
    <row r="44" spans="1:53" s="2" customFormat="1" ht="9.75" customHeight="1" x14ac:dyDescent="0.2">
      <c r="A44" s="101" t="s">
        <v>1650</v>
      </c>
      <c r="B44" s="247" t="s">
        <v>2273</v>
      </c>
      <c r="C44" s="100" t="s">
        <v>729</v>
      </c>
      <c r="D44" s="247"/>
      <c r="E44" s="247" t="s">
        <v>2274</v>
      </c>
      <c r="F44" s="247" t="s">
        <v>682</v>
      </c>
      <c r="G44" s="112" t="s">
        <v>678</v>
      </c>
      <c r="H44" s="94">
        <v>1</v>
      </c>
      <c r="I44" s="94">
        <v>1</v>
      </c>
      <c r="J44" s="372">
        <v>42860</v>
      </c>
      <c r="K44" s="247" t="s">
        <v>675</v>
      </c>
      <c r="L44" s="247" t="s">
        <v>2275</v>
      </c>
      <c r="M44" s="247" t="s">
        <v>1454</v>
      </c>
      <c r="N44" s="20" t="s">
        <v>1610</v>
      </c>
      <c r="O44" s="309">
        <v>135</v>
      </c>
      <c r="P44" s="309">
        <v>540</v>
      </c>
      <c r="Q44" s="94" t="s">
        <v>688</v>
      </c>
      <c r="R44" s="100" t="s">
        <v>691</v>
      </c>
      <c r="S44" s="247"/>
      <c r="T44" s="94">
        <v>5666</v>
      </c>
      <c r="U44" s="247"/>
      <c r="V44" s="247"/>
      <c r="W44" s="101" t="s">
        <v>730</v>
      </c>
      <c r="X44" s="94">
        <v>1</v>
      </c>
      <c r="Y44" s="94" t="s">
        <v>2276</v>
      </c>
      <c r="Z44" s="311" t="s">
        <v>2303</v>
      </c>
      <c r="AA44" s="100" t="s">
        <v>2304</v>
      </c>
      <c r="AB44" s="311">
        <v>42832</v>
      </c>
      <c r="AC44" s="100">
        <v>617446</v>
      </c>
      <c r="AD44" s="312">
        <v>42831</v>
      </c>
      <c r="AE44" s="101" t="e">
        <v>#N/A</v>
      </c>
      <c r="AF44" s="101" t="s">
        <v>2305</v>
      </c>
      <c r="AG44" s="101"/>
      <c r="AH44" s="247" t="s">
        <v>2282</v>
      </c>
      <c r="AI44" s="112" t="s">
        <v>678</v>
      </c>
      <c r="AJ44" s="94" t="s">
        <v>2283</v>
      </c>
      <c r="AK44" s="94">
        <v>2012</v>
      </c>
      <c r="AL44" s="94" t="s">
        <v>170</v>
      </c>
      <c r="AM44" s="112" t="s">
        <v>678</v>
      </c>
      <c r="AN44" s="238"/>
      <c r="AO44" s="238"/>
      <c r="AP44" s="212"/>
      <c r="AQ44" s="212"/>
      <c r="AR44" s="212"/>
      <c r="AS44" s="212"/>
      <c r="AT44" s="208"/>
      <c r="AU44" s="208"/>
      <c r="AV44" s="208"/>
      <c r="AW44" s="208"/>
      <c r="AX44" s="208"/>
      <c r="AY44" s="208"/>
      <c r="AZ44" s="208"/>
      <c r="BA44" s="208"/>
    </row>
    <row r="45" spans="1:53" s="2" customFormat="1" ht="9.75" customHeight="1" x14ac:dyDescent="0.2">
      <c r="A45" s="101" t="s">
        <v>1651</v>
      </c>
      <c r="B45" s="247" t="s">
        <v>2273</v>
      </c>
      <c r="C45" s="100" t="s">
        <v>731</v>
      </c>
      <c r="D45" s="247"/>
      <c r="E45" s="247" t="s">
        <v>2274</v>
      </c>
      <c r="F45" s="247" t="s">
        <v>686</v>
      </c>
      <c r="G45" s="112" t="s">
        <v>732</v>
      </c>
      <c r="H45" s="94">
        <v>1</v>
      </c>
      <c r="I45" s="94">
        <v>1</v>
      </c>
      <c r="J45" s="372">
        <v>42932</v>
      </c>
      <c r="K45" s="247" t="s">
        <v>675</v>
      </c>
      <c r="L45" s="247" t="s">
        <v>2275</v>
      </c>
      <c r="M45" s="247" t="s">
        <v>1454</v>
      </c>
      <c r="N45" s="20" t="s">
        <v>1610</v>
      </c>
      <c r="O45" s="309">
        <v>330</v>
      </c>
      <c r="P45" s="309">
        <v>1320</v>
      </c>
      <c r="Q45" s="310" t="s">
        <v>694</v>
      </c>
      <c r="R45" s="100" t="s">
        <v>691</v>
      </c>
      <c r="S45" s="247"/>
      <c r="T45" s="94">
        <v>5666</v>
      </c>
      <c r="U45" s="247"/>
      <c r="V45" s="247"/>
      <c r="W45" s="313" t="s">
        <v>695</v>
      </c>
      <c r="X45" s="94">
        <v>1</v>
      </c>
      <c r="Y45" s="94" t="s">
        <v>2276</v>
      </c>
      <c r="Z45" s="311" t="s">
        <v>2306</v>
      </c>
      <c r="AA45" s="100" t="s">
        <v>2307</v>
      </c>
      <c r="AB45" s="311" t="s">
        <v>272</v>
      </c>
      <c r="AC45" s="100" t="s">
        <v>272</v>
      </c>
      <c r="AD45" s="312" t="s">
        <v>272</v>
      </c>
      <c r="AE45" s="101" t="e">
        <v>#N/A</v>
      </c>
      <c r="AF45" s="101" t="s">
        <v>1651</v>
      </c>
      <c r="AG45" s="101"/>
      <c r="AH45" s="247" t="s">
        <v>2282</v>
      </c>
      <c r="AI45" s="112" t="s">
        <v>732</v>
      </c>
      <c r="AJ45" s="94" t="s">
        <v>2283</v>
      </c>
      <c r="AK45" s="94">
        <v>2012</v>
      </c>
      <c r="AL45" s="94" t="s">
        <v>170</v>
      </c>
      <c r="AM45" s="112" t="s">
        <v>732</v>
      </c>
      <c r="AN45" s="238"/>
      <c r="AO45" s="238"/>
      <c r="AP45" s="212"/>
      <c r="AQ45" s="212"/>
      <c r="AR45" s="212"/>
      <c r="AS45" s="212"/>
      <c r="AT45" s="208"/>
      <c r="AU45" s="208"/>
      <c r="AV45" s="208"/>
      <c r="AW45" s="208"/>
      <c r="AX45" s="208"/>
      <c r="AY45" s="208"/>
      <c r="AZ45" s="208"/>
      <c r="BA45" s="208"/>
    </row>
    <row r="46" spans="1:53" s="2" customFormat="1" ht="9.75" customHeight="1" x14ac:dyDescent="0.2">
      <c r="A46" s="101" t="s">
        <v>1652</v>
      </c>
      <c r="B46" s="247" t="s">
        <v>2273</v>
      </c>
      <c r="C46" s="100" t="s">
        <v>731</v>
      </c>
      <c r="D46" s="247"/>
      <c r="E46" s="247" t="s">
        <v>2274</v>
      </c>
      <c r="F46" s="247" t="s">
        <v>686</v>
      </c>
      <c r="G46" s="112" t="s">
        <v>732</v>
      </c>
      <c r="H46" s="94">
        <v>1</v>
      </c>
      <c r="I46" s="94">
        <v>1</v>
      </c>
      <c r="J46" s="372">
        <v>42932</v>
      </c>
      <c r="K46" s="247" t="s">
        <v>675</v>
      </c>
      <c r="L46" s="247" t="s">
        <v>2275</v>
      </c>
      <c r="M46" s="247" t="s">
        <v>1454</v>
      </c>
      <c r="N46" s="20" t="s">
        <v>1610</v>
      </c>
      <c r="O46" s="309">
        <v>330</v>
      </c>
      <c r="P46" s="309">
        <v>1320</v>
      </c>
      <c r="Q46" s="310" t="s">
        <v>694</v>
      </c>
      <c r="R46" s="100" t="s">
        <v>691</v>
      </c>
      <c r="S46" s="247"/>
      <c r="T46" s="94">
        <v>5666</v>
      </c>
      <c r="U46" s="247"/>
      <c r="V46" s="247"/>
      <c r="W46" s="313" t="s">
        <v>698</v>
      </c>
      <c r="X46" s="94">
        <v>1</v>
      </c>
      <c r="Y46" s="94" t="s">
        <v>2276</v>
      </c>
      <c r="Z46" s="311" t="s">
        <v>2308</v>
      </c>
      <c r="AA46" s="100" t="s">
        <v>2309</v>
      </c>
      <c r="AB46" s="311" t="s">
        <v>272</v>
      </c>
      <c r="AC46" s="100" t="s">
        <v>272</v>
      </c>
      <c r="AD46" s="312" t="s">
        <v>272</v>
      </c>
      <c r="AE46" s="101" t="e">
        <v>#N/A</v>
      </c>
      <c r="AF46" s="101" t="s">
        <v>1652</v>
      </c>
      <c r="AG46" s="101"/>
      <c r="AH46" s="247" t="s">
        <v>2282</v>
      </c>
      <c r="AI46" s="112" t="s">
        <v>732</v>
      </c>
      <c r="AJ46" s="94" t="s">
        <v>2283</v>
      </c>
      <c r="AK46" s="94">
        <v>2012</v>
      </c>
      <c r="AL46" s="94" t="s">
        <v>170</v>
      </c>
      <c r="AM46" s="112" t="s">
        <v>732</v>
      </c>
      <c r="AN46" s="238"/>
      <c r="AO46" s="238"/>
      <c r="AP46" s="212"/>
      <c r="AQ46" s="212"/>
      <c r="AR46" s="212"/>
      <c r="AS46" s="212"/>
      <c r="AT46" s="208"/>
      <c r="AU46" s="208"/>
      <c r="AV46" s="208"/>
      <c r="AW46" s="208"/>
      <c r="AX46" s="208"/>
      <c r="AY46" s="208"/>
      <c r="AZ46" s="208"/>
      <c r="BA46" s="208"/>
    </row>
    <row r="47" spans="1:53" s="2" customFormat="1" ht="9.75" customHeight="1" x14ac:dyDescent="0.2">
      <c r="A47" s="101" t="s">
        <v>1653</v>
      </c>
      <c r="B47" s="247" t="s">
        <v>2273</v>
      </c>
      <c r="C47" s="100" t="s">
        <v>731</v>
      </c>
      <c r="D47" s="247"/>
      <c r="E47" s="247" t="s">
        <v>2274</v>
      </c>
      <c r="F47" s="247" t="s">
        <v>699</v>
      </c>
      <c r="G47" s="112" t="s">
        <v>732</v>
      </c>
      <c r="H47" s="94">
        <v>1</v>
      </c>
      <c r="I47" s="94">
        <v>1</v>
      </c>
      <c r="J47" s="372">
        <v>42932</v>
      </c>
      <c r="K47" s="247" t="s">
        <v>675</v>
      </c>
      <c r="L47" s="247" t="s">
        <v>2275</v>
      </c>
      <c r="M47" s="247" t="s">
        <v>1454</v>
      </c>
      <c r="N47" s="20" t="s">
        <v>1610</v>
      </c>
      <c r="O47" s="309">
        <v>330</v>
      </c>
      <c r="P47" s="309">
        <v>1320</v>
      </c>
      <c r="Q47" s="310" t="s">
        <v>694</v>
      </c>
      <c r="R47" s="100" t="s">
        <v>691</v>
      </c>
      <c r="S47" s="247"/>
      <c r="T47" s="94">
        <v>5666</v>
      </c>
      <c r="U47" s="247"/>
      <c r="V47" s="247"/>
      <c r="W47" s="313" t="s">
        <v>701</v>
      </c>
      <c r="X47" s="94">
        <v>1</v>
      </c>
      <c r="Y47" s="94" t="s">
        <v>2276</v>
      </c>
      <c r="Z47" s="311" t="s">
        <v>2310</v>
      </c>
      <c r="AA47" s="100" t="s">
        <v>2311</v>
      </c>
      <c r="AB47" s="311" t="s">
        <v>272</v>
      </c>
      <c r="AC47" s="100" t="s">
        <v>272</v>
      </c>
      <c r="AD47" s="312" t="s">
        <v>272</v>
      </c>
      <c r="AE47" s="101" t="e">
        <v>#N/A</v>
      </c>
      <c r="AF47" s="101" t="s">
        <v>1653</v>
      </c>
      <c r="AG47" s="101"/>
      <c r="AH47" s="247" t="s">
        <v>2282</v>
      </c>
      <c r="AI47" s="112" t="s">
        <v>732</v>
      </c>
      <c r="AJ47" s="94" t="s">
        <v>2283</v>
      </c>
      <c r="AK47" s="94">
        <v>2012</v>
      </c>
      <c r="AL47" s="94" t="s">
        <v>170</v>
      </c>
      <c r="AM47" s="112" t="s">
        <v>732</v>
      </c>
      <c r="AN47" s="238"/>
      <c r="AO47" s="238"/>
      <c r="AP47" s="212"/>
      <c r="AQ47" s="212"/>
      <c r="AR47" s="212"/>
      <c r="AS47" s="212"/>
      <c r="AT47" s="208"/>
      <c r="AU47" s="208"/>
      <c r="AV47" s="208"/>
      <c r="AW47" s="208"/>
      <c r="AX47" s="208"/>
      <c r="AY47" s="208"/>
      <c r="AZ47" s="208"/>
      <c r="BA47" s="208"/>
    </row>
    <row r="48" spans="1:53" s="2" customFormat="1" ht="9.75" customHeight="1" x14ac:dyDescent="0.2">
      <c r="A48" s="101" t="s">
        <v>1654</v>
      </c>
      <c r="B48" s="247" t="s">
        <v>2273</v>
      </c>
      <c r="C48" s="100" t="s">
        <v>733</v>
      </c>
      <c r="D48" s="247"/>
      <c r="E48" s="247" t="s">
        <v>2274</v>
      </c>
      <c r="F48" s="247" t="s">
        <v>686</v>
      </c>
      <c r="G48" s="112" t="s">
        <v>697</v>
      </c>
      <c r="H48" s="94">
        <v>1</v>
      </c>
      <c r="I48" s="94">
        <v>1</v>
      </c>
      <c r="J48" s="372">
        <v>42932</v>
      </c>
      <c r="K48" s="247" t="s">
        <v>675</v>
      </c>
      <c r="L48" s="247" t="s">
        <v>2275</v>
      </c>
      <c r="M48" s="247" t="s">
        <v>1454</v>
      </c>
      <c r="N48" s="20" t="s">
        <v>1610</v>
      </c>
      <c r="O48" s="309">
        <v>330</v>
      </c>
      <c r="P48" s="309">
        <v>1320</v>
      </c>
      <c r="Q48" s="94" t="s">
        <v>694</v>
      </c>
      <c r="R48" s="100" t="s">
        <v>213</v>
      </c>
      <c r="S48" s="247"/>
      <c r="T48" s="94"/>
      <c r="U48" s="247"/>
      <c r="V48" s="247"/>
      <c r="W48" s="313" t="s">
        <v>695</v>
      </c>
      <c r="X48" s="94">
        <v>1</v>
      </c>
      <c r="Y48" s="94" t="s">
        <v>2276</v>
      </c>
      <c r="Z48" s="311" t="s">
        <v>2286</v>
      </c>
      <c r="AA48" s="100" t="s">
        <v>2287</v>
      </c>
      <c r="AB48" s="311" t="s">
        <v>693</v>
      </c>
      <c r="AC48" s="100" t="s">
        <v>696</v>
      </c>
      <c r="AD48" s="312">
        <v>42895</v>
      </c>
      <c r="AE48" s="101" t="e">
        <v>#N/A</v>
      </c>
      <c r="AF48" s="101" t="s">
        <v>1654</v>
      </c>
      <c r="AG48" s="101"/>
      <c r="AH48" s="247" t="s">
        <v>2282</v>
      </c>
      <c r="AI48" s="112" t="s">
        <v>697</v>
      </c>
      <c r="AJ48" s="94" t="s">
        <v>2283</v>
      </c>
      <c r="AK48" s="94">
        <v>2012</v>
      </c>
      <c r="AL48" s="94" t="s">
        <v>2288</v>
      </c>
      <c r="AM48" s="112" t="s">
        <v>697</v>
      </c>
      <c r="AN48" s="238"/>
      <c r="AO48" s="238"/>
      <c r="AP48" s="212"/>
      <c r="AQ48" s="212"/>
      <c r="AR48" s="212"/>
      <c r="AS48" s="212"/>
      <c r="AT48" s="208"/>
      <c r="AU48" s="208"/>
      <c r="AV48" s="208"/>
      <c r="AW48" s="208"/>
      <c r="AX48" s="208"/>
      <c r="AY48" s="208"/>
      <c r="AZ48" s="208"/>
      <c r="BA48" s="208"/>
    </row>
    <row r="49" spans="1:53" s="2" customFormat="1" ht="9.75" customHeight="1" x14ac:dyDescent="0.2">
      <c r="A49" s="101" t="s">
        <v>1655</v>
      </c>
      <c r="B49" s="247" t="s">
        <v>2273</v>
      </c>
      <c r="C49" s="100" t="s">
        <v>733</v>
      </c>
      <c r="D49" s="247"/>
      <c r="E49" s="247" t="s">
        <v>2274</v>
      </c>
      <c r="F49" s="247" t="s">
        <v>686</v>
      </c>
      <c r="G49" s="112" t="s">
        <v>697</v>
      </c>
      <c r="H49" s="94">
        <v>1</v>
      </c>
      <c r="I49" s="94">
        <v>1</v>
      </c>
      <c r="J49" s="372">
        <v>42932</v>
      </c>
      <c r="K49" s="247" t="s">
        <v>675</v>
      </c>
      <c r="L49" s="247" t="s">
        <v>2275</v>
      </c>
      <c r="M49" s="247" t="s">
        <v>1454</v>
      </c>
      <c r="N49" s="20" t="s">
        <v>1610</v>
      </c>
      <c r="O49" s="309">
        <v>330</v>
      </c>
      <c r="P49" s="309">
        <v>1320</v>
      </c>
      <c r="Q49" s="94" t="s">
        <v>694</v>
      </c>
      <c r="R49" s="100" t="s">
        <v>213</v>
      </c>
      <c r="S49" s="247"/>
      <c r="T49" s="94"/>
      <c r="U49" s="247"/>
      <c r="V49" s="247"/>
      <c r="W49" s="313" t="s">
        <v>698</v>
      </c>
      <c r="X49" s="94">
        <v>1</v>
      </c>
      <c r="Y49" s="94" t="s">
        <v>2276</v>
      </c>
      <c r="Z49" s="311" t="s">
        <v>2286</v>
      </c>
      <c r="AA49" s="100" t="s">
        <v>2287</v>
      </c>
      <c r="AB49" s="311" t="s">
        <v>693</v>
      </c>
      <c r="AC49" s="100" t="s">
        <v>696</v>
      </c>
      <c r="AD49" s="312">
        <v>42895</v>
      </c>
      <c r="AE49" s="101" t="e">
        <v>#N/A</v>
      </c>
      <c r="AF49" s="101" t="s">
        <v>1655</v>
      </c>
      <c r="AG49" s="101"/>
      <c r="AH49" s="247" t="s">
        <v>2282</v>
      </c>
      <c r="AI49" s="112" t="s">
        <v>697</v>
      </c>
      <c r="AJ49" s="94" t="s">
        <v>2283</v>
      </c>
      <c r="AK49" s="94">
        <v>2012</v>
      </c>
      <c r="AL49" s="94" t="s">
        <v>2288</v>
      </c>
      <c r="AM49" s="112" t="s">
        <v>697</v>
      </c>
      <c r="AN49" s="238"/>
      <c r="AO49" s="238"/>
      <c r="AP49" s="212"/>
      <c r="AQ49" s="212"/>
      <c r="AR49" s="212"/>
      <c r="AS49" s="212"/>
      <c r="AT49" s="208"/>
      <c r="AU49" s="208"/>
      <c r="AV49" s="208"/>
      <c r="AW49" s="208"/>
      <c r="AX49" s="208"/>
      <c r="AY49" s="208"/>
      <c r="AZ49" s="208"/>
      <c r="BA49" s="208"/>
    </row>
    <row r="50" spans="1:53" s="2" customFormat="1" ht="9.75" customHeight="1" x14ac:dyDescent="0.2">
      <c r="A50" s="101" t="s">
        <v>1656</v>
      </c>
      <c r="B50" s="247" t="s">
        <v>2273</v>
      </c>
      <c r="C50" s="100" t="s">
        <v>733</v>
      </c>
      <c r="D50" s="247"/>
      <c r="E50" s="247" t="s">
        <v>2274</v>
      </c>
      <c r="F50" s="247" t="s">
        <v>699</v>
      </c>
      <c r="G50" s="112" t="s">
        <v>697</v>
      </c>
      <c r="H50" s="94">
        <v>1</v>
      </c>
      <c r="I50" s="94">
        <v>1</v>
      </c>
      <c r="J50" s="372">
        <v>42932</v>
      </c>
      <c r="K50" s="247" t="s">
        <v>675</v>
      </c>
      <c r="L50" s="247" t="s">
        <v>2275</v>
      </c>
      <c r="M50" s="247" t="s">
        <v>1454</v>
      </c>
      <c r="N50" s="20" t="s">
        <v>1610</v>
      </c>
      <c r="O50" s="309">
        <v>330</v>
      </c>
      <c r="P50" s="309">
        <v>1320</v>
      </c>
      <c r="Q50" s="94" t="s">
        <v>694</v>
      </c>
      <c r="R50" s="100" t="s">
        <v>213</v>
      </c>
      <c r="S50" s="247"/>
      <c r="T50" s="94"/>
      <c r="U50" s="247"/>
      <c r="V50" s="247"/>
      <c r="W50" s="313" t="s">
        <v>701</v>
      </c>
      <c r="X50" s="94">
        <v>1</v>
      </c>
      <c r="Y50" s="94" t="s">
        <v>2276</v>
      </c>
      <c r="Z50" s="311" t="s">
        <v>2286</v>
      </c>
      <c r="AA50" s="100" t="s">
        <v>2287</v>
      </c>
      <c r="AB50" s="311" t="s">
        <v>693</v>
      </c>
      <c r="AC50" s="100" t="s">
        <v>696</v>
      </c>
      <c r="AD50" s="312">
        <v>42895</v>
      </c>
      <c r="AE50" s="101" t="e">
        <v>#N/A</v>
      </c>
      <c r="AF50" s="101" t="s">
        <v>1656</v>
      </c>
      <c r="AG50" s="101"/>
      <c r="AH50" s="247" t="s">
        <v>2282</v>
      </c>
      <c r="AI50" s="112" t="s">
        <v>697</v>
      </c>
      <c r="AJ50" s="94" t="s">
        <v>2283</v>
      </c>
      <c r="AK50" s="94">
        <v>2012</v>
      </c>
      <c r="AL50" s="94" t="s">
        <v>2288</v>
      </c>
      <c r="AM50" s="112" t="s">
        <v>697</v>
      </c>
      <c r="AN50" s="238"/>
      <c r="AO50" s="238"/>
      <c r="AP50" s="212"/>
      <c r="AQ50" s="212"/>
      <c r="AR50" s="212"/>
      <c r="AS50" s="212"/>
      <c r="AT50" s="208"/>
      <c r="AU50" s="208"/>
      <c r="AV50" s="208"/>
      <c r="AW50" s="208"/>
      <c r="AX50" s="208"/>
      <c r="AY50" s="208"/>
      <c r="AZ50" s="208"/>
      <c r="BA50" s="208"/>
    </row>
    <row r="51" spans="1:53" s="2" customFormat="1" ht="9.75" customHeight="1" x14ac:dyDescent="0.2">
      <c r="A51" s="101" t="s">
        <v>1657</v>
      </c>
      <c r="B51" s="247" t="s">
        <v>2273</v>
      </c>
      <c r="C51" s="100" t="s">
        <v>735</v>
      </c>
      <c r="D51" s="247"/>
      <c r="E51" s="247" t="s">
        <v>2274</v>
      </c>
      <c r="F51" s="247" t="s">
        <v>682</v>
      </c>
      <c r="G51" s="112" t="s">
        <v>678</v>
      </c>
      <c r="H51" s="94">
        <v>1</v>
      </c>
      <c r="I51" s="94">
        <v>1</v>
      </c>
      <c r="J51" s="372">
        <v>42853</v>
      </c>
      <c r="K51" s="247" t="s">
        <v>675</v>
      </c>
      <c r="L51" s="247" t="s">
        <v>2275</v>
      </c>
      <c r="M51" s="247" t="s">
        <v>1454</v>
      </c>
      <c r="N51" s="20" t="s">
        <v>1610</v>
      </c>
      <c r="O51" s="309">
        <v>135</v>
      </c>
      <c r="P51" s="309">
        <v>540</v>
      </c>
      <c r="Q51" s="94" t="s">
        <v>688</v>
      </c>
      <c r="R51" s="100" t="s">
        <v>213</v>
      </c>
      <c r="S51" s="247"/>
      <c r="T51" s="94">
        <v>5478</v>
      </c>
      <c r="U51" s="247"/>
      <c r="V51" s="247"/>
      <c r="W51" s="101" t="s">
        <v>736</v>
      </c>
      <c r="X51" s="94">
        <v>1</v>
      </c>
      <c r="Y51" s="94" t="s">
        <v>2276</v>
      </c>
      <c r="Z51" s="311">
        <v>42853</v>
      </c>
      <c r="AA51" s="100" t="s">
        <v>2312</v>
      </c>
      <c r="AB51" s="311">
        <v>42805</v>
      </c>
      <c r="AC51" s="100">
        <v>616838</v>
      </c>
      <c r="AD51" s="312">
        <v>42807</v>
      </c>
      <c r="AE51" s="101" t="e">
        <v>#N/A</v>
      </c>
      <c r="AF51" s="101" t="e">
        <v>#N/A</v>
      </c>
      <c r="AG51" s="101"/>
      <c r="AH51" s="247" t="s">
        <v>2282</v>
      </c>
      <c r="AI51" s="112" t="s">
        <v>678</v>
      </c>
      <c r="AJ51" s="94" t="s">
        <v>2283</v>
      </c>
      <c r="AK51" s="94">
        <v>2003</v>
      </c>
      <c r="AL51" s="94" t="s">
        <v>170</v>
      </c>
      <c r="AM51" s="112" t="s">
        <v>678</v>
      </c>
      <c r="AN51" s="238"/>
      <c r="AO51" s="238"/>
      <c r="AP51" s="212"/>
      <c r="AQ51" s="212"/>
      <c r="AR51" s="212"/>
      <c r="AS51" s="212"/>
      <c r="AT51" s="208"/>
      <c r="AU51" s="208"/>
      <c r="AV51" s="208"/>
      <c r="AW51" s="208"/>
      <c r="AX51" s="208"/>
      <c r="AY51" s="208"/>
      <c r="AZ51" s="208"/>
      <c r="BA51" s="208"/>
    </row>
    <row r="52" spans="1:53" s="2" customFormat="1" ht="9.75" customHeight="1" x14ac:dyDescent="0.2">
      <c r="A52" s="101" t="s">
        <v>1658</v>
      </c>
      <c r="B52" s="247" t="s">
        <v>2273</v>
      </c>
      <c r="C52" s="100" t="s">
        <v>737</v>
      </c>
      <c r="D52" s="247"/>
      <c r="E52" s="247" t="s">
        <v>2274</v>
      </c>
      <c r="F52" s="247" t="s">
        <v>686</v>
      </c>
      <c r="G52" s="112" t="s">
        <v>697</v>
      </c>
      <c r="H52" s="94">
        <v>1</v>
      </c>
      <c r="I52" s="94">
        <v>1</v>
      </c>
      <c r="J52" s="372">
        <v>42932</v>
      </c>
      <c r="K52" s="247" t="s">
        <v>675</v>
      </c>
      <c r="L52" s="247" t="s">
        <v>2275</v>
      </c>
      <c r="M52" s="247" t="s">
        <v>1454</v>
      </c>
      <c r="N52" s="20" t="s">
        <v>1610</v>
      </c>
      <c r="O52" s="309">
        <v>330</v>
      </c>
      <c r="P52" s="309">
        <v>1320</v>
      </c>
      <c r="Q52" s="94" t="s">
        <v>694</v>
      </c>
      <c r="R52" s="100" t="s">
        <v>213</v>
      </c>
      <c r="S52" s="247"/>
      <c r="T52" s="94"/>
      <c r="U52" s="247"/>
      <c r="V52" s="247"/>
      <c r="W52" s="313" t="s">
        <v>695</v>
      </c>
      <c r="X52" s="94">
        <v>1</v>
      </c>
      <c r="Y52" s="94" t="s">
        <v>2276</v>
      </c>
      <c r="Z52" s="311" t="s">
        <v>2286</v>
      </c>
      <c r="AA52" s="100" t="s">
        <v>2287</v>
      </c>
      <c r="AB52" s="311" t="s">
        <v>693</v>
      </c>
      <c r="AC52" s="100" t="s">
        <v>696</v>
      </c>
      <c r="AD52" s="312">
        <v>42895</v>
      </c>
      <c r="AE52" s="101" t="e">
        <v>#N/A</v>
      </c>
      <c r="AF52" s="101" t="s">
        <v>1658</v>
      </c>
      <c r="AG52" s="101"/>
      <c r="AH52" s="247" t="s">
        <v>2282</v>
      </c>
      <c r="AI52" s="112" t="s">
        <v>697</v>
      </c>
      <c r="AJ52" s="94" t="s">
        <v>2283</v>
      </c>
      <c r="AK52" s="94">
        <v>2012</v>
      </c>
      <c r="AL52" s="94" t="s">
        <v>2288</v>
      </c>
      <c r="AM52" s="112" t="s">
        <v>697</v>
      </c>
      <c r="AN52" s="238"/>
      <c r="AO52" s="238"/>
      <c r="AP52" s="212"/>
      <c r="AQ52" s="212"/>
      <c r="AR52" s="212"/>
      <c r="AS52" s="212"/>
      <c r="AT52" s="208"/>
      <c r="AU52" s="208"/>
      <c r="AV52" s="208"/>
      <c r="AW52" s="208"/>
      <c r="AX52" s="208"/>
      <c r="AY52" s="208"/>
      <c r="AZ52" s="208"/>
      <c r="BA52" s="208"/>
    </row>
    <row r="53" spans="1:53" s="2" customFormat="1" ht="9.75" customHeight="1" x14ac:dyDescent="0.2">
      <c r="A53" s="101" t="s">
        <v>1659</v>
      </c>
      <c r="B53" s="247" t="s">
        <v>2273</v>
      </c>
      <c r="C53" s="100" t="s">
        <v>737</v>
      </c>
      <c r="D53" s="247"/>
      <c r="E53" s="247" t="s">
        <v>2274</v>
      </c>
      <c r="F53" s="247" t="s">
        <v>686</v>
      </c>
      <c r="G53" s="112" t="s">
        <v>697</v>
      </c>
      <c r="H53" s="94">
        <v>1</v>
      </c>
      <c r="I53" s="94">
        <v>1</v>
      </c>
      <c r="J53" s="372">
        <v>42932</v>
      </c>
      <c r="K53" s="247" t="s">
        <v>675</v>
      </c>
      <c r="L53" s="247" t="s">
        <v>2275</v>
      </c>
      <c r="M53" s="247" t="s">
        <v>1454</v>
      </c>
      <c r="N53" s="20" t="s">
        <v>1610</v>
      </c>
      <c r="O53" s="309">
        <v>330</v>
      </c>
      <c r="P53" s="309">
        <v>1320</v>
      </c>
      <c r="Q53" s="94" t="s">
        <v>694</v>
      </c>
      <c r="R53" s="100" t="s">
        <v>213</v>
      </c>
      <c r="S53" s="247"/>
      <c r="T53" s="94"/>
      <c r="U53" s="247"/>
      <c r="V53" s="247"/>
      <c r="W53" s="313" t="s">
        <v>698</v>
      </c>
      <c r="X53" s="94">
        <v>1</v>
      </c>
      <c r="Y53" s="94" t="s">
        <v>2276</v>
      </c>
      <c r="Z53" s="311" t="s">
        <v>2286</v>
      </c>
      <c r="AA53" s="100" t="s">
        <v>2287</v>
      </c>
      <c r="AB53" s="311" t="s">
        <v>693</v>
      </c>
      <c r="AC53" s="100" t="s">
        <v>696</v>
      </c>
      <c r="AD53" s="312">
        <v>42895</v>
      </c>
      <c r="AE53" s="101" t="e">
        <v>#N/A</v>
      </c>
      <c r="AF53" s="101" t="s">
        <v>1659</v>
      </c>
      <c r="AG53" s="101"/>
      <c r="AH53" s="247" t="s">
        <v>2282</v>
      </c>
      <c r="AI53" s="112" t="s">
        <v>697</v>
      </c>
      <c r="AJ53" s="94" t="s">
        <v>2283</v>
      </c>
      <c r="AK53" s="94">
        <v>2012</v>
      </c>
      <c r="AL53" s="94" t="s">
        <v>2288</v>
      </c>
      <c r="AM53" s="112" t="s">
        <v>697</v>
      </c>
      <c r="AN53" s="238"/>
      <c r="AO53" s="238"/>
      <c r="AP53" s="212"/>
      <c r="AQ53" s="212"/>
      <c r="AR53" s="212"/>
      <c r="AS53" s="212"/>
      <c r="AT53" s="208"/>
      <c r="AU53" s="208"/>
      <c r="AV53" s="208"/>
      <c r="AW53" s="208"/>
      <c r="AX53" s="208"/>
      <c r="AY53" s="208"/>
      <c r="AZ53" s="208"/>
      <c r="BA53" s="208"/>
    </row>
    <row r="54" spans="1:53" s="2" customFormat="1" ht="9.75" customHeight="1" x14ac:dyDescent="0.2">
      <c r="A54" s="101" t="s">
        <v>1660</v>
      </c>
      <c r="B54" s="247" t="s">
        <v>2273</v>
      </c>
      <c r="C54" s="100" t="s">
        <v>737</v>
      </c>
      <c r="D54" s="247"/>
      <c r="E54" s="247" t="s">
        <v>2274</v>
      </c>
      <c r="F54" s="247" t="s">
        <v>699</v>
      </c>
      <c r="G54" s="112" t="s">
        <v>697</v>
      </c>
      <c r="H54" s="94">
        <v>1</v>
      </c>
      <c r="I54" s="94">
        <v>1</v>
      </c>
      <c r="J54" s="372">
        <v>42932</v>
      </c>
      <c r="K54" s="247" t="s">
        <v>675</v>
      </c>
      <c r="L54" s="247" t="s">
        <v>2275</v>
      </c>
      <c r="M54" s="247" t="s">
        <v>1454</v>
      </c>
      <c r="N54" s="20" t="s">
        <v>1610</v>
      </c>
      <c r="O54" s="309">
        <v>330</v>
      </c>
      <c r="P54" s="309">
        <v>1320</v>
      </c>
      <c r="Q54" s="94" t="s">
        <v>694</v>
      </c>
      <c r="R54" s="100" t="s">
        <v>213</v>
      </c>
      <c r="S54" s="247"/>
      <c r="T54" s="94"/>
      <c r="U54" s="247"/>
      <c r="V54" s="247"/>
      <c r="W54" s="313" t="s">
        <v>701</v>
      </c>
      <c r="X54" s="94">
        <v>1</v>
      </c>
      <c r="Y54" s="94" t="s">
        <v>2276</v>
      </c>
      <c r="Z54" s="311" t="s">
        <v>2286</v>
      </c>
      <c r="AA54" s="100" t="s">
        <v>2287</v>
      </c>
      <c r="AB54" s="311" t="s">
        <v>693</v>
      </c>
      <c r="AC54" s="100" t="s">
        <v>696</v>
      </c>
      <c r="AD54" s="312">
        <v>42895</v>
      </c>
      <c r="AE54" s="101" t="e">
        <v>#N/A</v>
      </c>
      <c r="AF54" s="101" t="s">
        <v>1660</v>
      </c>
      <c r="AG54" s="101"/>
      <c r="AH54" s="247" t="s">
        <v>2282</v>
      </c>
      <c r="AI54" s="112" t="s">
        <v>697</v>
      </c>
      <c r="AJ54" s="94" t="s">
        <v>2283</v>
      </c>
      <c r="AK54" s="94">
        <v>2012</v>
      </c>
      <c r="AL54" s="94" t="s">
        <v>2288</v>
      </c>
      <c r="AM54" s="112" t="s">
        <v>697</v>
      </c>
      <c r="AN54" s="238"/>
      <c r="AO54" s="238"/>
      <c r="AP54" s="212"/>
      <c r="AQ54" s="212"/>
      <c r="AR54" s="212"/>
      <c r="AS54" s="212"/>
      <c r="AT54" s="208"/>
      <c r="AU54" s="208"/>
      <c r="AV54" s="208"/>
      <c r="AW54" s="208"/>
      <c r="AX54" s="208"/>
      <c r="AY54" s="208"/>
      <c r="AZ54" s="208"/>
      <c r="BA54" s="208"/>
    </row>
    <row r="55" spans="1:53" s="2" customFormat="1" ht="9.75" customHeight="1" x14ac:dyDescent="0.2">
      <c r="A55" s="101" t="s">
        <v>1661</v>
      </c>
      <c r="B55" s="247" t="s">
        <v>2273</v>
      </c>
      <c r="C55" s="100" t="s">
        <v>738</v>
      </c>
      <c r="D55" s="247"/>
      <c r="E55" s="247" t="s">
        <v>2274</v>
      </c>
      <c r="F55" s="247" t="s">
        <v>682</v>
      </c>
      <c r="G55" s="112" t="s">
        <v>678</v>
      </c>
      <c r="H55" s="94">
        <v>1</v>
      </c>
      <c r="I55" s="94">
        <v>1</v>
      </c>
      <c r="J55" s="372">
        <v>42853</v>
      </c>
      <c r="K55" s="247" t="s">
        <v>675</v>
      </c>
      <c r="L55" s="247" t="s">
        <v>2275</v>
      </c>
      <c r="M55" s="247" t="s">
        <v>1454</v>
      </c>
      <c r="N55" s="20" t="s">
        <v>1610</v>
      </c>
      <c r="O55" s="309">
        <v>135</v>
      </c>
      <c r="P55" s="309">
        <v>540</v>
      </c>
      <c r="Q55" s="94" t="s">
        <v>688</v>
      </c>
      <c r="R55" s="100" t="s">
        <v>213</v>
      </c>
      <c r="S55" s="247"/>
      <c r="T55" s="94">
        <v>5478</v>
      </c>
      <c r="U55" s="247"/>
      <c r="V55" s="247"/>
      <c r="W55" s="313" t="s">
        <v>736</v>
      </c>
      <c r="X55" s="94">
        <v>1</v>
      </c>
      <c r="Y55" s="94" t="s">
        <v>2276</v>
      </c>
      <c r="Z55" s="311">
        <v>42853</v>
      </c>
      <c r="AA55" s="100" t="s">
        <v>2312</v>
      </c>
      <c r="AB55" s="311">
        <v>42836</v>
      </c>
      <c r="AC55" s="100">
        <v>617541</v>
      </c>
      <c r="AD55" s="312">
        <v>42835</v>
      </c>
      <c r="AE55" s="101" t="e">
        <v>#N/A</v>
      </c>
      <c r="AF55" s="101" t="e">
        <v>#N/A</v>
      </c>
      <c r="AG55" s="101"/>
      <c r="AH55" s="247" t="s">
        <v>2282</v>
      </c>
      <c r="AI55" s="112" t="s">
        <v>678</v>
      </c>
      <c r="AJ55" s="94" t="s">
        <v>2283</v>
      </c>
      <c r="AK55" s="94">
        <v>2003</v>
      </c>
      <c r="AL55" s="94" t="s">
        <v>170</v>
      </c>
      <c r="AM55" s="112" t="s">
        <v>678</v>
      </c>
      <c r="AN55" s="238"/>
      <c r="AO55" s="238"/>
      <c r="AP55" s="212"/>
      <c r="AQ55" s="212"/>
      <c r="AR55" s="212"/>
      <c r="AS55" s="212"/>
      <c r="AT55" s="208"/>
      <c r="AU55" s="208"/>
      <c r="AV55" s="208"/>
      <c r="AW55" s="208"/>
      <c r="AX55" s="208"/>
      <c r="AY55" s="208"/>
      <c r="AZ55" s="208"/>
      <c r="BA55" s="208"/>
    </row>
    <row r="56" spans="1:53" s="2" customFormat="1" ht="9.75" customHeight="1" x14ac:dyDescent="0.2">
      <c r="A56" s="101" t="s">
        <v>1662</v>
      </c>
      <c r="B56" s="247" t="s">
        <v>2273</v>
      </c>
      <c r="C56" s="100" t="s">
        <v>739</v>
      </c>
      <c r="D56" s="247"/>
      <c r="E56" s="247" t="s">
        <v>2274</v>
      </c>
      <c r="F56" s="247" t="s">
        <v>682</v>
      </c>
      <c r="G56" s="112" t="s">
        <v>678</v>
      </c>
      <c r="H56" s="94">
        <v>1</v>
      </c>
      <c r="I56" s="94">
        <v>1</v>
      </c>
      <c r="J56" s="372">
        <v>42853</v>
      </c>
      <c r="K56" s="247" t="s">
        <v>675</v>
      </c>
      <c r="L56" s="247" t="s">
        <v>2275</v>
      </c>
      <c r="M56" s="247" t="s">
        <v>1454</v>
      </c>
      <c r="N56" s="20" t="s">
        <v>1610</v>
      </c>
      <c r="O56" s="309">
        <v>135</v>
      </c>
      <c r="P56" s="309">
        <v>540</v>
      </c>
      <c r="Q56" s="94" t="s">
        <v>688</v>
      </c>
      <c r="R56" s="100" t="s">
        <v>213</v>
      </c>
      <c r="S56" s="247"/>
      <c r="T56" s="94">
        <v>5478</v>
      </c>
      <c r="U56" s="247"/>
      <c r="V56" s="247"/>
      <c r="W56" s="313" t="s">
        <v>685</v>
      </c>
      <c r="X56" s="94">
        <v>1</v>
      </c>
      <c r="Y56" s="94" t="s">
        <v>2276</v>
      </c>
      <c r="Z56" s="311">
        <v>42853</v>
      </c>
      <c r="AA56" s="100" t="s">
        <v>2313</v>
      </c>
      <c r="AB56" s="311">
        <v>42836</v>
      </c>
      <c r="AC56" s="100">
        <v>617538</v>
      </c>
      <c r="AD56" s="312">
        <v>42835</v>
      </c>
      <c r="AE56" s="101" t="e">
        <v>#N/A</v>
      </c>
      <c r="AF56" s="101" t="e">
        <v>#N/A</v>
      </c>
      <c r="AG56" s="101"/>
      <c r="AH56" s="247" t="s">
        <v>2282</v>
      </c>
      <c r="AI56" s="112" t="s">
        <v>678</v>
      </c>
      <c r="AJ56" s="94" t="s">
        <v>2283</v>
      </c>
      <c r="AK56" s="94">
        <v>2008</v>
      </c>
      <c r="AL56" s="94" t="s">
        <v>170</v>
      </c>
      <c r="AM56" s="112" t="s">
        <v>678</v>
      </c>
      <c r="AN56" s="238"/>
      <c r="AO56" s="238"/>
      <c r="AP56" s="212"/>
      <c r="AQ56" s="212"/>
      <c r="AR56" s="212"/>
      <c r="AS56" s="212"/>
      <c r="AT56" s="208"/>
      <c r="AU56" s="208"/>
      <c r="AV56" s="208"/>
      <c r="AW56" s="208"/>
      <c r="AX56" s="208"/>
      <c r="AY56" s="208"/>
      <c r="AZ56" s="208"/>
      <c r="BA56" s="208"/>
    </row>
    <row r="57" spans="1:53" s="2" customFormat="1" ht="9.75" customHeight="1" x14ac:dyDescent="0.2">
      <c r="A57" s="101" t="s">
        <v>1663</v>
      </c>
      <c r="B57" s="247" t="s">
        <v>2273</v>
      </c>
      <c r="C57" s="100" t="s">
        <v>740</v>
      </c>
      <c r="D57" s="247"/>
      <c r="E57" s="247" t="s">
        <v>2274</v>
      </c>
      <c r="F57" s="247" t="s">
        <v>682</v>
      </c>
      <c r="G57" s="112" t="s">
        <v>678</v>
      </c>
      <c r="H57" s="94">
        <v>1</v>
      </c>
      <c r="I57" s="94">
        <v>1</v>
      </c>
      <c r="J57" s="372">
        <v>42853</v>
      </c>
      <c r="K57" s="247" t="s">
        <v>675</v>
      </c>
      <c r="L57" s="247" t="s">
        <v>2275</v>
      </c>
      <c r="M57" s="247" t="s">
        <v>1454</v>
      </c>
      <c r="N57" s="20" t="s">
        <v>1610</v>
      </c>
      <c r="O57" s="309">
        <v>135</v>
      </c>
      <c r="P57" s="309">
        <v>540</v>
      </c>
      <c r="Q57" s="94" t="s">
        <v>688</v>
      </c>
      <c r="R57" s="100" t="s">
        <v>213</v>
      </c>
      <c r="S57" s="247"/>
      <c r="T57" s="94">
        <v>5478</v>
      </c>
      <c r="U57" s="247"/>
      <c r="V57" s="247"/>
      <c r="W57" s="313" t="s">
        <v>685</v>
      </c>
      <c r="X57" s="94">
        <v>1</v>
      </c>
      <c r="Y57" s="94" t="s">
        <v>2276</v>
      </c>
      <c r="Z57" s="311">
        <v>42853</v>
      </c>
      <c r="AA57" s="100" t="s">
        <v>2313</v>
      </c>
      <c r="AB57" s="311">
        <v>42836</v>
      </c>
      <c r="AC57" s="100">
        <v>617538</v>
      </c>
      <c r="AD57" s="312">
        <v>42835</v>
      </c>
      <c r="AE57" s="101" t="e">
        <v>#N/A</v>
      </c>
      <c r="AF57" s="101" t="e">
        <v>#N/A</v>
      </c>
      <c r="AG57" s="101"/>
      <c r="AH57" s="247" t="s">
        <v>2282</v>
      </c>
      <c r="AI57" s="112" t="s">
        <v>678</v>
      </c>
      <c r="AJ57" s="94" t="s">
        <v>2283</v>
      </c>
      <c r="AK57" s="94">
        <v>2008</v>
      </c>
      <c r="AL57" s="94" t="s">
        <v>170</v>
      </c>
      <c r="AM57" s="112" t="s">
        <v>678</v>
      </c>
      <c r="AN57" s="238"/>
      <c r="AO57" s="238"/>
      <c r="AP57" s="212"/>
      <c r="AQ57" s="212"/>
      <c r="AR57" s="212"/>
      <c r="AS57" s="212"/>
      <c r="AT57" s="208"/>
      <c r="AU57" s="208"/>
      <c r="AV57" s="208"/>
      <c r="AW57" s="208"/>
      <c r="AX57" s="208"/>
      <c r="AY57" s="208"/>
      <c r="AZ57" s="208"/>
      <c r="BA57" s="208"/>
    </row>
    <row r="58" spans="1:53" s="2" customFormat="1" ht="9.75" customHeight="1" x14ac:dyDescent="0.2">
      <c r="A58" s="101" t="s">
        <v>2314</v>
      </c>
      <c r="B58" s="247" t="s">
        <v>2273</v>
      </c>
      <c r="C58" s="101" t="s">
        <v>743</v>
      </c>
      <c r="D58" s="247"/>
      <c r="E58" s="247" t="s">
        <v>2274</v>
      </c>
      <c r="F58" s="247" t="s">
        <v>686</v>
      </c>
      <c r="G58" s="112" t="s">
        <v>746</v>
      </c>
      <c r="H58" s="94">
        <v>1</v>
      </c>
      <c r="I58" s="94">
        <v>1</v>
      </c>
      <c r="J58" s="372">
        <v>42960</v>
      </c>
      <c r="K58" s="247" t="s">
        <v>675</v>
      </c>
      <c r="L58" s="247" t="s">
        <v>2275</v>
      </c>
      <c r="M58" s="247" t="s">
        <v>1454</v>
      </c>
      <c r="N58" s="20" t="s">
        <v>1610</v>
      </c>
      <c r="O58" s="309">
        <v>330</v>
      </c>
      <c r="P58" s="309">
        <v>1320</v>
      </c>
      <c r="Q58" s="310" t="s">
        <v>688</v>
      </c>
      <c r="R58" s="100" t="s">
        <v>742</v>
      </c>
      <c r="S58" s="247"/>
      <c r="T58" s="94">
        <v>5479</v>
      </c>
      <c r="U58" s="247"/>
      <c r="V58" s="247"/>
      <c r="W58" s="101" t="s">
        <v>745</v>
      </c>
      <c r="X58" s="94">
        <v>1</v>
      </c>
      <c r="Y58" s="94" t="s">
        <v>2276</v>
      </c>
      <c r="Z58" s="311" t="s">
        <v>2315</v>
      </c>
      <c r="AA58" s="100" t="s">
        <v>2316</v>
      </c>
      <c r="AB58" s="311" t="s">
        <v>744</v>
      </c>
      <c r="AC58" s="100">
        <v>618928</v>
      </c>
      <c r="AD58" s="312">
        <v>42906</v>
      </c>
      <c r="AE58" s="101" t="e">
        <v>#N/A</v>
      </c>
      <c r="AF58" s="101" t="e">
        <v>#N/A</v>
      </c>
      <c r="AG58" s="101"/>
      <c r="AH58" s="247" t="s">
        <v>2282</v>
      </c>
      <c r="AI58" s="112" t="s">
        <v>746</v>
      </c>
      <c r="AJ58" s="94" t="s">
        <v>2283</v>
      </c>
      <c r="AK58" s="94">
        <v>2012</v>
      </c>
      <c r="AL58" s="94" t="s">
        <v>170</v>
      </c>
      <c r="AM58" s="112" t="s">
        <v>746</v>
      </c>
      <c r="AN58" s="238"/>
      <c r="AO58" s="238"/>
      <c r="AP58" s="212"/>
      <c r="AQ58" s="212"/>
      <c r="AR58" s="212"/>
      <c r="AS58" s="212"/>
      <c r="AT58" s="208"/>
      <c r="AU58" s="208"/>
      <c r="AV58" s="208"/>
      <c r="AW58" s="208"/>
      <c r="AX58" s="208"/>
      <c r="AY58" s="208"/>
      <c r="AZ58" s="208"/>
      <c r="BA58" s="208"/>
    </row>
    <row r="59" spans="1:53" s="2" customFormat="1" ht="9.75" customHeight="1" x14ac:dyDescent="0.2">
      <c r="A59" s="101" t="s">
        <v>1665</v>
      </c>
      <c r="B59" s="247" t="s">
        <v>2273</v>
      </c>
      <c r="C59" s="100" t="s">
        <v>743</v>
      </c>
      <c r="D59" s="247"/>
      <c r="E59" s="247" t="s">
        <v>2274</v>
      </c>
      <c r="F59" s="247" t="s">
        <v>682</v>
      </c>
      <c r="G59" s="112" t="s">
        <v>678</v>
      </c>
      <c r="H59" s="94">
        <v>1</v>
      </c>
      <c r="I59" s="94">
        <v>1</v>
      </c>
      <c r="J59" s="372" t="s">
        <v>703</v>
      </c>
      <c r="K59" s="247" t="s">
        <v>675</v>
      </c>
      <c r="L59" s="247" t="s">
        <v>2275</v>
      </c>
      <c r="M59" s="247" t="s">
        <v>1454</v>
      </c>
      <c r="N59" s="20" t="s">
        <v>1610</v>
      </c>
      <c r="O59" s="309">
        <v>135</v>
      </c>
      <c r="P59" s="309">
        <v>540</v>
      </c>
      <c r="Q59" s="310" t="s">
        <v>677</v>
      </c>
      <c r="R59" s="100" t="s">
        <v>742</v>
      </c>
      <c r="S59" s="247"/>
      <c r="T59" s="94">
        <v>5479</v>
      </c>
      <c r="U59" s="247"/>
      <c r="V59" s="247"/>
      <c r="W59" s="101" t="s">
        <v>747</v>
      </c>
      <c r="X59" s="94">
        <v>1</v>
      </c>
      <c r="Y59" s="94" t="s">
        <v>2276</v>
      </c>
      <c r="Z59" s="311">
        <v>42846</v>
      </c>
      <c r="AA59" s="100" t="s">
        <v>2317</v>
      </c>
      <c r="AB59" s="311">
        <v>42807</v>
      </c>
      <c r="AC59" s="100">
        <v>616761</v>
      </c>
      <c r="AD59" s="312">
        <v>42804</v>
      </c>
      <c r="AE59" s="101" t="e">
        <v>#N/A</v>
      </c>
      <c r="AF59" s="101" t="e">
        <v>#N/A</v>
      </c>
      <c r="AG59" s="101"/>
      <c r="AH59" s="247" t="s">
        <v>2282</v>
      </c>
      <c r="AI59" s="112" t="s">
        <v>678</v>
      </c>
      <c r="AJ59" s="94" t="s">
        <v>2283</v>
      </c>
      <c r="AK59" s="94">
        <v>2012</v>
      </c>
      <c r="AL59" s="94" t="s">
        <v>170</v>
      </c>
      <c r="AM59" s="112" t="s">
        <v>678</v>
      </c>
      <c r="AN59" s="238"/>
      <c r="AO59" s="238"/>
      <c r="AP59" s="212"/>
      <c r="AQ59" s="212"/>
      <c r="AR59" s="212"/>
      <c r="AS59" s="212"/>
      <c r="AT59" s="208"/>
      <c r="AU59" s="208"/>
      <c r="AV59" s="208"/>
      <c r="AW59" s="208"/>
      <c r="AX59" s="208"/>
      <c r="AY59" s="208"/>
      <c r="AZ59" s="208"/>
      <c r="BA59" s="208"/>
    </row>
    <row r="60" spans="1:53" s="2" customFormat="1" ht="9.75" customHeight="1" x14ac:dyDescent="0.2">
      <c r="A60" s="101" t="s">
        <v>1666</v>
      </c>
      <c r="B60" s="247" t="s">
        <v>2273</v>
      </c>
      <c r="C60" s="100" t="s">
        <v>743</v>
      </c>
      <c r="D60" s="247"/>
      <c r="E60" s="247" t="s">
        <v>2274</v>
      </c>
      <c r="F60" s="247" t="s">
        <v>682</v>
      </c>
      <c r="G60" s="112" t="s">
        <v>678</v>
      </c>
      <c r="H60" s="94">
        <v>1</v>
      </c>
      <c r="I60" s="94">
        <v>1</v>
      </c>
      <c r="J60" s="372" t="s">
        <v>703</v>
      </c>
      <c r="K60" s="247" t="s">
        <v>675</v>
      </c>
      <c r="L60" s="247" t="s">
        <v>2275</v>
      </c>
      <c r="M60" s="247" t="s">
        <v>1454</v>
      </c>
      <c r="N60" s="20" t="s">
        <v>1610</v>
      </c>
      <c r="O60" s="309">
        <v>135</v>
      </c>
      <c r="P60" s="309">
        <v>540</v>
      </c>
      <c r="Q60" s="310" t="s">
        <v>677</v>
      </c>
      <c r="R60" s="100" t="s">
        <v>742</v>
      </c>
      <c r="S60" s="247"/>
      <c r="T60" s="94">
        <v>5479</v>
      </c>
      <c r="U60" s="247"/>
      <c r="V60" s="247"/>
      <c r="W60" s="101" t="s">
        <v>748</v>
      </c>
      <c r="X60" s="94">
        <v>1</v>
      </c>
      <c r="Y60" s="94" t="s">
        <v>2276</v>
      </c>
      <c r="Z60" s="311">
        <v>42846</v>
      </c>
      <c r="AA60" s="100" t="s">
        <v>2318</v>
      </c>
      <c r="AB60" s="311">
        <v>42807</v>
      </c>
      <c r="AC60" s="100">
        <v>616762</v>
      </c>
      <c r="AD60" s="312">
        <v>42804</v>
      </c>
      <c r="AE60" s="101" t="e">
        <v>#N/A</v>
      </c>
      <c r="AF60" s="101" t="e">
        <v>#N/A</v>
      </c>
      <c r="AG60" s="101"/>
      <c r="AH60" s="247" t="s">
        <v>2282</v>
      </c>
      <c r="AI60" s="112" t="s">
        <v>678</v>
      </c>
      <c r="AJ60" s="94" t="s">
        <v>2283</v>
      </c>
      <c r="AK60" s="94">
        <v>2012</v>
      </c>
      <c r="AL60" s="94" t="s">
        <v>170</v>
      </c>
      <c r="AM60" s="112" t="s">
        <v>678</v>
      </c>
      <c r="AN60" s="238"/>
      <c r="AO60" s="238"/>
      <c r="AP60" s="212"/>
      <c r="AQ60" s="212"/>
      <c r="AR60" s="212"/>
      <c r="AS60" s="212"/>
      <c r="AT60" s="208"/>
      <c r="AU60" s="208"/>
      <c r="AV60" s="208"/>
      <c r="AW60" s="208"/>
      <c r="AX60" s="208"/>
      <c r="AY60" s="208"/>
      <c r="AZ60" s="208"/>
      <c r="BA60" s="208"/>
    </row>
    <row r="61" spans="1:53" s="2" customFormat="1" ht="9.75" customHeight="1" x14ac:dyDescent="0.2">
      <c r="A61" s="101" t="s">
        <v>1667</v>
      </c>
      <c r="B61" s="247" t="s">
        <v>2273</v>
      </c>
      <c r="C61" s="100" t="s">
        <v>749</v>
      </c>
      <c r="D61" s="247"/>
      <c r="E61" s="247" t="s">
        <v>2274</v>
      </c>
      <c r="F61" s="247" t="s">
        <v>686</v>
      </c>
      <c r="G61" s="112" t="s">
        <v>697</v>
      </c>
      <c r="H61" s="94">
        <v>1</v>
      </c>
      <c r="I61" s="94">
        <v>1</v>
      </c>
      <c r="J61" s="372">
        <v>42932</v>
      </c>
      <c r="K61" s="247" t="s">
        <v>675</v>
      </c>
      <c r="L61" s="247" t="s">
        <v>2275</v>
      </c>
      <c r="M61" s="247" t="s">
        <v>1454</v>
      </c>
      <c r="N61" s="20" t="s">
        <v>1610</v>
      </c>
      <c r="O61" s="309">
        <v>330</v>
      </c>
      <c r="P61" s="309">
        <v>1320</v>
      </c>
      <c r="Q61" s="94" t="s">
        <v>694</v>
      </c>
      <c r="R61" s="100" t="s">
        <v>691</v>
      </c>
      <c r="S61" s="247"/>
      <c r="T61" s="94"/>
      <c r="U61" s="247"/>
      <c r="V61" s="247"/>
      <c r="W61" s="313" t="s">
        <v>695</v>
      </c>
      <c r="X61" s="94">
        <v>1</v>
      </c>
      <c r="Y61" s="94" t="s">
        <v>2276</v>
      </c>
      <c r="Z61" s="311" t="s">
        <v>2286</v>
      </c>
      <c r="AA61" s="100" t="s">
        <v>2287</v>
      </c>
      <c r="AB61" s="311" t="s">
        <v>693</v>
      </c>
      <c r="AC61" s="100" t="s">
        <v>696</v>
      </c>
      <c r="AD61" s="312">
        <v>42895</v>
      </c>
      <c r="AE61" s="101" t="e">
        <v>#N/A</v>
      </c>
      <c r="AF61" s="101" t="s">
        <v>1667</v>
      </c>
      <c r="AG61" s="101"/>
      <c r="AH61" s="247" t="s">
        <v>2282</v>
      </c>
      <c r="AI61" s="112" t="s">
        <v>697</v>
      </c>
      <c r="AJ61" s="94" t="s">
        <v>2283</v>
      </c>
      <c r="AK61" s="94">
        <v>2012</v>
      </c>
      <c r="AL61" s="94" t="s">
        <v>2288</v>
      </c>
      <c r="AM61" s="112" t="s">
        <v>697</v>
      </c>
      <c r="AN61" s="238"/>
      <c r="AO61" s="238"/>
      <c r="AP61" s="212"/>
      <c r="AQ61" s="212"/>
      <c r="AR61" s="212"/>
      <c r="AS61" s="212"/>
      <c r="AT61" s="208"/>
      <c r="AU61" s="208"/>
      <c r="AV61" s="208"/>
      <c r="AW61" s="208"/>
      <c r="AX61" s="208"/>
      <c r="AY61" s="208"/>
      <c r="AZ61" s="208"/>
      <c r="BA61" s="208"/>
    </row>
    <row r="62" spans="1:53" s="2" customFormat="1" ht="9.75" customHeight="1" x14ac:dyDescent="0.2">
      <c r="A62" s="101" t="s">
        <v>1668</v>
      </c>
      <c r="B62" s="247" t="s">
        <v>2273</v>
      </c>
      <c r="C62" s="100" t="s">
        <v>749</v>
      </c>
      <c r="D62" s="247"/>
      <c r="E62" s="247" t="s">
        <v>2274</v>
      </c>
      <c r="F62" s="247" t="s">
        <v>686</v>
      </c>
      <c r="G62" s="112" t="s">
        <v>697</v>
      </c>
      <c r="H62" s="94">
        <v>1</v>
      </c>
      <c r="I62" s="94">
        <v>1</v>
      </c>
      <c r="J62" s="372">
        <v>42932</v>
      </c>
      <c r="K62" s="247" t="s">
        <v>675</v>
      </c>
      <c r="L62" s="247" t="s">
        <v>2275</v>
      </c>
      <c r="M62" s="247" t="s">
        <v>1454</v>
      </c>
      <c r="N62" s="20" t="s">
        <v>1610</v>
      </c>
      <c r="O62" s="309">
        <v>330</v>
      </c>
      <c r="P62" s="309">
        <v>1320</v>
      </c>
      <c r="Q62" s="94" t="s">
        <v>694</v>
      </c>
      <c r="R62" s="100" t="s">
        <v>691</v>
      </c>
      <c r="S62" s="247"/>
      <c r="T62" s="94"/>
      <c r="U62" s="247"/>
      <c r="V62" s="247"/>
      <c r="W62" s="313" t="s">
        <v>698</v>
      </c>
      <c r="X62" s="94">
        <v>1</v>
      </c>
      <c r="Y62" s="94" t="s">
        <v>2276</v>
      </c>
      <c r="Z62" s="311" t="s">
        <v>2286</v>
      </c>
      <c r="AA62" s="100" t="s">
        <v>2287</v>
      </c>
      <c r="AB62" s="311" t="s">
        <v>693</v>
      </c>
      <c r="AC62" s="100" t="s">
        <v>696</v>
      </c>
      <c r="AD62" s="312">
        <v>42895</v>
      </c>
      <c r="AE62" s="101" t="e">
        <v>#N/A</v>
      </c>
      <c r="AF62" s="101" t="s">
        <v>1668</v>
      </c>
      <c r="AG62" s="101"/>
      <c r="AH62" s="247" t="s">
        <v>2282</v>
      </c>
      <c r="AI62" s="112" t="s">
        <v>697</v>
      </c>
      <c r="AJ62" s="94" t="s">
        <v>2283</v>
      </c>
      <c r="AK62" s="94">
        <v>2012</v>
      </c>
      <c r="AL62" s="94" t="s">
        <v>2288</v>
      </c>
      <c r="AM62" s="112" t="s">
        <v>697</v>
      </c>
      <c r="AN62" s="238"/>
      <c r="AO62" s="238"/>
      <c r="AP62" s="212"/>
      <c r="AQ62" s="212"/>
      <c r="AR62" s="212"/>
      <c r="AS62" s="212"/>
      <c r="AT62" s="208"/>
      <c r="AU62" s="208"/>
      <c r="AV62" s="208"/>
      <c r="AW62" s="208"/>
      <c r="AX62" s="208"/>
      <c r="AY62" s="208"/>
      <c r="AZ62" s="208"/>
      <c r="BA62" s="208"/>
    </row>
    <row r="63" spans="1:53" s="2" customFormat="1" ht="9.75" customHeight="1" x14ac:dyDescent="0.2">
      <c r="A63" s="101" t="s">
        <v>1669</v>
      </c>
      <c r="B63" s="247" t="s">
        <v>2273</v>
      </c>
      <c r="C63" s="100" t="s">
        <v>749</v>
      </c>
      <c r="D63" s="247"/>
      <c r="E63" s="247" t="s">
        <v>2274</v>
      </c>
      <c r="F63" s="247" t="s">
        <v>699</v>
      </c>
      <c r="G63" s="112" t="s">
        <v>697</v>
      </c>
      <c r="H63" s="94">
        <v>1</v>
      </c>
      <c r="I63" s="94">
        <v>1</v>
      </c>
      <c r="J63" s="372">
        <v>42932</v>
      </c>
      <c r="K63" s="247" t="s">
        <v>675</v>
      </c>
      <c r="L63" s="247" t="s">
        <v>2275</v>
      </c>
      <c r="M63" s="247" t="s">
        <v>1454</v>
      </c>
      <c r="N63" s="20" t="s">
        <v>1610</v>
      </c>
      <c r="O63" s="309">
        <v>330</v>
      </c>
      <c r="P63" s="309">
        <v>1320</v>
      </c>
      <c r="Q63" s="94" t="s">
        <v>694</v>
      </c>
      <c r="R63" s="100" t="s">
        <v>691</v>
      </c>
      <c r="S63" s="247"/>
      <c r="T63" s="94"/>
      <c r="U63" s="247"/>
      <c r="V63" s="247"/>
      <c r="W63" s="313" t="s">
        <v>701</v>
      </c>
      <c r="X63" s="94">
        <v>1</v>
      </c>
      <c r="Y63" s="94" t="s">
        <v>2276</v>
      </c>
      <c r="Z63" s="311" t="s">
        <v>2286</v>
      </c>
      <c r="AA63" s="100" t="s">
        <v>2287</v>
      </c>
      <c r="AB63" s="311" t="s">
        <v>693</v>
      </c>
      <c r="AC63" s="100" t="s">
        <v>696</v>
      </c>
      <c r="AD63" s="312">
        <v>42895</v>
      </c>
      <c r="AE63" s="101" t="e">
        <v>#N/A</v>
      </c>
      <c r="AF63" s="101" t="s">
        <v>1669</v>
      </c>
      <c r="AG63" s="101"/>
      <c r="AH63" s="247" t="s">
        <v>2282</v>
      </c>
      <c r="AI63" s="112" t="s">
        <v>697</v>
      </c>
      <c r="AJ63" s="94" t="s">
        <v>2283</v>
      </c>
      <c r="AK63" s="94">
        <v>2012</v>
      </c>
      <c r="AL63" s="94" t="s">
        <v>2288</v>
      </c>
      <c r="AM63" s="112" t="s">
        <v>697</v>
      </c>
      <c r="AN63" s="238"/>
      <c r="AO63" s="238"/>
      <c r="AP63" s="212"/>
      <c r="AQ63" s="212"/>
      <c r="AR63" s="212"/>
      <c r="AS63" s="212"/>
      <c r="AT63" s="208"/>
      <c r="AU63" s="208"/>
      <c r="AV63" s="208"/>
      <c r="AW63" s="208"/>
      <c r="AX63" s="208"/>
      <c r="AY63" s="208"/>
      <c r="AZ63" s="208"/>
      <c r="BA63" s="208"/>
    </row>
    <row r="64" spans="1:53" s="2" customFormat="1" ht="9.75" customHeight="1" x14ac:dyDescent="0.2">
      <c r="A64" s="101" t="s">
        <v>1670</v>
      </c>
      <c r="B64" s="247" t="s">
        <v>2273</v>
      </c>
      <c r="C64" s="100" t="s">
        <v>750</v>
      </c>
      <c r="D64" s="247"/>
      <c r="E64" s="247" t="s">
        <v>2274</v>
      </c>
      <c r="F64" s="247" t="s">
        <v>682</v>
      </c>
      <c r="G64" s="112" t="s">
        <v>678</v>
      </c>
      <c r="H64" s="94">
        <v>1</v>
      </c>
      <c r="I64" s="94">
        <v>1</v>
      </c>
      <c r="J64" s="372">
        <v>42755</v>
      </c>
      <c r="K64" s="247" t="s">
        <v>675</v>
      </c>
      <c r="L64" s="247" t="s">
        <v>2275</v>
      </c>
      <c r="M64" s="247" t="s">
        <v>1454</v>
      </c>
      <c r="N64" s="20" t="s">
        <v>1610</v>
      </c>
      <c r="O64" s="309">
        <v>135</v>
      </c>
      <c r="P64" s="309">
        <v>540</v>
      </c>
      <c r="Q64" s="94" t="s">
        <v>677</v>
      </c>
      <c r="R64" s="100" t="s">
        <v>213</v>
      </c>
      <c r="S64" s="247"/>
      <c r="T64" s="94">
        <v>0</v>
      </c>
      <c r="U64" s="247"/>
      <c r="V64" s="247"/>
      <c r="W64" s="101" t="s">
        <v>751</v>
      </c>
      <c r="X64" s="94">
        <v>1</v>
      </c>
      <c r="Y64" s="94" t="s">
        <v>2276</v>
      </c>
      <c r="Z64" s="311" t="s">
        <v>2277</v>
      </c>
      <c r="AA64" s="100" t="s">
        <v>2278</v>
      </c>
      <c r="AB64" s="311" t="s">
        <v>674</v>
      </c>
      <c r="AC64" s="100" t="s">
        <v>272</v>
      </c>
      <c r="AD64" s="312" t="s">
        <v>272</v>
      </c>
      <c r="AE64" s="101" t="e">
        <v>#N/A</v>
      </c>
      <c r="AF64" s="101" t="e">
        <v>#N/A</v>
      </c>
      <c r="AG64" s="101"/>
      <c r="AH64" s="247" t="s">
        <v>2279</v>
      </c>
      <c r="AI64" s="112" t="s">
        <v>678</v>
      </c>
      <c r="AJ64" s="94" t="s">
        <v>2280</v>
      </c>
      <c r="AK64" s="94">
        <v>2003</v>
      </c>
      <c r="AL64" s="94" t="s">
        <v>170</v>
      </c>
      <c r="AM64" s="112" t="s">
        <v>678</v>
      </c>
      <c r="AN64" s="238"/>
      <c r="AO64" s="238"/>
      <c r="AP64" s="212"/>
      <c r="AQ64" s="212"/>
      <c r="AR64" s="212"/>
      <c r="AS64" s="212"/>
      <c r="AT64" s="208"/>
      <c r="AU64" s="208"/>
      <c r="AV64" s="208"/>
      <c r="AW64" s="208"/>
      <c r="AX64" s="208"/>
      <c r="AY64" s="208"/>
      <c r="AZ64" s="208"/>
      <c r="BA64" s="208"/>
    </row>
    <row r="65" spans="1:53" s="2" customFormat="1" ht="9.75" customHeight="1" x14ac:dyDescent="0.2">
      <c r="A65" s="101" t="s">
        <v>1671</v>
      </c>
      <c r="B65" s="247" t="s">
        <v>2273</v>
      </c>
      <c r="C65" s="100" t="s">
        <v>752</v>
      </c>
      <c r="D65" s="247"/>
      <c r="E65" s="247" t="s">
        <v>2274</v>
      </c>
      <c r="F65" s="247" t="s">
        <v>686</v>
      </c>
      <c r="G65" s="112" t="s">
        <v>697</v>
      </c>
      <c r="H65" s="94">
        <v>1</v>
      </c>
      <c r="I65" s="94">
        <v>1</v>
      </c>
      <c r="J65" s="372">
        <v>42932</v>
      </c>
      <c r="K65" s="247" t="s">
        <v>675</v>
      </c>
      <c r="L65" s="247" t="s">
        <v>2275</v>
      </c>
      <c r="M65" s="247" t="s">
        <v>1454</v>
      </c>
      <c r="N65" s="20" t="s">
        <v>1610</v>
      </c>
      <c r="O65" s="309">
        <v>330</v>
      </c>
      <c r="P65" s="309">
        <v>1320</v>
      </c>
      <c r="Q65" s="94" t="s">
        <v>694</v>
      </c>
      <c r="R65" s="100" t="s">
        <v>213</v>
      </c>
      <c r="S65" s="247"/>
      <c r="T65" s="94"/>
      <c r="U65" s="247"/>
      <c r="V65" s="247"/>
      <c r="W65" s="313" t="s">
        <v>695</v>
      </c>
      <c r="X65" s="94">
        <v>1</v>
      </c>
      <c r="Y65" s="94" t="s">
        <v>2276</v>
      </c>
      <c r="Z65" s="311" t="s">
        <v>2286</v>
      </c>
      <c r="AA65" s="100" t="s">
        <v>2287</v>
      </c>
      <c r="AB65" s="311" t="s">
        <v>693</v>
      </c>
      <c r="AC65" s="100" t="s">
        <v>696</v>
      </c>
      <c r="AD65" s="312">
        <v>42895</v>
      </c>
      <c r="AE65" s="101" t="e">
        <v>#N/A</v>
      </c>
      <c r="AF65" s="101" t="s">
        <v>1671</v>
      </c>
      <c r="AG65" s="101"/>
      <c r="AH65" s="247" t="s">
        <v>2282</v>
      </c>
      <c r="AI65" s="112" t="s">
        <v>697</v>
      </c>
      <c r="AJ65" s="94" t="s">
        <v>2283</v>
      </c>
      <c r="AK65" s="94">
        <v>2012</v>
      </c>
      <c r="AL65" s="94" t="s">
        <v>2288</v>
      </c>
      <c r="AM65" s="112" t="s">
        <v>697</v>
      </c>
      <c r="AN65" s="238"/>
      <c r="AO65" s="238"/>
      <c r="AP65" s="212"/>
      <c r="AQ65" s="212"/>
      <c r="AR65" s="212"/>
      <c r="AS65" s="212"/>
      <c r="AT65" s="208"/>
      <c r="AU65" s="208"/>
      <c r="AV65" s="208"/>
      <c r="AW65" s="208"/>
      <c r="AX65" s="208"/>
      <c r="AY65" s="208"/>
      <c r="AZ65" s="208"/>
      <c r="BA65" s="208"/>
    </row>
    <row r="66" spans="1:53" s="2" customFormat="1" ht="9.75" customHeight="1" x14ac:dyDescent="0.2">
      <c r="A66" s="101" t="s">
        <v>1672</v>
      </c>
      <c r="B66" s="247" t="s">
        <v>2273</v>
      </c>
      <c r="C66" s="100" t="s">
        <v>752</v>
      </c>
      <c r="D66" s="247"/>
      <c r="E66" s="247" t="s">
        <v>2274</v>
      </c>
      <c r="F66" s="247" t="s">
        <v>686</v>
      </c>
      <c r="G66" s="112" t="s">
        <v>697</v>
      </c>
      <c r="H66" s="94">
        <v>1</v>
      </c>
      <c r="I66" s="94">
        <v>1</v>
      </c>
      <c r="J66" s="372">
        <v>42932</v>
      </c>
      <c r="K66" s="247" t="s">
        <v>675</v>
      </c>
      <c r="L66" s="247" t="s">
        <v>2275</v>
      </c>
      <c r="M66" s="247" t="s">
        <v>1454</v>
      </c>
      <c r="N66" s="20" t="s">
        <v>1610</v>
      </c>
      <c r="O66" s="309">
        <v>330</v>
      </c>
      <c r="P66" s="309">
        <v>1320</v>
      </c>
      <c r="Q66" s="94" t="s">
        <v>694</v>
      </c>
      <c r="R66" s="100" t="s">
        <v>213</v>
      </c>
      <c r="S66" s="247"/>
      <c r="T66" s="94"/>
      <c r="U66" s="247"/>
      <c r="V66" s="247"/>
      <c r="W66" s="313" t="s">
        <v>698</v>
      </c>
      <c r="X66" s="94">
        <v>1</v>
      </c>
      <c r="Y66" s="94" t="s">
        <v>2276</v>
      </c>
      <c r="Z66" s="311" t="s">
        <v>2286</v>
      </c>
      <c r="AA66" s="100" t="s">
        <v>2287</v>
      </c>
      <c r="AB66" s="311" t="s">
        <v>693</v>
      </c>
      <c r="AC66" s="100" t="s">
        <v>696</v>
      </c>
      <c r="AD66" s="312">
        <v>42895</v>
      </c>
      <c r="AE66" s="101" t="e">
        <v>#N/A</v>
      </c>
      <c r="AF66" s="101" t="s">
        <v>1672</v>
      </c>
      <c r="AG66" s="101"/>
      <c r="AH66" s="247" t="s">
        <v>2282</v>
      </c>
      <c r="AI66" s="112" t="s">
        <v>697</v>
      </c>
      <c r="AJ66" s="94" t="s">
        <v>2283</v>
      </c>
      <c r="AK66" s="94">
        <v>2012</v>
      </c>
      <c r="AL66" s="94" t="s">
        <v>2288</v>
      </c>
      <c r="AM66" s="112" t="s">
        <v>697</v>
      </c>
      <c r="AN66" s="238"/>
      <c r="AO66" s="238"/>
      <c r="AP66" s="212"/>
      <c r="AQ66" s="212"/>
      <c r="AR66" s="212"/>
      <c r="AS66" s="212"/>
      <c r="AT66" s="208"/>
      <c r="AU66" s="208"/>
      <c r="AV66" s="208"/>
      <c r="AW66" s="208"/>
      <c r="AX66" s="208"/>
      <c r="AY66" s="208"/>
      <c r="AZ66" s="208"/>
      <c r="BA66" s="208"/>
    </row>
    <row r="67" spans="1:53" s="2" customFormat="1" ht="9.75" customHeight="1" x14ac:dyDescent="0.2">
      <c r="A67" s="101" t="s">
        <v>1673</v>
      </c>
      <c r="B67" s="247" t="s">
        <v>2273</v>
      </c>
      <c r="C67" s="100" t="s">
        <v>752</v>
      </c>
      <c r="D67" s="247"/>
      <c r="E67" s="247" t="s">
        <v>2274</v>
      </c>
      <c r="F67" s="247" t="s">
        <v>699</v>
      </c>
      <c r="G67" s="112" t="s">
        <v>697</v>
      </c>
      <c r="H67" s="94">
        <v>1</v>
      </c>
      <c r="I67" s="94">
        <v>1</v>
      </c>
      <c r="J67" s="372">
        <v>42932</v>
      </c>
      <c r="K67" s="247" t="s">
        <v>675</v>
      </c>
      <c r="L67" s="247" t="s">
        <v>2275</v>
      </c>
      <c r="M67" s="247" t="s">
        <v>1454</v>
      </c>
      <c r="N67" s="20" t="s">
        <v>1610</v>
      </c>
      <c r="O67" s="309">
        <v>330</v>
      </c>
      <c r="P67" s="309">
        <v>1320</v>
      </c>
      <c r="Q67" s="94" t="s">
        <v>694</v>
      </c>
      <c r="R67" s="100" t="s">
        <v>213</v>
      </c>
      <c r="S67" s="247"/>
      <c r="T67" s="94"/>
      <c r="U67" s="247"/>
      <c r="V67" s="247"/>
      <c r="W67" s="313" t="s">
        <v>701</v>
      </c>
      <c r="X67" s="94">
        <v>1</v>
      </c>
      <c r="Y67" s="94" t="s">
        <v>2276</v>
      </c>
      <c r="Z67" s="311" t="s">
        <v>2286</v>
      </c>
      <c r="AA67" s="100" t="s">
        <v>2287</v>
      </c>
      <c r="AB67" s="311" t="s">
        <v>693</v>
      </c>
      <c r="AC67" s="100" t="s">
        <v>696</v>
      </c>
      <c r="AD67" s="312">
        <v>42895</v>
      </c>
      <c r="AE67" s="101" t="e">
        <v>#N/A</v>
      </c>
      <c r="AF67" s="101" t="s">
        <v>1673</v>
      </c>
      <c r="AG67" s="101"/>
      <c r="AH67" s="247" t="s">
        <v>2282</v>
      </c>
      <c r="AI67" s="112" t="s">
        <v>697</v>
      </c>
      <c r="AJ67" s="94" t="s">
        <v>2283</v>
      </c>
      <c r="AK67" s="94">
        <v>2012</v>
      </c>
      <c r="AL67" s="94" t="s">
        <v>2288</v>
      </c>
      <c r="AM67" s="112" t="s">
        <v>697</v>
      </c>
      <c r="AN67" s="238"/>
      <c r="AO67" s="238"/>
      <c r="AP67" s="212"/>
      <c r="AQ67" s="212"/>
      <c r="AR67" s="212"/>
      <c r="AS67" s="212"/>
      <c r="AT67" s="208"/>
      <c r="AU67" s="208"/>
      <c r="AV67" s="208"/>
      <c r="AW67" s="208"/>
      <c r="AX67" s="208"/>
      <c r="AY67" s="208"/>
      <c r="AZ67" s="208"/>
      <c r="BA67" s="208"/>
    </row>
    <row r="68" spans="1:53" s="2" customFormat="1" ht="9.75" customHeight="1" x14ac:dyDescent="0.2">
      <c r="A68" s="101" t="s">
        <v>1674</v>
      </c>
      <c r="B68" s="247" t="s">
        <v>2273</v>
      </c>
      <c r="C68" s="100" t="s">
        <v>753</v>
      </c>
      <c r="D68" s="247"/>
      <c r="E68" s="247" t="s">
        <v>2274</v>
      </c>
      <c r="F68" s="247" t="s">
        <v>686</v>
      </c>
      <c r="G68" s="112" t="s">
        <v>697</v>
      </c>
      <c r="H68" s="94">
        <v>1</v>
      </c>
      <c r="I68" s="94">
        <v>1</v>
      </c>
      <c r="J68" s="372">
        <v>42932</v>
      </c>
      <c r="K68" s="247" t="s">
        <v>675</v>
      </c>
      <c r="L68" s="247" t="s">
        <v>2275</v>
      </c>
      <c r="M68" s="247" t="s">
        <v>1454</v>
      </c>
      <c r="N68" s="20" t="s">
        <v>1610</v>
      </c>
      <c r="O68" s="309">
        <v>330</v>
      </c>
      <c r="P68" s="309">
        <v>1320</v>
      </c>
      <c r="Q68" s="94" t="s">
        <v>694</v>
      </c>
      <c r="R68" s="100" t="s">
        <v>213</v>
      </c>
      <c r="S68" s="247"/>
      <c r="T68" s="94"/>
      <c r="U68" s="247"/>
      <c r="V68" s="247"/>
      <c r="W68" s="313" t="s">
        <v>695</v>
      </c>
      <c r="X68" s="94">
        <v>1</v>
      </c>
      <c r="Y68" s="94" t="s">
        <v>2276</v>
      </c>
      <c r="Z68" s="311" t="s">
        <v>2286</v>
      </c>
      <c r="AA68" s="100" t="s">
        <v>2287</v>
      </c>
      <c r="AB68" s="311" t="s">
        <v>693</v>
      </c>
      <c r="AC68" s="100" t="s">
        <v>696</v>
      </c>
      <c r="AD68" s="312">
        <v>42895</v>
      </c>
      <c r="AE68" s="101" t="e">
        <v>#N/A</v>
      </c>
      <c r="AF68" s="101" t="s">
        <v>1674</v>
      </c>
      <c r="AG68" s="101"/>
      <c r="AH68" s="247" t="s">
        <v>2282</v>
      </c>
      <c r="AI68" s="112" t="s">
        <v>697</v>
      </c>
      <c r="AJ68" s="94" t="s">
        <v>2283</v>
      </c>
      <c r="AK68" s="94">
        <v>2012</v>
      </c>
      <c r="AL68" s="94" t="s">
        <v>2288</v>
      </c>
      <c r="AM68" s="112" t="s">
        <v>697</v>
      </c>
      <c r="AN68" s="238"/>
      <c r="AO68" s="238"/>
      <c r="AP68" s="212"/>
      <c r="AQ68" s="212"/>
      <c r="AR68" s="212"/>
      <c r="AS68" s="212"/>
      <c r="AT68" s="208"/>
      <c r="AU68" s="208"/>
      <c r="AV68" s="208"/>
      <c r="AW68" s="208"/>
      <c r="AX68" s="208"/>
      <c r="AY68" s="208"/>
      <c r="AZ68" s="208"/>
      <c r="BA68" s="208"/>
    </row>
    <row r="69" spans="1:53" s="2" customFormat="1" ht="9.75" customHeight="1" x14ac:dyDescent="0.2">
      <c r="A69" s="101" t="s">
        <v>1675</v>
      </c>
      <c r="B69" s="247" t="s">
        <v>2273</v>
      </c>
      <c r="C69" s="100" t="s">
        <v>753</v>
      </c>
      <c r="D69" s="247"/>
      <c r="E69" s="247" t="s">
        <v>2274</v>
      </c>
      <c r="F69" s="247" t="s">
        <v>686</v>
      </c>
      <c r="G69" s="112" t="s">
        <v>697</v>
      </c>
      <c r="H69" s="94">
        <v>1</v>
      </c>
      <c r="I69" s="94">
        <v>1</v>
      </c>
      <c r="J69" s="372">
        <v>42932</v>
      </c>
      <c r="K69" s="247" t="s">
        <v>675</v>
      </c>
      <c r="L69" s="247" t="s">
        <v>2275</v>
      </c>
      <c r="M69" s="247" t="s">
        <v>1454</v>
      </c>
      <c r="N69" s="20" t="s">
        <v>1610</v>
      </c>
      <c r="O69" s="309">
        <v>330</v>
      </c>
      <c r="P69" s="309">
        <v>1320</v>
      </c>
      <c r="Q69" s="94" t="s">
        <v>694</v>
      </c>
      <c r="R69" s="100" t="s">
        <v>213</v>
      </c>
      <c r="S69" s="247"/>
      <c r="T69" s="94"/>
      <c r="U69" s="247"/>
      <c r="V69" s="247"/>
      <c r="W69" s="313" t="s">
        <v>698</v>
      </c>
      <c r="X69" s="94">
        <v>1</v>
      </c>
      <c r="Y69" s="94" t="s">
        <v>2276</v>
      </c>
      <c r="Z69" s="311" t="s">
        <v>2286</v>
      </c>
      <c r="AA69" s="100" t="s">
        <v>2287</v>
      </c>
      <c r="AB69" s="311" t="s">
        <v>693</v>
      </c>
      <c r="AC69" s="100" t="s">
        <v>696</v>
      </c>
      <c r="AD69" s="312">
        <v>42895</v>
      </c>
      <c r="AE69" s="101" t="e">
        <v>#N/A</v>
      </c>
      <c r="AF69" s="101" t="s">
        <v>1675</v>
      </c>
      <c r="AG69" s="101"/>
      <c r="AH69" s="247" t="s">
        <v>2282</v>
      </c>
      <c r="AI69" s="112" t="s">
        <v>697</v>
      </c>
      <c r="AJ69" s="94" t="s">
        <v>2283</v>
      </c>
      <c r="AK69" s="94">
        <v>2012</v>
      </c>
      <c r="AL69" s="94" t="s">
        <v>2288</v>
      </c>
      <c r="AM69" s="112" t="s">
        <v>697</v>
      </c>
      <c r="AN69" s="238"/>
      <c r="AO69" s="238"/>
      <c r="AP69" s="212"/>
      <c r="AQ69" s="212"/>
      <c r="AR69" s="212"/>
      <c r="AS69" s="212"/>
      <c r="AT69" s="208"/>
      <c r="AU69" s="208"/>
      <c r="AV69" s="208"/>
      <c r="AW69" s="208"/>
      <c r="AX69" s="208"/>
      <c r="AY69" s="208"/>
      <c r="AZ69" s="208"/>
      <c r="BA69" s="208"/>
    </row>
    <row r="70" spans="1:53" s="2" customFormat="1" ht="9.75" customHeight="1" x14ac:dyDescent="0.2">
      <c r="A70" s="101" t="s">
        <v>1676</v>
      </c>
      <c r="B70" s="247" t="s">
        <v>2273</v>
      </c>
      <c r="C70" s="100" t="s">
        <v>753</v>
      </c>
      <c r="D70" s="247"/>
      <c r="E70" s="247" t="s">
        <v>2274</v>
      </c>
      <c r="F70" s="247" t="s">
        <v>699</v>
      </c>
      <c r="G70" s="112" t="s">
        <v>697</v>
      </c>
      <c r="H70" s="94">
        <v>1</v>
      </c>
      <c r="I70" s="94">
        <v>1</v>
      </c>
      <c r="J70" s="372">
        <v>42932</v>
      </c>
      <c r="K70" s="247" t="s">
        <v>675</v>
      </c>
      <c r="L70" s="247" t="s">
        <v>2275</v>
      </c>
      <c r="M70" s="247" t="s">
        <v>1454</v>
      </c>
      <c r="N70" s="20" t="s">
        <v>1610</v>
      </c>
      <c r="O70" s="309">
        <v>330</v>
      </c>
      <c r="P70" s="309">
        <v>1320</v>
      </c>
      <c r="Q70" s="94" t="s">
        <v>694</v>
      </c>
      <c r="R70" s="100" t="s">
        <v>213</v>
      </c>
      <c r="S70" s="247"/>
      <c r="T70" s="94"/>
      <c r="U70" s="247"/>
      <c r="V70" s="247"/>
      <c r="W70" s="313" t="s">
        <v>701</v>
      </c>
      <c r="X70" s="94">
        <v>1</v>
      </c>
      <c r="Y70" s="94" t="s">
        <v>2276</v>
      </c>
      <c r="Z70" s="311" t="s">
        <v>2286</v>
      </c>
      <c r="AA70" s="100" t="s">
        <v>2287</v>
      </c>
      <c r="AB70" s="311" t="s">
        <v>693</v>
      </c>
      <c r="AC70" s="100" t="s">
        <v>696</v>
      </c>
      <c r="AD70" s="312">
        <v>42895</v>
      </c>
      <c r="AE70" s="101" t="e">
        <v>#N/A</v>
      </c>
      <c r="AF70" s="101" t="s">
        <v>1676</v>
      </c>
      <c r="AG70" s="101"/>
      <c r="AH70" s="247" t="s">
        <v>2282</v>
      </c>
      <c r="AI70" s="112" t="s">
        <v>697</v>
      </c>
      <c r="AJ70" s="94" t="s">
        <v>2283</v>
      </c>
      <c r="AK70" s="94">
        <v>2012</v>
      </c>
      <c r="AL70" s="94" t="s">
        <v>2288</v>
      </c>
      <c r="AM70" s="112" t="s">
        <v>697</v>
      </c>
      <c r="AN70" s="238"/>
      <c r="AO70" s="238"/>
      <c r="AP70" s="212"/>
      <c r="AQ70" s="212"/>
      <c r="AR70" s="212"/>
      <c r="AS70" s="212"/>
      <c r="AT70" s="208"/>
      <c r="AU70" s="208"/>
      <c r="AV70" s="208"/>
      <c r="AW70" s="208"/>
      <c r="AX70" s="208"/>
      <c r="AY70" s="208"/>
      <c r="AZ70" s="208"/>
      <c r="BA70" s="208"/>
    </row>
    <row r="71" spans="1:53" s="2" customFormat="1" ht="9.75" customHeight="1" x14ac:dyDescent="0.2">
      <c r="A71" s="101" t="s">
        <v>1677</v>
      </c>
      <c r="B71" s="247" t="s">
        <v>2273</v>
      </c>
      <c r="C71" s="100" t="s">
        <v>754</v>
      </c>
      <c r="D71" s="247"/>
      <c r="E71" s="247" t="s">
        <v>2274</v>
      </c>
      <c r="F71" s="247" t="s">
        <v>682</v>
      </c>
      <c r="G71" s="112" t="s">
        <v>678</v>
      </c>
      <c r="H71" s="94">
        <v>1</v>
      </c>
      <c r="I71" s="94">
        <v>1</v>
      </c>
      <c r="J71" s="372">
        <v>42755</v>
      </c>
      <c r="K71" s="247" t="s">
        <v>675</v>
      </c>
      <c r="L71" s="247" t="s">
        <v>2275</v>
      </c>
      <c r="M71" s="247" t="s">
        <v>1454</v>
      </c>
      <c r="N71" s="20" t="s">
        <v>1610</v>
      </c>
      <c r="O71" s="309">
        <v>135</v>
      </c>
      <c r="P71" s="309">
        <v>540</v>
      </c>
      <c r="Q71" s="94" t="s">
        <v>677</v>
      </c>
      <c r="R71" s="100"/>
      <c r="S71" s="247"/>
      <c r="T71" s="94">
        <v>0</v>
      </c>
      <c r="U71" s="247"/>
      <c r="V71" s="247"/>
      <c r="W71" s="101" t="s">
        <v>755</v>
      </c>
      <c r="X71" s="94">
        <v>1</v>
      </c>
      <c r="Y71" s="94" t="s">
        <v>2276</v>
      </c>
      <c r="Z71" s="311" t="s">
        <v>2277</v>
      </c>
      <c r="AA71" s="100" t="s">
        <v>2278</v>
      </c>
      <c r="AB71" s="311" t="s">
        <v>674</v>
      </c>
      <c r="AC71" s="100" t="s">
        <v>272</v>
      </c>
      <c r="AD71" s="312" t="s">
        <v>272</v>
      </c>
      <c r="AE71" s="101" t="e">
        <v>#N/A</v>
      </c>
      <c r="AF71" s="101" t="e">
        <v>#N/A</v>
      </c>
      <c r="AG71" s="101"/>
      <c r="AH71" s="247" t="s">
        <v>2279</v>
      </c>
      <c r="AI71" s="112" t="s">
        <v>678</v>
      </c>
      <c r="AJ71" s="94" t="s">
        <v>2280</v>
      </c>
      <c r="AK71" s="94">
        <v>2003</v>
      </c>
      <c r="AL71" s="94" t="s">
        <v>170</v>
      </c>
      <c r="AM71" s="112" t="s">
        <v>678</v>
      </c>
      <c r="AN71" s="238"/>
      <c r="AO71" s="238"/>
      <c r="AP71" s="212"/>
      <c r="AQ71" s="212"/>
      <c r="AR71" s="212"/>
      <c r="AS71" s="212"/>
      <c r="AT71" s="208"/>
      <c r="AU71" s="208"/>
      <c r="AV71" s="208"/>
      <c r="AW71" s="208"/>
      <c r="AX71" s="208"/>
      <c r="AY71" s="208"/>
      <c r="AZ71" s="208"/>
      <c r="BA71" s="208"/>
    </row>
    <row r="72" spans="1:53" s="2" customFormat="1" ht="9.75" customHeight="1" x14ac:dyDescent="0.2">
      <c r="A72" s="101" t="s">
        <v>1678</v>
      </c>
      <c r="B72" s="247" t="s">
        <v>2273</v>
      </c>
      <c r="C72" s="100" t="s">
        <v>757</v>
      </c>
      <c r="D72" s="247"/>
      <c r="E72" s="247" t="s">
        <v>2274</v>
      </c>
      <c r="F72" s="247" t="s">
        <v>682</v>
      </c>
      <c r="G72" s="112" t="s">
        <v>678</v>
      </c>
      <c r="H72" s="94">
        <v>1</v>
      </c>
      <c r="I72" s="94">
        <v>1</v>
      </c>
      <c r="J72" s="372">
        <v>42755</v>
      </c>
      <c r="K72" s="247" t="s">
        <v>675</v>
      </c>
      <c r="L72" s="247" t="s">
        <v>2275</v>
      </c>
      <c r="M72" s="247" t="s">
        <v>1454</v>
      </c>
      <c r="N72" s="20" t="s">
        <v>1610</v>
      </c>
      <c r="O72" s="309">
        <v>135</v>
      </c>
      <c r="P72" s="309">
        <v>540</v>
      </c>
      <c r="Q72" s="94" t="s">
        <v>677</v>
      </c>
      <c r="R72" s="100" t="s">
        <v>756</v>
      </c>
      <c r="S72" s="247"/>
      <c r="T72" s="94" t="s">
        <v>2319</v>
      </c>
      <c r="U72" s="247"/>
      <c r="V72" s="247"/>
      <c r="W72" s="101" t="s">
        <v>751</v>
      </c>
      <c r="X72" s="94">
        <v>1</v>
      </c>
      <c r="Y72" s="94" t="s">
        <v>2276</v>
      </c>
      <c r="Z72" s="311" t="s">
        <v>2277</v>
      </c>
      <c r="AA72" s="100" t="s">
        <v>2278</v>
      </c>
      <c r="AB72" s="311" t="s">
        <v>674</v>
      </c>
      <c r="AC72" s="100" t="s">
        <v>272</v>
      </c>
      <c r="AD72" s="312" t="s">
        <v>272</v>
      </c>
      <c r="AE72" s="101" t="e">
        <v>#N/A</v>
      </c>
      <c r="AF72" s="101" t="e">
        <v>#N/A</v>
      </c>
      <c r="AG72" s="101"/>
      <c r="AH72" s="247" t="s">
        <v>2279</v>
      </c>
      <c r="AI72" s="112" t="s">
        <v>678</v>
      </c>
      <c r="AJ72" s="94" t="s">
        <v>2280</v>
      </c>
      <c r="AK72" s="94">
        <v>2003</v>
      </c>
      <c r="AL72" s="94" t="s">
        <v>2320</v>
      </c>
      <c r="AM72" s="112" t="s">
        <v>678</v>
      </c>
      <c r="AN72" s="238"/>
      <c r="AO72" s="238"/>
      <c r="AP72" s="212"/>
      <c r="AQ72" s="212"/>
      <c r="AR72" s="212"/>
      <c r="AS72" s="212"/>
      <c r="AT72" s="208"/>
      <c r="AU72" s="208"/>
      <c r="AV72" s="208"/>
      <c r="AW72" s="208"/>
      <c r="AX72" s="208"/>
      <c r="AY72" s="208"/>
      <c r="AZ72" s="208"/>
      <c r="BA72" s="208"/>
    </row>
    <row r="73" spans="1:53" s="2" customFormat="1" ht="9.75" customHeight="1" x14ac:dyDescent="0.2">
      <c r="A73" s="101" t="s">
        <v>1679</v>
      </c>
      <c r="B73" s="247" t="s">
        <v>2273</v>
      </c>
      <c r="C73" s="100" t="s">
        <v>759</v>
      </c>
      <c r="D73" s="247"/>
      <c r="E73" s="247" t="s">
        <v>2274</v>
      </c>
      <c r="F73" s="247" t="s">
        <v>686</v>
      </c>
      <c r="G73" s="112" t="s">
        <v>732</v>
      </c>
      <c r="H73" s="94">
        <v>1</v>
      </c>
      <c r="I73" s="94">
        <v>1</v>
      </c>
      <c r="J73" s="372">
        <v>42932</v>
      </c>
      <c r="K73" s="247" t="s">
        <v>675</v>
      </c>
      <c r="L73" s="247" t="s">
        <v>2275</v>
      </c>
      <c r="M73" s="247" t="s">
        <v>1454</v>
      </c>
      <c r="N73" s="20" t="s">
        <v>1610</v>
      </c>
      <c r="O73" s="309">
        <v>330</v>
      </c>
      <c r="P73" s="309">
        <v>1320</v>
      </c>
      <c r="Q73" s="310" t="s">
        <v>694</v>
      </c>
      <c r="R73" s="100" t="s">
        <v>742</v>
      </c>
      <c r="S73" s="247"/>
      <c r="T73" s="94">
        <v>5415</v>
      </c>
      <c r="U73" s="247"/>
      <c r="V73" s="247"/>
      <c r="W73" s="313" t="s">
        <v>695</v>
      </c>
      <c r="X73" s="94">
        <v>1</v>
      </c>
      <c r="Y73" s="94" t="s">
        <v>2276</v>
      </c>
      <c r="Z73" s="311" t="s">
        <v>2306</v>
      </c>
      <c r="AA73" s="100" t="s">
        <v>2321</v>
      </c>
      <c r="AB73" s="311" t="s">
        <v>272</v>
      </c>
      <c r="AC73" s="100" t="s">
        <v>272</v>
      </c>
      <c r="AD73" s="312" t="s">
        <v>272</v>
      </c>
      <c r="AE73" s="101" t="e">
        <v>#N/A</v>
      </c>
      <c r="AF73" s="101" t="s">
        <v>1679</v>
      </c>
      <c r="AG73" s="101"/>
      <c r="AH73" s="247" t="s">
        <v>2282</v>
      </c>
      <c r="AI73" s="112" t="s">
        <v>732</v>
      </c>
      <c r="AJ73" s="94" t="s">
        <v>2283</v>
      </c>
      <c r="AK73" s="94">
        <v>2012</v>
      </c>
      <c r="AL73" s="94" t="s">
        <v>170</v>
      </c>
      <c r="AM73" s="112" t="s">
        <v>732</v>
      </c>
      <c r="AN73" s="238"/>
      <c r="AO73" s="238"/>
      <c r="AP73" s="212"/>
      <c r="AQ73" s="212"/>
      <c r="AR73" s="212"/>
      <c r="AS73" s="212"/>
      <c r="AT73" s="208"/>
      <c r="AU73" s="208"/>
      <c r="AV73" s="208"/>
      <c r="AW73" s="208"/>
      <c r="AX73" s="208"/>
      <c r="AY73" s="208"/>
      <c r="AZ73" s="208"/>
      <c r="BA73" s="208"/>
    </row>
    <row r="74" spans="1:53" s="2" customFormat="1" ht="9.75" customHeight="1" x14ac:dyDescent="0.2">
      <c r="A74" s="101" t="s">
        <v>1680</v>
      </c>
      <c r="B74" s="247" t="s">
        <v>2273</v>
      </c>
      <c r="C74" s="100" t="s">
        <v>759</v>
      </c>
      <c r="D74" s="247"/>
      <c r="E74" s="247" t="s">
        <v>2274</v>
      </c>
      <c r="F74" s="247" t="s">
        <v>686</v>
      </c>
      <c r="G74" s="112" t="s">
        <v>732</v>
      </c>
      <c r="H74" s="94">
        <v>1</v>
      </c>
      <c r="I74" s="94">
        <v>1</v>
      </c>
      <c r="J74" s="372">
        <v>42932</v>
      </c>
      <c r="K74" s="247" t="s">
        <v>675</v>
      </c>
      <c r="L74" s="247" t="s">
        <v>2275</v>
      </c>
      <c r="M74" s="247" t="s">
        <v>1454</v>
      </c>
      <c r="N74" s="20" t="s">
        <v>1610</v>
      </c>
      <c r="O74" s="309">
        <v>330</v>
      </c>
      <c r="P74" s="309">
        <v>1320</v>
      </c>
      <c r="Q74" s="310" t="s">
        <v>694</v>
      </c>
      <c r="R74" s="100" t="s">
        <v>742</v>
      </c>
      <c r="S74" s="247"/>
      <c r="T74" s="94">
        <v>5415</v>
      </c>
      <c r="U74" s="247"/>
      <c r="V74" s="247"/>
      <c r="W74" s="313" t="s">
        <v>698</v>
      </c>
      <c r="X74" s="94">
        <v>1</v>
      </c>
      <c r="Y74" s="94" t="s">
        <v>2276</v>
      </c>
      <c r="Z74" s="311" t="s">
        <v>2308</v>
      </c>
      <c r="AA74" s="100" t="s">
        <v>2309</v>
      </c>
      <c r="AB74" s="311" t="s">
        <v>272</v>
      </c>
      <c r="AC74" s="100" t="s">
        <v>272</v>
      </c>
      <c r="AD74" s="312" t="s">
        <v>272</v>
      </c>
      <c r="AE74" s="101" t="e">
        <v>#N/A</v>
      </c>
      <c r="AF74" s="101" t="s">
        <v>1680</v>
      </c>
      <c r="AG74" s="101"/>
      <c r="AH74" s="247" t="s">
        <v>2282</v>
      </c>
      <c r="AI74" s="112" t="s">
        <v>732</v>
      </c>
      <c r="AJ74" s="94" t="s">
        <v>2283</v>
      </c>
      <c r="AK74" s="94">
        <v>2012</v>
      </c>
      <c r="AL74" s="94" t="s">
        <v>170</v>
      </c>
      <c r="AM74" s="112" t="s">
        <v>732</v>
      </c>
      <c r="AN74" s="238"/>
      <c r="AO74" s="238"/>
      <c r="AP74" s="212"/>
      <c r="AQ74" s="212"/>
      <c r="AR74" s="212"/>
      <c r="AS74" s="212"/>
      <c r="AT74" s="208"/>
      <c r="AU74" s="208"/>
      <c r="AV74" s="208"/>
      <c r="AW74" s="208"/>
      <c r="AX74" s="208"/>
      <c r="AY74" s="208"/>
      <c r="AZ74" s="208"/>
      <c r="BA74" s="208"/>
    </row>
    <row r="75" spans="1:53" s="2" customFormat="1" ht="9.75" customHeight="1" x14ac:dyDescent="0.2">
      <c r="A75" s="101" t="s">
        <v>1681</v>
      </c>
      <c r="B75" s="247" t="s">
        <v>2273</v>
      </c>
      <c r="C75" s="100" t="s">
        <v>759</v>
      </c>
      <c r="D75" s="247"/>
      <c r="E75" s="247" t="s">
        <v>2274</v>
      </c>
      <c r="F75" s="247" t="s">
        <v>699</v>
      </c>
      <c r="G75" s="112" t="s">
        <v>732</v>
      </c>
      <c r="H75" s="94">
        <v>1</v>
      </c>
      <c r="I75" s="94">
        <v>1</v>
      </c>
      <c r="J75" s="372">
        <v>42932</v>
      </c>
      <c r="K75" s="247" t="s">
        <v>675</v>
      </c>
      <c r="L75" s="247" t="s">
        <v>2275</v>
      </c>
      <c r="M75" s="247" t="s">
        <v>1454</v>
      </c>
      <c r="N75" s="20" t="s">
        <v>1610</v>
      </c>
      <c r="O75" s="309">
        <v>330</v>
      </c>
      <c r="P75" s="309">
        <v>1320</v>
      </c>
      <c r="Q75" s="310" t="s">
        <v>694</v>
      </c>
      <c r="R75" s="100" t="s">
        <v>742</v>
      </c>
      <c r="S75" s="247"/>
      <c r="T75" s="94">
        <v>5415</v>
      </c>
      <c r="U75" s="247"/>
      <c r="V75" s="247"/>
      <c r="W75" s="313" t="s">
        <v>701</v>
      </c>
      <c r="X75" s="94">
        <v>1</v>
      </c>
      <c r="Y75" s="94" t="s">
        <v>2276</v>
      </c>
      <c r="Z75" s="311" t="s">
        <v>2310</v>
      </c>
      <c r="AA75" s="100" t="s">
        <v>2311</v>
      </c>
      <c r="AB75" s="311" t="s">
        <v>272</v>
      </c>
      <c r="AC75" s="100" t="s">
        <v>272</v>
      </c>
      <c r="AD75" s="312" t="s">
        <v>272</v>
      </c>
      <c r="AE75" s="101" t="e">
        <v>#N/A</v>
      </c>
      <c r="AF75" s="101" t="s">
        <v>1681</v>
      </c>
      <c r="AG75" s="101"/>
      <c r="AH75" s="247" t="s">
        <v>2282</v>
      </c>
      <c r="AI75" s="112" t="s">
        <v>732</v>
      </c>
      <c r="AJ75" s="94" t="s">
        <v>2283</v>
      </c>
      <c r="AK75" s="94">
        <v>2012</v>
      </c>
      <c r="AL75" s="94" t="s">
        <v>170</v>
      </c>
      <c r="AM75" s="112" t="s">
        <v>732</v>
      </c>
      <c r="AN75" s="238"/>
      <c r="AO75" s="238"/>
      <c r="AP75" s="212"/>
      <c r="AQ75" s="212"/>
      <c r="AR75" s="212"/>
      <c r="AS75" s="212"/>
      <c r="AT75" s="208"/>
      <c r="AU75" s="208"/>
      <c r="AV75" s="208"/>
      <c r="AW75" s="208"/>
      <c r="AX75" s="208"/>
      <c r="AY75" s="208"/>
      <c r="AZ75" s="208"/>
      <c r="BA75" s="208"/>
    </row>
    <row r="76" spans="1:53" s="2" customFormat="1" ht="9.75" customHeight="1" x14ac:dyDescent="0.2">
      <c r="A76" s="101" t="s">
        <v>2322</v>
      </c>
      <c r="B76" s="247" t="s">
        <v>2273</v>
      </c>
      <c r="C76" s="100" t="s">
        <v>760</v>
      </c>
      <c r="D76" s="247"/>
      <c r="E76" s="247" t="s">
        <v>2274</v>
      </c>
      <c r="F76" s="247" t="s">
        <v>686</v>
      </c>
      <c r="G76" s="112" t="s">
        <v>764</v>
      </c>
      <c r="H76" s="94">
        <v>1</v>
      </c>
      <c r="I76" s="94">
        <v>1</v>
      </c>
      <c r="J76" s="372" t="s">
        <v>762</v>
      </c>
      <c r="K76" s="247" t="s">
        <v>675</v>
      </c>
      <c r="L76" s="247" t="s">
        <v>2275</v>
      </c>
      <c r="M76" s="247" t="s">
        <v>1454</v>
      </c>
      <c r="N76" s="20" t="s">
        <v>1610</v>
      </c>
      <c r="O76" s="309">
        <v>330</v>
      </c>
      <c r="P76" s="309">
        <v>1320</v>
      </c>
      <c r="Q76" s="310" t="s">
        <v>688</v>
      </c>
      <c r="R76" s="100" t="s">
        <v>691</v>
      </c>
      <c r="S76" s="247"/>
      <c r="T76" s="94" t="s">
        <v>2319</v>
      </c>
      <c r="U76" s="247"/>
      <c r="V76" s="247"/>
      <c r="W76" s="101" t="s">
        <v>763</v>
      </c>
      <c r="X76" s="94">
        <v>1</v>
      </c>
      <c r="Y76" s="94" t="s">
        <v>2276</v>
      </c>
      <c r="Z76" s="311">
        <v>42907</v>
      </c>
      <c r="AA76" s="100" t="s">
        <v>2323</v>
      </c>
      <c r="AB76" s="311" t="s">
        <v>761</v>
      </c>
      <c r="AC76" s="100">
        <v>617460</v>
      </c>
      <c r="AD76" s="312">
        <v>42831</v>
      </c>
      <c r="AE76" s="101" t="e">
        <v>#N/A</v>
      </c>
      <c r="AF76" s="101" t="s">
        <v>2322</v>
      </c>
      <c r="AG76" s="101"/>
      <c r="AH76" s="247" t="s">
        <v>2282</v>
      </c>
      <c r="AI76" s="112" t="s">
        <v>764</v>
      </c>
      <c r="AJ76" s="94" t="s">
        <v>2283</v>
      </c>
      <c r="AK76" s="94">
        <v>2008</v>
      </c>
      <c r="AL76" s="94" t="s">
        <v>170</v>
      </c>
      <c r="AM76" s="112" t="s">
        <v>764</v>
      </c>
      <c r="AN76" s="238"/>
      <c r="AO76" s="238"/>
      <c r="AP76" s="212"/>
      <c r="AQ76" s="212"/>
      <c r="AR76" s="212"/>
      <c r="AS76" s="212"/>
      <c r="AT76" s="208"/>
      <c r="AU76" s="208"/>
      <c r="AV76" s="208"/>
      <c r="AW76" s="208"/>
      <c r="AX76" s="208"/>
      <c r="AY76" s="208"/>
      <c r="AZ76" s="208"/>
      <c r="BA76" s="208"/>
    </row>
    <row r="77" spans="1:53" s="2" customFormat="1" ht="9.75" customHeight="1" x14ac:dyDescent="0.2">
      <c r="A77" s="101" t="s">
        <v>1683</v>
      </c>
      <c r="B77" s="247" t="s">
        <v>2273</v>
      </c>
      <c r="C77" s="101" t="s">
        <v>765</v>
      </c>
      <c r="D77" s="247"/>
      <c r="E77" s="247" t="s">
        <v>2274</v>
      </c>
      <c r="F77" s="247" t="s">
        <v>686</v>
      </c>
      <c r="G77" s="112" t="s">
        <v>769</v>
      </c>
      <c r="H77" s="94">
        <v>1</v>
      </c>
      <c r="I77" s="94">
        <v>1</v>
      </c>
      <c r="J77" s="372">
        <v>42988</v>
      </c>
      <c r="K77" s="247" t="s">
        <v>675</v>
      </c>
      <c r="L77" s="247" t="s">
        <v>2275</v>
      </c>
      <c r="M77" s="247" t="s">
        <v>1454</v>
      </c>
      <c r="N77" s="20" t="s">
        <v>1610</v>
      </c>
      <c r="O77" s="309">
        <v>330</v>
      </c>
      <c r="P77" s="309">
        <v>1320</v>
      </c>
      <c r="Q77" s="310" t="s">
        <v>694</v>
      </c>
      <c r="R77" s="100" t="s">
        <v>691</v>
      </c>
      <c r="S77" s="247"/>
      <c r="T77" s="94">
        <v>0</v>
      </c>
      <c r="U77" s="247"/>
      <c r="V77" s="247"/>
      <c r="W77" s="314" t="s">
        <v>767</v>
      </c>
      <c r="X77" s="94">
        <v>1</v>
      </c>
      <c r="Y77" s="94" t="s">
        <v>2276</v>
      </c>
      <c r="Z77" s="311">
        <v>42982</v>
      </c>
      <c r="AA77" s="100" t="s">
        <v>2324</v>
      </c>
      <c r="AB77" s="311" t="s">
        <v>766</v>
      </c>
      <c r="AC77" s="100" t="s">
        <v>768</v>
      </c>
      <c r="AD77" s="312">
        <v>42950</v>
      </c>
      <c r="AE77" s="101" t="e">
        <v>#N/A</v>
      </c>
      <c r="AF77" s="101" t="e">
        <v>#N/A</v>
      </c>
      <c r="AG77" s="101"/>
      <c r="AH77" s="247" t="s">
        <v>2282</v>
      </c>
      <c r="AI77" s="112" t="s">
        <v>769</v>
      </c>
      <c r="AJ77" s="94" t="s">
        <v>2283</v>
      </c>
      <c r="AK77" s="94">
        <v>2012</v>
      </c>
      <c r="AL77" s="94" t="s">
        <v>170</v>
      </c>
      <c r="AM77" s="112" t="s">
        <v>769</v>
      </c>
      <c r="AN77" s="238"/>
      <c r="AO77" s="238"/>
      <c r="AP77" s="212"/>
      <c r="AQ77" s="212"/>
      <c r="AR77" s="212"/>
      <c r="AS77" s="212"/>
      <c r="AT77" s="208"/>
      <c r="AU77" s="208"/>
      <c r="AV77" s="208"/>
      <c r="AW77" s="208"/>
      <c r="AX77" s="208"/>
      <c r="AY77" s="208"/>
      <c r="AZ77" s="208"/>
      <c r="BA77" s="208"/>
    </row>
    <row r="78" spans="1:53" s="2" customFormat="1" ht="9.75" customHeight="1" x14ac:dyDescent="0.2">
      <c r="A78" s="101" t="s">
        <v>1684</v>
      </c>
      <c r="B78" s="247" t="s">
        <v>2273</v>
      </c>
      <c r="C78" s="100" t="s">
        <v>770</v>
      </c>
      <c r="D78" s="247"/>
      <c r="E78" s="247" t="s">
        <v>2274</v>
      </c>
      <c r="F78" s="247" t="s">
        <v>682</v>
      </c>
      <c r="G78" s="112" t="s">
        <v>678</v>
      </c>
      <c r="H78" s="94">
        <v>1</v>
      </c>
      <c r="I78" s="94">
        <v>1</v>
      </c>
      <c r="J78" s="372">
        <v>42755</v>
      </c>
      <c r="K78" s="247" t="s">
        <v>675</v>
      </c>
      <c r="L78" s="247" t="s">
        <v>2275</v>
      </c>
      <c r="M78" s="247" t="s">
        <v>1454</v>
      </c>
      <c r="N78" s="20" t="s">
        <v>1610</v>
      </c>
      <c r="O78" s="309">
        <v>135</v>
      </c>
      <c r="P78" s="309">
        <v>540</v>
      </c>
      <c r="Q78" s="94" t="s">
        <v>677</v>
      </c>
      <c r="R78" s="100"/>
      <c r="S78" s="247"/>
      <c r="T78" s="94" t="e">
        <v>#N/A</v>
      </c>
      <c r="U78" s="247"/>
      <c r="V78" s="247"/>
      <c r="W78" s="101" t="s">
        <v>755</v>
      </c>
      <c r="X78" s="94">
        <v>1</v>
      </c>
      <c r="Y78" s="94" t="s">
        <v>2276</v>
      </c>
      <c r="Z78" s="311" t="s">
        <v>2277</v>
      </c>
      <c r="AA78" s="100" t="s">
        <v>2278</v>
      </c>
      <c r="AB78" s="311" t="s">
        <v>674</v>
      </c>
      <c r="AC78" s="100" t="s">
        <v>272</v>
      </c>
      <c r="AD78" s="312" t="s">
        <v>272</v>
      </c>
      <c r="AE78" s="101" t="e">
        <v>#N/A</v>
      </c>
      <c r="AF78" s="101" t="e">
        <v>#N/A</v>
      </c>
      <c r="AG78" s="101"/>
      <c r="AH78" s="247" t="s">
        <v>2279</v>
      </c>
      <c r="AI78" s="112" t="s">
        <v>678</v>
      </c>
      <c r="AJ78" s="94" t="s">
        <v>2280</v>
      </c>
      <c r="AK78" s="94">
        <v>2003</v>
      </c>
      <c r="AL78" s="94" t="s">
        <v>170</v>
      </c>
      <c r="AM78" s="112" t="s">
        <v>678</v>
      </c>
      <c r="AN78" s="238"/>
      <c r="AO78" s="238"/>
      <c r="AP78" s="212"/>
      <c r="AQ78" s="212"/>
      <c r="AR78" s="212"/>
      <c r="AS78" s="212"/>
      <c r="AT78" s="208"/>
      <c r="AU78" s="208"/>
      <c r="AV78" s="208"/>
      <c r="AW78" s="208"/>
      <c r="AX78" s="208"/>
      <c r="AY78" s="208"/>
      <c r="AZ78" s="208"/>
      <c r="BA78" s="208"/>
    </row>
    <row r="79" spans="1:53" s="2" customFormat="1" ht="9.75" customHeight="1" x14ac:dyDescent="0.2">
      <c r="A79" s="101" t="s">
        <v>1685</v>
      </c>
      <c r="B79" s="247" t="s">
        <v>2273</v>
      </c>
      <c r="C79" s="100" t="s">
        <v>772</v>
      </c>
      <c r="D79" s="247"/>
      <c r="E79" s="247" t="s">
        <v>2274</v>
      </c>
      <c r="F79" s="247" t="s">
        <v>682</v>
      </c>
      <c r="G79" s="112" t="s">
        <v>678</v>
      </c>
      <c r="H79" s="94">
        <v>1</v>
      </c>
      <c r="I79" s="94">
        <v>1</v>
      </c>
      <c r="J79" s="372">
        <v>42851</v>
      </c>
      <c r="K79" s="247" t="s">
        <v>675</v>
      </c>
      <c r="L79" s="247" t="s">
        <v>2275</v>
      </c>
      <c r="M79" s="247" t="s">
        <v>1454</v>
      </c>
      <c r="N79" s="20" t="s">
        <v>1610</v>
      </c>
      <c r="O79" s="309">
        <v>135</v>
      </c>
      <c r="P79" s="309">
        <v>540</v>
      </c>
      <c r="Q79" s="94" t="s">
        <v>688</v>
      </c>
      <c r="R79" s="100" t="s">
        <v>771</v>
      </c>
      <c r="S79" s="247"/>
      <c r="T79" s="94" t="s">
        <v>2319</v>
      </c>
      <c r="U79" s="247"/>
      <c r="V79" s="247"/>
      <c r="W79" s="101" t="s">
        <v>747</v>
      </c>
      <c r="X79" s="94">
        <v>1</v>
      </c>
      <c r="Y79" s="94" t="s">
        <v>2276</v>
      </c>
      <c r="Z79" s="311">
        <v>42851</v>
      </c>
      <c r="AA79" s="100" t="s">
        <v>2325</v>
      </c>
      <c r="AB79" s="311">
        <v>42807</v>
      </c>
      <c r="AC79" s="100">
        <v>616756</v>
      </c>
      <c r="AD79" s="312">
        <v>42804</v>
      </c>
      <c r="AE79" s="101" t="e">
        <v>#N/A</v>
      </c>
      <c r="AF79" s="101" t="e">
        <v>#N/A</v>
      </c>
      <c r="AG79" s="101"/>
      <c r="AH79" s="247" t="s">
        <v>2282</v>
      </c>
      <c r="AI79" s="112" t="s">
        <v>678</v>
      </c>
      <c r="AJ79" s="94" t="s">
        <v>2283</v>
      </c>
      <c r="AK79" s="94">
        <v>2012</v>
      </c>
      <c r="AL79" s="94" t="s">
        <v>170</v>
      </c>
      <c r="AM79" s="112" t="s">
        <v>678</v>
      </c>
      <c r="AN79" s="238"/>
      <c r="AO79" s="238"/>
      <c r="AP79" s="212"/>
      <c r="AQ79" s="212"/>
      <c r="AR79" s="212"/>
      <c r="AS79" s="212"/>
      <c r="AT79" s="208"/>
      <c r="AU79" s="208"/>
      <c r="AV79" s="208"/>
      <c r="AW79" s="208"/>
      <c r="AX79" s="208"/>
      <c r="AY79" s="208"/>
      <c r="AZ79" s="208"/>
      <c r="BA79" s="208"/>
    </row>
    <row r="80" spans="1:53" s="2" customFormat="1" ht="9.75" customHeight="1" x14ac:dyDescent="0.2">
      <c r="A80" s="101" t="s">
        <v>1686</v>
      </c>
      <c r="B80" s="247" t="s">
        <v>2273</v>
      </c>
      <c r="C80" s="100" t="s">
        <v>772</v>
      </c>
      <c r="D80" s="247"/>
      <c r="E80" s="247" t="s">
        <v>2274</v>
      </c>
      <c r="F80" s="247" t="s">
        <v>682</v>
      </c>
      <c r="G80" s="112" t="s">
        <v>678</v>
      </c>
      <c r="H80" s="94">
        <v>1</v>
      </c>
      <c r="I80" s="94">
        <v>1</v>
      </c>
      <c r="J80" s="372">
        <v>42851</v>
      </c>
      <c r="K80" s="247" t="s">
        <v>675</v>
      </c>
      <c r="L80" s="247" t="s">
        <v>2275</v>
      </c>
      <c r="M80" s="247" t="s">
        <v>1454</v>
      </c>
      <c r="N80" s="20" t="s">
        <v>1610</v>
      </c>
      <c r="O80" s="309">
        <v>135</v>
      </c>
      <c r="P80" s="309">
        <v>540</v>
      </c>
      <c r="Q80" s="94" t="s">
        <v>688</v>
      </c>
      <c r="R80" s="100" t="s">
        <v>771</v>
      </c>
      <c r="S80" s="247"/>
      <c r="T80" s="94" t="s">
        <v>2319</v>
      </c>
      <c r="U80" s="247"/>
      <c r="V80" s="247"/>
      <c r="W80" s="101" t="s">
        <v>748</v>
      </c>
      <c r="X80" s="94">
        <v>1</v>
      </c>
      <c r="Y80" s="94" t="s">
        <v>2276</v>
      </c>
      <c r="Z80" s="311">
        <v>42851</v>
      </c>
      <c r="AA80" s="100" t="s">
        <v>2326</v>
      </c>
      <c r="AB80" s="311">
        <v>42807</v>
      </c>
      <c r="AC80" s="100">
        <v>616757</v>
      </c>
      <c r="AD80" s="312">
        <v>42804</v>
      </c>
      <c r="AE80" s="101" t="e">
        <v>#N/A</v>
      </c>
      <c r="AF80" s="101" t="e">
        <v>#N/A</v>
      </c>
      <c r="AG80" s="101"/>
      <c r="AH80" s="247" t="s">
        <v>2282</v>
      </c>
      <c r="AI80" s="112" t="s">
        <v>678</v>
      </c>
      <c r="AJ80" s="94" t="s">
        <v>2283</v>
      </c>
      <c r="AK80" s="94">
        <v>2012</v>
      </c>
      <c r="AL80" s="94" t="s">
        <v>170</v>
      </c>
      <c r="AM80" s="112" t="s">
        <v>678</v>
      </c>
      <c r="AN80" s="238"/>
      <c r="AO80" s="238"/>
      <c r="AP80" s="212"/>
      <c r="AQ80" s="212"/>
      <c r="AR80" s="212"/>
      <c r="AS80" s="212"/>
      <c r="AT80" s="208"/>
      <c r="AU80" s="208"/>
      <c r="AV80" s="208"/>
      <c r="AW80" s="208"/>
      <c r="AX80" s="208"/>
      <c r="AY80" s="208"/>
      <c r="AZ80" s="208"/>
      <c r="BA80" s="208"/>
    </row>
    <row r="81" spans="1:53" s="2" customFormat="1" ht="9.75" customHeight="1" x14ac:dyDescent="0.2">
      <c r="A81" s="101" t="s">
        <v>1687</v>
      </c>
      <c r="B81" s="247" t="s">
        <v>2273</v>
      </c>
      <c r="C81" s="100" t="s">
        <v>772</v>
      </c>
      <c r="D81" s="247"/>
      <c r="E81" s="247" t="s">
        <v>2274</v>
      </c>
      <c r="F81" s="247" t="s">
        <v>682</v>
      </c>
      <c r="G81" s="112" t="s">
        <v>678</v>
      </c>
      <c r="H81" s="94">
        <v>1</v>
      </c>
      <c r="I81" s="94">
        <v>1</v>
      </c>
      <c r="J81" s="372">
        <v>42851</v>
      </c>
      <c r="K81" s="247" t="s">
        <v>675</v>
      </c>
      <c r="L81" s="247" t="s">
        <v>2275</v>
      </c>
      <c r="M81" s="247" t="s">
        <v>1454</v>
      </c>
      <c r="N81" s="20" t="s">
        <v>1610</v>
      </c>
      <c r="O81" s="309">
        <v>135</v>
      </c>
      <c r="P81" s="309">
        <v>540</v>
      </c>
      <c r="Q81" s="94" t="s">
        <v>688</v>
      </c>
      <c r="R81" s="100" t="s">
        <v>771</v>
      </c>
      <c r="S81" s="247"/>
      <c r="T81" s="94" t="s">
        <v>2319</v>
      </c>
      <c r="U81" s="247"/>
      <c r="V81" s="247"/>
      <c r="W81" s="101" t="s">
        <v>773</v>
      </c>
      <c r="X81" s="94">
        <v>1</v>
      </c>
      <c r="Y81" s="94" t="s">
        <v>2276</v>
      </c>
      <c r="Z81" s="311">
        <v>42851</v>
      </c>
      <c r="AA81" s="100" t="s">
        <v>2327</v>
      </c>
      <c r="AB81" s="311">
        <v>42807</v>
      </c>
      <c r="AC81" s="100">
        <v>616758</v>
      </c>
      <c r="AD81" s="312">
        <v>42804</v>
      </c>
      <c r="AE81" s="101" t="e">
        <v>#N/A</v>
      </c>
      <c r="AF81" s="101" t="e">
        <v>#N/A</v>
      </c>
      <c r="AG81" s="101"/>
      <c r="AH81" s="247" t="s">
        <v>2282</v>
      </c>
      <c r="AI81" s="112" t="s">
        <v>678</v>
      </c>
      <c r="AJ81" s="94" t="s">
        <v>2283</v>
      </c>
      <c r="AK81" s="94">
        <v>2012</v>
      </c>
      <c r="AL81" s="94" t="s">
        <v>170</v>
      </c>
      <c r="AM81" s="112" t="s">
        <v>678</v>
      </c>
      <c r="AN81" s="238"/>
      <c r="AO81" s="238"/>
      <c r="AP81" s="212"/>
      <c r="AQ81" s="212"/>
      <c r="AR81" s="212"/>
      <c r="AS81" s="212"/>
      <c r="AT81" s="208"/>
      <c r="AU81" s="208"/>
      <c r="AV81" s="208"/>
      <c r="AW81" s="208"/>
      <c r="AX81" s="208"/>
      <c r="AY81" s="208"/>
      <c r="AZ81" s="208"/>
      <c r="BA81" s="208"/>
    </row>
    <row r="82" spans="1:53" s="2" customFormat="1" ht="9.75" customHeight="1" x14ac:dyDescent="0.2">
      <c r="A82" s="101" t="s">
        <v>1688</v>
      </c>
      <c r="B82" s="247" t="s">
        <v>2273</v>
      </c>
      <c r="C82" s="100" t="s">
        <v>774</v>
      </c>
      <c r="D82" s="247"/>
      <c r="E82" s="247" t="s">
        <v>2274</v>
      </c>
      <c r="F82" s="247" t="s">
        <v>686</v>
      </c>
      <c r="G82" s="112" t="s">
        <v>697</v>
      </c>
      <c r="H82" s="94">
        <v>1</v>
      </c>
      <c r="I82" s="94">
        <v>1</v>
      </c>
      <c r="J82" s="372">
        <v>42932</v>
      </c>
      <c r="K82" s="247" t="s">
        <v>675</v>
      </c>
      <c r="L82" s="247" t="s">
        <v>2275</v>
      </c>
      <c r="M82" s="247" t="s">
        <v>1454</v>
      </c>
      <c r="N82" s="20" t="s">
        <v>1610</v>
      </c>
      <c r="O82" s="309">
        <v>330</v>
      </c>
      <c r="P82" s="309">
        <v>1320</v>
      </c>
      <c r="Q82" s="94" t="s">
        <v>694</v>
      </c>
      <c r="R82" s="100" t="s">
        <v>742</v>
      </c>
      <c r="S82" s="247"/>
      <c r="T82" s="94"/>
      <c r="U82" s="247"/>
      <c r="V82" s="247"/>
      <c r="W82" s="313" t="s">
        <v>695</v>
      </c>
      <c r="X82" s="94">
        <v>1</v>
      </c>
      <c r="Y82" s="94" t="s">
        <v>2276</v>
      </c>
      <c r="Z82" s="311" t="s">
        <v>2286</v>
      </c>
      <c r="AA82" s="100" t="s">
        <v>2287</v>
      </c>
      <c r="AB82" s="311" t="s">
        <v>693</v>
      </c>
      <c r="AC82" s="100" t="s">
        <v>696</v>
      </c>
      <c r="AD82" s="312">
        <v>42895</v>
      </c>
      <c r="AE82" s="101" t="e">
        <v>#N/A</v>
      </c>
      <c r="AF82" s="101" t="s">
        <v>1688</v>
      </c>
      <c r="AG82" s="101"/>
      <c r="AH82" s="247" t="s">
        <v>2282</v>
      </c>
      <c r="AI82" s="112" t="s">
        <v>697</v>
      </c>
      <c r="AJ82" s="94" t="s">
        <v>2283</v>
      </c>
      <c r="AK82" s="94">
        <v>2012</v>
      </c>
      <c r="AL82" s="94" t="s">
        <v>2288</v>
      </c>
      <c r="AM82" s="112" t="s">
        <v>697</v>
      </c>
      <c r="AN82" s="238"/>
      <c r="AO82" s="238"/>
      <c r="AP82" s="212"/>
      <c r="AQ82" s="212"/>
      <c r="AR82" s="212"/>
      <c r="AS82" s="212"/>
      <c r="AT82" s="208"/>
      <c r="AU82" s="208"/>
      <c r="AV82" s="208"/>
      <c r="AW82" s="208"/>
      <c r="AX82" s="208"/>
      <c r="AY82" s="208"/>
      <c r="AZ82" s="208"/>
      <c r="BA82" s="208"/>
    </row>
    <row r="83" spans="1:53" s="2" customFormat="1" ht="9.75" customHeight="1" x14ac:dyDescent="0.2">
      <c r="A83" s="101" t="s">
        <v>1689</v>
      </c>
      <c r="B83" s="247" t="s">
        <v>2273</v>
      </c>
      <c r="C83" s="100" t="s">
        <v>774</v>
      </c>
      <c r="D83" s="247"/>
      <c r="E83" s="247" t="s">
        <v>2274</v>
      </c>
      <c r="F83" s="247" t="s">
        <v>686</v>
      </c>
      <c r="G83" s="112" t="s">
        <v>697</v>
      </c>
      <c r="H83" s="94">
        <v>1</v>
      </c>
      <c r="I83" s="94">
        <v>1</v>
      </c>
      <c r="J83" s="372">
        <v>42932</v>
      </c>
      <c r="K83" s="247" t="s">
        <v>675</v>
      </c>
      <c r="L83" s="247" t="s">
        <v>2275</v>
      </c>
      <c r="M83" s="247" t="s">
        <v>1454</v>
      </c>
      <c r="N83" s="20" t="s">
        <v>1610</v>
      </c>
      <c r="O83" s="309">
        <v>330</v>
      </c>
      <c r="P83" s="309">
        <v>1320</v>
      </c>
      <c r="Q83" s="94" t="s">
        <v>694</v>
      </c>
      <c r="R83" s="100" t="s">
        <v>742</v>
      </c>
      <c r="S83" s="247"/>
      <c r="T83" s="94"/>
      <c r="U83" s="247"/>
      <c r="V83" s="247"/>
      <c r="W83" s="313" t="s">
        <v>698</v>
      </c>
      <c r="X83" s="94">
        <v>1</v>
      </c>
      <c r="Y83" s="94" t="s">
        <v>2276</v>
      </c>
      <c r="Z83" s="311" t="s">
        <v>2286</v>
      </c>
      <c r="AA83" s="100" t="s">
        <v>2287</v>
      </c>
      <c r="AB83" s="311" t="s">
        <v>693</v>
      </c>
      <c r="AC83" s="100" t="s">
        <v>696</v>
      </c>
      <c r="AD83" s="312">
        <v>42895</v>
      </c>
      <c r="AE83" s="101" t="e">
        <v>#N/A</v>
      </c>
      <c r="AF83" s="101" t="s">
        <v>1689</v>
      </c>
      <c r="AG83" s="101"/>
      <c r="AH83" s="247" t="s">
        <v>2282</v>
      </c>
      <c r="AI83" s="112" t="s">
        <v>697</v>
      </c>
      <c r="AJ83" s="94" t="s">
        <v>2283</v>
      </c>
      <c r="AK83" s="94">
        <v>2012</v>
      </c>
      <c r="AL83" s="94" t="s">
        <v>2288</v>
      </c>
      <c r="AM83" s="112" t="s">
        <v>697</v>
      </c>
      <c r="AN83" s="238"/>
      <c r="AO83" s="238"/>
      <c r="AP83" s="212"/>
      <c r="AQ83" s="212"/>
      <c r="AR83" s="212"/>
      <c r="AS83" s="212"/>
      <c r="AT83" s="208"/>
      <c r="AU83" s="208"/>
      <c r="AV83" s="208"/>
      <c r="AW83" s="208"/>
      <c r="AX83" s="208"/>
      <c r="AY83" s="208"/>
      <c r="AZ83" s="208"/>
      <c r="BA83" s="208"/>
    </row>
    <row r="84" spans="1:53" s="2" customFormat="1" ht="9.75" customHeight="1" x14ac:dyDescent="0.2">
      <c r="A84" s="101" t="s">
        <v>1690</v>
      </c>
      <c r="B84" s="247" t="s">
        <v>2273</v>
      </c>
      <c r="C84" s="100" t="s">
        <v>774</v>
      </c>
      <c r="D84" s="247"/>
      <c r="E84" s="247" t="s">
        <v>2274</v>
      </c>
      <c r="F84" s="247" t="s">
        <v>699</v>
      </c>
      <c r="G84" s="112" t="s">
        <v>697</v>
      </c>
      <c r="H84" s="94">
        <v>1</v>
      </c>
      <c r="I84" s="94">
        <v>1</v>
      </c>
      <c r="J84" s="372">
        <v>42932</v>
      </c>
      <c r="K84" s="247" t="s">
        <v>675</v>
      </c>
      <c r="L84" s="247" t="s">
        <v>2275</v>
      </c>
      <c r="M84" s="247" t="s">
        <v>1454</v>
      </c>
      <c r="N84" s="20" t="s">
        <v>1610</v>
      </c>
      <c r="O84" s="309">
        <v>330</v>
      </c>
      <c r="P84" s="309">
        <v>1320</v>
      </c>
      <c r="Q84" s="94" t="s">
        <v>694</v>
      </c>
      <c r="R84" s="100" t="s">
        <v>742</v>
      </c>
      <c r="S84" s="247"/>
      <c r="T84" s="94"/>
      <c r="U84" s="247"/>
      <c r="V84" s="247"/>
      <c r="W84" s="313" t="s">
        <v>701</v>
      </c>
      <c r="X84" s="94">
        <v>1</v>
      </c>
      <c r="Y84" s="94" t="s">
        <v>2276</v>
      </c>
      <c r="Z84" s="311" t="s">
        <v>2286</v>
      </c>
      <c r="AA84" s="100" t="s">
        <v>2287</v>
      </c>
      <c r="AB84" s="311" t="s">
        <v>693</v>
      </c>
      <c r="AC84" s="100" t="s">
        <v>696</v>
      </c>
      <c r="AD84" s="312">
        <v>42895</v>
      </c>
      <c r="AE84" s="101" t="e">
        <v>#N/A</v>
      </c>
      <c r="AF84" s="101" t="s">
        <v>1690</v>
      </c>
      <c r="AG84" s="101"/>
      <c r="AH84" s="247" t="s">
        <v>2282</v>
      </c>
      <c r="AI84" s="112" t="s">
        <v>697</v>
      </c>
      <c r="AJ84" s="94" t="s">
        <v>2283</v>
      </c>
      <c r="AK84" s="94">
        <v>2012</v>
      </c>
      <c r="AL84" s="94" t="s">
        <v>2288</v>
      </c>
      <c r="AM84" s="112" t="s">
        <v>697</v>
      </c>
      <c r="AN84" s="238"/>
      <c r="AO84" s="238"/>
      <c r="AP84" s="212"/>
      <c r="AQ84" s="212"/>
      <c r="AR84" s="212"/>
      <c r="AS84" s="212"/>
      <c r="AT84" s="208"/>
      <c r="AU84" s="208"/>
      <c r="AV84" s="208"/>
      <c r="AW84" s="208"/>
      <c r="AX84" s="208"/>
      <c r="AY84" s="208"/>
      <c r="AZ84" s="208"/>
      <c r="BA84" s="208"/>
    </row>
    <row r="85" spans="1:53" s="2" customFormat="1" ht="9.75" customHeight="1" x14ac:dyDescent="0.2">
      <c r="A85" s="101" t="s">
        <v>1691</v>
      </c>
      <c r="B85" s="247" t="s">
        <v>2273</v>
      </c>
      <c r="C85" s="100" t="s">
        <v>775</v>
      </c>
      <c r="D85" s="247"/>
      <c r="E85" s="247" t="s">
        <v>2274</v>
      </c>
      <c r="F85" s="247" t="s">
        <v>682</v>
      </c>
      <c r="G85" s="112" t="s">
        <v>678</v>
      </c>
      <c r="H85" s="94">
        <v>1</v>
      </c>
      <c r="I85" s="94">
        <v>1</v>
      </c>
      <c r="J85" s="372" t="s">
        <v>703</v>
      </c>
      <c r="K85" s="247" t="s">
        <v>675</v>
      </c>
      <c r="L85" s="247" t="s">
        <v>2275</v>
      </c>
      <c r="M85" s="247" t="s">
        <v>1454</v>
      </c>
      <c r="N85" s="20" t="s">
        <v>1610</v>
      </c>
      <c r="O85" s="309">
        <v>135</v>
      </c>
      <c r="P85" s="309">
        <v>540</v>
      </c>
      <c r="Q85" s="310" t="s">
        <v>677</v>
      </c>
      <c r="R85" s="100" t="s">
        <v>742</v>
      </c>
      <c r="S85" s="247"/>
      <c r="T85" s="94">
        <v>5479</v>
      </c>
      <c r="U85" s="247"/>
      <c r="V85" s="247"/>
      <c r="W85" s="101" t="s">
        <v>747</v>
      </c>
      <c r="X85" s="94">
        <v>1</v>
      </c>
      <c r="Y85" s="94" t="s">
        <v>2276</v>
      </c>
      <c r="Z85" s="311">
        <v>42846</v>
      </c>
      <c r="AA85" s="100" t="s">
        <v>2317</v>
      </c>
      <c r="AB85" s="311">
        <v>42807</v>
      </c>
      <c r="AC85" s="100">
        <v>616763</v>
      </c>
      <c r="AD85" s="312">
        <v>42804</v>
      </c>
      <c r="AE85" s="101" t="e">
        <v>#N/A</v>
      </c>
      <c r="AF85" s="101" t="e">
        <v>#N/A</v>
      </c>
      <c r="AG85" s="101"/>
      <c r="AH85" s="247" t="s">
        <v>2282</v>
      </c>
      <c r="AI85" s="112" t="s">
        <v>678</v>
      </c>
      <c r="AJ85" s="94" t="s">
        <v>2283</v>
      </c>
      <c r="AK85" s="94">
        <v>2012</v>
      </c>
      <c r="AL85" s="94" t="s">
        <v>170</v>
      </c>
      <c r="AM85" s="112" t="s">
        <v>678</v>
      </c>
      <c r="AN85" s="238"/>
      <c r="AO85" s="238"/>
      <c r="AP85" s="212"/>
      <c r="AQ85" s="212"/>
      <c r="AR85" s="212"/>
      <c r="AS85" s="212"/>
      <c r="AT85" s="208"/>
      <c r="AU85" s="208"/>
      <c r="AV85" s="208"/>
      <c r="AW85" s="208"/>
      <c r="AX85" s="208"/>
      <c r="AY85" s="208"/>
      <c r="AZ85" s="208"/>
      <c r="BA85" s="208"/>
    </row>
    <row r="86" spans="1:53" s="2" customFormat="1" ht="9.75" customHeight="1" x14ac:dyDescent="0.2">
      <c r="A86" s="101" t="s">
        <v>1692</v>
      </c>
      <c r="B86" s="247" t="s">
        <v>2273</v>
      </c>
      <c r="C86" s="100" t="s">
        <v>775</v>
      </c>
      <c r="D86" s="247"/>
      <c r="E86" s="247" t="s">
        <v>2274</v>
      </c>
      <c r="F86" s="247" t="s">
        <v>682</v>
      </c>
      <c r="G86" s="112" t="s">
        <v>678</v>
      </c>
      <c r="H86" s="94">
        <v>1</v>
      </c>
      <c r="I86" s="94">
        <v>1</v>
      </c>
      <c r="J86" s="372" t="s">
        <v>703</v>
      </c>
      <c r="K86" s="247" t="s">
        <v>675</v>
      </c>
      <c r="L86" s="247" t="s">
        <v>2275</v>
      </c>
      <c r="M86" s="247" t="s">
        <v>1454</v>
      </c>
      <c r="N86" s="20" t="s">
        <v>1610</v>
      </c>
      <c r="O86" s="309">
        <v>135</v>
      </c>
      <c r="P86" s="309">
        <v>540</v>
      </c>
      <c r="Q86" s="310" t="s">
        <v>677</v>
      </c>
      <c r="R86" s="100" t="s">
        <v>742</v>
      </c>
      <c r="S86" s="247"/>
      <c r="T86" s="94">
        <v>5479</v>
      </c>
      <c r="U86" s="247"/>
      <c r="V86" s="247"/>
      <c r="W86" s="101" t="s">
        <v>748</v>
      </c>
      <c r="X86" s="94">
        <v>1</v>
      </c>
      <c r="Y86" s="94" t="s">
        <v>2276</v>
      </c>
      <c r="Z86" s="311">
        <v>42846</v>
      </c>
      <c r="AA86" s="100" t="s">
        <v>2318</v>
      </c>
      <c r="AB86" s="311">
        <v>42807</v>
      </c>
      <c r="AC86" s="100">
        <v>616765</v>
      </c>
      <c r="AD86" s="312">
        <v>42804</v>
      </c>
      <c r="AE86" s="101" t="e">
        <v>#N/A</v>
      </c>
      <c r="AF86" s="101" t="e">
        <v>#N/A</v>
      </c>
      <c r="AG86" s="101"/>
      <c r="AH86" s="247" t="s">
        <v>2282</v>
      </c>
      <c r="AI86" s="112" t="s">
        <v>678</v>
      </c>
      <c r="AJ86" s="94" t="s">
        <v>2283</v>
      </c>
      <c r="AK86" s="94">
        <v>2012</v>
      </c>
      <c r="AL86" s="94" t="s">
        <v>170</v>
      </c>
      <c r="AM86" s="112" t="s">
        <v>678</v>
      </c>
      <c r="AN86" s="238"/>
      <c r="AO86" s="238"/>
      <c r="AP86" s="212"/>
      <c r="AQ86" s="212"/>
      <c r="AR86" s="212"/>
      <c r="AS86" s="212"/>
      <c r="AT86" s="208"/>
      <c r="AU86" s="208"/>
      <c r="AV86" s="208"/>
      <c r="AW86" s="208"/>
      <c r="AX86" s="208"/>
      <c r="AY86" s="208"/>
      <c r="AZ86" s="208"/>
      <c r="BA86" s="208"/>
    </row>
    <row r="87" spans="1:53" s="2" customFormat="1" ht="9.75" customHeight="1" x14ac:dyDescent="0.2">
      <c r="A87" s="101" t="s">
        <v>1693</v>
      </c>
      <c r="B87" s="247" t="s">
        <v>2273</v>
      </c>
      <c r="C87" s="100" t="s">
        <v>776</v>
      </c>
      <c r="D87" s="247"/>
      <c r="E87" s="247" t="s">
        <v>2274</v>
      </c>
      <c r="F87" s="247" t="s">
        <v>686</v>
      </c>
      <c r="G87" s="112" t="s">
        <v>697</v>
      </c>
      <c r="H87" s="94">
        <v>1</v>
      </c>
      <c r="I87" s="94">
        <v>1</v>
      </c>
      <c r="J87" s="372">
        <v>42932</v>
      </c>
      <c r="K87" s="247" t="s">
        <v>675</v>
      </c>
      <c r="L87" s="247" t="s">
        <v>2275</v>
      </c>
      <c r="M87" s="247" t="s">
        <v>1454</v>
      </c>
      <c r="N87" s="20" t="s">
        <v>1610</v>
      </c>
      <c r="O87" s="309">
        <v>330</v>
      </c>
      <c r="P87" s="309">
        <v>1320</v>
      </c>
      <c r="Q87" s="94" t="s">
        <v>694</v>
      </c>
      <c r="R87" s="100" t="s">
        <v>691</v>
      </c>
      <c r="S87" s="247"/>
      <c r="T87" s="94"/>
      <c r="U87" s="247"/>
      <c r="V87" s="247"/>
      <c r="W87" s="313" t="s">
        <v>695</v>
      </c>
      <c r="X87" s="94">
        <v>1</v>
      </c>
      <c r="Y87" s="94" t="s">
        <v>2276</v>
      </c>
      <c r="Z87" s="311" t="s">
        <v>2286</v>
      </c>
      <c r="AA87" s="100" t="s">
        <v>2287</v>
      </c>
      <c r="AB87" s="311" t="s">
        <v>693</v>
      </c>
      <c r="AC87" s="100" t="s">
        <v>696</v>
      </c>
      <c r="AD87" s="312">
        <v>42895</v>
      </c>
      <c r="AE87" s="101" t="e">
        <v>#N/A</v>
      </c>
      <c r="AF87" s="101" t="s">
        <v>1693</v>
      </c>
      <c r="AG87" s="101"/>
      <c r="AH87" s="247" t="s">
        <v>2282</v>
      </c>
      <c r="AI87" s="112" t="s">
        <v>697</v>
      </c>
      <c r="AJ87" s="94" t="s">
        <v>2283</v>
      </c>
      <c r="AK87" s="94">
        <v>2012</v>
      </c>
      <c r="AL87" s="94" t="s">
        <v>2288</v>
      </c>
      <c r="AM87" s="112" t="s">
        <v>697</v>
      </c>
      <c r="AN87" s="238"/>
      <c r="AO87" s="238"/>
      <c r="AP87" s="212"/>
      <c r="AQ87" s="212"/>
      <c r="AR87" s="212"/>
      <c r="AS87" s="212"/>
      <c r="AT87" s="208"/>
      <c r="AU87" s="208"/>
      <c r="AV87" s="208"/>
      <c r="AW87" s="208"/>
      <c r="AX87" s="208"/>
      <c r="AY87" s="208"/>
      <c r="AZ87" s="208"/>
      <c r="BA87" s="208"/>
    </row>
    <row r="88" spans="1:53" s="2" customFormat="1" ht="9.75" customHeight="1" x14ac:dyDescent="0.2">
      <c r="A88" s="101" t="s">
        <v>1694</v>
      </c>
      <c r="B88" s="247" t="s">
        <v>2273</v>
      </c>
      <c r="C88" s="100" t="s">
        <v>776</v>
      </c>
      <c r="D88" s="247"/>
      <c r="E88" s="247" t="s">
        <v>2274</v>
      </c>
      <c r="F88" s="247" t="s">
        <v>686</v>
      </c>
      <c r="G88" s="112" t="s">
        <v>697</v>
      </c>
      <c r="H88" s="94">
        <v>1</v>
      </c>
      <c r="I88" s="94">
        <v>1</v>
      </c>
      <c r="J88" s="372">
        <v>42932</v>
      </c>
      <c r="K88" s="247" t="s">
        <v>675</v>
      </c>
      <c r="L88" s="247" t="s">
        <v>2275</v>
      </c>
      <c r="M88" s="247" t="s">
        <v>1454</v>
      </c>
      <c r="N88" s="20" t="s">
        <v>1610</v>
      </c>
      <c r="O88" s="309">
        <v>330</v>
      </c>
      <c r="P88" s="309">
        <v>1320</v>
      </c>
      <c r="Q88" s="94" t="s">
        <v>694</v>
      </c>
      <c r="R88" s="100" t="s">
        <v>691</v>
      </c>
      <c r="S88" s="247"/>
      <c r="T88" s="94"/>
      <c r="U88" s="247"/>
      <c r="V88" s="247"/>
      <c r="W88" s="313" t="s">
        <v>698</v>
      </c>
      <c r="X88" s="94">
        <v>1</v>
      </c>
      <c r="Y88" s="94" t="s">
        <v>2276</v>
      </c>
      <c r="Z88" s="311" t="s">
        <v>2286</v>
      </c>
      <c r="AA88" s="100" t="s">
        <v>2287</v>
      </c>
      <c r="AB88" s="311" t="s">
        <v>693</v>
      </c>
      <c r="AC88" s="100" t="s">
        <v>696</v>
      </c>
      <c r="AD88" s="312">
        <v>42895</v>
      </c>
      <c r="AE88" s="101" t="e">
        <v>#N/A</v>
      </c>
      <c r="AF88" s="101" t="s">
        <v>1694</v>
      </c>
      <c r="AG88" s="101"/>
      <c r="AH88" s="247" t="s">
        <v>2282</v>
      </c>
      <c r="AI88" s="112" t="s">
        <v>697</v>
      </c>
      <c r="AJ88" s="94" t="s">
        <v>2283</v>
      </c>
      <c r="AK88" s="94">
        <v>2012</v>
      </c>
      <c r="AL88" s="94" t="s">
        <v>2288</v>
      </c>
      <c r="AM88" s="112" t="s">
        <v>697</v>
      </c>
      <c r="AN88" s="238"/>
      <c r="AO88" s="238"/>
      <c r="AP88" s="212"/>
      <c r="AQ88" s="212"/>
      <c r="AR88" s="212"/>
      <c r="AS88" s="212"/>
      <c r="AT88" s="208"/>
      <c r="AU88" s="208"/>
      <c r="AV88" s="208"/>
      <c r="AW88" s="208"/>
      <c r="AX88" s="208"/>
      <c r="AY88" s="208"/>
      <c r="AZ88" s="208"/>
      <c r="BA88" s="208"/>
    </row>
    <row r="89" spans="1:53" s="2" customFormat="1" ht="9.75" customHeight="1" x14ac:dyDescent="0.2">
      <c r="A89" s="101" t="s">
        <v>1695</v>
      </c>
      <c r="B89" s="247" t="s">
        <v>2273</v>
      </c>
      <c r="C89" s="100" t="s">
        <v>776</v>
      </c>
      <c r="D89" s="247"/>
      <c r="E89" s="247" t="s">
        <v>2274</v>
      </c>
      <c r="F89" s="247" t="s">
        <v>699</v>
      </c>
      <c r="G89" s="112" t="s">
        <v>697</v>
      </c>
      <c r="H89" s="94">
        <v>1</v>
      </c>
      <c r="I89" s="94">
        <v>1</v>
      </c>
      <c r="J89" s="372">
        <v>42932</v>
      </c>
      <c r="K89" s="247" t="s">
        <v>675</v>
      </c>
      <c r="L89" s="247" t="s">
        <v>2275</v>
      </c>
      <c r="M89" s="247" t="s">
        <v>1454</v>
      </c>
      <c r="N89" s="20" t="s">
        <v>1610</v>
      </c>
      <c r="O89" s="309">
        <v>330</v>
      </c>
      <c r="P89" s="309">
        <v>1320</v>
      </c>
      <c r="Q89" s="94" t="s">
        <v>694</v>
      </c>
      <c r="R89" s="100" t="s">
        <v>691</v>
      </c>
      <c r="S89" s="247"/>
      <c r="T89" s="94"/>
      <c r="U89" s="247"/>
      <c r="V89" s="247"/>
      <c r="W89" s="313" t="s">
        <v>701</v>
      </c>
      <c r="X89" s="94">
        <v>1</v>
      </c>
      <c r="Y89" s="94" t="s">
        <v>2276</v>
      </c>
      <c r="Z89" s="311" t="s">
        <v>2286</v>
      </c>
      <c r="AA89" s="100" t="s">
        <v>2287</v>
      </c>
      <c r="AB89" s="311" t="s">
        <v>693</v>
      </c>
      <c r="AC89" s="100" t="s">
        <v>696</v>
      </c>
      <c r="AD89" s="312">
        <v>42895</v>
      </c>
      <c r="AE89" s="101" t="e">
        <v>#N/A</v>
      </c>
      <c r="AF89" s="101" t="s">
        <v>1695</v>
      </c>
      <c r="AG89" s="101"/>
      <c r="AH89" s="247" t="s">
        <v>2282</v>
      </c>
      <c r="AI89" s="112" t="s">
        <v>697</v>
      </c>
      <c r="AJ89" s="94" t="s">
        <v>2283</v>
      </c>
      <c r="AK89" s="94">
        <v>2012</v>
      </c>
      <c r="AL89" s="94" t="s">
        <v>2288</v>
      </c>
      <c r="AM89" s="112" t="s">
        <v>697</v>
      </c>
      <c r="AN89" s="238"/>
      <c r="AO89" s="238"/>
      <c r="AP89" s="212"/>
      <c r="AQ89" s="212"/>
      <c r="AR89" s="212"/>
      <c r="AS89" s="212"/>
      <c r="AT89" s="208"/>
      <c r="AU89" s="208"/>
      <c r="AV89" s="208"/>
      <c r="AW89" s="208"/>
      <c r="AX89" s="208"/>
      <c r="AY89" s="208"/>
      <c r="AZ89" s="208"/>
      <c r="BA89" s="208"/>
    </row>
    <row r="90" spans="1:53" s="2" customFormat="1" ht="9.75" customHeight="1" x14ac:dyDescent="0.2">
      <c r="A90" s="101" t="s">
        <v>1696</v>
      </c>
      <c r="B90" s="247" t="s">
        <v>2273</v>
      </c>
      <c r="C90" s="101" t="s">
        <v>778</v>
      </c>
      <c r="D90" s="247"/>
      <c r="E90" s="247" t="s">
        <v>2274</v>
      </c>
      <c r="F90" s="247" t="s">
        <v>682</v>
      </c>
      <c r="G90" s="112" t="s">
        <v>678</v>
      </c>
      <c r="H90" s="94">
        <v>1</v>
      </c>
      <c r="I90" s="94">
        <v>1</v>
      </c>
      <c r="J90" s="372" t="s">
        <v>779</v>
      </c>
      <c r="K90" s="247" t="s">
        <v>675</v>
      </c>
      <c r="L90" s="247" t="s">
        <v>2275</v>
      </c>
      <c r="M90" s="247" t="s">
        <v>1454</v>
      </c>
      <c r="N90" s="20" t="s">
        <v>1610</v>
      </c>
      <c r="O90" s="309">
        <v>135</v>
      </c>
      <c r="P90" s="309">
        <v>540</v>
      </c>
      <c r="Q90" s="310" t="s">
        <v>677</v>
      </c>
      <c r="R90" s="100" t="s">
        <v>691</v>
      </c>
      <c r="S90" s="247"/>
      <c r="T90" s="94">
        <v>5406</v>
      </c>
      <c r="U90" s="247"/>
      <c r="V90" s="247"/>
      <c r="W90" s="101" t="s">
        <v>747</v>
      </c>
      <c r="X90" s="94">
        <v>1</v>
      </c>
      <c r="Y90" s="94" t="s">
        <v>2276</v>
      </c>
      <c r="Z90" s="311">
        <v>42846</v>
      </c>
      <c r="AA90" s="100" t="s">
        <v>2328</v>
      </c>
      <c r="AB90" s="311">
        <v>42817</v>
      </c>
      <c r="AC90" s="100">
        <v>617062</v>
      </c>
      <c r="AD90" s="312">
        <v>42815</v>
      </c>
      <c r="AE90" s="101" t="e">
        <v>#N/A</v>
      </c>
      <c r="AF90" s="101" t="e">
        <v>#N/A</v>
      </c>
      <c r="AG90" s="101"/>
      <c r="AH90" s="247" t="s">
        <v>2282</v>
      </c>
      <c r="AI90" s="112" t="s">
        <v>678</v>
      </c>
      <c r="AJ90" s="94" t="s">
        <v>2283</v>
      </c>
      <c r="AK90" s="94">
        <v>2012</v>
      </c>
      <c r="AL90" s="94" t="s">
        <v>170</v>
      </c>
      <c r="AM90" s="112" t="s">
        <v>678</v>
      </c>
      <c r="AN90" s="238"/>
      <c r="AO90" s="238"/>
      <c r="AP90" s="212"/>
      <c r="AQ90" s="212"/>
      <c r="AR90" s="212"/>
      <c r="AS90" s="212"/>
      <c r="AT90" s="208"/>
      <c r="AU90" s="208"/>
      <c r="AV90" s="208"/>
      <c r="AW90" s="208"/>
      <c r="AX90" s="208"/>
      <c r="AY90" s="208"/>
      <c r="AZ90" s="208"/>
      <c r="BA90" s="208"/>
    </row>
    <row r="91" spans="1:53" s="2" customFormat="1" ht="9.75" customHeight="1" x14ac:dyDescent="0.2">
      <c r="A91" s="101" t="s">
        <v>1697</v>
      </c>
      <c r="B91" s="247" t="s">
        <v>2273</v>
      </c>
      <c r="C91" s="101" t="s">
        <v>778</v>
      </c>
      <c r="D91" s="247"/>
      <c r="E91" s="247" t="s">
        <v>2274</v>
      </c>
      <c r="F91" s="247" t="s">
        <v>682</v>
      </c>
      <c r="G91" s="112" t="s">
        <v>678</v>
      </c>
      <c r="H91" s="94">
        <v>1</v>
      </c>
      <c r="I91" s="94">
        <v>1</v>
      </c>
      <c r="J91" s="372" t="s">
        <v>779</v>
      </c>
      <c r="K91" s="247" t="s">
        <v>675</v>
      </c>
      <c r="L91" s="247" t="s">
        <v>2275</v>
      </c>
      <c r="M91" s="247" t="s">
        <v>1454</v>
      </c>
      <c r="N91" s="20" t="s">
        <v>1610</v>
      </c>
      <c r="O91" s="309">
        <v>135</v>
      </c>
      <c r="P91" s="309">
        <v>540</v>
      </c>
      <c r="Q91" s="310" t="s">
        <v>677</v>
      </c>
      <c r="R91" s="100" t="s">
        <v>691</v>
      </c>
      <c r="S91" s="247"/>
      <c r="T91" s="94">
        <v>5406</v>
      </c>
      <c r="U91" s="247"/>
      <c r="V91" s="247"/>
      <c r="W91" s="101" t="s">
        <v>748</v>
      </c>
      <c r="X91" s="94">
        <v>1</v>
      </c>
      <c r="Y91" s="94" t="s">
        <v>2276</v>
      </c>
      <c r="Z91" s="311">
        <v>42846</v>
      </c>
      <c r="AA91" s="100" t="s">
        <v>2329</v>
      </c>
      <c r="AB91" s="311">
        <v>42817</v>
      </c>
      <c r="AC91" s="100">
        <v>617064</v>
      </c>
      <c r="AD91" s="312">
        <v>42815</v>
      </c>
      <c r="AE91" s="101" t="e">
        <v>#N/A</v>
      </c>
      <c r="AF91" s="101" t="e">
        <v>#N/A</v>
      </c>
      <c r="AG91" s="101"/>
      <c r="AH91" s="247" t="s">
        <v>2282</v>
      </c>
      <c r="AI91" s="112" t="s">
        <v>678</v>
      </c>
      <c r="AJ91" s="94" t="s">
        <v>2283</v>
      </c>
      <c r="AK91" s="94">
        <v>2012</v>
      </c>
      <c r="AL91" s="94" t="s">
        <v>170</v>
      </c>
      <c r="AM91" s="112" t="s">
        <v>678</v>
      </c>
      <c r="AN91" s="238"/>
      <c r="AO91" s="238"/>
      <c r="AP91" s="212"/>
      <c r="AQ91" s="212"/>
      <c r="AR91" s="212"/>
      <c r="AS91" s="212"/>
      <c r="AT91" s="208"/>
      <c r="AU91" s="208"/>
      <c r="AV91" s="208"/>
      <c r="AW91" s="208"/>
      <c r="AX91" s="208"/>
      <c r="AY91" s="208"/>
      <c r="AZ91" s="208"/>
      <c r="BA91" s="208"/>
    </row>
    <row r="92" spans="1:53" s="2" customFormat="1" ht="9.75" customHeight="1" x14ac:dyDescent="0.2">
      <c r="A92" s="101" t="s">
        <v>1698</v>
      </c>
      <c r="B92" s="247" t="s">
        <v>2273</v>
      </c>
      <c r="C92" s="100" t="s">
        <v>781</v>
      </c>
      <c r="D92" s="247"/>
      <c r="E92" s="247" t="s">
        <v>2274</v>
      </c>
      <c r="F92" s="247" t="s">
        <v>682</v>
      </c>
      <c r="G92" s="112" t="s">
        <v>678</v>
      </c>
      <c r="H92" s="94">
        <v>1</v>
      </c>
      <c r="I92" s="94">
        <v>1</v>
      </c>
      <c r="J92" s="372">
        <v>42859</v>
      </c>
      <c r="K92" s="247" t="s">
        <v>675</v>
      </c>
      <c r="L92" s="247" t="s">
        <v>2275</v>
      </c>
      <c r="M92" s="247" t="s">
        <v>1454</v>
      </c>
      <c r="N92" s="20" t="s">
        <v>1610</v>
      </c>
      <c r="O92" s="309">
        <v>135</v>
      </c>
      <c r="P92" s="309">
        <v>540</v>
      </c>
      <c r="Q92" s="94" t="s">
        <v>688</v>
      </c>
      <c r="R92" s="100" t="s">
        <v>213</v>
      </c>
      <c r="S92" s="247"/>
      <c r="T92" s="94">
        <v>5418</v>
      </c>
      <c r="U92" s="247"/>
      <c r="V92" s="247"/>
      <c r="W92" s="313" t="s">
        <v>747</v>
      </c>
      <c r="X92" s="94">
        <v>1</v>
      </c>
      <c r="Y92" s="94" t="s">
        <v>2276</v>
      </c>
      <c r="Z92" s="311">
        <v>42859</v>
      </c>
      <c r="AA92" s="100" t="s">
        <v>2330</v>
      </c>
      <c r="AB92" s="311">
        <v>42836</v>
      </c>
      <c r="AC92" s="100">
        <v>617542</v>
      </c>
      <c r="AD92" s="312">
        <v>42835</v>
      </c>
      <c r="AE92" s="101" t="e">
        <v>#N/A</v>
      </c>
      <c r="AF92" s="101" t="s">
        <v>1698</v>
      </c>
      <c r="AG92" s="101"/>
      <c r="AH92" s="247" t="s">
        <v>2282</v>
      </c>
      <c r="AI92" s="112" t="s">
        <v>678</v>
      </c>
      <c r="AJ92" s="94" t="s">
        <v>2283</v>
      </c>
      <c r="AK92" s="94">
        <v>2012</v>
      </c>
      <c r="AL92" s="94" t="s">
        <v>170</v>
      </c>
      <c r="AM92" s="112" t="s">
        <v>678</v>
      </c>
      <c r="AN92" s="238"/>
      <c r="AO92" s="238"/>
      <c r="AP92" s="212"/>
      <c r="AQ92" s="212"/>
      <c r="AR92" s="212"/>
      <c r="AS92" s="212"/>
      <c r="AT92" s="208"/>
      <c r="AU92" s="208"/>
      <c r="AV92" s="208"/>
      <c r="AW92" s="208"/>
      <c r="AX92" s="208"/>
      <c r="AY92" s="208"/>
      <c r="AZ92" s="208"/>
      <c r="BA92" s="208"/>
    </row>
    <row r="93" spans="1:53" s="2" customFormat="1" ht="9.75" customHeight="1" x14ac:dyDescent="0.2">
      <c r="A93" s="101" t="s">
        <v>1699</v>
      </c>
      <c r="B93" s="247" t="s">
        <v>2273</v>
      </c>
      <c r="C93" s="100" t="s">
        <v>781</v>
      </c>
      <c r="D93" s="247"/>
      <c r="E93" s="247" t="s">
        <v>2274</v>
      </c>
      <c r="F93" s="247" t="s">
        <v>682</v>
      </c>
      <c r="G93" s="112" t="s">
        <v>678</v>
      </c>
      <c r="H93" s="94">
        <v>1</v>
      </c>
      <c r="I93" s="94">
        <v>1</v>
      </c>
      <c r="J93" s="372">
        <v>42859</v>
      </c>
      <c r="K93" s="247" t="s">
        <v>675</v>
      </c>
      <c r="L93" s="247" t="s">
        <v>2275</v>
      </c>
      <c r="M93" s="247" t="s">
        <v>1454</v>
      </c>
      <c r="N93" s="20" t="s">
        <v>1610</v>
      </c>
      <c r="O93" s="309">
        <v>135</v>
      </c>
      <c r="P93" s="309">
        <v>540</v>
      </c>
      <c r="Q93" s="94" t="s">
        <v>688</v>
      </c>
      <c r="R93" s="100" t="s">
        <v>213</v>
      </c>
      <c r="S93" s="247"/>
      <c r="T93" s="94">
        <v>5418</v>
      </c>
      <c r="U93" s="247"/>
      <c r="V93" s="247"/>
      <c r="W93" s="313" t="s">
        <v>748</v>
      </c>
      <c r="X93" s="94">
        <v>1</v>
      </c>
      <c r="Y93" s="94" t="s">
        <v>2276</v>
      </c>
      <c r="Z93" s="311">
        <v>42859</v>
      </c>
      <c r="AA93" s="100" t="s">
        <v>2331</v>
      </c>
      <c r="AB93" s="311">
        <v>42836</v>
      </c>
      <c r="AC93" s="100">
        <v>617543</v>
      </c>
      <c r="AD93" s="312">
        <v>42835</v>
      </c>
      <c r="AE93" s="101" t="e">
        <v>#N/A</v>
      </c>
      <c r="AF93" s="101" t="s">
        <v>1699</v>
      </c>
      <c r="AG93" s="101"/>
      <c r="AH93" s="247" t="s">
        <v>2282</v>
      </c>
      <c r="AI93" s="112" t="s">
        <v>678</v>
      </c>
      <c r="AJ93" s="94" t="s">
        <v>2283</v>
      </c>
      <c r="AK93" s="94">
        <v>2012</v>
      </c>
      <c r="AL93" s="94" t="s">
        <v>170</v>
      </c>
      <c r="AM93" s="112" t="s">
        <v>678</v>
      </c>
      <c r="AN93" s="238"/>
      <c r="AO93" s="238"/>
      <c r="AP93" s="212"/>
      <c r="AQ93" s="212"/>
      <c r="AR93" s="212"/>
      <c r="AS93" s="212"/>
      <c r="AT93" s="208"/>
      <c r="AU93" s="208"/>
      <c r="AV93" s="208"/>
      <c r="AW93" s="208"/>
      <c r="AX93" s="208"/>
      <c r="AY93" s="208"/>
      <c r="AZ93" s="208"/>
      <c r="BA93" s="208"/>
    </row>
    <row r="94" spans="1:53" s="2" customFormat="1" ht="9.75" customHeight="1" x14ac:dyDescent="0.2">
      <c r="A94" s="101" t="s">
        <v>1700</v>
      </c>
      <c r="B94" s="247" t="s">
        <v>2273</v>
      </c>
      <c r="C94" s="100" t="s">
        <v>783</v>
      </c>
      <c r="D94" s="247"/>
      <c r="E94" s="247" t="s">
        <v>2274</v>
      </c>
      <c r="F94" s="247" t="s">
        <v>682</v>
      </c>
      <c r="G94" s="112" t="s">
        <v>678</v>
      </c>
      <c r="H94" s="94">
        <v>1</v>
      </c>
      <c r="I94" s="94">
        <v>1</v>
      </c>
      <c r="J94" s="372">
        <v>42858</v>
      </c>
      <c r="K94" s="247" t="s">
        <v>675</v>
      </c>
      <c r="L94" s="247" t="s">
        <v>2275</v>
      </c>
      <c r="M94" s="247" t="s">
        <v>1454</v>
      </c>
      <c r="N94" s="20" t="s">
        <v>1610</v>
      </c>
      <c r="O94" s="309">
        <v>135</v>
      </c>
      <c r="P94" s="309">
        <v>540</v>
      </c>
      <c r="Q94" s="94" t="s">
        <v>688</v>
      </c>
      <c r="R94" s="100" t="s">
        <v>213</v>
      </c>
      <c r="S94" s="247"/>
      <c r="T94" s="94">
        <v>5395</v>
      </c>
      <c r="U94" s="247"/>
      <c r="V94" s="247"/>
      <c r="W94" s="313" t="s">
        <v>784</v>
      </c>
      <c r="X94" s="94">
        <v>1</v>
      </c>
      <c r="Y94" s="94" t="s">
        <v>2276</v>
      </c>
      <c r="Z94" s="311">
        <v>42858</v>
      </c>
      <c r="AA94" s="100" t="s">
        <v>2332</v>
      </c>
      <c r="AB94" s="311">
        <v>42836</v>
      </c>
      <c r="AC94" s="100">
        <v>617549</v>
      </c>
      <c r="AD94" s="312">
        <v>42835</v>
      </c>
      <c r="AE94" s="101" t="e">
        <v>#N/A</v>
      </c>
      <c r="AF94" s="101" t="s">
        <v>1700</v>
      </c>
      <c r="AG94" s="101"/>
      <c r="AH94" s="247" t="s">
        <v>2282</v>
      </c>
      <c r="AI94" s="112" t="s">
        <v>678</v>
      </c>
      <c r="AJ94" s="94" t="s">
        <v>2283</v>
      </c>
      <c r="AK94" s="94">
        <v>2008</v>
      </c>
      <c r="AL94" s="94" t="s">
        <v>170</v>
      </c>
      <c r="AM94" s="112" t="s">
        <v>678</v>
      </c>
      <c r="AN94" s="238"/>
      <c r="AO94" s="238"/>
      <c r="AP94" s="212"/>
      <c r="AQ94" s="212"/>
      <c r="AR94" s="212"/>
      <c r="AS94" s="212"/>
      <c r="AT94" s="208"/>
      <c r="AU94" s="208"/>
      <c r="AV94" s="208"/>
      <c r="AW94" s="208"/>
      <c r="AX94" s="208"/>
      <c r="AY94" s="208"/>
      <c r="AZ94" s="208"/>
      <c r="BA94" s="208"/>
    </row>
    <row r="95" spans="1:53" s="2" customFormat="1" ht="9.75" customHeight="1" x14ac:dyDescent="0.2">
      <c r="A95" s="101" t="s">
        <v>1701</v>
      </c>
      <c r="B95" s="247" t="s">
        <v>2273</v>
      </c>
      <c r="C95" s="100" t="s">
        <v>785</v>
      </c>
      <c r="D95" s="247"/>
      <c r="E95" s="247" t="s">
        <v>2274</v>
      </c>
      <c r="F95" s="247" t="s">
        <v>686</v>
      </c>
      <c r="G95" s="112" t="s">
        <v>697</v>
      </c>
      <c r="H95" s="94">
        <v>1</v>
      </c>
      <c r="I95" s="94">
        <v>1</v>
      </c>
      <c r="J95" s="372">
        <v>42932</v>
      </c>
      <c r="K95" s="247" t="s">
        <v>675</v>
      </c>
      <c r="L95" s="247" t="s">
        <v>2275</v>
      </c>
      <c r="M95" s="247" t="s">
        <v>1454</v>
      </c>
      <c r="N95" s="20" t="s">
        <v>1610</v>
      </c>
      <c r="O95" s="309">
        <v>330</v>
      </c>
      <c r="P95" s="309">
        <v>1320</v>
      </c>
      <c r="Q95" s="94" t="s">
        <v>694</v>
      </c>
      <c r="R95" s="100" t="s">
        <v>691</v>
      </c>
      <c r="S95" s="247"/>
      <c r="T95" s="94"/>
      <c r="U95" s="247"/>
      <c r="V95" s="247"/>
      <c r="W95" s="313" t="s">
        <v>695</v>
      </c>
      <c r="X95" s="94">
        <v>1</v>
      </c>
      <c r="Y95" s="94" t="s">
        <v>2276</v>
      </c>
      <c r="Z95" s="311" t="s">
        <v>2286</v>
      </c>
      <c r="AA95" s="100" t="s">
        <v>2287</v>
      </c>
      <c r="AB95" s="311" t="s">
        <v>693</v>
      </c>
      <c r="AC95" s="100" t="s">
        <v>696</v>
      </c>
      <c r="AD95" s="312">
        <v>42895</v>
      </c>
      <c r="AE95" s="101" t="e">
        <v>#N/A</v>
      </c>
      <c r="AF95" s="101" t="s">
        <v>1701</v>
      </c>
      <c r="AG95" s="101"/>
      <c r="AH95" s="247" t="s">
        <v>2282</v>
      </c>
      <c r="AI95" s="112" t="s">
        <v>697</v>
      </c>
      <c r="AJ95" s="94" t="s">
        <v>2283</v>
      </c>
      <c r="AK95" s="94">
        <v>2012</v>
      </c>
      <c r="AL95" s="94" t="s">
        <v>2288</v>
      </c>
      <c r="AM95" s="112" t="s">
        <v>697</v>
      </c>
      <c r="AN95" s="238"/>
      <c r="AO95" s="238"/>
      <c r="AP95" s="212"/>
      <c r="AQ95" s="212"/>
      <c r="AR95" s="212"/>
      <c r="AS95" s="212"/>
      <c r="AT95" s="208"/>
      <c r="AU95" s="208"/>
      <c r="AV95" s="208"/>
      <c r="AW95" s="208"/>
      <c r="AX95" s="208"/>
      <c r="AY95" s="208"/>
      <c r="AZ95" s="208"/>
      <c r="BA95" s="208"/>
    </row>
    <row r="96" spans="1:53" s="2" customFormat="1" ht="9.75" customHeight="1" x14ac:dyDescent="0.2">
      <c r="A96" s="101" t="s">
        <v>1702</v>
      </c>
      <c r="B96" s="247" t="s">
        <v>2273</v>
      </c>
      <c r="C96" s="100" t="s">
        <v>785</v>
      </c>
      <c r="D96" s="247"/>
      <c r="E96" s="247" t="s">
        <v>2274</v>
      </c>
      <c r="F96" s="247" t="s">
        <v>686</v>
      </c>
      <c r="G96" s="112" t="s">
        <v>697</v>
      </c>
      <c r="H96" s="94">
        <v>1</v>
      </c>
      <c r="I96" s="94">
        <v>1</v>
      </c>
      <c r="J96" s="372">
        <v>42932</v>
      </c>
      <c r="K96" s="247" t="s">
        <v>675</v>
      </c>
      <c r="L96" s="247" t="s">
        <v>2275</v>
      </c>
      <c r="M96" s="247" t="s">
        <v>1454</v>
      </c>
      <c r="N96" s="20" t="s">
        <v>1610</v>
      </c>
      <c r="O96" s="309">
        <v>330</v>
      </c>
      <c r="P96" s="309">
        <v>1320</v>
      </c>
      <c r="Q96" s="94" t="s">
        <v>694</v>
      </c>
      <c r="R96" s="100" t="s">
        <v>691</v>
      </c>
      <c r="S96" s="247"/>
      <c r="T96" s="94"/>
      <c r="U96" s="247"/>
      <c r="V96" s="247"/>
      <c r="W96" s="313" t="s">
        <v>698</v>
      </c>
      <c r="X96" s="94">
        <v>1</v>
      </c>
      <c r="Y96" s="94" t="s">
        <v>2276</v>
      </c>
      <c r="Z96" s="311" t="s">
        <v>2286</v>
      </c>
      <c r="AA96" s="100" t="s">
        <v>2287</v>
      </c>
      <c r="AB96" s="311" t="s">
        <v>693</v>
      </c>
      <c r="AC96" s="100" t="s">
        <v>696</v>
      </c>
      <c r="AD96" s="312">
        <v>42895</v>
      </c>
      <c r="AE96" s="101" t="e">
        <v>#N/A</v>
      </c>
      <c r="AF96" s="101" t="s">
        <v>1702</v>
      </c>
      <c r="AG96" s="101"/>
      <c r="AH96" s="247" t="s">
        <v>2282</v>
      </c>
      <c r="AI96" s="112" t="s">
        <v>697</v>
      </c>
      <c r="AJ96" s="94" t="s">
        <v>2283</v>
      </c>
      <c r="AK96" s="94">
        <v>2012</v>
      </c>
      <c r="AL96" s="94" t="s">
        <v>2288</v>
      </c>
      <c r="AM96" s="112" t="s">
        <v>697</v>
      </c>
      <c r="AN96" s="238"/>
      <c r="AO96" s="238"/>
      <c r="AP96" s="212"/>
      <c r="AQ96" s="212"/>
      <c r="AR96" s="212"/>
      <c r="AS96" s="212"/>
      <c r="AT96" s="208"/>
      <c r="AU96" s="208"/>
      <c r="AV96" s="208"/>
      <c r="AW96" s="208"/>
      <c r="AX96" s="208"/>
      <c r="AY96" s="208"/>
      <c r="AZ96" s="208"/>
      <c r="BA96" s="208"/>
    </row>
    <row r="97" spans="1:53" s="2" customFormat="1" ht="9.75" customHeight="1" x14ac:dyDescent="0.2">
      <c r="A97" s="101" t="s">
        <v>1703</v>
      </c>
      <c r="B97" s="247" t="s">
        <v>2273</v>
      </c>
      <c r="C97" s="100" t="s">
        <v>785</v>
      </c>
      <c r="D97" s="247"/>
      <c r="E97" s="247" t="s">
        <v>2274</v>
      </c>
      <c r="F97" s="247" t="s">
        <v>699</v>
      </c>
      <c r="G97" s="112" t="s">
        <v>697</v>
      </c>
      <c r="H97" s="94">
        <v>1</v>
      </c>
      <c r="I97" s="94">
        <v>1</v>
      </c>
      <c r="J97" s="372">
        <v>42932</v>
      </c>
      <c r="K97" s="247" t="s">
        <v>675</v>
      </c>
      <c r="L97" s="247" t="s">
        <v>2275</v>
      </c>
      <c r="M97" s="247" t="s">
        <v>1454</v>
      </c>
      <c r="N97" s="20" t="s">
        <v>1610</v>
      </c>
      <c r="O97" s="309">
        <v>330</v>
      </c>
      <c r="P97" s="309">
        <v>1320</v>
      </c>
      <c r="Q97" s="94" t="s">
        <v>694</v>
      </c>
      <c r="R97" s="100" t="s">
        <v>691</v>
      </c>
      <c r="S97" s="247"/>
      <c r="T97" s="94"/>
      <c r="U97" s="247"/>
      <c r="V97" s="247"/>
      <c r="W97" s="313" t="s">
        <v>701</v>
      </c>
      <c r="X97" s="94">
        <v>1</v>
      </c>
      <c r="Y97" s="94" t="s">
        <v>2276</v>
      </c>
      <c r="Z97" s="311" t="s">
        <v>2286</v>
      </c>
      <c r="AA97" s="100" t="s">
        <v>2287</v>
      </c>
      <c r="AB97" s="311" t="s">
        <v>693</v>
      </c>
      <c r="AC97" s="100" t="s">
        <v>696</v>
      </c>
      <c r="AD97" s="312">
        <v>42895</v>
      </c>
      <c r="AE97" s="101" t="e">
        <v>#N/A</v>
      </c>
      <c r="AF97" s="101" t="s">
        <v>1703</v>
      </c>
      <c r="AG97" s="101"/>
      <c r="AH97" s="247" t="s">
        <v>2282</v>
      </c>
      <c r="AI97" s="112" t="s">
        <v>697</v>
      </c>
      <c r="AJ97" s="94" t="s">
        <v>2283</v>
      </c>
      <c r="AK97" s="94">
        <v>2012</v>
      </c>
      <c r="AL97" s="94" t="s">
        <v>2288</v>
      </c>
      <c r="AM97" s="112" t="s">
        <v>697</v>
      </c>
      <c r="AN97" s="238"/>
      <c r="AO97" s="238"/>
      <c r="AP97" s="212"/>
      <c r="AQ97" s="212"/>
      <c r="AR97" s="212"/>
      <c r="AS97" s="212"/>
      <c r="AT97" s="208"/>
      <c r="AU97" s="208"/>
      <c r="AV97" s="208"/>
      <c r="AW97" s="208"/>
      <c r="AX97" s="208"/>
      <c r="AY97" s="208"/>
      <c r="AZ97" s="208"/>
      <c r="BA97" s="208"/>
    </row>
    <row r="98" spans="1:53" s="2" customFormat="1" ht="9.75" customHeight="1" x14ac:dyDescent="0.2">
      <c r="A98" s="101" t="s">
        <v>2333</v>
      </c>
      <c r="B98" s="247" t="s">
        <v>2273</v>
      </c>
      <c r="C98" s="101" t="s">
        <v>786</v>
      </c>
      <c r="D98" s="247"/>
      <c r="E98" s="247" t="s">
        <v>2274</v>
      </c>
      <c r="F98" s="247" t="s">
        <v>686</v>
      </c>
      <c r="G98" s="112" t="s">
        <v>764</v>
      </c>
      <c r="H98" s="94">
        <v>1</v>
      </c>
      <c r="I98" s="94">
        <v>1</v>
      </c>
      <c r="J98" s="372" t="s">
        <v>762</v>
      </c>
      <c r="K98" s="247" t="s">
        <v>675</v>
      </c>
      <c r="L98" s="247" t="s">
        <v>2275</v>
      </c>
      <c r="M98" s="247" t="s">
        <v>1454</v>
      </c>
      <c r="N98" s="20" t="s">
        <v>1610</v>
      </c>
      <c r="O98" s="309">
        <v>330</v>
      </c>
      <c r="P98" s="309">
        <v>1320</v>
      </c>
      <c r="Q98" s="310" t="s">
        <v>688</v>
      </c>
      <c r="R98" s="100" t="s">
        <v>742</v>
      </c>
      <c r="S98" s="247"/>
      <c r="T98" s="94">
        <v>5479</v>
      </c>
      <c r="U98" s="247"/>
      <c r="V98" s="247"/>
      <c r="W98" s="314" t="s">
        <v>745</v>
      </c>
      <c r="X98" s="94">
        <v>1</v>
      </c>
      <c r="Y98" s="94" t="s">
        <v>2276</v>
      </c>
      <c r="Z98" s="311">
        <v>42907</v>
      </c>
      <c r="AA98" s="100" t="s">
        <v>2334</v>
      </c>
      <c r="AB98" s="311" t="s">
        <v>787</v>
      </c>
      <c r="AC98" s="100">
        <v>617260</v>
      </c>
      <c r="AD98" s="312">
        <v>42822</v>
      </c>
      <c r="AE98" s="101" t="e">
        <v>#N/A</v>
      </c>
      <c r="AF98" s="101" t="e">
        <v>#N/A</v>
      </c>
      <c r="AG98" s="101"/>
      <c r="AH98" s="247" t="s">
        <v>2282</v>
      </c>
      <c r="AI98" s="112" t="s">
        <v>764</v>
      </c>
      <c r="AJ98" s="94" t="s">
        <v>2283</v>
      </c>
      <c r="AK98" s="94">
        <v>2012</v>
      </c>
      <c r="AL98" s="94" t="s">
        <v>170</v>
      </c>
      <c r="AM98" s="112" t="s">
        <v>764</v>
      </c>
      <c r="AN98" s="238"/>
      <c r="AO98" s="238"/>
      <c r="AP98" s="212"/>
      <c r="AQ98" s="212"/>
      <c r="AR98" s="212"/>
      <c r="AS98" s="212"/>
      <c r="AT98" s="208"/>
      <c r="AU98" s="208"/>
      <c r="AV98" s="208"/>
      <c r="AW98" s="208"/>
      <c r="AX98" s="208"/>
      <c r="AY98" s="208"/>
      <c r="AZ98" s="208"/>
      <c r="BA98" s="208"/>
    </row>
    <row r="99" spans="1:53" s="2" customFormat="1" ht="9.75" customHeight="1" x14ac:dyDescent="0.2">
      <c r="A99" s="101" t="s">
        <v>2335</v>
      </c>
      <c r="B99" s="247" t="s">
        <v>2273</v>
      </c>
      <c r="C99" s="101" t="s">
        <v>788</v>
      </c>
      <c r="D99" s="247"/>
      <c r="E99" s="247" t="s">
        <v>2274</v>
      </c>
      <c r="F99" s="247" t="s">
        <v>686</v>
      </c>
      <c r="G99" s="112" t="s">
        <v>764</v>
      </c>
      <c r="H99" s="94">
        <v>1</v>
      </c>
      <c r="I99" s="94">
        <v>1</v>
      </c>
      <c r="J99" s="372" t="s">
        <v>762</v>
      </c>
      <c r="K99" s="247" t="s">
        <v>675</v>
      </c>
      <c r="L99" s="247" t="s">
        <v>2275</v>
      </c>
      <c r="M99" s="247" t="s">
        <v>1454</v>
      </c>
      <c r="N99" s="20" t="s">
        <v>1610</v>
      </c>
      <c r="O99" s="309">
        <v>330</v>
      </c>
      <c r="P99" s="309">
        <v>1320</v>
      </c>
      <c r="Q99" s="310" t="s">
        <v>688</v>
      </c>
      <c r="R99" s="100" t="s">
        <v>742</v>
      </c>
      <c r="S99" s="247"/>
      <c r="T99" s="94">
        <v>5479</v>
      </c>
      <c r="U99" s="247"/>
      <c r="V99" s="247"/>
      <c r="W99" s="314" t="s">
        <v>745</v>
      </c>
      <c r="X99" s="94">
        <v>1</v>
      </c>
      <c r="Y99" s="94" t="s">
        <v>2276</v>
      </c>
      <c r="Z99" s="311">
        <v>42907</v>
      </c>
      <c r="AA99" s="100" t="s">
        <v>2334</v>
      </c>
      <c r="AB99" s="311" t="s">
        <v>787</v>
      </c>
      <c r="AC99" s="100">
        <v>617260</v>
      </c>
      <c r="AD99" s="312">
        <v>42822</v>
      </c>
      <c r="AE99" s="101" t="e">
        <v>#N/A</v>
      </c>
      <c r="AF99" s="101" t="e">
        <v>#N/A</v>
      </c>
      <c r="AG99" s="101"/>
      <c r="AH99" s="247" t="s">
        <v>2282</v>
      </c>
      <c r="AI99" s="112" t="s">
        <v>764</v>
      </c>
      <c r="AJ99" s="94" t="s">
        <v>2283</v>
      </c>
      <c r="AK99" s="94">
        <v>2012</v>
      </c>
      <c r="AL99" s="94" t="s">
        <v>170</v>
      </c>
      <c r="AM99" s="112" t="s">
        <v>764</v>
      </c>
      <c r="AN99" s="238"/>
      <c r="AO99" s="238"/>
      <c r="AP99" s="212"/>
      <c r="AQ99" s="212"/>
      <c r="AR99" s="212"/>
      <c r="AS99" s="212"/>
      <c r="AT99" s="208"/>
      <c r="AU99" s="208"/>
      <c r="AV99" s="208"/>
      <c r="AW99" s="208"/>
      <c r="AX99" s="208"/>
      <c r="AY99" s="208"/>
      <c r="AZ99" s="208"/>
      <c r="BA99" s="208"/>
    </row>
    <row r="100" spans="1:53" s="2" customFormat="1" ht="9.75" customHeight="1" x14ac:dyDescent="0.2">
      <c r="A100" s="101" t="s">
        <v>1706</v>
      </c>
      <c r="B100" s="247" t="s">
        <v>2273</v>
      </c>
      <c r="C100" s="100" t="s">
        <v>789</v>
      </c>
      <c r="D100" s="247"/>
      <c r="E100" s="247" t="s">
        <v>2274</v>
      </c>
      <c r="F100" s="247" t="s">
        <v>686</v>
      </c>
      <c r="G100" s="112" t="s">
        <v>697</v>
      </c>
      <c r="H100" s="94">
        <v>1</v>
      </c>
      <c r="I100" s="94">
        <v>1</v>
      </c>
      <c r="J100" s="372">
        <v>42932</v>
      </c>
      <c r="K100" s="247" t="s">
        <v>675</v>
      </c>
      <c r="L100" s="247" t="s">
        <v>2275</v>
      </c>
      <c r="M100" s="247" t="s">
        <v>1454</v>
      </c>
      <c r="N100" s="20" t="s">
        <v>1610</v>
      </c>
      <c r="O100" s="309">
        <v>330</v>
      </c>
      <c r="P100" s="309">
        <v>1320</v>
      </c>
      <c r="Q100" s="94" t="s">
        <v>694</v>
      </c>
      <c r="R100" s="100" t="s">
        <v>691</v>
      </c>
      <c r="S100" s="247"/>
      <c r="T100" s="94"/>
      <c r="U100" s="247"/>
      <c r="V100" s="247"/>
      <c r="W100" s="313" t="s">
        <v>695</v>
      </c>
      <c r="X100" s="94">
        <v>1</v>
      </c>
      <c r="Y100" s="94" t="s">
        <v>2276</v>
      </c>
      <c r="Z100" s="311" t="s">
        <v>2286</v>
      </c>
      <c r="AA100" s="100" t="s">
        <v>2287</v>
      </c>
      <c r="AB100" s="311" t="s">
        <v>693</v>
      </c>
      <c r="AC100" s="100" t="s">
        <v>696</v>
      </c>
      <c r="AD100" s="312">
        <v>42895</v>
      </c>
      <c r="AE100" s="101" t="e">
        <v>#N/A</v>
      </c>
      <c r="AF100" s="101" t="s">
        <v>1706</v>
      </c>
      <c r="AG100" s="101"/>
      <c r="AH100" s="247" t="s">
        <v>2282</v>
      </c>
      <c r="AI100" s="112" t="s">
        <v>697</v>
      </c>
      <c r="AJ100" s="94" t="s">
        <v>2283</v>
      </c>
      <c r="AK100" s="94">
        <v>2012</v>
      </c>
      <c r="AL100" s="94" t="s">
        <v>2288</v>
      </c>
      <c r="AM100" s="112" t="s">
        <v>697</v>
      </c>
      <c r="AN100" s="238"/>
      <c r="AO100" s="238"/>
      <c r="AP100" s="212"/>
      <c r="AQ100" s="212"/>
      <c r="AR100" s="212"/>
      <c r="AS100" s="212"/>
      <c r="AT100" s="208"/>
      <c r="AU100" s="208"/>
      <c r="AV100" s="208"/>
      <c r="AW100" s="208"/>
      <c r="AX100" s="208"/>
      <c r="AY100" s="208"/>
      <c r="AZ100" s="208"/>
      <c r="BA100" s="208"/>
    </row>
    <row r="101" spans="1:53" s="2" customFormat="1" ht="9.75" customHeight="1" x14ac:dyDescent="0.2">
      <c r="A101" s="101" t="s">
        <v>1707</v>
      </c>
      <c r="B101" s="247" t="s">
        <v>2273</v>
      </c>
      <c r="C101" s="100" t="s">
        <v>789</v>
      </c>
      <c r="D101" s="247"/>
      <c r="E101" s="247" t="s">
        <v>2274</v>
      </c>
      <c r="F101" s="247" t="s">
        <v>686</v>
      </c>
      <c r="G101" s="112" t="s">
        <v>697</v>
      </c>
      <c r="H101" s="94">
        <v>1</v>
      </c>
      <c r="I101" s="94">
        <v>1</v>
      </c>
      <c r="J101" s="372">
        <v>42932</v>
      </c>
      <c r="K101" s="247" t="s">
        <v>675</v>
      </c>
      <c r="L101" s="247" t="s">
        <v>2275</v>
      </c>
      <c r="M101" s="247" t="s">
        <v>1454</v>
      </c>
      <c r="N101" s="20" t="s">
        <v>1610</v>
      </c>
      <c r="O101" s="309">
        <v>330</v>
      </c>
      <c r="P101" s="309">
        <v>1320</v>
      </c>
      <c r="Q101" s="94" t="s">
        <v>694</v>
      </c>
      <c r="R101" s="100" t="s">
        <v>691</v>
      </c>
      <c r="S101" s="247"/>
      <c r="T101" s="94"/>
      <c r="U101" s="247"/>
      <c r="V101" s="247"/>
      <c r="W101" s="313" t="s">
        <v>698</v>
      </c>
      <c r="X101" s="94">
        <v>1</v>
      </c>
      <c r="Y101" s="94" t="s">
        <v>2276</v>
      </c>
      <c r="Z101" s="311" t="s">
        <v>2286</v>
      </c>
      <c r="AA101" s="100" t="s">
        <v>2287</v>
      </c>
      <c r="AB101" s="311" t="s">
        <v>693</v>
      </c>
      <c r="AC101" s="100" t="s">
        <v>696</v>
      </c>
      <c r="AD101" s="312">
        <v>42895</v>
      </c>
      <c r="AE101" s="101" t="e">
        <v>#N/A</v>
      </c>
      <c r="AF101" s="101" t="s">
        <v>1707</v>
      </c>
      <c r="AG101" s="101"/>
      <c r="AH101" s="247" t="s">
        <v>2282</v>
      </c>
      <c r="AI101" s="112" t="s">
        <v>697</v>
      </c>
      <c r="AJ101" s="94" t="s">
        <v>2283</v>
      </c>
      <c r="AK101" s="94">
        <v>2012</v>
      </c>
      <c r="AL101" s="94" t="s">
        <v>2288</v>
      </c>
      <c r="AM101" s="112" t="s">
        <v>697</v>
      </c>
      <c r="AN101" s="238"/>
      <c r="AO101" s="238"/>
      <c r="AP101" s="212"/>
      <c r="AQ101" s="212"/>
      <c r="AR101" s="212"/>
      <c r="AS101" s="212"/>
      <c r="AT101" s="208"/>
      <c r="AU101" s="208"/>
      <c r="AV101" s="208"/>
      <c r="AW101" s="208"/>
      <c r="AX101" s="208"/>
      <c r="AY101" s="208"/>
      <c r="AZ101" s="208"/>
      <c r="BA101" s="208"/>
    </row>
    <row r="102" spans="1:53" s="2" customFormat="1" ht="9.75" customHeight="1" x14ac:dyDescent="0.2">
      <c r="A102" s="101" t="s">
        <v>1708</v>
      </c>
      <c r="B102" s="247" t="s">
        <v>2273</v>
      </c>
      <c r="C102" s="100" t="s">
        <v>789</v>
      </c>
      <c r="D102" s="247"/>
      <c r="E102" s="247" t="s">
        <v>2274</v>
      </c>
      <c r="F102" s="247" t="s">
        <v>699</v>
      </c>
      <c r="G102" s="112" t="s">
        <v>697</v>
      </c>
      <c r="H102" s="94">
        <v>1</v>
      </c>
      <c r="I102" s="94">
        <v>1</v>
      </c>
      <c r="J102" s="372">
        <v>42932</v>
      </c>
      <c r="K102" s="247" t="s">
        <v>675</v>
      </c>
      <c r="L102" s="247" t="s">
        <v>2275</v>
      </c>
      <c r="M102" s="247" t="s">
        <v>1454</v>
      </c>
      <c r="N102" s="20" t="s">
        <v>1610</v>
      </c>
      <c r="O102" s="309">
        <v>330</v>
      </c>
      <c r="P102" s="309">
        <v>1320</v>
      </c>
      <c r="Q102" s="94" t="s">
        <v>694</v>
      </c>
      <c r="R102" s="100" t="s">
        <v>691</v>
      </c>
      <c r="S102" s="247"/>
      <c r="T102" s="94"/>
      <c r="U102" s="247"/>
      <c r="V102" s="247"/>
      <c r="W102" s="313" t="s">
        <v>701</v>
      </c>
      <c r="X102" s="94">
        <v>1</v>
      </c>
      <c r="Y102" s="94" t="s">
        <v>2276</v>
      </c>
      <c r="Z102" s="311" t="s">
        <v>2286</v>
      </c>
      <c r="AA102" s="100" t="s">
        <v>2287</v>
      </c>
      <c r="AB102" s="311" t="s">
        <v>693</v>
      </c>
      <c r="AC102" s="100" t="s">
        <v>696</v>
      </c>
      <c r="AD102" s="312">
        <v>42895</v>
      </c>
      <c r="AE102" s="101" t="e">
        <v>#N/A</v>
      </c>
      <c r="AF102" s="101" t="s">
        <v>1708</v>
      </c>
      <c r="AG102" s="101"/>
      <c r="AH102" s="247" t="s">
        <v>2282</v>
      </c>
      <c r="AI102" s="112" t="s">
        <v>697</v>
      </c>
      <c r="AJ102" s="94" t="s">
        <v>2283</v>
      </c>
      <c r="AK102" s="94">
        <v>2012</v>
      </c>
      <c r="AL102" s="94" t="s">
        <v>2288</v>
      </c>
      <c r="AM102" s="112" t="s">
        <v>697</v>
      </c>
      <c r="AN102" s="238"/>
      <c r="AO102" s="238"/>
      <c r="AP102" s="212"/>
      <c r="AQ102" s="212"/>
      <c r="AR102" s="212"/>
      <c r="AS102" s="212"/>
      <c r="AT102" s="208"/>
      <c r="AU102" s="208"/>
      <c r="AV102" s="208"/>
      <c r="AW102" s="208"/>
      <c r="AX102" s="208"/>
      <c r="AY102" s="208"/>
      <c r="AZ102" s="208"/>
      <c r="BA102" s="208"/>
    </row>
    <row r="103" spans="1:53" s="2" customFormat="1" ht="9.75" customHeight="1" x14ac:dyDescent="0.2">
      <c r="A103" s="101" t="s">
        <v>1709</v>
      </c>
      <c r="B103" s="247" t="s">
        <v>2273</v>
      </c>
      <c r="C103" s="101" t="s">
        <v>790</v>
      </c>
      <c r="D103" s="247"/>
      <c r="E103" s="247" t="s">
        <v>2274</v>
      </c>
      <c r="F103" s="247" t="s">
        <v>682</v>
      </c>
      <c r="G103" s="112" t="s">
        <v>678</v>
      </c>
      <c r="H103" s="94">
        <v>1</v>
      </c>
      <c r="I103" s="94">
        <v>1</v>
      </c>
      <c r="J103" s="372" t="s">
        <v>779</v>
      </c>
      <c r="K103" s="247" t="s">
        <v>675</v>
      </c>
      <c r="L103" s="247" t="s">
        <v>2275</v>
      </c>
      <c r="M103" s="247" t="s">
        <v>1454</v>
      </c>
      <c r="N103" s="20" t="s">
        <v>1610</v>
      </c>
      <c r="O103" s="309">
        <v>135</v>
      </c>
      <c r="P103" s="309">
        <v>540</v>
      </c>
      <c r="Q103" s="310" t="s">
        <v>677</v>
      </c>
      <c r="R103" s="100" t="s">
        <v>691</v>
      </c>
      <c r="S103" s="247"/>
      <c r="T103" s="94">
        <v>5479</v>
      </c>
      <c r="U103" s="247"/>
      <c r="V103" s="247"/>
      <c r="W103" s="101" t="s">
        <v>747</v>
      </c>
      <c r="X103" s="94">
        <v>1</v>
      </c>
      <c r="Y103" s="94" t="s">
        <v>2276</v>
      </c>
      <c r="Z103" s="311">
        <v>42846</v>
      </c>
      <c r="AA103" s="100" t="s">
        <v>2328</v>
      </c>
      <c r="AB103" s="311">
        <v>42817</v>
      </c>
      <c r="AC103" s="100">
        <v>617062</v>
      </c>
      <c r="AD103" s="312">
        <v>42815</v>
      </c>
      <c r="AE103" s="101" t="e">
        <v>#N/A</v>
      </c>
      <c r="AF103" s="101" t="e">
        <v>#N/A</v>
      </c>
      <c r="AG103" s="101"/>
      <c r="AH103" s="247" t="s">
        <v>2282</v>
      </c>
      <c r="AI103" s="112" t="s">
        <v>678</v>
      </c>
      <c r="AJ103" s="94" t="s">
        <v>2283</v>
      </c>
      <c r="AK103" s="94">
        <v>2012</v>
      </c>
      <c r="AL103" s="94" t="s">
        <v>170</v>
      </c>
      <c r="AM103" s="112" t="s">
        <v>678</v>
      </c>
      <c r="AN103" s="238"/>
      <c r="AO103" s="238"/>
      <c r="AP103" s="212"/>
      <c r="AQ103" s="212"/>
      <c r="AR103" s="212"/>
      <c r="AS103" s="212"/>
      <c r="AT103" s="208"/>
      <c r="AU103" s="208"/>
      <c r="AV103" s="208"/>
      <c r="AW103" s="208"/>
      <c r="AX103" s="208"/>
      <c r="AY103" s="208"/>
      <c r="AZ103" s="208"/>
      <c r="BA103" s="208"/>
    </row>
    <row r="104" spans="1:53" s="2" customFormat="1" ht="9.75" customHeight="1" x14ac:dyDescent="0.2">
      <c r="A104" s="101" t="s">
        <v>1710</v>
      </c>
      <c r="B104" s="247" t="s">
        <v>2273</v>
      </c>
      <c r="C104" s="101" t="s">
        <v>790</v>
      </c>
      <c r="D104" s="247"/>
      <c r="E104" s="247" t="s">
        <v>2274</v>
      </c>
      <c r="F104" s="247" t="s">
        <v>682</v>
      </c>
      <c r="G104" s="112" t="s">
        <v>678</v>
      </c>
      <c r="H104" s="94">
        <v>1</v>
      </c>
      <c r="I104" s="94">
        <v>1</v>
      </c>
      <c r="J104" s="372" t="s">
        <v>779</v>
      </c>
      <c r="K104" s="247" t="s">
        <v>675</v>
      </c>
      <c r="L104" s="247" t="s">
        <v>2275</v>
      </c>
      <c r="M104" s="247" t="s">
        <v>1454</v>
      </c>
      <c r="N104" s="20" t="s">
        <v>1610</v>
      </c>
      <c r="O104" s="309">
        <v>135</v>
      </c>
      <c r="P104" s="309">
        <v>540</v>
      </c>
      <c r="Q104" s="310" t="s">
        <v>677</v>
      </c>
      <c r="R104" s="100" t="s">
        <v>691</v>
      </c>
      <c r="S104" s="247"/>
      <c r="T104" s="94">
        <v>5479</v>
      </c>
      <c r="U104" s="247"/>
      <c r="V104" s="247"/>
      <c r="W104" s="101" t="s">
        <v>748</v>
      </c>
      <c r="X104" s="94">
        <v>1</v>
      </c>
      <c r="Y104" s="94" t="s">
        <v>2276</v>
      </c>
      <c r="Z104" s="311">
        <v>42846</v>
      </c>
      <c r="AA104" s="100" t="s">
        <v>2329</v>
      </c>
      <c r="AB104" s="311">
        <v>42817</v>
      </c>
      <c r="AC104" s="100">
        <v>617064</v>
      </c>
      <c r="AD104" s="312">
        <v>42815</v>
      </c>
      <c r="AE104" s="101" t="e">
        <v>#N/A</v>
      </c>
      <c r="AF104" s="101" t="e">
        <v>#N/A</v>
      </c>
      <c r="AG104" s="101"/>
      <c r="AH104" s="247" t="s">
        <v>2282</v>
      </c>
      <c r="AI104" s="112" t="s">
        <v>678</v>
      </c>
      <c r="AJ104" s="94" t="s">
        <v>2283</v>
      </c>
      <c r="AK104" s="94">
        <v>2012</v>
      </c>
      <c r="AL104" s="94" t="s">
        <v>170</v>
      </c>
      <c r="AM104" s="112" t="s">
        <v>678</v>
      </c>
      <c r="AN104" s="238"/>
      <c r="AO104" s="238"/>
      <c r="AP104" s="212"/>
      <c r="AQ104" s="212"/>
      <c r="AR104" s="212"/>
      <c r="AS104" s="212"/>
      <c r="AT104" s="208"/>
      <c r="AU104" s="208"/>
      <c r="AV104" s="208"/>
      <c r="AW104" s="208"/>
      <c r="AX104" s="208"/>
      <c r="AY104" s="208"/>
      <c r="AZ104" s="208"/>
      <c r="BA104" s="208"/>
    </row>
    <row r="105" spans="1:53" s="2" customFormat="1" ht="9.75" customHeight="1" x14ac:dyDescent="0.2">
      <c r="A105" s="101" t="s">
        <v>1711</v>
      </c>
      <c r="B105" s="247" t="s">
        <v>2273</v>
      </c>
      <c r="C105" s="101" t="s">
        <v>790</v>
      </c>
      <c r="D105" s="247"/>
      <c r="E105" s="247" t="s">
        <v>2274</v>
      </c>
      <c r="F105" s="247" t="s">
        <v>682</v>
      </c>
      <c r="G105" s="112" t="s">
        <v>678</v>
      </c>
      <c r="H105" s="94">
        <v>1</v>
      </c>
      <c r="I105" s="94">
        <v>1</v>
      </c>
      <c r="J105" s="372">
        <v>42899</v>
      </c>
      <c r="K105" s="247" t="s">
        <v>675</v>
      </c>
      <c r="L105" s="247" t="s">
        <v>2275</v>
      </c>
      <c r="M105" s="247" t="s">
        <v>1454</v>
      </c>
      <c r="N105" s="20" t="s">
        <v>1610</v>
      </c>
      <c r="O105" s="309">
        <v>135</v>
      </c>
      <c r="P105" s="309">
        <v>540</v>
      </c>
      <c r="Q105" s="94" t="s">
        <v>688</v>
      </c>
      <c r="R105" s="100" t="s">
        <v>691</v>
      </c>
      <c r="S105" s="247"/>
      <c r="T105" s="94">
        <v>5479</v>
      </c>
      <c r="U105" s="247"/>
      <c r="V105" s="247"/>
      <c r="W105" s="101" t="s">
        <v>730</v>
      </c>
      <c r="X105" s="94">
        <v>1</v>
      </c>
      <c r="Y105" s="94" t="s">
        <v>2276</v>
      </c>
      <c r="Z105" s="311" t="s">
        <v>2336</v>
      </c>
      <c r="AA105" s="100" t="s">
        <v>2337</v>
      </c>
      <c r="AB105" s="311">
        <v>42817</v>
      </c>
      <c r="AC105" s="100">
        <v>617068</v>
      </c>
      <c r="AD105" s="312">
        <v>42815</v>
      </c>
      <c r="AE105" s="101" t="e">
        <v>#N/A</v>
      </c>
      <c r="AF105" s="101" t="s">
        <v>1711</v>
      </c>
      <c r="AG105" s="101"/>
      <c r="AH105" s="247" t="s">
        <v>2282</v>
      </c>
      <c r="AI105" s="112" t="s">
        <v>678</v>
      </c>
      <c r="AJ105" s="94" t="s">
        <v>2283</v>
      </c>
      <c r="AK105" s="94">
        <v>2012</v>
      </c>
      <c r="AL105" s="94" t="s">
        <v>170</v>
      </c>
      <c r="AM105" s="112" t="s">
        <v>678</v>
      </c>
      <c r="AN105" s="238"/>
      <c r="AO105" s="238"/>
      <c r="AP105" s="212"/>
      <c r="AQ105" s="212"/>
      <c r="AR105" s="212"/>
      <c r="AS105" s="212"/>
      <c r="AT105" s="208"/>
      <c r="AU105" s="208"/>
      <c r="AV105" s="208"/>
      <c r="AW105" s="208"/>
      <c r="AX105" s="208"/>
      <c r="AY105" s="208"/>
      <c r="AZ105" s="208"/>
      <c r="BA105" s="208"/>
    </row>
    <row r="106" spans="1:53" s="2" customFormat="1" ht="9.75" customHeight="1" x14ac:dyDescent="0.2">
      <c r="A106" s="101" t="s">
        <v>1712</v>
      </c>
      <c r="B106" s="247" t="s">
        <v>2273</v>
      </c>
      <c r="C106" s="101" t="s">
        <v>791</v>
      </c>
      <c r="D106" s="247"/>
      <c r="E106" s="247" t="s">
        <v>2274</v>
      </c>
      <c r="F106" s="247" t="s">
        <v>682</v>
      </c>
      <c r="G106" s="112" t="s">
        <v>678</v>
      </c>
      <c r="H106" s="94">
        <v>1</v>
      </c>
      <c r="I106" s="94">
        <v>1</v>
      </c>
      <c r="J106" s="372" t="s">
        <v>779</v>
      </c>
      <c r="K106" s="247" t="s">
        <v>675</v>
      </c>
      <c r="L106" s="247" t="s">
        <v>2275</v>
      </c>
      <c r="M106" s="247" t="s">
        <v>1454</v>
      </c>
      <c r="N106" s="20" t="s">
        <v>1610</v>
      </c>
      <c r="O106" s="309">
        <v>135</v>
      </c>
      <c r="P106" s="309">
        <v>540</v>
      </c>
      <c r="Q106" s="310" t="s">
        <v>677</v>
      </c>
      <c r="R106" s="100" t="s">
        <v>691</v>
      </c>
      <c r="S106" s="247"/>
      <c r="T106" s="94">
        <v>5479</v>
      </c>
      <c r="U106" s="247"/>
      <c r="V106" s="247"/>
      <c r="W106" s="101" t="s">
        <v>747</v>
      </c>
      <c r="X106" s="94">
        <v>1</v>
      </c>
      <c r="Y106" s="94" t="s">
        <v>2276</v>
      </c>
      <c r="Z106" s="311">
        <v>42846</v>
      </c>
      <c r="AA106" s="100" t="s">
        <v>2328</v>
      </c>
      <c r="AB106" s="311">
        <v>42817</v>
      </c>
      <c r="AC106" s="100">
        <v>617062</v>
      </c>
      <c r="AD106" s="312">
        <v>42815</v>
      </c>
      <c r="AE106" s="101" t="e">
        <v>#N/A</v>
      </c>
      <c r="AF106" s="101" t="e">
        <v>#N/A</v>
      </c>
      <c r="AG106" s="101"/>
      <c r="AH106" s="247" t="s">
        <v>2282</v>
      </c>
      <c r="AI106" s="112" t="s">
        <v>678</v>
      </c>
      <c r="AJ106" s="94" t="s">
        <v>2283</v>
      </c>
      <c r="AK106" s="94">
        <v>2012</v>
      </c>
      <c r="AL106" s="94" t="s">
        <v>170</v>
      </c>
      <c r="AM106" s="112" t="s">
        <v>678</v>
      </c>
      <c r="AN106" s="238"/>
      <c r="AO106" s="238"/>
      <c r="AP106" s="212"/>
      <c r="AQ106" s="212"/>
      <c r="AR106" s="212"/>
      <c r="AS106" s="212"/>
      <c r="AT106" s="208"/>
      <c r="AU106" s="208"/>
      <c r="AV106" s="208"/>
      <c r="AW106" s="208"/>
      <c r="AX106" s="208"/>
      <c r="AY106" s="208"/>
      <c r="AZ106" s="208"/>
      <c r="BA106" s="208"/>
    </row>
    <row r="107" spans="1:53" s="2" customFormat="1" ht="9.75" customHeight="1" x14ac:dyDescent="0.2">
      <c r="A107" s="101" t="s">
        <v>1713</v>
      </c>
      <c r="B107" s="247" t="s">
        <v>2273</v>
      </c>
      <c r="C107" s="101" t="s">
        <v>791</v>
      </c>
      <c r="D107" s="247"/>
      <c r="E107" s="247" t="s">
        <v>2274</v>
      </c>
      <c r="F107" s="247" t="s">
        <v>682</v>
      </c>
      <c r="G107" s="112" t="s">
        <v>678</v>
      </c>
      <c r="H107" s="94">
        <v>1</v>
      </c>
      <c r="I107" s="94">
        <v>1</v>
      </c>
      <c r="J107" s="372" t="s">
        <v>779</v>
      </c>
      <c r="K107" s="247" t="s">
        <v>675</v>
      </c>
      <c r="L107" s="247" t="s">
        <v>2275</v>
      </c>
      <c r="M107" s="247" t="s">
        <v>1454</v>
      </c>
      <c r="N107" s="20" t="s">
        <v>1610</v>
      </c>
      <c r="O107" s="309">
        <v>135</v>
      </c>
      <c r="P107" s="309">
        <v>540</v>
      </c>
      <c r="Q107" s="310" t="s">
        <v>677</v>
      </c>
      <c r="R107" s="100" t="s">
        <v>691</v>
      </c>
      <c r="S107" s="247"/>
      <c r="T107" s="94">
        <v>5479</v>
      </c>
      <c r="U107" s="247"/>
      <c r="V107" s="247"/>
      <c r="W107" s="101" t="s">
        <v>748</v>
      </c>
      <c r="X107" s="94">
        <v>1</v>
      </c>
      <c r="Y107" s="94" t="s">
        <v>2276</v>
      </c>
      <c r="Z107" s="311">
        <v>42846</v>
      </c>
      <c r="AA107" s="100" t="s">
        <v>2329</v>
      </c>
      <c r="AB107" s="311">
        <v>42817</v>
      </c>
      <c r="AC107" s="100">
        <v>617064</v>
      </c>
      <c r="AD107" s="312">
        <v>42815</v>
      </c>
      <c r="AE107" s="101" t="e">
        <v>#N/A</v>
      </c>
      <c r="AF107" s="101" t="e">
        <v>#N/A</v>
      </c>
      <c r="AG107" s="101"/>
      <c r="AH107" s="247" t="s">
        <v>2282</v>
      </c>
      <c r="AI107" s="112" t="s">
        <v>678</v>
      </c>
      <c r="AJ107" s="94" t="s">
        <v>2283</v>
      </c>
      <c r="AK107" s="94">
        <v>2012</v>
      </c>
      <c r="AL107" s="94" t="s">
        <v>170</v>
      </c>
      <c r="AM107" s="112" t="s">
        <v>678</v>
      </c>
      <c r="AN107" s="238"/>
      <c r="AO107" s="238"/>
      <c r="AP107" s="212"/>
      <c r="AQ107" s="212"/>
      <c r="AR107" s="212"/>
      <c r="AS107" s="212"/>
      <c r="AT107" s="208"/>
      <c r="AU107" s="208"/>
      <c r="AV107" s="208"/>
      <c r="AW107" s="208"/>
      <c r="AX107" s="208"/>
      <c r="AY107" s="208"/>
      <c r="AZ107" s="208"/>
      <c r="BA107" s="208"/>
    </row>
    <row r="108" spans="1:53" s="2" customFormat="1" ht="9.75" customHeight="1" x14ac:dyDescent="0.2">
      <c r="A108" s="101" t="s">
        <v>1714</v>
      </c>
      <c r="B108" s="247" t="s">
        <v>2273</v>
      </c>
      <c r="C108" s="100" t="s">
        <v>793</v>
      </c>
      <c r="D108" s="247"/>
      <c r="E108" s="247" t="s">
        <v>2274</v>
      </c>
      <c r="F108" s="247" t="s">
        <v>682</v>
      </c>
      <c r="G108" s="112" t="s">
        <v>678</v>
      </c>
      <c r="H108" s="94">
        <v>1</v>
      </c>
      <c r="I108" s="94">
        <v>1</v>
      </c>
      <c r="J108" s="372" t="s">
        <v>684</v>
      </c>
      <c r="K108" s="247" t="s">
        <v>675</v>
      </c>
      <c r="L108" s="247" t="s">
        <v>2275</v>
      </c>
      <c r="M108" s="247" t="s">
        <v>1454</v>
      </c>
      <c r="N108" s="20" t="s">
        <v>1610</v>
      </c>
      <c r="O108" s="309">
        <v>135</v>
      </c>
      <c r="P108" s="309">
        <v>540</v>
      </c>
      <c r="Q108" s="310" t="s">
        <v>677</v>
      </c>
      <c r="R108" s="100" t="s">
        <v>496</v>
      </c>
      <c r="S108" s="247"/>
      <c r="T108" s="94">
        <v>5426</v>
      </c>
      <c r="U108" s="247"/>
      <c r="V108" s="247"/>
      <c r="W108" s="101" t="s">
        <v>794</v>
      </c>
      <c r="X108" s="94">
        <v>1</v>
      </c>
      <c r="Y108" s="94" t="s">
        <v>2276</v>
      </c>
      <c r="Z108" s="311">
        <v>42846</v>
      </c>
      <c r="AA108" s="100" t="s">
        <v>2338</v>
      </c>
      <c r="AB108" s="311">
        <v>42808</v>
      </c>
      <c r="AC108" s="100">
        <v>616839</v>
      </c>
      <c r="AD108" s="312">
        <v>42807</v>
      </c>
      <c r="AE108" s="101" t="e">
        <v>#N/A</v>
      </c>
      <c r="AF108" s="101" t="e">
        <v>#N/A</v>
      </c>
      <c r="AG108" s="101"/>
      <c r="AH108" s="247" t="s">
        <v>2282</v>
      </c>
      <c r="AI108" s="112" t="s">
        <v>678</v>
      </c>
      <c r="AJ108" s="94" t="s">
        <v>2283</v>
      </c>
      <c r="AK108" s="94">
        <v>2008</v>
      </c>
      <c r="AL108" s="94" t="s">
        <v>170</v>
      </c>
      <c r="AM108" s="112" t="s">
        <v>678</v>
      </c>
      <c r="AN108" s="238"/>
      <c r="AO108" s="238"/>
      <c r="AP108" s="212"/>
      <c r="AQ108" s="212"/>
      <c r="AR108" s="212"/>
      <c r="AS108" s="212"/>
      <c r="AT108" s="208"/>
      <c r="AU108" s="208"/>
      <c r="AV108" s="208"/>
      <c r="AW108" s="208"/>
      <c r="AX108" s="208"/>
      <c r="AY108" s="208"/>
      <c r="AZ108" s="208"/>
      <c r="BA108" s="208"/>
    </row>
    <row r="109" spans="1:53" s="2" customFormat="1" ht="9.75" customHeight="1" x14ac:dyDescent="0.2">
      <c r="A109" s="101" t="s">
        <v>1715</v>
      </c>
      <c r="B109" s="247" t="s">
        <v>2273</v>
      </c>
      <c r="C109" s="101" t="s">
        <v>795</v>
      </c>
      <c r="D109" s="247"/>
      <c r="E109" s="247" t="s">
        <v>2274</v>
      </c>
      <c r="F109" s="247" t="s">
        <v>682</v>
      </c>
      <c r="G109" s="112" t="s">
        <v>678</v>
      </c>
      <c r="H109" s="94">
        <v>1</v>
      </c>
      <c r="I109" s="94">
        <v>1</v>
      </c>
      <c r="J109" s="372">
        <v>42849</v>
      </c>
      <c r="K109" s="247" t="s">
        <v>675</v>
      </c>
      <c r="L109" s="247" t="s">
        <v>2275</v>
      </c>
      <c r="M109" s="247" t="s">
        <v>1454</v>
      </c>
      <c r="N109" s="20" t="s">
        <v>1610</v>
      </c>
      <c r="O109" s="309">
        <v>135</v>
      </c>
      <c r="P109" s="309">
        <v>540</v>
      </c>
      <c r="Q109" s="94" t="s">
        <v>688</v>
      </c>
      <c r="R109" s="100" t="s">
        <v>691</v>
      </c>
      <c r="S109" s="247"/>
      <c r="T109" s="94">
        <v>0</v>
      </c>
      <c r="U109" s="247"/>
      <c r="V109" s="247"/>
      <c r="W109" s="101" t="s">
        <v>796</v>
      </c>
      <c r="X109" s="94">
        <v>1</v>
      </c>
      <c r="Y109" s="94" t="s">
        <v>2276</v>
      </c>
      <c r="Z109" s="311">
        <v>42849</v>
      </c>
      <c r="AA109" s="100" t="s">
        <v>2339</v>
      </c>
      <c r="AB109" s="311">
        <v>42818</v>
      </c>
      <c r="AC109" s="100">
        <v>617094</v>
      </c>
      <c r="AD109" s="312">
        <v>42817</v>
      </c>
      <c r="AE109" s="101" t="e">
        <v>#N/A</v>
      </c>
      <c r="AF109" s="101" t="e">
        <v>#N/A</v>
      </c>
      <c r="AG109" s="101"/>
      <c r="AH109" s="247" t="s">
        <v>2282</v>
      </c>
      <c r="AI109" s="112" t="s">
        <v>678</v>
      </c>
      <c r="AJ109" s="94" t="s">
        <v>2283</v>
      </c>
      <c r="AK109" s="94">
        <v>2012</v>
      </c>
      <c r="AL109" s="94" t="s">
        <v>170</v>
      </c>
      <c r="AM109" s="112" t="s">
        <v>678</v>
      </c>
      <c r="AN109" s="238"/>
      <c r="AO109" s="238"/>
      <c r="AP109" s="212"/>
      <c r="AQ109" s="212"/>
      <c r="AR109" s="212"/>
      <c r="AS109" s="212"/>
      <c r="AT109" s="208"/>
      <c r="AU109" s="208"/>
      <c r="AV109" s="208"/>
      <c r="AW109" s="208"/>
      <c r="AX109" s="208"/>
      <c r="AY109" s="208"/>
      <c r="AZ109" s="208"/>
      <c r="BA109" s="208"/>
    </row>
    <row r="110" spans="1:53" s="2" customFormat="1" ht="9.75" customHeight="1" x14ac:dyDescent="0.2">
      <c r="A110" s="101" t="s">
        <v>1716</v>
      </c>
      <c r="B110" s="247" t="s">
        <v>2273</v>
      </c>
      <c r="C110" s="100" t="s">
        <v>798</v>
      </c>
      <c r="D110" s="247"/>
      <c r="E110" s="247" t="s">
        <v>2274</v>
      </c>
      <c r="F110" s="247" t="s">
        <v>682</v>
      </c>
      <c r="G110" s="112" t="s">
        <v>678</v>
      </c>
      <c r="H110" s="94">
        <v>1</v>
      </c>
      <c r="I110" s="94">
        <v>1</v>
      </c>
      <c r="J110" s="375">
        <v>42826</v>
      </c>
      <c r="K110" s="247" t="s">
        <v>675</v>
      </c>
      <c r="L110" s="247" t="s">
        <v>2275</v>
      </c>
      <c r="M110" s="247" t="s">
        <v>1454</v>
      </c>
      <c r="N110" s="20" t="s">
        <v>1610</v>
      </c>
      <c r="O110" s="309">
        <v>135</v>
      </c>
      <c r="P110" s="309">
        <v>540</v>
      </c>
      <c r="Q110" s="94" t="s">
        <v>688</v>
      </c>
      <c r="R110" s="100" t="s">
        <v>691</v>
      </c>
      <c r="S110" s="247"/>
      <c r="T110" s="94">
        <v>5290</v>
      </c>
      <c r="U110" s="247"/>
      <c r="V110" s="247"/>
      <c r="W110" s="101" t="s">
        <v>800</v>
      </c>
      <c r="X110" s="94">
        <v>1</v>
      </c>
      <c r="Y110" s="94" t="s">
        <v>2276</v>
      </c>
      <c r="Z110" s="311" t="s">
        <v>2340</v>
      </c>
      <c r="AA110" s="100" t="s">
        <v>2278</v>
      </c>
      <c r="AB110" s="311" t="s">
        <v>799</v>
      </c>
      <c r="AC110" s="100">
        <v>616748</v>
      </c>
      <c r="AD110" s="312">
        <v>42804</v>
      </c>
      <c r="AE110" s="101" t="e">
        <v>#N/A</v>
      </c>
      <c r="AF110" s="101" t="e">
        <v>#N/A</v>
      </c>
      <c r="AG110" s="101"/>
      <c r="AH110" s="247" t="s">
        <v>2282</v>
      </c>
      <c r="AI110" s="112" t="s">
        <v>678</v>
      </c>
      <c r="AJ110" s="94" t="s">
        <v>2283</v>
      </c>
      <c r="AK110" s="94">
        <v>2012</v>
      </c>
      <c r="AL110" s="94" t="s">
        <v>170</v>
      </c>
      <c r="AM110" s="112" t="s">
        <v>678</v>
      </c>
      <c r="AN110" s="238"/>
      <c r="AO110" s="238"/>
      <c r="AP110" s="212"/>
      <c r="AQ110" s="212"/>
      <c r="AR110" s="212"/>
      <c r="AS110" s="212"/>
      <c r="AT110" s="208"/>
      <c r="AU110" s="208"/>
      <c r="AV110" s="208"/>
      <c r="AW110" s="208"/>
      <c r="AX110" s="208"/>
      <c r="AY110" s="208"/>
      <c r="AZ110" s="208"/>
      <c r="BA110" s="208"/>
    </row>
    <row r="111" spans="1:53" s="2" customFormat="1" ht="9.75" customHeight="1" x14ac:dyDescent="0.2">
      <c r="A111" s="101" t="s">
        <v>1717</v>
      </c>
      <c r="B111" s="247" t="s">
        <v>2273</v>
      </c>
      <c r="C111" s="100" t="s">
        <v>798</v>
      </c>
      <c r="D111" s="247"/>
      <c r="E111" s="247" t="s">
        <v>2274</v>
      </c>
      <c r="F111" s="247" t="s">
        <v>682</v>
      </c>
      <c r="G111" s="112" t="s">
        <v>678</v>
      </c>
      <c r="H111" s="94">
        <v>1</v>
      </c>
      <c r="I111" s="94">
        <v>1</v>
      </c>
      <c r="J111" s="375">
        <v>42826</v>
      </c>
      <c r="K111" s="247" t="s">
        <v>675</v>
      </c>
      <c r="L111" s="247" t="s">
        <v>2275</v>
      </c>
      <c r="M111" s="247" t="s">
        <v>1454</v>
      </c>
      <c r="N111" s="20" t="s">
        <v>1610</v>
      </c>
      <c r="O111" s="309">
        <v>135</v>
      </c>
      <c r="P111" s="309">
        <v>540</v>
      </c>
      <c r="Q111" s="94" t="s">
        <v>688</v>
      </c>
      <c r="R111" s="100" t="s">
        <v>691</v>
      </c>
      <c r="S111" s="247"/>
      <c r="T111" s="94">
        <v>5290</v>
      </c>
      <c r="U111" s="247"/>
      <c r="V111" s="247"/>
      <c r="W111" s="101" t="s">
        <v>747</v>
      </c>
      <c r="X111" s="94">
        <v>1</v>
      </c>
      <c r="Y111" s="94" t="s">
        <v>2276</v>
      </c>
      <c r="Z111" s="311" t="s">
        <v>2340</v>
      </c>
      <c r="AA111" s="100" t="s">
        <v>2341</v>
      </c>
      <c r="AB111" s="311">
        <v>42807</v>
      </c>
      <c r="AC111" s="100">
        <v>616749</v>
      </c>
      <c r="AD111" s="312">
        <v>42804</v>
      </c>
      <c r="AE111" s="101" t="e">
        <v>#N/A</v>
      </c>
      <c r="AF111" s="101" t="e">
        <v>#N/A</v>
      </c>
      <c r="AG111" s="101"/>
      <c r="AH111" s="247" t="s">
        <v>2282</v>
      </c>
      <c r="AI111" s="112" t="s">
        <v>678</v>
      </c>
      <c r="AJ111" s="94" t="s">
        <v>2283</v>
      </c>
      <c r="AK111" s="94">
        <v>2012</v>
      </c>
      <c r="AL111" s="94" t="s">
        <v>170</v>
      </c>
      <c r="AM111" s="112" t="s">
        <v>678</v>
      </c>
      <c r="AN111" s="238"/>
      <c r="AO111" s="238"/>
      <c r="AP111" s="212"/>
      <c r="AQ111" s="212"/>
      <c r="AR111" s="212"/>
      <c r="AS111" s="212"/>
      <c r="AT111" s="208"/>
      <c r="AU111" s="208"/>
      <c r="AV111" s="208"/>
      <c r="AW111" s="208"/>
      <c r="AX111" s="208"/>
      <c r="AY111" s="208"/>
      <c r="AZ111" s="208"/>
      <c r="BA111" s="208"/>
    </row>
    <row r="112" spans="1:53" s="2" customFormat="1" ht="9.75" customHeight="1" x14ac:dyDescent="0.2">
      <c r="A112" s="101" t="s">
        <v>1718</v>
      </c>
      <c r="B112" s="247" t="s">
        <v>2273</v>
      </c>
      <c r="C112" s="100" t="s">
        <v>798</v>
      </c>
      <c r="D112" s="247"/>
      <c r="E112" s="247" t="s">
        <v>2274</v>
      </c>
      <c r="F112" s="247" t="s">
        <v>682</v>
      </c>
      <c r="G112" s="112" t="s">
        <v>678</v>
      </c>
      <c r="H112" s="94">
        <v>1</v>
      </c>
      <c r="I112" s="94">
        <v>1</v>
      </c>
      <c r="J112" s="375">
        <v>42826</v>
      </c>
      <c r="K112" s="247" t="s">
        <v>675</v>
      </c>
      <c r="L112" s="247" t="s">
        <v>2275</v>
      </c>
      <c r="M112" s="247" t="s">
        <v>1454</v>
      </c>
      <c r="N112" s="20" t="s">
        <v>1610</v>
      </c>
      <c r="O112" s="309">
        <v>135</v>
      </c>
      <c r="P112" s="309">
        <v>540</v>
      </c>
      <c r="Q112" s="94" t="s">
        <v>688</v>
      </c>
      <c r="R112" s="100" t="s">
        <v>691</v>
      </c>
      <c r="S112" s="247"/>
      <c r="T112" s="94">
        <v>5290</v>
      </c>
      <c r="U112" s="247"/>
      <c r="V112" s="247"/>
      <c r="W112" s="101" t="s">
        <v>748</v>
      </c>
      <c r="X112" s="94">
        <v>1</v>
      </c>
      <c r="Y112" s="94" t="s">
        <v>2276</v>
      </c>
      <c r="Z112" s="311" t="s">
        <v>2340</v>
      </c>
      <c r="AA112" s="100" t="s">
        <v>2342</v>
      </c>
      <c r="AB112" s="311">
        <v>42807</v>
      </c>
      <c r="AC112" s="100">
        <v>616750</v>
      </c>
      <c r="AD112" s="312">
        <v>42804</v>
      </c>
      <c r="AE112" s="101" t="e">
        <v>#N/A</v>
      </c>
      <c r="AF112" s="101" t="e">
        <v>#N/A</v>
      </c>
      <c r="AG112" s="101"/>
      <c r="AH112" s="247" t="s">
        <v>2282</v>
      </c>
      <c r="AI112" s="112" t="s">
        <v>678</v>
      </c>
      <c r="AJ112" s="94" t="s">
        <v>2283</v>
      </c>
      <c r="AK112" s="94">
        <v>2012</v>
      </c>
      <c r="AL112" s="94" t="s">
        <v>170</v>
      </c>
      <c r="AM112" s="112" t="s">
        <v>678</v>
      </c>
      <c r="AN112" s="238"/>
      <c r="AO112" s="238"/>
      <c r="AP112" s="212"/>
      <c r="AQ112" s="212"/>
      <c r="AR112" s="212"/>
      <c r="AS112" s="212"/>
      <c r="AT112" s="208"/>
      <c r="AU112" s="208"/>
      <c r="AV112" s="208"/>
      <c r="AW112" s="208"/>
      <c r="AX112" s="208"/>
      <c r="AY112" s="208"/>
      <c r="AZ112" s="208"/>
      <c r="BA112" s="208"/>
    </row>
    <row r="113" spans="1:53" s="2" customFormat="1" ht="9.75" customHeight="1" x14ac:dyDescent="0.2">
      <c r="A113" s="101" t="s">
        <v>1719</v>
      </c>
      <c r="B113" s="247" t="s">
        <v>2273</v>
      </c>
      <c r="C113" s="100" t="s">
        <v>801</v>
      </c>
      <c r="D113" s="247"/>
      <c r="E113" s="247" t="s">
        <v>2274</v>
      </c>
      <c r="F113" s="247" t="s">
        <v>686</v>
      </c>
      <c r="G113" s="112" t="s">
        <v>697</v>
      </c>
      <c r="H113" s="94">
        <v>1</v>
      </c>
      <c r="I113" s="94">
        <v>1</v>
      </c>
      <c r="J113" s="372">
        <v>42932</v>
      </c>
      <c r="K113" s="247" t="s">
        <v>675</v>
      </c>
      <c r="L113" s="247" t="s">
        <v>2275</v>
      </c>
      <c r="M113" s="247" t="s">
        <v>1454</v>
      </c>
      <c r="N113" s="20" t="s">
        <v>1610</v>
      </c>
      <c r="O113" s="309">
        <v>330</v>
      </c>
      <c r="P113" s="309">
        <v>1320</v>
      </c>
      <c r="Q113" s="94" t="s">
        <v>694</v>
      </c>
      <c r="R113" s="100" t="s">
        <v>691</v>
      </c>
      <c r="S113" s="247"/>
      <c r="T113" s="94"/>
      <c r="U113" s="247"/>
      <c r="V113" s="247"/>
      <c r="W113" s="313" t="s">
        <v>695</v>
      </c>
      <c r="X113" s="94">
        <v>1</v>
      </c>
      <c r="Y113" s="94" t="s">
        <v>2276</v>
      </c>
      <c r="Z113" s="311" t="s">
        <v>2286</v>
      </c>
      <c r="AA113" s="100" t="s">
        <v>2287</v>
      </c>
      <c r="AB113" s="311" t="s">
        <v>693</v>
      </c>
      <c r="AC113" s="100" t="s">
        <v>696</v>
      </c>
      <c r="AD113" s="312">
        <v>42895</v>
      </c>
      <c r="AE113" s="101" t="e">
        <v>#N/A</v>
      </c>
      <c r="AF113" s="101" t="s">
        <v>1719</v>
      </c>
      <c r="AG113" s="101"/>
      <c r="AH113" s="247" t="s">
        <v>2282</v>
      </c>
      <c r="AI113" s="112" t="s">
        <v>697</v>
      </c>
      <c r="AJ113" s="94" t="s">
        <v>2283</v>
      </c>
      <c r="AK113" s="94">
        <v>2012</v>
      </c>
      <c r="AL113" s="94" t="s">
        <v>2288</v>
      </c>
      <c r="AM113" s="112" t="s">
        <v>697</v>
      </c>
      <c r="AN113" s="238"/>
      <c r="AO113" s="238"/>
      <c r="AP113" s="212"/>
      <c r="AQ113" s="212"/>
      <c r="AR113" s="212"/>
      <c r="AS113" s="212"/>
      <c r="AT113" s="208"/>
      <c r="AU113" s="208"/>
      <c r="AV113" s="208"/>
      <c r="AW113" s="208"/>
      <c r="AX113" s="208"/>
      <c r="AY113" s="208"/>
      <c r="AZ113" s="208"/>
      <c r="BA113" s="208"/>
    </row>
    <row r="114" spans="1:53" s="2" customFormat="1" ht="9.75" customHeight="1" x14ac:dyDescent="0.2">
      <c r="A114" s="101" t="s">
        <v>1720</v>
      </c>
      <c r="B114" s="247" t="s">
        <v>2273</v>
      </c>
      <c r="C114" s="100" t="s">
        <v>801</v>
      </c>
      <c r="D114" s="247"/>
      <c r="E114" s="247" t="s">
        <v>2274</v>
      </c>
      <c r="F114" s="247" t="s">
        <v>686</v>
      </c>
      <c r="G114" s="112" t="s">
        <v>697</v>
      </c>
      <c r="H114" s="94">
        <v>1</v>
      </c>
      <c r="I114" s="94">
        <v>1</v>
      </c>
      <c r="J114" s="372">
        <v>42932</v>
      </c>
      <c r="K114" s="247" t="s">
        <v>675</v>
      </c>
      <c r="L114" s="247" t="s">
        <v>2275</v>
      </c>
      <c r="M114" s="247" t="s">
        <v>1454</v>
      </c>
      <c r="N114" s="20" t="s">
        <v>1610</v>
      </c>
      <c r="O114" s="309">
        <v>330</v>
      </c>
      <c r="P114" s="309">
        <v>1320</v>
      </c>
      <c r="Q114" s="94" t="s">
        <v>694</v>
      </c>
      <c r="R114" s="100" t="s">
        <v>691</v>
      </c>
      <c r="S114" s="247"/>
      <c r="T114" s="94"/>
      <c r="U114" s="247"/>
      <c r="V114" s="247"/>
      <c r="W114" s="313" t="s">
        <v>698</v>
      </c>
      <c r="X114" s="94">
        <v>1</v>
      </c>
      <c r="Y114" s="94" t="s">
        <v>2276</v>
      </c>
      <c r="Z114" s="311" t="s">
        <v>2286</v>
      </c>
      <c r="AA114" s="100" t="s">
        <v>2287</v>
      </c>
      <c r="AB114" s="311" t="s">
        <v>693</v>
      </c>
      <c r="AC114" s="100" t="s">
        <v>696</v>
      </c>
      <c r="AD114" s="312">
        <v>42895</v>
      </c>
      <c r="AE114" s="101" t="e">
        <v>#N/A</v>
      </c>
      <c r="AF114" s="101" t="s">
        <v>1720</v>
      </c>
      <c r="AG114" s="101"/>
      <c r="AH114" s="247" t="s">
        <v>2282</v>
      </c>
      <c r="AI114" s="112" t="s">
        <v>697</v>
      </c>
      <c r="AJ114" s="94" t="s">
        <v>2283</v>
      </c>
      <c r="AK114" s="94">
        <v>2012</v>
      </c>
      <c r="AL114" s="94" t="s">
        <v>2288</v>
      </c>
      <c r="AM114" s="112" t="s">
        <v>697</v>
      </c>
      <c r="AN114" s="238"/>
      <c r="AO114" s="238"/>
      <c r="AP114" s="212"/>
      <c r="AQ114" s="212"/>
      <c r="AR114" s="212"/>
      <c r="AS114" s="212"/>
      <c r="AT114" s="208"/>
      <c r="AU114" s="208"/>
      <c r="AV114" s="208"/>
      <c r="AW114" s="208"/>
      <c r="AX114" s="208"/>
      <c r="AY114" s="208"/>
      <c r="AZ114" s="208"/>
      <c r="BA114" s="208"/>
    </row>
    <row r="115" spans="1:53" s="2" customFormat="1" ht="9.75" customHeight="1" x14ac:dyDescent="0.2">
      <c r="A115" s="101" t="s">
        <v>1721</v>
      </c>
      <c r="B115" s="247" t="s">
        <v>2273</v>
      </c>
      <c r="C115" s="100" t="s">
        <v>801</v>
      </c>
      <c r="D115" s="247"/>
      <c r="E115" s="247" t="s">
        <v>2274</v>
      </c>
      <c r="F115" s="247" t="s">
        <v>699</v>
      </c>
      <c r="G115" s="112" t="s">
        <v>697</v>
      </c>
      <c r="H115" s="94">
        <v>1</v>
      </c>
      <c r="I115" s="94">
        <v>1</v>
      </c>
      <c r="J115" s="372">
        <v>42932</v>
      </c>
      <c r="K115" s="247" t="s">
        <v>675</v>
      </c>
      <c r="L115" s="247" t="s">
        <v>2275</v>
      </c>
      <c r="M115" s="247" t="s">
        <v>1454</v>
      </c>
      <c r="N115" s="20" t="s">
        <v>1610</v>
      </c>
      <c r="O115" s="309">
        <v>330</v>
      </c>
      <c r="P115" s="309">
        <v>1320</v>
      </c>
      <c r="Q115" s="94" t="s">
        <v>694</v>
      </c>
      <c r="R115" s="100" t="s">
        <v>691</v>
      </c>
      <c r="S115" s="247"/>
      <c r="T115" s="94"/>
      <c r="U115" s="247"/>
      <c r="V115" s="247"/>
      <c r="W115" s="313" t="s">
        <v>701</v>
      </c>
      <c r="X115" s="94">
        <v>1</v>
      </c>
      <c r="Y115" s="94" t="s">
        <v>2276</v>
      </c>
      <c r="Z115" s="311" t="s">
        <v>2286</v>
      </c>
      <c r="AA115" s="100" t="s">
        <v>2287</v>
      </c>
      <c r="AB115" s="311" t="s">
        <v>693</v>
      </c>
      <c r="AC115" s="100" t="s">
        <v>696</v>
      </c>
      <c r="AD115" s="312">
        <v>42895</v>
      </c>
      <c r="AE115" s="101" t="e">
        <v>#N/A</v>
      </c>
      <c r="AF115" s="101" t="s">
        <v>1721</v>
      </c>
      <c r="AG115" s="101"/>
      <c r="AH115" s="247" t="s">
        <v>2282</v>
      </c>
      <c r="AI115" s="112" t="s">
        <v>697</v>
      </c>
      <c r="AJ115" s="94" t="s">
        <v>2283</v>
      </c>
      <c r="AK115" s="94">
        <v>2012</v>
      </c>
      <c r="AL115" s="94" t="s">
        <v>2288</v>
      </c>
      <c r="AM115" s="112" t="s">
        <v>697</v>
      </c>
      <c r="AN115" s="238"/>
      <c r="AO115" s="238"/>
      <c r="AP115" s="212"/>
      <c r="AQ115" s="212"/>
      <c r="AR115" s="212"/>
      <c r="AS115" s="212"/>
      <c r="AT115" s="208"/>
      <c r="AU115" s="208"/>
      <c r="AV115" s="208"/>
      <c r="AW115" s="208"/>
      <c r="AX115" s="208"/>
      <c r="AY115" s="208"/>
      <c r="AZ115" s="208"/>
      <c r="BA115" s="208"/>
    </row>
    <row r="116" spans="1:53" s="2" customFormat="1" ht="9.75" customHeight="1" x14ac:dyDescent="0.2">
      <c r="A116" s="101" t="s">
        <v>1722</v>
      </c>
      <c r="B116" s="247" t="s">
        <v>2273</v>
      </c>
      <c r="C116" s="100" t="s">
        <v>803</v>
      </c>
      <c r="D116" s="247"/>
      <c r="E116" s="247" t="s">
        <v>2274</v>
      </c>
      <c r="F116" s="247" t="s">
        <v>686</v>
      </c>
      <c r="G116" s="112" t="s">
        <v>678</v>
      </c>
      <c r="H116" s="94">
        <v>1</v>
      </c>
      <c r="I116" s="94">
        <v>1</v>
      </c>
      <c r="J116" s="372">
        <v>42829</v>
      </c>
      <c r="K116" s="247" t="s">
        <v>675</v>
      </c>
      <c r="L116" s="247" t="s">
        <v>2275</v>
      </c>
      <c r="M116" s="247" t="s">
        <v>1454</v>
      </c>
      <c r="N116" s="20" t="s">
        <v>1610</v>
      </c>
      <c r="O116" s="309">
        <v>330</v>
      </c>
      <c r="P116" s="309">
        <v>1320</v>
      </c>
      <c r="Q116" s="94" t="s">
        <v>688</v>
      </c>
      <c r="R116" s="100" t="s">
        <v>802</v>
      </c>
      <c r="S116" s="247"/>
      <c r="T116" s="94">
        <v>0</v>
      </c>
      <c r="U116" s="247"/>
      <c r="V116" s="247"/>
      <c r="W116" s="101" t="s">
        <v>805</v>
      </c>
      <c r="X116" s="94">
        <v>1</v>
      </c>
      <c r="Y116" s="94" t="s">
        <v>2276</v>
      </c>
      <c r="Z116" s="311" t="s">
        <v>2343</v>
      </c>
      <c r="AA116" s="100" t="s">
        <v>2344</v>
      </c>
      <c r="AB116" s="311" t="s">
        <v>804</v>
      </c>
      <c r="AC116" s="100" t="s">
        <v>806</v>
      </c>
      <c r="AD116" s="312">
        <v>42829</v>
      </c>
      <c r="AE116" s="101" t="e">
        <v>#N/A</v>
      </c>
      <c r="AF116" s="101" t="e">
        <v>#N/A</v>
      </c>
      <c r="AG116" s="101"/>
      <c r="AH116" s="247" t="s">
        <v>2282</v>
      </c>
      <c r="AI116" s="112" t="s">
        <v>678</v>
      </c>
      <c r="AJ116" s="94" t="s">
        <v>2283</v>
      </c>
      <c r="AK116" s="94">
        <v>2008</v>
      </c>
      <c r="AL116" s="94" t="s">
        <v>2345</v>
      </c>
      <c r="AM116" s="112" t="s">
        <v>678</v>
      </c>
      <c r="AN116" s="238"/>
      <c r="AO116" s="238"/>
      <c r="AP116" s="212"/>
      <c r="AQ116" s="212"/>
      <c r="AR116" s="212"/>
      <c r="AS116" s="212"/>
      <c r="AT116" s="208"/>
      <c r="AU116" s="208"/>
      <c r="AV116" s="208"/>
      <c r="AW116" s="208"/>
      <c r="AX116" s="208"/>
      <c r="AY116" s="208"/>
      <c r="AZ116" s="208"/>
      <c r="BA116" s="208"/>
    </row>
    <row r="117" spans="1:53" s="2" customFormat="1" ht="9.75" customHeight="1" x14ac:dyDescent="0.2">
      <c r="A117" s="101" t="s">
        <v>1723</v>
      </c>
      <c r="B117" s="247" t="s">
        <v>2273</v>
      </c>
      <c r="C117" s="100" t="s">
        <v>807</v>
      </c>
      <c r="D117" s="247"/>
      <c r="E117" s="247" t="s">
        <v>2274</v>
      </c>
      <c r="F117" s="247" t="s">
        <v>682</v>
      </c>
      <c r="G117" s="112" t="s">
        <v>678</v>
      </c>
      <c r="H117" s="94">
        <v>1</v>
      </c>
      <c r="I117" s="94">
        <v>1</v>
      </c>
      <c r="J117" s="372">
        <v>42859</v>
      </c>
      <c r="K117" s="247" t="s">
        <v>675</v>
      </c>
      <c r="L117" s="247" t="s">
        <v>2275</v>
      </c>
      <c r="M117" s="247" t="s">
        <v>1454</v>
      </c>
      <c r="N117" s="20" t="s">
        <v>1610</v>
      </c>
      <c r="O117" s="309">
        <v>135</v>
      </c>
      <c r="P117" s="309">
        <v>540</v>
      </c>
      <c r="Q117" s="94" t="s">
        <v>688</v>
      </c>
      <c r="R117" s="100" t="s">
        <v>802</v>
      </c>
      <c r="S117" s="247"/>
      <c r="T117" s="94">
        <v>0</v>
      </c>
      <c r="U117" s="247"/>
      <c r="V117" s="247"/>
      <c r="W117" s="101" t="s">
        <v>685</v>
      </c>
      <c r="X117" s="94">
        <v>1</v>
      </c>
      <c r="Y117" s="94" t="s">
        <v>2276</v>
      </c>
      <c r="Z117" s="311">
        <v>42859</v>
      </c>
      <c r="AA117" s="100" t="s">
        <v>2346</v>
      </c>
      <c r="AB117" s="311">
        <v>42817</v>
      </c>
      <c r="AC117" s="100">
        <v>617070</v>
      </c>
      <c r="AD117" s="312">
        <v>42815</v>
      </c>
      <c r="AE117" s="101" t="e">
        <v>#N/A</v>
      </c>
      <c r="AF117" s="101" t="s">
        <v>1723</v>
      </c>
      <c r="AG117" s="101"/>
      <c r="AH117" s="247" t="s">
        <v>2279</v>
      </c>
      <c r="AI117" s="112" t="s">
        <v>678</v>
      </c>
      <c r="AJ117" s="94" t="s">
        <v>2280</v>
      </c>
      <c r="AK117" s="94">
        <v>2008</v>
      </c>
      <c r="AL117" s="94" t="s">
        <v>170</v>
      </c>
      <c r="AM117" s="112" t="s">
        <v>678</v>
      </c>
      <c r="AN117" s="238"/>
      <c r="AO117" s="238"/>
      <c r="AP117" s="212"/>
      <c r="AQ117" s="212"/>
      <c r="AR117" s="212"/>
      <c r="AS117" s="212"/>
      <c r="AT117" s="208"/>
      <c r="AU117" s="208"/>
      <c r="AV117" s="208"/>
      <c r="AW117" s="208"/>
      <c r="AX117" s="208"/>
      <c r="AY117" s="208"/>
      <c r="AZ117" s="208"/>
      <c r="BA117" s="208"/>
    </row>
    <row r="118" spans="1:53" s="2" customFormat="1" ht="9.75" customHeight="1" x14ac:dyDescent="0.2">
      <c r="A118" s="101" t="s">
        <v>1724</v>
      </c>
      <c r="B118" s="247" t="s">
        <v>2273</v>
      </c>
      <c r="C118" s="100" t="s">
        <v>807</v>
      </c>
      <c r="D118" s="247"/>
      <c r="E118" s="247" t="s">
        <v>2274</v>
      </c>
      <c r="F118" s="247" t="s">
        <v>686</v>
      </c>
      <c r="G118" s="112" t="s">
        <v>678</v>
      </c>
      <c r="H118" s="94">
        <v>1</v>
      </c>
      <c r="I118" s="94">
        <v>1</v>
      </c>
      <c r="J118" s="372">
        <v>42829</v>
      </c>
      <c r="K118" s="247" t="s">
        <v>675</v>
      </c>
      <c r="L118" s="247" t="s">
        <v>2275</v>
      </c>
      <c r="M118" s="247" t="s">
        <v>1454</v>
      </c>
      <c r="N118" s="20" t="s">
        <v>1610</v>
      </c>
      <c r="O118" s="309">
        <v>330</v>
      </c>
      <c r="P118" s="309">
        <v>1320</v>
      </c>
      <c r="Q118" s="94" t="s">
        <v>688</v>
      </c>
      <c r="R118" s="100" t="s">
        <v>802</v>
      </c>
      <c r="S118" s="247"/>
      <c r="T118" s="94">
        <v>0</v>
      </c>
      <c r="U118" s="247"/>
      <c r="V118" s="247"/>
      <c r="W118" s="101" t="s">
        <v>805</v>
      </c>
      <c r="X118" s="94">
        <v>1</v>
      </c>
      <c r="Y118" s="94" t="s">
        <v>2276</v>
      </c>
      <c r="Z118" s="311" t="s">
        <v>2343</v>
      </c>
      <c r="AA118" s="100" t="s">
        <v>2344</v>
      </c>
      <c r="AB118" s="311" t="s">
        <v>804</v>
      </c>
      <c r="AC118" s="100" t="s">
        <v>806</v>
      </c>
      <c r="AD118" s="312">
        <v>42829</v>
      </c>
      <c r="AE118" s="101" t="e">
        <v>#N/A</v>
      </c>
      <c r="AF118" s="101" t="e">
        <v>#N/A</v>
      </c>
      <c r="AG118" s="101"/>
      <c r="AH118" s="247" t="s">
        <v>2282</v>
      </c>
      <c r="AI118" s="112" t="s">
        <v>678</v>
      </c>
      <c r="AJ118" s="94" t="s">
        <v>2283</v>
      </c>
      <c r="AK118" s="94">
        <v>2008</v>
      </c>
      <c r="AL118" s="94" t="s">
        <v>2345</v>
      </c>
      <c r="AM118" s="112" t="s">
        <v>678</v>
      </c>
      <c r="AN118" s="238"/>
      <c r="AO118" s="238"/>
      <c r="AP118" s="212"/>
      <c r="AQ118" s="212"/>
      <c r="AR118" s="212"/>
      <c r="AS118" s="212"/>
      <c r="AT118" s="208"/>
      <c r="AU118" s="208"/>
      <c r="AV118" s="208"/>
      <c r="AW118" s="208"/>
      <c r="AX118" s="208"/>
      <c r="AY118" s="208"/>
      <c r="AZ118" s="208"/>
      <c r="BA118" s="208"/>
    </row>
    <row r="119" spans="1:53" s="2" customFormat="1" ht="9.75" customHeight="1" x14ac:dyDescent="0.2">
      <c r="A119" s="101" t="s">
        <v>1725</v>
      </c>
      <c r="B119" s="247" t="s">
        <v>2273</v>
      </c>
      <c r="C119" s="100" t="s">
        <v>809</v>
      </c>
      <c r="D119" s="247"/>
      <c r="E119" s="247" t="s">
        <v>2274</v>
      </c>
      <c r="F119" s="247" t="s">
        <v>686</v>
      </c>
      <c r="G119" s="112" t="s">
        <v>810</v>
      </c>
      <c r="H119" s="94">
        <v>1</v>
      </c>
      <c r="I119" s="94">
        <v>1</v>
      </c>
      <c r="J119" s="372">
        <v>43053</v>
      </c>
      <c r="K119" s="247" t="s">
        <v>675</v>
      </c>
      <c r="L119" s="247" t="s">
        <v>2275</v>
      </c>
      <c r="M119" s="247" t="s">
        <v>1454</v>
      </c>
      <c r="N119" s="20" t="s">
        <v>1610</v>
      </c>
      <c r="O119" s="309">
        <v>330</v>
      </c>
      <c r="P119" s="309">
        <v>1320</v>
      </c>
      <c r="Q119" s="94" t="s">
        <v>512</v>
      </c>
      <c r="R119" s="100" t="s">
        <v>808</v>
      </c>
      <c r="S119" s="247"/>
      <c r="T119" s="94"/>
      <c r="U119" s="247"/>
      <c r="V119" s="247"/>
      <c r="W119" s="313" t="s">
        <v>695</v>
      </c>
      <c r="X119" s="94">
        <v>1</v>
      </c>
      <c r="Y119" s="94" t="s">
        <v>2276</v>
      </c>
      <c r="Z119" s="311" t="s">
        <v>2286</v>
      </c>
      <c r="AA119" s="100" t="s">
        <v>2287</v>
      </c>
      <c r="AB119" s="311" t="s">
        <v>693</v>
      </c>
      <c r="AC119" s="100" t="s">
        <v>696</v>
      </c>
      <c r="AD119" s="312">
        <v>42895</v>
      </c>
      <c r="AE119" s="101" t="e">
        <v>#N/A</v>
      </c>
      <c r="AF119" s="101" t="s">
        <v>1725</v>
      </c>
      <c r="AG119" s="101"/>
      <c r="AH119" s="247" t="s">
        <v>2282</v>
      </c>
      <c r="AI119" s="112" t="s">
        <v>810</v>
      </c>
      <c r="AJ119" s="94" t="s">
        <v>2283</v>
      </c>
      <c r="AK119" s="94">
        <v>2012</v>
      </c>
      <c r="AL119" s="94" t="s">
        <v>2288</v>
      </c>
      <c r="AM119" s="112" t="s">
        <v>810</v>
      </c>
      <c r="AN119" s="238"/>
      <c r="AO119" s="238"/>
      <c r="AP119" s="212"/>
      <c r="AQ119" s="212"/>
      <c r="AR119" s="212"/>
      <c r="AS119" s="212"/>
      <c r="AT119" s="208"/>
      <c r="AU119" s="208"/>
      <c r="AV119" s="208"/>
      <c r="AW119" s="208"/>
      <c r="AX119" s="208"/>
      <c r="AY119" s="208"/>
      <c r="AZ119" s="208"/>
      <c r="BA119" s="208"/>
    </row>
    <row r="120" spans="1:53" s="2" customFormat="1" ht="9.75" customHeight="1" x14ac:dyDescent="0.2">
      <c r="A120" s="101" t="s">
        <v>1726</v>
      </c>
      <c r="B120" s="247" t="s">
        <v>2273</v>
      </c>
      <c r="C120" s="100" t="s">
        <v>811</v>
      </c>
      <c r="D120" s="247"/>
      <c r="E120" s="247" t="s">
        <v>2274</v>
      </c>
      <c r="F120" s="247" t="s">
        <v>686</v>
      </c>
      <c r="G120" s="112" t="s">
        <v>810</v>
      </c>
      <c r="H120" s="94">
        <v>1</v>
      </c>
      <c r="I120" s="94">
        <v>1</v>
      </c>
      <c r="J120" s="372">
        <v>43053</v>
      </c>
      <c r="K120" s="247" t="s">
        <v>675</v>
      </c>
      <c r="L120" s="247" t="s">
        <v>2275</v>
      </c>
      <c r="M120" s="247" t="s">
        <v>1454</v>
      </c>
      <c r="N120" s="20" t="s">
        <v>1610</v>
      </c>
      <c r="O120" s="309">
        <v>330</v>
      </c>
      <c r="P120" s="309">
        <v>1320</v>
      </c>
      <c r="Q120" s="94" t="s">
        <v>512</v>
      </c>
      <c r="R120" s="100" t="s">
        <v>808</v>
      </c>
      <c r="S120" s="247"/>
      <c r="T120" s="94"/>
      <c r="U120" s="247"/>
      <c r="V120" s="247"/>
      <c r="W120" s="313" t="s">
        <v>698</v>
      </c>
      <c r="X120" s="94">
        <v>1</v>
      </c>
      <c r="Y120" s="94" t="s">
        <v>2276</v>
      </c>
      <c r="Z120" s="311" t="s">
        <v>2286</v>
      </c>
      <c r="AA120" s="100" t="s">
        <v>2287</v>
      </c>
      <c r="AB120" s="311" t="s">
        <v>693</v>
      </c>
      <c r="AC120" s="100" t="s">
        <v>696</v>
      </c>
      <c r="AD120" s="312">
        <v>42895</v>
      </c>
      <c r="AE120" s="101" t="e">
        <v>#N/A</v>
      </c>
      <c r="AF120" s="101" t="s">
        <v>1726</v>
      </c>
      <c r="AG120" s="101"/>
      <c r="AH120" s="247" t="s">
        <v>2282</v>
      </c>
      <c r="AI120" s="112" t="s">
        <v>810</v>
      </c>
      <c r="AJ120" s="94" t="s">
        <v>2283</v>
      </c>
      <c r="AK120" s="94">
        <v>2012</v>
      </c>
      <c r="AL120" s="94" t="s">
        <v>2288</v>
      </c>
      <c r="AM120" s="112" t="s">
        <v>810</v>
      </c>
      <c r="AN120" s="238"/>
      <c r="AO120" s="238"/>
      <c r="AP120" s="212"/>
      <c r="AQ120" s="212"/>
      <c r="AR120" s="212"/>
      <c r="AS120" s="212"/>
      <c r="AT120" s="208"/>
      <c r="AU120" s="208"/>
      <c r="AV120" s="208"/>
      <c r="AW120" s="208"/>
      <c r="AX120" s="208"/>
      <c r="AY120" s="208"/>
      <c r="AZ120" s="208"/>
      <c r="BA120" s="208"/>
    </row>
    <row r="121" spans="1:53" s="2" customFormat="1" ht="9.75" customHeight="1" x14ac:dyDescent="0.2">
      <c r="A121" s="101" t="s">
        <v>1727</v>
      </c>
      <c r="B121" s="247" t="s">
        <v>2273</v>
      </c>
      <c r="C121" s="100" t="s">
        <v>811</v>
      </c>
      <c r="D121" s="247"/>
      <c r="E121" s="247" t="s">
        <v>2274</v>
      </c>
      <c r="F121" s="247" t="s">
        <v>699</v>
      </c>
      <c r="G121" s="112" t="s">
        <v>810</v>
      </c>
      <c r="H121" s="94">
        <v>1</v>
      </c>
      <c r="I121" s="94">
        <v>1</v>
      </c>
      <c r="J121" s="372">
        <v>43053</v>
      </c>
      <c r="K121" s="247" t="s">
        <v>675</v>
      </c>
      <c r="L121" s="247" t="s">
        <v>2275</v>
      </c>
      <c r="M121" s="247" t="s">
        <v>1454</v>
      </c>
      <c r="N121" s="20" t="s">
        <v>1610</v>
      </c>
      <c r="O121" s="309">
        <v>330</v>
      </c>
      <c r="P121" s="309">
        <v>1320</v>
      </c>
      <c r="Q121" s="94" t="s">
        <v>512</v>
      </c>
      <c r="R121" s="100" t="s">
        <v>808</v>
      </c>
      <c r="S121" s="247"/>
      <c r="T121" s="94"/>
      <c r="U121" s="247"/>
      <c r="V121" s="247"/>
      <c r="W121" s="313" t="s">
        <v>701</v>
      </c>
      <c r="X121" s="94">
        <v>1</v>
      </c>
      <c r="Y121" s="94" t="s">
        <v>2276</v>
      </c>
      <c r="Z121" s="311" t="s">
        <v>2286</v>
      </c>
      <c r="AA121" s="100" t="s">
        <v>2287</v>
      </c>
      <c r="AB121" s="311" t="s">
        <v>693</v>
      </c>
      <c r="AC121" s="100" t="s">
        <v>696</v>
      </c>
      <c r="AD121" s="312">
        <v>42895</v>
      </c>
      <c r="AE121" s="101" t="e">
        <v>#N/A</v>
      </c>
      <c r="AF121" s="101" t="s">
        <v>1727</v>
      </c>
      <c r="AG121" s="101"/>
      <c r="AH121" s="247" t="s">
        <v>2282</v>
      </c>
      <c r="AI121" s="112" t="s">
        <v>810</v>
      </c>
      <c r="AJ121" s="94" t="s">
        <v>2283</v>
      </c>
      <c r="AK121" s="94">
        <v>2012</v>
      </c>
      <c r="AL121" s="94" t="s">
        <v>2288</v>
      </c>
      <c r="AM121" s="112" t="s">
        <v>810</v>
      </c>
      <c r="AN121" s="238"/>
      <c r="AO121" s="238"/>
      <c r="AP121" s="212"/>
      <c r="AQ121" s="212"/>
      <c r="AR121" s="212"/>
      <c r="AS121" s="212"/>
      <c r="AT121" s="208"/>
      <c r="AU121" s="208"/>
      <c r="AV121" s="208"/>
      <c r="AW121" s="208"/>
      <c r="AX121" s="208"/>
      <c r="AY121" s="208"/>
      <c r="AZ121" s="208"/>
      <c r="BA121" s="208"/>
    </row>
    <row r="122" spans="1:53" s="2" customFormat="1" ht="9.75" customHeight="1" x14ac:dyDescent="0.2">
      <c r="A122" s="101" t="s">
        <v>1728</v>
      </c>
      <c r="B122" s="247" t="s">
        <v>2273</v>
      </c>
      <c r="C122" s="100" t="s">
        <v>812</v>
      </c>
      <c r="D122" s="247"/>
      <c r="E122" s="247" t="s">
        <v>2274</v>
      </c>
      <c r="F122" s="247" t="s">
        <v>682</v>
      </c>
      <c r="G122" s="112" t="s">
        <v>814</v>
      </c>
      <c r="H122" s="94">
        <v>1</v>
      </c>
      <c r="I122" s="94">
        <v>1</v>
      </c>
      <c r="J122" s="372">
        <v>42755</v>
      </c>
      <c r="K122" s="247" t="s">
        <v>675</v>
      </c>
      <c r="L122" s="247" t="s">
        <v>2275</v>
      </c>
      <c r="M122" s="247" t="s">
        <v>1454</v>
      </c>
      <c r="N122" s="20" t="s">
        <v>1610</v>
      </c>
      <c r="O122" s="309">
        <v>135</v>
      </c>
      <c r="P122" s="309">
        <v>540</v>
      </c>
      <c r="Q122" s="94" t="s">
        <v>677</v>
      </c>
      <c r="R122" s="100"/>
      <c r="S122" s="247"/>
      <c r="T122" s="94">
        <v>0</v>
      </c>
      <c r="U122" s="247"/>
      <c r="V122" s="247"/>
      <c r="W122" s="101" t="s">
        <v>813</v>
      </c>
      <c r="X122" s="94">
        <v>1</v>
      </c>
      <c r="Y122" s="94" t="s">
        <v>2276</v>
      </c>
      <c r="Z122" s="311" t="s">
        <v>2277</v>
      </c>
      <c r="AA122" s="100" t="s">
        <v>2278</v>
      </c>
      <c r="AB122" s="311" t="s">
        <v>674</v>
      </c>
      <c r="AC122" s="100" t="s">
        <v>272</v>
      </c>
      <c r="AD122" s="312" t="s">
        <v>272</v>
      </c>
      <c r="AE122" s="101" t="e">
        <v>#N/A</v>
      </c>
      <c r="AF122" s="101" t="e">
        <v>#N/A</v>
      </c>
      <c r="AG122" s="101"/>
      <c r="AH122" s="247" t="s">
        <v>2279</v>
      </c>
      <c r="AI122" s="112" t="s">
        <v>814</v>
      </c>
      <c r="AJ122" s="94" t="s">
        <v>2280</v>
      </c>
      <c r="AK122" s="94">
        <v>2003</v>
      </c>
      <c r="AL122" s="94" t="s">
        <v>170</v>
      </c>
      <c r="AM122" s="112" t="s">
        <v>814</v>
      </c>
      <c r="AN122" s="238"/>
      <c r="AO122" s="238"/>
      <c r="AP122" s="212"/>
      <c r="AQ122" s="212"/>
      <c r="AR122" s="212"/>
      <c r="AS122" s="212"/>
      <c r="AT122" s="208"/>
      <c r="AU122" s="208"/>
      <c r="AV122" s="208"/>
      <c r="AW122" s="208"/>
      <c r="AX122" s="208"/>
      <c r="AY122" s="208"/>
      <c r="AZ122" s="208"/>
      <c r="BA122" s="208"/>
    </row>
    <row r="123" spans="1:53" s="2" customFormat="1" ht="9.75" customHeight="1" x14ac:dyDescent="0.2">
      <c r="A123" s="101" t="s">
        <v>1729</v>
      </c>
      <c r="B123" s="247" t="s">
        <v>2273</v>
      </c>
      <c r="C123" s="100" t="s">
        <v>812</v>
      </c>
      <c r="D123" s="247"/>
      <c r="E123" s="247" t="s">
        <v>2274</v>
      </c>
      <c r="F123" s="247" t="s">
        <v>682</v>
      </c>
      <c r="G123" s="112" t="s">
        <v>814</v>
      </c>
      <c r="H123" s="94">
        <v>1</v>
      </c>
      <c r="I123" s="94">
        <v>1</v>
      </c>
      <c r="J123" s="372">
        <v>42853</v>
      </c>
      <c r="K123" s="247" t="s">
        <v>675</v>
      </c>
      <c r="L123" s="247" t="s">
        <v>2275</v>
      </c>
      <c r="M123" s="247" t="s">
        <v>1454</v>
      </c>
      <c r="N123" s="20" t="s">
        <v>1610</v>
      </c>
      <c r="O123" s="309">
        <v>135</v>
      </c>
      <c r="P123" s="309">
        <v>540</v>
      </c>
      <c r="Q123" s="94" t="s">
        <v>688</v>
      </c>
      <c r="R123" s="100" t="s">
        <v>808</v>
      </c>
      <c r="S123" s="247"/>
      <c r="T123" s="94">
        <v>0</v>
      </c>
      <c r="U123" s="247"/>
      <c r="V123" s="247"/>
      <c r="W123" s="101" t="s">
        <v>773</v>
      </c>
      <c r="X123" s="94">
        <v>1</v>
      </c>
      <c r="Y123" s="94" t="s">
        <v>2276</v>
      </c>
      <c r="Z123" s="311">
        <v>42853</v>
      </c>
      <c r="AA123" s="100" t="s">
        <v>2347</v>
      </c>
      <c r="AB123" s="311">
        <v>42817</v>
      </c>
      <c r="AC123" s="100">
        <v>617072</v>
      </c>
      <c r="AD123" s="312">
        <v>42815</v>
      </c>
      <c r="AE123" s="101" t="e">
        <v>#N/A</v>
      </c>
      <c r="AF123" s="101" t="e">
        <v>#N/A</v>
      </c>
      <c r="AG123" s="101"/>
      <c r="AH123" s="247" t="s">
        <v>2279</v>
      </c>
      <c r="AI123" s="112" t="s">
        <v>814</v>
      </c>
      <c r="AJ123" s="94" t="s">
        <v>2280</v>
      </c>
      <c r="AK123" s="94">
        <v>2012</v>
      </c>
      <c r="AL123" s="94" t="s">
        <v>170</v>
      </c>
      <c r="AM123" s="112" t="s">
        <v>814</v>
      </c>
      <c r="AN123" s="238"/>
      <c r="AO123" s="238"/>
      <c r="AP123" s="212"/>
      <c r="AQ123" s="212"/>
      <c r="AR123" s="212"/>
      <c r="AS123" s="212"/>
      <c r="AT123" s="208"/>
      <c r="AU123" s="208"/>
      <c r="AV123" s="208"/>
      <c r="AW123" s="208"/>
      <c r="AX123" s="208"/>
      <c r="AY123" s="208"/>
      <c r="AZ123" s="208"/>
      <c r="BA123" s="208"/>
    </row>
    <row r="124" spans="1:53" s="2" customFormat="1" ht="9.75" customHeight="1" x14ac:dyDescent="0.2">
      <c r="A124" s="101" t="s">
        <v>1730</v>
      </c>
      <c r="B124" s="247" t="s">
        <v>2273</v>
      </c>
      <c r="C124" s="100" t="s">
        <v>815</v>
      </c>
      <c r="D124" s="247"/>
      <c r="E124" s="247" t="s">
        <v>2274</v>
      </c>
      <c r="F124" s="247" t="s">
        <v>682</v>
      </c>
      <c r="G124" s="112" t="s">
        <v>814</v>
      </c>
      <c r="H124" s="94">
        <v>1</v>
      </c>
      <c r="I124" s="94">
        <v>1</v>
      </c>
      <c r="J124" s="372">
        <v>42755</v>
      </c>
      <c r="K124" s="247" t="s">
        <v>675</v>
      </c>
      <c r="L124" s="247" t="s">
        <v>2275</v>
      </c>
      <c r="M124" s="247" t="s">
        <v>1454</v>
      </c>
      <c r="N124" s="20" t="s">
        <v>1610</v>
      </c>
      <c r="O124" s="309">
        <v>135</v>
      </c>
      <c r="P124" s="309">
        <v>540</v>
      </c>
      <c r="Q124" s="94" t="s">
        <v>677</v>
      </c>
      <c r="R124" s="100"/>
      <c r="S124" s="247"/>
      <c r="T124" s="94">
        <v>0</v>
      </c>
      <c r="U124" s="247"/>
      <c r="V124" s="247"/>
      <c r="W124" s="101" t="s">
        <v>813</v>
      </c>
      <c r="X124" s="94">
        <v>1</v>
      </c>
      <c r="Y124" s="94" t="s">
        <v>2276</v>
      </c>
      <c r="Z124" s="311" t="s">
        <v>2277</v>
      </c>
      <c r="AA124" s="100" t="s">
        <v>2278</v>
      </c>
      <c r="AB124" s="311" t="s">
        <v>674</v>
      </c>
      <c r="AC124" s="100" t="s">
        <v>272</v>
      </c>
      <c r="AD124" s="312" t="s">
        <v>272</v>
      </c>
      <c r="AE124" s="101" t="e">
        <v>#N/A</v>
      </c>
      <c r="AF124" s="101" t="e">
        <v>#N/A</v>
      </c>
      <c r="AG124" s="101"/>
      <c r="AH124" s="247" t="s">
        <v>2279</v>
      </c>
      <c r="AI124" s="112" t="s">
        <v>814</v>
      </c>
      <c r="AJ124" s="94" t="s">
        <v>2280</v>
      </c>
      <c r="AK124" s="94">
        <v>2003</v>
      </c>
      <c r="AL124" s="94" t="s">
        <v>170</v>
      </c>
      <c r="AM124" s="112" t="s">
        <v>814</v>
      </c>
      <c r="AN124" s="238"/>
      <c r="AO124" s="238"/>
      <c r="AP124" s="212"/>
      <c r="AQ124" s="212"/>
      <c r="AR124" s="212"/>
      <c r="AS124" s="212"/>
      <c r="AT124" s="208"/>
      <c r="AU124" s="208"/>
      <c r="AV124" s="208"/>
      <c r="AW124" s="208"/>
      <c r="AX124" s="208"/>
      <c r="AY124" s="208"/>
      <c r="AZ124" s="208"/>
      <c r="BA124" s="208"/>
    </row>
    <row r="125" spans="1:53" s="2" customFormat="1" ht="9.75" customHeight="1" x14ac:dyDescent="0.2">
      <c r="A125" s="101" t="s">
        <v>1731</v>
      </c>
      <c r="B125" s="247" t="s">
        <v>2273</v>
      </c>
      <c r="C125" s="100" t="s">
        <v>815</v>
      </c>
      <c r="D125" s="247"/>
      <c r="E125" s="247" t="s">
        <v>2274</v>
      </c>
      <c r="F125" s="247" t="s">
        <v>682</v>
      </c>
      <c r="G125" s="112" t="s">
        <v>814</v>
      </c>
      <c r="H125" s="94">
        <v>1</v>
      </c>
      <c r="I125" s="94">
        <v>1</v>
      </c>
      <c r="J125" s="372">
        <v>42853</v>
      </c>
      <c r="K125" s="247" t="s">
        <v>675</v>
      </c>
      <c r="L125" s="247" t="s">
        <v>2275</v>
      </c>
      <c r="M125" s="247" t="s">
        <v>1454</v>
      </c>
      <c r="N125" s="20" t="s">
        <v>1610</v>
      </c>
      <c r="O125" s="309">
        <v>135</v>
      </c>
      <c r="P125" s="309">
        <v>540</v>
      </c>
      <c r="Q125" s="94" t="s">
        <v>688</v>
      </c>
      <c r="R125" s="100" t="s">
        <v>808</v>
      </c>
      <c r="S125" s="247"/>
      <c r="T125" s="94">
        <v>0</v>
      </c>
      <c r="U125" s="247"/>
      <c r="V125" s="247"/>
      <c r="W125" s="101" t="s">
        <v>773</v>
      </c>
      <c r="X125" s="94">
        <v>1</v>
      </c>
      <c r="Y125" s="94" t="s">
        <v>2276</v>
      </c>
      <c r="Z125" s="311">
        <v>42853</v>
      </c>
      <c r="AA125" s="100" t="s">
        <v>2347</v>
      </c>
      <c r="AB125" s="311">
        <v>42817</v>
      </c>
      <c r="AC125" s="100">
        <v>617071</v>
      </c>
      <c r="AD125" s="312">
        <v>42815</v>
      </c>
      <c r="AE125" s="101" t="e">
        <v>#N/A</v>
      </c>
      <c r="AF125" s="101" t="e">
        <v>#N/A</v>
      </c>
      <c r="AG125" s="101"/>
      <c r="AH125" s="247" t="s">
        <v>2279</v>
      </c>
      <c r="AI125" s="112" t="s">
        <v>814</v>
      </c>
      <c r="AJ125" s="94" t="s">
        <v>2280</v>
      </c>
      <c r="AK125" s="94">
        <v>2012</v>
      </c>
      <c r="AL125" s="94" t="s">
        <v>170</v>
      </c>
      <c r="AM125" s="112" t="s">
        <v>814</v>
      </c>
      <c r="AN125" s="238"/>
      <c r="AO125" s="238"/>
      <c r="AP125" s="212"/>
      <c r="AQ125" s="212"/>
      <c r="AR125" s="212"/>
      <c r="AS125" s="212"/>
      <c r="AT125" s="208"/>
      <c r="AU125" s="208"/>
      <c r="AV125" s="208"/>
      <c r="AW125" s="208"/>
      <c r="AX125" s="208"/>
      <c r="AY125" s="208"/>
      <c r="AZ125" s="208"/>
      <c r="BA125" s="208"/>
    </row>
    <row r="126" spans="1:53" s="2" customFormat="1" ht="9.75" customHeight="1" x14ac:dyDescent="0.2">
      <c r="A126" s="101" t="s">
        <v>1732</v>
      </c>
      <c r="B126" s="247" t="s">
        <v>2273</v>
      </c>
      <c r="C126" s="100" t="s">
        <v>816</v>
      </c>
      <c r="D126" s="247"/>
      <c r="E126" s="247" t="s">
        <v>2274</v>
      </c>
      <c r="F126" s="247" t="s">
        <v>682</v>
      </c>
      <c r="G126" s="112" t="s">
        <v>814</v>
      </c>
      <c r="H126" s="94">
        <v>1</v>
      </c>
      <c r="I126" s="94">
        <v>1</v>
      </c>
      <c r="J126" s="372">
        <v>42755</v>
      </c>
      <c r="K126" s="247" t="s">
        <v>675</v>
      </c>
      <c r="L126" s="247" t="s">
        <v>2275</v>
      </c>
      <c r="M126" s="247" t="s">
        <v>1454</v>
      </c>
      <c r="N126" s="20" t="s">
        <v>1610</v>
      </c>
      <c r="O126" s="309">
        <v>135</v>
      </c>
      <c r="P126" s="309">
        <v>540</v>
      </c>
      <c r="Q126" s="310" t="s">
        <v>677</v>
      </c>
      <c r="R126" s="100" t="s">
        <v>808</v>
      </c>
      <c r="S126" s="247"/>
      <c r="T126" s="94">
        <v>0</v>
      </c>
      <c r="U126" s="247"/>
      <c r="V126" s="247"/>
      <c r="W126" s="101" t="s">
        <v>751</v>
      </c>
      <c r="X126" s="94">
        <v>1</v>
      </c>
      <c r="Y126" s="94" t="s">
        <v>2276</v>
      </c>
      <c r="Z126" s="311" t="s">
        <v>2277</v>
      </c>
      <c r="AA126" s="100" t="s">
        <v>2278</v>
      </c>
      <c r="AB126" s="311" t="s">
        <v>674</v>
      </c>
      <c r="AC126" s="100" t="s">
        <v>272</v>
      </c>
      <c r="AD126" s="312" t="s">
        <v>272</v>
      </c>
      <c r="AE126" s="101" t="e">
        <v>#N/A</v>
      </c>
      <c r="AF126" s="101" t="e">
        <v>#N/A</v>
      </c>
      <c r="AG126" s="101"/>
      <c r="AH126" s="247" t="s">
        <v>2279</v>
      </c>
      <c r="AI126" s="112" t="s">
        <v>814</v>
      </c>
      <c r="AJ126" s="94" t="s">
        <v>2280</v>
      </c>
      <c r="AK126" s="94">
        <v>2003</v>
      </c>
      <c r="AL126" s="94" t="s">
        <v>170</v>
      </c>
      <c r="AM126" s="112" t="s">
        <v>814</v>
      </c>
      <c r="AN126" s="238"/>
      <c r="AO126" s="238"/>
      <c r="AP126" s="212"/>
      <c r="AQ126" s="212"/>
      <c r="AR126" s="212"/>
      <c r="AS126" s="212"/>
      <c r="AT126" s="208"/>
      <c r="AU126" s="208"/>
      <c r="AV126" s="208"/>
      <c r="AW126" s="208"/>
      <c r="AX126" s="208"/>
      <c r="AY126" s="208"/>
      <c r="AZ126" s="208"/>
      <c r="BA126" s="208"/>
    </row>
    <row r="127" spans="1:53" s="2" customFormat="1" ht="9.75" customHeight="1" x14ac:dyDescent="0.2">
      <c r="A127" s="101" t="s">
        <v>1733</v>
      </c>
      <c r="B127" s="247" t="s">
        <v>2273</v>
      </c>
      <c r="C127" s="101" t="s">
        <v>816</v>
      </c>
      <c r="D127" s="247"/>
      <c r="E127" s="247" t="s">
        <v>2274</v>
      </c>
      <c r="F127" s="247" t="s">
        <v>682</v>
      </c>
      <c r="G127" s="112" t="s">
        <v>814</v>
      </c>
      <c r="H127" s="94">
        <v>1</v>
      </c>
      <c r="I127" s="94">
        <v>1</v>
      </c>
      <c r="J127" s="372">
        <v>42849</v>
      </c>
      <c r="K127" s="247" t="s">
        <v>675</v>
      </c>
      <c r="L127" s="247" t="s">
        <v>2275</v>
      </c>
      <c r="M127" s="247" t="s">
        <v>1454</v>
      </c>
      <c r="N127" s="20" t="s">
        <v>1610</v>
      </c>
      <c r="O127" s="309">
        <v>135</v>
      </c>
      <c r="P127" s="309">
        <v>540</v>
      </c>
      <c r="Q127" s="94" t="s">
        <v>688</v>
      </c>
      <c r="R127" s="100" t="s">
        <v>808</v>
      </c>
      <c r="S127" s="247"/>
      <c r="T127" s="94">
        <v>0</v>
      </c>
      <c r="U127" s="247"/>
      <c r="V127" s="247"/>
      <c r="W127" s="101" t="s">
        <v>748</v>
      </c>
      <c r="X127" s="94">
        <v>1</v>
      </c>
      <c r="Y127" s="94" t="s">
        <v>2276</v>
      </c>
      <c r="Z127" s="311">
        <v>42849</v>
      </c>
      <c r="AA127" s="100" t="s">
        <v>2348</v>
      </c>
      <c r="AB127" s="311">
        <v>42818</v>
      </c>
      <c r="AC127" s="100">
        <v>617092</v>
      </c>
      <c r="AD127" s="312">
        <v>42817</v>
      </c>
      <c r="AE127" s="101" t="e">
        <v>#N/A</v>
      </c>
      <c r="AF127" s="101" t="e">
        <v>#N/A</v>
      </c>
      <c r="AG127" s="101"/>
      <c r="AH127" s="247" t="s">
        <v>2279</v>
      </c>
      <c r="AI127" s="112" t="s">
        <v>814</v>
      </c>
      <c r="AJ127" s="94" t="s">
        <v>2280</v>
      </c>
      <c r="AK127" s="94">
        <v>2012</v>
      </c>
      <c r="AL127" s="94" t="s">
        <v>170</v>
      </c>
      <c r="AM127" s="112" t="s">
        <v>814</v>
      </c>
      <c r="AN127" s="238"/>
      <c r="AO127" s="238"/>
      <c r="AP127" s="212"/>
      <c r="AQ127" s="212"/>
      <c r="AR127" s="212"/>
      <c r="AS127" s="212"/>
      <c r="AT127" s="208"/>
      <c r="AU127" s="208"/>
      <c r="AV127" s="208"/>
      <c r="AW127" s="208"/>
      <c r="AX127" s="208"/>
      <c r="AY127" s="208"/>
      <c r="AZ127" s="208"/>
      <c r="BA127" s="208"/>
    </row>
    <row r="128" spans="1:53" s="2" customFormat="1" ht="9.75" customHeight="1" x14ac:dyDescent="0.2">
      <c r="A128" s="101" t="s">
        <v>1734</v>
      </c>
      <c r="B128" s="247" t="s">
        <v>2273</v>
      </c>
      <c r="C128" s="100" t="s">
        <v>817</v>
      </c>
      <c r="D128" s="247"/>
      <c r="E128" s="247" t="s">
        <v>2274</v>
      </c>
      <c r="F128" s="247" t="s">
        <v>682</v>
      </c>
      <c r="G128" s="112" t="s">
        <v>814</v>
      </c>
      <c r="H128" s="94">
        <v>1</v>
      </c>
      <c r="I128" s="94">
        <v>1</v>
      </c>
      <c r="J128" s="372">
        <v>42755</v>
      </c>
      <c r="K128" s="247" t="s">
        <v>675</v>
      </c>
      <c r="L128" s="247" t="s">
        <v>2275</v>
      </c>
      <c r="M128" s="247" t="s">
        <v>1454</v>
      </c>
      <c r="N128" s="20" t="s">
        <v>1610</v>
      </c>
      <c r="O128" s="309">
        <v>135</v>
      </c>
      <c r="P128" s="309">
        <v>540</v>
      </c>
      <c r="Q128" s="94" t="s">
        <v>677</v>
      </c>
      <c r="R128" s="100" t="s">
        <v>808</v>
      </c>
      <c r="S128" s="247"/>
      <c r="T128" s="94">
        <v>0</v>
      </c>
      <c r="U128" s="247"/>
      <c r="V128" s="247"/>
      <c r="W128" s="101" t="s">
        <v>751</v>
      </c>
      <c r="X128" s="94">
        <v>1</v>
      </c>
      <c r="Y128" s="94" t="s">
        <v>2276</v>
      </c>
      <c r="Z128" s="311" t="s">
        <v>2277</v>
      </c>
      <c r="AA128" s="100" t="s">
        <v>2278</v>
      </c>
      <c r="AB128" s="311" t="s">
        <v>674</v>
      </c>
      <c r="AC128" s="100" t="s">
        <v>272</v>
      </c>
      <c r="AD128" s="312" t="s">
        <v>272</v>
      </c>
      <c r="AE128" s="101" t="e">
        <v>#N/A</v>
      </c>
      <c r="AF128" s="101" t="e">
        <v>#N/A</v>
      </c>
      <c r="AG128" s="101"/>
      <c r="AH128" s="247" t="s">
        <v>2279</v>
      </c>
      <c r="AI128" s="112" t="s">
        <v>814</v>
      </c>
      <c r="AJ128" s="94" t="s">
        <v>2280</v>
      </c>
      <c r="AK128" s="94">
        <v>2003</v>
      </c>
      <c r="AL128" s="94" t="s">
        <v>170</v>
      </c>
      <c r="AM128" s="112" t="s">
        <v>814</v>
      </c>
      <c r="AN128" s="238"/>
      <c r="AO128" s="238"/>
      <c r="AP128" s="212"/>
      <c r="AQ128" s="212"/>
      <c r="AR128" s="212"/>
      <c r="AS128" s="212"/>
      <c r="AT128" s="208"/>
      <c r="AU128" s="208"/>
      <c r="AV128" s="208"/>
      <c r="AW128" s="208"/>
      <c r="AX128" s="208"/>
      <c r="AY128" s="208"/>
      <c r="AZ128" s="208"/>
      <c r="BA128" s="208"/>
    </row>
    <row r="129" spans="1:53" s="2" customFormat="1" ht="9.75" customHeight="1" x14ac:dyDescent="0.2">
      <c r="A129" s="101" t="s">
        <v>1735</v>
      </c>
      <c r="B129" s="247" t="s">
        <v>2273</v>
      </c>
      <c r="C129" s="101" t="s">
        <v>817</v>
      </c>
      <c r="D129" s="247"/>
      <c r="E129" s="247" t="s">
        <v>2274</v>
      </c>
      <c r="F129" s="247" t="s">
        <v>682</v>
      </c>
      <c r="G129" s="112" t="s">
        <v>814</v>
      </c>
      <c r="H129" s="94">
        <v>1</v>
      </c>
      <c r="I129" s="94">
        <v>1</v>
      </c>
      <c r="J129" s="372">
        <v>42849</v>
      </c>
      <c r="K129" s="247" t="s">
        <v>675</v>
      </c>
      <c r="L129" s="247" t="s">
        <v>2275</v>
      </c>
      <c r="M129" s="247" t="s">
        <v>1454</v>
      </c>
      <c r="N129" s="20" t="s">
        <v>1610</v>
      </c>
      <c r="O129" s="309">
        <v>135</v>
      </c>
      <c r="P129" s="309">
        <v>540</v>
      </c>
      <c r="Q129" s="94" t="s">
        <v>688</v>
      </c>
      <c r="R129" s="100" t="s">
        <v>808</v>
      </c>
      <c r="S129" s="247"/>
      <c r="T129" s="94">
        <v>0</v>
      </c>
      <c r="U129" s="247"/>
      <c r="V129" s="247"/>
      <c r="W129" s="101" t="s">
        <v>748</v>
      </c>
      <c r="X129" s="94">
        <v>1</v>
      </c>
      <c r="Y129" s="94" t="s">
        <v>2276</v>
      </c>
      <c r="Z129" s="311">
        <v>42849</v>
      </c>
      <c r="AA129" s="100" t="s">
        <v>2348</v>
      </c>
      <c r="AB129" s="311">
        <v>42818</v>
      </c>
      <c r="AC129" s="100">
        <v>617093</v>
      </c>
      <c r="AD129" s="312">
        <v>42817</v>
      </c>
      <c r="AE129" s="101" t="e">
        <v>#N/A</v>
      </c>
      <c r="AF129" s="101" t="e">
        <v>#N/A</v>
      </c>
      <c r="AG129" s="101"/>
      <c r="AH129" s="247" t="s">
        <v>2279</v>
      </c>
      <c r="AI129" s="112" t="s">
        <v>814</v>
      </c>
      <c r="AJ129" s="94" t="s">
        <v>2280</v>
      </c>
      <c r="AK129" s="94">
        <v>2012</v>
      </c>
      <c r="AL129" s="94" t="s">
        <v>170</v>
      </c>
      <c r="AM129" s="112" t="s">
        <v>814</v>
      </c>
      <c r="AN129" s="238"/>
      <c r="AO129" s="238"/>
      <c r="AP129" s="212"/>
      <c r="AQ129" s="212"/>
      <c r="AR129" s="212"/>
      <c r="AS129" s="212"/>
      <c r="AT129" s="208"/>
      <c r="AU129" s="208"/>
      <c r="AV129" s="208"/>
      <c r="AW129" s="208"/>
      <c r="AX129" s="208"/>
      <c r="AY129" s="208"/>
      <c r="AZ129" s="208"/>
      <c r="BA129" s="208"/>
    </row>
    <row r="130" spans="1:53" s="2" customFormat="1" ht="9.75" customHeight="1" x14ac:dyDescent="0.2">
      <c r="A130" s="101" t="s">
        <v>1736</v>
      </c>
      <c r="B130" s="247" t="s">
        <v>2273</v>
      </c>
      <c r="C130" s="100" t="s">
        <v>818</v>
      </c>
      <c r="D130" s="247"/>
      <c r="E130" s="247" t="s">
        <v>2274</v>
      </c>
      <c r="F130" s="247" t="s">
        <v>682</v>
      </c>
      <c r="G130" s="112" t="s">
        <v>814</v>
      </c>
      <c r="H130" s="94">
        <v>1</v>
      </c>
      <c r="I130" s="94">
        <v>1</v>
      </c>
      <c r="J130" s="372">
        <v>42755</v>
      </c>
      <c r="K130" s="247" t="s">
        <v>675</v>
      </c>
      <c r="L130" s="247" t="s">
        <v>2275</v>
      </c>
      <c r="M130" s="247" t="s">
        <v>1454</v>
      </c>
      <c r="N130" s="20" t="s">
        <v>1610</v>
      </c>
      <c r="O130" s="309">
        <v>135</v>
      </c>
      <c r="P130" s="309">
        <v>540</v>
      </c>
      <c r="Q130" s="94" t="s">
        <v>677</v>
      </c>
      <c r="R130" s="100"/>
      <c r="S130" s="247"/>
      <c r="T130" s="94">
        <v>0</v>
      </c>
      <c r="U130" s="247"/>
      <c r="V130" s="247"/>
      <c r="W130" s="101" t="s">
        <v>819</v>
      </c>
      <c r="X130" s="94">
        <v>1</v>
      </c>
      <c r="Y130" s="94" t="s">
        <v>2276</v>
      </c>
      <c r="Z130" s="311" t="s">
        <v>2277</v>
      </c>
      <c r="AA130" s="100" t="s">
        <v>2278</v>
      </c>
      <c r="AB130" s="311" t="s">
        <v>674</v>
      </c>
      <c r="AC130" s="100" t="s">
        <v>272</v>
      </c>
      <c r="AD130" s="312" t="s">
        <v>272</v>
      </c>
      <c r="AE130" s="101" t="e">
        <v>#N/A</v>
      </c>
      <c r="AF130" s="101" t="e">
        <v>#N/A</v>
      </c>
      <c r="AG130" s="101"/>
      <c r="AH130" s="247" t="s">
        <v>2279</v>
      </c>
      <c r="AI130" s="112" t="s">
        <v>814</v>
      </c>
      <c r="AJ130" s="94" t="s">
        <v>2280</v>
      </c>
      <c r="AK130" s="94">
        <v>2003</v>
      </c>
      <c r="AL130" s="94" t="s">
        <v>170</v>
      </c>
      <c r="AM130" s="112" t="s">
        <v>814</v>
      </c>
      <c r="AN130" s="238"/>
      <c r="AO130" s="238"/>
      <c r="AP130" s="212"/>
      <c r="AQ130" s="212"/>
      <c r="AR130" s="212"/>
      <c r="AS130" s="212"/>
      <c r="AT130" s="208"/>
      <c r="AU130" s="208"/>
      <c r="AV130" s="208"/>
      <c r="AW130" s="208"/>
      <c r="AX130" s="208"/>
      <c r="AY130" s="208"/>
      <c r="AZ130" s="208"/>
      <c r="BA130" s="208"/>
    </row>
    <row r="131" spans="1:53" s="2" customFormat="1" ht="9.75" customHeight="1" x14ac:dyDescent="0.2">
      <c r="A131" s="101" t="s">
        <v>1737</v>
      </c>
      <c r="B131" s="247" t="s">
        <v>2273</v>
      </c>
      <c r="C131" s="100" t="s">
        <v>820</v>
      </c>
      <c r="D131" s="247"/>
      <c r="E131" s="247" t="s">
        <v>2274</v>
      </c>
      <c r="F131" s="247" t="s">
        <v>682</v>
      </c>
      <c r="G131" s="112" t="s">
        <v>814</v>
      </c>
      <c r="H131" s="94">
        <v>1</v>
      </c>
      <c r="I131" s="94">
        <v>1</v>
      </c>
      <c r="J131" s="372">
        <v>42755</v>
      </c>
      <c r="K131" s="247" t="s">
        <v>675</v>
      </c>
      <c r="L131" s="247" t="s">
        <v>2275</v>
      </c>
      <c r="M131" s="247" t="s">
        <v>1454</v>
      </c>
      <c r="N131" s="20" t="s">
        <v>1610</v>
      </c>
      <c r="O131" s="309">
        <v>135</v>
      </c>
      <c r="P131" s="309">
        <v>540</v>
      </c>
      <c r="Q131" s="94" t="s">
        <v>677</v>
      </c>
      <c r="R131" s="100"/>
      <c r="S131" s="247"/>
      <c r="T131" s="94" t="e">
        <v>#N/A</v>
      </c>
      <c r="U131" s="247"/>
      <c r="V131" s="247"/>
      <c r="W131" s="101" t="s">
        <v>819</v>
      </c>
      <c r="X131" s="94">
        <v>1</v>
      </c>
      <c r="Y131" s="94" t="s">
        <v>2276</v>
      </c>
      <c r="Z131" s="311" t="s">
        <v>2277</v>
      </c>
      <c r="AA131" s="100" t="s">
        <v>2278</v>
      </c>
      <c r="AB131" s="311" t="s">
        <v>674</v>
      </c>
      <c r="AC131" s="100" t="s">
        <v>272</v>
      </c>
      <c r="AD131" s="312" t="s">
        <v>272</v>
      </c>
      <c r="AE131" s="101" t="e">
        <v>#N/A</v>
      </c>
      <c r="AF131" s="101" t="e">
        <v>#N/A</v>
      </c>
      <c r="AG131" s="101"/>
      <c r="AH131" s="247" t="s">
        <v>2279</v>
      </c>
      <c r="AI131" s="112" t="s">
        <v>814</v>
      </c>
      <c r="AJ131" s="94" t="s">
        <v>2280</v>
      </c>
      <c r="AK131" s="94">
        <v>2003</v>
      </c>
      <c r="AL131" s="94" t="s">
        <v>170</v>
      </c>
      <c r="AM131" s="112" t="s">
        <v>814</v>
      </c>
      <c r="AN131" s="238"/>
      <c r="AO131" s="238"/>
      <c r="AP131" s="212"/>
      <c r="AQ131" s="212"/>
      <c r="AR131" s="212"/>
      <c r="AS131" s="212"/>
      <c r="AT131" s="208"/>
      <c r="AU131" s="208"/>
      <c r="AV131" s="208"/>
      <c r="AW131" s="208"/>
      <c r="AX131" s="208"/>
      <c r="AY131" s="208"/>
      <c r="AZ131" s="208"/>
      <c r="BA131" s="208"/>
    </row>
    <row r="132" spans="1:53" s="2" customFormat="1" ht="9.75" customHeight="1" x14ac:dyDescent="0.2">
      <c r="A132" s="101" t="s">
        <v>1738</v>
      </c>
      <c r="B132" s="247" t="s">
        <v>2273</v>
      </c>
      <c r="C132" s="100" t="s">
        <v>823</v>
      </c>
      <c r="D132" s="247"/>
      <c r="E132" s="247" t="s">
        <v>2274</v>
      </c>
      <c r="F132" s="247" t="s">
        <v>682</v>
      </c>
      <c r="G132" s="112" t="s">
        <v>814</v>
      </c>
      <c r="H132" s="94">
        <v>1</v>
      </c>
      <c r="I132" s="94">
        <v>1</v>
      </c>
      <c r="J132" s="372">
        <v>42849</v>
      </c>
      <c r="K132" s="247" t="s">
        <v>675</v>
      </c>
      <c r="L132" s="247" t="s">
        <v>2275</v>
      </c>
      <c r="M132" s="247" t="s">
        <v>1454</v>
      </c>
      <c r="N132" s="20" t="s">
        <v>1610</v>
      </c>
      <c r="O132" s="309">
        <v>135</v>
      </c>
      <c r="P132" s="309">
        <v>540</v>
      </c>
      <c r="Q132" s="94" t="s">
        <v>688</v>
      </c>
      <c r="R132" s="100" t="s">
        <v>822</v>
      </c>
      <c r="S132" s="247"/>
      <c r="T132" s="94">
        <v>5397</v>
      </c>
      <c r="U132" s="247"/>
      <c r="V132" s="247"/>
      <c r="W132" s="101" t="s">
        <v>685</v>
      </c>
      <c r="X132" s="94">
        <v>1</v>
      </c>
      <c r="Y132" s="94" t="s">
        <v>2276</v>
      </c>
      <c r="Z132" s="311">
        <v>42849</v>
      </c>
      <c r="AA132" s="100" t="s">
        <v>2349</v>
      </c>
      <c r="AB132" s="311">
        <v>42808</v>
      </c>
      <c r="AC132" s="100">
        <v>616812</v>
      </c>
      <c r="AD132" s="312">
        <v>42807</v>
      </c>
      <c r="AE132" s="101" t="e">
        <v>#N/A</v>
      </c>
      <c r="AF132" s="101" t="e">
        <v>#N/A</v>
      </c>
      <c r="AG132" s="101"/>
      <c r="AH132" s="247" t="s">
        <v>2282</v>
      </c>
      <c r="AI132" s="112" t="s">
        <v>814</v>
      </c>
      <c r="AJ132" s="94" t="s">
        <v>2283</v>
      </c>
      <c r="AK132" s="94">
        <v>2008</v>
      </c>
      <c r="AL132" s="94" t="s">
        <v>170</v>
      </c>
      <c r="AM132" s="112" t="s">
        <v>814</v>
      </c>
      <c r="AN132" s="238"/>
      <c r="AO132" s="238"/>
      <c r="AP132" s="212"/>
      <c r="AQ132" s="212"/>
      <c r="AR132" s="212"/>
      <c r="AS132" s="212"/>
      <c r="AT132" s="208"/>
      <c r="AU132" s="208"/>
      <c r="AV132" s="208"/>
      <c r="AW132" s="208"/>
      <c r="AX132" s="208"/>
      <c r="AY132" s="208"/>
      <c r="AZ132" s="208"/>
      <c r="BA132" s="208"/>
    </row>
    <row r="133" spans="1:53" s="2" customFormat="1" ht="9.75" customHeight="1" x14ac:dyDescent="0.2">
      <c r="A133" s="101" t="s">
        <v>1739</v>
      </c>
      <c r="B133" s="247" t="s">
        <v>2273</v>
      </c>
      <c r="C133" s="100" t="s">
        <v>824</v>
      </c>
      <c r="D133" s="247"/>
      <c r="E133" s="247" t="s">
        <v>2274</v>
      </c>
      <c r="F133" s="247" t="s">
        <v>682</v>
      </c>
      <c r="G133" s="112" t="s">
        <v>814</v>
      </c>
      <c r="H133" s="94">
        <v>1</v>
      </c>
      <c r="I133" s="94">
        <v>1</v>
      </c>
      <c r="J133" s="372">
        <v>42849</v>
      </c>
      <c r="K133" s="247" t="s">
        <v>675</v>
      </c>
      <c r="L133" s="247" t="s">
        <v>2275</v>
      </c>
      <c r="M133" s="247" t="s">
        <v>1454</v>
      </c>
      <c r="N133" s="20" t="s">
        <v>1610</v>
      </c>
      <c r="O133" s="309">
        <v>135</v>
      </c>
      <c r="P133" s="309">
        <v>540</v>
      </c>
      <c r="Q133" s="94" t="s">
        <v>688</v>
      </c>
      <c r="R133" s="100" t="s">
        <v>822</v>
      </c>
      <c r="S133" s="247"/>
      <c r="T133" s="94">
        <v>5397</v>
      </c>
      <c r="U133" s="247"/>
      <c r="V133" s="247"/>
      <c r="W133" s="101" t="s">
        <v>685</v>
      </c>
      <c r="X133" s="94">
        <v>1</v>
      </c>
      <c r="Y133" s="94" t="s">
        <v>2276</v>
      </c>
      <c r="Z133" s="311">
        <v>42849</v>
      </c>
      <c r="AA133" s="100" t="s">
        <v>2349</v>
      </c>
      <c r="AB133" s="311">
        <v>42808</v>
      </c>
      <c r="AC133" s="100">
        <v>616813</v>
      </c>
      <c r="AD133" s="312">
        <v>42807</v>
      </c>
      <c r="AE133" s="101" t="e">
        <v>#N/A</v>
      </c>
      <c r="AF133" s="101" t="e">
        <v>#N/A</v>
      </c>
      <c r="AG133" s="101"/>
      <c r="AH133" s="247" t="s">
        <v>2282</v>
      </c>
      <c r="AI133" s="112" t="s">
        <v>814</v>
      </c>
      <c r="AJ133" s="94" t="s">
        <v>2283</v>
      </c>
      <c r="AK133" s="94">
        <v>2008</v>
      </c>
      <c r="AL133" s="94" t="s">
        <v>170</v>
      </c>
      <c r="AM133" s="112" t="s">
        <v>814</v>
      </c>
      <c r="AN133" s="238"/>
      <c r="AO133" s="238"/>
      <c r="AP133" s="212"/>
      <c r="AQ133" s="212"/>
      <c r="AR133" s="212"/>
      <c r="AS133" s="212"/>
      <c r="AT133" s="208"/>
      <c r="AU133" s="208"/>
      <c r="AV133" s="208"/>
      <c r="AW133" s="208"/>
      <c r="AX133" s="208"/>
      <c r="AY133" s="208"/>
      <c r="AZ133" s="208"/>
      <c r="BA133" s="208"/>
    </row>
    <row r="134" spans="1:53" s="2" customFormat="1" ht="9.75" customHeight="1" x14ac:dyDescent="0.2">
      <c r="A134" s="101" t="s">
        <v>1740</v>
      </c>
      <c r="B134" s="247" t="s">
        <v>2273</v>
      </c>
      <c r="C134" s="100" t="s">
        <v>825</v>
      </c>
      <c r="D134" s="247"/>
      <c r="E134" s="247" t="s">
        <v>2274</v>
      </c>
      <c r="F134" s="247" t="s">
        <v>682</v>
      </c>
      <c r="G134" s="112" t="s">
        <v>814</v>
      </c>
      <c r="H134" s="94">
        <v>1</v>
      </c>
      <c r="I134" s="94">
        <v>1</v>
      </c>
      <c r="J134" s="372">
        <v>42849</v>
      </c>
      <c r="K134" s="247" t="s">
        <v>675</v>
      </c>
      <c r="L134" s="247" t="s">
        <v>2275</v>
      </c>
      <c r="M134" s="247" t="s">
        <v>1454</v>
      </c>
      <c r="N134" s="20" t="s">
        <v>1610</v>
      </c>
      <c r="O134" s="309">
        <v>135</v>
      </c>
      <c r="P134" s="309">
        <v>540</v>
      </c>
      <c r="Q134" s="94" t="s">
        <v>688</v>
      </c>
      <c r="R134" s="100" t="s">
        <v>822</v>
      </c>
      <c r="S134" s="247"/>
      <c r="T134" s="94">
        <v>5397</v>
      </c>
      <c r="U134" s="247"/>
      <c r="V134" s="247"/>
      <c r="W134" s="101" t="s">
        <v>685</v>
      </c>
      <c r="X134" s="94">
        <v>1</v>
      </c>
      <c r="Y134" s="94" t="s">
        <v>2276</v>
      </c>
      <c r="Z134" s="311">
        <v>42849</v>
      </c>
      <c r="AA134" s="100" t="s">
        <v>2349</v>
      </c>
      <c r="AB134" s="311">
        <v>42808</v>
      </c>
      <c r="AC134" s="100">
        <v>616819</v>
      </c>
      <c r="AD134" s="312">
        <v>42807</v>
      </c>
      <c r="AE134" s="101" t="e">
        <v>#N/A</v>
      </c>
      <c r="AF134" s="101" t="e">
        <v>#N/A</v>
      </c>
      <c r="AG134" s="101"/>
      <c r="AH134" s="247" t="s">
        <v>2282</v>
      </c>
      <c r="AI134" s="112" t="s">
        <v>814</v>
      </c>
      <c r="AJ134" s="94" t="s">
        <v>2283</v>
      </c>
      <c r="AK134" s="94">
        <v>2008</v>
      </c>
      <c r="AL134" s="94" t="s">
        <v>170</v>
      </c>
      <c r="AM134" s="112" t="s">
        <v>814</v>
      </c>
      <c r="AN134" s="238"/>
      <c r="AO134" s="238"/>
      <c r="AP134" s="212"/>
      <c r="AQ134" s="212"/>
      <c r="AR134" s="212"/>
      <c r="AS134" s="212"/>
      <c r="AT134" s="208"/>
      <c r="AU134" s="208"/>
      <c r="AV134" s="208"/>
      <c r="AW134" s="208"/>
      <c r="AX134" s="208"/>
      <c r="AY134" s="208"/>
      <c r="AZ134" s="208"/>
      <c r="BA134" s="208"/>
    </row>
    <row r="135" spans="1:53" s="2" customFormat="1" ht="9.75" customHeight="1" x14ac:dyDescent="0.2">
      <c r="A135" s="101" t="s">
        <v>1741</v>
      </c>
      <c r="B135" s="247" t="s">
        <v>2273</v>
      </c>
      <c r="C135" s="100" t="s">
        <v>826</v>
      </c>
      <c r="D135" s="247"/>
      <c r="E135" s="247" t="s">
        <v>2274</v>
      </c>
      <c r="F135" s="247" t="s">
        <v>682</v>
      </c>
      <c r="G135" s="112" t="s">
        <v>814</v>
      </c>
      <c r="H135" s="94">
        <v>1</v>
      </c>
      <c r="I135" s="94">
        <v>1</v>
      </c>
      <c r="J135" s="372">
        <v>42755</v>
      </c>
      <c r="K135" s="247" t="s">
        <v>675</v>
      </c>
      <c r="L135" s="247" t="s">
        <v>2275</v>
      </c>
      <c r="M135" s="247" t="s">
        <v>1454</v>
      </c>
      <c r="N135" s="20" t="s">
        <v>1610</v>
      </c>
      <c r="O135" s="309">
        <v>135</v>
      </c>
      <c r="P135" s="309">
        <v>540</v>
      </c>
      <c r="Q135" s="94" t="s">
        <v>677</v>
      </c>
      <c r="R135" s="100"/>
      <c r="S135" s="247"/>
      <c r="T135" s="94">
        <v>0</v>
      </c>
      <c r="U135" s="247"/>
      <c r="V135" s="247"/>
      <c r="W135" s="101" t="s">
        <v>813</v>
      </c>
      <c r="X135" s="94">
        <v>1</v>
      </c>
      <c r="Y135" s="94" t="s">
        <v>2276</v>
      </c>
      <c r="Z135" s="311" t="s">
        <v>2277</v>
      </c>
      <c r="AA135" s="100" t="s">
        <v>2278</v>
      </c>
      <c r="AB135" s="311" t="s">
        <v>674</v>
      </c>
      <c r="AC135" s="100" t="s">
        <v>272</v>
      </c>
      <c r="AD135" s="312" t="s">
        <v>272</v>
      </c>
      <c r="AE135" s="101" t="e">
        <v>#N/A</v>
      </c>
      <c r="AF135" s="101" t="e">
        <v>#N/A</v>
      </c>
      <c r="AG135" s="101"/>
      <c r="AH135" s="247" t="s">
        <v>2279</v>
      </c>
      <c r="AI135" s="112" t="s">
        <v>814</v>
      </c>
      <c r="AJ135" s="94" t="s">
        <v>2280</v>
      </c>
      <c r="AK135" s="94">
        <v>2003</v>
      </c>
      <c r="AL135" s="94" t="s">
        <v>170</v>
      </c>
      <c r="AM135" s="112" t="s">
        <v>814</v>
      </c>
      <c r="AN135" s="238"/>
      <c r="AO135" s="238"/>
      <c r="AP135" s="212"/>
      <c r="AQ135" s="212"/>
      <c r="AR135" s="212"/>
      <c r="AS135" s="212"/>
      <c r="AT135" s="208"/>
      <c r="AU135" s="208"/>
      <c r="AV135" s="208"/>
      <c r="AW135" s="208"/>
      <c r="AX135" s="208"/>
      <c r="AY135" s="208"/>
      <c r="AZ135" s="208"/>
      <c r="BA135" s="208"/>
    </row>
    <row r="136" spans="1:53" s="2" customFormat="1" ht="9.75" customHeight="1" x14ac:dyDescent="0.2">
      <c r="A136" s="101" t="s">
        <v>1742</v>
      </c>
      <c r="B136" s="247" t="s">
        <v>2273</v>
      </c>
      <c r="C136" s="100" t="s">
        <v>826</v>
      </c>
      <c r="D136" s="247"/>
      <c r="E136" s="247" t="s">
        <v>2274</v>
      </c>
      <c r="F136" s="247" t="s">
        <v>682</v>
      </c>
      <c r="G136" s="112" t="s">
        <v>814</v>
      </c>
      <c r="H136" s="94">
        <v>1</v>
      </c>
      <c r="I136" s="94">
        <v>1</v>
      </c>
      <c r="J136" s="372">
        <v>42849</v>
      </c>
      <c r="K136" s="247" t="s">
        <v>675</v>
      </c>
      <c r="L136" s="247" t="s">
        <v>2275</v>
      </c>
      <c r="M136" s="247" t="s">
        <v>1454</v>
      </c>
      <c r="N136" s="20" t="s">
        <v>1610</v>
      </c>
      <c r="O136" s="309">
        <v>135</v>
      </c>
      <c r="P136" s="309">
        <v>540</v>
      </c>
      <c r="Q136" s="94" t="s">
        <v>688</v>
      </c>
      <c r="R136" s="100" t="s">
        <v>808</v>
      </c>
      <c r="S136" s="247"/>
      <c r="T136" s="94">
        <v>0</v>
      </c>
      <c r="U136" s="247"/>
      <c r="V136" s="247"/>
      <c r="W136" s="101" t="s">
        <v>773</v>
      </c>
      <c r="X136" s="94">
        <v>1</v>
      </c>
      <c r="Y136" s="94" t="s">
        <v>2276</v>
      </c>
      <c r="Z136" s="311">
        <v>42849</v>
      </c>
      <c r="AA136" s="100" t="s">
        <v>2350</v>
      </c>
      <c r="AB136" s="311">
        <v>42822</v>
      </c>
      <c r="AC136" s="100">
        <v>617211</v>
      </c>
      <c r="AD136" s="312">
        <v>42821</v>
      </c>
      <c r="AE136" s="101" t="e">
        <v>#N/A</v>
      </c>
      <c r="AF136" s="101" t="e">
        <v>#N/A</v>
      </c>
      <c r="AG136" s="101"/>
      <c r="AH136" s="247" t="s">
        <v>2279</v>
      </c>
      <c r="AI136" s="112" t="s">
        <v>814</v>
      </c>
      <c r="AJ136" s="94" t="s">
        <v>2280</v>
      </c>
      <c r="AK136" s="94">
        <v>2012</v>
      </c>
      <c r="AL136" s="94" t="s">
        <v>170</v>
      </c>
      <c r="AM136" s="112" t="s">
        <v>814</v>
      </c>
      <c r="AN136" s="238"/>
      <c r="AO136" s="238"/>
      <c r="AP136" s="212"/>
      <c r="AQ136" s="212"/>
      <c r="AR136" s="212"/>
      <c r="AS136" s="212"/>
      <c r="AT136" s="208"/>
      <c r="AU136" s="208"/>
      <c r="AV136" s="208"/>
      <c r="AW136" s="208"/>
      <c r="AX136" s="208"/>
      <c r="AY136" s="208"/>
      <c r="AZ136" s="208"/>
      <c r="BA136" s="208"/>
    </row>
    <row r="137" spans="1:53" s="2" customFormat="1" ht="9.75" customHeight="1" x14ac:dyDescent="0.2">
      <c r="A137" s="101" t="s">
        <v>1743</v>
      </c>
      <c r="B137" s="247" t="s">
        <v>2273</v>
      </c>
      <c r="C137" s="100" t="s">
        <v>827</v>
      </c>
      <c r="D137" s="247"/>
      <c r="E137" s="247" t="s">
        <v>2274</v>
      </c>
      <c r="F137" s="247" t="s">
        <v>682</v>
      </c>
      <c r="G137" s="112" t="s">
        <v>814</v>
      </c>
      <c r="H137" s="94">
        <v>1</v>
      </c>
      <c r="I137" s="94">
        <v>1</v>
      </c>
      <c r="J137" s="372">
        <v>42755</v>
      </c>
      <c r="K137" s="247" t="s">
        <v>675</v>
      </c>
      <c r="L137" s="247" t="s">
        <v>2275</v>
      </c>
      <c r="M137" s="247" t="s">
        <v>1454</v>
      </c>
      <c r="N137" s="20" t="s">
        <v>1610</v>
      </c>
      <c r="O137" s="309">
        <v>135</v>
      </c>
      <c r="P137" s="309">
        <v>540</v>
      </c>
      <c r="Q137" s="94" t="s">
        <v>677</v>
      </c>
      <c r="R137" s="100"/>
      <c r="S137" s="247"/>
      <c r="T137" s="94" t="e">
        <v>#N/A</v>
      </c>
      <c r="U137" s="247"/>
      <c r="V137" s="247"/>
      <c r="W137" s="101" t="s">
        <v>755</v>
      </c>
      <c r="X137" s="94">
        <v>1</v>
      </c>
      <c r="Y137" s="94" t="s">
        <v>2276</v>
      </c>
      <c r="Z137" s="311" t="s">
        <v>2277</v>
      </c>
      <c r="AA137" s="100" t="s">
        <v>2278</v>
      </c>
      <c r="AB137" s="311" t="s">
        <v>674</v>
      </c>
      <c r="AC137" s="100" t="s">
        <v>272</v>
      </c>
      <c r="AD137" s="312" t="s">
        <v>272</v>
      </c>
      <c r="AE137" s="101" t="e">
        <v>#N/A</v>
      </c>
      <c r="AF137" s="101" t="e">
        <v>#N/A</v>
      </c>
      <c r="AG137" s="101"/>
      <c r="AH137" s="247" t="s">
        <v>2279</v>
      </c>
      <c r="AI137" s="112" t="s">
        <v>814</v>
      </c>
      <c r="AJ137" s="94" t="s">
        <v>2280</v>
      </c>
      <c r="AK137" s="94">
        <v>2003</v>
      </c>
      <c r="AL137" s="94" t="s">
        <v>170</v>
      </c>
      <c r="AM137" s="112" t="s">
        <v>814</v>
      </c>
      <c r="AN137" s="238"/>
      <c r="AO137" s="238"/>
      <c r="AP137" s="212"/>
      <c r="AQ137" s="212"/>
      <c r="AR137" s="212"/>
      <c r="AS137" s="212"/>
      <c r="AT137" s="208"/>
      <c r="AU137" s="208"/>
      <c r="AV137" s="208"/>
      <c r="AW137" s="208"/>
      <c r="AX137" s="208"/>
      <c r="AY137" s="208"/>
      <c r="AZ137" s="208"/>
      <c r="BA137" s="208"/>
    </row>
    <row r="138" spans="1:53" s="2" customFormat="1" ht="9.75" customHeight="1" x14ac:dyDescent="0.2">
      <c r="A138" s="101" t="s">
        <v>1744</v>
      </c>
      <c r="B138" s="247" t="s">
        <v>2273</v>
      </c>
      <c r="C138" s="100" t="s">
        <v>828</v>
      </c>
      <c r="D138" s="247"/>
      <c r="E138" s="247" t="s">
        <v>2274</v>
      </c>
      <c r="F138" s="247" t="s">
        <v>686</v>
      </c>
      <c r="G138" s="112" t="s">
        <v>814</v>
      </c>
      <c r="H138" s="94">
        <v>1</v>
      </c>
      <c r="I138" s="94">
        <v>1</v>
      </c>
      <c r="J138" s="372">
        <v>42932</v>
      </c>
      <c r="K138" s="247" t="s">
        <v>675</v>
      </c>
      <c r="L138" s="247" t="s">
        <v>2275</v>
      </c>
      <c r="M138" s="247" t="s">
        <v>1454</v>
      </c>
      <c r="N138" s="20" t="s">
        <v>1610</v>
      </c>
      <c r="O138" s="309">
        <v>330</v>
      </c>
      <c r="P138" s="309">
        <v>1320</v>
      </c>
      <c r="Q138" s="94" t="s">
        <v>694</v>
      </c>
      <c r="R138" s="100" t="s">
        <v>213</v>
      </c>
      <c r="S138" s="247"/>
      <c r="T138" s="94"/>
      <c r="U138" s="247"/>
      <c r="V138" s="247"/>
      <c r="W138" s="313" t="s">
        <v>695</v>
      </c>
      <c r="X138" s="94">
        <v>1</v>
      </c>
      <c r="Y138" s="94" t="s">
        <v>2276</v>
      </c>
      <c r="Z138" s="311" t="s">
        <v>2286</v>
      </c>
      <c r="AA138" s="100" t="s">
        <v>2287</v>
      </c>
      <c r="AB138" s="311" t="s">
        <v>693</v>
      </c>
      <c r="AC138" s="100" t="s">
        <v>696</v>
      </c>
      <c r="AD138" s="312">
        <v>42895</v>
      </c>
      <c r="AE138" s="101" t="e">
        <v>#N/A</v>
      </c>
      <c r="AF138" s="101" t="s">
        <v>1744</v>
      </c>
      <c r="AG138" s="101"/>
      <c r="AH138" s="247" t="s">
        <v>2282</v>
      </c>
      <c r="AI138" s="112" t="s">
        <v>814</v>
      </c>
      <c r="AJ138" s="94" t="s">
        <v>2283</v>
      </c>
      <c r="AK138" s="94">
        <v>2012</v>
      </c>
      <c r="AL138" s="94" t="s">
        <v>2288</v>
      </c>
      <c r="AM138" s="112" t="s">
        <v>814</v>
      </c>
      <c r="AN138" s="238"/>
      <c r="AO138" s="238"/>
      <c r="AP138" s="212"/>
      <c r="AQ138" s="212"/>
      <c r="AR138" s="212"/>
      <c r="AS138" s="212"/>
      <c r="AT138" s="208"/>
      <c r="AU138" s="208"/>
      <c r="AV138" s="208"/>
      <c r="AW138" s="208"/>
      <c r="AX138" s="208"/>
      <c r="AY138" s="208"/>
      <c r="AZ138" s="208"/>
      <c r="BA138" s="208"/>
    </row>
    <row r="139" spans="1:53" s="2" customFormat="1" ht="9.75" customHeight="1" x14ac:dyDescent="0.2">
      <c r="A139" s="101" t="s">
        <v>1745</v>
      </c>
      <c r="B139" s="247" t="s">
        <v>2273</v>
      </c>
      <c r="C139" s="100" t="s">
        <v>828</v>
      </c>
      <c r="D139" s="247"/>
      <c r="E139" s="247" t="s">
        <v>2274</v>
      </c>
      <c r="F139" s="247" t="s">
        <v>686</v>
      </c>
      <c r="G139" s="112" t="s">
        <v>814</v>
      </c>
      <c r="H139" s="94">
        <v>1</v>
      </c>
      <c r="I139" s="94">
        <v>1</v>
      </c>
      <c r="J139" s="372">
        <v>42932</v>
      </c>
      <c r="K139" s="247" t="s">
        <v>675</v>
      </c>
      <c r="L139" s="247" t="s">
        <v>2275</v>
      </c>
      <c r="M139" s="247" t="s">
        <v>1454</v>
      </c>
      <c r="N139" s="20" t="s">
        <v>1610</v>
      </c>
      <c r="O139" s="309">
        <v>330</v>
      </c>
      <c r="P139" s="309">
        <v>1320</v>
      </c>
      <c r="Q139" s="94" t="s">
        <v>694</v>
      </c>
      <c r="R139" s="100" t="s">
        <v>213</v>
      </c>
      <c r="S139" s="247"/>
      <c r="T139" s="94"/>
      <c r="U139" s="247"/>
      <c r="V139" s="247"/>
      <c r="W139" s="313" t="s">
        <v>698</v>
      </c>
      <c r="X139" s="94">
        <v>1</v>
      </c>
      <c r="Y139" s="94" t="s">
        <v>2276</v>
      </c>
      <c r="Z139" s="311" t="s">
        <v>2286</v>
      </c>
      <c r="AA139" s="100" t="s">
        <v>2287</v>
      </c>
      <c r="AB139" s="311" t="s">
        <v>693</v>
      </c>
      <c r="AC139" s="100" t="s">
        <v>696</v>
      </c>
      <c r="AD139" s="312">
        <v>42895</v>
      </c>
      <c r="AE139" s="101" t="e">
        <v>#N/A</v>
      </c>
      <c r="AF139" s="101" t="s">
        <v>1745</v>
      </c>
      <c r="AG139" s="101"/>
      <c r="AH139" s="247" t="s">
        <v>2282</v>
      </c>
      <c r="AI139" s="112" t="s">
        <v>814</v>
      </c>
      <c r="AJ139" s="94" t="s">
        <v>2283</v>
      </c>
      <c r="AK139" s="94">
        <v>2012</v>
      </c>
      <c r="AL139" s="94" t="s">
        <v>2288</v>
      </c>
      <c r="AM139" s="112" t="s">
        <v>814</v>
      </c>
      <c r="AN139" s="238"/>
      <c r="AO139" s="238"/>
      <c r="AP139" s="212"/>
      <c r="AQ139" s="212"/>
      <c r="AR139" s="212"/>
      <c r="AS139" s="212"/>
      <c r="AT139" s="208"/>
      <c r="AU139" s="208"/>
      <c r="AV139" s="208"/>
      <c r="AW139" s="208"/>
      <c r="AX139" s="208"/>
      <c r="AY139" s="208"/>
      <c r="AZ139" s="208"/>
      <c r="BA139" s="208"/>
    </row>
    <row r="140" spans="1:53" s="2" customFormat="1" ht="9.75" customHeight="1" x14ac:dyDescent="0.2">
      <c r="A140" s="101" t="s">
        <v>1746</v>
      </c>
      <c r="B140" s="247" t="s">
        <v>2273</v>
      </c>
      <c r="C140" s="100" t="s">
        <v>828</v>
      </c>
      <c r="D140" s="247"/>
      <c r="E140" s="247" t="s">
        <v>2274</v>
      </c>
      <c r="F140" s="247" t="s">
        <v>699</v>
      </c>
      <c r="G140" s="112" t="s">
        <v>814</v>
      </c>
      <c r="H140" s="94">
        <v>1</v>
      </c>
      <c r="I140" s="94">
        <v>1</v>
      </c>
      <c r="J140" s="372">
        <v>42932</v>
      </c>
      <c r="K140" s="247" t="s">
        <v>675</v>
      </c>
      <c r="L140" s="247" t="s">
        <v>2275</v>
      </c>
      <c r="M140" s="247" t="s">
        <v>1454</v>
      </c>
      <c r="N140" s="20" t="s">
        <v>1610</v>
      </c>
      <c r="O140" s="309">
        <v>330</v>
      </c>
      <c r="P140" s="309">
        <v>1320</v>
      </c>
      <c r="Q140" s="94" t="s">
        <v>694</v>
      </c>
      <c r="R140" s="100" t="s">
        <v>213</v>
      </c>
      <c r="S140" s="247"/>
      <c r="T140" s="94"/>
      <c r="U140" s="247"/>
      <c r="V140" s="247"/>
      <c r="W140" s="313" t="s">
        <v>701</v>
      </c>
      <c r="X140" s="94">
        <v>1</v>
      </c>
      <c r="Y140" s="94" t="s">
        <v>2276</v>
      </c>
      <c r="Z140" s="311" t="s">
        <v>2286</v>
      </c>
      <c r="AA140" s="100" t="s">
        <v>2287</v>
      </c>
      <c r="AB140" s="311" t="s">
        <v>693</v>
      </c>
      <c r="AC140" s="100" t="s">
        <v>696</v>
      </c>
      <c r="AD140" s="312">
        <v>42895</v>
      </c>
      <c r="AE140" s="101" t="e">
        <v>#N/A</v>
      </c>
      <c r="AF140" s="101" t="s">
        <v>1746</v>
      </c>
      <c r="AG140" s="101"/>
      <c r="AH140" s="247" t="s">
        <v>2282</v>
      </c>
      <c r="AI140" s="112" t="s">
        <v>814</v>
      </c>
      <c r="AJ140" s="94" t="s">
        <v>2283</v>
      </c>
      <c r="AK140" s="94">
        <v>2012</v>
      </c>
      <c r="AL140" s="94" t="s">
        <v>2288</v>
      </c>
      <c r="AM140" s="112" t="s">
        <v>814</v>
      </c>
      <c r="AN140" s="238"/>
      <c r="AO140" s="238"/>
      <c r="AP140" s="212"/>
      <c r="AQ140" s="212"/>
      <c r="AR140" s="212"/>
      <c r="AS140" s="212"/>
      <c r="AT140" s="208"/>
      <c r="AU140" s="208"/>
      <c r="AV140" s="208"/>
      <c r="AW140" s="208"/>
      <c r="AX140" s="208"/>
      <c r="AY140" s="208"/>
      <c r="AZ140" s="208"/>
      <c r="BA140" s="208"/>
    </row>
    <row r="141" spans="1:53" s="2" customFormat="1" ht="9.75" customHeight="1" x14ac:dyDescent="0.2">
      <c r="A141" s="101" t="s">
        <v>1747</v>
      </c>
      <c r="B141" s="247" t="s">
        <v>2273</v>
      </c>
      <c r="C141" s="100" t="s">
        <v>829</v>
      </c>
      <c r="D141" s="247"/>
      <c r="E141" s="247" t="s">
        <v>2274</v>
      </c>
      <c r="F141" s="247" t="s">
        <v>682</v>
      </c>
      <c r="G141" s="112" t="s">
        <v>814</v>
      </c>
      <c r="H141" s="94">
        <v>1</v>
      </c>
      <c r="I141" s="94">
        <v>1</v>
      </c>
      <c r="J141" s="372">
        <v>42755</v>
      </c>
      <c r="K141" s="247" t="s">
        <v>675</v>
      </c>
      <c r="L141" s="247" t="s">
        <v>2275</v>
      </c>
      <c r="M141" s="247" t="s">
        <v>1454</v>
      </c>
      <c r="N141" s="20" t="s">
        <v>1610</v>
      </c>
      <c r="O141" s="309">
        <v>135</v>
      </c>
      <c r="P141" s="309">
        <v>540</v>
      </c>
      <c r="Q141" s="94" t="s">
        <v>677</v>
      </c>
      <c r="R141" s="100"/>
      <c r="S141" s="247"/>
      <c r="T141" s="94" t="e">
        <v>#N/A</v>
      </c>
      <c r="U141" s="247"/>
      <c r="V141" s="247"/>
      <c r="W141" s="101" t="s">
        <v>755</v>
      </c>
      <c r="X141" s="94">
        <v>1</v>
      </c>
      <c r="Y141" s="94" t="s">
        <v>2276</v>
      </c>
      <c r="Z141" s="311" t="s">
        <v>2277</v>
      </c>
      <c r="AA141" s="100" t="s">
        <v>2278</v>
      </c>
      <c r="AB141" s="311" t="s">
        <v>674</v>
      </c>
      <c r="AC141" s="100" t="s">
        <v>272</v>
      </c>
      <c r="AD141" s="312" t="s">
        <v>272</v>
      </c>
      <c r="AE141" s="101" t="e">
        <v>#N/A</v>
      </c>
      <c r="AF141" s="101" t="e">
        <v>#N/A</v>
      </c>
      <c r="AG141" s="101"/>
      <c r="AH141" s="247" t="s">
        <v>2279</v>
      </c>
      <c r="AI141" s="112" t="s">
        <v>814</v>
      </c>
      <c r="AJ141" s="94" t="s">
        <v>2280</v>
      </c>
      <c r="AK141" s="94">
        <v>2003</v>
      </c>
      <c r="AL141" s="94" t="s">
        <v>170</v>
      </c>
      <c r="AM141" s="112" t="s">
        <v>814</v>
      </c>
      <c r="AN141" s="238"/>
      <c r="AO141" s="238"/>
      <c r="AP141" s="212"/>
      <c r="AQ141" s="212"/>
      <c r="AR141" s="212"/>
      <c r="AS141" s="212"/>
      <c r="AT141" s="208"/>
      <c r="AU141" s="208"/>
      <c r="AV141" s="208"/>
      <c r="AW141" s="208"/>
      <c r="AX141" s="208"/>
      <c r="AY141" s="208"/>
      <c r="AZ141" s="208"/>
      <c r="BA141" s="208"/>
    </row>
    <row r="142" spans="1:53" s="2" customFormat="1" ht="9.75" customHeight="1" x14ac:dyDescent="0.2">
      <c r="A142" s="101" t="s">
        <v>1748</v>
      </c>
      <c r="B142" s="247" t="s">
        <v>2273</v>
      </c>
      <c r="C142" s="100" t="s">
        <v>830</v>
      </c>
      <c r="D142" s="247"/>
      <c r="E142" s="247" t="s">
        <v>2274</v>
      </c>
      <c r="F142" s="247" t="s">
        <v>682</v>
      </c>
      <c r="G142" s="112" t="s">
        <v>814</v>
      </c>
      <c r="H142" s="94">
        <v>1</v>
      </c>
      <c r="I142" s="94">
        <v>1</v>
      </c>
      <c r="J142" s="372">
        <v>42755</v>
      </c>
      <c r="K142" s="247" t="s">
        <v>675</v>
      </c>
      <c r="L142" s="247" t="s">
        <v>2275</v>
      </c>
      <c r="M142" s="247" t="s">
        <v>1454</v>
      </c>
      <c r="N142" s="20" t="s">
        <v>1610</v>
      </c>
      <c r="O142" s="309">
        <v>135</v>
      </c>
      <c r="P142" s="309">
        <v>540</v>
      </c>
      <c r="Q142" s="94" t="s">
        <v>677</v>
      </c>
      <c r="R142" s="100" t="s">
        <v>691</v>
      </c>
      <c r="S142" s="247"/>
      <c r="T142" s="94" t="e">
        <v>#N/A</v>
      </c>
      <c r="U142" s="247"/>
      <c r="V142" s="247"/>
      <c r="W142" s="101" t="s">
        <v>819</v>
      </c>
      <c r="X142" s="94">
        <v>1</v>
      </c>
      <c r="Y142" s="94" t="s">
        <v>2276</v>
      </c>
      <c r="Z142" s="311" t="s">
        <v>2277</v>
      </c>
      <c r="AA142" s="100" t="s">
        <v>2278</v>
      </c>
      <c r="AB142" s="311" t="s">
        <v>674</v>
      </c>
      <c r="AC142" s="100" t="s">
        <v>272</v>
      </c>
      <c r="AD142" s="312" t="s">
        <v>272</v>
      </c>
      <c r="AE142" s="101" t="e">
        <v>#N/A</v>
      </c>
      <c r="AF142" s="101" t="e">
        <v>#N/A</v>
      </c>
      <c r="AG142" s="101"/>
      <c r="AH142" s="247" t="s">
        <v>2279</v>
      </c>
      <c r="AI142" s="112" t="s">
        <v>814</v>
      </c>
      <c r="AJ142" s="94" t="s">
        <v>2351</v>
      </c>
      <c r="AK142" s="94">
        <v>2003</v>
      </c>
      <c r="AL142" s="94" t="s">
        <v>170</v>
      </c>
      <c r="AM142" s="112" t="s">
        <v>814</v>
      </c>
      <c r="AN142" s="238"/>
      <c r="AO142" s="238"/>
      <c r="AP142" s="212"/>
      <c r="AQ142" s="212"/>
      <c r="AR142" s="212"/>
      <c r="AS142" s="212"/>
      <c r="AT142" s="208"/>
      <c r="AU142" s="208"/>
      <c r="AV142" s="208"/>
      <c r="AW142" s="208"/>
      <c r="AX142" s="208"/>
      <c r="AY142" s="208"/>
      <c r="AZ142" s="208"/>
      <c r="BA142" s="208"/>
    </row>
    <row r="143" spans="1:53" s="2" customFormat="1" ht="9.75" customHeight="1" x14ac:dyDescent="0.2">
      <c r="A143" s="101" t="s">
        <v>1749</v>
      </c>
      <c r="B143" s="247" t="s">
        <v>2273</v>
      </c>
      <c r="C143" s="100" t="s">
        <v>831</v>
      </c>
      <c r="D143" s="247"/>
      <c r="E143" s="247" t="s">
        <v>2274</v>
      </c>
      <c r="F143" s="247" t="s">
        <v>682</v>
      </c>
      <c r="G143" s="112" t="s">
        <v>814</v>
      </c>
      <c r="H143" s="94">
        <v>1</v>
      </c>
      <c r="I143" s="94">
        <v>1</v>
      </c>
      <c r="J143" s="372">
        <v>42755</v>
      </c>
      <c r="K143" s="247" t="s">
        <v>675</v>
      </c>
      <c r="L143" s="247" t="s">
        <v>2275</v>
      </c>
      <c r="M143" s="247" t="s">
        <v>1454</v>
      </c>
      <c r="N143" s="20" t="s">
        <v>1610</v>
      </c>
      <c r="O143" s="309">
        <v>135</v>
      </c>
      <c r="P143" s="309">
        <v>540</v>
      </c>
      <c r="Q143" s="94" t="s">
        <v>677</v>
      </c>
      <c r="R143" s="100" t="s">
        <v>691</v>
      </c>
      <c r="S143" s="247"/>
      <c r="T143" s="94" t="e">
        <v>#N/A</v>
      </c>
      <c r="U143" s="247"/>
      <c r="V143" s="247"/>
      <c r="W143" s="101" t="s">
        <v>819</v>
      </c>
      <c r="X143" s="94">
        <v>1</v>
      </c>
      <c r="Y143" s="94" t="s">
        <v>2276</v>
      </c>
      <c r="Z143" s="311" t="s">
        <v>2277</v>
      </c>
      <c r="AA143" s="100" t="s">
        <v>2278</v>
      </c>
      <c r="AB143" s="311" t="s">
        <v>674</v>
      </c>
      <c r="AC143" s="100" t="s">
        <v>272</v>
      </c>
      <c r="AD143" s="312" t="s">
        <v>272</v>
      </c>
      <c r="AE143" s="101" t="e">
        <v>#N/A</v>
      </c>
      <c r="AF143" s="101" t="e">
        <v>#N/A</v>
      </c>
      <c r="AG143" s="101"/>
      <c r="AH143" s="247" t="s">
        <v>2279</v>
      </c>
      <c r="AI143" s="112" t="s">
        <v>814</v>
      </c>
      <c r="AJ143" s="94" t="s">
        <v>2351</v>
      </c>
      <c r="AK143" s="94">
        <v>2003</v>
      </c>
      <c r="AL143" s="94" t="s">
        <v>170</v>
      </c>
      <c r="AM143" s="112" t="s">
        <v>814</v>
      </c>
      <c r="AN143" s="238"/>
      <c r="AO143" s="238"/>
      <c r="AP143" s="212"/>
      <c r="AQ143" s="212"/>
      <c r="AR143" s="212"/>
      <c r="AS143" s="212"/>
      <c r="AT143" s="208"/>
      <c r="AU143" s="208"/>
      <c r="AV143" s="208"/>
      <c r="AW143" s="208"/>
      <c r="AX143" s="208"/>
      <c r="AY143" s="208"/>
      <c r="AZ143" s="208"/>
      <c r="BA143" s="208"/>
    </row>
    <row r="144" spans="1:53" s="2" customFormat="1" ht="9.75" customHeight="1" x14ac:dyDescent="0.2">
      <c r="A144" s="101" t="s">
        <v>1750</v>
      </c>
      <c r="B144" s="247" t="s">
        <v>2273</v>
      </c>
      <c r="C144" s="100" t="s">
        <v>832</v>
      </c>
      <c r="D144" s="247"/>
      <c r="E144" s="247" t="s">
        <v>2274</v>
      </c>
      <c r="F144" s="247" t="s">
        <v>682</v>
      </c>
      <c r="G144" s="112" t="s">
        <v>814</v>
      </c>
      <c r="H144" s="94">
        <v>1</v>
      </c>
      <c r="I144" s="94">
        <v>1</v>
      </c>
      <c r="J144" s="372">
        <v>42755</v>
      </c>
      <c r="K144" s="247" t="s">
        <v>675</v>
      </c>
      <c r="L144" s="247" t="s">
        <v>2275</v>
      </c>
      <c r="M144" s="247" t="s">
        <v>1454</v>
      </c>
      <c r="N144" s="20" t="s">
        <v>1610</v>
      </c>
      <c r="O144" s="309">
        <v>135</v>
      </c>
      <c r="P144" s="309">
        <v>540</v>
      </c>
      <c r="Q144" s="94" t="s">
        <v>677</v>
      </c>
      <c r="R144" s="100" t="s">
        <v>691</v>
      </c>
      <c r="S144" s="247"/>
      <c r="T144" s="94" t="e">
        <v>#N/A</v>
      </c>
      <c r="U144" s="247"/>
      <c r="V144" s="247"/>
      <c r="W144" s="101" t="s">
        <v>819</v>
      </c>
      <c r="X144" s="94">
        <v>1</v>
      </c>
      <c r="Y144" s="94" t="s">
        <v>2276</v>
      </c>
      <c r="Z144" s="311" t="s">
        <v>2277</v>
      </c>
      <c r="AA144" s="100" t="s">
        <v>2278</v>
      </c>
      <c r="AB144" s="311" t="s">
        <v>674</v>
      </c>
      <c r="AC144" s="100" t="s">
        <v>272</v>
      </c>
      <c r="AD144" s="312" t="s">
        <v>272</v>
      </c>
      <c r="AE144" s="101" t="e">
        <v>#N/A</v>
      </c>
      <c r="AF144" s="101" t="e">
        <v>#N/A</v>
      </c>
      <c r="AG144" s="101"/>
      <c r="AH144" s="247" t="s">
        <v>2279</v>
      </c>
      <c r="AI144" s="112" t="s">
        <v>814</v>
      </c>
      <c r="AJ144" s="94" t="s">
        <v>2351</v>
      </c>
      <c r="AK144" s="94">
        <v>2003</v>
      </c>
      <c r="AL144" s="94" t="s">
        <v>170</v>
      </c>
      <c r="AM144" s="112" t="s">
        <v>814</v>
      </c>
      <c r="AN144" s="238"/>
      <c r="AO144" s="238"/>
      <c r="AP144" s="212"/>
      <c r="AQ144" s="212"/>
      <c r="AR144" s="212"/>
      <c r="AS144" s="212"/>
      <c r="AT144" s="208"/>
      <c r="AU144" s="208"/>
      <c r="AV144" s="208"/>
      <c r="AW144" s="208"/>
      <c r="AX144" s="208"/>
      <c r="AY144" s="208"/>
      <c r="AZ144" s="208"/>
      <c r="BA144" s="208"/>
    </row>
    <row r="145" spans="1:53" s="2" customFormat="1" ht="9.75" customHeight="1" x14ac:dyDescent="0.2">
      <c r="A145" s="101" t="s">
        <v>1751</v>
      </c>
      <c r="B145" s="247" t="s">
        <v>2273</v>
      </c>
      <c r="C145" s="100" t="s">
        <v>833</v>
      </c>
      <c r="D145" s="247"/>
      <c r="E145" s="247" t="s">
        <v>2274</v>
      </c>
      <c r="F145" s="247" t="s">
        <v>682</v>
      </c>
      <c r="G145" s="112" t="s">
        <v>814</v>
      </c>
      <c r="H145" s="94">
        <v>1</v>
      </c>
      <c r="I145" s="94">
        <v>1</v>
      </c>
      <c r="J145" s="372">
        <v>42755</v>
      </c>
      <c r="K145" s="247" t="s">
        <v>675</v>
      </c>
      <c r="L145" s="247" t="s">
        <v>2275</v>
      </c>
      <c r="M145" s="247" t="s">
        <v>1454</v>
      </c>
      <c r="N145" s="20" t="s">
        <v>1610</v>
      </c>
      <c r="O145" s="309">
        <v>135</v>
      </c>
      <c r="P145" s="309">
        <v>540</v>
      </c>
      <c r="Q145" s="94" t="s">
        <v>677</v>
      </c>
      <c r="R145" s="100" t="s">
        <v>691</v>
      </c>
      <c r="S145" s="247"/>
      <c r="T145" s="94" t="e">
        <v>#N/A</v>
      </c>
      <c r="U145" s="247"/>
      <c r="V145" s="247"/>
      <c r="W145" s="101" t="s">
        <v>819</v>
      </c>
      <c r="X145" s="94">
        <v>1</v>
      </c>
      <c r="Y145" s="94" t="s">
        <v>2276</v>
      </c>
      <c r="Z145" s="311" t="s">
        <v>2277</v>
      </c>
      <c r="AA145" s="100" t="s">
        <v>2278</v>
      </c>
      <c r="AB145" s="311" t="s">
        <v>674</v>
      </c>
      <c r="AC145" s="100" t="s">
        <v>272</v>
      </c>
      <c r="AD145" s="312" t="s">
        <v>272</v>
      </c>
      <c r="AE145" s="101" t="e">
        <v>#N/A</v>
      </c>
      <c r="AF145" s="101" t="e">
        <v>#N/A</v>
      </c>
      <c r="AG145" s="101"/>
      <c r="AH145" s="247" t="s">
        <v>2279</v>
      </c>
      <c r="AI145" s="112" t="s">
        <v>814</v>
      </c>
      <c r="AJ145" s="94" t="s">
        <v>2351</v>
      </c>
      <c r="AK145" s="94">
        <v>2003</v>
      </c>
      <c r="AL145" s="94" t="s">
        <v>170</v>
      </c>
      <c r="AM145" s="112" t="s">
        <v>814</v>
      </c>
      <c r="AN145" s="238"/>
      <c r="AO145" s="238"/>
      <c r="AP145" s="212"/>
      <c r="AQ145" s="212"/>
      <c r="AR145" s="212"/>
      <c r="AS145" s="212"/>
      <c r="AT145" s="208"/>
      <c r="AU145" s="208"/>
      <c r="AV145" s="208"/>
      <c r="AW145" s="208"/>
      <c r="AX145" s="208"/>
      <c r="AY145" s="208"/>
      <c r="AZ145" s="208"/>
      <c r="BA145" s="208"/>
    </row>
    <row r="146" spans="1:53" s="2" customFormat="1" ht="9.75" customHeight="1" x14ac:dyDescent="0.2">
      <c r="A146" s="101" t="s">
        <v>1752</v>
      </c>
      <c r="B146" s="247" t="s">
        <v>2273</v>
      </c>
      <c r="C146" s="100" t="s">
        <v>834</v>
      </c>
      <c r="D146" s="247"/>
      <c r="E146" s="247" t="s">
        <v>2274</v>
      </c>
      <c r="F146" s="247" t="s">
        <v>682</v>
      </c>
      <c r="G146" s="112" t="s">
        <v>814</v>
      </c>
      <c r="H146" s="94">
        <v>1</v>
      </c>
      <c r="I146" s="94">
        <v>1</v>
      </c>
      <c r="J146" s="372">
        <v>42755</v>
      </c>
      <c r="K146" s="247" t="s">
        <v>675</v>
      </c>
      <c r="L146" s="247" t="s">
        <v>2275</v>
      </c>
      <c r="M146" s="247" t="s">
        <v>1454</v>
      </c>
      <c r="N146" s="20" t="s">
        <v>1610</v>
      </c>
      <c r="O146" s="309">
        <v>135</v>
      </c>
      <c r="P146" s="309">
        <v>540</v>
      </c>
      <c r="Q146" s="94" t="s">
        <v>677</v>
      </c>
      <c r="R146" s="100" t="s">
        <v>691</v>
      </c>
      <c r="S146" s="247"/>
      <c r="T146" s="94" t="e">
        <v>#N/A</v>
      </c>
      <c r="U146" s="247"/>
      <c r="V146" s="247"/>
      <c r="W146" s="101" t="s">
        <v>819</v>
      </c>
      <c r="X146" s="94">
        <v>1</v>
      </c>
      <c r="Y146" s="94" t="s">
        <v>2276</v>
      </c>
      <c r="Z146" s="311" t="s">
        <v>2277</v>
      </c>
      <c r="AA146" s="100" t="s">
        <v>2278</v>
      </c>
      <c r="AB146" s="311" t="s">
        <v>674</v>
      </c>
      <c r="AC146" s="100" t="s">
        <v>272</v>
      </c>
      <c r="AD146" s="312" t="s">
        <v>272</v>
      </c>
      <c r="AE146" s="101" t="e">
        <v>#N/A</v>
      </c>
      <c r="AF146" s="101" t="e">
        <v>#N/A</v>
      </c>
      <c r="AG146" s="101"/>
      <c r="AH146" s="247" t="s">
        <v>2279</v>
      </c>
      <c r="AI146" s="112" t="s">
        <v>814</v>
      </c>
      <c r="AJ146" s="94" t="s">
        <v>2351</v>
      </c>
      <c r="AK146" s="94">
        <v>2003</v>
      </c>
      <c r="AL146" s="94" t="s">
        <v>170</v>
      </c>
      <c r="AM146" s="112" t="s">
        <v>814</v>
      </c>
      <c r="AN146" s="238"/>
      <c r="AO146" s="238"/>
      <c r="AP146" s="212"/>
      <c r="AQ146" s="212"/>
      <c r="AR146" s="212"/>
      <c r="AS146" s="212"/>
      <c r="AT146" s="208"/>
      <c r="AU146" s="208"/>
      <c r="AV146" s="208"/>
      <c r="AW146" s="208"/>
      <c r="AX146" s="208"/>
      <c r="AY146" s="208"/>
      <c r="AZ146" s="208"/>
      <c r="BA146" s="208"/>
    </row>
    <row r="147" spans="1:53" s="2" customFormat="1" ht="9.75" customHeight="1" x14ac:dyDescent="0.2">
      <c r="A147" s="101" t="s">
        <v>1753</v>
      </c>
      <c r="B147" s="247" t="s">
        <v>2273</v>
      </c>
      <c r="C147" s="100" t="s">
        <v>835</v>
      </c>
      <c r="D147" s="247"/>
      <c r="E147" s="247" t="s">
        <v>2274</v>
      </c>
      <c r="F147" s="247" t="s">
        <v>682</v>
      </c>
      <c r="G147" s="112" t="s">
        <v>814</v>
      </c>
      <c r="H147" s="94">
        <v>1</v>
      </c>
      <c r="I147" s="94">
        <v>1</v>
      </c>
      <c r="J147" s="372">
        <v>42755</v>
      </c>
      <c r="K147" s="247" t="s">
        <v>675</v>
      </c>
      <c r="L147" s="247" t="s">
        <v>2275</v>
      </c>
      <c r="M147" s="247" t="s">
        <v>1454</v>
      </c>
      <c r="N147" s="20" t="s">
        <v>1610</v>
      </c>
      <c r="O147" s="309">
        <v>135</v>
      </c>
      <c r="P147" s="309">
        <v>540</v>
      </c>
      <c r="Q147" s="94" t="s">
        <v>677</v>
      </c>
      <c r="R147" s="100" t="s">
        <v>691</v>
      </c>
      <c r="S147" s="247"/>
      <c r="T147" s="94" t="e">
        <v>#N/A</v>
      </c>
      <c r="U147" s="247"/>
      <c r="V147" s="247"/>
      <c r="W147" s="101" t="s">
        <v>819</v>
      </c>
      <c r="X147" s="94">
        <v>1</v>
      </c>
      <c r="Y147" s="94" t="s">
        <v>2276</v>
      </c>
      <c r="Z147" s="311" t="s">
        <v>2277</v>
      </c>
      <c r="AA147" s="100" t="s">
        <v>2278</v>
      </c>
      <c r="AB147" s="311" t="s">
        <v>674</v>
      </c>
      <c r="AC147" s="100" t="s">
        <v>272</v>
      </c>
      <c r="AD147" s="312" t="s">
        <v>272</v>
      </c>
      <c r="AE147" s="101" t="e">
        <v>#N/A</v>
      </c>
      <c r="AF147" s="101" t="e">
        <v>#N/A</v>
      </c>
      <c r="AG147" s="101"/>
      <c r="AH147" s="247" t="s">
        <v>2279</v>
      </c>
      <c r="AI147" s="112" t="s">
        <v>814</v>
      </c>
      <c r="AJ147" s="94" t="s">
        <v>2351</v>
      </c>
      <c r="AK147" s="94">
        <v>2003</v>
      </c>
      <c r="AL147" s="94" t="s">
        <v>170</v>
      </c>
      <c r="AM147" s="112" t="s">
        <v>814</v>
      </c>
      <c r="AN147" s="238"/>
      <c r="AO147" s="238"/>
      <c r="AP147" s="212"/>
      <c r="AQ147" s="212"/>
      <c r="AR147" s="212"/>
      <c r="AS147" s="212"/>
      <c r="AT147" s="208"/>
      <c r="AU147" s="208"/>
      <c r="AV147" s="208"/>
      <c r="AW147" s="208"/>
      <c r="AX147" s="208"/>
      <c r="AY147" s="208"/>
      <c r="AZ147" s="208"/>
      <c r="BA147" s="208"/>
    </row>
    <row r="148" spans="1:53" s="2" customFormat="1" ht="9.75" customHeight="1" x14ac:dyDescent="0.2">
      <c r="A148" s="101" t="s">
        <v>1754</v>
      </c>
      <c r="B148" s="247" t="s">
        <v>2273</v>
      </c>
      <c r="C148" s="100" t="s">
        <v>836</v>
      </c>
      <c r="D148" s="247"/>
      <c r="E148" s="247" t="s">
        <v>2274</v>
      </c>
      <c r="F148" s="247" t="s">
        <v>682</v>
      </c>
      <c r="G148" s="112" t="s">
        <v>814</v>
      </c>
      <c r="H148" s="94">
        <v>1</v>
      </c>
      <c r="I148" s="94">
        <v>1</v>
      </c>
      <c r="J148" s="372">
        <v>42755</v>
      </c>
      <c r="K148" s="247" t="s">
        <v>675</v>
      </c>
      <c r="L148" s="247" t="s">
        <v>2275</v>
      </c>
      <c r="M148" s="247" t="s">
        <v>1454</v>
      </c>
      <c r="N148" s="20" t="s">
        <v>1610</v>
      </c>
      <c r="O148" s="309">
        <v>135</v>
      </c>
      <c r="P148" s="309">
        <v>540</v>
      </c>
      <c r="Q148" s="94" t="s">
        <v>677</v>
      </c>
      <c r="R148" s="100" t="s">
        <v>691</v>
      </c>
      <c r="S148" s="247"/>
      <c r="T148" s="94" t="e">
        <v>#N/A</v>
      </c>
      <c r="U148" s="247"/>
      <c r="V148" s="247"/>
      <c r="W148" s="101" t="s">
        <v>819</v>
      </c>
      <c r="X148" s="94">
        <v>1</v>
      </c>
      <c r="Y148" s="94" t="s">
        <v>2276</v>
      </c>
      <c r="Z148" s="311" t="s">
        <v>2277</v>
      </c>
      <c r="AA148" s="100" t="s">
        <v>2278</v>
      </c>
      <c r="AB148" s="311" t="s">
        <v>674</v>
      </c>
      <c r="AC148" s="100" t="s">
        <v>272</v>
      </c>
      <c r="AD148" s="312" t="s">
        <v>272</v>
      </c>
      <c r="AE148" s="101" t="e">
        <v>#N/A</v>
      </c>
      <c r="AF148" s="101" t="e">
        <v>#N/A</v>
      </c>
      <c r="AG148" s="101"/>
      <c r="AH148" s="247" t="s">
        <v>2279</v>
      </c>
      <c r="AI148" s="112" t="s">
        <v>814</v>
      </c>
      <c r="AJ148" s="94" t="s">
        <v>2351</v>
      </c>
      <c r="AK148" s="94">
        <v>2003</v>
      </c>
      <c r="AL148" s="94" t="s">
        <v>170</v>
      </c>
      <c r="AM148" s="112" t="s">
        <v>814</v>
      </c>
      <c r="AN148" s="238"/>
      <c r="AO148" s="238"/>
      <c r="AP148" s="212"/>
      <c r="AQ148" s="212"/>
      <c r="AR148" s="212"/>
      <c r="AS148" s="212"/>
      <c r="AT148" s="208"/>
      <c r="AU148" s="208"/>
      <c r="AV148" s="208"/>
      <c r="AW148" s="208"/>
      <c r="AX148" s="208"/>
      <c r="AY148" s="208"/>
      <c r="AZ148" s="208"/>
      <c r="BA148" s="208"/>
    </row>
    <row r="149" spans="1:53" s="2" customFormat="1" ht="9.75" customHeight="1" x14ac:dyDescent="0.2">
      <c r="A149" s="101" t="s">
        <v>1755</v>
      </c>
      <c r="B149" s="247" t="s">
        <v>2273</v>
      </c>
      <c r="C149" s="100" t="s">
        <v>837</v>
      </c>
      <c r="D149" s="247"/>
      <c r="E149" s="247" t="s">
        <v>2274</v>
      </c>
      <c r="F149" s="247" t="s">
        <v>682</v>
      </c>
      <c r="G149" s="112" t="s">
        <v>814</v>
      </c>
      <c r="H149" s="94">
        <v>1</v>
      </c>
      <c r="I149" s="94">
        <v>1</v>
      </c>
      <c r="J149" s="372">
        <v>42755</v>
      </c>
      <c r="K149" s="247" t="s">
        <v>675</v>
      </c>
      <c r="L149" s="247" t="s">
        <v>2275</v>
      </c>
      <c r="M149" s="247" t="s">
        <v>1454</v>
      </c>
      <c r="N149" s="20" t="s">
        <v>1610</v>
      </c>
      <c r="O149" s="309">
        <v>135</v>
      </c>
      <c r="P149" s="309">
        <v>540</v>
      </c>
      <c r="Q149" s="94" t="s">
        <v>677</v>
      </c>
      <c r="R149" s="100" t="s">
        <v>691</v>
      </c>
      <c r="S149" s="247"/>
      <c r="T149" s="94" t="e">
        <v>#N/A</v>
      </c>
      <c r="U149" s="247"/>
      <c r="V149" s="247"/>
      <c r="W149" s="101" t="s">
        <v>819</v>
      </c>
      <c r="X149" s="94">
        <v>1</v>
      </c>
      <c r="Y149" s="94" t="s">
        <v>2276</v>
      </c>
      <c r="Z149" s="311" t="s">
        <v>2277</v>
      </c>
      <c r="AA149" s="100" t="s">
        <v>2278</v>
      </c>
      <c r="AB149" s="311" t="s">
        <v>674</v>
      </c>
      <c r="AC149" s="100" t="s">
        <v>272</v>
      </c>
      <c r="AD149" s="312" t="s">
        <v>272</v>
      </c>
      <c r="AE149" s="101" t="e">
        <v>#N/A</v>
      </c>
      <c r="AF149" s="101" t="e">
        <v>#N/A</v>
      </c>
      <c r="AG149" s="101"/>
      <c r="AH149" s="247" t="s">
        <v>2279</v>
      </c>
      <c r="AI149" s="112" t="s">
        <v>814</v>
      </c>
      <c r="AJ149" s="94" t="s">
        <v>2351</v>
      </c>
      <c r="AK149" s="94">
        <v>2003</v>
      </c>
      <c r="AL149" s="94" t="s">
        <v>170</v>
      </c>
      <c r="AM149" s="112" t="s">
        <v>814</v>
      </c>
      <c r="AN149" s="238"/>
      <c r="AO149" s="238"/>
      <c r="AP149" s="212"/>
      <c r="AQ149" s="212"/>
      <c r="AR149" s="212"/>
      <c r="AS149" s="212"/>
      <c r="AT149" s="208"/>
      <c r="AU149" s="208"/>
      <c r="AV149" s="208"/>
      <c r="AW149" s="208"/>
      <c r="AX149" s="208"/>
      <c r="AY149" s="208"/>
      <c r="AZ149" s="208"/>
      <c r="BA149" s="208"/>
    </row>
    <row r="150" spans="1:53" s="2" customFormat="1" ht="9.75" customHeight="1" x14ac:dyDescent="0.2">
      <c r="A150" s="101" t="s">
        <v>1756</v>
      </c>
      <c r="B150" s="247" t="s">
        <v>2273</v>
      </c>
      <c r="C150" s="100" t="s">
        <v>838</v>
      </c>
      <c r="D150" s="247"/>
      <c r="E150" s="247" t="s">
        <v>2274</v>
      </c>
      <c r="F150" s="247" t="s">
        <v>682</v>
      </c>
      <c r="G150" s="112" t="s">
        <v>814</v>
      </c>
      <c r="H150" s="94">
        <v>1</v>
      </c>
      <c r="I150" s="94">
        <v>1</v>
      </c>
      <c r="J150" s="372">
        <v>42755</v>
      </c>
      <c r="K150" s="247" t="s">
        <v>675</v>
      </c>
      <c r="L150" s="247" t="s">
        <v>2275</v>
      </c>
      <c r="M150" s="247" t="s">
        <v>1454</v>
      </c>
      <c r="N150" s="20" t="s">
        <v>1610</v>
      </c>
      <c r="O150" s="309">
        <v>135</v>
      </c>
      <c r="P150" s="309">
        <v>540</v>
      </c>
      <c r="Q150" s="94" t="s">
        <v>677</v>
      </c>
      <c r="R150" s="100" t="s">
        <v>691</v>
      </c>
      <c r="S150" s="247"/>
      <c r="T150" s="94" t="e">
        <v>#N/A</v>
      </c>
      <c r="U150" s="247"/>
      <c r="V150" s="247"/>
      <c r="W150" s="101" t="s">
        <v>819</v>
      </c>
      <c r="X150" s="94">
        <v>1</v>
      </c>
      <c r="Y150" s="94" t="s">
        <v>2276</v>
      </c>
      <c r="Z150" s="311" t="s">
        <v>2277</v>
      </c>
      <c r="AA150" s="100" t="s">
        <v>2278</v>
      </c>
      <c r="AB150" s="311" t="s">
        <v>674</v>
      </c>
      <c r="AC150" s="100" t="s">
        <v>272</v>
      </c>
      <c r="AD150" s="312" t="s">
        <v>272</v>
      </c>
      <c r="AE150" s="101" t="e">
        <v>#N/A</v>
      </c>
      <c r="AF150" s="101" t="e">
        <v>#N/A</v>
      </c>
      <c r="AG150" s="101"/>
      <c r="AH150" s="247" t="s">
        <v>2279</v>
      </c>
      <c r="AI150" s="112" t="s">
        <v>814</v>
      </c>
      <c r="AJ150" s="94" t="s">
        <v>2351</v>
      </c>
      <c r="AK150" s="94">
        <v>2003</v>
      </c>
      <c r="AL150" s="94" t="s">
        <v>170</v>
      </c>
      <c r="AM150" s="112" t="s">
        <v>814</v>
      </c>
      <c r="AN150" s="238"/>
      <c r="AO150" s="238"/>
      <c r="AP150" s="212"/>
      <c r="AQ150" s="212"/>
      <c r="AR150" s="212"/>
      <c r="AS150" s="212"/>
      <c r="AT150" s="208"/>
      <c r="AU150" s="208"/>
      <c r="AV150" s="208"/>
      <c r="AW150" s="208"/>
      <c r="AX150" s="208"/>
      <c r="AY150" s="208"/>
      <c r="AZ150" s="208"/>
      <c r="BA150" s="208"/>
    </row>
    <row r="151" spans="1:53" s="2" customFormat="1" ht="9.75" customHeight="1" x14ac:dyDescent="0.2">
      <c r="A151" s="101" t="s">
        <v>1757</v>
      </c>
      <c r="B151" s="247" t="s">
        <v>2273</v>
      </c>
      <c r="C151" s="100" t="s">
        <v>839</v>
      </c>
      <c r="D151" s="247"/>
      <c r="E151" s="247" t="s">
        <v>2274</v>
      </c>
      <c r="F151" s="247" t="s">
        <v>682</v>
      </c>
      <c r="G151" s="112" t="s">
        <v>814</v>
      </c>
      <c r="H151" s="94">
        <v>1</v>
      </c>
      <c r="I151" s="94">
        <v>1</v>
      </c>
      <c r="J151" s="372">
        <v>42755</v>
      </c>
      <c r="K151" s="247" t="s">
        <v>675</v>
      </c>
      <c r="L151" s="247" t="s">
        <v>2275</v>
      </c>
      <c r="M151" s="247" t="s">
        <v>1454</v>
      </c>
      <c r="N151" s="20" t="s">
        <v>1610</v>
      </c>
      <c r="O151" s="309">
        <v>135</v>
      </c>
      <c r="P151" s="309">
        <v>540</v>
      </c>
      <c r="Q151" s="94" t="s">
        <v>677</v>
      </c>
      <c r="R151" s="100" t="s">
        <v>691</v>
      </c>
      <c r="S151" s="247"/>
      <c r="T151" s="94" t="e">
        <v>#N/A</v>
      </c>
      <c r="U151" s="247"/>
      <c r="V151" s="247"/>
      <c r="W151" s="101" t="s">
        <v>819</v>
      </c>
      <c r="X151" s="94">
        <v>1</v>
      </c>
      <c r="Y151" s="94" t="s">
        <v>2276</v>
      </c>
      <c r="Z151" s="311" t="s">
        <v>2277</v>
      </c>
      <c r="AA151" s="100" t="s">
        <v>2278</v>
      </c>
      <c r="AB151" s="311" t="s">
        <v>674</v>
      </c>
      <c r="AC151" s="100" t="s">
        <v>272</v>
      </c>
      <c r="AD151" s="312" t="s">
        <v>272</v>
      </c>
      <c r="AE151" s="101" t="e">
        <v>#N/A</v>
      </c>
      <c r="AF151" s="101" t="e">
        <v>#N/A</v>
      </c>
      <c r="AG151" s="101"/>
      <c r="AH151" s="247" t="s">
        <v>2279</v>
      </c>
      <c r="AI151" s="112" t="s">
        <v>814</v>
      </c>
      <c r="AJ151" s="94" t="s">
        <v>2351</v>
      </c>
      <c r="AK151" s="94">
        <v>2003</v>
      </c>
      <c r="AL151" s="94" t="s">
        <v>170</v>
      </c>
      <c r="AM151" s="112" t="s">
        <v>814</v>
      </c>
      <c r="AN151" s="238"/>
      <c r="AO151" s="238"/>
      <c r="AP151" s="212"/>
      <c r="AQ151" s="212"/>
      <c r="AR151" s="212"/>
      <c r="AS151" s="212"/>
      <c r="AT151" s="208"/>
      <c r="AU151" s="208"/>
      <c r="AV151" s="208"/>
      <c r="AW151" s="208"/>
      <c r="AX151" s="208"/>
      <c r="AY151" s="208"/>
      <c r="AZ151" s="208"/>
      <c r="BA151" s="208"/>
    </row>
    <row r="152" spans="1:53" s="2" customFormat="1" ht="9.75" customHeight="1" x14ac:dyDescent="0.2">
      <c r="A152" s="101" t="s">
        <v>1758</v>
      </c>
      <c r="B152" s="247" t="s">
        <v>2273</v>
      </c>
      <c r="C152" s="100" t="s">
        <v>840</v>
      </c>
      <c r="D152" s="247"/>
      <c r="E152" s="247" t="s">
        <v>2274</v>
      </c>
      <c r="F152" s="247" t="s">
        <v>682</v>
      </c>
      <c r="G152" s="112" t="s">
        <v>814</v>
      </c>
      <c r="H152" s="94">
        <v>1</v>
      </c>
      <c r="I152" s="94">
        <v>1</v>
      </c>
      <c r="J152" s="372">
        <v>42755</v>
      </c>
      <c r="K152" s="247" t="s">
        <v>675</v>
      </c>
      <c r="L152" s="247" t="s">
        <v>2275</v>
      </c>
      <c r="M152" s="247" t="s">
        <v>1454</v>
      </c>
      <c r="N152" s="20" t="s">
        <v>1610</v>
      </c>
      <c r="O152" s="309">
        <v>135</v>
      </c>
      <c r="P152" s="309">
        <v>540</v>
      </c>
      <c r="Q152" s="94" t="s">
        <v>677</v>
      </c>
      <c r="R152" s="100" t="s">
        <v>691</v>
      </c>
      <c r="S152" s="247"/>
      <c r="T152" s="94" t="e">
        <v>#N/A</v>
      </c>
      <c r="U152" s="247"/>
      <c r="V152" s="247"/>
      <c r="W152" s="101" t="s">
        <v>819</v>
      </c>
      <c r="X152" s="94">
        <v>1</v>
      </c>
      <c r="Y152" s="94" t="s">
        <v>2276</v>
      </c>
      <c r="Z152" s="311" t="s">
        <v>2277</v>
      </c>
      <c r="AA152" s="100" t="s">
        <v>2278</v>
      </c>
      <c r="AB152" s="311" t="s">
        <v>674</v>
      </c>
      <c r="AC152" s="100" t="s">
        <v>272</v>
      </c>
      <c r="AD152" s="312" t="s">
        <v>272</v>
      </c>
      <c r="AE152" s="101" t="e">
        <v>#N/A</v>
      </c>
      <c r="AF152" s="101" t="e">
        <v>#N/A</v>
      </c>
      <c r="AG152" s="101"/>
      <c r="AH152" s="247" t="s">
        <v>2279</v>
      </c>
      <c r="AI152" s="112" t="s">
        <v>814</v>
      </c>
      <c r="AJ152" s="94" t="s">
        <v>2351</v>
      </c>
      <c r="AK152" s="94">
        <v>2003</v>
      </c>
      <c r="AL152" s="94" t="s">
        <v>170</v>
      </c>
      <c r="AM152" s="112" t="s">
        <v>814</v>
      </c>
      <c r="AN152" s="238"/>
      <c r="AO152" s="238"/>
      <c r="AP152" s="212"/>
      <c r="AQ152" s="212"/>
      <c r="AR152" s="212"/>
      <c r="AS152" s="212"/>
      <c r="AT152" s="208"/>
      <c r="AU152" s="208"/>
      <c r="AV152" s="208"/>
      <c r="AW152" s="208"/>
      <c r="AX152" s="208"/>
      <c r="AY152" s="208"/>
      <c r="AZ152" s="208"/>
      <c r="BA152" s="208"/>
    </row>
    <row r="153" spans="1:53" s="2" customFormat="1" ht="9.75" customHeight="1" x14ac:dyDescent="0.2">
      <c r="A153" s="101" t="s">
        <v>1759</v>
      </c>
      <c r="B153" s="247" t="s">
        <v>2273</v>
      </c>
      <c r="C153" s="100" t="s">
        <v>841</v>
      </c>
      <c r="D153" s="247"/>
      <c r="E153" s="247" t="s">
        <v>2274</v>
      </c>
      <c r="F153" s="247" t="s">
        <v>682</v>
      </c>
      <c r="G153" s="112" t="s">
        <v>814</v>
      </c>
      <c r="H153" s="94">
        <v>1</v>
      </c>
      <c r="I153" s="94">
        <v>1</v>
      </c>
      <c r="J153" s="372">
        <v>42755</v>
      </c>
      <c r="K153" s="247" t="s">
        <v>675</v>
      </c>
      <c r="L153" s="247" t="s">
        <v>2275</v>
      </c>
      <c r="M153" s="247" t="s">
        <v>1454</v>
      </c>
      <c r="N153" s="20" t="s">
        <v>1610</v>
      </c>
      <c r="O153" s="309">
        <v>135</v>
      </c>
      <c r="P153" s="309">
        <v>540</v>
      </c>
      <c r="Q153" s="94" t="s">
        <v>677</v>
      </c>
      <c r="R153" s="100" t="s">
        <v>691</v>
      </c>
      <c r="S153" s="247"/>
      <c r="T153" s="94" t="e">
        <v>#N/A</v>
      </c>
      <c r="U153" s="247"/>
      <c r="V153" s="247"/>
      <c r="W153" s="101" t="s">
        <v>819</v>
      </c>
      <c r="X153" s="94">
        <v>1</v>
      </c>
      <c r="Y153" s="94" t="s">
        <v>2276</v>
      </c>
      <c r="Z153" s="311" t="s">
        <v>2277</v>
      </c>
      <c r="AA153" s="100" t="s">
        <v>2278</v>
      </c>
      <c r="AB153" s="311" t="s">
        <v>674</v>
      </c>
      <c r="AC153" s="100" t="s">
        <v>272</v>
      </c>
      <c r="AD153" s="312" t="s">
        <v>272</v>
      </c>
      <c r="AE153" s="101" t="e">
        <v>#N/A</v>
      </c>
      <c r="AF153" s="101" t="e">
        <v>#N/A</v>
      </c>
      <c r="AG153" s="101"/>
      <c r="AH153" s="247" t="s">
        <v>2279</v>
      </c>
      <c r="AI153" s="112" t="s">
        <v>814</v>
      </c>
      <c r="AJ153" s="94" t="s">
        <v>2351</v>
      </c>
      <c r="AK153" s="94">
        <v>2003</v>
      </c>
      <c r="AL153" s="94" t="s">
        <v>170</v>
      </c>
      <c r="AM153" s="112" t="s">
        <v>814</v>
      </c>
      <c r="AN153" s="238"/>
      <c r="AO153" s="238"/>
      <c r="AP153" s="212"/>
      <c r="AQ153" s="212"/>
      <c r="AR153" s="212"/>
      <c r="AS153" s="212"/>
      <c r="AT153" s="208"/>
      <c r="AU153" s="208"/>
      <c r="AV153" s="208"/>
      <c r="AW153" s="208"/>
      <c r="AX153" s="208"/>
      <c r="AY153" s="208"/>
      <c r="AZ153" s="208"/>
      <c r="BA153" s="208"/>
    </row>
    <row r="154" spans="1:53" s="2" customFormat="1" ht="9.75" customHeight="1" x14ac:dyDescent="0.2">
      <c r="A154" s="101" t="s">
        <v>1760</v>
      </c>
      <c r="B154" s="247" t="s">
        <v>2273</v>
      </c>
      <c r="C154" s="100" t="s">
        <v>842</v>
      </c>
      <c r="D154" s="247"/>
      <c r="E154" s="247" t="s">
        <v>2274</v>
      </c>
      <c r="F154" s="247" t="s">
        <v>682</v>
      </c>
      <c r="G154" s="112" t="s">
        <v>814</v>
      </c>
      <c r="H154" s="94">
        <v>1</v>
      </c>
      <c r="I154" s="94">
        <v>1</v>
      </c>
      <c r="J154" s="372">
        <v>42755</v>
      </c>
      <c r="K154" s="247" t="s">
        <v>675</v>
      </c>
      <c r="L154" s="247" t="s">
        <v>2275</v>
      </c>
      <c r="M154" s="247" t="s">
        <v>1454</v>
      </c>
      <c r="N154" s="20" t="s">
        <v>1610</v>
      </c>
      <c r="O154" s="309">
        <v>135</v>
      </c>
      <c r="P154" s="309">
        <v>540</v>
      </c>
      <c r="Q154" s="94" t="s">
        <v>677</v>
      </c>
      <c r="R154" s="100" t="s">
        <v>691</v>
      </c>
      <c r="S154" s="247"/>
      <c r="T154" s="94" t="e">
        <v>#N/A</v>
      </c>
      <c r="U154" s="247"/>
      <c r="V154" s="247"/>
      <c r="W154" s="101" t="s">
        <v>819</v>
      </c>
      <c r="X154" s="94">
        <v>1</v>
      </c>
      <c r="Y154" s="94" t="s">
        <v>2276</v>
      </c>
      <c r="Z154" s="311" t="s">
        <v>2277</v>
      </c>
      <c r="AA154" s="100" t="s">
        <v>2278</v>
      </c>
      <c r="AB154" s="311" t="s">
        <v>674</v>
      </c>
      <c r="AC154" s="100" t="s">
        <v>272</v>
      </c>
      <c r="AD154" s="312" t="s">
        <v>272</v>
      </c>
      <c r="AE154" s="101" t="e">
        <v>#N/A</v>
      </c>
      <c r="AF154" s="101" t="e">
        <v>#N/A</v>
      </c>
      <c r="AG154" s="101"/>
      <c r="AH154" s="247" t="s">
        <v>2279</v>
      </c>
      <c r="AI154" s="112" t="s">
        <v>814</v>
      </c>
      <c r="AJ154" s="94" t="s">
        <v>2351</v>
      </c>
      <c r="AK154" s="94">
        <v>2003</v>
      </c>
      <c r="AL154" s="94" t="s">
        <v>170</v>
      </c>
      <c r="AM154" s="112" t="s">
        <v>814</v>
      </c>
      <c r="AN154" s="238"/>
      <c r="AO154" s="238"/>
      <c r="AP154" s="212"/>
      <c r="AQ154" s="212"/>
      <c r="AR154" s="212"/>
      <c r="AS154" s="212"/>
      <c r="AT154" s="208"/>
      <c r="AU154" s="208"/>
      <c r="AV154" s="208"/>
      <c r="AW154" s="208"/>
      <c r="AX154" s="208"/>
      <c r="AY154" s="208"/>
      <c r="AZ154" s="208"/>
      <c r="BA154" s="208"/>
    </row>
    <row r="155" spans="1:53" s="2" customFormat="1" ht="9.75" customHeight="1" x14ac:dyDescent="0.2">
      <c r="A155" s="101" t="s">
        <v>1761</v>
      </c>
      <c r="B155" s="247" t="s">
        <v>2273</v>
      </c>
      <c r="C155" s="100" t="s">
        <v>843</v>
      </c>
      <c r="D155" s="247"/>
      <c r="E155" s="247" t="s">
        <v>2274</v>
      </c>
      <c r="F155" s="247" t="s">
        <v>682</v>
      </c>
      <c r="G155" s="112" t="s">
        <v>814</v>
      </c>
      <c r="H155" s="94">
        <v>1</v>
      </c>
      <c r="I155" s="94">
        <v>1</v>
      </c>
      <c r="J155" s="372">
        <v>42755</v>
      </c>
      <c r="K155" s="247" t="s">
        <v>675</v>
      </c>
      <c r="L155" s="247" t="s">
        <v>2275</v>
      </c>
      <c r="M155" s="247" t="s">
        <v>1454</v>
      </c>
      <c r="N155" s="20" t="s">
        <v>1610</v>
      </c>
      <c r="O155" s="309">
        <v>135</v>
      </c>
      <c r="P155" s="309">
        <v>540</v>
      </c>
      <c r="Q155" s="94" t="s">
        <v>677</v>
      </c>
      <c r="R155" s="100" t="s">
        <v>691</v>
      </c>
      <c r="S155" s="247"/>
      <c r="T155" s="94" t="e">
        <v>#N/A</v>
      </c>
      <c r="U155" s="247"/>
      <c r="V155" s="247"/>
      <c r="W155" s="101" t="s">
        <v>819</v>
      </c>
      <c r="X155" s="94">
        <v>1</v>
      </c>
      <c r="Y155" s="94" t="s">
        <v>2276</v>
      </c>
      <c r="Z155" s="311" t="s">
        <v>2277</v>
      </c>
      <c r="AA155" s="100" t="s">
        <v>2278</v>
      </c>
      <c r="AB155" s="311" t="s">
        <v>674</v>
      </c>
      <c r="AC155" s="100" t="s">
        <v>272</v>
      </c>
      <c r="AD155" s="312" t="s">
        <v>272</v>
      </c>
      <c r="AE155" s="101" t="e">
        <v>#N/A</v>
      </c>
      <c r="AF155" s="101" t="e">
        <v>#N/A</v>
      </c>
      <c r="AG155" s="101"/>
      <c r="AH155" s="247" t="s">
        <v>2279</v>
      </c>
      <c r="AI155" s="112" t="s">
        <v>814</v>
      </c>
      <c r="AJ155" s="94" t="s">
        <v>2351</v>
      </c>
      <c r="AK155" s="94">
        <v>2003</v>
      </c>
      <c r="AL155" s="94" t="s">
        <v>170</v>
      </c>
      <c r="AM155" s="112" t="s">
        <v>814</v>
      </c>
      <c r="AN155" s="238"/>
      <c r="AO155" s="238"/>
      <c r="AP155" s="212"/>
      <c r="AQ155" s="212"/>
      <c r="AR155" s="212"/>
      <c r="AS155" s="212"/>
      <c r="AT155" s="208"/>
      <c r="AU155" s="208"/>
      <c r="AV155" s="208"/>
      <c r="AW155" s="208"/>
      <c r="AX155" s="208"/>
      <c r="AY155" s="208"/>
      <c r="AZ155" s="208"/>
      <c r="BA155" s="208"/>
    </row>
    <row r="156" spans="1:53" s="2" customFormat="1" ht="9.75" customHeight="1" x14ac:dyDescent="0.2">
      <c r="A156" s="101" t="s">
        <v>1762</v>
      </c>
      <c r="B156" s="247" t="s">
        <v>2273</v>
      </c>
      <c r="C156" s="100" t="s">
        <v>844</v>
      </c>
      <c r="D156" s="247"/>
      <c r="E156" s="247" t="s">
        <v>2274</v>
      </c>
      <c r="F156" s="247" t="s">
        <v>682</v>
      </c>
      <c r="G156" s="112" t="s">
        <v>814</v>
      </c>
      <c r="H156" s="94">
        <v>1</v>
      </c>
      <c r="I156" s="94">
        <v>1</v>
      </c>
      <c r="J156" s="372">
        <v>42755</v>
      </c>
      <c r="K156" s="247" t="s">
        <v>675</v>
      </c>
      <c r="L156" s="247" t="s">
        <v>2275</v>
      </c>
      <c r="M156" s="247" t="s">
        <v>1454</v>
      </c>
      <c r="N156" s="20" t="s">
        <v>1610</v>
      </c>
      <c r="O156" s="309">
        <v>135</v>
      </c>
      <c r="P156" s="309">
        <v>540</v>
      </c>
      <c r="Q156" s="94" t="s">
        <v>677</v>
      </c>
      <c r="R156" s="100" t="s">
        <v>691</v>
      </c>
      <c r="S156" s="247"/>
      <c r="T156" s="94" t="e">
        <v>#N/A</v>
      </c>
      <c r="U156" s="247"/>
      <c r="V156" s="247"/>
      <c r="W156" s="101" t="s">
        <v>819</v>
      </c>
      <c r="X156" s="94">
        <v>1</v>
      </c>
      <c r="Y156" s="94" t="s">
        <v>2276</v>
      </c>
      <c r="Z156" s="311" t="s">
        <v>2277</v>
      </c>
      <c r="AA156" s="100" t="s">
        <v>2278</v>
      </c>
      <c r="AB156" s="311" t="s">
        <v>674</v>
      </c>
      <c r="AC156" s="100" t="s">
        <v>272</v>
      </c>
      <c r="AD156" s="312" t="s">
        <v>272</v>
      </c>
      <c r="AE156" s="101" t="e">
        <v>#N/A</v>
      </c>
      <c r="AF156" s="101" t="e">
        <v>#N/A</v>
      </c>
      <c r="AG156" s="101"/>
      <c r="AH156" s="247" t="s">
        <v>2279</v>
      </c>
      <c r="AI156" s="112" t="s">
        <v>814</v>
      </c>
      <c r="AJ156" s="94" t="s">
        <v>2351</v>
      </c>
      <c r="AK156" s="94">
        <v>2003</v>
      </c>
      <c r="AL156" s="94" t="s">
        <v>170</v>
      </c>
      <c r="AM156" s="112" t="s">
        <v>814</v>
      </c>
      <c r="AN156" s="238"/>
      <c r="AO156" s="238"/>
      <c r="AP156" s="212"/>
      <c r="AQ156" s="212"/>
      <c r="AR156" s="212"/>
      <c r="AS156" s="212"/>
      <c r="AT156" s="208"/>
      <c r="AU156" s="208"/>
      <c r="AV156" s="208"/>
      <c r="AW156" s="208"/>
      <c r="AX156" s="208"/>
      <c r="AY156" s="208"/>
      <c r="AZ156" s="208"/>
      <c r="BA156" s="208"/>
    </row>
    <row r="157" spans="1:53" s="2" customFormat="1" ht="9.75" customHeight="1" x14ac:dyDescent="0.2">
      <c r="A157" s="101" t="s">
        <v>1763</v>
      </c>
      <c r="B157" s="247" t="s">
        <v>2273</v>
      </c>
      <c r="C157" s="100" t="s">
        <v>845</v>
      </c>
      <c r="D157" s="247"/>
      <c r="E157" s="247" t="s">
        <v>2274</v>
      </c>
      <c r="F157" s="247" t="s">
        <v>682</v>
      </c>
      <c r="G157" s="112" t="s">
        <v>814</v>
      </c>
      <c r="H157" s="94">
        <v>1</v>
      </c>
      <c r="I157" s="94">
        <v>1</v>
      </c>
      <c r="J157" s="372">
        <v>42755</v>
      </c>
      <c r="K157" s="247" t="s">
        <v>675</v>
      </c>
      <c r="L157" s="247" t="s">
        <v>2275</v>
      </c>
      <c r="M157" s="247" t="s">
        <v>1454</v>
      </c>
      <c r="N157" s="20" t="s">
        <v>1610</v>
      </c>
      <c r="O157" s="309">
        <v>135</v>
      </c>
      <c r="P157" s="309">
        <v>540</v>
      </c>
      <c r="Q157" s="94" t="s">
        <v>677</v>
      </c>
      <c r="R157" s="100" t="s">
        <v>691</v>
      </c>
      <c r="S157" s="247"/>
      <c r="T157" s="94" t="e">
        <v>#N/A</v>
      </c>
      <c r="U157" s="247"/>
      <c r="V157" s="247"/>
      <c r="W157" s="101" t="s">
        <v>819</v>
      </c>
      <c r="X157" s="94">
        <v>1</v>
      </c>
      <c r="Y157" s="94" t="s">
        <v>2276</v>
      </c>
      <c r="Z157" s="311" t="s">
        <v>2277</v>
      </c>
      <c r="AA157" s="100" t="s">
        <v>2278</v>
      </c>
      <c r="AB157" s="311" t="s">
        <v>674</v>
      </c>
      <c r="AC157" s="100" t="s">
        <v>272</v>
      </c>
      <c r="AD157" s="312" t="s">
        <v>272</v>
      </c>
      <c r="AE157" s="101" t="e">
        <v>#N/A</v>
      </c>
      <c r="AF157" s="101" t="e">
        <v>#N/A</v>
      </c>
      <c r="AG157" s="101"/>
      <c r="AH157" s="247" t="s">
        <v>2279</v>
      </c>
      <c r="AI157" s="112" t="s">
        <v>814</v>
      </c>
      <c r="AJ157" s="94" t="s">
        <v>2351</v>
      </c>
      <c r="AK157" s="94">
        <v>2003</v>
      </c>
      <c r="AL157" s="94" t="s">
        <v>170</v>
      </c>
      <c r="AM157" s="112" t="s">
        <v>814</v>
      </c>
      <c r="AN157" s="238"/>
      <c r="AO157" s="238"/>
      <c r="AP157" s="212"/>
      <c r="AQ157" s="212"/>
      <c r="AR157" s="212"/>
      <c r="AS157" s="212"/>
      <c r="AT157" s="208"/>
      <c r="AU157" s="208"/>
      <c r="AV157" s="208"/>
      <c r="AW157" s="208"/>
      <c r="AX157" s="208"/>
      <c r="AY157" s="208"/>
      <c r="AZ157" s="208"/>
      <c r="BA157" s="208"/>
    </row>
    <row r="158" spans="1:53" s="2" customFormat="1" ht="9.75" customHeight="1" x14ac:dyDescent="0.2">
      <c r="A158" s="101" t="s">
        <v>1764</v>
      </c>
      <c r="B158" s="247" t="s">
        <v>2273</v>
      </c>
      <c r="C158" s="100" t="s">
        <v>846</v>
      </c>
      <c r="D158" s="247"/>
      <c r="E158" s="247" t="s">
        <v>2274</v>
      </c>
      <c r="F158" s="247" t="s">
        <v>682</v>
      </c>
      <c r="G158" s="112" t="s">
        <v>814</v>
      </c>
      <c r="H158" s="94">
        <v>1</v>
      </c>
      <c r="I158" s="94">
        <v>1</v>
      </c>
      <c r="J158" s="372">
        <v>42755</v>
      </c>
      <c r="K158" s="247" t="s">
        <v>675</v>
      </c>
      <c r="L158" s="247" t="s">
        <v>2275</v>
      </c>
      <c r="M158" s="247" t="s">
        <v>1454</v>
      </c>
      <c r="N158" s="20" t="s">
        <v>1610</v>
      </c>
      <c r="O158" s="309">
        <v>135</v>
      </c>
      <c r="P158" s="309">
        <v>540</v>
      </c>
      <c r="Q158" s="94" t="s">
        <v>677</v>
      </c>
      <c r="R158" s="100" t="s">
        <v>691</v>
      </c>
      <c r="S158" s="247"/>
      <c r="T158" s="94" t="e">
        <v>#N/A</v>
      </c>
      <c r="U158" s="247"/>
      <c r="V158" s="247"/>
      <c r="W158" s="101" t="s">
        <v>819</v>
      </c>
      <c r="X158" s="94">
        <v>1</v>
      </c>
      <c r="Y158" s="94" t="s">
        <v>2276</v>
      </c>
      <c r="Z158" s="311" t="s">
        <v>2277</v>
      </c>
      <c r="AA158" s="100" t="s">
        <v>2278</v>
      </c>
      <c r="AB158" s="311" t="s">
        <v>674</v>
      </c>
      <c r="AC158" s="100" t="s">
        <v>272</v>
      </c>
      <c r="AD158" s="312" t="s">
        <v>272</v>
      </c>
      <c r="AE158" s="101" t="e">
        <v>#N/A</v>
      </c>
      <c r="AF158" s="101" t="e">
        <v>#N/A</v>
      </c>
      <c r="AG158" s="101"/>
      <c r="AH158" s="247" t="s">
        <v>2279</v>
      </c>
      <c r="AI158" s="112" t="s">
        <v>814</v>
      </c>
      <c r="AJ158" s="94" t="s">
        <v>2351</v>
      </c>
      <c r="AK158" s="94">
        <v>2003</v>
      </c>
      <c r="AL158" s="94" t="s">
        <v>170</v>
      </c>
      <c r="AM158" s="112" t="s">
        <v>814</v>
      </c>
      <c r="AN158" s="238"/>
      <c r="AO158" s="238"/>
      <c r="AP158" s="212"/>
      <c r="AQ158" s="212"/>
      <c r="AR158" s="212"/>
      <c r="AS158" s="212"/>
      <c r="AT158" s="208"/>
      <c r="AU158" s="208"/>
      <c r="AV158" s="208"/>
      <c r="AW158" s="208"/>
      <c r="AX158" s="208"/>
      <c r="AY158" s="208"/>
      <c r="AZ158" s="208"/>
      <c r="BA158" s="208"/>
    </row>
    <row r="159" spans="1:53" s="2" customFormat="1" ht="9.75" customHeight="1" x14ac:dyDescent="0.2">
      <c r="A159" s="101" t="s">
        <v>1765</v>
      </c>
      <c r="B159" s="247" t="s">
        <v>2273</v>
      </c>
      <c r="C159" s="100" t="s">
        <v>847</v>
      </c>
      <c r="D159" s="247"/>
      <c r="E159" s="247" t="s">
        <v>2274</v>
      </c>
      <c r="F159" s="247" t="s">
        <v>682</v>
      </c>
      <c r="G159" s="112" t="s">
        <v>814</v>
      </c>
      <c r="H159" s="94">
        <v>1</v>
      </c>
      <c r="I159" s="94">
        <v>1</v>
      </c>
      <c r="J159" s="372">
        <v>42755</v>
      </c>
      <c r="K159" s="247" t="s">
        <v>675</v>
      </c>
      <c r="L159" s="247" t="s">
        <v>2275</v>
      </c>
      <c r="M159" s="247" t="s">
        <v>1454</v>
      </c>
      <c r="N159" s="20" t="s">
        <v>1610</v>
      </c>
      <c r="O159" s="309">
        <v>135</v>
      </c>
      <c r="P159" s="309">
        <v>540</v>
      </c>
      <c r="Q159" s="94" t="s">
        <v>677</v>
      </c>
      <c r="R159" s="100" t="s">
        <v>691</v>
      </c>
      <c r="S159" s="247"/>
      <c r="T159" s="94" t="e">
        <v>#N/A</v>
      </c>
      <c r="U159" s="247"/>
      <c r="V159" s="247"/>
      <c r="W159" s="101" t="s">
        <v>819</v>
      </c>
      <c r="X159" s="94">
        <v>1</v>
      </c>
      <c r="Y159" s="94" t="s">
        <v>2276</v>
      </c>
      <c r="Z159" s="311" t="s">
        <v>2277</v>
      </c>
      <c r="AA159" s="100" t="s">
        <v>2278</v>
      </c>
      <c r="AB159" s="311" t="s">
        <v>674</v>
      </c>
      <c r="AC159" s="100" t="s">
        <v>272</v>
      </c>
      <c r="AD159" s="312" t="s">
        <v>272</v>
      </c>
      <c r="AE159" s="101" t="e">
        <v>#N/A</v>
      </c>
      <c r="AF159" s="101" t="e">
        <v>#N/A</v>
      </c>
      <c r="AG159" s="101"/>
      <c r="AH159" s="247" t="s">
        <v>2279</v>
      </c>
      <c r="AI159" s="112" t="s">
        <v>814</v>
      </c>
      <c r="AJ159" s="94" t="s">
        <v>2351</v>
      </c>
      <c r="AK159" s="94">
        <v>2003</v>
      </c>
      <c r="AL159" s="94" t="s">
        <v>170</v>
      </c>
      <c r="AM159" s="112" t="s">
        <v>814</v>
      </c>
      <c r="AN159" s="238"/>
      <c r="AO159" s="238"/>
      <c r="AP159" s="212"/>
      <c r="AQ159" s="212"/>
      <c r="AR159" s="212"/>
      <c r="AS159" s="212"/>
      <c r="AT159" s="208"/>
      <c r="AU159" s="208"/>
      <c r="AV159" s="208"/>
      <c r="AW159" s="208"/>
      <c r="AX159" s="208"/>
      <c r="AY159" s="208"/>
      <c r="AZ159" s="208"/>
      <c r="BA159" s="208"/>
    </row>
    <row r="160" spans="1:53" s="2" customFormat="1" ht="9.75" customHeight="1" x14ac:dyDescent="0.2">
      <c r="A160" s="101" t="s">
        <v>1766</v>
      </c>
      <c r="B160" s="247" t="s">
        <v>2273</v>
      </c>
      <c r="C160" s="100" t="s">
        <v>848</v>
      </c>
      <c r="D160" s="247"/>
      <c r="E160" s="247" t="s">
        <v>2274</v>
      </c>
      <c r="F160" s="247" t="s">
        <v>682</v>
      </c>
      <c r="G160" s="112" t="s">
        <v>814</v>
      </c>
      <c r="H160" s="94">
        <v>1</v>
      </c>
      <c r="I160" s="94">
        <v>1</v>
      </c>
      <c r="J160" s="372">
        <v>42755</v>
      </c>
      <c r="K160" s="247" t="s">
        <v>675</v>
      </c>
      <c r="L160" s="247" t="s">
        <v>2275</v>
      </c>
      <c r="M160" s="247" t="s">
        <v>1454</v>
      </c>
      <c r="N160" s="20" t="s">
        <v>1610</v>
      </c>
      <c r="O160" s="309">
        <v>135</v>
      </c>
      <c r="P160" s="309">
        <v>540</v>
      </c>
      <c r="Q160" s="94" t="s">
        <v>677</v>
      </c>
      <c r="R160" s="100" t="s">
        <v>691</v>
      </c>
      <c r="S160" s="247"/>
      <c r="T160" s="94" t="e">
        <v>#N/A</v>
      </c>
      <c r="U160" s="247"/>
      <c r="V160" s="247"/>
      <c r="W160" s="101" t="s">
        <v>819</v>
      </c>
      <c r="X160" s="94">
        <v>1</v>
      </c>
      <c r="Y160" s="94" t="s">
        <v>2276</v>
      </c>
      <c r="Z160" s="311" t="s">
        <v>2277</v>
      </c>
      <c r="AA160" s="100" t="s">
        <v>2278</v>
      </c>
      <c r="AB160" s="311" t="s">
        <v>674</v>
      </c>
      <c r="AC160" s="100" t="s">
        <v>272</v>
      </c>
      <c r="AD160" s="312" t="s">
        <v>272</v>
      </c>
      <c r="AE160" s="101" t="e">
        <v>#N/A</v>
      </c>
      <c r="AF160" s="101" t="e">
        <v>#N/A</v>
      </c>
      <c r="AG160" s="101"/>
      <c r="AH160" s="247" t="s">
        <v>2279</v>
      </c>
      <c r="AI160" s="112" t="s">
        <v>814</v>
      </c>
      <c r="AJ160" s="94" t="s">
        <v>2351</v>
      </c>
      <c r="AK160" s="94">
        <v>2003</v>
      </c>
      <c r="AL160" s="94" t="s">
        <v>170</v>
      </c>
      <c r="AM160" s="112" t="s">
        <v>814</v>
      </c>
      <c r="AN160" s="238"/>
      <c r="AO160" s="238"/>
      <c r="AP160" s="212"/>
      <c r="AQ160" s="212"/>
      <c r="AR160" s="212"/>
      <c r="AS160" s="212"/>
      <c r="AT160" s="208"/>
      <c r="AU160" s="208"/>
      <c r="AV160" s="208"/>
      <c r="AW160" s="208"/>
      <c r="AX160" s="208"/>
      <c r="AY160" s="208"/>
      <c r="AZ160" s="208"/>
      <c r="BA160" s="208"/>
    </row>
    <row r="161" spans="1:53" s="2" customFormat="1" ht="9.75" customHeight="1" x14ac:dyDescent="0.2">
      <c r="A161" s="101" t="s">
        <v>1767</v>
      </c>
      <c r="B161" s="247" t="s">
        <v>2273</v>
      </c>
      <c r="C161" s="100" t="s">
        <v>849</v>
      </c>
      <c r="D161" s="247"/>
      <c r="E161" s="247" t="s">
        <v>2274</v>
      </c>
      <c r="F161" s="247" t="s">
        <v>682</v>
      </c>
      <c r="G161" s="101" t="s">
        <v>814</v>
      </c>
      <c r="H161" s="94">
        <v>1</v>
      </c>
      <c r="I161" s="94">
        <v>1</v>
      </c>
      <c r="J161" s="372">
        <v>42906</v>
      </c>
      <c r="K161" s="247" t="s">
        <v>675</v>
      </c>
      <c r="L161" s="247" t="s">
        <v>2275</v>
      </c>
      <c r="M161" s="247" t="s">
        <v>1454</v>
      </c>
      <c r="N161" s="20" t="s">
        <v>1610</v>
      </c>
      <c r="O161" s="309">
        <v>135</v>
      </c>
      <c r="P161" s="309">
        <v>540</v>
      </c>
      <c r="Q161" s="310" t="s">
        <v>688</v>
      </c>
      <c r="R161" s="100" t="s">
        <v>691</v>
      </c>
      <c r="S161" s="247"/>
      <c r="T161" s="94"/>
      <c r="U161" s="247"/>
      <c r="V161" s="247"/>
      <c r="W161" s="313" t="s">
        <v>747</v>
      </c>
      <c r="X161" s="94">
        <v>1</v>
      </c>
      <c r="Y161" s="94" t="s">
        <v>2276</v>
      </c>
      <c r="Z161" s="311">
        <v>42906</v>
      </c>
      <c r="AA161" s="100" t="s">
        <v>2352</v>
      </c>
      <c r="AB161" s="311">
        <v>42898</v>
      </c>
      <c r="AC161" s="100">
        <v>618793</v>
      </c>
      <c r="AD161" s="312">
        <v>42898</v>
      </c>
      <c r="AE161" s="101" t="e">
        <v>#N/A</v>
      </c>
      <c r="AF161" s="101" t="s">
        <v>1767</v>
      </c>
      <c r="AG161" s="101"/>
      <c r="AH161" s="247" t="s">
        <v>2282</v>
      </c>
      <c r="AI161" s="101" t="s">
        <v>814</v>
      </c>
      <c r="AJ161" s="94" t="s">
        <v>2283</v>
      </c>
      <c r="AK161" s="94">
        <v>2012</v>
      </c>
      <c r="AL161" s="94" t="s">
        <v>170</v>
      </c>
      <c r="AM161" s="101" t="s">
        <v>814</v>
      </c>
      <c r="AN161" s="238"/>
      <c r="AO161" s="238"/>
      <c r="AP161" s="212"/>
      <c r="AQ161" s="212"/>
      <c r="AR161" s="212"/>
      <c r="AS161" s="212"/>
      <c r="AT161" s="208"/>
      <c r="AU161" s="208"/>
      <c r="AV161" s="208"/>
      <c r="AW161" s="208"/>
      <c r="AX161" s="208"/>
      <c r="AY161" s="208"/>
      <c r="AZ161" s="208"/>
      <c r="BA161" s="208"/>
    </row>
    <row r="162" spans="1:53" s="2" customFormat="1" ht="9.75" customHeight="1" x14ac:dyDescent="0.2">
      <c r="A162" s="101" t="s">
        <v>1768</v>
      </c>
      <c r="B162" s="247" t="s">
        <v>2273</v>
      </c>
      <c r="C162" s="100" t="s">
        <v>849</v>
      </c>
      <c r="D162" s="247"/>
      <c r="E162" s="247" t="s">
        <v>2274</v>
      </c>
      <c r="F162" s="247" t="s">
        <v>682</v>
      </c>
      <c r="G162" s="101" t="s">
        <v>814</v>
      </c>
      <c r="H162" s="94">
        <v>1</v>
      </c>
      <c r="I162" s="94">
        <v>1</v>
      </c>
      <c r="J162" s="372">
        <v>42906</v>
      </c>
      <c r="K162" s="247" t="s">
        <v>675</v>
      </c>
      <c r="L162" s="247" t="s">
        <v>2275</v>
      </c>
      <c r="M162" s="247" t="s">
        <v>1454</v>
      </c>
      <c r="N162" s="20" t="s">
        <v>1610</v>
      </c>
      <c r="O162" s="309">
        <v>135</v>
      </c>
      <c r="P162" s="309">
        <v>540</v>
      </c>
      <c r="Q162" s="310" t="s">
        <v>688</v>
      </c>
      <c r="R162" s="100" t="s">
        <v>691</v>
      </c>
      <c r="S162" s="247"/>
      <c r="T162" s="94"/>
      <c r="U162" s="247"/>
      <c r="V162" s="247"/>
      <c r="W162" s="313" t="s">
        <v>748</v>
      </c>
      <c r="X162" s="94">
        <v>1</v>
      </c>
      <c r="Y162" s="94" t="s">
        <v>2276</v>
      </c>
      <c r="Z162" s="311">
        <v>42906</v>
      </c>
      <c r="AA162" s="100" t="s">
        <v>2353</v>
      </c>
      <c r="AB162" s="311">
        <v>42898</v>
      </c>
      <c r="AC162" s="100">
        <v>618794</v>
      </c>
      <c r="AD162" s="312">
        <v>42898</v>
      </c>
      <c r="AE162" s="101" t="e">
        <v>#N/A</v>
      </c>
      <c r="AF162" s="101" t="s">
        <v>1768</v>
      </c>
      <c r="AG162" s="101"/>
      <c r="AH162" s="247" t="s">
        <v>2282</v>
      </c>
      <c r="AI162" s="101" t="s">
        <v>814</v>
      </c>
      <c r="AJ162" s="94" t="s">
        <v>2283</v>
      </c>
      <c r="AK162" s="94">
        <v>2012</v>
      </c>
      <c r="AL162" s="94" t="s">
        <v>170</v>
      </c>
      <c r="AM162" s="101" t="s">
        <v>814</v>
      </c>
      <c r="AN162" s="238"/>
      <c r="AO162" s="238"/>
      <c r="AP162" s="212"/>
      <c r="AQ162" s="212"/>
      <c r="AR162" s="212"/>
      <c r="AS162" s="212"/>
      <c r="AT162" s="208"/>
      <c r="AU162" s="208"/>
      <c r="AV162" s="208"/>
      <c r="AW162" s="208"/>
      <c r="AX162" s="208"/>
      <c r="AY162" s="208"/>
      <c r="AZ162" s="208"/>
      <c r="BA162" s="208"/>
    </row>
    <row r="163" spans="1:53" s="2" customFormat="1" ht="9.75" customHeight="1" x14ac:dyDescent="0.2">
      <c r="A163" s="101" t="s">
        <v>1769</v>
      </c>
      <c r="B163" s="247" t="s">
        <v>2273</v>
      </c>
      <c r="C163" s="100" t="s">
        <v>850</v>
      </c>
      <c r="D163" s="247"/>
      <c r="E163" s="247" t="s">
        <v>2274</v>
      </c>
      <c r="F163" s="247" t="s">
        <v>686</v>
      </c>
      <c r="G163" s="112" t="s">
        <v>814</v>
      </c>
      <c r="H163" s="94">
        <v>1</v>
      </c>
      <c r="I163" s="94">
        <v>1</v>
      </c>
      <c r="J163" s="372">
        <v>42932</v>
      </c>
      <c r="K163" s="247" t="s">
        <v>675</v>
      </c>
      <c r="L163" s="247" t="s">
        <v>2275</v>
      </c>
      <c r="M163" s="247" t="s">
        <v>1454</v>
      </c>
      <c r="N163" s="20" t="s">
        <v>1610</v>
      </c>
      <c r="O163" s="309">
        <v>330</v>
      </c>
      <c r="P163" s="309">
        <v>1320</v>
      </c>
      <c r="Q163" s="94" t="s">
        <v>694</v>
      </c>
      <c r="R163" s="100" t="s">
        <v>691</v>
      </c>
      <c r="S163" s="247"/>
      <c r="T163" s="94"/>
      <c r="U163" s="247"/>
      <c r="V163" s="247"/>
      <c r="W163" s="313" t="s">
        <v>695</v>
      </c>
      <c r="X163" s="94">
        <v>1</v>
      </c>
      <c r="Y163" s="94" t="s">
        <v>2276</v>
      </c>
      <c r="Z163" s="311" t="s">
        <v>2286</v>
      </c>
      <c r="AA163" s="100" t="s">
        <v>2287</v>
      </c>
      <c r="AB163" s="311" t="s">
        <v>693</v>
      </c>
      <c r="AC163" s="100" t="s">
        <v>696</v>
      </c>
      <c r="AD163" s="312">
        <v>42895</v>
      </c>
      <c r="AE163" s="101" t="e">
        <v>#N/A</v>
      </c>
      <c r="AF163" s="101" t="s">
        <v>1769</v>
      </c>
      <c r="AG163" s="101"/>
      <c r="AH163" s="247" t="s">
        <v>2282</v>
      </c>
      <c r="AI163" s="112" t="s">
        <v>814</v>
      </c>
      <c r="AJ163" s="94" t="s">
        <v>2283</v>
      </c>
      <c r="AK163" s="94">
        <v>2012</v>
      </c>
      <c r="AL163" s="94" t="s">
        <v>2288</v>
      </c>
      <c r="AM163" s="112" t="s">
        <v>814</v>
      </c>
      <c r="AN163" s="238"/>
      <c r="AO163" s="238"/>
      <c r="AP163" s="212"/>
      <c r="AQ163" s="212"/>
      <c r="AR163" s="212"/>
      <c r="AS163" s="212"/>
      <c r="AT163" s="208"/>
      <c r="AU163" s="208"/>
      <c r="AV163" s="208"/>
      <c r="AW163" s="208"/>
      <c r="AX163" s="208"/>
      <c r="AY163" s="208"/>
      <c r="AZ163" s="208"/>
      <c r="BA163" s="208"/>
    </row>
    <row r="164" spans="1:53" s="2" customFormat="1" ht="9.75" customHeight="1" x14ac:dyDescent="0.2">
      <c r="A164" s="101" t="s">
        <v>1770</v>
      </c>
      <c r="B164" s="247" t="s">
        <v>2273</v>
      </c>
      <c r="C164" s="100" t="s">
        <v>850</v>
      </c>
      <c r="D164" s="247"/>
      <c r="E164" s="247" t="s">
        <v>2274</v>
      </c>
      <c r="F164" s="247" t="s">
        <v>686</v>
      </c>
      <c r="G164" s="112" t="s">
        <v>814</v>
      </c>
      <c r="H164" s="94">
        <v>1</v>
      </c>
      <c r="I164" s="94">
        <v>1</v>
      </c>
      <c r="J164" s="372">
        <v>42932</v>
      </c>
      <c r="K164" s="247" t="s">
        <v>675</v>
      </c>
      <c r="L164" s="247" t="s">
        <v>2275</v>
      </c>
      <c r="M164" s="247" t="s">
        <v>1454</v>
      </c>
      <c r="N164" s="20" t="s">
        <v>1610</v>
      </c>
      <c r="O164" s="309">
        <v>330</v>
      </c>
      <c r="P164" s="309">
        <v>1320</v>
      </c>
      <c r="Q164" s="94" t="s">
        <v>694</v>
      </c>
      <c r="R164" s="100" t="s">
        <v>691</v>
      </c>
      <c r="S164" s="247"/>
      <c r="T164" s="94"/>
      <c r="U164" s="247"/>
      <c r="V164" s="247"/>
      <c r="W164" s="313" t="s">
        <v>698</v>
      </c>
      <c r="X164" s="94">
        <v>1</v>
      </c>
      <c r="Y164" s="94" t="s">
        <v>2276</v>
      </c>
      <c r="Z164" s="311" t="s">
        <v>2286</v>
      </c>
      <c r="AA164" s="100" t="s">
        <v>2287</v>
      </c>
      <c r="AB164" s="311" t="s">
        <v>693</v>
      </c>
      <c r="AC164" s="100" t="s">
        <v>696</v>
      </c>
      <c r="AD164" s="312">
        <v>42895</v>
      </c>
      <c r="AE164" s="101" t="e">
        <v>#N/A</v>
      </c>
      <c r="AF164" s="101" t="s">
        <v>1770</v>
      </c>
      <c r="AG164" s="101"/>
      <c r="AH164" s="247" t="s">
        <v>2282</v>
      </c>
      <c r="AI164" s="112" t="s">
        <v>814</v>
      </c>
      <c r="AJ164" s="94" t="s">
        <v>2283</v>
      </c>
      <c r="AK164" s="94">
        <v>2012</v>
      </c>
      <c r="AL164" s="94" t="s">
        <v>2288</v>
      </c>
      <c r="AM164" s="112" t="s">
        <v>814</v>
      </c>
      <c r="AN164" s="238"/>
      <c r="AO164" s="238"/>
      <c r="AP164" s="212"/>
      <c r="AQ164" s="212"/>
      <c r="AR164" s="212"/>
      <c r="AS164" s="212"/>
      <c r="AT164" s="208"/>
      <c r="AU164" s="208"/>
      <c r="AV164" s="208"/>
      <c r="AW164" s="208"/>
      <c r="AX164" s="208"/>
      <c r="AY164" s="208"/>
      <c r="AZ164" s="208"/>
      <c r="BA164" s="208"/>
    </row>
    <row r="165" spans="1:53" s="2" customFormat="1" ht="9.75" customHeight="1" x14ac:dyDescent="0.2">
      <c r="A165" s="101" t="s">
        <v>1771</v>
      </c>
      <c r="B165" s="247" t="s">
        <v>2273</v>
      </c>
      <c r="C165" s="100" t="s">
        <v>850</v>
      </c>
      <c r="D165" s="247"/>
      <c r="E165" s="247" t="s">
        <v>2274</v>
      </c>
      <c r="F165" s="247" t="s">
        <v>699</v>
      </c>
      <c r="G165" s="112" t="s">
        <v>814</v>
      </c>
      <c r="H165" s="94">
        <v>1</v>
      </c>
      <c r="I165" s="94">
        <v>1</v>
      </c>
      <c r="J165" s="372">
        <v>42932</v>
      </c>
      <c r="K165" s="247" t="s">
        <v>675</v>
      </c>
      <c r="L165" s="247" t="s">
        <v>2275</v>
      </c>
      <c r="M165" s="247" t="s">
        <v>1454</v>
      </c>
      <c r="N165" s="20" t="s">
        <v>1610</v>
      </c>
      <c r="O165" s="309">
        <v>330</v>
      </c>
      <c r="P165" s="309">
        <v>1320</v>
      </c>
      <c r="Q165" s="94" t="s">
        <v>694</v>
      </c>
      <c r="R165" s="100" t="s">
        <v>691</v>
      </c>
      <c r="S165" s="247"/>
      <c r="T165" s="94"/>
      <c r="U165" s="247"/>
      <c r="V165" s="247"/>
      <c r="W165" s="313" t="s">
        <v>701</v>
      </c>
      <c r="X165" s="94">
        <v>1</v>
      </c>
      <c r="Y165" s="94" t="s">
        <v>2276</v>
      </c>
      <c r="Z165" s="311" t="s">
        <v>2286</v>
      </c>
      <c r="AA165" s="100" t="s">
        <v>2287</v>
      </c>
      <c r="AB165" s="311" t="s">
        <v>693</v>
      </c>
      <c r="AC165" s="100" t="s">
        <v>696</v>
      </c>
      <c r="AD165" s="312">
        <v>42895</v>
      </c>
      <c r="AE165" s="101" t="e">
        <v>#N/A</v>
      </c>
      <c r="AF165" s="101" t="s">
        <v>1771</v>
      </c>
      <c r="AG165" s="101"/>
      <c r="AH165" s="247" t="s">
        <v>2282</v>
      </c>
      <c r="AI165" s="112" t="s">
        <v>814</v>
      </c>
      <c r="AJ165" s="94" t="s">
        <v>2283</v>
      </c>
      <c r="AK165" s="94">
        <v>2012</v>
      </c>
      <c r="AL165" s="94" t="s">
        <v>2288</v>
      </c>
      <c r="AM165" s="112" t="s">
        <v>814</v>
      </c>
      <c r="AN165" s="238"/>
      <c r="AO165" s="238"/>
      <c r="AP165" s="212"/>
      <c r="AQ165" s="212"/>
      <c r="AR165" s="212"/>
      <c r="AS165" s="212"/>
      <c r="AT165" s="208"/>
      <c r="AU165" s="208"/>
      <c r="AV165" s="208"/>
      <c r="AW165" s="208"/>
      <c r="AX165" s="208"/>
      <c r="AY165" s="208"/>
      <c r="AZ165" s="208"/>
      <c r="BA165" s="208"/>
    </row>
    <row r="166" spans="1:53" s="2" customFormat="1" ht="9.75" customHeight="1" x14ac:dyDescent="0.2">
      <c r="A166" s="101" t="s">
        <v>1772</v>
      </c>
      <c r="B166" s="247" t="s">
        <v>2273</v>
      </c>
      <c r="C166" s="100" t="s">
        <v>851</v>
      </c>
      <c r="D166" s="247"/>
      <c r="E166" s="247" t="s">
        <v>2274</v>
      </c>
      <c r="F166" s="247" t="s">
        <v>686</v>
      </c>
      <c r="G166" s="112" t="s">
        <v>814</v>
      </c>
      <c r="H166" s="94">
        <v>1</v>
      </c>
      <c r="I166" s="94">
        <v>1</v>
      </c>
      <c r="J166" s="372">
        <v>42932</v>
      </c>
      <c r="K166" s="247" t="s">
        <v>675</v>
      </c>
      <c r="L166" s="247" t="s">
        <v>2275</v>
      </c>
      <c r="M166" s="247" t="s">
        <v>1454</v>
      </c>
      <c r="N166" s="20" t="s">
        <v>1610</v>
      </c>
      <c r="O166" s="309">
        <v>330</v>
      </c>
      <c r="P166" s="309">
        <v>1320</v>
      </c>
      <c r="Q166" s="94" t="s">
        <v>694</v>
      </c>
      <c r="R166" s="100" t="s">
        <v>691</v>
      </c>
      <c r="S166" s="247"/>
      <c r="T166" s="94"/>
      <c r="U166" s="247"/>
      <c r="V166" s="247"/>
      <c r="W166" s="313" t="s">
        <v>695</v>
      </c>
      <c r="X166" s="94">
        <v>1</v>
      </c>
      <c r="Y166" s="94" t="s">
        <v>2276</v>
      </c>
      <c r="Z166" s="311" t="s">
        <v>2286</v>
      </c>
      <c r="AA166" s="100" t="s">
        <v>2287</v>
      </c>
      <c r="AB166" s="311" t="s">
        <v>693</v>
      </c>
      <c r="AC166" s="100" t="s">
        <v>696</v>
      </c>
      <c r="AD166" s="312">
        <v>42895</v>
      </c>
      <c r="AE166" s="101" t="e">
        <v>#N/A</v>
      </c>
      <c r="AF166" s="101" t="s">
        <v>1772</v>
      </c>
      <c r="AG166" s="101"/>
      <c r="AH166" s="247" t="s">
        <v>2282</v>
      </c>
      <c r="AI166" s="112" t="s">
        <v>814</v>
      </c>
      <c r="AJ166" s="94" t="s">
        <v>2283</v>
      </c>
      <c r="AK166" s="94">
        <v>2012</v>
      </c>
      <c r="AL166" s="94" t="s">
        <v>2288</v>
      </c>
      <c r="AM166" s="112" t="s">
        <v>814</v>
      </c>
      <c r="AN166" s="238"/>
      <c r="AO166" s="238"/>
      <c r="AP166" s="212"/>
      <c r="AQ166" s="212"/>
      <c r="AR166" s="212"/>
      <c r="AS166" s="212"/>
      <c r="AT166" s="208"/>
      <c r="AU166" s="208"/>
      <c r="AV166" s="208"/>
      <c r="AW166" s="208"/>
      <c r="AX166" s="208"/>
      <c r="AY166" s="208"/>
      <c r="AZ166" s="208"/>
      <c r="BA166" s="208"/>
    </row>
    <row r="167" spans="1:53" s="2" customFormat="1" ht="9.75" customHeight="1" x14ac:dyDescent="0.2">
      <c r="A167" s="101" t="s">
        <v>1773</v>
      </c>
      <c r="B167" s="247" t="s">
        <v>2273</v>
      </c>
      <c r="C167" s="100" t="s">
        <v>851</v>
      </c>
      <c r="D167" s="247"/>
      <c r="E167" s="247" t="s">
        <v>2274</v>
      </c>
      <c r="F167" s="247" t="s">
        <v>686</v>
      </c>
      <c r="G167" s="112" t="s">
        <v>814</v>
      </c>
      <c r="H167" s="94">
        <v>1</v>
      </c>
      <c r="I167" s="94">
        <v>1</v>
      </c>
      <c r="J167" s="372">
        <v>42932</v>
      </c>
      <c r="K167" s="247" t="s">
        <v>675</v>
      </c>
      <c r="L167" s="247" t="s">
        <v>2275</v>
      </c>
      <c r="M167" s="247" t="s">
        <v>1454</v>
      </c>
      <c r="N167" s="20" t="s">
        <v>1610</v>
      </c>
      <c r="O167" s="309">
        <v>330</v>
      </c>
      <c r="P167" s="309">
        <v>1320</v>
      </c>
      <c r="Q167" s="94" t="s">
        <v>694</v>
      </c>
      <c r="R167" s="100" t="s">
        <v>691</v>
      </c>
      <c r="S167" s="247"/>
      <c r="T167" s="94"/>
      <c r="U167" s="247"/>
      <c r="V167" s="247"/>
      <c r="W167" s="313" t="s">
        <v>698</v>
      </c>
      <c r="X167" s="94">
        <v>1</v>
      </c>
      <c r="Y167" s="94" t="s">
        <v>2276</v>
      </c>
      <c r="Z167" s="311" t="s">
        <v>2286</v>
      </c>
      <c r="AA167" s="100" t="s">
        <v>2287</v>
      </c>
      <c r="AB167" s="311" t="s">
        <v>693</v>
      </c>
      <c r="AC167" s="100" t="s">
        <v>696</v>
      </c>
      <c r="AD167" s="312">
        <v>42895</v>
      </c>
      <c r="AE167" s="101" t="e">
        <v>#N/A</v>
      </c>
      <c r="AF167" s="101" t="s">
        <v>1773</v>
      </c>
      <c r="AG167" s="101"/>
      <c r="AH167" s="247" t="s">
        <v>2282</v>
      </c>
      <c r="AI167" s="112" t="s">
        <v>814</v>
      </c>
      <c r="AJ167" s="94" t="s">
        <v>2283</v>
      </c>
      <c r="AK167" s="94">
        <v>2012</v>
      </c>
      <c r="AL167" s="94" t="s">
        <v>2288</v>
      </c>
      <c r="AM167" s="112" t="s">
        <v>814</v>
      </c>
      <c r="AN167" s="238"/>
      <c r="AO167" s="238"/>
      <c r="AP167" s="212"/>
      <c r="AQ167" s="212"/>
      <c r="AR167" s="212"/>
      <c r="AS167" s="212"/>
      <c r="AT167" s="208"/>
      <c r="AU167" s="208"/>
      <c r="AV167" s="208"/>
      <c r="AW167" s="208"/>
      <c r="AX167" s="208"/>
      <c r="AY167" s="208"/>
      <c r="AZ167" s="208"/>
      <c r="BA167" s="208"/>
    </row>
    <row r="168" spans="1:53" s="2" customFormat="1" ht="9.75" customHeight="1" x14ac:dyDescent="0.2">
      <c r="A168" s="101" t="s">
        <v>1774</v>
      </c>
      <c r="B168" s="247" t="s">
        <v>2273</v>
      </c>
      <c r="C168" s="100" t="s">
        <v>851</v>
      </c>
      <c r="D168" s="247"/>
      <c r="E168" s="247" t="s">
        <v>2274</v>
      </c>
      <c r="F168" s="247" t="s">
        <v>699</v>
      </c>
      <c r="G168" s="112" t="s">
        <v>814</v>
      </c>
      <c r="H168" s="94">
        <v>1</v>
      </c>
      <c r="I168" s="94">
        <v>1</v>
      </c>
      <c r="J168" s="372">
        <v>42932</v>
      </c>
      <c r="K168" s="247" t="s">
        <v>675</v>
      </c>
      <c r="L168" s="247" t="s">
        <v>2275</v>
      </c>
      <c r="M168" s="247" t="s">
        <v>1454</v>
      </c>
      <c r="N168" s="20" t="s">
        <v>1610</v>
      </c>
      <c r="O168" s="309">
        <v>330</v>
      </c>
      <c r="P168" s="309">
        <v>1320</v>
      </c>
      <c r="Q168" s="94" t="s">
        <v>694</v>
      </c>
      <c r="R168" s="100" t="s">
        <v>691</v>
      </c>
      <c r="S168" s="247"/>
      <c r="T168" s="94"/>
      <c r="U168" s="247"/>
      <c r="V168" s="247"/>
      <c r="W168" s="313" t="s">
        <v>701</v>
      </c>
      <c r="X168" s="94">
        <v>1</v>
      </c>
      <c r="Y168" s="94" t="s">
        <v>2276</v>
      </c>
      <c r="Z168" s="311" t="s">
        <v>2293</v>
      </c>
      <c r="AA168" s="100" t="s">
        <v>2287</v>
      </c>
      <c r="AB168" s="311" t="s">
        <v>693</v>
      </c>
      <c r="AC168" s="100" t="s">
        <v>696</v>
      </c>
      <c r="AD168" s="312">
        <v>42895</v>
      </c>
      <c r="AE168" s="101" t="e">
        <v>#N/A</v>
      </c>
      <c r="AF168" s="101" t="s">
        <v>1774</v>
      </c>
      <c r="AG168" s="101"/>
      <c r="AH168" s="247" t="s">
        <v>2282</v>
      </c>
      <c r="AI168" s="112" t="s">
        <v>814</v>
      </c>
      <c r="AJ168" s="94" t="s">
        <v>2283</v>
      </c>
      <c r="AK168" s="94">
        <v>2012</v>
      </c>
      <c r="AL168" s="94" t="s">
        <v>2288</v>
      </c>
      <c r="AM168" s="112" t="s">
        <v>814</v>
      </c>
      <c r="AN168" s="238"/>
      <c r="AO168" s="238"/>
      <c r="AP168" s="212"/>
      <c r="AQ168" s="212"/>
      <c r="AR168" s="212"/>
      <c r="AS168" s="212"/>
      <c r="AT168" s="208"/>
      <c r="AU168" s="208"/>
      <c r="AV168" s="208"/>
      <c r="AW168" s="208"/>
      <c r="AX168" s="208"/>
      <c r="AY168" s="208"/>
      <c r="AZ168" s="208"/>
      <c r="BA168" s="208"/>
    </row>
    <row r="169" spans="1:53" s="2" customFormat="1" ht="9.75" customHeight="1" x14ac:dyDescent="0.2">
      <c r="A169" s="101" t="s">
        <v>1775</v>
      </c>
      <c r="B169" s="247" t="s">
        <v>2273</v>
      </c>
      <c r="C169" s="100" t="s">
        <v>852</v>
      </c>
      <c r="D169" s="247"/>
      <c r="E169" s="247" t="s">
        <v>2274</v>
      </c>
      <c r="F169" s="247" t="s">
        <v>682</v>
      </c>
      <c r="G169" s="112" t="s">
        <v>814</v>
      </c>
      <c r="H169" s="94">
        <v>1</v>
      </c>
      <c r="I169" s="94">
        <v>1</v>
      </c>
      <c r="J169" s="372">
        <v>42755</v>
      </c>
      <c r="K169" s="247" t="s">
        <v>675</v>
      </c>
      <c r="L169" s="247" t="s">
        <v>2275</v>
      </c>
      <c r="M169" s="247" t="s">
        <v>1454</v>
      </c>
      <c r="N169" s="20" t="s">
        <v>1610</v>
      </c>
      <c r="O169" s="309">
        <v>135</v>
      </c>
      <c r="P169" s="309">
        <v>540</v>
      </c>
      <c r="Q169" s="94" t="s">
        <v>677</v>
      </c>
      <c r="R169" s="100"/>
      <c r="S169" s="247"/>
      <c r="T169" s="94" t="e">
        <v>#N/A</v>
      </c>
      <c r="U169" s="247"/>
      <c r="V169" s="247"/>
      <c r="W169" s="101" t="s">
        <v>853</v>
      </c>
      <c r="X169" s="94">
        <v>1</v>
      </c>
      <c r="Y169" s="94" t="s">
        <v>2276</v>
      </c>
      <c r="Z169" s="311" t="s">
        <v>2277</v>
      </c>
      <c r="AA169" s="100" t="s">
        <v>2278</v>
      </c>
      <c r="AB169" s="311" t="s">
        <v>674</v>
      </c>
      <c r="AC169" s="100" t="s">
        <v>272</v>
      </c>
      <c r="AD169" s="312" t="s">
        <v>272</v>
      </c>
      <c r="AE169" s="101" t="e">
        <v>#N/A</v>
      </c>
      <c r="AF169" s="101" t="e">
        <v>#N/A</v>
      </c>
      <c r="AG169" s="101"/>
      <c r="AH169" s="247" t="s">
        <v>2279</v>
      </c>
      <c r="AI169" s="112" t="s">
        <v>814</v>
      </c>
      <c r="AJ169" s="94" t="s">
        <v>2280</v>
      </c>
      <c r="AK169" s="94">
        <v>2003</v>
      </c>
      <c r="AL169" s="94" t="s">
        <v>170</v>
      </c>
      <c r="AM169" s="112" t="s">
        <v>814</v>
      </c>
      <c r="AN169" s="238"/>
      <c r="AO169" s="238"/>
      <c r="AP169" s="212"/>
      <c r="AQ169" s="212"/>
      <c r="AR169" s="212"/>
      <c r="AS169" s="212"/>
      <c r="AT169" s="208"/>
      <c r="AU169" s="208"/>
      <c r="AV169" s="208"/>
      <c r="AW169" s="208"/>
      <c r="AX169" s="208"/>
      <c r="AY169" s="208"/>
      <c r="AZ169" s="208"/>
      <c r="BA169" s="208"/>
    </row>
    <row r="170" spans="1:53" s="2" customFormat="1" ht="9.75" customHeight="1" x14ac:dyDescent="0.2">
      <c r="A170" s="101" t="s">
        <v>1776</v>
      </c>
      <c r="B170" s="247" t="s">
        <v>2273</v>
      </c>
      <c r="C170" s="100" t="s">
        <v>854</v>
      </c>
      <c r="D170" s="247"/>
      <c r="E170" s="247" t="s">
        <v>2274</v>
      </c>
      <c r="F170" s="247" t="s">
        <v>682</v>
      </c>
      <c r="G170" s="112" t="s">
        <v>814</v>
      </c>
      <c r="H170" s="94">
        <v>1</v>
      </c>
      <c r="I170" s="94">
        <v>1</v>
      </c>
      <c r="J170" s="372">
        <v>42755</v>
      </c>
      <c r="K170" s="247" t="s">
        <v>675</v>
      </c>
      <c r="L170" s="247" t="s">
        <v>2275</v>
      </c>
      <c r="M170" s="247" t="s">
        <v>1454</v>
      </c>
      <c r="N170" s="20" t="s">
        <v>1610</v>
      </c>
      <c r="O170" s="309">
        <v>135</v>
      </c>
      <c r="P170" s="309">
        <v>540</v>
      </c>
      <c r="Q170" s="94" t="s">
        <v>677</v>
      </c>
      <c r="R170" s="100"/>
      <c r="S170" s="247"/>
      <c r="T170" s="94" t="e">
        <v>#N/A</v>
      </c>
      <c r="U170" s="247"/>
      <c r="V170" s="247"/>
      <c r="W170" s="101" t="s">
        <v>755</v>
      </c>
      <c r="X170" s="94">
        <v>1</v>
      </c>
      <c r="Y170" s="94" t="s">
        <v>2276</v>
      </c>
      <c r="Z170" s="311" t="s">
        <v>2277</v>
      </c>
      <c r="AA170" s="100" t="s">
        <v>2278</v>
      </c>
      <c r="AB170" s="311" t="s">
        <v>674</v>
      </c>
      <c r="AC170" s="100" t="s">
        <v>272</v>
      </c>
      <c r="AD170" s="312" t="s">
        <v>272</v>
      </c>
      <c r="AE170" s="101" t="e">
        <v>#N/A</v>
      </c>
      <c r="AF170" s="101" t="e">
        <v>#N/A</v>
      </c>
      <c r="AG170" s="101"/>
      <c r="AH170" s="247" t="s">
        <v>2279</v>
      </c>
      <c r="AI170" s="112" t="s">
        <v>814</v>
      </c>
      <c r="AJ170" s="94" t="s">
        <v>2280</v>
      </c>
      <c r="AK170" s="94">
        <v>2003</v>
      </c>
      <c r="AL170" s="94" t="s">
        <v>170</v>
      </c>
      <c r="AM170" s="112" t="s">
        <v>814</v>
      </c>
      <c r="AN170" s="238"/>
      <c r="AO170" s="238"/>
      <c r="AP170" s="212"/>
      <c r="AQ170" s="212"/>
      <c r="AR170" s="212"/>
      <c r="AS170" s="212"/>
      <c r="AT170" s="208"/>
      <c r="AU170" s="208"/>
      <c r="AV170" s="208"/>
      <c r="AW170" s="208"/>
      <c r="AX170" s="208"/>
      <c r="AY170" s="208"/>
      <c r="AZ170" s="208"/>
      <c r="BA170" s="208"/>
    </row>
    <row r="171" spans="1:53" s="2" customFormat="1" ht="9.75" customHeight="1" x14ac:dyDescent="0.2">
      <c r="A171" s="101" t="s">
        <v>1777</v>
      </c>
      <c r="B171" s="247" t="s">
        <v>2273</v>
      </c>
      <c r="C171" s="100" t="s">
        <v>855</v>
      </c>
      <c r="D171" s="247"/>
      <c r="E171" s="247" t="s">
        <v>2274</v>
      </c>
      <c r="F171" s="247" t="s">
        <v>682</v>
      </c>
      <c r="G171" s="112" t="s">
        <v>814</v>
      </c>
      <c r="H171" s="94">
        <v>1</v>
      </c>
      <c r="I171" s="94">
        <v>1</v>
      </c>
      <c r="J171" s="372">
        <v>42755</v>
      </c>
      <c r="K171" s="247" t="s">
        <v>675</v>
      </c>
      <c r="L171" s="247" t="s">
        <v>2275</v>
      </c>
      <c r="M171" s="247" t="s">
        <v>1454</v>
      </c>
      <c r="N171" s="20" t="s">
        <v>1610</v>
      </c>
      <c r="O171" s="309">
        <v>135</v>
      </c>
      <c r="P171" s="309">
        <v>540</v>
      </c>
      <c r="Q171" s="94" t="s">
        <v>677</v>
      </c>
      <c r="R171" s="100"/>
      <c r="S171" s="247"/>
      <c r="T171" s="94" t="e">
        <v>#N/A</v>
      </c>
      <c r="U171" s="247"/>
      <c r="V171" s="247"/>
      <c r="W171" s="101" t="s">
        <v>755</v>
      </c>
      <c r="X171" s="94">
        <v>1</v>
      </c>
      <c r="Y171" s="94" t="s">
        <v>2276</v>
      </c>
      <c r="Z171" s="311" t="s">
        <v>2277</v>
      </c>
      <c r="AA171" s="100" t="s">
        <v>2278</v>
      </c>
      <c r="AB171" s="311" t="s">
        <v>674</v>
      </c>
      <c r="AC171" s="100" t="s">
        <v>272</v>
      </c>
      <c r="AD171" s="312" t="s">
        <v>272</v>
      </c>
      <c r="AE171" s="101" t="e">
        <v>#N/A</v>
      </c>
      <c r="AF171" s="101" t="e">
        <v>#N/A</v>
      </c>
      <c r="AG171" s="101"/>
      <c r="AH171" s="247" t="s">
        <v>2279</v>
      </c>
      <c r="AI171" s="112" t="s">
        <v>814</v>
      </c>
      <c r="AJ171" s="94" t="s">
        <v>2280</v>
      </c>
      <c r="AK171" s="94">
        <v>2003</v>
      </c>
      <c r="AL171" s="94" t="s">
        <v>170</v>
      </c>
      <c r="AM171" s="112" t="s">
        <v>814</v>
      </c>
      <c r="AN171" s="238"/>
      <c r="AO171" s="238"/>
      <c r="AP171" s="212"/>
      <c r="AQ171" s="212"/>
      <c r="AR171" s="212"/>
      <c r="AS171" s="212"/>
      <c r="AT171" s="208"/>
      <c r="AU171" s="208"/>
      <c r="AV171" s="208"/>
      <c r="AW171" s="208"/>
      <c r="AX171" s="208"/>
      <c r="AY171" s="208"/>
      <c r="AZ171" s="208"/>
      <c r="BA171" s="208"/>
    </row>
    <row r="172" spans="1:53" s="2" customFormat="1" ht="9.75" customHeight="1" x14ac:dyDescent="0.2">
      <c r="A172" s="101" t="s">
        <v>1778</v>
      </c>
      <c r="B172" s="247" t="s">
        <v>2273</v>
      </c>
      <c r="C172" s="100" t="s">
        <v>857</v>
      </c>
      <c r="D172" s="247"/>
      <c r="E172" s="247" t="s">
        <v>2274</v>
      </c>
      <c r="F172" s="247" t="s">
        <v>682</v>
      </c>
      <c r="G172" s="112" t="s">
        <v>814</v>
      </c>
      <c r="H172" s="94">
        <v>1</v>
      </c>
      <c r="I172" s="94">
        <v>1</v>
      </c>
      <c r="J172" s="372">
        <v>42858</v>
      </c>
      <c r="K172" s="247" t="s">
        <v>675</v>
      </c>
      <c r="L172" s="247" t="s">
        <v>2275</v>
      </c>
      <c r="M172" s="247" t="s">
        <v>1454</v>
      </c>
      <c r="N172" s="20" t="s">
        <v>1610</v>
      </c>
      <c r="O172" s="309">
        <v>135</v>
      </c>
      <c r="P172" s="309">
        <v>540</v>
      </c>
      <c r="Q172" s="94" t="s">
        <v>688</v>
      </c>
      <c r="R172" s="100" t="s">
        <v>213</v>
      </c>
      <c r="S172" s="247"/>
      <c r="T172" s="94">
        <v>5394</v>
      </c>
      <c r="U172" s="247"/>
      <c r="V172" s="247"/>
      <c r="W172" s="313" t="s">
        <v>858</v>
      </c>
      <c r="X172" s="94">
        <v>1</v>
      </c>
      <c r="Y172" s="94" t="s">
        <v>2276</v>
      </c>
      <c r="Z172" s="311">
        <v>42858</v>
      </c>
      <c r="AA172" s="100" t="s">
        <v>2354</v>
      </c>
      <c r="AB172" s="311">
        <v>42842</v>
      </c>
      <c r="AC172" s="100">
        <v>617539</v>
      </c>
      <c r="AD172" s="312">
        <v>42835</v>
      </c>
      <c r="AE172" s="101" t="e">
        <v>#N/A</v>
      </c>
      <c r="AF172" s="101" t="s">
        <v>1778</v>
      </c>
      <c r="AG172" s="101"/>
      <c r="AH172" s="247" t="s">
        <v>2282</v>
      </c>
      <c r="AI172" s="112" t="s">
        <v>814</v>
      </c>
      <c r="AJ172" s="94" t="s">
        <v>2283</v>
      </c>
      <c r="AK172" s="94">
        <v>2008</v>
      </c>
      <c r="AL172" s="94" t="s">
        <v>170</v>
      </c>
      <c r="AM172" s="112" t="s">
        <v>814</v>
      </c>
      <c r="AN172" s="238"/>
      <c r="AO172" s="238"/>
      <c r="AP172" s="212"/>
      <c r="AQ172" s="212"/>
      <c r="AR172" s="212"/>
      <c r="AS172" s="212"/>
      <c r="AT172" s="208"/>
      <c r="AU172" s="208"/>
      <c r="AV172" s="208"/>
      <c r="AW172" s="208"/>
      <c r="AX172" s="208"/>
      <c r="AY172" s="208"/>
      <c r="AZ172" s="208"/>
      <c r="BA172" s="208"/>
    </row>
    <row r="173" spans="1:53" s="2" customFormat="1" ht="9.75" customHeight="1" x14ac:dyDescent="0.2">
      <c r="A173" s="101" t="s">
        <v>1779</v>
      </c>
      <c r="B173" s="247" t="s">
        <v>2273</v>
      </c>
      <c r="C173" s="100" t="s">
        <v>860</v>
      </c>
      <c r="D173" s="247"/>
      <c r="E173" s="247" t="s">
        <v>2274</v>
      </c>
      <c r="F173" s="247" t="s">
        <v>682</v>
      </c>
      <c r="G173" s="112" t="s">
        <v>814</v>
      </c>
      <c r="H173" s="94">
        <v>1</v>
      </c>
      <c r="I173" s="94">
        <v>1</v>
      </c>
      <c r="J173" s="372">
        <v>42886</v>
      </c>
      <c r="K173" s="247" t="s">
        <v>675</v>
      </c>
      <c r="L173" s="247" t="s">
        <v>2275</v>
      </c>
      <c r="M173" s="247" t="s">
        <v>1454</v>
      </c>
      <c r="N173" s="20" t="s">
        <v>1610</v>
      </c>
      <c r="O173" s="309">
        <v>135</v>
      </c>
      <c r="P173" s="309">
        <v>540</v>
      </c>
      <c r="Q173" s="94" t="s">
        <v>688</v>
      </c>
      <c r="R173" s="100" t="s">
        <v>691</v>
      </c>
      <c r="S173" s="247"/>
      <c r="T173" s="94">
        <v>5444</v>
      </c>
      <c r="U173" s="247"/>
      <c r="V173" s="247"/>
      <c r="W173" s="101" t="s">
        <v>747</v>
      </c>
      <c r="X173" s="94">
        <v>1</v>
      </c>
      <c r="Y173" s="94" t="s">
        <v>2276</v>
      </c>
      <c r="Z173" s="311">
        <v>42886</v>
      </c>
      <c r="AA173" s="100" t="s">
        <v>2341</v>
      </c>
      <c r="AB173" s="311">
        <v>42807</v>
      </c>
      <c r="AC173" s="100">
        <v>616751</v>
      </c>
      <c r="AD173" s="312">
        <v>42804</v>
      </c>
      <c r="AE173" s="101" t="e">
        <v>#N/A</v>
      </c>
      <c r="AF173" s="101" t="e">
        <v>#N/A</v>
      </c>
      <c r="AG173" s="101"/>
      <c r="AH173" s="247" t="s">
        <v>2282</v>
      </c>
      <c r="AI173" s="112" t="s">
        <v>814</v>
      </c>
      <c r="AJ173" s="94" t="s">
        <v>2283</v>
      </c>
      <c r="AK173" s="94">
        <v>2012</v>
      </c>
      <c r="AL173" s="94" t="s">
        <v>170</v>
      </c>
      <c r="AM173" s="112" t="s">
        <v>814</v>
      </c>
      <c r="AN173" s="238"/>
      <c r="AO173" s="238"/>
      <c r="AP173" s="212"/>
      <c r="AQ173" s="212"/>
      <c r="AR173" s="212"/>
      <c r="AS173" s="212"/>
      <c r="AT173" s="208"/>
      <c r="AU173" s="208"/>
      <c r="AV173" s="208"/>
      <c r="AW173" s="208"/>
      <c r="AX173" s="208"/>
      <c r="AY173" s="208"/>
      <c r="AZ173" s="208"/>
      <c r="BA173" s="208"/>
    </row>
    <row r="174" spans="1:53" s="2" customFormat="1" ht="9.75" customHeight="1" x14ac:dyDescent="0.2">
      <c r="A174" s="101" t="s">
        <v>1780</v>
      </c>
      <c r="B174" s="247" t="s">
        <v>2273</v>
      </c>
      <c r="C174" s="100" t="s">
        <v>860</v>
      </c>
      <c r="D174" s="247"/>
      <c r="E174" s="247" t="s">
        <v>2274</v>
      </c>
      <c r="F174" s="247" t="s">
        <v>682</v>
      </c>
      <c r="G174" s="112" t="s">
        <v>814</v>
      </c>
      <c r="H174" s="94">
        <v>1</v>
      </c>
      <c r="I174" s="94">
        <v>1</v>
      </c>
      <c r="J174" s="372">
        <v>42856</v>
      </c>
      <c r="K174" s="247" t="s">
        <v>675</v>
      </c>
      <c r="L174" s="247" t="s">
        <v>2275</v>
      </c>
      <c r="M174" s="247" t="s">
        <v>1454</v>
      </c>
      <c r="N174" s="20" t="s">
        <v>1610</v>
      </c>
      <c r="O174" s="309">
        <v>135</v>
      </c>
      <c r="P174" s="309">
        <v>540</v>
      </c>
      <c r="Q174" s="94" t="s">
        <v>688</v>
      </c>
      <c r="R174" s="100" t="s">
        <v>691</v>
      </c>
      <c r="S174" s="247"/>
      <c r="T174" s="94">
        <v>5444</v>
      </c>
      <c r="U174" s="247"/>
      <c r="V174" s="247"/>
      <c r="W174" s="101" t="s">
        <v>748</v>
      </c>
      <c r="X174" s="94">
        <v>1</v>
      </c>
      <c r="Y174" s="94" t="s">
        <v>2276</v>
      </c>
      <c r="Z174" s="311">
        <v>42856</v>
      </c>
      <c r="AA174" s="100" t="s">
        <v>2342</v>
      </c>
      <c r="AB174" s="311">
        <v>42807</v>
      </c>
      <c r="AC174" s="100">
        <v>616752</v>
      </c>
      <c r="AD174" s="312">
        <v>42804</v>
      </c>
      <c r="AE174" s="101" t="e">
        <v>#N/A</v>
      </c>
      <c r="AF174" s="101" t="e">
        <v>#N/A</v>
      </c>
      <c r="AG174" s="101"/>
      <c r="AH174" s="247" t="s">
        <v>2282</v>
      </c>
      <c r="AI174" s="112" t="s">
        <v>814</v>
      </c>
      <c r="AJ174" s="94" t="s">
        <v>2283</v>
      </c>
      <c r="AK174" s="94">
        <v>2012</v>
      </c>
      <c r="AL174" s="94" t="s">
        <v>170</v>
      </c>
      <c r="AM174" s="112" t="s">
        <v>814</v>
      </c>
      <c r="AN174" s="238"/>
      <c r="AO174" s="238"/>
      <c r="AP174" s="212"/>
      <c r="AQ174" s="212"/>
      <c r="AR174" s="212"/>
      <c r="AS174" s="212"/>
      <c r="AT174" s="208"/>
      <c r="AU174" s="208"/>
      <c r="AV174" s="208"/>
      <c r="AW174" s="208"/>
      <c r="AX174" s="208"/>
      <c r="AY174" s="208"/>
      <c r="AZ174" s="208"/>
      <c r="BA174" s="208"/>
    </row>
    <row r="175" spans="1:53" s="2" customFormat="1" ht="9.75" customHeight="1" x14ac:dyDescent="0.2">
      <c r="A175" s="101" t="s">
        <v>1781</v>
      </c>
      <c r="B175" s="247" t="s">
        <v>2273</v>
      </c>
      <c r="C175" s="100" t="s">
        <v>862</v>
      </c>
      <c r="D175" s="247"/>
      <c r="E175" s="247" t="s">
        <v>2274</v>
      </c>
      <c r="F175" s="247" t="s">
        <v>686</v>
      </c>
      <c r="G175" s="112" t="s">
        <v>810</v>
      </c>
      <c r="H175" s="94">
        <v>1</v>
      </c>
      <c r="I175" s="94">
        <v>1</v>
      </c>
      <c r="J175" s="372">
        <v>42932</v>
      </c>
      <c r="K175" s="247" t="s">
        <v>675</v>
      </c>
      <c r="L175" s="247" t="s">
        <v>2275</v>
      </c>
      <c r="M175" s="247" t="s">
        <v>1454</v>
      </c>
      <c r="N175" s="20" t="s">
        <v>1610</v>
      </c>
      <c r="O175" s="309">
        <v>330</v>
      </c>
      <c r="P175" s="309">
        <v>1320</v>
      </c>
      <c r="Q175" s="94" t="s">
        <v>512</v>
      </c>
      <c r="R175" s="100" t="s">
        <v>861</v>
      </c>
      <c r="S175" s="247"/>
      <c r="T175" s="94"/>
      <c r="U175" s="247"/>
      <c r="V175" s="247"/>
      <c r="W175" s="313" t="s">
        <v>695</v>
      </c>
      <c r="X175" s="94">
        <v>1</v>
      </c>
      <c r="Y175" s="94" t="s">
        <v>2276</v>
      </c>
      <c r="Z175" s="311" t="s">
        <v>2286</v>
      </c>
      <c r="AA175" s="100" t="s">
        <v>2287</v>
      </c>
      <c r="AB175" s="311" t="s">
        <v>693</v>
      </c>
      <c r="AC175" s="100" t="s">
        <v>696</v>
      </c>
      <c r="AD175" s="312">
        <v>42895</v>
      </c>
      <c r="AE175" s="101" t="e">
        <v>#N/A</v>
      </c>
      <c r="AF175" s="101" t="s">
        <v>1781</v>
      </c>
      <c r="AG175" s="101"/>
      <c r="AH175" s="247" t="s">
        <v>2282</v>
      </c>
      <c r="AI175" s="112" t="s">
        <v>810</v>
      </c>
      <c r="AJ175" s="94" t="s">
        <v>2283</v>
      </c>
      <c r="AK175" s="94">
        <v>2012</v>
      </c>
      <c r="AL175" s="94" t="s">
        <v>2288</v>
      </c>
      <c r="AM175" s="112" t="s">
        <v>810</v>
      </c>
      <c r="AN175" s="238"/>
      <c r="AO175" s="238"/>
      <c r="AP175" s="212"/>
      <c r="AQ175" s="212"/>
      <c r="AR175" s="212"/>
      <c r="AS175" s="212"/>
      <c r="AT175" s="208"/>
      <c r="AU175" s="208"/>
      <c r="AV175" s="208"/>
      <c r="AW175" s="208"/>
      <c r="AX175" s="208"/>
      <c r="AY175" s="208"/>
      <c r="AZ175" s="208"/>
      <c r="BA175" s="208"/>
    </row>
    <row r="176" spans="1:53" s="2" customFormat="1" ht="9.75" customHeight="1" x14ac:dyDescent="0.2">
      <c r="A176" s="101" t="s">
        <v>1782</v>
      </c>
      <c r="B176" s="247" t="s">
        <v>2273</v>
      </c>
      <c r="C176" s="100" t="s">
        <v>863</v>
      </c>
      <c r="D176" s="247"/>
      <c r="E176" s="247" t="s">
        <v>2274</v>
      </c>
      <c r="F176" s="247" t="s">
        <v>682</v>
      </c>
      <c r="G176" s="112" t="s">
        <v>678</v>
      </c>
      <c r="H176" s="94">
        <v>1</v>
      </c>
      <c r="I176" s="94">
        <v>1</v>
      </c>
      <c r="J176" s="372">
        <v>42860</v>
      </c>
      <c r="K176" s="247" t="s">
        <v>675</v>
      </c>
      <c r="L176" s="247" t="s">
        <v>2275</v>
      </c>
      <c r="M176" s="247" t="s">
        <v>1454</v>
      </c>
      <c r="N176" s="20" t="s">
        <v>1610</v>
      </c>
      <c r="O176" s="309">
        <v>135</v>
      </c>
      <c r="P176" s="309">
        <v>540</v>
      </c>
      <c r="Q176" s="94" t="s">
        <v>688</v>
      </c>
      <c r="R176" s="100" t="s">
        <v>691</v>
      </c>
      <c r="S176" s="247"/>
      <c r="T176" s="94">
        <v>0</v>
      </c>
      <c r="U176" s="247"/>
      <c r="V176" s="247"/>
      <c r="W176" s="101" t="s">
        <v>864</v>
      </c>
      <c r="X176" s="94">
        <v>1</v>
      </c>
      <c r="Y176" s="94" t="s">
        <v>2276</v>
      </c>
      <c r="Z176" s="311" t="s">
        <v>2355</v>
      </c>
      <c r="AA176" s="100" t="s">
        <v>2356</v>
      </c>
      <c r="AB176" s="311">
        <v>42832</v>
      </c>
      <c r="AC176" s="100">
        <v>617447</v>
      </c>
      <c r="AD176" s="312">
        <v>42831</v>
      </c>
      <c r="AE176" s="101" t="e">
        <v>#N/A</v>
      </c>
      <c r="AF176" s="101" t="s">
        <v>1782</v>
      </c>
      <c r="AG176" s="101"/>
      <c r="AH176" s="247" t="s">
        <v>2282</v>
      </c>
      <c r="AI176" s="112" t="s">
        <v>678</v>
      </c>
      <c r="AJ176" s="94" t="s">
        <v>2283</v>
      </c>
      <c r="AK176" s="94">
        <v>2012</v>
      </c>
      <c r="AL176" s="94" t="s">
        <v>170</v>
      </c>
      <c r="AM176" s="112" t="s">
        <v>678</v>
      </c>
      <c r="AN176" s="238"/>
      <c r="AO176" s="238"/>
      <c r="AP176" s="212"/>
      <c r="AQ176" s="212"/>
      <c r="AR176" s="212"/>
      <c r="AS176" s="212"/>
      <c r="AT176" s="208"/>
      <c r="AU176" s="208"/>
      <c r="AV176" s="208"/>
      <c r="AW176" s="208"/>
      <c r="AX176" s="208"/>
      <c r="AY176" s="208"/>
      <c r="AZ176" s="208"/>
      <c r="BA176" s="208"/>
    </row>
    <row r="177" spans="1:53" s="2" customFormat="1" ht="9.75" customHeight="1" x14ac:dyDescent="0.2">
      <c r="A177" s="101" t="s">
        <v>1783</v>
      </c>
      <c r="B177" s="247" t="s">
        <v>2273</v>
      </c>
      <c r="C177" s="100" t="s">
        <v>865</v>
      </c>
      <c r="D177" s="247"/>
      <c r="E177" s="247" t="s">
        <v>2274</v>
      </c>
      <c r="F177" s="247" t="s">
        <v>682</v>
      </c>
      <c r="G177" s="112" t="s">
        <v>678</v>
      </c>
      <c r="H177" s="94">
        <v>1</v>
      </c>
      <c r="I177" s="94">
        <v>1</v>
      </c>
      <c r="J177" s="372">
        <v>42860</v>
      </c>
      <c r="K177" s="247" t="s">
        <v>675</v>
      </c>
      <c r="L177" s="247" t="s">
        <v>2275</v>
      </c>
      <c r="M177" s="247" t="s">
        <v>1454</v>
      </c>
      <c r="N177" s="20" t="s">
        <v>1610</v>
      </c>
      <c r="O177" s="309">
        <v>135</v>
      </c>
      <c r="P177" s="309">
        <v>540</v>
      </c>
      <c r="Q177" s="94" t="s">
        <v>688</v>
      </c>
      <c r="R177" s="100" t="s">
        <v>691</v>
      </c>
      <c r="S177" s="247"/>
      <c r="T177" s="94">
        <v>0</v>
      </c>
      <c r="U177" s="247"/>
      <c r="V177" s="247"/>
      <c r="W177" s="101" t="s">
        <v>864</v>
      </c>
      <c r="X177" s="94">
        <v>1</v>
      </c>
      <c r="Y177" s="94" t="s">
        <v>2276</v>
      </c>
      <c r="Z177" s="311" t="s">
        <v>2355</v>
      </c>
      <c r="AA177" s="100" t="s">
        <v>2356</v>
      </c>
      <c r="AB177" s="311">
        <v>42832</v>
      </c>
      <c r="AC177" s="100">
        <v>617447</v>
      </c>
      <c r="AD177" s="312">
        <v>42831</v>
      </c>
      <c r="AE177" s="101" t="e">
        <v>#N/A</v>
      </c>
      <c r="AF177" s="101" t="s">
        <v>1783</v>
      </c>
      <c r="AG177" s="101"/>
      <c r="AH177" s="247" t="s">
        <v>2282</v>
      </c>
      <c r="AI177" s="112" t="s">
        <v>678</v>
      </c>
      <c r="AJ177" s="94" t="s">
        <v>2283</v>
      </c>
      <c r="AK177" s="94">
        <v>2012</v>
      </c>
      <c r="AL177" s="94" t="s">
        <v>170</v>
      </c>
      <c r="AM177" s="112" t="s">
        <v>678</v>
      </c>
      <c r="AN177" s="238"/>
      <c r="AO177" s="238"/>
      <c r="AP177" s="212"/>
      <c r="AQ177" s="212"/>
      <c r="AR177" s="212"/>
      <c r="AS177" s="212"/>
      <c r="AT177" s="208"/>
      <c r="AU177" s="208"/>
      <c r="AV177" s="208"/>
      <c r="AW177" s="208"/>
      <c r="AX177" s="208"/>
      <c r="AY177" s="208"/>
      <c r="AZ177" s="208"/>
      <c r="BA177" s="208"/>
    </row>
    <row r="178" spans="1:53" s="2" customFormat="1" ht="9.75" customHeight="1" x14ac:dyDescent="0.2">
      <c r="A178" s="101" t="s">
        <v>1784</v>
      </c>
      <c r="B178" s="247" t="s">
        <v>2273</v>
      </c>
      <c r="C178" s="100" t="s">
        <v>866</v>
      </c>
      <c r="D178" s="247"/>
      <c r="E178" s="247" t="s">
        <v>2274</v>
      </c>
      <c r="F178" s="247" t="s">
        <v>682</v>
      </c>
      <c r="G178" s="112" t="s">
        <v>678</v>
      </c>
      <c r="H178" s="94">
        <v>1</v>
      </c>
      <c r="I178" s="94">
        <v>1</v>
      </c>
      <c r="J178" s="372">
        <v>42860</v>
      </c>
      <c r="K178" s="247" t="s">
        <v>675</v>
      </c>
      <c r="L178" s="247" t="s">
        <v>2275</v>
      </c>
      <c r="M178" s="247" t="s">
        <v>1454</v>
      </c>
      <c r="N178" s="20" t="s">
        <v>1610</v>
      </c>
      <c r="O178" s="309">
        <v>135</v>
      </c>
      <c r="P178" s="309">
        <v>540</v>
      </c>
      <c r="Q178" s="94" t="s">
        <v>688</v>
      </c>
      <c r="R178" s="100" t="s">
        <v>691</v>
      </c>
      <c r="S178" s="247"/>
      <c r="T178" s="94">
        <v>0</v>
      </c>
      <c r="U178" s="247"/>
      <c r="V178" s="247"/>
      <c r="W178" s="101" t="s">
        <v>864</v>
      </c>
      <c r="X178" s="94">
        <v>1</v>
      </c>
      <c r="Y178" s="94" t="s">
        <v>2276</v>
      </c>
      <c r="Z178" s="311" t="s">
        <v>2355</v>
      </c>
      <c r="AA178" s="100" t="s">
        <v>2356</v>
      </c>
      <c r="AB178" s="311">
        <v>42832</v>
      </c>
      <c r="AC178" s="100">
        <v>617447</v>
      </c>
      <c r="AD178" s="312">
        <v>42831</v>
      </c>
      <c r="AE178" s="101" t="e">
        <v>#N/A</v>
      </c>
      <c r="AF178" s="101" t="s">
        <v>1784</v>
      </c>
      <c r="AG178" s="101"/>
      <c r="AH178" s="247" t="s">
        <v>2282</v>
      </c>
      <c r="AI178" s="112" t="s">
        <v>678</v>
      </c>
      <c r="AJ178" s="94" t="s">
        <v>2283</v>
      </c>
      <c r="AK178" s="94">
        <v>2012</v>
      </c>
      <c r="AL178" s="94" t="s">
        <v>170</v>
      </c>
      <c r="AM178" s="112" t="s">
        <v>678</v>
      </c>
      <c r="AN178" s="238"/>
      <c r="AO178" s="238"/>
      <c r="AP178" s="212"/>
      <c r="AQ178" s="212"/>
      <c r="AR178" s="212"/>
      <c r="AS178" s="212"/>
      <c r="AT178" s="208"/>
      <c r="AU178" s="208"/>
      <c r="AV178" s="208"/>
      <c r="AW178" s="208"/>
      <c r="AX178" s="208"/>
      <c r="AY178" s="208"/>
      <c r="AZ178" s="208"/>
      <c r="BA178" s="208"/>
    </row>
    <row r="179" spans="1:53" s="2" customFormat="1" ht="9.75" customHeight="1" x14ac:dyDescent="0.2">
      <c r="A179" s="101" t="s">
        <v>1785</v>
      </c>
      <c r="B179" s="247" t="s">
        <v>2273</v>
      </c>
      <c r="C179" s="100" t="s">
        <v>867</v>
      </c>
      <c r="D179" s="247"/>
      <c r="E179" s="247" t="s">
        <v>2274</v>
      </c>
      <c r="F179" s="247" t="s">
        <v>686</v>
      </c>
      <c r="G179" s="112" t="s">
        <v>697</v>
      </c>
      <c r="H179" s="94">
        <v>1</v>
      </c>
      <c r="I179" s="94">
        <v>1</v>
      </c>
      <c r="J179" s="372">
        <v>42932</v>
      </c>
      <c r="K179" s="247" t="s">
        <v>675</v>
      </c>
      <c r="L179" s="247" t="s">
        <v>2275</v>
      </c>
      <c r="M179" s="247" t="s">
        <v>1454</v>
      </c>
      <c r="N179" s="20" t="s">
        <v>1610</v>
      </c>
      <c r="O179" s="309">
        <v>330</v>
      </c>
      <c r="P179" s="309">
        <v>1320</v>
      </c>
      <c r="Q179" s="94" t="s">
        <v>694</v>
      </c>
      <c r="R179" s="100" t="s">
        <v>691</v>
      </c>
      <c r="S179" s="247"/>
      <c r="T179" s="94"/>
      <c r="U179" s="247"/>
      <c r="V179" s="247"/>
      <c r="W179" s="313" t="s">
        <v>695</v>
      </c>
      <c r="X179" s="94">
        <v>1</v>
      </c>
      <c r="Y179" s="94" t="s">
        <v>2276</v>
      </c>
      <c r="Z179" s="311" t="s">
        <v>2286</v>
      </c>
      <c r="AA179" s="100" t="s">
        <v>2287</v>
      </c>
      <c r="AB179" s="311" t="s">
        <v>693</v>
      </c>
      <c r="AC179" s="100" t="s">
        <v>696</v>
      </c>
      <c r="AD179" s="312">
        <v>42895</v>
      </c>
      <c r="AE179" s="101" t="e">
        <v>#N/A</v>
      </c>
      <c r="AF179" s="101" t="s">
        <v>1785</v>
      </c>
      <c r="AG179" s="101"/>
      <c r="AH179" s="247" t="s">
        <v>2282</v>
      </c>
      <c r="AI179" s="112" t="s">
        <v>697</v>
      </c>
      <c r="AJ179" s="94" t="s">
        <v>2283</v>
      </c>
      <c r="AK179" s="94">
        <v>2012</v>
      </c>
      <c r="AL179" s="94" t="s">
        <v>2288</v>
      </c>
      <c r="AM179" s="112" t="s">
        <v>697</v>
      </c>
      <c r="AN179" s="238"/>
      <c r="AO179" s="238"/>
      <c r="AP179" s="212"/>
      <c r="AQ179" s="212"/>
      <c r="AR179" s="212"/>
      <c r="AS179" s="212"/>
      <c r="AT179" s="208"/>
      <c r="AU179" s="208"/>
      <c r="AV179" s="208"/>
      <c r="AW179" s="208"/>
      <c r="AX179" s="208"/>
      <c r="AY179" s="208"/>
      <c r="AZ179" s="208"/>
      <c r="BA179" s="208"/>
    </row>
    <row r="180" spans="1:53" s="2" customFormat="1" ht="9.75" customHeight="1" x14ac:dyDescent="0.2">
      <c r="A180" s="101" t="s">
        <v>1786</v>
      </c>
      <c r="B180" s="247" t="s">
        <v>2273</v>
      </c>
      <c r="C180" s="100" t="s">
        <v>867</v>
      </c>
      <c r="D180" s="247"/>
      <c r="E180" s="247" t="s">
        <v>2274</v>
      </c>
      <c r="F180" s="247" t="s">
        <v>686</v>
      </c>
      <c r="G180" s="112" t="s">
        <v>697</v>
      </c>
      <c r="H180" s="94">
        <v>1</v>
      </c>
      <c r="I180" s="94">
        <v>1</v>
      </c>
      <c r="J180" s="372">
        <v>42932</v>
      </c>
      <c r="K180" s="247" t="s">
        <v>675</v>
      </c>
      <c r="L180" s="247" t="s">
        <v>2275</v>
      </c>
      <c r="M180" s="247" t="s">
        <v>1454</v>
      </c>
      <c r="N180" s="20" t="s">
        <v>1610</v>
      </c>
      <c r="O180" s="309">
        <v>330</v>
      </c>
      <c r="P180" s="309">
        <v>1320</v>
      </c>
      <c r="Q180" s="94" t="s">
        <v>694</v>
      </c>
      <c r="R180" s="100" t="s">
        <v>691</v>
      </c>
      <c r="S180" s="247"/>
      <c r="T180" s="94"/>
      <c r="U180" s="247"/>
      <c r="V180" s="247"/>
      <c r="W180" s="313" t="s">
        <v>698</v>
      </c>
      <c r="X180" s="94">
        <v>1</v>
      </c>
      <c r="Y180" s="94" t="s">
        <v>2276</v>
      </c>
      <c r="Z180" s="311" t="s">
        <v>2286</v>
      </c>
      <c r="AA180" s="100" t="s">
        <v>2287</v>
      </c>
      <c r="AB180" s="311" t="s">
        <v>693</v>
      </c>
      <c r="AC180" s="100" t="s">
        <v>696</v>
      </c>
      <c r="AD180" s="312">
        <v>42895</v>
      </c>
      <c r="AE180" s="101" t="e">
        <v>#N/A</v>
      </c>
      <c r="AF180" s="101" t="s">
        <v>1786</v>
      </c>
      <c r="AG180" s="101"/>
      <c r="AH180" s="247" t="s">
        <v>2282</v>
      </c>
      <c r="AI180" s="112" t="s">
        <v>697</v>
      </c>
      <c r="AJ180" s="94" t="s">
        <v>2283</v>
      </c>
      <c r="AK180" s="94">
        <v>2012</v>
      </c>
      <c r="AL180" s="94" t="s">
        <v>2288</v>
      </c>
      <c r="AM180" s="112" t="s">
        <v>697</v>
      </c>
      <c r="AN180" s="238"/>
      <c r="AO180" s="238"/>
      <c r="AP180" s="212"/>
      <c r="AQ180" s="212"/>
      <c r="AR180" s="212"/>
      <c r="AS180" s="212"/>
      <c r="AT180" s="208"/>
      <c r="AU180" s="208"/>
      <c r="AV180" s="208"/>
      <c r="AW180" s="208"/>
      <c r="AX180" s="208"/>
      <c r="AY180" s="208"/>
      <c r="AZ180" s="208"/>
      <c r="BA180" s="208"/>
    </row>
    <row r="181" spans="1:53" s="2" customFormat="1" ht="9.75" customHeight="1" x14ac:dyDescent="0.2">
      <c r="A181" s="101" t="s">
        <v>1787</v>
      </c>
      <c r="B181" s="247" t="s">
        <v>2273</v>
      </c>
      <c r="C181" s="100" t="s">
        <v>867</v>
      </c>
      <c r="D181" s="247"/>
      <c r="E181" s="247" t="s">
        <v>2274</v>
      </c>
      <c r="F181" s="247" t="s">
        <v>699</v>
      </c>
      <c r="G181" s="112" t="s">
        <v>697</v>
      </c>
      <c r="H181" s="94">
        <v>1</v>
      </c>
      <c r="I181" s="94">
        <v>1</v>
      </c>
      <c r="J181" s="372">
        <v>42932</v>
      </c>
      <c r="K181" s="247" t="s">
        <v>675</v>
      </c>
      <c r="L181" s="247" t="s">
        <v>2275</v>
      </c>
      <c r="M181" s="247" t="s">
        <v>1454</v>
      </c>
      <c r="N181" s="20" t="s">
        <v>1610</v>
      </c>
      <c r="O181" s="309">
        <v>330</v>
      </c>
      <c r="P181" s="309">
        <v>1320</v>
      </c>
      <c r="Q181" s="94" t="s">
        <v>694</v>
      </c>
      <c r="R181" s="100" t="s">
        <v>691</v>
      </c>
      <c r="S181" s="247"/>
      <c r="T181" s="94"/>
      <c r="U181" s="247"/>
      <c r="V181" s="247"/>
      <c r="W181" s="313" t="s">
        <v>701</v>
      </c>
      <c r="X181" s="94">
        <v>1</v>
      </c>
      <c r="Y181" s="94" t="s">
        <v>2276</v>
      </c>
      <c r="Z181" s="311" t="s">
        <v>2286</v>
      </c>
      <c r="AA181" s="100" t="s">
        <v>2287</v>
      </c>
      <c r="AB181" s="311" t="s">
        <v>693</v>
      </c>
      <c r="AC181" s="100" t="s">
        <v>696</v>
      </c>
      <c r="AD181" s="312">
        <v>42895</v>
      </c>
      <c r="AE181" s="101" t="e">
        <v>#N/A</v>
      </c>
      <c r="AF181" s="101" t="s">
        <v>1787</v>
      </c>
      <c r="AG181" s="101"/>
      <c r="AH181" s="247" t="s">
        <v>2282</v>
      </c>
      <c r="AI181" s="112" t="s">
        <v>697</v>
      </c>
      <c r="AJ181" s="94" t="s">
        <v>2283</v>
      </c>
      <c r="AK181" s="94">
        <v>2012</v>
      </c>
      <c r="AL181" s="94" t="s">
        <v>2288</v>
      </c>
      <c r="AM181" s="112" t="s">
        <v>697</v>
      </c>
      <c r="AN181" s="238"/>
      <c r="AO181" s="238"/>
      <c r="AP181" s="212"/>
      <c r="AQ181" s="212"/>
      <c r="AR181" s="212"/>
      <c r="AS181" s="212"/>
      <c r="AT181" s="208"/>
      <c r="AU181" s="208"/>
      <c r="AV181" s="208"/>
      <c r="AW181" s="208"/>
      <c r="AX181" s="208"/>
      <c r="AY181" s="208"/>
      <c r="AZ181" s="208"/>
      <c r="BA181" s="208"/>
    </row>
    <row r="182" spans="1:53" s="2" customFormat="1" ht="9.75" customHeight="1" x14ac:dyDescent="0.2">
      <c r="A182" s="101" t="s">
        <v>1788</v>
      </c>
      <c r="B182" s="247" t="s">
        <v>2273</v>
      </c>
      <c r="C182" s="100" t="s">
        <v>868</v>
      </c>
      <c r="D182" s="247"/>
      <c r="E182" s="247" t="s">
        <v>2274</v>
      </c>
      <c r="F182" s="247" t="s">
        <v>682</v>
      </c>
      <c r="G182" s="112" t="s">
        <v>678</v>
      </c>
      <c r="H182" s="94">
        <v>1</v>
      </c>
      <c r="I182" s="94">
        <v>1</v>
      </c>
      <c r="J182" s="372">
        <v>42755</v>
      </c>
      <c r="K182" s="247" t="s">
        <v>675</v>
      </c>
      <c r="L182" s="247" t="s">
        <v>2275</v>
      </c>
      <c r="M182" s="247" t="s">
        <v>1454</v>
      </c>
      <c r="N182" s="20" t="s">
        <v>1610</v>
      </c>
      <c r="O182" s="309">
        <v>135</v>
      </c>
      <c r="P182" s="309">
        <v>540</v>
      </c>
      <c r="Q182" s="94" t="s">
        <v>677</v>
      </c>
      <c r="R182" s="100"/>
      <c r="S182" s="247"/>
      <c r="T182" s="94" t="e">
        <v>#N/A</v>
      </c>
      <c r="U182" s="247"/>
      <c r="V182" s="247"/>
      <c r="W182" s="101" t="s">
        <v>755</v>
      </c>
      <c r="X182" s="94">
        <v>1</v>
      </c>
      <c r="Y182" s="94" t="s">
        <v>2276</v>
      </c>
      <c r="Z182" s="311" t="s">
        <v>2277</v>
      </c>
      <c r="AA182" s="100" t="s">
        <v>2278</v>
      </c>
      <c r="AB182" s="311" t="s">
        <v>674</v>
      </c>
      <c r="AC182" s="100" t="s">
        <v>272</v>
      </c>
      <c r="AD182" s="312" t="s">
        <v>272</v>
      </c>
      <c r="AE182" s="101" t="e">
        <v>#N/A</v>
      </c>
      <c r="AF182" s="101" t="e">
        <v>#N/A</v>
      </c>
      <c r="AG182" s="101"/>
      <c r="AH182" s="247" t="s">
        <v>2279</v>
      </c>
      <c r="AI182" s="112" t="s">
        <v>678</v>
      </c>
      <c r="AJ182" s="94" t="s">
        <v>2280</v>
      </c>
      <c r="AK182" s="94">
        <v>2003</v>
      </c>
      <c r="AL182" s="94" t="s">
        <v>170</v>
      </c>
      <c r="AM182" s="112" t="s">
        <v>678</v>
      </c>
      <c r="AN182" s="238"/>
      <c r="AO182" s="238"/>
      <c r="AP182" s="212"/>
      <c r="AQ182" s="212"/>
      <c r="AR182" s="212"/>
      <c r="AS182" s="212"/>
      <c r="AT182" s="208"/>
      <c r="AU182" s="208"/>
      <c r="AV182" s="208"/>
      <c r="AW182" s="208"/>
      <c r="AX182" s="208"/>
      <c r="AY182" s="208"/>
      <c r="AZ182" s="208"/>
      <c r="BA182" s="208"/>
    </row>
    <row r="183" spans="1:53" s="2" customFormat="1" ht="9.75" customHeight="1" x14ac:dyDescent="0.2">
      <c r="A183" s="101" t="s">
        <v>1789</v>
      </c>
      <c r="B183" s="247" t="s">
        <v>2273</v>
      </c>
      <c r="C183" s="100" t="s">
        <v>869</v>
      </c>
      <c r="D183" s="247"/>
      <c r="E183" s="247" t="s">
        <v>2274</v>
      </c>
      <c r="F183" s="247" t="s">
        <v>682</v>
      </c>
      <c r="G183" s="112" t="s">
        <v>678</v>
      </c>
      <c r="H183" s="94">
        <v>1</v>
      </c>
      <c r="I183" s="94">
        <v>1</v>
      </c>
      <c r="J183" s="372">
        <v>42851</v>
      </c>
      <c r="K183" s="247" t="s">
        <v>675</v>
      </c>
      <c r="L183" s="247" t="s">
        <v>2275</v>
      </c>
      <c r="M183" s="247" t="s">
        <v>1454</v>
      </c>
      <c r="N183" s="20" t="s">
        <v>1610</v>
      </c>
      <c r="O183" s="309">
        <v>135</v>
      </c>
      <c r="P183" s="309">
        <v>540</v>
      </c>
      <c r="Q183" s="94" t="s">
        <v>688</v>
      </c>
      <c r="R183" s="100" t="s">
        <v>691</v>
      </c>
      <c r="S183" s="247"/>
      <c r="T183" s="94" t="s">
        <v>2319</v>
      </c>
      <c r="U183" s="247"/>
      <c r="V183" s="247"/>
      <c r="W183" s="101" t="s">
        <v>784</v>
      </c>
      <c r="X183" s="94">
        <v>1</v>
      </c>
      <c r="Y183" s="94" t="s">
        <v>2276</v>
      </c>
      <c r="Z183" s="311">
        <v>42851</v>
      </c>
      <c r="AA183" s="100" t="s">
        <v>2357</v>
      </c>
      <c r="AB183" s="311">
        <v>42817</v>
      </c>
      <c r="AC183" s="100">
        <v>617073</v>
      </c>
      <c r="AD183" s="312">
        <v>42815</v>
      </c>
      <c r="AE183" s="101" t="e">
        <v>#N/A</v>
      </c>
      <c r="AF183" s="101" t="e">
        <v>#N/A</v>
      </c>
      <c r="AG183" s="101"/>
      <c r="AH183" s="247" t="s">
        <v>2279</v>
      </c>
      <c r="AI183" s="112" t="s">
        <v>678</v>
      </c>
      <c r="AJ183" s="94" t="s">
        <v>2280</v>
      </c>
      <c r="AK183" s="94">
        <v>2008</v>
      </c>
      <c r="AL183" s="94" t="s">
        <v>170</v>
      </c>
      <c r="AM183" s="112" t="s">
        <v>678</v>
      </c>
      <c r="AN183" s="238"/>
      <c r="AO183" s="238"/>
      <c r="AP183" s="212"/>
      <c r="AQ183" s="212"/>
      <c r="AR183" s="212"/>
      <c r="AS183" s="212"/>
      <c r="AT183" s="208"/>
      <c r="AU183" s="208"/>
      <c r="AV183" s="208"/>
      <c r="AW183" s="208"/>
      <c r="AX183" s="208"/>
      <c r="AY183" s="208"/>
      <c r="AZ183" s="208"/>
      <c r="BA183" s="208"/>
    </row>
    <row r="184" spans="1:53" s="2" customFormat="1" ht="9.75" customHeight="1" x14ac:dyDescent="0.2">
      <c r="A184" s="101" t="s">
        <v>2358</v>
      </c>
      <c r="B184" s="247" t="s">
        <v>2273</v>
      </c>
      <c r="C184" s="100" t="s">
        <v>869</v>
      </c>
      <c r="D184" s="247"/>
      <c r="E184" s="247" t="s">
        <v>2274</v>
      </c>
      <c r="F184" s="247" t="s">
        <v>686</v>
      </c>
      <c r="G184" s="112" t="s">
        <v>678</v>
      </c>
      <c r="H184" s="94">
        <v>1</v>
      </c>
      <c r="I184" s="94">
        <v>1</v>
      </c>
      <c r="J184" s="372">
        <v>42907</v>
      </c>
      <c r="K184" s="247" t="s">
        <v>675</v>
      </c>
      <c r="L184" s="247" t="s">
        <v>2275</v>
      </c>
      <c r="M184" s="247" t="s">
        <v>1454</v>
      </c>
      <c r="N184" s="20" t="s">
        <v>1610</v>
      </c>
      <c r="O184" s="309">
        <v>330</v>
      </c>
      <c r="P184" s="309">
        <v>1320</v>
      </c>
      <c r="Q184" s="94" t="s">
        <v>688</v>
      </c>
      <c r="R184" s="100" t="s">
        <v>691</v>
      </c>
      <c r="S184" s="247"/>
      <c r="T184" s="94" t="s">
        <v>2319</v>
      </c>
      <c r="U184" s="247"/>
      <c r="V184" s="247"/>
      <c r="W184" s="101" t="s">
        <v>763</v>
      </c>
      <c r="X184" s="94">
        <v>1</v>
      </c>
      <c r="Y184" s="94" t="s">
        <v>2276</v>
      </c>
      <c r="Z184" s="311">
        <v>42907</v>
      </c>
      <c r="AA184" s="100" t="s">
        <v>2359</v>
      </c>
      <c r="AB184" s="311" t="s">
        <v>870</v>
      </c>
      <c r="AC184" s="100">
        <v>617460</v>
      </c>
      <c r="AD184" s="312">
        <v>42831</v>
      </c>
      <c r="AE184" s="101" t="e">
        <v>#N/A</v>
      </c>
      <c r="AF184" s="101" t="e">
        <v>#N/A</v>
      </c>
      <c r="AG184" s="101"/>
      <c r="AH184" s="247" t="s">
        <v>2282</v>
      </c>
      <c r="AI184" s="112" t="s">
        <v>678</v>
      </c>
      <c r="AJ184" s="94" t="s">
        <v>2283</v>
      </c>
      <c r="AK184" s="94">
        <v>2008</v>
      </c>
      <c r="AL184" s="94" t="s">
        <v>170</v>
      </c>
      <c r="AM184" s="112" t="s">
        <v>678</v>
      </c>
      <c r="AN184" s="238"/>
      <c r="AO184" s="238"/>
      <c r="AP184" s="212"/>
      <c r="AQ184" s="212"/>
      <c r="AR184" s="212"/>
      <c r="AS184" s="212"/>
      <c r="AT184" s="208"/>
      <c r="AU184" s="208"/>
      <c r="AV184" s="208"/>
      <c r="AW184" s="208"/>
      <c r="AX184" s="208"/>
      <c r="AY184" s="208"/>
      <c r="AZ184" s="208"/>
      <c r="BA184" s="208"/>
    </row>
    <row r="185" spans="1:53" s="2" customFormat="1" ht="9.75" customHeight="1" x14ac:dyDescent="0.2">
      <c r="A185" s="101" t="s">
        <v>1791</v>
      </c>
      <c r="B185" s="247" t="s">
        <v>2273</v>
      </c>
      <c r="C185" s="100" t="s">
        <v>869</v>
      </c>
      <c r="D185" s="247"/>
      <c r="E185" s="247" t="s">
        <v>2274</v>
      </c>
      <c r="F185" s="247" t="s">
        <v>682</v>
      </c>
      <c r="G185" s="112" t="s">
        <v>678</v>
      </c>
      <c r="H185" s="94">
        <v>1</v>
      </c>
      <c r="I185" s="94">
        <v>1</v>
      </c>
      <c r="J185" s="372">
        <v>42850</v>
      </c>
      <c r="K185" s="247" t="s">
        <v>675</v>
      </c>
      <c r="L185" s="247" t="s">
        <v>2275</v>
      </c>
      <c r="M185" s="247" t="s">
        <v>1454</v>
      </c>
      <c r="N185" s="20" t="s">
        <v>1610</v>
      </c>
      <c r="O185" s="309">
        <v>135</v>
      </c>
      <c r="P185" s="309">
        <v>540</v>
      </c>
      <c r="Q185" s="94" t="s">
        <v>688</v>
      </c>
      <c r="R185" s="100" t="s">
        <v>691</v>
      </c>
      <c r="S185" s="247"/>
      <c r="T185" s="94" t="s">
        <v>2319</v>
      </c>
      <c r="U185" s="247"/>
      <c r="V185" s="247"/>
      <c r="W185" s="101" t="s">
        <v>685</v>
      </c>
      <c r="X185" s="94">
        <v>1</v>
      </c>
      <c r="Y185" s="94" t="s">
        <v>2276</v>
      </c>
      <c r="Z185" s="311" t="s">
        <v>2360</v>
      </c>
      <c r="AA185" s="100" t="s">
        <v>2361</v>
      </c>
      <c r="AB185" s="311">
        <v>42832</v>
      </c>
      <c r="AC185" s="100">
        <v>617439</v>
      </c>
      <c r="AD185" s="312">
        <v>42831</v>
      </c>
      <c r="AE185" s="101" t="e">
        <v>#N/A</v>
      </c>
      <c r="AF185" s="101" t="s">
        <v>1791</v>
      </c>
      <c r="AG185" s="101"/>
      <c r="AH185" s="247" t="s">
        <v>2279</v>
      </c>
      <c r="AI185" s="112" t="s">
        <v>678</v>
      </c>
      <c r="AJ185" s="94" t="s">
        <v>2280</v>
      </c>
      <c r="AK185" s="94">
        <v>2008</v>
      </c>
      <c r="AL185" s="94" t="s">
        <v>170</v>
      </c>
      <c r="AM185" s="112" t="s">
        <v>678</v>
      </c>
      <c r="AN185" s="238"/>
      <c r="AO185" s="238"/>
      <c r="AP185" s="212"/>
      <c r="AQ185" s="212"/>
      <c r="AR185" s="212"/>
      <c r="AS185" s="212"/>
      <c r="AT185" s="208"/>
      <c r="AU185" s="208"/>
      <c r="AV185" s="208"/>
      <c r="AW185" s="208"/>
      <c r="AX185" s="208"/>
      <c r="AY185" s="208"/>
      <c r="AZ185" s="208"/>
      <c r="BA185" s="208"/>
    </row>
    <row r="186" spans="1:53" s="2" customFormat="1" ht="9.75" customHeight="1" x14ac:dyDescent="0.2">
      <c r="A186" s="101" t="s">
        <v>1792</v>
      </c>
      <c r="B186" s="247" t="s">
        <v>2273</v>
      </c>
      <c r="C186" s="100" t="s">
        <v>871</v>
      </c>
      <c r="D186" s="247"/>
      <c r="E186" s="247" t="s">
        <v>2274</v>
      </c>
      <c r="F186" s="247" t="s">
        <v>682</v>
      </c>
      <c r="G186" s="101" t="s">
        <v>715</v>
      </c>
      <c r="H186" s="94">
        <v>1</v>
      </c>
      <c r="I186" s="94">
        <v>1</v>
      </c>
      <c r="J186" s="372">
        <v>42906</v>
      </c>
      <c r="K186" s="247" t="s">
        <v>675</v>
      </c>
      <c r="L186" s="247" t="s">
        <v>2275</v>
      </c>
      <c r="M186" s="247" t="s">
        <v>1454</v>
      </c>
      <c r="N186" s="20" t="s">
        <v>1610</v>
      </c>
      <c r="O186" s="309">
        <v>135</v>
      </c>
      <c r="P186" s="309">
        <v>540</v>
      </c>
      <c r="Q186" s="310" t="s">
        <v>688</v>
      </c>
      <c r="R186" s="100" t="s">
        <v>691</v>
      </c>
      <c r="S186" s="247"/>
      <c r="T186" s="94">
        <v>0</v>
      </c>
      <c r="U186" s="247"/>
      <c r="V186" s="247"/>
      <c r="W186" s="101" t="s">
        <v>784</v>
      </c>
      <c r="X186" s="94">
        <v>1</v>
      </c>
      <c r="Y186" s="94" t="s">
        <v>2276</v>
      </c>
      <c r="Z186" s="311">
        <v>42906</v>
      </c>
      <c r="AA186" s="100" t="s">
        <v>2362</v>
      </c>
      <c r="AB186" s="311">
        <v>42901</v>
      </c>
      <c r="AC186" s="100">
        <v>618866</v>
      </c>
      <c r="AD186" s="312">
        <v>42900</v>
      </c>
      <c r="AE186" s="101" t="e">
        <v>#N/A</v>
      </c>
      <c r="AF186" s="101" t="s">
        <v>1792</v>
      </c>
      <c r="AG186" s="101"/>
      <c r="AH186" s="247" t="s">
        <v>2279</v>
      </c>
      <c r="AI186" s="101" t="s">
        <v>715</v>
      </c>
      <c r="AJ186" s="94" t="s">
        <v>2280</v>
      </c>
      <c r="AK186" s="94">
        <v>2008</v>
      </c>
      <c r="AL186" s="94" t="s">
        <v>2363</v>
      </c>
      <c r="AM186" s="101" t="s">
        <v>715</v>
      </c>
      <c r="AN186" s="238"/>
      <c r="AO186" s="238"/>
      <c r="AP186" s="212"/>
      <c r="AQ186" s="212"/>
      <c r="AR186" s="212"/>
      <c r="AS186" s="212"/>
      <c r="AT186" s="208"/>
      <c r="AU186" s="208"/>
      <c r="AV186" s="208"/>
      <c r="AW186" s="208"/>
      <c r="AX186" s="208"/>
      <c r="AY186" s="208"/>
      <c r="AZ186" s="208"/>
      <c r="BA186" s="208"/>
    </row>
    <row r="187" spans="1:53" s="2" customFormat="1" ht="9.75" customHeight="1" x14ac:dyDescent="0.2">
      <c r="A187" s="101" t="s">
        <v>2364</v>
      </c>
      <c r="B187" s="247" t="s">
        <v>2273</v>
      </c>
      <c r="C187" s="100" t="s">
        <v>871</v>
      </c>
      <c r="D187" s="247"/>
      <c r="E187" s="247" t="s">
        <v>2274</v>
      </c>
      <c r="F187" s="247" t="s">
        <v>686</v>
      </c>
      <c r="G187" s="112" t="s">
        <v>678</v>
      </c>
      <c r="H187" s="94">
        <v>1</v>
      </c>
      <c r="I187" s="94">
        <v>1</v>
      </c>
      <c r="J187" s="372">
        <v>42907</v>
      </c>
      <c r="K187" s="247" t="s">
        <v>675</v>
      </c>
      <c r="L187" s="247" t="s">
        <v>2275</v>
      </c>
      <c r="M187" s="247" t="s">
        <v>1454</v>
      </c>
      <c r="N187" s="20" t="s">
        <v>1610</v>
      </c>
      <c r="O187" s="309">
        <v>330</v>
      </c>
      <c r="P187" s="309">
        <v>1320</v>
      </c>
      <c r="Q187" s="94" t="s">
        <v>688</v>
      </c>
      <c r="R187" s="100" t="s">
        <v>691</v>
      </c>
      <c r="S187" s="247"/>
      <c r="T187" s="94">
        <v>0</v>
      </c>
      <c r="U187" s="247"/>
      <c r="V187" s="247"/>
      <c r="W187" s="101" t="s">
        <v>763</v>
      </c>
      <c r="X187" s="94">
        <v>1</v>
      </c>
      <c r="Y187" s="94" t="s">
        <v>2276</v>
      </c>
      <c r="Z187" s="311">
        <v>42907</v>
      </c>
      <c r="AA187" s="100" t="s">
        <v>2359</v>
      </c>
      <c r="AB187" s="311" t="s">
        <v>870</v>
      </c>
      <c r="AC187" s="100">
        <v>617460</v>
      </c>
      <c r="AD187" s="312">
        <v>42831</v>
      </c>
      <c r="AE187" s="101" t="e">
        <v>#N/A</v>
      </c>
      <c r="AF187" s="101" t="e">
        <v>#N/A</v>
      </c>
      <c r="AG187" s="101"/>
      <c r="AH187" s="247" t="s">
        <v>2282</v>
      </c>
      <c r="AI187" s="112" t="s">
        <v>678</v>
      </c>
      <c r="AJ187" s="94" t="s">
        <v>2283</v>
      </c>
      <c r="AK187" s="94">
        <v>2008</v>
      </c>
      <c r="AL187" s="94" t="s">
        <v>170</v>
      </c>
      <c r="AM187" s="112" t="s">
        <v>678</v>
      </c>
      <c r="AN187" s="238"/>
      <c r="AO187" s="238"/>
      <c r="AP187" s="212"/>
      <c r="AQ187" s="212"/>
      <c r="AR187" s="212"/>
      <c r="AS187" s="212"/>
      <c r="AT187" s="208"/>
      <c r="AU187" s="208"/>
      <c r="AV187" s="208"/>
      <c r="AW187" s="208"/>
      <c r="AX187" s="208"/>
      <c r="AY187" s="208"/>
      <c r="AZ187" s="208"/>
      <c r="BA187" s="208"/>
    </row>
    <row r="188" spans="1:53" s="2" customFormat="1" ht="9.75" customHeight="1" x14ac:dyDescent="0.2">
      <c r="A188" s="101" t="s">
        <v>1794</v>
      </c>
      <c r="B188" s="247" t="s">
        <v>2273</v>
      </c>
      <c r="C188" s="100" t="s">
        <v>872</v>
      </c>
      <c r="D188" s="247"/>
      <c r="E188" s="247" t="s">
        <v>2274</v>
      </c>
      <c r="F188" s="247" t="s">
        <v>682</v>
      </c>
      <c r="G188" s="112" t="s">
        <v>678</v>
      </c>
      <c r="H188" s="94">
        <v>1</v>
      </c>
      <c r="I188" s="94">
        <v>1</v>
      </c>
      <c r="J188" s="372">
        <v>42755</v>
      </c>
      <c r="K188" s="247" t="s">
        <v>675</v>
      </c>
      <c r="L188" s="247" t="s">
        <v>2275</v>
      </c>
      <c r="M188" s="247" t="s">
        <v>1454</v>
      </c>
      <c r="N188" s="20" t="s">
        <v>1610</v>
      </c>
      <c r="O188" s="309">
        <v>135</v>
      </c>
      <c r="P188" s="309">
        <v>540</v>
      </c>
      <c r="Q188" s="94" t="s">
        <v>677</v>
      </c>
      <c r="R188" s="100"/>
      <c r="S188" s="247"/>
      <c r="T188" s="94">
        <v>5479</v>
      </c>
      <c r="U188" s="247"/>
      <c r="V188" s="247"/>
      <c r="W188" s="101" t="s">
        <v>873</v>
      </c>
      <c r="X188" s="94">
        <v>1</v>
      </c>
      <c r="Y188" s="94" t="s">
        <v>2276</v>
      </c>
      <c r="Z188" s="311" t="s">
        <v>2277</v>
      </c>
      <c r="AA188" s="100" t="s">
        <v>2278</v>
      </c>
      <c r="AB188" s="311" t="s">
        <v>674</v>
      </c>
      <c r="AC188" s="100" t="s">
        <v>272</v>
      </c>
      <c r="AD188" s="312" t="s">
        <v>272</v>
      </c>
      <c r="AE188" s="101" t="e">
        <v>#N/A</v>
      </c>
      <c r="AF188" s="101" t="e">
        <v>#N/A</v>
      </c>
      <c r="AG188" s="101"/>
      <c r="AH188" s="247" t="s">
        <v>2279</v>
      </c>
      <c r="AI188" s="112" t="s">
        <v>678</v>
      </c>
      <c r="AJ188" s="94" t="s">
        <v>2280</v>
      </c>
      <c r="AK188" s="94">
        <v>2003</v>
      </c>
      <c r="AL188" s="94" t="s">
        <v>170</v>
      </c>
      <c r="AM188" s="112" t="s">
        <v>678</v>
      </c>
      <c r="AN188" s="238"/>
      <c r="AO188" s="238"/>
      <c r="AP188" s="212"/>
      <c r="AQ188" s="212"/>
      <c r="AR188" s="212"/>
      <c r="AS188" s="212"/>
      <c r="AT188" s="208"/>
      <c r="AU188" s="208"/>
      <c r="AV188" s="208"/>
      <c r="AW188" s="208"/>
      <c r="AX188" s="208"/>
      <c r="AY188" s="208"/>
      <c r="AZ188" s="208"/>
      <c r="BA188" s="208"/>
    </row>
    <row r="189" spans="1:53" s="2" customFormat="1" ht="9.75" customHeight="1" x14ac:dyDescent="0.2">
      <c r="A189" s="101" t="s">
        <v>1795</v>
      </c>
      <c r="B189" s="247" t="s">
        <v>2273</v>
      </c>
      <c r="C189" s="100" t="s">
        <v>874</v>
      </c>
      <c r="D189" s="247"/>
      <c r="E189" s="247" t="s">
        <v>2274</v>
      </c>
      <c r="F189" s="247" t="s">
        <v>682</v>
      </c>
      <c r="G189" s="112" t="s">
        <v>678</v>
      </c>
      <c r="H189" s="94">
        <v>1</v>
      </c>
      <c r="I189" s="94">
        <v>1</v>
      </c>
      <c r="J189" s="375">
        <v>42826</v>
      </c>
      <c r="K189" s="247" t="s">
        <v>675</v>
      </c>
      <c r="L189" s="247" t="s">
        <v>2275</v>
      </c>
      <c r="M189" s="247" t="s">
        <v>1454</v>
      </c>
      <c r="N189" s="20" t="s">
        <v>1610</v>
      </c>
      <c r="O189" s="309">
        <v>135</v>
      </c>
      <c r="P189" s="309">
        <v>540</v>
      </c>
      <c r="Q189" s="94" t="s">
        <v>688</v>
      </c>
      <c r="R189" s="100" t="s">
        <v>742</v>
      </c>
      <c r="S189" s="247"/>
      <c r="T189" s="94">
        <v>5479</v>
      </c>
      <c r="U189" s="247"/>
      <c r="V189" s="247"/>
      <c r="W189" s="101" t="s">
        <v>875</v>
      </c>
      <c r="X189" s="94">
        <v>1</v>
      </c>
      <c r="Y189" s="94" t="s">
        <v>2276</v>
      </c>
      <c r="Z189" s="311" t="s">
        <v>2365</v>
      </c>
      <c r="AA189" s="100" t="s">
        <v>2366</v>
      </c>
      <c r="AB189" s="311">
        <v>42807</v>
      </c>
      <c r="AC189" s="100">
        <v>616760</v>
      </c>
      <c r="AD189" s="312">
        <v>42804</v>
      </c>
      <c r="AE189" s="101" t="e">
        <v>#N/A</v>
      </c>
      <c r="AF189" s="101" t="e">
        <v>#N/A</v>
      </c>
      <c r="AG189" s="101"/>
      <c r="AH189" s="247" t="s">
        <v>2282</v>
      </c>
      <c r="AI189" s="112" t="s">
        <v>678</v>
      </c>
      <c r="AJ189" s="94" t="s">
        <v>2283</v>
      </c>
      <c r="AK189" s="94">
        <v>2008</v>
      </c>
      <c r="AL189" s="94" t="s">
        <v>170</v>
      </c>
      <c r="AM189" s="112" t="s">
        <v>678</v>
      </c>
      <c r="AN189" s="238"/>
      <c r="AO189" s="238"/>
      <c r="AP189" s="212"/>
      <c r="AQ189" s="212"/>
      <c r="AR189" s="212"/>
      <c r="AS189" s="212"/>
      <c r="AT189" s="208"/>
      <c r="AU189" s="208"/>
      <c r="AV189" s="208"/>
      <c r="AW189" s="208"/>
      <c r="AX189" s="208"/>
      <c r="AY189" s="208"/>
      <c r="AZ189" s="208"/>
      <c r="BA189" s="208"/>
    </row>
    <row r="190" spans="1:53" s="2" customFormat="1" ht="9.75" customHeight="1" x14ac:dyDescent="0.2">
      <c r="A190" s="101" t="s">
        <v>1796</v>
      </c>
      <c r="B190" s="247" t="s">
        <v>2273</v>
      </c>
      <c r="C190" s="100" t="s">
        <v>876</v>
      </c>
      <c r="D190" s="247"/>
      <c r="E190" s="247" t="s">
        <v>2274</v>
      </c>
      <c r="F190" s="247" t="s">
        <v>682</v>
      </c>
      <c r="G190" s="112" t="s">
        <v>678</v>
      </c>
      <c r="H190" s="94">
        <v>1</v>
      </c>
      <c r="I190" s="94">
        <v>1</v>
      </c>
      <c r="J190" s="372" t="s">
        <v>703</v>
      </c>
      <c r="K190" s="247" t="s">
        <v>675</v>
      </c>
      <c r="L190" s="247" t="s">
        <v>2275</v>
      </c>
      <c r="M190" s="247" t="s">
        <v>1454</v>
      </c>
      <c r="N190" s="20" t="s">
        <v>1610</v>
      </c>
      <c r="O190" s="309">
        <v>135</v>
      </c>
      <c r="P190" s="309">
        <v>540</v>
      </c>
      <c r="Q190" s="310" t="s">
        <v>677</v>
      </c>
      <c r="R190" s="100" t="s">
        <v>742</v>
      </c>
      <c r="S190" s="247"/>
      <c r="T190" s="94">
        <v>5479</v>
      </c>
      <c r="U190" s="247"/>
      <c r="V190" s="247"/>
      <c r="W190" s="101" t="s">
        <v>730</v>
      </c>
      <c r="X190" s="94">
        <v>1</v>
      </c>
      <c r="Y190" s="94" t="s">
        <v>2276</v>
      </c>
      <c r="Z190" s="311">
        <v>42846</v>
      </c>
      <c r="AA190" s="100" t="s">
        <v>2367</v>
      </c>
      <c r="AB190" s="311">
        <v>42807</v>
      </c>
      <c r="AC190" s="100">
        <v>616766</v>
      </c>
      <c r="AD190" s="312">
        <v>42804</v>
      </c>
      <c r="AE190" s="101" t="e">
        <v>#N/A</v>
      </c>
      <c r="AF190" s="101" t="e">
        <v>#N/A</v>
      </c>
      <c r="AG190" s="101"/>
      <c r="AH190" s="247" t="s">
        <v>2282</v>
      </c>
      <c r="AI190" s="112" t="s">
        <v>678</v>
      </c>
      <c r="AJ190" s="94" t="s">
        <v>2283</v>
      </c>
      <c r="AK190" s="94">
        <v>2012</v>
      </c>
      <c r="AL190" s="94" t="s">
        <v>170</v>
      </c>
      <c r="AM190" s="112" t="s">
        <v>678</v>
      </c>
      <c r="AN190" s="238"/>
      <c r="AO190" s="238"/>
      <c r="AP190" s="212"/>
      <c r="AQ190" s="212"/>
      <c r="AR190" s="212"/>
      <c r="AS190" s="212"/>
      <c r="AT190" s="208"/>
      <c r="AU190" s="208"/>
      <c r="AV190" s="208"/>
      <c r="AW190" s="208"/>
      <c r="AX190" s="208"/>
      <c r="AY190" s="208"/>
      <c r="AZ190" s="208"/>
      <c r="BA190" s="208"/>
    </row>
    <row r="191" spans="1:53" s="2" customFormat="1" ht="9.75" customHeight="1" x14ac:dyDescent="0.2">
      <c r="A191" s="101" t="s">
        <v>1797</v>
      </c>
      <c r="B191" s="247" t="s">
        <v>2273</v>
      </c>
      <c r="C191" s="100" t="s">
        <v>877</v>
      </c>
      <c r="D191" s="247"/>
      <c r="E191" s="247" t="s">
        <v>2274</v>
      </c>
      <c r="F191" s="247" t="s">
        <v>686</v>
      </c>
      <c r="G191" s="112" t="s">
        <v>697</v>
      </c>
      <c r="H191" s="94">
        <v>1</v>
      </c>
      <c r="I191" s="94">
        <v>1</v>
      </c>
      <c r="J191" s="372">
        <v>42932</v>
      </c>
      <c r="K191" s="247" t="s">
        <v>675</v>
      </c>
      <c r="L191" s="247" t="s">
        <v>2275</v>
      </c>
      <c r="M191" s="247" t="s">
        <v>1454</v>
      </c>
      <c r="N191" s="20" t="s">
        <v>1610</v>
      </c>
      <c r="O191" s="309">
        <v>330</v>
      </c>
      <c r="P191" s="309">
        <v>1320</v>
      </c>
      <c r="Q191" s="94" t="s">
        <v>694</v>
      </c>
      <c r="R191" s="100" t="s">
        <v>802</v>
      </c>
      <c r="S191" s="247"/>
      <c r="T191" s="94"/>
      <c r="U191" s="247"/>
      <c r="V191" s="247"/>
      <c r="W191" s="313" t="s">
        <v>695</v>
      </c>
      <c r="X191" s="94">
        <v>1</v>
      </c>
      <c r="Y191" s="94" t="s">
        <v>2276</v>
      </c>
      <c r="Z191" s="311" t="s">
        <v>2286</v>
      </c>
      <c r="AA191" s="100" t="s">
        <v>2287</v>
      </c>
      <c r="AB191" s="311" t="s">
        <v>693</v>
      </c>
      <c r="AC191" s="100" t="s">
        <v>696</v>
      </c>
      <c r="AD191" s="312">
        <v>42895</v>
      </c>
      <c r="AE191" s="101" t="e">
        <v>#N/A</v>
      </c>
      <c r="AF191" s="101" t="s">
        <v>1797</v>
      </c>
      <c r="AG191" s="101"/>
      <c r="AH191" s="247" t="s">
        <v>2282</v>
      </c>
      <c r="AI191" s="112" t="s">
        <v>697</v>
      </c>
      <c r="AJ191" s="94" t="s">
        <v>2283</v>
      </c>
      <c r="AK191" s="94">
        <v>2012</v>
      </c>
      <c r="AL191" s="94" t="s">
        <v>2288</v>
      </c>
      <c r="AM191" s="112" t="s">
        <v>697</v>
      </c>
      <c r="AN191" s="238"/>
      <c r="AO191" s="238"/>
      <c r="AP191" s="212"/>
      <c r="AQ191" s="212"/>
      <c r="AR191" s="212"/>
      <c r="AS191" s="212"/>
      <c r="AT191" s="208"/>
      <c r="AU191" s="208"/>
      <c r="AV191" s="208"/>
      <c r="AW191" s="208"/>
      <c r="AX191" s="208"/>
      <c r="AY191" s="208"/>
      <c r="AZ191" s="208"/>
      <c r="BA191" s="208"/>
    </row>
    <row r="192" spans="1:53" s="2" customFormat="1" ht="9.75" customHeight="1" x14ac:dyDescent="0.2">
      <c r="A192" s="101" t="s">
        <v>1798</v>
      </c>
      <c r="B192" s="247" t="s">
        <v>2273</v>
      </c>
      <c r="C192" s="100" t="s">
        <v>877</v>
      </c>
      <c r="D192" s="247"/>
      <c r="E192" s="247" t="s">
        <v>2274</v>
      </c>
      <c r="F192" s="247" t="s">
        <v>686</v>
      </c>
      <c r="G192" s="112" t="s">
        <v>697</v>
      </c>
      <c r="H192" s="94">
        <v>1</v>
      </c>
      <c r="I192" s="94">
        <v>1</v>
      </c>
      <c r="J192" s="372">
        <v>42932</v>
      </c>
      <c r="K192" s="247" t="s">
        <v>675</v>
      </c>
      <c r="L192" s="247" t="s">
        <v>2275</v>
      </c>
      <c r="M192" s="247" t="s">
        <v>1454</v>
      </c>
      <c r="N192" s="20" t="s">
        <v>1610</v>
      </c>
      <c r="O192" s="309">
        <v>330</v>
      </c>
      <c r="P192" s="309">
        <v>1320</v>
      </c>
      <c r="Q192" s="94" t="s">
        <v>694</v>
      </c>
      <c r="R192" s="100" t="s">
        <v>802</v>
      </c>
      <c r="S192" s="247"/>
      <c r="T192" s="94"/>
      <c r="U192" s="247"/>
      <c r="V192" s="247"/>
      <c r="W192" s="313" t="s">
        <v>698</v>
      </c>
      <c r="X192" s="94">
        <v>1</v>
      </c>
      <c r="Y192" s="94" t="s">
        <v>2276</v>
      </c>
      <c r="Z192" s="311" t="s">
        <v>2286</v>
      </c>
      <c r="AA192" s="100" t="s">
        <v>2287</v>
      </c>
      <c r="AB192" s="311" t="s">
        <v>693</v>
      </c>
      <c r="AC192" s="100" t="s">
        <v>696</v>
      </c>
      <c r="AD192" s="312">
        <v>42895</v>
      </c>
      <c r="AE192" s="101" t="e">
        <v>#N/A</v>
      </c>
      <c r="AF192" s="101" t="s">
        <v>1798</v>
      </c>
      <c r="AG192" s="101"/>
      <c r="AH192" s="247" t="s">
        <v>2282</v>
      </c>
      <c r="AI192" s="112" t="s">
        <v>697</v>
      </c>
      <c r="AJ192" s="94" t="s">
        <v>2283</v>
      </c>
      <c r="AK192" s="94">
        <v>2012</v>
      </c>
      <c r="AL192" s="94" t="s">
        <v>2288</v>
      </c>
      <c r="AM192" s="112" t="s">
        <v>697</v>
      </c>
      <c r="AN192" s="238"/>
      <c r="AO192" s="238"/>
      <c r="AP192" s="212"/>
      <c r="AQ192" s="212"/>
      <c r="AR192" s="212"/>
      <c r="AS192" s="212"/>
      <c r="AT192" s="208"/>
      <c r="AU192" s="208"/>
      <c r="AV192" s="208"/>
      <c r="AW192" s="208"/>
      <c r="AX192" s="208"/>
      <c r="AY192" s="208"/>
      <c r="AZ192" s="208"/>
      <c r="BA192" s="208"/>
    </row>
    <row r="193" spans="1:53" s="2" customFormat="1" ht="9.75" customHeight="1" x14ac:dyDescent="0.2">
      <c r="A193" s="101" t="s">
        <v>1799</v>
      </c>
      <c r="B193" s="247" t="s">
        <v>2273</v>
      </c>
      <c r="C193" s="100" t="s">
        <v>877</v>
      </c>
      <c r="D193" s="247"/>
      <c r="E193" s="247" t="s">
        <v>2274</v>
      </c>
      <c r="F193" s="247" t="s">
        <v>699</v>
      </c>
      <c r="G193" s="112" t="s">
        <v>717</v>
      </c>
      <c r="H193" s="94">
        <v>1</v>
      </c>
      <c r="I193" s="94">
        <v>1</v>
      </c>
      <c r="J193" s="372">
        <v>42937</v>
      </c>
      <c r="K193" s="247" t="s">
        <v>675</v>
      </c>
      <c r="L193" s="247" t="s">
        <v>2275</v>
      </c>
      <c r="M193" s="247" t="s">
        <v>1454</v>
      </c>
      <c r="N193" s="20" t="s">
        <v>1610</v>
      </c>
      <c r="O193" s="309">
        <v>330</v>
      </c>
      <c r="P193" s="309">
        <v>1320</v>
      </c>
      <c r="Q193" s="94" t="s">
        <v>694</v>
      </c>
      <c r="R193" s="100" t="s">
        <v>802</v>
      </c>
      <c r="S193" s="247"/>
      <c r="T193" s="94"/>
      <c r="U193" s="247"/>
      <c r="V193" s="247"/>
      <c r="W193" s="313" t="s">
        <v>701</v>
      </c>
      <c r="X193" s="94">
        <v>1</v>
      </c>
      <c r="Y193" s="94" t="s">
        <v>2276</v>
      </c>
      <c r="Z193" s="311" t="s">
        <v>2293</v>
      </c>
      <c r="AA193" s="100" t="s">
        <v>2287</v>
      </c>
      <c r="AB193" s="311" t="s">
        <v>693</v>
      </c>
      <c r="AC193" s="100" t="s">
        <v>696</v>
      </c>
      <c r="AD193" s="312">
        <v>42895</v>
      </c>
      <c r="AE193" s="101" t="e">
        <v>#N/A</v>
      </c>
      <c r="AF193" s="101" t="s">
        <v>1799</v>
      </c>
      <c r="AG193" s="101"/>
      <c r="AH193" s="247" t="s">
        <v>2282</v>
      </c>
      <c r="AI193" s="112" t="s">
        <v>717</v>
      </c>
      <c r="AJ193" s="94" t="s">
        <v>2283</v>
      </c>
      <c r="AK193" s="94">
        <v>2012</v>
      </c>
      <c r="AL193" s="94" t="s">
        <v>2288</v>
      </c>
      <c r="AM193" s="112" t="s">
        <v>717</v>
      </c>
      <c r="AN193" s="238"/>
      <c r="AO193" s="238"/>
      <c r="AP193" s="212"/>
      <c r="AQ193" s="212"/>
      <c r="AR193" s="212"/>
      <c r="AS193" s="212"/>
      <c r="AT193" s="208"/>
      <c r="AU193" s="208"/>
      <c r="AV193" s="208"/>
      <c r="AW193" s="208"/>
      <c r="AX193" s="208"/>
      <c r="AY193" s="208"/>
      <c r="AZ193" s="208"/>
      <c r="BA193" s="208"/>
    </row>
    <row r="194" spans="1:53" s="2" customFormat="1" ht="9.75" customHeight="1" x14ac:dyDescent="0.2">
      <c r="A194" s="101" t="s">
        <v>1800</v>
      </c>
      <c r="B194" s="247" t="s">
        <v>2273</v>
      </c>
      <c r="C194" s="101" t="s">
        <v>878</v>
      </c>
      <c r="D194" s="247"/>
      <c r="E194" s="247" t="s">
        <v>2274</v>
      </c>
      <c r="F194" s="247" t="s">
        <v>682</v>
      </c>
      <c r="G194" s="112" t="s">
        <v>879</v>
      </c>
      <c r="H194" s="94">
        <v>1</v>
      </c>
      <c r="I194" s="94">
        <v>1</v>
      </c>
      <c r="J194" s="372">
        <v>43053</v>
      </c>
      <c r="K194" s="247" t="s">
        <v>675</v>
      </c>
      <c r="L194" s="247" t="s">
        <v>2275</v>
      </c>
      <c r="M194" s="247" t="s">
        <v>1454</v>
      </c>
      <c r="N194" s="20" t="s">
        <v>1610</v>
      </c>
      <c r="O194" s="309">
        <v>135</v>
      </c>
      <c r="P194" s="309">
        <v>540</v>
      </c>
      <c r="Q194" s="310" t="s">
        <v>677</v>
      </c>
      <c r="R194" s="100" t="s">
        <v>691</v>
      </c>
      <c r="S194" s="247"/>
      <c r="T194" s="94">
        <v>5444</v>
      </c>
      <c r="U194" s="247"/>
      <c r="V194" s="247"/>
      <c r="W194" s="101" t="s">
        <v>685</v>
      </c>
      <c r="X194" s="94">
        <v>1</v>
      </c>
      <c r="Y194" s="94" t="s">
        <v>2276</v>
      </c>
      <c r="Z194" s="311" t="s">
        <v>2368</v>
      </c>
      <c r="AA194" s="100" t="s">
        <v>2291</v>
      </c>
      <c r="AB194" s="311">
        <v>42817</v>
      </c>
      <c r="AC194" s="100">
        <v>617066</v>
      </c>
      <c r="AD194" s="312">
        <v>42815</v>
      </c>
      <c r="AE194" s="101" t="e">
        <v>#N/A</v>
      </c>
      <c r="AF194" s="101" t="s">
        <v>1800</v>
      </c>
      <c r="AG194" s="101"/>
      <c r="AH194" s="247" t="s">
        <v>2282</v>
      </c>
      <c r="AI194" s="112" t="s">
        <v>879</v>
      </c>
      <c r="AJ194" s="94" t="s">
        <v>2283</v>
      </c>
      <c r="AK194" s="94">
        <v>2008</v>
      </c>
      <c r="AL194" s="94" t="s">
        <v>170</v>
      </c>
      <c r="AM194" s="112" t="s">
        <v>879</v>
      </c>
      <c r="AN194" s="238"/>
      <c r="AO194" s="238"/>
      <c r="AP194" s="212"/>
      <c r="AQ194" s="212"/>
      <c r="AR194" s="212"/>
      <c r="AS194" s="212"/>
      <c r="AT194" s="208"/>
      <c r="AU194" s="208"/>
      <c r="AV194" s="208"/>
      <c r="AW194" s="208"/>
      <c r="AX194" s="208"/>
      <c r="AY194" s="208"/>
      <c r="AZ194" s="208"/>
      <c r="BA194" s="208"/>
    </row>
    <row r="195" spans="1:53" s="2" customFormat="1" ht="9.75" customHeight="1" x14ac:dyDescent="0.2">
      <c r="A195" s="101" t="s">
        <v>1801</v>
      </c>
      <c r="B195" s="247" t="s">
        <v>2273</v>
      </c>
      <c r="C195" s="100" t="s">
        <v>880</v>
      </c>
      <c r="D195" s="247"/>
      <c r="E195" s="247" t="s">
        <v>2274</v>
      </c>
      <c r="F195" s="247" t="s">
        <v>686</v>
      </c>
      <c r="G195" s="112" t="s">
        <v>883</v>
      </c>
      <c r="H195" s="94">
        <v>1</v>
      </c>
      <c r="I195" s="94">
        <v>1</v>
      </c>
      <c r="J195" s="372">
        <v>42907</v>
      </c>
      <c r="K195" s="247" t="s">
        <v>675</v>
      </c>
      <c r="L195" s="247" t="s">
        <v>2275</v>
      </c>
      <c r="M195" s="247" t="s">
        <v>1454</v>
      </c>
      <c r="N195" s="20" t="s">
        <v>1610</v>
      </c>
      <c r="O195" s="309">
        <v>330</v>
      </c>
      <c r="P195" s="309">
        <v>1320</v>
      </c>
      <c r="Q195" s="310" t="s">
        <v>688</v>
      </c>
      <c r="R195" s="100" t="s">
        <v>213</v>
      </c>
      <c r="S195" s="247"/>
      <c r="T195" s="94">
        <v>5478</v>
      </c>
      <c r="U195" s="247"/>
      <c r="V195" s="247"/>
      <c r="W195" s="313" t="s">
        <v>882</v>
      </c>
      <c r="X195" s="94">
        <v>1</v>
      </c>
      <c r="Y195" s="94" t="s">
        <v>2276</v>
      </c>
      <c r="Z195" s="311">
        <v>42907</v>
      </c>
      <c r="AA195" s="100" t="s">
        <v>2369</v>
      </c>
      <c r="AB195" s="311" t="s">
        <v>881</v>
      </c>
      <c r="AC195" s="100">
        <v>617710</v>
      </c>
      <c r="AD195" s="312">
        <v>42843</v>
      </c>
      <c r="AE195" s="101" t="e">
        <v>#N/A</v>
      </c>
      <c r="AF195" s="101" t="s">
        <v>1801</v>
      </c>
      <c r="AG195" s="101"/>
      <c r="AH195" s="247" t="s">
        <v>2282</v>
      </c>
      <c r="AI195" s="112" t="s">
        <v>883</v>
      </c>
      <c r="AJ195" s="94" t="s">
        <v>2283</v>
      </c>
      <c r="AK195" s="94">
        <v>2008</v>
      </c>
      <c r="AL195" s="94" t="s">
        <v>170</v>
      </c>
      <c r="AM195" s="112" t="s">
        <v>883</v>
      </c>
      <c r="AN195" s="238"/>
      <c r="AO195" s="238"/>
      <c r="AP195" s="212"/>
      <c r="AQ195" s="212"/>
      <c r="AR195" s="212"/>
      <c r="AS195" s="212"/>
      <c r="AT195" s="208"/>
      <c r="AU195" s="208"/>
      <c r="AV195" s="208"/>
      <c r="AW195" s="208"/>
      <c r="AX195" s="208"/>
      <c r="AY195" s="208"/>
      <c r="AZ195" s="208"/>
      <c r="BA195" s="208"/>
    </row>
    <row r="196" spans="1:53" s="2" customFormat="1" ht="9.75" customHeight="1" x14ac:dyDescent="0.2">
      <c r="A196" s="101" t="s">
        <v>1802</v>
      </c>
      <c r="B196" s="247" t="s">
        <v>2273</v>
      </c>
      <c r="C196" s="100" t="s">
        <v>880</v>
      </c>
      <c r="D196" s="247"/>
      <c r="E196" s="247" t="s">
        <v>2274</v>
      </c>
      <c r="F196" s="247" t="s">
        <v>682</v>
      </c>
      <c r="G196" s="112" t="s">
        <v>678</v>
      </c>
      <c r="H196" s="94">
        <v>1</v>
      </c>
      <c r="I196" s="94">
        <v>1</v>
      </c>
      <c r="J196" s="372">
        <v>42858</v>
      </c>
      <c r="K196" s="247" t="s">
        <v>675</v>
      </c>
      <c r="L196" s="247" t="s">
        <v>2275</v>
      </c>
      <c r="M196" s="247" t="s">
        <v>1454</v>
      </c>
      <c r="N196" s="20" t="s">
        <v>1610</v>
      </c>
      <c r="O196" s="309">
        <v>135</v>
      </c>
      <c r="P196" s="309">
        <v>540</v>
      </c>
      <c r="Q196" s="94" t="s">
        <v>688</v>
      </c>
      <c r="R196" s="100" t="s">
        <v>213</v>
      </c>
      <c r="S196" s="247"/>
      <c r="T196" s="94">
        <v>5478</v>
      </c>
      <c r="U196" s="247"/>
      <c r="V196" s="247"/>
      <c r="W196" s="101" t="s">
        <v>884</v>
      </c>
      <c r="X196" s="94">
        <v>1</v>
      </c>
      <c r="Y196" s="94" t="s">
        <v>2276</v>
      </c>
      <c r="Z196" s="311">
        <v>42858</v>
      </c>
      <c r="AA196" s="100" t="s">
        <v>2370</v>
      </c>
      <c r="AB196" s="311">
        <v>42832</v>
      </c>
      <c r="AC196" s="100">
        <v>617430</v>
      </c>
      <c r="AD196" s="312">
        <v>42831</v>
      </c>
      <c r="AE196" s="101" t="e">
        <v>#N/A</v>
      </c>
      <c r="AF196" s="101" t="s">
        <v>1802</v>
      </c>
      <c r="AG196" s="101"/>
      <c r="AH196" s="247" t="s">
        <v>2282</v>
      </c>
      <c r="AI196" s="112" t="s">
        <v>678</v>
      </c>
      <c r="AJ196" s="94" t="s">
        <v>2283</v>
      </c>
      <c r="AK196" s="94">
        <v>2008</v>
      </c>
      <c r="AL196" s="94" t="s">
        <v>170</v>
      </c>
      <c r="AM196" s="112" t="s">
        <v>678</v>
      </c>
      <c r="AN196" s="238"/>
      <c r="AO196" s="238"/>
      <c r="AP196" s="212"/>
      <c r="AQ196" s="212"/>
      <c r="AR196" s="212"/>
      <c r="AS196" s="212"/>
      <c r="AT196" s="208"/>
      <c r="AU196" s="208"/>
      <c r="AV196" s="208"/>
      <c r="AW196" s="208"/>
      <c r="AX196" s="208"/>
      <c r="AY196" s="208"/>
      <c r="AZ196" s="208"/>
      <c r="BA196" s="208"/>
    </row>
    <row r="197" spans="1:53" s="2" customFormat="1" ht="9.75" customHeight="1" x14ac:dyDescent="0.2">
      <c r="A197" s="101" t="s">
        <v>1803</v>
      </c>
      <c r="B197" s="247" t="s">
        <v>2273</v>
      </c>
      <c r="C197" s="100" t="s">
        <v>880</v>
      </c>
      <c r="D197" s="247"/>
      <c r="E197" s="247" t="s">
        <v>2274</v>
      </c>
      <c r="F197" s="247" t="s">
        <v>682</v>
      </c>
      <c r="G197" s="112" t="s">
        <v>678</v>
      </c>
      <c r="H197" s="94">
        <v>1</v>
      </c>
      <c r="I197" s="94">
        <v>1</v>
      </c>
      <c r="J197" s="372">
        <v>42863</v>
      </c>
      <c r="K197" s="247" t="s">
        <v>675</v>
      </c>
      <c r="L197" s="247" t="s">
        <v>2275</v>
      </c>
      <c r="M197" s="247" t="s">
        <v>1454</v>
      </c>
      <c r="N197" s="20" t="s">
        <v>1610</v>
      </c>
      <c r="O197" s="309">
        <v>135</v>
      </c>
      <c r="P197" s="309">
        <v>540</v>
      </c>
      <c r="Q197" s="94" t="s">
        <v>688</v>
      </c>
      <c r="R197" s="100" t="s">
        <v>213</v>
      </c>
      <c r="S197" s="247"/>
      <c r="T197" s="94">
        <v>5478</v>
      </c>
      <c r="U197" s="247"/>
      <c r="V197" s="247"/>
      <c r="W197" s="101" t="s">
        <v>685</v>
      </c>
      <c r="X197" s="94">
        <v>1</v>
      </c>
      <c r="Y197" s="94" t="s">
        <v>2276</v>
      </c>
      <c r="Z197" s="311">
        <v>42863</v>
      </c>
      <c r="AA197" s="100" t="s">
        <v>2371</v>
      </c>
      <c r="AB197" s="311">
        <v>42832</v>
      </c>
      <c r="AC197" s="100">
        <v>617440</v>
      </c>
      <c r="AD197" s="312">
        <v>42831</v>
      </c>
      <c r="AE197" s="101" t="e">
        <v>#N/A</v>
      </c>
      <c r="AF197" s="101" t="s">
        <v>1803</v>
      </c>
      <c r="AG197" s="101"/>
      <c r="AH197" s="247" t="s">
        <v>2282</v>
      </c>
      <c r="AI197" s="112" t="s">
        <v>678</v>
      </c>
      <c r="AJ197" s="94" t="s">
        <v>2283</v>
      </c>
      <c r="AK197" s="94">
        <v>2008</v>
      </c>
      <c r="AL197" s="94" t="s">
        <v>170</v>
      </c>
      <c r="AM197" s="112" t="s">
        <v>678</v>
      </c>
      <c r="AN197" s="238"/>
      <c r="AO197" s="238"/>
      <c r="AP197" s="212"/>
      <c r="AQ197" s="212"/>
      <c r="AR197" s="212"/>
      <c r="AS197" s="212"/>
      <c r="AT197" s="208"/>
      <c r="AU197" s="208"/>
      <c r="AV197" s="208"/>
      <c r="AW197" s="208"/>
      <c r="AX197" s="208"/>
      <c r="AY197" s="208"/>
      <c r="AZ197" s="208"/>
      <c r="BA197" s="208"/>
    </row>
    <row r="198" spans="1:53" s="2" customFormat="1" ht="9.75" customHeight="1" x14ac:dyDescent="0.2">
      <c r="A198" s="101" t="s">
        <v>1804</v>
      </c>
      <c r="B198" s="247" t="s">
        <v>2273</v>
      </c>
      <c r="C198" s="100" t="s">
        <v>880</v>
      </c>
      <c r="D198" s="247"/>
      <c r="E198" s="247" t="s">
        <v>2274</v>
      </c>
      <c r="F198" s="247" t="s">
        <v>682</v>
      </c>
      <c r="G198" s="112" t="s">
        <v>678</v>
      </c>
      <c r="H198" s="94">
        <v>1</v>
      </c>
      <c r="I198" s="94">
        <v>1</v>
      </c>
      <c r="J198" s="372">
        <v>42858</v>
      </c>
      <c r="K198" s="247" t="s">
        <v>675</v>
      </c>
      <c r="L198" s="247" t="s">
        <v>2275</v>
      </c>
      <c r="M198" s="247" t="s">
        <v>1454</v>
      </c>
      <c r="N198" s="20" t="s">
        <v>1610</v>
      </c>
      <c r="O198" s="309">
        <v>135</v>
      </c>
      <c r="P198" s="309">
        <v>540</v>
      </c>
      <c r="Q198" s="94" t="s">
        <v>688</v>
      </c>
      <c r="R198" s="100" t="s">
        <v>213</v>
      </c>
      <c r="S198" s="247"/>
      <c r="T198" s="94">
        <v>5478</v>
      </c>
      <c r="U198" s="247"/>
      <c r="V198" s="247"/>
      <c r="W198" s="101" t="s">
        <v>885</v>
      </c>
      <c r="X198" s="94">
        <v>1</v>
      </c>
      <c r="Y198" s="94" t="s">
        <v>2276</v>
      </c>
      <c r="Z198" s="311">
        <v>42858</v>
      </c>
      <c r="AA198" s="100" t="s">
        <v>2372</v>
      </c>
      <c r="AB198" s="311">
        <v>42832</v>
      </c>
      <c r="AC198" s="100">
        <v>617432</v>
      </c>
      <c r="AD198" s="312">
        <v>42831</v>
      </c>
      <c r="AE198" s="101" t="e">
        <v>#N/A</v>
      </c>
      <c r="AF198" s="101" t="s">
        <v>1804</v>
      </c>
      <c r="AG198" s="101"/>
      <c r="AH198" s="247" t="s">
        <v>2282</v>
      </c>
      <c r="AI198" s="112" t="s">
        <v>678</v>
      </c>
      <c r="AJ198" s="94" t="s">
        <v>2283</v>
      </c>
      <c r="AK198" s="94">
        <v>2008</v>
      </c>
      <c r="AL198" s="94" t="s">
        <v>170</v>
      </c>
      <c r="AM198" s="112" t="s">
        <v>678</v>
      </c>
      <c r="AN198" s="238"/>
      <c r="AO198" s="238"/>
      <c r="AP198" s="212"/>
      <c r="AQ198" s="212"/>
      <c r="AR198" s="212"/>
      <c r="AS198" s="212"/>
      <c r="AT198" s="208"/>
      <c r="AU198" s="208"/>
      <c r="AV198" s="208"/>
      <c r="AW198" s="208"/>
      <c r="AX198" s="208"/>
      <c r="AY198" s="208"/>
      <c r="AZ198" s="208"/>
      <c r="BA198" s="208"/>
    </row>
    <row r="199" spans="1:53" s="2" customFormat="1" ht="9.75" customHeight="1" x14ac:dyDescent="0.2">
      <c r="A199" s="101" t="s">
        <v>1805</v>
      </c>
      <c r="B199" s="247" t="s">
        <v>2273</v>
      </c>
      <c r="C199" s="100" t="s">
        <v>880</v>
      </c>
      <c r="D199" s="247"/>
      <c r="E199" s="247" t="s">
        <v>2274</v>
      </c>
      <c r="F199" s="247" t="s">
        <v>682</v>
      </c>
      <c r="G199" s="112" t="s">
        <v>678</v>
      </c>
      <c r="H199" s="94">
        <v>1</v>
      </c>
      <c r="I199" s="94">
        <v>1</v>
      </c>
      <c r="J199" s="372">
        <v>42858</v>
      </c>
      <c r="K199" s="247" t="s">
        <v>675</v>
      </c>
      <c r="L199" s="247" t="s">
        <v>2275</v>
      </c>
      <c r="M199" s="247" t="s">
        <v>1454</v>
      </c>
      <c r="N199" s="20" t="s">
        <v>1610</v>
      </c>
      <c r="O199" s="309">
        <v>135</v>
      </c>
      <c r="P199" s="309">
        <v>540</v>
      </c>
      <c r="Q199" s="94" t="s">
        <v>688</v>
      </c>
      <c r="R199" s="100" t="s">
        <v>213</v>
      </c>
      <c r="S199" s="247"/>
      <c r="T199" s="94">
        <v>5478</v>
      </c>
      <c r="U199" s="247"/>
      <c r="V199" s="247"/>
      <c r="W199" s="101" t="s">
        <v>886</v>
      </c>
      <c r="X199" s="94">
        <v>1</v>
      </c>
      <c r="Y199" s="94" t="s">
        <v>2276</v>
      </c>
      <c r="Z199" s="311">
        <v>42858</v>
      </c>
      <c r="AA199" s="100" t="s">
        <v>2373</v>
      </c>
      <c r="AB199" s="311">
        <v>42832</v>
      </c>
      <c r="AC199" s="100">
        <v>617433</v>
      </c>
      <c r="AD199" s="312">
        <v>42831</v>
      </c>
      <c r="AE199" s="101" t="e">
        <v>#N/A</v>
      </c>
      <c r="AF199" s="101" t="s">
        <v>1805</v>
      </c>
      <c r="AG199" s="101"/>
      <c r="AH199" s="247" t="s">
        <v>2282</v>
      </c>
      <c r="AI199" s="112" t="s">
        <v>678</v>
      </c>
      <c r="AJ199" s="94" t="s">
        <v>2283</v>
      </c>
      <c r="AK199" s="94">
        <v>2008</v>
      </c>
      <c r="AL199" s="94" t="s">
        <v>170</v>
      </c>
      <c r="AM199" s="112" t="s">
        <v>678</v>
      </c>
      <c r="AN199" s="238"/>
      <c r="AO199" s="238"/>
      <c r="AP199" s="212"/>
      <c r="AQ199" s="212"/>
      <c r="AR199" s="212"/>
      <c r="AS199" s="212"/>
      <c r="AT199" s="208"/>
      <c r="AU199" s="208"/>
      <c r="AV199" s="208"/>
      <c r="AW199" s="208"/>
      <c r="AX199" s="208"/>
      <c r="AY199" s="208"/>
      <c r="AZ199" s="208"/>
      <c r="BA199" s="208"/>
    </row>
    <row r="200" spans="1:53" s="2" customFormat="1" ht="9.75" customHeight="1" x14ac:dyDescent="0.2">
      <c r="A200" s="101" t="s">
        <v>1806</v>
      </c>
      <c r="B200" s="247" t="s">
        <v>2273</v>
      </c>
      <c r="C200" s="100" t="s">
        <v>880</v>
      </c>
      <c r="D200" s="247"/>
      <c r="E200" s="247" t="s">
        <v>2274</v>
      </c>
      <c r="F200" s="247" t="s">
        <v>682</v>
      </c>
      <c r="G200" s="112" t="s">
        <v>678</v>
      </c>
      <c r="H200" s="94">
        <v>1</v>
      </c>
      <c r="I200" s="94">
        <v>1</v>
      </c>
      <c r="J200" s="372">
        <v>42859</v>
      </c>
      <c r="K200" s="247" t="s">
        <v>675</v>
      </c>
      <c r="L200" s="247" t="s">
        <v>2275</v>
      </c>
      <c r="M200" s="247" t="s">
        <v>1454</v>
      </c>
      <c r="N200" s="20" t="s">
        <v>1610</v>
      </c>
      <c r="O200" s="309">
        <v>135</v>
      </c>
      <c r="P200" s="309">
        <v>540</v>
      </c>
      <c r="Q200" s="94" t="s">
        <v>688</v>
      </c>
      <c r="R200" s="100" t="s">
        <v>213</v>
      </c>
      <c r="S200" s="247"/>
      <c r="T200" s="94">
        <v>5478</v>
      </c>
      <c r="U200" s="247"/>
      <c r="V200" s="247"/>
      <c r="W200" s="101" t="s">
        <v>887</v>
      </c>
      <c r="X200" s="94">
        <v>1</v>
      </c>
      <c r="Y200" s="94" t="s">
        <v>2276</v>
      </c>
      <c r="Z200" s="311">
        <v>42859</v>
      </c>
      <c r="AA200" s="100" t="s">
        <v>2374</v>
      </c>
      <c r="AB200" s="311">
        <v>42831</v>
      </c>
      <c r="AC200" s="100">
        <v>617434</v>
      </c>
      <c r="AD200" s="312">
        <v>42831</v>
      </c>
      <c r="AE200" s="101" t="e">
        <v>#N/A</v>
      </c>
      <c r="AF200" s="101" t="s">
        <v>1806</v>
      </c>
      <c r="AG200" s="101"/>
      <c r="AH200" s="247" t="s">
        <v>2282</v>
      </c>
      <c r="AI200" s="112" t="s">
        <v>678</v>
      </c>
      <c r="AJ200" s="94" t="s">
        <v>2283</v>
      </c>
      <c r="AK200" s="94">
        <v>2008</v>
      </c>
      <c r="AL200" s="94" t="s">
        <v>170</v>
      </c>
      <c r="AM200" s="112" t="s">
        <v>678</v>
      </c>
      <c r="AN200" s="238"/>
      <c r="AO200" s="238"/>
      <c r="AP200" s="212"/>
      <c r="AQ200" s="212"/>
      <c r="AR200" s="212"/>
      <c r="AS200" s="212"/>
      <c r="AT200" s="208"/>
      <c r="AU200" s="208"/>
      <c r="AV200" s="208"/>
      <c r="AW200" s="208"/>
      <c r="AX200" s="208"/>
      <c r="AY200" s="208"/>
      <c r="AZ200" s="208"/>
      <c r="BA200" s="208"/>
    </row>
    <row r="201" spans="1:53" s="2" customFormat="1" ht="9.75" customHeight="1" x14ac:dyDescent="0.2">
      <c r="A201" s="101" t="s">
        <v>1807</v>
      </c>
      <c r="B201" s="247" t="s">
        <v>2273</v>
      </c>
      <c r="C201" s="100" t="s">
        <v>880</v>
      </c>
      <c r="D201" s="247"/>
      <c r="E201" s="247" t="s">
        <v>2274</v>
      </c>
      <c r="F201" s="247" t="s">
        <v>682</v>
      </c>
      <c r="G201" s="112" t="s">
        <v>678</v>
      </c>
      <c r="H201" s="94">
        <v>1</v>
      </c>
      <c r="I201" s="94">
        <v>1</v>
      </c>
      <c r="J201" s="372">
        <v>42858</v>
      </c>
      <c r="K201" s="247" t="s">
        <v>675</v>
      </c>
      <c r="L201" s="247" t="s">
        <v>2275</v>
      </c>
      <c r="M201" s="247" t="s">
        <v>1454</v>
      </c>
      <c r="N201" s="20" t="s">
        <v>1610</v>
      </c>
      <c r="O201" s="309">
        <v>135</v>
      </c>
      <c r="P201" s="309">
        <v>540</v>
      </c>
      <c r="Q201" s="94" t="s">
        <v>688</v>
      </c>
      <c r="R201" s="100" t="s">
        <v>213</v>
      </c>
      <c r="S201" s="247"/>
      <c r="T201" s="94">
        <v>5478</v>
      </c>
      <c r="U201" s="247"/>
      <c r="V201" s="247"/>
      <c r="W201" s="101" t="s">
        <v>858</v>
      </c>
      <c r="X201" s="94">
        <v>1</v>
      </c>
      <c r="Y201" s="94" t="s">
        <v>2276</v>
      </c>
      <c r="Z201" s="311">
        <v>42858</v>
      </c>
      <c r="AA201" s="100" t="s">
        <v>2354</v>
      </c>
      <c r="AB201" s="311">
        <v>42832</v>
      </c>
      <c r="AC201" s="100">
        <v>617441</v>
      </c>
      <c r="AD201" s="312">
        <v>42831</v>
      </c>
      <c r="AE201" s="101" t="e">
        <v>#N/A</v>
      </c>
      <c r="AF201" s="101" t="s">
        <v>1807</v>
      </c>
      <c r="AG201" s="101"/>
      <c r="AH201" s="247" t="s">
        <v>2282</v>
      </c>
      <c r="AI201" s="112" t="s">
        <v>678</v>
      </c>
      <c r="AJ201" s="94" t="s">
        <v>2283</v>
      </c>
      <c r="AK201" s="94">
        <v>2008</v>
      </c>
      <c r="AL201" s="94" t="s">
        <v>170</v>
      </c>
      <c r="AM201" s="112" t="s">
        <v>678</v>
      </c>
      <c r="AN201" s="238"/>
      <c r="AO201" s="238"/>
      <c r="AP201" s="212"/>
      <c r="AQ201" s="212"/>
      <c r="AR201" s="212"/>
      <c r="AS201" s="212"/>
      <c r="AT201" s="208"/>
      <c r="AU201" s="208"/>
      <c r="AV201" s="208"/>
      <c r="AW201" s="208"/>
      <c r="AX201" s="208"/>
      <c r="AY201" s="208"/>
      <c r="AZ201" s="208"/>
      <c r="BA201" s="208"/>
    </row>
    <row r="202" spans="1:53" s="2" customFormat="1" ht="9.75" customHeight="1" x14ac:dyDescent="0.2">
      <c r="A202" s="101" t="s">
        <v>1808</v>
      </c>
      <c r="B202" s="247" t="s">
        <v>2273</v>
      </c>
      <c r="C202" s="100" t="s">
        <v>880</v>
      </c>
      <c r="D202" s="247"/>
      <c r="E202" s="247" t="s">
        <v>2274</v>
      </c>
      <c r="F202" s="247" t="s">
        <v>682</v>
      </c>
      <c r="G202" s="112" t="s">
        <v>678</v>
      </c>
      <c r="H202" s="94">
        <v>1</v>
      </c>
      <c r="I202" s="94">
        <v>1</v>
      </c>
      <c r="J202" s="372">
        <v>42858</v>
      </c>
      <c r="K202" s="247" t="s">
        <v>675</v>
      </c>
      <c r="L202" s="247" t="s">
        <v>2275</v>
      </c>
      <c r="M202" s="247" t="s">
        <v>1454</v>
      </c>
      <c r="N202" s="20" t="s">
        <v>1610</v>
      </c>
      <c r="O202" s="309">
        <v>135</v>
      </c>
      <c r="P202" s="309">
        <v>540</v>
      </c>
      <c r="Q202" s="94" t="s">
        <v>688</v>
      </c>
      <c r="R202" s="100" t="s">
        <v>213</v>
      </c>
      <c r="S202" s="247"/>
      <c r="T202" s="94">
        <v>5478</v>
      </c>
      <c r="U202" s="247"/>
      <c r="V202" s="247"/>
      <c r="W202" s="101" t="s">
        <v>888</v>
      </c>
      <c r="X202" s="94">
        <v>1</v>
      </c>
      <c r="Y202" s="94" t="s">
        <v>2276</v>
      </c>
      <c r="Z202" s="311">
        <v>42858</v>
      </c>
      <c r="AA202" s="100" t="s">
        <v>2375</v>
      </c>
      <c r="AB202" s="311">
        <v>42832</v>
      </c>
      <c r="AC202" s="100">
        <v>617438</v>
      </c>
      <c r="AD202" s="312">
        <v>42831</v>
      </c>
      <c r="AE202" s="101" t="e">
        <v>#N/A</v>
      </c>
      <c r="AF202" s="101" t="s">
        <v>1808</v>
      </c>
      <c r="AG202" s="101"/>
      <c r="AH202" s="247" t="s">
        <v>2282</v>
      </c>
      <c r="AI202" s="112" t="s">
        <v>678</v>
      </c>
      <c r="AJ202" s="94" t="s">
        <v>2283</v>
      </c>
      <c r="AK202" s="94">
        <v>2008</v>
      </c>
      <c r="AL202" s="94" t="s">
        <v>170</v>
      </c>
      <c r="AM202" s="112" t="s">
        <v>678</v>
      </c>
      <c r="AN202" s="238"/>
      <c r="AO202" s="238"/>
      <c r="AP202" s="212"/>
      <c r="AQ202" s="212"/>
      <c r="AR202" s="212"/>
      <c r="AS202" s="212"/>
      <c r="AT202" s="208"/>
      <c r="AU202" s="208"/>
      <c r="AV202" s="208"/>
      <c r="AW202" s="208"/>
      <c r="AX202" s="208"/>
      <c r="AY202" s="208"/>
      <c r="AZ202" s="208"/>
      <c r="BA202" s="208"/>
    </row>
    <row r="203" spans="1:53" s="2" customFormat="1" ht="9.75" customHeight="1" x14ac:dyDescent="0.2">
      <c r="A203" s="101" t="s">
        <v>1809</v>
      </c>
      <c r="B203" s="247" t="s">
        <v>2273</v>
      </c>
      <c r="C203" s="100" t="s">
        <v>889</v>
      </c>
      <c r="D203" s="247"/>
      <c r="E203" s="247" t="s">
        <v>2274</v>
      </c>
      <c r="F203" s="247" t="s">
        <v>686</v>
      </c>
      <c r="G203" s="112" t="s">
        <v>678</v>
      </c>
      <c r="H203" s="94">
        <v>1</v>
      </c>
      <c r="I203" s="94">
        <v>1</v>
      </c>
      <c r="J203" s="372">
        <v>42895</v>
      </c>
      <c r="K203" s="247" t="s">
        <v>675</v>
      </c>
      <c r="L203" s="247" t="s">
        <v>2275</v>
      </c>
      <c r="M203" s="247" t="s">
        <v>1454</v>
      </c>
      <c r="N203" s="20" t="s">
        <v>1610</v>
      </c>
      <c r="O203" s="309">
        <v>330</v>
      </c>
      <c r="P203" s="309">
        <v>1320</v>
      </c>
      <c r="Q203" s="94" t="s">
        <v>688</v>
      </c>
      <c r="R203" s="100" t="s">
        <v>213</v>
      </c>
      <c r="S203" s="247"/>
      <c r="T203" s="94">
        <v>5478</v>
      </c>
      <c r="U203" s="247"/>
      <c r="V203" s="247"/>
      <c r="W203" s="313" t="s">
        <v>695</v>
      </c>
      <c r="X203" s="94">
        <v>1</v>
      </c>
      <c r="Y203" s="94" t="s">
        <v>2276</v>
      </c>
      <c r="Z203" s="311" t="s">
        <v>2296</v>
      </c>
      <c r="AA203" s="100" t="s">
        <v>2297</v>
      </c>
      <c r="AB203" s="311" t="s">
        <v>890</v>
      </c>
      <c r="AC203" s="100">
        <v>617712</v>
      </c>
      <c r="AD203" s="312">
        <v>42843</v>
      </c>
      <c r="AE203" s="101" t="e">
        <v>#N/A</v>
      </c>
      <c r="AF203" s="101" t="s">
        <v>2376</v>
      </c>
      <c r="AG203" s="101"/>
      <c r="AH203" s="247" t="s">
        <v>2282</v>
      </c>
      <c r="AI203" s="112" t="s">
        <v>678</v>
      </c>
      <c r="AJ203" s="94" t="s">
        <v>2283</v>
      </c>
      <c r="AK203" s="94">
        <v>2012</v>
      </c>
      <c r="AL203" s="94" t="s">
        <v>2345</v>
      </c>
      <c r="AM203" s="112" t="s">
        <v>678</v>
      </c>
      <c r="AN203" s="238"/>
      <c r="AO203" s="238"/>
      <c r="AP203" s="212"/>
      <c r="AQ203" s="212"/>
      <c r="AR203" s="212"/>
      <c r="AS203" s="212"/>
      <c r="AT203" s="208"/>
      <c r="AU203" s="208"/>
      <c r="AV203" s="208"/>
      <c r="AW203" s="208"/>
      <c r="AX203" s="208"/>
      <c r="AY203" s="208"/>
      <c r="AZ203" s="208"/>
      <c r="BA203" s="208"/>
    </row>
    <row r="204" spans="1:53" s="2" customFormat="1" ht="9.75" customHeight="1" x14ac:dyDescent="0.2">
      <c r="A204" s="101" t="s">
        <v>2377</v>
      </c>
      <c r="B204" s="247" t="s">
        <v>2273</v>
      </c>
      <c r="C204" s="100" t="s">
        <v>891</v>
      </c>
      <c r="D204" s="247"/>
      <c r="E204" s="247" t="s">
        <v>2274</v>
      </c>
      <c r="F204" s="247" t="s">
        <v>682</v>
      </c>
      <c r="G204" s="112" t="s">
        <v>894</v>
      </c>
      <c r="H204" s="94">
        <v>1</v>
      </c>
      <c r="I204" s="94">
        <v>1</v>
      </c>
      <c r="J204" s="372">
        <v>42906</v>
      </c>
      <c r="K204" s="247" t="s">
        <v>675</v>
      </c>
      <c r="L204" s="247" t="s">
        <v>2275</v>
      </c>
      <c r="M204" s="247" t="s">
        <v>1454</v>
      </c>
      <c r="N204" s="20" t="s">
        <v>1610</v>
      </c>
      <c r="O204" s="309">
        <v>135</v>
      </c>
      <c r="P204" s="309">
        <v>540</v>
      </c>
      <c r="Q204" s="310" t="s">
        <v>688</v>
      </c>
      <c r="R204" s="100" t="s">
        <v>213</v>
      </c>
      <c r="S204" s="247"/>
      <c r="T204" s="94">
        <v>5478</v>
      </c>
      <c r="U204" s="247"/>
      <c r="V204" s="247"/>
      <c r="W204" s="101" t="s">
        <v>893</v>
      </c>
      <c r="X204" s="94">
        <v>1</v>
      </c>
      <c r="Y204" s="94" t="s">
        <v>2276</v>
      </c>
      <c r="Z204" s="311">
        <v>42906</v>
      </c>
      <c r="AA204" s="100" t="s">
        <v>2378</v>
      </c>
      <c r="AB204" s="311" t="s">
        <v>892</v>
      </c>
      <c r="AC204" s="100">
        <v>618870</v>
      </c>
      <c r="AD204" s="312">
        <v>42901</v>
      </c>
      <c r="AE204" s="101" t="e">
        <v>#N/A</v>
      </c>
      <c r="AF204" s="101" t="s">
        <v>2377</v>
      </c>
      <c r="AG204" s="101"/>
      <c r="AH204" s="247" t="s">
        <v>2279</v>
      </c>
      <c r="AI204" s="112" t="s">
        <v>894</v>
      </c>
      <c r="AJ204" s="94" t="s">
        <v>2280</v>
      </c>
      <c r="AK204" s="94">
        <v>2012</v>
      </c>
      <c r="AL204" s="94" t="s">
        <v>2363</v>
      </c>
      <c r="AM204" s="112" t="s">
        <v>894</v>
      </c>
      <c r="AN204" s="238"/>
      <c r="AO204" s="238"/>
      <c r="AP204" s="212"/>
      <c r="AQ204" s="212"/>
      <c r="AR204" s="212"/>
      <c r="AS204" s="212"/>
      <c r="AT204" s="208"/>
      <c r="AU204" s="208"/>
      <c r="AV204" s="208"/>
      <c r="AW204" s="208"/>
      <c r="AX204" s="208"/>
      <c r="AY204" s="208"/>
      <c r="AZ204" s="208"/>
      <c r="BA204" s="208"/>
    </row>
    <row r="205" spans="1:53" s="2" customFormat="1" ht="9.75" customHeight="1" x14ac:dyDescent="0.2">
      <c r="A205" s="101" t="s">
        <v>2379</v>
      </c>
      <c r="B205" s="247" t="s">
        <v>2273</v>
      </c>
      <c r="C205" s="100" t="s">
        <v>889</v>
      </c>
      <c r="D205" s="247"/>
      <c r="E205" s="247" t="s">
        <v>2274</v>
      </c>
      <c r="F205" s="247" t="s">
        <v>686</v>
      </c>
      <c r="G205" s="112" t="s">
        <v>678</v>
      </c>
      <c r="H205" s="94">
        <v>1</v>
      </c>
      <c r="I205" s="94">
        <v>1</v>
      </c>
      <c r="J205" s="375">
        <v>42826</v>
      </c>
      <c r="K205" s="247" t="s">
        <v>675</v>
      </c>
      <c r="L205" s="247" t="s">
        <v>2275</v>
      </c>
      <c r="M205" s="247" t="s">
        <v>1454</v>
      </c>
      <c r="N205" s="20" t="s">
        <v>1610</v>
      </c>
      <c r="O205" s="309">
        <v>330</v>
      </c>
      <c r="P205" s="309">
        <v>1320</v>
      </c>
      <c r="Q205" s="94" t="s">
        <v>688</v>
      </c>
      <c r="R205" s="100" t="s">
        <v>213</v>
      </c>
      <c r="S205" s="247"/>
      <c r="T205" s="94">
        <v>5478</v>
      </c>
      <c r="U205" s="247"/>
      <c r="V205" s="247"/>
      <c r="W205" s="313" t="s">
        <v>723</v>
      </c>
      <c r="X205" s="94">
        <v>1</v>
      </c>
      <c r="Y205" s="94" t="s">
        <v>2276</v>
      </c>
      <c r="Z205" s="311" t="s">
        <v>500</v>
      </c>
      <c r="AA205" s="100" t="s">
        <v>2278</v>
      </c>
      <c r="AB205" s="311" t="s">
        <v>890</v>
      </c>
      <c r="AC205" s="100">
        <v>617717</v>
      </c>
      <c r="AD205" s="312">
        <v>42843</v>
      </c>
      <c r="AE205" s="101" t="e">
        <v>#N/A</v>
      </c>
      <c r="AF205" s="101" t="s">
        <v>2379</v>
      </c>
      <c r="AG205" s="101"/>
      <c r="AH205" s="247" t="s">
        <v>2282</v>
      </c>
      <c r="AI205" s="112" t="s">
        <v>678</v>
      </c>
      <c r="AJ205" s="94" t="s">
        <v>2283</v>
      </c>
      <c r="AK205" s="94">
        <v>2012</v>
      </c>
      <c r="AL205" s="94" t="s">
        <v>2345</v>
      </c>
      <c r="AM205" s="112" t="s">
        <v>678</v>
      </c>
      <c r="AN205" s="238"/>
      <c r="AO205" s="238"/>
      <c r="AP205" s="212"/>
      <c r="AQ205" s="212"/>
      <c r="AR205" s="212"/>
      <c r="AS205" s="212"/>
      <c r="AT205" s="208"/>
      <c r="AU205" s="208"/>
      <c r="AV205" s="208"/>
      <c r="AW205" s="208"/>
      <c r="AX205" s="208"/>
      <c r="AY205" s="208"/>
      <c r="AZ205" s="208"/>
      <c r="BA205" s="208"/>
    </row>
    <row r="206" spans="1:53" s="2" customFormat="1" ht="9.75" customHeight="1" x14ac:dyDescent="0.2">
      <c r="A206" s="101" t="s">
        <v>1812</v>
      </c>
      <c r="B206" s="247" t="s">
        <v>2273</v>
      </c>
      <c r="C206" s="100" t="s">
        <v>889</v>
      </c>
      <c r="D206" s="247"/>
      <c r="E206" s="247" t="s">
        <v>2274</v>
      </c>
      <c r="F206" s="247" t="s">
        <v>682</v>
      </c>
      <c r="G206" s="112" t="s">
        <v>678</v>
      </c>
      <c r="H206" s="94">
        <v>1</v>
      </c>
      <c r="I206" s="94">
        <v>1</v>
      </c>
      <c r="J206" s="372">
        <v>42853</v>
      </c>
      <c r="K206" s="247" t="s">
        <v>675</v>
      </c>
      <c r="L206" s="247" t="s">
        <v>2275</v>
      </c>
      <c r="M206" s="247" t="s">
        <v>1454</v>
      </c>
      <c r="N206" s="20" t="s">
        <v>1610</v>
      </c>
      <c r="O206" s="309">
        <v>135</v>
      </c>
      <c r="P206" s="309">
        <v>540</v>
      </c>
      <c r="Q206" s="94" t="s">
        <v>688</v>
      </c>
      <c r="R206" s="100" t="s">
        <v>213</v>
      </c>
      <c r="S206" s="247"/>
      <c r="T206" s="94">
        <v>5478</v>
      </c>
      <c r="U206" s="247"/>
      <c r="V206" s="247"/>
      <c r="W206" s="313" t="s">
        <v>896</v>
      </c>
      <c r="X206" s="94">
        <v>1</v>
      </c>
      <c r="Y206" s="94" t="s">
        <v>2276</v>
      </c>
      <c r="Z206" s="311">
        <v>42853</v>
      </c>
      <c r="AA206" s="100" t="s">
        <v>2380</v>
      </c>
      <c r="AB206" s="311" t="s">
        <v>895</v>
      </c>
      <c r="AC206" s="100">
        <v>617558</v>
      </c>
      <c r="AD206" s="312">
        <v>42835</v>
      </c>
      <c r="AE206" s="101" t="e">
        <v>#N/A</v>
      </c>
      <c r="AF206" s="101" t="e">
        <v>#N/A</v>
      </c>
      <c r="AG206" s="101"/>
      <c r="AH206" s="247" t="s">
        <v>2282</v>
      </c>
      <c r="AI206" s="112" t="s">
        <v>678</v>
      </c>
      <c r="AJ206" s="94" t="s">
        <v>2283</v>
      </c>
      <c r="AK206" s="94">
        <v>2008</v>
      </c>
      <c r="AL206" s="94" t="s">
        <v>2345</v>
      </c>
      <c r="AM206" s="112" t="s">
        <v>678</v>
      </c>
      <c r="AN206" s="238"/>
      <c r="AO206" s="238"/>
      <c r="AP206" s="212"/>
      <c r="AQ206" s="212"/>
      <c r="AR206" s="212"/>
      <c r="AS206" s="212"/>
      <c r="AT206" s="208"/>
      <c r="AU206" s="208"/>
      <c r="AV206" s="208"/>
      <c r="AW206" s="208"/>
      <c r="AX206" s="208"/>
      <c r="AY206" s="208"/>
      <c r="AZ206" s="208"/>
      <c r="BA206" s="208"/>
    </row>
    <row r="207" spans="1:53" s="2" customFormat="1" ht="9.75" customHeight="1" x14ac:dyDescent="0.2">
      <c r="A207" s="101" t="s">
        <v>1813</v>
      </c>
      <c r="B207" s="247" t="s">
        <v>2273</v>
      </c>
      <c r="C207" s="100" t="s">
        <v>889</v>
      </c>
      <c r="D207" s="247"/>
      <c r="E207" s="247" t="s">
        <v>2274</v>
      </c>
      <c r="F207" s="247" t="s">
        <v>682</v>
      </c>
      <c r="G207" s="112" t="s">
        <v>678</v>
      </c>
      <c r="H207" s="94">
        <v>1</v>
      </c>
      <c r="I207" s="94">
        <v>1</v>
      </c>
      <c r="J207" s="372">
        <v>42853</v>
      </c>
      <c r="K207" s="247" t="s">
        <v>675</v>
      </c>
      <c r="L207" s="247" t="s">
        <v>2275</v>
      </c>
      <c r="M207" s="247" t="s">
        <v>1454</v>
      </c>
      <c r="N207" s="20" t="s">
        <v>1610</v>
      </c>
      <c r="O207" s="309">
        <v>135</v>
      </c>
      <c r="P207" s="309">
        <v>540</v>
      </c>
      <c r="Q207" s="94" t="s">
        <v>688</v>
      </c>
      <c r="R207" s="100" t="s">
        <v>213</v>
      </c>
      <c r="S207" s="247"/>
      <c r="T207" s="94">
        <v>5478</v>
      </c>
      <c r="U207" s="247"/>
      <c r="V207" s="247"/>
      <c r="W207" s="313" t="s">
        <v>736</v>
      </c>
      <c r="X207" s="94">
        <v>1</v>
      </c>
      <c r="Y207" s="94" t="s">
        <v>2276</v>
      </c>
      <c r="Z207" s="311">
        <v>42853</v>
      </c>
      <c r="AA207" s="100" t="s">
        <v>2312</v>
      </c>
      <c r="AB207" s="311">
        <v>42836</v>
      </c>
      <c r="AC207" s="100">
        <v>617541</v>
      </c>
      <c r="AD207" s="312">
        <v>42835</v>
      </c>
      <c r="AE207" s="101" t="e">
        <v>#N/A</v>
      </c>
      <c r="AF207" s="101" t="e">
        <v>#N/A</v>
      </c>
      <c r="AG207" s="101"/>
      <c r="AH207" s="247" t="s">
        <v>2282</v>
      </c>
      <c r="AI207" s="112" t="s">
        <v>678</v>
      </c>
      <c r="AJ207" s="94" t="s">
        <v>2283</v>
      </c>
      <c r="AK207" s="94">
        <v>2003</v>
      </c>
      <c r="AL207" s="94" t="s">
        <v>2345</v>
      </c>
      <c r="AM207" s="112" t="s">
        <v>678</v>
      </c>
      <c r="AN207" s="238"/>
      <c r="AO207" s="238"/>
      <c r="AP207" s="212"/>
      <c r="AQ207" s="212"/>
      <c r="AR207" s="212"/>
      <c r="AS207" s="212"/>
      <c r="AT207" s="208"/>
      <c r="AU207" s="208"/>
      <c r="AV207" s="208"/>
      <c r="AW207" s="208"/>
      <c r="AX207" s="208"/>
      <c r="AY207" s="208"/>
      <c r="AZ207" s="208"/>
      <c r="BA207" s="208"/>
    </row>
    <row r="208" spans="1:53" s="2" customFormat="1" ht="9.75" customHeight="1" x14ac:dyDescent="0.2">
      <c r="A208" s="101" t="s">
        <v>1814</v>
      </c>
      <c r="B208" s="247" t="s">
        <v>2273</v>
      </c>
      <c r="C208" s="100" t="s">
        <v>889</v>
      </c>
      <c r="D208" s="247"/>
      <c r="E208" s="247" t="s">
        <v>2274</v>
      </c>
      <c r="F208" s="247" t="s">
        <v>686</v>
      </c>
      <c r="G208" s="112" t="s">
        <v>678</v>
      </c>
      <c r="H208" s="94">
        <v>1</v>
      </c>
      <c r="I208" s="94">
        <v>1</v>
      </c>
      <c r="J208" s="372">
        <v>42895</v>
      </c>
      <c r="K208" s="247" t="s">
        <v>675</v>
      </c>
      <c r="L208" s="247" t="s">
        <v>2275</v>
      </c>
      <c r="M208" s="247" t="s">
        <v>1454</v>
      </c>
      <c r="N208" s="20" t="s">
        <v>1610</v>
      </c>
      <c r="O208" s="309">
        <v>330</v>
      </c>
      <c r="P208" s="309">
        <v>1320</v>
      </c>
      <c r="Q208" s="94" t="s">
        <v>688</v>
      </c>
      <c r="R208" s="100" t="s">
        <v>213</v>
      </c>
      <c r="S208" s="247"/>
      <c r="T208" s="94">
        <v>5478</v>
      </c>
      <c r="U208" s="247"/>
      <c r="V208" s="247"/>
      <c r="W208" s="313" t="s">
        <v>698</v>
      </c>
      <c r="X208" s="94">
        <v>1</v>
      </c>
      <c r="Y208" s="94" t="s">
        <v>2276</v>
      </c>
      <c r="Z208" s="311" t="s">
        <v>2296</v>
      </c>
      <c r="AA208" s="100" t="s">
        <v>2300</v>
      </c>
      <c r="AB208" s="311" t="s">
        <v>890</v>
      </c>
      <c r="AC208" s="100">
        <v>617713</v>
      </c>
      <c r="AD208" s="312">
        <v>42843</v>
      </c>
      <c r="AE208" s="101" t="e">
        <v>#N/A</v>
      </c>
      <c r="AF208" s="101" t="s">
        <v>2381</v>
      </c>
      <c r="AG208" s="101"/>
      <c r="AH208" s="247" t="s">
        <v>2282</v>
      </c>
      <c r="AI208" s="112" t="s">
        <v>678</v>
      </c>
      <c r="AJ208" s="94" t="s">
        <v>2283</v>
      </c>
      <c r="AK208" s="94">
        <v>2012</v>
      </c>
      <c r="AL208" s="94" t="s">
        <v>2345</v>
      </c>
      <c r="AM208" s="112" t="s">
        <v>678</v>
      </c>
      <c r="AN208" s="238"/>
      <c r="AO208" s="238"/>
      <c r="AP208" s="212"/>
      <c r="AQ208" s="212"/>
      <c r="AR208" s="212"/>
      <c r="AS208" s="212"/>
      <c r="AT208" s="208"/>
      <c r="AU208" s="208"/>
      <c r="AV208" s="208"/>
      <c r="AW208" s="208"/>
      <c r="AX208" s="208"/>
      <c r="AY208" s="208"/>
      <c r="AZ208" s="208"/>
      <c r="BA208" s="208"/>
    </row>
    <row r="209" spans="1:53" s="2" customFormat="1" ht="9.75" customHeight="1" x14ac:dyDescent="0.2">
      <c r="A209" s="101" t="s">
        <v>1815</v>
      </c>
      <c r="B209" s="247" t="s">
        <v>2273</v>
      </c>
      <c r="C209" s="100" t="s">
        <v>889</v>
      </c>
      <c r="D209" s="247"/>
      <c r="E209" s="247" t="s">
        <v>2274</v>
      </c>
      <c r="F209" s="247" t="s">
        <v>686</v>
      </c>
      <c r="G209" s="112" t="s">
        <v>678</v>
      </c>
      <c r="H209" s="94">
        <v>1</v>
      </c>
      <c r="I209" s="94">
        <v>1</v>
      </c>
      <c r="J209" s="372">
        <v>42895</v>
      </c>
      <c r="K209" s="247" t="s">
        <v>675</v>
      </c>
      <c r="L209" s="247" t="s">
        <v>2275</v>
      </c>
      <c r="M209" s="247" t="s">
        <v>1454</v>
      </c>
      <c r="N209" s="20" t="s">
        <v>1610</v>
      </c>
      <c r="O209" s="309">
        <v>330</v>
      </c>
      <c r="P209" s="309">
        <v>1320</v>
      </c>
      <c r="Q209" s="94" t="s">
        <v>688</v>
      </c>
      <c r="R209" s="100" t="s">
        <v>213</v>
      </c>
      <c r="S209" s="247"/>
      <c r="T209" s="94">
        <v>5478</v>
      </c>
      <c r="U209" s="247"/>
      <c r="V209" s="247"/>
      <c r="W209" s="313" t="s">
        <v>701</v>
      </c>
      <c r="X209" s="94">
        <v>1</v>
      </c>
      <c r="Y209" s="94" t="s">
        <v>2276</v>
      </c>
      <c r="Z209" s="311" t="s">
        <v>2296</v>
      </c>
      <c r="AA209" s="100" t="s">
        <v>2301</v>
      </c>
      <c r="AB209" s="311" t="s">
        <v>890</v>
      </c>
      <c r="AC209" s="100">
        <v>617718</v>
      </c>
      <c r="AD209" s="312">
        <v>42843</v>
      </c>
      <c r="AE209" s="101" t="e">
        <v>#N/A</v>
      </c>
      <c r="AF209" s="101" t="s">
        <v>2382</v>
      </c>
      <c r="AG209" s="101"/>
      <c r="AH209" s="247" t="s">
        <v>2282</v>
      </c>
      <c r="AI209" s="112" t="s">
        <v>678</v>
      </c>
      <c r="AJ209" s="94" t="s">
        <v>2283</v>
      </c>
      <c r="AK209" s="94">
        <v>2012</v>
      </c>
      <c r="AL209" s="94" t="s">
        <v>2345</v>
      </c>
      <c r="AM209" s="112" t="s">
        <v>678</v>
      </c>
      <c r="AN209" s="238"/>
      <c r="AO209" s="238"/>
      <c r="AP209" s="212"/>
      <c r="AQ209" s="212"/>
      <c r="AR209" s="212"/>
      <c r="AS209" s="212"/>
      <c r="AT209" s="208"/>
      <c r="AU209" s="208"/>
      <c r="AV209" s="208"/>
      <c r="AW209" s="208"/>
      <c r="AX209" s="208"/>
      <c r="AY209" s="208"/>
      <c r="AZ209" s="208"/>
      <c r="BA209" s="208"/>
    </row>
    <row r="210" spans="1:53" s="2" customFormat="1" ht="9.75" customHeight="1" x14ac:dyDescent="0.2">
      <c r="A210" s="101" t="s">
        <v>2383</v>
      </c>
      <c r="B210" s="247" t="s">
        <v>2273</v>
      </c>
      <c r="C210" s="101" t="s">
        <v>898</v>
      </c>
      <c r="D210" s="247"/>
      <c r="E210" s="247" t="s">
        <v>2274</v>
      </c>
      <c r="F210" s="247" t="s">
        <v>686</v>
      </c>
      <c r="G210" s="112" t="s">
        <v>678</v>
      </c>
      <c r="H210" s="94">
        <v>1</v>
      </c>
      <c r="I210" s="94">
        <v>1</v>
      </c>
      <c r="J210" s="372">
        <v>42897</v>
      </c>
      <c r="K210" s="247" t="s">
        <v>675</v>
      </c>
      <c r="L210" s="247" t="s">
        <v>2275</v>
      </c>
      <c r="M210" s="247" t="s">
        <v>1454</v>
      </c>
      <c r="N210" s="20" t="s">
        <v>1610</v>
      </c>
      <c r="O210" s="309">
        <v>330</v>
      </c>
      <c r="P210" s="309">
        <v>1320</v>
      </c>
      <c r="Q210" s="94" t="s">
        <v>688</v>
      </c>
      <c r="R210" s="100" t="s">
        <v>897</v>
      </c>
      <c r="S210" s="247"/>
      <c r="T210" s="94">
        <v>0</v>
      </c>
      <c r="U210" s="247"/>
      <c r="V210" s="247"/>
      <c r="W210" s="101" t="s">
        <v>723</v>
      </c>
      <c r="X210" s="94">
        <v>1</v>
      </c>
      <c r="Y210" s="94" t="s">
        <v>2276</v>
      </c>
      <c r="Z210" s="311" t="s">
        <v>2384</v>
      </c>
      <c r="AA210" s="100" t="s">
        <v>2385</v>
      </c>
      <c r="AB210" s="311" t="s">
        <v>899</v>
      </c>
      <c r="AC210" s="100" t="s">
        <v>900</v>
      </c>
      <c r="AD210" s="312">
        <v>42859</v>
      </c>
      <c r="AE210" s="101" t="e">
        <v>#N/A</v>
      </c>
      <c r="AF210" s="101" t="s">
        <v>2383</v>
      </c>
      <c r="AG210" s="101"/>
      <c r="AH210" s="247" t="s">
        <v>2282</v>
      </c>
      <c r="AI210" s="112" t="s">
        <v>678</v>
      </c>
      <c r="AJ210" s="94" t="s">
        <v>2283</v>
      </c>
      <c r="AK210" s="94">
        <v>2012</v>
      </c>
      <c r="AL210" s="94" t="s">
        <v>170</v>
      </c>
      <c r="AM210" s="112" t="s">
        <v>678</v>
      </c>
      <c r="AN210" s="238"/>
      <c r="AO210" s="238"/>
      <c r="AP210" s="212"/>
      <c r="AQ210" s="212"/>
      <c r="AR210" s="212"/>
      <c r="AS210" s="212"/>
      <c r="AT210" s="212"/>
      <c r="AU210" s="212"/>
      <c r="AV210" s="212"/>
      <c r="AW210" s="212"/>
      <c r="AX210" s="212"/>
      <c r="AY210" s="212"/>
      <c r="AZ210" s="212"/>
      <c r="BA210" s="212"/>
    </row>
    <row r="211" spans="1:53" s="2" customFormat="1" ht="9.75" customHeight="1" x14ac:dyDescent="0.2">
      <c r="A211" s="101" t="s">
        <v>1817</v>
      </c>
      <c r="B211" s="247" t="s">
        <v>2273</v>
      </c>
      <c r="C211" s="100" t="s">
        <v>902</v>
      </c>
      <c r="D211" s="247"/>
      <c r="E211" s="247" t="s">
        <v>2274</v>
      </c>
      <c r="F211" s="247" t="s">
        <v>682</v>
      </c>
      <c r="G211" s="112" t="s">
        <v>678</v>
      </c>
      <c r="H211" s="94">
        <v>1</v>
      </c>
      <c r="I211" s="94">
        <v>1</v>
      </c>
      <c r="J211" s="372">
        <v>42863</v>
      </c>
      <c r="K211" s="247" t="s">
        <v>675</v>
      </c>
      <c r="L211" s="247" t="s">
        <v>2275</v>
      </c>
      <c r="M211" s="247" t="s">
        <v>1454</v>
      </c>
      <c r="N211" s="20" t="s">
        <v>1610</v>
      </c>
      <c r="O211" s="309">
        <v>135</v>
      </c>
      <c r="P211" s="309">
        <v>540</v>
      </c>
      <c r="Q211" s="94" t="s">
        <v>688</v>
      </c>
      <c r="R211" s="100" t="s">
        <v>213</v>
      </c>
      <c r="S211" s="247"/>
      <c r="T211" s="94">
        <v>5453</v>
      </c>
      <c r="U211" s="247"/>
      <c r="V211" s="247"/>
      <c r="W211" s="313" t="s">
        <v>685</v>
      </c>
      <c r="X211" s="94">
        <v>1</v>
      </c>
      <c r="Y211" s="94" t="s">
        <v>2276</v>
      </c>
      <c r="Z211" s="311">
        <v>42863</v>
      </c>
      <c r="AA211" s="100" t="s">
        <v>2371</v>
      </c>
      <c r="AB211" s="311">
        <v>42836</v>
      </c>
      <c r="AC211" s="100">
        <v>617538</v>
      </c>
      <c r="AD211" s="312">
        <v>42835</v>
      </c>
      <c r="AE211" s="101" t="e">
        <v>#N/A</v>
      </c>
      <c r="AF211" s="101" t="s">
        <v>1817</v>
      </c>
      <c r="AG211" s="101"/>
      <c r="AH211" s="247" t="s">
        <v>2282</v>
      </c>
      <c r="AI211" s="112" t="s">
        <v>678</v>
      </c>
      <c r="AJ211" s="94" t="s">
        <v>2283</v>
      </c>
      <c r="AK211" s="94">
        <v>2008</v>
      </c>
      <c r="AL211" s="94" t="s">
        <v>170</v>
      </c>
      <c r="AM211" s="112" t="s">
        <v>678</v>
      </c>
      <c r="AN211" s="238"/>
      <c r="AO211" s="238"/>
      <c r="AP211" s="212"/>
      <c r="AQ211" s="212"/>
      <c r="AR211" s="212"/>
      <c r="AS211" s="212"/>
      <c r="AT211" s="208"/>
      <c r="AU211" s="208"/>
      <c r="AV211" s="208"/>
      <c r="AW211" s="208"/>
      <c r="AX211" s="208"/>
      <c r="AY211" s="208"/>
      <c r="AZ211" s="208"/>
      <c r="BA211" s="208"/>
    </row>
    <row r="212" spans="1:53" s="2" customFormat="1" ht="9.75" customHeight="1" x14ac:dyDescent="0.2">
      <c r="A212" s="101" t="s">
        <v>1818</v>
      </c>
      <c r="B212" s="247" t="s">
        <v>2273</v>
      </c>
      <c r="C212" s="100" t="s">
        <v>902</v>
      </c>
      <c r="D212" s="247"/>
      <c r="E212" s="247" t="s">
        <v>2274</v>
      </c>
      <c r="F212" s="247" t="s">
        <v>699</v>
      </c>
      <c r="G212" s="112" t="s">
        <v>883</v>
      </c>
      <c r="H212" s="94">
        <v>1</v>
      </c>
      <c r="I212" s="94">
        <v>1</v>
      </c>
      <c r="J212" s="372">
        <v>42907</v>
      </c>
      <c r="K212" s="247" t="s">
        <v>675</v>
      </c>
      <c r="L212" s="247" t="s">
        <v>2275</v>
      </c>
      <c r="M212" s="247" t="s">
        <v>1454</v>
      </c>
      <c r="N212" s="20" t="s">
        <v>1610</v>
      </c>
      <c r="O212" s="309">
        <v>330</v>
      </c>
      <c r="P212" s="309">
        <v>1320</v>
      </c>
      <c r="Q212" s="310" t="s">
        <v>688</v>
      </c>
      <c r="R212" s="100" t="s">
        <v>213</v>
      </c>
      <c r="S212" s="247"/>
      <c r="T212" s="94">
        <v>5453</v>
      </c>
      <c r="U212" s="247"/>
      <c r="V212" s="247"/>
      <c r="W212" s="313" t="s">
        <v>882</v>
      </c>
      <c r="X212" s="94">
        <v>1</v>
      </c>
      <c r="Y212" s="94" t="s">
        <v>2276</v>
      </c>
      <c r="Z212" s="311">
        <v>42907</v>
      </c>
      <c r="AA212" s="100" t="s">
        <v>2369</v>
      </c>
      <c r="AB212" s="311" t="s">
        <v>903</v>
      </c>
      <c r="AC212" s="100">
        <v>617553</v>
      </c>
      <c r="AD212" s="312">
        <v>42835</v>
      </c>
      <c r="AE212" s="101" t="e">
        <v>#N/A</v>
      </c>
      <c r="AF212" s="101" t="s">
        <v>1818</v>
      </c>
      <c r="AG212" s="101"/>
      <c r="AH212" s="247" t="s">
        <v>2282</v>
      </c>
      <c r="AI212" s="112" t="s">
        <v>883</v>
      </c>
      <c r="AJ212" s="94" t="s">
        <v>2283</v>
      </c>
      <c r="AK212" s="94">
        <v>2008</v>
      </c>
      <c r="AL212" s="94" t="s">
        <v>170</v>
      </c>
      <c r="AM212" s="112" t="s">
        <v>883</v>
      </c>
      <c r="AN212" s="238"/>
      <c r="AO212" s="238"/>
      <c r="AP212" s="212"/>
      <c r="AQ212" s="212"/>
      <c r="AR212" s="212"/>
      <c r="AS212" s="212"/>
      <c r="AT212" s="208"/>
      <c r="AU212" s="208"/>
      <c r="AV212" s="208"/>
      <c r="AW212" s="208"/>
      <c r="AX212" s="208"/>
      <c r="AY212" s="208"/>
      <c r="AZ212" s="208"/>
      <c r="BA212" s="208"/>
    </row>
    <row r="213" spans="1:53" s="2" customFormat="1" ht="9.75" customHeight="1" x14ac:dyDescent="0.2">
      <c r="A213" s="101" t="s">
        <v>1819</v>
      </c>
      <c r="B213" s="247" t="s">
        <v>2273</v>
      </c>
      <c r="C213" s="100" t="s">
        <v>902</v>
      </c>
      <c r="D213" s="247"/>
      <c r="E213" s="247" t="s">
        <v>2274</v>
      </c>
      <c r="F213" s="247" t="s">
        <v>682</v>
      </c>
      <c r="G213" s="112" t="s">
        <v>678</v>
      </c>
      <c r="H213" s="94">
        <v>1</v>
      </c>
      <c r="I213" s="94">
        <v>1</v>
      </c>
      <c r="J213" s="372">
        <v>42858</v>
      </c>
      <c r="K213" s="247" t="s">
        <v>675</v>
      </c>
      <c r="L213" s="247" t="s">
        <v>2275</v>
      </c>
      <c r="M213" s="247" t="s">
        <v>1454</v>
      </c>
      <c r="N213" s="20" t="s">
        <v>1610</v>
      </c>
      <c r="O213" s="309">
        <v>135</v>
      </c>
      <c r="P213" s="309">
        <v>540</v>
      </c>
      <c r="Q213" s="94" t="s">
        <v>688</v>
      </c>
      <c r="R213" s="100" t="s">
        <v>213</v>
      </c>
      <c r="S213" s="247"/>
      <c r="T213" s="94">
        <v>5453</v>
      </c>
      <c r="U213" s="247"/>
      <c r="V213" s="247"/>
      <c r="W213" s="313" t="s">
        <v>858</v>
      </c>
      <c r="X213" s="94">
        <v>1</v>
      </c>
      <c r="Y213" s="94" t="s">
        <v>2276</v>
      </c>
      <c r="Z213" s="311">
        <v>42858</v>
      </c>
      <c r="AA213" s="100" t="s">
        <v>2354</v>
      </c>
      <c r="AB213" s="311">
        <v>42842</v>
      </c>
      <c r="AC213" s="100">
        <v>617539</v>
      </c>
      <c r="AD213" s="312">
        <v>42835</v>
      </c>
      <c r="AE213" s="101" t="e">
        <v>#N/A</v>
      </c>
      <c r="AF213" s="101" t="s">
        <v>1819</v>
      </c>
      <c r="AG213" s="101"/>
      <c r="AH213" s="247" t="s">
        <v>2282</v>
      </c>
      <c r="AI213" s="112" t="s">
        <v>678</v>
      </c>
      <c r="AJ213" s="94" t="s">
        <v>2283</v>
      </c>
      <c r="AK213" s="94">
        <v>2008</v>
      </c>
      <c r="AL213" s="94" t="s">
        <v>170</v>
      </c>
      <c r="AM213" s="112" t="s">
        <v>678</v>
      </c>
      <c r="AN213" s="238"/>
      <c r="AO213" s="238"/>
      <c r="AP213" s="212"/>
      <c r="AQ213" s="212"/>
      <c r="AR213" s="212"/>
      <c r="AS213" s="212"/>
      <c r="AT213" s="208"/>
      <c r="AU213" s="208"/>
      <c r="AV213" s="208"/>
      <c r="AW213" s="208"/>
      <c r="AX213" s="208"/>
      <c r="AY213" s="208"/>
      <c r="AZ213" s="208"/>
      <c r="BA213" s="208"/>
    </row>
    <row r="214" spans="1:53" s="2" customFormat="1" ht="9.75" customHeight="1" x14ac:dyDescent="0.2">
      <c r="A214" s="101" t="s">
        <v>1820</v>
      </c>
      <c r="B214" s="247" t="s">
        <v>2273</v>
      </c>
      <c r="C214" s="100" t="s">
        <v>904</v>
      </c>
      <c r="D214" s="247"/>
      <c r="E214" s="247" t="s">
        <v>245</v>
      </c>
      <c r="F214" s="247" t="s">
        <v>682</v>
      </c>
      <c r="G214" s="112" t="s">
        <v>678</v>
      </c>
      <c r="H214" s="94">
        <v>1</v>
      </c>
      <c r="I214" s="94">
        <v>1</v>
      </c>
      <c r="J214" s="372">
        <v>42859</v>
      </c>
      <c r="K214" s="247" t="s">
        <v>675</v>
      </c>
      <c r="L214" s="247" t="s">
        <v>2275</v>
      </c>
      <c r="M214" s="247" t="s">
        <v>1454</v>
      </c>
      <c r="N214" s="20" t="s">
        <v>1610</v>
      </c>
      <c r="O214" s="309">
        <v>135</v>
      </c>
      <c r="P214" s="309">
        <v>540</v>
      </c>
      <c r="Q214" s="94" t="s">
        <v>688</v>
      </c>
      <c r="R214" s="100" t="s">
        <v>213</v>
      </c>
      <c r="S214" s="247"/>
      <c r="T214" s="94">
        <v>5453</v>
      </c>
      <c r="U214" s="247"/>
      <c r="V214" s="247"/>
      <c r="W214" s="313" t="s">
        <v>747</v>
      </c>
      <c r="X214" s="94">
        <v>1</v>
      </c>
      <c r="Y214" s="94" t="s">
        <v>2276</v>
      </c>
      <c r="Z214" s="311">
        <v>42859</v>
      </c>
      <c r="AA214" s="100" t="s">
        <v>2330</v>
      </c>
      <c r="AB214" s="311">
        <v>42836</v>
      </c>
      <c r="AC214" s="100">
        <v>617542</v>
      </c>
      <c r="AD214" s="312">
        <v>42835</v>
      </c>
      <c r="AE214" s="101" t="e">
        <v>#N/A</v>
      </c>
      <c r="AF214" s="101" t="s">
        <v>1820</v>
      </c>
      <c r="AG214" s="101"/>
      <c r="AH214" s="247" t="s">
        <v>2386</v>
      </c>
      <c r="AI214" s="112" t="s">
        <v>678</v>
      </c>
      <c r="AJ214" s="94"/>
      <c r="AK214" s="94">
        <v>2012</v>
      </c>
      <c r="AL214" s="94" t="s">
        <v>170</v>
      </c>
      <c r="AM214" s="112" t="s">
        <v>678</v>
      </c>
      <c r="AN214" s="238"/>
      <c r="AO214" s="238"/>
      <c r="AP214" s="212"/>
      <c r="AQ214" s="212"/>
      <c r="AR214" s="212"/>
      <c r="AS214" s="212"/>
      <c r="AT214" s="208"/>
      <c r="AU214" s="208"/>
      <c r="AV214" s="208"/>
      <c r="AW214" s="208"/>
      <c r="AX214" s="208"/>
      <c r="AY214" s="208"/>
      <c r="AZ214" s="208"/>
      <c r="BA214" s="208"/>
    </row>
    <row r="215" spans="1:53" s="2" customFormat="1" ht="1.35" customHeight="1" x14ac:dyDescent="0.2">
      <c r="A215" s="101" t="s">
        <v>1821</v>
      </c>
      <c r="B215" s="247" t="s">
        <v>2273</v>
      </c>
      <c r="C215" s="100" t="s">
        <v>904</v>
      </c>
      <c r="D215" s="247"/>
      <c r="E215" s="247" t="s">
        <v>245</v>
      </c>
      <c r="F215" s="247" t="s">
        <v>682</v>
      </c>
      <c r="G215" s="112" t="s">
        <v>678</v>
      </c>
      <c r="H215" s="94">
        <v>1</v>
      </c>
      <c r="I215" s="94">
        <v>1</v>
      </c>
      <c r="J215" s="372">
        <v>42859</v>
      </c>
      <c r="K215" s="247" t="s">
        <v>675</v>
      </c>
      <c r="L215" s="247" t="s">
        <v>2275</v>
      </c>
      <c r="M215" s="247" t="s">
        <v>1454</v>
      </c>
      <c r="N215" s="20" t="s">
        <v>1610</v>
      </c>
      <c r="O215" s="309">
        <v>135</v>
      </c>
      <c r="P215" s="309">
        <v>540</v>
      </c>
      <c r="Q215" s="94" t="s">
        <v>688</v>
      </c>
      <c r="R215" s="100" t="s">
        <v>213</v>
      </c>
      <c r="S215" s="247"/>
      <c r="T215" s="94">
        <v>5453</v>
      </c>
      <c r="U215" s="247"/>
      <c r="V215" s="247"/>
      <c r="W215" s="313" t="s">
        <v>748</v>
      </c>
      <c r="X215" s="94">
        <v>1</v>
      </c>
      <c r="Y215" s="94" t="s">
        <v>2276</v>
      </c>
      <c r="Z215" s="311">
        <v>42859</v>
      </c>
      <c r="AA215" s="100" t="s">
        <v>2331</v>
      </c>
      <c r="AB215" s="311">
        <v>42836</v>
      </c>
      <c r="AC215" s="100">
        <v>617543</v>
      </c>
      <c r="AD215" s="312">
        <v>42835</v>
      </c>
      <c r="AE215" s="101" t="e">
        <v>#N/A</v>
      </c>
      <c r="AF215" s="101" t="s">
        <v>1821</v>
      </c>
      <c r="AG215" s="101"/>
      <c r="AH215" s="247" t="s">
        <v>2386</v>
      </c>
      <c r="AI215" s="112" t="s">
        <v>678</v>
      </c>
      <c r="AJ215" s="94"/>
      <c r="AK215" s="94">
        <v>2012</v>
      </c>
      <c r="AL215" s="94" t="s">
        <v>170</v>
      </c>
      <c r="AM215" s="112" t="s">
        <v>678</v>
      </c>
      <c r="AN215" s="238"/>
      <c r="AO215" s="238"/>
      <c r="AP215" s="212"/>
      <c r="AQ215" s="212"/>
      <c r="AR215" s="212"/>
      <c r="AS215" s="212"/>
      <c r="AT215" s="208"/>
      <c r="AU215" s="208"/>
      <c r="AV215" s="208"/>
      <c r="AW215" s="208"/>
      <c r="AX215" s="208"/>
      <c r="AY215" s="208"/>
      <c r="AZ215" s="208"/>
      <c r="BA215" s="208"/>
    </row>
    <row r="216" spans="1:53" s="2" customFormat="1" ht="9.75" customHeight="1" x14ac:dyDescent="0.2">
      <c r="A216" s="101" t="s">
        <v>1822</v>
      </c>
      <c r="B216" s="247" t="s">
        <v>2273</v>
      </c>
      <c r="C216" s="100" t="s">
        <v>904</v>
      </c>
      <c r="D216" s="247"/>
      <c r="E216" s="247" t="s">
        <v>245</v>
      </c>
      <c r="F216" s="247" t="s">
        <v>682</v>
      </c>
      <c r="G216" s="101" t="s">
        <v>715</v>
      </c>
      <c r="H216" s="94">
        <v>1</v>
      </c>
      <c r="I216" s="94">
        <v>1</v>
      </c>
      <c r="J216" s="372">
        <v>42906</v>
      </c>
      <c r="K216" s="247" t="s">
        <v>675</v>
      </c>
      <c r="L216" s="247" t="s">
        <v>2275</v>
      </c>
      <c r="M216" s="247" t="s">
        <v>1454</v>
      </c>
      <c r="N216" s="20" t="s">
        <v>1610</v>
      </c>
      <c r="O216" s="309">
        <v>135</v>
      </c>
      <c r="P216" s="309">
        <v>540</v>
      </c>
      <c r="Q216" s="315" t="s">
        <v>694</v>
      </c>
      <c r="R216" s="100" t="s">
        <v>213</v>
      </c>
      <c r="S216" s="247"/>
      <c r="T216" s="94">
        <v>5453</v>
      </c>
      <c r="U216" s="247"/>
      <c r="V216" s="247"/>
      <c r="W216" s="313" t="s">
        <v>905</v>
      </c>
      <c r="X216" s="94">
        <v>1</v>
      </c>
      <c r="Y216" s="94" t="s">
        <v>2276</v>
      </c>
      <c r="Z216" s="311">
        <v>42906</v>
      </c>
      <c r="AA216" s="100" t="s">
        <v>2387</v>
      </c>
      <c r="AB216" s="311">
        <v>42836</v>
      </c>
      <c r="AC216" s="100">
        <v>617559</v>
      </c>
      <c r="AD216" s="312">
        <v>42835</v>
      </c>
      <c r="AE216" s="101" t="e">
        <v>#N/A</v>
      </c>
      <c r="AF216" s="101" t="s">
        <v>1822</v>
      </c>
      <c r="AG216" s="101"/>
      <c r="AH216" s="247" t="s">
        <v>2386</v>
      </c>
      <c r="AI216" s="101" t="s">
        <v>715</v>
      </c>
      <c r="AJ216" s="94"/>
      <c r="AK216" s="94">
        <v>2012</v>
      </c>
      <c r="AL216" s="94" t="s">
        <v>170</v>
      </c>
      <c r="AM216" s="101" t="s">
        <v>715</v>
      </c>
      <c r="AN216" s="238"/>
      <c r="AO216" s="238"/>
      <c r="AP216" s="212"/>
      <c r="AQ216" s="212"/>
      <c r="AR216" s="212"/>
      <c r="AS216" s="212"/>
      <c r="AT216" s="208"/>
      <c r="AU216" s="208"/>
      <c r="AV216" s="208"/>
      <c r="AW216" s="208"/>
      <c r="AX216" s="208"/>
      <c r="AY216" s="208"/>
      <c r="AZ216" s="208"/>
      <c r="BA216" s="208"/>
    </row>
    <row r="217" spans="1:53" s="2" customFormat="1" ht="9.75" customHeight="1" x14ac:dyDescent="0.2">
      <c r="A217" s="101" t="s">
        <v>1823</v>
      </c>
      <c r="B217" s="247" t="s">
        <v>2273</v>
      </c>
      <c r="C217" s="100" t="s">
        <v>906</v>
      </c>
      <c r="D217" s="247"/>
      <c r="E217" s="247" t="s">
        <v>2274</v>
      </c>
      <c r="F217" s="247" t="s">
        <v>686</v>
      </c>
      <c r="G217" s="112" t="s">
        <v>697</v>
      </c>
      <c r="H217" s="94">
        <v>1</v>
      </c>
      <c r="I217" s="94">
        <v>1</v>
      </c>
      <c r="J217" s="372">
        <v>42932</v>
      </c>
      <c r="K217" s="247" t="s">
        <v>675</v>
      </c>
      <c r="L217" s="247" t="s">
        <v>2275</v>
      </c>
      <c r="M217" s="247" t="s">
        <v>1454</v>
      </c>
      <c r="N217" s="20" t="s">
        <v>1610</v>
      </c>
      <c r="O217" s="309">
        <v>330</v>
      </c>
      <c r="P217" s="309">
        <v>1320</v>
      </c>
      <c r="Q217" s="94" t="s">
        <v>694</v>
      </c>
      <c r="R217" s="100" t="s">
        <v>691</v>
      </c>
      <c r="S217" s="247"/>
      <c r="T217" s="94"/>
      <c r="U217" s="247"/>
      <c r="V217" s="247"/>
      <c r="W217" s="313" t="s">
        <v>695</v>
      </c>
      <c r="X217" s="94">
        <v>1</v>
      </c>
      <c r="Y217" s="94" t="s">
        <v>2276</v>
      </c>
      <c r="Z217" s="311" t="s">
        <v>2286</v>
      </c>
      <c r="AA217" s="100" t="s">
        <v>2287</v>
      </c>
      <c r="AB217" s="311" t="s">
        <v>693</v>
      </c>
      <c r="AC217" s="100" t="s">
        <v>696</v>
      </c>
      <c r="AD217" s="312">
        <v>42895</v>
      </c>
      <c r="AE217" s="101" t="e">
        <v>#N/A</v>
      </c>
      <c r="AF217" s="101" t="s">
        <v>1823</v>
      </c>
      <c r="AG217" s="101"/>
      <c r="AH217" s="247" t="s">
        <v>2282</v>
      </c>
      <c r="AI217" s="112" t="s">
        <v>697</v>
      </c>
      <c r="AJ217" s="94" t="s">
        <v>2283</v>
      </c>
      <c r="AK217" s="94">
        <v>2012</v>
      </c>
      <c r="AL217" s="94" t="s">
        <v>2288</v>
      </c>
      <c r="AM217" s="112" t="s">
        <v>697</v>
      </c>
      <c r="AN217" s="238"/>
      <c r="AO217" s="238"/>
      <c r="AP217" s="212"/>
      <c r="AQ217" s="212"/>
      <c r="AR217" s="212"/>
      <c r="AS217" s="212"/>
      <c r="AT217" s="208"/>
      <c r="AU217" s="208"/>
      <c r="AV217" s="208"/>
      <c r="AW217" s="208"/>
      <c r="AX217" s="208"/>
      <c r="AY217" s="208"/>
      <c r="AZ217" s="208"/>
      <c r="BA217" s="208"/>
    </row>
    <row r="218" spans="1:53" s="2" customFormat="1" ht="9.75" customHeight="1" x14ac:dyDescent="0.2">
      <c r="A218" s="101" t="s">
        <v>1824</v>
      </c>
      <c r="B218" s="247" t="s">
        <v>2273</v>
      </c>
      <c r="C218" s="100" t="s">
        <v>906</v>
      </c>
      <c r="D218" s="247"/>
      <c r="E218" s="247" t="s">
        <v>2274</v>
      </c>
      <c r="F218" s="247" t="s">
        <v>686</v>
      </c>
      <c r="G218" s="112" t="s">
        <v>697</v>
      </c>
      <c r="H218" s="94">
        <v>1</v>
      </c>
      <c r="I218" s="94">
        <v>1</v>
      </c>
      <c r="J218" s="372">
        <v>42932</v>
      </c>
      <c r="K218" s="247" t="s">
        <v>675</v>
      </c>
      <c r="L218" s="247" t="s">
        <v>2275</v>
      </c>
      <c r="M218" s="247" t="s">
        <v>1454</v>
      </c>
      <c r="N218" s="20" t="s">
        <v>1610</v>
      </c>
      <c r="O218" s="309">
        <v>330</v>
      </c>
      <c r="P218" s="309">
        <v>1320</v>
      </c>
      <c r="Q218" s="94" t="s">
        <v>694</v>
      </c>
      <c r="R218" s="100" t="s">
        <v>691</v>
      </c>
      <c r="S218" s="247"/>
      <c r="T218" s="94"/>
      <c r="U218" s="247"/>
      <c r="V218" s="247"/>
      <c r="W218" s="313" t="s">
        <v>698</v>
      </c>
      <c r="X218" s="94">
        <v>1</v>
      </c>
      <c r="Y218" s="94" t="s">
        <v>2276</v>
      </c>
      <c r="Z218" s="311" t="s">
        <v>2286</v>
      </c>
      <c r="AA218" s="100" t="s">
        <v>2287</v>
      </c>
      <c r="AB218" s="311" t="s">
        <v>693</v>
      </c>
      <c r="AC218" s="100" t="s">
        <v>696</v>
      </c>
      <c r="AD218" s="312">
        <v>42895</v>
      </c>
      <c r="AE218" s="101" t="e">
        <v>#N/A</v>
      </c>
      <c r="AF218" s="101" t="s">
        <v>1824</v>
      </c>
      <c r="AG218" s="101"/>
      <c r="AH218" s="247" t="s">
        <v>2282</v>
      </c>
      <c r="AI218" s="112" t="s">
        <v>697</v>
      </c>
      <c r="AJ218" s="94" t="s">
        <v>2283</v>
      </c>
      <c r="AK218" s="94">
        <v>2012</v>
      </c>
      <c r="AL218" s="94" t="s">
        <v>2288</v>
      </c>
      <c r="AM218" s="112" t="s">
        <v>697</v>
      </c>
      <c r="AN218" s="238"/>
      <c r="AO218" s="238"/>
      <c r="AP218" s="212"/>
      <c r="AQ218" s="212"/>
      <c r="AR218" s="212"/>
      <c r="AS218" s="212"/>
      <c r="AT218" s="208"/>
      <c r="AU218" s="208"/>
      <c r="AV218" s="208"/>
      <c r="AW218" s="208"/>
      <c r="AX218" s="208"/>
      <c r="AY218" s="208"/>
      <c r="AZ218" s="208"/>
      <c r="BA218" s="208"/>
    </row>
    <row r="219" spans="1:53" s="2" customFormat="1" ht="9.75" customHeight="1" x14ac:dyDescent="0.2">
      <c r="A219" s="101" t="s">
        <v>1825</v>
      </c>
      <c r="B219" s="247" t="s">
        <v>2273</v>
      </c>
      <c r="C219" s="100" t="s">
        <v>906</v>
      </c>
      <c r="D219" s="247"/>
      <c r="E219" s="247" t="s">
        <v>2274</v>
      </c>
      <c r="F219" s="247" t="s">
        <v>699</v>
      </c>
      <c r="G219" s="112" t="s">
        <v>697</v>
      </c>
      <c r="H219" s="94">
        <v>1</v>
      </c>
      <c r="I219" s="94">
        <v>1</v>
      </c>
      <c r="J219" s="372">
        <v>42932</v>
      </c>
      <c r="K219" s="247" t="s">
        <v>675</v>
      </c>
      <c r="L219" s="247" t="s">
        <v>2275</v>
      </c>
      <c r="M219" s="247" t="s">
        <v>1454</v>
      </c>
      <c r="N219" s="20" t="s">
        <v>1610</v>
      </c>
      <c r="O219" s="309">
        <v>330</v>
      </c>
      <c r="P219" s="309">
        <v>1320</v>
      </c>
      <c r="Q219" s="94" t="s">
        <v>694</v>
      </c>
      <c r="R219" s="100" t="s">
        <v>691</v>
      </c>
      <c r="S219" s="247"/>
      <c r="T219" s="94"/>
      <c r="U219" s="247"/>
      <c r="V219" s="247"/>
      <c r="W219" s="313" t="s">
        <v>701</v>
      </c>
      <c r="X219" s="94">
        <v>1</v>
      </c>
      <c r="Y219" s="94" t="s">
        <v>2276</v>
      </c>
      <c r="Z219" s="311" t="s">
        <v>2286</v>
      </c>
      <c r="AA219" s="100" t="s">
        <v>2287</v>
      </c>
      <c r="AB219" s="311" t="s">
        <v>693</v>
      </c>
      <c r="AC219" s="100" t="s">
        <v>696</v>
      </c>
      <c r="AD219" s="312">
        <v>42895</v>
      </c>
      <c r="AE219" s="101" t="e">
        <v>#N/A</v>
      </c>
      <c r="AF219" s="101" t="s">
        <v>1825</v>
      </c>
      <c r="AG219" s="101"/>
      <c r="AH219" s="247" t="s">
        <v>2282</v>
      </c>
      <c r="AI219" s="112" t="s">
        <v>697</v>
      </c>
      <c r="AJ219" s="94" t="s">
        <v>2283</v>
      </c>
      <c r="AK219" s="94">
        <v>2012</v>
      </c>
      <c r="AL219" s="94" t="s">
        <v>2288</v>
      </c>
      <c r="AM219" s="112" t="s">
        <v>697</v>
      </c>
      <c r="AN219" s="238"/>
      <c r="AO219" s="238"/>
      <c r="AP219" s="212"/>
      <c r="AQ219" s="212"/>
      <c r="AR219" s="212"/>
      <c r="AS219" s="212"/>
      <c r="AT219" s="208"/>
      <c r="AU219" s="208"/>
      <c r="AV219" s="208"/>
      <c r="AW219" s="208"/>
      <c r="AX219" s="208"/>
      <c r="AY219" s="208"/>
      <c r="AZ219" s="208"/>
      <c r="BA219" s="208"/>
    </row>
    <row r="220" spans="1:53" s="2" customFormat="1" ht="9.75" customHeight="1" x14ac:dyDescent="0.2">
      <c r="A220" s="101" t="s">
        <v>1826</v>
      </c>
      <c r="B220" s="247" t="s">
        <v>2273</v>
      </c>
      <c r="C220" s="100" t="s">
        <v>907</v>
      </c>
      <c r="D220" s="247"/>
      <c r="E220" s="247" t="s">
        <v>2274</v>
      </c>
      <c r="F220" s="247" t="s">
        <v>682</v>
      </c>
      <c r="G220" s="101" t="s">
        <v>715</v>
      </c>
      <c r="H220" s="94">
        <v>1</v>
      </c>
      <c r="I220" s="94">
        <v>1</v>
      </c>
      <c r="J220" s="372">
        <v>42906</v>
      </c>
      <c r="K220" s="247" t="s">
        <v>675</v>
      </c>
      <c r="L220" s="247" t="s">
        <v>2275</v>
      </c>
      <c r="M220" s="247" t="s">
        <v>1454</v>
      </c>
      <c r="N220" s="20" t="s">
        <v>1610</v>
      </c>
      <c r="O220" s="309">
        <v>135</v>
      </c>
      <c r="P220" s="309">
        <v>540</v>
      </c>
      <c r="Q220" s="310" t="s">
        <v>688</v>
      </c>
      <c r="R220" s="100" t="s">
        <v>822</v>
      </c>
      <c r="S220" s="247"/>
      <c r="T220" s="94"/>
      <c r="U220" s="247"/>
      <c r="V220" s="247"/>
      <c r="W220" s="313" t="s">
        <v>908</v>
      </c>
      <c r="X220" s="94">
        <v>1</v>
      </c>
      <c r="Y220" s="94" t="s">
        <v>2276</v>
      </c>
      <c r="Z220" s="311">
        <v>42906</v>
      </c>
      <c r="AA220" s="100" t="s">
        <v>2388</v>
      </c>
      <c r="AB220" s="311">
        <v>42899</v>
      </c>
      <c r="AC220" s="100">
        <v>618795</v>
      </c>
      <c r="AD220" s="312">
        <v>42898</v>
      </c>
      <c r="AE220" s="101" t="e">
        <v>#N/A</v>
      </c>
      <c r="AF220" s="101" t="s">
        <v>1826</v>
      </c>
      <c r="AG220" s="101"/>
      <c r="AH220" s="247" t="s">
        <v>2282</v>
      </c>
      <c r="AI220" s="101" t="s">
        <v>715</v>
      </c>
      <c r="AJ220" s="94" t="s">
        <v>2283</v>
      </c>
      <c r="AK220" s="94">
        <v>2008</v>
      </c>
      <c r="AL220" s="94" t="s">
        <v>170</v>
      </c>
      <c r="AM220" s="101" t="s">
        <v>715</v>
      </c>
      <c r="AN220" s="238"/>
      <c r="AO220" s="238"/>
      <c r="AP220" s="212"/>
      <c r="AQ220" s="212"/>
      <c r="AR220" s="212"/>
      <c r="AS220" s="212"/>
      <c r="AT220" s="208"/>
      <c r="AU220" s="208"/>
      <c r="AV220" s="208"/>
      <c r="AW220" s="208"/>
      <c r="AX220" s="208"/>
      <c r="AY220" s="208"/>
      <c r="AZ220" s="208"/>
      <c r="BA220" s="208"/>
    </row>
    <row r="221" spans="1:53" s="2" customFormat="1" ht="9.75" customHeight="1" x14ac:dyDescent="0.2">
      <c r="A221" s="101" t="s">
        <v>1827</v>
      </c>
      <c r="B221" s="247" t="s">
        <v>2273</v>
      </c>
      <c r="C221" s="100" t="s">
        <v>909</v>
      </c>
      <c r="D221" s="247"/>
      <c r="E221" s="247" t="s">
        <v>2274</v>
      </c>
      <c r="F221" s="247" t="s">
        <v>682</v>
      </c>
      <c r="G221" s="112" t="s">
        <v>678</v>
      </c>
      <c r="H221" s="94">
        <v>1</v>
      </c>
      <c r="I221" s="94">
        <v>1</v>
      </c>
      <c r="J221" s="372" t="s">
        <v>779</v>
      </c>
      <c r="K221" s="247" t="s">
        <v>675</v>
      </c>
      <c r="L221" s="247" t="s">
        <v>2275</v>
      </c>
      <c r="M221" s="247" t="s">
        <v>1454</v>
      </c>
      <c r="N221" s="20" t="s">
        <v>1610</v>
      </c>
      <c r="O221" s="309">
        <v>135</v>
      </c>
      <c r="P221" s="309">
        <v>540</v>
      </c>
      <c r="Q221" s="310" t="s">
        <v>677</v>
      </c>
      <c r="R221" s="100" t="s">
        <v>496</v>
      </c>
      <c r="S221" s="247"/>
      <c r="T221" s="94">
        <v>0</v>
      </c>
      <c r="U221" s="247"/>
      <c r="V221" s="247"/>
      <c r="W221" s="101" t="s">
        <v>910</v>
      </c>
      <c r="X221" s="94">
        <v>1</v>
      </c>
      <c r="Y221" s="94" t="s">
        <v>2276</v>
      </c>
      <c r="Z221" s="311">
        <v>42846</v>
      </c>
      <c r="AA221" s="100" t="s">
        <v>2389</v>
      </c>
      <c r="AB221" s="311">
        <v>42822</v>
      </c>
      <c r="AC221" s="100">
        <v>617194</v>
      </c>
      <c r="AD221" s="312">
        <v>42821</v>
      </c>
      <c r="AE221" s="101" t="e">
        <v>#N/A</v>
      </c>
      <c r="AF221" s="101" t="e">
        <v>#N/A</v>
      </c>
      <c r="AG221" s="101"/>
      <c r="AH221" s="247" t="s">
        <v>2282</v>
      </c>
      <c r="AI221" s="112" t="s">
        <v>678</v>
      </c>
      <c r="AJ221" s="94" t="s">
        <v>2283</v>
      </c>
      <c r="AK221" s="94">
        <v>2008</v>
      </c>
      <c r="AL221" s="94" t="s">
        <v>170</v>
      </c>
      <c r="AM221" s="112" t="s">
        <v>678</v>
      </c>
      <c r="AN221" s="238"/>
      <c r="AO221" s="238"/>
      <c r="AP221" s="212"/>
      <c r="AQ221" s="212"/>
      <c r="AR221" s="212"/>
      <c r="AS221" s="212"/>
      <c r="AT221" s="208"/>
      <c r="AU221" s="208"/>
      <c r="AV221" s="208"/>
      <c r="AW221" s="208"/>
      <c r="AX221" s="208"/>
      <c r="AY221" s="208"/>
      <c r="AZ221" s="208"/>
      <c r="BA221" s="208"/>
    </row>
    <row r="222" spans="1:53" s="2" customFormat="1" ht="9.75" customHeight="1" x14ac:dyDescent="0.2">
      <c r="A222" s="101" t="s">
        <v>1828</v>
      </c>
      <c r="B222" s="247" t="s">
        <v>2273</v>
      </c>
      <c r="C222" s="100" t="s">
        <v>911</v>
      </c>
      <c r="D222" s="247"/>
      <c r="E222" s="247" t="s">
        <v>2274</v>
      </c>
      <c r="F222" s="247" t="s">
        <v>682</v>
      </c>
      <c r="G222" s="112" t="s">
        <v>678</v>
      </c>
      <c r="H222" s="94">
        <v>1</v>
      </c>
      <c r="I222" s="94">
        <v>1</v>
      </c>
      <c r="J222" s="372">
        <v>42846</v>
      </c>
      <c r="K222" s="247" t="s">
        <v>675</v>
      </c>
      <c r="L222" s="247" t="s">
        <v>2275</v>
      </c>
      <c r="M222" s="247" t="s">
        <v>1454</v>
      </c>
      <c r="N222" s="20" t="s">
        <v>1610</v>
      </c>
      <c r="O222" s="309">
        <v>135</v>
      </c>
      <c r="P222" s="309">
        <v>540</v>
      </c>
      <c r="Q222" s="94" t="s">
        <v>688</v>
      </c>
      <c r="R222" s="100" t="s">
        <v>496</v>
      </c>
      <c r="S222" s="247"/>
      <c r="T222" s="94">
        <v>0</v>
      </c>
      <c r="U222" s="247"/>
      <c r="V222" s="247"/>
      <c r="W222" s="101" t="s">
        <v>910</v>
      </c>
      <c r="X222" s="94">
        <v>1</v>
      </c>
      <c r="Y222" s="94" t="s">
        <v>2276</v>
      </c>
      <c r="Z222" s="311">
        <v>42846</v>
      </c>
      <c r="AA222" s="100" t="s">
        <v>2390</v>
      </c>
      <c r="AB222" s="311">
        <v>42817</v>
      </c>
      <c r="AC222" s="100">
        <v>617076</v>
      </c>
      <c r="AD222" s="312">
        <v>42815</v>
      </c>
      <c r="AE222" s="101" t="e">
        <v>#N/A</v>
      </c>
      <c r="AF222" s="101" t="e">
        <v>#N/A</v>
      </c>
      <c r="AG222" s="101"/>
      <c r="AH222" s="247" t="s">
        <v>2279</v>
      </c>
      <c r="AI222" s="112" t="s">
        <v>678</v>
      </c>
      <c r="AJ222" s="94" t="s">
        <v>2280</v>
      </c>
      <c r="AK222" s="94">
        <v>2008</v>
      </c>
      <c r="AL222" s="94" t="s">
        <v>170</v>
      </c>
      <c r="AM222" s="112" t="s">
        <v>678</v>
      </c>
      <c r="AN222" s="238"/>
      <c r="AO222" s="238"/>
      <c r="AP222" s="212"/>
      <c r="AQ222" s="212"/>
      <c r="AR222" s="212"/>
      <c r="AS222" s="212"/>
      <c r="AT222" s="208"/>
      <c r="AU222" s="208"/>
      <c r="AV222" s="208"/>
      <c r="AW222" s="208"/>
      <c r="AX222" s="208"/>
      <c r="AY222" s="208"/>
      <c r="AZ222" s="208"/>
      <c r="BA222" s="208"/>
    </row>
    <row r="223" spans="1:53" s="2" customFormat="1" ht="9.75" customHeight="1" x14ac:dyDescent="0.2">
      <c r="A223" s="101" t="s">
        <v>1829</v>
      </c>
      <c r="B223" s="247" t="s">
        <v>2273</v>
      </c>
      <c r="C223" s="100" t="s">
        <v>913</v>
      </c>
      <c r="D223" s="247"/>
      <c r="E223" s="247" t="s">
        <v>2274</v>
      </c>
      <c r="F223" s="247" t="s">
        <v>686</v>
      </c>
      <c r="G223" s="112" t="s">
        <v>678</v>
      </c>
      <c r="H223" s="94">
        <v>1</v>
      </c>
      <c r="I223" s="94">
        <v>1</v>
      </c>
      <c r="J223" s="375">
        <v>42826</v>
      </c>
      <c r="K223" s="247" t="s">
        <v>675</v>
      </c>
      <c r="L223" s="247" t="s">
        <v>2275</v>
      </c>
      <c r="M223" s="247" t="s">
        <v>1454</v>
      </c>
      <c r="N223" s="20" t="s">
        <v>1610</v>
      </c>
      <c r="O223" s="309">
        <v>330</v>
      </c>
      <c r="P223" s="309">
        <v>1320</v>
      </c>
      <c r="Q223" s="94" t="s">
        <v>688</v>
      </c>
      <c r="R223" s="100" t="s">
        <v>912</v>
      </c>
      <c r="S223" s="247"/>
      <c r="T223" s="94">
        <v>0</v>
      </c>
      <c r="U223" s="247"/>
      <c r="V223" s="247"/>
      <c r="W223" s="101" t="s">
        <v>915</v>
      </c>
      <c r="X223" s="94">
        <v>1</v>
      </c>
      <c r="Y223" s="94" t="s">
        <v>2276</v>
      </c>
      <c r="Z223" s="311" t="s">
        <v>500</v>
      </c>
      <c r="AA223" s="100" t="s">
        <v>2391</v>
      </c>
      <c r="AB223" s="311" t="s">
        <v>914</v>
      </c>
      <c r="AC223" s="100" t="s">
        <v>3</v>
      </c>
      <c r="AD223" s="312" t="s">
        <v>3</v>
      </c>
      <c r="AE223" s="101" t="e">
        <v>#N/A</v>
      </c>
      <c r="AF223" s="101" t="e">
        <v>#N/A</v>
      </c>
      <c r="AG223" s="101"/>
      <c r="AH223" s="247" t="s">
        <v>2282</v>
      </c>
      <c r="AI223" s="112" t="s">
        <v>678</v>
      </c>
      <c r="AJ223" s="94" t="s">
        <v>2283</v>
      </c>
      <c r="AK223" s="94">
        <v>2000</v>
      </c>
      <c r="AL223" s="94" t="s">
        <v>170</v>
      </c>
      <c r="AM223" s="112" t="s">
        <v>678</v>
      </c>
      <c r="AN223" s="238"/>
      <c r="AO223" s="238"/>
      <c r="AP223" s="212"/>
      <c r="AQ223" s="212"/>
      <c r="AR223" s="212"/>
      <c r="AS223" s="212"/>
      <c r="AT223" s="208"/>
      <c r="AU223" s="208"/>
      <c r="AV223" s="208"/>
      <c r="AW223" s="208"/>
      <c r="AX223" s="208"/>
      <c r="AY223" s="208"/>
      <c r="AZ223" s="208"/>
      <c r="BA223" s="208"/>
    </row>
    <row r="224" spans="1:53" s="2" customFormat="1" ht="9.75" customHeight="1" x14ac:dyDescent="0.2">
      <c r="A224" s="101" t="s">
        <v>1830</v>
      </c>
      <c r="B224" s="247" t="s">
        <v>2273</v>
      </c>
      <c r="C224" s="100" t="s">
        <v>913</v>
      </c>
      <c r="D224" s="247"/>
      <c r="E224" s="247" t="s">
        <v>2274</v>
      </c>
      <c r="F224" s="247" t="s">
        <v>682</v>
      </c>
      <c r="G224" s="112" t="s">
        <v>678</v>
      </c>
      <c r="H224" s="94">
        <v>1</v>
      </c>
      <c r="I224" s="94">
        <v>1</v>
      </c>
      <c r="J224" s="372" t="s">
        <v>916</v>
      </c>
      <c r="K224" s="247" t="s">
        <v>675</v>
      </c>
      <c r="L224" s="247" t="s">
        <v>2275</v>
      </c>
      <c r="M224" s="247" t="s">
        <v>1454</v>
      </c>
      <c r="N224" s="20" t="s">
        <v>1610</v>
      </c>
      <c r="O224" s="309">
        <v>135</v>
      </c>
      <c r="P224" s="309">
        <v>540</v>
      </c>
      <c r="Q224" s="310" t="s">
        <v>677</v>
      </c>
      <c r="R224" s="100" t="s">
        <v>912</v>
      </c>
      <c r="S224" s="247"/>
      <c r="T224" s="94">
        <v>0</v>
      </c>
      <c r="U224" s="247"/>
      <c r="V224" s="247"/>
      <c r="W224" s="101" t="s">
        <v>917</v>
      </c>
      <c r="X224" s="94">
        <v>1</v>
      </c>
      <c r="Y224" s="94" t="s">
        <v>2276</v>
      </c>
      <c r="Z224" s="311" t="s">
        <v>500</v>
      </c>
      <c r="AA224" s="100" t="s">
        <v>2391</v>
      </c>
      <c r="AB224" s="311" t="s">
        <v>914</v>
      </c>
      <c r="AC224" s="100">
        <v>617442</v>
      </c>
      <c r="AD224" s="312">
        <v>42831</v>
      </c>
      <c r="AE224" s="101" t="e">
        <v>#N/A</v>
      </c>
      <c r="AF224" s="101" t="e">
        <v>#N/A</v>
      </c>
      <c r="AG224" s="101"/>
      <c r="AH224" s="247" t="s">
        <v>2279</v>
      </c>
      <c r="AI224" s="112" t="s">
        <v>678</v>
      </c>
      <c r="AJ224" s="94" t="s">
        <v>2280</v>
      </c>
      <c r="AK224" s="94">
        <v>2000</v>
      </c>
      <c r="AL224" s="94" t="s">
        <v>170</v>
      </c>
      <c r="AM224" s="112" t="s">
        <v>678</v>
      </c>
      <c r="AN224" s="238"/>
      <c r="AO224" s="238"/>
      <c r="AP224" s="212"/>
      <c r="AQ224" s="212"/>
      <c r="AR224" s="212"/>
      <c r="AS224" s="212"/>
      <c r="AT224" s="208"/>
      <c r="AU224" s="208"/>
      <c r="AV224" s="208"/>
      <c r="AW224" s="208"/>
      <c r="AX224" s="208"/>
      <c r="AY224" s="208"/>
      <c r="AZ224" s="208"/>
      <c r="BA224" s="208"/>
    </row>
    <row r="225" spans="1:53" s="2" customFormat="1" ht="9.75" customHeight="1" x14ac:dyDescent="0.2">
      <c r="A225" s="101" t="s">
        <v>1831</v>
      </c>
      <c r="B225" s="247" t="s">
        <v>2273</v>
      </c>
      <c r="C225" s="100" t="s">
        <v>918</v>
      </c>
      <c r="D225" s="247"/>
      <c r="E225" s="247" t="s">
        <v>2274</v>
      </c>
      <c r="F225" s="247" t="s">
        <v>682</v>
      </c>
      <c r="G225" s="112" t="s">
        <v>919</v>
      </c>
      <c r="H225" s="94">
        <v>1</v>
      </c>
      <c r="I225" s="94">
        <v>1</v>
      </c>
      <c r="J225" s="372">
        <v>42755</v>
      </c>
      <c r="K225" s="247" t="s">
        <v>675</v>
      </c>
      <c r="L225" s="247" t="s">
        <v>2275</v>
      </c>
      <c r="M225" s="247" t="s">
        <v>1454</v>
      </c>
      <c r="N225" s="20" t="s">
        <v>1610</v>
      </c>
      <c r="O225" s="309">
        <v>135</v>
      </c>
      <c r="P225" s="309">
        <v>540</v>
      </c>
      <c r="Q225" s="94" t="s">
        <v>677</v>
      </c>
      <c r="R225" s="100" t="s">
        <v>691</v>
      </c>
      <c r="S225" s="247"/>
      <c r="T225" s="94" t="e">
        <v>#N/A</v>
      </c>
      <c r="U225" s="247"/>
      <c r="V225" s="247"/>
      <c r="W225" s="101" t="s">
        <v>819</v>
      </c>
      <c r="X225" s="94">
        <v>1</v>
      </c>
      <c r="Y225" s="94" t="s">
        <v>2276</v>
      </c>
      <c r="Z225" s="311" t="s">
        <v>2277</v>
      </c>
      <c r="AA225" s="100" t="s">
        <v>2278</v>
      </c>
      <c r="AB225" s="311" t="s">
        <v>674</v>
      </c>
      <c r="AC225" s="100" t="s">
        <v>272</v>
      </c>
      <c r="AD225" s="312" t="s">
        <v>272</v>
      </c>
      <c r="AE225" s="101" t="e">
        <v>#N/A</v>
      </c>
      <c r="AF225" s="101" t="e">
        <v>#N/A</v>
      </c>
      <c r="AG225" s="101"/>
      <c r="AH225" s="247" t="s">
        <v>2279</v>
      </c>
      <c r="AI225" s="112" t="s">
        <v>919</v>
      </c>
      <c r="AJ225" s="94" t="s">
        <v>2351</v>
      </c>
      <c r="AK225" s="94">
        <v>2003</v>
      </c>
      <c r="AL225" s="94" t="s">
        <v>170</v>
      </c>
      <c r="AM225" s="112" t="s">
        <v>919</v>
      </c>
      <c r="AN225" s="238"/>
      <c r="AO225" s="238"/>
      <c r="AP225" s="212"/>
      <c r="AQ225" s="212"/>
      <c r="AR225" s="212"/>
      <c r="AS225" s="212"/>
      <c r="AT225" s="208"/>
      <c r="AU225" s="208"/>
      <c r="AV225" s="208"/>
      <c r="AW225" s="208"/>
      <c r="AX225" s="208"/>
      <c r="AY225" s="208"/>
      <c r="AZ225" s="208"/>
      <c r="BA225" s="208"/>
    </row>
    <row r="226" spans="1:53" s="2" customFormat="1" ht="9.75" customHeight="1" x14ac:dyDescent="0.2">
      <c r="A226" s="101" t="s">
        <v>1832</v>
      </c>
      <c r="B226" s="247" t="s">
        <v>2273</v>
      </c>
      <c r="C226" s="100" t="s">
        <v>921</v>
      </c>
      <c r="D226" s="247"/>
      <c r="E226" s="247" t="s">
        <v>2274</v>
      </c>
      <c r="F226" s="247" t="s">
        <v>682</v>
      </c>
      <c r="G226" s="112" t="s">
        <v>678</v>
      </c>
      <c r="H226" s="94">
        <v>1</v>
      </c>
      <c r="I226" s="94">
        <v>1</v>
      </c>
      <c r="J226" s="372">
        <v>42859</v>
      </c>
      <c r="K226" s="247" t="s">
        <v>675</v>
      </c>
      <c r="L226" s="247" t="s">
        <v>2275</v>
      </c>
      <c r="M226" s="247" t="s">
        <v>1454</v>
      </c>
      <c r="N226" s="20" t="s">
        <v>1610</v>
      </c>
      <c r="O226" s="309">
        <v>135</v>
      </c>
      <c r="P226" s="309">
        <v>540</v>
      </c>
      <c r="Q226" s="94" t="s">
        <v>688</v>
      </c>
      <c r="R226" s="100" t="s">
        <v>691</v>
      </c>
      <c r="S226" s="247"/>
      <c r="T226" s="94">
        <v>5297</v>
      </c>
      <c r="U226" s="247"/>
      <c r="V226" s="247"/>
      <c r="W226" s="101" t="s">
        <v>685</v>
      </c>
      <c r="X226" s="94">
        <v>1</v>
      </c>
      <c r="Y226" s="94" t="s">
        <v>2276</v>
      </c>
      <c r="Z226" s="311">
        <v>42859</v>
      </c>
      <c r="AA226" s="100" t="s">
        <v>2346</v>
      </c>
      <c r="AB226" s="311">
        <v>42817</v>
      </c>
      <c r="AC226" s="100">
        <v>617077</v>
      </c>
      <c r="AD226" s="312">
        <v>42815</v>
      </c>
      <c r="AE226" s="101" t="e">
        <v>#N/A</v>
      </c>
      <c r="AF226" s="101" t="s">
        <v>1832</v>
      </c>
      <c r="AG226" s="101"/>
      <c r="AH226" s="247" t="s">
        <v>2279</v>
      </c>
      <c r="AI226" s="112" t="s">
        <v>678</v>
      </c>
      <c r="AJ226" s="94" t="s">
        <v>2280</v>
      </c>
      <c r="AK226" s="94">
        <v>2008</v>
      </c>
      <c r="AL226" s="94" t="s">
        <v>170</v>
      </c>
      <c r="AM226" s="112" t="s">
        <v>678</v>
      </c>
      <c r="AN226" s="238"/>
      <c r="AO226" s="238"/>
      <c r="AP226" s="212"/>
      <c r="AQ226" s="212"/>
      <c r="AR226" s="212"/>
      <c r="AS226" s="212"/>
      <c r="AT226" s="208"/>
      <c r="AU226" s="208"/>
      <c r="AV226" s="208"/>
      <c r="AW226" s="208"/>
      <c r="AX226" s="208"/>
      <c r="AY226" s="208"/>
      <c r="AZ226" s="208"/>
      <c r="BA226" s="208"/>
    </row>
    <row r="227" spans="1:53" s="2" customFormat="1" ht="9.75" customHeight="1" x14ac:dyDescent="0.2">
      <c r="A227" s="101" t="s">
        <v>1833</v>
      </c>
      <c r="B227" s="247" t="s">
        <v>2273</v>
      </c>
      <c r="C227" s="100" t="s">
        <v>921</v>
      </c>
      <c r="D227" s="247"/>
      <c r="E227" s="247" t="s">
        <v>2274</v>
      </c>
      <c r="F227" s="247" t="s">
        <v>686</v>
      </c>
      <c r="G227" s="112" t="s">
        <v>697</v>
      </c>
      <c r="H227" s="94">
        <v>1</v>
      </c>
      <c r="I227" s="94">
        <v>1</v>
      </c>
      <c r="J227" s="372">
        <v>42932</v>
      </c>
      <c r="K227" s="247" t="s">
        <v>675</v>
      </c>
      <c r="L227" s="247" t="s">
        <v>2275</v>
      </c>
      <c r="M227" s="247" t="s">
        <v>1454</v>
      </c>
      <c r="N227" s="20" t="s">
        <v>1610</v>
      </c>
      <c r="O227" s="309">
        <v>330</v>
      </c>
      <c r="P227" s="309">
        <v>1320</v>
      </c>
      <c r="Q227" s="94" t="s">
        <v>694</v>
      </c>
      <c r="R227" s="100" t="e">
        <v>#N/A</v>
      </c>
      <c r="S227" s="247"/>
      <c r="T227" s="94"/>
      <c r="U227" s="247"/>
      <c r="V227" s="247"/>
      <c r="W227" s="313" t="s">
        <v>695</v>
      </c>
      <c r="X227" s="94">
        <v>1</v>
      </c>
      <c r="Y227" s="94" t="s">
        <v>2276</v>
      </c>
      <c r="Z227" s="311" t="s">
        <v>2286</v>
      </c>
      <c r="AA227" s="100" t="s">
        <v>2287</v>
      </c>
      <c r="AB227" s="311" t="s">
        <v>693</v>
      </c>
      <c r="AC227" s="100" t="s">
        <v>696</v>
      </c>
      <c r="AD227" s="312">
        <v>42895</v>
      </c>
      <c r="AE227" s="101" t="e">
        <v>#N/A</v>
      </c>
      <c r="AF227" s="101" t="s">
        <v>1833</v>
      </c>
      <c r="AG227" s="101"/>
      <c r="AH227" s="247" t="s">
        <v>2282</v>
      </c>
      <c r="AI227" s="112" t="s">
        <v>697</v>
      </c>
      <c r="AJ227" s="94" t="s">
        <v>2283</v>
      </c>
      <c r="AK227" s="94">
        <v>2012</v>
      </c>
      <c r="AL227" s="94" t="s">
        <v>2288</v>
      </c>
      <c r="AM227" s="112" t="s">
        <v>697</v>
      </c>
      <c r="AN227" s="238"/>
      <c r="AO227" s="238"/>
      <c r="AP227" s="212"/>
      <c r="AQ227" s="212"/>
      <c r="AR227" s="212"/>
      <c r="AS227" s="212"/>
      <c r="AT227" s="208"/>
      <c r="AU227" s="208"/>
      <c r="AV227" s="208"/>
      <c r="AW227" s="208"/>
      <c r="AX227" s="208"/>
      <c r="AY227" s="208"/>
      <c r="AZ227" s="208"/>
      <c r="BA227" s="208"/>
    </row>
    <row r="228" spans="1:53" s="2" customFormat="1" ht="9.75" customHeight="1" x14ac:dyDescent="0.2">
      <c r="A228" s="101" t="s">
        <v>1834</v>
      </c>
      <c r="B228" s="247" t="s">
        <v>2273</v>
      </c>
      <c r="C228" s="100" t="s">
        <v>921</v>
      </c>
      <c r="D228" s="247"/>
      <c r="E228" s="247" t="s">
        <v>2274</v>
      </c>
      <c r="F228" s="247" t="s">
        <v>686</v>
      </c>
      <c r="G228" s="112" t="s">
        <v>697</v>
      </c>
      <c r="H228" s="94">
        <v>1</v>
      </c>
      <c r="I228" s="94">
        <v>1</v>
      </c>
      <c r="J228" s="372">
        <v>42932</v>
      </c>
      <c r="K228" s="247" t="s">
        <v>675</v>
      </c>
      <c r="L228" s="247" t="s">
        <v>2275</v>
      </c>
      <c r="M228" s="247" t="s">
        <v>1454</v>
      </c>
      <c r="N228" s="20" t="s">
        <v>1610</v>
      </c>
      <c r="O228" s="309">
        <v>330</v>
      </c>
      <c r="P228" s="309">
        <v>1320</v>
      </c>
      <c r="Q228" s="94" t="s">
        <v>694</v>
      </c>
      <c r="R228" s="100" t="e">
        <v>#N/A</v>
      </c>
      <c r="S228" s="247"/>
      <c r="T228" s="94"/>
      <c r="U228" s="247"/>
      <c r="V228" s="247"/>
      <c r="W228" s="313" t="s">
        <v>698</v>
      </c>
      <c r="X228" s="94">
        <v>1</v>
      </c>
      <c r="Y228" s="94" t="s">
        <v>2276</v>
      </c>
      <c r="Z228" s="311" t="s">
        <v>2286</v>
      </c>
      <c r="AA228" s="100" t="s">
        <v>2287</v>
      </c>
      <c r="AB228" s="311" t="s">
        <v>693</v>
      </c>
      <c r="AC228" s="100" t="s">
        <v>696</v>
      </c>
      <c r="AD228" s="312">
        <v>42895</v>
      </c>
      <c r="AE228" s="101" t="e">
        <v>#N/A</v>
      </c>
      <c r="AF228" s="101" t="s">
        <v>1834</v>
      </c>
      <c r="AG228" s="101"/>
      <c r="AH228" s="247" t="s">
        <v>2282</v>
      </c>
      <c r="AI228" s="112" t="s">
        <v>697</v>
      </c>
      <c r="AJ228" s="94" t="s">
        <v>2283</v>
      </c>
      <c r="AK228" s="94">
        <v>2012</v>
      </c>
      <c r="AL228" s="94" t="s">
        <v>2288</v>
      </c>
      <c r="AM228" s="112" t="s">
        <v>697</v>
      </c>
      <c r="AN228" s="238"/>
      <c r="AO228" s="238"/>
      <c r="AP228" s="212"/>
      <c r="AQ228" s="212"/>
      <c r="AR228" s="212"/>
      <c r="AS228" s="212"/>
      <c r="AT228" s="208"/>
      <c r="AU228" s="208"/>
      <c r="AV228" s="208"/>
      <c r="AW228" s="208"/>
      <c r="AX228" s="208"/>
      <c r="AY228" s="208"/>
      <c r="AZ228" s="208"/>
      <c r="BA228" s="208"/>
    </row>
    <row r="229" spans="1:53" s="2" customFormat="1" ht="9.75" customHeight="1" x14ac:dyDescent="0.2">
      <c r="A229" s="101" t="s">
        <v>1835</v>
      </c>
      <c r="B229" s="247" t="s">
        <v>2273</v>
      </c>
      <c r="C229" s="100" t="s">
        <v>921</v>
      </c>
      <c r="D229" s="247"/>
      <c r="E229" s="247" t="s">
        <v>2274</v>
      </c>
      <c r="F229" s="247" t="s">
        <v>699</v>
      </c>
      <c r="G229" s="112" t="s">
        <v>697</v>
      </c>
      <c r="H229" s="94">
        <v>1</v>
      </c>
      <c r="I229" s="94">
        <v>1</v>
      </c>
      <c r="J229" s="372">
        <v>42932</v>
      </c>
      <c r="K229" s="247" t="s">
        <v>675</v>
      </c>
      <c r="L229" s="247" t="s">
        <v>2275</v>
      </c>
      <c r="M229" s="247" t="s">
        <v>1454</v>
      </c>
      <c r="N229" s="20" t="s">
        <v>1610</v>
      </c>
      <c r="O229" s="309">
        <v>330</v>
      </c>
      <c r="P229" s="309">
        <v>1320</v>
      </c>
      <c r="Q229" s="94" t="s">
        <v>694</v>
      </c>
      <c r="R229" s="100" t="e">
        <v>#N/A</v>
      </c>
      <c r="S229" s="247"/>
      <c r="T229" s="94"/>
      <c r="U229" s="247"/>
      <c r="V229" s="247"/>
      <c r="W229" s="313" t="s">
        <v>701</v>
      </c>
      <c r="X229" s="94">
        <v>1</v>
      </c>
      <c r="Y229" s="94" t="s">
        <v>2276</v>
      </c>
      <c r="Z229" s="311" t="s">
        <v>2286</v>
      </c>
      <c r="AA229" s="100" t="s">
        <v>2287</v>
      </c>
      <c r="AB229" s="311" t="s">
        <v>693</v>
      </c>
      <c r="AC229" s="100" t="s">
        <v>696</v>
      </c>
      <c r="AD229" s="312">
        <v>42895</v>
      </c>
      <c r="AE229" s="101" t="e">
        <v>#N/A</v>
      </c>
      <c r="AF229" s="101" t="s">
        <v>1835</v>
      </c>
      <c r="AG229" s="101"/>
      <c r="AH229" s="247" t="s">
        <v>2282</v>
      </c>
      <c r="AI229" s="112" t="s">
        <v>697</v>
      </c>
      <c r="AJ229" s="94" t="s">
        <v>2283</v>
      </c>
      <c r="AK229" s="94">
        <v>2012</v>
      </c>
      <c r="AL229" s="94" t="s">
        <v>2288</v>
      </c>
      <c r="AM229" s="112" t="s">
        <v>697</v>
      </c>
      <c r="AN229" s="238"/>
      <c r="AO229" s="238"/>
      <c r="AP229" s="212"/>
      <c r="AQ229" s="212"/>
      <c r="AR229" s="212"/>
      <c r="AS229" s="212"/>
      <c r="AT229" s="208"/>
      <c r="AU229" s="208"/>
      <c r="AV229" s="208"/>
      <c r="AW229" s="208"/>
      <c r="AX229" s="208"/>
      <c r="AY229" s="208"/>
      <c r="AZ229" s="208"/>
      <c r="BA229" s="208"/>
    </row>
    <row r="230" spans="1:53" s="2" customFormat="1" ht="9.75" customHeight="1" x14ac:dyDescent="0.2">
      <c r="A230" s="101" t="s">
        <v>1836</v>
      </c>
      <c r="B230" s="247" t="s">
        <v>2273</v>
      </c>
      <c r="C230" s="100" t="s">
        <v>922</v>
      </c>
      <c r="D230" s="247"/>
      <c r="E230" s="247" t="s">
        <v>2274</v>
      </c>
      <c r="F230" s="247" t="s">
        <v>686</v>
      </c>
      <c r="G230" s="112" t="s">
        <v>697</v>
      </c>
      <c r="H230" s="94">
        <v>1</v>
      </c>
      <c r="I230" s="94">
        <v>1</v>
      </c>
      <c r="J230" s="372">
        <v>42932</v>
      </c>
      <c r="K230" s="247" t="s">
        <v>675</v>
      </c>
      <c r="L230" s="247" t="s">
        <v>2275</v>
      </c>
      <c r="M230" s="247" t="s">
        <v>1454</v>
      </c>
      <c r="N230" s="20" t="s">
        <v>1610</v>
      </c>
      <c r="O230" s="309">
        <v>330</v>
      </c>
      <c r="P230" s="309">
        <v>1320</v>
      </c>
      <c r="Q230" s="94" t="s">
        <v>694</v>
      </c>
      <c r="R230" s="100" t="s">
        <v>691</v>
      </c>
      <c r="S230" s="247"/>
      <c r="T230" s="94"/>
      <c r="U230" s="247"/>
      <c r="V230" s="247"/>
      <c r="W230" s="313" t="s">
        <v>695</v>
      </c>
      <c r="X230" s="94">
        <v>1</v>
      </c>
      <c r="Y230" s="94" t="s">
        <v>2276</v>
      </c>
      <c r="Z230" s="311" t="s">
        <v>2286</v>
      </c>
      <c r="AA230" s="100" t="s">
        <v>2287</v>
      </c>
      <c r="AB230" s="311" t="s">
        <v>693</v>
      </c>
      <c r="AC230" s="100" t="s">
        <v>696</v>
      </c>
      <c r="AD230" s="312">
        <v>42895</v>
      </c>
      <c r="AE230" s="101" t="e">
        <v>#N/A</v>
      </c>
      <c r="AF230" s="101" t="s">
        <v>1836</v>
      </c>
      <c r="AG230" s="101"/>
      <c r="AH230" s="247" t="s">
        <v>2282</v>
      </c>
      <c r="AI230" s="112" t="s">
        <v>697</v>
      </c>
      <c r="AJ230" s="94" t="s">
        <v>2283</v>
      </c>
      <c r="AK230" s="94">
        <v>2012</v>
      </c>
      <c r="AL230" s="94" t="s">
        <v>2288</v>
      </c>
      <c r="AM230" s="112" t="s">
        <v>697</v>
      </c>
      <c r="AN230" s="238"/>
      <c r="AO230" s="238"/>
      <c r="AP230" s="212"/>
      <c r="AQ230" s="212"/>
      <c r="AR230" s="212"/>
      <c r="AS230" s="212"/>
      <c r="AT230" s="208"/>
      <c r="AU230" s="208"/>
      <c r="AV230" s="208"/>
      <c r="AW230" s="208"/>
      <c r="AX230" s="208"/>
      <c r="AY230" s="208"/>
      <c r="AZ230" s="208"/>
      <c r="BA230" s="208"/>
    </row>
    <row r="231" spans="1:53" s="2" customFormat="1" ht="9.75" customHeight="1" x14ac:dyDescent="0.2">
      <c r="A231" s="101" t="s">
        <v>1837</v>
      </c>
      <c r="B231" s="247" t="s">
        <v>2273</v>
      </c>
      <c r="C231" s="100" t="s">
        <v>922</v>
      </c>
      <c r="D231" s="247"/>
      <c r="E231" s="247" t="s">
        <v>2274</v>
      </c>
      <c r="F231" s="247" t="s">
        <v>686</v>
      </c>
      <c r="G231" s="112" t="s">
        <v>697</v>
      </c>
      <c r="H231" s="94">
        <v>1</v>
      </c>
      <c r="I231" s="94">
        <v>1</v>
      </c>
      <c r="J231" s="372">
        <v>42932</v>
      </c>
      <c r="K231" s="247" t="s">
        <v>675</v>
      </c>
      <c r="L231" s="247" t="s">
        <v>2275</v>
      </c>
      <c r="M231" s="247" t="s">
        <v>1454</v>
      </c>
      <c r="N231" s="20" t="s">
        <v>1610</v>
      </c>
      <c r="O231" s="309">
        <v>330</v>
      </c>
      <c r="P231" s="309">
        <v>1320</v>
      </c>
      <c r="Q231" s="94" t="s">
        <v>694</v>
      </c>
      <c r="R231" s="100" t="s">
        <v>691</v>
      </c>
      <c r="S231" s="247"/>
      <c r="T231" s="94"/>
      <c r="U231" s="247"/>
      <c r="V231" s="247"/>
      <c r="W231" s="313" t="s">
        <v>698</v>
      </c>
      <c r="X231" s="94">
        <v>1</v>
      </c>
      <c r="Y231" s="94" t="s">
        <v>2276</v>
      </c>
      <c r="Z231" s="311" t="s">
        <v>2286</v>
      </c>
      <c r="AA231" s="100" t="s">
        <v>2287</v>
      </c>
      <c r="AB231" s="311" t="s">
        <v>693</v>
      </c>
      <c r="AC231" s="100" t="s">
        <v>696</v>
      </c>
      <c r="AD231" s="312">
        <v>42895</v>
      </c>
      <c r="AE231" s="101" t="e">
        <v>#N/A</v>
      </c>
      <c r="AF231" s="101" t="s">
        <v>1837</v>
      </c>
      <c r="AG231" s="101"/>
      <c r="AH231" s="247" t="s">
        <v>2282</v>
      </c>
      <c r="AI231" s="112" t="s">
        <v>697</v>
      </c>
      <c r="AJ231" s="94" t="s">
        <v>2283</v>
      </c>
      <c r="AK231" s="94">
        <v>2012</v>
      </c>
      <c r="AL231" s="94" t="s">
        <v>2288</v>
      </c>
      <c r="AM231" s="112" t="s">
        <v>697</v>
      </c>
      <c r="AN231" s="238"/>
      <c r="AO231" s="238"/>
      <c r="AP231" s="212"/>
      <c r="AQ231" s="212"/>
      <c r="AR231" s="212"/>
      <c r="AS231" s="212"/>
      <c r="AT231" s="208"/>
      <c r="AU231" s="208"/>
      <c r="AV231" s="208"/>
      <c r="AW231" s="208"/>
      <c r="AX231" s="208"/>
      <c r="AY231" s="208"/>
      <c r="AZ231" s="208"/>
      <c r="BA231" s="208"/>
    </row>
    <row r="232" spans="1:53" s="2" customFormat="1" ht="9.75" customHeight="1" x14ac:dyDescent="0.2">
      <c r="A232" s="101" t="s">
        <v>1838</v>
      </c>
      <c r="B232" s="247" t="s">
        <v>2273</v>
      </c>
      <c r="C232" s="100" t="s">
        <v>922</v>
      </c>
      <c r="D232" s="247"/>
      <c r="E232" s="247" t="s">
        <v>2274</v>
      </c>
      <c r="F232" s="247" t="s">
        <v>699</v>
      </c>
      <c r="G232" s="112" t="s">
        <v>697</v>
      </c>
      <c r="H232" s="94">
        <v>1</v>
      </c>
      <c r="I232" s="94">
        <v>1</v>
      </c>
      <c r="J232" s="372">
        <v>42932</v>
      </c>
      <c r="K232" s="247" t="s">
        <v>675</v>
      </c>
      <c r="L232" s="247" t="s">
        <v>2275</v>
      </c>
      <c r="M232" s="247" t="s">
        <v>1454</v>
      </c>
      <c r="N232" s="20" t="s">
        <v>1610</v>
      </c>
      <c r="O232" s="309">
        <v>330</v>
      </c>
      <c r="P232" s="309">
        <v>1320</v>
      </c>
      <c r="Q232" s="94" t="s">
        <v>694</v>
      </c>
      <c r="R232" s="100" t="s">
        <v>691</v>
      </c>
      <c r="S232" s="247"/>
      <c r="T232" s="94"/>
      <c r="U232" s="247"/>
      <c r="V232" s="247"/>
      <c r="W232" s="313" t="s">
        <v>701</v>
      </c>
      <c r="X232" s="94">
        <v>1</v>
      </c>
      <c r="Y232" s="94" t="s">
        <v>2276</v>
      </c>
      <c r="Z232" s="311" t="s">
        <v>2286</v>
      </c>
      <c r="AA232" s="100" t="s">
        <v>2287</v>
      </c>
      <c r="AB232" s="311" t="s">
        <v>693</v>
      </c>
      <c r="AC232" s="100" t="s">
        <v>696</v>
      </c>
      <c r="AD232" s="312">
        <v>42895</v>
      </c>
      <c r="AE232" s="101" t="e">
        <v>#N/A</v>
      </c>
      <c r="AF232" s="101" t="s">
        <v>1838</v>
      </c>
      <c r="AG232" s="101"/>
      <c r="AH232" s="247" t="s">
        <v>2282</v>
      </c>
      <c r="AI232" s="112" t="s">
        <v>697</v>
      </c>
      <c r="AJ232" s="94" t="s">
        <v>2283</v>
      </c>
      <c r="AK232" s="94">
        <v>2012</v>
      </c>
      <c r="AL232" s="94" t="s">
        <v>2288</v>
      </c>
      <c r="AM232" s="112" t="s">
        <v>697</v>
      </c>
      <c r="AN232" s="238"/>
      <c r="AO232" s="238"/>
      <c r="AP232" s="212"/>
      <c r="AQ232" s="212"/>
      <c r="AR232" s="212"/>
      <c r="AS232" s="212"/>
      <c r="AT232" s="208"/>
      <c r="AU232" s="208"/>
      <c r="AV232" s="208"/>
      <c r="AW232" s="208"/>
      <c r="AX232" s="208"/>
      <c r="AY232" s="208"/>
      <c r="AZ232" s="208"/>
      <c r="BA232" s="208"/>
    </row>
    <row r="233" spans="1:53" s="2" customFormat="1" ht="9.75" customHeight="1" x14ac:dyDescent="0.2">
      <c r="A233" s="101" t="s">
        <v>1839</v>
      </c>
      <c r="B233" s="247" t="s">
        <v>2273</v>
      </c>
      <c r="C233" s="100" t="s">
        <v>923</v>
      </c>
      <c r="D233" s="247"/>
      <c r="E233" s="247" t="s">
        <v>2274</v>
      </c>
      <c r="F233" s="247" t="s">
        <v>686</v>
      </c>
      <c r="G233" s="112" t="s">
        <v>697</v>
      </c>
      <c r="H233" s="94">
        <v>1</v>
      </c>
      <c r="I233" s="94">
        <v>1</v>
      </c>
      <c r="J233" s="372">
        <v>42932</v>
      </c>
      <c r="K233" s="247" t="s">
        <v>675</v>
      </c>
      <c r="L233" s="247" t="s">
        <v>2275</v>
      </c>
      <c r="M233" s="247" t="s">
        <v>1454</v>
      </c>
      <c r="N233" s="20" t="s">
        <v>1610</v>
      </c>
      <c r="O233" s="309">
        <v>330</v>
      </c>
      <c r="P233" s="309">
        <v>1320</v>
      </c>
      <c r="Q233" s="94" t="s">
        <v>694</v>
      </c>
      <c r="R233" s="100" t="s">
        <v>822</v>
      </c>
      <c r="S233" s="247"/>
      <c r="T233" s="94"/>
      <c r="U233" s="247"/>
      <c r="V233" s="247"/>
      <c r="W233" s="313" t="s">
        <v>695</v>
      </c>
      <c r="X233" s="94">
        <v>1</v>
      </c>
      <c r="Y233" s="94" t="s">
        <v>2276</v>
      </c>
      <c r="Z233" s="311" t="s">
        <v>2286</v>
      </c>
      <c r="AA233" s="100" t="s">
        <v>2287</v>
      </c>
      <c r="AB233" s="311" t="s">
        <v>693</v>
      </c>
      <c r="AC233" s="100" t="s">
        <v>696</v>
      </c>
      <c r="AD233" s="312">
        <v>42895</v>
      </c>
      <c r="AE233" s="101" t="e">
        <v>#N/A</v>
      </c>
      <c r="AF233" s="101" t="s">
        <v>1839</v>
      </c>
      <c r="AG233" s="101"/>
      <c r="AH233" s="247" t="s">
        <v>2282</v>
      </c>
      <c r="AI233" s="112" t="s">
        <v>697</v>
      </c>
      <c r="AJ233" s="94" t="s">
        <v>2283</v>
      </c>
      <c r="AK233" s="94">
        <v>2012</v>
      </c>
      <c r="AL233" s="94" t="s">
        <v>2288</v>
      </c>
      <c r="AM233" s="112" t="s">
        <v>697</v>
      </c>
      <c r="AN233" s="238"/>
      <c r="AO233" s="238"/>
      <c r="AP233" s="212"/>
      <c r="AQ233" s="212"/>
      <c r="AR233" s="212"/>
      <c r="AS233" s="212"/>
      <c r="AT233" s="208"/>
      <c r="AU233" s="208"/>
      <c r="AV233" s="208"/>
      <c r="AW233" s="208"/>
      <c r="AX233" s="208"/>
      <c r="AY233" s="208"/>
      <c r="AZ233" s="208"/>
      <c r="BA233" s="208"/>
    </row>
    <row r="234" spans="1:53" s="2" customFormat="1" ht="9.75" customHeight="1" x14ac:dyDescent="0.2">
      <c r="A234" s="101" t="s">
        <v>1840</v>
      </c>
      <c r="B234" s="247" t="s">
        <v>2273</v>
      </c>
      <c r="C234" s="100" t="s">
        <v>923</v>
      </c>
      <c r="D234" s="247"/>
      <c r="E234" s="247" t="s">
        <v>2274</v>
      </c>
      <c r="F234" s="247" t="s">
        <v>686</v>
      </c>
      <c r="G234" s="112" t="s">
        <v>697</v>
      </c>
      <c r="H234" s="94">
        <v>1</v>
      </c>
      <c r="I234" s="94">
        <v>1</v>
      </c>
      <c r="J234" s="372">
        <v>42932</v>
      </c>
      <c r="K234" s="247" t="s">
        <v>675</v>
      </c>
      <c r="L234" s="247" t="s">
        <v>2275</v>
      </c>
      <c r="M234" s="247" t="s">
        <v>1454</v>
      </c>
      <c r="N234" s="20" t="s">
        <v>1610</v>
      </c>
      <c r="O234" s="309">
        <v>330</v>
      </c>
      <c r="P234" s="309">
        <v>1320</v>
      </c>
      <c r="Q234" s="94" t="s">
        <v>694</v>
      </c>
      <c r="R234" s="100" t="s">
        <v>822</v>
      </c>
      <c r="S234" s="247"/>
      <c r="T234" s="94"/>
      <c r="U234" s="247"/>
      <c r="V234" s="247"/>
      <c r="W234" s="313" t="s">
        <v>698</v>
      </c>
      <c r="X234" s="94">
        <v>1</v>
      </c>
      <c r="Y234" s="94" t="s">
        <v>2276</v>
      </c>
      <c r="Z234" s="311" t="s">
        <v>2286</v>
      </c>
      <c r="AA234" s="100" t="s">
        <v>2287</v>
      </c>
      <c r="AB234" s="311" t="s">
        <v>693</v>
      </c>
      <c r="AC234" s="100" t="s">
        <v>696</v>
      </c>
      <c r="AD234" s="312">
        <v>42895</v>
      </c>
      <c r="AE234" s="101" t="e">
        <v>#N/A</v>
      </c>
      <c r="AF234" s="101" t="s">
        <v>1840</v>
      </c>
      <c r="AG234" s="101"/>
      <c r="AH234" s="247" t="s">
        <v>2282</v>
      </c>
      <c r="AI234" s="112" t="s">
        <v>697</v>
      </c>
      <c r="AJ234" s="94" t="s">
        <v>2283</v>
      </c>
      <c r="AK234" s="94">
        <v>2012</v>
      </c>
      <c r="AL234" s="94" t="s">
        <v>2288</v>
      </c>
      <c r="AM234" s="112" t="s">
        <v>697</v>
      </c>
      <c r="AN234" s="238"/>
      <c r="AO234" s="238"/>
      <c r="AP234" s="212"/>
      <c r="AQ234" s="212"/>
      <c r="AR234" s="212"/>
      <c r="AS234" s="212"/>
      <c r="AT234" s="208"/>
      <c r="AU234" s="208"/>
      <c r="AV234" s="208"/>
      <c r="AW234" s="208"/>
      <c r="AX234" s="208"/>
      <c r="AY234" s="208"/>
      <c r="AZ234" s="208"/>
      <c r="BA234" s="208"/>
    </row>
    <row r="235" spans="1:53" s="2" customFormat="1" ht="9.75" customHeight="1" x14ac:dyDescent="0.2">
      <c r="A235" s="101" t="s">
        <v>1841</v>
      </c>
      <c r="B235" s="247" t="s">
        <v>2273</v>
      </c>
      <c r="C235" s="100" t="s">
        <v>923</v>
      </c>
      <c r="D235" s="247"/>
      <c r="E235" s="247" t="s">
        <v>2274</v>
      </c>
      <c r="F235" s="247" t="s">
        <v>699</v>
      </c>
      <c r="G235" s="112" t="s">
        <v>697</v>
      </c>
      <c r="H235" s="94">
        <v>1</v>
      </c>
      <c r="I235" s="94">
        <v>1</v>
      </c>
      <c r="J235" s="372">
        <v>42932</v>
      </c>
      <c r="K235" s="247" t="s">
        <v>675</v>
      </c>
      <c r="L235" s="247" t="s">
        <v>2275</v>
      </c>
      <c r="M235" s="247" t="s">
        <v>1454</v>
      </c>
      <c r="N235" s="20" t="s">
        <v>1610</v>
      </c>
      <c r="O235" s="309">
        <v>330</v>
      </c>
      <c r="P235" s="309">
        <v>1320</v>
      </c>
      <c r="Q235" s="94" t="s">
        <v>694</v>
      </c>
      <c r="R235" s="100" t="s">
        <v>822</v>
      </c>
      <c r="S235" s="247"/>
      <c r="T235" s="94"/>
      <c r="U235" s="247"/>
      <c r="V235" s="247"/>
      <c r="W235" s="313" t="s">
        <v>701</v>
      </c>
      <c r="X235" s="94">
        <v>1</v>
      </c>
      <c r="Y235" s="94" t="s">
        <v>2276</v>
      </c>
      <c r="Z235" s="311" t="s">
        <v>2286</v>
      </c>
      <c r="AA235" s="100" t="s">
        <v>2287</v>
      </c>
      <c r="AB235" s="311" t="s">
        <v>693</v>
      </c>
      <c r="AC235" s="100" t="s">
        <v>696</v>
      </c>
      <c r="AD235" s="312">
        <v>42895</v>
      </c>
      <c r="AE235" s="101" t="e">
        <v>#N/A</v>
      </c>
      <c r="AF235" s="101" t="s">
        <v>1841</v>
      </c>
      <c r="AG235" s="101"/>
      <c r="AH235" s="247" t="s">
        <v>2282</v>
      </c>
      <c r="AI235" s="112" t="s">
        <v>697</v>
      </c>
      <c r="AJ235" s="94" t="s">
        <v>2283</v>
      </c>
      <c r="AK235" s="94">
        <v>2012</v>
      </c>
      <c r="AL235" s="94" t="s">
        <v>2288</v>
      </c>
      <c r="AM235" s="112" t="s">
        <v>697</v>
      </c>
      <c r="AN235" s="238"/>
      <c r="AO235" s="238"/>
      <c r="AP235" s="212"/>
      <c r="AQ235" s="212"/>
      <c r="AR235" s="212"/>
      <c r="AS235" s="212"/>
      <c r="AT235" s="208"/>
      <c r="AU235" s="208"/>
      <c r="AV235" s="208"/>
      <c r="AW235" s="208"/>
      <c r="AX235" s="208"/>
      <c r="AY235" s="208"/>
      <c r="AZ235" s="208"/>
      <c r="BA235" s="208"/>
    </row>
    <row r="236" spans="1:53" s="2" customFormat="1" ht="9.75" customHeight="1" x14ac:dyDescent="0.2">
      <c r="A236" s="101" t="s">
        <v>1842</v>
      </c>
      <c r="B236" s="247" t="s">
        <v>2273</v>
      </c>
      <c r="C236" s="100" t="s">
        <v>925</v>
      </c>
      <c r="D236" s="247"/>
      <c r="E236" s="247" t="s">
        <v>2274</v>
      </c>
      <c r="F236" s="247" t="s">
        <v>686</v>
      </c>
      <c r="G236" s="112" t="s">
        <v>697</v>
      </c>
      <c r="H236" s="94">
        <v>1</v>
      </c>
      <c r="I236" s="94">
        <v>1</v>
      </c>
      <c r="J236" s="372">
        <v>42932</v>
      </c>
      <c r="K236" s="247" t="s">
        <v>675</v>
      </c>
      <c r="L236" s="247" t="s">
        <v>2275</v>
      </c>
      <c r="M236" s="247" t="s">
        <v>1454</v>
      </c>
      <c r="N236" s="20" t="s">
        <v>1610</v>
      </c>
      <c r="O236" s="309">
        <v>330</v>
      </c>
      <c r="P236" s="309">
        <v>1320</v>
      </c>
      <c r="Q236" s="94" t="s">
        <v>694</v>
      </c>
      <c r="R236" s="100" t="s">
        <v>924</v>
      </c>
      <c r="S236" s="247"/>
      <c r="T236" s="94"/>
      <c r="U236" s="247"/>
      <c r="V236" s="247"/>
      <c r="W236" s="313" t="s">
        <v>695</v>
      </c>
      <c r="X236" s="94">
        <v>1</v>
      </c>
      <c r="Y236" s="94" t="s">
        <v>2276</v>
      </c>
      <c r="Z236" s="311" t="s">
        <v>2286</v>
      </c>
      <c r="AA236" s="100" t="s">
        <v>2287</v>
      </c>
      <c r="AB236" s="311" t="s">
        <v>693</v>
      </c>
      <c r="AC236" s="100" t="s">
        <v>696</v>
      </c>
      <c r="AD236" s="312">
        <v>42895</v>
      </c>
      <c r="AE236" s="101" t="e">
        <v>#N/A</v>
      </c>
      <c r="AF236" s="101" t="s">
        <v>1842</v>
      </c>
      <c r="AG236" s="101"/>
      <c r="AH236" s="247" t="s">
        <v>2282</v>
      </c>
      <c r="AI236" s="112" t="s">
        <v>697</v>
      </c>
      <c r="AJ236" s="94" t="s">
        <v>2283</v>
      </c>
      <c r="AK236" s="94">
        <v>2012</v>
      </c>
      <c r="AL236" s="94" t="s">
        <v>2288</v>
      </c>
      <c r="AM236" s="112" t="s">
        <v>697</v>
      </c>
      <c r="AN236" s="238"/>
      <c r="AO236" s="238"/>
      <c r="AP236" s="212"/>
      <c r="AQ236" s="212"/>
      <c r="AR236" s="212"/>
      <c r="AS236" s="212"/>
      <c r="AT236" s="208"/>
      <c r="AU236" s="208"/>
      <c r="AV236" s="208"/>
      <c r="AW236" s="208"/>
      <c r="AX236" s="208"/>
      <c r="AY236" s="208"/>
      <c r="AZ236" s="208"/>
      <c r="BA236" s="208"/>
    </row>
    <row r="237" spans="1:53" s="2" customFormat="1" ht="9.75" customHeight="1" x14ac:dyDescent="0.2">
      <c r="A237" s="101" t="s">
        <v>1843</v>
      </c>
      <c r="B237" s="247" t="s">
        <v>2273</v>
      </c>
      <c r="C237" s="100" t="s">
        <v>925</v>
      </c>
      <c r="D237" s="247"/>
      <c r="E237" s="247" t="s">
        <v>2274</v>
      </c>
      <c r="F237" s="247" t="s">
        <v>686</v>
      </c>
      <c r="G237" s="112" t="s">
        <v>697</v>
      </c>
      <c r="H237" s="94">
        <v>1</v>
      </c>
      <c r="I237" s="94">
        <v>1</v>
      </c>
      <c r="J237" s="372">
        <v>42932</v>
      </c>
      <c r="K237" s="247" t="s">
        <v>675</v>
      </c>
      <c r="L237" s="247" t="s">
        <v>2275</v>
      </c>
      <c r="M237" s="247" t="s">
        <v>1454</v>
      </c>
      <c r="N237" s="20" t="s">
        <v>1610</v>
      </c>
      <c r="O237" s="309">
        <v>330</v>
      </c>
      <c r="P237" s="309">
        <v>1320</v>
      </c>
      <c r="Q237" s="94" t="s">
        <v>694</v>
      </c>
      <c r="R237" s="100" t="s">
        <v>924</v>
      </c>
      <c r="S237" s="247"/>
      <c r="T237" s="94"/>
      <c r="U237" s="247"/>
      <c r="V237" s="247"/>
      <c r="W237" s="313" t="s">
        <v>698</v>
      </c>
      <c r="X237" s="94">
        <v>1</v>
      </c>
      <c r="Y237" s="94" t="s">
        <v>2276</v>
      </c>
      <c r="Z237" s="311" t="s">
        <v>2286</v>
      </c>
      <c r="AA237" s="100" t="s">
        <v>2287</v>
      </c>
      <c r="AB237" s="311" t="s">
        <v>693</v>
      </c>
      <c r="AC237" s="100" t="s">
        <v>696</v>
      </c>
      <c r="AD237" s="312">
        <v>42895</v>
      </c>
      <c r="AE237" s="101" t="e">
        <v>#N/A</v>
      </c>
      <c r="AF237" s="101" t="s">
        <v>1843</v>
      </c>
      <c r="AG237" s="101"/>
      <c r="AH237" s="247" t="s">
        <v>2282</v>
      </c>
      <c r="AI237" s="112" t="s">
        <v>697</v>
      </c>
      <c r="AJ237" s="94" t="s">
        <v>2283</v>
      </c>
      <c r="AK237" s="94">
        <v>2012</v>
      </c>
      <c r="AL237" s="94" t="s">
        <v>2288</v>
      </c>
      <c r="AM237" s="112" t="s">
        <v>697</v>
      </c>
      <c r="AN237" s="238"/>
      <c r="AO237" s="238"/>
      <c r="AP237" s="212"/>
      <c r="AQ237" s="212"/>
      <c r="AR237" s="212"/>
      <c r="AS237" s="212"/>
      <c r="AT237" s="208"/>
      <c r="AU237" s="208"/>
      <c r="AV237" s="208"/>
      <c r="AW237" s="208"/>
      <c r="AX237" s="208"/>
      <c r="AY237" s="208"/>
      <c r="AZ237" s="208"/>
      <c r="BA237" s="208"/>
    </row>
    <row r="238" spans="1:53" s="2" customFormat="1" ht="9.75" customHeight="1" x14ac:dyDescent="0.2">
      <c r="A238" s="101" t="s">
        <v>1844</v>
      </c>
      <c r="B238" s="247" t="s">
        <v>2273</v>
      </c>
      <c r="C238" s="100" t="s">
        <v>925</v>
      </c>
      <c r="D238" s="247"/>
      <c r="E238" s="247" t="s">
        <v>2274</v>
      </c>
      <c r="F238" s="247" t="s">
        <v>699</v>
      </c>
      <c r="G238" s="112" t="s">
        <v>697</v>
      </c>
      <c r="H238" s="94">
        <v>1</v>
      </c>
      <c r="I238" s="94">
        <v>1</v>
      </c>
      <c r="J238" s="372">
        <v>42932</v>
      </c>
      <c r="K238" s="247" t="s">
        <v>675</v>
      </c>
      <c r="L238" s="247" t="s">
        <v>2275</v>
      </c>
      <c r="M238" s="247" t="s">
        <v>1454</v>
      </c>
      <c r="N238" s="20" t="s">
        <v>1610</v>
      </c>
      <c r="O238" s="309">
        <v>330</v>
      </c>
      <c r="P238" s="309">
        <v>1320</v>
      </c>
      <c r="Q238" s="94" t="s">
        <v>694</v>
      </c>
      <c r="R238" s="100" t="s">
        <v>924</v>
      </c>
      <c r="S238" s="247"/>
      <c r="T238" s="94"/>
      <c r="U238" s="247"/>
      <c r="V238" s="247"/>
      <c r="W238" s="313" t="s">
        <v>701</v>
      </c>
      <c r="X238" s="94">
        <v>1</v>
      </c>
      <c r="Y238" s="94" t="s">
        <v>2276</v>
      </c>
      <c r="Z238" s="311" t="s">
        <v>2286</v>
      </c>
      <c r="AA238" s="100" t="s">
        <v>2287</v>
      </c>
      <c r="AB238" s="311" t="s">
        <v>693</v>
      </c>
      <c r="AC238" s="100" t="s">
        <v>696</v>
      </c>
      <c r="AD238" s="312">
        <v>42895</v>
      </c>
      <c r="AE238" s="101" t="e">
        <v>#N/A</v>
      </c>
      <c r="AF238" s="101" t="s">
        <v>1844</v>
      </c>
      <c r="AG238" s="101"/>
      <c r="AH238" s="247" t="s">
        <v>2282</v>
      </c>
      <c r="AI238" s="112" t="s">
        <v>697</v>
      </c>
      <c r="AJ238" s="94" t="s">
        <v>2283</v>
      </c>
      <c r="AK238" s="94">
        <v>2012</v>
      </c>
      <c r="AL238" s="94" t="s">
        <v>2288</v>
      </c>
      <c r="AM238" s="112" t="s">
        <v>697</v>
      </c>
      <c r="AN238" s="238"/>
      <c r="AO238" s="238"/>
      <c r="AP238" s="212"/>
      <c r="AQ238" s="212"/>
      <c r="AR238" s="212"/>
      <c r="AS238" s="212"/>
      <c r="AT238" s="208"/>
      <c r="AU238" s="208"/>
      <c r="AV238" s="208"/>
      <c r="AW238" s="208"/>
      <c r="AX238" s="208"/>
      <c r="AY238" s="208"/>
      <c r="AZ238" s="208"/>
      <c r="BA238" s="208"/>
    </row>
    <row r="239" spans="1:53" s="2" customFormat="1" ht="9.75" customHeight="1" x14ac:dyDescent="0.2">
      <c r="A239" s="101" t="s">
        <v>1845</v>
      </c>
      <c r="B239" s="247" t="s">
        <v>2273</v>
      </c>
      <c r="C239" s="100" t="s">
        <v>926</v>
      </c>
      <c r="D239" s="247"/>
      <c r="E239" s="247" t="s">
        <v>2274</v>
      </c>
      <c r="F239" s="247" t="s">
        <v>682</v>
      </c>
      <c r="G239" s="112" t="s">
        <v>678</v>
      </c>
      <c r="H239" s="94">
        <v>1</v>
      </c>
      <c r="I239" s="94">
        <v>1</v>
      </c>
      <c r="J239" s="372">
        <v>42755</v>
      </c>
      <c r="K239" s="247" t="s">
        <v>675</v>
      </c>
      <c r="L239" s="247" t="s">
        <v>2275</v>
      </c>
      <c r="M239" s="247" t="s">
        <v>1454</v>
      </c>
      <c r="N239" s="20" t="s">
        <v>1610</v>
      </c>
      <c r="O239" s="309">
        <v>135</v>
      </c>
      <c r="P239" s="309">
        <v>540</v>
      </c>
      <c r="Q239" s="94" t="s">
        <v>677</v>
      </c>
      <c r="R239" s="100"/>
      <c r="S239" s="247"/>
      <c r="T239" s="94" t="e">
        <v>#N/A</v>
      </c>
      <c r="U239" s="247"/>
      <c r="V239" s="247"/>
      <c r="W239" s="101" t="s">
        <v>755</v>
      </c>
      <c r="X239" s="94">
        <v>1</v>
      </c>
      <c r="Y239" s="94" t="s">
        <v>2276</v>
      </c>
      <c r="Z239" s="311" t="s">
        <v>2277</v>
      </c>
      <c r="AA239" s="100" t="s">
        <v>2278</v>
      </c>
      <c r="AB239" s="311" t="s">
        <v>272</v>
      </c>
      <c r="AC239" s="100" t="s">
        <v>272</v>
      </c>
      <c r="AD239" s="312" t="s">
        <v>272</v>
      </c>
      <c r="AE239" s="101" t="e">
        <v>#N/A</v>
      </c>
      <c r="AF239" s="101" t="e">
        <v>#N/A</v>
      </c>
      <c r="AG239" s="101"/>
      <c r="AH239" s="247" t="s">
        <v>2279</v>
      </c>
      <c r="AI239" s="112" t="s">
        <v>678</v>
      </c>
      <c r="AJ239" s="94" t="s">
        <v>2280</v>
      </c>
      <c r="AK239" s="94">
        <v>2003</v>
      </c>
      <c r="AL239" s="94" t="s">
        <v>170</v>
      </c>
      <c r="AM239" s="112" t="s">
        <v>678</v>
      </c>
      <c r="AN239" s="238"/>
      <c r="AO239" s="238"/>
      <c r="AP239" s="212"/>
      <c r="AQ239" s="212"/>
      <c r="AR239" s="212"/>
      <c r="AS239" s="212"/>
      <c r="AT239" s="208"/>
      <c r="AU239" s="208"/>
      <c r="AV239" s="208"/>
      <c r="AW239" s="208"/>
      <c r="AX239" s="208"/>
      <c r="AY239" s="208"/>
      <c r="AZ239" s="208"/>
      <c r="BA239" s="208"/>
    </row>
    <row r="240" spans="1:53" s="2" customFormat="1" ht="9.75" customHeight="1" x14ac:dyDescent="0.2">
      <c r="A240" s="101" t="s">
        <v>1846</v>
      </c>
      <c r="B240" s="247" t="s">
        <v>2273</v>
      </c>
      <c r="C240" s="100" t="s">
        <v>927</v>
      </c>
      <c r="D240" s="247"/>
      <c r="E240" s="247" t="s">
        <v>2274</v>
      </c>
      <c r="F240" s="247" t="s">
        <v>686</v>
      </c>
      <c r="G240" s="112" t="s">
        <v>697</v>
      </c>
      <c r="H240" s="94">
        <v>1</v>
      </c>
      <c r="I240" s="94">
        <v>1</v>
      </c>
      <c r="J240" s="372">
        <v>42932</v>
      </c>
      <c r="K240" s="247" t="s">
        <v>675</v>
      </c>
      <c r="L240" s="247" t="s">
        <v>2275</v>
      </c>
      <c r="M240" s="247" t="s">
        <v>1454</v>
      </c>
      <c r="N240" s="20" t="s">
        <v>1610</v>
      </c>
      <c r="O240" s="309">
        <v>330</v>
      </c>
      <c r="P240" s="309">
        <v>1320</v>
      </c>
      <c r="Q240" s="94" t="s">
        <v>694</v>
      </c>
      <c r="R240" s="100" t="s">
        <v>213</v>
      </c>
      <c r="S240" s="247"/>
      <c r="T240" s="94"/>
      <c r="U240" s="247"/>
      <c r="V240" s="247"/>
      <c r="W240" s="313" t="s">
        <v>695</v>
      </c>
      <c r="X240" s="94">
        <v>1</v>
      </c>
      <c r="Y240" s="94" t="s">
        <v>2276</v>
      </c>
      <c r="Z240" s="311" t="s">
        <v>2286</v>
      </c>
      <c r="AA240" s="100" t="s">
        <v>2287</v>
      </c>
      <c r="AB240" s="311" t="s">
        <v>693</v>
      </c>
      <c r="AC240" s="100" t="s">
        <v>696</v>
      </c>
      <c r="AD240" s="312">
        <v>42895</v>
      </c>
      <c r="AE240" s="101" t="e">
        <v>#N/A</v>
      </c>
      <c r="AF240" s="101" t="s">
        <v>1846</v>
      </c>
      <c r="AG240" s="101"/>
      <c r="AH240" s="247" t="s">
        <v>2282</v>
      </c>
      <c r="AI240" s="112" t="s">
        <v>697</v>
      </c>
      <c r="AJ240" s="94" t="s">
        <v>2283</v>
      </c>
      <c r="AK240" s="94">
        <v>2012</v>
      </c>
      <c r="AL240" s="94" t="s">
        <v>2288</v>
      </c>
      <c r="AM240" s="112" t="s">
        <v>697</v>
      </c>
      <c r="AN240" s="238"/>
      <c r="AO240" s="238"/>
      <c r="AP240" s="212"/>
      <c r="AQ240" s="212"/>
      <c r="AR240" s="212"/>
      <c r="AS240" s="212"/>
      <c r="AT240" s="208"/>
      <c r="AU240" s="208"/>
      <c r="AV240" s="208"/>
      <c r="AW240" s="208"/>
      <c r="AX240" s="208"/>
      <c r="AY240" s="208"/>
      <c r="AZ240" s="208"/>
      <c r="BA240" s="208"/>
    </row>
    <row r="241" spans="1:53" s="2" customFormat="1" ht="9.75" customHeight="1" x14ac:dyDescent="0.2">
      <c r="A241" s="101" t="s">
        <v>1847</v>
      </c>
      <c r="B241" s="247" t="s">
        <v>2273</v>
      </c>
      <c r="C241" s="100" t="s">
        <v>927</v>
      </c>
      <c r="D241" s="247"/>
      <c r="E241" s="247" t="s">
        <v>2274</v>
      </c>
      <c r="F241" s="247" t="s">
        <v>686</v>
      </c>
      <c r="G241" s="112" t="s">
        <v>697</v>
      </c>
      <c r="H241" s="94">
        <v>1</v>
      </c>
      <c r="I241" s="94">
        <v>1</v>
      </c>
      <c r="J241" s="372">
        <v>42932</v>
      </c>
      <c r="K241" s="247" t="s">
        <v>675</v>
      </c>
      <c r="L241" s="247" t="s">
        <v>2275</v>
      </c>
      <c r="M241" s="247" t="s">
        <v>1454</v>
      </c>
      <c r="N241" s="20" t="s">
        <v>1610</v>
      </c>
      <c r="O241" s="309">
        <v>330</v>
      </c>
      <c r="P241" s="309">
        <v>1320</v>
      </c>
      <c r="Q241" s="94" t="s">
        <v>694</v>
      </c>
      <c r="R241" s="100" t="s">
        <v>213</v>
      </c>
      <c r="S241" s="247"/>
      <c r="T241" s="94"/>
      <c r="U241" s="247"/>
      <c r="V241" s="247"/>
      <c r="W241" s="313" t="s">
        <v>698</v>
      </c>
      <c r="X241" s="94">
        <v>1</v>
      </c>
      <c r="Y241" s="94" t="s">
        <v>2276</v>
      </c>
      <c r="Z241" s="311" t="s">
        <v>2286</v>
      </c>
      <c r="AA241" s="100" t="s">
        <v>2287</v>
      </c>
      <c r="AB241" s="311" t="s">
        <v>693</v>
      </c>
      <c r="AC241" s="100" t="s">
        <v>696</v>
      </c>
      <c r="AD241" s="312">
        <v>42895</v>
      </c>
      <c r="AE241" s="101" t="e">
        <v>#N/A</v>
      </c>
      <c r="AF241" s="101" t="s">
        <v>1847</v>
      </c>
      <c r="AG241" s="101"/>
      <c r="AH241" s="247" t="s">
        <v>2282</v>
      </c>
      <c r="AI241" s="112" t="s">
        <v>697</v>
      </c>
      <c r="AJ241" s="94" t="s">
        <v>2283</v>
      </c>
      <c r="AK241" s="94">
        <v>2012</v>
      </c>
      <c r="AL241" s="94" t="s">
        <v>2288</v>
      </c>
      <c r="AM241" s="112" t="s">
        <v>697</v>
      </c>
      <c r="AN241" s="238"/>
      <c r="AO241" s="238"/>
      <c r="AP241" s="212"/>
      <c r="AQ241" s="212"/>
      <c r="AR241" s="212"/>
      <c r="AS241" s="212"/>
      <c r="AT241" s="208"/>
      <c r="AU241" s="208"/>
      <c r="AV241" s="208"/>
      <c r="AW241" s="208"/>
      <c r="AX241" s="208"/>
      <c r="AY241" s="208"/>
      <c r="AZ241" s="208"/>
      <c r="BA241" s="208"/>
    </row>
    <row r="242" spans="1:53" s="2" customFormat="1" ht="9.75" customHeight="1" x14ac:dyDescent="0.2">
      <c r="A242" s="101" t="s">
        <v>1848</v>
      </c>
      <c r="B242" s="247" t="s">
        <v>2273</v>
      </c>
      <c r="C242" s="100" t="s">
        <v>927</v>
      </c>
      <c r="D242" s="247"/>
      <c r="E242" s="247" t="s">
        <v>2274</v>
      </c>
      <c r="F242" s="247" t="s">
        <v>699</v>
      </c>
      <c r="G242" s="112" t="s">
        <v>697</v>
      </c>
      <c r="H242" s="94">
        <v>1</v>
      </c>
      <c r="I242" s="94">
        <v>1</v>
      </c>
      <c r="J242" s="372">
        <v>42932</v>
      </c>
      <c r="K242" s="247" t="s">
        <v>675</v>
      </c>
      <c r="L242" s="247" t="s">
        <v>2275</v>
      </c>
      <c r="M242" s="247" t="s">
        <v>1454</v>
      </c>
      <c r="N242" s="20" t="s">
        <v>1610</v>
      </c>
      <c r="O242" s="309">
        <v>330</v>
      </c>
      <c r="P242" s="309">
        <v>1320</v>
      </c>
      <c r="Q242" s="94" t="s">
        <v>694</v>
      </c>
      <c r="R242" s="100" t="s">
        <v>213</v>
      </c>
      <c r="S242" s="247"/>
      <c r="T242" s="94"/>
      <c r="U242" s="247"/>
      <c r="V242" s="247"/>
      <c r="W242" s="313" t="s">
        <v>701</v>
      </c>
      <c r="X242" s="94">
        <v>1</v>
      </c>
      <c r="Y242" s="94" t="s">
        <v>2276</v>
      </c>
      <c r="Z242" s="311" t="s">
        <v>2286</v>
      </c>
      <c r="AA242" s="100" t="s">
        <v>2287</v>
      </c>
      <c r="AB242" s="311" t="s">
        <v>693</v>
      </c>
      <c r="AC242" s="100" t="s">
        <v>696</v>
      </c>
      <c r="AD242" s="312">
        <v>42895</v>
      </c>
      <c r="AE242" s="101" t="e">
        <v>#N/A</v>
      </c>
      <c r="AF242" s="101" t="s">
        <v>1848</v>
      </c>
      <c r="AG242" s="101"/>
      <c r="AH242" s="247" t="s">
        <v>2282</v>
      </c>
      <c r="AI242" s="112" t="s">
        <v>697</v>
      </c>
      <c r="AJ242" s="94" t="s">
        <v>2283</v>
      </c>
      <c r="AK242" s="94">
        <v>2012</v>
      </c>
      <c r="AL242" s="94" t="s">
        <v>2288</v>
      </c>
      <c r="AM242" s="112" t="s">
        <v>697</v>
      </c>
      <c r="AN242" s="238"/>
      <c r="AO242" s="238"/>
      <c r="AP242" s="212"/>
      <c r="AQ242" s="212"/>
      <c r="AR242" s="212"/>
      <c r="AS242" s="212"/>
      <c r="AT242" s="208"/>
      <c r="AU242" s="208"/>
      <c r="AV242" s="208"/>
      <c r="AW242" s="208"/>
      <c r="AX242" s="208"/>
      <c r="AY242" s="208"/>
      <c r="AZ242" s="208"/>
      <c r="BA242" s="208"/>
    </row>
    <row r="243" spans="1:53" s="2" customFormat="1" ht="9.75" customHeight="1" x14ac:dyDescent="0.2">
      <c r="A243" s="101" t="s">
        <v>1849</v>
      </c>
      <c r="B243" s="247" t="s">
        <v>2273</v>
      </c>
      <c r="C243" s="100" t="s">
        <v>928</v>
      </c>
      <c r="D243" s="247"/>
      <c r="E243" s="247" t="s">
        <v>2274</v>
      </c>
      <c r="F243" s="247" t="s">
        <v>682</v>
      </c>
      <c r="G243" s="112" t="s">
        <v>678</v>
      </c>
      <c r="H243" s="94">
        <v>1</v>
      </c>
      <c r="I243" s="94">
        <v>1</v>
      </c>
      <c r="J243" s="372">
        <v>42755</v>
      </c>
      <c r="K243" s="247" t="s">
        <v>675</v>
      </c>
      <c r="L243" s="247" t="s">
        <v>2275</v>
      </c>
      <c r="M243" s="247" t="s">
        <v>1454</v>
      </c>
      <c r="N243" s="20" t="s">
        <v>1610</v>
      </c>
      <c r="O243" s="309">
        <v>135</v>
      </c>
      <c r="P243" s="309">
        <v>540</v>
      </c>
      <c r="Q243" s="94" t="s">
        <v>677</v>
      </c>
      <c r="R243" s="100"/>
      <c r="S243" s="247"/>
      <c r="T243" s="94" t="e">
        <v>#N/A</v>
      </c>
      <c r="U243" s="247"/>
      <c r="V243" s="247"/>
      <c r="W243" s="101" t="s">
        <v>755</v>
      </c>
      <c r="X243" s="94">
        <v>1</v>
      </c>
      <c r="Y243" s="94" t="s">
        <v>2276</v>
      </c>
      <c r="Z243" s="311" t="s">
        <v>2277</v>
      </c>
      <c r="AA243" s="100" t="s">
        <v>2278</v>
      </c>
      <c r="AB243" s="311" t="s">
        <v>272</v>
      </c>
      <c r="AC243" s="100" t="s">
        <v>272</v>
      </c>
      <c r="AD243" s="312" t="s">
        <v>272</v>
      </c>
      <c r="AE243" s="101" t="e">
        <v>#N/A</v>
      </c>
      <c r="AF243" s="101" t="e">
        <v>#N/A</v>
      </c>
      <c r="AG243" s="101"/>
      <c r="AH243" s="247" t="s">
        <v>2279</v>
      </c>
      <c r="AI243" s="112" t="s">
        <v>678</v>
      </c>
      <c r="AJ243" s="94" t="s">
        <v>2280</v>
      </c>
      <c r="AK243" s="94">
        <v>2003</v>
      </c>
      <c r="AL243" s="94" t="s">
        <v>170</v>
      </c>
      <c r="AM243" s="112" t="s">
        <v>678</v>
      </c>
      <c r="AN243" s="238"/>
      <c r="AO243" s="238"/>
      <c r="AP243" s="212"/>
      <c r="AQ243" s="212"/>
      <c r="AR243" s="212"/>
      <c r="AS243" s="212"/>
      <c r="AT243" s="208"/>
      <c r="AU243" s="208"/>
      <c r="AV243" s="208"/>
      <c r="AW243" s="208"/>
      <c r="AX243" s="208"/>
      <c r="AY243" s="208"/>
      <c r="AZ243" s="208"/>
      <c r="BA243" s="208"/>
    </row>
    <row r="244" spans="1:53" s="2" customFormat="1" ht="9.75" customHeight="1" x14ac:dyDescent="0.2">
      <c r="A244" s="101" t="s">
        <v>1850</v>
      </c>
      <c r="B244" s="247" t="s">
        <v>2273</v>
      </c>
      <c r="C244" s="100" t="s">
        <v>929</v>
      </c>
      <c r="D244" s="247"/>
      <c r="E244" s="247" t="s">
        <v>2274</v>
      </c>
      <c r="F244" s="247" t="s">
        <v>682</v>
      </c>
      <c r="G244" s="112" t="s">
        <v>678</v>
      </c>
      <c r="H244" s="94">
        <v>1</v>
      </c>
      <c r="I244" s="94">
        <v>1</v>
      </c>
      <c r="J244" s="372">
        <v>42755</v>
      </c>
      <c r="K244" s="247" t="s">
        <v>675</v>
      </c>
      <c r="L244" s="247" t="s">
        <v>2275</v>
      </c>
      <c r="M244" s="247" t="s">
        <v>1454</v>
      </c>
      <c r="N244" s="20" t="s">
        <v>1610</v>
      </c>
      <c r="O244" s="309">
        <v>135</v>
      </c>
      <c r="P244" s="309">
        <v>540</v>
      </c>
      <c r="Q244" s="94" t="s">
        <v>677</v>
      </c>
      <c r="R244" s="100"/>
      <c r="S244" s="247"/>
      <c r="T244" s="94" t="e">
        <v>#N/A</v>
      </c>
      <c r="U244" s="247"/>
      <c r="V244" s="247"/>
      <c r="W244" s="101" t="s">
        <v>755</v>
      </c>
      <c r="X244" s="94">
        <v>1</v>
      </c>
      <c r="Y244" s="94" t="s">
        <v>2276</v>
      </c>
      <c r="Z244" s="311" t="s">
        <v>2277</v>
      </c>
      <c r="AA244" s="100" t="s">
        <v>2278</v>
      </c>
      <c r="AB244" s="311" t="s">
        <v>272</v>
      </c>
      <c r="AC244" s="100" t="s">
        <v>272</v>
      </c>
      <c r="AD244" s="312" t="s">
        <v>272</v>
      </c>
      <c r="AE244" s="101" t="e">
        <v>#N/A</v>
      </c>
      <c r="AF244" s="101" t="e">
        <v>#N/A</v>
      </c>
      <c r="AG244" s="101"/>
      <c r="AH244" s="247" t="s">
        <v>2279</v>
      </c>
      <c r="AI244" s="112" t="s">
        <v>678</v>
      </c>
      <c r="AJ244" s="94" t="s">
        <v>2280</v>
      </c>
      <c r="AK244" s="94">
        <v>2003</v>
      </c>
      <c r="AL244" s="94" t="s">
        <v>170</v>
      </c>
      <c r="AM244" s="112" t="s">
        <v>678</v>
      </c>
      <c r="AN244" s="238"/>
      <c r="AO244" s="238"/>
      <c r="AP244" s="212"/>
      <c r="AQ244" s="212"/>
      <c r="AR244" s="212"/>
      <c r="AS244" s="212"/>
      <c r="AT244" s="208"/>
      <c r="AU244" s="208"/>
      <c r="AV244" s="208"/>
      <c r="AW244" s="208"/>
      <c r="AX244" s="208"/>
      <c r="AY244" s="208"/>
      <c r="AZ244" s="208"/>
      <c r="BA244" s="208"/>
    </row>
    <row r="245" spans="1:53" s="2" customFormat="1" ht="9.75" customHeight="1" x14ac:dyDescent="0.2">
      <c r="A245" s="101" t="s">
        <v>1851</v>
      </c>
      <c r="B245" s="247" t="s">
        <v>2273</v>
      </c>
      <c r="C245" s="100" t="s">
        <v>930</v>
      </c>
      <c r="D245" s="247"/>
      <c r="E245" s="247" t="s">
        <v>2274</v>
      </c>
      <c r="F245" s="247" t="s">
        <v>686</v>
      </c>
      <c r="G245" s="112" t="s">
        <v>697</v>
      </c>
      <c r="H245" s="94">
        <v>1</v>
      </c>
      <c r="I245" s="94">
        <v>1</v>
      </c>
      <c r="J245" s="372">
        <v>42932</v>
      </c>
      <c r="K245" s="247" t="s">
        <v>675</v>
      </c>
      <c r="L245" s="247" t="s">
        <v>2275</v>
      </c>
      <c r="M245" s="247" t="s">
        <v>1454</v>
      </c>
      <c r="N245" s="20" t="s">
        <v>1610</v>
      </c>
      <c r="O245" s="309">
        <v>330</v>
      </c>
      <c r="P245" s="309">
        <v>1320</v>
      </c>
      <c r="Q245" s="94" t="s">
        <v>694</v>
      </c>
      <c r="R245" s="100" t="s">
        <v>822</v>
      </c>
      <c r="S245" s="247"/>
      <c r="T245" s="94"/>
      <c r="U245" s="247"/>
      <c r="V245" s="247"/>
      <c r="W245" s="313" t="s">
        <v>695</v>
      </c>
      <c r="X245" s="94">
        <v>1</v>
      </c>
      <c r="Y245" s="94" t="s">
        <v>2276</v>
      </c>
      <c r="Z245" s="311" t="s">
        <v>2286</v>
      </c>
      <c r="AA245" s="100" t="s">
        <v>2287</v>
      </c>
      <c r="AB245" s="311" t="s">
        <v>693</v>
      </c>
      <c r="AC245" s="100" t="s">
        <v>696</v>
      </c>
      <c r="AD245" s="312">
        <v>42895</v>
      </c>
      <c r="AE245" s="101" t="e">
        <v>#N/A</v>
      </c>
      <c r="AF245" s="101" t="s">
        <v>1851</v>
      </c>
      <c r="AG245" s="101"/>
      <c r="AH245" s="247" t="s">
        <v>2282</v>
      </c>
      <c r="AI245" s="112" t="s">
        <v>697</v>
      </c>
      <c r="AJ245" s="94" t="s">
        <v>2283</v>
      </c>
      <c r="AK245" s="94">
        <v>2012</v>
      </c>
      <c r="AL245" s="94" t="s">
        <v>2288</v>
      </c>
      <c r="AM245" s="112" t="s">
        <v>697</v>
      </c>
      <c r="AN245" s="238"/>
      <c r="AO245" s="238"/>
      <c r="AP245" s="212"/>
      <c r="AQ245" s="212"/>
      <c r="AR245" s="212"/>
      <c r="AS245" s="212"/>
      <c r="AT245" s="208"/>
      <c r="AU245" s="208"/>
      <c r="AV245" s="208"/>
      <c r="AW245" s="208"/>
      <c r="AX245" s="208"/>
      <c r="AY245" s="208"/>
      <c r="AZ245" s="208"/>
      <c r="BA245" s="208"/>
    </row>
    <row r="246" spans="1:53" s="2" customFormat="1" ht="9.75" customHeight="1" x14ac:dyDescent="0.2">
      <c r="A246" s="101" t="s">
        <v>1852</v>
      </c>
      <c r="B246" s="247" t="s">
        <v>2273</v>
      </c>
      <c r="C246" s="100" t="s">
        <v>930</v>
      </c>
      <c r="D246" s="247"/>
      <c r="E246" s="247" t="s">
        <v>2274</v>
      </c>
      <c r="F246" s="247" t="s">
        <v>686</v>
      </c>
      <c r="G246" s="112" t="s">
        <v>697</v>
      </c>
      <c r="H246" s="94">
        <v>1</v>
      </c>
      <c r="I246" s="94">
        <v>1</v>
      </c>
      <c r="J246" s="372">
        <v>42932</v>
      </c>
      <c r="K246" s="247" t="s">
        <v>675</v>
      </c>
      <c r="L246" s="247" t="s">
        <v>2275</v>
      </c>
      <c r="M246" s="247" t="s">
        <v>1454</v>
      </c>
      <c r="N246" s="20" t="s">
        <v>1610</v>
      </c>
      <c r="O246" s="309">
        <v>330</v>
      </c>
      <c r="P246" s="309">
        <v>1320</v>
      </c>
      <c r="Q246" s="94" t="s">
        <v>694</v>
      </c>
      <c r="R246" s="100" t="s">
        <v>822</v>
      </c>
      <c r="S246" s="247"/>
      <c r="T246" s="94"/>
      <c r="U246" s="247"/>
      <c r="V246" s="247"/>
      <c r="W246" s="313" t="s">
        <v>698</v>
      </c>
      <c r="X246" s="94">
        <v>1</v>
      </c>
      <c r="Y246" s="94" t="s">
        <v>2276</v>
      </c>
      <c r="Z246" s="311" t="s">
        <v>2286</v>
      </c>
      <c r="AA246" s="100" t="s">
        <v>2287</v>
      </c>
      <c r="AB246" s="311" t="s">
        <v>693</v>
      </c>
      <c r="AC246" s="100" t="s">
        <v>696</v>
      </c>
      <c r="AD246" s="312">
        <v>42895</v>
      </c>
      <c r="AE246" s="101" t="e">
        <v>#N/A</v>
      </c>
      <c r="AF246" s="101" t="s">
        <v>1852</v>
      </c>
      <c r="AG246" s="101"/>
      <c r="AH246" s="247" t="s">
        <v>2282</v>
      </c>
      <c r="AI246" s="112" t="s">
        <v>697</v>
      </c>
      <c r="AJ246" s="94" t="s">
        <v>2283</v>
      </c>
      <c r="AK246" s="94">
        <v>2012</v>
      </c>
      <c r="AL246" s="94" t="s">
        <v>2288</v>
      </c>
      <c r="AM246" s="112" t="s">
        <v>697</v>
      </c>
      <c r="AN246" s="238"/>
      <c r="AO246" s="238"/>
      <c r="AP246" s="212"/>
      <c r="AQ246" s="212"/>
      <c r="AR246" s="212"/>
      <c r="AS246" s="212"/>
      <c r="AT246" s="208"/>
      <c r="AU246" s="208"/>
      <c r="AV246" s="208"/>
      <c r="AW246" s="208"/>
      <c r="AX246" s="208"/>
      <c r="AY246" s="208"/>
      <c r="AZ246" s="208"/>
      <c r="BA246" s="208"/>
    </row>
    <row r="247" spans="1:53" s="2" customFormat="1" ht="9.75" customHeight="1" x14ac:dyDescent="0.2">
      <c r="A247" s="101" t="s">
        <v>1853</v>
      </c>
      <c r="B247" s="247" t="s">
        <v>2273</v>
      </c>
      <c r="C247" s="100" t="s">
        <v>930</v>
      </c>
      <c r="D247" s="247"/>
      <c r="E247" s="247" t="s">
        <v>2274</v>
      </c>
      <c r="F247" s="247" t="s">
        <v>699</v>
      </c>
      <c r="G247" s="112" t="s">
        <v>697</v>
      </c>
      <c r="H247" s="94">
        <v>1</v>
      </c>
      <c r="I247" s="94">
        <v>1</v>
      </c>
      <c r="J247" s="372">
        <v>42932</v>
      </c>
      <c r="K247" s="247" t="s">
        <v>675</v>
      </c>
      <c r="L247" s="247" t="s">
        <v>2275</v>
      </c>
      <c r="M247" s="247" t="s">
        <v>1454</v>
      </c>
      <c r="N247" s="20" t="s">
        <v>1610</v>
      </c>
      <c r="O247" s="309">
        <v>330</v>
      </c>
      <c r="P247" s="309">
        <v>1320</v>
      </c>
      <c r="Q247" s="94" t="s">
        <v>694</v>
      </c>
      <c r="R247" s="100" t="s">
        <v>822</v>
      </c>
      <c r="S247" s="247"/>
      <c r="T247" s="94"/>
      <c r="U247" s="247"/>
      <c r="V247" s="247"/>
      <c r="W247" s="313" t="s">
        <v>701</v>
      </c>
      <c r="X247" s="94">
        <v>1</v>
      </c>
      <c r="Y247" s="94" t="s">
        <v>2276</v>
      </c>
      <c r="Z247" s="311" t="s">
        <v>2286</v>
      </c>
      <c r="AA247" s="100" t="s">
        <v>2287</v>
      </c>
      <c r="AB247" s="311" t="s">
        <v>693</v>
      </c>
      <c r="AC247" s="100" t="s">
        <v>696</v>
      </c>
      <c r="AD247" s="312">
        <v>42895</v>
      </c>
      <c r="AE247" s="101" t="e">
        <v>#N/A</v>
      </c>
      <c r="AF247" s="101" t="s">
        <v>1853</v>
      </c>
      <c r="AG247" s="101"/>
      <c r="AH247" s="247" t="s">
        <v>2282</v>
      </c>
      <c r="AI247" s="112" t="s">
        <v>697</v>
      </c>
      <c r="AJ247" s="94" t="s">
        <v>2283</v>
      </c>
      <c r="AK247" s="94">
        <v>2012</v>
      </c>
      <c r="AL247" s="94" t="s">
        <v>2288</v>
      </c>
      <c r="AM247" s="112" t="s">
        <v>697</v>
      </c>
      <c r="AN247" s="238"/>
      <c r="AO247" s="238"/>
      <c r="AP247" s="212"/>
      <c r="AQ247" s="212"/>
      <c r="AR247" s="212"/>
      <c r="AS247" s="212"/>
      <c r="AT247" s="208"/>
      <c r="AU247" s="208"/>
      <c r="AV247" s="208"/>
      <c r="AW247" s="208"/>
      <c r="AX247" s="208"/>
      <c r="AY247" s="208"/>
      <c r="AZ247" s="208"/>
      <c r="BA247" s="208"/>
    </row>
    <row r="248" spans="1:53" s="2" customFormat="1" ht="9.75" customHeight="1" x14ac:dyDescent="0.2">
      <c r="A248" s="101" t="s">
        <v>1854</v>
      </c>
      <c r="B248" s="247" t="s">
        <v>2273</v>
      </c>
      <c r="C248" s="100" t="s">
        <v>931</v>
      </c>
      <c r="D248" s="247"/>
      <c r="E248" s="247" t="s">
        <v>2274</v>
      </c>
      <c r="F248" s="247" t="s">
        <v>682</v>
      </c>
      <c r="G248" s="112" t="s">
        <v>678</v>
      </c>
      <c r="H248" s="94">
        <v>1</v>
      </c>
      <c r="I248" s="94">
        <v>1</v>
      </c>
      <c r="J248" s="372">
        <v>42849</v>
      </c>
      <c r="K248" s="247" t="s">
        <v>675</v>
      </c>
      <c r="L248" s="247" t="s">
        <v>2275</v>
      </c>
      <c r="M248" s="247" t="s">
        <v>1454</v>
      </c>
      <c r="N248" s="20" t="s">
        <v>1610</v>
      </c>
      <c r="O248" s="309">
        <v>135</v>
      </c>
      <c r="P248" s="309">
        <v>540</v>
      </c>
      <c r="Q248" s="94" t="s">
        <v>688</v>
      </c>
      <c r="R248" s="100" t="s">
        <v>822</v>
      </c>
      <c r="S248" s="247"/>
      <c r="T248" s="94">
        <v>5397</v>
      </c>
      <c r="U248" s="247"/>
      <c r="V248" s="247"/>
      <c r="W248" s="101" t="s">
        <v>747</v>
      </c>
      <c r="X248" s="94">
        <v>1</v>
      </c>
      <c r="Y248" s="94" t="s">
        <v>2276</v>
      </c>
      <c r="Z248" s="311">
        <v>42849</v>
      </c>
      <c r="AA248" s="100" t="s">
        <v>2392</v>
      </c>
      <c r="AB248" s="311">
        <v>42808</v>
      </c>
      <c r="AC248" s="100">
        <v>616820</v>
      </c>
      <c r="AD248" s="312">
        <v>42807</v>
      </c>
      <c r="AE248" s="101" t="e">
        <v>#N/A</v>
      </c>
      <c r="AF248" s="101" t="e">
        <v>#N/A</v>
      </c>
      <c r="AG248" s="101"/>
      <c r="AH248" s="247" t="s">
        <v>2282</v>
      </c>
      <c r="AI248" s="112" t="s">
        <v>678</v>
      </c>
      <c r="AJ248" s="94" t="s">
        <v>2283</v>
      </c>
      <c r="AK248" s="94">
        <v>2012</v>
      </c>
      <c r="AL248" s="94" t="s">
        <v>170</v>
      </c>
      <c r="AM248" s="112" t="s">
        <v>678</v>
      </c>
      <c r="AN248" s="238"/>
      <c r="AO248" s="238"/>
      <c r="AP248" s="212"/>
      <c r="AQ248" s="212"/>
      <c r="AR248" s="212"/>
      <c r="AS248" s="212"/>
      <c r="AT248" s="208"/>
      <c r="AU248" s="208"/>
      <c r="AV248" s="208"/>
      <c r="AW248" s="208"/>
      <c r="AX248" s="208"/>
      <c r="AY248" s="208"/>
      <c r="AZ248" s="208"/>
      <c r="BA248" s="208"/>
    </row>
    <row r="249" spans="1:53" s="2" customFormat="1" ht="9.75" customHeight="1" x14ac:dyDescent="0.2">
      <c r="A249" s="101" t="s">
        <v>1855</v>
      </c>
      <c r="B249" s="247" t="s">
        <v>2273</v>
      </c>
      <c r="C249" s="100" t="s">
        <v>931</v>
      </c>
      <c r="D249" s="247"/>
      <c r="E249" s="247" t="s">
        <v>2274</v>
      </c>
      <c r="F249" s="247" t="s">
        <v>682</v>
      </c>
      <c r="G249" s="112" t="s">
        <v>678</v>
      </c>
      <c r="H249" s="94">
        <v>1</v>
      </c>
      <c r="I249" s="94">
        <v>1</v>
      </c>
      <c r="J249" s="372">
        <v>42849</v>
      </c>
      <c r="K249" s="247" t="s">
        <v>675</v>
      </c>
      <c r="L249" s="247" t="s">
        <v>2275</v>
      </c>
      <c r="M249" s="247" t="s">
        <v>1454</v>
      </c>
      <c r="N249" s="20" t="s">
        <v>1610</v>
      </c>
      <c r="O249" s="309">
        <v>135</v>
      </c>
      <c r="P249" s="309">
        <v>540</v>
      </c>
      <c r="Q249" s="94" t="s">
        <v>688</v>
      </c>
      <c r="R249" s="100" t="s">
        <v>822</v>
      </c>
      <c r="S249" s="247"/>
      <c r="T249" s="94">
        <v>5397</v>
      </c>
      <c r="U249" s="247"/>
      <c r="V249" s="247"/>
      <c r="W249" s="101" t="s">
        <v>748</v>
      </c>
      <c r="X249" s="94">
        <v>1</v>
      </c>
      <c r="Y249" s="94" t="s">
        <v>2276</v>
      </c>
      <c r="Z249" s="311">
        <v>42849</v>
      </c>
      <c r="AA249" s="100" t="s">
        <v>2393</v>
      </c>
      <c r="AB249" s="311">
        <v>42808</v>
      </c>
      <c r="AC249" s="100">
        <v>616821</v>
      </c>
      <c r="AD249" s="312">
        <v>42807</v>
      </c>
      <c r="AE249" s="101" t="e">
        <v>#N/A</v>
      </c>
      <c r="AF249" s="101" t="e">
        <v>#N/A</v>
      </c>
      <c r="AG249" s="101"/>
      <c r="AH249" s="247" t="s">
        <v>2282</v>
      </c>
      <c r="AI249" s="112" t="s">
        <v>678</v>
      </c>
      <c r="AJ249" s="94" t="s">
        <v>2283</v>
      </c>
      <c r="AK249" s="94">
        <v>2012</v>
      </c>
      <c r="AL249" s="94" t="s">
        <v>170</v>
      </c>
      <c r="AM249" s="112" t="s">
        <v>678</v>
      </c>
      <c r="AN249" s="238"/>
      <c r="AO249" s="238"/>
      <c r="AP249" s="212"/>
      <c r="AQ249" s="212"/>
      <c r="AR249" s="212"/>
      <c r="AS249" s="212"/>
      <c r="AT249" s="208"/>
      <c r="AU249" s="208"/>
      <c r="AV249" s="208"/>
      <c r="AW249" s="208"/>
      <c r="AX249" s="208"/>
      <c r="AY249" s="208"/>
      <c r="AZ249" s="208"/>
      <c r="BA249" s="208"/>
    </row>
    <row r="250" spans="1:53" s="2" customFormat="1" ht="9.75" customHeight="1" x14ac:dyDescent="0.2">
      <c r="A250" s="101" t="s">
        <v>1856</v>
      </c>
      <c r="B250" s="247" t="s">
        <v>2273</v>
      </c>
      <c r="C250" s="100" t="s">
        <v>932</v>
      </c>
      <c r="D250" s="247"/>
      <c r="E250" s="247" t="s">
        <v>2274</v>
      </c>
      <c r="F250" s="247" t="s">
        <v>686</v>
      </c>
      <c r="G250" s="112" t="s">
        <v>697</v>
      </c>
      <c r="H250" s="94">
        <v>1</v>
      </c>
      <c r="I250" s="94">
        <v>1</v>
      </c>
      <c r="J250" s="372">
        <v>42932</v>
      </c>
      <c r="K250" s="247" t="s">
        <v>675</v>
      </c>
      <c r="L250" s="247" t="s">
        <v>2275</v>
      </c>
      <c r="M250" s="247" t="s">
        <v>1454</v>
      </c>
      <c r="N250" s="20" t="s">
        <v>1610</v>
      </c>
      <c r="O250" s="309">
        <v>330</v>
      </c>
      <c r="P250" s="309">
        <v>1320</v>
      </c>
      <c r="Q250" s="94" t="s">
        <v>694</v>
      </c>
      <c r="R250" s="100" t="s">
        <v>822</v>
      </c>
      <c r="S250" s="247"/>
      <c r="T250" s="94"/>
      <c r="U250" s="247"/>
      <c r="V250" s="247"/>
      <c r="W250" s="313" t="s">
        <v>695</v>
      </c>
      <c r="X250" s="94">
        <v>1</v>
      </c>
      <c r="Y250" s="94" t="s">
        <v>2276</v>
      </c>
      <c r="Z250" s="311" t="s">
        <v>2286</v>
      </c>
      <c r="AA250" s="100" t="s">
        <v>2287</v>
      </c>
      <c r="AB250" s="311" t="s">
        <v>693</v>
      </c>
      <c r="AC250" s="100" t="s">
        <v>696</v>
      </c>
      <c r="AD250" s="312">
        <v>42895</v>
      </c>
      <c r="AE250" s="101" t="e">
        <v>#N/A</v>
      </c>
      <c r="AF250" s="101" t="s">
        <v>1856</v>
      </c>
      <c r="AG250" s="101"/>
      <c r="AH250" s="247" t="s">
        <v>2282</v>
      </c>
      <c r="AI250" s="112" t="s">
        <v>697</v>
      </c>
      <c r="AJ250" s="94" t="s">
        <v>2283</v>
      </c>
      <c r="AK250" s="94">
        <v>2012</v>
      </c>
      <c r="AL250" s="94" t="s">
        <v>2288</v>
      </c>
      <c r="AM250" s="112" t="s">
        <v>697</v>
      </c>
      <c r="AN250" s="238"/>
      <c r="AO250" s="238"/>
      <c r="AP250" s="212"/>
      <c r="AQ250" s="212"/>
      <c r="AR250" s="212"/>
      <c r="AS250" s="212"/>
      <c r="AT250" s="208"/>
      <c r="AU250" s="208"/>
      <c r="AV250" s="208"/>
      <c r="AW250" s="208"/>
      <c r="AX250" s="208"/>
      <c r="AY250" s="208"/>
      <c r="AZ250" s="208"/>
      <c r="BA250" s="208"/>
    </row>
    <row r="251" spans="1:53" s="2" customFormat="1" ht="9.75" customHeight="1" x14ac:dyDescent="0.2">
      <c r="A251" s="101" t="s">
        <v>1857</v>
      </c>
      <c r="B251" s="247" t="s">
        <v>2273</v>
      </c>
      <c r="C251" s="100" t="s">
        <v>932</v>
      </c>
      <c r="D251" s="247"/>
      <c r="E251" s="247" t="s">
        <v>2274</v>
      </c>
      <c r="F251" s="247" t="s">
        <v>686</v>
      </c>
      <c r="G251" s="112" t="s">
        <v>697</v>
      </c>
      <c r="H251" s="94">
        <v>1</v>
      </c>
      <c r="I251" s="94">
        <v>1</v>
      </c>
      <c r="J251" s="372">
        <v>42932</v>
      </c>
      <c r="K251" s="247" t="s">
        <v>675</v>
      </c>
      <c r="L251" s="247" t="s">
        <v>2275</v>
      </c>
      <c r="M251" s="247" t="s">
        <v>1454</v>
      </c>
      <c r="N251" s="20" t="s">
        <v>1610</v>
      </c>
      <c r="O251" s="309">
        <v>330</v>
      </c>
      <c r="P251" s="309">
        <v>1320</v>
      </c>
      <c r="Q251" s="94" t="s">
        <v>694</v>
      </c>
      <c r="R251" s="100" t="s">
        <v>822</v>
      </c>
      <c r="S251" s="247"/>
      <c r="T251" s="94"/>
      <c r="U251" s="247"/>
      <c r="V251" s="247"/>
      <c r="W251" s="313" t="s">
        <v>698</v>
      </c>
      <c r="X251" s="94">
        <v>1</v>
      </c>
      <c r="Y251" s="94" t="s">
        <v>2276</v>
      </c>
      <c r="Z251" s="311" t="s">
        <v>2286</v>
      </c>
      <c r="AA251" s="100" t="s">
        <v>2287</v>
      </c>
      <c r="AB251" s="311" t="s">
        <v>693</v>
      </c>
      <c r="AC251" s="100" t="s">
        <v>696</v>
      </c>
      <c r="AD251" s="312">
        <v>42895</v>
      </c>
      <c r="AE251" s="101" t="e">
        <v>#N/A</v>
      </c>
      <c r="AF251" s="101" t="s">
        <v>1857</v>
      </c>
      <c r="AG251" s="101"/>
      <c r="AH251" s="247" t="s">
        <v>2282</v>
      </c>
      <c r="AI251" s="112" t="s">
        <v>697</v>
      </c>
      <c r="AJ251" s="94" t="s">
        <v>2283</v>
      </c>
      <c r="AK251" s="94">
        <v>2012</v>
      </c>
      <c r="AL251" s="94" t="s">
        <v>2288</v>
      </c>
      <c r="AM251" s="112" t="s">
        <v>697</v>
      </c>
      <c r="AN251" s="238"/>
      <c r="AO251" s="238"/>
      <c r="AP251" s="212"/>
      <c r="AQ251" s="212"/>
      <c r="AR251" s="212"/>
      <c r="AS251" s="212"/>
      <c r="AT251" s="208"/>
      <c r="AU251" s="208"/>
      <c r="AV251" s="208"/>
      <c r="AW251" s="208"/>
      <c r="AX251" s="208"/>
      <c r="AY251" s="208"/>
      <c r="AZ251" s="208"/>
      <c r="BA251" s="208"/>
    </row>
    <row r="252" spans="1:53" s="2" customFormat="1" ht="9.75" customHeight="1" x14ac:dyDescent="0.2">
      <c r="A252" s="101" t="s">
        <v>1858</v>
      </c>
      <c r="B252" s="247" t="s">
        <v>2273</v>
      </c>
      <c r="C252" s="100" t="s">
        <v>932</v>
      </c>
      <c r="D252" s="247"/>
      <c r="E252" s="247" t="s">
        <v>2274</v>
      </c>
      <c r="F252" s="247" t="s">
        <v>699</v>
      </c>
      <c r="G252" s="112" t="s">
        <v>697</v>
      </c>
      <c r="H252" s="94">
        <v>1</v>
      </c>
      <c r="I252" s="94">
        <v>1</v>
      </c>
      <c r="J252" s="372">
        <v>42932</v>
      </c>
      <c r="K252" s="247" t="s">
        <v>675</v>
      </c>
      <c r="L252" s="247" t="s">
        <v>2275</v>
      </c>
      <c r="M252" s="247" t="s">
        <v>1454</v>
      </c>
      <c r="N252" s="20" t="s">
        <v>1610</v>
      </c>
      <c r="O252" s="309">
        <v>330</v>
      </c>
      <c r="P252" s="309">
        <v>1320</v>
      </c>
      <c r="Q252" s="94" t="s">
        <v>694</v>
      </c>
      <c r="R252" s="100" t="s">
        <v>822</v>
      </c>
      <c r="S252" s="247"/>
      <c r="T252" s="94"/>
      <c r="U252" s="247"/>
      <c r="V252" s="247"/>
      <c r="W252" s="313" t="s">
        <v>701</v>
      </c>
      <c r="X252" s="94">
        <v>1</v>
      </c>
      <c r="Y252" s="94" t="s">
        <v>2276</v>
      </c>
      <c r="Z252" s="311" t="s">
        <v>2286</v>
      </c>
      <c r="AA252" s="100" t="s">
        <v>2287</v>
      </c>
      <c r="AB252" s="311" t="s">
        <v>693</v>
      </c>
      <c r="AC252" s="100" t="s">
        <v>696</v>
      </c>
      <c r="AD252" s="312">
        <v>42895</v>
      </c>
      <c r="AE252" s="101" t="e">
        <v>#N/A</v>
      </c>
      <c r="AF252" s="101" t="s">
        <v>1858</v>
      </c>
      <c r="AG252" s="101"/>
      <c r="AH252" s="247" t="s">
        <v>2282</v>
      </c>
      <c r="AI252" s="112" t="s">
        <v>697</v>
      </c>
      <c r="AJ252" s="94" t="s">
        <v>2283</v>
      </c>
      <c r="AK252" s="94">
        <v>2012</v>
      </c>
      <c r="AL252" s="94" t="s">
        <v>2288</v>
      </c>
      <c r="AM252" s="112" t="s">
        <v>697</v>
      </c>
      <c r="AN252" s="238"/>
      <c r="AO252" s="238"/>
      <c r="AP252" s="212"/>
      <c r="AQ252" s="212"/>
      <c r="AR252" s="212"/>
      <c r="AS252" s="212"/>
      <c r="AT252" s="208"/>
      <c r="AU252" s="208"/>
      <c r="AV252" s="208"/>
      <c r="AW252" s="208"/>
      <c r="AX252" s="208"/>
      <c r="AY252" s="208"/>
      <c r="AZ252" s="208"/>
      <c r="BA252" s="208"/>
    </row>
    <row r="253" spans="1:53" s="2" customFormat="1" ht="9.75" customHeight="1" x14ac:dyDescent="0.2">
      <c r="A253" s="101" t="s">
        <v>1859</v>
      </c>
      <c r="B253" s="247" t="s">
        <v>2273</v>
      </c>
      <c r="C253" s="100" t="s">
        <v>933</v>
      </c>
      <c r="D253" s="247"/>
      <c r="E253" s="247" t="s">
        <v>2274</v>
      </c>
      <c r="F253" s="247" t="s">
        <v>686</v>
      </c>
      <c r="G253" s="112" t="s">
        <v>697</v>
      </c>
      <c r="H253" s="94">
        <v>1</v>
      </c>
      <c r="I253" s="94">
        <v>1</v>
      </c>
      <c r="J253" s="372">
        <v>42932</v>
      </c>
      <c r="K253" s="247" t="s">
        <v>675</v>
      </c>
      <c r="L253" s="247" t="s">
        <v>2275</v>
      </c>
      <c r="M253" s="247" t="s">
        <v>1454</v>
      </c>
      <c r="N253" s="20" t="s">
        <v>1610</v>
      </c>
      <c r="O253" s="309">
        <v>330</v>
      </c>
      <c r="P253" s="309">
        <v>1320</v>
      </c>
      <c r="Q253" s="94" t="s">
        <v>694</v>
      </c>
      <c r="R253" s="100" t="s">
        <v>822</v>
      </c>
      <c r="S253" s="247"/>
      <c r="T253" s="94"/>
      <c r="U253" s="247"/>
      <c r="V253" s="247"/>
      <c r="W253" s="313" t="s">
        <v>695</v>
      </c>
      <c r="X253" s="94">
        <v>1</v>
      </c>
      <c r="Y253" s="94" t="s">
        <v>2276</v>
      </c>
      <c r="Z253" s="311" t="s">
        <v>2286</v>
      </c>
      <c r="AA253" s="100" t="s">
        <v>2287</v>
      </c>
      <c r="AB253" s="311" t="s">
        <v>693</v>
      </c>
      <c r="AC253" s="100" t="s">
        <v>696</v>
      </c>
      <c r="AD253" s="312">
        <v>42895</v>
      </c>
      <c r="AE253" s="101" t="e">
        <v>#N/A</v>
      </c>
      <c r="AF253" s="101" t="s">
        <v>1859</v>
      </c>
      <c r="AG253" s="101"/>
      <c r="AH253" s="247" t="s">
        <v>2282</v>
      </c>
      <c r="AI253" s="112" t="s">
        <v>697</v>
      </c>
      <c r="AJ253" s="94" t="s">
        <v>2283</v>
      </c>
      <c r="AK253" s="94">
        <v>2012</v>
      </c>
      <c r="AL253" s="94" t="s">
        <v>2288</v>
      </c>
      <c r="AM253" s="112" t="s">
        <v>697</v>
      </c>
      <c r="AN253" s="238"/>
      <c r="AO253" s="238"/>
      <c r="AP253" s="212"/>
      <c r="AQ253" s="212"/>
      <c r="AR253" s="212"/>
      <c r="AS253" s="212"/>
      <c r="AT253" s="208"/>
      <c r="AU253" s="208"/>
      <c r="AV253" s="208"/>
      <c r="AW253" s="208"/>
      <c r="AX253" s="208"/>
      <c r="AY253" s="208"/>
      <c r="AZ253" s="208"/>
      <c r="BA253" s="208"/>
    </row>
    <row r="254" spans="1:53" s="2" customFormat="1" ht="9.75" customHeight="1" x14ac:dyDescent="0.2">
      <c r="A254" s="101" t="s">
        <v>1860</v>
      </c>
      <c r="B254" s="247" t="s">
        <v>2273</v>
      </c>
      <c r="C254" s="100" t="s">
        <v>933</v>
      </c>
      <c r="D254" s="247"/>
      <c r="E254" s="247" t="s">
        <v>2274</v>
      </c>
      <c r="F254" s="247" t="s">
        <v>686</v>
      </c>
      <c r="G254" s="112" t="s">
        <v>697</v>
      </c>
      <c r="H254" s="94">
        <v>1</v>
      </c>
      <c r="I254" s="94">
        <v>1</v>
      </c>
      <c r="J254" s="372">
        <v>42932</v>
      </c>
      <c r="K254" s="247" t="s">
        <v>675</v>
      </c>
      <c r="L254" s="247" t="s">
        <v>2275</v>
      </c>
      <c r="M254" s="247" t="s">
        <v>1454</v>
      </c>
      <c r="N254" s="20" t="s">
        <v>1610</v>
      </c>
      <c r="O254" s="309">
        <v>330</v>
      </c>
      <c r="P254" s="309">
        <v>1320</v>
      </c>
      <c r="Q254" s="94" t="s">
        <v>694</v>
      </c>
      <c r="R254" s="100" t="s">
        <v>822</v>
      </c>
      <c r="S254" s="247"/>
      <c r="T254" s="94"/>
      <c r="U254" s="247"/>
      <c r="V254" s="247"/>
      <c r="W254" s="313" t="s">
        <v>698</v>
      </c>
      <c r="X254" s="94">
        <v>1</v>
      </c>
      <c r="Y254" s="94" t="s">
        <v>2276</v>
      </c>
      <c r="Z254" s="311" t="s">
        <v>2286</v>
      </c>
      <c r="AA254" s="100" t="s">
        <v>2287</v>
      </c>
      <c r="AB254" s="311" t="s">
        <v>693</v>
      </c>
      <c r="AC254" s="100" t="s">
        <v>696</v>
      </c>
      <c r="AD254" s="312">
        <v>42895</v>
      </c>
      <c r="AE254" s="101" t="e">
        <v>#N/A</v>
      </c>
      <c r="AF254" s="101" t="s">
        <v>1860</v>
      </c>
      <c r="AG254" s="101"/>
      <c r="AH254" s="247" t="s">
        <v>2282</v>
      </c>
      <c r="AI254" s="112" t="s">
        <v>697</v>
      </c>
      <c r="AJ254" s="94" t="s">
        <v>2283</v>
      </c>
      <c r="AK254" s="94">
        <v>2012</v>
      </c>
      <c r="AL254" s="94" t="s">
        <v>2288</v>
      </c>
      <c r="AM254" s="112" t="s">
        <v>697</v>
      </c>
      <c r="AN254" s="238"/>
      <c r="AO254" s="238"/>
      <c r="AP254" s="212"/>
      <c r="AQ254" s="212"/>
      <c r="AR254" s="212"/>
      <c r="AS254" s="212"/>
      <c r="AT254" s="208"/>
      <c r="AU254" s="208"/>
      <c r="AV254" s="208"/>
      <c r="AW254" s="208"/>
      <c r="AX254" s="208"/>
      <c r="AY254" s="208"/>
      <c r="AZ254" s="208"/>
      <c r="BA254" s="208"/>
    </row>
    <row r="255" spans="1:53" s="2" customFormat="1" ht="9.75" customHeight="1" x14ac:dyDescent="0.2">
      <c r="A255" s="101" t="s">
        <v>1861</v>
      </c>
      <c r="B255" s="247" t="s">
        <v>2273</v>
      </c>
      <c r="C255" s="100" t="s">
        <v>933</v>
      </c>
      <c r="D255" s="247"/>
      <c r="E255" s="247" t="s">
        <v>2274</v>
      </c>
      <c r="F255" s="247" t="s">
        <v>699</v>
      </c>
      <c r="G255" s="112" t="s">
        <v>697</v>
      </c>
      <c r="H255" s="94">
        <v>1</v>
      </c>
      <c r="I255" s="94">
        <v>1</v>
      </c>
      <c r="J255" s="372">
        <v>42932</v>
      </c>
      <c r="K255" s="247" t="s">
        <v>675</v>
      </c>
      <c r="L255" s="247" t="s">
        <v>2275</v>
      </c>
      <c r="M255" s="247" t="s">
        <v>1454</v>
      </c>
      <c r="N255" s="20" t="s">
        <v>1610</v>
      </c>
      <c r="O255" s="309">
        <v>330</v>
      </c>
      <c r="P255" s="309">
        <v>1320</v>
      </c>
      <c r="Q255" s="94" t="s">
        <v>694</v>
      </c>
      <c r="R255" s="100" t="s">
        <v>822</v>
      </c>
      <c r="S255" s="247"/>
      <c r="T255" s="94"/>
      <c r="U255" s="247"/>
      <c r="V255" s="247"/>
      <c r="W255" s="313" t="s">
        <v>701</v>
      </c>
      <c r="X255" s="94">
        <v>1</v>
      </c>
      <c r="Y255" s="94" t="s">
        <v>2276</v>
      </c>
      <c r="Z255" s="311" t="s">
        <v>2286</v>
      </c>
      <c r="AA255" s="100" t="s">
        <v>2287</v>
      </c>
      <c r="AB255" s="311" t="s">
        <v>693</v>
      </c>
      <c r="AC255" s="100" t="s">
        <v>696</v>
      </c>
      <c r="AD255" s="312">
        <v>42895</v>
      </c>
      <c r="AE255" s="101" t="e">
        <v>#N/A</v>
      </c>
      <c r="AF255" s="101" t="s">
        <v>1861</v>
      </c>
      <c r="AG255" s="101"/>
      <c r="AH255" s="247" t="s">
        <v>2282</v>
      </c>
      <c r="AI255" s="112" t="s">
        <v>697</v>
      </c>
      <c r="AJ255" s="94" t="s">
        <v>2283</v>
      </c>
      <c r="AK255" s="94">
        <v>2012</v>
      </c>
      <c r="AL255" s="94" t="s">
        <v>2288</v>
      </c>
      <c r="AM255" s="112" t="s">
        <v>697</v>
      </c>
      <c r="AN255" s="238"/>
      <c r="AO255" s="238"/>
      <c r="AP255" s="212"/>
      <c r="AQ255" s="212"/>
      <c r="AR255" s="212"/>
      <c r="AS255" s="212"/>
      <c r="AT255" s="208"/>
      <c r="AU255" s="208"/>
      <c r="AV255" s="208"/>
      <c r="AW255" s="208"/>
      <c r="AX255" s="208"/>
      <c r="AY255" s="208"/>
      <c r="AZ255" s="208"/>
      <c r="BA255" s="208"/>
    </row>
    <row r="256" spans="1:53" s="2" customFormat="1" ht="9.75" customHeight="1" x14ac:dyDescent="0.2">
      <c r="A256" s="101" t="s">
        <v>1862</v>
      </c>
      <c r="B256" s="247" t="s">
        <v>2273</v>
      </c>
      <c r="C256" s="100" t="s">
        <v>934</v>
      </c>
      <c r="D256" s="247"/>
      <c r="E256" s="247" t="s">
        <v>2274</v>
      </c>
      <c r="F256" s="247" t="s">
        <v>682</v>
      </c>
      <c r="G256" s="112" t="s">
        <v>678</v>
      </c>
      <c r="H256" s="94">
        <v>1</v>
      </c>
      <c r="I256" s="94">
        <v>1</v>
      </c>
      <c r="J256" s="375">
        <v>42826</v>
      </c>
      <c r="K256" s="247" t="s">
        <v>675</v>
      </c>
      <c r="L256" s="247" t="s">
        <v>2275</v>
      </c>
      <c r="M256" s="247" t="s">
        <v>1454</v>
      </c>
      <c r="N256" s="20" t="s">
        <v>1610</v>
      </c>
      <c r="O256" s="309">
        <v>135</v>
      </c>
      <c r="P256" s="309">
        <v>540</v>
      </c>
      <c r="Q256" s="94" t="s">
        <v>688</v>
      </c>
      <c r="R256" s="100" t="s">
        <v>822</v>
      </c>
      <c r="S256" s="247"/>
      <c r="T256" s="94">
        <v>5397</v>
      </c>
      <c r="U256" s="247"/>
      <c r="V256" s="247"/>
      <c r="W256" s="101" t="s">
        <v>800</v>
      </c>
      <c r="X256" s="94">
        <v>1</v>
      </c>
      <c r="Y256" s="94" t="s">
        <v>2276</v>
      </c>
      <c r="Z256" s="311" t="s">
        <v>500</v>
      </c>
      <c r="AA256" s="100" t="s">
        <v>2278</v>
      </c>
      <c r="AB256" s="311" t="s">
        <v>935</v>
      </c>
      <c r="AC256" s="100">
        <v>616832</v>
      </c>
      <c r="AD256" s="312">
        <v>42807</v>
      </c>
      <c r="AE256" s="101" t="e">
        <v>#N/A</v>
      </c>
      <c r="AF256" s="101" t="e">
        <v>#N/A</v>
      </c>
      <c r="AG256" s="101"/>
      <c r="AH256" s="247" t="s">
        <v>2282</v>
      </c>
      <c r="AI256" s="112" t="s">
        <v>678</v>
      </c>
      <c r="AJ256" s="94" t="s">
        <v>2283</v>
      </c>
      <c r="AK256" s="94">
        <v>2012</v>
      </c>
      <c r="AL256" s="94" t="s">
        <v>170</v>
      </c>
      <c r="AM256" s="112" t="s">
        <v>678</v>
      </c>
      <c r="AN256" s="238"/>
      <c r="AO256" s="238"/>
      <c r="AP256" s="212"/>
      <c r="AQ256" s="212"/>
      <c r="AR256" s="212"/>
      <c r="AS256" s="212"/>
      <c r="AT256" s="208"/>
      <c r="AU256" s="208"/>
      <c r="AV256" s="208"/>
      <c r="AW256" s="208"/>
      <c r="AX256" s="208"/>
      <c r="AY256" s="208"/>
      <c r="AZ256" s="208"/>
      <c r="BA256" s="208"/>
    </row>
    <row r="257" spans="1:53" s="2" customFormat="1" ht="9.75" customHeight="1" x14ac:dyDescent="0.2">
      <c r="A257" s="101" t="s">
        <v>1863</v>
      </c>
      <c r="B257" s="247" t="s">
        <v>2273</v>
      </c>
      <c r="C257" s="100" t="s">
        <v>936</v>
      </c>
      <c r="D257" s="247"/>
      <c r="E257" s="247" t="s">
        <v>2274</v>
      </c>
      <c r="F257" s="247" t="s">
        <v>682</v>
      </c>
      <c r="G257" s="112" t="s">
        <v>678</v>
      </c>
      <c r="H257" s="94">
        <v>1</v>
      </c>
      <c r="I257" s="94">
        <v>1</v>
      </c>
      <c r="J257" s="375">
        <v>42826</v>
      </c>
      <c r="K257" s="247" t="s">
        <v>675</v>
      </c>
      <c r="L257" s="247" t="s">
        <v>2275</v>
      </c>
      <c r="M257" s="247" t="s">
        <v>1454</v>
      </c>
      <c r="N257" s="20" t="s">
        <v>1610</v>
      </c>
      <c r="O257" s="309">
        <v>135</v>
      </c>
      <c r="P257" s="309">
        <v>540</v>
      </c>
      <c r="Q257" s="94" t="s">
        <v>688</v>
      </c>
      <c r="R257" s="100" t="s">
        <v>822</v>
      </c>
      <c r="S257" s="247"/>
      <c r="T257" s="94">
        <v>5397</v>
      </c>
      <c r="U257" s="247"/>
      <c r="V257" s="247"/>
      <c r="W257" s="101" t="s">
        <v>800</v>
      </c>
      <c r="X257" s="94">
        <v>1</v>
      </c>
      <c r="Y257" s="94" t="s">
        <v>2276</v>
      </c>
      <c r="Z257" s="311" t="s">
        <v>500</v>
      </c>
      <c r="AA257" s="100" t="s">
        <v>2278</v>
      </c>
      <c r="AB257" s="311" t="s">
        <v>935</v>
      </c>
      <c r="AC257" s="100">
        <v>616833</v>
      </c>
      <c r="AD257" s="312">
        <v>42807</v>
      </c>
      <c r="AE257" s="101" t="e">
        <v>#N/A</v>
      </c>
      <c r="AF257" s="101" t="e">
        <v>#N/A</v>
      </c>
      <c r="AG257" s="101"/>
      <c r="AH257" s="247" t="s">
        <v>2282</v>
      </c>
      <c r="AI257" s="112" t="s">
        <v>678</v>
      </c>
      <c r="AJ257" s="94" t="s">
        <v>2283</v>
      </c>
      <c r="AK257" s="94">
        <v>2012</v>
      </c>
      <c r="AL257" s="94" t="s">
        <v>170</v>
      </c>
      <c r="AM257" s="112" t="s">
        <v>678</v>
      </c>
      <c r="AN257" s="238"/>
      <c r="AO257" s="238"/>
      <c r="AP257" s="212"/>
      <c r="AQ257" s="212"/>
      <c r="AR257" s="212"/>
      <c r="AS257" s="212"/>
      <c r="AT257" s="208"/>
      <c r="AU257" s="208"/>
      <c r="AV257" s="208"/>
      <c r="AW257" s="208"/>
      <c r="AX257" s="208"/>
      <c r="AY257" s="208"/>
      <c r="AZ257" s="208"/>
      <c r="BA257" s="208"/>
    </row>
    <row r="258" spans="1:53" s="2" customFormat="1" ht="9.75" customHeight="1" x14ac:dyDescent="0.2">
      <c r="A258" s="101" t="s">
        <v>1864</v>
      </c>
      <c r="B258" s="247" t="s">
        <v>2273</v>
      </c>
      <c r="C258" s="100" t="s">
        <v>937</v>
      </c>
      <c r="D258" s="247"/>
      <c r="E258" s="247" t="s">
        <v>2274</v>
      </c>
      <c r="F258" s="247" t="s">
        <v>682</v>
      </c>
      <c r="G258" s="112" t="s">
        <v>678</v>
      </c>
      <c r="H258" s="94">
        <v>1</v>
      </c>
      <c r="I258" s="94">
        <v>1</v>
      </c>
      <c r="J258" s="375">
        <v>42826</v>
      </c>
      <c r="K258" s="247" t="s">
        <v>675</v>
      </c>
      <c r="L258" s="247" t="s">
        <v>2275</v>
      </c>
      <c r="M258" s="247" t="s">
        <v>1454</v>
      </c>
      <c r="N258" s="20" t="s">
        <v>1610</v>
      </c>
      <c r="O258" s="309">
        <v>135</v>
      </c>
      <c r="P258" s="309">
        <v>540</v>
      </c>
      <c r="Q258" s="94" t="s">
        <v>688</v>
      </c>
      <c r="R258" s="100" t="s">
        <v>822</v>
      </c>
      <c r="S258" s="247"/>
      <c r="T258" s="94">
        <v>5397</v>
      </c>
      <c r="U258" s="247"/>
      <c r="V258" s="247"/>
      <c r="W258" s="101" t="s">
        <v>800</v>
      </c>
      <c r="X258" s="94">
        <v>1</v>
      </c>
      <c r="Y258" s="94" t="s">
        <v>2276</v>
      </c>
      <c r="Z258" s="311" t="s">
        <v>500</v>
      </c>
      <c r="AA258" s="100" t="s">
        <v>2278</v>
      </c>
      <c r="AB258" s="311" t="s">
        <v>935</v>
      </c>
      <c r="AC258" s="100">
        <v>616834</v>
      </c>
      <c r="AD258" s="312">
        <v>42807</v>
      </c>
      <c r="AE258" s="101" t="e">
        <v>#N/A</v>
      </c>
      <c r="AF258" s="101" t="e">
        <v>#N/A</v>
      </c>
      <c r="AG258" s="101"/>
      <c r="AH258" s="247" t="s">
        <v>2282</v>
      </c>
      <c r="AI258" s="112" t="s">
        <v>678</v>
      </c>
      <c r="AJ258" s="94" t="s">
        <v>2283</v>
      </c>
      <c r="AK258" s="94">
        <v>2012</v>
      </c>
      <c r="AL258" s="94" t="s">
        <v>170</v>
      </c>
      <c r="AM258" s="112" t="s">
        <v>678</v>
      </c>
      <c r="AN258" s="238"/>
      <c r="AO258" s="238"/>
      <c r="AP258" s="212"/>
      <c r="AQ258" s="212"/>
      <c r="AR258" s="212"/>
      <c r="AS258" s="212"/>
      <c r="AT258" s="208"/>
      <c r="AU258" s="208"/>
      <c r="AV258" s="208"/>
      <c r="AW258" s="208"/>
      <c r="AX258" s="208"/>
      <c r="AY258" s="208"/>
      <c r="AZ258" s="208"/>
      <c r="BA258" s="208"/>
    </row>
    <row r="259" spans="1:53" s="2" customFormat="1" ht="9.75" customHeight="1" x14ac:dyDescent="0.2">
      <c r="A259" s="101" t="s">
        <v>1865</v>
      </c>
      <c r="B259" s="247" t="s">
        <v>2273</v>
      </c>
      <c r="C259" s="100" t="s">
        <v>938</v>
      </c>
      <c r="D259" s="247"/>
      <c r="E259" s="247" t="s">
        <v>2274</v>
      </c>
      <c r="F259" s="247" t="s">
        <v>686</v>
      </c>
      <c r="G259" s="112" t="s">
        <v>697</v>
      </c>
      <c r="H259" s="94">
        <v>1</v>
      </c>
      <c r="I259" s="94">
        <v>1</v>
      </c>
      <c r="J259" s="372">
        <v>42932</v>
      </c>
      <c r="K259" s="247" t="s">
        <v>675</v>
      </c>
      <c r="L259" s="247" t="s">
        <v>2275</v>
      </c>
      <c r="M259" s="247" t="s">
        <v>1454</v>
      </c>
      <c r="N259" s="20" t="s">
        <v>1610</v>
      </c>
      <c r="O259" s="309">
        <v>330</v>
      </c>
      <c r="P259" s="309">
        <v>1320</v>
      </c>
      <c r="Q259" s="94" t="s">
        <v>694</v>
      </c>
      <c r="R259" s="100" t="s">
        <v>822</v>
      </c>
      <c r="S259" s="247"/>
      <c r="T259" s="94"/>
      <c r="U259" s="247"/>
      <c r="V259" s="247"/>
      <c r="W259" s="313" t="s">
        <v>695</v>
      </c>
      <c r="X259" s="94">
        <v>1</v>
      </c>
      <c r="Y259" s="94" t="s">
        <v>2276</v>
      </c>
      <c r="Z259" s="311" t="s">
        <v>2286</v>
      </c>
      <c r="AA259" s="100" t="s">
        <v>2287</v>
      </c>
      <c r="AB259" s="311" t="s">
        <v>693</v>
      </c>
      <c r="AC259" s="100" t="s">
        <v>696</v>
      </c>
      <c r="AD259" s="312">
        <v>42895</v>
      </c>
      <c r="AE259" s="101" t="e">
        <v>#N/A</v>
      </c>
      <c r="AF259" s="101" t="s">
        <v>1865</v>
      </c>
      <c r="AG259" s="101"/>
      <c r="AH259" s="247" t="s">
        <v>2282</v>
      </c>
      <c r="AI259" s="112" t="s">
        <v>697</v>
      </c>
      <c r="AJ259" s="94" t="s">
        <v>2283</v>
      </c>
      <c r="AK259" s="94">
        <v>2012</v>
      </c>
      <c r="AL259" s="94" t="s">
        <v>2288</v>
      </c>
      <c r="AM259" s="112" t="s">
        <v>697</v>
      </c>
      <c r="AN259" s="238"/>
      <c r="AO259" s="238"/>
      <c r="AP259" s="212"/>
      <c r="AQ259" s="212"/>
      <c r="AR259" s="212"/>
      <c r="AS259" s="212"/>
      <c r="AT259" s="208"/>
      <c r="AU259" s="208"/>
      <c r="AV259" s="208"/>
      <c r="AW259" s="208"/>
      <c r="AX259" s="208"/>
      <c r="AY259" s="208"/>
      <c r="AZ259" s="208"/>
      <c r="BA259" s="208"/>
    </row>
    <row r="260" spans="1:53" s="2" customFormat="1" ht="9.75" customHeight="1" x14ac:dyDescent="0.2">
      <c r="A260" s="101" t="s">
        <v>1866</v>
      </c>
      <c r="B260" s="247" t="s">
        <v>2273</v>
      </c>
      <c r="C260" s="100" t="s">
        <v>938</v>
      </c>
      <c r="D260" s="247"/>
      <c r="E260" s="247" t="s">
        <v>2274</v>
      </c>
      <c r="F260" s="247" t="s">
        <v>686</v>
      </c>
      <c r="G260" s="112" t="s">
        <v>697</v>
      </c>
      <c r="H260" s="94">
        <v>1</v>
      </c>
      <c r="I260" s="94">
        <v>1</v>
      </c>
      <c r="J260" s="372">
        <v>42932</v>
      </c>
      <c r="K260" s="247" t="s">
        <v>675</v>
      </c>
      <c r="L260" s="247" t="s">
        <v>2275</v>
      </c>
      <c r="M260" s="247" t="s">
        <v>1454</v>
      </c>
      <c r="N260" s="20" t="s">
        <v>1610</v>
      </c>
      <c r="O260" s="309">
        <v>330</v>
      </c>
      <c r="P260" s="309">
        <v>1320</v>
      </c>
      <c r="Q260" s="94" t="s">
        <v>694</v>
      </c>
      <c r="R260" s="100" t="s">
        <v>822</v>
      </c>
      <c r="S260" s="247"/>
      <c r="T260" s="94"/>
      <c r="U260" s="247"/>
      <c r="V260" s="247"/>
      <c r="W260" s="313" t="s">
        <v>698</v>
      </c>
      <c r="X260" s="94">
        <v>1</v>
      </c>
      <c r="Y260" s="94" t="s">
        <v>2276</v>
      </c>
      <c r="Z260" s="311" t="s">
        <v>2286</v>
      </c>
      <c r="AA260" s="100" t="s">
        <v>2287</v>
      </c>
      <c r="AB260" s="311" t="s">
        <v>693</v>
      </c>
      <c r="AC260" s="100" t="s">
        <v>696</v>
      </c>
      <c r="AD260" s="312">
        <v>42895</v>
      </c>
      <c r="AE260" s="101" t="e">
        <v>#N/A</v>
      </c>
      <c r="AF260" s="101" t="s">
        <v>1866</v>
      </c>
      <c r="AG260" s="101"/>
      <c r="AH260" s="247" t="s">
        <v>2282</v>
      </c>
      <c r="AI260" s="112" t="s">
        <v>697</v>
      </c>
      <c r="AJ260" s="94" t="s">
        <v>2283</v>
      </c>
      <c r="AK260" s="94">
        <v>2012</v>
      </c>
      <c r="AL260" s="94" t="s">
        <v>2288</v>
      </c>
      <c r="AM260" s="112" t="s">
        <v>697</v>
      </c>
      <c r="AN260" s="238"/>
      <c r="AO260" s="238"/>
      <c r="AP260" s="212"/>
      <c r="AQ260" s="212"/>
      <c r="AR260" s="212"/>
      <c r="AS260" s="212"/>
      <c r="AT260" s="208"/>
      <c r="AU260" s="208"/>
      <c r="AV260" s="208"/>
      <c r="AW260" s="208"/>
      <c r="AX260" s="208"/>
      <c r="AY260" s="208"/>
      <c r="AZ260" s="208"/>
      <c r="BA260" s="208"/>
    </row>
    <row r="261" spans="1:53" s="2" customFormat="1" ht="9.75" customHeight="1" x14ac:dyDescent="0.2">
      <c r="A261" s="101" t="s">
        <v>1867</v>
      </c>
      <c r="B261" s="247" t="s">
        <v>2273</v>
      </c>
      <c r="C261" s="100" t="s">
        <v>938</v>
      </c>
      <c r="D261" s="247"/>
      <c r="E261" s="247" t="s">
        <v>2274</v>
      </c>
      <c r="F261" s="247" t="s">
        <v>699</v>
      </c>
      <c r="G261" s="112" t="s">
        <v>697</v>
      </c>
      <c r="H261" s="94">
        <v>1</v>
      </c>
      <c r="I261" s="94">
        <v>1</v>
      </c>
      <c r="J261" s="372">
        <v>42932</v>
      </c>
      <c r="K261" s="247" t="s">
        <v>675</v>
      </c>
      <c r="L261" s="247" t="s">
        <v>2275</v>
      </c>
      <c r="M261" s="247" t="s">
        <v>1454</v>
      </c>
      <c r="N261" s="20" t="s">
        <v>1610</v>
      </c>
      <c r="O261" s="309">
        <v>330</v>
      </c>
      <c r="P261" s="309">
        <v>1320</v>
      </c>
      <c r="Q261" s="94" t="s">
        <v>694</v>
      </c>
      <c r="R261" s="100" t="s">
        <v>822</v>
      </c>
      <c r="S261" s="247"/>
      <c r="T261" s="94"/>
      <c r="U261" s="247"/>
      <c r="V261" s="247"/>
      <c r="W261" s="313" t="s">
        <v>701</v>
      </c>
      <c r="X261" s="94">
        <v>1</v>
      </c>
      <c r="Y261" s="94" t="s">
        <v>2276</v>
      </c>
      <c r="Z261" s="311" t="s">
        <v>2286</v>
      </c>
      <c r="AA261" s="100" t="s">
        <v>2287</v>
      </c>
      <c r="AB261" s="311" t="s">
        <v>693</v>
      </c>
      <c r="AC261" s="100" t="s">
        <v>696</v>
      </c>
      <c r="AD261" s="312">
        <v>42895</v>
      </c>
      <c r="AE261" s="101" t="e">
        <v>#N/A</v>
      </c>
      <c r="AF261" s="101" t="s">
        <v>1867</v>
      </c>
      <c r="AG261" s="101"/>
      <c r="AH261" s="247" t="s">
        <v>2282</v>
      </c>
      <c r="AI261" s="112" t="s">
        <v>697</v>
      </c>
      <c r="AJ261" s="94" t="s">
        <v>2283</v>
      </c>
      <c r="AK261" s="94">
        <v>2012</v>
      </c>
      <c r="AL261" s="94" t="s">
        <v>2288</v>
      </c>
      <c r="AM261" s="112" t="s">
        <v>697</v>
      </c>
      <c r="AN261" s="238"/>
      <c r="AO261" s="238"/>
      <c r="AP261" s="212"/>
      <c r="AQ261" s="212"/>
      <c r="AR261" s="212"/>
      <c r="AS261" s="212"/>
      <c r="AT261" s="208"/>
      <c r="AU261" s="208"/>
      <c r="AV261" s="208"/>
      <c r="AW261" s="208"/>
      <c r="AX261" s="208"/>
      <c r="AY261" s="208"/>
      <c r="AZ261" s="208"/>
      <c r="BA261" s="208"/>
    </row>
    <row r="262" spans="1:53" s="2" customFormat="1" ht="9.75" customHeight="1" x14ac:dyDescent="0.2">
      <c r="A262" s="101" t="s">
        <v>1868</v>
      </c>
      <c r="B262" s="247" t="s">
        <v>2273</v>
      </c>
      <c r="C262" s="100" t="s">
        <v>939</v>
      </c>
      <c r="D262" s="247"/>
      <c r="E262" s="247" t="s">
        <v>2274</v>
      </c>
      <c r="F262" s="247" t="s">
        <v>682</v>
      </c>
      <c r="G262" s="112" t="s">
        <v>678</v>
      </c>
      <c r="H262" s="94">
        <v>1</v>
      </c>
      <c r="I262" s="94">
        <v>1</v>
      </c>
      <c r="J262" s="372">
        <v>42755</v>
      </c>
      <c r="K262" s="247" t="s">
        <v>675</v>
      </c>
      <c r="L262" s="247" t="s">
        <v>2275</v>
      </c>
      <c r="M262" s="247" t="s">
        <v>1454</v>
      </c>
      <c r="N262" s="20" t="s">
        <v>1610</v>
      </c>
      <c r="O262" s="309">
        <v>135</v>
      </c>
      <c r="P262" s="309">
        <v>540</v>
      </c>
      <c r="Q262" s="94" t="s">
        <v>677</v>
      </c>
      <c r="R262" s="100"/>
      <c r="S262" s="247"/>
      <c r="T262" s="94" t="e">
        <v>#N/A</v>
      </c>
      <c r="U262" s="247"/>
      <c r="V262" s="247"/>
      <c r="W262" s="101" t="s">
        <v>755</v>
      </c>
      <c r="X262" s="94">
        <v>1</v>
      </c>
      <c r="Y262" s="94" t="s">
        <v>2276</v>
      </c>
      <c r="Z262" s="311" t="s">
        <v>2277</v>
      </c>
      <c r="AA262" s="100" t="s">
        <v>2278</v>
      </c>
      <c r="AB262" s="311" t="s">
        <v>272</v>
      </c>
      <c r="AC262" s="100" t="s">
        <v>272</v>
      </c>
      <c r="AD262" s="312" t="s">
        <v>272</v>
      </c>
      <c r="AE262" s="101" t="e">
        <v>#N/A</v>
      </c>
      <c r="AF262" s="101" t="e">
        <v>#N/A</v>
      </c>
      <c r="AG262" s="101"/>
      <c r="AH262" s="247" t="s">
        <v>2279</v>
      </c>
      <c r="AI262" s="112" t="s">
        <v>678</v>
      </c>
      <c r="AJ262" s="94" t="s">
        <v>2280</v>
      </c>
      <c r="AK262" s="94">
        <v>2003</v>
      </c>
      <c r="AL262" s="94" t="s">
        <v>170</v>
      </c>
      <c r="AM262" s="112" t="s">
        <v>678</v>
      </c>
      <c r="AN262" s="238"/>
      <c r="AO262" s="238"/>
      <c r="AP262" s="212"/>
      <c r="AQ262" s="212"/>
      <c r="AR262" s="212"/>
      <c r="AS262" s="212"/>
      <c r="AT262" s="208"/>
      <c r="AU262" s="208"/>
      <c r="AV262" s="208"/>
      <c r="AW262" s="208"/>
      <c r="AX262" s="208"/>
      <c r="AY262" s="208"/>
      <c r="AZ262" s="208"/>
      <c r="BA262" s="208"/>
    </row>
    <row r="263" spans="1:53" s="2" customFormat="1" ht="9.75" customHeight="1" x14ac:dyDescent="0.2">
      <c r="A263" s="101" t="s">
        <v>1869</v>
      </c>
      <c r="B263" s="247" t="s">
        <v>2273</v>
      </c>
      <c r="C263" s="100" t="s">
        <v>940</v>
      </c>
      <c r="D263" s="247"/>
      <c r="E263" s="247" t="s">
        <v>2274</v>
      </c>
      <c r="F263" s="247" t="s">
        <v>686</v>
      </c>
      <c r="G263" s="112" t="s">
        <v>697</v>
      </c>
      <c r="H263" s="94">
        <v>1</v>
      </c>
      <c r="I263" s="94">
        <v>1</v>
      </c>
      <c r="J263" s="372">
        <v>42932</v>
      </c>
      <c r="K263" s="247" t="s">
        <v>675</v>
      </c>
      <c r="L263" s="247" t="s">
        <v>2275</v>
      </c>
      <c r="M263" s="247" t="s">
        <v>1454</v>
      </c>
      <c r="N263" s="20" t="s">
        <v>1610</v>
      </c>
      <c r="O263" s="309">
        <v>330</v>
      </c>
      <c r="P263" s="309">
        <v>1320</v>
      </c>
      <c r="Q263" s="94" t="s">
        <v>694</v>
      </c>
      <c r="R263" s="100" t="s">
        <v>213</v>
      </c>
      <c r="S263" s="247"/>
      <c r="T263" s="94"/>
      <c r="U263" s="247"/>
      <c r="V263" s="247"/>
      <c r="W263" s="313" t="s">
        <v>695</v>
      </c>
      <c r="X263" s="94">
        <v>1</v>
      </c>
      <c r="Y263" s="94" t="s">
        <v>2276</v>
      </c>
      <c r="Z263" s="311" t="s">
        <v>2286</v>
      </c>
      <c r="AA263" s="100" t="s">
        <v>2287</v>
      </c>
      <c r="AB263" s="311" t="s">
        <v>693</v>
      </c>
      <c r="AC263" s="100" t="s">
        <v>696</v>
      </c>
      <c r="AD263" s="312">
        <v>42895</v>
      </c>
      <c r="AE263" s="101" t="e">
        <v>#N/A</v>
      </c>
      <c r="AF263" s="101" t="s">
        <v>1869</v>
      </c>
      <c r="AG263" s="101"/>
      <c r="AH263" s="247" t="s">
        <v>2282</v>
      </c>
      <c r="AI263" s="112" t="s">
        <v>697</v>
      </c>
      <c r="AJ263" s="94" t="s">
        <v>2283</v>
      </c>
      <c r="AK263" s="94">
        <v>2012</v>
      </c>
      <c r="AL263" s="94" t="s">
        <v>2288</v>
      </c>
      <c r="AM263" s="112" t="s">
        <v>697</v>
      </c>
      <c r="AN263" s="238"/>
      <c r="AO263" s="238"/>
      <c r="AP263" s="212"/>
      <c r="AQ263" s="212"/>
      <c r="AR263" s="212"/>
      <c r="AS263" s="212"/>
      <c r="AT263" s="208"/>
      <c r="AU263" s="208"/>
      <c r="AV263" s="208"/>
      <c r="AW263" s="208"/>
      <c r="AX263" s="208"/>
      <c r="AY263" s="208"/>
      <c r="AZ263" s="208"/>
      <c r="BA263" s="208"/>
    </row>
    <row r="264" spans="1:53" s="2" customFormat="1" ht="9.75" customHeight="1" x14ac:dyDescent="0.2">
      <c r="A264" s="101" t="s">
        <v>1870</v>
      </c>
      <c r="B264" s="247" t="s">
        <v>2273</v>
      </c>
      <c r="C264" s="100" t="s">
        <v>940</v>
      </c>
      <c r="D264" s="247"/>
      <c r="E264" s="247" t="s">
        <v>2274</v>
      </c>
      <c r="F264" s="247" t="s">
        <v>686</v>
      </c>
      <c r="G264" s="112" t="s">
        <v>697</v>
      </c>
      <c r="H264" s="94">
        <v>1</v>
      </c>
      <c r="I264" s="94">
        <v>1</v>
      </c>
      <c r="J264" s="372">
        <v>42932</v>
      </c>
      <c r="K264" s="247" t="s">
        <v>675</v>
      </c>
      <c r="L264" s="247" t="s">
        <v>2275</v>
      </c>
      <c r="M264" s="247" t="s">
        <v>1454</v>
      </c>
      <c r="N264" s="20" t="s">
        <v>1610</v>
      </c>
      <c r="O264" s="309">
        <v>330</v>
      </c>
      <c r="P264" s="309">
        <v>1320</v>
      </c>
      <c r="Q264" s="94" t="s">
        <v>694</v>
      </c>
      <c r="R264" s="100" t="s">
        <v>213</v>
      </c>
      <c r="S264" s="247"/>
      <c r="T264" s="94"/>
      <c r="U264" s="247"/>
      <c r="V264" s="247"/>
      <c r="W264" s="313" t="s">
        <v>698</v>
      </c>
      <c r="X264" s="94">
        <v>1</v>
      </c>
      <c r="Y264" s="94" t="s">
        <v>2276</v>
      </c>
      <c r="Z264" s="311" t="s">
        <v>2286</v>
      </c>
      <c r="AA264" s="100" t="s">
        <v>2287</v>
      </c>
      <c r="AB264" s="311" t="s">
        <v>693</v>
      </c>
      <c r="AC264" s="100" t="s">
        <v>696</v>
      </c>
      <c r="AD264" s="312">
        <v>42895</v>
      </c>
      <c r="AE264" s="101" t="e">
        <v>#N/A</v>
      </c>
      <c r="AF264" s="101" t="s">
        <v>1870</v>
      </c>
      <c r="AG264" s="101"/>
      <c r="AH264" s="247" t="s">
        <v>2282</v>
      </c>
      <c r="AI264" s="112" t="s">
        <v>697</v>
      </c>
      <c r="AJ264" s="94" t="s">
        <v>2283</v>
      </c>
      <c r="AK264" s="94">
        <v>2012</v>
      </c>
      <c r="AL264" s="94" t="s">
        <v>2288</v>
      </c>
      <c r="AM264" s="112" t="s">
        <v>697</v>
      </c>
      <c r="AN264" s="238"/>
      <c r="AO264" s="238"/>
      <c r="AP264" s="212"/>
      <c r="AQ264" s="212"/>
      <c r="AR264" s="212"/>
      <c r="AS264" s="212"/>
      <c r="AT264" s="208"/>
      <c r="AU264" s="208"/>
      <c r="AV264" s="208"/>
      <c r="AW264" s="208"/>
      <c r="AX264" s="208"/>
      <c r="AY264" s="208"/>
      <c r="AZ264" s="208"/>
      <c r="BA264" s="208"/>
    </row>
    <row r="265" spans="1:53" s="2" customFormat="1" ht="9.75" customHeight="1" x14ac:dyDescent="0.2">
      <c r="A265" s="101" t="s">
        <v>1871</v>
      </c>
      <c r="B265" s="247" t="s">
        <v>2273</v>
      </c>
      <c r="C265" s="100" t="s">
        <v>940</v>
      </c>
      <c r="D265" s="247"/>
      <c r="E265" s="247" t="s">
        <v>2274</v>
      </c>
      <c r="F265" s="247" t="s">
        <v>699</v>
      </c>
      <c r="G265" s="112" t="s">
        <v>697</v>
      </c>
      <c r="H265" s="94">
        <v>1</v>
      </c>
      <c r="I265" s="94">
        <v>1</v>
      </c>
      <c r="J265" s="372">
        <v>42932</v>
      </c>
      <c r="K265" s="247" t="s">
        <v>675</v>
      </c>
      <c r="L265" s="247" t="s">
        <v>2275</v>
      </c>
      <c r="M265" s="247" t="s">
        <v>1454</v>
      </c>
      <c r="N265" s="20" t="s">
        <v>1610</v>
      </c>
      <c r="O265" s="309">
        <v>330</v>
      </c>
      <c r="P265" s="309">
        <v>1320</v>
      </c>
      <c r="Q265" s="94" t="s">
        <v>694</v>
      </c>
      <c r="R265" s="100" t="s">
        <v>213</v>
      </c>
      <c r="S265" s="247"/>
      <c r="T265" s="94"/>
      <c r="U265" s="247"/>
      <c r="V265" s="247"/>
      <c r="W265" s="313" t="s">
        <v>701</v>
      </c>
      <c r="X265" s="94">
        <v>1</v>
      </c>
      <c r="Y265" s="94" t="s">
        <v>2276</v>
      </c>
      <c r="Z265" s="311" t="s">
        <v>2286</v>
      </c>
      <c r="AA265" s="100" t="s">
        <v>2287</v>
      </c>
      <c r="AB265" s="311" t="s">
        <v>693</v>
      </c>
      <c r="AC265" s="100" t="s">
        <v>696</v>
      </c>
      <c r="AD265" s="312">
        <v>42895</v>
      </c>
      <c r="AE265" s="101" t="e">
        <v>#N/A</v>
      </c>
      <c r="AF265" s="101" t="s">
        <v>1871</v>
      </c>
      <c r="AG265" s="101"/>
      <c r="AH265" s="247" t="s">
        <v>2282</v>
      </c>
      <c r="AI265" s="112" t="s">
        <v>697</v>
      </c>
      <c r="AJ265" s="94" t="s">
        <v>2283</v>
      </c>
      <c r="AK265" s="94">
        <v>2012</v>
      </c>
      <c r="AL265" s="94" t="s">
        <v>2288</v>
      </c>
      <c r="AM265" s="112" t="s">
        <v>697</v>
      </c>
      <c r="AN265" s="238"/>
      <c r="AO265" s="238"/>
      <c r="AP265" s="212"/>
      <c r="AQ265" s="212"/>
      <c r="AR265" s="212"/>
      <c r="AS265" s="212"/>
      <c r="AT265" s="208"/>
      <c r="AU265" s="208"/>
      <c r="AV265" s="208"/>
      <c r="AW265" s="208"/>
      <c r="AX265" s="208"/>
      <c r="AY265" s="208"/>
      <c r="AZ265" s="208"/>
      <c r="BA265" s="208"/>
    </row>
    <row r="266" spans="1:53" s="2" customFormat="1" ht="9.75" customHeight="1" x14ac:dyDescent="0.2">
      <c r="A266" s="101" t="s">
        <v>1872</v>
      </c>
      <c r="B266" s="247" t="s">
        <v>2273</v>
      </c>
      <c r="C266" s="100" t="s">
        <v>941</v>
      </c>
      <c r="D266" s="247"/>
      <c r="E266" s="247" t="s">
        <v>2274</v>
      </c>
      <c r="F266" s="247" t="s">
        <v>686</v>
      </c>
      <c r="G266" s="112" t="s">
        <v>697</v>
      </c>
      <c r="H266" s="94">
        <v>1</v>
      </c>
      <c r="I266" s="94">
        <v>1</v>
      </c>
      <c r="J266" s="372">
        <v>42932</v>
      </c>
      <c r="K266" s="247" t="s">
        <v>675</v>
      </c>
      <c r="L266" s="247" t="s">
        <v>2275</v>
      </c>
      <c r="M266" s="247" t="s">
        <v>1454</v>
      </c>
      <c r="N266" s="20" t="s">
        <v>1610</v>
      </c>
      <c r="O266" s="309">
        <v>330</v>
      </c>
      <c r="P266" s="309">
        <v>1320</v>
      </c>
      <c r="Q266" s="94" t="s">
        <v>694</v>
      </c>
      <c r="R266" s="100" t="s">
        <v>822</v>
      </c>
      <c r="S266" s="247"/>
      <c r="T266" s="94"/>
      <c r="U266" s="247"/>
      <c r="V266" s="247"/>
      <c r="W266" s="313" t="s">
        <v>695</v>
      </c>
      <c r="X266" s="94">
        <v>1</v>
      </c>
      <c r="Y266" s="94" t="s">
        <v>2276</v>
      </c>
      <c r="Z266" s="311" t="s">
        <v>2286</v>
      </c>
      <c r="AA266" s="100" t="s">
        <v>2287</v>
      </c>
      <c r="AB266" s="311" t="s">
        <v>693</v>
      </c>
      <c r="AC266" s="100" t="s">
        <v>696</v>
      </c>
      <c r="AD266" s="312">
        <v>42895</v>
      </c>
      <c r="AE266" s="101" t="e">
        <v>#N/A</v>
      </c>
      <c r="AF266" s="101" t="s">
        <v>1872</v>
      </c>
      <c r="AG266" s="101"/>
      <c r="AH266" s="247" t="s">
        <v>2282</v>
      </c>
      <c r="AI266" s="112" t="s">
        <v>697</v>
      </c>
      <c r="AJ266" s="94" t="s">
        <v>2283</v>
      </c>
      <c r="AK266" s="94">
        <v>2012</v>
      </c>
      <c r="AL266" s="94" t="s">
        <v>2288</v>
      </c>
      <c r="AM266" s="112" t="s">
        <v>697</v>
      </c>
      <c r="AN266" s="238"/>
      <c r="AO266" s="238"/>
      <c r="AP266" s="212"/>
      <c r="AQ266" s="212"/>
      <c r="AR266" s="212"/>
      <c r="AS266" s="212"/>
      <c r="AT266" s="208"/>
      <c r="AU266" s="208"/>
      <c r="AV266" s="208"/>
      <c r="AW266" s="208"/>
      <c r="AX266" s="208"/>
      <c r="AY266" s="208"/>
      <c r="AZ266" s="208"/>
      <c r="BA266" s="208"/>
    </row>
    <row r="267" spans="1:53" s="2" customFormat="1" ht="9.75" customHeight="1" x14ac:dyDescent="0.2">
      <c r="A267" s="101" t="s">
        <v>1873</v>
      </c>
      <c r="B267" s="247" t="s">
        <v>2273</v>
      </c>
      <c r="C267" s="100" t="s">
        <v>941</v>
      </c>
      <c r="D267" s="247"/>
      <c r="E267" s="247" t="s">
        <v>2274</v>
      </c>
      <c r="F267" s="247" t="s">
        <v>686</v>
      </c>
      <c r="G267" s="112" t="s">
        <v>697</v>
      </c>
      <c r="H267" s="94">
        <v>1</v>
      </c>
      <c r="I267" s="94">
        <v>1</v>
      </c>
      <c r="J267" s="372">
        <v>42932</v>
      </c>
      <c r="K267" s="247" t="s">
        <v>675</v>
      </c>
      <c r="L267" s="247" t="s">
        <v>2275</v>
      </c>
      <c r="M267" s="247" t="s">
        <v>1454</v>
      </c>
      <c r="N267" s="20" t="s">
        <v>1610</v>
      </c>
      <c r="O267" s="309">
        <v>330</v>
      </c>
      <c r="P267" s="309">
        <v>1320</v>
      </c>
      <c r="Q267" s="94" t="s">
        <v>694</v>
      </c>
      <c r="R267" s="100" t="s">
        <v>822</v>
      </c>
      <c r="S267" s="247"/>
      <c r="T267" s="94"/>
      <c r="U267" s="247"/>
      <c r="V267" s="247"/>
      <c r="W267" s="313" t="s">
        <v>698</v>
      </c>
      <c r="X267" s="94">
        <v>1</v>
      </c>
      <c r="Y267" s="94" t="s">
        <v>2276</v>
      </c>
      <c r="Z267" s="311" t="s">
        <v>2286</v>
      </c>
      <c r="AA267" s="100" t="s">
        <v>2287</v>
      </c>
      <c r="AB267" s="311" t="s">
        <v>693</v>
      </c>
      <c r="AC267" s="100" t="s">
        <v>696</v>
      </c>
      <c r="AD267" s="312">
        <v>42895</v>
      </c>
      <c r="AE267" s="101" t="e">
        <v>#N/A</v>
      </c>
      <c r="AF267" s="101" t="s">
        <v>1873</v>
      </c>
      <c r="AG267" s="101"/>
      <c r="AH267" s="247" t="s">
        <v>2282</v>
      </c>
      <c r="AI267" s="112" t="s">
        <v>697</v>
      </c>
      <c r="AJ267" s="94" t="s">
        <v>2283</v>
      </c>
      <c r="AK267" s="94">
        <v>2012</v>
      </c>
      <c r="AL267" s="94" t="s">
        <v>2288</v>
      </c>
      <c r="AM267" s="112" t="s">
        <v>697</v>
      </c>
      <c r="AN267" s="238"/>
      <c r="AO267" s="238"/>
      <c r="AP267" s="212"/>
      <c r="AQ267" s="212"/>
      <c r="AR267" s="212"/>
      <c r="AS267" s="212"/>
      <c r="AT267" s="208"/>
      <c r="AU267" s="208"/>
      <c r="AV267" s="208"/>
      <c r="AW267" s="208"/>
      <c r="AX267" s="208"/>
      <c r="AY267" s="208"/>
      <c r="AZ267" s="208"/>
      <c r="BA267" s="208"/>
    </row>
    <row r="268" spans="1:53" s="2" customFormat="1" ht="9.75" customHeight="1" x14ac:dyDescent="0.2">
      <c r="A268" s="101" t="s">
        <v>1874</v>
      </c>
      <c r="B268" s="247" t="s">
        <v>2273</v>
      </c>
      <c r="C268" s="100" t="s">
        <v>941</v>
      </c>
      <c r="D268" s="247"/>
      <c r="E268" s="247" t="s">
        <v>2274</v>
      </c>
      <c r="F268" s="247" t="s">
        <v>699</v>
      </c>
      <c r="G268" s="112" t="s">
        <v>697</v>
      </c>
      <c r="H268" s="94">
        <v>1</v>
      </c>
      <c r="I268" s="94">
        <v>1</v>
      </c>
      <c r="J268" s="372">
        <v>42932</v>
      </c>
      <c r="K268" s="247" t="s">
        <v>675</v>
      </c>
      <c r="L268" s="247" t="s">
        <v>2275</v>
      </c>
      <c r="M268" s="247" t="s">
        <v>1454</v>
      </c>
      <c r="N268" s="20" t="s">
        <v>1610</v>
      </c>
      <c r="O268" s="309">
        <v>330</v>
      </c>
      <c r="P268" s="309">
        <v>1320</v>
      </c>
      <c r="Q268" s="94" t="s">
        <v>694</v>
      </c>
      <c r="R268" s="100" t="s">
        <v>822</v>
      </c>
      <c r="S268" s="247"/>
      <c r="T268" s="94"/>
      <c r="U268" s="247"/>
      <c r="V268" s="247"/>
      <c r="W268" s="313" t="s">
        <v>701</v>
      </c>
      <c r="X268" s="94">
        <v>1</v>
      </c>
      <c r="Y268" s="94" t="s">
        <v>2276</v>
      </c>
      <c r="Z268" s="311" t="s">
        <v>2286</v>
      </c>
      <c r="AA268" s="100" t="s">
        <v>2287</v>
      </c>
      <c r="AB268" s="311" t="s">
        <v>693</v>
      </c>
      <c r="AC268" s="100" t="s">
        <v>696</v>
      </c>
      <c r="AD268" s="312">
        <v>42895</v>
      </c>
      <c r="AE268" s="101" t="e">
        <v>#N/A</v>
      </c>
      <c r="AF268" s="101" t="s">
        <v>1874</v>
      </c>
      <c r="AG268" s="101"/>
      <c r="AH268" s="247" t="s">
        <v>2282</v>
      </c>
      <c r="AI268" s="112" t="s">
        <v>697</v>
      </c>
      <c r="AJ268" s="94" t="s">
        <v>2283</v>
      </c>
      <c r="AK268" s="94">
        <v>2012</v>
      </c>
      <c r="AL268" s="94" t="s">
        <v>2288</v>
      </c>
      <c r="AM268" s="112" t="s">
        <v>697</v>
      </c>
      <c r="AN268" s="238"/>
      <c r="AO268" s="238"/>
      <c r="AP268" s="212"/>
      <c r="AQ268" s="212"/>
      <c r="AR268" s="212"/>
      <c r="AS268" s="212"/>
      <c r="AT268" s="208"/>
      <c r="AU268" s="208"/>
      <c r="AV268" s="208"/>
      <c r="AW268" s="208"/>
      <c r="AX268" s="208"/>
      <c r="AY268" s="208"/>
      <c r="AZ268" s="208"/>
      <c r="BA268" s="208"/>
    </row>
    <row r="269" spans="1:53" s="2" customFormat="1" ht="9.75" customHeight="1" x14ac:dyDescent="0.2">
      <c r="A269" s="101" t="s">
        <v>2394</v>
      </c>
      <c r="B269" s="247" t="s">
        <v>2273</v>
      </c>
      <c r="C269" s="101" t="s">
        <v>942</v>
      </c>
      <c r="D269" s="247"/>
      <c r="E269" s="247" t="s">
        <v>2274</v>
      </c>
      <c r="F269" s="247" t="s">
        <v>686</v>
      </c>
      <c r="G269" s="112" t="s">
        <v>945</v>
      </c>
      <c r="H269" s="94">
        <v>1</v>
      </c>
      <c r="I269" s="94">
        <v>1</v>
      </c>
      <c r="J269" s="372">
        <v>42932</v>
      </c>
      <c r="K269" s="247" t="s">
        <v>675</v>
      </c>
      <c r="L269" s="247" t="s">
        <v>2275</v>
      </c>
      <c r="M269" s="247" t="s">
        <v>1454</v>
      </c>
      <c r="N269" s="20" t="s">
        <v>1610</v>
      </c>
      <c r="O269" s="309">
        <v>330</v>
      </c>
      <c r="P269" s="309">
        <v>1320</v>
      </c>
      <c r="Q269" s="310" t="s">
        <v>694</v>
      </c>
      <c r="R269" s="100" t="s">
        <v>822</v>
      </c>
      <c r="S269" s="247"/>
      <c r="T269" s="94">
        <v>5397</v>
      </c>
      <c r="U269" s="247"/>
      <c r="V269" s="247"/>
      <c r="W269" s="101" t="s">
        <v>745</v>
      </c>
      <c r="X269" s="94">
        <v>1</v>
      </c>
      <c r="Y269" s="94" t="s">
        <v>2276</v>
      </c>
      <c r="Z269" s="311" t="s">
        <v>2395</v>
      </c>
      <c r="AA269" s="100" t="s">
        <v>2396</v>
      </c>
      <c r="AB269" s="311" t="s">
        <v>943</v>
      </c>
      <c r="AC269" s="100" t="s">
        <v>944</v>
      </c>
      <c r="AD269" s="312">
        <v>42897</v>
      </c>
      <c r="AE269" s="101" t="e">
        <v>#N/A</v>
      </c>
      <c r="AF269" s="101" t="e">
        <v>#N/A</v>
      </c>
      <c r="AG269" s="101"/>
      <c r="AH269" s="247" t="s">
        <v>2282</v>
      </c>
      <c r="AI269" s="112" t="s">
        <v>945</v>
      </c>
      <c r="AJ269" s="94" t="s">
        <v>2283</v>
      </c>
      <c r="AK269" s="94">
        <v>2012</v>
      </c>
      <c r="AL269" s="94" t="s">
        <v>170</v>
      </c>
      <c r="AM269" s="112" t="s">
        <v>945</v>
      </c>
      <c r="AN269" s="238"/>
      <c r="AO269" s="238"/>
      <c r="AP269" s="212"/>
      <c r="AQ269" s="212"/>
      <c r="AR269" s="212"/>
      <c r="AS269" s="212"/>
      <c r="AT269" s="208"/>
      <c r="AU269" s="208"/>
      <c r="AV269" s="208"/>
      <c r="AW269" s="208"/>
      <c r="AX269" s="208"/>
      <c r="AY269" s="208"/>
      <c r="AZ269" s="208"/>
      <c r="BA269" s="208"/>
    </row>
    <row r="270" spans="1:53" s="2" customFormat="1" ht="9.75" customHeight="1" x14ac:dyDescent="0.2">
      <c r="A270" s="101" t="s">
        <v>1876</v>
      </c>
      <c r="B270" s="247" t="s">
        <v>2273</v>
      </c>
      <c r="C270" s="100" t="s">
        <v>942</v>
      </c>
      <c r="D270" s="247"/>
      <c r="E270" s="247" t="s">
        <v>2274</v>
      </c>
      <c r="F270" s="247" t="s">
        <v>682</v>
      </c>
      <c r="G270" s="112" t="s">
        <v>678</v>
      </c>
      <c r="H270" s="94">
        <v>1</v>
      </c>
      <c r="I270" s="94">
        <v>1</v>
      </c>
      <c r="J270" s="375">
        <v>42826</v>
      </c>
      <c r="K270" s="247" t="s">
        <v>675</v>
      </c>
      <c r="L270" s="247" t="s">
        <v>2275</v>
      </c>
      <c r="M270" s="247" t="s">
        <v>1454</v>
      </c>
      <c r="N270" s="20" t="s">
        <v>1610</v>
      </c>
      <c r="O270" s="309">
        <v>135</v>
      </c>
      <c r="P270" s="309">
        <v>540</v>
      </c>
      <c r="Q270" s="94" t="s">
        <v>688</v>
      </c>
      <c r="R270" s="100" t="s">
        <v>822</v>
      </c>
      <c r="S270" s="247"/>
      <c r="T270" s="94">
        <v>5397</v>
      </c>
      <c r="U270" s="247"/>
      <c r="V270" s="247"/>
      <c r="W270" s="101" t="s">
        <v>800</v>
      </c>
      <c r="X270" s="94">
        <v>1</v>
      </c>
      <c r="Y270" s="94" t="s">
        <v>2276</v>
      </c>
      <c r="Z270" s="311" t="s">
        <v>500</v>
      </c>
      <c r="AA270" s="100" t="s">
        <v>2278</v>
      </c>
      <c r="AB270" s="311" t="s">
        <v>935</v>
      </c>
      <c r="AC270" s="100">
        <v>616824</v>
      </c>
      <c r="AD270" s="312">
        <v>42807</v>
      </c>
      <c r="AE270" s="101" t="e">
        <v>#N/A</v>
      </c>
      <c r="AF270" s="101" t="e">
        <v>#N/A</v>
      </c>
      <c r="AG270" s="101"/>
      <c r="AH270" s="247" t="s">
        <v>2282</v>
      </c>
      <c r="AI270" s="112" t="s">
        <v>678</v>
      </c>
      <c r="AJ270" s="94" t="s">
        <v>2283</v>
      </c>
      <c r="AK270" s="94">
        <v>2012</v>
      </c>
      <c r="AL270" s="94" t="s">
        <v>170</v>
      </c>
      <c r="AM270" s="112" t="s">
        <v>678</v>
      </c>
      <c r="AN270" s="238"/>
      <c r="AO270" s="238"/>
      <c r="AP270" s="212"/>
      <c r="AQ270" s="212"/>
      <c r="AR270" s="212"/>
      <c r="AS270" s="212"/>
      <c r="AT270" s="208"/>
      <c r="AU270" s="208"/>
      <c r="AV270" s="208"/>
      <c r="AW270" s="208"/>
      <c r="AX270" s="208"/>
      <c r="AY270" s="208"/>
      <c r="AZ270" s="208"/>
      <c r="BA270" s="208"/>
    </row>
    <row r="271" spans="1:53" s="2" customFormat="1" ht="9.75" customHeight="1" x14ac:dyDescent="0.2">
      <c r="A271" s="101" t="s">
        <v>2397</v>
      </c>
      <c r="B271" s="247" t="s">
        <v>2273</v>
      </c>
      <c r="C271" s="101" t="s">
        <v>946</v>
      </c>
      <c r="D271" s="247"/>
      <c r="E271" s="247" t="s">
        <v>2274</v>
      </c>
      <c r="F271" s="247" t="s">
        <v>686</v>
      </c>
      <c r="G271" s="112" t="s">
        <v>945</v>
      </c>
      <c r="H271" s="94">
        <v>1</v>
      </c>
      <c r="I271" s="94">
        <v>1</v>
      </c>
      <c r="J271" s="372">
        <v>42932</v>
      </c>
      <c r="K271" s="247" t="s">
        <v>675</v>
      </c>
      <c r="L271" s="247" t="s">
        <v>2275</v>
      </c>
      <c r="M271" s="247" t="s">
        <v>1454</v>
      </c>
      <c r="N271" s="20" t="s">
        <v>1610</v>
      </c>
      <c r="O271" s="309">
        <v>330</v>
      </c>
      <c r="P271" s="309">
        <v>1320</v>
      </c>
      <c r="Q271" s="310" t="s">
        <v>694</v>
      </c>
      <c r="R271" s="100" t="s">
        <v>822</v>
      </c>
      <c r="S271" s="247"/>
      <c r="T271" s="94">
        <v>5397</v>
      </c>
      <c r="U271" s="247"/>
      <c r="V271" s="247"/>
      <c r="W271" s="101" t="s">
        <v>745</v>
      </c>
      <c r="X271" s="94">
        <v>1</v>
      </c>
      <c r="Y271" s="94" t="s">
        <v>2276</v>
      </c>
      <c r="Z271" s="311" t="s">
        <v>2395</v>
      </c>
      <c r="AA271" s="100" t="s">
        <v>2396</v>
      </c>
      <c r="AB271" s="311" t="s">
        <v>943</v>
      </c>
      <c r="AC271" s="100" t="s">
        <v>944</v>
      </c>
      <c r="AD271" s="312">
        <v>42897</v>
      </c>
      <c r="AE271" s="101" t="e">
        <v>#N/A</v>
      </c>
      <c r="AF271" s="101" t="e">
        <v>#N/A</v>
      </c>
      <c r="AG271" s="101"/>
      <c r="AH271" s="247" t="s">
        <v>2282</v>
      </c>
      <c r="AI271" s="112" t="s">
        <v>945</v>
      </c>
      <c r="AJ271" s="94" t="s">
        <v>2283</v>
      </c>
      <c r="AK271" s="94">
        <v>2012</v>
      </c>
      <c r="AL271" s="94" t="s">
        <v>170</v>
      </c>
      <c r="AM271" s="112" t="s">
        <v>945</v>
      </c>
      <c r="AN271" s="238"/>
      <c r="AO271" s="238"/>
      <c r="AP271" s="212"/>
      <c r="AQ271" s="212"/>
      <c r="AR271" s="212"/>
      <c r="AS271" s="212"/>
      <c r="AT271" s="208"/>
      <c r="AU271" s="208"/>
      <c r="AV271" s="208"/>
      <c r="AW271" s="208"/>
      <c r="AX271" s="208"/>
      <c r="AY271" s="208"/>
      <c r="AZ271" s="208"/>
      <c r="BA271" s="208"/>
    </row>
    <row r="272" spans="1:53" s="2" customFormat="1" ht="9.75" customHeight="1" x14ac:dyDescent="0.2">
      <c r="A272" s="101" t="s">
        <v>1878</v>
      </c>
      <c r="B272" s="247" t="s">
        <v>2273</v>
      </c>
      <c r="C272" s="100" t="s">
        <v>946</v>
      </c>
      <c r="D272" s="247"/>
      <c r="E272" s="247" t="s">
        <v>2274</v>
      </c>
      <c r="F272" s="247" t="s">
        <v>682</v>
      </c>
      <c r="G272" s="112" t="s">
        <v>678</v>
      </c>
      <c r="H272" s="94">
        <v>1</v>
      </c>
      <c r="I272" s="94">
        <v>1</v>
      </c>
      <c r="J272" s="375">
        <v>42826</v>
      </c>
      <c r="K272" s="247" t="s">
        <v>675</v>
      </c>
      <c r="L272" s="247" t="s">
        <v>2275</v>
      </c>
      <c r="M272" s="247" t="s">
        <v>1454</v>
      </c>
      <c r="N272" s="20" t="s">
        <v>1610</v>
      </c>
      <c r="O272" s="309">
        <v>135</v>
      </c>
      <c r="P272" s="309">
        <v>540</v>
      </c>
      <c r="Q272" s="94" t="s">
        <v>688</v>
      </c>
      <c r="R272" s="100" t="s">
        <v>822</v>
      </c>
      <c r="S272" s="247"/>
      <c r="T272" s="94">
        <v>5397</v>
      </c>
      <c r="U272" s="247"/>
      <c r="V272" s="247"/>
      <c r="W272" s="101" t="s">
        <v>800</v>
      </c>
      <c r="X272" s="94">
        <v>1</v>
      </c>
      <c r="Y272" s="94" t="s">
        <v>2276</v>
      </c>
      <c r="Z272" s="311" t="s">
        <v>500</v>
      </c>
      <c r="AA272" s="100" t="s">
        <v>2278</v>
      </c>
      <c r="AB272" s="311" t="s">
        <v>935</v>
      </c>
      <c r="AC272" s="100">
        <v>616825</v>
      </c>
      <c r="AD272" s="312">
        <v>42807</v>
      </c>
      <c r="AE272" s="101" t="e">
        <v>#N/A</v>
      </c>
      <c r="AF272" s="101" t="e">
        <v>#N/A</v>
      </c>
      <c r="AG272" s="101"/>
      <c r="AH272" s="247" t="s">
        <v>2282</v>
      </c>
      <c r="AI272" s="112" t="s">
        <v>678</v>
      </c>
      <c r="AJ272" s="94" t="s">
        <v>2283</v>
      </c>
      <c r="AK272" s="94">
        <v>2012</v>
      </c>
      <c r="AL272" s="94" t="s">
        <v>170</v>
      </c>
      <c r="AM272" s="112" t="s">
        <v>678</v>
      </c>
      <c r="AN272" s="238"/>
      <c r="AO272" s="238"/>
      <c r="AP272" s="212"/>
      <c r="AQ272" s="212"/>
      <c r="AR272" s="212"/>
      <c r="AS272" s="212"/>
      <c r="AT272" s="208"/>
      <c r="AU272" s="208"/>
      <c r="AV272" s="208"/>
      <c r="AW272" s="208"/>
      <c r="AX272" s="208"/>
      <c r="AY272" s="208"/>
      <c r="AZ272" s="208"/>
      <c r="BA272" s="208"/>
    </row>
    <row r="273" spans="1:53" s="2" customFormat="1" ht="9.75" customHeight="1" x14ac:dyDescent="0.2">
      <c r="A273" s="101" t="s">
        <v>2398</v>
      </c>
      <c r="B273" s="247" t="s">
        <v>2273</v>
      </c>
      <c r="C273" s="101" t="s">
        <v>947</v>
      </c>
      <c r="D273" s="247"/>
      <c r="E273" s="247" t="s">
        <v>2274</v>
      </c>
      <c r="F273" s="247" t="s">
        <v>686</v>
      </c>
      <c r="G273" s="112" t="s">
        <v>945</v>
      </c>
      <c r="H273" s="94">
        <v>1</v>
      </c>
      <c r="I273" s="94">
        <v>1</v>
      </c>
      <c r="J273" s="372">
        <v>42932</v>
      </c>
      <c r="K273" s="247" t="s">
        <v>675</v>
      </c>
      <c r="L273" s="247" t="s">
        <v>2275</v>
      </c>
      <c r="M273" s="247" t="s">
        <v>1454</v>
      </c>
      <c r="N273" s="20" t="s">
        <v>1610</v>
      </c>
      <c r="O273" s="309">
        <v>330</v>
      </c>
      <c r="P273" s="309">
        <v>1320</v>
      </c>
      <c r="Q273" s="310" t="s">
        <v>694</v>
      </c>
      <c r="R273" s="100" t="s">
        <v>822</v>
      </c>
      <c r="S273" s="247"/>
      <c r="T273" s="94">
        <v>5397</v>
      </c>
      <c r="U273" s="247"/>
      <c r="V273" s="247"/>
      <c r="W273" s="101" t="s">
        <v>745</v>
      </c>
      <c r="X273" s="94">
        <v>1</v>
      </c>
      <c r="Y273" s="94" t="s">
        <v>2276</v>
      </c>
      <c r="Z273" s="311" t="s">
        <v>2395</v>
      </c>
      <c r="AA273" s="100" t="s">
        <v>2396</v>
      </c>
      <c r="AB273" s="311" t="s">
        <v>943</v>
      </c>
      <c r="AC273" s="100" t="s">
        <v>944</v>
      </c>
      <c r="AD273" s="312">
        <v>42897</v>
      </c>
      <c r="AE273" s="101" t="e">
        <v>#N/A</v>
      </c>
      <c r="AF273" s="101" t="e">
        <v>#N/A</v>
      </c>
      <c r="AG273" s="101"/>
      <c r="AH273" s="247" t="s">
        <v>2282</v>
      </c>
      <c r="AI273" s="112" t="s">
        <v>945</v>
      </c>
      <c r="AJ273" s="94" t="s">
        <v>2283</v>
      </c>
      <c r="AK273" s="94">
        <v>2012</v>
      </c>
      <c r="AL273" s="94" t="s">
        <v>170</v>
      </c>
      <c r="AM273" s="112" t="s">
        <v>945</v>
      </c>
      <c r="AN273" s="238"/>
      <c r="AO273" s="238"/>
      <c r="AP273" s="212"/>
      <c r="AQ273" s="212"/>
      <c r="AR273" s="212"/>
      <c r="AS273" s="212"/>
      <c r="AT273" s="208"/>
      <c r="AU273" s="208"/>
      <c r="AV273" s="208"/>
      <c r="AW273" s="208"/>
      <c r="AX273" s="208"/>
      <c r="AY273" s="208"/>
      <c r="AZ273" s="208"/>
      <c r="BA273" s="208"/>
    </row>
    <row r="274" spans="1:53" s="2" customFormat="1" ht="9.75" customHeight="1" x14ac:dyDescent="0.2">
      <c r="A274" s="101" t="s">
        <v>2399</v>
      </c>
      <c r="B274" s="247" t="s">
        <v>2273</v>
      </c>
      <c r="C274" s="101" t="s">
        <v>948</v>
      </c>
      <c r="D274" s="247"/>
      <c r="E274" s="247" t="s">
        <v>2274</v>
      </c>
      <c r="F274" s="247" t="s">
        <v>686</v>
      </c>
      <c r="G274" s="112" t="s">
        <v>945</v>
      </c>
      <c r="H274" s="94">
        <v>1</v>
      </c>
      <c r="I274" s="94">
        <v>1</v>
      </c>
      <c r="J274" s="372">
        <v>42932</v>
      </c>
      <c r="K274" s="247" t="s">
        <v>675</v>
      </c>
      <c r="L274" s="247" t="s">
        <v>2275</v>
      </c>
      <c r="M274" s="247" t="s">
        <v>1454</v>
      </c>
      <c r="N274" s="20" t="s">
        <v>1610</v>
      </c>
      <c r="O274" s="309">
        <v>330</v>
      </c>
      <c r="P274" s="309">
        <v>1320</v>
      </c>
      <c r="Q274" s="310" t="s">
        <v>694</v>
      </c>
      <c r="R274" s="100" t="s">
        <v>822</v>
      </c>
      <c r="S274" s="247"/>
      <c r="T274" s="94">
        <v>5397</v>
      </c>
      <c r="U274" s="247"/>
      <c r="V274" s="247"/>
      <c r="W274" s="101" t="s">
        <v>745</v>
      </c>
      <c r="X274" s="94">
        <v>1</v>
      </c>
      <c r="Y274" s="94" t="s">
        <v>2276</v>
      </c>
      <c r="Z274" s="311" t="s">
        <v>2395</v>
      </c>
      <c r="AA274" s="100" t="s">
        <v>2396</v>
      </c>
      <c r="AB274" s="311" t="s">
        <v>943</v>
      </c>
      <c r="AC274" s="100" t="s">
        <v>944</v>
      </c>
      <c r="AD274" s="312">
        <v>42897</v>
      </c>
      <c r="AE274" s="101" t="e">
        <v>#N/A</v>
      </c>
      <c r="AF274" s="101" t="e">
        <v>#N/A</v>
      </c>
      <c r="AG274" s="101"/>
      <c r="AH274" s="247" t="s">
        <v>2282</v>
      </c>
      <c r="AI274" s="112" t="s">
        <v>945</v>
      </c>
      <c r="AJ274" s="94" t="s">
        <v>2283</v>
      </c>
      <c r="AK274" s="94">
        <v>2012</v>
      </c>
      <c r="AL274" s="94" t="s">
        <v>170</v>
      </c>
      <c r="AM274" s="112" t="s">
        <v>945</v>
      </c>
      <c r="AN274" s="238"/>
      <c r="AO274" s="238"/>
      <c r="AP274" s="212"/>
      <c r="AQ274" s="212"/>
      <c r="AR274" s="212"/>
      <c r="AS274" s="212"/>
      <c r="AT274" s="208"/>
      <c r="AU274" s="208"/>
      <c r="AV274" s="208"/>
      <c r="AW274" s="208"/>
      <c r="AX274" s="208"/>
      <c r="AY274" s="208"/>
      <c r="AZ274" s="208"/>
      <c r="BA274" s="208"/>
    </row>
    <row r="275" spans="1:53" s="2" customFormat="1" ht="9.75" customHeight="1" x14ac:dyDescent="0.2">
      <c r="A275" s="101" t="s">
        <v>1881</v>
      </c>
      <c r="B275" s="247" t="s">
        <v>2273</v>
      </c>
      <c r="C275" s="101" t="s">
        <v>949</v>
      </c>
      <c r="D275" s="247"/>
      <c r="E275" s="247" t="s">
        <v>2274</v>
      </c>
      <c r="F275" s="247" t="s">
        <v>686</v>
      </c>
      <c r="G275" s="112" t="s">
        <v>945</v>
      </c>
      <c r="H275" s="94">
        <v>1</v>
      </c>
      <c r="I275" s="94">
        <v>1</v>
      </c>
      <c r="J275" s="372">
        <v>42932</v>
      </c>
      <c r="K275" s="247" t="s">
        <v>675</v>
      </c>
      <c r="L275" s="247" t="s">
        <v>2275</v>
      </c>
      <c r="M275" s="247" t="s">
        <v>1454</v>
      </c>
      <c r="N275" s="20" t="s">
        <v>1610</v>
      </c>
      <c r="O275" s="309">
        <v>330</v>
      </c>
      <c r="P275" s="309">
        <v>1320</v>
      </c>
      <c r="Q275" s="310" t="s">
        <v>694</v>
      </c>
      <c r="R275" s="100" t="s">
        <v>822</v>
      </c>
      <c r="S275" s="247"/>
      <c r="T275" s="94">
        <v>5397</v>
      </c>
      <c r="U275" s="247"/>
      <c r="V275" s="247"/>
      <c r="W275" s="101" t="s">
        <v>689</v>
      </c>
      <c r="X275" s="94">
        <v>1</v>
      </c>
      <c r="Y275" s="94" t="s">
        <v>2276</v>
      </c>
      <c r="Z275" s="311" t="s">
        <v>2395</v>
      </c>
      <c r="AA275" s="100" t="s">
        <v>2400</v>
      </c>
      <c r="AB275" s="311" t="s">
        <v>943</v>
      </c>
      <c r="AC275" s="100" t="s">
        <v>950</v>
      </c>
      <c r="AD275" s="312">
        <v>42897</v>
      </c>
      <c r="AE275" s="101" t="e">
        <v>#N/A</v>
      </c>
      <c r="AF275" s="101" t="s">
        <v>2401</v>
      </c>
      <c r="AG275" s="101"/>
      <c r="AH275" s="247" t="s">
        <v>2282</v>
      </c>
      <c r="AI275" s="112" t="s">
        <v>945</v>
      </c>
      <c r="AJ275" s="94" t="s">
        <v>2283</v>
      </c>
      <c r="AK275" s="94">
        <v>2008</v>
      </c>
      <c r="AL275" s="94" t="s">
        <v>170</v>
      </c>
      <c r="AM275" s="112" t="s">
        <v>945</v>
      </c>
      <c r="AN275" s="238"/>
      <c r="AO275" s="238"/>
      <c r="AP275" s="212"/>
      <c r="AQ275" s="212"/>
      <c r="AR275" s="212"/>
      <c r="AS275" s="212"/>
      <c r="AT275" s="208"/>
      <c r="AU275" s="208"/>
      <c r="AV275" s="208"/>
      <c r="AW275" s="208"/>
      <c r="AX275" s="208"/>
      <c r="AY275" s="208"/>
      <c r="AZ275" s="208"/>
      <c r="BA275" s="208"/>
    </row>
    <row r="276" spans="1:53" s="2" customFormat="1" ht="9.75" customHeight="1" x14ac:dyDescent="0.2">
      <c r="A276" s="101" t="s">
        <v>2402</v>
      </c>
      <c r="B276" s="247" t="s">
        <v>2273</v>
      </c>
      <c r="C276" s="101" t="s">
        <v>949</v>
      </c>
      <c r="D276" s="247"/>
      <c r="E276" s="247" t="s">
        <v>2274</v>
      </c>
      <c r="F276" s="247" t="s">
        <v>686</v>
      </c>
      <c r="G276" s="112" t="s">
        <v>945</v>
      </c>
      <c r="H276" s="94">
        <v>1</v>
      </c>
      <c r="I276" s="94">
        <v>1</v>
      </c>
      <c r="J276" s="372">
        <v>42932</v>
      </c>
      <c r="K276" s="247" t="s">
        <v>675</v>
      </c>
      <c r="L276" s="247" t="s">
        <v>2275</v>
      </c>
      <c r="M276" s="247" t="s">
        <v>1454</v>
      </c>
      <c r="N276" s="20" t="s">
        <v>1610</v>
      </c>
      <c r="O276" s="309">
        <v>330</v>
      </c>
      <c r="P276" s="309">
        <v>1320</v>
      </c>
      <c r="Q276" s="310" t="s">
        <v>694</v>
      </c>
      <c r="R276" s="100" t="s">
        <v>822</v>
      </c>
      <c r="S276" s="247"/>
      <c r="T276" s="94">
        <v>5397</v>
      </c>
      <c r="U276" s="247"/>
      <c r="V276" s="247"/>
      <c r="W276" s="101" t="s">
        <v>745</v>
      </c>
      <c r="X276" s="94">
        <v>1</v>
      </c>
      <c r="Y276" s="94" t="s">
        <v>2276</v>
      </c>
      <c r="Z276" s="311" t="s">
        <v>2395</v>
      </c>
      <c r="AA276" s="100" t="s">
        <v>2403</v>
      </c>
      <c r="AB276" s="311" t="s">
        <v>943</v>
      </c>
      <c r="AC276" s="100" t="s">
        <v>944</v>
      </c>
      <c r="AD276" s="312">
        <v>42897</v>
      </c>
      <c r="AE276" s="101" t="e">
        <v>#N/A</v>
      </c>
      <c r="AF276" s="101" t="e">
        <v>#N/A</v>
      </c>
      <c r="AG276" s="101"/>
      <c r="AH276" s="247" t="s">
        <v>2282</v>
      </c>
      <c r="AI276" s="112" t="s">
        <v>945</v>
      </c>
      <c r="AJ276" s="94" t="s">
        <v>2283</v>
      </c>
      <c r="AK276" s="94">
        <v>2012</v>
      </c>
      <c r="AL276" s="94" t="s">
        <v>170</v>
      </c>
      <c r="AM276" s="112" t="s">
        <v>945</v>
      </c>
      <c r="AN276" s="238"/>
      <c r="AO276" s="238"/>
      <c r="AP276" s="212"/>
      <c r="AQ276" s="212"/>
      <c r="AR276" s="212"/>
      <c r="AS276" s="212"/>
      <c r="AT276" s="208"/>
      <c r="AU276" s="208"/>
      <c r="AV276" s="208"/>
      <c r="AW276" s="208"/>
      <c r="AX276" s="208"/>
      <c r="AY276" s="208"/>
      <c r="AZ276" s="208"/>
      <c r="BA276" s="208"/>
    </row>
    <row r="277" spans="1:53" s="2" customFormat="1" ht="9.75" customHeight="1" x14ac:dyDescent="0.2">
      <c r="A277" s="101" t="s">
        <v>1883</v>
      </c>
      <c r="B277" s="247" t="s">
        <v>2273</v>
      </c>
      <c r="C277" s="100" t="s">
        <v>949</v>
      </c>
      <c r="D277" s="247"/>
      <c r="E277" s="247" t="s">
        <v>2274</v>
      </c>
      <c r="F277" s="247" t="s">
        <v>682</v>
      </c>
      <c r="G277" s="112" t="s">
        <v>678</v>
      </c>
      <c r="H277" s="94">
        <v>1</v>
      </c>
      <c r="I277" s="94">
        <v>1</v>
      </c>
      <c r="J277" s="372">
        <v>42849</v>
      </c>
      <c r="K277" s="247" t="s">
        <v>675</v>
      </c>
      <c r="L277" s="247" t="s">
        <v>2275</v>
      </c>
      <c r="M277" s="247" t="s">
        <v>1454</v>
      </c>
      <c r="N277" s="20" t="s">
        <v>1610</v>
      </c>
      <c r="O277" s="309">
        <v>135</v>
      </c>
      <c r="P277" s="309">
        <v>540</v>
      </c>
      <c r="Q277" s="94" t="s">
        <v>688</v>
      </c>
      <c r="R277" s="100" t="s">
        <v>822</v>
      </c>
      <c r="S277" s="247"/>
      <c r="T277" s="94">
        <v>5397</v>
      </c>
      <c r="U277" s="247"/>
      <c r="V277" s="247"/>
      <c r="W277" s="101" t="s">
        <v>747</v>
      </c>
      <c r="X277" s="94">
        <v>1</v>
      </c>
      <c r="Y277" s="94" t="s">
        <v>2276</v>
      </c>
      <c r="Z277" s="311">
        <v>42849</v>
      </c>
      <c r="AA277" s="100" t="s">
        <v>2392</v>
      </c>
      <c r="AB277" s="311">
        <v>42808</v>
      </c>
      <c r="AC277" s="100">
        <v>616826</v>
      </c>
      <c r="AD277" s="312">
        <v>42807</v>
      </c>
      <c r="AE277" s="101" t="e">
        <v>#N/A</v>
      </c>
      <c r="AF277" s="101" t="e">
        <v>#N/A</v>
      </c>
      <c r="AG277" s="101"/>
      <c r="AH277" s="247" t="s">
        <v>2282</v>
      </c>
      <c r="AI277" s="112" t="s">
        <v>678</v>
      </c>
      <c r="AJ277" s="94" t="s">
        <v>2283</v>
      </c>
      <c r="AK277" s="94">
        <v>2012</v>
      </c>
      <c r="AL277" s="94" t="s">
        <v>170</v>
      </c>
      <c r="AM277" s="112" t="s">
        <v>678</v>
      </c>
      <c r="AN277" s="238"/>
      <c r="AO277" s="238"/>
      <c r="AP277" s="212"/>
      <c r="AQ277" s="212"/>
      <c r="AR277" s="212"/>
      <c r="AS277" s="212"/>
      <c r="AT277" s="208"/>
      <c r="AU277" s="208"/>
      <c r="AV277" s="208"/>
      <c r="AW277" s="208"/>
      <c r="AX277" s="208"/>
      <c r="AY277" s="208"/>
      <c r="AZ277" s="208"/>
      <c r="BA277" s="208"/>
    </row>
    <row r="278" spans="1:53" s="2" customFormat="1" ht="9.75" customHeight="1" x14ac:dyDescent="0.2">
      <c r="A278" s="101" t="s">
        <v>1884</v>
      </c>
      <c r="B278" s="247" t="s">
        <v>2273</v>
      </c>
      <c r="C278" s="100" t="s">
        <v>949</v>
      </c>
      <c r="D278" s="247"/>
      <c r="E278" s="247" t="s">
        <v>2274</v>
      </c>
      <c r="F278" s="247" t="s">
        <v>682</v>
      </c>
      <c r="G278" s="112" t="s">
        <v>678</v>
      </c>
      <c r="H278" s="94">
        <v>1</v>
      </c>
      <c r="I278" s="94">
        <v>1</v>
      </c>
      <c r="J278" s="372">
        <v>42849</v>
      </c>
      <c r="K278" s="247" t="s">
        <v>675</v>
      </c>
      <c r="L278" s="247" t="s">
        <v>2275</v>
      </c>
      <c r="M278" s="247" t="s">
        <v>1454</v>
      </c>
      <c r="N278" s="20" t="s">
        <v>1610</v>
      </c>
      <c r="O278" s="309">
        <v>135</v>
      </c>
      <c r="P278" s="309">
        <v>540</v>
      </c>
      <c r="Q278" s="94" t="s">
        <v>688</v>
      </c>
      <c r="R278" s="100" t="s">
        <v>822</v>
      </c>
      <c r="S278" s="247"/>
      <c r="T278" s="94">
        <v>5397</v>
      </c>
      <c r="U278" s="247"/>
      <c r="V278" s="247"/>
      <c r="W278" s="101" t="s">
        <v>748</v>
      </c>
      <c r="X278" s="94">
        <v>1</v>
      </c>
      <c r="Y278" s="94" t="s">
        <v>2276</v>
      </c>
      <c r="Z278" s="311">
        <v>42849</v>
      </c>
      <c r="AA278" s="100" t="s">
        <v>2393</v>
      </c>
      <c r="AB278" s="311">
        <v>42808</v>
      </c>
      <c r="AC278" s="100">
        <v>616827</v>
      </c>
      <c r="AD278" s="312">
        <v>42807</v>
      </c>
      <c r="AE278" s="101" t="e">
        <v>#N/A</v>
      </c>
      <c r="AF278" s="101" t="e">
        <v>#N/A</v>
      </c>
      <c r="AG278" s="101"/>
      <c r="AH278" s="247" t="s">
        <v>2282</v>
      </c>
      <c r="AI278" s="112" t="s">
        <v>678</v>
      </c>
      <c r="AJ278" s="94" t="s">
        <v>2283</v>
      </c>
      <c r="AK278" s="94">
        <v>2012</v>
      </c>
      <c r="AL278" s="94" t="s">
        <v>170</v>
      </c>
      <c r="AM278" s="112" t="s">
        <v>678</v>
      </c>
      <c r="AN278" s="238"/>
      <c r="AO278" s="238"/>
      <c r="AP278" s="212"/>
      <c r="AQ278" s="212"/>
      <c r="AR278" s="212"/>
      <c r="AS278" s="212"/>
      <c r="AT278" s="208"/>
      <c r="AU278" s="208"/>
      <c r="AV278" s="208"/>
      <c r="AW278" s="208"/>
      <c r="AX278" s="208"/>
      <c r="AY278" s="208"/>
      <c r="AZ278" s="208"/>
      <c r="BA278" s="208"/>
    </row>
    <row r="279" spans="1:53" s="2" customFormat="1" ht="9.75" customHeight="1" x14ac:dyDescent="0.2">
      <c r="A279" s="101" t="s">
        <v>1885</v>
      </c>
      <c r="B279" s="247" t="s">
        <v>2273</v>
      </c>
      <c r="C279" s="100" t="s">
        <v>951</v>
      </c>
      <c r="D279" s="247"/>
      <c r="E279" s="247" t="s">
        <v>2274</v>
      </c>
      <c r="F279" s="247" t="s">
        <v>682</v>
      </c>
      <c r="G279" s="112" t="s">
        <v>678</v>
      </c>
      <c r="H279" s="94">
        <v>1</v>
      </c>
      <c r="I279" s="94">
        <v>1</v>
      </c>
      <c r="J279" s="372">
        <v>42849</v>
      </c>
      <c r="K279" s="247" t="s">
        <v>675</v>
      </c>
      <c r="L279" s="247" t="s">
        <v>2275</v>
      </c>
      <c r="M279" s="247" t="s">
        <v>1454</v>
      </c>
      <c r="N279" s="20" t="s">
        <v>1610</v>
      </c>
      <c r="O279" s="309">
        <v>135</v>
      </c>
      <c r="P279" s="309">
        <v>540</v>
      </c>
      <c r="Q279" s="94" t="s">
        <v>688</v>
      </c>
      <c r="R279" s="100" t="s">
        <v>822</v>
      </c>
      <c r="S279" s="247"/>
      <c r="T279" s="94">
        <v>5397</v>
      </c>
      <c r="U279" s="247"/>
      <c r="V279" s="247"/>
      <c r="W279" s="101" t="s">
        <v>747</v>
      </c>
      <c r="X279" s="94">
        <v>1</v>
      </c>
      <c r="Y279" s="94" t="s">
        <v>2276</v>
      </c>
      <c r="Z279" s="311">
        <v>42849</v>
      </c>
      <c r="AA279" s="100" t="s">
        <v>2392</v>
      </c>
      <c r="AB279" s="311">
        <v>42808</v>
      </c>
      <c r="AC279" s="100">
        <v>616829</v>
      </c>
      <c r="AD279" s="312">
        <v>42807</v>
      </c>
      <c r="AE279" s="101" t="e">
        <v>#N/A</v>
      </c>
      <c r="AF279" s="101" t="e">
        <v>#N/A</v>
      </c>
      <c r="AG279" s="101"/>
      <c r="AH279" s="247" t="s">
        <v>2282</v>
      </c>
      <c r="AI279" s="112" t="s">
        <v>678</v>
      </c>
      <c r="AJ279" s="94" t="s">
        <v>2283</v>
      </c>
      <c r="AK279" s="94">
        <v>2012</v>
      </c>
      <c r="AL279" s="94" t="s">
        <v>170</v>
      </c>
      <c r="AM279" s="112" t="s">
        <v>678</v>
      </c>
      <c r="AN279" s="238"/>
      <c r="AO279" s="238"/>
      <c r="AP279" s="212"/>
      <c r="AQ279" s="212"/>
      <c r="AR279" s="212"/>
      <c r="AS279" s="212"/>
      <c r="AT279" s="208"/>
      <c r="AU279" s="208"/>
      <c r="AV279" s="208"/>
      <c r="AW279" s="208"/>
      <c r="AX279" s="208"/>
      <c r="AY279" s="208"/>
      <c r="AZ279" s="208"/>
      <c r="BA279" s="208"/>
    </row>
    <row r="280" spans="1:53" s="2" customFormat="1" ht="9.75" customHeight="1" x14ac:dyDescent="0.2">
      <c r="A280" s="101" t="s">
        <v>1886</v>
      </c>
      <c r="B280" s="247" t="s">
        <v>2273</v>
      </c>
      <c r="C280" s="100" t="s">
        <v>951</v>
      </c>
      <c r="D280" s="247"/>
      <c r="E280" s="247" t="s">
        <v>2274</v>
      </c>
      <c r="F280" s="247" t="s">
        <v>682</v>
      </c>
      <c r="G280" s="112" t="s">
        <v>678</v>
      </c>
      <c r="H280" s="94">
        <v>1</v>
      </c>
      <c r="I280" s="94">
        <v>1</v>
      </c>
      <c r="J280" s="372">
        <v>42849</v>
      </c>
      <c r="K280" s="247" t="s">
        <v>675</v>
      </c>
      <c r="L280" s="247" t="s">
        <v>2275</v>
      </c>
      <c r="M280" s="247" t="s">
        <v>1454</v>
      </c>
      <c r="N280" s="20" t="s">
        <v>1610</v>
      </c>
      <c r="O280" s="309">
        <v>135</v>
      </c>
      <c r="P280" s="309">
        <v>540</v>
      </c>
      <c r="Q280" s="94" t="s">
        <v>688</v>
      </c>
      <c r="R280" s="100" t="s">
        <v>822</v>
      </c>
      <c r="S280" s="247"/>
      <c r="T280" s="94">
        <v>5397</v>
      </c>
      <c r="U280" s="247"/>
      <c r="V280" s="247"/>
      <c r="W280" s="101" t="s">
        <v>748</v>
      </c>
      <c r="X280" s="94">
        <v>1</v>
      </c>
      <c r="Y280" s="94" t="s">
        <v>2276</v>
      </c>
      <c r="Z280" s="311">
        <v>42849</v>
      </c>
      <c r="AA280" s="100" t="s">
        <v>2393</v>
      </c>
      <c r="AB280" s="311">
        <v>42808</v>
      </c>
      <c r="AC280" s="100">
        <v>616831</v>
      </c>
      <c r="AD280" s="312">
        <v>42807</v>
      </c>
      <c r="AE280" s="101" t="e">
        <v>#N/A</v>
      </c>
      <c r="AF280" s="101" t="e">
        <v>#N/A</v>
      </c>
      <c r="AG280" s="101"/>
      <c r="AH280" s="247" t="s">
        <v>2282</v>
      </c>
      <c r="AI280" s="112" t="s">
        <v>678</v>
      </c>
      <c r="AJ280" s="94" t="s">
        <v>2283</v>
      </c>
      <c r="AK280" s="94">
        <v>2012</v>
      </c>
      <c r="AL280" s="94" t="s">
        <v>170</v>
      </c>
      <c r="AM280" s="112" t="s">
        <v>678</v>
      </c>
      <c r="AN280" s="238"/>
      <c r="AO280" s="238"/>
      <c r="AP280" s="212"/>
      <c r="AQ280" s="212"/>
      <c r="AR280" s="212"/>
      <c r="AS280" s="212"/>
      <c r="AT280" s="208"/>
      <c r="AU280" s="208"/>
      <c r="AV280" s="208"/>
      <c r="AW280" s="208"/>
      <c r="AX280" s="208"/>
      <c r="AY280" s="208"/>
      <c r="AZ280" s="208"/>
      <c r="BA280" s="208"/>
    </row>
    <row r="281" spans="1:53" s="2" customFormat="1" ht="9.75" customHeight="1" x14ac:dyDescent="0.2">
      <c r="A281" s="101" t="s">
        <v>1887</v>
      </c>
      <c r="B281" s="247" t="s">
        <v>2273</v>
      </c>
      <c r="C281" s="100" t="s">
        <v>952</v>
      </c>
      <c r="D281" s="247"/>
      <c r="E281" s="247" t="s">
        <v>2274</v>
      </c>
      <c r="F281" s="247" t="s">
        <v>682</v>
      </c>
      <c r="G281" s="112" t="s">
        <v>678</v>
      </c>
      <c r="H281" s="94">
        <v>1</v>
      </c>
      <c r="I281" s="94">
        <v>1</v>
      </c>
      <c r="J281" s="372">
        <v>42755</v>
      </c>
      <c r="K281" s="247" t="s">
        <v>675</v>
      </c>
      <c r="L281" s="247" t="s">
        <v>2275</v>
      </c>
      <c r="M281" s="247" t="s">
        <v>1454</v>
      </c>
      <c r="N281" s="20" t="s">
        <v>1610</v>
      </c>
      <c r="O281" s="309">
        <v>135</v>
      </c>
      <c r="P281" s="309">
        <v>540</v>
      </c>
      <c r="Q281" s="94" t="s">
        <v>677</v>
      </c>
      <c r="R281" s="100"/>
      <c r="S281" s="247"/>
      <c r="T281" s="94" t="e">
        <v>#N/A</v>
      </c>
      <c r="U281" s="247"/>
      <c r="V281" s="247"/>
      <c r="W281" s="101" t="s">
        <v>755</v>
      </c>
      <c r="X281" s="94">
        <v>1</v>
      </c>
      <c r="Y281" s="94" t="s">
        <v>2276</v>
      </c>
      <c r="Z281" s="311" t="s">
        <v>2277</v>
      </c>
      <c r="AA281" s="100" t="s">
        <v>2278</v>
      </c>
      <c r="AB281" s="311" t="s">
        <v>272</v>
      </c>
      <c r="AC281" s="100" t="s">
        <v>272</v>
      </c>
      <c r="AD281" s="312" t="s">
        <v>272</v>
      </c>
      <c r="AE281" s="101" t="e">
        <v>#N/A</v>
      </c>
      <c r="AF281" s="101" t="e">
        <v>#N/A</v>
      </c>
      <c r="AG281" s="101"/>
      <c r="AH281" s="247" t="s">
        <v>2279</v>
      </c>
      <c r="AI281" s="112" t="s">
        <v>678</v>
      </c>
      <c r="AJ281" s="94" t="s">
        <v>2280</v>
      </c>
      <c r="AK281" s="94">
        <v>2003</v>
      </c>
      <c r="AL281" s="94" t="s">
        <v>170</v>
      </c>
      <c r="AM281" s="112" t="s">
        <v>678</v>
      </c>
      <c r="AN281" s="238"/>
      <c r="AO281" s="238"/>
      <c r="AP281" s="212"/>
      <c r="AQ281" s="212"/>
      <c r="AR281" s="212"/>
      <c r="AS281" s="212"/>
      <c r="AT281" s="208"/>
      <c r="AU281" s="208"/>
      <c r="AV281" s="208"/>
      <c r="AW281" s="208"/>
      <c r="AX281" s="208"/>
      <c r="AY281" s="208"/>
      <c r="AZ281" s="208"/>
      <c r="BA281" s="208"/>
    </row>
    <row r="282" spans="1:53" s="2" customFormat="1" ht="9.75" customHeight="1" x14ac:dyDescent="0.2">
      <c r="A282" s="101" t="s">
        <v>1888</v>
      </c>
      <c r="B282" s="247" t="s">
        <v>2273</v>
      </c>
      <c r="C282" s="100" t="s">
        <v>953</v>
      </c>
      <c r="D282" s="247"/>
      <c r="E282" s="247" t="s">
        <v>2274</v>
      </c>
      <c r="F282" s="247" t="s">
        <v>686</v>
      </c>
      <c r="G282" s="112" t="s">
        <v>697</v>
      </c>
      <c r="H282" s="94">
        <v>1</v>
      </c>
      <c r="I282" s="94">
        <v>1</v>
      </c>
      <c r="J282" s="372">
        <v>42932</v>
      </c>
      <c r="K282" s="247" t="s">
        <v>675</v>
      </c>
      <c r="L282" s="247" t="s">
        <v>2275</v>
      </c>
      <c r="M282" s="247" t="s">
        <v>1454</v>
      </c>
      <c r="N282" s="20" t="s">
        <v>1610</v>
      </c>
      <c r="O282" s="309">
        <v>330</v>
      </c>
      <c r="P282" s="309">
        <v>1320</v>
      </c>
      <c r="Q282" s="94" t="s">
        <v>694</v>
      </c>
      <c r="R282" s="100" t="s">
        <v>691</v>
      </c>
      <c r="S282" s="247"/>
      <c r="T282" s="94"/>
      <c r="U282" s="247"/>
      <c r="V282" s="247"/>
      <c r="W282" s="313" t="s">
        <v>695</v>
      </c>
      <c r="X282" s="94">
        <v>1</v>
      </c>
      <c r="Y282" s="94" t="s">
        <v>2276</v>
      </c>
      <c r="Z282" s="311" t="s">
        <v>2286</v>
      </c>
      <c r="AA282" s="100" t="s">
        <v>2287</v>
      </c>
      <c r="AB282" s="311" t="s">
        <v>693</v>
      </c>
      <c r="AC282" s="100" t="s">
        <v>696</v>
      </c>
      <c r="AD282" s="312">
        <v>42895</v>
      </c>
      <c r="AE282" s="101" t="e">
        <v>#N/A</v>
      </c>
      <c r="AF282" s="101" t="s">
        <v>1888</v>
      </c>
      <c r="AG282" s="101"/>
      <c r="AH282" s="247" t="s">
        <v>2282</v>
      </c>
      <c r="AI282" s="112" t="s">
        <v>697</v>
      </c>
      <c r="AJ282" s="94" t="s">
        <v>2283</v>
      </c>
      <c r="AK282" s="94">
        <v>2012</v>
      </c>
      <c r="AL282" s="94" t="s">
        <v>2288</v>
      </c>
      <c r="AM282" s="112" t="s">
        <v>697</v>
      </c>
      <c r="AN282" s="238"/>
      <c r="AO282" s="238"/>
      <c r="AP282" s="212"/>
      <c r="AQ282" s="212"/>
      <c r="AR282" s="212"/>
      <c r="AS282" s="212"/>
      <c r="AT282" s="208"/>
      <c r="AU282" s="208"/>
      <c r="AV282" s="208"/>
      <c r="AW282" s="208"/>
      <c r="AX282" s="208"/>
      <c r="AY282" s="208"/>
      <c r="AZ282" s="208"/>
      <c r="BA282" s="208"/>
    </row>
    <row r="283" spans="1:53" s="2" customFormat="1" ht="9.75" customHeight="1" x14ac:dyDescent="0.2">
      <c r="A283" s="101" t="s">
        <v>1889</v>
      </c>
      <c r="B283" s="247" t="s">
        <v>2273</v>
      </c>
      <c r="C283" s="100" t="s">
        <v>953</v>
      </c>
      <c r="D283" s="247"/>
      <c r="E283" s="247" t="s">
        <v>2274</v>
      </c>
      <c r="F283" s="247" t="s">
        <v>686</v>
      </c>
      <c r="G283" s="112" t="s">
        <v>697</v>
      </c>
      <c r="H283" s="94">
        <v>1</v>
      </c>
      <c r="I283" s="94">
        <v>1</v>
      </c>
      <c r="J283" s="372">
        <v>42932</v>
      </c>
      <c r="K283" s="247" t="s">
        <v>675</v>
      </c>
      <c r="L283" s="247" t="s">
        <v>2275</v>
      </c>
      <c r="M283" s="247" t="s">
        <v>1454</v>
      </c>
      <c r="N283" s="20" t="s">
        <v>1610</v>
      </c>
      <c r="O283" s="309">
        <v>330</v>
      </c>
      <c r="P283" s="309">
        <v>1320</v>
      </c>
      <c r="Q283" s="94" t="s">
        <v>694</v>
      </c>
      <c r="R283" s="100" t="s">
        <v>691</v>
      </c>
      <c r="S283" s="247"/>
      <c r="T283" s="94"/>
      <c r="U283" s="247"/>
      <c r="V283" s="247"/>
      <c r="W283" s="313" t="s">
        <v>698</v>
      </c>
      <c r="X283" s="94">
        <v>1</v>
      </c>
      <c r="Y283" s="94" t="s">
        <v>2276</v>
      </c>
      <c r="Z283" s="311" t="s">
        <v>2286</v>
      </c>
      <c r="AA283" s="100" t="s">
        <v>2287</v>
      </c>
      <c r="AB283" s="311" t="s">
        <v>693</v>
      </c>
      <c r="AC283" s="100" t="s">
        <v>696</v>
      </c>
      <c r="AD283" s="312">
        <v>42895</v>
      </c>
      <c r="AE283" s="101" t="e">
        <v>#N/A</v>
      </c>
      <c r="AF283" s="101" t="s">
        <v>1889</v>
      </c>
      <c r="AG283" s="101"/>
      <c r="AH283" s="247" t="s">
        <v>2282</v>
      </c>
      <c r="AI283" s="112" t="s">
        <v>697</v>
      </c>
      <c r="AJ283" s="94" t="s">
        <v>2283</v>
      </c>
      <c r="AK283" s="94">
        <v>2012</v>
      </c>
      <c r="AL283" s="94" t="s">
        <v>2288</v>
      </c>
      <c r="AM283" s="112" t="s">
        <v>697</v>
      </c>
      <c r="AN283" s="238"/>
      <c r="AO283" s="238"/>
      <c r="AP283" s="212"/>
      <c r="AQ283" s="212"/>
      <c r="AR283" s="212"/>
      <c r="AS283" s="212"/>
      <c r="AT283" s="208"/>
      <c r="AU283" s="208"/>
      <c r="AV283" s="208"/>
      <c r="AW283" s="208"/>
      <c r="AX283" s="208"/>
      <c r="AY283" s="208"/>
      <c r="AZ283" s="208"/>
      <c r="BA283" s="208"/>
    </row>
    <row r="284" spans="1:53" s="2" customFormat="1" ht="9.75" customHeight="1" x14ac:dyDescent="0.2">
      <c r="A284" s="101" t="s">
        <v>1890</v>
      </c>
      <c r="B284" s="247" t="s">
        <v>2273</v>
      </c>
      <c r="C284" s="100" t="s">
        <v>953</v>
      </c>
      <c r="D284" s="247"/>
      <c r="E284" s="247" t="s">
        <v>2274</v>
      </c>
      <c r="F284" s="247" t="s">
        <v>699</v>
      </c>
      <c r="G284" s="112" t="s">
        <v>697</v>
      </c>
      <c r="H284" s="94">
        <v>1</v>
      </c>
      <c r="I284" s="94">
        <v>1</v>
      </c>
      <c r="J284" s="372">
        <v>42932</v>
      </c>
      <c r="K284" s="247" t="s">
        <v>675</v>
      </c>
      <c r="L284" s="247" t="s">
        <v>2275</v>
      </c>
      <c r="M284" s="247" t="s">
        <v>1454</v>
      </c>
      <c r="N284" s="20" t="s">
        <v>1610</v>
      </c>
      <c r="O284" s="309">
        <v>330</v>
      </c>
      <c r="P284" s="309">
        <v>1320</v>
      </c>
      <c r="Q284" s="94" t="s">
        <v>694</v>
      </c>
      <c r="R284" s="100" t="s">
        <v>691</v>
      </c>
      <c r="S284" s="247"/>
      <c r="T284" s="94"/>
      <c r="U284" s="247"/>
      <c r="V284" s="247"/>
      <c r="W284" s="313" t="s">
        <v>701</v>
      </c>
      <c r="X284" s="94">
        <v>1</v>
      </c>
      <c r="Y284" s="94" t="s">
        <v>2276</v>
      </c>
      <c r="Z284" s="311" t="s">
        <v>2286</v>
      </c>
      <c r="AA284" s="100" t="s">
        <v>2287</v>
      </c>
      <c r="AB284" s="311" t="s">
        <v>693</v>
      </c>
      <c r="AC284" s="100" t="s">
        <v>696</v>
      </c>
      <c r="AD284" s="312">
        <v>42895</v>
      </c>
      <c r="AE284" s="101" t="e">
        <v>#N/A</v>
      </c>
      <c r="AF284" s="101" t="s">
        <v>1890</v>
      </c>
      <c r="AG284" s="101"/>
      <c r="AH284" s="247" t="s">
        <v>2282</v>
      </c>
      <c r="AI284" s="112" t="s">
        <v>697</v>
      </c>
      <c r="AJ284" s="94" t="s">
        <v>2283</v>
      </c>
      <c r="AK284" s="94">
        <v>2012</v>
      </c>
      <c r="AL284" s="94" t="s">
        <v>2288</v>
      </c>
      <c r="AM284" s="112" t="s">
        <v>697</v>
      </c>
      <c r="AN284" s="238"/>
      <c r="AO284" s="238"/>
      <c r="AP284" s="212"/>
      <c r="AQ284" s="212"/>
      <c r="AR284" s="212"/>
      <c r="AS284" s="212"/>
      <c r="AT284" s="208"/>
      <c r="AU284" s="208"/>
      <c r="AV284" s="208"/>
      <c r="AW284" s="208"/>
      <c r="AX284" s="208"/>
      <c r="AY284" s="208"/>
      <c r="AZ284" s="208"/>
      <c r="BA284" s="208"/>
    </row>
    <row r="285" spans="1:53" s="2" customFormat="1" ht="9.75" customHeight="1" x14ac:dyDescent="0.2">
      <c r="A285" s="101" t="s">
        <v>1891</v>
      </c>
      <c r="B285" s="247" t="s">
        <v>2273</v>
      </c>
      <c r="C285" s="100" t="s">
        <v>954</v>
      </c>
      <c r="D285" s="247"/>
      <c r="E285" s="247" t="s">
        <v>2274</v>
      </c>
      <c r="F285" s="247" t="s">
        <v>686</v>
      </c>
      <c r="G285" s="112" t="s">
        <v>697</v>
      </c>
      <c r="H285" s="94">
        <v>1</v>
      </c>
      <c r="I285" s="94">
        <v>1</v>
      </c>
      <c r="J285" s="372">
        <v>42932</v>
      </c>
      <c r="K285" s="247" t="s">
        <v>675</v>
      </c>
      <c r="L285" s="247" t="s">
        <v>2275</v>
      </c>
      <c r="M285" s="247" t="s">
        <v>1454</v>
      </c>
      <c r="N285" s="20" t="s">
        <v>1610</v>
      </c>
      <c r="O285" s="309">
        <v>330</v>
      </c>
      <c r="P285" s="309">
        <v>1320</v>
      </c>
      <c r="Q285" s="94" t="s">
        <v>694</v>
      </c>
      <c r="R285" s="100" t="s">
        <v>691</v>
      </c>
      <c r="S285" s="247"/>
      <c r="T285" s="94"/>
      <c r="U285" s="247"/>
      <c r="V285" s="247"/>
      <c r="W285" s="313" t="s">
        <v>695</v>
      </c>
      <c r="X285" s="94">
        <v>1</v>
      </c>
      <c r="Y285" s="94" t="s">
        <v>2276</v>
      </c>
      <c r="Z285" s="311" t="s">
        <v>2286</v>
      </c>
      <c r="AA285" s="100" t="s">
        <v>2287</v>
      </c>
      <c r="AB285" s="311" t="s">
        <v>693</v>
      </c>
      <c r="AC285" s="100" t="s">
        <v>696</v>
      </c>
      <c r="AD285" s="312">
        <v>42895</v>
      </c>
      <c r="AE285" s="101" t="e">
        <v>#N/A</v>
      </c>
      <c r="AF285" s="101" t="s">
        <v>1891</v>
      </c>
      <c r="AG285" s="101"/>
      <c r="AH285" s="247" t="s">
        <v>2282</v>
      </c>
      <c r="AI285" s="112" t="s">
        <v>697</v>
      </c>
      <c r="AJ285" s="94" t="s">
        <v>2283</v>
      </c>
      <c r="AK285" s="94">
        <v>2012</v>
      </c>
      <c r="AL285" s="94" t="s">
        <v>2288</v>
      </c>
      <c r="AM285" s="112" t="s">
        <v>697</v>
      </c>
      <c r="AN285" s="238"/>
      <c r="AO285" s="238"/>
      <c r="AP285" s="212"/>
      <c r="AQ285" s="212"/>
      <c r="AR285" s="212"/>
      <c r="AS285" s="212"/>
      <c r="AT285" s="208"/>
      <c r="AU285" s="208"/>
      <c r="AV285" s="208"/>
      <c r="AW285" s="208"/>
      <c r="AX285" s="208"/>
      <c r="AY285" s="208"/>
      <c r="AZ285" s="208"/>
      <c r="BA285" s="208"/>
    </row>
    <row r="286" spans="1:53" s="2" customFormat="1" ht="9.75" customHeight="1" x14ac:dyDescent="0.2">
      <c r="A286" s="101" t="s">
        <v>1892</v>
      </c>
      <c r="B286" s="247" t="s">
        <v>2273</v>
      </c>
      <c r="C286" s="100" t="s">
        <v>954</v>
      </c>
      <c r="D286" s="247"/>
      <c r="E286" s="247" t="s">
        <v>2274</v>
      </c>
      <c r="F286" s="247" t="s">
        <v>686</v>
      </c>
      <c r="G286" s="112" t="s">
        <v>697</v>
      </c>
      <c r="H286" s="94">
        <v>1</v>
      </c>
      <c r="I286" s="94">
        <v>1</v>
      </c>
      <c r="J286" s="372">
        <v>42932</v>
      </c>
      <c r="K286" s="247" t="s">
        <v>675</v>
      </c>
      <c r="L286" s="247" t="s">
        <v>2275</v>
      </c>
      <c r="M286" s="247" t="s">
        <v>1454</v>
      </c>
      <c r="N286" s="20" t="s">
        <v>1610</v>
      </c>
      <c r="O286" s="309">
        <v>330</v>
      </c>
      <c r="P286" s="309">
        <v>1320</v>
      </c>
      <c r="Q286" s="94" t="s">
        <v>694</v>
      </c>
      <c r="R286" s="100" t="s">
        <v>691</v>
      </c>
      <c r="S286" s="247"/>
      <c r="T286" s="94"/>
      <c r="U286" s="247"/>
      <c r="V286" s="247"/>
      <c r="W286" s="313" t="s">
        <v>698</v>
      </c>
      <c r="X286" s="94">
        <v>1</v>
      </c>
      <c r="Y286" s="94" t="s">
        <v>2276</v>
      </c>
      <c r="Z286" s="311" t="s">
        <v>2286</v>
      </c>
      <c r="AA286" s="100" t="s">
        <v>2287</v>
      </c>
      <c r="AB286" s="311" t="s">
        <v>693</v>
      </c>
      <c r="AC286" s="100" t="s">
        <v>696</v>
      </c>
      <c r="AD286" s="312">
        <v>42895</v>
      </c>
      <c r="AE286" s="101" t="e">
        <v>#N/A</v>
      </c>
      <c r="AF286" s="101" t="s">
        <v>1892</v>
      </c>
      <c r="AG286" s="101"/>
      <c r="AH286" s="247" t="s">
        <v>2282</v>
      </c>
      <c r="AI286" s="112" t="s">
        <v>697</v>
      </c>
      <c r="AJ286" s="94" t="s">
        <v>2283</v>
      </c>
      <c r="AK286" s="94">
        <v>2012</v>
      </c>
      <c r="AL286" s="94" t="s">
        <v>2288</v>
      </c>
      <c r="AM286" s="112" t="s">
        <v>697</v>
      </c>
      <c r="AN286" s="238"/>
      <c r="AO286" s="238"/>
      <c r="AP286" s="212"/>
      <c r="AQ286" s="212"/>
      <c r="AR286" s="212"/>
      <c r="AS286" s="212"/>
      <c r="AT286" s="208"/>
      <c r="AU286" s="208"/>
      <c r="AV286" s="208"/>
      <c r="AW286" s="208"/>
      <c r="AX286" s="208"/>
      <c r="AY286" s="208"/>
      <c r="AZ286" s="208"/>
      <c r="BA286" s="208"/>
    </row>
    <row r="287" spans="1:53" s="2" customFormat="1" ht="9.75" customHeight="1" x14ac:dyDescent="0.2">
      <c r="A287" s="101" t="s">
        <v>1893</v>
      </c>
      <c r="B287" s="247" t="s">
        <v>2273</v>
      </c>
      <c r="C287" s="100" t="s">
        <v>954</v>
      </c>
      <c r="D287" s="247"/>
      <c r="E287" s="247" t="s">
        <v>2274</v>
      </c>
      <c r="F287" s="247" t="s">
        <v>699</v>
      </c>
      <c r="G287" s="112" t="s">
        <v>717</v>
      </c>
      <c r="H287" s="94">
        <v>1</v>
      </c>
      <c r="I287" s="94">
        <v>1</v>
      </c>
      <c r="J287" s="372">
        <v>42904</v>
      </c>
      <c r="K287" s="247" t="s">
        <v>675</v>
      </c>
      <c r="L287" s="247" t="s">
        <v>2275</v>
      </c>
      <c r="M287" s="247" t="s">
        <v>1454</v>
      </c>
      <c r="N287" s="20" t="s">
        <v>1610</v>
      </c>
      <c r="O287" s="309">
        <v>330</v>
      </c>
      <c r="P287" s="309">
        <v>1320</v>
      </c>
      <c r="Q287" s="315" t="s">
        <v>694</v>
      </c>
      <c r="R287" s="100" t="s">
        <v>691</v>
      </c>
      <c r="S287" s="247"/>
      <c r="T287" s="94"/>
      <c r="U287" s="247"/>
      <c r="V287" s="247"/>
      <c r="W287" s="313" t="s">
        <v>701</v>
      </c>
      <c r="X287" s="94">
        <v>1</v>
      </c>
      <c r="Y287" s="94" t="s">
        <v>2276</v>
      </c>
      <c r="Z287" s="311" t="s">
        <v>2293</v>
      </c>
      <c r="AA287" s="100" t="s">
        <v>2287</v>
      </c>
      <c r="AB287" s="311" t="s">
        <v>693</v>
      </c>
      <c r="AC287" s="100" t="s">
        <v>696</v>
      </c>
      <c r="AD287" s="312">
        <v>42895</v>
      </c>
      <c r="AE287" s="101" t="e">
        <v>#N/A</v>
      </c>
      <c r="AF287" s="101" t="s">
        <v>1893</v>
      </c>
      <c r="AG287" s="101"/>
      <c r="AH287" s="247" t="s">
        <v>2282</v>
      </c>
      <c r="AI287" s="112" t="s">
        <v>717</v>
      </c>
      <c r="AJ287" s="94" t="s">
        <v>2283</v>
      </c>
      <c r="AK287" s="94">
        <v>2012</v>
      </c>
      <c r="AL287" s="94" t="s">
        <v>2288</v>
      </c>
      <c r="AM287" s="112" t="s">
        <v>717</v>
      </c>
      <c r="AN287" s="238"/>
      <c r="AO287" s="238"/>
      <c r="AP287" s="212"/>
      <c r="AQ287" s="212"/>
      <c r="AR287" s="212"/>
      <c r="AS287" s="212"/>
      <c r="AT287" s="208"/>
      <c r="AU287" s="208"/>
      <c r="AV287" s="208"/>
      <c r="AW287" s="208"/>
      <c r="AX287" s="208"/>
      <c r="AY287" s="208"/>
      <c r="AZ287" s="208"/>
      <c r="BA287" s="208"/>
    </row>
    <row r="288" spans="1:53" s="2" customFormat="1" ht="9.75" customHeight="1" x14ac:dyDescent="0.2">
      <c r="A288" s="101" t="s">
        <v>1894</v>
      </c>
      <c r="B288" s="247" t="s">
        <v>2273</v>
      </c>
      <c r="C288" s="100" t="s">
        <v>955</v>
      </c>
      <c r="D288" s="247"/>
      <c r="E288" s="247" t="s">
        <v>2274</v>
      </c>
      <c r="F288" s="247" t="s">
        <v>686</v>
      </c>
      <c r="G288" s="112" t="s">
        <v>697</v>
      </c>
      <c r="H288" s="94">
        <v>1</v>
      </c>
      <c r="I288" s="94">
        <v>1</v>
      </c>
      <c r="J288" s="372">
        <v>42932</v>
      </c>
      <c r="K288" s="247" t="s">
        <v>675</v>
      </c>
      <c r="L288" s="247" t="s">
        <v>2275</v>
      </c>
      <c r="M288" s="247" t="s">
        <v>1454</v>
      </c>
      <c r="N288" s="20" t="s">
        <v>1610</v>
      </c>
      <c r="O288" s="309">
        <v>330</v>
      </c>
      <c r="P288" s="309">
        <v>1320</v>
      </c>
      <c r="Q288" s="94" t="s">
        <v>694</v>
      </c>
      <c r="R288" s="100" t="s">
        <v>691</v>
      </c>
      <c r="S288" s="247"/>
      <c r="T288" s="94"/>
      <c r="U288" s="247"/>
      <c r="V288" s="247"/>
      <c r="W288" s="313" t="s">
        <v>695</v>
      </c>
      <c r="X288" s="94">
        <v>1</v>
      </c>
      <c r="Y288" s="94" t="s">
        <v>2276</v>
      </c>
      <c r="Z288" s="311" t="s">
        <v>2286</v>
      </c>
      <c r="AA288" s="100" t="s">
        <v>2287</v>
      </c>
      <c r="AB288" s="311" t="s">
        <v>693</v>
      </c>
      <c r="AC288" s="100" t="s">
        <v>696</v>
      </c>
      <c r="AD288" s="312">
        <v>42895</v>
      </c>
      <c r="AE288" s="101" t="e">
        <v>#N/A</v>
      </c>
      <c r="AF288" s="101" t="s">
        <v>1894</v>
      </c>
      <c r="AG288" s="101"/>
      <c r="AH288" s="247" t="s">
        <v>2282</v>
      </c>
      <c r="AI288" s="112" t="s">
        <v>697</v>
      </c>
      <c r="AJ288" s="94" t="s">
        <v>2283</v>
      </c>
      <c r="AK288" s="94">
        <v>2012</v>
      </c>
      <c r="AL288" s="94" t="s">
        <v>2288</v>
      </c>
      <c r="AM288" s="112" t="s">
        <v>697</v>
      </c>
      <c r="AN288" s="238"/>
      <c r="AO288" s="238"/>
      <c r="AP288" s="212"/>
      <c r="AQ288" s="212"/>
      <c r="AR288" s="212"/>
      <c r="AS288" s="212"/>
      <c r="AT288" s="208"/>
      <c r="AU288" s="208"/>
      <c r="AV288" s="208"/>
      <c r="AW288" s="208"/>
      <c r="AX288" s="208"/>
      <c r="AY288" s="208"/>
      <c r="AZ288" s="208"/>
      <c r="BA288" s="208"/>
    </row>
    <row r="289" spans="1:53" s="2" customFormat="1" ht="9.75" customHeight="1" x14ac:dyDescent="0.2">
      <c r="A289" s="101" t="s">
        <v>1895</v>
      </c>
      <c r="B289" s="247" t="s">
        <v>2273</v>
      </c>
      <c r="C289" s="100" t="s">
        <v>955</v>
      </c>
      <c r="D289" s="247"/>
      <c r="E289" s="247" t="s">
        <v>2274</v>
      </c>
      <c r="F289" s="247" t="s">
        <v>686</v>
      </c>
      <c r="G289" s="112" t="s">
        <v>697</v>
      </c>
      <c r="H289" s="94">
        <v>1</v>
      </c>
      <c r="I289" s="94">
        <v>1</v>
      </c>
      <c r="J289" s="372">
        <v>42932</v>
      </c>
      <c r="K289" s="247" t="s">
        <v>675</v>
      </c>
      <c r="L289" s="247" t="s">
        <v>2275</v>
      </c>
      <c r="M289" s="247" t="s">
        <v>1454</v>
      </c>
      <c r="N289" s="20" t="s">
        <v>1610</v>
      </c>
      <c r="O289" s="309">
        <v>330</v>
      </c>
      <c r="P289" s="309">
        <v>1320</v>
      </c>
      <c r="Q289" s="94" t="s">
        <v>694</v>
      </c>
      <c r="R289" s="100" t="s">
        <v>691</v>
      </c>
      <c r="S289" s="247"/>
      <c r="T289" s="94"/>
      <c r="U289" s="247"/>
      <c r="V289" s="247"/>
      <c r="W289" s="313" t="s">
        <v>698</v>
      </c>
      <c r="X289" s="94">
        <v>1</v>
      </c>
      <c r="Y289" s="94" t="s">
        <v>2276</v>
      </c>
      <c r="Z289" s="311" t="s">
        <v>2286</v>
      </c>
      <c r="AA289" s="100" t="s">
        <v>2287</v>
      </c>
      <c r="AB289" s="311" t="s">
        <v>693</v>
      </c>
      <c r="AC289" s="100" t="s">
        <v>696</v>
      </c>
      <c r="AD289" s="312">
        <v>42895</v>
      </c>
      <c r="AE289" s="101" t="e">
        <v>#N/A</v>
      </c>
      <c r="AF289" s="101" t="s">
        <v>1895</v>
      </c>
      <c r="AG289" s="101"/>
      <c r="AH289" s="247" t="s">
        <v>2282</v>
      </c>
      <c r="AI289" s="112" t="s">
        <v>697</v>
      </c>
      <c r="AJ289" s="94" t="s">
        <v>2283</v>
      </c>
      <c r="AK289" s="94">
        <v>2012</v>
      </c>
      <c r="AL289" s="94" t="s">
        <v>2288</v>
      </c>
      <c r="AM289" s="112" t="s">
        <v>697</v>
      </c>
      <c r="AN289" s="238"/>
      <c r="AO289" s="238"/>
      <c r="AP289" s="212"/>
      <c r="AQ289" s="212"/>
      <c r="AR289" s="212"/>
      <c r="AS289" s="212"/>
      <c r="AT289" s="208"/>
      <c r="AU289" s="208"/>
      <c r="AV289" s="208"/>
      <c r="AW289" s="208"/>
      <c r="AX289" s="208"/>
      <c r="AY289" s="208"/>
      <c r="AZ289" s="208"/>
      <c r="BA289" s="208"/>
    </row>
    <row r="290" spans="1:53" s="2" customFormat="1" ht="9.75" customHeight="1" x14ac:dyDescent="0.2">
      <c r="A290" s="101" t="s">
        <v>1896</v>
      </c>
      <c r="B290" s="247" t="s">
        <v>2273</v>
      </c>
      <c r="C290" s="100" t="s">
        <v>955</v>
      </c>
      <c r="D290" s="247"/>
      <c r="E290" s="247" t="s">
        <v>2274</v>
      </c>
      <c r="F290" s="247" t="s">
        <v>699</v>
      </c>
      <c r="G290" s="112" t="s">
        <v>717</v>
      </c>
      <c r="H290" s="94">
        <v>1</v>
      </c>
      <c r="I290" s="94">
        <v>1</v>
      </c>
      <c r="J290" s="372">
        <v>42937</v>
      </c>
      <c r="K290" s="247" t="s">
        <v>675</v>
      </c>
      <c r="L290" s="247" t="s">
        <v>2275</v>
      </c>
      <c r="M290" s="247" t="s">
        <v>1454</v>
      </c>
      <c r="N290" s="20" t="s">
        <v>1610</v>
      </c>
      <c r="O290" s="309">
        <v>330</v>
      </c>
      <c r="P290" s="309">
        <v>1320</v>
      </c>
      <c r="Q290" s="94" t="s">
        <v>694</v>
      </c>
      <c r="R290" s="100" t="s">
        <v>691</v>
      </c>
      <c r="S290" s="247"/>
      <c r="T290" s="94"/>
      <c r="U290" s="247"/>
      <c r="V290" s="247"/>
      <c r="W290" s="313" t="s">
        <v>701</v>
      </c>
      <c r="X290" s="94">
        <v>1</v>
      </c>
      <c r="Y290" s="94" t="s">
        <v>2276</v>
      </c>
      <c r="Z290" s="311" t="s">
        <v>2293</v>
      </c>
      <c r="AA290" s="100" t="s">
        <v>2287</v>
      </c>
      <c r="AB290" s="311" t="s">
        <v>693</v>
      </c>
      <c r="AC290" s="100" t="s">
        <v>696</v>
      </c>
      <c r="AD290" s="312">
        <v>42895</v>
      </c>
      <c r="AE290" s="101" t="e">
        <v>#N/A</v>
      </c>
      <c r="AF290" s="101" t="s">
        <v>1896</v>
      </c>
      <c r="AG290" s="101"/>
      <c r="AH290" s="247" t="s">
        <v>2282</v>
      </c>
      <c r="AI290" s="112" t="s">
        <v>717</v>
      </c>
      <c r="AJ290" s="94" t="s">
        <v>2283</v>
      </c>
      <c r="AK290" s="94">
        <v>2012</v>
      </c>
      <c r="AL290" s="94" t="s">
        <v>2288</v>
      </c>
      <c r="AM290" s="112" t="s">
        <v>717</v>
      </c>
      <c r="AN290" s="238"/>
      <c r="AO290" s="238"/>
      <c r="AP290" s="212"/>
      <c r="AQ290" s="212"/>
      <c r="AR290" s="212"/>
      <c r="AS290" s="212"/>
      <c r="AT290" s="208"/>
      <c r="AU290" s="208"/>
      <c r="AV290" s="208"/>
      <c r="AW290" s="208"/>
      <c r="AX290" s="208"/>
      <c r="AY290" s="208"/>
      <c r="AZ290" s="208"/>
      <c r="BA290" s="208"/>
    </row>
    <row r="291" spans="1:53" s="2" customFormat="1" ht="9.75" customHeight="1" x14ac:dyDescent="0.2">
      <c r="A291" s="101" t="s">
        <v>1897</v>
      </c>
      <c r="B291" s="247" t="s">
        <v>2273</v>
      </c>
      <c r="C291" s="100" t="s">
        <v>956</v>
      </c>
      <c r="D291" s="247"/>
      <c r="E291" s="247" t="s">
        <v>2274</v>
      </c>
      <c r="F291" s="247" t="s">
        <v>686</v>
      </c>
      <c r="G291" s="112" t="s">
        <v>697</v>
      </c>
      <c r="H291" s="94">
        <v>1</v>
      </c>
      <c r="I291" s="94">
        <v>1</v>
      </c>
      <c r="J291" s="372">
        <v>42932</v>
      </c>
      <c r="K291" s="247" t="s">
        <v>675</v>
      </c>
      <c r="L291" s="247" t="s">
        <v>2275</v>
      </c>
      <c r="M291" s="247" t="s">
        <v>1454</v>
      </c>
      <c r="N291" s="20" t="s">
        <v>1610</v>
      </c>
      <c r="O291" s="309">
        <v>330</v>
      </c>
      <c r="P291" s="309">
        <v>1320</v>
      </c>
      <c r="Q291" s="94" t="s">
        <v>694</v>
      </c>
      <c r="R291" s="100" t="s">
        <v>691</v>
      </c>
      <c r="S291" s="247"/>
      <c r="T291" s="94"/>
      <c r="U291" s="247"/>
      <c r="V291" s="247"/>
      <c r="W291" s="313" t="s">
        <v>695</v>
      </c>
      <c r="X291" s="94">
        <v>1</v>
      </c>
      <c r="Y291" s="94" t="s">
        <v>2276</v>
      </c>
      <c r="Z291" s="311" t="s">
        <v>2286</v>
      </c>
      <c r="AA291" s="100" t="s">
        <v>2287</v>
      </c>
      <c r="AB291" s="311" t="s">
        <v>693</v>
      </c>
      <c r="AC291" s="100" t="s">
        <v>696</v>
      </c>
      <c r="AD291" s="312">
        <v>42895</v>
      </c>
      <c r="AE291" s="101" t="e">
        <v>#N/A</v>
      </c>
      <c r="AF291" s="101" t="s">
        <v>1897</v>
      </c>
      <c r="AG291" s="101"/>
      <c r="AH291" s="247" t="s">
        <v>2282</v>
      </c>
      <c r="AI291" s="112" t="s">
        <v>697</v>
      </c>
      <c r="AJ291" s="94" t="s">
        <v>2283</v>
      </c>
      <c r="AK291" s="94">
        <v>2012</v>
      </c>
      <c r="AL291" s="94" t="s">
        <v>2288</v>
      </c>
      <c r="AM291" s="112" t="s">
        <v>697</v>
      </c>
      <c r="AN291" s="238"/>
      <c r="AO291" s="238"/>
      <c r="AP291" s="212"/>
      <c r="AQ291" s="212"/>
      <c r="AR291" s="212"/>
      <c r="AS291" s="212"/>
      <c r="AT291" s="208"/>
      <c r="AU291" s="208"/>
      <c r="AV291" s="208"/>
      <c r="AW291" s="208"/>
      <c r="AX291" s="208"/>
      <c r="AY291" s="208"/>
      <c r="AZ291" s="208"/>
      <c r="BA291" s="208"/>
    </row>
    <row r="292" spans="1:53" s="2" customFormat="1" ht="9.75" customHeight="1" x14ac:dyDescent="0.2">
      <c r="A292" s="101" t="s">
        <v>1898</v>
      </c>
      <c r="B292" s="247" t="s">
        <v>2273</v>
      </c>
      <c r="C292" s="100" t="s">
        <v>956</v>
      </c>
      <c r="D292" s="247"/>
      <c r="E292" s="247" t="s">
        <v>2274</v>
      </c>
      <c r="F292" s="247" t="s">
        <v>686</v>
      </c>
      <c r="G292" s="112" t="s">
        <v>697</v>
      </c>
      <c r="H292" s="94">
        <v>1</v>
      </c>
      <c r="I292" s="94">
        <v>1</v>
      </c>
      <c r="J292" s="372">
        <v>42932</v>
      </c>
      <c r="K292" s="247" t="s">
        <v>675</v>
      </c>
      <c r="L292" s="247" t="s">
        <v>2275</v>
      </c>
      <c r="M292" s="247" t="s">
        <v>1454</v>
      </c>
      <c r="N292" s="20" t="s">
        <v>1610</v>
      </c>
      <c r="O292" s="309">
        <v>330</v>
      </c>
      <c r="P292" s="309">
        <v>1320</v>
      </c>
      <c r="Q292" s="94" t="s">
        <v>694</v>
      </c>
      <c r="R292" s="100" t="s">
        <v>691</v>
      </c>
      <c r="S292" s="247"/>
      <c r="T292" s="94"/>
      <c r="U292" s="247"/>
      <c r="V292" s="247"/>
      <c r="W292" s="313" t="s">
        <v>698</v>
      </c>
      <c r="X292" s="94">
        <v>1</v>
      </c>
      <c r="Y292" s="94" t="s">
        <v>2276</v>
      </c>
      <c r="Z292" s="311" t="s">
        <v>2286</v>
      </c>
      <c r="AA292" s="100" t="s">
        <v>2287</v>
      </c>
      <c r="AB292" s="311" t="s">
        <v>693</v>
      </c>
      <c r="AC292" s="100" t="s">
        <v>696</v>
      </c>
      <c r="AD292" s="312">
        <v>42895</v>
      </c>
      <c r="AE292" s="101" t="e">
        <v>#N/A</v>
      </c>
      <c r="AF292" s="101" t="s">
        <v>1898</v>
      </c>
      <c r="AG292" s="101"/>
      <c r="AH292" s="247" t="s">
        <v>2282</v>
      </c>
      <c r="AI292" s="112" t="s">
        <v>697</v>
      </c>
      <c r="AJ292" s="94" t="s">
        <v>2283</v>
      </c>
      <c r="AK292" s="94">
        <v>2012</v>
      </c>
      <c r="AL292" s="94" t="s">
        <v>2288</v>
      </c>
      <c r="AM292" s="112" t="s">
        <v>697</v>
      </c>
      <c r="AN292" s="238"/>
      <c r="AO292" s="238"/>
      <c r="AP292" s="212"/>
      <c r="AQ292" s="212"/>
      <c r="AR292" s="212"/>
      <c r="AS292" s="212"/>
      <c r="AT292" s="208"/>
      <c r="AU292" s="208"/>
      <c r="AV292" s="208"/>
      <c r="AW292" s="208"/>
      <c r="AX292" s="208"/>
      <c r="AY292" s="208"/>
      <c r="AZ292" s="208"/>
      <c r="BA292" s="208"/>
    </row>
    <row r="293" spans="1:53" s="2" customFormat="1" ht="9.75" customHeight="1" x14ac:dyDescent="0.2">
      <c r="A293" s="101" t="s">
        <v>1899</v>
      </c>
      <c r="B293" s="247" t="s">
        <v>2273</v>
      </c>
      <c r="C293" s="100" t="s">
        <v>956</v>
      </c>
      <c r="D293" s="247"/>
      <c r="E293" s="247" t="s">
        <v>2274</v>
      </c>
      <c r="F293" s="247" t="s">
        <v>699</v>
      </c>
      <c r="G293" s="112" t="s">
        <v>697</v>
      </c>
      <c r="H293" s="94">
        <v>1</v>
      </c>
      <c r="I293" s="94">
        <v>1</v>
      </c>
      <c r="J293" s="372">
        <v>42932</v>
      </c>
      <c r="K293" s="247" t="s">
        <v>675</v>
      </c>
      <c r="L293" s="247" t="s">
        <v>2275</v>
      </c>
      <c r="M293" s="247" t="s">
        <v>1454</v>
      </c>
      <c r="N293" s="20" t="s">
        <v>1610</v>
      </c>
      <c r="O293" s="309">
        <v>330</v>
      </c>
      <c r="P293" s="309">
        <v>1320</v>
      </c>
      <c r="Q293" s="94" t="s">
        <v>694</v>
      </c>
      <c r="R293" s="100" t="s">
        <v>691</v>
      </c>
      <c r="S293" s="247"/>
      <c r="T293" s="94"/>
      <c r="U293" s="247"/>
      <c r="V293" s="247"/>
      <c r="W293" s="313" t="s">
        <v>701</v>
      </c>
      <c r="X293" s="94">
        <v>1</v>
      </c>
      <c r="Y293" s="94" t="s">
        <v>2276</v>
      </c>
      <c r="Z293" s="311" t="s">
        <v>2286</v>
      </c>
      <c r="AA293" s="100" t="s">
        <v>2287</v>
      </c>
      <c r="AB293" s="311" t="s">
        <v>693</v>
      </c>
      <c r="AC293" s="100" t="s">
        <v>696</v>
      </c>
      <c r="AD293" s="312">
        <v>42895</v>
      </c>
      <c r="AE293" s="101" t="e">
        <v>#N/A</v>
      </c>
      <c r="AF293" s="101" t="s">
        <v>1899</v>
      </c>
      <c r="AG293" s="101"/>
      <c r="AH293" s="247" t="s">
        <v>2282</v>
      </c>
      <c r="AI293" s="112" t="s">
        <v>697</v>
      </c>
      <c r="AJ293" s="94" t="s">
        <v>2283</v>
      </c>
      <c r="AK293" s="94">
        <v>2012</v>
      </c>
      <c r="AL293" s="94" t="s">
        <v>2288</v>
      </c>
      <c r="AM293" s="112" t="s">
        <v>697</v>
      </c>
      <c r="AN293" s="238"/>
      <c r="AO293" s="238"/>
      <c r="AP293" s="212"/>
      <c r="AQ293" s="212"/>
      <c r="AR293" s="212"/>
      <c r="AS293" s="212"/>
      <c r="AT293" s="208"/>
      <c r="AU293" s="208"/>
      <c r="AV293" s="208"/>
      <c r="AW293" s="208"/>
      <c r="AX293" s="208"/>
      <c r="AY293" s="208"/>
      <c r="AZ293" s="208"/>
      <c r="BA293" s="208"/>
    </row>
    <row r="294" spans="1:53" s="2" customFormat="1" ht="9.75" customHeight="1" x14ac:dyDescent="0.2">
      <c r="A294" s="101" t="s">
        <v>1900</v>
      </c>
      <c r="B294" s="247" t="s">
        <v>2273</v>
      </c>
      <c r="C294" s="100" t="s">
        <v>957</v>
      </c>
      <c r="D294" s="247"/>
      <c r="E294" s="247" t="s">
        <v>2274</v>
      </c>
      <c r="F294" s="247" t="s">
        <v>686</v>
      </c>
      <c r="G294" s="112" t="s">
        <v>697</v>
      </c>
      <c r="H294" s="94">
        <v>1</v>
      </c>
      <c r="I294" s="94">
        <v>1</v>
      </c>
      <c r="J294" s="372">
        <v>42932</v>
      </c>
      <c r="K294" s="247" t="s">
        <v>675</v>
      </c>
      <c r="L294" s="247" t="s">
        <v>2275</v>
      </c>
      <c r="M294" s="247" t="s">
        <v>1454</v>
      </c>
      <c r="N294" s="20" t="s">
        <v>1610</v>
      </c>
      <c r="O294" s="309">
        <v>330</v>
      </c>
      <c r="P294" s="309">
        <v>1320</v>
      </c>
      <c r="Q294" s="94" t="s">
        <v>694</v>
      </c>
      <c r="R294" s="100" t="s">
        <v>742</v>
      </c>
      <c r="S294" s="247"/>
      <c r="T294" s="94"/>
      <c r="U294" s="247"/>
      <c r="V294" s="247"/>
      <c r="W294" s="313" t="s">
        <v>695</v>
      </c>
      <c r="X294" s="94">
        <v>1</v>
      </c>
      <c r="Y294" s="94" t="s">
        <v>2276</v>
      </c>
      <c r="Z294" s="311" t="s">
        <v>2286</v>
      </c>
      <c r="AA294" s="100" t="s">
        <v>2287</v>
      </c>
      <c r="AB294" s="311" t="s">
        <v>693</v>
      </c>
      <c r="AC294" s="100" t="s">
        <v>696</v>
      </c>
      <c r="AD294" s="312">
        <v>42895</v>
      </c>
      <c r="AE294" s="101" t="e">
        <v>#N/A</v>
      </c>
      <c r="AF294" s="101" t="s">
        <v>1900</v>
      </c>
      <c r="AG294" s="101"/>
      <c r="AH294" s="247" t="s">
        <v>2282</v>
      </c>
      <c r="AI294" s="112" t="s">
        <v>697</v>
      </c>
      <c r="AJ294" s="94" t="s">
        <v>2283</v>
      </c>
      <c r="AK294" s="94">
        <v>2012</v>
      </c>
      <c r="AL294" s="94" t="s">
        <v>2288</v>
      </c>
      <c r="AM294" s="112" t="s">
        <v>697</v>
      </c>
      <c r="AN294" s="238"/>
      <c r="AO294" s="238"/>
      <c r="AP294" s="212"/>
      <c r="AQ294" s="212"/>
      <c r="AR294" s="212"/>
      <c r="AS294" s="212"/>
      <c r="AT294" s="208"/>
      <c r="AU294" s="208"/>
      <c r="AV294" s="208"/>
      <c r="AW294" s="208"/>
      <c r="AX294" s="208"/>
      <c r="AY294" s="208"/>
      <c r="AZ294" s="208"/>
      <c r="BA294" s="208"/>
    </row>
    <row r="295" spans="1:53" s="2" customFormat="1" ht="9.75" customHeight="1" x14ac:dyDescent="0.2">
      <c r="A295" s="101" t="s">
        <v>1901</v>
      </c>
      <c r="B295" s="247" t="s">
        <v>2273</v>
      </c>
      <c r="C295" s="100" t="s">
        <v>957</v>
      </c>
      <c r="D295" s="247"/>
      <c r="E295" s="247" t="s">
        <v>2274</v>
      </c>
      <c r="F295" s="247" t="s">
        <v>686</v>
      </c>
      <c r="G295" s="112" t="s">
        <v>697</v>
      </c>
      <c r="H295" s="94">
        <v>1</v>
      </c>
      <c r="I295" s="94">
        <v>1</v>
      </c>
      <c r="J295" s="372">
        <v>42932</v>
      </c>
      <c r="K295" s="247" t="s">
        <v>675</v>
      </c>
      <c r="L295" s="247" t="s">
        <v>2275</v>
      </c>
      <c r="M295" s="247" t="s">
        <v>1454</v>
      </c>
      <c r="N295" s="20" t="s">
        <v>1610</v>
      </c>
      <c r="O295" s="309">
        <v>330</v>
      </c>
      <c r="P295" s="309">
        <v>1320</v>
      </c>
      <c r="Q295" s="94" t="s">
        <v>694</v>
      </c>
      <c r="R295" s="100" t="s">
        <v>742</v>
      </c>
      <c r="S295" s="247"/>
      <c r="T295" s="94"/>
      <c r="U295" s="247"/>
      <c r="V295" s="247"/>
      <c r="W295" s="313" t="s">
        <v>698</v>
      </c>
      <c r="X295" s="94">
        <v>1</v>
      </c>
      <c r="Y295" s="94" t="s">
        <v>2276</v>
      </c>
      <c r="Z295" s="311" t="s">
        <v>2286</v>
      </c>
      <c r="AA295" s="100" t="s">
        <v>2287</v>
      </c>
      <c r="AB295" s="311" t="s">
        <v>693</v>
      </c>
      <c r="AC295" s="100" t="s">
        <v>696</v>
      </c>
      <c r="AD295" s="312">
        <v>42895</v>
      </c>
      <c r="AE295" s="101" t="e">
        <v>#N/A</v>
      </c>
      <c r="AF295" s="101" t="s">
        <v>1901</v>
      </c>
      <c r="AG295" s="101"/>
      <c r="AH295" s="247" t="s">
        <v>2282</v>
      </c>
      <c r="AI295" s="112" t="s">
        <v>697</v>
      </c>
      <c r="AJ295" s="94" t="s">
        <v>2283</v>
      </c>
      <c r="AK295" s="94">
        <v>2012</v>
      </c>
      <c r="AL295" s="94" t="s">
        <v>2288</v>
      </c>
      <c r="AM295" s="112" t="s">
        <v>697</v>
      </c>
      <c r="AN295" s="238"/>
      <c r="AO295" s="238"/>
      <c r="AP295" s="212"/>
      <c r="AQ295" s="212"/>
      <c r="AR295" s="212"/>
      <c r="AS295" s="212"/>
      <c r="AT295" s="208"/>
      <c r="AU295" s="208"/>
      <c r="AV295" s="208"/>
      <c r="AW295" s="208"/>
      <c r="AX295" s="208"/>
      <c r="AY295" s="208"/>
      <c r="AZ295" s="208"/>
      <c r="BA295" s="208"/>
    </row>
    <row r="296" spans="1:53" s="2" customFormat="1" ht="9.75" customHeight="1" x14ac:dyDescent="0.2">
      <c r="A296" s="101" t="s">
        <v>1902</v>
      </c>
      <c r="B296" s="247" t="s">
        <v>2273</v>
      </c>
      <c r="C296" s="100" t="s">
        <v>957</v>
      </c>
      <c r="D296" s="247"/>
      <c r="E296" s="247" t="s">
        <v>2274</v>
      </c>
      <c r="F296" s="247" t="s">
        <v>699</v>
      </c>
      <c r="G296" s="112" t="s">
        <v>697</v>
      </c>
      <c r="H296" s="94">
        <v>1</v>
      </c>
      <c r="I296" s="94">
        <v>1</v>
      </c>
      <c r="J296" s="372">
        <v>42932</v>
      </c>
      <c r="K296" s="247" t="s">
        <v>675</v>
      </c>
      <c r="L296" s="247" t="s">
        <v>2275</v>
      </c>
      <c r="M296" s="247" t="s">
        <v>1454</v>
      </c>
      <c r="N296" s="20" t="s">
        <v>1610</v>
      </c>
      <c r="O296" s="309">
        <v>330</v>
      </c>
      <c r="P296" s="309">
        <v>1320</v>
      </c>
      <c r="Q296" s="94" t="s">
        <v>694</v>
      </c>
      <c r="R296" s="100" t="s">
        <v>742</v>
      </c>
      <c r="S296" s="247"/>
      <c r="T296" s="94"/>
      <c r="U296" s="247"/>
      <c r="V296" s="247"/>
      <c r="W296" s="313" t="s">
        <v>701</v>
      </c>
      <c r="X296" s="94">
        <v>1</v>
      </c>
      <c r="Y296" s="94" t="s">
        <v>2276</v>
      </c>
      <c r="Z296" s="311" t="s">
        <v>2286</v>
      </c>
      <c r="AA296" s="100" t="s">
        <v>2287</v>
      </c>
      <c r="AB296" s="311" t="s">
        <v>693</v>
      </c>
      <c r="AC296" s="100" t="s">
        <v>696</v>
      </c>
      <c r="AD296" s="312">
        <v>42895</v>
      </c>
      <c r="AE296" s="101" t="e">
        <v>#N/A</v>
      </c>
      <c r="AF296" s="101" t="s">
        <v>1902</v>
      </c>
      <c r="AG296" s="101"/>
      <c r="AH296" s="247" t="s">
        <v>2282</v>
      </c>
      <c r="AI296" s="112" t="s">
        <v>697</v>
      </c>
      <c r="AJ296" s="94" t="s">
        <v>2283</v>
      </c>
      <c r="AK296" s="94">
        <v>2012</v>
      </c>
      <c r="AL296" s="94" t="s">
        <v>2288</v>
      </c>
      <c r="AM296" s="112" t="s">
        <v>697</v>
      </c>
      <c r="AN296" s="238"/>
      <c r="AO296" s="238"/>
      <c r="AP296" s="212"/>
      <c r="AQ296" s="212"/>
      <c r="AR296" s="212"/>
      <c r="AS296" s="212"/>
      <c r="AT296" s="208"/>
      <c r="AU296" s="208"/>
      <c r="AV296" s="208"/>
      <c r="AW296" s="208"/>
      <c r="AX296" s="208"/>
      <c r="AY296" s="208"/>
      <c r="AZ296" s="208"/>
      <c r="BA296" s="208"/>
    </row>
    <row r="297" spans="1:53" s="2" customFormat="1" ht="9.75" customHeight="1" x14ac:dyDescent="0.2">
      <c r="A297" s="101" t="s">
        <v>1903</v>
      </c>
      <c r="B297" s="247" t="s">
        <v>2273</v>
      </c>
      <c r="C297" s="100" t="s">
        <v>958</v>
      </c>
      <c r="D297" s="247"/>
      <c r="E297" s="247" t="s">
        <v>2274</v>
      </c>
      <c r="F297" s="247" t="s">
        <v>686</v>
      </c>
      <c r="G297" s="112" t="s">
        <v>697</v>
      </c>
      <c r="H297" s="94">
        <v>1</v>
      </c>
      <c r="I297" s="94">
        <v>1</v>
      </c>
      <c r="J297" s="372">
        <v>42932</v>
      </c>
      <c r="K297" s="247" t="s">
        <v>675</v>
      </c>
      <c r="L297" s="247" t="s">
        <v>2275</v>
      </c>
      <c r="M297" s="247" t="s">
        <v>1454</v>
      </c>
      <c r="N297" s="20" t="s">
        <v>1610</v>
      </c>
      <c r="O297" s="309">
        <v>330</v>
      </c>
      <c r="P297" s="309">
        <v>1320</v>
      </c>
      <c r="Q297" s="94" t="s">
        <v>694</v>
      </c>
      <c r="R297" s="100" t="s">
        <v>691</v>
      </c>
      <c r="S297" s="247"/>
      <c r="T297" s="94"/>
      <c r="U297" s="247"/>
      <c r="V297" s="247"/>
      <c r="W297" s="313" t="s">
        <v>695</v>
      </c>
      <c r="X297" s="94">
        <v>1</v>
      </c>
      <c r="Y297" s="94" t="s">
        <v>2276</v>
      </c>
      <c r="Z297" s="311" t="s">
        <v>2286</v>
      </c>
      <c r="AA297" s="100" t="s">
        <v>2287</v>
      </c>
      <c r="AB297" s="311" t="s">
        <v>693</v>
      </c>
      <c r="AC297" s="100" t="s">
        <v>696</v>
      </c>
      <c r="AD297" s="312">
        <v>42895</v>
      </c>
      <c r="AE297" s="101" t="e">
        <v>#N/A</v>
      </c>
      <c r="AF297" s="101" t="s">
        <v>1903</v>
      </c>
      <c r="AG297" s="101"/>
      <c r="AH297" s="247" t="s">
        <v>2282</v>
      </c>
      <c r="AI297" s="112" t="s">
        <v>697</v>
      </c>
      <c r="AJ297" s="94" t="s">
        <v>2283</v>
      </c>
      <c r="AK297" s="94">
        <v>2012</v>
      </c>
      <c r="AL297" s="94" t="s">
        <v>2288</v>
      </c>
      <c r="AM297" s="112" t="s">
        <v>697</v>
      </c>
      <c r="AN297" s="238"/>
      <c r="AO297" s="238"/>
      <c r="AP297" s="212"/>
      <c r="AQ297" s="212"/>
      <c r="AR297" s="212"/>
      <c r="AS297" s="212"/>
      <c r="AT297" s="208"/>
      <c r="AU297" s="208"/>
      <c r="AV297" s="208"/>
      <c r="AW297" s="208"/>
      <c r="AX297" s="208"/>
      <c r="AY297" s="208"/>
      <c r="AZ297" s="208"/>
      <c r="BA297" s="208"/>
    </row>
    <row r="298" spans="1:53" s="2" customFormat="1" ht="9.75" customHeight="1" x14ac:dyDescent="0.2">
      <c r="A298" s="101" t="s">
        <v>1904</v>
      </c>
      <c r="B298" s="247" t="s">
        <v>2273</v>
      </c>
      <c r="C298" s="100" t="s">
        <v>958</v>
      </c>
      <c r="D298" s="247"/>
      <c r="E298" s="247" t="s">
        <v>2274</v>
      </c>
      <c r="F298" s="247" t="s">
        <v>686</v>
      </c>
      <c r="G298" s="112" t="s">
        <v>697</v>
      </c>
      <c r="H298" s="94">
        <v>1</v>
      </c>
      <c r="I298" s="94">
        <v>1</v>
      </c>
      <c r="J298" s="372">
        <v>42932</v>
      </c>
      <c r="K298" s="247" t="s">
        <v>675</v>
      </c>
      <c r="L298" s="247" t="s">
        <v>2275</v>
      </c>
      <c r="M298" s="247" t="s">
        <v>1454</v>
      </c>
      <c r="N298" s="20" t="s">
        <v>1610</v>
      </c>
      <c r="O298" s="309">
        <v>330</v>
      </c>
      <c r="P298" s="309">
        <v>1320</v>
      </c>
      <c r="Q298" s="94" t="s">
        <v>694</v>
      </c>
      <c r="R298" s="100" t="s">
        <v>691</v>
      </c>
      <c r="S298" s="247"/>
      <c r="T298" s="94"/>
      <c r="U298" s="247"/>
      <c r="V298" s="247"/>
      <c r="W298" s="313" t="s">
        <v>698</v>
      </c>
      <c r="X298" s="94">
        <v>1</v>
      </c>
      <c r="Y298" s="94" t="s">
        <v>2276</v>
      </c>
      <c r="Z298" s="311" t="s">
        <v>2286</v>
      </c>
      <c r="AA298" s="100" t="s">
        <v>2287</v>
      </c>
      <c r="AB298" s="311" t="s">
        <v>693</v>
      </c>
      <c r="AC298" s="100" t="s">
        <v>696</v>
      </c>
      <c r="AD298" s="312">
        <v>42895</v>
      </c>
      <c r="AE298" s="101" t="e">
        <v>#N/A</v>
      </c>
      <c r="AF298" s="101" t="s">
        <v>1904</v>
      </c>
      <c r="AG298" s="101"/>
      <c r="AH298" s="247" t="s">
        <v>2282</v>
      </c>
      <c r="AI298" s="112" t="s">
        <v>697</v>
      </c>
      <c r="AJ298" s="94" t="s">
        <v>2283</v>
      </c>
      <c r="AK298" s="94">
        <v>2012</v>
      </c>
      <c r="AL298" s="94" t="s">
        <v>2288</v>
      </c>
      <c r="AM298" s="112" t="s">
        <v>697</v>
      </c>
      <c r="AN298" s="238"/>
      <c r="AO298" s="238"/>
      <c r="AP298" s="212"/>
      <c r="AQ298" s="212"/>
      <c r="AR298" s="212"/>
      <c r="AS298" s="212"/>
      <c r="AT298" s="208"/>
      <c r="AU298" s="208"/>
      <c r="AV298" s="208"/>
      <c r="AW298" s="208"/>
      <c r="AX298" s="208"/>
      <c r="AY298" s="208"/>
      <c r="AZ298" s="208"/>
      <c r="BA298" s="208"/>
    </row>
    <row r="299" spans="1:53" s="2" customFormat="1" ht="9.75" customHeight="1" x14ac:dyDescent="0.2">
      <c r="A299" s="101" t="s">
        <v>1905</v>
      </c>
      <c r="B299" s="247" t="s">
        <v>2273</v>
      </c>
      <c r="C299" s="100" t="s">
        <v>958</v>
      </c>
      <c r="D299" s="247"/>
      <c r="E299" s="247" t="s">
        <v>2274</v>
      </c>
      <c r="F299" s="247" t="s">
        <v>699</v>
      </c>
      <c r="G299" s="112" t="s">
        <v>697</v>
      </c>
      <c r="H299" s="94">
        <v>1</v>
      </c>
      <c r="I299" s="94">
        <v>1</v>
      </c>
      <c r="J299" s="372">
        <v>42932</v>
      </c>
      <c r="K299" s="247" t="s">
        <v>675</v>
      </c>
      <c r="L299" s="247" t="s">
        <v>2275</v>
      </c>
      <c r="M299" s="247" t="s">
        <v>1454</v>
      </c>
      <c r="N299" s="20" t="s">
        <v>1610</v>
      </c>
      <c r="O299" s="309">
        <v>330</v>
      </c>
      <c r="P299" s="309">
        <v>1320</v>
      </c>
      <c r="Q299" s="94" t="s">
        <v>694</v>
      </c>
      <c r="R299" s="100" t="s">
        <v>691</v>
      </c>
      <c r="S299" s="247"/>
      <c r="T299" s="94"/>
      <c r="U299" s="247"/>
      <c r="V299" s="247"/>
      <c r="W299" s="313" t="s">
        <v>701</v>
      </c>
      <c r="X299" s="94">
        <v>1</v>
      </c>
      <c r="Y299" s="94" t="s">
        <v>2276</v>
      </c>
      <c r="Z299" s="311" t="s">
        <v>2286</v>
      </c>
      <c r="AA299" s="100" t="s">
        <v>2287</v>
      </c>
      <c r="AB299" s="311" t="s">
        <v>693</v>
      </c>
      <c r="AC299" s="100" t="s">
        <v>696</v>
      </c>
      <c r="AD299" s="312">
        <v>42895</v>
      </c>
      <c r="AE299" s="101" t="e">
        <v>#N/A</v>
      </c>
      <c r="AF299" s="101" t="s">
        <v>1905</v>
      </c>
      <c r="AG299" s="101"/>
      <c r="AH299" s="247" t="s">
        <v>2282</v>
      </c>
      <c r="AI299" s="112" t="s">
        <v>697</v>
      </c>
      <c r="AJ299" s="94" t="s">
        <v>2283</v>
      </c>
      <c r="AK299" s="94">
        <v>2012</v>
      </c>
      <c r="AL299" s="94" t="s">
        <v>2288</v>
      </c>
      <c r="AM299" s="112" t="s">
        <v>697</v>
      </c>
      <c r="AN299" s="238"/>
      <c r="AO299" s="238"/>
      <c r="AP299" s="212"/>
      <c r="AQ299" s="212"/>
      <c r="AR299" s="212"/>
      <c r="AS299" s="212"/>
      <c r="AT299" s="208"/>
      <c r="AU299" s="208"/>
      <c r="AV299" s="208"/>
      <c r="AW299" s="208"/>
      <c r="AX299" s="208"/>
      <c r="AY299" s="208"/>
      <c r="AZ299" s="208"/>
      <c r="BA299" s="208"/>
    </row>
    <row r="300" spans="1:53" s="2" customFormat="1" ht="9.75" customHeight="1" x14ac:dyDescent="0.2">
      <c r="A300" s="101" t="s">
        <v>1906</v>
      </c>
      <c r="B300" s="247" t="s">
        <v>2273</v>
      </c>
      <c r="C300" s="100" t="s">
        <v>959</v>
      </c>
      <c r="D300" s="247"/>
      <c r="E300" s="247" t="s">
        <v>2274</v>
      </c>
      <c r="F300" s="247" t="s">
        <v>682</v>
      </c>
      <c r="G300" s="112" t="s">
        <v>678</v>
      </c>
      <c r="H300" s="94">
        <v>1</v>
      </c>
      <c r="I300" s="94">
        <v>1</v>
      </c>
      <c r="J300" s="372">
        <v>42859</v>
      </c>
      <c r="K300" s="247" t="s">
        <v>675</v>
      </c>
      <c r="L300" s="247" t="s">
        <v>2275</v>
      </c>
      <c r="M300" s="247" t="s">
        <v>1454</v>
      </c>
      <c r="N300" s="20" t="s">
        <v>1610</v>
      </c>
      <c r="O300" s="309">
        <v>135</v>
      </c>
      <c r="P300" s="309">
        <v>540</v>
      </c>
      <c r="Q300" s="94" t="s">
        <v>688</v>
      </c>
      <c r="R300" s="100" t="s">
        <v>691</v>
      </c>
      <c r="S300" s="247"/>
      <c r="T300" s="94" t="s">
        <v>2319</v>
      </c>
      <c r="U300" s="247"/>
      <c r="V300" s="247"/>
      <c r="W300" s="101" t="s">
        <v>784</v>
      </c>
      <c r="X300" s="94">
        <v>1</v>
      </c>
      <c r="Y300" s="94" t="s">
        <v>2276</v>
      </c>
      <c r="Z300" s="311">
        <v>42859</v>
      </c>
      <c r="AA300" s="100" t="s">
        <v>2404</v>
      </c>
      <c r="AB300" s="311">
        <v>42817</v>
      </c>
      <c r="AC300" s="100">
        <v>617078</v>
      </c>
      <c r="AD300" s="312">
        <v>42815</v>
      </c>
      <c r="AE300" s="101" t="e">
        <v>#N/A</v>
      </c>
      <c r="AF300" s="101" t="s">
        <v>1906</v>
      </c>
      <c r="AG300" s="101"/>
      <c r="AH300" s="247" t="s">
        <v>2279</v>
      </c>
      <c r="AI300" s="112" t="s">
        <v>678</v>
      </c>
      <c r="AJ300" s="94" t="s">
        <v>2280</v>
      </c>
      <c r="AK300" s="94">
        <v>2008</v>
      </c>
      <c r="AL300" s="94" t="s">
        <v>170</v>
      </c>
      <c r="AM300" s="112" t="s">
        <v>678</v>
      </c>
      <c r="AN300" s="238"/>
      <c r="AO300" s="238"/>
      <c r="AP300" s="212"/>
      <c r="AQ300" s="212"/>
      <c r="AR300" s="212"/>
      <c r="AS300" s="212"/>
      <c r="AT300" s="208"/>
      <c r="AU300" s="208"/>
      <c r="AV300" s="208"/>
      <c r="AW300" s="208"/>
      <c r="AX300" s="208"/>
      <c r="AY300" s="208"/>
      <c r="AZ300" s="208"/>
      <c r="BA300" s="208"/>
    </row>
    <row r="301" spans="1:53" s="2" customFormat="1" ht="9.75" customHeight="1" x14ac:dyDescent="0.2">
      <c r="A301" s="101" t="s">
        <v>2405</v>
      </c>
      <c r="B301" s="247" t="s">
        <v>2273</v>
      </c>
      <c r="C301" s="100" t="s">
        <v>959</v>
      </c>
      <c r="D301" s="247"/>
      <c r="E301" s="247" t="s">
        <v>2274</v>
      </c>
      <c r="F301" s="247" t="s">
        <v>686</v>
      </c>
      <c r="G301" s="112" t="s">
        <v>764</v>
      </c>
      <c r="H301" s="94">
        <v>1</v>
      </c>
      <c r="I301" s="94">
        <v>1</v>
      </c>
      <c r="J301" s="372" t="s">
        <v>762</v>
      </c>
      <c r="K301" s="247" t="s">
        <v>675</v>
      </c>
      <c r="L301" s="247" t="s">
        <v>2275</v>
      </c>
      <c r="M301" s="247" t="s">
        <v>1454</v>
      </c>
      <c r="N301" s="20" t="s">
        <v>1610</v>
      </c>
      <c r="O301" s="309">
        <v>330</v>
      </c>
      <c r="P301" s="309">
        <v>1320</v>
      </c>
      <c r="Q301" s="310" t="s">
        <v>688</v>
      </c>
      <c r="R301" s="100" t="s">
        <v>691</v>
      </c>
      <c r="S301" s="247"/>
      <c r="T301" s="94" t="s">
        <v>2319</v>
      </c>
      <c r="U301" s="247"/>
      <c r="V301" s="247"/>
      <c r="W301" s="101" t="s">
        <v>763</v>
      </c>
      <c r="X301" s="94">
        <v>1</v>
      </c>
      <c r="Y301" s="94" t="s">
        <v>2276</v>
      </c>
      <c r="Z301" s="311">
        <v>42907</v>
      </c>
      <c r="AA301" s="100" t="s">
        <v>2323</v>
      </c>
      <c r="AB301" s="311" t="s">
        <v>870</v>
      </c>
      <c r="AC301" s="100">
        <v>617460</v>
      </c>
      <c r="AD301" s="312">
        <v>42831</v>
      </c>
      <c r="AE301" s="101" t="e">
        <v>#N/A</v>
      </c>
      <c r="AF301" s="101" t="s">
        <v>2405</v>
      </c>
      <c r="AG301" s="101"/>
      <c r="AH301" s="247" t="s">
        <v>2282</v>
      </c>
      <c r="AI301" s="112" t="s">
        <v>764</v>
      </c>
      <c r="AJ301" s="94" t="s">
        <v>2283</v>
      </c>
      <c r="AK301" s="94">
        <v>2008</v>
      </c>
      <c r="AL301" s="94" t="s">
        <v>170</v>
      </c>
      <c r="AM301" s="112" t="s">
        <v>764</v>
      </c>
      <c r="AN301" s="238"/>
      <c r="AO301" s="238"/>
      <c r="AP301" s="212"/>
      <c r="AQ301" s="212"/>
      <c r="AR301" s="212"/>
      <c r="AS301" s="212"/>
      <c r="AT301" s="208"/>
      <c r="AU301" s="208"/>
      <c r="AV301" s="208"/>
      <c r="AW301" s="208"/>
      <c r="AX301" s="208"/>
      <c r="AY301" s="208"/>
      <c r="AZ301" s="208"/>
      <c r="BA301" s="208"/>
    </row>
    <row r="302" spans="1:53" s="2" customFormat="1" ht="9.75" customHeight="1" x14ac:dyDescent="0.2">
      <c r="A302" s="101" t="s">
        <v>1908</v>
      </c>
      <c r="B302" s="247" t="s">
        <v>2273</v>
      </c>
      <c r="C302" s="100" t="s">
        <v>960</v>
      </c>
      <c r="D302" s="247"/>
      <c r="E302" s="247" t="s">
        <v>2274</v>
      </c>
      <c r="F302" s="247" t="s">
        <v>686</v>
      </c>
      <c r="G302" s="112" t="s">
        <v>697</v>
      </c>
      <c r="H302" s="94">
        <v>1</v>
      </c>
      <c r="I302" s="94">
        <v>1</v>
      </c>
      <c r="J302" s="372">
        <v>42932</v>
      </c>
      <c r="K302" s="247" t="s">
        <v>675</v>
      </c>
      <c r="L302" s="247" t="s">
        <v>2275</v>
      </c>
      <c r="M302" s="247" t="s">
        <v>1454</v>
      </c>
      <c r="N302" s="20" t="s">
        <v>1610</v>
      </c>
      <c r="O302" s="309">
        <v>330</v>
      </c>
      <c r="P302" s="309">
        <v>1320</v>
      </c>
      <c r="Q302" s="94" t="s">
        <v>694</v>
      </c>
      <c r="R302" s="100" t="s">
        <v>691</v>
      </c>
      <c r="S302" s="247"/>
      <c r="T302" s="94"/>
      <c r="U302" s="247"/>
      <c r="V302" s="247"/>
      <c r="W302" s="313" t="s">
        <v>695</v>
      </c>
      <c r="X302" s="94">
        <v>1</v>
      </c>
      <c r="Y302" s="94" t="s">
        <v>2276</v>
      </c>
      <c r="Z302" s="311" t="s">
        <v>2286</v>
      </c>
      <c r="AA302" s="100" t="s">
        <v>2287</v>
      </c>
      <c r="AB302" s="311" t="s">
        <v>693</v>
      </c>
      <c r="AC302" s="100" t="s">
        <v>696</v>
      </c>
      <c r="AD302" s="312">
        <v>42895</v>
      </c>
      <c r="AE302" s="101" t="e">
        <v>#N/A</v>
      </c>
      <c r="AF302" s="101" t="s">
        <v>1908</v>
      </c>
      <c r="AG302" s="101"/>
      <c r="AH302" s="247" t="s">
        <v>2282</v>
      </c>
      <c r="AI302" s="112" t="s">
        <v>697</v>
      </c>
      <c r="AJ302" s="94" t="s">
        <v>2283</v>
      </c>
      <c r="AK302" s="94">
        <v>2012</v>
      </c>
      <c r="AL302" s="94" t="s">
        <v>2288</v>
      </c>
      <c r="AM302" s="112" t="s">
        <v>697</v>
      </c>
      <c r="AN302" s="238"/>
      <c r="AO302" s="238"/>
      <c r="AP302" s="212"/>
      <c r="AQ302" s="212"/>
      <c r="AR302" s="212"/>
      <c r="AS302" s="212"/>
      <c r="AT302" s="208"/>
      <c r="AU302" s="208"/>
      <c r="AV302" s="208"/>
      <c r="AW302" s="208"/>
      <c r="AX302" s="208"/>
      <c r="AY302" s="208"/>
      <c r="AZ302" s="208"/>
      <c r="BA302" s="208"/>
    </row>
    <row r="303" spans="1:53" s="2" customFormat="1" ht="9.75" customHeight="1" x14ac:dyDescent="0.2">
      <c r="A303" s="101" t="s">
        <v>1909</v>
      </c>
      <c r="B303" s="247" t="s">
        <v>2273</v>
      </c>
      <c r="C303" s="100" t="s">
        <v>960</v>
      </c>
      <c r="D303" s="247"/>
      <c r="E303" s="247" t="s">
        <v>2274</v>
      </c>
      <c r="F303" s="247" t="s">
        <v>686</v>
      </c>
      <c r="G303" s="112" t="s">
        <v>697</v>
      </c>
      <c r="H303" s="94">
        <v>1</v>
      </c>
      <c r="I303" s="94">
        <v>1</v>
      </c>
      <c r="J303" s="372">
        <v>42932</v>
      </c>
      <c r="K303" s="247" t="s">
        <v>675</v>
      </c>
      <c r="L303" s="247" t="s">
        <v>2275</v>
      </c>
      <c r="M303" s="247" t="s">
        <v>1454</v>
      </c>
      <c r="N303" s="20" t="s">
        <v>1610</v>
      </c>
      <c r="O303" s="309">
        <v>330</v>
      </c>
      <c r="P303" s="309">
        <v>1320</v>
      </c>
      <c r="Q303" s="94" t="s">
        <v>694</v>
      </c>
      <c r="R303" s="100" t="s">
        <v>691</v>
      </c>
      <c r="S303" s="247"/>
      <c r="T303" s="94"/>
      <c r="U303" s="247"/>
      <c r="V303" s="247"/>
      <c r="W303" s="313" t="s">
        <v>698</v>
      </c>
      <c r="X303" s="94">
        <v>1</v>
      </c>
      <c r="Y303" s="94" t="s">
        <v>2276</v>
      </c>
      <c r="Z303" s="311" t="s">
        <v>2286</v>
      </c>
      <c r="AA303" s="100" t="s">
        <v>2287</v>
      </c>
      <c r="AB303" s="311" t="s">
        <v>693</v>
      </c>
      <c r="AC303" s="100" t="s">
        <v>696</v>
      </c>
      <c r="AD303" s="312">
        <v>42895</v>
      </c>
      <c r="AE303" s="101" t="e">
        <v>#N/A</v>
      </c>
      <c r="AF303" s="101" t="s">
        <v>1909</v>
      </c>
      <c r="AG303" s="101"/>
      <c r="AH303" s="247" t="s">
        <v>2282</v>
      </c>
      <c r="AI303" s="112" t="s">
        <v>697</v>
      </c>
      <c r="AJ303" s="94" t="s">
        <v>2283</v>
      </c>
      <c r="AK303" s="94">
        <v>2012</v>
      </c>
      <c r="AL303" s="94" t="s">
        <v>2288</v>
      </c>
      <c r="AM303" s="112" t="s">
        <v>697</v>
      </c>
      <c r="AN303" s="238"/>
      <c r="AO303" s="238"/>
      <c r="AP303" s="212"/>
      <c r="AQ303" s="212"/>
      <c r="AR303" s="212"/>
      <c r="AS303" s="212"/>
      <c r="AT303" s="208"/>
      <c r="AU303" s="208"/>
      <c r="AV303" s="208"/>
      <c r="AW303" s="208"/>
      <c r="AX303" s="208"/>
      <c r="AY303" s="208"/>
      <c r="AZ303" s="208"/>
      <c r="BA303" s="208"/>
    </row>
    <row r="304" spans="1:53" s="2" customFormat="1" ht="9.75" customHeight="1" x14ac:dyDescent="0.2">
      <c r="A304" s="101" t="s">
        <v>1910</v>
      </c>
      <c r="B304" s="247" t="s">
        <v>2273</v>
      </c>
      <c r="C304" s="100" t="s">
        <v>960</v>
      </c>
      <c r="D304" s="247"/>
      <c r="E304" s="247" t="s">
        <v>2274</v>
      </c>
      <c r="F304" s="247" t="s">
        <v>699</v>
      </c>
      <c r="G304" s="112" t="s">
        <v>697</v>
      </c>
      <c r="H304" s="94">
        <v>1</v>
      </c>
      <c r="I304" s="94">
        <v>1</v>
      </c>
      <c r="J304" s="372">
        <v>42932</v>
      </c>
      <c r="K304" s="247" t="s">
        <v>675</v>
      </c>
      <c r="L304" s="247" t="s">
        <v>2275</v>
      </c>
      <c r="M304" s="247" t="s">
        <v>1454</v>
      </c>
      <c r="N304" s="20" t="s">
        <v>1610</v>
      </c>
      <c r="O304" s="309">
        <v>330</v>
      </c>
      <c r="P304" s="309">
        <v>1320</v>
      </c>
      <c r="Q304" s="94" t="s">
        <v>694</v>
      </c>
      <c r="R304" s="100" t="s">
        <v>691</v>
      </c>
      <c r="S304" s="247"/>
      <c r="T304" s="94"/>
      <c r="U304" s="247"/>
      <c r="V304" s="247"/>
      <c r="W304" s="313" t="s">
        <v>701</v>
      </c>
      <c r="X304" s="94">
        <v>1</v>
      </c>
      <c r="Y304" s="94" t="s">
        <v>2276</v>
      </c>
      <c r="Z304" s="311" t="s">
        <v>2286</v>
      </c>
      <c r="AA304" s="100" t="s">
        <v>2287</v>
      </c>
      <c r="AB304" s="311" t="s">
        <v>693</v>
      </c>
      <c r="AC304" s="100" t="s">
        <v>696</v>
      </c>
      <c r="AD304" s="312">
        <v>42895</v>
      </c>
      <c r="AE304" s="101" t="e">
        <v>#N/A</v>
      </c>
      <c r="AF304" s="101" t="s">
        <v>1910</v>
      </c>
      <c r="AG304" s="101"/>
      <c r="AH304" s="247" t="s">
        <v>2282</v>
      </c>
      <c r="AI304" s="112" t="s">
        <v>697</v>
      </c>
      <c r="AJ304" s="94" t="s">
        <v>2283</v>
      </c>
      <c r="AK304" s="94">
        <v>2012</v>
      </c>
      <c r="AL304" s="94" t="s">
        <v>2288</v>
      </c>
      <c r="AM304" s="112" t="s">
        <v>697</v>
      </c>
      <c r="AN304" s="238"/>
      <c r="AO304" s="238"/>
      <c r="AP304" s="212"/>
      <c r="AQ304" s="212"/>
      <c r="AR304" s="212"/>
      <c r="AS304" s="212"/>
      <c r="AT304" s="208"/>
      <c r="AU304" s="208"/>
      <c r="AV304" s="208"/>
      <c r="AW304" s="208"/>
      <c r="AX304" s="208"/>
      <c r="AY304" s="208"/>
      <c r="AZ304" s="208"/>
      <c r="BA304" s="208"/>
    </row>
    <row r="305" spans="1:53" s="2" customFormat="1" ht="9.75" customHeight="1" x14ac:dyDescent="0.2">
      <c r="A305" s="101" t="s">
        <v>1911</v>
      </c>
      <c r="B305" s="247" t="s">
        <v>2273</v>
      </c>
      <c r="C305" s="100" t="s">
        <v>961</v>
      </c>
      <c r="D305" s="247"/>
      <c r="E305" s="247" t="s">
        <v>2274</v>
      </c>
      <c r="F305" s="247" t="s">
        <v>682</v>
      </c>
      <c r="G305" s="112" t="s">
        <v>678</v>
      </c>
      <c r="H305" s="94">
        <v>1</v>
      </c>
      <c r="I305" s="94">
        <v>1</v>
      </c>
      <c r="J305" s="372">
        <v>42863</v>
      </c>
      <c r="K305" s="247" t="s">
        <v>675</v>
      </c>
      <c r="L305" s="247" t="s">
        <v>2275</v>
      </c>
      <c r="M305" s="247" t="s">
        <v>1454</v>
      </c>
      <c r="N305" s="20" t="s">
        <v>1610</v>
      </c>
      <c r="O305" s="309">
        <v>135</v>
      </c>
      <c r="P305" s="309">
        <v>540</v>
      </c>
      <c r="Q305" s="94" t="s">
        <v>688</v>
      </c>
      <c r="R305" s="100" t="s">
        <v>213</v>
      </c>
      <c r="S305" s="247"/>
      <c r="T305" s="94">
        <v>5394</v>
      </c>
      <c r="U305" s="247"/>
      <c r="V305" s="247"/>
      <c r="W305" s="313" t="s">
        <v>685</v>
      </c>
      <c r="X305" s="94">
        <v>1</v>
      </c>
      <c r="Y305" s="94" t="s">
        <v>2276</v>
      </c>
      <c r="Z305" s="311">
        <v>42863</v>
      </c>
      <c r="AA305" s="100" t="s">
        <v>2371</v>
      </c>
      <c r="AB305" s="311">
        <v>42836</v>
      </c>
      <c r="AC305" s="100">
        <v>617538</v>
      </c>
      <c r="AD305" s="312">
        <v>42835</v>
      </c>
      <c r="AE305" s="101" t="e">
        <v>#N/A</v>
      </c>
      <c r="AF305" s="101" t="s">
        <v>1911</v>
      </c>
      <c r="AG305" s="101"/>
      <c r="AH305" s="247" t="s">
        <v>2282</v>
      </c>
      <c r="AI305" s="112" t="s">
        <v>678</v>
      </c>
      <c r="AJ305" s="94" t="s">
        <v>2283</v>
      </c>
      <c r="AK305" s="94">
        <v>2008</v>
      </c>
      <c r="AL305" s="94" t="s">
        <v>170</v>
      </c>
      <c r="AM305" s="112" t="s">
        <v>678</v>
      </c>
      <c r="AN305" s="238"/>
      <c r="AO305" s="238"/>
      <c r="AP305" s="212"/>
      <c r="AQ305" s="212"/>
      <c r="AR305" s="212"/>
      <c r="AS305" s="212"/>
      <c r="AT305" s="208"/>
      <c r="AU305" s="208"/>
      <c r="AV305" s="208"/>
      <c r="AW305" s="208"/>
      <c r="AX305" s="208"/>
      <c r="AY305" s="208"/>
      <c r="AZ305" s="208"/>
      <c r="BA305" s="208"/>
    </row>
    <row r="306" spans="1:53" s="2" customFormat="1" ht="9.75" customHeight="1" x14ac:dyDescent="0.2">
      <c r="A306" s="101" t="s">
        <v>1912</v>
      </c>
      <c r="B306" s="247" t="s">
        <v>2273</v>
      </c>
      <c r="C306" s="100" t="s">
        <v>962</v>
      </c>
      <c r="D306" s="247"/>
      <c r="E306" s="247" t="s">
        <v>2274</v>
      </c>
      <c r="F306" s="247" t="s">
        <v>686</v>
      </c>
      <c r="G306" s="112" t="s">
        <v>678</v>
      </c>
      <c r="H306" s="94">
        <v>1</v>
      </c>
      <c r="I306" s="94">
        <v>1</v>
      </c>
      <c r="J306" s="375">
        <v>42826</v>
      </c>
      <c r="K306" s="247" t="s">
        <v>675</v>
      </c>
      <c r="L306" s="247" t="s">
        <v>2275</v>
      </c>
      <c r="M306" s="247" t="s">
        <v>1454</v>
      </c>
      <c r="N306" s="20" t="s">
        <v>1610</v>
      </c>
      <c r="O306" s="309">
        <v>330</v>
      </c>
      <c r="P306" s="309">
        <v>1320</v>
      </c>
      <c r="Q306" s="94" t="s">
        <v>688</v>
      </c>
      <c r="R306" s="100" t="s">
        <v>912</v>
      </c>
      <c r="S306" s="247"/>
      <c r="T306" s="94">
        <v>0</v>
      </c>
      <c r="U306" s="247"/>
      <c r="V306" s="247"/>
      <c r="W306" s="101" t="s">
        <v>915</v>
      </c>
      <c r="X306" s="94">
        <v>1</v>
      </c>
      <c r="Y306" s="94" t="s">
        <v>2276</v>
      </c>
      <c r="Z306" s="311" t="s">
        <v>500</v>
      </c>
      <c r="AA306" s="100" t="s">
        <v>2391</v>
      </c>
      <c r="AB306" s="311" t="s">
        <v>914</v>
      </c>
      <c r="AC306" s="100" t="s">
        <v>3</v>
      </c>
      <c r="AD306" s="312" t="s">
        <v>3</v>
      </c>
      <c r="AE306" s="101" t="e">
        <v>#N/A</v>
      </c>
      <c r="AF306" s="101" t="e">
        <v>#N/A</v>
      </c>
      <c r="AG306" s="101"/>
      <c r="AH306" s="247" t="s">
        <v>2282</v>
      </c>
      <c r="AI306" s="112" t="s">
        <v>678</v>
      </c>
      <c r="AJ306" s="94" t="s">
        <v>2283</v>
      </c>
      <c r="AK306" s="94">
        <v>2000</v>
      </c>
      <c r="AL306" s="94" t="s">
        <v>170</v>
      </c>
      <c r="AM306" s="112" t="s">
        <v>678</v>
      </c>
      <c r="AN306" s="238"/>
      <c r="AO306" s="238"/>
      <c r="AP306" s="212"/>
      <c r="AQ306" s="212"/>
      <c r="AR306" s="212"/>
      <c r="AS306" s="212"/>
      <c r="AT306" s="208"/>
      <c r="AU306" s="208"/>
      <c r="AV306" s="208"/>
      <c r="AW306" s="208"/>
      <c r="AX306" s="208"/>
      <c r="AY306" s="208"/>
      <c r="AZ306" s="208"/>
      <c r="BA306" s="208"/>
    </row>
    <row r="307" spans="1:53" s="2" customFormat="1" ht="9.75" customHeight="1" x14ac:dyDescent="0.2">
      <c r="A307" s="101" t="s">
        <v>1913</v>
      </c>
      <c r="B307" s="247" t="s">
        <v>2273</v>
      </c>
      <c r="C307" s="100" t="s">
        <v>962</v>
      </c>
      <c r="D307" s="247"/>
      <c r="E307" s="247" t="s">
        <v>2274</v>
      </c>
      <c r="F307" s="247" t="s">
        <v>682</v>
      </c>
      <c r="G307" s="112" t="s">
        <v>678</v>
      </c>
      <c r="H307" s="94">
        <v>1</v>
      </c>
      <c r="I307" s="94">
        <v>1</v>
      </c>
      <c r="J307" s="372" t="s">
        <v>916</v>
      </c>
      <c r="K307" s="247" t="s">
        <v>675</v>
      </c>
      <c r="L307" s="247" t="s">
        <v>2275</v>
      </c>
      <c r="M307" s="247" t="s">
        <v>1454</v>
      </c>
      <c r="N307" s="20" t="s">
        <v>1610</v>
      </c>
      <c r="O307" s="309">
        <v>135</v>
      </c>
      <c r="P307" s="309">
        <v>540</v>
      </c>
      <c r="Q307" s="310" t="s">
        <v>677</v>
      </c>
      <c r="R307" s="100" t="s">
        <v>912</v>
      </c>
      <c r="S307" s="247"/>
      <c r="T307" s="94">
        <v>0</v>
      </c>
      <c r="U307" s="247"/>
      <c r="V307" s="247"/>
      <c r="W307" s="101" t="s">
        <v>917</v>
      </c>
      <c r="X307" s="94">
        <v>1</v>
      </c>
      <c r="Y307" s="94" t="s">
        <v>2276</v>
      </c>
      <c r="Z307" s="311" t="s">
        <v>500</v>
      </c>
      <c r="AA307" s="100" t="s">
        <v>2391</v>
      </c>
      <c r="AB307" s="311" t="s">
        <v>914</v>
      </c>
      <c r="AC307" s="100">
        <v>617442</v>
      </c>
      <c r="AD307" s="312">
        <v>42831</v>
      </c>
      <c r="AE307" s="101" t="e">
        <v>#N/A</v>
      </c>
      <c r="AF307" s="101" t="e">
        <v>#N/A</v>
      </c>
      <c r="AG307" s="101"/>
      <c r="AH307" s="247" t="s">
        <v>2279</v>
      </c>
      <c r="AI307" s="112" t="s">
        <v>678</v>
      </c>
      <c r="AJ307" s="94" t="s">
        <v>2280</v>
      </c>
      <c r="AK307" s="94">
        <v>2000</v>
      </c>
      <c r="AL307" s="94" t="s">
        <v>170</v>
      </c>
      <c r="AM307" s="112" t="s">
        <v>678</v>
      </c>
      <c r="AN307" s="238"/>
      <c r="AO307" s="238"/>
      <c r="AP307" s="212"/>
      <c r="AQ307" s="212"/>
      <c r="AR307" s="212"/>
      <c r="AS307" s="212"/>
      <c r="AT307" s="208"/>
      <c r="AU307" s="208"/>
      <c r="AV307" s="208"/>
      <c r="AW307" s="208"/>
      <c r="AX307" s="208"/>
      <c r="AY307" s="208"/>
      <c r="AZ307" s="208"/>
      <c r="BA307" s="208"/>
    </row>
    <row r="308" spans="1:53" s="2" customFormat="1" ht="9.75" customHeight="1" x14ac:dyDescent="0.2">
      <c r="A308" s="101" t="s">
        <v>1914</v>
      </c>
      <c r="B308" s="247" t="s">
        <v>2273</v>
      </c>
      <c r="C308" s="100" t="s">
        <v>963</v>
      </c>
      <c r="D308" s="247"/>
      <c r="E308" s="247" t="s">
        <v>2274</v>
      </c>
      <c r="F308" s="247" t="s">
        <v>682</v>
      </c>
      <c r="G308" s="101" t="s">
        <v>715</v>
      </c>
      <c r="H308" s="94">
        <v>1</v>
      </c>
      <c r="I308" s="94">
        <v>1</v>
      </c>
      <c r="J308" s="372">
        <v>42906</v>
      </c>
      <c r="K308" s="247" t="s">
        <v>675</v>
      </c>
      <c r="L308" s="247" t="s">
        <v>2275</v>
      </c>
      <c r="M308" s="247" t="s">
        <v>1454</v>
      </c>
      <c r="N308" s="20" t="s">
        <v>1610</v>
      </c>
      <c r="O308" s="309">
        <v>135</v>
      </c>
      <c r="P308" s="309">
        <v>540</v>
      </c>
      <c r="Q308" s="310" t="s">
        <v>688</v>
      </c>
      <c r="R308" s="100" t="s">
        <v>822</v>
      </c>
      <c r="S308" s="247"/>
      <c r="T308" s="94"/>
      <c r="U308" s="247"/>
      <c r="V308" s="247"/>
      <c r="W308" s="313" t="s">
        <v>747</v>
      </c>
      <c r="X308" s="94">
        <v>1</v>
      </c>
      <c r="Y308" s="94" t="s">
        <v>2276</v>
      </c>
      <c r="Z308" s="311">
        <v>42906</v>
      </c>
      <c r="AA308" s="100" t="s">
        <v>2406</v>
      </c>
      <c r="AB308" s="311">
        <v>42898</v>
      </c>
      <c r="AC308" s="100">
        <v>618796</v>
      </c>
      <c r="AD308" s="312">
        <v>42898</v>
      </c>
      <c r="AE308" s="101" t="e">
        <v>#N/A</v>
      </c>
      <c r="AF308" s="101" t="s">
        <v>1914</v>
      </c>
      <c r="AG308" s="101"/>
      <c r="AH308" s="247" t="s">
        <v>2282</v>
      </c>
      <c r="AI308" s="101" t="s">
        <v>715</v>
      </c>
      <c r="AJ308" s="94" t="s">
        <v>2283</v>
      </c>
      <c r="AK308" s="94">
        <v>2012</v>
      </c>
      <c r="AL308" s="94" t="s">
        <v>170</v>
      </c>
      <c r="AM308" s="101" t="s">
        <v>715</v>
      </c>
      <c r="AN308" s="238"/>
      <c r="AO308" s="238"/>
      <c r="AP308" s="212"/>
      <c r="AQ308" s="212"/>
      <c r="AR308" s="212"/>
      <c r="AS308" s="212"/>
      <c r="AT308" s="208"/>
      <c r="AU308" s="208"/>
      <c r="AV308" s="208"/>
      <c r="AW308" s="208"/>
      <c r="AX308" s="208"/>
      <c r="AY308" s="208"/>
      <c r="AZ308" s="208"/>
      <c r="BA308" s="208"/>
    </row>
    <row r="309" spans="1:53" s="2" customFormat="1" ht="9.75" customHeight="1" x14ac:dyDescent="0.2">
      <c r="A309" s="101" t="s">
        <v>1915</v>
      </c>
      <c r="B309" s="247" t="s">
        <v>2273</v>
      </c>
      <c r="C309" s="100" t="s">
        <v>963</v>
      </c>
      <c r="D309" s="247"/>
      <c r="E309" s="247" t="s">
        <v>2274</v>
      </c>
      <c r="F309" s="247" t="s">
        <v>682</v>
      </c>
      <c r="G309" s="101" t="s">
        <v>715</v>
      </c>
      <c r="H309" s="94">
        <v>1</v>
      </c>
      <c r="I309" s="94">
        <v>1</v>
      </c>
      <c r="J309" s="372">
        <v>42906</v>
      </c>
      <c r="K309" s="247" t="s">
        <v>675</v>
      </c>
      <c r="L309" s="247" t="s">
        <v>2275</v>
      </c>
      <c r="M309" s="247" t="s">
        <v>1454</v>
      </c>
      <c r="N309" s="20" t="s">
        <v>1610</v>
      </c>
      <c r="O309" s="309">
        <v>135</v>
      </c>
      <c r="P309" s="309">
        <v>540</v>
      </c>
      <c r="Q309" s="310" t="s">
        <v>688</v>
      </c>
      <c r="R309" s="100" t="s">
        <v>822</v>
      </c>
      <c r="S309" s="247"/>
      <c r="T309" s="94"/>
      <c r="U309" s="247"/>
      <c r="V309" s="247"/>
      <c r="W309" s="313" t="s">
        <v>748</v>
      </c>
      <c r="X309" s="94">
        <v>1</v>
      </c>
      <c r="Y309" s="94" t="s">
        <v>2276</v>
      </c>
      <c r="Z309" s="311">
        <v>42906</v>
      </c>
      <c r="AA309" s="100" t="s">
        <v>2407</v>
      </c>
      <c r="AB309" s="311">
        <v>42898</v>
      </c>
      <c r="AC309" s="100">
        <v>618797</v>
      </c>
      <c r="AD309" s="312">
        <v>42898</v>
      </c>
      <c r="AE309" s="101" t="e">
        <v>#N/A</v>
      </c>
      <c r="AF309" s="101" t="s">
        <v>1915</v>
      </c>
      <c r="AG309" s="101"/>
      <c r="AH309" s="247" t="s">
        <v>2282</v>
      </c>
      <c r="AI309" s="101" t="s">
        <v>715</v>
      </c>
      <c r="AJ309" s="94" t="s">
        <v>2283</v>
      </c>
      <c r="AK309" s="94">
        <v>2012</v>
      </c>
      <c r="AL309" s="94" t="s">
        <v>170</v>
      </c>
      <c r="AM309" s="101" t="s">
        <v>715</v>
      </c>
      <c r="AN309" s="238"/>
      <c r="AO309" s="238"/>
      <c r="AP309" s="212"/>
      <c r="AQ309" s="212"/>
      <c r="AR309" s="212"/>
      <c r="AS309" s="212"/>
      <c r="AT309" s="208"/>
      <c r="AU309" s="208"/>
      <c r="AV309" s="208"/>
      <c r="AW309" s="208"/>
      <c r="AX309" s="208"/>
      <c r="AY309" s="208"/>
      <c r="AZ309" s="208"/>
      <c r="BA309" s="208"/>
    </row>
    <row r="310" spans="1:53" s="2" customFormat="1" ht="9.75" customHeight="1" x14ac:dyDescent="0.2">
      <c r="A310" s="101" t="s">
        <v>1916</v>
      </c>
      <c r="B310" s="247" t="s">
        <v>2273</v>
      </c>
      <c r="C310" s="100" t="s">
        <v>964</v>
      </c>
      <c r="D310" s="247"/>
      <c r="E310" s="247" t="s">
        <v>2274</v>
      </c>
      <c r="F310" s="247" t="s">
        <v>686</v>
      </c>
      <c r="G310" s="112" t="s">
        <v>697</v>
      </c>
      <c r="H310" s="94">
        <v>1</v>
      </c>
      <c r="I310" s="94">
        <v>1</v>
      </c>
      <c r="J310" s="372">
        <v>42932</v>
      </c>
      <c r="K310" s="247" t="s">
        <v>675</v>
      </c>
      <c r="L310" s="247" t="s">
        <v>2275</v>
      </c>
      <c r="M310" s="247" t="s">
        <v>1454</v>
      </c>
      <c r="N310" s="20" t="s">
        <v>1610</v>
      </c>
      <c r="O310" s="309">
        <v>330</v>
      </c>
      <c r="P310" s="309">
        <v>1320</v>
      </c>
      <c r="Q310" s="94" t="s">
        <v>694</v>
      </c>
      <c r="R310" s="100" t="s">
        <v>213</v>
      </c>
      <c r="S310" s="247"/>
      <c r="T310" s="94"/>
      <c r="U310" s="247"/>
      <c r="V310" s="247"/>
      <c r="W310" s="313" t="s">
        <v>695</v>
      </c>
      <c r="X310" s="94">
        <v>1</v>
      </c>
      <c r="Y310" s="94" t="s">
        <v>2276</v>
      </c>
      <c r="Z310" s="311" t="s">
        <v>2286</v>
      </c>
      <c r="AA310" s="100" t="s">
        <v>2287</v>
      </c>
      <c r="AB310" s="311" t="s">
        <v>693</v>
      </c>
      <c r="AC310" s="100" t="s">
        <v>696</v>
      </c>
      <c r="AD310" s="312">
        <v>42895</v>
      </c>
      <c r="AE310" s="101" t="e">
        <v>#N/A</v>
      </c>
      <c r="AF310" s="101" t="s">
        <v>1916</v>
      </c>
      <c r="AG310" s="101"/>
      <c r="AH310" s="247" t="s">
        <v>2282</v>
      </c>
      <c r="AI310" s="112" t="s">
        <v>697</v>
      </c>
      <c r="AJ310" s="94" t="s">
        <v>2283</v>
      </c>
      <c r="AK310" s="94">
        <v>2012</v>
      </c>
      <c r="AL310" s="94" t="s">
        <v>2288</v>
      </c>
      <c r="AM310" s="112" t="s">
        <v>697</v>
      </c>
      <c r="AN310" s="238"/>
      <c r="AO310" s="238"/>
      <c r="AP310" s="212"/>
      <c r="AQ310" s="212"/>
      <c r="AR310" s="212"/>
      <c r="AS310" s="212"/>
      <c r="AT310" s="208"/>
      <c r="AU310" s="208"/>
      <c r="AV310" s="208"/>
      <c r="AW310" s="208"/>
      <c r="AX310" s="208"/>
      <c r="AY310" s="208"/>
      <c r="AZ310" s="208"/>
      <c r="BA310" s="208"/>
    </row>
    <row r="311" spans="1:53" s="2" customFormat="1" ht="9.75" customHeight="1" x14ac:dyDescent="0.2">
      <c r="A311" s="101" t="s">
        <v>1917</v>
      </c>
      <c r="B311" s="247" t="s">
        <v>2273</v>
      </c>
      <c r="C311" s="100" t="s">
        <v>964</v>
      </c>
      <c r="D311" s="247"/>
      <c r="E311" s="247" t="s">
        <v>2274</v>
      </c>
      <c r="F311" s="247" t="s">
        <v>686</v>
      </c>
      <c r="G311" s="112" t="s">
        <v>697</v>
      </c>
      <c r="H311" s="94">
        <v>1</v>
      </c>
      <c r="I311" s="94">
        <v>1</v>
      </c>
      <c r="J311" s="372">
        <v>42932</v>
      </c>
      <c r="K311" s="247" t="s">
        <v>675</v>
      </c>
      <c r="L311" s="247" t="s">
        <v>2275</v>
      </c>
      <c r="M311" s="247" t="s">
        <v>1454</v>
      </c>
      <c r="N311" s="20" t="s">
        <v>1610</v>
      </c>
      <c r="O311" s="309">
        <v>330</v>
      </c>
      <c r="P311" s="309">
        <v>1320</v>
      </c>
      <c r="Q311" s="94" t="s">
        <v>694</v>
      </c>
      <c r="R311" s="100" t="s">
        <v>213</v>
      </c>
      <c r="S311" s="247"/>
      <c r="T311" s="94"/>
      <c r="U311" s="247"/>
      <c r="V311" s="247"/>
      <c r="W311" s="313" t="s">
        <v>698</v>
      </c>
      <c r="X311" s="94">
        <v>1</v>
      </c>
      <c r="Y311" s="94" t="s">
        <v>2276</v>
      </c>
      <c r="Z311" s="311" t="s">
        <v>2286</v>
      </c>
      <c r="AA311" s="100" t="s">
        <v>2287</v>
      </c>
      <c r="AB311" s="311" t="s">
        <v>693</v>
      </c>
      <c r="AC311" s="100" t="s">
        <v>696</v>
      </c>
      <c r="AD311" s="312">
        <v>42895</v>
      </c>
      <c r="AE311" s="101" t="e">
        <v>#N/A</v>
      </c>
      <c r="AF311" s="101" t="s">
        <v>1917</v>
      </c>
      <c r="AG311" s="101"/>
      <c r="AH311" s="247" t="s">
        <v>2282</v>
      </c>
      <c r="AI311" s="112" t="s">
        <v>697</v>
      </c>
      <c r="AJ311" s="94" t="s">
        <v>2283</v>
      </c>
      <c r="AK311" s="94">
        <v>2012</v>
      </c>
      <c r="AL311" s="94" t="s">
        <v>2288</v>
      </c>
      <c r="AM311" s="112" t="s">
        <v>697</v>
      </c>
      <c r="AN311" s="238"/>
      <c r="AO311" s="238"/>
      <c r="AP311" s="212"/>
      <c r="AQ311" s="212"/>
      <c r="AR311" s="212"/>
      <c r="AS311" s="212"/>
      <c r="AT311" s="208"/>
      <c r="AU311" s="208"/>
      <c r="AV311" s="208"/>
      <c r="AW311" s="208"/>
      <c r="AX311" s="208"/>
      <c r="AY311" s="208"/>
      <c r="AZ311" s="208"/>
      <c r="BA311" s="208"/>
    </row>
    <row r="312" spans="1:53" s="2" customFormat="1" ht="9.75" customHeight="1" x14ac:dyDescent="0.2">
      <c r="A312" s="101" t="s">
        <v>1918</v>
      </c>
      <c r="B312" s="247" t="s">
        <v>2273</v>
      </c>
      <c r="C312" s="100" t="s">
        <v>964</v>
      </c>
      <c r="D312" s="247"/>
      <c r="E312" s="247" t="s">
        <v>2274</v>
      </c>
      <c r="F312" s="247" t="s">
        <v>699</v>
      </c>
      <c r="G312" s="112" t="s">
        <v>697</v>
      </c>
      <c r="H312" s="94">
        <v>1</v>
      </c>
      <c r="I312" s="94">
        <v>1</v>
      </c>
      <c r="J312" s="372">
        <v>42932</v>
      </c>
      <c r="K312" s="247" t="s">
        <v>675</v>
      </c>
      <c r="L312" s="247" t="s">
        <v>2275</v>
      </c>
      <c r="M312" s="247" t="s">
        <v>1454</v>
      </c>
      <c r="N312" s="20" t="s">
        <v>1610</v>
      </c>
      <c r="O312" s="309">
        <v>330</v>
      </c>
      <c r="P312" s="309">
        <v>1320</v>
      </c>
      <c r="Q312" s="94" t="s">
        <v>694</v>
      </c>
      <c r="R312" s="100" t="s">
        <v>213</v>
      </c>
      <c r="S312" s="247"/>
      <c r="T312" s="94"/>
      <c r="U312" s="247"/>
      <c r="V312" s="247"/>
      <c r="W312" s="313" t="s">
        <v>701</v>
      </c>
      <c r="X312" s="94">
        <v>1</v>
      </c>
      <c r="Y312" s="94" t="s">
        <v>2276</v>
      </c>
      <c r="Z312" s="311" t="s">
        <v>2286</v>
      </c>
      <c r="AA312" s="100" t="s">
        <v>2287</v>
      </c>
      <c r="AB312" s="311" t="s">
        <v>693</v>
      </c>
      <c r="AC312" s="100" t="s">
        <v>696</v>
      </c>
      <c r="AD312" s="312">
        <v>42895</v>
      </c>
      <c r="AE312" s="101" t="e">
        <v>#N/A</v>
      </c>
      <c r="AF312" s="101" t="s">
        <v>1918</v>
      </c>
      <c r="AG312" s="101"/>
      <c r="AH312" s="247" t="s">
        <v>2282</v>
      </c>
      <c r="AI312" s="112" t="s">
        <v>697</v>
      </c>
      <c r="AJ312" s="94" t="s">
        <v>2283</v>
      </c>
      <c r="AK312" s="94">
        <v>2012</v>
      </c>
      <c r="AL312" s="94" t="s">
        <v>2288</v>
      </c>
      <c r="AM312" s="112" t="s">
        <v>697</v>
      </c>
      <c r="AN312" s="238"/>
      <c r="AO312" s="238"/>
      <c r="AP312" s="212"/>
      <c r="AQ312" s="212"/>
      <c r="AR312" s="212"/>
      <c r="AS312" s="212"/>
      <c r="AT312" s="208"/>
      <c r="AU312" s="208"/>
      <c r="AV312" s="208"/>
      <c r="AW312" s="208"/>
      <c r="AX312" s="208"/>
      <c r="AY312" s="208"/>
      <c r="AZ312" s="208"/>
      <c r="BA312" s="208"/>
    </row>
    <row r="313" spans="1:53" s="2" customFormat="1" ht="9.75" customHeight="1" x14ac:dyDescent="0.2">
      <c r="A313" s="101" t="s">
        <v>1919</v>
      </c>
      <c r="B313" s="247" t="s">
        <v>2273</v>
      </c>
      <c r="C313" s="100" t="s">
        <v>965</v>
      </c>
      <c r="D313" s="247"/>
      <c r="E313" s="247" t="s">
        <v>2274</v>
      </c>
      <c r="F313" s="247" t="s">
        <v>682</v>
      </c>
      <c r="G313" s="112" t="s">
        <v>678</v>
      </c>
      <c r="H313" s="94">
        <v>1</v>
      </c>
      <c r="I313" s="94">
        <v>1</v>
      </c>
      <c r="J313" s="372">
        <v>42859</v>
      </c>
      <c r="K313" s="247" t="s">
        <v>675</v>
      </c>
      <c r="L313" s="247" t="s">
        <v>2275</v>
      </c>
      <c r="M313" s="247" t="s">
        <v>1454</v>
      </c>
      <c r="N313" s="20" t="s">
        <v>1610</v>
      </c>
      <c r="O313" s="309">
        <v>135</v>
      </c>
      <c r="P313" s="309">
        <v>540</v>
      </c>
      <c r="Q313" s="94" t="s">
        <v>688</v>
      </c>
      <c r="R313" s="100" t="s">
        <v>213</v>
      </c>
      <c r="S313" s="247"/>
      <c r="T313" s="94">
        <v>5394</v>
      </c>
      <c r="U313" s="247"/>
      <c r="V313" s="247"/>
      <c r="W313" s="313" t="s">
        <v>747</v>
      </c>
      <c r="X313" s="94">
        <v>1</v>
      </c>
      <c r="Y313" s="94" t="s">
        <v>2276</v>
      </c>
      <c r="Z313" s="311">
        <v>42859</v>
      </c>
      <c r="AA313" s="100" t="s">
        <v>2330</v>
      </c>
      <c r="AB313" s="311">
        <v>42836</v>
      </c>
      <c r="AC313" s="100">
        <v>617542</v>
      </c>
      <c r="AD313" s="312">
        <v>42835</v>
      </c>
      <c r="AE313" s="101" t="e">
        <v>#N/A</v>
      </c>
      <c r="AF313" s="101" t="s">
        <v>1919</v>
      </c>
      <c r="AG313" s="101"/>
      <c r="AH313" s="247" t="s">
        <v>2282</v>
      </c>
      <c r="AI313" s="112" t="s">
        <v>678</v>
      </c>
      <c r="AJ313" s="94" t="s">
        <v>2283</v>
      </c>
      <c r="AK313" s="94">
        <v>2012</v>
      </c>
      <c r="AL313" s="94" t="s">
        <v>170</v>
      </c>
      <c r="AM313" s="112" t="s">
        <v>678</v>
      </c>
      <c r="AN313" s="238"/>
      <c r="AO313" s="238"/>
      <c r="AP313" s="212"/>
      <c r="AQ313" s="212"/>
      <c r="AR313" s="212"/>
      <c r="AS313" s="212"/>
      <c r="AT313" s="208"/>
      <c r="AU313" s="208"/>
      <c r="AV313" s="208"/>
      <c r="AW313" s="208"/>
      <c r="AX313" s="208"/>
      <c r="AY313" s="208"/>
      <c r="AZ313" s="208"/>
      <c r="BA313" s="208"/>
    </row>
    <row r="314" spans="1:53" s="2" customFormat="1" ht="9.75" customHeight="1" x14ac:dyDescent="0.2">
      <c r="A314" s="101" t="s">
        <v>1920</v>
      </c>
      <c r="B314" s="247" t="s">
        <v>2273</v>
      </c>
      <c r="C314" s="100" t="s">
        <v>965</v>
      </c>
      <c r="D314" s="247"/>
      <c r="E314" s="247" t="s">
        <v>2274</v>
      </c>
      <c r="F314" s="247" t="s">
        <v>682</v>
      </c>
      <c r="G314" s="112" t="s">
        <v>678</v>
      </c>
      <c r="H314" s="94">
        <v>1</v>
      </c>
      <c r="I314" s="94">
        <v>1</v>
      </c>
      <c r="J314" s="372">
        <v>42859</v>
      </c>
      <c r="K314" s="247" t="s">
        <v>675</v>
      </c>
      <c r="L314" s="247" t="s">
        <v>2275</v>
      </c>
      <c r="M314" s="247" t="s">
        <v>1454</v>
      </c>
      <c r="N314" s="20" t="s">
        <v>1610</v>
      </c>
      <c r="O314" s="309">
        <v>135</v>
      </c>
      <c r="P314" s="309">
        <v>540</v>
      </c>
      <c r="Q314" s="94" t="s">
        <v>688</v>
      </c>
      <c r="R314" s="100" t="s">
        <v>213</v>
      </c>
      <c r="S314" s="247"/>
      <c r="T314" s="94">
        <v>5394</v>
      </c>
      <c r="U314" s="247"/>
      <c r="V314" s="247"/>
      <c r="W314" s="313" t="s">
        <v>748</v>
      </c>
      <c r="X314" s="94">
        <v>1</v>
      </c>
      <c r="Y314" s="94" t="s">
        <v>2276</v>
      </c>
      <c r="Z314" s="311">
        <v>42859</v>
      </c>
      <c r="AA314" s="100" t="s">
        <v>2331</v>
      </c>
      <c r="AB314" s="311">
        <v>42836</v>
      </c>
      <c r="AC314" s="100">
        <v>617543</v>
      </c>
      <c r="AD314" s="312">
        <v>42835</v>
      </c>
      <c r="AE314" s="101" t="e">
        <v>#N/A</v>
      </c>
      <c r="AF314" s="101" t="s">
        <v>1920</v>
      </c>
      <c r="AG314" s="101"/>
      <c r="AH314" s="247" t="s">
        <v>2282</v>
      </c>
      <c r="AI314" s="112" t="s">
        <v>678</v>
      </c>
      <c r="AJ314" s="94" t="s">
        <v>2283</v>
      </c>
      <c r="AK314" s="94">
        <v>2012</v>
      </c>
      <c r="AL314" s="94" t="s">
        <v>170</v>
      </c>
      <c r="AM314" s="112" t="s">
        <v>678</v>
      </c>
      <c r="AN314" s="238"/>
      <c r="AO314" s="238"/>
      <c r="AP314" s="212"/>
      <c r="AQ314" s="212"/>
      <c r="AR314" s="212"/>
      <c r="AS314" s="212"/>
      <c r="AT314" s="208"/>
      <c r="AU314" s="208"/>
      <c r="AV314" s="208"/>
      <c r="AW314" s="208"/>
      <c r="AX314" s="208"/>
      <c r="AY314" s="208"/>
      <c r="AZ314" s="208"/>
      <c r="BA314" s="208"/>
    </row>
    <row r="315" spans="1:53" s="2" customFormat="1" ht="9.75" customHeight="1" x14ac:dyDescent="0.2">
      <c r="A315" s="101" t="s">
        <v>1921</v>
      </c>
      <c r="B315" s="247" t="s">
        <v>2273</v>
      </c>
      <c r="C315" s="100" t="s">
        <v>966</v>
      </c>
      <c r="D315" s="247"/>
      <c r="E315" s="247" t="s">
        <v>2274</v>
      </c>
      <c r="F315" s="247" t="s">
        <v>682</v>
      </c>
      <c r="G315" s="112" t="s">
        <v>678</v>
      </c>
      <c r="H315" s="94">
        <v>1</v>
      </c>
      <c r="I315" s="94">
        <v>1</v>
      </c>
      <c r="J315" s="372">
        <v>42859</v>
      </c>
      <c r="K315" s="247" t="s">
        <v>675</v>
      </c>
      <c r="L315" s="247" t="s">
        <v>2275</v>
      </c>
      <c r="M315" s="247" t="s">
        <v>1454</v>
      </c>
      <c r="N315" s="20" t="s">
        <v>1610</v>
      </c>
      <c r="O315" s="309">
        <v>135</v>
      </c>
      <c r="P315" s="309">
        <v>540</v>
      </c>
      <c r="Q315" s="94" t="s">
        <v>688</v>
      </c>
      <c r="R315" s="100" t="s">
        <v>213</v>
      </c>
      <c r="S315" s="247"/>
      <c r="T315" s="94">
        <v>5394</v>
      </c>
      <c r="U315" s="247"/>
      <c r="V315" s="247"/>
      <c r="W315" s="313" t="s">
        <v>747</v>
      </c>
      <c r="X315" s="94">
        <v>1</v>
      </c>
      <c r="Y315" s="94" t="s">
        <v>2276</v>
      </c>
      <c r="Z315" s="311">
        <v>42859</v>
      </c>
      <c r="AA315" s="100" t="s">
        <v>2330</v>
      </c>
      <c r="AB315" s="311">
        <v>42836</v>
      </c>
      <c r="AC315" s="100">
        <v>617542</v>
      </c>
      <c r="AD315" s="312">
        <v>42835</v>
      </c>
      <c r="AE315" s="101" t="e">
        <v>#N/A</v>
      </c>
      <c r="AF315" s="101" t="s">
        <v>1921</v>
      </c>
      <c r="AG315" s="101"/>
      <c r="AH315" s="247" t="s">
        <v>2282</v>
      </c>
      <c r="AI315" s="112" t="s">
        <v>678</v>
      </c>
      <c r="AJ315" s="94" t="s">
        <v>2283</v>
      </c>
      <c r="AK315" s="94">
        <v>2012</v>
      </c>
      <c r="AL315" s="94" t="s">
        <v>170</v>
      </c>
      <c r="AM315" s="112" t="s">
        <v>678</v>
      </c>
      <c r="AN315" s="238"/>
      <c r="AO315" s="238"/>
      <c r="AP315" s="212"/>
      <c r="AQ315" s="212"/>
      <c r="AR315" s="212"/>
      <c r="AS315" s="212"/>
      <c r="AT315" s="208"/>
      <c r="AU315" s="208"/>
      <c r="AV315" s="208"/>
      <c r="AW315" s="208"/>
      <c r="AX315" s="208"/>
      <c r="AY315" s="208"/>
      <c r="AZ315" s="208"/>
      <c r="BA315" s="208"/>
    </row>
    <row r="316" spans="1:53" s="2" customFormat="1" ht="9.75" customHeight="1" x14ac:dyDescent="0.2">
      <c r="A316" s="101" t="s">
        <v>1922</v>
      </c>
      <c r="B316" s="247" t="s">
        <v>2273</v>
      </c>
      <c r="C316" s="100" t="s">
        <v>966</v>
      </c>
      <c r="D316" s="247"/>
      <c r="E316" s="247" t="s">
        <v>2274</v>
      </c>
      <c r="F316" s="247" t="s">
        <v>682</v>
      </c>
      <c r="G316" s="112" t="s">
        <v>678</v>
      </c>
      <c r="H316" s="94">
        <v>1</v>
      </c>
      <c r="I316" s="94">
        <v>1</v>
      </c>
      <c r="J316" s="372">
        <v>42859</v>
      </c>
      <c r="K316" s="247" t="s">
        <v>675</v>
      </c>
      <c r="L316" s="247" t="s">
        <v>2275</v>
      </c>
      <c r="M316" s="247" t="s">
        <v>1454</v>
      </c>
      <c r="N316" s="20" t="s">
        <v>1610</v>
      </c>
      <c r="O316" s="309">
        <v>135</v>
      </c>
      <c r="P316" s="309">
        <v>540</v>
      </c>
      <c r="Q316" s="94" t="s">
        <v>688</v>
      </c>
      <c r="R316" s="100" t="s">
        <v>213</v>
      </c>
      <c r="S316" s="247"/>
      <c r="T316" s="94">
        <v>5394</v>
      </c>
      <c r="U316" s="247"/>
      <c r="V316" s="247"/>
      <c r="W316" s="313" t="s">
        <v>748</v>
      </c>
      <c r="X316" s="94">
        <v>1</v>
      </c>
      <c r="Y316" s="94" t="s">
        <v>2276</v>
      </c>
      <c r="Z316" s="311">
        <v>42859</v>
      </c>
      <c r="AA316" s="100" t="s">
        <v>2331</v>
      </c>
      <c r="AB316" s="311">
        <v>42836</v>
      </c>
      <c r="AC316" s="100">
        <v>617543</v>
      </c>
      <c r="AD316" s="312">
        <v>42835</v>
      </c>
      <c r="AE316" s="101" t="e">
        <v>#N/A</v>
      </c>
      <c r="AF316" s="101" t="s">
        <v>1922</v>
      </c>
      <c r="AG316" s="101"/>
      <c r="AH316" s="247" t="s">
        <v>2282</v>
      </c>
      <c r="AI316" s="112" t="s">
        <v>678</v>
      </c>
      <c r="AJ316" s="94" t="s">
        <v>2283</v>
      </c>
      <c r="AK316" s="94">
        <v>2012</v>
      </c>
      <c r="AL316" s="94" t="s">
        <v>170</v>
      </c>
      <c r="AM316" s="112" t="s">
        <v>678</v>
      </c>
      <c r="AN316" s="238"/>
      <c r="AO316" s="238"/>
      <c r="AP316" s="212"/>
      <c r="AQ316" s="212"/>
      <c r="AR316" s="212"/>
      <c r="AS316" s="212"/>
      <c r="AT316" s="208"/>
      <c r="AU316" s="208"/>
      <c r="AV316" s="208"/>
      <c r="AW316" s="208"/>
      <c r="AX316" s="208"/>
      <c r="AY316" s="208"/>
      <c r="AZ316" s="208"/>
      <c r="BA316" s="208"/>
    </row>
    <row r="317" spans="1:53" s="2" customFormat="1" ht="9.75" customHeight="1" x14ac:dyDescent="0.2">
      <c r="A317" s="101" t="s">
        <v>1923</v>
      </c>
      <c r="B317" s="247" t="s">
        <v>2273</v>
      </c>
      <c r="C317" s="100" t="s">
        <v>967</v>
      </c>
      <c r="D317" s="247"/>
      <c r="E317" s="247" t="s">
        <v>2274</v>
      </c>
      <c r="F317" s="247" t="s">
        <v>686</v>
      </c>
      <c r="G317" s="112" t="s">
        <v>732</v>
      </c>
      <c r="H317" s="94">
        <v>1</v>
      </c>
      <c r="I317" s="94">
        <v>1</v>
      </c>
      <c r="J317" s="247" t="s">
        <v>968</v>
      </c>
      <c r="K317" s="247" t="s">
        <v>675</v>
      </c>
      <c r="L317" s="247" t="s">
        <v>2275</v>
      </c>
      <c r="M317" s="247" t="s">
        <v>1454</v>
      </c>
      <c r="N317" s="20" t="s">
        <v>1610</v>
      </c>
      <c r="O317" s="309">
        <v>330</v>
      </c>
      <c r="P317" s="309">
        <v>1320</v>
      </c>
      <c r="Q317" s="310" t="s">
        <v>688</v>
      </c>
      <c r="R317" s="100" t="s">
        <v>691</v>
      </c>
      <c r="S317" s="247"/>
      <c r="T317" s="94">
        <v>5479</v>
      </c>
      <c r="U317" s="247"/>
      <c r="V317" s="247"/>
      <c r="W317" s="313" t="s">
        <v>695</v>
      </c>
      <c r="X317" s="94">
        <v>1</v>
      </c>
      <c r="Y317" s="94" t="s">
        <v>2276</v>
      </c>
      <c r="Z317" s="311" t="s">
        <v>2306</v>
      </c>
      <c r="AA317" s="100" t="s">
        <v>2321</v>
      </c>
      <c r="AB317" s="311" t="s">
        <v>272</v>
      </c>
      <c r="AC317" s="100" t="s">
        <v>272</v>
      </c>
      <c r="AD317" s="312" t="s">
        <v>272</v>
      </c>
      <c r="AE317" s="101" t="e">
        <v>#N/A</v>
      </c>
      <c r="AF317" s="101" t="s">
        <v>1923</v>
      </c>
      <c r="AG317" s="101"/>
      <c r="AH317" s="247" t="s">
        <v>2282</v>
      </c>
      <c r="AI317" s="112" t="s">
        <v>732</v>
      </c>
      <c r="AJ317" s="94" t="s">
        <v>2283</v>
      </c>
      <c r="AK317" s="94">
        <v>2012</v>
      </c>
      <c r="AL317" s="94" t="s">
        <v>170</v>
      </c>
      <c r="AM317" s="112" t="s">
        <v>732</v>
      </c>
      <c r="AN317" s="238"/>
      <c r="AO317" s="238"/>
      <c r="AP317" s="212"/>
      <c r="AQ317" s="212"/>
      <c r="AR317" s="212"/>
      <c r="AS317" s="212"/>
      <c r="AT317" s="208"/>
      <c r="AU317" s="208"/>
      <c r="AV317" s="208"/>
      <c r="AW317" s="208"/>
      <c r="AX317" s="208"/>
      <c r="AY317" s="208"/>
      <c r="AZ317" s="208"/>
      <c r="BA317" s="208"/>
    </row>
    <row r="318" spans="1:53" s="2" customFormat="1" ht="9.75" customHeight="1" x14ac:dyDescent="0.2">
      <c r="A318" s="101" t="s">
        <v>1924</v>
      </c>
      <c r="B318" s="247" t="s">
        <v>2273</v>
      </c>
      <c r="C318" s="100" t="s">
        <v>967</v>
      </c>
      <c r="D318" s="247"/>
      <c r="E318" s="247" t="s">
        <v>2274</v>
      </c>
      <c r="F318" s="247" t="s">
        <v>686</v>
      </c>
      <c r="G318" s="112" t="s">
        <v>732</v>
      </c>
      <c r="H318" s="94">
        <v>1</v>
      </c>
      <c r="I318" s="94">
        <v>1</v>
      </c>
      <c r="J318" s="372">
        <v>42932</v>
      </c>
      <c r="K318" s="247" t="s">
        <v>675</v>
      </c>
      <c r="L318" s="247" t="s">
        <v>2275</v>
      </c>
      <c r="M318" s="247" t="s">
        <v>1454</v>
      </c>
      <c r="N318" s="20" t="s">
        <v>1610</v>
      </c>
      <c r="O318" s="309">
        <v>330</v>
      </c>
      <c r="P318" s="309">
        <v>1320</v>
      </c>
      <c r="Q318" s="310" t="s">
        <v>694</v>
      </c>
      <c r="R318" s="100" t="s">
        <v>691</v>
      </c>
      <c r="S318" s="247"/>
      <c r="T318" s="94">
        <v>5479</v>
      </c>
      <c r="U318" s="247"/>
      <c r="V318" s="247"/>
      <c r="W318" s="313" t="s">
        <v>698</v>
      </c>
      <c r="X318" s="94">
        <v>1</v>
      </c>
      <c r="Y318" s="94" t="s">
        <v>2276</v>
      </c>
      <c r="Z318" s="311" t="s">
        <v>2308</v>
      </c>
      <c r="AA318" s="100" t="s">
        <v>2309</v>
      </c>
      <c r="AB318" s="311" t="s">
        <v>272</v>
      </c>
      <c r="AC318" s="100" t="s">
        <v>272</v>
      </c>
      <c r="AD318" s="312" t="s">
        <v>272</v>
      </c>
      <c r="AE318" s="101" t="e">
        <v>#N/A</v>
      </c>
      <c r="AF318" s="101" t="s">
        <v>1924</v>
      </c>
      <c r="AG318" s="101"/>
      <c r="AH318" s="247" t="s">
        <v>2282</v>
      </c>
      <c r="AI318" s="112" t="s">
        <v>732</v>
      </c>
      <c r="AJ318" s="94" t="s">
        <v>2283</v>
      </c>
      <c r="AK318" s="94">
        <v>2012</v>
      </c>
      <c r="AL318" s="94" t="s">
        <v>170</v>
      </c>
      <c r="AM318" s="112" t="s">
        <v>732</v>
      </c>
      <c r="AN318" s="238"/>
      <c r="AO318" s="238"/>
      <c r="AP318" s="212"/>
      <c r="AQ318" s="212"/>
      <c r="AR318" s="212"/>
      <c r="AS318" s="212"/>
      <c r="AT318" s="208"/>
      <c r="AU318" s="208"/>
      <c r="AV318" s="208"/>
      <c r="AW318" s="208"/>
      <c r="AX318" s="208"/>
      <c r="AY318" s="208"/>
      <c r="AZ318" s="208"/>
      <c r="BA318" s="208"/>
    </row>
    <row r="319" spans="1:53" s="2" customFormat="1" ht="9.75" customHeight="1" x14ac:dyDescent="0.2">
      <c r="A319" s="101" t="s">
        <v>1925</v>
      </c>
      <c r="B319" s="247" t="s">
        <v>2273</v>
      </c>
      <c r="C319" s="100" t="s">
        <v>967</v>
      </c>
      <c r="D319" s="247"/>
      <c r="E319" s="247" t="s">
        <v>2274</v>
      </c>
      <c r="F319" s="247" t="s">
        <v>699</v>
      </c>
      <c r="G319" s="112" t="s">
        <v>969</v>
      </c>
      <c r="H319" s="94">
        <v>1</v>
      </c>
      <c r="I319" s="94">
        <v>1</v>
      </c>
      <c r="J319" s="372">
        <v>42932</v>
      </c>
      <c r="K319" s="247" t="s">
        <v>675</v>
      </c>
      <c r="L319" s="247" t="s">
        <v>2275</v>
      </c>
      <c r="M319" s="247" t="s">
        <v>1454</v>
      </c>
      <c r="N319" s="20" t="s">
        <v>1610</v>
      </c>
      <c r="O319" s="309">
        <v>330</v>
      </c>
      <c r="P319" s="309">
        <v>1320</v>
      </c>
      <c r="Q319" s="310" t="s">
        <v>694</v>
      </c>
      <c r="R319" s="100" t="s">
        <v>691</v>
      </c>
      <c r="S319" s="247"/>
      <c r="T319" s="94">
        <v>5479</v>
      </c>
      <c r="U319" s="247"/>
      <c r="V319" s="247"/>
      <c r="W319" s="313" t="s">
        <v>701</v>
      </c>
      <c r="X319" s="94">
        <v>1</v>
      </c>
      <c r="Y319" s="94" t="s">
        <v>2276</v>
      </c>
      <c r="Z319" s="311" t="s">
        <v>2408</v>
      </c>
      <c r="AA319" s="100" t="s">
        <v>2311</v>
      </c>
      <c r="AB319" s="311" t="s">
        <v>272</v>
      </c>
      <c r="AC319" s="100" t="s">
        <v>272</v>
      </c>
      <c r="AD319" s="312" t="s">
        <v>272</v>
      </c>
      <c r="AE319" s="101" t="e">
        <v>#N/A</v>
      </c>
      <c r="AF319" s="101" t="s">
        <v>1925</v>
      </c>
      <c r="AG319" s="101"/>
      <c r="AH319" s="247" t="s">
        <v>2282</v>
      </c>
      <c r="AI319" s="112" t="s">
        <v>969</v>
      </c>
      <c r="AJ319" s="94" t="s">
        <v>2283</v>
      </c>
      <c r="AK319" s="94">
        <v>2012</v>
      </c>
      <c r="AL319" s="94" t="s">
        <v>170</v>
      </c>
      <c r="AM319" s="112" t="s">
        <v>969</v>
      </c>
      <c r="AN319" s="238"/>
      <c r="AO319" s="238"/>
      <c r="AP319" s="212"/>
      <c r="AQ319" s="212"/>
      <c r="AR319" s="212"/>
      <c r="AS319" s="212"/>
      <c r="AT319" s="208"/>
      <c r="AU319" s="208"/>
      <c r="AV319" s="208"/>
      <c r="AW319" s="208"/>
      <c r="AX319" s="208"/>
      <c r="AY319" s="208"/>
      <c r="AZ319" s="208"/>
      <c r="BA319" s="208"/>
    </row>
    <row r="320" spans="1:53" s="2" customFormat="1" ht="9.75" customHeight="1" x14ac:dyDescent="0.2">
      <c r="A320" s="101" t="s">
        <v>1926</v>
      </c>
      <c r="B320" s="247" t="s">
        <v>2273</v>
      </c>
      <c r="C320" s="100" t="s">
        <v>970</v>
      </c>
      <c r="D320" s="247"/>
      <c r="E320" s="247" t="s">
        <v>2274</v>
      </c>
      <c r="F320" s="247" t="s">
        <v>686</v>
      </c>
      <c r="G320" s="112" t="s">
        <v>732</v>
      </c>
      <c r="H320" s="94">
        <v>1</v>
      </c>
      <c r="I320" s="94">
        <v>1</v>
      </c>
      <c r="J320" s="247" t="s">
        <v>968</v>
      </c>
      <c r="K320" s="247" t="s">
        <v>675</v>
      </c>
      <c r="L320" s="247" t="s">
        <v>2275</v>
      </c>
      <c r="M320" s="247" t="s">
        <v>1454</v>
      </c>
      <c r="N320" s="20" t="s">
        <v>1610</v>
      </c>
      <c r="O320" s="309">
        <v>330</v>
      </c>
      <c r="P320" s="309">
        <v>1320</v>
      </c>
      <c r="Q320" s="310" t="s">
        <v>688</v>
      </c>
      <c r="R320" s="100" t="s">
        <v>691</v>
      </c>
      <c r="S320" s="247"/>
      <c r="T320" s="94">
        <v>5479</v>
      </c>
      <c r="U320" s="247"/>
      <c r="V320" s="247"/>
      <c r="W320" s="313" t="s">
        <v>695</v>
      </c>
      <c r="X320" s="94">
        <v>1</v>
      </c>
      <c r="Y320" s="94" t="s">
        <v>2276</v>
      </c>
      <c r="Z320" s="311" t="s">
        <v>2306</v>
      </c>
      <c r="AA320" s="100" t="s">
        <v>2321</v>
      </c>
      <c r="AB320" s="311" t="s">
        <v>272</v>
      </c>
      <c r="AC320" s="100" t="s">
        <v>272</v>
      </c>
      <c r="AD320" s="312" t="s">
        <v>272</v>
      </c>
      <c r="AE320" s="101" t="e">
        <v>#N/A</v>
      </c>
      <c r="AF320" s="101" t="s">
        <v>1926</v>
      </c>
      <c r="AG320" s="101"/>
      <c r="AH320" s="247" t="s">
        <v>2282</v>
      </c>
      <c r="AI320" s="112" t="s">
        <v>732</v>
      </c>
      <c r="AJ320" s="94" t="s">
        <v>2283</v>
      </c>
      <c r="AK320" s="94">
        <v>2012</v>
      </c>
      <c r="AL320" s="94" t="s">
        <v>170</v>
      </c>
      <c r="AM320" s="112" t="s">
        <v>732</v>
      </c>
      <c r="AN320" s="238"/>
      <c r="AO320" s="238"/>
      <c r="AP320" s="212"/>
      <c r="AQ320" s="212"/>
      <c r="AR320" s="212"/>
      <c r="AS320" s="212"/>
      <c r="AT320" s="208"/>
      <c r="AU320" s="208"/>
      <c r="AV320" s="208"/>
      <c r="AW320" s="208"/>
      <c r="AX320" s="208"/>
      <c r="AY320" s="208"/>
      <c r="AZ320" s="208"/>
      <c r="BA320" s="208"/>
    </row>
    <row r="321" spans="1:53" s="2" customFormat="1" ht="9.75" customHeight="1" x14ac:dyDescent="0.2">
      <c r="A321" s="101" t="s">
        <v>1927</v>
      </c>
      <c r="B321" s="247" t="s">
        <v>2273</v>
      </c>
      <c r="C321" s="100" t="s">
        <v>970</v>
      </c>
      <c r="D321" s="247"/>
      <c r="E321" s="247" t="s">
        <v>2274</v>
      </c>
      <c r="F321" s="247" t="s">
        <v>686</v>
      </c>
      <c r="G321" s="112" t="s">
        <v>732</v>
      </c>
      <c r="H321" s="94">
        <v>1</v>
      </c>
      <c r="I321" s="94">
        <v>1</v>
      </c>
      <c r="J321" s="372">
        <v>42932</v>
      </c>
      <c r="K321" s="247" t="s">
        <v>675</v>
      </c>
      <c r="L321" s="247" t="s">
        <v>2275</v>
      </c>
      <c r="M321" s="247" t="s">
        <v>1454</v>
      </c>
      <c r="N321" s="20" t="s">
        <v>1610</v>
      </c>
      <c r="O321" s="309">
        <v>330</v>
      </c>
      <c r="P321" s="309">
        <v>1320</v>
      </c>
      <c r="Q321" s="310" t="s">
        <v>694</v>
      </c>
      <c r="R321" s="100" t="s">
        <v>691</v>
      </c>
      <c r="S321" s="247"/>
      <c r="T321" s="94">
        <v>5479</v>
      </c>
      <c r="U321" s="247"/>
      <c r="V321" s="247"/>
      <c r="W321" s="313" t="s">
        <v>698</v>
      </c>
      <c r="X321" s="94">
        <v>1</v>
      </c>
      <c r="Y321" s="94" t="s">
        <v>2276</v>
      </c>
      <c r="Z321" s="311" t="s">
        <v>2308</v>
      </c>
      <c r="AA321" s="100" t="s">
        <v>2309</v>
      </c>
      <c r="AB321" s="311" t="s">
        <v>272</v>
      </c>
      <c r="AC321" s="100" t="s">
        <v>272</v>
      </c>
      <c r="AD321" s="312" t="s">
        <v>272</v>
      </c>
      <c r="AE321" s="101" t="e">
        <v>#N/A</v>
      </c>
      <c r="AF321" s="101" t="s">
        <v>1927</v>
      </c>
      <c r="AG321" s="101"/>
      <c r="AH321" s="247" t="s">
        <v>2282</v>
      </c>
      <c r="AI321" s="112" t="s">
        <v>732</v>
      </c>
      <c r="AJ321" s="94" t="s">
        <v>2283</v>
      </c>
      <c r="AK321" s="94">
        <v>2012</v>
      </c>
      <c r="AL321" s="94" t="s">
        <v>170</v>
      </c>
      <c r="AM321" s="112" t="s">
        <v>732</v>
      </c>
      <c r="AN321" s="238"/>
      <c r="AO321" s="238"/>
      <c r="AP321" s="212"/>
      <c r="AQ321" s="212"/>
      <c r="AR321" s="212"/>
      <c r="AS321" s="212"/>
      <c r="AT321" s="208"/>
      <c r="AU321" s="208"/>
      <c r="AV321" s="208"/>
      <c r="AW321" s="208"/>
      <c r="AX321" s="208"/>
      <c r="AY321" s="208"/>
      <c r="AZ321" s="208"/>
      <c r="BA321" s="208"/>
    </row>
    <row r="322" spans="1:53" s="2" customFormat="1" ht="9.75" customHeight="1" x14ac:dyDescent="0.2">
      <c r="A322" s="101" t="s">
        <v>1928</v>
      </c>
      <c r="B322" s="247" t="s">
        <v>2273</v>
      </c>
      <c r="C322" s="100" t="s">
        <v>970</v>
      </c>
      <c r="D322" s="247"/>
      <c r="E322" s="247" t="s">
        <v>2274</v>
      </c>
      <c r="F322" s="247" t="s">
        <v>699</v>
      </c>
      <c r="G322" s="112" t="s">
        <v>732</v>
      </c>
      <c r="H322" s="94">
        <v>1</v>
      </c>
      <c r="I322" s="94">
        <v>1</v>
      </c>
      <c r="J322" s="372">
        <v>42932</v>
      </c>
      <c r="K322" s="247" t="s">
        <v>675</v>
      </c>
      <c r="L322" s="247" t="s">
        <v>2275</v>
      </c>
      <c r="M322" s="247" t="s">
        <v>1454</v>
      </c>
      <c r="N322" s="20" t="s">
        <v>1610</v>
      </c>
      <c r="O322" s="309">
        <v>330</v>
      </c>
      <c r="P322" s="309">
        <v>1320</v>
      </c>
      <c r="Q322" s="310" t="s">
        <v>694</v>
      </c>
      <c r="R322" s="100" t="s">
        <v>691</v>
      </c>
      <c r="S322" s="247"/>
      <c r="T322" s="94">
        <v>5479</v>
      </c>
      <c r="U322" s="247"/>
      <c r="V322" s="247"/>
      <c r="W322" s="313" t="s">
        <v>701</v>
      </c>
      <c r="X322" s="94">
        <v>1</v>
      </c>
      <c r="Y322" s="94" t="s">
        <v>2276</v>
      </c>
      <c r="Z322" s="311" t="s">
        <v>2310</v>
      </c>
      <c r="AA322" s="100" t="s">
        <v>2311</v>
      </c>
      <c r="AB322" s="311" t="s">
        <v>272</v>
      </c>
      <c r="AC322" s="100" t="s">
        <v>272</v>
      </c>
      <c r="AD322" s="312" t="s">
        <v>272</v>
      </c>
      <c r="AE322" s="101" t="e">
        <v>#N/A</v>
      </c>
      <c r="AF322" s="101" t="s">
        <v>1928</v>
      </c>
      <c r="AG322" s="101"/>
      <c r="AH322" s="247" t="s">
        <v>2282</v>
      </c>
      <c r="AI322" s="112" t="s">
        <v>732</v>
      </c>
      <c r="AJ322" s="94" t="s">
        <v>2283</v>
      </c>
      <c r="AK322" s="94">
        <v>2012</v>
      </c>
      <c r="AL322" s="94" t="s">
        <v>170</v>
      </c>
      <c r="AM322" s="112" t="s">
        <v>732</v>
      </c>
      <c r="AN322" s="238"/>
      <c r="AO322" s="238"/>
      <c r="AP322" s="212"/>
      <c r="AQ322" s="212"/>
      <c r="AR322" s="212"/>
      <c r="AS322" s="212"/>
      <c r="AT322" s="208"/>
      <c r="AU322" s="208"/>
      <c r="AV322" s="208"/>
      <c r="AW322" s="208"/>
      <c r="AX322" s="208"/>
      <c r="AY322" s="208"/>
      <c r="AZ322" s="208"/>
      <c r="BA322" s="208"/>
    </row>
    <row r="323" spans="1:53" s="2" customFormat="1" ht="9.75" customHeight="1" x14ac:dyDescent="0.2">
      <c r="A323" s="101" t="s">
        <v>1929</v>
      </c>
      <c r="B323" s="247" t="s">
        <v>2273</v>
      </c>
      <c r="C323" s="100" t="s">
        <v>971</v>
      </c>
      <c r="D323" s="247"/>
      <c r="E323" s="247" t="s">
        <v>2274</v>
      </c>
      <c r="F323" s="247" t="s">
        <v>686</v>
      </c>
      <c r="G323" s="112" t="s">
        <v>732</v>
      </c>
      <c r="H323" s="94">
        <v>1</v>
      </c>
      <c r="I323" s="94">
        <v>1</v>
      </c>
      <c r="J323" s="247" t="s">
        <v>968</v>
      </c>
      <c r="K323" s="247" t="s">
        <v>675</v>
      </c>
      <c r="L323" s="247" t="s">
        <v>2275</v>
      </c>
      <c r="M323" s="247" t="s">
        <v>1454</v>
      </c>
      <c r="N323" s="20" t="s">
        <v>1610</v>
      </c>
      <c r="O323" s="309">
        <v>330</v>
      </c>
      <c r="P323" s="309">
        <v>1320</v>
      </c>
      <c r="Q323" s="310" t="s">
        <v>688</v>
      </c>
      <c r="R323" s="100" t="s">
        <v>691</v>
      </c>
      <c r="S323" s="247"/>
      <c r="T323" s="94">
        <v>5479</v>
      </c>
      <c r="U323" s="247"/>
      <c r="V323" s="247"/>
      <c r="W323" s="313" t="s">
        <v>695</v>
      </c>
      <c r="X323" s="94">
        <v>1</v>
      </c>
      <c r="Y323" s="94" t="s">
        <v>2276</v>
      </c>
      <c r="Z323" s="311" t="s">
        <v>2306</v>
      </c>
      <c r="AA323" s="100" t="s">
        <v>2321</v>
      </c>
      <c r="AB323" s="311" t="s">
        <v>272</v>
      </c>
      <c r="AC323" s="100" t="s">
        <v>272</v>
      </c>
      <c r="AD323" s="312" t="s">
        <v>272</v>
      </c>
      <c r="AE323" s="101" t="e">
        <v>#N/A</v>
      </c>
      <c r="AF323" s="101" t="s">
        <v>1929</v>
      </c>
      <c r="AG323" s="101"/>
      <c r="AH323" s="247" t="s">
        <v>2282</v>
      </c>
      <c r="AI323" s="112" t="s">
        <v>732</v>
      </c>
      <c r="AJ323" s="94" t="s">
        <v>2283</v>
      </c>
      <c r="AK323" s="94">
        <v>2012</v>
      </c>
      <c r="AL323" s="94" t="s">
        <v>170</v>
      </c>
      <c r="AM323" s="112" t="s">
        <v>732</v>
      </c>
      <c r="AN323" s="238"/>
      <c r="AO323" s="238"/>
      <c r="AP323" s="212"/>
      <c r="AQ323" s="212"/>
      <c r="AR323" s="212"/>
      <c r="AS323" s="212"/>
      <c r="AT323" s="208"/>
      <c r="AU323" s="208"/>
      <c r="AV323" s="208"/>
      <c r="AW323" s="208"/>
      <c r="AX323" s="208"/>
      <c r="AY323" s="208"/>
      <c r="AZ323" s="208"/>
      <c r="BA323" s="208"/>
    </row>
    <row r="324" spans="1:53" s="2" customFormat="1" ht="9.75" customHeight="1" x14ac:dyDescent="0.2">
      <c r="A324" s="101" t="s">
        <v>1930</v>
      </c>
      <c r="B324" s="247" t="s">
        <v>2273</v>
      </c>
      <c r="C324" s="100" t="s">
        <v>971</v>
      </c>
      <c r="D324" s="247"/>
      <c r="E324" s="247" t="s">
        <v>2274</v>
      </c>
      <c r="F324" s="247" t="s">
        <v>686</v>
      </c>
      <c r="G324" s="112" t="s">
        <v>732</v>
      </c>
      <c r="H324" s="94">
        <v>1</v>
      </c>
      <c r="I324" s="94">
        <v>1</v>
      </c>
      <c r="J324" s="372">
        <v>42932</v>
      </c>
      <c r="K324" s="247" t="s">
        <v>675</v>
      </c>
      <c r="L324" s="247" t="s">
        <v>2275</v>
      </c>
      <c r="M324" s="247" t="s">
        <v>1454</v>
      </c>
      <c r="N324" s="20" t="s">
        <v>1610</v>
      </c>
      <c r="O324" s="309">
        <v>330</v>
      </c>
      <c r="P324" s="309">
        <v>1320</v>
      </c>
      <c r="Q324" s="310" t="s">
        <v>694</v>
      </c>
      <c r="R324" s="100" t="s">
        <v>691</v>
      </c>
      <c r="S324" s="247"/>
      <c r="T324" s="94">
        <v>5479</v>
      </c>
      <c r="U324" s="247"/>
      <c r="V324" s="247"/>
      <c r="W324" s="313" t="s">
        <v>698</v>
      </c>
      <c r="X324" s="94">
        <v>1</v>
      </c>
      <c r="Y324" s="94" t="s">
        <v>2276</v>
      </c>
      <c r="Z324" s="311" t="s">
        <v>2308</v>
      </c>
      <c r="AA324" s="100" t="s">
        <v>2309</v>
      </c>
      <c r="AB324" s="311" t="s">
        <v>272</v>
      </c>
      <c r="AC324" s="100" t="s">
        <v>272</v>
      </c>
      <c r="AD324" s="312" t="s">
        <v>272</v>
      </c>
      <c r="AE324" s="101" t="e">
        <v>#N/A</v>
      </c>
      <c r="AF324" s="101" t="s">
        <v>1930</v>
      </c>
      <c r="AG324" s="101"/>
      <c r="AH324" s="247" t="s">
        <v>2282</v>
      </c>
      <c r="AI324" s="112" t="s">
        <v>732</v>
      </c>
      <c r="AJ324" s="94" t="s">
        <v>2283</v>
      </c>
      <c r="AK324" s="94">
        <v>2012</v>
      </c>
      <c r="AL324" s="94" t="s">
        <v>170</v>
      </c>
      <c r="AM324" s="112" t="s">
        <v>732</v>
      </c>
      <c r="AN324" s="238"/>
      <c r="AO324" s="238"/>
      <c r="AP324" s="212"/>
      <c r="AQ324" s="212"/>
      <c r="AR324" s="212"/>
      <c r="AS324" s="212"/>
      <c r="AT324" s="208"/>
      <c r="AU324" s="208"/>
      <c r="AV324" s="208"/>
      <c r="AW324" s="208"/>
      <c r="AX324" s="208"/>
      <c r="AY324" s="208"/>
      <c r="AZ324" s="208"/>
      <c r="BA324" s="208"/>
    </row>
    <row r="325" spans="1:53" s="2" customFormat="1" ht="9.75" customHeight="1" x14ac:dyDescent="0.2">
      <c r="A325" s="101" t="s">
        <v>1931</v>
      </c>
      <c r="B325" s="247" t="s">
        <v>2273</v>
      </c>
      <c r="C325" s="100" t="s">
        <v>971</v>
      </c>
      <c r="D325" s="247"/>
      <c r="E325" s="247" t="s">
        <v>2274</v>
      </c>
      <c r="F325" s="247" t="s">
        <v>699</v>
      </c>
      <c r="G325" s="112" t="s">
        <v>732</v>
      </c>
      <c r="H325" s="94">
        <v>1</v>
      </c>
      <c r="I325" s="94">
        <v>1</v>
      </c>
      <c r="J325" s="372">
        <v>42932</v>
      </c>
      <c r="K325" s="247" t="s">
        <v>675</v>
      </c>
      <c r="L325" s="247" t="s">
        <v>2275</v>
      </c>
      <c r="M325" s="247" t="s">
        <v>1454</v>
      </c>
      <c r="N325" s="20" t="s">
        <v>1610</v>
      </c>
      <c r="O325" s="309">
        <v>330</v>
      </c>
      <c r="P325" s="309">
        <v>1320</v>
      </c>
      <c r="Q325" s="310" t="s">
        <v>694</v>
      </c>
      <c r="R325" s="100" t="s">
        <v>691</v>
      </c>
      <c r="S325" s="247"/>
      <c r="T325" s="94">
        <v>5479</v>
      </c>
      <c r="U325" s="247"/>
      <c r="V325" s="247"/>
      <c r="W325" s="313" t="s">
        <v>701</v>
      </c>
      <c r="X325" s="94">
        <v>1</v>
      </c>
      <c r="Y325" s="94" t="s">
        <v>2276</v>
      </c>
      <c r="Z325" s="311" t="s">
        <v>2310</v>
      </c>
      <c r="AA325" s="100" t="s">
        <v>2311</v>
      </c>
      <c r="AB325" s="311" t="s">
        <v>272</v>
      </c>
      <c r="AC325" s="100" t="s">
        <v>272</v>
      </c>
      <c r="AD325" s="312" t="s">
        <v>272</v>
      </c>
      <c r="AE325" s="101" t="e">
        <v>#N/A</v>
      </c>
      <c r="AF325" s="101" t="s">
        <v>1931</v>
      </c>
      <c r="AG325" s="101"/>
      <c r="AH325" s="247" t="s">
        <v>2282</v>
      </c>
      <c r="AI325" s="112" t="s">
        <v>732</v>
      </c>
      <c r="AJ325" s="94" t="s">
        <v>2283</v>
      </c>
      <c r="AK325" s="94">
        <v>2012</v>
      </c>
      <c r="AL325" s="94" t="s">
        <v>170</v>
      </c>
      <c r="AM325" s="112" t="s">
        <v>732</v>
      </c>
      <c r="AN325" s="238"/>
      <c r="AO325" s="238"/>
      <c r="AP325" s="212"/>
      <c r="AQ325" s="212"/>
      <c r="AR325" s="212"/>
      <c r="AS325" s="212"/>
      <c r="AT325" s="208"/>
      <c r="AU325" s="208"/>
      <c r="AV325" s="208"/>
      <c r="AW325" s="208"/>
      <c r="AX325" s="208"/>
      <c r="AY325" s="208"/>
      <c r="AZ325" s="208"/>
      <c r="BA325" s="208"/>
    </row>
    <row r="326" spans="1:53" s="2" customFormat="1" ht="9.75" customHeight="1" x14ac:dyDescent="0.2">
      <c r="A326" s="101" t="s">
        <v>1932</v>
      </c>
      <c r="B326" s="247" t="s">
        <v>2273</v>
      </c>
      <c r="C326" s="100" t="s">
        <v>972</v>
      </c>
      <c r="D326" s="247"/>
      <c r="E326" s="247" t="s">
        <v>2274</v>
      </c>
      <c r="F326" s="247" t="s">
        <v>686</v>
      </c>
      <c r="G326" s="112" t="s">
        <v>697</v>
      </c>
      <c r="H326" s="94">
        <v>1</v>
      </c>
      <c r="I326" s="94">
        <v>1</v>
      </c>
      <c r="J326" s="372">
        <v>42932</v>
      </c>
      <c r="K326" s="247" t="s">
        <v>675</v>
      </c>
      <c r="L326" s="247" t="s">
        <v>2275</v>
      </c>
      <c r="M326" s="247" t="s">
        <v>1454</v>
      </c>
      <c r="N326" s="20" t="s">
        <v>1610</v>
      </c>
      <c r="O326" s="309">
        <v>330</v>
      </c>
      <c r="P326" s="309">
        <v>1320</v>
      </c>
      <c r="Q326" s="94" t="s">
        <v>694</v>
      </c>
      <c r="R326" s="100" t="s">
        <v>691</v>
      </c>
      <c r="S326" s="247"/>
      <c r="T326" s="94"/>
      <c r="U326" s="247"/>
      <c r="V326" s="247"/>
      <c r="W326" s="313" t="s">
        <v>695</v>
      </c>
      <c r="X326" s="94">
        <v>1</v>
      </c>
      <c r="Y326" s="94" t="s">
        <v>2276</v>
      </c>
      <c r="Z326" s="311" t="s">
        <v>2286</v>
      </c>
      <c r="AA326" s="100" t="s">
        <v>2287</v>
      </c>
      <c r="AB326" s="311" t="s">
        <v>693</v>
      </c>
      <c r="AC326" s="100" t="s">
        <v>696</v>
      </c>
      <c r="AD326" s="312">
        <v>42895</v>
      </c>
      <c r="AE326" s="101" t="e">
        <v>#N/A</v>
      </c>
      <c r="AF326" s="101" t="s">
        <v>1932</v>
      </c>
      <c r="AG326" s="101"/>
      <c r="AH326" s="247" t="s">
        <v>2282</v>
      </c>
      <c r="AI326" s="112" t="s">
        <v>697</v>
      </c>
      <c r="AJ326" s="94" t="s">
        <v>2283</v>
      </c>
      <c r="AK326" s="94">
        <v>2012</v>
      </c>
      <c r="AL326" s="94" t="s">
        <v>2288</v>
      </c>
      <c r="AM326" s="112" t="s">
        <v>697</v>
      </c>
      <c r="AN326" s="238"/>
      <c r="AO326" s="238"/>
      <c r="AP326" s="212"/>
      <c r="AQ326" s="212"/>
      <c r="AR326" s="212"/>
      <c r="AS326" s="212"/>
      <c r="AT326" s="208"/>
      <c r="AU326" s="208"/>
      <c r="AV326" s="208"/>
      <c r="AW326" s="208"/>
      <c r="AX326" s="208"/>
      <c r="AY326" s="208"/>
      <c r="AZ326" s="208"/>
      <c r="BA326" s="208"/>
    </row>
    <row r="327" spans="1:53" s="2" customFormat="1" ht="9.75" customHeight="1" x14ac:dyDescent="0.2">
      <c r="A327" s="101" t="s">
        <v>1933</v>
      </c>
      <c r="B327" s="247" t="s">
        <v>2273</v>
      </c>
      <c r="C327" s="100" t="s">
        <v>972</v>
      </c>
      <c r="D327" s="247"/>
      <c r="E327" s="247" t="s">
        <v>2274</v>
      </c>
      <c r="F327" s="247" t="s">
        <v>686</v>
      </c>
      <c r="G327" s="112" t="s">
        <v>697</v>
      </c>
      <c r="H327" s="94">
        <v>1</v>
      </c>
      <c r="I327" s="94">
        <v>1</v>
      </c>
      <c r="J327" s="372">
        <v>42932</v>
      </c>
      <c r="K327" s="247" t="s">
        <v>675</v>
      </c>
      <c r="L327" s="247" t="s">
        <v>2275</v>
      </c>
      <c r="M327" s="247" t="s">
        <v>1454</v>
      </c>
      <c r="N327" s="20" t="s">
        <v>1610</v>
      </c>
      <c r="O327" s="309">
        <v>330</v>
      </c>
      <c r="P327" s="309">
        <v>1320</v>
      </c>
      <c r="Q327" s="94" t="s">
        <v>694</v>
      </c>
      <c r="R327" s="100" t="s">
        <v>691</v>
      </c>
      <c r="S327" s="247"/>
      <c r="T327" s="94"/>
      <c r="U327" s="247"/>
      <c r="V327" s="247"/>
      <c r="W327" s="313" t="s">
        <v>698</v>
      </c>
      <c r="X327" s="94">
        <v>1</v>
      </c>
      <c r="Y327" s="94" t="s">
        <v>2276</v>
      </c>
      <c r="Z327" s="311" t="s">
        <v>2286</v>
      </c>
      <c r="AA327" s="100" t="s">
        <v>2287</v>
      </c>
      <c r="AB327" s="311" t="s">
        <v>693</v>
      </c>
      <c r="AC327" s="100" t="s">
        <v>696</v>
      </c>
      <c r="AD327" s="312">
        <v>42895</v>
      </c>
      <c r="AE327" s="101" t="e">
        <v>#N/A</v>
      </c>
      <c r="AF327" s="101" t="s">
        <v>1933</v>
      </c>
      <c r="AG327" s="101"/>
      <c r="AH327" s="247" t="s">
        <v>2282</v>
      </c>
      <c r="AI327" s="112" t="s">
        <v>697</v>
      </c>
      <c r="AJ327" s="94" t="s">
        <v>2283</v>
      </c>
      <c r="AK327" s="94">
        <v>2012</v>
      </c>
      <c r="AL327" s="94" t="s">
        <v>2288</v>
      </c>
      <c r="AM327" s="112" t="s">
        <v>697</v>
      </c>
      <c r="AN327" s="238"/>
      <c r="AO327" s="238"/>
      <c r="AP327" s="212"/>
      <c r="AQ327" s="212"/>
      <c r="AR327" s="212"/>
      <c r="AS327" s="212"/>
      <c r="AT327" s="208"/>
      <c r="AU327" s="208"/>
      <c r="AV327" s="208"/>
      <c r="AW327" s="208"/>
      <c r="AX327" s="208"/>
      <c r="AY327" s="208"/>
      <c r="AZ327" s="208"/>
      <c r="BA327" s="208"/>
    </row>
    <row r="328" spans="1:53" s="2" customFormat="1" ht="9.75" customHeight="1" x14ac:dyDescent="0.2">
      <c r="A328" s="101" t="s">
        <v>1934</v>
      </c>
      <c r="B328" s="247" t="s">
        <v>2273</v>
      </c>
      <c r="C328" s="100" t="s">
        <v>972</v>
      </c>
      <c r="D328" s="247"/>
      <c r="E328" s="247" t="s">
        <v>2274</v>
      </c>
      <c r="F328" s="247" t="s">
        <v>699</v>
      </c>
      <c r="G328" s="112" t="s">
        <v>697</v>
      </c>
      <c r="H328" s="94">
        <v>1</v>
      </c>
      <c r="I328" s="94">
        <v>1</v>
      </c>
      <c r="J328" s="372">
        <v>42932</v>
      </c>
      <c r="K328" s="247" t="s">
        <v>675</v>
      </c>
      <c r="L328" s="247" t="s">
        <v>2275</v>
      </c>
      <c r="M328" s="247" t="s">
        <v>1454</v>
      </c>
      <c r="N328" s="20" t="s">
        <v>1610</v>
      </c>
      <c r="O328" s="309">
        <v>330</v>
      </c>
      <c r="P328" s="309">
        <v>1320</v>
      </c>
      <c r="Q328" s="94" t="s">
        <v>694</v>
      </c>
      <c r="R328" s="100" t="s">
        <v>691</v>
      </c>
      <c r="S328" s="247"/>
      <c r="T328" s="94"/>
      <c r="U328" s="247"/>
      <c r="V328" s="247"/>
      <c r="W328" s="313" t="s">
        <v>701</v>
      </c>
      <c r="X328" s="94">
        <v>1</v>
      </c>
      <c r="Y328" s="94" t="s">
        <v>2276</v>
      </c>
      <c r="Z328" s="311" t="s">
        <v>2286</v>
      </c>
      <c r="AA328" s="100" t="s">
        <v>2287</v>
      </c>
      <c r="AB328" s="311" t="s">
        <v>693</v>
      </c>
      <c r="AC328" s="100" t="s">
        <v>696</v>
      </c>
      <c r="AD328" s="312">
        <v>42895</v>
      </c>
      <c r="AE328" s="101" t="e">
        <v>#N/A</v>
      </c>
      <c r="AF328" s="101" t="s">
        <v>1934</v>
      </c>
      <c r="AG328" s="101"/>
      <c r="AH328" s="247" t="s">
        <v>2282</v>
      </c>
      <c r="AI328" s="112" t="s">
        <v>697</v>
      </c>
      <c r="AJ328" s="94" t="s">
        <v>2283</v>
      </c>
      <c r="AK328" s="94">
        <v>2012</v>
      </c>
      <c r="AL328" s="94" t="s">
        <v>2288</v>
      </c>
      <c r="AM328" s="112" t="s">
        <v>697</v>
      </c>
      <c r="AN328" s="238"/>
      <c r="AO328" s="238"/>
      <c r="AP328" s="212"/>
      <c r="AQ328" s="212"/>
      <c r="AR328" s="212"/>
      <c r="AS328" s="212"/>
      <c r="AT328" s="208"/>
      <c r="AU328" s="208"/>
      <c r="AV328" s="208"/>
      <c r="AW328" s="208"/>
      <c r="AX328" s="208"/>
      <c r="AY328" s="208"/>
      <c r="AZ328" s="208"/>
      <c r="BA328" s="208"/>
    </row>
    <row r="329" spans="1:53" s="2" customFormat="1" ht="9.75" customHeight="1" x14ac:dyDescent="0.2">
      <c r="A329" s="101" t="s">
        <v>1935</v>
      </c>
      <c r="B329" s="247" t="s">
        <v>2273</v>
      </c>
      <c r="C329" s="100" t="s">
        <v>973</v>
      </c>
      <c r="D329" s="247"/>
      <c r="E329" s="247" t="s">
        <v>2274</v>
      </c>
      <c r="F329" s="247" t="s">
        <v>686</v>
      </c>
      <c r="G329" s="112" t="s">
        <v>697</v>
      </c>
      <c r="H329" s="94">
        <v>1</v>
      </c>
      <c r="I329" s="94">
        <v>1</v>
      </c>
      <c r="J329" s="372">
        <v>42932</v>
      </c>
      <c r="K329" s="247" t="s">
        <v>675</v>
      </c>
      <c r="L329" s="247" t="s">
        <v>2275</v>
      </c>
      <c r="M329" s="247" t="s">
        <v>1454</v>
      </c>
      <c r="N329" s="20" t="s">
        <v>1610</v>
      </c>
      <c r="O329" s="309">
        <v>330</v>
      </c>
      <c r="P329" s="309">
        <v>1320</v>
      </c>
      <c r="Q329" s="94" t="s">
        <v>694</v>
      </c>
      <c r="R329" s="100" t="s">
        <v>691</v>
      </c>
      <c r="S329" s="247"/>
      <c r="T329" s="94"/>
      <c r="U329" s="247"/>
      <c r="V329" s="247"/>
      <c r="W329" s="313" t="s">
        <v>695</v>
      </c>
      <c r="X329" s="94">
        <v>1</v>
      </c>
      <c r="Y329" s="94" t="s">
        <v>2276</v>
      </c>
      <c r="Z329" s="311" t="s">
        <v>2286</v>
      </c>
      <c r="AA329" s="100" t="s">
        <v>2287</v>
      </c>
      <c r="AB329" s="311" t="s">
        <v>693</v>
      </c>
      <c r="AC329" s="100" t="s">
        <v>696</v>
      </c>
      <c r="AD329" s="312">
        <v>42895</v>
      </c>
      <c r="AE329" s="101" t="e">
        <v>#N/A</v>
      </c>
      <c r="AF329" s="101" t="s">
        <v>1935</v>
      </c>
      <c r="AG329" s="101"/>
      <c r="AH329" s="247" t="s">
        <v>2282</v>
      </c>
      <c r="AI329" s="112" t="s">
        <v>697</v>
      </c>
      <c r="AJ329" s="94" t="s">
        <v>2283</v>
      </c>
      <c r="AK329" s="94">
        <v>2012</v>
      </c>
      <c r="AL329" s="94" t="s">
        <v>2288</v>
      </c>
      <c r="AM329" s="112" t="s">
        <v>697</v>
      </c>
      <c r="AN329" s="238"/>
      <c r="AO329" s="238"/>
      <c r="AP329" s="212"/>
      <c r="AQ329" s="212"/>
      <c r="AR329" s="212"/>
      <c r="AS329" s="212"/>
      <c r="AT329" s="208"/>
      <c r="AU329" s="208"/>
      <c r="AV329" s="208"/>
      <c r="AW329" s="208"/>
      <c r="AX329" s="208"/>
      <c r="AY329" s="208"/>
      <c r="AZ329" s="208"/>
      <c r="BA329" s="208"/>
    </row>
    <row r="330" spans="1:53" s="2" customFormat="1" ht="9.75" customHeight="1" x14ac:dyDescent="0.2">
      <c r="A330" s="101" t="s">
        <v>1936</v>
      </c>
      <c r="B330" s="247" t="s">
        <v>2273</v>
      </c>
      <c r="C330" s="100" t="s">
        <v>973</v>
      </c>
      <c r="D330" s="247"/>
      <c r="E330" s="247" t="s">
        <v>2274</v>
      </c>
      <c r="F330" s="247" t="s">
        <v>686</v>
      </c>
      <c r="G330" s="112" t="s">
        <v>697</v>
      </c>
      <c r="H330" s="94">
        <v>1</v>
      </c>
      <c r="I330" s="94">
        <v>1</v>
      </c>
      <c r="J330" s="372">
        <v>42932</v>
      </c>
      <c r="K330" s="247" t="s">
        <v>675</v>
      </c>
      <c r="L330" s="247" t="s">
        <v>2275</v>
      </c>
      <c r="M330" s="247" t="s">
        <v>1454</v>
      </c>
      <c r="N330" s="20" t="s">
        <v>1610</v>
      </c>
      <c r="O330" s="309">
        <v>330</v>
      </c>
      <c r="P330" s="309">
        <v>1320</v>
      </c>
      <c r="Q330" s="94" t="s">
        <v>694</v>
      </c>
      <c r="R330" s="100" t="s">
        <v>691</v>
      </c>
      <c r="S330" s="247"/>
      <c r="T330" s="94"/>
      <c r="U330" s="247"/>
      <c r="V330" s="247"/>
      <c r="W330" s="313" t="s">
        <v>698</v>
      </c>
      <c r="X330" s="94">
        <v>1</v>
      </c>
      <c r="Y330" s="94" t="s">
        <v>2276</v>
      </c>
      <c r="Z330" s="311" t="s">
        <v>2286</v>
      </c>
      <c r="AA330" s="100" t="s">
        <v>2287</v>
      </c>
      <c r="AB330" s="311" t="s">
        <v>693</v>
      </c>
      <c r="AC330" s="100" t="s">
        <v>696</v>
      </c>
      <c r="AD330" s="312">
        <v>42895</v>
      </c>
      <c r="AE330" s="101" t="e">
        <v>#N/A</v>
      </c>
      <c r="AF330" s="101" t="s">
        <v>1936</v>
      </c>
      <c r="AG330" s="101"/>
      <c r="AH330" s="247" t="s">
        <v>2282</v>
      </c>
      <c r="AI330" s="112" t="s">
        <v>697</v>
      </c>
      <c r="AJ330" s="94" t="s">
        <v>2283</v>
      </c>
      <c r="AK330" s="94">
        <v>2012</v>
      </c>
      <c r="AL330" s="94" t="s">
        <v>2288</v>
      </c>
      <c r="AM330" s="112" t="s">
        <v>697</v>
      </c>
      <c r="AN330" s="238"/>
      <c r="AO330" s="238"/>
      <c r="AP330" s="212"/>
      <c r="AQ330" s="212"/>
      <c r="AR330" s="212"/>
      <c r="AS330" s="212"/>
      <c r="AT330" s="208"/>
      <c r="AU330" s="208"/>
      <c r="AV330" s="208"/>
      <c r="AW330" s="208"/>
      <c r="AX330" s="208"/>
      <c r="AY330" s="208"/>
      <c r="AZ330" s="208"/>
      <c r="BA330" s="208"/>
    </row>
    <row r="331" spans="1:53" s="2" customFormat="1" ht="9.75" customHeight="1" x14ac:dyDescent="0.2">
      <c r="A331" s="101" t="s">
        <v>1937</v>
      </c>
      <c r="B331" s="247" t="s">
        <v>2273</v>
      </c>
      <c r="C331" s="100" t="s">
        <v>973</v>
      </c>
      <c r="D331" s="247"/>
      <c r="E331" s="247" t="s">
        <v>2274</v>
      </c>
      <c r="F331" s="247" t="s">
        <v>699</v>
      </c>
      <c r="G331" s="112" t="s">
        <v>697</v>
      </c>
      <c r="H331" s="94">
        <v>1</v>
      </c>
      <c r="I331" s="94">
        <v>1</v>
      </c>
      <c r="J331" s="372">
        <v>42932</v>
      </c>
      <c r="K331" s="247" t="s">
        <v>675</v>
      </c>
      <c r="L331" s="247" t="s">
        <v>2275</v>
      </c>
      <c r="M331" s="247" t="s">
        <v>1454</v>
      </c>
      <c r="N331" s="20" t="s">
        <v>1610</v>
      </c>
      <c r="O331" s="309">
        <v>330</v>
      </c>
      <c r="P331" s="309">
        <v>1320</v>
      </c>
      <c r="Q331" s="94" t="s">
        <v>694</v>
      </c>
      <c r="R331" s="100" t="s">
        <v>691</v>
      </c>
      <c r="S331" s="247"/>
      <c r="T331" s="94"/>
      <c r="U331" s="247"/>
      <c r="V331" s="247"/>
      <c r="W331" s="313" t="s">
        <v>701</v>
      </c>
      <c r="X331" s="94">
        <v>1</v>
      </c>
      <c r="Y331" s="94" t="s">
        <v>2276</v>
      </c>
      <c r="Z331" s="311" t="s">
        <v>2286</v>
      </c>
      <c r="AA331" s="100" t="s">
        <v>2287</v>
      </c>
      <c r="AB331" s="311" t="s">
        <v>693</v>
      </c>
      <c r="AC331" s="100" t="s">
        <v>696</v>
      </c>
      <c r="AD331" s="312">
        <v>42895</v>
      </c>
      <c r="AE331" s="101" t="e">
        <v>#N/A</v>
      </c>
      <c r="AF331" s="101" t="s">
        <v>1937</v>
      </c>
      <c r="AG331" s="101"/>
      <c r="AH331" s="247" t="s">
        <v>2282</v>
      </c>
      <c r="AI331" s="112" t="s">
        <v>697</v>
      </c>
      <c r="AJ331" s="94" t="s">
        <v>2283</v>
      </c>
      <c r="AK331" s="94">
        <v>2012</v>
      </c>
      <c r="AL331" s="94" t="s">
        <v>2288</v>
      </c>
      <c r="AM331" s="112" t="s">
        <v>697</v>
      </c>
      <c r="AN331" s="238"/>
      <c r="AO331" s="238"/>
      <c r="AP331" s="212"/>
      <c r="AQ331" s="212"/>
      <c r="AR331" s="212"/>
      <c r="AS331" s="212"/>
      <c r="AT331" s="208"/>
      <c r="AU331" s="208"/>
      <c r="AV331" s="208"/>
      <c r="AW331" s="208"/>
      <c r="AX331" s="208"/>
      <c r="AY331" s="208"/>
      <c r="AZ331" s="208"/>
      <c r="BA331" s="208"/>
    </row>
    <row r="332" spans="1:53" s="2" customFormat="1" ht="9.75" customHeight="1" x14ac:dyDescent="0.2">
      <c r="A332" s="101" t="s">
        <v>1938</v>
      </c>
      <c r="B332" s="247" t="s">
        <v>2273</v>
      </c>
      <c r="C332" s="100" t="s">
        <v>974</v>
      </c>
      <c r="D332" s="247"/>
      <c r="E332" s="247" t="s">
        <v>2274</v>
      </c>
      <c r="F332" s="247" t="s">
        <v>686</v>
      </c>
      <c r="G332" s="112" t="s">
        <v>697</v>
      </c>
      <c r="H332" s="94">
        <v>1</v>
      </c>
      <c r="I332" s="94">
        <v>1</v>
      </c>
      <c r="J332" s="372">
        <v>42932</v>
      </c>
      <c r="K332" s="247" t="s">
        <v>675</v>
      </c>
      <c r="L332" s="247" t="s">
        <v>2275</v>
      </c>
      <c r="M332" s="247" t="s">
        <v>1454</v>
      </c>
      <c r="N332" s="20" t="s">
        <v>1610</v>
      </c>
      <c r="O332" s="309">
        <v>330</v>
      </c>
      <c r="P332" s="309">
        <v>1320</v>
      </c>
      <c r="Q332" s="94" t="s">
        <v>694</v>
      </c>
      <c r="R332" s="100" t="s">
        <v>691</v>
      </c>
      <c r="S332" s="247"/>
      <c r="T332" s="94"/>
      <c r="U332" s="247"/>
      <c r="V332" s="247"/>
      <c r="W332" s="313" t="s">
        <v>695</v>
      </c>
      <c r="X332" s="94">
        <v>1</v>
      </c>
      <c r="Y332" s="94" t="s">
        <v>2276</v>
      </c>
      <c r="Z332" s="311" t="s">
        <v>2286</v>
      </c>
      <c r="AA332" s="100" t="s">
        <v>2287</v>
      </c>
      <c r="AB332" s="311" t="s">
        <v>693</v>
      </c>
      <c r="AC332" s="100" t="s">
        <v>696</v>
      </c>
      <c r="AD332" s="312">
        <v>42895</v>
      </c>
      <c r="AE332" s="101" t="e">
        <v>#N/A</v>
      </c>
      <c r="AF332" s="101" t="s">
        <v>1938</v>
      </c>
      <c r="AG332" s="101"/>
      <c r="AH332" s="247" t="s">
        <v>2282</v>
      </c>
      <c r="AI332" s="112" t="s">
        <v>697</v>
      </c>
      <c r="AJ332" s="94" t="s">
        <v>2283</v>
      </c>
      <c r="AK332" s="94">
        <v>2012</v>
      </c>
      <c r="AL332" s="94" t="s">
        <v>2288</v>
      </c>
      <c r="AM332" s="112" t="s">
        <v>697</v>
      </c>
      <c r="AN332" s="238"/>
      <c r="AO332" s="238"/>
      <c r="AP332" s="212"/>
      <c r="AQ332" s="212"/>
      <c r="AR332" s="212"/>
      <c r="AS332" s="212"/>
      <c r="AT332" s="208"/>
      <c r="AU332" s="208"/>
      <c r="AV332" s="208"/>
      <c r="AW332" s="208"/>
      <c r="AX332" s="208"/>
      <c r="AY332" s="208"/>
      <c r="AZ332" s="208"/>
      <c r="BA332" s="208"/>
    </row>
    <row r="333" spans="1:53" s="2" customFormat="1" ht="9.75" customHeight="1" x14ac:dyDescent="0.2">
      <c r="A333" s="101" t="s">
        <v>1939</v>
      </c>
      <c r="B333" s="247" t="s">
        <v>2273</v>
      </c>
      <c r="C333" s="100" t="s">
        <v>974</v>
      </c>
      <c r="D333" s="247"/>
      <c r="E333" s="247" t="s">
        <v>2274</v>
      </c>
      <c r="F333" s="247" t="s">
        <v>686</v>
      </c>
      <c r="G333" s="112" t="s">
        <v>697</v>
      </c>
      <c r="H333" s="94">
        <v>1</v>
      </c>
      <c r="I333" s="94">
        <v>1</v>
      </c>
      <c r="J333" s="372">
        <v>42932</v>
      </c>
      <c r="K333" s="247" t="s">
        <v>675</v>
      </c>
      <c r="L333" s="247" t="s">
        <v>2275</v>
      </c>
      <c r="M333" s="247" t="s">
        <v>1454</v>
      </c>
      <c r="N333" s="20" t="s">
        <v>1610</v>
      </c>
      <c r="O333" s="309">
        <v>330</v>
      </c>
      <c r="P333" s="309">
        <v>1320</v>
      </c>
      <c r="Q333" s="94" t="s">
        <v>694</v>
      </c>
      <c r="R333" s="100" t="s">
        <v>691</v>
      </c>
      <c r="S333" s="247"/>
      <c r="T333" s="94"/>
      <c r="U333" s="247"/>
      <c r="V333" s="247"/>
      <c r="W333" s="313" t="s">
        <v>698</v>
      </c>
      <c r="X333" s="94">
        <v>1</v>
      </c>
      <c r="Y333" s="94" t="s">
        <v>2276</v>
      </c>
      <c r="Z333" s="311" t="s">
        <v>2286</v>
      </c>
      <c r="AA333" s="100" t="s">
        <v>2287</v>
      </c>
      <c r="AB333" s="311" t="s">
        <v>693</v>
      </c>
      <c r="AC333" s="100" t="s">
        <v>696</v>
      </c>
      <c r="AD333" s="312">
        <v>42895</v>
      </c>
      <c r="AE333" s="101" t="e">
        <v>#N/A</v>
      </c>
      <c r="AF333" s="101" t="s">
        <v>1939</v>
      </c>
      <c r="AG333" s="101"/>
      <c r="AH333" s="247" t="s">
        <v>2282</v>
      </c>
      <c r="AI333" s="112" t="s">
        <v>697</v>
      </c>
      <c r="AJ333" s="94" t="s">
        <v>2283</v>
      </c>
      <c r="AK333" s="94">
        <v>2012</v>
      </c>
      <c r="AL333" s="94" t="s">
        <v>2288</v>
      </c>
      <c r="AM333" s="112" t="s">
        <v>697</v>
      </c>
      <c r="AN333" s="238"/>
      <c r="AO333" s="238"/>
      <c r="AP333" s="212"/>
      <c r="AQ333" s="212"/>
      <c r="AR333" s="212"/>
      <c r="AS333" s="212"/>
      <c r="AT333" s="208"/>
      <c r="AU333" s="208"/>
      <c r="AV333" s="208"/>
      <c r="AW333" s="208"/>
      <c r="AX333" s="208"/>
      <c r="AY333" s="208"/>
      <c r="AZ333" s="208"/>
      <c r="BA333" s="208"/>
    </row>
    <row r="334" spans="1:53" s="2" customFormat="1" ht="9.75" customHeight="1" x14ac:dyDescent="0.2">
      <c r="A334" s="101" t="s">
        <v>1940</v>
      </c>
      <c r="B334" s="247" t="s">
        <v>2273</v>
      </c>
      <c r="C334" s="100" t="s">
        <v>974</v>
      </c>
      <c r="D334" s="247"/>
      <c r="E334" s="247" t="s">
        <v>2274</v>
      </c>
      <c r="F334" s="247" t="s">
        <v>699</v>
      </c>
      <c r="G334" s="112" t="s">
        <v>697</v>
      </c>
      <c r="H334" s="94">
        <v>1</v>
      </c>
      <c r="I334" s="94">
        <v>1</v>
      </c>
      <c r="J334" s="372">
        <v>42932</v>
      </c>
      <c r="K334" s="247" t="s">
        <v>675</v>
      </c>
      <c r="L334" s="247" t="s">
        <v>2275</v>
      </c>
      <c r="M334" s="247" t="s">
        <v>1454</v>
      </c>
      <c r="N334" s="20" t="s">
        <v>1610</v>
      </c>
      <c r="O334" s="309">
        <v>330</v>
      </c>
      <c r="P334" s="309">
        <v>1320</v>
      </c>
      <c r="Q334" s="94" t="s">
        <v>694</v>
      </c>
      <c r="R334" s="100" t="s">
        <v>691</v>
      </c>
      <c r="S334" s="247"/>
      <c r="T334" s="94"/>
      <c r="U334" s="247"/>
      <c r="V334" s="247"/>
      <c r="W334" s="313" t="s">
        <v>701</v>
      </c>
      <c r="X334" s="94">
        <v>1</v>
      </c>
      <c r="Y334" s="94" t="s">
        <v>2276</v>
      </c>
      <c r="Z334" s="311" t="s">
        <v>2286</v>
      </c>
      <c r="AA334" s="100" t="s">
        <v>2287</v>
      </c>
      <c r="AB334" s="311" t="s">
        <v>693</v>
      </c>
      <c r="AC334" s="100" t="s">
        <v>696</v>
      </c>
      <c r="AD334" s="312">
        <v>42895</v>
      </c>
      <c r="AE334" s="101" t="e">
        <v>#N/A</v>
      </c>
      <c r="AF334" s="101" t="s">
        <v>1940</v>
      </c>
      <c r="AG334" s="101"/>
      <c r="AH334" s="247" t="s">
        <v>2282</v>
      </c>
      <c r="AI334" s="112" t="s">
        <v>697</v>
      </c>
      <c r="AJ334" s="94" t="s">
        <v>2283</v>
      </c>
      <c r="AK334" s="94">
        <v>2012</v>
      </c>
      <c r="AL334" s="94" t="s">
        <v>2288</v>
      </c>
      <c r="AM334" s="112" t="s">
        <v>697</v>
      </c>
      <c r="AN334" s="238"/>
      <c r="AO334" s="238"/>
      <c r="AP334" s="212"/>
      <c r="AQ334" s="212"/>
      <c r="AR334" s="212"/>
      <c r="AS334" s="212"/>
      <c r="AT334" s="208"/>
      <c r="AU334" s="208"/>
      <c r="AV334" s="208"/>
      <c r="AW334" s="208"/>
      <c r="AX334" s="208"/>
      <c r="AY334" s="208"/>
      <c r="AZ334" s="208"/>
      <c r="BA334" s="208"/>
    </row>
    <row r="335" spans="1:53" s="2" customFormat="1" ht="9.75" customHeight="1" x14ac:dyDescent="0.2">
      <c r="A335" s="101" t="s">
        <v>1941</v>
      </c>
      <c r="B335" s="247" t="s">
        <v>2273</v>
      </c>
      <c r="C335" s="100" t="s">
        <v>975</v>
      </c>
      <c r="D335" s="247"/>
      <c r="E335" s="247" t="s">
        <v>2274</v>
      </c>
      <c r="F335" s="247" t="s">
        <v>686</v>
      </c>
      <c r="G335" s="112" t="s">
        <v>697</v>
      </c>
      <c r="H335" s="94">
        <v>1</v>
      </c>
      <c r="I335" s="94">
        <v>1</v>
      </c>
      <c r="J335" s="372">
        <v>42932</v>
      </c>
      <c r="K335" s="247" t="s">
        <v>675</v>
      </c>
      <c r="L335" s="247" t="s">
        <v>2275</v>
      </c>
      <c r="M335" s="247" t="s">
        <v>1454</v>
      </c>
      <c r="N335" s="20" t="s">
        <v>1610</v>
      </c>
      <c r="O335" s="309">
        <v>330</v>
      </c>
      <c r="P335" s="309">
        <v>1320</v>
      </c>
      <c r="Q335" s="94" t="s">
        <v>694</v>
      </c>
      <c r="R335" s="100" t="s">
        <v>691</v>
      </c>
      <c r="S335" s="247"/>
      <c r="T335" s="94"/>
      <c r="U335" s="247"/>
      <c r="V335" s="247"/>
      <c r="W335" s="313" t="s">
        <v>695</v>
      </c>
      <c r="X335" s="94">
        <v>1</v>
      </c>
      <c r="Y335" s="94" t="s">
        <v>2276</v>
      </c>
      <c r="Z335" s="311" t="s">
        <v>2286</v>
      </c>
      <c r="AA335" s="100" t="s">
        <v>2287</v>
      </c>
      <c r="AB335" s="311" t="s">
        <v>693</v>
      </c>
      <c r="AC335" s="100" t="s">
        <v>696</v>
      </c>
      <c r="AD335" s="312">
        <v>42895</v>
      </c>
      <c r="AE335" s="101" t="e">
        <v>#N/A</v>
      </c>
      <c r="AF335" s="101" t="s">
        <v>1941</v>
      </c>
      <c r="AG335" s="101"/>
      <c r="AH335" s="247" t="s">
        <v>2282</v>
      </c>
      <c r="AI335" s="112" t="s">
        <v>697</v>
      </c>
      <c r="AJ335" s="94" t="s">
        <v>2283</v>
      </c>
      <c r="AK335" s="94">
        <v>2012</v>
      </c>
      <c r="AL335" s="94" t="s">
        <v>2288</v>
      </c>
      <c r="AM335" s="112" t="s">
        <v>697</v>
      </c>
      <c r="AN335" s="238"/>
      <c r="AO335" s="238"/>
      <c r="AP335" s="212"/>
      <c r="AQ335" s="212"/>
      <c r="AR335" s="212"/>
      <c r="AS335" s="212"/>
      <c r="AT335" s="208"/>
      <c r="AU335" s="208"/>
      <c r="AV335" s="208"/>
      <c r="AW335" s="208"/>
      <c r="AX335" s="208"/>
      <c r="AY335" s="208"/>
      <c r="AZ335" s="208"/>
      <c r="BA335" s="208"/>
    </row>
    <row r="336" spans="1:53" s="2" customFormat="1" ht="9.75" customHeight="1" x14ac:dyDescent="0.2">
      <c r="A336" s="101" t="s">
        <v>1942</v>
      </c>
      <c r="B336" s="247" t="s">
        <v>2273</v>
      </c>
      <c r="C336" s="100" t="s">
        <v>975</v>
      </c>
      <c r="D336" s="247"/>
      <c r="E336" s="247" t="s">
        <v>2274</v>
      </c>
      <c r="F336" s="247" t="s">
        <v>686</v>
      </c>
      <c r="G336" s="112" t="s">
        <v>697</v>
      </c>
      <c r="H336" s="94">
        <v>1</v>
      </c>
      <c r="I336" s="94">
        <v>1</v>
      </c>
      <c r="J336" s="372">
        <v>42932</v>
      </c>
      <c r="K336" s="247" t="s">
        <v>675</v>
      </c>
      <c r="L336" s="247" t="s">
        <v>2275</v>
      </c>
      <c r="M336" s="247" t="s">
        <v>1454</v>
      </c>
      <c r="N336" s="20" t="s">
        <v>1610</v>
      </c>
      <c r="O336" s="309">
        <v>330</v>
      </c>
      <c r="P336" s="309">
        <v>1320</v>
      </c>
      <c r="Q336" s="94" t="s">
        <v>694</v>
      </c>
      <c r="R336" s="100" t="s">
        <v>691</v>
      </c>
      <c r="S336" s="247"/>
      <c r="T336" s="94">
        <v>232320</v>
      </c>
      <c r="U336" s="247"/>
      <c r="V336" s="247"/>
      <c r="W336" s="313" t="s">
        <v>698</v>
      </c>
      <c r="X336" s="94">
        <v>1</v>
      </c>
      <c r="Y336" s="94" t="s">
        <v>2276</v>
      </c>
      <c r="Z336" s="311" t="s">
        <v>2286</v>
      </c>
      <c r="AA336" s="100" t="s">
        <v>2287</v>
      </c>
      <c r="AB336" s="311" t="s">
        <v>693</v>
      </c>
      <c r="AC336" s="100" t="s">
        <v>696</v>
      </c>
      <c r="AD336" s="312">
        <v>42895</v>
      </c>
      <c r="AE336" s="101" t="e">
        <v>#N/A</v>
      </c>
      <c r="AF336" s="101" t="s">
        <v>1942</v>
      </c>
      <c r="AG336" s="101"/>
      <c r="AH336" s="247" t="s">
        <v>2282</v>
      </c>
      <c r="AI336" s="112" t="s">
        <v>697</v>
      </c>
      <c r="AJ336" s="94" t="s">
        <v>2283</v>
      </c>
      <c r="AK336" s="94">
        <v>2012</v>
      </c>
      <c r="AL336" s="94" t="s">
        <v>2288</v>
      </c>
      <c r="AM336" s="112" t="s">
        <v>697</v>
      </c>
      <c r="AN336" s="238"/>
      <c r="AO336" s="238"/>
      <c r="AP336" s="212"/>
      <c r="AQ336" s="212"/>
      <c r="AR336" s="212"/>
      <c r="AS336" s="212"/>
      <c r="AT336" s="208"/>
      <c r="AU336" s="208"/>
      <c r="AV336" s="208"/>
      <c r="AW336" s="208"/>
      <c r="AX336" s="208"/>
      <c r="AY336" s="208"/>
      <c r="AZ336" s="208"/>
      <c r="BA336" s="208"/>
    </row>
    <row r="337" spans="1:53" s="2" customFormat="1" ht="9.75" customHeight="1" x14ac:dyDescent="0.2">
      <c r="A337" s="101" t="s">
        <v>1943</v>
      </c>
      <c r="B337" s="247" t="s">
        <v>2273</v>
      </c>
      <c r="C337" s="100" t="s">
        <v>975</v>
      </c>
      <c r="D337" s="247"/>
      <c r="E337" s="247" t="s">
        <v>2274</v>
      </c>
      <c r="F337" s="247" t="s">
        <v>699</v>
      </c>
      <c r="G337" s="112" t="s">
        <v>697</v>
      </c>
      <c r="H337" s="94">
        <v>1</v>
      </c>
      <c r="I337" s="94">
        <v>1</v>
      </c>
      <c r="J337" s="372">
        <v>42932</v>
      </c>
      <c r="K337" s="247" t="s">
        <v>675</v>
      </c>
      <c r="L337" s="247" t="s">
        <v>2275</v>
      </c>
      <c r="M337" s="247" t="s">
        <v>1454</v>
      </c>
      <c r="N337" s="20" t="s">
        <v>1610</v>
      </c>
      <c r="O337" s="309">
        <v>330</v>
      </c>
      <c r="P337" s="309">
        <v>1320</v>
      </c>
      <c r="Q337" s="94" t="s">
        <v>694</v>
      </c>
      <c r="R337" s="100" t="s">
        <v>691</v>
      </c>
      <c r="S337" s="247"/>
      <c r="T337" s="94"/>
      <c r="U337" s="247"/>
      <c r="V337" s="247"/>
      <c r="W337" s="313" t="s">
        <v>701</v>
      </c>
      <c r="X337" s="94">
        <v>1</v>
      </c>
      <c r="Y337" s="94" t="s">
        <v>2276</v>
      </c>
      <c r="Z337" s="311" t="s">
        <v>2286</v>
      </c>
      <c r="AA337" s="100" t="s">
        <v>2287</v>
      </c>
      <c r="AB337" s="311" t="s">
        <v>693</v>
      </c>
      <c r="AC337" s="100" t="s">
        <v>696</v>
      </c>
      <c r="AD337" s="312">
        <v>42895</v>
      </c>
      <c r="AE337" s="101" t="e">
        <v>#N/A</v>
      </c>
      <c r="AF337" s="101" t="s">
        <v>1943</v>
      </c>
      <c r="AG337" s="101"/>
      <c r="AH337" s="247" t="s">
        <v>2282</v>
      </c>
      <c r="AI337" s="112" t="s">
        <v>697</v>
      </c>
      <c r="AJ337" s="94" t="s">
        <v>2283</v>
      </c>
      <c r="AK337" s="94">
        <v>2012</v>
      </c>
      <c r="AL337" s="94" t="s">
        <v>2288</v>
      </c>
      <c r="AM337" s="112" t="s">
        <v>697</v>
      </c>
      <c r="AN337" s="238"/>
      <c r="AO337" s="238"/>
      <c r="AP337" s="212"/>
      <c r="AQ337" s="212"/>
      <c r="AR337" s="212"/>
      <c r="AS337" s="212"/>
      <c r="AT337" s="208"/>
      <c r="AU337" s="208"/>
      <c r="AV337" s="208"/>
      <c r="AW337" s="208"/>
      <c r="AX337" s="208"/>
      <c r="AY337" s="208"/>
      <c r="AZ337" s="208"/>
      <c r="BA337" s="208"/>
    </row>
    <row r="338" spans="1:53" s="2" customFormat="1" ht="9.75" customHeight="1" x14ac:dyDescent="0.2">
      <c r="A338" s="101" t="s">
        <v>1944</v>
      </c>
      <c r="B338" s="247" t="s">
        <v>2273</v>
      </c>
      <c r="C338" s="100" t="s">
        <v>977</v>
      </c>
      <c r="D338" s="247"/>
      <c r="E338" s="247" t="s">
        <v>2274</v>
      </c>
      <c r="F338" s="247" t="s">
        <v>686</v>
      </c>
      <c r="G338" s="112" t="s">
        <v>732</v>
      </c>
      <c r="H338" s="94">
        <v>1</v>
      </c>
      <c r="I338" s="94">
        <v>1</v>
      </c>
      <c r="J338" s="247" t="s">
        <v>968</v>
      </c>
      <c r="K338" s="247" t="s">
        <v>675</v>
      </c>
      <c r="L338" s="247" t="s">
        <v>2275</v>
      </c>
      <c r="M338" s="247" t="s">
        <v>1454</v>
      </c>
      <c r="N338" s="20" t="s">
        <v>1610</v>
      </c>
      <c r="O338" s="309">
        <v>330</v>
      </c>
      <c r="P338" s="309">
        <v>1320</v>
      </c>
      <c r="Q338" s="310" t="s">
        <v>688</v>
      </c>
      <c r="R338" s="100" t="s">
        <v>691</v>
      </c>
      <c r="S338" s="247"/>
      <c r="T338" s="94">
        <v>5452</v>
      </c>
      <c r="U338" s="247"/>
      <c r="V338" s="247"/>
      <c r="W338" s="313" t="s">
        <v>695</v>
      </c>
      <c r="X338" s="94">
        <v>1</v>
      </c>
      <c r="Y338" s="94" t="s">
        <v>2276</v>
      </c>
      <c r="Z338" s="311" t="s">
        <v>2306</v>
      </c>
      <c r="AA338" s="100" t="s">
        <v>2321</v>
      </c>
      <c r="AB338" s="311" t="s">
        <v>272</v>
      </c>
      <c r="AC338" s="100" t="s">
        <v>272</v>
      </c>
      <c r="AD338" s="312" t="s">
        <v>272</v>
      </c>
      <c r="AE338" s="101" t="e">
        <v>#N/A</v>
      </c>
      <c r="AF338" s="101" t="s">
        <v>1944</v>
      </c>
      <c r="AG338" s="101"/>
      <c r="AH338" s="247" t="s">
        <v>2282</v>
      </c>
      <c r="AI338" s="112" t="s">
        <v>732</v>
      </c>
      <c r="AJ338" s="94" t="s">
        <v>2283</v>
      </c>
      <c r="AK338" s="94">
        <v>2012</v>
      </c>
      <c r="AL338" s="94" t="s">
        <v>170</v>
      </c>
      <c r="AM338" s="112" t="s">
        <v>732</v>
      </c>
      <c r="AN338" s="238"/>
      <c r="AO338" s="238"/>
      <c r="AP338" s="212"/>
      <c r="AQ338" s="212"/>
      <c r="AR338" s="212"/>
      <c r="AS338" s="212"/>
      <c r="AT338" s="208"/>
      <c r="AU338" s="208"/>
      <c r="AV338" s="208"/>
      <c r="AW338" s="208"/>
      <c r="AX338" s="208"/>
      <c r="AY338" s="208"/>
      <c r="AZ338" s="208"/>
      <c r="BA338" s="208"/>
    </row>
    <row r="339" spans="1:53" s="2" customFormat="1" ht="9.75" customHeight="1" x14ac:dyDescent="0.2">
      <c r="A339" s="101" t="s">
        <v>1945</v>
      </c>
      <c r="B339" s="247" t="s">
        <v>2273</v>
      </c>
      <c r="C339" s="100" t="s">
        <v>977</v>
      </c>
      <c r="D339" s="247"/>
      <c r="E339" s="247" t="s">
        <v>2274</v>
      </c>
      <c r="F339" s="247" t="s">
        <v>686</v>
      </c>
      <c r="G339" s="112" t="s">
        <v>732</v>
      </c>
      <c r="H339" s="94">
        <v>1</v>
      </c>
      <c r="I339" s="94">
        <v>1</v>
      </c>
      <c r="J339" s="372">
        <v>42932</v>
      </c>
      <c r="K339" s="247" t="s">
        <v>675</v>
      </c>
      <c r="L339" s="247" t="s">
        <v>2275</v>
      </c>
      <c r="M339" s="247" t="s">
        <v>1454</v>
      </c>
      <c r="N339" s="20" t="s">
        <v>1610</v>
      </c>
      <c r="O339" s="309">
        <v>330</v>
      </c>
      <c r="P339" s="309">
        <v>1320</v>
      </c>
      <c r="Q339" s="310" t="s">
        <v>694</v>
      </c>
      <c r="R339" s="100" t="s">
        <v>691</v>
      </c>
      <c r="S339" s="247"/>
      <c r="T339" s="94">
        <v>5452</v>
      </c>
      <c r="U339" s="247"/>
      <c r="V339" s="247"/>
      <c r="W339" s="313" t="s">
        <v>698</v>
      </c>
      <c r="X339" s="94">
        <v>1</v>
      </c>
      <c r="Y339" s="94" t="s">
        <v>2276</v>
      </c>
      <c r="Z339" s="311" t="s">
        <v>2308</v>
      </c>
      <c r="AA339" s="100" t="s">
        <v>2309</v>
      </c>
      <c r="AB339" s="311" t="s">
        <v>272</v>
      </c>
      <c r="AC339" s="100" t="s">
        <v>272</v>
      </c>
      <c r="AD339" s="312" t="s">
        <v>272</v>
      </c>
      <c r="AE339" s="101" t="e">
        <v>#N/A</v>
      </c>
      <c r="AF339" s="101" t="s">
        <v>1945</v>
      </c>
      <c r="AG339" s="101"/>
      <c r="AH339" s="247" t="s">
        <v>2282</v>
      </c>
      <c r="AI339" s="112" t="s">
        <v>732</v>
      </c>
      <c r="AJ339" s="94" t="s">
        <v>2283</v>
      </c>
      <c r="AK339" s="94">
        <v>2012</v>
      </c>
      <c r="AL339" s="94" t="s">
        <v>170</v>
      </c>
      <c r="AM339" s="112" t="s">
        <v>732</v>
      </c>
      <c r="AN339" s="238"/>
      <c r="AO339" s="238"/>
      <c r="AP339" s="212"/>
      <c r="AQ339" s="212"/>
      <c r="AR339" s="212"/>
      <c r="AS339" s="212"/>
      <c r="AT339" s="208"/>
      <c r="AU339" s="208"/>
      <c r="AV339" s="208"/>
      <c r="AW339" s="208"/>
      <c r="AX339" s="208"/>
      <c r="AY339" s="208"/>
      <c r="AZ339" s="208"/>
      <c r="BA339" s="208"/>
    </row>
    <row r="340" spans="1:53" s="2" customFormat="1" ht="9.75" customHeight="1" x14ac:dyDescent="0.2">
      <c r="A340" s="101" t="s">
        <v>1946</v>
      </c>
      <c r="B340" s="247" t="s">
        <v>2273</v>
      </c>
      <c r="C340" s="100" t="s">
        <v>977</v>
      </c>
      <c r="D340" s="247"/>
      <c r="E340" s="247" t="s">
        <v>2274</v>
      </c>
      <c r="F340" s="247" t="s">
        <v>699</v>
      </c>
      <c r="G340" s="112" t="s">
        <v>969</v>
      </c>
      <c r="H340" s="94">
        <v>1</v>
      </c>
      <c r="I340" s="94">
        <v>1</v>
      </c>
      <c r="J340" s="372">
        <v>42937</v>
      </c>
      <c r="K340" s="247" t="s">
        <v>675</v>
      </c>
      <c r="L340" s="247" t="s">
        <v>2275</v>
      </c>
      <c r="M340" s="247" t="s">
        <v>1454</v>
      </c>
      <c r="N340" s="20" t="s">
        <v>1610</v>
      </c>
      <c r="O340" s="309">
        <v>330</v>
      </c>
      <c r="P340" s="309">
        <v>1320</v>
      </c>
      <c r="Q340" s="310" t="s">
        <v>694</v>
      </c>
      <c r="R340" s="100" t="s">
        <v>691</v>
      </c>
      <c r="S340" s="247"/>
      <c r="T340" s="94">
        <v>5452</v>
      </c>
      <c r="U340" s="247"/>
      <c r="V340" s="247"/>
      <c r="W340" s="313" t="s">
        <v>701</v>
      </c>
      <c r="X340" s="94">
        <v>1</v>
      </c>
      <c r="Y340" s="94" t="s">
        <v>2276</v>
      </c>
      <c r="Z340" s="311" t="s">
        <v>2408</v>
      </c>
      <c r="AA340" s="100" t="s">
        <v>2311</v>
      </c>
      <c r="AB340" s="311" t="s">
        <v>272</v>
      </c>
      <c r="AC340" s="100" t="s">
        <v>272</v>
      </c>
      <c r="AD340" s="312" t="s">
        <v>272</v>
      </c>
      <c r="AE340" s="101" t="e">
        <v>#N/A</v>
      </c>
      <c r="AF340" s="101" t="s">
        <v>1946</v>
      </c>
      <c r="AG340" s="101"/>
      <c r="AH340" s="247" t="s">
        <v>2282</v>
      </c>
      <c r="AI340" s="112" t="s">
        <v>969</v>
      </c>
      <c r="AJ340" s="94" t="s">
        <v>2283</v>
      </c>
      <c r="AK340" s="94">
        <v>2012</v>
      </c>
      <c r="AL340" s="94" t="s">
        <v>170</v>
      </c>
      <c r="AM340" s="112" t="s">
        <v>969</v>
      </c>
      <c r="AN340" s="238"/>
      <c r="AO340" s="238"/>
      <c r="AP340" s="212"/>
      <c r="AQ340" s="212"/>
      <c r="AR340" s="212"/>
      <c r="AS340" s="212"/>
      <c r="AT340" s="208"/>
      <c r="AU340" s="208"/>
      <c r="AV340" s="208"/>
      <c r="AW340" s="208"/>
      <c r="AX340" s="208"/>
      <c r="AY340" s="208"/>
      <c r="AZ340" s="208"/>
      <c r="BA340" s="208"/>
    </row>
    <row r="341" spans="1:53" s="2" customFormat="1" ht="9.75" customHeight="1" x14ac:dyDescent="0.2">
      <c r="A341" s="101" t="s">
        <v>2409</v>
      </c>
      <c r="B341" s="247" t="s">
        <v>2273</v>
      </c>
      <c r="C341" s="100" t="s">
        <v>978</v>
      </c>
      <c r="D341" s="247"/>
      <c r="E341" s="247" t="s">
        <v>2274</v>
      </c>
      <c r="F341" s="247" t="s">
        <v>686</v>
      </c>
      <c r="G341" s="112" t="s">
        <v>678</v>
      </c>
      <c r="H341" s="94">
        <v>1</v>
      </c>
      <c r="I341" s="94">
        <v>1</v>
      </c>
      <c r="J341" s="372">
        <v>42829</v>
      </c>
      <c r="K341" s="247" t="s">
        <v>675</v>
      </c>
      <c r="L341" s="247" t="s">
        <v>2275</v>
      </c>
      <c r="M341" s="247" t="s">
        <v>1454</v>
      </c>
      <c r="N341" s="20" t="s">
        <v>1610</v>
      </c>
      <c r="O341" s="309">
        <v>330</v>
      </c>
      <c r="P341" s="309">
        <v>1320</v>
      </c>
      <c r="Q341" s="94" t="s">
        <v>688</v>
      </c>
      <c r="R341" s="100" t="s">
        <v>691</v>
      </c>
      <c r="S341" s="247"/>
      <c r="T341" s="94">
        <v>5452</v>
      </c>
      <c r="U341" s="247"/>
      <c r="V341" s="247"/>
      <c r="W341" s="101" t="s">
        <v>725</v>
      </c>
      <c r="X341" s="94">
        <v>1</v>
      </c>
      <c r="Y341" s="94" t="s">
        <v>2276</v>
      </c>
      <c r="Z341" s="311" t="s">
        <v>2343</v>
      </c>
      <c r="AA341" s="100" t="s">
        <v>2344</v>
      </c>
      <c r="AB341" s="311" t="s">
        <v>979</v>
      </c>
      <c r="AC341" s="100" t="s">
        <v>806</v>
      </c>
      <c r="AD341" s="312">
        <v>42829</v>
      </c>
      <c r="AE341" s="101" t="e">
        <v>#N/A</v>
      </c>
      <c r="AF341" s="101" t="e">
        <v>#N/A</v>
      </c>
      <c r="AG341" s="101"/>
      <c r="AH341" s="247" t="s">
        <v>2282</v>
      </c>
      <c r="AI341" s="112" t="s">
        <v>678</v>
      </c>
      <c r="AJ341" s="94" t="s">
        <v>2283</v>
      </c>
      <c r="AK341" s="94">
        <v>2003</v>
      </c>
      <c r="AL341" s="94" t="s">
        <v>2345</v>
      </c>
      <c r="AM341" s="112" t="s">
        <v>678</v>
      </c>
      <c r="AN341" s="238"/>
      <c r="AO341" s="238"/>
      <c r="AP341" s="212"/>
      <c r="AQ341" s="212"/>
      <c r="AR341" s="212"/>
      <c r="AS341" s="212"/>
      <c r="AT341" s="208"/>
      <c r="AU341" s="208"/>
      <c r="AV341" s="208"/>
      <c r="AW341" s="208"/>
      <c r="AX341" s="208"/>
      <c r="AY341" s="208"/>
      <c r="AZ341" s="208"/>
      <c r="BA341" s="208"/>
    </row>
    <row r="342" spans="1:53" s="2" customFormat="1" ht="9.75" customHeight="1" x14ac:dyDescent="0.2">
      <c r="A342" s="101" t="s">
        <v>1948</v>
      </c>
      <c r="B342" s="247" t="s">
        <v>2273</v>
      </c>
      <c r="C342" s="100" t="s">
        <v>980</v>
      </c>
      <c r="D342" s="247"/>
      <c r="E342" s="247" t="s">
        <v>2274</v>
      </c>
      <c r="F342" s="247" t="s">
        <v>682</v>
      </c>
      <c r="G342" s="112" t="s">
        <v>678</v>
      </c>
      <c r="H342" s="94">
        <v>1</v>
      </c>
      <c r="I342" s="94">
        <v>1</v>
      </c>
      <c r="J342" s="372">
        <v>42755</v>
      </c>
      <c r="K342" s="247" t="s">
        <v>675</v>
      </c>
      <c r="L342" s="247" t="s">
        <v>2275</v>
      </c>
      <c r="M342" s="247" t="s">
        <v>1454</v>
      </c>
      <c r="N342" s="20" t="s">
        <v>1610</v>
      </c>
      <c r="O342" s="309">
        <v>135</v>
      </c>
      <c r="P342" s="309">
        <v>540</v>
      </c>
      <c r="Q342" s="94" t="s">
        <v>677</v>
      </c>
      <c r="R342" s="100"/>
      <c r="S342" s="247"/>
      <c r="T342" s="94">
        <v>0</v>
      </c>
      <c r="U342" s="247"/>
      <c r="V342" s="247"/>
      <c r="W342" s="101" t="s">
        <v>755</v>
      </c>
      <c r="X342" s="94">
        <v>1</v>
      </c>
      <c r="Y342" s="94" t="s">
        <v>2276</v>
      </c>
      <c r="Z342" s="311" t="s">
        <v>2277</v>
      </c>
      <c r="AA342" s="100" t="s">
        <v>2278</v>
      </c>
      <c r="AB342" s="311" t="s">
        <v>272</v>
      </c>
      <c r="AC342" s="100" t="s">
        <v>272</v>
      </c>
      <c r="AD342" s="312" t="s">
        <v>272</v>
      </c>
      <c r="AE342" s="101" t="e">
        <v>#N/A</v>
      </c>
      <c r="AF342" s="101" t="e">
        <v>#N/A</v>
      </c>
      <c r="AG342" s="101"/>
      <c r="AH342" s="247" t="s">
        <v>2279</v>
      </c>
      <c r="AI342" s="112" t="s">
        <v>678</v>
      </c>
      <c r="AJ342" s="94" t="s">
        <v>2280</v>
      </c>
      <c r="AK342" s="94">
        <v>2003</v>
      </c>
      <c r="AL342" s="94" t="s">
        <v>170</v>
      </c>
      <c r="AM342" s="112" t="s">
        <v>678</v>
      </c>
      <c r="AN342" s="238"/>
      <c r="AO342" s="238"/>
      <c r="AP342" s="212"/>
      <c r="AQ342" s="212"/>
      <c r="AR342" s="212"/>
      <c r="AS342" s="212"/>
      <c r="AT342" s="208"/>
      <c r="AU342" s="208"/>
      <c r="AV342" s="208"/>
      <c r="AW342" s="208"/>
      <c r="AX342" s="208"/>
      <c r="AY342" s="208"/>
      <c r="AZ342" s="208"/>
      <c r="BA342" s="208"/>
    </row>
    <row r="343" spans="1:53" s="2" customFormat="1" ht="9.75" customHeight="1" x14ac:dyDescent="0.2">
      <c r="A343" s="101" t="s">
        <v>1949</v>
      </c>
      <c r="B343" s="247" t="s">
        <v>2273</v>
      </c>
      <c r="C343" s="100" t="s">
        <v>980</v>
      </c>
      <c r="D343" s="247"/>
      <c r="E343" s="247" t="s">
        <v>2274</v>
      </c>
      <c r="F343" s="247" t="s">
        <v>682</v>
      </c>
      <c r="G343" s="112" t="s">
        <v>678</v>
      </c>
      <c r="H343" s="94">
        <v>1</v>
      </c>
      <c r="I343" s="94">
        <v>1</v>
      </c>
      <c r="J343" s="372">
        <v>42755</v>
      </c>
      <c r="K343" s="247" t="s">
        <v>675</v>
      </c>
      <c r="L343" s="247" t="s">
        <v>2275</v>
      </c>
      <c r="M343" s="247" t="s">
        <v>1454</v>
      </c>
      <c r="N343" s="20" t="s">
        <v>1610</v>
      </c>
      <c r="O343" s="309">
        <v>135</v>
      </c>
      <c r="P343" s="309">
        <v>540</v>
      </c>
      <c r="Q343" s="94" t="s">
        <v>677</v>
      </c>
      <c r="R343" s="100"/>
      <c r="S343" s="247"/>
      <c r="T343" s="94">
        <v>0</v>
      </c>
      <c r="U343" s="247"/>
      <c r="V343" s="247"/>
      <c r="W343" s="101" t="s">
        <v>853</v>
      </c>
      <c r="X343" s="94">
        <v>1</v>
      </c>
      <c r="Y343" s="94" t="s">
        <v>2276</v>
      </c>
      <c r="Z343" s="311" t="s">
        <v>2277</v>
      </c>
      <c r="AA343" s="100" t="s">
        <v>2278</v>
      </c>
      <c r="AB343" s="311" t="s">
        <v>272</v>
      </c>
      <c r="AC343" s="100" t="s">
        <v>272</v>
      </c>
      <c r="AD343" s="312" t="s">
        <v>272</v>
      </c>
      <c r="AE343" s="101" t="e">
        <v>#N/A</v>
      </c>
      <c r="AF343" s="101" t="e">
        <v>#N/A</v>
      </c>
      <c r="AG343" s="101"/>
      <c r="AH343" s="247" t="s">
        <v>2279</v>
      </c>
      <c r="AI343" s="112" t="s">
        <v>678</v>
      </c>
      <c r="AJ343" s="94" t="s">
        <v>2280</v>
      </c>
      <c r="AK343" s="94">
        <v>2003</v>
      </c>
      <c r="AL343" s="94" t="s">
        <v>170</v>
      </c>
      <c r="AM343" s="112" t="s">
        <v>678</v>
      </c>
      <c r="AN343" s="238"/>
      <c r="AO343" s="238"/>
      <c r="AP343" s="212"/>
      <c r="AQ343" s="212"/>
      <c r="AR343" s="212"/>
      <c r="AS343" s="212"/>
      <c r="AT343" s="208"/>
      <c r="AU343" s="208"/>
      <c r="AV343" s="208"/>
      <c r="AW343" s="208"/>
      <c r="AX343" s="208"/>
      <c r="AY343" s="208"/>
      <c r="AZ343" s="208"/>
      <c r="BA343" s="208"/>
    </row>
    <row r="344" spans="1:53" s="2" customFormat="1" ht="9.75" customHeight="1" x14ac:dyDescent="0.2">
      <c r="A344" s="101" t="s">
        <v>1950</v>
      </c>
      <c r="B344" s="247" t="s">
        <v>2273</v>
      </c>
      <c r="C344" s="100" t="s">
        <v>980</v>
      </c>
      <c r="D344" s="247"/>
      <c r="E344" s="247" t="s">
        <v>2274</v>
      </c>
      <c r="F344" s="247" t="s">
        <v>682</v>
      </c>
      <c r="G344" s="112" t="s">
        <v>678</v>
      </c>
      <c r="H344" s="94">
        <v>1</v>
      </c>
      <c r="I344" s="94">
        <v>1</v>
      </c>
      <c r="J344" s="372">
        <v>42755</v>
      </c>
      <c r="K344" s="247" t="s">
        <v>675</v>
      </c>
      <c r="L344" s="247" t="s">
        <v>2275</v>
      </c>
      <c r="M344" s="247" t="s">
        <v>1454</v>
      </c>
      <c r="N344" s="20" t="s">
        <v>1610</v>
      </c>
      <c r="O344" s="309">
        <v>135</v>
      </c>
      <c r="P344" s="309">
        <v>540</v>
      </c>
      <c r="Q344" s="94" t="s">
        <v>677</v>
      </c>
      <c r="R344" s="100"/>
      <c r="S344" s="247"/>
      <c r="T344" s="94">
        <v>0</v>
      </c>
      <c r="U344" s="247"/>
      <c r="V344" s="247"/>
      <c r="W344" s="101" t="s">
        <v>981</v>
      </c>
      <c r="X344" s="94">
        <v>1</v>
      </c>
      <c r="Y344" s="94" t="s">
        <v>2276</v>
      </c>
      <c r="Z344" s="311" t="s">
        <v>2277</v>
      </c>
      <c r="AA344" s="100" t="s">
        <v>2278</v>
      </c>
      <c r="AB344" s="311" t="s">
        <v>272</v>
      </c>
      <c r="AC344" s="100" t="s">
        <v>272</v>
      </c>
      <c r="AD344" s="312" t="s">
        <v>272</v>
      </c>
      <c r="AE344" s="101" t="e">
        <v>#N/A</v>
      </c>
      <c r="AF344" s="101" t="e">
        <v>#N/A</v>
      </c>
      <c r="AG344" s="101"/>
      <c r="AH344" s="247" t="s">
        <v>2279</v>
      </c>
      <c r="AI344" s="112" t="s">
        <v>678</v>
      </c>
      <c r="AJ344" s="94" t="s">
        <v>2280</v>
      </c>
      <c r="AK344" s="94">
        <v>2003</v>
      </c>
      <c r="AL344" s="94" t="s">
        <v>170</v>
      </c>
      <c r="AM344" s="112" t="s">
        <v>678</v>
      </c>
      <c r="AN344" s="238"/>
      <c r="AO344" s="238"/>
      <c r="AP344" s="212"/>
      <c r="AQ344" s="212"/>
      <c r="AR344" s="212"/>
      <c r="AS344" s="212"/>
      <c r="AT344" s="208"/>
      <c r="AU344" s="208"/>
      <c r="AV344" s="208"/>
      <c r="AW344" s="208"/>
      <c r="AX344" s="208"/>
      <c r="AY344" s="208"/>
      <c r="AZ344" s="208"/>
      <c r="BA344" s="208"/>
    </row>
    <row r="345" spans="1:53" s="2" customFormat="1" ht="9.75" customHeight="1" x14ac:dyDescent="0.2">
      <c r="A345" s="101" t="s">
        <v>1951</v>
      </c>
      <c r="B345" s="247" t="s">
        <v>2273</v>
      </c>
      <c r="C345" s="100" t="s">
        <v>980</v>
      </c>
      <c r="D345" s="247"/>
      <c r="E345" s="247" t="s">
        <v>2274</v>
      </c>
      <c r="F345" s="247" t="s">
        <v>682</v>
      </c>
      <c r="G345" s="112" t="s">
        <v>678</v>
      </c>
      <c r="H345" s="94">
        <v>1</v>
      </c>
      <c r="I345" s="94">
        <v>1</v>
      </c>
      <c r="J345" s="372">
        <v>42755</v>
      </c>
      <c r="K345" s="247" t="s">
        <v>675</v>
      </c>
      <c r="L345" s="247" t="s">
        <v>2275</v>
      </c>
      <c r="M345" s="247" t="s">
        <v>1454</v>
      </c>
      <c r="N345" s="20" t="s">
        <v>1610</v>
      </c>
      <c r="O345" s="309">
        <v>135</v>
      </c>
      <c r="P345" s="309">
        <v>540</v>
      </c>
      <c r="Q345" s="94" t="s">
        <v>677</v>
      </c>
      <c r="R345" s="100"/>
      <c r="S345" s="247"/>
      <c r="T345" s="94">
        <v>0</v>
      </c>
      <c r="U345" s="247"/>
      <c r="V345" s="247"/>
      <c r="W345" s="101" t="s">
        <v>813</v>
      </c>
      <c r="X345" s="94">
        <v>1</v>
      </c>
      <c r="Y345" s="94" t="s">
        <v>2276</v>
      </c>
      <c r="Z345" s="311" t="s">
        <v>2277</v>
      </c>
      <c r="AA345" s="100" t="s">
        <v>2278</v>
      </c>
      <c r="AB345" s="311" t="s">
        <v>272</v>
      </c>
      <c r="AC345" s="100" t="s">
        <v>272</v>
      </c>
      <c r="AD345" s="312" t="s">
        <v>272</v>
      </c>
      <c r="AE345" s="101" t="e">
        <v>#N/A</v>
      </c>
      <c r="AF345" s="101" t="e">
        <v>#N/A</v>
      </c>
      <c r="AG345" s="101"/>
      <c r="AH345" s="247" t="s">
        <v>2279</v>
      </c>
      <c r="AI345" s="112" t="s">
        <v>678</v>
      </c>
      <c r="AJ345" s="94" t="s">
        <v>2280</v>
      </c>
      <c r="AK345" s="94">
        <v>2003</v>
      </c>
      <c r="AL345" s="94" t="s">
        <v>170</v>
      </c>
      <c r="AM345" s="112" t="s">
        <v>678</v>
      </c>
      <c r="AN345" s="238"/>
      <c r="AO345" s="238"/>
      <c r="AP345" s="212"/>
      <c r="AQ345" s="212"/>
      <c r="AR345" s="212"/>
      <c r="AS345" s="212"/>
      <c r="AT345" s="208"/>
      <c r="AU345" s="208"/>
      <c r="AV345" s="208"/>
      <c r="AW345" s="208"/>
      <c r="AX345" s="208"/>
      <c r="AY345" s="208"/>
      <c r="AZ345" s="208"/>
      <c r="BA345" s="208"/>
    </row>
    <row r="346" spans="1:53" s="2" customFormat="1" ht="9.75" customHeight="1" x14ac:dyDescent="0.2">
      <c r="A346" s="101" t="s">
        <v>1952</v>
      </c>
      <c r="B346" s="247" t="s">
        <v>2273</v>
      </c>
      <c r="C346" s="100" t="s">
        <v>980</v>
      </c>
      <c r="D346" s="247"/>
      <c r="E346" s="247" t="s">
        <v>2274</v>
      </c>
      <c r="F346" s="247" t="s">
        <v>682</v>
      </c>
      <c r="G346" s="112" t="s">
        <v>678</v>
      </c>
      <c r="H346" s="94">
        <v>1</v>
      </c>
      <c r="I346" s="94">
        <v>1</v>
      </c>
      <c r="J346" s="372">
        <v>42755</v>
      </c>
      <c r="K346" s="247" t="s">
        <v>675</v>
      </c>
      <c r="L346" s="247" t="s">
        <v>2275</v>
      </c>
      <c r="M346" s="247" t="s">
        <v>1454</v>
      </c>
      <c r="N346" s="20" t="s">
        <v>1610</v>
      </c>
      <c r="O346" s="309">
        <v>135</v>
      </c>
      <c r="P346" s="309">
        <v>540</v>
      </c>
      <c r="Q346" s="94" t="s">
        <v>677</v>
      </c>
      <c r="R346" s="100" t="s">
        <v>691</v>
      </c>
      <c r="S346" s="247"/>
      <c r="T346" s="94">
        <v>0</v>
      </c>
      <c r="U346" s="247"/>
      <c r="V346" s="247"/>
      <c r="W346" s="101" t="s">
        <v>751</v>
      </c>
      <c r="X346" s="94">
        <v>1</v>
      </c>
      <c r="Y346" s="94" t="s">
        <v>2276</v>
      </c>
      <c r="Z346" s="311" t="s">
        <v>2277</v>
      </c>
      <c r="AA346" s="100" t="s">
        <v>2278</v>
      </c>
      <c r="AB346" s="311" t="s">
        <v>272</v>
      </c>
      <c r="AC346" s="100" t="s">
        <v>272</v>
      </c>
      <c r="AD346" s="312" t="s">
        <v>272</v>
      </c>
      <c r="AE346" s="101" t="e">
        <v>#N/A</v>
      </c>
      <c r="AF346" s="101" t="e">
        <v>#N/A</v>
      </c>
      <c r="AG346" s="101"/>
      <c r="AH346" s="247" t="s">
        <v>2279</v>
      </c>
      <c r="AI346" s="112" t="s">
        <v>678</v>
      </c>
      <c r="AJ346" s="94" t="s">
        <v>2280</v>
      </c>
      <c r="AK346" s="94">
        <v>2003</v>
      </c>
      <c r="AL346" s="94" t="s">
        <v>170</v>
      </c>
      <c r="AM346" s="112" t="s">
        <v>678</v>
      </c>
      <c r="AN346" s="238"/>
      <c r="AO346" s="238"/>
      <c r="AP346" s="212"/>
      <c r="AQ346" s="212"/>
      <c r="AR346" s="212"/>
      <c r="AS346" s="212"/>
      <c r="AT346" s="208"/>
      <c r="AU346" s="208"/>
      <c r="AV346" s="208"/>
      <c r="AW346" s="208"/>
      <c r="AX346" s="208"/>
      <c r="AY346" s="208"/>
      <c r="AZ346" s="208"/>
      <c r="BA346" s="208"/>
    </row>
    <row r="347" spans="1:53" s="2" customFormat="1" ht="9.75" customHeight="1" x14ac:dyDescent="0.2">
      <c r="A347" s="101" t="s">
        <v>1953</v>
      </c>
      <c r="B347" s="247" t="s">
        <v>2273</v>
      </c>
      <c r="C347" s="100" t="s">
        <v>980</v>
      </c>
      <c r="D347" s="247"/>
      <c r="E347" s="247" t="s">
        <v>2274</v>
      </c>
      <c r="F347" s="247" t="s">
        <v>682</v>
      </c>
      <c r="G347" s="112" t="s">
        <v>678</v>
      </c>
      <c r="H347" s="94">
        <v>1</v>
      </c>
      <c r="I347" s="94">
        <v>1</v>
      </c>
      <c r="J347" s="372">
        <v>42755</v>
      </c>
      <c r="K347" s="247" t="s">
        <v>675</v>
      </c>
      <c r="L347" s="247" t="s">
        <v>2275</v>
      </c>
      <c r="M347" s="247" t="s">
        <v>1454</v>
      </c>
      <c r="N347" s="20" t="s">
        <v>1610</v>
      </c>
      <c r="O347" s="309">
        <v>135</v>
      </c>
      <c r="P347" s="309">
        <v>540</v>
      </c>
      <c r="Q347" s="94" t="s">
        <v>677</v>
      </c>
      <c r="R347" s="100"/>
      <c r="S347" s="247"/>
      <c r="T347" s="94">
        <v>0</v>
      </c>
      <c r="U347" s="247"/>
      <c r="V347" s="247"/>
      <c r="W347" s="101" t="s">
        <v>819</v>
      </c>
      <c r="X347" s="94">
        <v>1</v>
      </c>
      <c r="Y347" s="94" t="s">
        <v>2276</v>
      </c>
      <c r="Z347" s="311" t="s">
        <v>2277</v>
      </c>
      <c r="AA347" s="100" t="s">
        <v>2278</v>
      </c>
      <c r="AB347" s="311" t="s">
        <v>272</v>
      </c>
      <c r="AC347" s="100" t="s">
        <v>272</v>
      </c>
      <c r="AD347" s="312" t="s">
        <v>272</v>
      </c>
      <c r="AE347" s="101" t="e">
        <v>#N/A</v>
      </c>
      <c r="AF347" s="101" t="e">
        <v>#N/A</v>
      </c>
      <c r="AG347" s="101"/>
      <c r="AH347" s="247" t="s">
        <v>2279</v>
      </c>
      <c r="AI347" s="112" t="s">
        <v>678</v>
      </c>
      <c r="AJ347" s="94" t="s">
        <v>2280</v>
      </c>
      <c r="AK347" s="94">
        <v>2003</v>
      </c>
      <c r="AL347" s="94" t="s">
        <v>170</v>
      </c>
      <c r="AM347" s="112" t="s">
        <v>678</v>
      </c>
      <c r="AN347" s="238"/>
      <c r="AO347" s="238"/>
      <c r="AP347" s="212"/>
      <c r="AQ347" s="212"/>
      <c r="AR347" s="212"/>
      <c r="AS347" s="212"/>
      <c r="AT347" s="208"/>
      <c r="AU347" s="208"/>
      <c r="AV347" s="208"/>
      <c r="AW347" s="208"/>
      <c r="AX347" s="208"/>
      <c r="AY347" s="208"/>
      <c r="AZ347" s="208"/>
      <c r="BA347" s="208"/>
    </row>
    <row r="348" spans="1:53" s="2" customFormat="1" ht="9.75" customHeight="1" x14ac:dyDescent="0.2">
      <c r="A348" s="101" t="s">
        <v>2410</v>
      </c>
      <c r="B348" s="247" t="s">
        <v>2273</v>
      </c>
      <c r="C348" s="100" t="s">
        <v>980</v>
      </c>
      <c r="D348" s="247"/>
      <c r="E348" s="247" t="s">
        <v>2274</v>
      </c>
      <c r="F348" s="247" t="s">
        <v>682</v>
      </c>
      <c r="G348" s="101" t="s">
        <v>715</v>
      </c>
      <c r="H348" s="94">
        <v>1</v>
      </c>
      <c r="I348" s="94">
        <v>1</v>
      </c>
      <c r="J348" s="372">
        <v>42906</v>
      </c>
      <c r="K348" s="247" t="s">
        <v>675</v>
      </c>
      <c r="L348" s="247" t="s">
        <v>2275</v>
      </c>
      <c r="M348" s="247" t="s">
        <v>1454</v>
      </c>
      <c r="N348" s="20" t="s">
        <v>1610</v>
      </c>
      <c r="O348" s="309">
        <v>135</v>
      </c>
      <c r="P348" s="309">
        <v>540</v>
      </c>
      <c r="Q348" s="310" t="s">
        <v>688</v>
      </c>
      <c r="R348" s="100" t="s">
        <v>691</v>
      </c>
      <c r="S348" s="247"/>
      <c r="T348" s="94">
        <v>0</v>
      </c>
      <c r="U348" s="247"/>
      <c r="V348" s="247"/>
      <c r="W348" s="101" t="s">
        <v>983</v>
      </c>
      <c r="X348" s="94">
        <v>1</v>
      </c>
      <c r="Y348" s="94" t="s">
        <v>2276</v>
      </c>
      <c r="Z348" s="311">
        <v>42906</v>
      </c>
      <c r="AA348" s="100" t="s">
        <v>2411</v>
      </c>
      <c r="AB348" s="311" t="s">
        <v>982</v>
      </c>
      <c r="AC348" s="100">
        <v>618620</v>
      </c>
      <c r="AD348" s="312">
        <v>42886</v>
      </c>
      <c r="AE348" s="101" t="e">
        <v>#N/A</v>
      </c>
      <c r="AF348" s="101" t="s">
        <v>2410</v>
      </c>
      <c r="AG348" s="101"/>
      <c r="AH348" s="247" t="s">
        <v>2279</v>
      </c>
      <c r="AI348" s="101" t="s">
        <v>715</v>
      </c>
      <c r="AJ348" s="94" t="s">
        <v>2280</v>
      </c>
      <c r="AK348" s="94">
        <v>2012</v>
      </c>
      <c r="AL348" s="94" t="s">
        <v>170</v>
      </c>
      <c r="AM348" s="101" t="s">
        <v>715</v>
      </c>
      <c r="AN348" s="238"/>
      <c r="AO348" s="238"/>
      <c r="AP348" s="212"/>
      <c r="AQ348" s="212"/>
      <c r="AR348" s="212"/>
      <c r="AS348" s="212"/>
      <c r="AT348" s="208"/>
      <c r="AU348" s="208"/>
      <c r="AV348" s="208"/>
      <c r="AW348" s="208"/>
      <c r="AX348" s="208"/>
      <c r="AY348" s="208"/>
      <c r="AZ348" s="208"/>
      <c r="BA348" s="208"/>
    </row>
    <row r="349" spans="1:53" s="2" customFormat="1" ht="9.75" customHeight="1" x14ac:dyDescent="0.2">
      <c r="A349" s="101" t="s">
        <v>2412</v>
      </c>
      <c r="B349" s="247" t="s">
        <v>2273</v>
      </c>
      <c r="C349" s="100" t="s">
        <v>980</v>
      </c>
      <c r="D349" s="247"/>
      <c r="E349" s="247" t="s">
        <v>2274</v>
      </c>
      <c r="F349" s="247" t="s">
        <v>682</v>
      </c>
      <c r="G349" s="101" t="s">
        <v>715</v>
      </c>
      <c r="H349" s="94">
        <v>1</v>
      </c>
      <c r="I349" s="94">
        <v>1</v>
      </c>
      <c r="J349" s="372">
        <v>42906</v>
      </c>
      <c r="K349" s="247" t="s">
        <v>675</v>
      </c>
      <c r="L349" s="247" t="s">
        <v>2275</v>
      </c>
      <c r="M349" s="247" t="s">
        <v>1454</v>
      </c>
      <c r="N349" s="20" t="s">
        <v>1610</v>
      </c>
      <c r="O349" s="309">
        <v>135</v>
      </c>
      <c r="P349" s="309">
        <v>540</v>
      </c>
      <c r="Q349" s="310" t="s">
        <v>688</v>
      </c>
      <c r="R349" s="100" t="s">
        <v>691</v>
      </c>
      <c r="S349" s="247"/>
      <c r="T349" s="94">
        <v>0</v>
      </c>
      <c r="U349" s="247"/>
      <c r="V349" s="247"/>
      <c r="W349" s="101" t="s">
        <v>984</v>
      </c>
      <c r="X349" s="94">
        <v>1</v>
      </c>
      <c r="Y349" s="94" t="s">
        <v>2276</v>
      </c>
      <c r="Z349" s="311">
        <v>42906</v>
      </c>
      <c r="AA349" s="100" t="s">
        <v>2413</v>
      </c>
      <c r="AB349" s="311" t="s">
        <v>982</v>
      </c>
      <c r="AC349" s="100">
        <v>618619</v>
      </c>
      <c r="AD349" s="312">
        <v>42886</v>
      </c>
      <c r="AE349" s="101" t="e">
        <v>#N/A</v>
      </c>
      <c r="AF349" s="101" t="s">
        <v>2412</v>
      </c>
      <c r="AG349" s="101"/>
      <c r="AH349" s="247" t="s">
        <v>2279</v>
      </c>
      <c r="AI349" s="101" t="s">
        <v>715</v>
      </c>
      <c r="AJ349" s="94" t="s">
        <v>2280</v>
      </c>
      <c r="AK349" s="94">
        <v>2012</v>
      </c>
      <c r="AL349" s="94" t="s">
        <v>170</v>
      </c>
      <c r="AM349" s="101" t="s">
        <v>715</v>
      </c>
      <c r="AN349" s="238"/>
      <c r="AO349" s="238"/>
      <c r="AP349" s="212"/>
      <c r="AQ349" s="212"/>
      <c r="AR349" s="212"/>
      <c r="AS349" s="212"/>
      <c r="AT349" s="208"/>
      <c r="AU349" s="208"/>
      <c r="AV349" s="208"/>
      <c r="AW349" s="208"/>
      <c r="AX349" s="208"/>
      <c r="AY349" s="208"/>
      <c r="AZ349" s="208"/>
      <c r="BA349" s="208"/>
    </row>
    <row r="350" spans="1:53" s="2" customFormat="1" ht="9.75" customHeight="1" x14ac:dyDescent="0.2">
      <c r="A350" s="101" t="s">
        <v>2414</v>
      </c>
      <c r="B350" s="247" t="s">
        <v>2273</v>
      </c>
      <c r="C350" s="100" t="s">
        <v>980</v>
      </c>
      <c r="D350" s="247"/>
      <c r="E350" s="247" t="s">
        <v>2274</v>
      </c>
      <c r="F350" s="247" t="s">
        <v>686</v>
      </c>
      <c r="G350" s="112" t="s">
        <v>678</v>
      </c>
      <c r="H350" s="94">
        <v>1</v>
      </c>
      <c r="I350" s="94">
        <v>1</v>
      </c>
      <c r="J350" s="372">
        <v>42755</v>
      </c>
      <c r="K350" s="247" t="s">
        <v>675</v>
      </c>
      <c r="L350" s="247" t="s">
        <v>2275</v>
      </c>
      <c r="M350" s="247" t="s">
        <v>1454</v>
      </c>
      <c r="N350" s="20" t="s">
        <v>1610</v>
      </c>
      <c r="O350" s="309">
        <v>330</v>
      </c>
      <c r="P350" s="309">
        <v>1320</v>
      </c>
      <c r="Q350" s="310" t="s">
        <v>677</v>
      </c>
      <c r="R350" s="100" t="s">
        <v>691</v>
      </c>
      <c r="S350" s="247"/>
      <c r="T350" s="94">
        <v>0</v>
      </c>
      <c r="U350" s="247"/>
      <c r="V350" s="247"/>
      <c r="W350" s="101" t="s">
        <v>725</v>
      </c>
      <c r="X350" s="94">
        <v>1</v>
      </c>
      <c r="Y350" s="94" t="s">
        <v>2276</v>
      </c>
      <c r="Z350" s="311" t="s">
        <v>2277</v>
      </c>
      <c r="AA350" s="100" t="s">
        <v>2278</v>
      </c>
      <c r="AB350" s="311" t="s">
        <v>979</v>
      </c>
      <c r="AC350" s="100" t="s">
        <v>272</v>
      </c>
      <c r="AD350" s="312" t="s">
        <v>272</v>
      </c>
      <c r="AE350" s="101" t="e">
        <v>#N/A</v>
      </c>
      <c r="AF350" s="101" t="e">
        <v>#N/A</v>
      </c>
      <c r="AG350" s="101"/>
      <c r="AH350" s="247" t="s">
        <v>2282</v>
      </c>
      <c r="AI350" s="112" t="s">
        <v>678</v>
      </c>
      <c r="AJ350" s="94" t="s">
        <v>2283</v>
      </c>
      <c r="AK350" s="94">
        <v>2003</v>
      </c>
      <c r="AL350" s="94" t="s">
        <v>2345</v>
      </c>
      <c r="AM350" s="112" t="s">
        <v>678</v>
      </c>
      <c r="AN350" s="238"/>
      <c r="AO350" s="238"/>
      <c r="AP350" s="212"/>
      <c r="AQ350" s="212"/>
      <c r="AR350" s="212"/>
      <c r="AS350" s="212"/>
      <c r="AT350" s="208"/>
      <c r="AU350" s="208"/>
      <c r="AV350" s="208"/>
      <c r="AW350" s="208"/>
      <c r="AX350" s="208"/>
      <c r="AY350" s="208"/>
      <c r="AZ350" s="208"/>
      <c r="BA350" s="208"/>
    </row>
    <row r="351" spans="1:53" s="2" customFormat="1" ht="9.75" customHeight="1" x14ac:dyDescent="0.2">
      <c r="A351" s="101" t="s">
        <v>1957</v>
      </c>
      <c r="B351" s="247" t="s">
        <v>2273</v>
      </c>
      <c r="C351" s="100" t="s">
        <v>985</v>
      </c>
      <c r="D351" s="247"/>
      <c r="E351" s="247" t="s">
        <v>2274</v>
      </c>
      <c r="F351" s="247" t="s">
        <v>682</v>
      </c>
      <c r="G351" s="112" t="s">
        <v>678</v>
      </c>
      <c r="H351" s="94">
        <v>1</v>
      </c>
      <c r="I351" s="94">
        <v>1</v>
      </c>
      <c r="J351" s="372">
        <v>42755</v>
      </c>
      <c r="K351" s="247" t="s">
        <v>675</v>
      </c>
      <c r="L351" s="247" t="s">
        <v>2275</v>
      </c>
      <c r="M351" s="247" t="s">
        <v>1454</v>
      </c>
      <c r="N351" s="20" t="s">
        <v>1610</v>
      </c>
      <c r="O351" s="309">
        <v>135</v>
      </c>
      <c r="P351" s="309">
        <v>540</v>
      </c>
      <c r="Q351" s="94" t="s">
        <v>677</v>
      </c>
      <c r="R351" s="100"/>
      <c r="S351" s="247"/>
      <c r="T351" s="94">
        <v>0</v>
      </c>
      <c r="U351" s="247"/>
      <c r="V351" s="247"/>
      <c r="W351" s="101" t="s">
        <v>853</v>
      </c>
      <c r="X351" s="94">
        <v>1</v>
      </c>
      <c r="Y351" s="94" t="s">
        <v>2276</v>
      </c>
      <c r="Z351" s="311" t="s">
        <v>2277</v>
      </c>
      <c r="AA351" s="100" t="s">
        <v>2278</v>
      </c>
      <c r="AB351" s="311" t="s">
        <v>272</v>
      </c>
      <c r="AC351" s="100" t="s">
        <v>272</v>
      </c>
      <c r="AD351" s="312" t="s">
        <v>272</v>
      </c>
      <c r="AE351" s="101" t="e">
        <v>#N/A</v>
      </c>
      <c r="AF351" s="101" t="e">
        <v>#N/A</v>
      </c>
      <c r="AG351" s="101"/>
      <c r="AH351" s="247" t="s">
        <v>2279</v>
      </c>
      <c r="AI351" s="112" t="s">
        <v>678</v>
      </c>
      <c r="AJ351" s="94" t="s">
        <v>2280</v>
      </c>
      <c r="AK351" s="94">
        <v>2003</v>
      </c>
      <c r="AL351" s="94" t="s">
        <v>170</v>
      </c>
      <c r="AM351" s="112" t="s">
        <v>678</v>
      </c>
      <c r="AN351" s="238"/>
      <c r="AO351" s="238"/>
      <c r="AP351" s="212"/>
      <c r="AQ351" s="212"/>
      <c r="AR351" s="212"/>
      <c r="AS351" s="212"/>
      <c r="AT351" s="208"/>
      <c r="AU351" s="208"/>
      <c r="AV351" s="208"/>
      <c r="AW351" s="208"/>
      <c r="AX351" s="208"/>
      <c r="AY351" s="208"/>
      <c r="AZ351" s="208"/>
      <c r="BA351" s="208"/>
    </row>
    <row r="352" spans="1:53" s="2" customFormat="1" ht="9.75" customHeight="1" x14ac:dyDescent="0.2">
      <c r="A352" s="101" t="s">
        <v>1958</v>
      </c>
      <c r="B352" s="247" t="s">
        <v>2273</v>
      </c>
      <c r="C352" s="100" t="s">
        <v>986</v>
      </c>
      <c r="D352" s="247"/>
      <c r="E352" s="247" t="s">
        <v>2274</v>
      </c>
      <c r="F352" s="247" t="s">
        <v>682</v>
      </c>
      <c r="G352" s="112" t="s">
        <v>678</v>
      </c>
      <c r="H352" s="94">
        <v>1</v>
      </c>
      <c r="I352" s="94">
        <v>1</v>
      </c>
      <c r="J352" s="372">
        <v>42755</v>
      </c>
      <c r="K352" s="247" t="s">
        <v>675</v>
      </c>
      <c r="L352" s="247" t="s">
        <v>2275</v>
      </c>
      <c r="M352" s="247" t="s">
        <v>1454</v>
      </c>
      <c r="N352" s="20" t="s">
        <v>1610</v>
      </c>
      <c r="O352" s="309">
        <v>135</v>
      </c>
      <c r="P352" s="309">
        <v>540</v>
      </c>
      <c r="Q352" s="94" t="s">
        <v>677</v>
      </c>
      <c r="R352" s="100"/>
      <c r="S352" s="247"/>
      <c r="T352" s="94" t="e">
        <v>#N/A</v>
      </c>
      <c r="U352" s="247"/>
      <c r="V352" s="247"/>
      <c r="W352" s="101" t="s">
        <v>755</v>
      </c>
      <c r="X352" s="94">
        <v>1</v>
      </c>
      <c r="Y352" s="94" t="s">
        <v>2276</v>
      </c>
      <c r="Z352" s="311" t="s">
        <v>2277</v>
      </c>
      <c r="AA352" s="100" t="s">
        <v>2278</v>
      </c>
      <c r="AB352" s="311" t="s">
        <v>272</v>
      </c>
      <c r="AC352" s="100" t="s">
        <v>272</v>
      </c>
      <c r="AD352" s="312" t="s">
        <v>272</v>
      </c>
      <c r="AE352" s="101" t="e">
        <v>#N/A</v>
      </c>
      <c r="AF352" s="101" t="e">
        <v>#N/A</v>
      </c>
      <c r="AG352" s="101"/>
      <c r="AH352" s="247" t="s">
        <v>2279</v>
      </c>
      <c r="AI352" s="112" t="s">
        <v>678</v>
      </c>
      <c r="AJ352" s="94" t="s">
        <v>2280</v>
      </c>
      <c r="AK352" s="94">
        <v>2003</v>
      </c>
      <c r="AL352" s="94" t="s">
        <v>170</v>
      </c>
      <c r="AM352" s="112" t="s">
        <v>678</v>
      </c>
      <c r="AN352" s="238"/>
      <c r="AO352" s="238"/>
      <c r="AP352" s="212"/>
      <c r="AQ352" s="212"/>
      <c r="AR352" s="212"/>
      <c r="AS352" s="212"/>
      <c r="AT352" s="208"/>
      <c r="AU352" s="208"/>
      <c r="AV352" s="208"/>
      <c r="AW352" s="208"/>
      <c r="AX352" s="208"/>
      <c r="AY352" s="208"/>
      <c r="AZ352" s="208"/>
      <c r="BA352" s="208"/>
    </row>
    <row r="353" spans="1:53" s="2" customFormat="1" ht="9.75" customHeight="1" x14ac:dyDescent="0.2">
      <c r="A353" s="101" t="s">
        <v>1959</v>
      </c>
      <c r="B353" s="247" t="s">
        <v>2273</v>
      </c>
      <c r="C353" s="100" t="s">
        <v>987</v>
      </c>
      <c r="D353" s="247"/>
      <c r="E353" s="247" t="s">
        <v>2274</v>
      </c>
      <c r="F353" s="247" t="s">
        <v>682</v>
      </c>
      <c r="G353" s="101" t="s">
        <v>715</v>
      </c>
      <c r="H353" s="94">
        <v>1</v>
      </c>
      <c r="I353" s="94">
        <v>1</v>
      </c>
      <c r="J353" s="372">
        <v>42906</v>
      </c>
      <c r="K353" s="247" t="s">
        <v>675</v>
      </c>
      <c r="L353" s="247" t="s">
        <v>2275</v>
      </c>
      <c r="M353" s="247" t="s">
        <v>1454</v>
      </c>
      <c r="N353" s="20" t="s">
        <v>1610</v>
      </c>
      <c r="O353" s="309">
        <v>135</v>
      </c>
      <c r="P353" s="309">
        <v>540</v>
      </c>
      <c r="Q353" s="310" t="s">
        <v>688</v>
      </c>
      <c r="R353" s="100" t="s">
        <v>213</v>
      </c>
      <c r="S353" s="247"/>
      <c r="T353" s="94"/>
      <c r="U353" s="247"/>
      <c r="V353" s="247"/>
      <c r="W353" s="313" t="s">
        <v>685</v>
      </c>
      <c r="X353" s="94">
        <v>1</v>
      </c>
      <c r="Y353" s="94" t="s">
        <v>2276</v>
      </c>
      <c r="Z353" s="311">
        <v>42906</v>
      </c>
      <c r="AA353" s="100" t="s">
        <v>2415</v>
      </c>
      <c r="AB353" s="311">
        <v>42901</v>
      </c>
      <c r="AC353" s="100">
        <v>618859</v>
      </c>
      <c r="AD353" s="312">
        <v>42900</v>
      </c>
      <c r="AE353" s="101" t="e">
        <v>#N/A</v>
      </c>
      <c r="AF353" s="101" t="s">
        <v>1959</v>
      </c>
      <c r="AG353" s="101"/>
      <c r="AH353" s="247" t="s">
        <v>2282</v>
      </c>
      <c r="AI353" s="101" t="s">
        <v>715</v>
      </c>
      <c r="AJ353" s="94" t="s">
        <v>2283</v>
      </c>
      <c r="AK353" s="94">
        <v>2008</v>
      </c>
      <c r="AL353" s="94" t="s">
        <v>170</v>
      </c>
      <c r="AM353" s="101" t="s">
        <v>715</v>
      </c>
      <c r="AN353" s="238"/>
      <c r="AO353" s="238"/>
      <c r="AP353" s="212"/>
      <c r="AQ353" s="212"/>
      <c r="AR353" s="212"/>
      <c r="AS353" s="212"/>
      <c r="AT353" s="208"/>
      <c r="AU353" s="208"/>
      <c r="AV353" s="208"/>
      <c r="AW353" s="208"/>
      <c r="AX353" s="208"/>
      <c r="AY353" s="208"/>
      <c r="AZ353" s="208"/>
      <c r="BA353" s="208"/>
    </row>
    <row r="354" spans="1:53" s="2" customFormat="1" ht="9.75" customHeight="1" x14ac:dyDescent="0.2">
      <c r="A354" s="101" t="s">
        <v>1960</v>
      </c>
      <c r="B354" s="247" t="s">
        <v>2273</v>
      </c>
      <c r="C354" s="100" t="s">
        <v>989</v>
      </c>
      <c r="D354" s="247"/>
      <c r="E354" s="247" t="s">
        <v>2274</v>
      </c>
      <c r="F354" s="247" t="s">
        <v>682</v>
      </c>
      <c r="G354" s="112" t="s">
        <v>678</v>
      </c>
      <c r="H354" s="94">
        <v>1</v>
      </c>
      <c r="I354" s="94">
        <v>1</v>
      </c>
      <c r="J354" s="372">
        <v>42863</v>
      </c>
      <c r="K354" s="247" t="s">
        <v>675</v>
      </c>
      <c r="L354" s="247" t="s">
        <v>2275</v>
      </c>
      <c r="M354" s="247" t="s">
        <v>1454</v>
      </c>
      <c r="N354" s="20" t="s">
        <v>1610</v>
      </c>
      <c r="O354" s="309">
        <v>135</v>
      </c>
      <c r="P354" s="309">
        <v>540</v>
      </c>
      <c r="Q354" s="94" t="s">
        <v>688</v>
      </c>
      <c r="R354" s="100" t="s">
        <v>213</v>
      </c>
      <c r="S354" s="247"/>
      <c r="T354" s="94">
        <v>6105</v>
      </c>
      <c r="U354" s="247"/>
      <c r="V354" s="247"/>
      <c r="W354" s="313" t="s">
        <v>685</v>
      </c>
      <c r="X354" s="94">
        <v>1</v>
      </c>
      <c r="Y354" s="94" t="s">
        <v>2276</v>
      </c>
      <c r="Z354" s="311">
        <v>42863</v>
      </c>
      <c r="AA354" s="100" t="s">
        <v>2371</v>
      </c>
      <c r="AB354" s="311">
        <v>42836</v>
      </c>
      <c r="AC354" s="100">
        <v>617538</v>
      </c>
      <c r="AD354" s="312">
        <v>42835</v>
      </c>
      <c r="AE354" s="101" t="e">
        <v>#N/A</v>
      </c>
      <c r="AF354" s="101" t="s">
        <v>1960</v>
      </c>
      <c r="AG354" s="101"/>
      <c r="AH354" s="247" t="s">
        <v>2282</v>
      </c>
      <c r="AI354" s="112" t="s">
        <v>678</v>
      </c>
      <c r="AJ354" s="94" t="s">
        <v>2283</v>
      </c>
      <c r="AK354" s="94">
        <v>2008</v>
      </c>
      <c r="AL354" s="94" t="s">
        <v>170</v>
      </c>
      <c r="AM354" s="112" t="s">
        <v>678</v>
      </c>
      <c r="AN354" s="238"/>
      <c r="AO354" s="238"/>
      <c r="AP354" s="212"/>
      <c r="AQ354" s="212"/>
      <c r="AR354" s="212"/>
      <c r="AS354" s="212"/>
      <c r="AT354" s="208"/>
      <c r="AU354" s="208"/>
      <c r="AV354" s="208"/>
      <c r="AW354" s="208"/>
      <c r="AX354" s="208"/>
      <c r="AY354" s="208"/>
      <c r="AZ354" s="208"/>
      <c r="BA354" s="208"/>
    </row>
    <row r="355" spans="1:53" s="2" customFormat="1" ht="9.75" customHeight="1" x14ac:dyDescent="0.2">
      <c r="A355" s="101" t="s">
        <v>1961</v>
      </c>
      <c r="B355" s="247" t="s">
        <v>2273</v>
      </c>
      <c r="C355" s="100" t="s">
        <v>991</v>
      </c>
      <c r="D355" s="247"/>
      <c r="E355" s="247" t="s">
        <v>2274</v>
      </c>
      <c r="F355" s="247" t="s">
        <v>682</v>
      </c>
      <c r="G355" s="112" t="s">
        <v>678</v>
      </c>
      <c r="H355" s="94">
        <v>1</v>
      </c>
      <c r="I355" s="94">
        <v>1</v>
      </c>
      <c r="J355" s="372">
        <v>42853</v>
      </c>
      <c r="K355" s="247" t="s">
        <v>675</v>
      </c>
      <c r="L355" s="247" t="s">
        <v>2275</v>
      </c>
      <c r="M355" s="247" t="s">
        <v>1454</v>
      </c>
      <c r="N355" s="20" t="s">
        <v>1610</v>
      </c>
      <c r="O355" s="309">
        <v>135</v>
      </c>
      <c r="P355" s="309">
        <v>540</v>
      </c>
      <c r="Q355" s="94" t="s">
        <v>688</v>
      </c>
      <c r="R355" s="100" t="s">
        <v>597</v>
      </c>
      <c r="S355" s="247"/>
      <c r="T355" s="94">
        <v>5438</v>
      </c>
      <c r="U355" s="247"/>
      <c r="V355" s="247"/>
      <c r="W355" s="101" t="s">
        <v>704</v>
      </c>
      <c r="X355" s="94">
        <v>1</v>
      </c>
      <c r="Y355" s="94" t="s">
        <v>2276</v>
      </c>
      <c r="Z355" s="311" t="s">
        <v>2416</v>
      </c>
      <c r="AA355" s="100" t="s">
        <v>2417</v>
      </c>
      <c r="AB355" s="311" t="s">
        <v>992</v>
      </c>
      <c r="AC355" s="100">
        <v>616740</v>
      </c>
      <c r="AD355" s="312">
        <v>42804</v>
      </c>
      <c r="AE355" s="101" t="e">
        <v>#N/A</v>
      </c>
      <c r="AF355" s="101" t="e">
        <v>#N/A</v>
      </c>
      <c r="AG355" s="101"/>
      <c r="AH355" s="247" t="s">
        <v>2282</v>
      </c>
      <c r="AI355" s="112" t="s">
        <v>678</v>
      </c>
      <c r="AJ355" s="94" t="s">
        <v>2283</v>
      </c>
      <c r="AK355" s="94">
        <v>2012</v>
      </c>
      <c r="AL355" s="94" t="s">
        <v>170</v>
      </c>
      <c r="AM355" s="112" t="s">
        <v>678</v>
      </c>
      <c r="AN355" s="238"/>
      <c r="AO355" s="238"/>
      <c r="AP355" s="212"/>
      <c r="AQ355" s="212"/>
      <c r="AR355" s="212"/>
      <c r="AS355" s="212"/>
      <c r="AT355" s="208"/>
      <c r="AU355" s="208"/>
      <c r="AV355" s="208"/>
      <c r="AW355" s="208"/>
      <c r="AX355" s="208"/>
      <c r="AY355" s="208"/>
      <c r="AZ355" s="208"/>
      <c r="BA355" s="208"/>
    </row>
    <row r="356" spans="1:53" s="2" customFormat="1" ht="9.75" customHeight="1" x14ac:dyDescent="0.2">
      <c r="A356" s="101" t="s">
        <v>1962</v>
      </c>
      <c r="B356" s="247" t="s">
        <v>2273</v>
      </c>
      <c r="C356" s="100" t="s">
        <v>993</v>
      </c>
      <c r="D356" s="247"/>
      <c r="E356" s="247" t="s">
        <v>2274</v>
      </c>
      <c r="F356" s="247" t="s">
        <v>682</v>
      </c>
      <c r="G356" s="112" t="s">
        <v>678</v>
      </c>
      <c r="H356" s="94">
        <v>1</v>
      </c>
      <c r="I356" s="94">
        <v>1</v>
      </c>
      <c r="J356" s="372">
        <v>42853</v>
      </c>
      <c r="K356" s="247" t="s">
        <v>675</v>
      </c>
      <c r="L356" s="247" t="s">
        <v>2275</v>
      </c>
      <c r="M356" s="247" t="s">
        <v>1454</v>
      </c>
      <c r="N356" s="20" t="s">
        <v>1610</v>
      </c>
      <c r="O356" s="309">
        <v>135</v>
      </c>
      <c r="P356" s="309">
        <v>540</v>
      </c>
      <c r="Q356" s="94" t="s">
        <v>688</v>
      </c>
      <c r="R356" s="100" t="s">
        <v>597</v>
      </c>
      <c r="S356" s="247"/>
      <c r="T356" s="94">
        <v>5438</v>
      </c>
      <c r="U356" s="247"/>
      <c r="V356" s="247"/>
      <c r="W356" s="101" t="s">
        <v>704</v>
      </c>
      <c r="X356" s="94">
        <v>1</v>
      </c>
      <c r="Y356" s="94" t="s">
        <v>2276</v>
      </c>
      <c r="Z356" s="311" t="s">
        <v>2416</v>
      </c>
      <c r="AA356" s="100" t="s">
        <v>2417</v>
      </c>
      <c r="AB356" s="311" t="s">
        <v>992</v>
      </c>
      <c r="AC356" s="100">
        <v>616741</v>
      </c>
      <c r="AD356" s="312">
        <v>42804</v>
      </c>
      <c r="AE356" s="101" t="e">
        <v>#N/A</v>
      </c>
      <c r="AF356" s="101" t="e">
        <v>#N/A</v>
      </c>
      <c r="AG356" s="101"/>
      <c r="AH356" s="247" t="s">
        <v>2282</v>
      </c>
      <c r="AI356" s="112" t="s">
        <v>678</v>
      </c>
      <c r="AJ356" s="94" t="s">
        <v>2283</v>
      </c>
      <c r="AK356" s="94">
        <v>2012</v>
      </c>
      <c r="AL356" s="94" t="s">
        <v>170</v>
      </c>
      <c r="AM356" s="112" t="s">
        <v>678</v>
      </c>
      <c r="AN356" s="238"/>
      <c r="AO356" s="238"/>
      <c r="AP356" s="212"/>
      <c r="AQ356" s="212"/>
      <c r="AR356" s="212"/>
      <c r="AS356" s="212"/>
      <c r="AT356" s="208"/>
      <c r="AU356" s="208"/>
      <c r="AV356" s="208"/>
      <c r="AW356" s="208"/>
      <c r="AX356" s="208"/>
      <c r="AY356" s="208"/>
      <c r="AZ356" s="208"/>
      <c r="BA356" s="208"/>
    </row>
    <row r="357" spans="1:53" s="2" customFormat="1" ht="9.75" customHeight="1" x14ac:dyDescent="0.2">
      <c r="A357" s="101" t="s">
        <v>1963</v>
      </c>
      <c r="B357" s="247" t="s">
        <v>2273</v>
      </c>
      <c r="C357" s="101" t="s">
        <v>994</v>
      </c>
      <c r="D357" s="247"/>
      <c r="E357" s="247" t="s">
        <v>2274</v>
      </c>
      <c r="F357" s="247" t="s">
        <v>686</v>
      </c>
      <c r="G357" s="112" t="s">
        <v>678</v>
      </c>
      <c r="H357" s="94">
        <v>1</v>
      </c>
      <c r="I357" s="94">
        <v>1</v>
      </c>
      <c r="J357" s="372">
        <v>42895</v>
      </c>
      <c r="K357" s="247" t="s">
        <v>675</v>
      </c>
      <c r="L357" s="247" t="s">
        <v>2275</v>
      </c>
      <c r="M357" s="247" t="s">
        <v>1454</v>
      </c>
      <c r="N357" s="20" t="s">
        <v>1610</v>
      </c>
      <c r="O357" s="309">
        <v>330</v>
      </c>
      <c r="P357" s="309">
        <v>1320</v>
      </c>
      <c r="Q357" s="94" t="s">
        <v>688</v>
      </c>
      <c r="R357" s="100" t="s">
        <v>597</v>
      </c>
      <c r="S357" s="247"/>
      <c r="T357" s="94">
        <v>5438</v>
      </c>
      <c r="U357" s="247"/>
      <c r="V357" s="247"/>
      <c r="W357" s="101" t="s">
        <v>695</v>
      </c>
      <c r="X357" s="94">
        <v>1</v>
      </c>
      <c r="Y357" s="94" t="s">
        <v>2276</v>
      </c>
      <c r="Z357" s="311" t="s">
        <v>2296</v>
      </c>
      <c r="AA357" s="100" t="s">
        <v>2418</v>
      </c>
      <c r="AB357" s="311" t="s">
        <v>995</v>
      </c>
      <c r="AC357" s="100">
        <v>617250</v>
      </c>
      <c r="AD357" s="312">
        <v>42822</v>
      </c>
      <c r="AE357" s="101" t="e">
        <v>#N/A</v>
      </c>
      <c r="AF357" s="101" t="s">
        <v>1963</v>
      </c>
      <c r="AG357" s="101"/>
      <c r="AH357" s="247" t="s">
        <v>2282</v>
      </c>
      <c r="AI357" s="112" t="s">
        <v>678</v>
      </c>
      <c r="AJ357" s="94" t="s">
        <v>2283</v>
      </c>
      <c r="AK357" s="94">
        <v>2012</v>
      </c>
      <c r="AL357" s="94" t="s">
        <v>170</v>
      </c>
      <c r="AM357" s="112" t="s">
        <v>678</v>
      </c>
      <c r="AN357" s="238"/>
      <c r="AO357" s="238"/>
      <c r="AP357" s="212"/>
      <c r="AQ357" s="212"/>
      <c r="AR357" s="212"/>
      <c r="AS357" s="212"/>
      <c r="AT357" s="208"/>
      <c r="AU357" s="208"/>
      <c r="AV357" s="208"/>
      <c r="AW357" s="208"/>
      <c r="AX357" s="208"/>
      <c r="AY357" s="208"/>
      <c r="AZ357" s="208"/>
      <c r="BA357" s="208"/>
    </row>
    <row r="358" spans="1:53" s="2" customFormat="1" ht="9.75" customHeight="1" x14ac:dyDescent="0.2">
      <c r="A358" s="101" t="s">
        <v>2419</v>
      </c>
      <c r="B358" s="247" t="s">
        <v>2273</v>
      </c>
      <c r="C358" s="101" t="s">
        <v>994</v>
      </c>
      <c r="D358" s="247"/>
      <c r="E358" s="247" t="s">
        <v>2274</v>
      </c>
      <c r="F358" s="247" t="s">
        <v>686</v>
      </c>
      <c r="G358" s="112" t="s">
        <v>678</v>
      </c>
      <c r="H358" s="94">
        <v>1</v>
      </c>
      <c r="I358" s="94">
        <v>1</v>
      </c>
      <c r="J358" s="375">
        <v>42826</v>
      </c>
      <c r="K358" s="247" t="s">
        <v>675</v>
      </c>
      <c r="L358" s="247" t="s">
        <v>2275</v>
      </c>
      <c r="M358" s="247" t="s">
        <v>1454</v>
      </c>
      <c r="N358" s="20" t="s">
        <v>1610</v>
      </c>
      <c r="O358" s="309">
        <v>330</v>
      </c>
      <c r="P358" s="309">
        <v>1320</v>
      </c>
      <c r="Q358" s="94" t="s">
        <v>688</v>
      </c>
      <c r="R358" s="100" t="s">
        <v>597</v>
      </c>
      <c r="S358" s="247"/>
      <c r="T358" s="94">
        <v>5438</v>
      </c>
      <c r="U358" s="247"/>
      <c r="V358" s="247"/>
      <c r="W358" s="101" t="s">
        <v>725</v>
      </c>
      <c r="X358" s="94">
        <v>1</v>
      </c>
      <c r="Y358" s="94" t="s">
        <v>2276</v>
      </c>
      <c r="Z358" s="311" t="s">
        <v>500</v>
      </c>
      <c r="AA358" s="100" t="s">
        <v>2278</v>
      </c>
      <c r="AB358" s="311" t="s">
        <v>996</v>
      </c>
      <c r="AC358" s="100" t="s">
        <v>997</v>
      </c>
      <c r="AD358" s="312">
        <v>42822</v>
      </c>
      <c r="AE358" s="101" t="e">
        <v>#N/A</v>
      </c>
      <c r="AF358" s="101" t="e">
        <v>#N/A</v>
      </c>
      <c r="AG358" s="101"/>
      <c r="AH358" s="247" t="s">
        <v>2282</v>
      </c>
      <c r="AI358" s="112" t="s">
        <v>678</v>
      </c>
      <c r="AJ358" s="94" t="s">
        <v>2283</v>
      </c>
      <c r="AK358" s="94">
        <v>2003</v>
      </c>
      <c r="AL358" s="94" t="s">
        <v>170</v>
      </c>
      <c r="AM358" s="112" t="s">
        <v>678</v>
      </c>
      <c r="AN358" s="238"/>
      <c r="AO358" s="238"/>
      <c r="AP358" s="212"/>
      <c r="AQ358" s="212"/>
      <c r="AR358" s="212"/>
      <c r="AS358" s="212"/>
      <c r="AT358" s="208"/>
      <c r="AU358" s="208"/>
      <c r="AV358" s="208"/>
      <c r="AW358" s="208"/>
      <c r="AX358" s="208"/>
      <c r="AY358" s="208"/>
      <c r="AZ358" s="208"/>
      <c r="BA358" s="208"/>
    </row>
    <row r="359" spans="1:53" s="2" customFormat="1" ht="9.75" customHeight="1" x14ac:dyDescent="0.2">
      <c r="A359" s="101" t="s">
        <v>1965</v>
      </c>
      <c r="B359" s="247" t="s">
        <v>2273</v>
      </c>
      <c r="C359" s="101" t="s">
        <v>994</v>
      </c>
      <c r="D359" s="247"/>
      <c r="E359" s="247" t="s">
        <v>2274</v>
      </c>
      <c r="F359" s="247" t="s">
        <v>686</v>
      </c>
      <c r="G359" s="112" t="s">
        <v>678</v>
      </c>
      <c r="H359" s="94">
        <v>1</v>
      </c>
      <c r="I359" s="94">
        <v>1</v>
      </c>
      <c r="J359" s="372">
        <v>42895</v>
      </c>
      <c r="K359" s="247" t="s">
        <v>675</v>
      </c>
      <c r="L359" s="247" t="s">
        <v>2275</v>
      </c>
      <c r="M359" s="247" t="s">
        <v>1454</v>
      </c>
      <c r="N359" s="20" t="s">
        <v>1610</v>
      </c>
      <c r="O359" s="309">
        <v>330</v>
      </c>
      <c r="P359" s="309">
        <v>1320</v>
      </c>
      <c r="Q359" s="94" t="s">
        <v>688</v>
      </c>
      <c r="R359" s="100" t="s">
        <v>597</v>
      </c>
      <c r="S359" s="247"/>
      <c r="T359" s="94">
        <v>5438</v>
      </c>
      <c r="U359" s="247"/>
      <c r="V359" s="247"/>
      <c r="W359" s="101" t="s">
        <v>698</v>
      </c>
      <c r="X359" s="94">
        <v>1</v>
      </c>
      <c r="Y359" s="94" t="s">
        <v>2276</v>
      </c>
      <c r="Z359" s="311" t="s">
        <v>2296</v>
      </c>
      <c r="AA359" s="100" t="s">
        <v>2420</v>
      </c>
      <c r="AB359" s="311" t="s">
        <v>995</v>
      </c>
      <c r="AC359" s="100">
        <v>617249</v>
      </c>
      <c r="AD359" s="312">
        <v>42822</v>
      </c>
      <c r="AE359" s="101" t="e">
        <v>#N/A</v>
      </c>
      <c r="AF359" s="101" t="s">
        <v>1965</v>
      </c>
      <c r="AG359" s="101"/>
      <c r="AH359" s="247" t="s">
        <v>2282</v>
      </c>
      <c r="AI359" s="112" t="s">
        <v>678</v>
      </c>
      <c r="AJ359" s="94" t="s">
        <v>2283</v>
      </c>
      <c r="AK359" s="94">
        <v>2012</v>
      </c>
      <c r="AL359" s="94" t="s">
        <v>170</v>
      </c>
      <c r="AM359" s="112" t="s">
        <v>678</v>
      </c>
      <c r="AN359" s="238"/>
      <c r="AO359" s="238"/>
      <c r="AP359" s="212"/>
      <c r="AQ359" s="212"/>
      <c r="AR359" s="212"/>
      <c r="AS359" s="212"/>
      <c r="AT359" s="208"/>
      <c r="AU359" s="208"/>
      <c r="AV359" s="208"/>
      <c r="AW359" s="208"/>
      <c r="AX359" s="208"/>
      <c r="AY359" s="208"/>
      <c r="AZ359" s="208"/>
      <c r="BA359" s="208"/>
    </row>
    <row r="360" spans="1:53" s="2" customFormat="1" ht="9.75" customHeight="1" x14ac:dyDescent="0.2">
      <c r="A360" s="101" t="s">
        <v>1966</v>
      </c>
      <c r="B360" s="247" t="s">
        <v>2273</v>
      </c>
      <c r="C360" s="100" t="s">
        <v>994</v>
      </c>
      <c r="D360" s="247"/>
      <c r="E360" s="247" t="s">
        <v>2274</v>
      </c>
      <c r="F360" s="247" t="s">
        <v>699</v>
      </c>
      <c r="G360" s="112" t="s">
        <v>678</v>
      </c>
      <c r="H360" s="94">
        <v>1</v>
      </c>
      <c r="I360" s="94">
        <v>1</v>
      </c>
      <c r="J360" s="372">
        <v>42897</v>
      </c>
      <c r="K360" s="247" t="s">
        <v>675</v>
      </c>
      <c r="L360" s="247" t="s">
        <v>2275</v>
      </c>
      <c r="M360" s="247" t="s">
        <v>1454</v>
      </c>
      <c r="N360" s="20" t="s">
        <v>1610</v>
      </c>
      <c r="O360" s="309">
        <v>330</v>
      </c>
      <c r="P360" s="309">
        <v>1320</v>
      </c>
      <c r="Q360" s="94" t="s">
        <v>688</v>
      </c>
      <c r="R360" s="100" t="s">
        <v>597</v>
      </c>
      <c r="S360" s="247"/>
      <c r="T360" s="94">
        <v>5438</v>
      </c>
      <c r="U360" s="247"/>
      <c r="V360" s="247"/>
      <c r="W360" s="101" t="s">
        <v>701</v>
      </c>
      <c r="X360" s="94">
        <v>1</v>
      </c>
      <c r="Y360" s="94" t="s">
        <v>2276</v>
      </c>
      <c r="Z360" s="311" t="s">
        <v>2421</v>
      </c>
      <c r="AA360" s="100" t="s">
        <v>2422</v>
      </c>
      <c r="AB360" s="311" t="s">
        <v>998</v>
      </c>
      <c r="AC360" s="100">
        <v>616543</v>
      </c>
      <c r="AD360" s="312">
        <v>42800</v>
      </c>
      <c r="AE360" s="101" t="e">
        <v>#N/A</v>
      </c>
      <c r="AF360" s="101" t="s">
        <v>1966</v>
      </c>
      <c r="AG360" s="101"/>
      <c r="AH360" s="247" t="s">
        <v>2282</v>
      </c>
      <c r="AI360" s="112" t="s">
        <v>678</v>
      </c>
      <c r="AJ360" s="94" t="s">
        <v>2283</v>
      </c>
      <c r="AK360" s="94">
        <v>2012</v>
      </c>
      <c r="AL360" s="94" t="s">
        <v>170</v>
      </c>
      <c r="AM360" s="112" t="s">
        <v>678</v>
      </c>
      <c r="AN360" s="238"/>
      <c r="AO360" s="238"/>
      <c r="AP360" s="212"/>
      <c r="AQ360" s="212"/>
      <c r="AR360" s="212"/>
      <c r="AS360" s="212"/>
      <c r="AT360" s="208"/>
      <c r="AU360" s="208"/>
      <c r="AV360" s="208"/>
      <c r="AW360" s="208"/>
      <c r="AX360" s="208"/>
      <c r="AY360" s="208"/>
      <c r="AZ360" s="208"/>
      <c r="BA360" s="208"/>
    </row>
    <row r="361" spans="1:53" s="2" customFormat="1" ht="9.75" customHeight="1" x14ac:dyDescent="0.2">
      <c r="A361" s="101" t="s">
        <v>1967</v>
      </c>
      <c r="B361" s="247" t="s">
        <v>2273</v>
      </c>
      <c r="C361" s="101" t="s">
        <v>999</v>
      </c>
      <c r="D361" s="247"/>
      <c r="E361" s="247" t="s">
        <v>2274</v>
      </c>
      <c r="F361" s="247" t="s">
        <v>686</v>
      </c>
      <c r="G361" s="112" t="s">
        <v>678</v>
      </c>
      <c r="H361" s="94">
        <v>1</v>
      </c>
      <c r="I361" s="94">
        <v>1</v>
      </c>
      <c r="J361" s="372">
        <v>42895</v>
      </c>
      <c r="K361" s="247" t="s">
        <v>675</v>
      </c>
      <c r="L361" s="247" t="s">
        <v>2275</v>
      </c>
      <c r="M361" s="247" t="s">
        <v>1454</v>
      </c>
      <c r="N361" s="20" t="s">
        <v>1610</v>
      </c>
      <c r="O361" s="309">
        <v>330</v>
      </c>
      <c r="P361" s="309">
        <v>1320</v>
      </c>
      <c r="Q361" s="94" t="s">
        <v>688</v>
      </c>
      <c r="R361" s="100" t="s">
        <v>597</v>
      </c>
      <c r="S361" s="247"/>
      <c r="T361" s="94">
        <v>5438</v>
      </c>
      <c r="U361" s="247"/>
      <c r="V361" s="247"/>
      <c r="W361" s="101" t="s">
        <v>695</v>
      </c>
      <c r="X361" s="94">
        <v>1</v>
      </c>
      <c r="Y361" s="94" t="s">
        <v>2276</v>
      </c>
      <c r="Z361" s="311" t="s">
        <v>2296</v>
      </c>
      <c r="AA361" s="100" t="s">
        <v>2423</v>
      </c>
      <c r="AB361" s="311" t="s">
        <v>995</v>
      </c>
      <c r="AC361" s="100">
        <v>617250</v>
      </c>
      <c r="AD361" s="312">
        <v>42822</v>
      </c>
      <c r="AE361" s="101" t="e">
        <v>#N/A</v>
      </c>
      <c r="AF361" s="101" t="s">
        <v>1967</v>
      </c>
      <c r="AG361" s="101"/>
      <c r="AH361" s="247" t="s">
        <v>2282</v>
      </c>
      <c r="AI361" s="112" t="s">
        <v>678</v>
      </c>
      <c r="AJ361" s="94" t="s">
        <v>2283</v>
      </c>
      <c r="AK361" s="94">
        <v>2012</v>
      </c>
      <c r="AL361" s="94" t="s">
        <v>170</v>
      </c>
      <c r="AM361" s="112" t="s">
        <v>678</v>
      </c>
      <c r="AN361" s="238"/>
      <c r="AO361" s="238"/>
      <c r="AP361" s="212"/>
      <c r="AQ361" s="212"/>
      <c r="AR361" s="212"/>
      <c r="AS361" s="212"/>
      <c r="AT361" s="208"/>
      <c r="AU361" s="208"/>
      <c r="AV361" s="208"/>
      <c r="AW361" s="208"/>
      <c r="AX361" s="208"/>
      <c r="AY361" s="208"/>
      <c r="AZ361" s="208"/>
      <c r="BA361" s="208"/>
    </row>
    <row r="362" spans="1:53" s="2" customFormat="1" ht="9.75" customHeight="1" x14ac:dyDescent="0.2">
      <c r="A362" s="101" t="s">
        <v>2424</v>
      </c>
      <c r="B362" s="247" t="s">
        <v>2273</v>
      </c>
      <c r="C362" s="101" t="s">
        <v>999</v>
      </c>
      <c r="D362" s="247"/>
      <c r="E362" s="247" t="s">
        <v>2274</v>
      </c>
      <c r="F362" s="247" t="s">
        <v>686</v>
      </c>
      <c r="G362" s="112" t="s">
        <v>678</v>
      </c>
      <c r="H362" s="94">
        <v>1</v>
      </c>
      <c r="I362" s="94">
        <v>1</v>
      </c>
      <c r="J362" s="375">
        <v>42826</v>
      </c>
      <c r="K362" s="247" t="s">
        <v>675</v>
      </c>
      <c r="L362" s="247" t="s">
        <v>2275</v>
      </c>
      <c r="M362" s="247" t="s">
        <v>1454</v>
      </c>
      <c r="N362" s="20" t="s">
        <v>1610</v>
      </c>
      <c r="O362" s="309">
        <v>330</v>
      </c>
      <c r="P362" s="309">
        <v>1320</v>
      </c>
      <c r="Q362" s="94" t="s">
        <v>688</v>
      </c>
      <c r="R362" s="100" t="s">
        <v>597</v>
      </c>
      <c r="S362" s="247"/>
      <c r="T362" s="94">
        <v>5438</v>
      </c>
      <c r="U362" s="247"/>
      <c r="V362" s="247"/>
      <c r="W362" s="101" t="s">
        <v>725</v>
      </c>
      <c r="X362" s="94">
        <v>1</v>
      </c>
      <c r="Y362" s="94" t="s">
        <v>2276</v>
      </c>
      <c r="Z362" s="311" t="s">
        <v>500</v>
      </c>
      <c r="AA362" s="100" t="s">
        <v>2278</v>
      </c>
      <c r="AB362" s="311" t="s">
        <v>996</v>
      </c>
      <c r="AC362" s="100" t="s">
        <v>997</v>
      </c>
      <c r="AD362" s="312">
        <v>42822</v>
      </c>
      <c r="AE362" s="101" t="e">
        <v>#N/A</v>
      </c>
      <c r="AF362" s="101" t="e">
        <v>#N/A</v>
      </c>
      <c r="AG362" s="101"/>
      <c r="AH362" s="247" t="s">
        <v>2282</v>
      </c>
      <c r="AI362" s="112" t="s">
        <v>678</v>
      </c>
      <c r="AJ362" s="94" t="s">
        <v>2283</v>
      </c>
      <c r="AK362" s="94">
        <v>2003</v>
      </c>
      <c r="AL362" s="94" t="s">
        <v>170</v>
      </c>
      <c r="AM362" s="112" t="s">
        <v>678</v>
      </c>
      <c r="AN362" s="238"/>
      <c r="AO362" s="238"/>
      <c r="AP362" s="212"/>
      <c r="AQ362" s="212"/>
      <c r="AR362" s="212"/>
      <c r="AS362" s="212"/>
      <c r="AT362" s="208"/>
      <c r="AU362" s="208"/>
      <c r="AV362" s="208"/>
      <c r="AW362" s="208"/>
      <c r="AX362" s="208"/>
      <c r="AY362" s="208"/>
      <c r="AZ362" s="208"/>
      <c r="BA362" s="208"/>
    </row>
    <row r="363" spans="1:53" s="2" customFormat="1" ht="9.75" customHeight="1" x14ac:dyDescent="0.2">
      <c r="A363" s="101" t="s">
        <v>1969</v>
      </c>
      <c r="B363" s="247" t="s">
        <v>2273</v>
      </c>
      <c r="C363" s="101" t="s">
        <v>999</v>
      </c>
      <c r="D363" s="247"/>
      <c r="E363" s="247" t="s">
        <v>2274</v>
      </c>
      <c r="F363" s="247" t="s">
        <v>686</v>
      </c>
      <c r="G363" s="112" t="s">
        <v>678</v>
      </c>
      <c r="H363" s="94">
        <v>1</v>
      </c>
      <c r="I363" s="94">
        <v>1</v>
      </c>
      <c r="J363" s="372">
        <v>42895</v>
      </c>
      <c r="K363" s="247" t="s">
        <v>675</v>
      </c>
      <c r="L363" s="247" t="s">
        <v>2275</v>
      </c>
      <c r="M363" s="247" t="s">
        <v>1454</v>
      </c>
      <c r="N363" s="20" t="s">
        <v>1610</v>
      </c>
      <c r="O363" s="309">
        <v>330</v>
      </c>
      <c r="P363" s="309">
        <v>1320</v>
      </c>
      <c r="Q363" s="94" t="s">
        <v>688</v>
      </c>
      <c r="R363" s="100" t="s">
        <v>597</v>
      </c>
      <c r="S363" s="247"/>
      <c r="T363" s="94">
        <v>5438</v>
      </c>
      <c r="U363" s="247"/>
      <c r="V363" s="247"/>
      <c r="W363" s="101" t="s">
        <v>698</v>
      </c>
      <c r="X363" s="94">
        <v>1</v>
      </c>
      <c r="Y363" s="94" t="s">
        <v>2276</v>
      </c>
      <c r="Z363" s="311" t="s">
        <v>2296</v>
      </c>
      <c r="AA363" s="100" t="s">
        <v>2420</v>
      </c>
      <c r="AB363" s="311" t="s">
        <v>995</v>
      </c>
      <c r="AC363" s="100">
        <v>617249</v>
      </c>
      <c r="AD363" s="312">
        <v>42822</v>
      </c>
      <c r="AE363" s="101" t="e">
        <v>#N/A</v>
      </c>
      <c r="AF363" s="101" t="s">
        <v>1969</v>
      </c>
      <c r="AG363" s="101"/>
      <c r="AH363" s="247" t="s">
        <v>2282</v>
      </c>
      <c r="AI363" s="112" t="s">
        <v>678</v>
      </c>
      <c r="AJ363" s="94" t="s">
        <v>2283</v>
      </c>
      <c r="AK363" s="94">
        <v>2012</v>
      </c>
      <c r="AL363" s="94" t="s">
        <v>170</v>
      </c>
      <c r="AM363" s="112" t="s">
        <v>678</v>
      </c>
      <c r="AN363" s="238"/>
      <c r="AO363" s="238"/>
      <c r="AP363" s="212"/>
      <c r="AQ363" s="212"/>
      <c r="AR363" s="212"/>
      <c r="AS363" s="212"/>
      <c r="AT363" s="208"/>
      <c r="AU363" s="208"/>
      <c r="AV363" s="208"/>
      <c r="AW363" s="208"/>
      <c r="AX363" s="208"/>
      <c r="AY363" s="208"/>
      <c r="AZ363" s="208"/>
      <c r="BA363" s="208"/>
    </row>
    <row r="364" spans="1:53" s="2" customFormat="1" ht="9.75" customHeight="1" x14ac:dyDescent="0.2">
      <c r="A364" s="101" t="s">
        <v>1970</v>
      </c>
      <c r="B364" s="247" t="s">
        <v>2273</v>
      </c>
      <c r="C364" s="100" t="s">
        <v>999</v>
      </c>
      <c r="D364" s="247"/>
      <c r="E364" s="247" t="s">
        <v>2274</v>
      </c>
      <c r="F364" s="247" t="s">
        <v>699</v>
      </c>
      <c r="G364" s="112" t="s">
        <v>678</v>
      </c>
      <c r="H364" s="94">
        <v>1</v>
      </c>
      <c r="I364" s="94">
        <v>1</v>
      </c>
      <c r="J364" s="372">
        <v>42897</v>
      </c>
      <c r="K364" s="247" t="s">
        <v>675</v>
      </c>
      <c r="L364" s="247" t="s">
        <v>2275</v>
      </c>
      <c r="M364" s="247" t="s">
        <v>1454</v>
      </c>
      <c r="N364" s="20" t="s">
        <v>1610</v>
      </c>
      <c r="O364" s="309">
        <v>330</v>
      </c>
      <c r="P364" s="309">
        <v>1320</v>
      </c>
      <c r="Q364" s="94" t="s">
        <v>688</v>
      </c>
      <c r="R364" s="100" t="s">
        <v>597</v>
      </c>
      <c r="S364" s="247"/>
      <c r="T364" s="94">
        <v>5438</v>
      </c>
      <c r="U364" s="247"/>
      <c r="V364" s="247"/>
      <c r="W364" s="101" t="s">
        <v>701</v>
      </c>
      <c r="X364" s="94">
        <v>1</v>
      </c>
      <c r="Y364" s="94" t="s">
        <v>2276</v>
      </c>
      <c r="Z364" s="311" t="s">
        <v>2421</v>
      </c>
      <c r="AA364" s="100" t="s">
        <v>2422</v>
      </c>
      <c r="AB364" s="311" t="s">
        <v>998</v>
      </c>
      <c r="AC364" s="100">
        <v>616544</v>
      </c>
      <c r="AD364" s="312">
        <v>42800</v>
      </c>
      <c r="AE364" s="101" t="e">
        <v>#N/A</v>
      </c>
      <c r="AF364" s="101" t="s">
        <v>1970</v>
      </c>
      <c r="AG364" s="101"/>
      <c r="AH364" s="247" t="s">
        <v>2282</v>
      </c>
      <c r="AI364" s="112" t="s">
        <v>678</v>
      </c>
      <c r="AJ364" s="94" t="s">
        <v>2283</v>
      </c>
      <c r="AK364" s="94">
        <v>2012</v>
      </c>
      <c r="AL364" s="94" t="s">
        <v>170</v>
      </c>
      <c r="AM364" s="112" t="s">
        <v>678</v>
      </c>
      <c r="AN364" s="238"/>
      <c r="AO364" s="238"/>
      <c r="AP364" s="212"/>
      <c r="AQ364" s="212"/>
      <c r="AR364" s="212"/>
      <c r="AS364" s="212"/>
      <c r="AT364" s="208"/>
      <c r="AU364" s="208"/>
      <c r="AV364" s="208"/>
      <c r="AW364" s="208"/>
      <c r="AX364" s="208"/>
      <c r="AY364" s="208"/>
      <c r="AZ364" s="208"/>
      <c r="BA364" s="208"/>
    </row>
    <row r="365" spans="1:53" s="2" customFormat="1" ht="9.75" customHeight="1" x14ac:dyDescent="0.2">
      <c r="A365" s="101" t="s">
        <v>1971</v>
      </c>
      <c r="B365" s="247" t="s">
        <v>2273</v>
      </c>
      <c r="C365" s="101" t="s">
        <v>1000</v>
      </c>
      <c r="D365" s="247"/>
      <c r="E365" s="247" t="s">
        <v>2274</v>
      </c>
      <c r="F365" s="247" t="s">
        <v>686</v>
      </c>
      <c r="G365" s="112" t="s">
        <v>678</v>
      </c>
      <c r="H365" s="94">
        <v>1</v>
      </c>
      <c r="I365" s="94">
        <v>1</v>
      </c>
      <c r="J365" s="372">
        <v>42895</v>
      </c>
      <c r="K365" s="247" t="s">
        <v>675</v>
      </c>
      <c r="L365" s="247" t="s">
        <v>2275</v>
      </c>
      <c r="M365" s="247" t="s">
        <v>1454</v>
      </c>
      <c r="N365" s="20" t="s">
        <v>1610</v>
      </c>
      <c r="O365" s="309">
        <v>330</v>
      </c>
      <c r="P365" s="309">
        <v>1320</v>
      </c>
      <c r="Q365" s="94" t="s">
        <v>688</v>
      </c>
      <c r="R365" s="100" t="s">
        <v>597</v>
      </c>
      <c r="S365" s="247"/>
      <c r="T365" s="94">
        <v>5438</v>
      </c>
      <c r="U365" s="247"/>
      <c r="V365" s="247"/>
      <c r="W365" s="101" t="s">
        <v>695</v>
      </c>
      <c r="X365" s="94">
        <v>1</v>
      </c>
      <c r="Y365" s="94" t="s">
        <v>2276</v>
      </c>
      <c r="Z365" s="311" t="s">
        <v>2296</v>
      </c>
      <c r="AA365" s="100" t="s">
        <v>2423</v>
      </c>
      <c r="AB365" s="311" t="s">
        <v>995</v>
      </c>
      <c r="AC365" s="100">
        <v>617250</v>
      </c>
      <c r="AD365" s="312">
        <v>42822</v>
      </c>
      <c r="AE365" s="101" t="e">
        <v>#N/A</v>
      </c>
      <c r="AF365" s="101" t="s">
        <v>1971</v>
      </c>
      <c r="AG365" s="101"/>
      <c r="AH365" s="247" t="s">
        <v>2282</v>
      </c>
      <c r="AI365" s="112" t="s">
        <v>678</v>
      </c>
      <c r="AJ365" s="94" t="s">
        <v>2283</v>
      </c>
      <c r="AK365" s="94">
        <v>2012</v>
      </c>
      <c r="AL365" s="94" t="s">
        <v>170</v>
      </c>
      <c r="AM365" s="112" t="s">
        <v>678</v>
      </c>
      <c r="AN365" s="238"/>
      <c r="AO365" s="238"/>
      <c r="AP365" s="212"/>
      <c r="AQ365" s="212"/>
      <c r="AR365" s="212"/>
      <c r="AS365" s="212"/>
      <c r="AT365" s="208"/>
      <c r="AU365" s="208"/>
      <c r="AV365" s="208"/>
      <c r="AW365" s="208"/>
      <c r="AX365" s="208"/>
      <c r="AY365" s="208"/>
      <c r="AZ365" s="208"/>
      <c r="BA365" s="208"/>
    </row>
    <row r="366" spans="1:53" s="2" customFormat="1" ht="9.75" customHeight="1" x14ac:dyDescent="0.2">
      <c r="A366" s="101" t="s">
        <v>2425</v>
      </c>
      <c r="B366" s="247" t="s">
        <v>2273</v>
      </c>
      <c r="C366" s="101" t="s">
        <v>1000</v>
      </c>
      <c r="D366" s="247"/>
      <c r="E366" s="247" t="s">
        <v>2274</v>
      </c>
      <c r="F366" s="247" t="s">
        <v>686</v>
      </c>
      <c r="G366" s="112" t="s">
        <v>678</v>
      </c>
      <c r="H366" s="94">
        <v>1</v>
      </c>
      <c r="I366" s="94">
        <v>1</v>
      </c>
      <c r="J366" s="375">
        <v>42826</v>
      </c>
      <c r="K366" s="247" t="s">
        <v>675</v>
      </c>
      <c r="L366" s="247" t="s">
        <v>2275</v>
      </c>
      <c r="M366" s="247" t="s">
        <v>1454</v>
      </c>
      <c r="N366" s="20" t="s">
        <v>1610</v>
      </c>
      <c r="O366" s="309">
        <v>330</v>
      </c>
      <c r="P366" s="309">
        <v>1320</v>
      </c>
      <c r="Q366" s="94" t="s">
        <v>688</v>
      </c>
      <c r="R366" s="100" t="s">
        <v>597</v>
      </c>
      <c r="S366" s="247"/>
      <c r="T366" s="94">
        <v>5438</v>
      </c>
      <c r="U366" s="247"/>
      <c r="V366" s="247"/>
      <c r="W366" s="101" t="s">
        <v>725</v>
      </c>
      <c r="X366" s="94">
        <v>1</v>
      </c>
      <c r="Y366" s="94" t="s">
        <v>2276</v>
      </c>
      <c r="Z366" s="311" t="s">
        <v>500</v>
      </c>
      <c r="AA366" s="100" t="s">
        <v>2278</v>
      </c>
      <c r="AB366" s="311" t="s">
        <v>996</v>
      </c>
      <c r="AC366" s="100" t="s">
        <v>997</v>
      </c>
      <c r="AD366" s="312">
        <v>42822</v>
      </c>
      <c r="AE366" s="101" t="e">
        <v>#N/A</v>
      </c>
      <c r="AF366" s="101" t="e">
        <v>#N/A</v>
      </c>
      <c r="AG366" s="101"/>
      <c r="AH366" s="247" t="s">
        <v>2282</v>
      </c>
      <c r="AI366" s="112" t="s">
        <v>678</v>
      </c>
      <c r="AJ366" s="94" t="s">
        <v>2283</v>
      </c>
      <c r="AK366" s="94">
        <v>2003</v>
      </c>
      <c r="AL366" s="94" t="s">
        <v>170</v>
      </c>
      <c r="AM366" s="112" t="s">
        <v>678</v>
      </c>
      <c r="AN366" s="238"/>
      <c r="AO366" s="238"/>
      <c r="AP366" s="212"/>
      <c r="AQ366" s="212"/>
      <c r="AR366" s="212"/>
      <c r="AS366" s="212"/>
      <c r="AT366" s="208"/>
      <c r="AU366" s="208"/>
      <c r="AV366" s="208"/>
      <c r="AW366" s="208"/>
      <c r="AX366" s="208"/>
      <c r="AY366" s="208"/>
      <c r="AZ366" s="208"/>
      <c r="BA366" s="208"/>
    </row>
    <row r="367" spans="1:53" s="2" customFormat="1" ht="9.75" customHeight="1" x14ac:dyDescent="0.2">
      <c r="A367" s="101" t="s">
        <v>1973</v>
      </c>
      <c r="B367" s="247" t="s">
        <v>2273</v>
      </c>
      <c r="C367" s="100" t="s">
        <v>1000</v>
      </c>
      <c r="D367" s="247"/>
      <c r="E367" s="247" t="s">
        <v>2274</v>
      </c>
      <c r="F367" s="247" t="s">
        <v>682</v>
      </c>
      <c r="G367" s="112" t="s">
        <v>678</v>
      </c>
      <c r="H367" s="94">
        <v>1</v>
      </c>
      <c r="I367" s="94">
        <v>1</v>
      </c>
      <c r="J367" s="372">
        <v>42887</v>
      </c>
      <c r="K367" s="247" t="s">
        <v>675</v>
      </c>
      <c r="L367" s="247" t="s">
        <v>2275</v>
      </c>
      <c r="M367" s="247" t="s">
        <v>1454</v>
      </c>
      <c r="N367" s="20" t="s">
        <v>1610</v>
      </c>
      <c r="O367" s="309">
        <v>135</v>
      </c>
      <c r="P367" s="309">
        <v>540</v>
      </c>
      <c r="Q367" s="94" t="s">
        <v>688</v>
      </c>
      <c r="R367" s="100" t="s">
        <v>597</v>
      </c>
      <c r="S367" s="247"/>
      <c r="T367" s="94">
        <v>5438</v>
      </c>
      <c r="U367" s="247"/>
      <c r="V367" s="247"/>
      <c r="W367" s="101" t="s">
        <v>736</v>
      </c>
      <c r="X367" s="94">
        <v>1</v>
      </c>
      <c r="Y367" s="94" t="s">
        <v>2276</v>
      </c>
      <c r="Z367" s="311" t="s">
        <v>2426</v>
      </c>
      <c r="AA367" s="100" t="s">
        <v>2427</v>
      </c>
      <c r="AB367" s="311" t="s">
        <v>992</v>
      </c>
      <c r="AC367" s="100">
        <v>617287</v>
      </c>
      <c r="AD367" s="312">
        <v>42823</v>
      </c>
      <c r="AE367" s="101" t="e">
        <v>#N/A</v>
      </c>
      <c r="AF367" s="101" t="e">
        <v>#N/A</v>
      </c>
      <c r="AG367" s="101"/>
      <c r="AH367" s="247" t="s">
        <v>2282</v>
      </c>
      <c r="AI367" s="112" t="s">
        <v>678</v>
      </c>
      <c r="AJ367" s="94" t="s">
        <v>2283</v>
      </c>
      <c r="AK367" s="94">
        <v>2003</v>
      </c>
      <c r="AL367" s="94" t="s">
        <v>170</v>
      </c>
      <c r="AM367" s="112" t="s">
        <v>678</v>
      </c>
      <c r="AN367" s="238"/>
      <c r="AO367" s="238"/>
      <c r="AP367" s="212"/>
      <c r="AQ367" s="212"/>
      <c r="AR367" s="212"/>
      <c r="AS367" s="212"/>
      <c r="AT367" s="208"/>
      <c r="AU367" s="208"/>
      <c r="AV367" s="208"/>
      <c r="AW367" s="208"/>
      <c r="AX367" s="208"/>
      <c r="AY367" s="208"/>
      <c r="AZ367" s="208"/>
      <c r="BA367" s="208"/>
    </row>
    <row r="368" spans="1:53" s="2" customFormat="1" ht="9.75" customHeight="1" x14ac:dyDescent="0.2">
      <c r="A368" s="101" t="s">
        <v>1974</v>
      </c>
      <c r="B368" s="247" t="s">
        <v>2273</v>
      </c>
      <c r="C368" s="100" t="s">
        <v>1000</v>
      </c>
      <c r="D368" s="247"/>
      <c r="E368" s="247" t="s">
        <v>2274</v>
      </c>
      <c r="F368" s="247" t="s">
        <v>682</v>
      </c>
      <c r="G368" s="112" t="s">
        <v>678</v>
      </c>
      <c r="H368" s="94">
        <v>1</v>
      </c>
      <c r="I368" s="94">
        <v>1</v>
      </c>
      <c r="J368" s="372">
        <v>42849</v>
      </c>
      <c r="K368" s="247" t="s">
        <v>675</v>
      </c>
      <c r="L368" s="247" t="s">
        <v>2275</v>
      </c>
      <c r="M368" s="247" t="s">
        <v>1454</v>
      </c>
      <c r="N368" s="20" t="s">
        <v>1610</v>
      </c>
      <c r="O368" s="309">
        <v>135</v>
      </c>
      <c r="P368" s="309">
        <v>540</v>
      </c>
      <c r="Q368" s="94" t="s">
        <v>688</v>
      </c>
      <c r="R368" s="100" t="s">
        <v>597</v>
      </c>
      <c r="S368" s="247"/>
      <c r="T368" s="94">
        <v>5438</v>
      </c>
      <c r="U368" s="247"/>
      <c r="V368" s="247"/>
      <c r="W368" s="101" t="s">
        <v>796</v>
      </c>
      <c r="X368" s="94">
        <v>1</v>
      </c>
      <c r="Y368" s="94" t="s">
        <v>2276</v>
      </c>
      <c r="Z368" s="311">
        <v>42849</v>
      </c>
      <c r="AA368" s="100" t="s">
        <v>2428</v>
      </c>
      <c r="AB368" s="311">
        <v>42800</v>
      </c>
      <c r="AC368" s="100">
        <v>616549</v>
      </c>
      <c r="AD368" s="312">
        <v>42800</v>
      </c>
      <c r="AE368" s="101" t="e">
        <v>#N/A</v>
      </c>
      <c r="AF368" s="101" t="e">
        <v>#N/A</v>
      </c>
      <c r="AG368" s="101"/>
      <c r="AH368" s="247" t="s">
        <v>2282</v>
      </c>
      <c r="AI368" s="112" t="s">
        <v>678</v>
      </c>
      <c r="AJ368" s="94" t="s">
        <v>2283</v>
      </c>
      <c r="AK368" s="94">
        <v>2012</v>
      </c>
      <c r="AL368" s="94" t="s">
        <v>170</v>
      </c>
      <c r="AM368" s="112" t="s">
        <v>678</v>
      </c>
      <c r="AN368" s="238"/>
      <c r="AO368" s="238"/>
      <c r="AP368" s="212"/>
      <c r="AQ368" s="212"/>
      <c r="AR368" s="212"/>
      <c r="AS368" s="212"/>
      <c r="AT368" s="208"/>
      <c r="AU368" s="208"/>
      <c r="AV368" s="208"/>
      <c r="AW368" s="208"/>
      <c r="AX368" s="208"/>
      <c r="AY368" s="208"/>
      <c r="AZ368" s="208"/>
      <c r="BA368" s="208"/>
    </row>
    <row r="369" spans="1:53" s="2" customFormat="1" ht="9.75" customHeight="1" x14ac:dyDescent="0.2">
      <c r="A369" s="101" t="s">
        <v>1975</v>
      </c>
      <c r="B369" s="247" t="s">
        <v>2273</v>
      </c>
      <c r="C369" s="100" t="s">
        <v>1000</v>
      </c>
      <c r="D369" s="247"/>
      <c r="E369" s="247" t="s">
        <v>2274</v>
      </c>
      <c r="F369" s="247" t="s">
        <v>682</v>
      </c>
      <c r="G369" s="112" t="s">
        <v>678</v>
      </c>
      <c r="H369" s="94">
        <v>1</v>
      </c>
      <c r="I369" s="94">
        <v>1</v>
      </c>
      <c r="J369" s="372">
        <v>42849</v>
      </c>
      <c r="K369" s="247" t="s">
        <v>675</v>
      </c>
      <c r="L369" s="247" t="s">
        <v>2275</v>
      </c>
      <c r="M369" s="247" t="s">
        <v>1454</v>
      </c>
      <c r="N369" s="20" t="s">
        <v>1610</v>
      </c>
      <c r="O369" s="309">
        <v>135</v>
      </c>
      <c r="P369" s="309">
        <v>540</v>
      </c>
      <c r="Q369" s="94" t="s">
        <v>688</v>
      </c>
      <c r="R369" s="100" t="s">
        <v>597</v>
      </c>
      <c r="S369" s="247"/>
      <c r="T369" s="94">
        <v>5438</v>
      </c>
      <c r="U369" s="247"/>
      <c r="V369" s="247"/>
      <c r="W369" s="101" t="s">
        <v>1001</v>
      </c>
      <c r="X369" s="94">
        <v>1</v>
      </c>
      <c r="Y369" s="94" t="s">
        <v>2276</v>
      </c>
      <c r="Z369" s="311">
        <v>42849</v>
      </c>
      <c r="AA369" s="100" t="s">
        <v>2429</v>
      </c>
      <c r="AB369" s="311">
        <v>42800</v>
      </c>
      <c r="AC369" s="100">
        <v>616551</v>
      </c>
      <c r="AD369" s="312">
        <v>42800</v>
      </c>
      <c r="AE369" s="101" t="e">
        <v>#N/A</v>
      </c>
      <c r="AF369" s="101" t="e">
        <v>#N/A</v>
      </c>
      <c r="AG369" s="101"/>
      <c r="AH369" s="247" t="s">
        <v>2282</v>
      </c>
      <c r="AI369" s="112" t="s">
        <v>678</v>
      </c>
      <c r="AJ369" s="94" t="s">
        <v>2283</v>
      </c>
      <c r="AK369" s="94">
        <v>2012</v>
      </c>
      <c r="AL369" s="94" t="s">
        <v>170</v>
      </c>
      <c r="AM369" s="112" t="s">
        <v>678</v>
      </c>
      <c r="AN369" s="238"/>
      <c r="AO369" s="238"/>
      <c r="AP369" s="212"/>
      <c r="AQ369" s="212"/>
      <c r="AR369" s="212"/>
      <c r="AS369" s="212"/>
      <c r="AT369" s="208"/>
      <c r="AU369" s="208"/>
      <c r="AV369" s="208"/>
      <c r="AW369" s="208"/>
      <c r="AX369" s="208"/>
      <c r="AY369" s="208"/>
      <c r="AZ369" s="208"/>
      <c r="BA369" s="208"/>
    </row>
    <row r="370" spans="1:53" s="2" customFormat="1" ht="9.75" customHeight="1" x14ac:dyDescent="0.2">
      <c r="A370" s="101" t="s">
        <v>1976</v>
      </c>
      <c r="B370" s="247" t="s">
        <v>2273</v>
      </c>
      <c r="C370" s="100" t="s">
        <v>1000</v>
      </c>
      <c r="D370" s="247"/>
      <c r="E370" s="247" t="s">
        <v>2274</v>
      </c>
      <c r="F370" s="247" t="s">
        <v>682</v>
      </c>
      <c r="G370" s="112" t="s">
        <v>678</v>
      </c>
      <c r="H370" s="94">
        <v>1</v>
      </c>
      <c r="I370" s="94">
        <v>1</v>
      </c>
      <c r="J370" s="372">
        <v>42853</v>
      </c>
      <c r="K370" s="247" t="s">
        <v>675</v>
      </c>
      <c r="L370" s="247" t="s">
        <v>2275</v>
      </c>
      <c r="M370" s="247" t="s">
        <v>1454</v>
      </c>
      <c r="N370" s="20" t="s">
        <v>1610</v>
      </c>
      <c r="O370" s="309">
        <v>135</v>
      </c>
      <c r="P370" s="309">
        <v>540</v>
      </c>
      <c r="Q370" s="94" t="s">
        <v>688</v>
      </c>
      <c r="R370" s="100" t="s">
        <v>597</v>
      </c>
      <c r="S370" s="247"/>
      <c r="T370" s="94">
        <v>5438</v>
      </c>
      <c r="U370" s="247"/>
      <c r="V370" s="247"/>
      <c r="W370" s="101" t="s">
        <v>704</v>
      </c>
      <c r="X370" s="94">
        <v>1</v>
      </c>
      <c r="Y370" s="94" t="s">
        <v>2276</v>
      </c>
      <c r="Z370" s="311" t="s">
        <v>2416</v>
      </c>
      <c r="AA370" s="100" t="s">
        <v>2417</v>
      </c>
      <c r="AB370" s="311" t="s">
        <v>992</v>
      </c>
      <c r="AC370" s="100">
        <v>616717</v>
      </c>
      <c r="AD370" s="312">
        <v>42803</v>
      </c>
      <c r="AE370" s="101" t="e">
        <v>#N/A</v>
      </c>
      <c r="AF370" s="101" t="e">
        <v>#N/A</v>
      </c>
      <c r="AG370" s="101"/>
      <c r="AH370" s="247" t="s">
        <v>2282</v>
      </c>
      <c r="AI370" s="112" t="s">
        <v>678</v>
      </c>
      <c r="AJ370" s="94" t="s">
        <v>2283</v>
      </c>
      <c r="AK370" s="94">
        <v>2012</v>
      </c>
      <c r="AL370" s="94" t="s">
        <v>170</v>
      </c>
      <c r="AM370" s="112" t="s">
        <v>678</v>
      </c>
      <c r="AN370" s="238"/>
      <c r="AO370" s="238"/>
      <c r="AP370" s="212"/>
      <c r="AQ370" s="212"/>
      <c r="AR370" s="212"/>
      <c r="AS370" s="212"/>
      <c r="AT370" s="208"/>
      <c r="AU370" s="208"/>
      <c r="AV370" s="208"/>
      <c r="AW370" s="208"/>
      <c r="AX370" s="208"/>
      <c r="AY370" s="208"/>
      <c r="AZ370" s="208"/>
      <c r="BA370" s="208"/>
    </row>
    <row r="371" spans="1:53" s="2" customFormat="1" ht="9.75" customHeight="1" x14ac:dyDescent="0.2">
      <c r="A371" s="101" t="s">
        <v>1977</v>
      </c>
      <c r="B371" s="247" t="s">
        <v>2273</v>
      </c>
      <c r="C371" s="100" t="s">
        <v>1000</v>
      </c>
      <c r="D371" s="247"/>
      <c r="E371" s="247" t="s">
        <v>2274</v>
      </c>
      <c r="F371" s="247" t="s">
        <v>682</v>
      </c>
      <c r="G371" s="112" t="s">
        <v>678</v>
      </c>
      <c r="H371" s="94">
        <v>1</v>
      </c>
      <c r="I371" s="94">
        <v>1</v>
      </c>
      <c r="J371" s="372">
        <v>42853</v>
      </c>
      <c r="K371" s="247" t="s">
        <v>675</v>
      </c>
      <c r="L371" s="247" t="s">
        <v>2275</v>
      </c>
      <c r="M371" s="247" t="s">
        <v>1454</v>
      </c>
      <c r="N371" s="20" t="s">
        <v>1610</v>
      </c>
      <c r="O371" s="309">
        <v>135</v>
      </c>
      <c r="P371" s="309">
        <v>540</v>
      </c>
      <c r="Q371" s="94" t="s">
        <v>688</v>
      </c>
      <c r="R371" s="100" t="s">
        <v>597</v>
      </c>
      <c r="S371" s="247"/>
      <c r="T371" s="94">
        <v>5438</v>
      </c>
      <c r="U371" s="247"/>
      <c r="V371" s="247"/>
      <c r="W371" s="101" t="s">
        <v>720</v>
      </c>
      <c r="X371" s="94">
        <v>1</v>
      </c>
      <c r="Y371" s="94" t="s">
        <v>2276</v>
      </c>
      <c r="Z371" s="311" t="s">
        <v>2416</v>
      </c>
      <c r="AA371" s="100" t="s">
        <v>2430</v>
      </c>
      <c r="AB371" s="311" t="s">
        <v>992</v>
      </c>
      <c r="AC371" s="100">
        <v>616716</v>
      </c>
      <c r="AD371" s="312">
        <v>42803</v>
      </c>
      <c r="AE371" s="101" t="e">
        <v>#N/A</v>
      </c>
      <c r="AF371" s="101" t="e">
        <v>#N/A</v>
      </c>
      <c r="AG371" s="101"/>
      <c r="AH371" s="247" t="s">
        <v>2282</v>
      </c>
      <c r="AI371" s="112" t="s">
        <v>678</v>
      </c>
      <c r="AJ371" s="94" t="s">
        <v>2283</v>
      </c>
      <c r="AK371" s="94">
        <v>2012</v>
      </c>
      <c r="AL371" s="94" t="s">
        <v>170</v>
      </c>
      <c r="AM371" s="112" t="s">
        <v>678</v>
      </c>
      <c r="AN371" s="238"/>
      <c r="AO371" s="238"/>
      <c r="AP371" s="212"/>
      <c r="AQ371" s="212"/>
      <c r="AR371" s="212"/>
      <c r="AS371" s="212"/>
      <c r="AT371" s="208"/>
      <c r="AU371" s="208"/>
      <c r="AV371" s="208"/>
      <c r="AW371" s="208"/>
      <c r="AX371" s="208"/>
      <c r="AY371" s="208"/>
      <c r="AZ371" s="208"/>
      <c r="BA371" s="208"/>
    </row>
    <row r="372" spans="1:53" s="2" customFormat="1" ht="9.75" customHeight="1" x14ac:dyDescent="0.2">
      <c r="A372" s="101" t="s">
        <v>1978</v>
      </c>
      <c r="B372" s="247" t="s">
        <v>2273</v>
      </c>
      <c r="C372" s="101" t="s">
        <v>1000</v>
      </c>
      <c r="D372" s="247"/>
      <c r="E372" s="247" t="s">
        <v>2274</v>
      </c>
      <c r="F372" s="247" t="s">
        <v>686</v>
      </c>
      <c r="G372" s="112" t="s">
        <v>678</v>
      </c>
      <c r="H372" s="94">
        <v>1</v>
      </c>
      <c r="I372" s="94">
        <v>1</v>
      </c>
      <c r="J372" s="372">
        <v>42895</v>
      </c>
      <c r="K372" s="247" t="s">
        <v>675</v>
      </c>
      <c r="L372" s="247" t="s">
        <v>2275</v>
      </c>
      <c r="M372" s="247" t="s">
        <v>1454</v>
      </c>
      <c r="N372" s="20" t="s">
        <v>1610</v>
      </c>
      <c r="O372" s="309">
        <v>330</v>
      </c>
      <c r="P372" s="309">
        <v>1320</v>
      </c>
      <c r="Q372" s="94" t="s">
        <v>688</v>
      </c>
      <c r="R372" s="100" t="s">
        <v>597</v>
      </c>
      <c r="S372" s="247"/>
      <c r="T372" s="94">
        <v>5438</v>
      </c>
      <c r="U372" s="247"/>
      <c r="V372" s="247"/>
      <c r="W372" s="101" t="s">
        <v>698</v>
      </c>
      <c r="X372" s="94">
        <v>1</v>
      </c>
      <c r="Y372" s="94" t="s">
        <v>2276</v>
      </c>
      <c r="Z372" s="311" t="s">
        <v>2296</v>
      </c>
      <c r="AA372" s="100" t="s">
        <v>2420</v>
      </c>
      <c r="AB372" s="311" t="s">
        <v>995</v>
      </c>
      <c r="AC372" s="100">
        <v>617249</v>
      </c>
      <c r="AD372" s="312">
        <v>42822</v>
      </c>
      <c r="AE372" s="101" t="e">
        <v>#N/A</v>
      </c>
      <c r="AF372" s="101" t="s">
        <v>1978</v>
      </c>
      <c r="AG372" s="101"/>
      <c r="AH372" s="247" t="s">
        <v>2282</v>
      </c>
      <c r="AI372" s="112" t="s">
        <v>678</v>
      </c>
      <c r="AJ372" s="94" t="s">
        <v>2283</v>
      </c>
      <c r="AK372" s="94">
        <v>2012</v>
      </c>
      <c r="AL372" s="94" t="s">
        <v>170</v>
      </c>
      <c r="AM372" s="112" t="s">
        <v>678</v>
      </c>
      <c r="AN372" s="238"/>
      <c r="AO372" s="238"/>
      <c r="AP372" s="212"/>
      <c r="AQ372" s="212"/>
      <c r="AR372" s="212"/>
      <c r="AS372" s="212"/>
      <c r="AT372" s="208"/>
      <c r="AU372" s="208"/>
      <c r="AV372" s="208"/>
      <c r="AW372" s="208"/>
      <c r="AX372" s="208"/>
      <c r="AY372" s="208"/>
      <c r="AZ372" s="208"/>
      <c r="BA372" s="208"/>
    </row>
    <row r="373" spans="1:53" s="2" customFormat="1" ht="9.75" customHeight="1" x14ac:dyDescent="0.2">
      <c r="A373" s="101" t="s">
        <v>1979</v>
      </c>
      <c r="B373" s="247" t="s">
        <v>2273</v>
      </c>
      <c r="C373" s="100" t="s">
        <v>1000</v>
      </c>
      <c r="D373" s="247"/>
      <c r="E373" s="247" t="s">
        <v>2274</v>
      </c>
      <c r="F373" s="247" t="s">
        <v>699</v>
      </c>
      <c r="G373" s="112" t="s">
        <v>678</v>
      </c>
      <c r="H373" s="94">
        <v>1</v>
      </c>
      <c r="I373" s="94">
        <v>1</v>
      </c>
      <c r="J373" s="372">
        <v>42897</v>
      </c>
      <c r="K373" s="247" t="s">
        <v>675</v>
      </c>
      <c r="L373" s="247" t="s">
        <v>2275</v>
      </c>
      <c r="M373" s="247" t="s">
        <v>1454</v>
      </c>
      <c r="N373" s="20" t="s">
        <v>1610</v>
      </c>
      <c r="O373" s="309">
        <v>330</v>
      </c>
      <c r="P373" s="309">
        <v>1320</v>
      </c>
      <c r="Q373" s="94" t="s">
        <v>688</v>
      </c>
      <c r="R373" s="100" t="s">
        <v>597</v>
      </c>
      <c r="S373" s="247"/>
      <c r="T373" s="94">
        <v>5438</v>
      </c>
      <c r="U373" s="247"/>
      <c r="V373" s="247"/>
      <c r="W373" s="101" t="s">
        <v>701</v>
      </c>
      <c r="X373" s="94">
        <v>1</v>
      </c>
      <c r="Y373" s="94" t="s">
        <v>2276</v>
      </c>
      <c r="Z373" s="311" t="s">
        <v>2421</v>
      </c>
      <c r="AA373" s="100" t="s">
        <v>2422</v>
      </c>
      <c r="AB373" s="311" t="s">
        <v>998</v>
      </c>
      <c r="AC373" s="100">
        <v>616545</v>
      </c>
      <c r="AD373" s="312">
        <v>42800</v>
      </c>
      <c r="AE373" s="101" t="e">
        <v>#N/A</v>
      </c>
      <c r="AF373" s="101" t="s">
        <v>1979</v>
      </c>
      <c r="AG373" s="101"/>
      <c r="AH373" s="247" t="s">
        <v>2282</v>
      </c>
      <c r="AI373" s="112" t="s">
        <v>678</v>
      </c>
      <c r="AJ373" s="94" t="s">
        <v>2283</v>
      </c>
      <c r="AK373" s="94">
        <v>2012</v>
      </c>
      <c r="AL373" s="94" t="s">
        <v>170</v>
      </c>
      <c r="AM373" s="112" t="s">
        <v>678</v>
      </c>
      <c r="AN373" s="238"/>
      <c r="AO373" s="238"/>
      <c r="AP373" s="212"/>
      <c r="AQ373" s="212"/>
      <c r="AR373" s="212"/>
      <c r="AS373" s="212"/>
      <c r="AT373" s="208"/>
      <c r="AU373" s="208"/>
      <c r="AV373" s="208"/>
      <c r="AW373" s="208"/>
      <c r="AX373" s="208"/>
      <c r="AY373" s="208"/>
      <c r="AZ373" s="208"/>
      <c r="BA373" s="208"/>
    </row>
    <row r="374" spans="1:53" s="2" customFormat="1" ht="9.75" customHeight="1" x14ac:dyDescent="0.2">
      <c r="A374" s="101" t="s">
        <v>1980</v>
      </c>
      <c r="B374" s="247" t="s">
        <v>2273</v>
      </c>
      <c r="C374" s="100" t="s">
        <v>1002</v>
      </c>
      <c r="D374" s="247"/>
      <c r="E374" s="247" t="s">
        <v>2274</v>
      </c>
      <c r="F374" s="247" t="s">
        <v>682</v>
      </c>
      <c r="G374" s="112" t="s">
        <v>678</v>
      </c>
      <c r="H374" s="94">
        <v>1</v>
      </c>
      <c r="I374" s="94">
        <v>1</v>
      </c>
      <c r="J374" s="372">
        <v>42849</v>
      </c>
      <c r="K374" s="247" t="s">
        <v>675</v>
      </c>
      <c r="L374" s="247" t="s">
        <v>2275</v>
      </c>
      <c r="M374" s="247" t="s">
        <v>1454</v>
      </c>
      <c r="N374" s="20" t="s">
        <v>1610</v>
      </c>
      <c r="O374" s="309">
        <v>135</v>
      </c>
      <c r="P374" s="309">
        <v>540</v>
      </c>
      <c r="Q374" s="94" t="s">
        <v>688</v>
      </c>
      <c r="R374" s="100" t="s">
        <v>597</v>
      </c>
      <c r="S374" s="247"/>
      <c r="T374" s="94">
        <v>5438</v>
      </c>
      <c r="U374" s="247"/>
      <c r="V374" s="247"/>
      <c r="W374" s="101" t="s">
        <v>1001</v>
      </c>
      <c r="X374" s="94">
        <v>1</v>
      </c>
      <c r="Y374" s="94" t="s">
        <v>2276</v>
      </c>
      <c r="Z374" s="311">
        <v>42849</v>
      </c>
      <c r="AA374" s="100" t="s">
        <v>2429</v>
      </c>
      <c r="AB374" s="311">
        <v>42800</v>
      </c>
      <c r="AC374" s="100">
        <v>616552</v>
      </c>
      <c r="AD374" s="312">
        <v>42800</v>
      </c>
      <c r="AE374" s="101" t="e">
        <v>#N/A</v>
      </c>
      <c r="AF374" s="101" t="e">
        <v>#N/A</v>
      </c>
      <c r="AG374" s="101"/>
      <c r="AH374" s="247" t="s">
        <v>2282</v>
      </c>
      <c r="AI374" s="112" t="s">
        <v>678</v>
      </c>
      <c r="AJ374" s="94" t="s">
        <v>2283</v>
      </c>
      <c r="AK374" s="94">
        <v>2012</v>
      </c>
      <c r="AL374" s="94" t="s">
        <v>170</v>
      </c>
      <c r="AM374" s="112" t="s">
        <v>678</v>
      </c>
      <c r="AN374" s="238"/>
      <c r="AO374" s="238"/>
      <c r="AP374" s="212"/>
      <c r="AQ374" s="212"/>
      <c r="AR374" s="212"/>
      <c r="AS374" s="212"/>
      <c r="AT374" s="208"/>
      <c r="AU374" s="208"/>
      <c r="AV374" s="208"/>
      <c r="AW374" s="208"/>
      <c r="AX374" s="208"/>
      <c r="AY374" s="208"/>
      <c r="AZ374" s="208"/>
      <c r="BA374" s="208"/>
    </row>
    <row r="375" spans="1:53" s="2" customFormat="1" ht="9.75" customHeight="1" x14ac:dyDescent="0.2">
      <c r="A375" s="101" t="s">
        <v>1981</v>
      </c>
      <c r="B375" s="247" t="s">
        <v>2273</v>
      </c>
      <c r="C375" s="100" t="s">
        <v>1003</v>
      </c>
      <c r="D375" s="247"/>
      <c r="E375" s="247" t="s">
        <v>2274</v>
      </c>
      <c r="F375" s="247" t="s">
        <v>682</v>
      </c>
      <c r="G375" s="112" t="s">
        <v>678</v>
      </c>
      <c r="H375" s="94">
        <v>1</v>
      </c>
      <c r="I375" s="94">
        <v>1</v>
      </c>
      <c r="J375" s="372">
        <v>42849</v>
      </c>
      <c r="K375" s="247" t="s">
        <v>675</v>
      </c>
      <c r="L375" s="247" t="s">
        <v>2275</v>
      </c>
      <c r="M375" s="247" t="s">
        <v>1454</v>
      </c>
      <c r="N375" s="20" t="s">
        <v>1610</v>
      </c>
      <c r="O375" s="309">
        <v>135</v>
      </c>
      <c r="P375" s="309">
        <v>540</v>
      </c>
      <c r="Q375" s="94" t="s">
        <v>688</v>
      </c>
      <c r="R375" s="100" t="s">
        <v>597</v>
      </c>
      <c r="S375" s="247"/>
      <c r="T375" s="94">
        <v>5438</v>
      </c>
      <c r="U375" s="247"/>
      <c r="V375" s="247"/>
      <c r="W375" s="101" t="s">
        <v>1001</v>
      </c>
      <c r="X375" s="94">
        <v>1</v>
      </c>
      <c r="Y375" s="94" t="s">
        <v>2276</v>
      </c>
      <c r="Z375" s="311">
        <v>42849</v>
      </c>
      <c r="AA375" s="100" t="s">
        <v>2429</v>
      </c>
      <c r="AB375" s="311">
        <v>42800</v>
      </c>
      <c r="AC375" s="100">
        <v>616558</v>
      </c>
      <c r="AD375" s="312">
        <v>42800</v>
      </c>
      <c r="AE375" s="101" t="e">
        <v>#N/A</v>
      </c>
      <c r="AF375" s="101" t="e">
        <v>#N/A</v>
      </c>
      <c r="AG375" s="101"/>
      <c r="AH375" s="247" t="s">
        <v>2282</v>
      </c>
      <c r="AI375" s="112" t="s">
        <v>678</v>
      </c>
      <c r="AJ375" s="94" t="s">
        <v>2283</v>
      </c>
      <c r="AK375" s="94">
        <v>2012</v>
      </c>
      <c r="AL375" s="94" t="s">
        <v>170</v>
      </c>
      <c r="AM375" s="112" t="s">
        <v>678</v>
      </c>
      <c r="AN375" s="238"/>
      <c r="AO375" s="238"/>
      <c r="AP375" s="212"/>
      <c r="AQ375" s="212"/>
      <c r="AR375" s="212"/>
      <c r="AS375" s="212"/>
      <c r="AT375" s="208"/>
      <c r="AU375" s="208"/>
      <c r="AV375" s="208"/>
      <c r="AW375" s="208"/>
      <c r="AX375" s="208"/>
      <c r="AY375" s="208"/>
      <c r="AZ375" s="208"/>
      <c r="BA375" s="208"/>
    </row>
    <row r="376" spans="1:53" s="2" customFormat="1" ht="9.75" customHeight="1" x14ac:dyDescent="0.2">
      <c r="A376" s="101" t="s">
        <v>1982</v>
      </c>
      <c r="B376" s="247" t="s">
        <v>2273</v>
      </c>
      <c r="C376" s="100" t="s">
        <v>1004</v>
      </c>
      <c r="D376" s="247"/>
      <c r="E376" s="247" t="s">
        <v>2274</v>
      </c>
      <c r="F376" s="247" t="s">
        <v>682</v>
      </c>
      <c r="G376" s="112" t="s">
        <v>678</v>
      </c>
      <c r="H376" s="94">
        <v>1</v>
      </c>
      <c r="I376" s="94">
        <v>1</v>
      </c>
      <c r="J376" s="372">
        <v>42849</v>
      </c>
      <c r="K376" s="247" t="s">
        <v>675</v>
      </c>
      <c r="L376" s="247" t="s">
        <v>2275</v>
      </c>
      <c r="M376" s="247" t="s">
        <v>1454</v>
      </c>
      <c r="N376" s="20" t="s">
        <v>1610</v>
      </c>
      <c r="O376" s="309">
        <v>135</v>
      </c>
      <c r="P376" s="309">
        <v>540</v>
      </c>
      <c r="Q376" s="94" t="s">
        <v>688</v>
      </c>
      <c r="R376" s="100" t="s">
        <v>597</v>
      </c>
      <c r="S376" s="247"/>
      <c r="T376" s="94">
        <v>5438</v>
      </c>
      <c r="U376" s="247"/>
      <c r="V376" s="247"/>
      <c r="W376" s="101" t="s">
        <v>1001</v>
      </c>
      <c r="X376" s="94">
        <v>1</v>
      </c>
      <c r="Y376" s="94" t="s">
        <v>2276</v>
      </c>
      <c r="Z376" s="311">
        <v>42849</v>
      </c>
      <c r="AA376" s="100" t="s">
        <v>2429</v>
      </c>
      <c r="AB376" s="311">
        <v>42800</v>
      </c>
      <c r="AC376" s="100">
        <v>616559</v>
      </c>
      <c r="AD376" s="312">
        <v>42800</v>
      </c>
      <c r="AE376" s="101" t="e">
        <v>#N/A</v>
      </c>
      <c r="AF376" s="101" t="e">
        <v>#N/A</v>
      </c>
      <c r="AG376" s="101"/>
      <c r="AH376" s="247" t="s">
        <v>2282</v>
      </c>
      <c r="AI376" s="112" t="s">
        <v>678</v>
      </c>
      <c r="AJ376" s="94" t="s">
        <v>2283</v>
      </c>
      <c r="AK376" s="94">
        <v>2012</v>
      </c>
      <c r="AL376" s="94" t="s">
        <v>170</v>
      </c>
      <c r="AM376" s="112" t="s">
        <v>678</v>
      </c>
      <c r="AN376" s="238"/>
      <c r="AO376" s="238"/>
      <c r="AP376" s="212"/>
      <c r="AQ376" s="212"/>
      <c r="AR376" s="212"/>
      <c r="AS376" s="212"/>
      <c r="AT376" s="208"/>
      <c r="AU376" s="208"/>
      <c r="AV376" s="208"/>
      <c r="AW376" s="208"/>
      <c r="AX376" s="208"/>
      <c r="AY376" s="208"/>
      <c r="AZ376" s="208"/>
      <c r="BA376" s="208"/>
    </row>
    <row r="377" spans="1:53" s="2" customFormat="1" ht="9.75" customHeight="1" x14ac:dyDescent="0.2">
      <c r="A377" s="101" t="s">
        <v>1983</v>
      </c>
      <c r="B377" s="247" t="s">
        <v>2273</v>
      </c>
      <c r="C377" s="100" t="s">
        <v>1004</v>
      </c>
      <c r="D377" s="247"/>
      <c r="E377" s="247" t="s">
        <v>2274</v>
      </c>
      <c r="F377" s="247" t="s">
        <v>682</v>
      </c>
      <c r="G377" s="112" t="s">
        <v>678</v>
      </c>
      <c r="H377" s="94">
        <v>1</v>
      </c>
      <c r="I377" s="94">
        <v>1</v>
      </c>
      <c r="J377" s="372">
        <v>42853</v>
      </c>
      <c r="K377" s="247" t="s">
        <v>675</v>
      </c>
      <c r="L377" s="247" t="s">
        <v>2275</v>
      </c>
      <c r="M377" s="247" t="s">
        <v>1454</v>
      </c>
      <c r="N377" s="20" t="s">
        <v>1610</v>
      </c>
      <c r="O377" s="309">
        <v>135</v>
      </c>
      <c r="P377" s="309">
        <v>540</v>
      </c>
      <c r="Q377" s="94" t="s">
        <v>688</v>
      </c>
      <c r="R377" s="100" t="s">
        <v>597</v>
      </c>
      <c r="S377" s="247"/>
      <c r="T377" s="94">
        <v>5438</v>
      </c>
      <c r="U377" s="247"/>
      <c r="V377" s="247"/>
      <c r="W377" s="101" t="s">
        <v>720</v>
      </c>
      <c r="X377" s="94">
        <v>1</v>
      </c>
      <c r="Y377" s="94" t="s">
        <v>2276</v>
      </c>
      <c r="Z377" s="311" t="s">
        <v>2416</v>
      </c>
      <c r="AA377" s="100" t="s">
        <v>2430</v>
      </c>
      <c r="AB377" s="311" t="s">
        <v>992</v>
      </c>
      <c r="AC377" s="100">
        <v>616718</v>
      </c>
      <c r="AD377" s="312">
        <v>42803</v>
      </c>
      <c r="AE377" s="101" t="e">
        <v>#N/A</v>
      </c>
      <c r="AF377" s="101" t="e">
        <v>#N/A</v>
      </c>
      <c r="AG377" s="101"/>
      <c r="AH377" s="247" t="s">
        <v>2282</v>
      </c>
      <c r="AI377" s="112" t="s">
        <v>678</v>
      </c>
      <c r="AJ377" s="94" t="s">
        <v>2283</v>
      </c>
      <c r="AK377" s="94">
        <v>2012</v>
      </c>
      <c r="AL377" s="94" t="s">
        <v>170</v>
      </c>
      <c r="AM377" s="112" t="s">
        <v>678</v>
      </c>
      <c r="AN377" s="238"/>
      <c r="AO377" s="238"/>
      <c r="AP377" s="212"/>
      <c r="AQ377" s="212"/>
      <c r="AR377" s="212"/>
      <c r="AS377" s="212"/>
      <c r="AT377" s="208"/>
      <c r="AU377" s="208"/>
      <c r="AV377" s="208"/>
      <c r="AW377" s="208"/>
      <c r="AX377" s="208"/>
      <c r="AY377" s="208"/>
      <c r="AZ377" s="208"/>
      <c r="BA377" s="208"/>
    </row>
    <row r="378" spans="1:53" s="2" customFormat="1" ht="9.75" customHeight="1" x14ac:dyDescent="0.2">
      <c r="A378" s="101" t="s">
        <v>1984</v>
      </c>
      <c r="B378" s="247" t="s">
        <v>2273</v>
      </c>
      <c r="C378" s="101" t="s">
        <v>1005</v>
      </c>
      <c r="D378" s="247"/>
      <c r="E378" s="247" t="s">
        <v>2274</v>
      </c>
      <c r="F378" s="247" t="s">
        <v>686</v>
      </c>
      <c r="G378" s="112" t="s">
        <v>678</v>
      </c>
      <c r="H378" s="94">
        <v>1</v>
      </c>
      <c r="I378" s="94">
        <v>1</v>
      </c>
      <c r="J378" s="372">
        <v>42895</v>
      </c>
      <c r="K378" s="247" t="s">
        <v>675</v>
      </c>
      <c r="L378" s="247" t="s">
        <v>2275</v>
      </c>
      <c r="M378" s="247" t="s">
        <v>1454</v>
      </c>
      <c r="N378" s="20" t="s">
        <v>1610</v>
      </c>
      <c r="O378" s="309">
        <v>330</v>
      </c>
      <c r="P378" s="309">
        <v>1320</v>
      </c>
      <c r="Q378" s="94" t="s">
        <v>688</v>
      </c>
      <c r="R378" s="100" t="s">
        <v>597</v>
      </c>
      <c r="S378" s="247"/>
      <c r="T378" s="94">
        <v>5438</v>
      </c>
      <c r="U378" s="247"/>
      <c r="V378" s="247"/>
      <c r="W378" s="101" t="s">
        <v>695</v>
      </c>
      <c r="X378" s="94">
        <v>1</v>
      </c>
      <c r="Y378" s="94" t="s">
        <v>2276</v>
      </c>
      <c r="Z378" s="311" t="s">
        <v>2296</v>
      </c>
      <c r="AA378" s="100" t="s">
        <v>2423</v>
      </c>
      <c r="AB378" s="311" t="s">
        <v>995</v>
      </c>
      <c r="AC378" s="100">
        <v>617250</v>
      </c>
      <c r="AD378" s="312">
        <v>42822</v>
      </c>
      <c r="AE378" s="101" t="e">
        <v>#N/A</v>
      </c>
      <c r="AF378" s="101" t="s">
        <v>1984</v>
      </c>
      <c r="AG378" s="101"/>
      <c r="AH378" s="247" t="s">
        <v>2282</v>
      </c>
      <c r="AI378" s="112" t="s">
        <v>678</v>
      </c>
      <c r="AJ378" s="94" t="s">
        <v>2283</v>
      </c>
      <c r="AK378" s="94">
        <v>2012</v>
      </c>
      <c r="AL378" s="94" t="s">
        <v>170</v>
      </c>
      <c r="AM378" s="112" t="s">
        <v>678</v>
      </c>
      <c r="AN378" s="238"/>
      <c r="AO378" s="238"/>
      <c r="AP378" s="212"/>
      <c r="AQ378" s="212"/>
      <c r="AR378" s="212"/>
      <c r="AS378" s="212"/>
      <c r="AT378" s="208"/>
      <c r="AU378" s="208"/>
      <c r="AV378" s="208"/>
      <c r="AW378" s="208"/>
      <c r="AX378" s="208"/>
      <c r="AY378" s="208"/>
      <c r="AZ378" s="208"/>
      <c r="BA378" s="208"/>
    </row>
    <row r="379" spans="1:53" s="2" customFormat="1" ht="9.75" customHeight="1" x14ac:dyDescent="0.2">
      <c r="A379" s="101" t="s">
        <v>2431</v>
      </c>
      <c r="B379" s="247" t="s">
        <v>2273</v>
      </c>
      <c r="C379" s="101" t="s">
        <v>1005</v>
      </c>
      <c r="D379" s="247"/>
      <c r="E379" s="247" t="s">
        <v>2274</v>
      </c>
      <c r="F379" s="247" t="s">
        <v>686</v>
      </c>
      <c r="G379" s="112" t="s">
        <v>678</v>
      </c>
      <c r="H379" s="94">
        <v>1</v>
      </c>
      <c r="I379" s="94">
        <v>1</v>
      </c>
      <c r="J379" s="375">
        <v>42826</v>
      </c>
      <c r="K379" s="247" t="s">
        <v>675</v>
      </c>
      <c r="L379" s="247" t="s">
        <v>2275</v>
      </c>
      <c r="M379" s="247" t="s">
        <v>1454</v>
      </c>
      <c r="N379" s="20" t="s">
        <v>1610</v>
      </c>
      <c r="O379" s="309">
        <v>330</v>
      </c>
      <c r="P379" s="309">
        <v>1320</v>
      </c>
      <c r="Q379" s="94" t="s">
        <v>688</v>
      </c>
      <c r="R379" s="100" t="s">
        <v>597</v>
      </c>
      <c r="S379" s="247"/>
      <c r="T379" s="94">
        <v>5438</v>
      </c>
      <c r="U379" s="247"/>
      <c r="V379" s="247"/>
      <c r="W379" s="101" t="s">
        <v>725</v>
      </c>
      <c r="X379" s="94">
        <v>1</v>
      </c>
      <c r="Y379" s="94" t="s">
        <v>2276</v>
      </c>
      <c r="Z379" s="311" t="s">
        <v>500</v>
      </c>
      <c r="AA379" s="100" t="s">
        <v>2278</v>
      </c>
      <c r="AB379" s="311" t="s">
        <v>996</v>
      </c>
      <c r="AC379" s="100" t="s">
        <v>997</v>
      </c>
      <c r="AD379" s="312">
        <v>42822</v>
      </c>
      <c r="AE379" s="101" t="e">
        <v>#N/A</v>
      </c>
      <c r="AF379" s="101" t="e">
        <v>#N/A</v>
      </c>
      <c r="AG379" s="101"/>
      <c r="AH379" s="247" t="s">
        <v>2282</v>
      </c>
      <c r="AI379" s="112" t="s">
        <v>678</v>
      </c>
      <c r="AJ379" s="94" t="s">
        <v>2283</v>
      </c>
      <c r="AK379" s="94">
        <v>2003</v>
      </c>
      <c r="AL379" s="94" t="s">
        <v>170</v>
      </c>
      <c r="AM379" s="112" t="s">
        <v>678</v>
      </c>
      <c r="AN379" s="238"/>
      <c r="AO379" s="238"/>
      <c r="AP379" s="212"/>
      <c r="AQ379" s="212"/>
      <c r="AR379" s="212"/>
      <c r="AS379" s="212"/>
      <c r="AT379" s="208"/>
      <c r="AU379" s="208"/>
      <c r="AV379" s="208"/>
      <c r="AW379" s="208"/>
      <c r="AX379" s="208"/>
      <c r="AY379" s="208"/>
      <c r="AZ379" s="208"/>
      <c r="BA379" s="208"/>
    </row>
    <row r="380" spans="1:53" s="2" customFormat="1" ht="9.75" customHeight="1" x14ac:dyDescent="0.2">
      <c r="A380" s="101" t="s">
        <v>1986</v>
      </c>
      <c r="B380" s="247" t="s">
        <v>2273</v>
      </c>
      <c r="C380" s="100" t="s">
        <v>1005</v>
      </c>
      <c r="D380" s="247"/>
      <c r="E380" s="247" t="s">
        <v>2274</v>
      </c>
      <c r="F380" s="247" t="s">
        <v>682</v>
      </c>
      <c r="G380" s="112" t="s">
        <v>678</v>
      </c>
      <c r="H380" s="94">
        <v>1</v>
      </c>
      <c r="I380" s="94">
        <v>1</v>
      </c>
      <c r="J380" s="372">
        <v>42849</v>
      </c>
      <c r="K380" s="247" t="s">
        <v>675</v>
      </c>
      <c r="L380" s="247" t="s">
        <v>2275</v>
      </c>
      <c r="M380" s="247" t="s">
        <v>1454</v>
      </c>
      <c r="N380" s="20" t="s">
        <v>1610</v>
      </c>
      <c r="O380" s="309">
        <v>135</v>
      </c>
      <c r="P380" s="309">
        <v>540</v>
      </c>
      <c r="Q380" s="310" t="s">
        <v>688</v>
      </c>
      <c r="R380" s="100" t="s">
        <v>597</v>
      </c>
      <c r="S380" s="247"/>
      <c r="T380" s="94">
        <v>5438</v>
      </c>
      <c r="U380" s="247"/>
      <c r="V380" s="247"/>
      <c r="W380" s="101" t="s">
        <v>736</v>
      </c>
      <c r="X380" s="94">
        <v>1</v>
      </c>
      <c r="Y380" s="94" t="s">
        <v>2276</v>
      </c>
      <c r="Z380" s="311" t="s">
        <v>2432</v>
      </c>
      <c r="AA380" s="100" t="s">
        <v>2433</v>
      </c>
      <c r="AB380" s="311">
        <v>42800</v>
      </c>
      <c r="AC380" s="100">
        <v>616541</v>
      </c>
      <c r="AD380" s="312">
        <v>42796</v>
      </c>
      <c r="AE380" s="101" t="e">
        <v>#N/A</v>
      </c>
      <c r="AF380" s="101" t="s">
        <v>1986</v>
      </c>
      <c r="AG380" s="101"/>
      <c r="AH380" s="247" t="s">
        <v>2282</v>
      </c>
      <c r="AI380" s="112" t="s">
        <v>678</v>
      </c>
      <c r="AJ380" s="94" t="s">
        <v>2283</v>
      </c>
      <c r="AK380" s="94">
        <v>2003</v>
      </c>
      <c r="AL380" s="94" t="s">
        <v>170</v>
      </c>
      <c r="AM380" s="112" t="s">
        <v>678</v>
      </c>
      <c r="AN380" s="238"/>
      <c r="AO380" s="238"/>
      <c r="AP380" s="212"/>
      <c r="AQ380" s="212"/>
      <c r="AR380" s="212"/>
      <c r="AS380" s="212"/>
      <c r="AT380" s="208"/>
      <c r="AU380" s="208"/>
      <c r="AV380" s="208"/>
      <c r="AW380" s="208"/>
      <c r="AX380" s="208"/>
      <c r="AY380" s="208"/>
      <c r="AZ380" s="208"/>
      <c r="BA380" s="208"/>
    </row>
    <row r="381" spans="1:53" s="2" customFormat="1" ht="9.75" customHeight="1" x14ac:dyDescent="0.2">
      <c r="A381" s="101" t="s">
        <v>1987</v>
      </c>
      <c r="B381" s="247" t="s">
        <v>2273</v>
      </c>
      <c r="C381" s="100" t="s">
        <v>1005</v>
      </c>
      <c r="D381" s="247"/>
      <c r="E381" s="247" t="s">
        <v>2274</v>
      </c>
      <c r="F381" s="247" t="s">
        <v>682</v>
      </c>
      <c r="G381" s="112" t="s">
        <v>678</v>
      </c>
      <c r="H381" s="94">
        <v>1</v>
      </c>
      <c r="I381" s="94">
        <v>1</v>
      </c>
      <c r="J381" s="372">
        <v>42849</v>
      </c>
      <c r="K381" s="247" t="s">
        <v>675</v>
      </c>
      <c r="L381" s="247" t="s">
        <v>2275</v>
      </c>
      <c r="M381" s="247" t="s">
        <v>1454</v>
      </c>
      <c r="N381" s="20" t="s">
        <v>1610</v>
      </c>
      <c r="O381" s="309">
        <v>135</v>
      </c>
      <c r="P381" s="309">
        <v>540</v>
      </c>
      <c r="Q381" s="94" t="s">
        <v>688</v>
      </c>
      <c r="R381" s="100" t="s">
        <v>597</v>
      </c>
      <c r="S381" s="247"/>
      <c r="T381" s="94">
        <v>5438</v>
      </c>
      <c r="U381" s="247"/>
      <c r="V381" s="247"/>
      <c r="W381" s="101" t="s">
        <v>796</v>
      </c>
      <c r="X381" s="94">
        <v>1</v>
      </c>
      <c r="Y381" s="94" t="s">
        <v>2276</v>
      </c>
      <c r="Z381" s="311">
        <v>42849</v>
      </c>
      <c r="AA381" s="100" t="s">
        <v>2428</v>
      </c>
      <c r="AB381" s="311">
        <v>42800</v>
      </c>
      <c r="AC381" s="100">
        <v>616550</v>
      </c>
      <c r="AD381" s="312">
        <v>42800</v>
      </c>
      <c r="AE381" s="101" t="e">
        <v>#N/A</v>
      </c>
      <c r="AF381" s="101" t="e">
        <v>#N/A</v>
      </c>
      <c r="AG381" s="101"/>
      <c r="AH381" s="247" t="s">
        <v>2282</v>
      </c>
      <c r="AI381" s="112" t="s">
        <v>678</v>
      </c>
      <c r="AJ381" s="94" t="s">
        <v>2283</v>
      </c>
      <c r="AK381" s="94">
        <v>2012</v>
      </c>
      <c r="AL381" s="94" t="s">
        <v>170</v>
      </c>
      <c r="AM381" s="112" t="s">
        <v>678</v>
      </c>
      <c r="AN381" s="238"/>
      <c r="AO381" s="238"/>
      <c r="AP381" s="212"/>
      <c r="AQ381" s="212"/>
      <c r="AR381" s="212"/>
      <c r="AS381" s="212"/>
      <c r="AT381" s="208"/>
      <c r="AU381" s="208"/>
      <c r="AV381" s="208"/>
      <c r="AW381" s="208"/>
      <c r="AX381" s="208"/>
      <c r="AY381" s="208"/>
      <c r="AZ381" s="208"/>
      <c r="BA381" s="208"/>
    </row>
    <row r="382" spans="1:53" s="2" customFormat="1" ht="9.75" customHeight="1" x14ac:dyDescent="0.2">
      <c r="A382" s="101" t="s">
        <v>1988</v>
      </c>
      <c r="B382" s="247" t="s">
        <v>2273</v>
      </c>
      <c r="C382" s="100" t="s">
        <v>1005</v>
      </c>
      <c r="D382" s="247"/>
      <c r="E382" s="247" t="s">
        <v>2274</v>
      </c>
      <c r="F382" s="247" t="s">
        <v>682</v>
      </c>
      <c r="G382" s="112" t="s">
        <v>678</v>
      </c>
      <c r="H382" s="94">
        <v>1</v>
      </c>
      <c r="I382" s="94">
        <v>1</v>
      </c>
      <c r="J382" s="372">
        <v>42849</v>
      </c>
      <c r="K382" s="247" t="s">
        <v>675</v>
      </c>
      <c r="L382" s="247" t="s">
        <v>2275</v>
      </c>
      <c r="M382" s="247" t="s">
        <v>1454</v>
      </c>
      <c r="N382" s="20" t="s">
        <v>1610</v>
      </c>
      <c r="O382" s="309">
        <v>135</v>
      </c>
      <c r="P382" s="309">
        <v>540</v>
      </c>
      <c r="Q382" s="94" t="s">
        <v>688</v>
      </c>
      <c r="R382" s="100" t="s">
        <v>597</v>
      </c>
      <c r="S382" s="247"/>
      <c r="T382" s="94">
        <v>5438</v>
      </c>
      <c r="U382" s="247"/>
      <c r="V382" s="247"/>
      <c r="W382" s="101" t="s">
        <v>1001</v>
      </c>
      <c r="X382" s="94">
        <v>1</v>
      </c>
      <c r="Y382" s="94" t="s">
        <v>2276</v>
      </c>
      <c r="Z382" s="311">
        <v>42849</v>
      </c>
      <c r="AA382" s="100" t="s">
        <v>2429</v>
      </c>
      <c r="AB382" s="311">
        <v>42800</v>
      </c>
      <c r="AC382" s="100">
        <v>616560</v>
      </c>
      <c r="AD382" s="312">
        <v>42800</v>
      </c>
      <c r="AE382" s="101" t="e">
        <v>#N/A</v>
      </c>
      <c r="AF382" s="101" t="e">
        <v>#N/A</v>
      </c>
      <c r="AG382" s="101"/>
      <c r="AH382" s="247" t="s">
        <v>2282</v>
      </c>
      <c r="AI382" s="112" t="s">
        <v>678</v>
      </c>
      <c r="AJ382" s="94" t="s">
        <v>2283</v>
      </c>
      <c r="AK382" s="94">
        <v>2012</v>
      </c>
      <c r="AL382" s="94" t="s">
        <v>170</v>
      </c>
      <c r="AM382" s="112" t="s">
        <v>678</v>
      </c>
      <c r="AN382" s="238"/>
      <c r="AO382" s="238"/>
      <c r="AP382" s="212"/>
      <c r="AQ382" s="212"/>
      <c r="AR382" s="212"/>
      <c r="AS382" s="212"/>
      <c r="AT382" s="208"/>
      <c r="AU382" s="208"/>
      <c r="AV382" s="208"/>
      <c r="AW382" s="208"/>
      <c r="AX382" s="208"/>
      <c r="AY382" s="208"/>
      <c r="AZ382" s="208"/>
      <c r="BA382" s="208"/>
    </row>
    <row r="383" spans="1:53" s="2" customFormat="1" ht="9.75" customHeight="1" x14ac:dyDescent="0.2">
      <c r="A383" s="101" t="s">
        <v>1989</v>
      </c>
      <c r="B383" s="247" t="s">
        <v>2273</v>
      </c>
      <c r="C383" s="100" t="s">
        <v>1005</v>
      </c>
      <c r="D383" s="247"/>
      <c r="E383" s="247" t="s">
        <v>2274</v>
      </c>
      <c r="F383" s="247" t="s">
        <v>682</v>
      </c>
      <c r="G383" s="112" t="s">
        <v>678</v>
      </c>
      <c r="H383" s="94">
        <v>1</v>
      </c>
      <c r="I383" s="94">
        <v>1</v>
      </c>
      <c r="J383" s="372">
        <v>42853</v>
      </c>
      <c r="K383" s="247" t="s">
        <v>675</v>
      </c>
      <c r="L383" s="247" t="s">
        <v>2275</v>
      </c>
      <c r="M383" s="247" t="s">
        <v>1454</v>
      </c>
      <c r="N383" s="20" t="s">
        <v>1610</v>
      </c>
      <c r="O383" s="309">
        <v>135</v>
      </c>
      <c r="P383" s="309">
        <v>540</v>
      </c>
      <c r="Q383" s="94" t="s">
        <v>688</v>
      </c>
      <c r="R383" s="100" t="s">
        <v>597</v>
      </c>
      <c r="S383" s="247"/>
      <c r="T383" s="94">
        <v>5438</v>
      </c>
      <c r="U383" s="247"/>
      <c r="V383" s="247"/>
      <c r="W383" s="101" t="s">
        <v>704</v>
      </c>
      <c r="X383" s="94">
        <v>1</v>
      </c>
      <c r="Y383" s="94" t="s">
        <v>2276</v>
      </c>
      <c r="Z383" s="311" t="s">
        <v>2416</v>
      </c>
      <c r="AA383" s="100" t="s">
        <v>2417</v>
      </c>
      <c r="AB383" s="311" t="s">
        <v>992</v>
      </c>
      <c r="AC383" s="100">
        <v>616719</v>
      </c>
      <c r="AD383" s="312">
        <v>42803</v>
      </c>
      <c r="AE383" s="101" t="e">
        <v>#N/A</v>
      </c>
      <c r="AF383" s="101" t="e">
        <v>#N/A</v>
      </c>
      <c r="AG383" s="101"/>
      <c r="AH383" s="247" t="s">
        <v>2282</v>
      </c>
      <c r="AI383" s="112" t="s">
        <v>678</v>
      </c>
      <c r="AJ383" s="94" t="s">
        <v>2283</v>
      </c>
      <c r="AK383" s="94">
        <v>2012</v>
      </c>
      <c r="AL383" s="94" t="s">
        <v>170</v>
      </c>
      <c r="AM383" s="112" t="s">
        <v>678</v>
      </c>
      <c r="AN383" s="238"/>
      <c r="AO383" s="238"/>
      <c r="AP383" s="212"/>
      <c r="AQ383" s="212"/>
      <c r="AR383" s="212"/>
      <c r="AS383" s="212"/>
      <c r="AT383" s="208"/>
      <c r="AU383" s="208"/>
      <c r="AV383" s="208"/>
      <c r="AW383" s="208"/>
      <c r="AX383" s="208"/>
      <c r="AY383" s="208"/>
      <c r="AZ383" s="208"/>
      <c r="BA383" s="208"/>
    </row>
    <row r="384" spans="1:53" s="2" customFormat="1" ht="9.75" customHeight="1" x14ac:dyDescent="0.2">
      <c r="A384" s="101" t="s">
        <v>1990</v>
      </c>
      <c r="B384" s="247" t="s">
        <v>2273</v>
      </c>
      <c r="C384" s="100" t="s">
        <v>1005</v>
      </c>
      <c r="D384" s="247"/>
      <c r="E384" s="247" t="s">
        <v>2274</v>
      </c>
      <c r="F384" s="247" t="s">
        <v>682</v>
      </c>
      <c r="G384" s="112" t="s">
        <v>678</v>
      </c>
      <c r="H384" s="94">
        <v>1</v>
      </c>
      <c r="I384" s="94">
        <v>1</v>
      </c>
      <c r="J384" s="372">
        <v>42853</v>
      </c>
      <c r="K384" s="247" t="s">
        <v>675</v>
      </c>
      <c r="L384" s="247" t="s">
        <v>2275</v>
      </c>
      <c r="M384" s="247" t="s">
        <v>1454</v>
      </c>
      <c r="N384" s="20" t="s">
        <v>1610</v>
      </c>
      <c r="O384" s="309">
        <v>135</v>
      </c>
      <c r="P384" s="309">
        <v>540</v>
      </c>
      <c r="Q384" s="94" t="s">
        <v>688</v>
      </c>
      <c r="R384" s="100" t="s">
        <v>597</v>
      </c>
      <c r="S384" s="247"/>
      <c r="T384" s="94">
        <v>5438</v>
      </c>
      <c r="U384" s="247"/>
      <c r="V384" s="247"/>
      <c r="W384" s="101" t="s">
        <v>720</v>
      </c>
      <c r="X384" s="94">
        <v>1</v>
      </c>
      <c r="Y384" s="94" t="s">
        <v>2276</v>
      </c>
      <c r="Z384" s="311" t="s">
        <v>2416</v>
      </c>
      <c r="AA384" s="100" t="s">
        <v>2430</v>
      </c>
      <c r="AB384" s="311" t="s">
        <v>992</v>
      </c>
      <c r="AC384" s="100">
        <v>616720</v>
      </c>
      <c r="AD384" s="312">
        <v>42803</v>
      </c>
      <c r="AE384" s="101" t="e">
        <v>#N/A</v>
      </c>
      <c r="AF384" s="101" t="e">
        <v>#N/A</v>
      </c>
      <c r="AG384" s="101"/>
      <c r="AH384" s="247" t="s">
        <v>2282</v>
      </c>
      <c r="AI384" s="112" t="s">
        <v>678</v>
      </c>
      <c r="AJ384" s="94" t="s">
        <v>2283</v>
      </c>
      <c r="AK384" s="94">
        <v>2012</v>
      </c>
      <c r="AL384" s="94" t="s">
        <v>170</v>
      </c>
      <c r="AM384" s="112" t="s">
        <v>678</v>
      </c>
      <c r="AN384" s="238"/>
      <c r="AO384" s="238"/>
      <c r="AP384" s="212"/>
      <c r="AQ384" s="212"/>
      <c r="AR384" s="212"/>
      <c r="AS384" s="212"/>
      <c r="AT384" s="208"/>
      <c r="AU384" s="208"/>
      <c r="AV384" s="208"/>
      <c r="AW384" s="208"/>
      <c r="AX384" s="208"/>
      <c r="AY384" s="208"/>
      <c r="AZ384" s="208"/>
      <c r="BA384" s="208"/>
    </row>
    <row r="385" spans="1:53" s="2" customFormat="1" ht="9.75" customHeight="1" x14ac:dyDescent="0.2">
      <c r="A385" s="101" t="s">
        <v>1991</v>
      </c>
      <c r="B385" s="247" t="s">
        <v>2273</v>
      </c>
      <c r="C385" s="101" t="s">
        <v>1005</v>
      </c>
      <c r="D385" s="247"/>
      <c r="E385" s="247" t="s">
        <v>2274</v>
      </c>
      <c r="F385" s="247" t="s">
        <v>686</v>
      </c>
      <c r="G385" s="112" t="s">
        <v>678</v>
      </c>
      <c r="H385" s="94">
        <v>1</v>
      </c>
      <c r="I385" s="94">
        <v>1</v>
      </c>
      <c r="J385" s="372">
        <v>42895</v>
      </c>
      <c r="K385" s="247" t="s">
        <v>675</v>
      </c>
      <c r="L385" s="247" t="s">
        <v>2275</v>
      </c>
      <c r="M385" s="247" t="s">
        <v>1454</v>
      </c>
      <c r="N385" s="20" t="s">
        <v>1610</v>
      </c>
      <c r="O385" s="309">
        <v>330</v>
      </c>
      <c r="P385" s="309">
        <v>1320</v>
      </c>
      <c r="Q385" s="94" t="s">
        <v>688</v>
      </c>
      <c r="R385" s="100" t="s">
        <v>597</v>
      </c>
      <c r="S385" s="247"/>
      <c r="T385" s="94">
        <v>5438</v>
      </c>
      <c r="U385" s="247"/>
      <c r="V385" s="247"/>
      <c r="W385" s="101" t="s">
        <v>698</v>
      </c>
      <c r="X385" s="94">
        <v>1</v>
      </c>
      <c r="Y385" s="94" t="s">
        <v>2276</v>
      </c>
      <c r="Z385" s="311" t="s">
        <v>2296</v>
      </c>
      <c r="AA385" s="100" t="s">
        <v>2420</v>
      </c>
      <c r="AB385" s="311" t="s">
        <v>995</v>
      </c>
      <c r="AC385" s="100">
        <v>617249</v>
      </c>
      <c r="AD385" s="312">
        <v>42822</v>
      </c>
      <c r="AE385" s="101" t="e">
        <v>#N/A</v>
      </c>
      <c r="AF385" s="101" t="s">
        <v>1991</v>
      </c>
      <c r="AG385" s="101"/>
      <c r="AH385" s="247" t="s">
        <v>2282</v>
      </c>
      <c r="AI385" s="112" t="s">
        <v>678</v>
      </c>
      <c r="AJ385" s="94" t="s">
        <v>2283</v>
      </c>
      <c r="AK385" s="94">
        <v>2012</v>
      </c>
      <c r="AL385" s="94" t="s">
        <v>170</v>
      </c>
      <c r="AM385" s="112" t="s">
        <v>678</v>
      </c>
      <c r="AN385" s="238"/>
      <c r="AO385" s="238"/>
      <c r="AP385" s="212"/>
      <c r="AQ385" s="212"/>
      <c r="AR385" s="212"/>
      <c r="AS385" s="212"/>
      <c r="AT385" s="208"/>
      <c r="AU385" s="208"/>
      <c r="AV385" s="208"/>
      <c r="AW385" s="208"/>
      <c r="AX385" s="208"/>
      <c r="AY385" s="208"/>
      <c r="AZ385" s="208"/>
      <c r="BA385" s="208"/>
    </row>
    <row r="386" spans="1:53" s="2" customFormat="1" ht="9.75" customHeight="1" x14ac:dyDescent="0.2">
      <c r="A386" s="101" t="s">
        <v>1992</v>
      </c>
      <c r="B386" s="247" t="s">
        <v>2273</v>
      </c>
      <c r="C386" s="100" t="s">
        <v>1005</v>
      </c>
      <c r="D386" s="247"/>
      <c r="E386" s="247" t="s">
        <v>2274</v>
      </c>
      <c r="F386" s="247" t="s">
        <v>699</v>
      </c>
      <c r="G386" s="112" t="s">
        <v>678</v>
      </c>
      <c r="H386" s="94">
        <v>1</v>
      </c>
      <c r="I386" s="94">
        <v>1</v>
      </c>
      <c r="J386" s="372">
        <v>42897</v>
      </c>
      <c r="K386" s="247" t="s">
        <v>675</v>
      </c>
      <c r="L386" s="247" t="s">
        <v>2275</v>
      </c>
      <c r="M386" s="247" t="s">
        <v>1454</v>
      </c>
      <c r="N386" s="20" t="s">
        <v>1610</v>
      </c>
      <c r="O386" s="309">
        <v>330</v>
      </c>
      <c r="P386" s="309">
        <v>1320</v>
      </c>
      <c r="Q386" s="94" t="s">
        <v>688</v>
      </c>
      <c r="R386" s="100" t="s">
        <v>597</v>
      </c>
      <c r="S386" s="247"/>
      <c r="T386" s="94">
        <v>5438</v>
      </c>
      <c r="U386" s="247"/>
      <c r="V386" s="247"/>
      <c r="W386" s="101" t="s">
        <v>701</v>
      </c>
      <c r="X386" s="94">
        <v>1</v>
      </c>
      <c r="Y386" s="94" t="s">
        <v>2276</v>
      </c>
      <c r="Z386" s="311" t="s">
        <v>2421</v>
      </c>
      <c r="AA386" s="100" t="s">
        <v>2422</v>
      </c>
      <c r="AB386" s="311">
        <v>42800</v>
      </c>
      <c r="AC386" s="100">
        <v>616547</v>
      </c>
      <c r="AD386" s="312">
        <v>42800</v>
      </c>
      <c r="AE386" s="101" t="e">
        <v>#N/A</v>
      </c>
      <c r="AF386" s="101" t="s">
        <v>1992</v>
      </c>
      <c r="AG386" s="101"/>
      <c r="AH386" s="247" t="s">
        <v>2282</v>
      </c>
      <c r="AI386" s="112" t="s">
        <v>678</v>
      </c>
      <c r="AJ386" s="94" t="s">
        <v>2283</v>
      </c>
      <c r="AK386" s="94">
        <v>2012</v>
      </c>
      <c r="AL386" s="94" t="s">
        <v>170</v>
      </c>
      <c r="AM386" s="112" t="s">
        <v>678</v>
      </c>
      <c r="AN386" s="238"/>
      <c r="AO386" s="238"/>
      <c r="AP386" s="212"/>
      <c r="AQ386" s="212"/>
      <c r="AR386" s="212"/>
      <c r="AS386" s="212"/>
      <c r="AT386" s="208"/>
      <c r="AU386" s="208"/>
      <c r="AV386" s="208"/>
      <c r="AW386" s="208"/>
      <c r="AX386" s="208"/>
      <c r="AY386" s="208"/>
      <c r="AZ386" s="208"/>
      <c r="BA386" s="208"/>
    </row>
    <row r="387" spans="1:53" s="2" customFormat="1" ht="9.75" customHeight="1" x14ac:dyDescent="0.2">
      <c r="A387" s="101" t="s">
        <v>1993</v>
      </c>
      <c r="B387" s="247" t="s">
        <v>2273</v>
      </c>
      <c r="C387" s="100" t="s">
        <v>1006</v>
      </c>
      <c r="D387" s="247"/>
      <c r="E387" s="247" t="s">
        <v>2274</v>
      </c>
      <c r="F387" s="247" t="s">
        <v>682</v>
      </c>
      <c r="G387" s="112" t="s">
        <v>678</v>
      </c>
      <c r="H387" s="94">
        <v>1</v>
      </c>
      <c r="I387" s="94">
        <v>1</v>
      </c>
      <c r="J387" s="372">
        <v>42849</v>
      </c>
      <c r="K387" s="247" t="s">
        <v>675</v>
      </c>
      <c r="L387" s="247" t="s">
        <v>2275</v>
      </c>
      <c r="M387" s="247" t="s">
        <v>1454</v>
      </c>
      <c r="N387" s="20" t="s">
        <v>1610</v>
      </c>
      <c r="O387" s="309">
        <v>135</v>
      </c>
      <c r="P387" s="309">
        <v>540</v>
      </c>
      <c r="Q387" s="94" t="s">
        <v>688</v>
      </c>
      <c r="R387" s="100" t="s">
        <v>597</v>
      </c>
      <c r="S387" s="247"/>
      <c r="T387" s="94">
        <v>5438</v>
      </c>
      <c r="U387" s="247"/>
      <c r="V387" s="247"/>
      <c r="W387" s="101" t="s">
        <v>1001</v>
      </c>
      <c r="X387" s="94">
        <v>1</v>
      </c>
      <c r="Y387" s="94" t="s">
        <v>2276</v>
      </c>
      <c r="Z387" s="311">
        <v>42849</v>
      </c>
      <c r="AA387" s="100" t="s">
        <v>2429</v>
      </c>
      <c r="AB387" s="311">
        <v>42800</v>
      </c>
      <c r="AC387" s="100">
        <v>616563</v>
      </c>
      <c r="AD387" s="312">
        <v>42800</v>
      </c>
      <c r="AE387" s="101" t="e">
        <v>#N/A</v>
      </c>
      <c r="AF387" s="101" t="e">
        <v>#N/A</v>
      </c>
      <c r="AG387" s="101"/>
      <c r="AH387" s="247" t="s">
        <v>2282</v>
      </c>
      <c r="AI387" s="112" t="s">
        <v>678</v>
      </c>
      <c r="AJ387" s="94" t="s">
        <v>2283</v>
      </c>
      <c r="AK387" s="94">
        <v>2012</v>
      </c>
      <c r="AL387" s="94" t="s">
        <v>170</v>
      </c>
      <c r="AM387" s="112" t="s">
        <v>678</v>
      </c>
      <c r="AN387" s="238"/>
      <c r="AO387" s="238"/>
      <c r="AP387" s="212"/>
      <c r="AQ387" s="212"/>
      <c r="AR387" s="212"/>
      <c r="AS387" s="212"/>
      <c r="AT387" s="208"/>
      <c r="AU387" s="208"/>
      <c r="AV387" s="208"/>
      <c r="AW387" s="208"/>
      <c r="AX387" s="208"/>
      <c r="AY387" s="208"/>
      <c r="AZ387" s="208"/>
      <c r="BA387" s="208"/>
    </row>
    <row r="388" spans="1:53" s="2" customFormat="1" ht="9.75" customHeight="1" x14ac:dyDescent="0.2">
      <c r="A388" s="101" t="s">
        <v>1994</v>
      </c>
      <c r="B388" s="247" t="s">
        <v>2273</v>
      </c>
      <c r="C388" s="100" t="s">
        <v>1007</v>
      </c>
      <c r="D388" s="247"/>
      <c r="E388" s="247" t="s">
        <v>2274</v>
      </c>
      <c r="F388" s="247" t="s">
        <v>682</v>
      </c>
      <c r="G388" s="112" t="s">
        <v>678</v>
      </c>
      <c r="H388" s="94">
        <v>1</v>
      </c>
      <c r="I388" s="94">
        <v>1</v>
      </c>
      <c r="J388" s="372">
        <v>42849</v>
      </c>
      <c r="K388" s="247" t="s">
        <v>675</v>
      </c>
      <c r="L388" s="247" t="s">
        <v>2275</v>
      </c>
      <c r="M388" s="247" t="s">
        <v>1454</v>
      </c>
      <c r="N388" s="20" t="s">
        <v>1610</v>
      </c>
      <c r="O388" s="309">
        <v>135</v>
      </c>
      <c r="P388" s="309">
        <v>540</v>
      </c>
      <c r="Q388" s="94" t="s">
        <v>688</v>
      </c>
      <c r="R388" s="100" t="s">
        <v>597</v>
      </c>
      <c r="S388" s="247"/>
      <c r="T388" s="94">
        <v>5438</v>
      </c>
      <c r="U388" s="247"/>
      <c r="V388" s="247"/>
      <c r="W388" s="101" t="s">
        <v>1001</v>
      </c>
      <c r="X388" s="94">
        <v>1</v>
      </c>
      <c r="Y388" s="94" t="s">
        <v>2276</v>
      </c>
      <c r="Z388" s="311">
        <v>42849</v>
      </c>
      <c r="AA388" s="100" t="s">
        <v>2429</v>
      </c>
      <c r="AB388" s="311">
        <v>42800</v>
      </c>
      <c r="AC388" s="100">
        <v>616564</v>
      </c>
      <c r="AD388" s="312">
        <v>42800</v>
      </c>
      <c r="AE388" s="101" t="e">
        <v>#N/A</v>
      </c>
      <c r="AF388" s="101" t="e">
        <v>#N/A</v>
      </c>
      <c r="AG388" s="101"/>
      <c r="AH388" s="247" t="s">
        <v>2282</v>
      </c>
      <c r="AI388" s="112" t="s">
        <v>678</v>
      </c>
      <c r="AJ388" s="94" t="s">
        <v>2283</v>
      </c>
      <c r="AK388" s="94">
        <v>2012</v>
      </c>
      <c r="AL388" s="94" t="s">
        <v>170</v>
      </c>
      <c r="AM388" s="112" t="s">
        <v>678</v>
      </c>
      <c r="AN388" s="238"/>
      <c r="AO388" s="238"/>
      <c r="AP388" s="212"/>
      <c r="AQ388" s="212"/>
      <c r="AR388" s="212"/>
      <c r="AS388" s="212"/>
      <c r="AT388" s="208"/>
      <c r="AU388" s="208"/>
      <c r="AV388" s="208"/>
      <c r="AW388" s="208"/>
      <c r="AX388" s="208"/>
      <c r="AY388" s="208"/>
      <c r="AZ388" s="208"/>
      <c r="BA388" s="208"/>
    </row>
    <row r="389" spans="1:53" s="2" customFormat="1" ht="9.75" customHeight="1" x14ac:dyDescent="0.2">
      <c r="A389" s="101" t="s">
        <v>1995</v>
      </c>
      <c r="B389" s="247" t="s">
        <v>2273</v>
      </c>
      <c r="C389" s="100" t="s">
        <v>1008</v>
      </c>
      <c r="D389" s="247"/>
      <c r="E389" s="247" t="s">
        <v>2274</v>
      </c>
      <c r="F389" s="247" t="s">
        <v>682</v>
      </c>
      <c r="G389" s="112" t="s">
        <v>678</v>
      </c>
      <c r="H389" s="94">
        <v>1</v>
      </c>
      <c r="I389" s="94">
        <v>1</v>
      </c>
      <c r="J389" s="372">
        <v>42849</v>
      </c>
      <c r="K389" s="247" t="s">
        <v>675</v>
      </c>
      <c r="L389" s="247" t="s">
        <v>2275</v>
      </c>
      <c r="M389" s="247" t="s">
        <v>1454</v>
      </c>
      <c r="N389" s="20" t="s">
        <v>1610</v>
      </c>
      <c r="O389" s="309">
        <v>135</v>
      </c>
      <c r="P389" s="309">
        <v>540</v>
      </c>
      <c r="Q389" s="94" t="s">
        <v>688</v>
      </c>
      <c r="R389" s="100" t="s">
        <v>597</v>
      </c>
      <c r="S389" s="247"/>
      <c r="T389" s="94">
        <v>5438</v>
      </c>
      <c r="U389" s="247"/>
      <c r="V389" s="247"/>
      <c r="W389" s="101" t="s">
        <v>1001</v>
      </c>
      <c r="X389" s="94">
        <v>1</v>
      </c>
      <c r="Y389" s="94" t="s">
        <v>2276</v>
      </c>
      <c r="Z389" s="311">
        <v>42849</v>
      </c>
      <c r="AA389" s="100" t="s">
        <v>2429</v>
      </c>
      <c r="AB389" s="311">
        <v>42800</v>
      </c>
      <c r="AC389" s="100">
        <v>616565</v>
      </c>
      <c r="AD389" s="312">
        <v>42800</v>
      </c>
      <c r="AE389" s="101" t="e">
        <v>#N/A</v>
      </c>
      <c r="AF389" s="101" t="e">
        <v>#N/A</v>
      </c>
      <c r="AG389" s="101"/>
      <c r="AH389" s="247" t="s">
        <v>2282</v>
      </c>
      <c r="AI389" s="112" t="s">
        <v>678</v>
      </c>
      <c r="AJ389" s="94" t="s">
        <v>2283</v>
      </c>
      <c r="AK389" s="94">
        <v>2012</v>
      </c>
      <c r="AL389" s="94" t="s">
        <v>170</v>
      </c>
      <c r="AM389" s="112" t="s">
        <v>678</v>
      </c>
      <c r="AN389" s="238"/>
      <c r="AO389" s="238"/>
      <c r="AP389" s="212"/>
      <c r="AQ389" s="212"/>
      <c r="AR389" s="212"/>
      <c r="AS389" s="212"/>
      <c r="AT389" s="208"/>
      <c r="AU389" s="208"/>
      <c r="AV389" s="208"/>
      <c r="AW389" s="208"/>
      <c r="AX389" s="208"/>
      <c r="AY389" s="208"/>
      <c r="AZ389" s="208"/>
      <c r="BA389" s="208"/>
    </row>
    <row r="390" spans="1:53" s="2" customFormat="1" ht="9.75" customHeight="1" x14ac:dyDescent="0.2">
      <c r="A390" s="101" t="s">
        <v>1996</v>
      </c>
      <c r="B390" s="247" t="s">
        <v>2273</v>
      </c>
      <c r="C390" s="100" t="s">
        <v>1008</v>
      </c>
      <c r="D390" s="247"/>
      <c r="E390" s="247" t="s">
        <v>2274</v>
      </c>
      <c r="F390" s="247" t="s">
        <v>682</v>
      </c>
      <c r="G390" s="112" t="s">
        <v>678</v>
      </c>
      <c r="H390" s="94">
        <v>1</v>
      </c>
      <c r="I390" s="94">
        <v>1</v>
      </c>
      <c r="J390" s="372">
        <v>42853</v>
      </c>
      <c r="K390" s="247" t="s">
        <v>675</v>
      </c>
      <c r="L390" s="247" t="s">
        <v>2275</v>
      </c>
      <c r="M390" s="247" t="s">
        <v>1454</v>
      </c>
      <c r="N390" s="20" t="s">
        <v>1610</v>
      </c>
      <c r="O390" s="309">
        <v>135</v>
      </c>
      <c r="P390" s="309">
        <v>540</v>
      </c>
      <c r="Q390" s="94" t="s">
        <v>688</v>
      </c>
      <c r="R390" s="100" t="s">
        <v>597</v>
      </c>
      <c r="S390" s="247"/>
      <c r="T390" s="94">
        <v>5438</v>
      </c>
      <c r="U390" s="247"/>
      <c r="V390" s="247"/>
      <c r="W390" s="101" t="s">
        <v>720</v>
      </c>
      <c r="X390" s="94">
        <v>1</v>
      </c>
      <c r="Y390" s="94" t="s">
        <v>2276</v>
      </c>
      <c r="Z390" s="311" t="s">
        <v>2416</v>
      </c>
      <c r="AA390" s="100" t="s">
        <v>2430</v>
      </c>
      <c r="AB390" s="311" t="s">
        <v>992</v>
      </c>
      <c r="AC390" s="100">
        <v>616721</v>
      </c>
      <c r="AD390" s="312">
        <v>42803</v>
      </c>
      <c r="AE390" s="101" t="e">
        <v>#N/A</v>
      </c>
      <c r="AF390" s="101" t="e">
        <v>#N/A</v>
      </c>
      <c r="AG390" s="101"/>
      <c r="AH390" s="247" t="s">
        <v>2282</v>
      </c>
      <c r="AI390" s="112" t="s">
        <v>678</v>
      </c>
      <c r="AJ390" s="94" t="s">
        <v>2283</v>
      </c>
      <c r="AK390" s="94">
        <v>2012</v>
      </c>
      <c r="AL390" s="94" t="s">
        <v>170</v>
      </c>
      <c r="AM390" s="112" t="s">
        <v>678</v>
      </c>
      <c r="AN390" s="238"/>
      <c r="AO390" s="238"/>
      <c r="AP390" s="212"/>
      <c r="AQ390" s="212"/>
      <c r="AR390" s="212"/>
      <c r="AS390" s="212"/>
      <c r="AT390" s="208"/>
      <c r="AU390" s="208"/>
      <c r="AV390" s="208"/>
      <c r="AW390" s="208"/>
      <c r="AX390" s="208"/>
      <c r="AY390" s="208"/>
      <c r="AZ390" s="208"/>
      <c r="BA390" s="208"/>
    </row>
    <row r="391" spans="1:53" s="2" customFormat="1" ht="9.75" customHeight="1" x14ac:dyDescent="0.2">
      <c r="A391" s="101" t="s">
        <v>1997</v>
      </c>
      <c r="B391" s="247" t="s">
        <v>2273</v>
      </c>
      <c r="C391" s="100" t="s">
        <v>1009</v>
      </c>
      <c r="D391" s="247"/>
      <c r="E391" s="247" t="s">
        <v>2274</v>
      </c>
      <c r="F391" s="247" t="s">
        <v>686</v>
      </c>
      <c r="G391" s="112" t="s">
        <v>678</v>
      </c>
      <c r="H391" s="94">
        <v>1</v>
      </c>
      <c r="I391" s="94">
        <v>1</v>
      </c>
      <c r="J391" s="372">
        <v>42895</v>
      </c>
      <c r="K391" s="247" t="s">
        <v>675</v>
      </c>
      <c r="L391" s="247" t="s">
        <v>2275</v>
      </c>
      <c r="M391" s="247" t="s">
        <v>1454</v>
      </c>
      <c r="N391" s="20" t="s">
        <v>1610</v>
      </c>
      <c r="O391" s="309">
        <v>330</v>
      </c>
      <c r="P391" s="309">
        <v>1320</v>
      </c>
      <c r="Q391" s="94" t="s">
        <v>688</v>
      </c>
      <c r="R391" s="100" t="s">
        <v>496</v>
      </c>
      <c r="S391" s="247"/>
      <c r="T391" s="94">
        <v>5438</v>
      </c>
      <c r="U391" s="247"/>
      <c r="V391" s="247"/>
      <c r="W391" s="101" t="s">
        <v>695</v>
      </c>
      <c r="X391" s="94">
        <v>1</v>
      </c>
      <c r="Y391" s="94" t="s">
        <v>2276</v>
      </c>
      <c r="Z391" s="311" t="s">
        <v>2296</v>
      </c>
      <c r="AA391" s="100" t="s">
        <v>2434</v>
      </c>
      <c r="AB391" s="311" t="s">
        <v>1010</v>
      </c>
      <c r="AC391" s="100" t="s">
        <v>1011</v>
      </c>
      <c r="AD391" s="312">
        <v>42862</v>
      </c>
      <c r="AE391" s="101" t="e">
        <v>#N/A</v>
      </c>
      <c r="AF391" s="101" t="s">
        <v>1997</v>
      </c>
      <c r="AG391" s="101"/>
      <c r="AH391" s="247" t="s">
        <v>2282</v>
      </c>
      <c r="AI391" s="112" t="s">
        <v>678</v>
      </c>
      <c r="AJ391" s="94" t="s">
        <v>2283</v>
      </c>
      <c r="AK391" s="94">
        <v>2012</v>
      </c>
      <c r="AL391" s="94" t="s">
        <v>170</v>
      </c>
      <c r="AM391" s="112" t="s">
        <v>678</v>
      </c>
      <c r="AN391" s="238"/>
      <c r="AO391" s="238"/>
      <c r="AP391" s="212"/>
      <c r="AQ391" s="212"/>
      <c r="AR391" s="212"/>
      <c r="AS391" s="212"/>
      <c r="AT391" s="208"/>
      <c r="AU391" s="208"/>
      <c r="AV391" s="208"/>
      <c r="AW391" s="208"/>
      <c r="AX391" s="208"/>
      <c r="AY391" s="208"/>
      <c r="AZ391" s="208"/>
      <c r="BA391" s="208"/>
    </row>
    <row r="392" spans="1:53" s="2" customFormat="1" ht="9.75" customHeight="1" x14ac:dyDescent="0.2">
      <c r="A392" s="101" t="s">
        <v>2435</v>
      </c>
      <c r="B392" s="247" t="s">
        <v>2273</v>
      </c>
      <c r="C392" s="100" t="s">
        <v>1009</v>
      </c>
      <c r="D392" s="247"/>
      <c r="E392" s="247" t="s">
        <v>2274</v>
      </c>
      <c r="F392" s="247" t="s">
        <v>686</v>
      </c>
      <c r="G392" s="112" t="s">
        <v>1016</v>
      </c>
      <c r="H392" s="94">
        <v>1</v>
      </c>
      <c r="I392" s="94">
        <v>1</v>
      </c>
      <c r="J392" s="372">
        <v>42897</v>
      </c>
      <c r="K392" s="247" t="s">
        <v>675</v>
      </c>
      <c r="L392" s="247" t="s">
        <v>2275</v>
      </c>
      <c r="M392" s="247" t="s">
        <v>1454</v>
      </c>
      <c r="N392" s="20" t="s">
        <v>1610</v>
      </c>
      <c r="O392" s="309">
        <v>330</v>
      </c>
      <c r="P392" s="309">
        <v>1320</v>
      </c>
      <c r="Q392" s="94" t="s">
        <v>688</v>
      </c>
      <c r="R392" s="100" t="s">
        <v>496</v>
      </c>
      <c r="S392" s="247"/>
      <c r="T392" s="94">
        <v>5438</v>
      </c>
      <c r="U392" s="247"/>
      <c r="V392" s="247"/>
      <c r="W392" s="101" t="s">
        <v>1013</v>
      </c>
      <c r="X392" s="94">
        <v>1</v>
      </c>
      <c r="Y392" s="94" t="s">
        <v>2276</v>
      </c>
      <c r="Z392" s="311" t="s">
        <v>2384</v>
      </c>
      <c r="AA392" s="100" t="s">
        <v>2436</v>
      </c>
      <c r="AB392" s="311" t="s">
        <v>1012</v>
      </c>
      <c r="AC392" s="100" t="s">
        <v>1014</v>
      </c>
      <c r="AD392" s="312" t="s">
        <v>1015</v>
      </c>
      <c r="AE392" s="101" t="e">
        <v>#N/A</v>
      </c>
      <c r="AF392" s="101" t="s">
        <v>2435</v>
      </c>
      <c r="AG392" s="101"/>
      <c r="AH392" s="247" t="s">
        <v>2282</v>
      </c>
      <c r="AI392" s="112" t="s">
        <v>1016</v>
      </c>
      <c r="AJ392" s="94" t="s">
        <v>2283</v>
      </c>
      <c r="AK392" s="94">
        <v>2003</v>
      </c>
      <c r="AL392" s="94" t="s">
        <v>170</v>
      </c>
      <c r="AM392" s="112" t="s">
        <v>1016</v>
      </c>
      <c r="AN392" s="238"/>
      <c r="AO392" s="238"/>
      <c r="AP392" s="212"/>
      <c r="AQ392" s="212"/>
      <c r="AR392" s="212"/>
      <c r="AS392" s="212"/>
      <c r="AT392" s="208"/>
      <c r="AU392" s="208"/>
      <c r="AV392" s="208"/>
      <c r="AW392" s="208"/>
      <c r="AX392" s="208"/>
      <c r="AY392" s="208"/>
      <c r="AZ392" s="208"/>
      <c r="BA392" s="208"/>
    </row>
    <row r="393" spans="1:53" s="2" customFormat="1" ht="9.75" customHeight="1" x14ac:dyDescent="0.2">
      <c r="A393" s="101" t="s">
        <v>1999</v>
      </c>
      <c r="B393" s="247" t="s">
        <v>2273</v>
      </c>
      <c r="C393" s="100" t="s">
        <v>1009</v>
      </c>
      <c r="D393" s="247"/>
      <c r="E393" s="247" t="s">
        <v>2274</v>
      </c>
      <c r="F393" s="247" t="s">
        <v>686</v>
      </c>
      <c r="G393" s="112" t="s">
        <v>678</v>
      </c>
      <c r="H393" s="94">
        <v>1</v>
      </c>
      <c r="I393" s="94">
        <v>1</v>
      </c>
      <c r="J393" s="372">
        <v>42895</v>
      </c>
      <c r="K393" s="247" t="s">
        <v>675</v>
      </c>
      <c r="L393" s="247" t="s">
        <v>2275</v>
      </c>
      <c r="M393" s="247" t="s">
        <v>1454</v>
      </c>
      <c r="N393" s="20" t="s">
        <v>1610</v>
      </c>
      <c r="O393" s="309">
        <v>330</v>
      </c>
      <c r="P393" s="309">
        <v>1320</v>
      </c>
      <c r="Q393" s="94" t="s">
        <v>688</v>
      </c>
      <c r="R393" s="100" t="s">
        <v>496</v>
      </c>
      <c r="S393" s="247"/>
      <c r="T393" s="94">
        <v>5438</v>
      </c>
      <c r="U393" s="247"/>
      <c r="V393" s="247"/>
      <c r="W393" s="101" t="s">
        <v>698</v>
      </c>
      <c r="X393" s="94">
        <v>1</v>
      </c>
      <c r="Y393" s="94" t="s">
        <v>2276</v>
      </c>
      <c r="Z393" s="311" t="s">
        <v>2296</v>
      </c>
      <c r="AA393" s="100" t="s">
        <v>2437</v>
      </c>
      <c r="AB393" s="311" t="s">
        <v>1012</v>
      </c>
      <c r="AC393" s="100" t="s">
        <v>1017</v>
      </c>
      <c r="AD393" s="312" t="s">
        <v>1015</v>
      </c>
      <c r="AE393" s="101" t="e">
        <v>#N/A</v>
      </c>
      <c r="AF393" s="101" t="s">
        <v>1999</v>
      </c>
      <c r="AG393" s="101"/>
      <c r="AH393" s="247" t="s">
        <v>2282</v>
      </c>
      <c r="AI393" s="112" t="s">
        <v>678</v>
      </c>
      <c r="AJ393" s="94" t="s">
        <v>2283</v>
      </c>
      <c r="AK393" s="94">
        <v>2012</v>
      </c>
      <c r="AL393" s="94" t="s">
        <v>170</v>
      </c>
      <c r="AM393" s="112" t="s">
        <v>678</v>
      </c>
      <c r="AN393" s="238"/>
      <c r="AO393" s="238"/>
      <c r="AP393" s="212"/>
      <c r="AQ393" s="212"/>
      <c r="AR393" s="212"/>
      <c r="AS393" s="212"/>
      <c r="AT393" s="208"/>
      <c r="AU393" s="208"/>
      <c r="AV393" s="208"/>
      <c r="AW393" s="208"/>
      <c r="AX393" s="208"/>
      <c r="AY393" s="208"/>
      <c r="AZ393" s="208"/>
      <c r="BA393" s="208"/>
    </row>
    <row r="394" spans="1:53" s="2" customFormat="1" ht="9.75" customHeight="1" x14ac:dyDescent="0.2">
      <c r="A394" s="101" t="s">
        <v>2000</v>
      </c>
      <c r="B394" s="247" t="s">
        <v>2273</v>
      </c>
      <c r="C394" s="100" t="s">
        <v>1009</v>
      </c>
      <c r="D394" s="247"/>
      <c r="E394" s="247" t="s">
        <v>2274</v>
      </c>
      <c r="F394" s="247" t="s">
        <v>699</v>
      </c>
      <c r="G394" s="112" t="s">
        <v>678</v>
      </c>
      <c r="H394" s="94">
        <v>1</v>
      </c>
      <c r="I394" s="94">
        <v>1</v>
      </c>
      <c r="J394" s="372">
        <v>42860</v>
      </c>
      <c r="K394" s="247" t="s">
        <v>675</v>
      </c>
      <c r="L394" s="247" t="s">
        <v>2275</v>
      </c>
      <c r="M394" s="247" t="s">
        <v>1454</v>
      </c>
      <c r="N394" s="20" t="s">
        <v>1610</v>
      </c>
      <c r="O394" s="309">
        <v>330</v>
      </c>
      <c r="P394" s="309">
        <v>1320</v>
      </c>
      <c r="Q394" s="94" t="s">
        <v>688</v>
      </c>
      <c r="R394" s="100" t="s">
        <v>496</v>
      </c>
      <c r="S394" s="247"/>
      <c r="T394" s="94">
        <v>5438</v>
      </c>
      <c r="U394" s="247"/>
      <c r="V394" s="247"/>
      <c r="W394" s="101" t="s">
        <v>701</v>
      </c>
      <c r="X394" s="94">
        <v>1</v>
      </c>
      <c r="Y394" s="94" t="s">
        <v>2276</v>
      </c>
      <c r="Z394" s="311" t="s">
        <v>2438</v>
      </c>
      <c r="AA394" s="100" t="s">
        <v>2439</v>
      </c>
      <c r="AB394" s="311">
        <v>42822</v>
      </c>
      <c r="AC394" s="100">
        <v>617198</v>
      </c>
      <c r="AD394" s="312">
        <v>42821</v>
      </c>
      <c r="AE394" s="101" t="e">
        <v>#N/A</v>
      </c>
      <c r="AF394" s="101" t="s">
        <v>2000</v>
      </c>
      <c r="AG394" s="101"/>
      <c r="AH394" s="247" t="s">
        <v>2282</v>
      </c>
      <c r="AI394" s="112" t="s">
        <v>678</v>
      </c>
      <c r="AJ394" s="94" t="s">
        <v>2283</v>
      </c>
      <c r="AK394" s="94">
        <v>2012</v>
      </c>
      <c r="AL394" s="94" t="s">
        <v>170</v>
      </c>
      <c r="AM394" s="112" t="s">
        <v>678</v>
      </c>
      <c r="AN394" s="238"/>
      <c r="AO394" s="238"/>
      <c r="AP394" s="212"/>
      <c r="AQ394" s="212"/>
      <c r="AR394" s="212"/>
      <c r="AS394" s="212"/>
      <c r="AT394" s="208"/>
      <c r="AU394" s="208"/>
      <c r="AV394" s="208"/>
      <c r="AW394" s="208"/>
      <c r="AX394" s="208"/>
      <c r="AY394" s="208"/>
      <c r="AZ394" s="208"/>
      <c r="BA394" s="208"/>
    </row>
    <row r="395" spans="1:53" s="2" customFormat="1" ht="9.75" customHeight="1" x14ac:dyDescent="0.2">
      <c r="A395" s="101" t="s">
        <v>2001</v>
      </c>
      <c r="B395" s="247" t="s">
        <v>2273</v>
      </c>
      <c r="C395" s="100" t="s">
        <v>1018</v>
      </c>
      <c r="D395" s="247"/>
      <c r="E395" s="247" t="s">
        <v>2274</v>
      </c>
      <c r="F395" s="247" t="s">
        <v>682</v>
      </c>
      <c r="G395" s="112" t="s">
        <v>678</v>
      </c>
      <c r="H395" s="94">
        <v>1</v>
      </c>
      <c r="I395" s="94">
        <v>1</v>
      </c>
      <c r="J395" s="372" t="s">
        <v>779</v>
      </c>
      <c r="K395" s="247" t="s">
        <v>675</v>
      </c>
      <c r="L395" s="247" t="s">
        <v>2275</v>
      </c>
      <c r="M395" s="247" t="s">
        <v>1454</v>
      </c>
      <c r="N395" s="20" t="s">
        <v>1610</v>
      </c>
      <c r="O395" s="309">
        <v>135</v>
      </c>
      <c r="P395" s="309">
        <v>540</v>
      </c>
      <c r="Q395" s="310" t="s">
        <v>677</v>
      </c>
      <c r="R395" s="100" t="s">
        <v>496</v>
      </c>
      <c r="S395" s="247"/>
      <c r="T395" s="94">
        <v>5438</v>
      </c>
      <c r="U395" s="247"/>
      <c r="V395" s="247"/>
      <c r="W395" s="101" t="s">
        <v>1001</v>
      </c>
      <c r="X395" s="94">
        <v>1</v>
      </c>
      <c r="Y395" s="94" t="s">
        <v>2276</v>
      </c>
      <c r="Z395" s="311">
        <v>42846</v>
      </c>
      <c r="AA395" s="100" t="s">
        <v>2440</v>
      </c>
      <c r="AB395" s="311">
        <v>42822</v>
      </c>
      <c r="AC395" s="100">
        <v>617201</v>
      </c>
      <c r="AD395" s="312">
        <v>42821</v>
      </c>
      <c r="AE395" s="101" t="e">
        <v>#N/A</v>
      </c>
      <c r="AF395" s="101" t="e">
        <v>#N/A</v>
      </c>
      <c r="AG395" s="101"/>
      <c r="AH395" s="247" t="s">
        <v>2282</v>
      </c>
      <c r="AI395" s="112" t="s">
        <v>678</v>
      </c>
      <c r="AJ395" s="94" t="s">
        <v>2283</v>
      </c>
      <c r="AK395" s="94">
        <v>2012</v>
      </c>
      <c r="AL395" s="94" t="s">
        <v>170</v>
      </c>
      <c r="AM395" s="112" t="s">
        <v>678</v>
      </c>
      <c r="AN395" s="238"/>
      <c r="AO395" s="238"/>
      <c r="AP395" s="212"/>
      <c r="AQ395" s="212"/>
      <c r="AR395" s="212"/>
      <c r="AS395" s="212"/>
      <c r="AT395" s="208"/>
      <c r="AU395" s="208"/>
      <c r="AV395" s="208"/>
      <c r="AW395" s="208"/>
      <c r="AX395" s="208"/>
      <c r="AY395" s="208"/>
      <c r="AZ395" s="208"/>
      <c r="BA395" s="208"/>
    </row>
    <row r="396" spans="1:53" s="2" customFormat="1" ht="9.75" customHeight="1" x14ac:dyDescent="0.2">
      <c r="A396" s="101" t="s">
        <v>2002</v>
      </c>
      <c r="B396" s="247" t="s">
        <v>2273</v>
      </c>
      <c r="C396" s="100" t="s">
        <v>1019</v>
      </c>
      <c r="D396" s="247"/>
      <c r="E396" s="247" t="s">
        <v>2274</v>
      </c>
      <c r="F396" s="247" t="s">
        <v>686</v>
      </c>
      <c r="G396" s="112" t="s">
        <v>678</v>
      </c>
      <c r="H396" s="94">
        <v>1</v>
      </c>
      <c r="I396" s="94">
        <v>1</v>
      </c>
      <c r="J396" s="372">
        <v>42895</v>
      </c>
      <c r="K396" s="247" t="s">
        <v>675</v>
      </c>
      <c r="L396" s="247" t="s">
        <v>2275</v>
      </c>
      <c r="M396" s="247" t="s">
        <v>1454</v>
      </c>
      <c r="N396" s="20" t="s">
        <v>1610</v>
      </c>
      <c r="O396" s="309">
        <v>330</v>
      </c>
      <c r="P396" s="309">
        <v>1320</v>
      </c>
      <c r="Q396" s="94" t="s">
        <v>688</v>
      </c>
      <c r="R396" s="100" t="s">
        <v>496</v>
      </c>
      <c r="S396" s="247"/>
      <c r="T396" s="94">
        <v>5438</v>
      </c>
      <c r="U396" s="247"/>
      <c r="V396" s="247"/>
      <c r="W396" s="101" t="s">
        <v>695</v>
      </c>
      <c r="X396" s="94">
        <v>1</v>
      </c>
      <c r="Y396" s="94" t="s">
        <v>2276</v>
      </c>
      <c r="Z396" s="311" t="s">
        <v>2296</v>
      </c>
      <c r="AA396" s="100" t="s">
        <v>2434</v>
      </c>
      <c r="AB396" s="311" t="s">
        <v>1010</v>
      </c>
      <c r="AC396" s="100" t="s">
        <v>1011</v>
      </c>
      <c r="AD396" s="312">
        <v>42862</v>
      </c>
      <c r="AE396" s="101" t="e">
        <v>#N/A</v>
      </c>
      <c r="AF396" s="101" t="s">
        <v>2002</v>
      </c>
      <c r="AG396" s="101"/>
      <c r="AH396" s="247" t="s">
        <v>2282</v>
      </c>
      <c r="AI396" s="112" t="s">
        <v>678</v>
      </c>
      <c r="AJ396" s="94" t="s">
        <v>2283</v>
      </c>
      <c r="AK396" s="94">
        <v>2012</v>
      </c>
      <c r="AL396" s="94" t="s">
        <v>170</v>
      </c>
      <c r="AM396" s="112" t="s">
        <v>678</v>
      </c>
      <c r="AN396" s="238"/>
      <c r="AO396" s="238"/>
      <c r="AP396" s="212"/>
      <c r="AQ396" s="212"/>
      <c r="AR396" s="212"/>
      <c r="AS396" s="212"/>
      <c r="AT396" s="208"/>
      <c r="AU396" s="208"/>
      <c r="AV396" s="208"/>
      <c r="AW396" s="208"/>
      <c r="AX396" s="208"/>
      <c r="AY396" s="208"/>
      <c r="AZ396" s="208"/>
      <c r="BA396" s="208"/>
    </row>
    <row r="397" spans="1:53" s="2" customFormat="1" ht="9.75" customHeight="1" x14ac:dyDescent="0.2">
      <c r="A397" s="101" t="s">
        <v>2441</v>
      </c>
      <c r="B397" s="247" t="s">
        <v>2273</v>
      </c>
      <c r="C397" s="100" t="s">
        <v>1019</v>
      </c>
      <c r="D397" s="247"/>
      <c r="E397" s="247" t="s">
        <v>2274</v>
      </c>
      <c r="F397" s="247" t="s">
        <v>686</v>
      </c>
      <c r="G397" s="112" t="s">
        <v>1016</v>
      </c>
      <c r="H397" s="94">
        <v>1</v>
      </c>
      <c r="I397" s="94">
        <v>1</v>
      </c>
      <c r="J397" s="372">
        <v>42897</v>
      </c>
      <c r="K397" s="247" t="s">
        <v>675</v>
      </c>
      <c r="L397" s="247" t="s">
        <v>2275</v>
      </c>
      <c r="M397" s="247" t="s">
        <v>1454</v>
      </c>
      <c r="N397" s="20" t="s">
        <v>1610</v>
      </c>
      <c r="O397" s="309">
        <v>330</v>
      </c>
      <c r="P397" s="309">
        <v>1320</v>
      </c>
      <c r="Q397" s="94" t="s">
        <v>688</v>
      </c>
      <c r="R397" s="100" t="s">
        <v>496</v>
      </c>
      <c r="S397" s="247"/>
      <c r="T397" s="94">
        <v>5438</v>
      </c>
      <c r="U397" s="247"/>
      <c r="V397" s="247"/>
      <c r="W397" s="101" t="s">
        <v>1013</v>
      </c>
      <c r="X397" s="94">
        <v>1</v>
      </c>
      <c r="Y397" s="94" t="s">
        <v>2276</v>
      </c>
      <c r="Z397" s="311" t="s">
        <v>2384</v>
      </c>
      <c r="AA397" s="100" t="s">
        <v>2436</v>
      </c>
      <c r="AB397" s="311" t="s">
        <v>1012</v>
      </c>
      <c r="AC397" s="100" t="s">
        <v>1014</v>
      </c>
      <c r="AD397" s="312" t="s">
        <v>1015</v>
      </c>
      <c r="AE397" s="101" t="e">
        <v>#N/A</v>
      </c>
      <c r="AF397" s="101" t="s">
        <v>2441</v>
      </c>
      <c r="AG397" s="101"/>
      <c r="AH397" s="247" t="s">
        <v>2282</v>
      </c>
      <c r="AI397" s="112" t="s">
        <v>1016</v>
      </c>
      <c r="AJ397" s="94" t="s">
        <v>2283</v>
      </c>
      <c r="AK397" s="94">
        <v>2003</v>
      </c>
      <c r="AL397" s="94" t="s">
        <v>170</v>
      </c>
      <c r="AM397" s="112" t="s">
        <v>1016</v>
      </c>
      <c r="AN397" s="238"/>
      <c r="AO397" s="238"/>
      <c r="AP397" s="212"/>
      <c r="AQ397" s="212"/>
      <c r="AR397" s="212"/>
      <c r="AS397" s="212"/>
      <c r="AT397" s="208"/>
      <c r="AU397" s="208"/>
      <c r="AV397" s="208"/>
      <c r="AW397" s="208"/>
      <c r="AX397" s="208"/>
      <c r="AY397" s="208"/>
      <c r="AZ397" s="208"/>
      <c r="BA397" s="208"/>
    </row>
    <row r="398" spans="1:53" s="2" customFormat="1" ht="9.75" customHeight="1" x14ac:dyDescent="0.2">
      <c r="A398" s="101" t="s">
        <v>2004</v>
      </c>
      <c r="B398" s="247" t="s">
        <v>2273</v>
      </c>
      <c r="C398" s="100" t="s">
        <v>1019</v>
      </c>
      <c r="D398" s="247"/>
      <c r="E398" s="247" t="s">
        <v>2274</v>
      </c>
      <c r="F398" s="247" t="s">
        <v>686</v>
      </c>
      <c r="G398" s="112" t="s">
        <v>678</v>
      </c>
      <c r="H398" s="94">
        <v>1</v>
      </c>
      <c r="I398" s="94">
        <v>1</v>
      </c>
      <c r="J398" s="372">
        <v>42895</v>
      </c>
      <c r="K398" s="247" t="s">
        <v>675</v>
      </c>
      <c r="L398" s="247" t="s">
        <v>2275</v>
      </c>
      <c r="M398" s="247" t="s">
        <v>1454</v>
      </c>
      <c r="N398" s="20" t="s">
        <v>1610</v>
      </c>
      <c r="O398" s="309">
        <v>330</v>
      </c>
      <c r="P398" s="309">
        <v>1320</v>
      </c>
      <c r="Q398" s="94" t="s">
        <v>688</v>
      </c>
      <c r="R398" s="100" t="s">
        <v>496</v>
      </c>
      <c r="S398" s="247"/>
      <c r="T398" s="94">
        <v>5438</v>
      </c>
      <c r="U398" s="247"/>
      <c r="V398" s="247"/>
      <c r="W398" s="101" t="s">
        <v>698</v>
      </c>
      <c r="X398" s="94">
        <v>1</v>
      </c>
      <c r="Y398" s="94" t="s">
        <v>2276</v>
      </c>
      <c r="Z398" s="311" t="s">
        <v>2296</v>
      </c>
      <c r="AA398" s="100" t="s">
        <v>2437</v>
      </c>
      <c r="AB398" s="311" t="s">
        <v>1012</v>
      </c>
      <c r="AC398" s="100" t="s">
        <v>1017</v>
      </c>
      <c r="AD398" s="312" t="s">
        <v>1015</v>
      </c>
      <c r="AE398" s="101" t="e">
        <v>#N/A</v>
      </c>
      <c r="AF398" s="101" t="s">
        <v>2004</v>
      </c>
      <c r="AG398" s="101"/>
      <c r="AH398" s="247" t="s">
        <v>2282</v>
      </c>
      <c r="AI398" s="112" t="s">
        <v>678</v>
      </c>
      <c r="AJ398" s="94" t="s">
        <v>2283</v>
      </c>
      <c r="AK398" s="94">
        <v>2012</v>
      </c>
      <c r="AL398" s="94" t="s">
        <v>170</v>
      </c>
      <c r="AM398" s="112" t="s">
        <v>678</v>
      </c>
      <c r="AN398" s="238"/>
      <c r="AO398" s="238"/>
      <c r="AP398" s="212"/>
      <c r="AQ398" s="212"/>
      <c r="AR398" s="212"/>
      <c r="AS398" s="212"/>
      <c r="AT398" s="208"/>
      <c r="AU398" s="208"/>
      <c r="AV398" s="208"/>
      <c r="AW398" s="208"/>
      <c r="AX398" s="208"/>
      <c r="AY398" s="208"/>
      <c r="AZ398" s="208"/>
      <c r="BA398" s="208"/>
    </row>
    <row r="399" spans="1:53" s="2" customFormat="1" ht="9.75" customHeight="1" x14ac:dyDescent="0.2">
      <c r="A399" s="101" t="s">
        <v>2005</v>
      </c>
      <c r="B399" s="247" t="s">
        <v>2273</v>
      </c>
      <c r="C399" s="100" t="s">
        <v>1019</v>
      </c>
      <c r="D399" s="247"/>
      <c r="E399" s="247" t="s">
        <v>2274</v>
      </c>
      <c r="F399" s="247" t="s">
        <v>699</v>
      </c>
      <c r="G399" s="112" t="s">
        <v>678</v>
      </c>
      <c r="H399" s="94">
        <v>1</v>
      </c>
      <c r="I399" s="94">
        <v>1</v>
      </c>
      <c r="J399" s="372">
        <v>42860</v>
      </c>
      <c r="K399" s="247" t="s">
        <v>675</v>
      </c>
      <c r="L399" s="247" t="s">
        <v>2275</v>
      </c>
      <c r="M399" s="247" t="s">
        <v>1454</v>
      </c>
      <c r="N399" s="20" t="s">
        <v>1610</v>
      </c>
      <c r="O399" s="309">
        <v>330</v>
      </c>
      <c r="P399" s="309">
        <v>1320</v>
      </c>
      <c r="Q399" s="94" t="s">
        <v>688</v>
      </c>
      <c r="R399" s="100" t="s">
        <v>496</v>
      </c>
      <c r="S399" s="247"/>
      <c r="T399" s="94">
        <v>5438</v>
      </c>
      <c r="U399" s="247"/>
      <c r="V399" s="247"/>
      <c r="W399" s="101" t="s">
        <v>701</v>
      </c>
      <c r="X399" s="94">
        <v>1</v>
      </c>
      <c r="Y399" s="94" t="s">
        <v>2276</v>
      </c>
      <c r="Z399" s="311" t="s">
        <v>2438</v>
      </c>
      <c r="AA399" s="100" t="s">
        <v>2439</v>
      </c>
      <c r="AB399" s="311">
        <v>42822</v>
      </c>
      <c r="AC399" s="100">
        <v>617198</v>
      </c>
      <c r="AD399" s="312">
        <v>42821</v>
      </c>
      <c r="AE399" s="101" t="e">
        <v>#N/A</v>
      </c>
      <c r="AF399" s="101" t="s">
        <v>2005</v>
      </c>
      <c r="AG399" s="101"/>
      <c r="AH399" s="247" t="s">
        <v>2282</v>
      </c>
      <c r="AI399" s="112" t="s">
        <v>678</v>
      </c>
      <c r="AJ399" s="94" t="s">
        <v>2283</v>
      </c>
      <c r="AK399" s="94">
        <v>2012</v>
      </c>
      <c r="AL399" s="94" t="s">
        <v>170</v>
      </c>
      <c r="AM399" s="112" t="s">
        <v>678</v>
      </c>
      <c r="AN399" s="238"/>
      <c r="AO399" s="238"/>
      <c r="AP399" s="212"/>
      <c r="AQ399" s="212"/>
      <c r="AR399" s="212"/>
      <c r="AS399" s="212"/>
      <c r="AT399" s="208"/>
      <c r="AU399" s="208"/>
      <c r="AV399" s="208"/>
      <c r="AW399" s="208"/>
      <c r="AX399" s="208"/>
      <c r="AY399" s="208"/>
      <c r="AZ399" s="208"/>
      <c r="BA399" s="208"/>
    </row>
    <row r="400" spans="1:53" s="2" customFormat="1" ht="9.75" customHeight="1" x14ac:dyDescent="0.2">
      <c r="A400" s="101" t="s">
        <v>2006</v>
      </c>
      <c r="B400" s="247" t="s">
        <v>2273</v>
      </c>
      <c r="C400" s="100" t="s">
        <v>1020</v>
      </c>
      <c r="D400" s="247"/>
      <c r="E400" s="247" t="s">
        <v>2274</v>
      </c>
      <c r="F400" s="247" t="s">
        <v>682</v>
      </c>
      <c r="G400" s="112" t="s">
        <v>678</v>
      </c>
      <c r="H400" s="94">
        <v>1</v>
      </c>
      <c r="I400" s="94">
        <v>1</v>
      </c>
      <c r="J400" s="372" t="s">
        <v>779</v>
      </c>
      <c r="K400" s="247" t="s">
        <v>675</v>
      </c>
      <c r="L400" s="247" t="s">
        <v>2275</v>
      </c>
      <c r="M400" s="247" t="s">
        <v>1454</v>
      </c>
      <c r="N400" s="20" t="s">
        <v>1610</v>
      </c>
      <c r="O400" s="309">
        <v>135</v>
      </c>
      <c r="P400" s="309">
        <v>540</v>
      </c>
      <c r="Q400" s="310" t="s">
        <v>677</v>
      </c>
      <c r="R400" s="100" t="s">
        <v>496</v>
      </c>
      <c r="S400" s="247"/>
      <c r="T400" s="94">
        <v>5438</v>
      </c>
      <c r="U400" s="247"/>
      <c r="V400" s="247"/>
      <c r="W400" s="101" t="s">
        <v>704</v>
      </c>
      <c r="X400" s="94">
        <v>1</v>
      </c>
      <c r="Y400" s="94" t="s">
        <v>2276</v>
      </c>
      <c r="Z400" s="311">
        <v>42846</v>
      </c>
      <c r="AA400" s="100" t="s">
        <v>2442</v>
      </c>
      <c r="AB400" s="311">
        <v>42822</v>
      </c>
      <c r="AC400" s="100">
        <v>617205</v>
      </c>
      <c r="AD400" s="312">
        <v>42821</v>
      </c>
      <c r="AE400" s="101" t="e">
        <v>#N/A</v>
      </c>
      <c r="AF400" s="101" t="e">
        <v>#N/A</v>
      </c>
      <c r="AG400" s="101"/>
      <c r="AH400" s="247" t="s">
        <v>2282</v>
      </c>
      <c r="AI400" s="112" t="s">
        <v>678</v>
      </c>
      <c r="AJ400" s="94" t="s">
        <v>2283</v>
      </c>
      <c r="AK400" s="94">
        <v>2012</v>
      </c>
      <c r="AL400" s="94" t="s">
        <v>170</v>
      </c>
      <c r="AM400" s="112" t="s">
        <v>678</v>
      </c>
      <c r="AN400" s="238"/>
      <c r="AO400" s="238"/>
      <c r="AP400" s="212"/>
      <c r="AQ400" s="212"/>
      <c r="AR400" s="212"/>
      <c r="AS400" s="212"/>
      <c r="AT400" s="208"/>
      <c r="AU400" s="208"/>
      <c r="AV400" s="208"/>
      <c r="AW400" s="208"/>
      <c r="AX400" s="208"/>
      <c r="AY400" s="208"/>
      <c r="AZ400" s="208"/>
      <c r="BA400" s="208"/>
    </row>
    <row r="401" spans="1:53" s="2" customFormat="1" ht="9.75" customHeight="1" x14ac:dyDescent="0.2">
      <c r="A401" s="101" t="s">
        <v>2007</v>
      </c>
      <c r="B401" s="247" t="s">
        <v>2273</v>
      </c>
      <c r="C401" s="100" t="s">
        <v>1021</v>
      </c>
      <c r="D401" s="247"/>
      <c r="E401" s="247" t="s">
        <v>2274</v>
      </c>
      <c r="F401" s="247" t="s">
        <v>686</v>
      </c>
      <c r="G401" s="112" t="s">
        <v>678</v>
      </c>
      <c r="H401" s="94">
        <v>1</v>
      </c>
      <c r="I401" s="94">
        <v>1</v>
      </c>
      <c r="J401" s="372">
        <v>42895</v>
      </c>
      <c r="K401" s="247" t="s">
        <v>675</v>
      </c>
      <c r="L401" s="247" t="s">
        <v>2275</v>
      </c>
      <c r="M401" s="247" t="s">
        <v>1454</v>
      </c>
      <c r="N401" s="20" t="s">
        <v>1610</v>
      </c>
      <c r="O401" s="309">
        <v>330</v>
      </c>
      <c r="P401" s="309">
        <v>1320</v>
      </c>
      <c r="Q401" s="94" t="s">
        <v>688</v>
      </c>
      <c r="R401" s="100" t="s">
        <v>496</v>
      </c>
      <c r="S401" s="247"/>
      <c r="T401" s="94">
        <v>5438</v>
      </c>
      <c r="U401" s="247"/>
      <c r="V401" s="247"/>
      <c r="W401" s="101" t="s">
        <v>695</v>
      </c>
      <c r="X401" s="94">
        <v>1</v>
      </c>
      <c r="Y401" s="94" t="s">
        <v>2276</v>
      </c>
      <c r="Z401" s="311" t="s">
        <v>2296</v>
      </c>
      <c r="AA401" s="100" t="s">
        <v>2434</v>
      </c>
      <c r="AB401" s="311" t="s">
        <v>1010</v>
      </c>
      <c r="AC401" s="100" t="s">
        <v>1011</v>
      </c>
      <c r="AD401" s="312">
        <v>42862</v>
      </c>
      <c r="AE401" s="101" t="e">
        <v>#N/A</v>
      </c>
      <c r="AF401" s="101" t="s">
        <v>2007</v>
      </c>
      <c r="AG401" s="101"/>
      <c r="AH401" s="247" t="s">
        <v>2282</v>
      </c>
      <c r="AI401" s="112" t="s">
        <v>678</v>
      </c>
      <c r="AJ401" s="94" t="s">
        <v>2283</v>
      </c>
      <c r="AK401" s="94">
        <v>2012</v>
      </c>
      <c r="AL401" s="94" t="s">
        <v>170</v>
      </c>
      <c r="AM401" s="112" t="s">
        <v>678</v>
      </c>
      <c r="AN401" s="238"/>
      <c r="AO401" s="238"/>
      <c r="AP401" s="212"/>
      <c r="AQ401" s="212"/>
      <c r="AR401" s="212"/>
      <c r="AS401" s="212"/>
      <c r="AT401" s="208"/>
      <c r="AU401" s="208"/>
      <c r="AV401" s="208"/>
      <c r="AW401" s="208"/>
      <c r="AX401" s="208"/>
      <c r="AY401" s="208"/>
      <c r="AZ401" s="208"/>
      <c r="BA401" s="208"/>
    </row>
    <row r="402" spans="1:53" s="2" customFormat="1" ht="9.75" customHeight="1" x14ac:dyDescent="0.2">
      <c r="A402" s="101" t="s">
        <v>2443</v>
      </c>
      <c r="B402" s="247" t="s">
        <v>2273</v>
      </c>
      <c r="C402" s="100" t="s">
        <v>1021</v>
      </c>
      <c r="D402" s="247"/>
      <c r="E402" s="247" t="s">
        <v>2274</v>
      </c>
      <c r="F402" s="247" t="s">
        <v>686</v>
      </c>
      <c r="G402" s="112" t="s">
        <v>1016</v>
      </c>
      <c r="H402" s="94">
        <v>1</v>
      </c>
      <c r="I402" s="94">
        <v>1</v>
      </c>
      <c r="J402" s="372">
        <v>42897</v>
      </c>
      <c r="K402" s="247" t="s">
        <v>675</v>
      </c>
      <c r="L402" s="247" t="s">
        <v>2275</v>
      </c>
      <c r="M402" s="247" t="s">
        <v>1454</v>
      </c>
      <c r="N402" s="20" t="s">
        <v>1610</v>
      </c>
      <c r="O402" s="309">
        <v>330</v>
      </c>
      <c r="P402" s="309">
        <v>1320</v>
      </c>
      <c r="Q402" s="94" t="s">
        <v>688</v>
      </c>
      <c r="R402" s="100" t="s">
        <v>496</v>
      </c>
      <c r="S402" s="247"/>
      <c r="T402" s="94">
        <v>5438</v>
      </c>
      <c r="U402" s="247"/>
      <c r="V402" s="247"/>
      <c r="W402" s="101" t="s">
        <v>1013</v>
      </c>
      <c r="X402" s="94">
        <v>1</v>
      </c>
      <c r="Y402" s="94" t="s">
        <v>2276</v>
      </c>
      <c r="Z402" s="311" t="s">
        <v>2384</v>
      </c>
      <c r="AA402" s="100" t="s">
        <v>2436</v>
      </c>
      <c r="AB402" s="311" t="s">
        <v>1012</v>
      </c>
      <c r="AC402" s="100" t="s">
        <v>1014</v>
      </c>
      <c r="AD402" s="312" t="s">
        <v>1015</v>
      </c>
      <c r="AE402" s="101" t="e">
        <v>#N/A</v>
      </c>
      <c r="AF402" s="101" t="s">
        <v>2443</v>
      </c>
      <c r="AG402" s="101"/>
      <c r="AH402" s="247" t="s">
        <v>2282</v>
      </c>
      <c r="AI402" s="112" t="s">
        <v>1016</v>
      </c>
      <c r="AJ402" s="94" t="s">
        <v>2283</v>
      </c>
      <c r="AK402" s="94">
        <v>2003</v>
      </c>
      <c r="AL402" s="94" t="s">
        <v>170</v>
      </c>
      <c r="AM402" s="112" t="s">
        <v>1016</v>
      </c>
      <c r="AN402" s="238"/>
      <c r="AO402" s="238"/>
      <c r="AP402" s="212"/>
      <c r="AQ402" s="212"/>
      <c r="AR402" s="212"/>
      <c r="AS402" s="212"/>
      <c r="AT402" s="208"/>
      <c r="AU402" s="208"/>
      <c r="AV402" s="208"/>
      <c r="AW402" s="208"/>
      <c r="AX402" s="208"/>
      <c r="AY402" s="208"/>
      <c r="AZ402" s="208"/>
      <c r="BA402" s="208"/>
    </row>
    <row r="403" spans="1:53" s="2" customFormat="1" ht="9.75" customHeight="1" x14ac:dyDescent="0.2">
      <c r="A403" s="101" t="s">
        <v>2009</v>
      </c>
      <c r="B403" s="247" t="s">
        <v>2273</v>
      </c>
      <c r="C403" s="100" t="s">
        <v>1021</v>
      </c>
      <c r="D403" s="247"/>
      <c r="E403" s="247" t="s">
        <v>2274</v>
      </c>
      <c r="F403" s="247" t="s">
        <v>686</v>
      </c>
      <c r="G403" s="112" t="s">
        <v>678</v>
      </c>
      <c r="H403" s="94">
        <v>1</v>
      </c>
      <c r="I403" s="94">
        <v>1</v>
      </c>
      <c r="J403" s="372">
        <v>42895</v>
      </c>
      <c r="K403" s="247" t="s">
        <v>675</v>
      </c>
      <c r="L403" s="247" t="s">
        <v>2275</v>
      </c>
      <c r="M403" s="247" t="s">
        <v>1454</v>
      </c>
      <c r="N403" s="20" t="s">
        <v>1610</v>
      </c>
      <c r="O403" s="309">
        <v>330</v>
      </c>
      <c r="P403" s="309">
        <v>1320</v>
      </c>
      <c r="Q403" s="94" t="s">
        <v>688</v>
      </c>
      <c r="R403" s="100" t="s">
        <v>496</v>
      </c>
      <c r="S403" s="247"/>
      <c r="T403" s="94">
        <v>5438</v>
      </c>
      <c r="U403" s="247"/>
      <c r="V403" s="247"/>
      <c r="W403" s="101" t="s">
        <v>698</v>
      </c>
      <c r="X403" s="94">
        <v>1</v>
      </c>
      <c r="Y403" s="94" t="s">
        <v>2276</v>
      </c>
      <c r="Z403" s="311" t="s">
        <v>2296</v>
      </c>
      <c r="AA403" s="100" t="s">
        <v>2437</v>
      </c>
      <c r="AB403" s="311" t="s">
        <v>1012</v>
      </c>
      <c r="AC403" s="100" t="s">
        <v>1017</v>
      </c>
      <c r="AD403" s="312" t="s">
        <v>1015</v>
      </c>
      <c r="AE403" s="101" t="e">
        <v>#N/A</v>
      </c>
      <c r="AF403" s="101" t="s">
        <v>2009</v>
      </c>
      <c r="AG403" s="101"/>
      <c r="AH403" s="247" t="s">
        <v>2282</v>
      </c>
      <c r="AI403" s="112" t="s">
        <v>678</v>
      </c>
      <c r="AJ403" s="94" t="s">
        <v>2283</v>
      </c>
      <c r="AK403" s="94">
        <v>2012</v>
      </c>
      <c r="AL403" s="94" t="s">
        <v>170</v>
      </c>
      <c r="AM403" s="112" t="s">
        <v>678</v>
      </c>
      <c r="AN403" s="238"/>
      <c r="AO403" s="238"/>
      <c r="AP403" s="212"/>
      <c r="AQ403" s="212"/>
      <c r="AR403" s="212"/>
      <c r="AS403" s="212"/>
      <c r="AT403" s="208"/>
      <c r="AU403" s="208"/>
      <c r="AV403" s="208"/>
      <c r="AW403" s="208"/>
      <c r="AX403" s="208"/>
      <c r="AY403" s="208"/>
      <c r="AZ403" s="208"/>
      <c r="BA403" s="208"/>
    </row>
    <row r="404" spans="1:53" s="2" customFormat="1" ht="9.75" customHeight="1" x14ac:dyDescent="0.2">
      <c r="A404" s="101" t="s">
        <v>2010</v>
      </c>
      <c r="B404" s="247" t="s">
        <v>2273</v>
      </c>
      <c r="C404" s="100" t="s">
        <v>1021</v>
      </c>
      <c r="D404" s="247"/>
      <c r="E404" s="247" t="s">
        <v>2274</v>
      </c>
      <c r="F404" s="247" t="s">
        <v>699</v>
      </c>
      <c r="G404" s="112" t="s">
        <v>678</v>
      </c>
      <c r="H404" s="94">
        <v>1</v>
      </c>
      <c r="I404" s="94">
        <v>1</v>
      </c>
      <c r="J404" s="372">
        <v>42860</v>
      </c>
      <c r="K404" s="247" t="s">
        <v>675</v>
      </c>
      <c r="L404" s="247" t="s">
        <v>2275</v>
      </c>
      <c r="M404" s="247" t="s">
        <v>1454</v>
      </c>
      <c r="N404" s="20" t="s">
        <v>1610</v>
      </c>
      <c r="O404" s="309">
        <v>330</v>
      </c>
      <c r="P404" s="309">
        <v>1320</v>
      </c>
      <c r="Q404" s="94" t="s">
        <v>688</v>
      </c>
      <c r="R404" s="100" t="s">
        <v>496</v>
      </c>
      <c r="S404" s="247"/>
      <c r="T404" s="94">
        <v>5438</v>
      </c>
      <c r="U404" s="247"/>
      <c r="V404" s="247"/>
      <c r="W404" s="101" t="s">
        <v>701</v>
      </c>
      <c r="X404" s="94">
        <v>1</v>
      </c>
      <c r="Y404" s="94" t="s">
        <v>2276</v>
      </c>
      <c r="Z404" s="311" t="s">
        <v>2438</v>
      </c>
      <c r="AA404" s="100" t="s">
        <v>2439</v>
      </c>
      <c r="AB404" s="311">
        <v>42822</v>
      </c>
      <c r="AC404" s="100">
        <v>617198</v>
      </c>
      <c r="AD404" s="312">
        <v>42821</v>
      </c>
      <c r="AE404" s="101" t="e">
        <v>#N/A</v>
      </c>
      <c r="AF404" s="101" t="s">
        <v>2010</v>
      </c>
      <c r="AG404" s="101"/>
      <c r="AH404" s="247" t="s">
        <v>2282</v>
      </c>
      <c r="AI404" s="112" t="s">
        <v>678</v>
      </c>
      <c r="AJ404" s="94" t="s">
        <v>2283</v>
      </c>
      <c r="AK404" s="94">
        <v>2012</v>
      </c>
      <c r="AL404" s="94" t="s">
        <v>170</v>
      </c>
      <c r="AM404" s="112" t="s">
        <v>678</v>
      </c>
      <c r="AN404" s="238"/>
      <c r="AO404" s="238"/>
      <c r="AP404" s="212"/>
      <c r="AQ404" s="212"/>
      <c r="AR404" s="212"/>
      <c r="AS404" s="212"/>
      <c r="AT404" s="208"/>
      <c r="AU404" s="208"/>
      <c r="AV404" s="208"/>
      <c r="AW404" s="208"/>
      <c r="AX404" s="208"/>
      <c r="AY404" s="208"/>
      <c r="AZ404" s="208"/>
      <c r="BA404" s="208"/>
    </row>
    <row r="405" spans="1:53" s="2" customFormat="1" ht="9.75" customHeight="1" x14ac:dyDescent="0.2">
      <c r="A405" s="101" t="s">
        <v>2011</v>
      </c>
      <c r="B405" s="247" t="s">
        <v>2273</v>
      </c>
      <c r="C405" s="100" t="s">
        <v>1022</v>
      </c>
      <c r="D405" s="247"/>
      <c r="E405" s="247" t="s">
        <v>2274</v>
      </c>
      <c r="F405" s="247" t="s">
        <v>682</v>
      </c>
      <c r="G405" s="112" t="s">
        <v>678</v>
      </c>
      <c r="H405" s="94">
        <v>1</v>
      </c>
      <c r="I405" s="94">
        <v>1</v>
      </c>
      <c r="J405" s="372" t="s">
        <v>779</v>
      </c>
      <c r="K405" s="247" t="s">
        <v>675</v>
      </c>
      <c r="L405" s="247" t="s">
        <v>2275</v>
      </c>
      <c r="M405" s="247" t="s">
        <v>1454</v>
      </c>
      <c r="N405" s="20" t="s">
        <v>1610</v>
      </c>
      <c r="O405" s="309">
        <v>135</v>
      </c>
      <c r="P405" s="309">
        <v>540</v>
      </c>
      <c r="Q405" s="310" t="s">
        <v>677</v>
      </c>
      <c r="R405" s="100" t="s">
        <v>496</v>
      </c>
      <c r="S405" s="247"/>
      <c r="T405" s="94">
        <v>5438</v>
      </c>
      <c r="U405" s="247"/>
      <c r="V405" s="247"/>
      <c r="W405" s="101" t="s">
        <v>736</v>
      </c>
      <c r="X405" s="94">
        <v>1</v>
      </c>
      <c r="Y405" s="94" t="s">
        <v>2276</v>
      </c>
      <c r="Z405" s="311">
        <v>42846</v>
      </c>
      <c r="AA405" s="100" t="s">
        <v>2444</v>
      </c>
      <c r="AB405" s="311">
        <v>42823</v>
      </c>
      <c r="AC405" s="100">
        <v>617214</v>
      </c>
      <c r="AD405" s="312">
        <v>42821</v>
      </c>
      <c r="AE405" s="101" t="e">
        <v>#N/A</v>
      </c>
      <c r="AF405" s="101" t="e">
        <v>#N/A</v>
      </c>
      <c r="AG405" s="101"/>
      <c r="AH405" s="247" t="s">
        <v>2282</v>
      </c>
      <c r="AI405" s="112" t="s">
        <v>678</v>
      </c>
      <c r="AJ405" s="94" t="s">
        <v>2283</v>
      </c>
      <c r="AK405" s="94">
        <v>2003</v>
      </c>
      <c r="AL405" s="94" t="s">
        <v>170</v>
      </c>
      <c r="AM405" s="112" t="s">
        <v>678</v>
      </c>
      <c r="AN405" s="238"/>
      <c r="AO405" s="238"/>
      <c r="AP405" s="212"/>
      <c r="AQ405" s="212"/>
      <c r="AR405" s="212"/>
      <c r="AS405" s="212"/>
      <c r="AT405" s="208"/>
      <c r="AU405" s="208"/>
      <c r="AV405" s="208"/>
      <c r="AW405" s="208"/>
      <c r="AX405" s="208"/>
      <c r="AY405" s="208"/>
      <c r="AZ405" s="208"/>
      <c r="BA405" s="208"/>
    </row>
    <row r="406" spans="1:53" s="2" customFormat="1" ht="9.75" customHeight="1" x14ac:dyDescent="0.2">
      <c r="A406" s="101" t="s">
        <v>2012</v>
      </c>
      <c r="B406" s="247" t="s">
        <v>2273</v>
      </c>
      <c r="C406" s="100" t="s">
        <v>1023</v>
      </c>
      <c r="D406" s="247"/>
      <c r="E406" s="247" t="s">
        <v>2274</v>
      </c>
      <c r="F406" s="247" t="s">
        <v>682</v>
      </c>
      <c r="G406" s="112" t="s">
        <v>678</v>
      </c>
      <c r="H406" s="94">
        <v>1</v>
      </c>
      <c r="I406" s="94">
        <v>1</v>
      </c>
      <c r="J406" s="372" t="s">
        <v>779</v>
      </c>
      <c r="K406" s="247" t="s">
        <v>675</v>
      </c>
      <c r="L406" s="247" t="s">
        <v>2275</v>
      </c>
      <c r="M406" s="247" t="s">
        <v>1454</v>
      </c>
      <c r="N406" s="20" t="s">
        <v>1610</v>
      </c>
      <c r="O406" s="309">
        <v>135</v>
      </c>
      <c r="P406" s="309">
        <v>540</v>
      </c>
      <c r="Q406" s="310" t="s">
        <v>677</v>
      </c>
      <c r="R406" s="100" t="s">
        <v>496</v>
      </c>
      <c r="S406" s="247"/>
      <c r="T406" s="94">
        <v>5438</v>
      </c>
      <c r="U406" s="247"/>
      <c r="V406" s="247"/>
      <c r="W406" s="101" t="s">
        <v>704</v>
      </c>
      <c r="X406" s="94">
        <v>1</v>
      </c>
      <c r="Y406" s="94" t="s">
        <v>2276</v>
      </c>
      <c r="Z406" s="311">
        <v>42846</v>
      </c>
      <c r="AA406" s="100" t="s">
        <v>2442</v>
      </c>
      <c r="AB406" s="311">
        <v>42822</v>
      </c>
      <c r="AC406" s="100">
        <v>617205</v>
      </c>
      <c r="AD406" s="312">
        <v>42821</v>
      </c>
      <c r="AE406" s="101" t="e">
        <v>#N/A</v>
      </c>
      <c r="AF406" s="101" t="e">
        <v>#N/A</v>
      </c>
      <c r="AG406" s="101"/>
      <c r="AH406" s="247" t="s">
        <v>2282</v>
      </c>
      <c r="AI406" s="112" t="s">
        <v>678</v>
      </c>
      <c r="AJ406" s="94" t="s">
        <v>2283</v>
      </c>
      <c r="AK406" s="94">
        <v>2012</v>
      </c>
      <c r="AL406" s="94" t="s">
        <v>170</v>
      </c>
      <c r="AM406" s="112" t="s">
        <v>678</v>
      </c>
      <c r="AN406" s="238"/>
      <c r="AO406" s="238"/>
      <c r="AP406" s="212"/>
      <c r="AQ406" s="212"/>
      <c r="AR406" s="212"/>
      <c r="AS406" s="212"/>
      <c r="AT406" s="208"/>
      <c r="AU406" s="208"/>
      <c r="AV406" s="208"/>
      <c r="AW406" s="208"/>
      <c r="AX406" s="208"/>
      <c r="AY406" s="208"/>
      <c r="AZ406" s="208"/>
      <c r="BA406" s="208"/>
    </row>
    <row r="407" spans="1:53" s="2" customFormat="1" ht="9.75" customHeight="1" x14ac:dyDescent="0.2">
      <c r="A407" s="101" t="s">
        <v>2013</v>
      </c>
      <c r="B407" s="247" t="s">
        <v>2273</v>
      </c>
      <c r="C407" s="100" t="s">
        <v>1024</v>
      </c>
      <c r="D407" s="247"/>
      <c r="E407" s="247" t="s">
        <v>2274</v>
      </c>
      <c r="F407" s="247" t="s">
        <v>682</v>
      </c>
      <c r="G407" s="112" t="s">
        <v>678</v>
      </c>
      <c r="H407" s="94">
        <v>1</v>
      </c>
      <c r="I407" s="94">
        <v>1</v>
      </c>
      <c r="J407" s="372" t="s">
        <v>779</v>
      </c>
      <c r="K407" s="247" t="s">
        <v>675</v>
      </c>
      <c r="L407" s="247" t="s">
        <v>2275</v>
      </c>
      <c r="M407" s="247" t="s">
        <v>1454</v>
      </c>
      <c r="N407" s="20" t="s">
        <v>1610</v>
      </c>
      <c r="O407" s="309">
        <v>135</v>
      </c>
      <c r="P407" s="309">
        <v>540</v>
      </c>
      <c r="Q407" s="310" t="s">
        <v>677</v>
      </c>
      <c r="R407" s="100" t="s">
        <v>496</v>
      </c>
      <c r="S407" s="247"/>
      <c r="T407" s="94">
        <v>5438</v>
      </c>
      <c r="U407" s="247"/>
      <c r="V407" s="247"/>
      <c r="W407" s="101" t="s">
        <v>1001</v>
      </c>
      <c r="X407" s="94">
        <v>1</v>
      </c>
      <c r="Y407" s="94" t="s">
        <v>2276</v>
      </c>
      <c r="Z407" s="311">
        <v>42846</v>
      </c>
      <c r="AA407" s="100" t="s">
        <v>2440</v>
      </c>
      <c r="AB407" s="311">
        <v>42822</v>
      </c>
      <c r="AC407" s="100">
        <v>617201</v>
      </c>
      <c r="AD407" s="312">
        <v>42821</v>
      </c>
      <c r="AE407" s="101" t="e">
        <v>#N/A</v>
      </c>
      <c r="AF407" s="101" t="e">
        <v>#N/A</v>
      </c>
      <c r="AG407" s="101"/>
      <c r="AH407" s="247" t="s">
        <v>2282</v>
      </c>
      <c r="AI407" s="112" t="s">
        <v>678</v>
      </c>
      <c r="AJ407" s="94" t="s">
        <v>2283</v>
      </c>
      <c r="AK407" s="94">
        <v>2012</v>
      </c>
      <c r="AL407" s="94" t="s">
        <v>170</v>
      </c>
      <c r="AM407" s="112" t="s">
        <v>678</v>
      </c>
      <c r="AN407" s="238"/>
      <c r="AO407" s="238"/>
      <c r="AP407" s="212"/>
      <c r="AQ407" s="212"/>
      <c r="AR407" s="212"/>
      <c r="AS407" s="212"/>
      <c r="AT407" s="208"/>
      <c r="AU407" s="208"/>
      <c r="AV407" s="208"/>
      <c r="AW407" s="208"/>
      <c r="AX407" s="208"/>
      <c r="AY407" s="208"/>
      <c r="AZ407" s="208"/>
      <c r="BA407" s="208"/>
    </row>
    <row r="408" spans="1:53" s="2" customFormat="1" ht="9.75" customHeight="1" x14ac:dyDescent="0.2">
      <c r="A408" s="101" t="s">
        <v>2014</v>
      </c>
      <c r="B408" s="247" t="s">
        <v>2273</v>
      </c>
      <c r="C408" s="100" t="s">
        <v>1025</v>
      </c>
      <c r="D408" s="247"/>
      <c r="E408" s="247" t="s">
        <v>2274</v>
      </c>
      <c r="F408" s="247" t="s">
        <v>686</v>
      </c>
      <c r="G408" s="112" t="s">
        <v>678</v>
      </c>
      <c r="H408" s="94">
        <v>1</v>
      </c>
      <c r="I408" s="94">
        <v>1</v>
      </c>
      <c r="J408" s="372">
        <v>42895</v>
      </c>
      <c r="K408" s="247" t="s">
        <v>675</v>
      </c>
      <c r="L408" s="247" t="s">
        <v>2275</v>
      </c>
      <c r="M408" s="247" t="s">
        <v>1454</v>
      </c>
      <c r="N408" s="20" t="s">
        <v>1610</v>
      </c>
      <c r="O408" s="309">
        <v>330</v>
      </c>
      <c r="P408" s="309">
        <v>1320</v>
      </c>
      <c r="Q408" s="94" t="s">
        <v>688</v>
      </c>
      <c r="R408" s="100" t="s">
        <v>496</v>
      </c>
      <c r="S408" s="247"/>
      <c r="T408" s="94">
        <v>5438</v>
      </c>
      <c r="U408" s="247"/>
      <c r="V408" s="247"/>
      <c r="W408" s="101" t="s">
        <v>695</v>
      </c>
      <c r="X408" s="94">
        <v>1</v>
      </c>
      <c r="Y408" s="94" t="s">
        <v>2276</v>
      </c>
      <c r="Z408" s="311" t="s">
        <v>2296</v>
      </c>
      <c r="AA408" s="100" t="s">
        <v>2434</v>
      </c>
      <c r="AB408" s="311" t="s">
        <v>1010</v>
      </c>
      <c r="AC408" s="100" t="s">
        <v>1011</v>
      </c>
      <c r="AD408" s="312">
        <v>42862</v>
      </c>
      <c r="AE408" s="101" t="e">
        <v>#N/A</v>
      </c>
      <c r="AF408" s="101" t="s">
        <v>2014</v>
      </c>
      <c r="AG408" s="101"/>
      <c r="AH408" s="247" t="s">
        <v>2282</v>
      </c>
      <c r="AI408" s="112" t="s">
        <v>678</v>
      </c>
      <c r="AJ408" s="94" t="s">
        <v>2283</v>
      </c>
      <c r="AK408" s="94">
        <v>2012</v>
      </c>
      <c r="AL408" s="94" t="s">
        <v>170</v>
      </c>
      <c r="AM408" s="112" t="s">
        <v>678</v>
      </c>
      <c r="AN408" s="238"/>
      <c r="AO408" s="238"/>
      <c r="AP408" s="212"/>
      <c r="AQ408" s="212"/>
      <c r="AR408" s="212"/>
      <c r="AS408" s="212"/>
      <c r="AT408" s="208"/>
      <c r="AU408" s="208"/>
      <c r="AV408" s="208"/>
      <c r="AW408" s="208"/>
      <c r="AX408" s="208"/>
      <c r="AY408" s="208"/>
      <c r="AZ408" s="208"/>
      <c r="BA408" s="208"/>
    </row>
    <row r="409" spans="1:53" s="2" customFormat="1" ht="9.75" customHeight="1" x14ac:dyDescent="0.2">
      <c r="A409" s="101" t="s">
        <v>2445</v>
      </c>
      <c r="B409" s="247" t="s">
        <v>2273</v>
      </c>
      <c r="C409" s="100" t="s">
        <v>1025</v>
      </c>
      <c r="D409" s="247"/>
      <c r="E409" s="247" t="s">
        <v>2274</v>
      </c>
      <c r="F409" s="247" t="s">
        <v>686</v>
      </c>
      <c r="G409" s="112" t="s">
        <v>1016</v>
      </c>
      <c r="H409" s="94">
        <v>1</v>
      </c>
      <c r="I409" s="94">
        <v>1</v>
      </c>
      <c r="J409" s="372">
        <v>42897</v>
      </c>
      <c r="K409" s="247" t="s">
        <v>675</v>
      </c>
      <c r="L409" s="247" t="s">
        <v>2275</v>
      </c>
      <c r="M409" s="247" t="s">
        <v>1454</v>
      </c>
      <c r="N409" s="20" t="s">
        <v>1610</v>
      </c>
      <c r="O409" s="309">
        <v>330</v>
      </c>
      <c r="P409" s="309">
        <v>1320</v>
      </c>
      <c r="Q409" s="94" t="s">
        <v>688</v>
      </c>
      <c r="R409" s="100" t="s">
        <v>496</v>
      </c>
      <c r="S409" s="247"/>
      <c r="T409" s="94">
        <v>5438</v>
      </c>
      <c r="U409" s="247"/>
      <c r="V409" s="247"/>
      <c r="W409" s="101" t="s">
        <v>1013</v>
      </c>
      <c r="X409" s="94">
        <v>1</v>
      </c>
      <c r="Y409" s="94" t="s">
        <v>2276</v>
      </c>
      <c r="Z409" s="311" t="s">
        <v>2384</v>
      </c>
      <c r="AA409" s="100" t="s">
        <v>2436</v>
      </c>
      <c r="AB409" s="311" t="s">
        <v>1012</v>
      </c>
      <c r="AC409" s="100" t="s">
        <v>1014</v>
      </c>
      <c r="AD409" s="312" t="s">
        <v>1015</v>
      </c>
      <c r="AE409" s="101" t="e">
        <v>#N/A</v>
      </c>
      <c r="AF409" s="101" t="s">
        <v>2445</v>
      </c>
      <c r="AG409" s="101"/>
      <c r="AH409" s="247" t="s">
        <v>2282</v>
      </c>
      <c r="AI409" s="112" t="s">
        <v>1016</v>
      </c>
      <c r="AJ409" s="94" t="s">
        <v>2283</v>
      </c>
      <c r="AK409" s="94">
        <v>2003</v>
      </c>
      <c r="AL409" s="94" t="s">
        <v>170</v>
      </c>
      <c r="AM409" s="112" t="s">
        <v>1016</v>
      </c>
      <c r="AN409" s="238"/>
      <c r="AO409" s="238"/>
      <c r="AP409" s="212"/>
      <c r="AQ409" s="212"/>
      <c r="AR409" s="212"/>
      <c r="AS409" s="212"/>
      <c r="AT409" s="208"/>
      <c r="AU409" s="208"/>
      <c r="AV409" s="208"/>
      <c r="AW409" s="208"/>
      <c r="AX409" s="208"/>
      <c r="AY409" s="208"/>
      <c r="AZ409" s="208"/>
      <c r="BA409" s="208"/>
    </row>
    <row r="410" spans="1:53" s="2" customFormat="1" ht="9.75" customHeight="1" x14ac:dyDescent="0.2">
      <c r="A410" s="101" t="s">
        <v>2016</v>
      </c>
      <c r="B410" s="247" t="s">
        <v>2273</v>
      </c>
      <c r="C410" s="100" t="s">
        <v>1025</v>
      </c>
      <c r="D410" s="247"/>
      <c r="E410" s="247" t="s">
        <v>2274</v>
      </c>
      <c r="F410" s="247" t="s">
        <v>686</v>
      </c>
      <c r="G410" s="112" t="s">
        <v>678</v>
      </c>
      <c r="H410" s="94">
        <v>1</v>
      </c>
      <c r="I410" s="94">
        <v>1</v>
      </c>
      <c r="J410" s="372">
        <v>42895</v>
      </c>
      <c r="K410" s="247" t="s">
        <v>675</v>
      </c>
      <c r="L410" s="247" t="s">
        <v>2275</v>
      </c>
      <c r="M410" s="247" t="s">
        <v>1454</v>
      </c>
      <c r="N410" s="20" t="s">
        <v>1610</v>
      </c>
      <c r="O410" s="309">
        <v>330</v>
      </c>
      <c r="P410" s="309">
        <v>1320</v>
      </c>
      <c r="Q410" s="94" t="s">
        <v>688</v>
      </c>
      <c r="R410" s="100" t="s">
        <v>496</v>
      </c>
      <c r="S410" s="247"/>
      <c r="T410" s="94">
        <v>5438</v>
      </c>
      <c r="U410" s="247"/>
      <c r="V410" s="247"/>
      <c r="W410" s="101" t="s">
        <v>698</v>
      </c>
      <c r="X410" s="94">
        <v>1</v>
      </c>
      <c r="Y410" s="94" t="s">
        <v>2276</v>
      </c>
      <c r="Z410" s="311" t="s">
        <v>2296</v>
      </c>
      <c r="AA410" s="100" t="s">
        <v>2437</v>
      </c>
      <c r="AB410" s="311" t="s">
        <v>1012</v>
      </c>
      <c r="AC410" s="100" t="s">
        <v>1017</v>
      </c>
      <c r="AD410" s="312" t="s">
        <v>1015</v>
      </c>
      <c r="AE410" s="101" t="e">
        <v>#N/A</v>
      </c>
      <c r="AF410" s="101" t="s">
        <v>2016</v>
      </c>
      <c r="AG410" s="101"/>
      <c r="AH410" s="247" t="s">
        <v>2282</v>
      </c>
      <c r="AI410" s="112" t="s">
        <v>678</v>
      </c>
      <c r="AJ410" s="94" t="s">
        <v>2283</v>
      </c>
      <c r="AK410" s="94">
        <v>2012</v>
      </c>
      <c r="AL410" s="94" t="s">
        <v>170</v>
      </c>
      <c r="AM410" s="112" t="s">
        <v>678</v>
      </c>
      <c r="AN410" s="238"/>
      <c r="AO410" s="238"/>
      <c r="AP410" s="212"/>
      <c r="AQ410" s="212"/>
      <c r="AR410" s="212"/>
      <c r="AS410" s="212"/>
      <c r="AT410" s="208"/>
      <c r="AU410" s="208"/>
      <c r="AV410" s="208"/>
      <c r="AW410" s="208"/>
      <c r="AX410" s="208"/>
      <c r="AY410" s="208"/>
      <c r="AZ410" s="208"/>
      <c r="BA410" s="208"/>
    </row>
    <row r="411" spans="1:53" s="2" customFormat="1" ht="9.75" customHeight="1" x14ac:dyDescent="0.2">
      <c r="A411" s="101" t="s">
        <v>2017</v>
      </c>
      <c r="B411" s="247" t="s">
        <v>2273</v>
      </c>
      <c r="C411" s="100" t="s">
        <v>1025</v>
      </c>
      <c r="D411" s="247"/>
      <c r="E411" s="247" t="s">
        <v>2274</v>
      </c>
      <c r="F411" s="247" t="s">
        <v>699</v>
      </c>
      <c r="G411" s="112" t="s">
        <v>678</v>
      </c>
      <c r="H411" s="94">
        <v>1</v>
      </c>
      <c r="I411" s="94">
        <v>1</v>
      </c>
      <c r="J411" s="372">
        <v>42860</v>
      </c>
      <c r="K411" s="247" t="s">
        <v>675</v>
      </c>
      <c r="L411" s="247" t="s">
        <v>2275</v>
      </c>
      <c r="M411" s="247" t="s">
        <v>1454</v>
      </c>
      <c r="N411" s="20" t="s">
        <v>1610</v>
      </c>
      <c r="O411" s="309">
        <v>330</v>
      </c>
      <c r="P411" s="309">
        <v>1320</v>
      </c>
      <c r="Q411" s="94" t="s">
        <v>688</v>
      </c>
      <c r="R411" s="100" t="s">
        <v>496</v>
      </c>
      <c r="S411" s="247"/>
      <c r="T411" s="94">
        <v>5438</v>
      </c>
      <c r="U411" s="247"/>
      <c r="V411" s="247"/>
      <c r="W411" s="101" t="s">
        <v>701</v>
      </c>
      <c r="X411" s="94">
        <v>1</v>
      </c>
      <c r="Y411" s="94" t="s">
        <v>2276</v>
      </c>
      <c r="Z411" s="311" t="s">
        <v>2438</v>
      </c>
      <c r="AA411" s="100" t="s">
        <v>2439</v>
      </c>
      <c r="AB411" s="311">
        <v>42822</v>
      </c>
      <c r="AC411" s="100">
        <v>617198</v>
      </c>
      <c r="AD411" s="312">
        <v>42821</v>
      </c>
      <c r="AE411" s="101" t="e">
        <v>#N/A</v>
      </c>
      <c r="AF411" s="101" t="s">
        <v>2017</v>
      </c>
      <c r="AG411" s="101"/>
      <c r="AH411" s="247" t="s">
        <v>2282</v>
      </c>
      <c r="AI411" s="112" t="s">
        <v>678</v>
      </c>
      <c r="AJ411" s="94" t="s">
        <v>2283</v>
      </c>
      <c r="AK411" s="94">
        <v>2012</v>
      </c>
      <c r="AL411" s="94" t="s">
        <v>170</v>
      </c>
      <c r="AM411" s="112" t="s">
        <v>678</v>
      </c>
      <c r="AN411" s="238"/>
      <c r="AO411" s="238"/>
      <c r="AP411" s="212"/>
      <c r="AQ411" s="212"/>
      <c r="AR411" s="212"/>
      <c r="AS411" s="212"/>
      <c r="AT411" s="208"/>
      <c r="AU411" s="208"/>
      <c r="AV411" s="208"/>
      <c r="AW411" s="208"/>
      <c r="AX411" s="208"/>
      <c r="AY411" s="208"/>
      <c r="AZ411" s="208"/>
      <c r="BA411" s="208"/>
    </row>
    <row r="412" spans="1:53" s="2" customFormat="1" ht="9.75" customHeight="1" x14ac:dyDescent="0.2">
      <c r="A412" s="101" t="s">
        <v>2018</v>
      </c>
      <c r="B412" s="247" t="s">
        <v>2273</v>
      </c>
      <c r="C412" s="100" t="s">
        <v>1026</v>
      </c>
      <c r="D412" s="247"/>
      <c r="E412" s="247" t="s">
        <v>2274</v>
      </c>
      <c r="F412" s="247" t="s">
        <v>682</v>
      </c>
      <c r="G412" s="112" t="s">
        <v>678</v>
      </c>
      <c r="H412" s="94">
        <v>1</v>
      </c>
      <c r="I412" s="94">
        <v>1</v>
      </c>
      <c r="J412" s="372" t="s">
        <v>779</v>
      </c>
      <c r="K412" s="247" t="s">
        <v>675</v>
      </c>
      <c r="L412" s="247" t="s">
        <v>2275</v>
      </c>
      <c r="M412" s="247" t="s">
        <v>1454</v>
      </c>
      <c r="N412" s="20" t="s">
        <v>1610</v>
      </c>
      <c r="O412" s="309">
        <v>135</v>
      </c>
      <c r="P412" s="309">
        <v>540</v>
      </c>
      <c r="Q412" s="310" t="s">
        <v>677</v>
      </c>
      <c r="R412" s="100" t="s">
        <v>496</v>
      </c>
      <c r="S412" s="247"/>
      <c r="T412" s="94">
        <v>5438</v>
      </c>
      <c r="U412" s="247"/>
      <c r="V412" s="247"/>
      <c r="W412" s="101" t="s">
        <v>796</v>
      </c>
      <c r="X412" s="94">
        <v>1</v>
      </c>
      <c r="Y412" s="94" t="s">
        <v>2276</v>
      </c>
      <c r="Z412" s="311">
        <v>42846</v>
      </c>
      <c r="AA412" s="100" t="s">
        <v>2446</v>
      </c>
      <c r="AB412" s="311">
        <v>42822</v>
      </c>
      <c r="AC412" s="100">
        <v>617203</v>
      </c>
      <c r="AD412" s="312">
        <v>42821</v>
      </c>
      <c r="AE412" s="101" t="e">
        <v>#N/A</v>
      </c>
      <c r="AF412" s="101" t="e">
        <v>#N/A</v>
      </c>
      <c r="AG412" s="101"/>
      <c r="AH412" s="247" t="s">
        <v>2282</v>
      </c>
      <c r="AI412" s="112" t="s">
        <v>678</v>
      </c>
      <c r="AJ412" s="94" t="s">
        <v>2283</v>
      </c>
      <c r="AK412" s="94">
        <v>2012</v>
      </c>
      <c r="AL412" s="94" t="s">
        <v>170</v>
      </c>
      <c r="AM412" s="112" t="s">
        <v>678</v>
      </c>
      <c r="AN412" s="238"/>
      <c r="AO412" s="238"/>
      <c r="AP412" s="212"/>
      <c r="AQ412" s="212"/>
      <c r="AR412" s="212"/>
      <c r="AS412" s="212"/>
      <c r="AT412" s="208"/>
      <c r="AU412" s="208"/>
      <c r="AV412" s="208"/>
      <c r="AW412" s="208"/>
      <c r="AX412" s="208"/>
      <c r="AY412" s="208"/>
      <c r="AZ412" s="208"/>
      <c r="BA412" s="208"/>
    </row>
    <row r="413" spans="1:53" s="2" customFormat="1" ht="9.75" customHeight="1" x14ac:dyDescent="0.2">
      <c r="A413" s="101" t="s">
        <v>2019</v>
      </c>
      <c r="B413" s="247" t="s">
        <v>2273</v>
      </c>
      <c r="C413" s="100" t="s">
        <v>1027</v>
      </c>
      <c r="D413" s="247"/>
      <c r="E413" s="247" t="s">
        <v>2274</v>
      </c>
      <c r="F413" s="247" t="s">
        <v>686</v>
      </c>
      <c r="G413" s="112" t="s">
        <v>678</v>
      </c>
      <c r="H413" s="94">
        <v>1</v>
      </c>
      <c r="I413" s="94">
        <v>1</v>
      </c>
      <c r="J413" s="372">
        <v>42895</v>
      </c>
      <c r="K413" s="247" t="s">
        <v>675</v>
      </c>
      <c r="L413" s="247" t="s">
        <v>2275</v>
      </c>
      <c r="M413" s="247" t="s">
        <v>1454</v>
      </c>
      <c r="N413" s="20" t="s">
        <v>1610</v>
      </c>
      <c r="O413" s="309">
        <v>330</v>
      </c>
      <c r="P413" s="309">
        <v>1320</v>
      </c>
      <c r="Q413" s="94" t="s">
        <v>688</v>
      </c>
      <c r="R413" s="100" t="s">
        <v>496</v>
      </c>
      <c r="S413" s="247"/>
      <c r="T413" s="94">
        <v>5438</v>
      </c>
      <c r="U413" s="247"/>
      <c r="V413" s="247"/>
      <c r="W413" s="101" t="s">
        <v>695</v>
      </c>
      <c r="X413" s="94">
        <v>1</v>
      </c>
      <c r="Y413" s="94" t="s">
        <v>2276</v>
      </c>
      <c r="Z413" s="311" t="s">
        <v>2296</v>
      </c>
      <c r="AA413" s="100" t="s">
        <v>2434</v>
      </c>
      <c r="AB413" s="311" t="s">
        <v>1010</v>
      </c>
      <c r="AC413" s="100" t="s">
        <v>1011</v>
      </c>
      <c r="AD413" s="312">
        <v>42862</v>
      </c>
      <c r="AE413" s="101" t="e">
        <v>#N/A</v>
      </c>
      <c r="AF413" s="101" t="s">
        <v>2019</v>
      </c>
      <c r="AG413" s="101"/>
      <c r="AH413" s="247" t="s">
        <v>2282</v>
      </c>
      <c r="AI413" s="112" t="s">
        <v>678</v>
      </c>
      <c r="AJ413" s="94" t="s">
        <v>2283</v>
      </c>
      <c r="AK413" s="94">
        <v>2012</v>
      </c>
      <c r="AL413" s="94" t="s">
        <v>170</v>
      </c>
      <c r="AM413" s="112" t="s">
        <v>678</v>
      </c>
      <c r="AN413" s="238"/>
      <c r="AO413" s="238"/>
      <c r="AP413" s="212"/>
      <c r="AQ413" s="212"/>
      <c r="AR413" s="212"/>
      <c r="AS413" s="212"/>
      <c r="AT413" s="208"/>
      <c r="AU413" s="208"/>
      <c r="AV413" s="208"/>
      <c r="AW413" s="208"/>
      <c r="AX413" s="208"/>
      <c r="AY413" s="208"/>
      <c r="AZ413" s="208"/>
      <c r="BA413" s="208"/>
    </row>
    <row r="414" spans="1:53" s="2" customFormat="1" ht="9.75" customHeight="1" x14ac:dyDescent="0.2">
      <c r="A414" s="101" t="s">
        <v>2020</v>
      </c>
      <c r="B414" s="247" t="s">
        <v>2273</v>
      </c>
      <c r="C414" s="100" t="s">
        <v>1027</v>
      </c>
      <c r="D414" s="247"/>
      <c r="E414" s="247" t="s">
        <v>2274</v>
      </c>
      <c r="F414" s="247" t="s">
        <v>686</v>
      </c>
      <c r="G414" s="112" t="s">
        <v>678</v>
      </c>
      <c r="H414" s="94">
        <v>1</v>
      </c>
      <c r="I414" s="94">
        <v>1</v>
      </c>
      <c r="J414" s="372">
        <v>42895</v>
      </c>
      <c r="K414" s="247" t="s">
        <v>675</v>
      </c>
      <c r="L414" s="247" t="s">
        <v>2275</v>
      </c>
      <c r="M414" s="247" t="s">
        <v>1454</v>
      </c>
      <c r="N414" s="20" t="s">
        <v>1610</v>
      </c>
      <c r="O414" s="309">
        <v>330</v>
      </c>
      <c r="P414" s="309">
        <v>1320</v>
      </c>
      <c r="Q414" s="94" t="s">
        <v>688</v>
      </c>
      <c r="R414" s="100" t="s">
        <v>496</v>
      </c>
      <c r="S414" s="247"/>
      <c r="T414" s="94">
        <v>5438</v>
      </c>
      <c r="U414" s="247"/>
      <c r="V414" s="247"/>
      <c r="W414" s="101" t="s">
        <v>698</v>
      </c>
      <c r="X414" s="94">
        <v>1</v>
      </c>
      <c r="Y414" s="94" t="s">
        <v>2276</v>
      </c>
      <c r="Z414" s="311" t="s">
        <v>2296</v>
      </c>
      <c r="AA414" s="100" t="s">
        <v>2437</v>
      </c>
      <c r="AB414" s="311" t="s">
        <v>1012</v>
      </c>
      <c r="AC414" s="100" t="s">
        <v>1017</v>
      </c>
      <c r="AD414" s="312" t="s">
        <v>1015</v>
      </c>
      <c r="AE414" s="101" t="e">
        <v>#N/A</v>
      </c>
      <c r="AF414" s="101" t="s">
        <v>2020</v>
      </c>
      <c r="AG414" s="101"/>
      <c r="AH414" s="247" t="s">
        <v>2282</v>
      </c>
      <c r="AI414" s="112" t="s">
        <v>678</v>
      </c>
      <c r="AJ414" s="94" t="s">
        <v>2283</v>
      </c>
      <c r="AK414" s="94">
        <v>2012</v>
      </c>
      <c r="AL414" s="94" t="s">
        <v>170</v>
      </c>
      <c r="AM414" s="112" t="s">
        <v>678</v>
      </c>
      <c r="AN414" s="238"/>
      <c r="AO414" s="238"/>
      <c r="AP414" s="212"/>
      <c r="AQ414" s="212"/>
      <c r="AR414" s="212"/>
      <c r="AS414" s="212"/>
      <c r="AT414" s="208"/>
      <c r="AU414" s="208"/>
      <c r="AV414" s="208"/>
      <c r="AW414" s="208"/>
      <c r="AX414" s="208"/>
      <c r="AY414" s="208"/>
      <c r="AZ414" s="208"/>
      <c r="BA414" s="208"/>
    </row>
    <row r="415" spans="1:53" s="2" customFormat="1" ht="9.75" customHeight="1" x14ac:dyDescent="0.2">
      <c r="A415" s="101" t="s">
        <v>2447</v>
      </c>
      <c r="B415" s="247" t="s">
        <v>2273</v>
      </c>
      <c r="C415" s="100" t="s">
        <v>1027</v>
      </c>
      <c r="D415" s="247"/>
      <c r="E415" s="247" t="s">
        <v>2274</v>
      </c>
      <c r="F415" s="247" t="s">
        <v>686</v>
      </c>
      <c r="G415" s="112" t="s">
        <v>1016</v>
      </c>
      <c r="H415" s="94">
        <v>1</v>
      </c>
      <c r="I415" s="94">
        <v>1</v>
      </c>
      <c r="J415" s="372">
        <v>42897</v>
      </c>
      <c r="K415" s="247" t="s">
        <v>675</v>
      </c>
      <c r="L415" s="247" t="s">
        <v>2275</v>
      </c>
      <c r="M415" s="247" t="s">
        <v>1454</v>
      </c>
      <c r="N415" s="20" t="s">
        <v>1610</v>
      </c>
      <c r="O415" s="309">
        <v>330</v>
      </c>
      <c r="P415" s="309">
        <v>1320</v>
      </c>
      <c r="Q415" s="94" t="s">
        <v>688</v>
      </c>
      <c r="R415" s="100" t="s">
        <v>496</v>
      </c>
      <c r="S415" s="247"/>
      <c r="T415" s="94">
        <v>5438</v>
      </c>
      <c r="U415" s="247"/>
      <c r="V415" s="247"/>
      <c r="W415" s="101" t="s">
        <v>1013</v>
      </c>
      <c r="X415" s="94">
        <v>1</v>
      </c>
      <c r="Y415" s="94" t="s">
        <v>2276</v>
      </c>
      <c r="Z415" s="311" t="s">
        <v>2384</v>
      </c>
      <c r="AA415" s="100" t="s">
        <v>2436</v>
      </c>
      <c r="AB415" s="311" t="s">
        <v>1012</v>
      </c>
      <c r="AC415" s="100" t="s">
        <v>1014</v>
      </c>
      <c r="AD415" s="312" t="s">
        <v>1015</v>
      </c>
      <c r="AE415" s="101" t="e">
        <v>#N/A</v>
      </c>
      <c r="AF415" s="101" t="s">
        <v>2447</v>
      </c>
      <c r="AG415" s="101"/>
      <c r="AH415" s="247" t="s">
        <v>2282</v>
      </c>
      <c r="AI415" s="112" t="s">
        <v>1016</v>
      </c>
      <c r="AJ415" s="94" t="s">
        <v>2283</v>
      </c>
      <c r="AK415" s="94">
        <v>2003</v>
      </c>
      <c r="AL415" s="94" t="s">
        <v>170</v>
      </c>
      <c r="AM415" s="112" t="s">
        <v>1016</v>
      </c>
      <c r="AN415" s="238"/>
      <c r="AO415" s="238"/>
      <c r="AP415" s="212"/>
      <c r="AQ415" s="212"/>
      <c r="AR415" s="212"/>
      <c r="AS415" s="212"/>
      <c r="AT415" s="208"/>
      <c r="AU415" s="208"/>
      <c r="AV415" s="208"/>
      <c r="AW415" s="208"/>
      <c r="AX415" s="208"/>
      <c r="AY415" s="208"/>
      <c r="AZ415" s="208"/>
      <c r="BA415" s="208"/>
    </row>
    <row r="416" spans="1:53" s="2" customFormat="1" ht="9.75" customHeight="1" x14ac:dyDescent="0.2">
      <c r="A416" s="101" t="s">
        <v>2022</v>
      </c>
      <c r="B416" s="247" t="s">
        <v>2273</v>
      </c>
      <c r="C416" s="100" t="s">
        <v>1027</v>
      </c>
      <c r="D416" s="247"/>
      <c r="E416" s="247" t="s">
        <v>2274</v>
      </c>
      <c r="F416" s="247" t="s">
        <v>682</v>
      </c>
      <c r="G416" s="112" t="s">
        <v>678</v>
      </c>
      <c r="H416" s="94">
        <v>1</v>
      </c>
      <c r="I416" s="94">
        <v>1</v>
      </c>
      <c r="J416" s="372" t="s">
        <v>779</v>
      </c>
      <c r="K416" s="247" t="s">
        <v>675</v>
      </c>
      <c r="L416" s="247" t="s">
        <v>2275</v>
      </c>
      <c r="M416" s="247" t="s">
        <v>1454</v>
      </c>
      <c r="N416" s="20" t="s">
        <v>1610</v>
      </c>
      <c r="O416" s="309">
        <v>135</v>
      </c>
      <c r="P416" s="309">
        <v>540</v>
      </c>
      <c r="Q416" s="310" t="s">
        <v>677</v>
      </c>
      <c r="R416" s="100" t="s">
        <v>496</v>
      </c>
      <c r="S416" s="247"/>
      <c r="T416" s="94">
        <v>5438</v>
      </c>
      <c r="U416" s="247"/>
      <c r="V416" s="247"/>
      <c r="W416" s="101" t="s">
        <v>736</v>
      </c>
      <c r="X416" s="94">
        <v>1</v>
      </c>
      <c r="Y416" s="94" t="s">
        <v>2276</v>
      </c>
      <c r="Z416" s="311">
        <v>42846</v>
      </c>
      <c r="AA416" s="100" t="s">
        <v>2444</v>
      </c>
      <c r="AB416" s="311">
        <v>42823</v>
      </c>
      <c r="AC416" s="100">
        <v>617215</v>
      </c>
      <c r="AD416" s="312">
        <v>42821</v>
      </c>
      <c r="AE416" s="101" t="e">
        <v>#N/A</v>
      </c>
      <c r="AF416" s="101" t="e">
        <v>#N/A</v>
      </c>
      <c r="AG416" s="101"/>
      <c r="AH416" s="247" t="s">
        <v>2282</v>
      </c>
      <c r="AI416" s="112" t="s">
        <v>678</v>
      </c>
      <c r="AJ416" s="94" t="s">
        <v>2283</v>
      </c>
      <c r="AK416" s="94">
        <v>2003</v>
      </c>
      <c r="AL416" s="94" t="s">
        <v>170</v>
      </c>
      <c r="AM416" s="112" t="s">
        <v>678</v>
      </c>
      <c r="AN416" s="238"/>
      <c r="AO416" s="238"/>
      <c r="AP416" s="212"/>
      <c r="AQ416" s="212"/>
      <c r="AR416" s="212"/>
      <c r="AS416" s="212"/>
      <c r="AT416" s="208"/>
      <c r="AU416" s="208"/>
      <c r="AV416" s="208"/>
      <c r="AW416" s="208"/>
      <c r="AX416" s="208"/>
      <c r="AY416" s="208"/>
      <c r="AZ416" s="208"/>
      <c r="BA416" s="208"/>
    </row>
    <row r="417" spans="1:53" s="2" customFormat="1" ht="9.75" customHeight="1" x14ac:dyDescent="0.2">
      <c r="A417" s="101" t="s">
        <v>2023</v>
      </c>
      <c r="B417" s="247" t="s">
        <v>2273</v>
      </c>
      <c r="C417" s="100" t="s">
        <v>1027</v>
      </c>
      <c r="D417" s="247"/>
      <c r="E417" s="247" t="s">
        <v>2274</v>
      </c>
      <c r="F417" s="247" t="s">
        <v>682</v>
      </c>
      <c r="G417" s="112" t="s">
        <v>678</v>
      </c>
      <c r="H417" s="94">
        <v>1</v>
      </c>
      <c r="I417" s="94">
        <v>1</v>
      </c>
      <c r="J417" s="372" t="s">
        <v>779</v>
      </c>
      <c r="K417" s="247" t="s">
        <v>675</v>
      </c>
      <c r="L417" s="247" t="s">
        <v>2275</v>
      </c>
      <c r="M417" s="247" t="s">
        <v>1454</v>
      </c>
      <c r="N417" s="20" t="s">
        <v>1610</v>
      </c>
      <c r="O417" s="309">
        <v>135</v>
      </c>
      <c r="P417" s="309">
        <v>540</v>
      </c>
      <c r="Q417" s="310" t="s">
        <v>677</v>
      </c>
      <c r="R417" s="100" t="s">
        <v>496</v>
      </c>
      <c r="S417" s="247"/>
      <c r="T417" s="94">
        <v>5438</v>
      </c>
      <c r="U417" s="247"/>
      <c r="V417" s="247"/>
      <c r="W417" s="101" t="s">
        <v>796</v>
      </c>
      <c r="X417" s="94">
        <v>1</v>
      </c>
      <c r="Y417" s="94" t="s">
        <v>2276</v>
      </c>
      <c r="Z417" s="311">
        <v>42846</v>
      </c>
      <c r="AA417" s="100" t="s">
        <v>2446</v>
      </c>
      <c r="AB417" s="311">
        <v>42822</v>
      </c>
      <c r="AC417" s="100">
        <v>617203</v>
      </c>
      <c r="AD417" s="312">
        <v>42821</v>
      </c>
      <c r="AE417" s="101" t="e">
        <v>#N/A</v>
      </c>
      <c r="AF417" s="101" t="e">
        <v>#N/A</v>
      </c>
      <c r="AG417" s="101"/>
      <c r="AH417" s="247" t="s">
        <v>2282</v>
      </c>
      <c r="AI417" s="112" t="s">
        <v>678</v>
      </c>
      <c r="AJ417" s="94" t="s">
        <v>2283</v>
      </c>
      <c r="AK417" s="94">
        <v>2012</v>
      </c>
      <c r="AL417" s="94" t="s">
        <v>170</v>
      </c>
      <c r="AM417" s="112" t="s">
        <v>678</v>
      </c>
      <c r="AN417" s="238"/>
      <c r="AO417" s="238"/>
      <c r="AP417" s="212"/>
      <c r="AQ417" s="212"/>
      <c r="AR417" s="212"/>
      <c r="AS417" s="212"/>
      <c r="AT417" s="208"/>
      <c r="AU417" s="208"/>
      <c r="AV417" s="208"/>
      <c r="AW417" s="208"/>
      <c r="AX417" s="208"/>
      <c r="AY417" s="208"/>
      <c r="AZ417" s="208"/>
      <c r="BA417" s="208"/>
    </row>
    <row r="418" spans="1:53" s="2" customFormat="1" ht="9.75" customHeight="1" x14ac:dyDescent="0.2">
      <c r="A418" s="101" t="s">
        <v>2024</v>
      </c>
      <c r="B418" s="247" t="s">
        <v>2273</v>
      </c>
      <c r="C418" s="100" t="s">
        <v>1027</v>
      </c>
      <c r="D418" s="247"/>
      <c r="E418" s="247" t="s">
        <v>2274</v>
      </c>
      <c r="F418" s="247" t="s">
        <v>699</v>
      </c>
      <c r="G418" s="112" t="s">
        <v>678</v>
      </c>
      <c r="H418" s="94">
        <v>1</v>
      </c>
      <c r="I418" s="94">
        <v>1</v>
      </c>
      <c r="J418" s="372">
        <v>42860</v>
      </c>
      <c r="K418" s="247" t="s">
        <v>675</v>
      </c>
      <c r="L418" s="247" t="s">
        <v>2275</v>
      </c>
      <c r="M418" s="247" t="s">
        <v>1454</v>
      </c>
      <c r="N418" s="20" t="s">
        <v>1610</v>
      </c>
      <c r="O418" s="309">
        <v>330</v>
      </c>
      <c r="P418" s="309">
        <v>1320</v>
      </c>
      <c r="Q418" s="94" t="s">
        <v>688</v>
      </c>
      <c r="R418" s="100" t="s">
        <v>496</v>
      </c>
      <c r="S418" s="247"/>
      <c r="T418" s="94">
        <v>5438</v>
      </c>
      <c r="U418" s="247"/>
      <c r="V418" s="247"/>
      <c r="W418" s="101" t="s">
        <v>701</v>
      </c>
      <c r="X418" s="94">
        <v>1</v>
      </c>
      <c r="Y418" s="94" t="s">
        <v>2276</v>
      </c>
      <c r="Z418" s="311" t="s">
        <v>2438</v>
      </c>
      <c r="AA418" s="100" t="s">
        <v>2439</v>
      </c>
      <c r="AB418" s="311">
        <v>42822</v>
      </c>
      <c r="AC418" s="100">
        <v>617198</v>
      </c>
      <c r="AD418" s="312">
        <v>42821</v>
      </c>
      <c r="AE418" s="101" t="e">
        <v>#N/A</v>
      </c>
      <c r="AF418" s="101" t="s">
        <v>2024</v>
      </c>
      <c r="AG418" s="101"/>
      <c r="AH418" s="247" t="s">
        <v>2282</v>
      </c>
      <c r="AI418" s="112" t="s">
        <v>678</v>
      </c>
      <c r="AJ418" s="94" t="s">
        <v>2283</v>
      </c>
      <c r="AK418" s="94">
        <v>2012</v>
      </c>
      <c r="AL418" s="94" t="s">
        <v>170</v>
      </c>
      <c r="AM418" s="112" t="s">
        <v>678</v>
      </c>
      <c r="AN418" s="238"/>
      <c r="AO418" s="238"/>
      <c r="AP418" s="212"/>
      <c r="AQ418" s="212"/>
      <c r="AR418" s="212"/>
      <c r="AS418" s="212"/>
      <c r="AT418" s="208"/>
      <c r="AU418" s="208"/>
      <c r="AV418" s="208"/>
      <c r="AW418" s="208"/>
      <c r="AX418" s="208"/>
      <c r="AY418" s="208"/>
      <c r="AZ418" s="208"/>
      <c r="BA418" s="208"/>
    </row>
    <row r="419" spans="1:53" s="2" customFormat="1" ht="9.75" customHeight="1" x14ac:dyDescent="0.2">
      <c r="A419" s="101" t="s">
        <v>2025</v>
      </c>
      <c r="B419" s="247" t="s">
        <v>2273</v>
      </c>
      <c r="C419" s="101" t="s">
        <v>1028</v>
      </c>
      <c r="D419" s="247"/>
      <c r="E419" s="247" t="s">
        <v>2274</v>
      </c>
      <c r="F419" s="247" t="s">
        <v>682</v>
      </c>
      <c r="G419" s="112" t="s">
        <v>678</v>
      </c>
      <c r="H419" s="94">
        <v>1</v>
      </c>
      <c r="I419" s="94">
        <v>1</v>
      </c>
      <c r="J419" s="372" t="s">
        <v>779</v>
      </c>
      <c r="K419" s="247" t="s">
        <v>675</v>
      </c>
      <c r="L419" s="247" t="s">
        <v>2275</v>
      </c>
      <c r="M419" s="247" t="s">
        <v>1454</v>
      </c>
      <c r="N419" s="20" t="s">
        <v>1610</v>
      </c>
      <c r="O419" s="309">
        <v>135</v>
      </c>
      <c r="P419" s="309">
        <v>540</v>
      </c>
      <c r="Q419" s="310" t="s">
        <v>677</v>
      </c>
      <c r="R419" s="100" t="s">
        <v>496</v>
      </c>
      <c r="S419" s="247"/>
      <c r="T419" s="94">
        <v>5438</v>
      </c>
      <c r="U419" s="247"/>
      <c r="V419" s="247"/>
      <c r="W419" s="101" t="s">
        <v>704</v>
      </c>
      <c r="X419" s="94">
        <v>1</v>
      </c>
      <c r="Y419" s="94" t="s">
        <v>2276</v>
      </c>
      <c r="Z419" s="311">
        <v>42846</v>
      </c>
      <c r="AA419" s="100" t="s">
        <v>2448</v>
      </c>
      <c r="AB419" s="311">
        <v>42818</v>
      </c>
      <c r="AC419" s="100">
        <v>617091</v>
      </c>
      <c r="AD419" s="312">
        <v>42817</v>
      </c>
      <c r="AE419" s="101" t="e">
        <v>#N/A</v>
      </c>
      <c r="AF419" s="101" t="e">
        <v>#N/A</v>
      </c>
      <c r="AG419" s="101"/>
      <c r="AH419" s="247" t="s">
        <v>2282</v>
      </c>
      <c r="AI419" s="112" t="s">
        <v>678</v>
      </c>
      <c r="AJ419" s="94" t="s">
        <v>2283</v>
      </c>
      <c r="AK419" s="94">
        <v>2012</v>
      </c>
      <c r="AL419" s="94" t="s">
        <v>170</v>
      </c>
      <c r="AM419" s="112" t="s">
        <v>678</v>
      </c>
      <c r="AN419" s="238"/>
      <c r="AO419" s="238"/>
      <c r="AP419" s="212"/>
      <c r="AQ419" s="212"/>
      <c r="AR419" s="212"/>
      <c r="AS419" s="212"/>
      <c r="AT419" s="208"/>
      <c r="AU419" s="208"/>
      <c r="AV419" s="208"/>
      <c r="AW419" s="208"/>
      <c r="AX419" s="208"/>
      <c r="AY419" s="208"/>
      <c r="AZ419" s="208"/>
      <c r="BA419" s="208"/>
    </row>
    <row r="420" spans="1:53" s="2" customFormat="1" ht="9.75" customHeight="1" x14ac:dyDescent="0.2">
      <c r="A420" s="101" t="s">
        <v>2026</v>
      </c>
      <c r="B420" s="247" t="s">
        <v>2273</v>
      </c>
      <c r="C420" s="100" t="s">
        <v>1029</v>
      </c>
      <c r="D420" s="247"/>
      <c r="E420" s="247" t="s">
        <v>2274</v>
      </c>
      <c r="F420" s="247" t="s">
        <v>682</v>
      </c>
      <c r="G420" s="112" t="s">
        <v>678</v>
      </c>
      <c r="H420" s="94">
        <v>1</v>
      </c>
      <c r="I420" s="94">
        <v>1</v>
      </c>
      <c r="J420" s="372" t="s">
        <v>779</v>
      </c>
      <c r="K420" s="247" t="s">
        <v>675</v>
      </c>
      <c r="L420" s="247" t="s">
        <v>2275</v>
      </c>
      <c r="M420" s="247" t="s">
        <v>1454</v>
      </c>
      <c r="N420" s="20" t="s">
        <v>1610</v>
      </c>
      <c r="O420" s="309">
        <v>135</v>
      </c>
      <c r="P420" s="309">
        <v>540</v>
      </c>
      <c r="Q420" s="310" t="s">
        <v>677</v>
      </c>
      <c r="R420" s="100" t="s">
        <v>496</v>
      </c>
      <c r="S420" s="247"/>
      <c r="T420" s="94">
        <v>5438</v>
      </c>
      <c r="U420" s="247"/>
      <c r="V420" s="247"/>
      <c r="W420" s="101" t="s">
        <v>1001</v>
      </c>
      <c r="X420" s="94">
        <v>1</v>
      </c>
      <c r="Y420" s="94" t="s">
        <v>2276</v>
      </c>
      <c r="Z420" s="311">
        <v>42846</v>
      </c>
      <c r="AA420" s="100" t="s">
        <v>2440</v>
      </c>
      <c r="AB420" s="311">
        <v>42822</v>
      </c>
      <c r="AC420" s="100">
        <v>617201</v>
      </c>
      <c r="AD420" s="312">
        <v>42821</v>
      </c>
      <c r="AE420" s="101" t="e">
        <v>#N/A</v>
      </c>
      <c r="AF420" s="101" t="e">
        <v>#N/A</v>
      </c>
      <c r="AG420" s="101"/>
      <c r="AH420" s="247" t="s">
        <v>2282</v>
      </c>
      <c r="AI420" s="112" t="s">
        <v>678</v>
      </c>
      <c r="AJ420" s="94" t="s">
        <v>2283</v>
      </c>
      <c r="AK420" s="94">
        <v>2012</v>
      </c>
      <c r="AL420" s="94" t="s">
        <v>170</v>
      </c>
      <c r="AM420" s="112" t="s">
        <v>678</v>
      </c>
      <c r="AN420" s="238"/>
      <c r="AO420" s="238"/>
      <c r="AP420" s="212"/>
      <c r="AQ420" s="212"/>
      <c r="AR420" s="212"/>
      <c r="AS420" s="212"/>
      <c r="AT420" s="208"/>
      <c r="AU420" s="208"/>
      <c r="AV420" s="208"/>
      <c r="AW420" s="208"/>
      <c r="AX420" s="208"/>
      <c r="AY420" s="208"/>
      <c r="AZ420" s="208"/>
      <c r="BA420" s="208"/>
    </row>
    <row r="421" spans="1:53" s="2" customFormat="1" ht="9.75" customHeight="1" x14ac:dyDescent="0.2">
      <c r="A421" s="101" t="s">
        <v>2027</v>
      </c>
      <c r="B421" s="247" t="s">
        <v>2273</v>
      </c>
      <c r="C421" s="100" t="s">
        <v>1030</v>
      </c>
      <c r="D421" s="247"/>
      <c r="E421" s="247" t="s">
        <v>2274</v>
      </c>
      <c r="F421" s="247" t="s">
        <v>682</v>
      </c>
      <c r="G421" s="112" t="s">
        <v>678</v>
      </c>
      <c r="H421" s="94">
        <v>1</v>
      </c>
      <c r="I421" s="94">
        <v>1</v>
      </c>
      <c r="J421" s="372" t="s">
        <v>779</v>
      </c>
      <c r="K421" s="247" t="s">
        <v>675</v>
      </c>
      <c r="L421" s="247" t="s">
        <v>2275</v>
      </c>
      <c r="M421" s="247" t="s">
        <v>1454</v>
      </c>
      <c r="N421" s="20" t="s">
        <v>1610</v>
      </c>
      <c r="O421" s="309">
        <v>135</v>
      </c>
      <c r="P421" s="309">
        <v>540</v>
      </c>
      <c r="Q421" s="310" t="s">
        <v>677</v>
      </c>
      <c r="R421" s="100" t="s">
        <v>496</v>
      </c>
      <c r="S421" s="247"/>
      <c r="T421" s="94">
        <v>5438</v>
      </c>
      <c r="U421" s="247"/>
      <c r="V421" s="247"/>
      <c r="W421" s="101" t="s">
        <v>704</v>
      </c>
      <c r="X421" s="94">
        <v>1</v>
      </c>
      <c r="Y421" s="94" t="s">
        <v>2276</v>
      </c>
      <c r="Z421" s="311">
        <v>42846</v>
      </c>
      <c r="AA421" s="100" t="s">
        <v>2442</v>
      </c>
      <c r="AB421" s="311">
        <v>42822</v>
      </c>
      <c r="AC421" s="100">
        <v>617205</v>
      </c>
      <c r="AD421" s="312">
        <v>42821</v>
      </c>
      <c r="AE421" s="101" t="e">
        <v>#N/A</v>
      </c>
      <c r="AF421" s="101" t="e">
        <v>#N/A</v>
      </c>
      <c r="AG421" s="101"/>
      <c r="AH421" s="247" t="s">
        <v>2282</v>
      </c>
      <c r="AI421" s="112" t="s">
        <v>678</v>
      </c>
      <c r="AJ421" s="94" t="s">
        <v>2283</v>
      </c>
      <c r="AK421" s="94">
        <v>2012</v>
      </c>
      <c r="AL421" s="94" t="s">
        <v>170</v>
      </c>
      <c r="AM421" s="112" t="s">
        <v>678</v>
      </c>
      <c r="AN421" s="238"/>
      <c r="AO421" s="238"/>
      <c r="AP421" s="212"/>
      <c r="AQ421" s="212"/>
      <c r="AR421" s="212"/>
      <c r="AS421" s="212"/>
      <c r="AT421" s="208"/>
      <c r="AU421" s="208"/>
      <c r="AV421" s="208"/>
      <c r="AW421" s="208"/>
      <c r="AX421" s="208"/>
      <c r="AY421" s="208"/>
      <c r="AZ421" s="208"/>
      <c r="BA421" s="208"/>
    </row>
    <row r="422" spans="1:53" s="2" customFormat="1" ht="9.75" customHeight="1" x14ac:dyDescent="0.2">
      <c r="A422" s="101" t="s">
        <v>2028</v>
      </c>
      <c r="B422" s="247" t="s">
        <v>2273</v>
      </c>
      <c r="C422" s="100" t="s">
        <v>1031</v>
      </c>
      <c r="D422" s="247"/>
      <c r="E422" s="247" t="s">
        <v>2274</v>
      </c>
      <c r="F422" s="247" t="s">
        <v>682</v>
      </c>
      <c r="G422" s="112" t="s">
        <v>678</v>
      </c>
      <c r="H422" s="94">
        <v>1</v>
      </c>
      <c r="I422" s="94">
        <v>1</v>
      </c>
      <c r="J422" s="372">
        <v>42755</v>
      </c>
      <c r="K422" s="247" t="s">
        <v>675</v>
      </c>
      <c r="L422" s="247" t="s">
        <v>2275</v>
      </c>
      <c r="M422" s="247" t="s">
        <v>1454</v>
      </c>
      <c r="N422" s="20" t="s">
        <v>1610</v>
      </c>
      <c r="O422" s="309">
        <v>135</v>
      </c>
      <c r="P422" s="309">
        <v>540</v>
      </c>
      <c r="Q422" s="94" t="s">
        <v>677</v>
      </c>
      <c r="R422" s="100"/>
      <c r="S422" s="247"/>
      <c r="T422" s="94" t="e">
        <v>#N/A</v>
      </c>
      <c r="U422" s="247"/>
      <c r="V422" s="247"/>
      <c r="W422" s="101" t="s">
        <v>755</v>
      </c>
      <c r="X422" s="94">
        <v>1</v>
      </c>
      <c r="Y422" s="94" t="s">
        <v>2276</v>
      </c>
      <c r="Z422" s="311" t="s">
        <v>2277</v>
      </c>
      <c r="AA422" s="100" t="s">
        <v>2278</v>
      </c>
      <c r="AB422" s="311" t="s">
        <v>272</v>
      </c>
      <c r="AC422" s="100" t="s">
        <v>272</v>
      </c>
      <c r="AD422" s="312" t="s">
        <v>272</v>
      </c>
      <c r="AE422" s="101" t="e">
        <v>#N/A</v>
      </c>
      <c r="AF422" s="101" t="e">
        <v>#N/A</v>
      </c>
      <c r="AG422" s="101"/>
      <c r="AH422" s="247" t="s">
        <v>2279</v>
      </c>
      <c r="AI422" s="112" t="s">
        <v>678</v>
      </c>
      <c r="AJ422" s="94" t="s">
        <v>2280</v>
      </c>
      <c r="AK422" s="94">
        <v>2003</v>
      </c>
      <c r="AL422" s="94" t="s">
        <v>170</v>
      </c>
      <c r="AM422" s="112" t="s">
        <v>678</v>
      </c>
      <c r="AN422" s="238"/>
      <c r="AO422" s="238"/>
      <c r="AP422" s="212"/>
      <c r="AQ422" s="212"/>
      <c r="AR422" s="212"/>
      <c r="AS422" s="212"/>
      <c r="AT422" s="208"/>
      <c r="AU422" s="208"/>
      <c r="AV422" s="208"/>
      <c r="AW422" s="208"/>
      <c r="AX422" s="208"/>
      <c r="AY422" s="208"/>
      <c r="AZ422" s="208"/>
      <c r="BA422" s="208"/>
    </row>
    <row r="423" spans="1:53" s="2" customFormat="1" ht="9.75" customHeight="1" x14ac:dyDescent="0.2">
      <c r="A423" s="101" t="s">
        <v>2029</v>
      </c>
      <c r="B423" s="247" t="s">
        <v>2273</v>
      </c>
      <c r="C423" s="100" t="s">
        <v>1032</v>
      </c>
      <c r="D423" s="247"/>
      <c r="E423" s="247" t="s">
        <v>2274</v>
      </c>
      <c r="F423" s="247" t="s">
        <v>682</v>
      </c>
      <c r="G423" s="112" t="s">
        <v>678</v>
      </c>
      <c r="H423" s="94">
        <v>1</v>
      </c>
      <c r="I423" s="94">
        <v>1</v>
      </c>
      <c r="J423" s="372">
        <v>42755</v>
      </c>
      <c r="K423" s="247" t="s">
        <v>675</v>
      </c>
      <c r="L423" s="247" t="s">
        <v>2275</v>
      </c>
      <c r="M423" s="247" t="s">
        <v>1454</v>
      </c>
      <c r="N423" s="20" t="s">
        <v>1610</v>
      </c>
      <c r="O423" s="309">
        <v>135</v>
      </c>
      <c r="P423" s="309">
        <v>540</v>
      </c>
      <c r="Q423" s="94" t="s">
        <v>677</v>
      </c>
      <c r="R423" s="100"/>
      <c r="S423" s="247"/>
      <c r="T423" s="94" t="e">
        <v>#N/A</v>
      </c>
      <c r="U423" s="247"/>
      <c r="V423" s="247"/>
      <c r="W423" s="101" t="s">
        <v>755</v>
      </c>
      <c r="X423" s="94">
        <v>1</v>
      </c>
      <c r="Y423" s="94" t="s">
        <v>2276</v>
      </c>
      <c r="Z423" s="311" t="s">
        <v>2277</v>
      </c>
      <c r="AA423" s="100" t="s">
        <v>2278</v>
      </c>
      <c r="AB423" s="311" t="s">
        <v>272</v>
      </c>
      <c r="AC423" s="100" t="s">
        <v>272</v>
      </c>
      <c r="AD423" s="312" t="s">
        <v>272</v>
      </c>
      <c r="AE423" s="101" t="e">
        <v>#N/A</v>
      </c>
      <c r="AF423" s="101" t="e">
        <v>#N/A</v>
      </c>
      <c r="AG423" s="101"/>
      <c r="AH423" s="247" t="s">
        <v>2279</v>
      </c>
      <c r="AI423" s="112" t="s">
        <v>678</v>
      </c>
      <c r="AJ423" s="94" t="s">
        <v>2280</v>
      </c>
      <c r="AK423" s="94">
        <v>2003</v>
      </c>
      <c r="AL423" s="94" t="s">
        <v>170</v>
      </c>
      <c r="AM423" s="112" t="s">
        <v>678</v>
      </c>
      <c r="AN423" s="238"/>
      <c r="AO423" s="238"/>
      <c r="AP423" s="212"/>
      <c r="AQ423" s="212"/>
      <c r="AR423" s="212"/>
      <c r="AS423" s="212"/>
      <c r="AT423" s="208"/>
      <c r="AU423" s="208"/>
      <c r="AV423" s="208"/>
      <c r="AW423" s="208"/>
      <c r="AX423" s="208"/>
      <c r="AY423" s="208"/>
      <c r="AZ423" s="208"/>
      <c r="BA423" s="208"/>
    </row>
    <row r="424" spans="1:53" s="2" customFormat="1" ht="9.75" customHeight="1" x14ac:dyDescent="0.2">
      <c r="A424" s="101" t="s">
        <v>2030</v>
      </c>
      <c r="B424" s="247" t="s">
        <v>2273</v>
      </c>
      <c r="C424" s="100" t="s">
        <v>1034</v>
      </c>
      <c r="D424" s="247"/>
      <c r="E424" s="247" t="s">
        <v>2274</v>
      </c>
      <c r="F424" s="247" t="s">
        <v>686</v>
      </c>
      <c r="G424" s="112" t="s">
        <v>697</v>
      </c>
      <c r="H424" s="94">
        <v>1</v>
      </c>
      <c r="I424" s="94">
        <v>1</v>
      </c>
      <c r="J424" s="372">
        <v>42932</v>
      </c>
      <c r="K424" s="247" t="s">
        <v>675</v>
      </c>
      <c r="L424" s="247" t="s">
        <v>2275</v>
      </c>
      <c r="M424" s="247" t="s">
        <v>1454</v>
      </c>
      <c r="N424" s="20" t="s">
        <v>1610</v>
      </c>
      <c r="O424" s="309">
        <v>330</v>
      </c>
      <c r="P424" s="309">
        <v>1320</v>
      </c>
      <c r="Q424" s="94" t="s">
        <v>694</v>
      </c>
      <c r="R424" s="100" t="s">
        <v>1033</v>
      </c>
      <c r="S424" s="247"/>
      <c r="T424" s="94"/>
      <c r="U424" s="247"/>
      <c r="V424" s="247"/>
      <c r="W424" s="313" t="s">
        <v>695</v>
      </c>
      <c r="X424" s="94">
        <v>1</v>
      </c>
      <c r="Y424" s="94" t="s">
        <v>2276</v>
      </c>
      <c r="Z424" s="311" t="s">
        <v>2286</v>
      </c>
      <c r="AA424" s="100" t="s">
        <v>2287</v>
      </c>
      <c r="AB424" s="311" t="s">
        <v>693</v>
      </c>
      <c r="AC424" s="100" t="s">
        <v>696</v>
      </c>
      <c r="AD424" s="312">
        <v>42895</v>
      </c>
      <c r="AE424" s="101" t="e">
        <v>#N/A</v>
      </c>
      <c r="AF424" s="101" t="e">
        <v>#N/A</v>
      </c>
      <c r="AG424" s="101"/>
      <c r="AH424" s="247" t="s">
        <v>2282</v>
      </c>
      <c r="AI424" s="112" t="s">
        <v>697</v>
      </c>
      <c r="AJ424" s="94" t="s">
        <v>2283</v>
      </c>
      <c r="AK424" s="94">
        <v>2012</v>
      </c>
      <c r="AL424" s="94" t="s">
        <v>2288</v>
      </c>
      <c r="AM424" s="112" t="s">
        <v>697</v>
      </c>
      <c r="AN424" s="238"/>
      <c r="AO424" s="238"/>
      <c r="AP424" s="212"/>
      <c r="AQ424" s="212"/>
      <c r="AR424" s="212"/>
      <c r="AS424" s="212"/>
      <c r="AT424" s="208"/>
      <c r="AU424" s="208"/>
      <c r="AV424" s="208"/>
      <c r="AW424" s="208"/>
      <c r="AX424" s="208"/>
      <c r="AY424" s="208"/>
      <c r="AZ424" s="208"/>
      <c r="BA424" s="208"/>
    </row>
    <row r="425" spans="1:53" s="2" customFormat="1" ht="9.75" customHeight="1" x14ac:dyDescent="0.2">
      <c r="A425" s="101" t="s">
        <v>2031</v>
      </c>
      <c r="B425" s="247" t="s">
        <v>2273</v>
      </c>
      <c r="C425" s="100" t="s">
        <v>1034</v>
      </c>
      <c r="D425" s="247"/>
      <c r="E425" s="247" t="s">
        <v>2274</v>
      </c>
      <c r="F425" s="247" t="s">
        <v>686</v>
      </c>
      <c r="G425" s="112" t="s">
        <v>697</v>
      </c>
      <c r="H425" s="94">
        <v>1</v>
      </c>
      <c r="I425" s="94">
        <v>1</v>
      </c>
      <c r="J425" s="372">
        <v>42932</v>
      </c>
      <c r="K425" s="247" t="s">
        <v>675</v>
      </c>
      <c r="L425" s="247" t="s">
        <v>2275</v>
      </c>
      <c r="M425" s="247" t="s">
        <v>1454</v>
      </c>
      <c r="N425" s="20" t="s">
        <v>1610</v>
      </c>
      <c r="O425" s="309">
        <v>330</v>
      </c>
      <c r="P425" s="309">
        <v>1320</v>
      </c>
      <c r="Q425" s="94" t="s">
        <v>694</v>
      </c>
      <c r="R425" s="100" t="s">
        <v>1033</v>
      </c>
      <c r="S425" s="247"/>
      <c r="T425" s="94">
        <v>0</v>
      </c>
      <c r="U425" s="247"/>
      <c r="V425" s="247"/>
      <c r="W425" s="313" t="s">
        <v>698</v>
      </c>
      <c r="X425" s="94">
        <v>1</v>
      </c>
      <c r="Y425" s="94" t="s">
        <v>2276</v>
      </c>
      <c r="Z425" s="311" t="s">
        <v>2286</v>
      </c>
      <c r="AA425" s="100" t="s">
        <v>2287</v>
      </c>
      <c r="AB425" s="311" t="s">
        <v>693</v>
      </c>
      <c r="AC425" s="100" t="s">
        <v>696</v>
      </c>
      <c r="AD425" s="312">
        <v>42895</v>
      </c>
      <c r="AE425" s="101" t="e">
        <v>#N/A</v>
      </c>
      <c r="AF425" s="101" t="e">
        <v>#N/A</v>
      </c>
      <c r="AG425" s="101"/>
      <c r="AH425" s="247" t="s">
        <v>2282</v>
      </c>
      <c r="AI425" s="112" t="s">
        <v>697</v>
      </c>
      <c r="AJ425" s="94" t="s">
        <v>2283</v>
      </c>
      <c r="AK425" s="94">
        <v>2012</v>
      </c>
      <c r="AL425" s="94" t="s">
        <v>2288</v>
      </c>
      <c r="AM425" s="112" t="s">
        <v>697</v>
      </c>
      <c r="AN425" s="238"/>
      <c r="AO425" s="238"/>
      <c r="AP425" s="212"/>
      <c r="AQ425" s="212"/>
      <c r="AR425" s="212"/>
      <c r="AS425" s="212"/>
      <c r="AT425" s="208"/>
      <c r="AU425" s="208"/>
      <c r="AV425" s="208"/>
      <c r="AW425" s="208"/>
      <c r="AX425" s="208"/>
      <c r="AY425" s="208"/>
      <c r="AZ425" s="208"/>
      <c r="BA425" s="208"/>
    </row>
    <row r="426" spans="1:53" s="2" customFormat="1" ht="9.75" customHeight="1" x14ac:dyDescent="0.2">
      <c r="A426" s="101" t="s">
        <v>2032</v>
      </c>
      <c r="B426" s="247" t="s">
        <v>2273</v>
      </c>
      <c r="C426" s="100" t="s">
        <v>1034</v>
      </c>
      <c r="D426" s="247"/>
      <c r="E426" s="247" t="s">
        <v>2274</v>
      </c>
      <c r="F426" s="247" t="s">
        <v>699</v>
      </c>
      <c r="G426" s="112" t="s">
        <v>697</v>
      </c>
      <c r="H426" s="94">
        <v>1</v>
      </c>
      <c r="I426" s="94">
        <v>1</v>
      </c>
      <c r="J426" s="372">
        <v>42932</v>
      </c>
      <c r="K426" s="247" t="s">
        <v>675</v>
      </c>
      <c r="L426" s="247" t="s">
        <v>2275</v>
      </c>
      <c r="M426" s="247" t="s">
        <v>1454</v>
      </c>
      <c r="N426" s="20" t="s">
        <v>1610</v>
      </c>
      <c r="O426" s="309">
        <v>330</v>
      </c>
      <c r="P426" s="309">
        <v>1320</v>
      </c>
      <c r="Q426" s="94" t="s">
        <v>694</v>
      </c>
      <c r="R426" s="100" t="s">
        <v>1033</v>
      </c>
      <c r="S426" s="247"/>
      <c r="T426" s="94"/>
      <c r="U426" s="247"/>
      <c r="V426" s="247"/>
      <c r="W426" s="313" t="s">
        <v>701</v>
      </c>
      <c r="X426" s="94">
        <v>1</v>
      </c>
      <c r="Y426" s="94" t="s">
        <v>2276</v>
      </c>
      <c r="Z426" s="311" t="s">
        <v>2286</v>
      </c>
      <c r="AA426" s="100" t="s">
        <v>2287</v>
      </c>
      <c r="AB426" s="311" t="s">
        <v>693</v>
      </c>
      <c r="AC426" s="100" t="s">
        <v>696</v>
      </c>
      <c r="AD426" s="312">
        <v>42895</v>
      </c>
      <c r="AE426" s="101" t="e">
        <v>#N/A</v>
      </c>
      <c r="AF426" s="101" t="e">
        <v>#N/A</v>
      </c>
      <c r="AG426" s="101"/>
      <c r="AH426" s="247" t="s">
        <v>2282</v>
      </c>
      <c r="AI426" s="112" t="s">
        <v>697</v>
      </c>
      <c r="AJ426" s="94" t="s">
        <v>2283</v>
      </c>
      <c r="AK426" s="94">
        <v>2012</v>
      </c>
      <c r="AL426" s="94" t="s">
        <v>2288</v>
      </c>
      <c r="AM426" s="112" t="s">
        <v>697</v>
      </c>
      <c r="AN426" s="238"/>
      <c r="AO426" s="238"/>
      <c r="AP426" s="212"/>
      <c r="AQ426" s="212"/>
      <c r="AR426" s="212"/>
      <c r="AS426" s="212"/>
      <c r="AT426" s="208"/>
      <c r="AU426" s="208"/>
      <c r="AV426" s="208"/>
      <c r="AW426" s="208"/>
      <c r="AX426" s="208"/>
      <c r="AY426" s="208"/>
      <c r="AZ426" s="208"/>
      <c r="BA426" s="208"/>
    </row>
    <row r="427" spans="1:53" s="2" customFormat="1" ht="9.75" customHeight="1" x14ac:dyDescent="0.2">
      <c r="A427" s="101" t="s">
        <v>2033</v>
      </c>
      <c r="B427" s="247" t="s">
        <v>2273</v>
      </c>
      <c r="C427" s="100" t="s">
        <v>1036</v>
      </c>
      <c r="D427" s="247"/>
      <c r="E427" s="247" t="s">
        <v>2274</v>
      </c>
      <c r="F427" s="247" t="s">
        <v>682</v>
      </c>
      <c r="G427" s="112" t="s">
        <v>678</v>
      </c>
      <c r="H427" s="94">
        <v>1</v>
      </c>
      <c r="I427" s="94">
        <v>1</v>
      </c>
      <c r="J427" s="372" t="s">
        <v>779</v>
      </c>
      <c r="K427" s="247" t="s">
        <v>675</v>
      </c>
      <c r="L427" s="247" t="s">
        <v>2275</v>
      </c>
      <c r="M427" s="247" t="s">
        <v>1454</v>
      </c>
      <c r="N427" s="20" t="s">
        <v>1610</v>
      </c>
      <c r="O427" s="309">
        <v>135</v>
      </c>
      <c r="P427" s="309">
        <v>540</v>
      </c>
      <c r="Q427" s="310" t="s">
        <v>677</v>
      </c>
      <c r="R427" s="100" t="s">
        <v>496</v>
      </c>
      <c r="S427" s="247"/>
      <c r="T427" s="94">
        <v>5400</v>
      </c>
      <c r="U427" s="247"/>
      <c r="V427" s="247"/>
      <c r="W427" s="101" t="s">
        <v>685</v>
      </c>
      <c r="X427" s="94">
        <v>1</v>
      </c>
      <c r="Y427" s="94" t="s">
        <v>2276</v>
      </c>
      <c r="Z427" s="311">
        <v>42846</v>
      </c>
      <c r="AA427" s="100" t="s">
        <v>2449</v>
      </c>
      <c r="AB427" s="311">
        <v>42822</v>
      </c>
      <c r="AC427" s="100">
        <v>617195</v>
      </c>
      <c r="AD427" s="312">
        <v>42821</v>
      </c>
      <c r="AE427" s="101" t="e">
        <v>#N/A</v>
      </c>
      <c r="AF427" s="101" t="e">
        <v>#N/A</v>
      </c>
      <c r="AG427" s="101"/>
      <c r="AH427" s="247" t="s">
        <v>2282</v>
      </c>
      <c r="AI427" s="112" t="s">
        <v>678</v>
      </c>
      <c r="AJ427" s="94" t="s">
        <v>2283</v>
      </c>
      <c r="AK427" s="94">
        <v>2008</v>
      </c>
      <c r="AL427" s="94" t="s">
        <v>170</v>
      </c>
      <c r="AM427" s="112" t="s">
        <v>678</v>
      </c>
      <c r="AN427" s="238"/>
      <c r="AO427" s="238"/>
      <c r="AP427" s="212"/>
      <c r="AQ427" s="212"/>
      <c r="AR427" s="212"/>
      <c r="AS427" s="212"/>
      <c r="AT427" s="208"/>
      <c r="AU427" s="208"/>
      <c r="AV427" s="208"/>
      <c r="AW427" s="208"/>
      <c r="AX427" s="208"/>
      <c r="AY427" s="208"/>
      <c r="AZ427" s="208"/>
      <c r="BA427" s="208"/>
    </row>
    <row r="428" spans="1:53" s="2" customFormat="1" ht="9.75" customHeight="1" x14ac:dyDescent="0.2">
      <c r="A428" s="101" t="s">
        <v>2034</v>
      </c>
      <c r="B428" s="247" t="s">
        <v>2273</v>
      </c>
      <c r="C428" s="100" t="s">
        <v>1037</v>
      </c>
      <c r="D428" s="247"/>
      <c r="E428" s="247" t="s">
        <v>2274</v>
      </c>
      <c r="F428" s="247" t="s">
        <v>682</v>
      </c>
      <c r="G428" s="112" t="s">
        <v>678</v>
      </c>
      <c r="H428" s="94">
        <v>1</v>
      </c>
      <c r="I428" s="94">
        <v>1</v>
      </c>
      <c r="J428" s="372" t="s">
        <v>779</v>
      </c>
      <c r="K428" s="247" t="s">
        <v>675</v>
      </c>
      <c r="L428" s="247" t="s">
        <v>2275</v>
      </c>
      <c r="M428" s="247" t="s">
        <v>1454</v>
      </c>
      <c r="N428" s="20" t="s">
        <v>1610</v>
      </c>
      <c r="O428" s="309">
        <v>135</v>
      </c>
      <c r="P428" s="309">
        <v>540</v>
      </c>
      <c r="Q428" s="310" t="s">
        <v>677</v>
      </c>
      <c r="R428" s="100" t="s">
        <v>496</v>
      </c>
      <c r="S428" s="247"/>
      <c r="T428" s="94">
        <v>5400</v>
      </c>
      <c r="U428" s="247"/>
      <c r="V428" s="247"/>
      <c r="W428" s="101" t="s">
        <v>1001</v>
      </c>
      <c r="X428" s="94">
        <v>1</v>
      </c>
      <c r="Y428" s="94" t="s">
        <v>2276</v>
      </c>
      <c r="Z428" s="311">
        <v>42846</v>
      </c>
      <c r="AA428" s="100" t="s">
        <v>2440</v>
      </c>
      <c r="AB428" s="311">
        <v>42822</v>
      </c>
      <c r="AC428" s="100">
        <v>617201</v>
      </c>
      <c r="AD428" s="312">
        <v>42821</v>
      </c>
      <c r="AE428" s="101" t="e">
        <v>#N/A</v>
      </c>
      <c r="AF428" s="101" t="e">
        <v>#N/A</v>
      </c>
      <c r="AG428" s="101"/>
      <c r="AH428" s="247" t="s">
        <v>2282</v>
      </c>
      <c r="AI428" s="112" t="s">
        <v>678</v>
      </c>
      <c r="AJ428" s="94" t="s">
        <v>2283</v>
      </c>
      <c r="AK428" s="94">
        <v>2012</v>
      </c>
      <c r="AL428" s="94" t="s">
        <v>170</v>
      </c>
      <c r="AM428" s="112" t="s">
        <v>678</v>
      </c>
      <c r="AN428" s="238"/>
      <c r="AO428" s="238"/>
      <c r="AP428" s="212"/>
      <c r="AQ428" s="212"/>
      <c r="AR428" s="212"/>
      <c r="AS428" s="212"/>
      <c r="AT428" s="208"/>
      <c r="AU428" s="208"/>
      <c r="AV428" s="208"/>
      <c r="AW428" s="208"/>
      <c r="AX428" s="208"/>
      <c r="AY428" s="208"/>
      <c r="AZ428" s="208"/>
      <c r="BA428" s="208"/>
    </row>
    <row r="429" spans="1:53" s="2" customFormat="1" ht="9.75" customHeight="1" x14ac:dyDescent="0.2">
      <c r="A429" s="101" t="s">
        <v>2035</v>
      </c>
      <c r="B429" s="247" t="s">
        <v>2273</v>
      </c>
      <c r="C429" s="100" t="s">
        <v>1038</v>
      </c>
      <c r="D429" s="247"/>
      <c r="E429" s="247" t="s">
        <v>2274</v>
      </c>
      <c r="F429" s="247" t="s">
        <v>682</v>
      </c>
      <c r="G429" s="112" t="s">
        <v>678</v>
      </c>
      <c r="H429" s="94">
        <v>1</v>
      </c>
      <c r="I429" s="94">
        <v>1</v>
      </c>
      <c r="J429" s="372" t="s">
        <v>779</v>
      </c>
      <c r="K429" s="247" t="s">
        <v>675</v>
      </c>
      <c r="L429" s="247" t="s">
        <v>2275</v>
      </c>
      <c r="M429" s="247" t="s">
        <v>1454</v>
      </c>
      <c r="N429" s="20" t="s">
        <v>1610</v>
      </c>
      <c r="O429" s="309">
        <v>135</v>
      </c>
      <c r="P429" s="309">
        <v>540</v>
      </c>
      <c r="Q429" s="310" t="s">
        <v>677</v>
      </c>
      <c r="R429" s="100" t="s">
        <v>496</v>
      </c>
      <c r="S429" s="247"/>
      <c r="T429" s="94">
        <v>5400</v>
      </c>
      <c r="U429" s="247"/>
      <c r="V429" s="247"/>
      <c r="W429" s="101" t="s">
        <v>747</v>
      </c>
      <c r="X429" s="94">
        <v>1</v>
      </c>
      <c r="Y429" s="94" t="s">
        <v>2276</v>
      </c>
      <c r="Z429" s="311">
        <v>42846</v>
      </c>
      <c r="AA429" s="100" t="s">
        <v>2450</v>
      </c>
      <c r="AB429" s="311">
        <v>42822</v>
      </c>
      <c r="AC429" s="100">
        <v>617216</v>
      </c>
      <c r="AD429" s="312">
        <v>42821</v>
      </c>
      <c r="AE429" s="101" t="e">
        <v>#N/A</v>
      </c>
      <c r="AF429" s="101" t="e">
        <v>#N/A</v>
      </c>
      <c r="AG429" s="101"/>
      <c r="AH429" s="247" t="s">
        <v>2282</v>
      </c>
      <c r="AI429" s="112" t="s">
        <v>678</v>
      </c>
      <c r="AJ429" s="94" t="s">
        <v>2283</v>
      </c>
      <c r="AK429" s="94">
        <v>2012</v>
      </c>
      <c r="AL429" s="94" t="s">
        <v>170</v>
      </c>
      <c r="AM429" s="112" t="s">
        <v>678</v>
      </c>
      <c r="AN429" s="238"/>
      <c r="AO429" s="238"/>
      <c r="AP429" s="212"/>
      <c r="AQ429" s="212"/>
      <c r="AR429" s="212"/>
      <c r="AS429" s="212"/>
      <c r="AT429" s="208"/>
      <c r="AU429" s="208"/>
      <c r="AV429" s="208"/>
      <c r="AW429" s="208"/>
      <c r="AX429" s="208"/>
      <c r="AY429" s="208"/>
      <c r="AZ429" s="208"/>
      <c r="BA429" s="208"/>
    </row>
    <row r="430" spans="1:53" s="2" customFormat="1" ht="9.75" customHeight="1" x14ac:dyDescent="0.2">
      <c r="A430" s="101" t="s">
        <v>2036</v>
      </c>
      <c r="B430" s="247" t="s">
        <v>2273</v>
      </c>
      <c r="C430" s="100" t="s">
        <v>1038</v>
      </c>
      <c r="D430" s="247"/>
      <c r="E430" s="247" t="s">
        <v>2274</v>
      </c>
      <c r="F430" s="247" t="s">
        <v>682</v>
      </c>
      <c r="G430" s="112" t="s">
        <v>678</v>
      </c>
      <c r="H430" s="94">
        <v>1</v>
      </c>
      <c r="I430" s="94">
        <v>1</v>
      </c>
      <c r="J430" s="372" t="s">
        <v>779</v>
      </c>
      <c r="K430" s="247" t="s">
        <v>675</v>
      </c>
      <c r="L430" s="247" t="s">
        <v>2275</v>
      </c>
      <c r="M430" s="247" t="s">
        <v>1454</v>
      </c>
      <c r="N430" s="20" t="s">
        <v>1610</v>
      </c>
      <c r="O430" s="309">
        <v>135</v>
      </c>
      <c r="P430" s="309">
        <v>540</v>
      </c>
      <c r="Q430" s="310" t="s">
        <v>677</v>
      </c>
      <c r="R430" s="100" t="s">
        <v>496</v>
      </c>
      <c r="S430" s="247"/>
      <c r="T430" s="94">
        <v>5400</v>
      </c>
      <c r="U430" s="247"/>
      <c r="V430" s="247"/>
      <c r="W430" s="101" t="s">
        <v>748</v>
      </c>
      <c r="X430" s="94">
        <v>1</v>
      </c>
      <c r="Y430" s="94" t="s">
        <v>2276</v>
      </c>
      <c r="Z430" s="311">
        <v>42846</v>
      </c>
      <c r="AA430" s="100" t="s">
        <v>2451</v>
      </c>
      <c r="AB430" s="311">
        <v>42822</v>
      </c>
      <c r="AC430" s="100">
        <v>617217</v>
      </c>
      <c r="AD430" s="312">
        <v>42821</v>
      </c>
      <c r="AE430" s="101" t="e">
        <v>#N/A</v>
      </c>
      <c r="AF430" s="101" t="e">
        <v>#N/A</v>
      </c>
      <c r="AG430" s="101"/>
      <c r="AH430" s="247" t="s">
        <v>2282</v>
      </c>
      <c r="AI430" s="112" t="s">
        <v>678</v>
      </c>
      <c r="AJ430" s="94" t="s">
        <v>2283</v>
      </c>
      <c r="AK430" s="94">
        <v>2012</v>
      </c>
      <c r="AL430" s="94" t="s">
        <v>170</v>
      </c>
      <c r="AM430" s="112" t="s">
        <v>678</v>
      </c>
      <c r="AN430" s="238"/>
      <c r="AO430" s="238"/>
      <c r="AP430" s="212"/>
      <c r="AQ430" s="212"/>
      <c r="AR430" s="212"/>
      <c r="AS430" s="212"/>
      <c r="AT430" s="208"/>
      <c r="AU430" s="208"/>
      <c r="AV430" s="208"/>
      <c r="AW430" s="208"/>
      <c r="AX430" s="208"/>
      <c r="AY430" s="208"/>
      <c r="AZ430" s="208"/>
      <c r="BA430" s="208"/>
    </row>
    <row r="431" spans="1:53" s="2" customFormat="1" ht="9.75" customHeight="1" x14ac:dyDescent="0.2">
      <c r="A431" s="101" t="s">
        <v>2037</v>
      </c>
      <c r="B431" s="247" t="s">
        <v>2273</v>
      </c>
      <c r="C431" s="100" t="s">
        <v>1038</v>
      </c>
      <c r="D431" s="247"/>
      <c r="E431" s="247" t="s">
        <v>2274</v>
      </c>
      <c r="F431" s="247" t="s">
        <v>682</v>
      </c>
      <c r="G431" s="112" t="s">
        <v>678</v>
      </c>
      <c r="H431" s="94">
        <v>1</v>
      </c>
      <c r="I431" s="94">
        <v>1</v>
      </c>
      <c r="J431" s="372" t="s">
        <v>779</v>
      </c>
      <c r="K431" s="247" t="s">
        <v>675</v>
      </c>
      <c r="L431" s="247" t="s">
        <v>2275</v>
      </c>
      <c r="M431" s="247" t="s">
        <v>1454</v>
      </c>
      <c r="N431" s="20" t="s">
        <v>1610</v>
      </c>
      <c r="O431" s="309">
        <v>135</v>
      </c>
      <c r="P431" s="309">
        <v>540</v>
      </c>
      <c r="Q431" s="310" t="s">
        <v>677</v>
      </c>
      <c r="R431" s="100" t="s">
        <v>496</v>
      </c>
      <c r="S431" s="247"/>
      <c r="T431" s="94">
        <v>5400</v>
      </c>
      <c r="U431" s="247"/>
      <c r="V431" s="247"/>
      <c r="W431" s="101" t="s">
        <v>796</v>
      </c>
      <c r="X431" s="94">
        <v>1</v>
      </c>
      <c r="Y431" s="94" t="s">
        <v>2276</v>
      </c>
      <c r="Z431" s="311">
        <v>42846</v>
      </c>
      <c r="AA431" s="100" t="s">
        <v>2446</v>
      </c>
      <c r="AB431" s="311">
        <v>42822</v>
      </c>
      <c r="AC431" s="100">
        <v>617203</v>
      </c>
      <c r="AD431" s="312">
        <v>42821</v>
      </c>
      <c r="AE431" s="101" t="e">
        <v>#N/A</v>
      </c>
      <c r="AF431" s="101" t="e">
        <v>#N/A</v>
      </c>
      <c r="AG431" s="101"/>
      <c r="AH431" s="247" t="s">
        <v>2282</v>
      </c>
      <c r="AI431" s="112" t="s">
        <v>678</v>
      </c>
      <c r="AJ431" s="94" t="s">
        <v>2283</v>
      </c>
      <c r="AK431" s="94">
        <v>2012</v>
      </c>
      <c r="AL431" s="94" t="s">
        <v>170</v>
      </c>
      <c r="AM431" s="112" t="s">
        <v>678</v>
      </c>
      <c r="AN431" s="238"/>
      <c r="AO431" s="238"/>
      <c r="AP431" s="212"/>
      <c r="AQ431" s="212"/>
      <c r="AR431" s="212"/>
      <c r="AS431" s="212"/>
      <c r="AT431" s="208"/>
      <c r="AU431" s="208"/>
      <c r="AV431" s="208"/>
      <c r="AW431" s="208"/>
      <c r="AX431" s="208"/>
      <c r="AY431" s="208"/>
      <c r="AZ431" s="208"/>
      <c r="BA431" s="208"/>
    </row>
    <row r="432" spans="1:53" s="2" customFormat="1" ht="9.75" customHeight="1" x14ac:dyDescent="0.2">
      <c r="A432" s="101" t="s">
        <v>2038</v>
      </c>
      <c r="B432" s="247" t="s">
        <v>2273</v>
      </c>
      <c r="C432" s="100" t="s">
        <v>1040</v>
      </c>
      <c r="D432" s="247"/>
      <c r="E432" s="247" t="s">
        <v>2274</v>
      </c>
      <c r="F432" s="247" t="s">
        <v>682</v>
      </c>
      <c r="G432" s="112" t="s">
        <v>678</v>
      </c>
      <c r="H432" s="94">
        <v>1</v>
      </c>
      <c r="I432" s="94">
        <v>1</v>
      </c>
      <c r="J432" s="372" t="s">
        <v>779</v>
      </c>
      <c r="K432" s="247" t="s">
        <v>675</v>
      </c>
      <c r="L432" s="247" t="s">
        <v>2275</v>
      </c>
      <c r="M432" s="247" t="s">
        <v>1454</v>
      </c>
      <c r="N432" s="20" t="s">
        <v>1610</v>
      </c>
      <c r="O432" s="309">
        <v>135</v>
      </c>
      <c r="P432" s="309">
        <v>540</v>
      </c>
      <c r="Q432" s="310" t="s">
        <v>677</v>
      </c>
      <c r="R432" s="100" t="s">
        <v>496</v>
      </c>
      <c r="S432" s="247"/>
      <c r="T432" s="94">
        <v>5567</v>
      </c>
      <c r="U432" s="247"/>
      <c r="V432" s="247"/>
      <c r="W432" s="101" t="s">
        <v>888</v>
      </c>
      <c r="X432" s="94">
        <v>1</v>
      </c>
      <c r="Y432" s="94" t="s">
        <v>2276</v>
      </c>
      <c r="Z432" s="311">
        <v>42846</v>
      </c>
      <c r="AA432" s="100" t="s">
        <v>2452</v>
      </c>
      <c r="AB432" s="311">
        <v>42823</v>
      </c>
      <c r="AC432" s="100">
        <v>617213</v>
      </c>
      <c r="AD432" s="312">
        <v>42821</v>
      </c>
      <c r="AE432" s="101" t="e">
        <v>#N/A</v>
      </c>
      <c r="AF432" s="101" t="e">
        <v>#N/A</v>
      </c>
      <c r="AG432" s="101"/>
      <c r="AH432" s="247" t="s">
        <v>2282</v>
      </c>
      <c r="AI432" s="112" t="s">
        <v>678</v>
      </c>
      <c r="AJ432" s="94" t="s">
        <v>2283</v>
      </c>
      <c r="AK432" s="94">
        <v>2008</v>
      </c>
      <c r="AL432" s="94" t="s">
        <v>170</v>
      </c>
      <c r="AM432" s="112" t="s">
        <v>678</v>
      </c>
      <c r="AN432" s="238"/>
      <c r="AO432" s="238"/>
      <c r="AP432" s="212"/>
      <c r="AQ432" s="212"/>
      <c r="AR432" s="212"/>
      <c r="AS432" s="212"/>
      <c r="AT432" s="208"/>
      <c r="AU432" s="208"/>
      <c r="AV432" s="208"/>
      <c r="AW432" s="208"/>
      <c r="AX432" s="208"/>
      <c r="AY432" s="208"/>
      <c r="AZ432" s="208"/>
      <c r="BA432" s="208"/>
    </row>
    <row r="433" spans="1:53" s="2" customFormat="1" ht="9.75" customHeight="1" x14ac:dyDescent="0.2">
      <c r="A433" s="101" t="s">
        <v>2039</v>
      </c>
      <c r="B433" s="247" t="s">
        <v>2273</v>
      </c>
      <c r="C433" s="100" t="s">
        <v>1042</v>
      </c>
      <c r="D433" s="247"/>
      <c r="E433" s="247" t="s">
        <v>2274</v>
      </c>
      <c r="F433" s="247" t="s">
        <v>682</v>
      </c>
      <c r="G433" s="112" t="s">
        <v>678</v>
      </c>
      <c r="H433" s="94">
        <v>1</v>
      </c>
      <c r="I433" s="94">
        <v>1</v>
      </c>
      <c r="J433" s="372">
        <v>42863</v>
      </c>
      <c r="K433" s="247" t="s">
        <v>675</v>
      </c>
      <c r="L433" s="247" t="s">
        <v>2275</v>
      </c>
      <c r="M433" s="247" t="s">
        <v>1454</v>
      </c>
      <c r="N433" s="20" t="s">
        <v>1610</v>
      </c>
      <c r="O433" s="309">
        <v>135</v>
      </c>
      <c r="P433" s="309">
        <v>540</v>
      </c>
      <c r="Q433" s="94" t="s">
        <v>688</v>
      </c>
      <c r="R433" s="100" t="s">
        <v>213</v>
      </c>
      <c r="S433" s="247"/>
      <c r="T433" s="94">
        <v>5458</v>
      </c>
      <c r="U433" s="247"/>
      <c r="V433" s="247"/>
      <c r="W433" s="101" t="s">
        <v>685</v>
      </c>
      <c r="X433" s="94">
        <v>1</v>
      </c>
      <c r="Y433" s="94" t="s">
        <v>2276</v>
      </c>
      <c r="Z433" s="311">
        <v>42863</v>
      </c>
      <c r="AA433" s="100" t="s">
        <v>2371</v>
      </c>
      <c r="AB433" s="311">
        <v>42832</v>
      </c>
      <c r="AC433" s="100">
        <v>617440</v>
      </c>
      <c r="AD433" s="312">
        <v>42831</v>
      </c>
      <c r="AE433" s="101" t="e">
        <v>#N/A</v>
      </c>
      <c r="AF433" s="101" t="s">
        <v>2039</v>
      </c>
      <c r="AG433" s="101"/>
      <c r="AH433" s="247" t="s">
        <v>2282</v>
      </c>
      <c r="AI433" s="112" t="s">
        <v>678</v>
      </c>
      <c r="AJ433" s="94" t="s">
        <v>2283</v>
      </c>
      <c r="AK433" s="94">
        <v>2008</v>
      </c>
      <c r="AL433" s="94" t="s">
        <v>170</v>
      </c>
      <c r="AM433" s="112" t="s">
        <v>678</v>
      </c>
      <c r="AN433" s="238"/>
      <c r="AO433" s="238"/>
      <c r="AP433" s="212"/>
      <c r="AQ433" s="212"/>
      <c r="AR433" s="212"/>
      <c r="AS433" s="212"/>
      <c r="AT433" s="208"/>
      <c r="AU433" s="208"/>
      <c r="AV433" s="208"/>
      <c r="AW433" s="208"/>
      <c r="AX433" s="208"/>
      <c r="AY433" s="208"/>
      <c r="AZ433" s="208"/>
      <c r="BA433" s="208"/>
    </row>
    <row r="434" spans="1:53" s="2" customFormat="1" ht="9.75" customHeight="1" x14ac:dyDescent="0.2">
      <c r="A434" s="101" t="s">
        <v>2040</v>
      </c>
      <c r="B434" s="247" t="s">
        <v>2273</v>
      </c>
      <c r="C434" s="100" t="s">
        <v>1043</v>
      </c>
      <c r="D434" s="247"/>
      <c r="E434" s="247" t="s">
        <v>2274</v>
      </c>
      <c r="F434" s="247" t="s">
        <v>686</v>
      </c>
      <c r="G434" s="112" t="s">
        <v>697</v>
      </c>
      <c r="H434" s="94">
        <v>1</v>
      </c>
      <c r="I434" s="94">
        <v>1</v>
      </c>
      <c r="J434" s="372">
        <v>42932</v>
      </c>
      <c r="K434" s="247" t="s">
        <v>675</v>
      </c>
      <c r="L434" s="247" t="s">
        <v>2275</v>
      </c>
      <c r="M434" s="247" t="s">
        <v>1454</v>
      </c>
      <c r="N434" s="20" t="s">
        <v>1610</v>
      </c>
      <c r="O434" s="309">
        <v>330</v>
      </c>
      <c r="P434" s="309">
        <v>1320</v>
      </c>
      <c r="Q434" s="94" t="s">
        <v>694</v>
      </c>
      <c r="R434" s="100" t="s">
        <v>691</v>
      </c>
      <c r="S434" s="247"/>
      <c r="T434" s="94"/>
      <c r="U434" s="247"/>
      <c r="V434" s="247"/>
      <c r="W434" s="313" t="s">
        <v>695</v>
      </c>
      <c r="X434" s="94">
        <v>1</v>
      </c>
      <c r="Y434" s="94" t="s">
        <v>2276</v>
      </c>
      <c r="Z434" s="311" t="s">
        <v>2286</v>
      </c>
      <c r="AA434" s="100" t="s">
        <v>2287</v>
      </c>
      <c r="AB434" s="311" t="s">
        <v>693</v>
      </c>
      <c r="AC434" s="100" t="s">
        <v>696</v>
      </c>
      <c r="AD434" s="312">
        <v>42895</v>
      </c>
      <c r="AE434" s="101" t="e">
        <v>#N/A</v>
      </c>
      <c r="AF434" s="101" t="s">
        <v>2040</v>
      </c>
      <c r="AG434" s="101"/>
      <c r="AH434" s="247" t="s">
        <v>2282</v>
      </c>
      <c r="AI434" s="112" t="s">
        <v>697</v>
      </c>
      <c r="AJ434" s="94" t="s">
        <v>2283</v>
      </c>
      <c r="AK434" s="94">
        <v>2012</v>
      </c>
      <c r="AL434" s="94" t="s">
        <v>2288</v>
      </c>
      <c r="AM434" s="112" t="s">
        <v>697</v>
      </c>
      <c r="AN434" s="238"/>
      <c r="AO434" s="238"/>
      <c r="AP434" s="212"/>
      <c r="AQ434" s="212"/>
      <c r="AR434" s="212"/>
      <c r="AS434" s="212"/>
      <c r="AT434" s="208"/>
      <c r="AU434" s="208"/>
      <c r="AV434" s="208"/>
      <c r="AW434" s="208"/>
      <c r="AX434" s="208"/>
      <c r="AY434" s="208"/>
      <c r="AZ434" s="208"/>
      <c r="BA434" s="208"/>
    </row>
    <row r="435" spans="1:53" s="2" customFormat="1" ht="9.75" customHeight="1" x14ac:dyDescent="0.2">
      <c r="A435" s="101" t="s">
        <v>2041</v>
      </c>
      <c r="B435" s="247" t="s">
        <v>2273</v>
      </c>
      <c r="C435" s="100" t="s">
        <v>1043</v>
      </c>
      <c r="D435" s="247"/>
      <c r="E435" s="247" t="s">
        <v>2274</v>
      </c>
      <c r="F435" s="247" t="s">
        <v>686</v>
      </c>
      <c r="G435" s="112" t="s">
        <v>697</v>
      </c>
      <c r="H435" s="94">
        <v>1</v>
      </c>
      <c r="I435" s="94">
        <v>1</v>
      </c>
      <c r="J435" s="372">
        <v>42932</v>
      </c>
      <c r="K435" s="247" t="s">
        <v>675</v>
      </c>
      <c r="L435" s="247" t="s">
        <v>2275</v>
      </c>
      <c r="M435" s="247" t="s">
        <v>1454</v>
      </c>
      <c r="N435" s="20" t="s">
        <v>1610</v>
      </c>
      <c r="O435" s="309">
        <v>330</v>
      </c>
      <c r="P435" s="309">
        <v>1320</v>
      </c>
      <c r="Q435" s="94" t="s">
        <v>694</v>
      </c>
      <c r="R435" s="100" t="s">
        <v>691</v>
      </c>
      <c r="S435" s="247"/>
      <c r="T435" s="94"/>
      <c r="U435" s="247"/>
      <c r="V435" s="247"/>
      <c r="W435" s="313" t="s">
        <v>698</v>
      </c>
      <c r="X435" s="94">
        <v>1</v>
      </c>
      <c r="Y435" s="94" t="s">
        <v>2276</v>
      </c>
      <c r="Z435" s="311" t="s">
        <v>2286</v>
      </c>
      <c r="AA435" s="100" t="s">
        <v>2287</v>
      </c>
      <c r="AB435" s="311" t="s">
        <v>693</v>
      </c>
      <c r="AC435" s="100" t="s">
        <v>696</v>
      </c>
      <c r="AD435" s="312">
        <v>42895</v>
      </c>
      <c r="AE435" s="101" t="e">
        <v>#N/A</v>
      </c>
      <c r="AF435" s="101" t="s">
        <v>2041</v>
      </c>
      <c r="AG435" s="101"/>
      <c r="AH435" s="247" t="s">
        <v>2282</v>
      </c>
      <c r="AI435" s="112" t="s">
        <v>697</v>
      </c>
      <c r="AJ435" s="94" t="s">
        <v>2283</v>
      </c>
      <c r="AK435" s="94">
        <v>2012</v>
      </c>
      <c r="AL435" s="94" t="s">
        <v>2288</v>
      </c>
      <c r="AM435" s="112" t="s">
        <v>697</v>
      </c>
      <c r="AN435" s="238"/>
      <c r="AO435" s="238"/>
      <c r="AP435" s="212"/>
      <c r="AQ435" s="212"/>
      <c r="AR435" s="212"/>
      <c r="AS435" s="212"/>
      <c r="AT435" s="208"/>
      <c r="AU435" s="208"/>
      <c r="AV435" s="208"/>
      <c r="AW435" s="208"/>
      <c r="AX435" s="208"/>
      <c r="AY435" s="208"/>
      <c r="AZ435" s="208"/>
      <c r="BA435" s="208"/>
    </row>
    <row r="436" spans="1:53" s="2" customFormat="1" ht="9.75" customHeight="1" x14ac:dyDescent="0.2">
      <c r="A436" s="101" t="s">
        <v>2042</v>
      </c>
      <c r="B436" s="247" t="s">
        <v>2273</v>
      </c>
      <c r="C436" s="100" t="s">
        <v>1043</v>
      </c>
      <c r="D436" s="247"/>
      <c r="E436" s="247" t="s">
        <v>2274</v>
      </c>
      <c r="F436" s="247" t="s">
        <v>699</v>
      </c>
      <c r="G436" s="112" t="s">
        <v>697</v>
      </c>
      <c r="H436" s="94">
        <v>1</v>
      </c>
      <c r="I436" s="94">
        <v>1</v>
      </c>
      <c r="J436" s="372">
        <v>42932</v>
      </c>
      <c r="K436" s="247" t="s">
        <v>675</v>
      </c>
      <c r="L436" s="247" t="s">
        <v>2275</v>
      </c>
      <c r="M436" s="247" t="s">
        <v>1454</v>
      </c>
      <c r="N436" s="20" t="s">
        <v>1610</v>
      </c>
      <c r="O436" s="309">
        <v>330</v>
      </c>
      <c r="P436" s="309">
        <v>1320</v>
      </c>
      <c r="Q436" s="94" t="s">
        <v>694</v>
      </c>
      <c r="R436" s="100" t="s">
        <v>691</v>
      </c>
      <c r="S436" s="247"/>
      <c r="T436" s="94"/>
      <c r="U436" s="247"/>
      <c r="V436" s="247"/>
      <c r="W436" s="313" t="s">
        <v>701</v>
      </c>
      <c r="X436" s="94">
        <v>1</v>
      </c>
      <c r="Y436" s="94" t="s">
        <v>2276</v>
      </c>
      <c r="Z436" s="311" t="s">
        <v>2286</v>
      </c>
      <c r="AA436" s="100" t="s">
        <v>2287</v>
      </c>
      <c r="AB436" s="311" t="s">
        <v>693</v>
      </c>
      <c r="AC436" s="100" t="s">
        <v>696</v>
      </c>
      <c r="AD436" s="312">
        <v>42895</v>
      </c>
      <c r="AE436" s="101" t="e">
        <v>#N/A</v>
      </c>
      <c r="AF436" s="101" t="s">
        <v>2042</v>
      </c>
      <c r="AG436" s="101"/>
      <c r="AH436" s="247" t="s">
        <v>2282</v>
      </c>
      <c r="AI436" s="112" t="s">
        <v>697</v>
      </c>
      <c r="AJ436" s="94" t="s">
        <v>2283</v>
      </c>
      <c r="AK436" s="94">
        <v>2012</v>
      </c>
      <c r="AL436" s="94" t="s">
        <v>2288</v>
      </c>
      <c r="AM436" s="112" t="s">
        <v>697</v>
      </c>
      <c r="AN436" s="238"/>
      <c r="AO436" s="238"/>
      <c r="AP436" s="212"/>
      <c r="AQ436" s="212"/>
      <c r="AR436" s="212"/>
      <c r="AS436" s="212"/>
      <c r="AT436" s="208"/>
      <c r="AU436" s="208"/>
      <c r="AV436" s="208"/>
      <c r="AW436" s="208"/>
      <c r="AX436" s="208"/>
      <c r="AY436" s="208"/>
      <c r="AZ436" s="208"/>
      <c r="BA436" s="208"/>
    </row>
    <row r="437" spans="1:53" s="2" customFormat="1" ht="9.75" customHeight="1" x14ac:dyDescent="0.2">
      <c r="A437" s="101" t="s">
        <v>2043</v>
      </c>
      <c r="B437" s="247" t="s">
        <v>2273</v>
      </c>
      <c r="C437" s="101" t="s">
        <v>1045</v>
      </c>
      <c r="D437" s="247"/>
      <c r="E437" s="247" t="s">
        <v>2274</v>
      </c>
      <c r="F437" s="247" t="s">
        <v>682</v>
      </c>
      <c r="G437" s="112" t="s">
        <v>678</v>
      </c>
      <c r="H437" s="94">
        <v>1</v>
      </c>
      <c r="I437" s="94">
        <v>1</v>
      </c>
      <c r="J437" s="372" t="s">
        <v>779</v>
      </c>
      <c r="K437" s="247" t="s">
        <v>675</v>
      </c>
      <c r="L437" s="247" t="s">
        <v>2275</v>
      </c>
      <c r="M437" s="247" t="s">
        <v>1454</v>
      </c>
      <c r="N437" s="20" t="s">
        <v>1610</v>
      </c>
      <c r="O437" s="309">
        <v>135</v>
      </c>
      <c r="P437" s="309">
        <v>540</v>
      </c>
      <c r="Q437" s="310" t="s">
        <v>677</v>
      </c>
      <c r="R437" s="100" t="s">
        <v>691</v>
      </c>
      <c r="S437" s="247"/>
      <c r="T437" s="94">
        <v>5309</v>
      </c>
      <c r="U437" s="247"/>
      <c r="V437" s="247"/>
      <c r="W437" s="101" t="s">
        <v>747</v>
      </c>
      <c r="X437" s="94">
        <v>1</v>
      </c>
      <c r="Y437" s="94" t="s">
        <v>2276</v>
      </c>
      <c r="Z437" s="311">
        <v>42846</v>
      </c>
      <c r="AA437" s="100" t="s">
        <v>2328</v>
      </c>
      <c r="AB437" s="311">
        <v>42817</v>
      </c>
      <c r="AC437" s="100">
        <v>617062</v>
      </c>
      <c r="AD437" s="312">
        <v>42815</v>
      </c>
      <c r="AE437" s="101" t="e">
        <v>#N/A</v>
      </c>
      <c r="AF437" s="101" t="e">
        <v>#N/A</v>
      </c>
      <c r="AG437" s="101"/>
      <c r="AH437" s="247" t="s">
        <v>2282</v>
      </c>
      <c r="AI437" s="112" t="s">
        <v>678</v>
      </c>
      <c r="AJ437" s="94" t="s">
        <v>2283</v>
      </c>
      <c r="AK437" s="94">
        <v>2012</v>
      </c>
      <c r="AL437" s="94" t="s">
        <v>170</v>
      </c>
      <c r="AM437" s="112" t="s">
        <v>678</v>
      </c>
      <c r="AN437" s="238"/>
      <c r="AO437" s="238"/>
      <c r="AP437" s="212"/>
      <c r="AQ437" s="212"/>
      <c r="AR437" s="212"/>
      <c r="AS437" s="212"/>
      <c r="AT437" s="208"/>
      <c r="AU437" s="208"/>
      <c r="AV437" s="208"/>
      <c r="AW437" s="208"/>
      <c r="AX437" s="208"/>
      <c r="AY437" s="208"/>
      <c r="AZ437" s="208"/>
      <c r="BA437" s="208"/>
    </row>
    <row r="438" spans="1:53" s="2" customFormat="1" ht="9.75" customHeight="1" x14ac:dyDescent="0.2">
      <c r="A438" s="101" t="s">
        <v>2044</v>
      </c>
      <c r="B438" s="247" t="s">
        <v>2273</v>
      </c>
      <c r="C438" s="101" t="s">
        <v>1045</v>
      </c>
      <c r="D438" s="247"/>
      <c r="E438" s="247" t="s">
        <v>2274</v>
      </c>
      <c r="F438" s="247" t="s">
        <v>682</v>
      </c>
      <c r="G438" s="112" t="s">
        <v>678</v>
      </c>
      <c r="H438" s="94">
        <v>1</v>
      </c>
      <c r="I438" s="94">
        <v>1</v>
      </c>
      <c r="J438" s="372" t="s">
        <v>779</v>
      </c>
      <c r="K438" s="247" t="s">
        <v>675</v>
      </c>
      <c r="L438" s="247" t="s">
        <v>2275</v>
      </c>
      <c r="M438" s="247" t="s">
        <v>1454</v>
      </c>
      <c r="N438" s="20" t="s">
        <v>1610</v>
      </c>
      <c r="O438" s="309">
        <v>135</v>
      </c>
      <c r="P438" s="309">
        <v>540</v>
      </c>
      <c r="Q438" s="310" t="s">
        <v>677</v>
      </c>
      <c r="R438" s="100" t="s">
        <v>691</v>
      </c>
      <c r="S438" s="247"/>
      <c r="T438" s="94">
        <v>5309</v>
      </c>
      <c r="U438" s="247"/>
      <c r="V438" s="247"/>
      <c r="W438" s="101" t="s">
        <v>748</v>
      </c>
      <c r="X438" s="94">
        <v>1</v>
      </c>
      <c r="Y438" s="94" t="s">
        <v>2276</v>
      </c>
      <c r="Z438" s="311">
        <v>42846</v>
      </c>
      <c r="AA438" s="100" t="s">
        <v>2329</v>
      </c>
      <c r="AB438" s="311">
        <v>42817</v>
      </c>
      <c r="AC438" s="100">
        <v>617064</v>
      </c>
      <c r="AD438" s="312">
        <v>42815</v>
      </c>
      <c r="AE438" s="101" t="e">
        <v>#N/A</v>
      </c>
      <c r="AF438" s="101" t="e">
        <v>#N/A</v>
      </c>
      <c r="AG438" s="101"/>
      <c r="AH438" s="247" t="s">
        <v>2282</v>
      </c>
      <c r="AI438" s="112" t="s">
        <v>678</v>
      </c>
      <c r="AJ438" s="94" t="s">
        <v>2283</v>
      </c>
      <c r="AK438" s="94">
        <v>2012</v>
      </c>
      <c r="AL438" s="94" t="s">
        <v>170</v>
      </c>
      <c r="AM438" s="112" t="s">
        <v>678</v>
      </c>
      <c r="AN438" s="238"/>
      <c r="AO438" s="238"/>
      <c r="AP438" s="212"/>
      <c r="AQ438" s="212"/>
      <c r="AR438" s="212"/>
      <c r="AS438" s="212"/>
      <c r="AT438" s="208"/>
      <c r="AU438" s="208"/>
      <c r="AV438" s="208"/>
      <c r="AW438" s="208"/>
      <c r="AX438" s="208"/>
      <c r="AY438" s="208"/>
      <c r="AZ438" s="208"/>
      <c r="BA438" s="208"/>
    </row>
    <row r="439" spans="1:53" s="2" customFormat="1" ht="9.75" customHeight="1" x14ac:dyDescent="0.2">
      <c r="A439" s="101" t="s">
        <v>2045</v>
      </c>
      <c r="B439" s="247" t="s">
        <v>2273</v>
      </c>
      <c r="C439" s="101" t="s">
        <v>1046</v>
      </c>
      <c r="D439" s="247"/>
      <c r="E439" s="247" t="s">
        <v>2274</v>
      </c>
      <c r="F439" s="247" t="s">
        <v>682</v>
      </c>
      <c r="G439" s="112" t="s">
        <v>678</v>
      </c>
      <c r="H439" s="94">
        <v>1</v>
      </c>
      <c r="I439" s="94">
        <v>1</v>
      </c>
      <c r="J439" s="372" t="s">
        <v>779</v>
      </c>
      <c r="K439" s="247" t="s">
        <v>675</v>
      </c>
      <c r="L439" s="247" t="s">
        <v>2275</v>
      </c>
      <c r="M439" s="247" t="s">
        <v>1454</v>
      </c>
      <c r="N439" s="20" t="s">
        <v>1610</v>
      </c>
      <c r="O439" s="309">
        <v>135</v>
      </c>
      <c r="P439" s="309">
        <v>540</v>
      </c>
      <c r="Q439" s="310" t="s">
        <v>677</v>
      </c>
      <c r="R439" s="100" t="s">
        <v>691</v>
      </c>
      <c r="S439" s="247"/>
      <c r="T439" s="94">
        <v>5309</v>
      </c>
      <c r="U439" s="247"/>
      <c r="V439" s="247"/>
      <c r="W439" s="101" t="s">
        <v>747</v>
      </c>
      <c r="X439" s="94">
        <v>1</v>
      </c>
      <c r="Y439" s="94" t="s">
        <v>2276</v>
      </c>
      <c r="Z439" s="311">
        <v>42846</v>
      </c>
      <c r="AA439" s="100" t="s">
        <v>2328</v>
      </c>
      <c r="AB439" s="311">
        <v>42817</v>
      </c>
      <c r="AC439" s="100">
        <v>617062</v>
      </c>
      <c r="AD439" s="312">
        <v>42815</v>
      </c>
      <c r="AE439" s="101" t="e">
        <v>#N/A</v>
      </c>
      <c r="AF439" s="101" t="e">
        <v>#N/A</v>
      </c>
      <c r="AG439" s="101"/>
      <c r="AH439" s="247" t="s">
        <v>2282</v>
      </c>
      <c r="AI439" s="112" t="s">
        <v>678</v>
      </c>
      <c r="AJ439" s="94" t="s">
        <v>2283</v>
      </c>
      <c r="AK439" s="94">
        <v>2012</v>
      </c>
      <c r="AL439" s="94" t="s">
        <v>170</v>
      </c>
      <c r="AM439" s="112" t="s">
        <v>678</v>
      </c>
      <c r="AN439" s="238"/>
      <c r="AO439" s="238"/>
      <c r="AP439" s="212"/>
      <c r="AQ439" s="212"/>
      <c r="AR439" s="212"/>
      <c r="AS439" s="212"/>
      <c r="AT439" s="208"/>
      <c r="AU439" s="208"/>
      <c r="AV439" s="208"/>
      <c r="AW439" s="208"/>
      <c r="AX439" s="208"/>
      <c r="AY439" s="208"/>
      <c r="AZ439" s="208"/>
      <c r="BA439" s="208"/>
    </row>
    <row r="440" spans="1:53" s="2" customFormat="1" ht="9.75" customHeight="1" x14ac:dyDescent="0.2">
      <c r="A440" s="101" t="s">
        <v>2046</v>
      </c>
      <c r="B440" s="247" t="s">
        <v>2273</v>
      </c>
      <c r="C440" s="101" t="s">
        <v>1046</v>
      </c>
      <c r="D440" s="247"/>
      <c r="E440" s="247" t="s">
        <v>2274</v>
      </c>
      <c r="F440" s="247" t="s">
        <v>682</v>
      </c>
      <c r="G440" s="112" t="s">
        <v>678</v>
      </c>
      <c r="H440" s="94">
        <v>1</v>
      </c>
      <c r="I440" s="94">
        <v>1</v>
      </c>
      <c r="J440" s="372" t="s">
        <v>779</v>
      </c>
      <c r="K440" s="247" t="s">
        <v>675</v>
      </c>
      <c r="L440" s="247" t="s">
        <v>2275</v>
      </c>
      <c r="M440" s="247" t="s">
        <v>1454</v>
      </c>
      <c r="N440" s="20" t="s">
        <v>1610</v>
      </c>
      <c r="O440" s="309">
        <v>135</v>
      </c>
      <c r="P440" s="309">
        <v>540</v>
      </c>
      <c r="Q440" s="310" t="s">
        <v>677</v>
      </c>
      <c r="R440" s="100" t="s">
        <v>691</v>
      </c>
      <c r="S440" s="247"/>
      <c r="T440" s="94">
        <v>5309</v>
      </c>
      <c r="U440" s="247"/>
      <c r="V440" s="247"/>
      <c r="W440" s="101" t="s">
        <v>748</v>
      </c>
      <c r="X440" s="94">
        <v>1</v>
      </c>
      <c r="Y440" s="94" t="s">
        <v>2276</v>
      </c>
      <c r="Z440" s="311">
        <v>42846</v>
      </c>
      <c r="AA440" s="100" t="s">
        <v>2329</v>
      </c>
      <c r="AB440" s="311">
        <v>42817</v>
      </c>
      <c r="AC440" s="100">
        <v>617064</v>
      </c>
      <c r="AD440" s="312">
        <v>42815</v>
      </c>
      <c r="AE440" s="101" t="e">
        <v>#N/A</v>
      </c>
      <c r="AF440" s="101" t="e">
        <v>#N/A</v>
      </c>
      <c r="AG440" s="101"/>
      <c r="AH440" s="247" t="s">
        <v>2282</v>
      </c>
      <c r="AI440" s="112" t="s">
        <v>678</v>
      </c>
      <c r="AJ440" s="94" t="s">
        <v>2283</v>
      </c>
      <c r="AK440" s="94">
        <v>2012</v>
      </c>
      <c r="AL440" s="94" t="s">
        <v>170</v>
      </c>
      <c r="AM440" s="112" t="s">
        <v>678</v>
      </c>
      <c r="AN440" s="238"/>
      <c r="AO440" s="238"/>
      <c r="AP440" s="212"/>
      <c r="AQ440" s="212"/>
      <c r="AR440" s="212"/>
      <c r="AS440" s="212"/>
      <c r="AT440" s="208"/>
      <c r="AU440" s="208"/>
      <c r="AV440" s="208"/>
      <c r="AW440" s="208"/>
      <c r="AX440" s="208"/>
      <c r="AY440" s="208"/>
      <c r="AZ440" s="208"/>
      <c r="BA440" s="208"/>
    </row>
    <row r="441" spans="1:53" s="2" customFormat="1" ht="9.75" customHeight="1" x14ac:dyDescent="0.2">
      <c r="A441" s="101" t="s">
        <v>2047</v>
      </c>
      <c r="B441" s="247" t="s">
        <v>2273</v>
      </c>
      <c r="C441" s="101" t="s">
        <v>1047</v>
      </c>
      <c r="D441" s="247"/>
      <c r="E441" s="247" t="s">
        <v>2274</v>
      </c>
      <c r="F441" s="247" t="s">
        <v>682</v>
      </c>
      <c r="G441" s="112" t="s">
        <v>678</v>
      </c>
      <c r="H441" s="94">
        <v>1</v>
      </c>
      <c r="I441" s="94">
        <v>1</v>
      </c>
      <c r="J441" s="372" t="s">
        <v>779</v>
      </c>
      <c r="K441" s="247" t="s">
        <v>675</v>
      </c>
      <c r="L441" s="247" t="s">
        <v>2275</v>
      </c>
      <c r="M441" s="247" t="s">
        <v>1454</v>
      </c>
      <c r="N441" s="20" t="s">
        <v>1610</v>
      </c>
      <c r="O441" s="309">
        <v>135</v>
      </c>
      <c r="P441" s="309">
        <v>540</v>
      </c>
      <c r="Q441" s="310" t="s">
        <v>677</v>
      </c>
      <c r="R441" s="100" t="s">
        <v>691</v>
      </c>
      <c r="S441" s="247"/>
      <c r="T441" s="94">
        <v>5309</v>
      </c>
      <c r="U441" s="247"/>
      <c r="V441" s="247"/>
      <c r="W441" s="101" t="s">
        <v>747</v>
      </c>
      <c r="X441" s="94">
        <v>1</v>
      </c>
      <c r="Y441" s="94" t="s">
        <v>2276</v>
      </c>
      <c r="Z441" s="311">
        <v>42846</v>
      </c>
      <c r="AA441" s="100" t="s">
        <v>2328</v>
      </c>
      <c r="AB441" s="311">
        <v>42817</v>
      </c>
      <c r="AC441" s="100">
        <v>617062</v>
      </c>
      <c r="AD441" s="312">
        <v>42815</v>
      </c>
      <c r="AE441" s="101" t="e">
        <v>#N/A</v>
      </c>
      <c r="AF441" s="101" t="e">
        <v>#N/A</v>
      </c>
      <c r="AG441" s="101"/>
      <c r="AH441" s="247" t="s">
        <v>2282</v>
      </c>
      <c r="AI441" s="112" t="s">
        <v>678</v>
      </c>
      <c r="AJ441" s="94" t="s">
        <v>2283</v>
      </c>
      <c r="AK441" s="94">
        <v>2012</v>
      </c>
      <c r="AL441" s="94" t="s">
        <v>170</v>
      </c>
      <c r="AM441" s="112" t="s">
        <v>678</v>
      </c>
      <c r="AN441" s="238"/>
      <c r="AO441" s="238"/>
      <c r="AP441" s="212"/>
      <c r="AQ441" s="212"/>
      <c r="AR441" s="212"/>
      <c r="AS441" s="212"/>
      <c r="AT441" s="208"/>
      <c r="AU441" s="208"/>
      <c r="AV441" s="208"/>
      <c r="AW441" s="208"/>
      <c r="AX441" s="208"/>
      <c r="AY441" s="208"/>
      <c r="AZ441" s="208"/>
      <c r="BA441" s="208"/>
    </row>
    <row r="442" spans="1:53" s="2" customFormat="1" ht="9.75" customHeight="1" x14ac:dyDescent="0.2">
      <c r="A442" s="101" t="s">
        <v>2048</v>
      </c>
      <c r="B442" s="247" t="s">
        <v>2273</v>
      </c>
      <c r="C442" s="101" t="s">
        <v>1047</v>
      </c>
      <c r="D442" s="247"/>
      <c r="E442" s="247" t="s">
        <v>2274</v>
      </c>
      <c r="F442" s="247" t="s">
        <v>682</v>
      </c>
      <c r="G442" s="112" t="s">
        <v>678</v>
      </c>
      <c r="H442" s="94">
        <v>1</v>
      </c>
      <c r="I442" s="94">
        <v>1</v>
      </c>
      <c r="J442" s="372" t="s">
        <v>779</v>
      </c>
      <c r="K442" s="247" t="s">
        <v>675</v>
      </c>
      <c r="L442" s="247" t="s">
        <v>2275</v>
      </c>
      <c r="M442" s="247" t="s">
        <v>1454</v>
      </c>
      <c r="N442" s="20" t="s">
        <v>1610</v>
      </c>
      <c r="O442" s="309">
        <v>135</v>
      </c>
      <c r="P442" s="309">
        <v>540</v>
      </c>
      <c r="Q442" s="310" t="s">
        <v>677</v>
      </c>
      <c r="R442" s="100" t="s">
        <v>691</v>
      </c>
      <c r="S442" s="247"/>
      <c r="T442" s="94">
        <v>5309</v>
      </c>
      <c r="U442" s="247"/>
      <c r="V442" s="247"/>
      <c r="W442" s="101" t="s">
        <v>748</v>
      </c>
      <c r="X442" s="94">
        <v>1</v>
      </c>
      <c r="Y442" s="94" t="s">
        <v>2276</v>
      </c>
      <c r="Z442" s="311">
        <v>42846</v>
      </c>
      <c r="AA442" s="100" t="s">
        <v>2329</v>
      </c>
      <c r="AB442" s="311">
        <v>42817</v>
      </c>
      <c r="AC442" s="100">
        <v>617064</v>
      </c>
      <c r="AD442" s="312">
        <v>42815</v>
      </c>
      <c r="AE442" s="101" t="e">
        <v>#N/A</v>
      </c>
      <c r="AF442" s="101" t="e">
        <v>#N/A</v>
      </c>
      <c r="AG442" s="101"/>
      <c r="AH442" s="247" t="s">
        <v>2282</v>
      </c>
      <c r="AI442" s="112" t="s">
        <v>678</v>
      </c>
      <c r="AJ442" s="94" t="s">
        <v>2283</v>
      </c>
      <c r="AK442" s="94">
        <v>2012</v>
      </c>
      <c r="AL442" s="94" t="s">
        <v>170</v>
      </c>
      <c r="AM442" s="112" t="s">
        <v>678</v>
      </c>
      <c r="AN442" s="238"/>
      <c r="AO442" s="238"/>
      <c r="AP442" s="212"/>
      <c r="AQ442" s="212"/>
      <c r="AR442" s="212"/>
      <c r="AS442" s="212"/>
      <c r="AT442" s="208"/>
      <c r="AU442" s="208"/>
      <c r="AV442" s="208"/>
      <c r="AW442" s="208"/>
      <c r="AX442" s="208"/>
      <c r="AY442" s="208"/>
      <c r="AZ442" s="208"/>
      <c r="BA442" s="208"/>
    </row>
    <row r="443" spans="1:53" s="2" customFormat="1" ht="9.75" customHeight="1" x14ac:dyDescent="0.2">
      <c r="A443" s="101" t="s">
        <v>2049</v>
      </c>
      <c r="B443" s="247" t="s">
        <v>2273</v>
      </c>
      <c r="C443" s="101" t="s">
        <v>1048</v>
      </c>
      <c r="D443" s="247"/>
      <c r="E443" s="247" t="s">
        <v>2274</v>
      </c>
      <c r="F443" s="247" t="s">
        <v>682</v>
      </c>
      <c r="G443" s="112" t="s">
        <v>678</v>
      </c>
      <c r="H443" s="94">
        <v>1</v>
      </c>
      <c r="I443" s="94">
        <v>1</v>
      </c>
      <c r="J443" s="372" t="s">
        <v>779</v>
      </c>
      <c r="K443" s="247" t="s">
        <v>675</v>
      </c>
      <c r="L443" s="247" t="s">
        <v>2275</v>
      </c>
      <c r="M443" s="247" t="s">
        <v>1454</v>
      </c>
      <c r="N443" s="20" t="s">
        <v>1610</v>
      </c>
      <c r="O443" s="309">
        <v>135</v>
      </c>
      <c r="P443" s="309">
        <v>540</v>
      </c>
      <c r="Q443" s="310" t="s">
        <v>677</v>
      </c>
      <c r="R443" s="100" t="s">
        <v>691</v>
      </c>
      <c r="S443" s="247"/>
      <c r="T443" s="94">
        <v>5309</v>
      </c>
      <c r="U443" s="247"/>
      <c r="V443" s="247"/>
      <c r="W443" s="101" t="s">
        <v>747</v>
      </c>
      <c r="X443" s="94">
        <v>1</v>
      </c>
      <c r="Y443" s="94" t="s">
        <v>2276</v>
      </c>
      <c r="Z443" s="311">
        <v>42846</v>
      </c>
      <c r="AA443" s="100" t="s">
        <v>2328</v>
      </c>
      <c r="AB443" s="311">
        <v>42817</v>
      </c>
      <c r="AC443" s="100">
        <v>617062</v>
      </c>
      <c r="AD443" s="312">
        <v>42815</v>
      </c>
      <c r="AE443" s="101" t="e">
        <v>#N/A</v>
      </c>
      <c r="AF443" s="101" t="e">
        <v>#N/A</v>
      </c>
      <c r="AG443" s="101"/>
      <c r="AH443" s="247" t="s">
        <v>2282</v>
      </c>
      <c r="AI443" s="112" t="s">
        <v>678</v>
      </c>
      <c r="AJ443" s="94" t="s">
        <v>2283</v>
      </c>
      <c r="AK443" s="94">
        <v>2012</v>
      </c>
      <c r="AL443" s="94" t="s">
        <v>170</v>
      </c>
      <c r="AM443" s="112" t="s">
        <v>678</v>
      </c>
      <c r="AN443" s="238"/>
      <c r="AO443" s="238"/>
      <c r="AP443" s="212"/>
      <c r="AQ443" s="212"/>
      <c r="AR443" s="212"/>
      <c r="AS443" s="212"/>
      <c r="AT443" s="208"/>
      <c r="AU443" s="208"/>
      <c r="AV443" s="208"/>
      <c r="AW443" s="208"/>
      <c r="AX443" s="208"/>
      <c r="AY443" s="208"/>
      <c r="AZ443" s="208"/>
      <c r="BA443" s="208"/>
    </row>
    <row r="444" spans="1:53" s="2" customFormat="1" ht="9.75" customHeight="1" x14ac:dyDescent="0.2">
      <c r="A444" s="101" t="s">
        <v>2050</v>
      </c>
      <c r="B444" s="247" t="s">
        <v>2273</v>
      </c>
      <c r="C444" s="101" t="s">
        <v>1048</v>
      </c>
      <c r="D444" s="247"/>
      <c r="E444" s="247" t="s">
        <v>2274</v>
      </c>
      <c r="F444" s="247" t="s">
        <v>682</v>
      </c>
      <c r="G444" s="112" t="s">
        <v>678</v>
      </c>
      <c r="H444" s="94">
        <v>1</v>
      </c>
      <c r="I444" s="94">
        <v>1</v>
      </c>
      <c r="J444" s="372" t="s">
        <v>779</v>
      </c>
      <c r="K444" s="247" t="s">
        <v>675</v>
      </c>
      <c r="L444" s="247" t="s">
        <v>2275</v>
      </c>
      <c r="M444" s="247" t="s">
        <v>1454</v>
      </c>
      <c r="N444" s="20" t="s">
        <v>1610</v>
      </c>
      <c r="O444" s="309">
        <v>135</v>
      </c>
      <c r="P444" s="309">
        <v>540</v>
      </c>
      <c r="Q444" s="310" t="s">
        <v>677</v>
      </c>
      <c r="R444" s="100" t="s">
        <v>691</v>
      </c>
      <c r="S444" s="247"/>
      <c r="T444" s="94">
        <v>5309</v>
      </c>
      <c r="U444" s="247"/>
      <c r="V444" s="247"/>
      <c r="W444" s="101" t="s">
        <v>748</v>
      </c>
      <c r="X444" s="94">
        <v>1</v>
      </c>
      <c r="Y444" s="94" t="s">
        <v>2276</v>
      </c>
      <c r="Z444" s="311">
        <v>42846</v>
      </c>
      <c r="AA444" s="100" t="s">
        <v>2329</v>
      </c>
      <c r="AB444" s="311">
        <v>42817</v>
      </c>
      <c r="AC444" s="100">
        <v>617064</v>
      </c>
      <c r="AD444" s="312">
        <v>42815</v>
      </c>
      <c r="AE444" s="101" t="e">
        <v>#N/A</v>
      </c>
      <c r="AF444" s="101" t="e">
        <v>#N/A</v>
      </c>
      <c r="AG444" s="101"/>
      <c r="AH444" s="247" t="s">
        <v>2282</v>
      </c>
      <c r="AI444" s="112" t="s">
        <v>678</v>
      </c>
      <c r="AJ444" s="94" t="s">
        <v>2283</v>
      </c>
      <c r="AK444" s="94">
        <v>2012</v>
      </c>
      <c r="AL444" s="94" t="s">
        <v>170</v>
      </c>
      <c r="AM444" s="112" t="s">
        <v>678</v>
      </c>
      <c r="AN444" s="238"/>
      <c r="AO444" s="238"/>
      <c r="AP444" s="212"/>
      <c r="AQ444" s="212"/>
      <c r="AR444" s="212"/>
      <c r="AS444" s="212"/>
      <c r="AT444" s="208"/>
      <c r="AU444" s="208"/>
      <c r="AV444" s="208"/>
      <c r="AW444" s="208"/>
      <c r="AX444" s="208"/>
      <c r="AY444" s="208"/>
      <c r="AZ444" s="208"/>
      <c r="BA444" s="208"/>
    </row>
    <row r="445" spans="1:53" s="2" customFormat="1" ht="9.75" customHeight="1" x14ac:dyDescent="0.2">
      <c r="A445" s="101" t="s">
        <v>2051</v>
      </c>
      <c r="B445" s="247" t="s">
        <v>2273</v>
      </c>
      <c r="C445" s="101" t="s">
        <v>1049</v>
      </c>
      <c r="D445" s="247"/>
      <c r="E445" s="247" t="s">
        <v>2274</v>
      </c>
      <c r="F445" s="247" t="s">
        <v>682</v>
      </c>
      <c r="G445" s="112" t="s">
        <v>678</v>
      </c>
      <c r="H445" s="94">
        <v>1</v>
      </c>
      <c r="I445" s="94">
        <v>1</v>
      </c>
      <c r="J445" s="372" t="s">
        <v>779</v>
      </c>
      <c r="K445" s="247" t="s">
        <v>675</v>
      </c>
      <c r="L445" s="247" t="s">
        <v>2275</v>
      </c>
      <c r="M445" s="247" t="s">
        <v>1454</v>
      </c>
      <c r="N445" s="20" t="s">
        <v>1610</v>
      </c>
      <c r="O445" s="309">
        <v>135</v>
      </c>
      <c r="P445" s="309">
        <v>540</v>
      </c>
      <c r="Q445" s="310" t="s">
        <v>677</v>
      </c>
      <c r="R445" s="100" t="s">
        <v>691</v>
      </c>
      <c r="S445" s="247"/>
      <c r="T445" s="94">
        <v>5309</v>
      </c>
      <c r="U445" s="247"/>
      <c r="V445" s="247"/>
      <c r="W445" s="101" t="s">
        <v>747</v>
      </c>
      <c r="X445" s="94">
        <v>1</v>
      </c>
      <c r="Y445" s="94" t="s">
        <v>2276</v>
      </c>
      <c r="Z445" s="311">
        <v>42846</v>
      </c>
      <c r="AA445" s="100" t="s">
        <v>2328</v>
      </c>
      <c r="AB445" s="311">
        <v>42817</v>
      </c>
      <c r="AC445" s="100">
        <v>617062</v>
      </c>
      <c r="AD445" s="312">
        <v>42815</v>
      </c>
      <c r="AE445" s="101" t="e">
        <v>#N/A</v>
      </c>
      <c r="AF445" s="101" t="e">
        <v>#N/A</v>
      </c>
      <c r="AG445" s="101"/>
      <c r="AH445" s="247" t="s">
        <v>2282</v>
      </c>
      <c r="AI445" s="112" t="s">
        <v>678</v>
      </c>
      <c r="AJ445" s="94" t="s">
        <v>2283</v>
      </c>
      <c r="AK445" s="94">
        <v>2012</v>
      </c>
      <c r="AL445" s="94" t="s">
        <v>170</v>
      </c>
      <c r="AM445" s="112" t="s">
        <v>678</v>
      </c>
      <c r="AN445" s="238"/>
      <c r="AO445" s="238"/>
      <c r="AP445" s="212"/>
      <c r="AQ445" s="212"/>
      <c r="AR445" s="212"/>
      <c r="AS445" s="212"/>
      <c r="AT445" s="208"/>
      <c r="AU445" s="208"/>
      <c r="AV445" s="208"/>
      <c r="AW445" s="208"/>
      <c r="AX445" s="208"/>
      <c r="AY445" s="208"/>
      <c r="AZ445" s="208"/>
      <c r="BA445" s="208"/>
    </row>
    <row r="446" spans="1:53" s="2" customFormat="1" ht="9.75" customHeight="1" x14ac:dyDescent="0.2">
      <c r="A446" s="101" t="s">
        <v>2052</v>
      </c>
      <c r="B446" s="247" t="s">
        <v>2273</v>
      </c>
      <c r="C446" s="101" t="s">
        <v>1049</v>
      </c>
      <c r="D446" s="247"/>
      <c r="E446" s="247" t="s">
        <v>2274</v>
      </c>
      <c r="F446" s="247" t="s">
        <v>682</v>
      </c>
      <c r="G446" s="112" t="s">
        <v>678</v>
      </c>
      <c r="H446" s="94">
        <v>1</v>
      </c>
      <c r="I446" s="94">
        <v>1</v>
      </c>
      <c r="J446" s="372" t="s">
        <v>779</v>
      </c>
      <c r="K446" s="247" t="s">
        <v>675</v>
      </c>
      <c r="L446" s="247" t="s">
        <v>2275</v>
      </c>
      <c r="M446" s="247" t="s">
        <v>1454</v>
      </c>
      <c r="N446" s="20" t="s">
        <v>1610</v>
      </c>
      <c r="O446" s="309">
        <v>135</v>
      </c>
      <c r="P446" s="309">
        <v>540</v>
      </c>
      <c r="Q446" s="310" t="s">
        <v>677</v>
      </c>
      <c r="R446" s="100" t="s">
        <v>691</v>
      </c>
      <c r="S446" s="247"/>
      <c r="T446" s="94">
        <v>5309</v>
      </c>
      <c r="U446" s="247"/>
      <c r="V446" s="247"/>
      <c r="W446" s="101" t="s">
        <v>748</v>
      </c>
      <c r="X446" s="94">
        <v>1</v>
      </c>
      <c r="Y446" s="94" t="s">
        <v>2276</v>
      </c>
      <c r="Z446" s="311">
        <v>42846</v>
      </c>
      <c r="AA446" s="100" t="s">
        <v>2329</v>
      </c>
      <c r="AB446" s="311">
        <v>42817</v>
      </c>
      <c r="AC446" s="100">
        <v>617064</v>
      </c>
      <c r="AD446" s="312">
        <v>42815</v>
      </c>
      <c r="AE446" s="101" t="e">
        <v>#N/A</v>
      </c>
      <c r="AF446" s="101" t="e">
        <v>#N/A</v>
      </c>
      <c r="AG446" s="101"/>
      <c r="AH446" s="247" t="s">
        <v>2282</v>
      </c>
      <c r="AI446" s="112" t="s">
        <v>678</v>
      </c>
      <c r="AJ446" s="94" t="s">
        <v>2283</v>
      </c>
      <c r="AK446" s="94">
        <v>2012</v>
      </c>
      <c r="AL446" s="94" t="s">
        <v>170</v>
      </c>
      <c r="AM446" s="112" t="s">
        <v>678</v>
      </c>
      <c r="AN446" s="238"/>
      <c r="AO446" s="238"/>
      <c r="AP446" s="212"/>
      <c r="AQ446" s="212"/>
      <c r="AR446" s="212"/>
      <c r="AS446" s="212"/>
      <c r="AT446" s="208"/>
      <c r="AU446" s="208"/>
      <c r="AV446" s="208"/>
      <c r="AW446" s="208"/>
      <c r="AX446" s="208"/>
      <c r="AY446" s="208"/>
      <c r="AZ446" s="208"/>
      <c r="BA446" s="208"/>
    </row>
    <row r="447" spans="1:53" s="2" customFormat="1" ht="9.75" customHeight="1" x14ac:dyDescent="0.2">
      <c r="A447" s="101" t="s">
        <v>2053</v>
      </c>
      <c r="B447" s="247" t="s">
        <v>2273</v>
      </c>
      <c r="C447" s="101" t="s">
        <v>1050</v>
      </c>
      <c r="D447" s="247"/>
      <c r="E447" s="247" t="s">
        <v>2274</v>
      </c>
      <c r="F447" s="247" t="s">
        <v>682</v>
      </c>
      <c r="G447" s="112" t="s">
        <v>678</v>
      </c>
      <c r="H447" s="94">
        <v>1</v>
      </c>
      <c r="I447" s="94">
        <v>1</v>
      </c>
      <c r="J447" s="372" t="s">
        <v>779</v>
      </c>
      <c r="K447" s="247" t="s">
        <v>675</v>
      </c>
      <c r="L447" s="247" t="s">
        <v>2275</v>
      </c>
      <c r="M447" s="247" t="s">
        <v>1454</v>
      </c>
      <c r="N447" s="20" t="s">
        <v>1610</v>
      </c>
      <c r="O447" s="309">
        <v>135</v>
      </c>
      <c r="P447" s="309">
        <v>540</v>
      </c>
      <c r="Q447" s="310" t="s">
        <v>677</v>
      </c>
      <c r="R447" s="100" t="s">
        <v>691</v>
      </c>
      <c r="S447" s="247"/>
      <c r="T447" s="94">
        <v>5309</v>
      </c>
      <c r="U447" s="247"/>
      <c r="V447" s="247"/>
      <c r="W447" s="101" t="s">
        <v>747</v>
      </c>
      <c r="X447" s="94">
        <v>1</v>
      </c>
      <c r="Y447" s="94" t="s">
        <v>2276</v>
      </c>
      <c r="Z447" s="311">
        <v>42846</v>
      </c>
      <c r="AA447" s="100" t="s">
        <v>2328</v>
      </c>
      <c r="AB447" s="311">
        <v>42817</v>
      </c>
      <c r="AC447" s="100">
        <v>617062</v>
      </c>
      <c r="AD447" s="312">
        <v>42815</v>
      </c>
      <c r="AE447" s="101" t="e">
        <v>#N/A</v>
      </c>
      <c r="AF447" s="101" t="e">
        <v>#N/A</v>
      </c>
      <c r="AG447" s="101"/>
      <c r="AH447" s="247" t="s">
        <v>2282</v>
      </c>
      <c r="AI447" s="112" t="s">
        <v>678</v>
      </c>
      <c r="AJ447" s="94" t="s">
        <v>2283</v>
      </c>
      <c r="AK447" s="94">
        <v>2012</v>
      </c>
      <c r="AL447" s="94" t="s">
        <v>170</v>
      </c>
      <c r="AM447" s="112" t="s">
        <v>678</v>
      </c>
      <c r="AN447" s="238"/>
      <c r="AO447" s="238"/>
      <c r="AP447" s="212"/>
      <c r="AQ447" s="212"/>
      <c r="AR447" s="212"/>
      <c r="AS447" s="212"/>
      <c r="AT447" s="208"/>
      <c r="AU447" s="208"/>
      <c r="AV447" s="208"/>
      <c r="AW447" s="208"/>
      <c r="AX447" s="208"/>
      <c r="AY447" s="208"/>
      <c r="AZ447" s="208"/>
      <c r="BA447" s="208"/>
    </row>
    <row r="448" spans="1:53" s="2" customFormat="1" ht="9.75" customHeight="1" x14ac:dyDescent="0.2">
      <c r="A448" s="101" t="s">
        <v>2054</v>
      </c>
      <c r="B448" s="247" t="s">
        <v>2273</v>
      </c>
      <c r="C448" s="101" t="s">
        <v>1050</v>
      </c>
      <c r="D448" s="247"/>
      <c r="E448" s="247" t="s">
        <v>2274</v>
      </c>
      <c r="F448" s="247" t="s">
        <v>682</v>
      </c>
      <c r="G448" s="112" t="s">
        <v>678</v>
      </c>
      <c r="H448" s="94">
        <v>1</v>
      </c>
      <c r="I448" s="94">
        <v>1</v>
      </c>
      <c r="J448" s="372" t="s">
        <v>779</v>
      </c>
      <c r="K448" s="247" t="s">
        <v>675</v>
      </c>
      <c r="L448" s="247" t="s">
        <v>2275</v>
      </c>
      <c r="M448" s="247" t="s">
        <v>1454</v>
      </c>
      <c r="N448" s="20" t="s">
        <v>1610</v>
      </c>
      <c r="O448" s="309">
        <v>135</v>
      </c>
      <c r="P448" s="309">
        <v>540</v>
      </c>
      <c r="Q448" s="310" t="s">
        <v>677</v>
      </c>
      <c r="R448" s="100" t="s">
        <v>691</v>
      </c>
      <c r="S448" s="247"/>
      <c r="T448" s="94">
        <v>5309</v>
      </c>
      <c r="U448" s="247"/>
      <c r="V448" s="247"/>
      <c r="W448" s="101" t="s">
        <v>748</v>
      </c>
      <c r="X448" s="94">
        <v>1</v>
      </c>
      <c r="Y448" s="94" t="s">
        <v>2276</v>
      </c>
      <c r="Z448" s="311">
        <v>42846</v>
      </c>
      <c r="AA448" s="100" t="s">
        <v>2329</v>
      </c>
      <c r="AB448" s="311">
        <v>42817</v>
      </c>
      <c r="AC448" s="100">
        <v>617064</v>
      </c>
      <c r="AD448" s="312">
        <v>42815</v>
      </c>
      <c r="AE448" s="101" t="e">
        <v>#N/A</v>
      </c>
      <c r="AF448" s="101" t="e">
        <v>#N/A</v>
      </c>
      <c r="AG448" s="101"/>
      <c r="AH448" s="247" t="s">
        <v>2282</v>
      </c>
      <c r="AI448" s="112" t="s">
        <v>678</v>
      </c>
      <c r="AJ448" s="94" t="s">
        <v>2283</v>
      </c>
      <c r="AK448" s="94">
        <v>2012</v>
      </c>
      <c r="AL448" s="94" t="s">
        <v>170</v>
      </c>
      <c r="AM448" s="112" t="s">
        <v>678</v>
      </c>
      <c r="AN448" s="238"/>
      <c r="AO448" s="238"/>
      <c r="AP448" s="212"/>
      <c r="AQ448" s="212"/>
      <c r="AR448" s="212"/>
      <c r="AS448" s="212"/>
      <c r="AT448" s="208"/>
      <c r="AU448" s="208"/>
      <c r="AV448" s="208"/>
      <c r="AW448" s="208"/>
      <c r="AX448" s="208"/>
      <c r="AY448" s="208"/>
      <c r="AZ448" s="208"/>
      <c r="BA448" s="208"/>
    </row>
    <row r="449" spans="1:53" s="2" customFormat="1" ht="9.75" customHeight="1" x14ac:dyDescent="0.2">
      <c r="A449" s="101" t="s">
        <v>2055</v>
      </c>
      <c r="B449" s="247" t="s">
        <v>2273</v>
      </c>
      <c r="C449" s="101" t="s">
        <v>1051</v>
      </c>
      <c r="D449" s="247"/>
      <c r="E449" s="247" t="s">
        <v>2274</v>
      </c>
      <c r="F449" s="247" t="s">
        <v>682</v>
      </c>
      <c r="G449" s="112" t="s">
        <v>678</v>
      </c>
      <c r="H449" s="94">
        <v>1</v>
      </c>
      <c r="I449" s="94">
        <v>1</v>
      </c>
      <c r="J449" s="372" t="s">
        <v>779</v>
      </c>
      <c r="K449" s="247" t="s">
        <v>675</v>
      </c>
      <c r="L449" s="247" t="s">
        <v>2275</v>
      </c>
      <c r="M449" s="247" t="s">
        <v>1454</v>
      </c>
      <c r="N449" s="20" t="s">
        <v>1610</v>
      </c>
      <c r="O449" s="309">
        <v>135</v>
      </c>
      <c r="P449" s="309">
        <v>540</v>
      </c>
      <c r="Q449" s="310" t="s">
        <v>677</v>
      </c>
      <c r="R449" s="100" t="s">
        <v>691</v>
      </c>
      <c r="S449" s="247"/>
      <c r="T449" s="94">
        <v>5309</v>
      </c>
      <c r="U449" s="247"/>
      <c r="V449" s="247"/>
      <c r="W449" s="101" t="s">
        <v>747</v>
      </c>
      <c r="X449" s="94">
        <v>1</v>
      </c>
      <c r="Y449" s="94" t="s">
        <v>2276</v>
      </c>
      <c r="Z449" s="311">
        <v>42846</v>
      </c>
      <c r="AA449" s="100" t="s">
        <v>2328</v>
      </c>
      <c r="AB449" s="311">
        <v>42817</v>
      </c>
      <c r="AC449" s="100">
        <v>617062</v>
      </c>
      <c r="AD449" s="312">
        <v>42815</v>
      </c>
      <c r="AE449" s="101" t="e">
        <v>#N/A</v>
      </c>
      <c r="AF449" s="101" t="e">
        <v>#N/A</v>
      </c>
      <c r="AG449" s="101"/>
      <c r="AH449" s="247" t="s">
        <v>2282</v>
      </c>
      <c r="AI449" s="112" t="s">
        <v>678</v>
      </c>
      <c r="AJ449" s="94" t="s">
        <v>2283</v>
      </c>
      <c r="AK449" s="94">
        <v>2012</v>
      </c>
      <c r="AL449" s="94" t="s">
        <v>170</v>
      </c>
      <c r="AM449" s="112" t="s">
        <v>678</v>
      </c>
      <c r="AN449" s="238"/>
      <c r="AO449" s="238"/>
      <c r="AP449" s="212"/>
      <c r="AQ449" s="212"/>
      <c r="AR449" s="212"/>
      <c r="AS449" s="212"/>
      <c r="AT449" s="208"/>
      <c r="AU449" s="208"/>
      <c r="AV449" s="208"/>
      <c r="AW449" s="208"/>
      <c r="AX449" s="208"/>
      <c r="AY449" s="208"/>
      <c r="AZ449" s="208"/>
      <c r="BA449" s="208"/>
    </row>
    <row r="450" spans="1:53" s="2" customFormat="1" ht="9.75" customHeight="1" x14ac:dyDescent="0.2">
      <c r="A450" s="101" t="s">
        <v>2056</v>
      </c>
      <c r="B450" s="247" t="s">
        <v>2273</v>
      </c>
      <c r="C450" s="101" t="s">
        <v>1051</v>
      </c>
      <c r="D450" s="247"/>
      <c r="E450" s="247" t="s">
        <v>2274</v>
      </c>
      <c r="F450" s="247" t="s">
        <v>682</v>
      </c>
      <c r="G450" s="112" t="s">
        <v>678</v>
      </c>
      <c r="H450" s="94">
        <v>1</v>
      </c>
      <c r="I450" s="94">
        <v>1</v>
      </c>
      <c r="J450" s="372" t="s">
        <v>779</v>
      </c>
      <c r="K450" s="247" t="s">
        <v>675</v>
      </c>
      <c r="L450" s="247" t="s">
        <v>2275</v>
      </c>
      <c r="M450" s="247" t="s">
        <v>1454</v>
      </c>
      <c r="N450" s="20" t="s">
        <v>1610</v>
      </c>
      <c r="O450" s="309">
        <v>135</v>
      </c>
      <c r="P450" s="309">
        <v>540</v>
      </c>
      <c r="Q450" s="310" t="s">
        <v>677</v>
      </c>
      <c r="R450" s="100" t="s">
        <v>691</v>
      </c>
      <c r="S450" s="247"/>
      <c r="T450" s="94">
        <v>5309</v>
      </c>
      <c r="U450" s="247"/>
      <c r="V450" s="247"/>
      <c r="W450" s="101" t="s">
        <v>748</v>
      </c>
      <c r="X450" s="94">
        <v>1</v>
      </c>
      <c r="Y450" s="94" t="s">
        <v>2276</v>
      </c>
      <c r="Z450" s="311">
        <v>42846</v>
      </c>
      <c r="AA450" s="100" t="s">
        <v>2329</v>
      </c>
      <c r="AB450" s="311">
        <v>42817</v>
      </c>
      <c r="AC450" s="100">
        <v>617064</v>
      </c>
      <c r="AD450" s="312">
        <v>42815</v>
      </c>
      <c r="AE450" s="101" t="e">
        <v>#N/A</v>
      </c>
      <c r="AF450" s="101" t="e">
        <v>#N/A</v>
      </c>
      <c r="AG450" s="101"/>
      <c r="AH450" s="247" t="s">
        <v>2282</v>
      </c>
      <c r="AI450" s="112" t="s">
        <v>678</v>
      </c>
      <c r="AJ450" s="94" t="s">
        <v>2283</v>
      </c>
      <c r="AK450" s="94">
        <v>2012</v>
      </c>
      <c r="AL450" s="94" t="s">
        <v>170</v>
      </c>
      <c r="AM450" s="112" t="s">
        <v>678</v>
      </c>
      <c r="AN450" s="238"/>
      <c r="AO450" s="238"/>
      <c r="AP450" s="212"/>
      <c r="AQ450" s="212"/>
      <c r="AR450" s="212"/>
      <c r="AS450" s="212"/>
      <c r="AT450" s="208"/>
      <c r="AU450" s="208"/>
      <c r="AV450" s="208"/>
      <c r="AW450" s="208"/>
      <c r="AX450" s="208"/>
      <c r="AY450" s="208"/>
      <c r="AZ450" s="208"/>
      <c r="BA450" s="208"/>
    </row>
    <row r="451" spans="1:53" s="2" customFormat="1" ht="9.75" customHeight="1" x14ac:dyDescent="0.2">
      <c r="A451" s="101" t="s">
        <v>2057</v>
      </c>
      <c r="B451" s="247" t="s">
        <v>2273</v>
      </c>
      <c r="C451" s="101" t="s">
        <v>1052</v>
      </c>
      <c r="D451" s="247"/>
      <c r="E451" s="247" t="s">
        <v>2274</v>
      </c>
      <c r="F451" s="247" t="s">
        <v>682</v>
      </c>
      <c r="G451" s="112" t="s">
        <v>678</v>
      </c>
      <c r="H451" s="94">
        <v>1</v>
      </c>
      <c r="I451" s="94">
        <v>1</v>
      </c>
      <c r="J451" s="372" t="s">
        <v>779</v>
      </c>
      <c r="K451" s="247" t="s">
        <v>675</v>
      </c>
      <c r="L451" s="247" t="s">
        <v>2275</v>
      </c>
      <c r="M451" s="247" t="s">
        <v>1454</v>
      </c>
      <c r="N451" s="20" t="s">
        <v>1610</v>
      </c>
      <c r="O451" s="309">
        <v>135</v>
      </c>
      <c r="P451" s="309">
        <v>540</v>
      </c>
      <c r="Q451" s="310" t="s">
        <v>677</v>
      </c>
      <c r="R451" s="100" t="s">
        <v>691</v>
      </c>
      <c r="S451" s="247"/>
      <c r="T451" s="94">
        <v>5309</v>
      </c>
      <c r="U451" s="247"/>
      <c r="V451" s="247"/>
      <c r="W451" s="101" t="s">
        <v>747</v>
      </c>
      <c r="X451" s="94">
        <v>1</v>
      </c>
      <c r="Y451" s="94" t="s">
        <v>2276</v>
      </c>
      <c r="Z451" s="311">
        <v>42846</v>
      </c>
      <c r="AA451" s="100" t="s">
        <v>2328</v>
      </c>
      <c r="AB451" s="311">
        <v>42817</v>
      </c>
      <c r="AC451" s="100">
        <v>617062</v>
      </c>
      <c r="AD451" s="312">
        <v>42815</v>
      </c>
      <c r="AE451" s="101" t="e">
        <v>#N/A</v>
      </c>
      <c r="AF451" s="101" t="e">
        <v>#N/A</v>
      </c>
      <c r="AG451" s="101"/>
      <c r="AH451" s="247" t="s">
        <v>2282</v>
      </c>
      <c r="AI451" s="112" t="s">
        <v>678</v>
      </c>
      <c r="AJ451" s="94" t="s">
        <v>2283</v>
      </c>
      <c r="AK451" s="94">
        <v>2012</v>
      </c>
      <c r="AL451" s="94" t="s">
        <v>170</v>
      </c>
      <c r="AM451" s="112" t="s">
        <v>678</v>
      </c>
      <c r="AN451" s="238"/>
      <c r="AO451" s="238"/>
      <c r="AP451" s="212"/>
      <c r="AQ451" s="212"/>
      <c r="AR451" s="212"/>
      <c r="AS451" s="212"/>
      <c r="AT451" s="208"/>
      <c r="AU451" s="208"/>
      <c r="AV451" s="208"/>
      <c r="AW451" s="208"/>
      <c r="AX451" s="208"/>
      <c r="AY451" s="208"/>
      <c r="AZ451" s="208"/>
      <c r="BA451" s="208"/>
    </row>
    <row r="452" spans="1:53" s="2" customFormat="1" ht="9.75" customHeight="1" x14ac:dyDescent="0.2">
      <c r="A452" s="101" t="s">
        <v>2058</v>
      </c>
      <c r="B452" s="247" t="s">
        <v>2273</v>
      </c>
      <c r="C452" s="101" t="s">
        <v>1052</v>
      </c>
      <c r="D452" s="247"/>
      <c r="E452" s="247" t="s">
        <v>2274</v>
      </c>
      <c r="F452" s="247" t="s">
        <v>682</v>
      </c>
      <c r="G452" s="112" t="s">
        <v>678</v>
      </c>
      <c r="H452" s="94">
        <v>1</v>
      </c>
      <c r="I452" s="94">
        <v>1</v>
      </c>
      <c r="J452" s="372" t="s">
        <v>779</v>
      </c>
      <c r="K452" s="247" t="s">
        <v>675</v>
      </c>
      <c r="L452" s="247" t="s">
        <v>2275</v>
      </c>
      <c r="M452" s="247" t="s">
        <v>1454</v>
      </c>
      <c r="N452" s="20" t="s">
        <v>1610</v>
      </c>
      <c r="O452" s="309">
        <v>135</v>
      </c>
      <c r="P452" s="309">
        <v>540</v>
      </c>
      <c r="Q452" s="310" t="s">
        <v>677</v>
      </c>
      <c r="R452" s="100" t="s">
        <v>691</v>
      </c>
      <c r="S452" s="247"/>
      <c r="T452" s="94">
        <v>5309</v>
      </c>
      <c r="U452" s="247"/>
      <c r="V452" s="247"/>
      <c r="W452" s="101" t="s">
        <v>748</v>
      </c>
      <c r="X452" s="94">
        <v>1</v>
      </c>
      <c r="Y452" s="94" t="s">
        <v>2276</v>
      </c>
      <c r="Z452" s="311">
        <v>42846</v>
      </c>
      <c r="AA452" s="100" t="s">
        <v>2329</v>
      </c>
      <c r="AB452" s="311">
        <v>42817</v>
      </c>
      <c r="AC452" s="100">
        <v>617064</v>
      </c>
      <c r="AD452" s="312">
        <v>42815</v>
      </c>
      <c r="AE452" s="101" t="e">
        <v>#N/A</v>
      </c>
      <c r="AF452" s="101" t="e">
        <v>#N/A</v>
      </c>
      <c r="AG452" s="101"/>
      <c r="AH452" s="247" t="s">
        <v>2282</v>
      </c>
      <c r="AI452" s="112" t="s">
        <v>678</v>
      </c>
      <c r="AJ452" s="94" t="s">
        <v>2283</v>
      </c>
      <c r="AK452" s="94">
        <v>2012</v>
      </c>
      <c r="AL452" s="94" t="s">
        <v>170</v>
      </c>
      <c r="AM452" s="112" t="s">
        <v>678</v>
      </c>
      <c r="AN452" s="238"/>
      <c r="AO452" s="238"/>
      <c r="AP452" s="212"/>
      <c r="AQ452" s="212"/>
      <c r="AR452" s="212"/>
      <c r="AS452" s="212"/>
      <c r="AT452" s="208"/>
      <c r="AU452" s="208"/>
      <c r="AV452" s="208"/>
      <c r="AW452" s="208"/>
      <c r="AX452" s="208"/>
      <c r="AY452" s="208"/>
      <c r="AZ452" s="208"/>
      <c r="BA452" s="208"/>
    </row>
    <row r="453" spans="1:53" s="2" customFormat="1" ht="9.75" customHeight="1" x14ac:dyDescent="0.2">
      <c r="A453" s="101" t="s">
        <v>2059</v>
      </c>
      <c r="B453" s="247" t="s">
        <v>2273</v>
      </c>
      <c r="C453" s="101" t="s">
        <v>1053</v>
      </c>
      <c r="D453" s="247"/>
      <c r="E453" s="247" t="s">
        <v>2274</v>
      </c>
      <c r="F453" s="247" t="s">
        <v>682</v>
      </c>
      <c r="G453" s="112" t="s">
        <v>678</v>
      </c>
      <c r="H453" s="94">
        <v>1</v>
      </c>
      <c r="I453" s="94">
        <v>1</v>
      </c>
      <c r="J453" s="372" t="s">
        <v>779</v>
      </c>
      <c r="K453" s="247" t="s">
        <v>675</v>
      </c>
      <c r="L453" s="247" t="s">
        <v>2275</v>
      </c>
      <c r="M453" s="247" t="s">
        <v>1454</v>
      </c>
      <c r="N453" s="20" t="s">
        <v>1610</v>
      </c>
      <c r="O453" s="309">
        <v>135</v>
      </c>
      <c r="P453" s="309">
        <v>540</v>
      </c>
      <c r="Q453" s="310" t="s">
        <v>677</v>
      </c>
      <c r="R453" s="100" t="s">
        <v>691</v>
      </c>
      <c r="S453" s="247"/>
      <c r="T453" s="94">
        <v>5309</v>
      </c>
      <c r="U453" s="247"/>
      <c r="V453" s="247"/>
      <c r="W453" s="101" t="s">
        <v>747</v>
      </c>
      <c r="X453" s="94">
        <v>1</v>
      </c>
      <c r="Y453" s="94" t="s">
        <v>2276</v>
      </c>
      <c r="Z453" s="311">
        <v>42846</v>
      </c>
      <c r="AA453" s="100" t="s">
        <v>2328</v>
      </c>
      <c r="AB453" s="311">
        <v>42817</v>
      </c>
      <c r="AC453" s="100">
        <v>617062</v>
      </c>
      <c r="AD453" s="312">
        <v>42815</v>
      </c>
      <c r="AE453" s="101" t="e">
        <v>#N/A</v>
      </c>
      <c r="AF453" s="101" t="e">
        <v>#N/A</v>
      </c>
      <c r="AG453" s="101"/>
      <c r="AH453" s="247" t="s">
        <v>2282</v>
      </c>
      <c r="AI453" s="112" t="s">
        <v>678</v>
      </c>
      <c r="AJ453" s="94" t="s">
        <v>2283</v>
      </c>
      <c r="AK453" s="94">
        <v>2012</v>
      </c>
      <c r="AL453" s="94" t="s">
        <v>170</v>
      </c>
      <c r="AM453" s="112" t="s">
        <v>678</v>
      </c>
      <c r="AN453" s="238"/>
      <c r="AO453" s="238"/>
      <c r="AP453" s="212"/>
      <c r="AQ453" s="212"/>
      <c r="AR453" s="212"/>
      <c r="AS453" s="212"/>
      <c r="AT453" s="208"/>
      <c r="AU453" s="208"/>
      <c r="AV453" s="208"/>
      <c r="AW453" s="208"/>
      <c r="AX453" s="208"/>
      <c r="AY453" s="208"/>
      <c r="AZ453" s="208"/>
      <c r="BA453" s="208"/>
    </row>
    <row r="454" spans="1:53" s="2" customFormat="1" ht="9.75" customHeight="1" x14ac:dyDescent="0.2">
      <c r="A454" s="101" t="s">
        <v>2060</v>
      </c>
      <c r="B454" s="247" t="s">
        <v>2273</v>
      </c>
      <c r="C454" s="101" t="s">
        <v>1053</v>
      </c>
      <c r="D454" s="247"/>
      <c r="E454" s="247" t="s">
        <v>2274</v>
      </c>
      <c r="F454" s="247" t="s">
        <v>682</v>
      </c>
      <c r="G454" s="112" t="s">
        <v>678</v>
      </c>
      <c r="H454" s="94">
        <v>1</v>
      </c>
      <c r="I454" s="94">
        <v>1</v>
      </c>
      <c r="J454" s="372" t="s">
        <v>779</v>
      </c>
      <c r="K454" s="247" t="s">
        <v>675</v>
      </c>
      <c r="L454" s="247" t="s">
        <v>2275</v>
      </c>
      <c r="M454" s="247" t="s">
        <v>1454</v>
      </c>
      <c r="N454" s="20" t="s">
        <v>1610</v>
      </c>
      <c r="O454" s="309">
        <v>135</v>
      </c>
      <c r="P454" s="309">
        <v>540</v>
      </c>
      <c r="Q454" s="310" t="s">
        <v>677</v>
      </c>
      <c r="R454" s="100" t="s">
        <v>691</v>
      </c>
      <c r="S454" s="247"/>
      <c r="T454" s="94">
        <v>5309</v>
      </c>
      <c r="U454" s="247"/>
      <c r="V454" s="247"/>
      <c r="W454" s="101" t="s">
        <v>748</v>
      </c>
      <c r="X454" s="94">
        <v>1</v>
      </c>
      <c r="Y454" s="94" t="s">
        <v>2276</v>
      </c>
      <c r="Z454" s="311">
        <v>42846</v>
      </c>
      <c r="AA454" s="100" t="s">
        <v>2329</v>
      </c>
      <c r="AB454" s="311">
        <v>42817</v>
      </c>
      <c r="AC454" s="100">
        <v>617064</v>
      </c>
      <c r="AD454" s="312">
        <v>42815</v>
      </c>
      <c r="AE454" s="101" t="e">
        <v>#N/A</v>
      </c>
      <c r="AF454" s="101" t="e">
        <v>#N/A</v>
      </c>
      <c r="AG454" s="101"/>
      <c r="AH454" s="247" t="s">
        <v>2282</v>
      </c>
      <c r="AI454" s="112" t="s">
        <v>678</v>
      </c>
      <c r="AJ454" s="94" t="s">
        <v>2283</v>
      </c>
      <c r="AK454" s="94">
        <v>2012</v>
      </c>
      <c r="AL454" s="94" t="s">
        <v>170</v>
      </c>
      <c r="AM454" s="112" t="s">
        <v>678</v>
      </c>
      <c r="AN454" s="238"/>
      <c r="AO454" s="238"/>
      <c r="AP454" s="212"/>
      <c r="AQ454" s="212"/>
      <c r="AR454" s="212"/>
      <c r="AS454" s="212"/>
      <c r="AT454" s="208"/>
      <c r="AU454" s="208"/>
      <c r="AV454" s="208"/>
      <c r="AW454" s="208"/>
      <c r="AX454" s="208"/>
      <c r="AY454" s="208"/>
      <c r="AZ454" s="208"/>
      <c r="BA454" s="208"/>
    </row>
    <row r="455" spans="1:53" s="2" customFormat="1" ht="9.75" customHeight="1" x14ac:dyDescent="0.2">
      <c r="A455" s="101" t="s">
        <v>2061</v>
      </c>
      <c r="B455" s="247" t="s">
        <v>2273</v>
      </c>
      <c r="C455" s="101" t="s">
        <v>1054</v>
      </c>
      <c r="D455" s="247"/>
      <c r="E455" s="247" t="s">
        <v>2274</v>
      </c>
      <c r="F455" s="247" t="s">
        <v>682</v>
      </c>
      <c r="G455" s="112" t="s">
        <v>678</v>
      </c>
      <c r="H455" s="94">
        <v>1</v>
      </c>
      <c r="I455" s="94">
        <v>1</v>
      </c>
      <c r="J455" s="372" t="s">
        <v>779</v>
      </c>
      <c r="K455" s="247" t="s">
        <v>675</v>
      </c>
      <c r="L455" s="247" t="s">
        <v>2275</v>
      </c>
      <c r="M455" s="247" t="s">
        <v>1454</v>
      </c>
      <c r="N455" s="20" t="s">
        <v>1610</v>
      </c>
      <c r="O455" s="309">
        <v>135</v>
      </c>
      <c r="P455" s="309">
        <v>540</v>
      </c>
      <c r="Q455" s="310" t="s">
        <v>677</v>
      </c>
      <c r="R455" s="100" t="s">
        <v>691</v>
      </c>
      <c r="S455" s="247"/>
      <c r="T455" s="94">
        <v>5309</v>
      </c>
      <c r="U455" s="247"/>
      <c r="V455" s="247"/>
      <c r="W455" s="101" t="s">
        <v>747</v>
      </c>
      <c r="X455" s="94">
        <v>1</v>
      </c>
      <c r="Y455" s="94" t="s">
        <v>2276</v>
      </c>
      <c r="Z455" s="311">
        <v>42846</v>
      </c>
      <c r="AA455" s="100" t="s">
        <v>2328</v>
      </c>
      <c r="AB455" s="311">
        <v>42817</v>
      </c>
      <c r="AC455" s="100">
        <v>617062</v>
      </c>
      <c r="AD455" s="312">
        <v>42815</v>
      </c>
      <c r="AE455" s="101" t="e">
        <v>#N/A</v>
      </c>
      <c r="AF455" s="101" t="e">
        <v>#N/A</v>
      </c>
      <c r="AG455" s="101"/>
      <c r="AH455" s="247" t="s">
        <v>2282</v>
      </c>
      <c r="AI455" s="112" t="s">
        <v>678</v>
      </c>
      <c r="AJ455" s="94" t="s">
        <v>2283</v>
      </c>
      <c r="AK455" s="94">
        <v>2012</v>
      </c>
      <c r="AL455" s="94" t="s">
        <v>170</v>
      </c>
      <c r="AM455" s="112" t="s">
        <v>678</v>
      </c>
      <c r="AN455" s="238"/>
      <c r="AO455" s="238"/>
      <c r="AP455" s="212"/>
      <c r="AQ455" s="212"/>
      <c r="AR455" s="212"/>
      <c r="AS455" s="212"/>
      <c r="AT455" s="208"/>
      <c r="AU455" s="208"/>
      <c r="AV455" s="208"/>
      <c r="AW455" s="208"/>
      <c r="AX455" s="208"/>
      <c r="AY455" s="208"/>
      <c r="AZ455" s="208"/>
      <c r="BA455" s="208"/>
    </row>
    <row r="456" spans="1:53" s="2" customFormat="1" ht="9.75" customHeight="1" x14ac:dyDescent="0.2">
      <c r="A456" s="101" t="s">
        <v>2062</v>
      </c>
      <c r="B456" s="247" t="s">
        <v>2273</v>
      </c>
      <c r="C456" s="101" t="s">
        <v>1054</v>
      </c>
      <c r="D456" s="247"/>
      <c r="E456" s="247" t="s">
        <v>2274</v>
      </c>
      <c r="F456" s="247" t="s">
        <v>682</v>
      </c>
      <c r="G456" s="112" t="s">
        <v>678</v>
      </c>
      <c r="H456" s="94">
        <v>1</v>
      </c>
      <c r="I456" s="94">
        <v>1</v>
      </c>
      <c r="J456" s="372" t="s">
        <v>779</v>
      </c>
      <c r="K456" s="247" t="s">
        <v>675</v>
      </c>
      <c r="L456" s="247" t="s">
        <v>2275</v>
      </c>
      <c r="M456" s="247" t="s">
        <v>1454</v>
      </c>
      <c r="N456" s="20" t="s">
        <v>1610</v>
      </c>
      <c r="O456" s="309">
        <v>135</v>
      </c>
      <c r="P456" s="309">
        <v>540</v>
      </c>
      <c r="Q456" s="310" t="s">
        <v>677</v>
      </c>
      <c r="R456" s="100" t="s">
        <v>691</v>
      </c>
      <c r="S456" s="247"/>
      <c r="T456" s="94">
        <v>5309</v>
      </c>
      <c r="U456" s="247"/>
      <c r="V456" s="247"/>
      <c r="W456" s="101" t="s">
        <v>748</v>
      </c>
      <c r="X456" s="94">
        <v>1</v>
      </c>
      <c r="Y456" s="94" t="s">
        <v>2276</v>
      </c>
      <c r="Z456" s="311">
        <v>42846</v>
      </c>
      <c r="AA456" s="100" t="s">
        <v>2329</v>
      </c>
      <c r="AB456" s="311">
        <v>42817</v>
      </c>
      <c r="AC456" s="100">
        <v>617064</v>
      </c>
      <c r="AD456" s="312">
        <v>42815</v>
      </c>
      <c r="AE456" s="101" t="e">
        <v>#N/A</v>
      </c>
      <c r="AF456" s="101" t="e">
        <v>#N/A</v>
      </c>
      <c r="AG456" s="101"/>
      <c r="AH456" s="247" t="s">
        <v>2282</v>
      </c>
      <c r="AI456" s="112" t="s">
        <v>678</v>
      </c>
      <c r="AJ456" s="94" t="s">
        <v>2283</v>
      </c>
      <c r="AK456" s="94">
        <v>2012</v>
      </c>
      <c r="AL456" s="94" t="s">
        <v>170</v>
      </c>
      <c r="AM456" s="112" t="s">
        <v>678</v>
      </c>
      <c r="AN456" s="238"/>
      <c r="AO456" s="238"/>
      <c r="AP456" s="212"/>
      <c r="AQ456" s="212"/>
      <c r="AR456" s="212"/>
      <c r="AS456" s="212"/>
      <c r="AT456" s="208"/>
      <c r="AU456" s="208"/>
      <c r="AV456" s="208"/>
      <c r="AW456" s="208"/>
      <c r="AX456" s="208"/>
      <c r="AY456" s="208"/>
      <c r="AZ456" s="208"/>
      <c r="BA456" s="208"/>
    </row>
    <row r="457" spans="1:53" s="2" customFormat="1" ht="9.75" customHeight="1" x14ac:dyDescent="0.2">
      <c r="A457" s="101" t="s">
        <v>2063</v>
      </c>
      <c r="B457" s="247" t="s">
        <v>2273</v>
      </c>
      <c r="C457" s="101" t="s">
        <v>1055</v>
      </c>
      <c r="D457" s="247"/>
      <c r="E457" s="247" t="s">
        <v>2274</v>
      </c>
      <c r="F457" s="247" t="s">
        <v>682</v>
      </c>
      <c r="G457" s="112" t="s">
        <v>678</v>
      </c>
      <c r="H457" s="94">
        <v>1</v>
      </c>
      <c r="I457" s="94">
        <v>1</v>
      </c>
      <c r="J457" s="372" t="s">
        <v>779</v>
      </c>
      <c r="K457" s="247" t="s">
        <v>675</v>
      </c>
      <c r="L457" s="247" t="s">
        <v>2275</v>
      </c>
      <c r="M457" s="247" t="s">
        <v>1454</v>
      </c>
      <c r="N457" s="20" t="s">
        <v>1610</v>
      </c>
      <c r="O457" s="309">
        <v>135</v>
      </c>
      <c r="P457" s="309">
        <v>540</v>
      </c>
      <c r="Q457" s="310" t="s">
        <v>677</v>
      </c>
      <c r="R457" s="100" t="s">
        <v>691</v>
      </c>
      <c r="S457" s="247"/>
      <c r="T457" s="94">
        <v>5309</v>
      </c>
      <c r="U457" s="247"/>
      <c r="V457" s="247"/>
      <c r="W457" s="101" t="s">
        <v>747</v>
      </c>
      <c r="X457" s="94">
        <v>1</v>
      </c>
      <c r="Y457" s="94" t="s">
        <v>2276</v>
      </c>
      <c r="Z457" s="311">
        <v>42846</v>
      </c>
      <c r="AA457" s="100" t="s">
        <v>2328</v>
      </c>
      <c r="AB457" s="311">
        <v>42817</v>
      </c>
      <c r="AC457" s="100">
        <v>617062</v>
      </c>
      <c r="AD457" s="312">
        <v>42815</v>
      </c>
      <c r="AE457" s="101" t="e">
        <v>#N/A</v>
      </c>
      <c r="AF457" s="101" t="e">
        <v>#N/A</v>
      </c>
      <c r="AG457" s="101"/>
      <c r="AH457" s="247" t="s">
        <v>2282</v>
      </c>
      <c r="AI457" s="112" t="s">
        <v>678</v>
      </c>
      <c r="AJ457" s="94" t="s">
        <v>2283</v>
      </c>
      <c r="AK457" s="94">
        <v>2012</v>
      </c>
      <c r="AL457" s="94" t="s">
        <v>170</v>
      </c>
      <c r="AM457" s="112" t="s">
        <v>678</v>
      </c>
      <c r="AN457" s="238"/>
      <c r="AO457" s="238"/>
      <c r="AP457" s="212"/>
      <c r="AQ457" s="212"/>
      <c r="AR457" s="212"/>
      <c r="AS457" s="212"/>
      <c r="AT457" s="208"/>
      <c r="AU457" s="208"/>
      <c r="AV457" s="208"/>
      <c r="AW457" s="208"/>
      <c r="AX457" s="208"/>
      <c r="AY457" s="208"/>
      <c r="AZ457" s="208"/>
      <c r="BA457" s="208"/>
    </row>
    <row r="458" spans="1:53" s="2" customFormat="1" ht="9.75" customHeight="1" x14ac:dyDescent="0.2">
      <c r="A458" s="101" t="s">
        <v>2064</v>
      </c>
      <c r="B458" s="247" t="s">
        <v>2273</v>
      </c>
      <c r="C458" s="101" t="s">
        <v>1055</v>
      </c>
      <c r="D458" s="247"/>
      <c r="E458" s="247" t="s">
        <v>2274</v>
      </c>
      <c r="F458" s="247" t="s">
        <v>682</v>
      </c>
      <c r="G458" s="112" t="s">
        <v>678</v>
      </c>
      <c r="H458" s="94">
        <v>1</v>
      </c>
      <c r="I458" s="94">
        <v>1</v>
      </c>
      <c r="J458" s="372" t="s">
        <v>779</v>
      </c>
      <c r="K458" s="247" t="s">
        <v>675</v>
      </c>
      <c r="L458" s="247" t="s">
        <v>2275</v>
      </c>
      <c r="M458" s="247" t="s">
        <v>1454</v>
      </c>
      <c r="N458" s="20" t="s">
        <v>1610</v>
      </c>
      <c r="O458" s="309">
        <v>135</v>
      </c>
      <c r="P458" s="309">
        <v>540</v>
      </c>
      <c r="Q458" s="310" t="s">
        <v>677</v>
      </c>
      <c r="R458" s="100" t="s">
        <v>691</v>
      </c>
      <c r="S458" s="247"/>
      <c r="T458" s="94">
        <v>5309</v>
      </c>
      <c r="U458" s="247"/>
      <c r="V458" s="247"/>
      <c r="W458" s="101" t="s">
        <v>748</v>
      </c>
      <c r="X458" s="94">
        <v>1</v>
      </c>
      <c r="Y458" s="94" t="s">
        <v>2276</v>
      </c>
      <c r="Z458" s="311">
        <v>42846</v>
      </c>
      <c r="AA458" s="100" t="s">
        <v>2329</v>
      </c>
      <c r="AB458" s="311">
        <v>42817</v>
      </c>
      <c r="AC458" s="100">
        <v>617064</v>
      </c>
      <c r="AD458" s="312">
        <v>42815</v>
      </c>
      <c r="AE458" s="101" t="e">
        <v>#N/A</v>
      </c>
      <c r="AF458" s="101" t="e">
        <v>#N/A</v>
      </c>
      <c r="AG458" s="101"/>
      <c r="AH458" s="247" t="s">
        <v>2282</v>
      </c>
      <c r="AI458" s="112" t="s">
        <v>678</v>
      </c>
      <c r="AJ458" s="94" t="s">
        <v>2283</v>
      </c>
      <c r="AK458" s="94">
        <v>2012</v>
      </c>
      <c r="AL458" s="94" t="s">
        <v>170</v>
      </c>
      <c r="AM458" s="112" t="s">
        <v>678</v>
      </c>
      <c r="AN458" s="238"/>
      <c r="AO458" s="238"/>
      <c r="AP458" s="212"/>
      <c r="AQ458" s="212"/>
      <c r="AR458" s="212"/>
      <c r="AS458" s="212"/>
      <c r="AT458" s="208"/>
      <c r="AU458" s="208"/>
      <c r="AV458" s="208"/>
      <c r="AW458" s="208"/>
      <c r="AX458" s="208"/>
      <c r="AY458" s="208"/>
      <c r="AZ458" s="208"/>
      <c r="BA458" s="208"/>
    </row>
    <row r="459" spans="1:53" s="2" customFormat="1" ht="9.75" customHeight="1" x14ac:dyDescent="0.2">
      <c r="A459" s="101" t="s">
        <v>2065</v>
      </c>
      <c r="B459" s="247" t="s">
        <v>2273</v>
      </c>
      <c r="C459" s="101" t="s">
        <v>1056</v>
      </c>
      <c r="D459" s="247"/>
      <c r="E459" s="247" t="s">
        <v>2274</v>
      </c>
      <c r="F459" s="247" t="s">
        <v>682</v>
      </c>
      <c r="G459" s="112" t="s">
        <v>678</v>
      </c>
      <c r="H459" s="94">
        <v>1</v>
      </c>
      <c r="I459" s="94">
        <v>1</v>
      </c>
      <c r="J459" s="372" t="s">
        <v>779</v>
      </c>
      <c r="K459" s="247" t="s">
        <v>675</v>
      </c>
      <c r="L459" s="247" t="s">
        <v>2275</v>
      </c>
      <c r="M459" s="247" t="s">
        <v>1454</v>
      </c>
      <c r="N459" s="20" t="s">
        <v>1610</v>
      </c>
      <c r="O459" s="309">
        <v>135</v>
      </c>
      <c r="P459" s="309">
        <v>540</v>
      </c>
      <c r="Q459" s="310" t="s">
        <v>677</v>
      </c>
      <c r="R459" s="100" t="s">
        <v>691</v>
      </c>
      <c r="S459" s="247"/>
      <c r="T459" s="94">
        <v>5309</v>
      </c>
      <c r="U459" s="247"/>
      <c r="V459" s="247"/>
      <c r="W459" s="101" t="s">
        <v>747</v>
      </c>
      <c r="X459" s="94">
        <v>1</v>
      </c>
      <c r="Y459" s="94" t="s">
        <v>2276</v>
      </c>
      <c r="Z459" s="311">
        <v>42846</v>
      </c>
      <c r="AA459" s="100" t="s">
        <v>2328</v>
      </c>
      <c r="AB459" s="311">
        <v>42817</v>
      </c>
      <c r="AC459" s="100">
        <v>617062</v>
      </c>
      <c r="AD459" s="312">
        <v>42815</v>
      </c>
      <c r="AE459" s="101" t="e">
        <v>#N/A</v>
      </c>
      <c r="AF459" s="101" t="e">
        <v>#N/A</v>
      </c>
      <c r="AG459" s="101"/>
      <c r="AH459" s="247" t="s">
        <v>2282</v>
      </c>
      <c r="AI459" s="112" t="s">
        <v>678</v>
      </c>
      <c r="AJ459" s="94" t="s">
        <v>2283</v>
      </c>
      <c r="AK459" s="94">
        <v>2012</v>
      </c>
      <c r="AL459" s="94" t="s">
        <v>170</v>
      </c>
      <c r="AM459" s="112" t="s">
        <v>678</v>
      </c>
      <c r="AN459" s="238"/>
      <c r="AO459" s="238"/>
      <c r="AP459" s="212"/>
      <c r="AQ459" s="212"/>
      <c r="AR459" s="212"/>
      <c r="AS459" s="212"/>
      <c r="AT459" s="208"/>
      <c r="AU459" s="208"/>
      <c r="AV459" s="208"/>
      <c r="AW459" s="208"/>
      <c r="AX459" s="208"/>
      <c r="AY459" s="208"/>
      <c r="AZ459" s="208"/>
      <c r="BA459" s="208"/>
    </row>
    <row r="460" spans="1:53" s="2" customFormat="1" ht="9.75" customHeight="1" x14ac:dyDescent="0.2">
      <c r="A460" s="101" t="s">
        <v>2066</v>
      </c>
      <c r="B460" s="247" t="s">
        <v>2273</v>
      </c>
      <c r="C460" s="101" t="s">
        <v>1056</v>
      </c>
      <c r="D460" s="247"/>
      <c r="E460" s="247" t="s">
        <v>2274</v>
      </c>
      <c r="F460" s="247" t="s">
        <v>682</v>
      </c>
      <c r="G460" s="112" t="s">
        <v>678</v>
      </c>
      <c r="H460" s="94">
        <v>1</v>
      </c>
      <c r="I460" s="94">
        <v>1</v>
      </c>
      <c r="J460" s="372" t="s">
        <v>779</v>
      </c>
      <c r="K460" s="247" t="s">
        <v>675</v>
      </c>
      <c r="L460" s="247" t="s">
        <v>2275</v>
      </c>
      <c r="M460" s="247" t="s">
        <v>1454</v>
      </c>
      <c r="N460" s="20" t="s">
        <v>1610</v>
      </c>
      <c r="O460" s="309">
        <v>135</v>
      </c>
      <c r="P460" s="309">
        <v>540</v>
      </c>
      <c r="Q460" s="310" t="s">
        <v>677</v>
      </c>
      <c r="R460" s="100" t="s">
        <v>691</v>
      </c>
      <c r="S460" s="247"/>
      <c r="T460" s="94">
        <v>5309</v>
      </c>
      <c r="U460" s="247"/>
      <c r="V460" s="247"/>
      <c r="W460" s="101" t="s">
        <v>748</v>
      </c>
      <c r="X460" s="94">
        <v>1</v>
      </c>
      <c r="Y460" s="94" t="s">
        <v>2276</v>
      </c>
      <c r="Z460" s="311">
        <v>42846</v>
      </c>
      <c r="AA460" s="100" t="s">
        <v>2329</v>
      </c>
      <c r="AB460" s="311">
        <v>42817</v>
      </c>
      <c r="AC460" s="100">
        <v>617064</v>
      </c>
      <c r="AD460" s="312">
        <v>42815</v>
      </c>
      <c r="AE460" s="101" t="e">
        <v>#N/A</v>
      </c>
      <c r="AF460" s="101" t="e">
        <v>#N/A</v>
      </c>
      <c r="AG460" s="101"/>
      <c r="AH460" s="247" t="s">
        <v>2282</v>
      </c>
      <c r="AI460" s="112" t="s">
        <v>678</v>
      </c>
      <c r="AJ460" s="94" t="s">
        <v>2283</v>
      </c>
      <c r="AK460" s="94">
        <v>2012</v>
      </c>
      <c r="AL460" s="94" t="s">
        <v>170</v>
      </c>
      <c r="AM460" s="112" t="s">
        <v>678</v>
      </c>
      <c r="AN460" s="238"/>
      <c r="AO460" s="238"/>
      <c r="AP460" s="212"/>
      <c r="AQ460" s="212"/>
      <c r="AR460" s="212"/>
      <c r="AS460" s="212"/>
      <c r="AT460" s="208"/>
      <c r="AU460" s="208"/>
      <c r="AV460" s="208"/>
      <c r="AW460" s="208"/>
      <c r="AX460" s="208"/>
      <c r="AY460" s="208"/>
      <c r="AZ460" s="208"/>
      <c r="BA460" s="208"/>
    </row>
    <row r="461" spans="1:53" s="2" customFormat="1" ht="9.75" customHeight="1" x14ac:dyDescent="0.2">
      <c r="A461" s="101" t="s">
        <v>2067</v>
      </c>
      <c r="B461" s="247" t="s">
        <v>2273</v>
      </c>
      <c r="C461" s="101" t="s">
        <v>1057</v>
      </c>
      <c r="D461" s="247"/>
      <c r="E461" s="247" t="s">
        <v>2274</v>
      </c>
      <c r="F461" s="247" t="s">
        <v>682</v>
      </c>
      <c r="G461" s="112" t="s">
        <v>678</v>
      </c>
      <c r="H461" s="94">
        <v>1</v>
      </c>
      <c r="I461" s="94">
        <v>1</v>
      </c>
      <c r="J461" s="372" t="s">
        <v>779</v>
      </c>
      <c r="K461" s="247" t="s">
        <v>675</v>
      </c>
      <c r="L461" s="247" t="s">
        <v>2275</v>
      </c>
      <c r="M461" s="247" t="s">
        <v>1454</v>
      </c>
      <c r="N461" s="20" t="s">
        <v>1610</v>
      </c>
      <c r="O461" s="309">
        <v>135</v>
      </c>
      <c r="P461" s="309">
        <v>540</v>
      </c>
      <c r="Q461" s="310" t="s">
        <v>677</v>
      </c>
      <c r="R461" s="100" t="s">
        <v>691</v>
      </c>
      <c r="S461" s="247"/>
      <c r="T461" s="94">
        <v>5309</v>
      </c>
      <c r="U461" s="247"/>
      <c r="V461" s="247"/>
      <c r="W461" s="101" t="s">
        <v>747</v>
      </c>
      <c r="X461" s="94">
        <v>1</v>
      </c>
      <c r="Y461" s="94" t="s">
        <v>2276</v>
      </c>
      <c r="Z461" s="311">
        <v>42846</v>
      </c>
      <c r="AA461" s="100" t="s">
        <v>2328</v>
      </c>
      <c r="AB461" s="311">
        <v>42817</v>
      </c>
      <c r="AC461" s="100">
        <v>617062</v>
      </c>
      <c r="AD461" s="312">
        <v>42815</v>
      </c>
      <c r="AE461" s="101" t="e">
        <v>#N/A</v>
      </c>
      <c r="AF461" s="101" t="e">
        <v>#N/A</v>
      </c>
      <c r="AG461" s="101"/>
      <c r="AH461" s="247" t="s">
        <v>2282</v>
      </c>
      <c r="AI461" s="112" t="s">
        <v>678</v>
      </c>
      <c r="AJ461" s="94" t="s">
        <v>2283</v>
      </c>
      <c r="AK461" s="94">
        <v>2012</v>
      </c>
      <c r="AL461" s="94" t="s">
        <v>170</v>
      </c>
      <c r="AM461" s="112" t="s">
        <v>678</v>
      </c>
      <c r="AN461" s="238"/>
      <c r="AO461" s="238"/>
      <c r="AP461" s="212"/>
      <c r="AQ461" s="212"/>
      <c r="AR461" s="212"/>
      <c r="AS461" s="212"/>
      <c r="AT461" s="208"/>
      <c r="AU461" s="208"/>
      <c r="AV461" s="208"/>
      <c r="AW461" s="208"/>
      <c r="AX461" s="208"/>
      <c r="AY461" s="208"/>
      <c r="AZ461" s="208"/>
      <c r="BA461" s="208"/>
    </row>
    <row r="462" spans="1:53" s="2" customFormat="1" ht="9.75" customHeight="1" x14ac:dyDescent="0.2">
      <c r="A462" s="101" t="s">
        <v>2068</v>
      </c>
      <c r="B462" s="247" t="s">
        <v>2273</v>
      </c>
      <c r="C462" s="101" t="s">
        <v>1057</v>
      </c>
      <c r="D462" s="247"/>
      <c r="E462" s="247" t="s">
        <v>2274</v>
      </c>
      <c r="F462" s="247" t="s">
        <v>682</v>
      </c>
      <c r="G462" s="112" t="s">
        <v>678</v>
      </c>
      <c r="H462" s="94">
        <v>1</v>
      </c>
      <c r="I462" s="94">
        <v>1</v>
      </c>
      <c r="J462" s="372" t="s">
        <v>779</v>
      </c>
      <c r="K462" s="247" t="s">
        <v>675</v>
      </c>
      <c r="L462" s="247" t="s">
        <v>2275</v>
      </c>
      <c r="M462" s="247" t="s">
        <v>1454</v>
      </c>
      <c r="N462" s="20" t="s">
        <v>1610</v>
      </c>
      <c r="O462" s="309">
        <v>135</v>
      </c>
      <c r="P462" s="309">
        <v>540</v>
      </c>
      <c r="Q462" s="310" t="s">
        <v>677</v>
      </c>
      <c r="R462" s="100" t="s">
        <v>691</v>
      </c>
      <c r="S462" s="247"/>
      <c r="T462" s="94">
        <v>5309</v>
      </c>
      <c r="U462" s="247"/>
      <c r="V462" s="247"/>
      <c r="W462" s="101" t="s">
        <v>748</v>
      </c>
      <c r="X462" s="94">
        <v>1</v>
      </c>
      <c r="Y462" s="94" t="s">
        <v>2276</v>
      </c>
      <c r="Z462" s="311">
        <v>42846</v>
      </c>
      <c r="AA462" s="100" t="s">
        <v>2329</v>
      </c>
      <c r="AB462" s="311">
        <v>42817</v>
      </c>
      <c r="AC462" s="100">
        <v>617064</v>
      </c>
      <c r="AD462" s="312">
        <v>42815</v>
      </c>
      <c r="AE462" s="101" t="e">
        <v>#N/A</v>
      </c>
      <c r="AF462" s="101" t="e">
        <v>#N/A</v>
      </c>
      <c r="AG462" s="101"/>
      <c r="AH462" s="247" t="s">
        <v>2282</v>
      </c>
      <c r="AI462" s="112" t="s">
        <v>678</v>
      </c>
      <c r="AJ462" s="94" t="s">
        <v>2283</v>
      </c>
      <c r="AK462" s="94">
        <v>2012</v>
      </c>
      <c r="AL462" s="94" t="s">
        <v>170</v>
      </c>
      <c r="AM462" s="112" t="s">
        <v>678</v>
      </c>
      <c r="AN462" s="238"/>
      <c r="AO462" s="238"/>
      <c r="AP462" s="212"/>
      <c r="AQ462" s="212"/>
      <c r="AR462" s="212"/>
      <c r="AS462" s="212"/>
      <c r="AT462" s="208"/>
      <c r="AU462" s="208"/>
      <c r="AV462" s="208"/>
      <c r="AW462" s="208"/>
      <c r="AX462" s="208"/>
      <c r="AY462" s="208"/>
      <c r="AZ462" s="208"/>
      <c r="BA462" s="208"/>
    </row>
    <row r="463" spans="1:53" s="2" customFormat="1" ht="9.75" customHeight="1" x14ac:dyDescent="0.2">
      <c r="A463" s="101" t="s">
        <v>2069</v>
      </c>
      <c r="B463" s="247" t="s">
        <v>2273</v>
      </c>
      <c r="C463" s="101" t="s">
        <v>1058</v>
      </c>
      <c r="D463" s="247"/>
      <c r="E463" s="247" t="s">
        <v>2274</v>
      </c>
      <c r="F463" s="247" t="s">
        <v>682</v>
      </c>
      <c r="G463" s="112" t="s">
        <v>678</v>
      </c>
      <c r="H463" s="94">
        <v>1</v>
      </c>
      <c r="I463" s="94">
        <v>1</v>
      </c>
      <c r="J463" s="372" t="s">
        <v>779</v>
      </c>
      <c r="K463" s="247" t="s">
        <v>675</v>
      </c>
      <c r="L463" s="247" t="s">
        <v>2275</v>
      </c>
      <c r="M463" s="247" t="s">
        <v>1454</v>
      </c>
      <c r="N463" s="20" t="s">
        <v>1610</v>
      </c>
      <c r="O463" s="309">
        <v>135</v>
      </c>
      <c r="P463" s="309">
        <v>540</v>
      </c>
      <c r="Q463" s="310" t="s">
        <v>677</v>
      </c>
      <c r="R463" s="100" t="s">
        <v>691</v>
      </c>
      <c r="S463" s="247"/>
      <c r="T463" s="94">
        <v>5309</v>
      </c>
      <c r="U463" s="247"/>
      <c r="V463" s="247"/>
      <c r="W463" s="101" t="s">
        <v>747</v>
      </c>
      <c r="X463" s="94">
        <v>1</v>
      </c>
      <c r="Y463" s="94" t="s">
        <v>2276</v>
      </c>
      <c r="Z463" s="311">
        <v>42846</v>
      </c>
      <c r="AA463" s="100" t="s">
        <v>2328</v>
      </c>
      <c r="AB463" s="311">
        <v>42817</v>
      </c>
      <c r="AC463" s="100">
        <v>617062</v>
      </c>
      <c r="AD463" s="312">
        <v>42815</v>
      </c>
      <c r="AE463" s="101" t="e">
        <v>#N/A</v>
      </c>
      <c r="AF463" s="101" t="e">
        <v>#N/A</v>
      </c>
      <c r="AG463" s="101"/>
      <c r="AH463" s="247" t="s">
        <v>2282</v>
      </c>
      <c r="AI463" s="112" t="s">
        <v>678</v>
      </c>
      <c r="AJ463" s="94" t="s">
        <v>2283</v>
      </c>
      <c r="AK463" s="94">
        <v>2012</v>
      </c>
      <c r="AL463" s="94" t="s">
        <v>170</v>
      </c>
      <c r="AM463" s="112" t="s">
        <v>678</v>
      </c>
      <c r="AN463" s="238"/>
      <c r="AO463" s="238"/>
      <c r="AP463" s="212"/>
      <c r="AQ463" s="212"/>
      <c r="AR463" s="212"/>
      <c r="AS463" s="212"/>
      <c r="AT463" s="208"/>
      <c r="AU463" s="208"/>
      <c r="AV463" s="208"/>
      <c r="AW463" s="208"/>
      <c r="AX463" s="208"/>
      <c r="AY463" s="208"/>
      <c r="AZ463" s="208"/>
      <c r="BA463" s="208"/>
    </row>
    <row r="464" spans="1:53" s="2" customFormat="1" ht="9.75" customHeight="1" x14ac:dyDescent="0.2">
      <c r="A464" s="101" t="s">
        <v>2070</v>
      </c>
      <c r="B464" s="247" t="s">
        <v>2273</v>
      </c>
      <c r="C464" s="101" t="s">
        <v>1058</v>
      </c>
      <c r="D464" s="247"/>
      <c r="E464" s="247" t="s">
        <v>2274</v>
      </c>
      <c r="F464" s="247" t="s">
        <v>682</v>
      </c>
      <c r="G464" s="112" t="s">
        <v>678</v>
      </c>
      <c r="H464" s="94">
        <v>1</v>
      </c>
      <c r="I464" s="94">
        <v>1</v>
      </c>
      <c r="J464" s="372" t="s">
        <v>779</v>
      </c>
      <c r="K464" s="247" t="s">
        <v>675</v>
      </c>
      <c r="L464" s="247" t="s">
        <v>2275</v>
      </c>
      <c r="M464" s="247" t="s">
        <v>1454</v>
      </c>
      <c r="N464" s="20" t="s">
        <v>1610</v>
      </c>
      <c r="O464" s="309">
        <v>135</v>
      </c>
      <c r="P464" s="309">
        <v>540</v>
      </c>
      <c r="Q464" s="310" t="s">
        <v>677</v>
      </c>
      <c r="R464" s="100" t="s">
        <v>691</v>
      </c>
      <c r="S464" s="247"/>
      <c r="T464" s="94">
        <v>5309</v>
      </c>
      <c r="U464" s="247"/>
      <c r="V464" s="247"/>
      <c r="W464" s="101" t="s">
        <v>748</v>
      </c>
      <c r="X464" s="94">
        <v>1</v>
      </c>
      <c r="Y464" s="94" t="s">
        <v>2276</v>
      </c>
      <c r="Z464" s="311">
        <v>42846</v>
      </c>
      <c r="AA464" s="100" t="s">
        <v>2329</v>
      </c>
      <c r="AB464" s="311">
        <v>42817</v>
      </c>
      <c r="AC464" s="100">
        <v>617064</v>
      </c>
      <c r="AD464" s="312">
        <v>42815</v>
      </c>
      <c r="AE464" s="101" t="e">
        <v>#N/A</v>
      </c>
      <c r="AF464" s="101" t="e">
        <v>#N/A</v>
      </c>
      <c r="AG464" s="101"/>
      <c r="AH464" s="247" t="s">
        <v>2282</v>
      </c>
      <c r="AI464" s="112" t="s">
        <v>678</v>
      </c>
      <c r="AJ464" s="94" t="s">
        <v>2283</v>
      </c>
      <c r="AK464" s="94">
        <v>2012</v>
      </c>
      <c r="AL464" s="94" t="s">
        <v>170</v>
      </c>
      <c r="AM464" s="112" t="s">
        <v>678</v>
      </c>
      <c r="AN464" s="238"/>
      <c r="AO464" s="238"/>
      <c r="AP464" s="212"/>
      <c r="AQ464" s="212"/>
      <c r="AR464" s="212"/>
      <c r="AS464" s="212"/>
      <c r="AT464" s="208"/>
      <c r="AU464" s="208"/>
      <c r="AV464" s="208"/>
      <c r="AW464" s="208"/>
      <c r="AX464" s="208"/>
      <c r="AY464" s="208"/>
      <c r="AZ464" s="208"/>
      <c r="BA464" s="208"/>
    </row>
    <row r="465" spans="1:53" s="2" customFormat="1" ht="9.75" customHeight="1" x14ac:dyDescent="0.2">
      <c r="A465" s="101" t="s">
        <v>2071</v>
      </c>
      <c r="B465" s="247" t="s">
        <v>2273</v>
      </c>
      <c r="C465" s="101" t="s">
        <v>1059</v>
      </c>
      <c r="D465" s="247"/>
      <c r="E465" s="247" t="s">
        <v>2274</v>
      </c>
      <c r="F465" s="247" t="s">
        <v>682</v>
      </c>
      <c r="G465" s="112" t="s">
        <v>678</v>
      </c>
      <c r="H465" s="94">
        <v>1</v>
      </c>
      <c r="I465" s="94">
        <v>1</v>
      </c>
      <c r="J465" s="372" t="s">
        <v>779</v>
      </c>
      <c r="K465" s="247" t="s">
        <v>675</v>
      </c>
      <c r="L465" s="247" t="s">
        <v>2275</v>
      </c>
      <c r="M465" s="247" t="s">
        <v>1454</v>
      </c>
      <c r="N465" s="20" t="s">
        <v>1610</v>
      </c>
      <c r="O465" s="309">
        <v>135</v>
      </c>
      <c r="P465" s="309">
        <v>540</v>
      </c>
      <c r="Q465" s="310" t="s">
        <v>677</v>
      </c>
      <c r="R465" s="100" t="s">
        <v>691</v>
      </c>
      <c r="S465" s="247"/>
      <c r="T465" s="94">
        <v>5309</v>
      </c>
      <c r="U465" s="247"/>
      <c r="V465" s="247"/>
      <c r="W465" s="101" t="s">
        <v>747</v>
      </c>
      <c r="X465" s="94">
        <v>1</v>
      </c>
      <c r="Y465" s="94" t="s">
        <v>2276</v>
      </c>
      <c r="Z465" s="311">
        <v>42846</v>
      </c>
      <c r="AA465" s="100" t="s">
        <v>2328</v>
      </c>
      <c r="AB465" s="311">
        <v>42817</v>
      </c>
      <c r="AC465" s="100">
        <v>617062</v>
      </c>
      <c r="AD465" s="312">
        <v>42815</v>
      </c>
      <c r="AE465" s="101" t="e">
        <v>#N/A</v>
      </c>
      <c r="AF465" s="101" t="e">
        <v>#N/A</v>
      </c>
      <c r="AG465" s="101"/>
      <c r="AH465" s="247" t="s">
        <v>2282</v>
      </c>
      <c r="AI465" s="112" t="s">
        <v>678</v>
      </c>
      <c r="AJ465" s="94" t="s">
        <v>2283</v>
      </c>
      <c r="AK465" s="94">
        <v>2012</v>
      </c>
      <c r="AL465" s="94" t="s">
        <v>170</v>
      </c>
      <c r="AM465" s="112" t="s">
        <v>678</v>
      </c>
      <c r="AN465" s="238"/>
      <c r="AO465" s="238"/>
      <c r="AP465" s="212"/>
      <c r="AQ465" s="212"/>
      <c r="AR465" s="212"/>
      <c r="AS465" s="212"/>
      <c r="AT465" s="208"/>
      <c r="AU465" s="208"/>
      <c r="AV465" s="208"/>
      <c r="AW465" s="208"/>
      <c r="AX465" s="208"/>
      <c r="AY465" s="208"/>
      <c r="AZ465" s="208"/>
      <c r="BA465" s="208"/>
    </row>
    <row r="466" spans="1:53" s="2" customFormat="1" ht="9.75" customHeight="1" x14ac:dyDescent="0.2">
      <c r="A466" s="101" t="s">
        <v>2072</v>
      </c>
      <c r="B466" s="247" t="s">
        <v>2273</v>
      </c>
      <c r="C466" s="101" t="s">
        <v>1059</v>
      </c>
      <c r="D466" s="247"/>
      <c r="E466" s="247" t="s">
        <v>2274</v>
      </c>
      <c r="F466" s="247" t="s">
        <v>682</v>
      </c>
      <c r="G466" s="112" t="s">
        <v>678</v>
      </c>
      <c r="H466" s="94">
        <v>1</v>
      </c>
      <c r="I466" s="94">
        <v>1</v>
      </c>
      <c r="J466" s="372" t="s">
        <v>779</v>
      </c>
      <c r="K466" s="247" t="s">
        <v>675</v>
      </c>
      <c r="L466" s="247" t="s">
        <v>2275</v>
      </c>
      <c r="M466" s="247" t="s">
        <v>1454</v>
      </c>
      <c r="N466" s="20" t="s">
        <v>1610</v>
      </c>
      <c r="O466" s="309">
        <v>135</v>
      </c>
      <c r="P466" s="309">
        <v>540</v>
      </c>
      <c r="Q466" s="310" t="s">
        <v>677</v>
      </c>
      <c r="R466" s="100" t="s">
        <v>691</v>
      </c>
      <c r="S466" s="247"/>
      <c r="T466" s="94">
        <v>5309</v>
      </c>
      <c r="U466" s="247"/>
      <c r="V466" s="247"/>
      <c r="W466" s="101" t="s">
        <v>748</v>
      </c>
      <c r="X466" s="94">
        <v>1</v>
      </c>
      <c r="Y466" s="94" t="s">
        <v>2276</v>
      </c>
      <c r="Z466" s="311">
        <v>42846</v>
      </c>
      <c r="AA466" s="100" t="s">
        <v>2329</v>
      </c>
      <c r="AB466" s="311">
        <v>42817</v>
      </c>
      <c r="AC466" s="100">
        <v>617064</v>
      </c>
      <c r="AD466" s="312">
        <v>42815</v>
      </c>
      <c r="AE466" s="101" t="e">
        <v>#N/A</v>
      </c>
      <c r="AF466" s="101" t="e">
        <v>#N/A</v>
      </c>
      <c r="AG466" s="101"/>
      <c r="AH466" s="247" t="s">
        <v>2282</v>
      </c>
      <c r="AI466" s="112" t="s">
        <v>678</v>
      </c>
      <c r="AJ466" s="94" t="s">
        <v>2283</v>
      </c>
      <c r="AK466" s="94">
        <v>2012</v>
      </c>
      <c r="AL466" s="94" t="s">
        <v>170</v>
      </c>
      <c r="AM466" s="112" t="s">
        <v>678</v>
      </c>
      <c r="AN466" s="238"/>
      <c r="AO466" s="238"/>
      <c r="AP466" s="212"/>
      <c r="AQ466" s="212"/>
      <c r="AR466" s="212"/>
      <c r="AS466" s="212"/>
      <c r="AT466" s="208"/>
      <c r="AU466" s="208"/>
      <c r="AV466" s="208"/>
      <c r="AW466" s="208"/>
      <c r="AX466" s="208"/>
      <c r="AY466" s="208"/>
      <c r="AZ466" s="208"/>
      <c r="BA466" s="208"/>
    </row>
    <row r="467" spans="1:53" s="2" customFormat="1" ht="9.75" customHeight="1" x14ac:dyDescent="0.2">
      <c r="A467" s="101" t="s">
        <v>2073</v>
      </c>
      <c r="B467" s="247" t="s">
        <v>2273</v>
      </c>
      <c r="C467" s="101" t="s">
        <v>1060</v>
      </c>
      <c r="D467" s="247"/>
      <c r="E467" s="247" t="s">
        <v>2274</v>
      </c>
      <c r="F467" s="247" t="s">
        <v>682</v>
      </c>
      <c r="G467" s="112" t="s">
        <v>678</v>
      </c>
      <c r="H467" s="94">
        <v>1</v>
      </c>
      <c r="I467" s="94">
        <v>1</v>
      </c>
      <c r="J467" s="372" t="s">
        <v>779</v>
      </c>
      <c r="K467" s="247" t="s">
        <v>675</v>
      </c>
      <c r="L467" s="247" t="s">
        <v>2275</v>
      </c>
      <c r="M467" s="247" t="s">
        <v>1454</v>
      </c>
      <c r="N467" s="20" t="s">
        <v>1610</v>
      </c>
      <c r="O467" s="309">
        <v>135</v>
      </c>
      <c r="P467" s="309">
        <v>540</v>
      </c>
      <c r="Q467" s="310" t="s">
        <v>677</v>
      </c>
      <c r="R467" s="100" t="s">
        <v>691</v>
      </c>
      <c r="S467" s="247"/>
      <c r="T467" s="94">
        <v>5309</v>
      </c>
      <c r="U467" s="247"/>
      <c r="V467" s="247"/>
      <c r="W467" s="101" t="s">
        <v>747</v>
      </c>
      <c r="X467" s="94">
        <v>1</v>
      </c>
      <c r="Y467" s="94" t="s">
        <v>2276</v>
      </c>
      <c r="Z467" s="311">
        <v>42846</v>
      </c>
      <c r="AA467" s="100" t="s">
        <v>2328</v>
      </c>
      <c r="AB467" s="311">
        <v>42817</v>
      </c>
      <c r="AC467" s="100">
        <v>617062</v>
      </c>
      <c r="AD467" s="312">
        <v>42815</v>
      </c>
      <c r="AE467" s="101" t="e">
        <v>#N/A</v>
      </c>
      <c r="AF467" s="101" t="e">
        <v>#N/A</v>
      </c>
      <c r="AG467" s="101"/>
      <c r="AH467" s="247" t="s">
        <v>2282</v>
      </c>
      <c r="AI467" s="112" t="s">
        <v>678</v>
      </c>
      <c r="AJ467" s="94" t="s">
        <v>2283</v>
      </c>
      <c r="AK467" s="94">
        <v>2012</v>
      </c>
      <c r="AL467" s="94" t="s">
        <v>170</v>
      </c>
      <c r="AM467" s="112" t="s">
        <v>678</v>
      </c>
      <c r="AN467" s="238"/>
      <c r="AO467" s="238"/>
      <c r="AP467" s="212"/>
      <c r="AQ467" s="212"/>
      <c r="AR467" s="212"/>
      <c r="AS467" s="212"/>
      <c r="AT467" s="208"/>
      <c r="AU467" s="208"/>
      <c r="AV467" s="208"/>
      <c r="AW467" s="208"/>
      <c r="AX467" s="208"/>
      <c r="AY467" s="208"/>
      <c r="AZ467" s="208"/>
      <c r="BA467" s="208"/>
    </row>
    <row r="468" spans="1:53" s="2" customFormat="1" ht="9.75" customHeight="1" x14ac:dyDescent="0.2">
      <c r="A468" s="101" t="s">
        <v>2074</v>
      </c>
      <c r="B468" s="247" t="s">
        <v>2273</v>
      </c>
      <c r="C468" s="101" t="s">
        <v>1060</v>
      </c>
      <c r="D468" s="247"/>
      <c r="E468" s="247" t="s">
        <v>2274</v>
      </c>
      <c r="F468" s="247" t="s">
        <v>682</v>
      </c>
      <c r="G468" s="112" t="s">
        <v>678</v>
      </c>
      <c r="H468" s="94">
        <v>1</v>
      </c>
      <c r="I468" s="94">
        <v>1</v>
      </c>
      <c r="J468" s="372" t="s">
        <v>779</v>
      </c>
      <c r="K468" s="247" t="s">
        <v>675</v>
      </c>
      <c r="L468" s="247" t="s">
        <v>2275</v>
      </c>
      <c r="M468" s="247" t="s">
        <v>1454</v>
      </c>
      <c r="N468" s="20" t="s">
        <v>1610</v>
      </c>
      <c r="O468" s="309">
        <v>135</v>
      </c>
      <c r="P468" s="309">
        <v>540</v>
      </c>
      <c r="Q468" s="310" t="s">
        <v>677</v>
      </c>
      <c r="R468" s="100" t="s">
        <v>691</v>
      </c>
      <c r="S468" s="247"/>
      <c r="T468" s="94">
        <v>5309</v>
      </c>
      <c r="U468" s="247"/>
      <c r="V468" s="247"/>
      <c r="W468" s="101" t="s">
        <v>748</v>
      </c>
      <c r="X468" s="94">
        <v>1</v>
      </c>
      <c r="Y468" s="94" t="s">
        <v>2276</v>
      </c>
      <c r="Z468" s="311">
        <v>42846</v>
      </c>
      <c r="AA468" s="100" t="s">
        <v>2329</v>
      </c>
      <c r="AB468" s="311">
        <v>42817</v>
      </c>
      <c r="AC468" s="100">
        <v>617064</v>
      </c>
      <c r="AD468" s="312">
        <v>42815</v>
      </c>
      <c r="AE468" s="101" t="e">
        <v>#N/A</v>
      </c>
      <c r="AF468" s="101" t="e">
        <v>#N/A</v>
      </c>
      <c r="AG468" s="101"/>
      <c r="AH468" s="247" t="s">
        <v>2282</v>
      </c>
      <c r="AI468" s="112" t="s">
        <v>678</v>
      </c>
      <c r="AJ468" s="94" t="s">
        <v>2283</v>
      </c>
      <c r="AK468" s="94">
        <v>2012</v>
      </c>
      <c r="AL468" s="94" t="s">
        <v>170</v>
      </c>
      <c r="AM468" s="112" t="s">
        <v>678</v>
      </c>
      <c r="AN468" s="238"/>
      <c r="AO468" s="238"/>
      <c r="AP468" s="212"/>
      <c r="AQ468" s="212"/>
      <c r="AR468" s="212"/>
      <c r="AS468" s="212"/>
      <c r="AT468" s="208"/>
      <c r="AU468" s="208"/>
      <c r="AV468" s="208"/>
      <c r="AW468" s="208"/>
      <c r="AX468" s="208"/>
      <c r="AY468" s="208"/>
      <c r="AZ468" s="208"/>
      <c r="BA468" s="208"/>
    </row>
    <row r="469" spans="1:53" s="2" customFormat="1" ht="9.75" customHeight="1" x14ac:dyDescent="0.2">
      <c r="A469" s="101" t="s">
        <v>2075</v>
      </c>
      <c r="B469" s="247" t="s">
        <v>2273</v>
      </c>
      <c r="C469" s="101" t="s">
        <v>1061</v>
      </c>
      <c r="D469" s="247"/>
      <c r="E469" s="247" t="s">
        <v>2274</v>
      </c>
      <c r="F469" s="247" t="s">
        <v>682</v>
      </c>
      <c r="G469" s="112" t="s">
        <v>678</v>
      </c>
      <c r="H469" s="94">
        <v>1</v>
      </c>
      <c r="I469" s="94">
        <v>1</v>
      </c>
      <c r="J469" s="372" t="s">
        <v>779</v>
      </c>
      <c r="K469" s="247" t="s">
        <v>675</v>
      </c>
      <c r="L469" s="247" t="s">
        <v>2275</v>
      </c>
      <c r="M469" s="247" t="s">
        <v>1454</v>
      </c>
      <c r="N469" s="20" t="s">
        <v>1610</v>
      </c>
      <c r="O469" s="309">
        <v>135</v>
      </c>
      <c r="P469" s="309">
        <v>540</v>
      </c>
      <c r="Q469" s="310" t="s">
        <v>677</v>
      </c>
      <c r="R469" s="100" t="s">
        <v>691</v>
      </c>
      <c r="S469" s="247"/>
      <c r="T469" s="94">
        <v>5309</v>
      </c>
      <c r="U469" s="247"/>
      <c r="V469" s="247"/>
      <c r="W469" s="101" t="s">
        <v>908</v>
      </c>
      <c r="X469" s="94">
        <v>1</v>
      </c>
      <c r="Y469" s="94" t="s">
        <v>2276</v>
      </c>
      <c r="Z469" s="311">
        <v>42846</v>
      </c>
      <c r="AA469" s="100" t="s">
        <v>2453</v>
      </c>
      <c r="AB469" s="311">
        <v>42823</v>
      </c>
      <c r="AC469" s="100">
        <v>617065</v>
      </c>
      <c r="AD469" s="312">
        <v>42815</v>
      </c>
      <c r="AE469" s="101" t="e">
        <v>#N/A</v>
      </c>
      <c r="AF469" s="101" t="e">
        <v>#N/A</v>
      </c>
      <c r="AG469" s="101"/>
      <c r="AH469" s="247" t="s">
        <v>2282</v>
      </c>
      <c r="AI469" s="112" t="s">
        <v>678</v>
      </c>
      <c r="AJ469" s="94" t="s">
        <v>2283</v>
      </c>
      <c r="AK469" s="94">
        <v>2008</v>
      </c>
      <c r="AL469" s="94" t="s">
        <v>170</v>
      </c>
      <c r="AM469" s="112" t="s">
        <v>678</v>
      </c>
      <c r="AN469" s="238"/>
      <c r="AO469" s="238"/>
      <c r="AP469" s="212"/>
      <c r="AQ469" s="212"/>
      <c r="AR469" s="212"/>
      <c r="AS469" s="212"/>
      <c r="AT469" s="208"/>
      <c r="AU469" s="208"/>
      <c r="AV469" s="208"/>
      <c r="AW469" s="208"/>
      <c r="AX469" s="208"/>
      <c r="AY469" s="208"/>
      <c r="AZ469" s="208"/>
      <c r="BA469" s="208"/>
    </row>
    <row r="470" spans="1:53" s="2" customFormat="1" ht="9.75" customHeight="1" x14ac:dyDescent="0.2">
      <c r="A470" s="101" t="s">
        <v>2076</v>
      </c>
      <c r="B470" s="247" t="s">
        <v>2273</v>
      </c>
      <c r="C470" s="101" t="s">
        <v>1062</v>
      </c>
      <c r="D470" s="247"/>
      <c r="E470" s="247" t="s">
        <v>2274</v>
      </c>
      <c r="F470" s="247" t="s">
        <v>682</v>
      </c>
      <c r="G470" s="112" t="s">
        <v>678</v>
      </c>
      <c r="H470" s="94">
        <v>1</v>
      </c>
      <c r="I470" s="94">
        <v>1</v>
      </c>
      <c r="J470" s="372" t="s">
        <v>779</v>
      </c>
      <c r="K470" s="247" t="s">
        <v>675</v>
      </c>
      <c r="L470" s="247" t="s">
        <v>2275</v>
      </c>
      <c r="M470" s="247" t="s">
        <v>1454</v>
      </c>
      <c r="N470" s="20" t="s">
        <v>1610</v>
      </c>
      <c r="O470" s="309">
        <v>135</v>
      </c>
      <c r="P470" s="309">
        <v>540</v>
      </c>
      <c r="Q470" s="310" t="s">
        <v>677</v>
      </c>
      <c r="R470" s="100" t="s">
        <v>691</v>
      </c>
      <c r="S470" s="247"/>
      <c r="T470" s="94">
        <v>5309</v>
      </c>
      <c r="U470" s="247"/>
      <c r="V470" s="247"/>
      <c r="W470" s="101" t="s">
        <v>747</v>
      </c>
      <c r="X470" s="94">
        <v>1</v>
      </c>
      <c r="Y470" s="94" t="s">
        <v>2276</v>
      </c>
      <c r="Z470" s="311">
        <v>42846</v>
      </c>
      <c r="AA470" s="100" t="s">
        <v>2328</v>
      </c>
      <c r="AB470" s="311">
        <v>42817</v>
      </c>
      <c r="AC470" s="100">
        <v>617062</v>
      </c>
      <c r="AD470" s="312">
        <v>42815</v>
      </c>
      <c r="AE470" s="101" t="e">
        <v>#N/A</v>
      </c>
      <c r="AF470" s="101" t="e">
        <v>#N/A</v>
      </c>
      <c r="AG470" s="101"/>
      <c r="AH470" s="247" t="s">
        <v>2282</v>
      </c>
      <c r="AI470" s="112" t="s">
        <v>678</v>
      </c>
      <c r="AJ470" s="94" t="s">
        <v>2283</v>
      </c>
      <c r="AK470" s="94">
        <v>2012</v>
      </c>
      <c r="AL470" s="94" t="s">
        <v>170</v>
      </c>
      <c r="AM470" s="112" t="s">
        <v>678</v>
      </c>
      <c r="AN470" s="238"/>
      <c r="AO470" s="238"/>
      <c r="AP470" s="212"/>
      <c r="AQ470" s="212"/>
      <c r="AR470" s="212"/>
      <c r="AS470" s="212"/>
      <c r="AT470" s="208"/>
      <c r="AU470" s="208"/>
      <c r="AV470" s="208"/>
      <c r="AW470" s="208"/>
      <c r="AX470" s="208"/>
      <c r="AY470" s="208"/>
      <c r="AZ470" s="208"/>
      <c r="BA470" s="208"/>
    </row>
    <row r="471" spans="1:53" s="2" customFormat="1" ht="9.75" customHeight="1" x14ac:dyDescent="0.2">
      <c r="A471" s="101" t="s">
        <v>2077</v>
      </c>
      <c r="B471" s="247" t="s">
        <v>2273</v>
      </c>
      <c r="C471" s="101" t="s">
        <v>1062</v>
      </c>
      <c r="D471" s="247"/>
      <c r="E471" s="247" t="s">
        <v>2274</v>
      </c>
      <c r="F471" s="247" t="s">
        <v>682</v>
      </c>
      <c r="G471" s="112" t="s">
        <v>678</v>
      </c>
      <c r="H471" s="94">
        <v>1</v>
      </c>
      <c r="I471" s="94">
        <v>1</v>
      </c>
      <c r="J471" s="372" t="s">
        <v>779</v>
      </c>
      <c r="K471" s="247" t="s">
        <v>675</v>
      </c>
      <c r="L471" s="247" t="s">
        <v>2275</v>
      </c>
      <c r="M471" s="247" t="s">
        <v>1454</v>
      </c>
      <c r="N471" s="20" t="s">
        <v>1610</v>
      </c>
      <c r="O471" s="309">
        <v>135</v>
      </c>
      <c r="P471" s="309">
        <v>540</v>
      </c>
      <c r="Q471" s="310" t="s">
        <v>677</v>
      </c>
      <c r="R471" s="100" t="s">
        <v>691</v>
      </c>
      <c r="S471" s="247"/>
      <c r="T471" s="94">
        <v>5309</v>
      </c>
      <c r="U471" s="247"/>
      <c r="V471" s="247"/>
      <c r="W471" s="101" t="s">
        <v>748</v>
      </c>
      <c r="X471" s="94">
        <v>1</v>
      </c>
      <c r="Y471" s="94" t="s">
        <v>2276</v>
      </c>
      <c r="Z471" s="311">
        <v>42846</v>
      </c>
      <c r="AA471" s="100" t="s">
        <v>2329</v>
      </c>
      <c r="AB471" s="311">
        <v>42817</v>
      </c>
      <c r="AC471" s="100">
        <v>617064</v>
      </c>
      <c r="AD471" s="312">
        <v>42815</v>
      </c>
      <c r="AE471" s="101" t="e">
        <v>#N/A</v>
      </c>
      <c r="AF471" s="101" t="e">
        <v>#N/A</v>
      </c>
      <c r="AG471" s="101"/>
      <c r="AH471" s="247" t="s">
        <v>2282</v>
      </c>
      <c r="AI471" s="112" t="s">
        <v>678</v>
      </c>
      <c r="AJ471" s="94" t="s">
        <v>2283</v>
      </c>
      <c r="AK471" s="94">
        <v>2012</v>
      </c>
      <c r="AL471" s="94" t="s">
        <v>170</v>
      </c>
      <c r="AM471" s="112" t="s">
        <v>678</v>
      </c>
      <c r="AN471" s="238"/>
      <c r="AO471" s="238"/>
      <c r="AP471" s="212"/>
      <c r="AQ471" s="212"/>
      <c r="AR471" s="212"/>
      <c r="AS471" s="212"/>
      <c r="AT471" s="208"/>
      <c r="AU471" s="208"/>
      <c r="AV471" s="208"/>
      <c r="AW471" s="208"/>
      <c r="AX471" s="208"/>
      <c r="AY471" s="208"/>
      <c r="AZ471" s="208"/>
      <c r="BA471" s="208"/>
    </row>
    <row r="472" spans="1:53" s="2" customFormat="1" ht="9.75" customHeight="1" x14ac:dyDescent="0.2">
      <c r="A472" s="101" t="s">
        <v>2078</v>
      </c>
      <c r="B472" s="247" t="s">
        <v>2273</v>
      </c>
      <c r="C472" s="100" t="s">
        <v>1063</v>
      </c>
      <c r="D472" s="247"/>
      <c r="E472" s="247" t="s">
        <v>2274</v>
      </c>
      <c r="F472" s="247" t="s">
        <v>686</v>
      </c>
      <c r="G472" s="112" t="s">
        <v>697</v>
      </c>
      <c r="H472" s="94">
        <v>1</v>
      </c>
      <c r="I472" s="94">
        <v>1</v>
      </c>
      <c r="J472" s="372">
        <v>42932</v>
      </c>
      <c r="K472" s="247" t="s">
        <v>675</v>
      </c>
      <c r="L472" s="247" t="s">
        <v>2275</v>
      </c>
      <c r="M472" s="247" t="s">
        <v>1454</v>
      </c>
      <c r="N472" s="20" t="s">
        <v>1610</v>
      </c>
      <c r="O472" s="309">
        <v>330</v>
      </c>
      <c r="P472" s="309">
        <v>1320</v>
      </c>
      <c r="Q472" s="94" t="s">
        <v>694</v>
      </c>
      <c r="R472" s="100" t="s">
        <v>691</v>
      </c>
      <c r="S472" s="247"/>
      <c r="T472" s="94"/>
      <c r="U472" s="247"/>
      <c r="V472" s="247"/>
      <c r="W472" s="313" t="s">
        <v>695</v>
      </c>
      <c r="X472" s="94">
        <v>1</v>
      </c>
      <c r="Y472" s="94" t="s">
        <v>2276</v>
      </c>
      <c r="Z472" s="311" t="s">
        <v>2286</v>
      </c>
      <c r="AA472" s="100" t="s">
        <v>2287</v>
      </c>
      <c r="AB472" s="311" t="s">
        <v>693</v>
      </c>
      <c r="AC472" s="100" t="s">
        <v>696</v>
      </c>
      <c r="AD472" s="312">
        <v>42895</v>
      </c>
      <c r="AE472" s="101" t="e">
        <v>#N/A</v>
      </c>
      <c r="AF472" s="101" t="s">
        <v>2078</v>
      </c>
      <c r="AG472" s="101"/>
      <c r="AH472" s="247" t="s">
        <v>2282</v>
      </c>
      <c r="AI472" s="112" t="s">
        <v>697</v>
      </c>
      <c r="AJ472" s="94" t="s">
        <v>2283</v>
      </c>
      <c r="AK472" s="94">
        <v>2012</v>
      </c>
      <c r="AL472" s="94" t="s">
        <v>2288</v>
      </c>
      <c r="AM472" s="112" t="s">
        <v>697</v>
      </c>
      <c r="AN472" s="238"/>
      <c r="AO472" s="238"/>
      <c r="AP472" s="212"/>
      <c r="AQ472" s="212"/>
      <c r="AR472" s="212"/>
      <c r="AS472" s="212"/>
      <c r="AT472" s="208"/>
      <c r="AU472" s="208"/>
      <c r="AV472" s="208"/>
      <c r="AW472" s="208"/>
      <c r="AX472" s="208"/>
      <c r="AY472" s="208"/>
      <c r="AZ472" s="208"/>
      <c r="BA472" s="208"/>
    </row>
    <row r="473" spans="1:53" s="2" customFormat="1" ht="9.75" customHeight="1" x14ac:dyDescent="0.2">
      <c r="A473" s="101" t="s">
        <v>2079</v>
      </c>
      <c r="B473" s="247" t="s">
        <v>2273</v>
      </c>
      <c r="C473" s="100" t="s">
        <v>1063</v>
      </c>
      <c r="D473" s="247"/>
      <c r="E473" s="247" t="s">
        <v>2274</v>
      </c>
      <c r="F473" s="247" t="s">
        <v>686</v>
      </c>
      <c r="G473" s="112" t="s">
        <v>697</v>
      </c>
      <c r="H473" s="94">
        <v>1</v>
      </c>
      <c r="I473" s="94">
        <v>1</v>
      </c>
      <c r="J473" s="372">
        <v>42932</v>
      </c>
      <c r="K473" s="247" t="s">
        <v>675</v>
      </c>
      <c r="L473" s="247" t="s">
        <v>2275</v>
      </c>
      <c r="M473" s="247" t="s">
        <v>1454</v>
      </c>
      <c r="N473" s="20" t="s">
        <v>1610</v>
      </c>
      <c r="O473" s="309">
        <v>330</v>
      </c>
      <c r="P473" s="309">
        <v>1320</v>
      </c>
      <c r="Q473" s="94" t="s">
        <v>694</v>
      </c>
      <c r="R473" s="100" t="s">
        <v>691</v>
      </c>
      <c r="S473" s="247"/>
      <c r="T473" s="94"/>
      <c r="U473" s="247"/>
      <c r="V473" s="247"/>
      <c r="W473" s="313" t="s">
        <v>698</v>
      </c>
      <c r="X473" s="94">
        <v>1</v>
      </c>
      <c r="Y473" s="94" t="s">
        <v>2276</v>
      </c>
      <c r="Z473" s="311" t="s">
        <v>2286</v>
      </c>
      <c r="AA473" s="100" t="s">
        <v>2287</v>
      </c>
      <c r="AB473" s="311" t="s">
        <v>693</v>
      </c>
      <c r="AC473" s="100" t="s">
        <v>696</v>
      </c>
      <c r="AD473" s="312">
        <v>42895</v>
      </c>
      <c r="AE473" s="101" t="e">
        <v>#N/A</v>
      </c>
      <c r="AF473" s="101" t="s">
        <v>2079</v>
      </c>
      <c r="AG473" s="101"/>
      <c r="AH473" s="247" t="s">
        <v>2282</v>
      </c>
      <c r="AI473" s="112" t="s">
        <v>697</v>
      </c>
      <c r="AJ473" s="94" t="s">
        <v>2283</v>
      </c>
      <c r="AK473" s="94">
        <v>2012</v>
      </c>
      <c r="AL473" s="94" t="s">
        <v>2288</v>
      </c>
      <c r="AM473" s="112" t="s">
        <v>697</v>
      </c>
      <c r="AN473" s="238"/>
      <c r="AO473" s="238"/>
      <c r="AP473" s="212"/>
      <c r="AQ473" s="212"/>
      <c r="AR473" s="212"/>
      <c r="AS473" s="212"/>
      <c r="AT473" s="208"/>
      <c r="AU473" s="208"/>
      <c r="AV473" s="208"/>
      <c r="AW473" s="208"/>
      <c r="AX473" s="208"/>
      <c r="AY473" s="208"/>
      <c r="AZ473" s="208"/>
      <c r="BA473" s="208"/>
    </row>
    <row r="474" spans="1:53" s="2" customFormat="1" ht="9.75" customHeight="1" x14ac:dyDescent="0.2">
      <c r="A474" s="101" t="s">
        <v>2080</v>
      </c>
      <c r="B474" s="247" t="s">
        <v>2273</v>
      </c>
      <c r="C474" s="100" t="s">
        <v>1063</v>
      </c>
      <c r="D474" s="247"/>
      <c r="E474" s="247" t="s">
        <v>2274</v>
      </c>
      <c r="F474" s="247" t="s">
        <v>699</v>
      </c>
      <c r="G474" s="112" t="s">
        <v>697</v>
      </c>
      <c r="H474" s="94">
        <v>1</v>
      </c>
      <c r="I474" s="94">
        <v>1</v>
      </c>
      <c r="J474" s="372">
        <v>42932</v>
      </c>
      <c r="K474" s="247" t="s">
        <v>675</v>
      </c>
      <c r="L474" s="247" t="s">
        <v>2275</v>
      </c>
      <c r="M474" s="247" t="s">
        <v>1454</v>
      </c>
      <c r="N474" s="20" t="s">
        <v>1610</v>
      </c>
      <c r="O474" s="309">
        <v>330</v>
      </c>
      <c r="P474" s="309">
        <v>1320</v>
      </c>
      <c r="Q474" s="94" t="s">
        <v>694</v>
      </c>
      <c r="R474" s="100" t="s">
        <v>691</v>
      </c>
      <c r="S474" s="247"/>
      <c r="T474" s="94"/>
      <c r="U474" s="247"/>
      <c r="V474" s="247"/>
      <c r="W474" s="313" t="s">
        <v>701</v>
      </c>
      <c r="X474" s="94">
        <v>1</v>
      </c>
      <c r="Y474" s="94" t="s">
        <v>2276</v>
      </c>
      <c r="Z474" s="311" t="s">
        <v>2286</v>
      </c>
      <c r="AA474" s="100" t="s">
        <v>2287</v>
      </c>
      <c r="AB474" s="311" t="s">
        <v>693</v>
      </c>
      <c r="AC474" s="100" t="s">
        <v>696</v>
      </c>
      <c r="AD474" s="312">
        <v>42895</v>
      </c>
      <c r="AE474" s="101" t="e">
        <v>#N/A</v>
      </c>
      <c r="AF474" s="101" t="s">
        <v>2080</v>
      </c>
      <c r="AG474" s="101"/>
      <c r="AH474" s="247" t="s">
        <v>2282</v>
      </c>
      <c r="AI474" s="112" t="s">
        <v>697</v>
      </c>
      <c r="AJ474" s="94" t="s">
        <v>2283</v>
      </c>
      <c r="AK474" s="94">
        <v>2012</v>
      </c>
      <c r="AL474" s="94" t="s">
        <v>2288</v>
      </c>
      <c r="AM474" s="112" t="s">
        <v>697</v>
      </c>
      <c r="AN474" s="238"/>
      <c r="AO474" s="238"/>
      <c r="AP474" s="212"/>
      <c r="AQ474" s="212"/>
      <c r="AR474" s="212"/>
      <c r="AS474" s="212"/>
      <c r="AT474" s="208"/>
      <c r="AU474" s="208"/>
      <c r="AV474" s="208"/>
      <c r="AW474" s="208"/>
      <c r="AX474" s="208"/>
      <c r="AY474" s="208"/>
      <c r="AZ474" s="208"/>
      <c r="BA474" s="208"/>
    </row>
    <row r="475" spans="1:53" s="2" customFormat="1" ht="9.75" customHeight="1" x14ac:dyDescent="0.2">
      <c r="A475" s="101" t="s">
        <v>2081</v>
      </c>
      <c r="B475" s="247" t="s">
        <v>2273</v>
      </c>
      <c r="C475" s="101" t="s">
        <v>1064</v>
      </c>
      <c r="D475" s="247"/>
      <c r="E475" s="247" t="s">
        <v>2274</v>
      </c>
      <c r="F475" s="247" t="s">
        <v>682</v>
      </c>
      <c r="G475" s="112" t="s">
        <v>678</v>
      </c>
      <c r="H475" s="94">
        <v>1</v>
      </c>
      <c r="I475" s="94">
        <v>1</v>
      </c>
      <c r="J475" s="372" t="s">
        <v>779</v>
      </c>
      <c r="K475" s="247" t="s">
        <v>675</v>
      </c>
      <c r="L475" s="247" t="s">
        <v>2275</v>
      </c>
      <c r="M475" s="247" t="s">
        <v>1454</v>
      </c>
      <c r="N475" s="20" t="s">
        <v>1610</v>
      </c>
      <c r="O475" s="309">
        <v>135</v>
      </c>
      <c r="P475" s="309">
        <v>540</v>
      </c>
      <c r="Q475" s="310" t="s">
        <v>677</v>
      </c>
      <c r="R475" s="100" t="s">
        <v>691</v>
      </c>
      <c r="S475" s="247"/>
      <c r="T475" s="94">
        <v>5309</v>
      </c>
      <c r="U475" s="247"/>
      <c r="V475" s="247"/>
      <c r="W475" s="101" t="s">
        <v>747</v>
      </c>
      <c r="X475" s="94">
        <v>1</v>
      </c>
      <c r="Y475" s="94" t="s">
        <v>2276</v>
      </c>
      <c r="Z475" s="311">
        <v>42846</v>
      </c>
      <c r="AA475" s="100" t="s">
        <v>2328</v>
      </c>
      <c r="AB475" s="311">
        <v>42817</v>
      </c>
      <c r="AC475" s="100">
        <v>617062</v>
      </c>
      <c r="AD475" s="312">
        <v>42815</v>
      </c>
      <c r="AE475" s="101" t="e">
        <v>#N/A</v>
      </c>
      <c r="AF475" s="101" t="e">
        <v>#N/A</v>
      </c>
      <c r="AG475" s="101"/>
      <c r="AH475" s="247" t="s">
        <v>2282</v>
      </c>
      <c r="AI475" s="112" t="s">
        <v>678</v>
      </c>
      <c r="AJ475" s="94" t="s">
        <v>2283</v>
      </c>
      <c r="AK475" s="94">
        <v>2012</v>
      </c>
      <c r="AL475" s="94" t="s">
        <v>170</v>
      </c>
      <c r="AM475" s="112" t="s">
        <v>678</v>
      </c>
      <c r="AN475" s="238"/>
      <c r="AO475" s="238"/>
      <c r="AP475" s="212"/>
      <c r="AQ475" s="212"/>
      <c r="AR475" s="212"/>
      <c r="AS475" s="212"/>
      <c r="AT475" s="208"/>
      <c r="AU475" s="208"/>
      <c r="AV475" s="208"/>
      <c r="AW475" s="208"/>
      <c r="AX475" s="208"/>
      <c r="AY475" s="208"/>
      <c r="AZ475" s="208"/>
      <c r="BA475" s="208"/>
    </row>
    <row r="476" spans="1:53" s="2" customFormat="1" ht="9.75" customHeight="1" x14ac:dyDescent="0.2">
      <c r="A476" s="101" t="s">
        <v>2082</v>
      </c>
      <c r="B476" s="247" t="s">
        <v>2273</v>
      </c>
      <c r="C476" s="101" t="s">
        <v>1064</v>
      </c>
      <c r="D476" s="247"/>
      <c r="E476" s="247" t="s">
        <v>2274</v>
      </c>
      <c r="F476" s="247" t="s">
        <v>682</v>
      </c>
      <c r="G476" s="112" t="s">
        <v>678</v>
      </c>
      <c r="H476" s="94">
        <v>1</v>
      </c>
      <c r="I476" s="94">
        <v>1</v>
      </c>
      <c r="J476" s="372" t="s">
        <v>779</v>
      </c>
      <c r="K476" s="247" t="s">
        <v>675</v>
      </c>
      <c r="L476" s="247" t="s">
        <v>2275</v>
      </c>
      <c r="M476" s="247" t="s">
        <v>1454</v>
      </c>
      <c r="N476" s="20" t="s">
        <v>1610</v>
      </c>
      <c r="O476" s="309">
        <v>135</v>
      </c>
      <c r="P476" s="309">
        <v>540</v>
      </c>
      <c r="Q476" s="310" t="s">
        <v>677</v>
      </c>
      <c r="R476" s="100" t="s">
        <v>691</v>
      </c>
      <c r="S476" s="247"/>
      <c r="T476" s="94">
        <v>5309</v>
      </c>
      <c r="U476" s="247"/>
      <c r="V476" s="247"/>
      <c r="W476" s="101" t="s">
        <v>748</v>
      </c>
      <c r="X476" s="94">
        <v>1</v>
      </c>
      <c r="Y476" s="94" t="s">
        <v>2276</v>
      </c>
      <c r="Z476" s="311">
        <v>42846</v>
      </c>
      <c r="AA476" s="100" t="s">
        <v>2329</v>
      </c>
      <c r="AB476" s="311">
        <v>42817</v>
      </c>
      <c r="AC476" s="100">
        <v>617064</v>
      </c>
      <c r="AD476" s="312">
        <v>42815</v>
      </c>
      <c r="AE476" s="101" t="e">
        <v>#N/A</v>
      </c>
      <c r="AF476" s="101" t="e">
        <v>#N/A</v>
      </c>
      <c r="AG476" s="101"/>
      <c r="AH476" s="247" t="s">
        <v>2282</v>
      </c>
      <c r="AI476" s="112" t="s">
        <v>678</v>
      </c>
      <c r="AJ476" s="94" t="s">
        <v>2283</v>
      </c>
      <c r="AK476" s="94">
        <v>2012</v>
      </c>
      <c r="AL476" s="94" t="s">
        <v>170</v>
      </c>
      <c r="AM476" s="112" t="s">
        <v>678</v>
      </c>
      <c r="AN476" s="238"/>
      <c r="AO476" s="238"/>
      <c r="AP476" s="212"/>
      <c r="AQ476" s="212"/>
      <c r="AR476" s="212"/>
      <c r="AS476" s="212"/>
      <c r="AT476" s="208"/>
      <c r="AU476" s="208"/>
      <c r="AV476" s="208"/>
      <c r="AW476" s="208"/>
      <c r="AX476" s="208"/>
      <c r="AY476" s="208"/>
      <c r="AZ476" s="208"/>
      <c r="BA476" s="208"/>
    </row>
    <row r="477" spans="1:53" s="2" customFormat="1" ht="9.75" customHeight="1" x14ac:dyDescent="0.2">
      <c r="A477" s="101" t="s">
        <v>2083</v>
      </c>
      <c r="B477" s="247" t="s">
        <v>2273</v>
      </c>
      <c r="C477" s="100" t="s">
        <v>1065</v>
      </c>
      <c r="D477" s="247"/>
      <c r="E477" s="247" t="s">
        <v>2274</v>
      </c>
      <c r="F477" s="247" t="s">
        <v>686</v>
      </c>
      <c r="G477" s="112" t="s">
        <v>697</v>
      </c>
      <c r="H477" s="94">
        <v>1</v>
      </c>
      <c r="I477" s="94">
        <v>1</v>
      </c>
      <c r="J477" s="372">
        <v>42932</v>
      </c>
      <c r="K477" s="247" t="s">
        <v>675</v>
      </c>
      <c r="L477" s="247" t="s">
        <v>2275</v>
      </c>
      <c r="M477" s="247" t="s">
        <v>1454</v>
      </c>
      <c r="N477" s="20" t="s">
        <v>1610</v>
      </c>
      <c r="O477" s="309">
        <v>330</v>
      </c>
      <c r="P477" s="309">
        <v>1320</v>
      </c>
      <c r="Q477" s="94" t="s">
        <v>694</v>
      </c>
      <c r="R477" s="100" t="s">
        <v>691</v>
      </c>
      <c r="S477" s="247"/>
      <c r="T477" s="94"/>
      <c r="U477" s="247"/>
      <c r="V477" s="247"/>
      <c r="W477" s="313" t="s">
        <v>695</v>
      </c>
      <c r="X477" s="94">
        <v>1</v>
      </c>
      <c r="Y477" s="94" t="s">
        <v>2276</v>
      </c>
      <c r="Z477" s="311" t="s">
        <v>2286</v>
      </c>
      <c r="AA477" s="100" t="s">
        <v>2287</v>
      </c>
      <c r="AB477" s="311" t="s">
        <v>693</v>
      </c>
      <c r="AC477" s="100" t="s">
        <v>696</v>
      </c>
      <c r="AD477" s="312">
        <v>42895</v>
      </c>
      <c r="AE477" s="101" t="e">
        <v>#N/A</v>
      </c>
      <c r="AF477" s="101" t="s">
        <v>2083</v>
      </c>
      <c r="AG477" s="101"/>
      <c r="AH477" s="247" t="s">
        <v>2282</v>
      </c>
      <c r="AI477" s="112" t="s">
        <v>697</v>
      </c>
      <c r="AJ477" s="94" t="s">
        <v>2283</v>
      </c>
      <c r="AK477" s="94">
        <v>2012</v>
      </c>
      <c r="AL477" s="94" t="s">
        <v>2288</v>
      </c>
      <c r="AM477" s="112" t="s">
        <v>697</v>
      </c>
      <c r="AN477" s="238"/>
      <c r="AO477" s="238"/>
      <c r="AP477" s="212"/>
      <c r="AQ477" s="212"/>
      <c r="AR477" s="212"/>
      <c r="AS477" s="212"/>
      <c r="AT477" s="208"/>
      <c r="AU477" s="208"/>
      <c r="AV477" s="208"/>
      <c r="AW477" s="208"/>
      <c r="AX477" s="208"/>
      <c r="AY477" s="208"/>
      <c r="AZ477" s="208"/>
      <c r="BA477" s="208"/>
    </row>
    <row r="478" spans="1:53" s="2" customFormat="1" ht="9.75" customHeight="1" x14ac:dyDescent="0.2">
      <c r="A478" s="101" t="s">
        <v>2084</v>
      </c>
      <c r="B478" s="247" t="s">
        <v>2273</v>
      </c>
      <c r="C478" s="100" t="s">
        <v>1065</v>
      </c>
      <c r="D478" s="247"/>
      <c r="E478" s="247" t="s">
        <v>2274</v>
      </c>
      <c r="F478" s="247" t="s">
        <v>686</v>
      </c>
      <c r="G478" s="112" t="s">
        <v>697</v>
      </c>
      <c r="H478" s="94">
        <v>1</v>
      </c>
      <c r="I478" s="94">
        <v>1</v>
      </c>
      <c r="J478" s="372">
        <v>42932</v>
      </c>
      <c r="K478" s="247" t="s">
        <v>675</v>
      </c>
      <c r="L478" s="247" t="s">
        <v>2275</v>
      </c>
      <c r="M478" s="247" t="s">
        <v>1454</v>
      </c>
      <c r="N478" s="20" t="s">
        <v>1610</v>
      </c>
      <c r="O478" s="309">
        <v>330</v>
      </c>
      <c r="P478" s="309">
        <v>1320</v>
      </c>
      <c r="Q478" s="94" t="s">
        <v>694</v>
      </c>
      <c r="R478" s="100" t="s">
        <v>691</v>
      </c>
      <c r="S478" s="247"/>
      <c r="T478" s="94"/>
      <c r="U478" s="247"/>
      <c r="V478" s="247"/>
      <c r="W478" s="313" t="s">
        <v>698</v>
      </c>
      <c r="X478" s="94">
        <v>1</v>
      </c>
      <c r="Y478" s="94" t="s">
        <v>2276</v>
      </c>
      <c r="Z478" s="311" t="s">
        <v>2286</v>
      </c>
      <c r="AA478" s="100" t="s">
        <v>2287</v>
      </c>
      <c r="AB478" s="311" t="s">
        <v>693</v>
      </c>
      <c r="AC478" s="100" t="s">
        <v>696</v>
      </c>
      <c r="AD478" s="312">
        <v>42895</v>
      </c>
      <c r="AE478" s="101" t="e">
        <v>#N/A</v>
      </c>
      <c r="AF478" s="101" t="s">
        <v>2084</v>
      </c>
      <c r="AG478" s="101"/>
      <c r="AH478" s="247" t="s">
        <v>2282</v>
      </c>
      <c r="AI478" s="112" t="s">
        <v>697</v>
      </c>
      <c r="AJ478" s="94" t="s">
        <v>2283</v>
      </c>
      <c r="AK478" s="94">
        <v>2012</v>
      </c>
      <c r="AL478" s="94" t="s">
        <v>2288</v>
      </c>
      <c r="AM478" s="112" t="s">
        <v>697</v>
      </c>
      <c r="AN478" s="238"/>
      <c r="AO478" s="238"/>
      <c r="AP478" s="212"/>
      <c r="AQ478" s="212"/>
      <c r="AR478" s="212"/>
      <c r="AS478" s="212"/>
      <c r="AT478" s="208"/>
      <c r="AU478" s="208"/>
      <c r="AV478" s="208"/>
      <c r="AW478" s="208"/>
      <c r="AX478" s="208"/>
      <c r="AY478" s="208"/>
      <c r="AZ478" s="208"/>
      <c r="BA478" s="208"/>
    </row>
    <row r="479" spans="1:53" s="2" customFormat="1" ht="9.75" customHeight="1" x14ac:dyDescent="0.2">
      <c r="A479" s="101" t="s">
        <v>2085</v>
      </c>
      <c r="B479" s="247" t="s">
        <v>2273</v>
      </c>
      <c r="C479" s="100" t="s">
        <v>1065</v>
      </c>
      <c r="D479" s="247"/>
      <c r="E479" s="247" t="s">
        <v>2274</v>
      </c>
      <c r="F479" s="247" t="s">
        <v>699</v>
      </c>
      <c r="G479" s="112" t="s">
        <v>697</v>
      </c>
      <c r="H479" s="94">
        <v>1</v>
      </c>
      <c r="I479" s="94">
        <v>1</v>
      </c>
      <c r="J479" s="372">
        <v>42932</v>
      </c>
      <c r="K479" s="247" t="s">
        <v>675</v>
      </c>
      <c r="L479" s="247" t="s">
        <v>2275</v>
      </c>
      <c r="M479" s="247" t="s">
        <v>1454</v>
      </c>
      <c r="N479" s="20" t="s">
        <v>1610</v>
      </c>
      <c r="O479" s="309">
        <v>330</v>
      </c>
      <c r="P479" s="309">
        <v>1320</v>
      </c>
      <c r="Q479" s="94" t="s">
        <v>694</v>
      </c>
      <c r="R479" s="100" t="s">
        <v>691</v>
      </c>
      <c r="S479" s="247"/>
      <c r="T479" s="94"/>
      <c r="U479" s="247"/>
      <c r="V479" s="247"/>
      <c r="W479" s="313" t="s">
        <v>701</v>
      </c>
      <c r="X479" s="94">
        <v>1</v>
      </c>
      <c r="Y479" s="94" t="s">
        <v>2276</v>
      </c>
      <c r="Z479" s="311" t="s">
        <v>2286</v>
      </c>
      <c r="AA479" s="100" t="s">
        <v>2287</v>
      </c>
      <c r="AB479" s="311" t="s">
        <v>693</v>
      </c>
      <c r="AC479" s="100" t="s">
        <v>696</v>
      </c>
      <c r="AD479" s="312">
        <v>42895</v>
      </c>
      <c r="AE479" s="101" t="e">
        <v>#N/A</v>
      </c>
      <c r="AF479" s="101" t="s">
        <v>2085</v>
      </c>
      <c r="AG479" s="101"/>
      <c r="AH479" s="247" t="s">
        <v>2282</v>
      </c>
      <c r="AI479" s="112" t="s">
        <v>697</v>
      </c>
      <c r="AJ479" s="94" t="s">
        <v>2283</v>
      </c>
      <c r="AK479" s="94">
        <v>2012</v>
      </c>
      <c r="AL479" s="94" t="s">
        <v>2288</v>
      </c>
      <c r="AM479" s="112" t="s">
        <v>697</v>
      </c>
      <c r="AN479" s="238"/>
      <c r="AO479" s="238"/>
      <c r="AP479" s="212"/>
      <c r="AQ479" s="212"/>
      <c r="AR479" s="212"/>
      <c r="AS479" s="212"/>
      <c r="AT479" s="208"/>
      <c r="AU479" s="208"/>
      <c r="AV479" s="208"/>
      <c r="AW479" s="208"/>
      <c r="AX479" s="208"/>
      <c r="AY479" s="208"/>
      <c r="AZ479" s="208"/>
      <c r="BA479" s="208"/>
    </row>
    <row r="480" spans="1:53" s="2" customFormat="1" ht="9.75" customHeight="1" x14ac:dyDescent="0.2">
      <c r="A480" s="101" t="s">
        <v>2086</v>
      </c>
      <c r="B480" s="247" t="s">
        <v>2273</v>
      </c>
      <c r="C480" s="101" t="s">
        <v>1066</v>
      </c>
      <c r="D480" s="247"/>
      <c r="E480" s="247" t="s">
        <v>2274</v>
      </c>
      <c r="F480" s="247" t="s">
        <v>686</v>
      </c>
      <c r="G480" s="112" t="s">
        <v>764</v>
      </c>
      <c r="H480" s="94">
        <v>1</v>
      </c>
      <c r="I480" s="94">
        <v>1</v>
      </c>
      <c r="J480" s="372">
        <v>42932</v>
      </c>
      <c r="K480" s="247" t="s">
        <v>675</v>
      </c>
      <c r="L480" s="247" t="s">
        <v>2275</v>
      </c>
      <c r="M480" s="247" t="s">
        <v>1454</v>
      </c>
      <c r="N480" s="20" t="s">
        <v>1610</v>
      </c>
      <c r="O480" s="309">
        <v>330</v>
      </c>
      <c r="P480" s="309">
        <v>1320</v>
      </c>
      <c r="Q480" s="310" t="s">
        <v>694</v>
      </c>
      <c r="R480" s="100" t="s">
        <v>742</v>
      </c>
      <c r="S480" s="247"/>
      <c r="T480" s="94">
        <v>5479</v>
      </c>
      <c r="U480" s="247"/>
      <c r="V480" s="247"/>
      <c r="W480" s="101" t="s">
        <v>1068</v>
      </c>
      <c r="X480" s="94">
        <v>1</v>
      </c>
      <c r="Y480" s="94" t="s">
        <v>2276</v>
      </c>
      <c r="Z480" s="311">
        <v>42932</v>
      </c>
      <c r="AA480" s="100" t="s">
        <v>2454</v>
      </c>
      <c r="AB480" s="311" t="s">
        <v>1067</v>
      </c>
      <c r="AC480" s="100">
        <v>617289</v>
      </c>
      <c r="AD480" s="312">
        <v>42823</v>
      </c>
      <c r="AE480" s="101" t="e">
        <v>#N/A</v>
      </c>
      <c r="AF480" s="101" t="s">
        <v>2086</v>
      </c>
      <c r="AG480" s="101"/>
      <c r="AH480" s="247" t="s">
        <v>2282</v>
      </c>
      <c r="AI480" s="112" t="s">
        <v>764</v>
      </c>
      <c r="AJ480" s="94" t="s">
        <v>2283</v>
      </c>
      <c r="AK480" s="94">
        <v>2003</v>
      </c>
      <c r="AL480" s="94" t="s">
        <v>170</v>
      </c>
      <c r="AM480" s="112" t="s">
        <v>764</v>
      </c>
      <c r="AN480" s="238"/>
      <c r="AO480" s="238"/>
      <c r="AP480" s="212"/>
      <c r="AQ480" s="212"/>
      <c r="AR480" s="212"/>
      <c r="AS480" s="212"/>
      <c r="AT480" s="208"/>
      <c r="AU480" s="208"/>
      <c r="AV480" s="208"/>
      <c r="AW480" s="208"/>
      <c r="AX480" s="208"/>
      <c r="AY480" s="208"/>
      <c r="AZ480" s="208"/>
      <c r="BA480" s="208"/>
    </row>
    <row r="481" spans="1:53" s="2" customFormat="1" ht="9.75" customHeight="1" x14ac:dyDescent="0.2">
      <c r="A481" s="101" t="s">
        <v>2087</v>
      </c>
      <c r="B481" s="247" t="s">
        <v>2273</v>
      </c>
      <c r="C481" s="100" t="s">
        <v>1069</v>
      </c>
      <c r="D481" s="247"/>
      <c r="E481" s="247" t="s">
        <v>2274</v>
      </c>
      <c r="F481" s="247" t="s">
        <v>682</v>
      </c>
      <c r="G481" s="112" t="s">
        <v>678</v>
      </c>
      <c r="H481" s="94">
        <v>1</v>
      </c>
      <c r="I481" s="94">
        <v>1</v>
      </c>
      <c r="J481" s="372">
        <v>42755</v>
      </c>
      <c r="K481" s="247" t="s">
        <v>675</v>
      </c>
      <c r="L481" s="247" t="s">
        <v>2275</v>
      </c>
      <c r="M481" s="247" t="s">
        <v>1454</v>
      </c>
      <c r="N481" s="20" t="s">
        <v>1610</v>
      </c>
      <c r="O481" s="309">
        <v>135</v>
      </c>
      <c r="P481" s="309">
        <v>540</v>
      </c>
      <c r="Q481" s="94" t="s">
        <v>677</v>
      </c>
      <c r="R481" s="100"/>
      <c r="S481" s="247"/>
      <c r="T481" s="94" t="e">
        <v>#N/A</v>
      </c>
      <c r="U481" s="247"/>
      <c r="V481" s="247"/>
      <c r="W481" s="101" t="s">
        <v>755</v>
      </c>
      <c r="X481" s="94">
        <v>1</v>
      </c>
      <c r="Y481" s="94" t="s">
        <v>2276</v>
      </c>
      <c r="Z481" s="311" t="s">
        <v>2277</v>
      </c>
      <c r="AA481" s="100" t="s">
        <v>2278</v>
      </c>
      <c r="AB481" s="311" t="s">
        <v>272</v>
      </c>
      <c r="AC481" s="100" t="s">
        <v>272</v>
      </c>
      <c r="AD481" s="312" t="s">
        <v>272</v>
      </c>
      <c r="AE481" s="101" t="e">
        <v>#N/A</v>
      </c>
      <c r="AF481" s="101" t="e">
        <v>#N/A</v>
      </c>
      <c r="AG481" s="101"/>
      <c r="AH481" s="247" t="s">
        <v>2279</v>
      </c>
      <c r="AI481" s="112" t="s">
        <v>678</v>
      </c>
      <c r="AJ481" s="94" t="s">
        <v>2280</v>
      </c>
      <c r="AK481" s="94">
        <v>2003</v>
      </c>
      <c r="AL481" s="94" t="s">
        <v>170</v>
      </c>
      <c r="AM481" s="112" t="s">
        <v>678</v>
      </c>
      <c r="AN481" s="238"/>
      <c r="AO481" s="238"/>
      <c r="AP481" s="212"/>
      <c r="AQ481" s="212"/>
      <c r="AR481" s="212"/>
      <c r="AS481" s="212"/>
      <c r="AT481" s="208"/>
      <c r="AU481" s="208"/>
      <c r="AV481" s="208"/>
      <c r="AW481" s="208"/>
      <c r="AX481" s="208"/>
      <c r="AY481" s="208"/>
      <c r="AZ481" s="208"/>
      <c r="BA481" s="208"/>
    </row>
    <row r="482" spans="1:53" s="2" customFormat="1" ht="9.75" customHeight="1" x14ac:dyDescent="0.2">
      <c r="A482" s="101" t="s">
        <v>2088</v>
      </c>
      <c r="B482" s="247" t="s">
        <v>2273</v>
      </c>
      <c r="C482" s="100" t="s">
        <v>1070</v>
      </c>
      <c r="D482" s="247"/>
      <c r="E482" s="247" t="s">
        <v>2274</v>
      </c>
      <c r="F482" s="247" t="s">
        <v>686</v>
      </c>
      <c r="G482" s="112" t="s">
        <v>810</v>
      </c>
      <c r="H482" s="94">
        <v>1</v>
      </c>
      <c r="I482" s="94">
        <v>1</v>
      </c>
      <c r="J482" s="372">
        <v>42932</v>
      </c>
      <c r="K482" s="247" t="s">
        <v>675</v>
      </c>
      <c r="L482" s="247" t="s">
        <v>2275</v>
      </c>
      <c r="M482" s="247" t="s">
        <v>1454</v>
      </c>
      <c r="N482" s="20" t="s">
        <v>1610</v>
      </c>
      <c r="O482" s="309">
        <v>330</v>
      </c>
      <c r="P482" s="309">
        <v>1320</v>
      </c>
      <c r="Q482" s="94" t="s">
        <v>512</v>
      </c>
      <c r="R482" s="100" t="s">
        <v>861</v>
      </c>
      <c r="S482" s="247"/>
      <c r="T482" s="94"/>
      <c r="U482" s="247"/>
      <c r="V482" s="247"/>
      <c r="W482" s="313" t="s">
        <v>695</v>
      </c>
      <c r="X482" s="94">
        <v>1</v>
      </c>
      <c r="Y482" s="94" t="s">
        <v>2276</v>
      </c>
      <c r="Z482" s="311" t="s">
        <v>2286</v>
      </c>
      <c r="AA482" s="100" t="s">
        <v>2287</v>
      </c>
      <c r="AB482" s="311" t="s">
        <v>693</v>
      </c>
      <c r="AC482" s="100" t="s">
        <v>696</v>
      </c>
      <c r="AD482" s="312">
        <v>42895</v>
      </c>
      <c r="AE482" s="101" t="e">
        <v>#N/A</v>
      </c>
      <c r="AF482" s="101" t="s">
        <v>2088</v>
      </c>
      <c r="AG482" s="101"/>
      <c r="AH482" s="247" t="s">
        <v>2282</v>
      </c>
      <c r="AI482" s="112" t="s">
        <v>810</v>
      </c>
      <c r="AJ482" s="94" t="s">
        <v>2283</v>
      </c>
      <c r="AK482" s="94">
        <v>2012</v>
      </c>
      <c r="AL482" s="94" t="s">
        <v>2288</v>
      </c>
      <c r="AM482" s="112" t="s">
        <v>810</v>
      </c>
      <c r="AN482" s="238"/>
      <c r="AO482" s="238"/>
      <c r="AP482" s="212"/>
      <c r="AQ482" s="212"/>
      <c r="AR482" s="212"/>
      <c r="AS482" s="212"/>
      <c r="AT482" s="208"/>
      <c r="AU482" s="208"/>
      <c r="AV482" s="208"/>
      <c r="AW482" s="208"/>
      <c r="AX482" s="208"/>
      <c r="AY482" s="208"/>
      <c r="AZ482" s="208"/>
      <c r="BA482" s="208"/>
    </row>
    <row r="483" spans="1:53" s="2" customFormat="1" ht="9.75" customHeight="1" x14ac:dyDescent="0.2">
      <c r="A483" s="101" t="s">
        <v>2089</v>
      </c>
      <c r="B483" s="247" t="s">
        <v>2273</v>
      </c>
      <c r="C483" s="100" t="s">
        <v>1071</v>
      </c>
      <c r="D483" s="247"/>
      <c r="E483" s="247" t="s">
        <v>2274</v>
      </c>
      <c r="F483" s="247" t="s">
        <v>686</v>
      </c>
      <c r="G483" s="112" t="s">
        <v>810</v>
      </c>
      <c r="H483" s="94">
        <v>1</v>
      </c>
      <c r="I483" s="94">
        <v>1</v>
      </c>
      <c r="J483" s="372">
        <v>42932</v>
      </c>
      <c r="K483" s="247" t="s">
        <v>675</v>
      </c>
      <c r="L483" s="247" t="s">
        <v>2275</v>
      </c>
      <c r="M483" s="247" t="s">
        <v>1454</v>
      </c>
      <c r="N483" s="20" t="s">
        <v>1610</v>
      </c>
      <c r="O483" s="309">
        <v>330</v>
      </c>
      <c r="P483" s="309">
        <v>1320</v>
      </c>
      <c r="Q483" s="94" t="s">
        <v>512</v>
      </c>
      <c r="R483" s="100" t="s">
        <v>861</v>
      </c>
      <c r="S483" s="247"/>
      <c r="T483" s="94"/>
      <c r="U483" s="247"/>
      <c r="V483" s="247"/>
      <c r="W483" s="313" t="s">
        <v>698</v>
      </c>
      <c r="X483" s="94">
        <v>1</v>
      </c>
      <c r="Y483" s="94" t="s">
        <v>2276</v>
      </c>
      <c r="Z483" s="311" t="s">
        <v>2286</v>
      </c>
      <c r="AA483" s="100" t="s">
        <v>2287</v>
      </c>
      <c r="AB483" s="311" t="s">
        <v>693</v>
      </c>
      <c r="AC483" s="100" t="s">
        <v>696</v>
      </c>
      <c r="AD483" s="312">
        <v>42895</v>
      </c>
      <c r="AE483" s="101" t="e">
        <v>#N/A</v>
      </c>
      <c r="AF483" s="101" t="s">
        <v>2089</v>
      </c>
      <c r="AG483" s="101"/>
      <c r="AH483" s="247" t="s">
        <v>2282</v>
      </c>
      <c r="AI483" s="112" t="s">
        <v>810</v>
      </c>
      <c r="AJ483" s="94" t="s">
        <v>2283</v>
      </c>
      <c r="AK483" s="94">
        <v>2012</v>
      </c>
      <c r="AL483" s="94" t="s">
        <v>2288</v>
      </c>
      <c r="AM483" s="112" t="s">
        <v>810</v>
      </c>
      <c r="AN483" s="238"/>
      <c r="AO483" s="238"/>
      <c r="AP483" s="212"/>
      <c r="AQ483" s="212"/>
      <c r="AR483" s="212"/>
      <c r="AS483" s="212"/>
      <c r="AT483" s="208"/>
      <c r="AU483" s="208"/>
      <c r="AV483" s="208"/>
      <c r="AW483" s="208"/>
      <c r="AX483" s="208"/>
      <c r="AY483" s="208"/>
      <c r="AZ483" s="208"/>
      <c r="BA483" s="208"/>
    </row>
    <row r="484" spans="1:53" s="2" customFormat="1" ht="9.75" customHeight="1" x14ac:dyDescent="0.2">
      <c r="A484" s="101" t="s">
        <v>2090</v>
      </c>
      <c r="B484" s="247" t="s">
        <v>2273</v>
      </c>
      <c r="C484" s="100" t="s">
        <v>1070</v>
      </c>
      <c r="D484" s="247"/>
      <c r="E484" s="247" t="s">
        <v>2274</v>
      </c>
      <c r="F484" s="247" t="s">
        <v>699</v>
      </c>
      <c r="G484" s="112" t="s">
        <v>810</v>
      </c>
      <c r="H484" s="94">
        <v>1</v>
      </c>
      <c r="I484" s="94">
        <v>1</v>
      </c>
      <c r="J484" s="372">
        <v>42932</v>
      </c>
      <c r="K484" s="247" t="s">
        <v>675</v>
      </c>
      <c r="L484" s="247" t="s">
        <v>2275</v>
      </c>
      <c r="M484" s="247" t="s">
        <v>1454</v>
      </c>
      <c r="N484" s="20" t="s">
        <v>1610</v>
      </c>
      <c r="O484" s="309">
        <v>330</v>
      </c>
      <c r="P484" s="309">
        <v>1320</v>
      </c>
      <c r="Q484" s="94" t="s">
        <v>512</v>
      </c>
      <c r="R484" s="100" t="s">
        <v>861</v>
      </c>
      <c r="S484" s="247"/>
      <c r="T484" s="94"/>
      <c r="U484" s="247"/>
      <c r="V484" s="247"/>
      <c r="W484" s="313" t="s">
        <v>701</v>
      </c>
      <c r="X484" s="94">
        <v>1</v>
      </c>
      <c r="Y484" s="94" t="s">
        <v>2276</v>
      </c>
      <c r="Z484" s="311" t="s">
        <v>2286</v>
      </c>
      <c r="AA484" s="100" t="s">
        <v>2287</v>
      </c>
      <c r="AB484" s="311" t="s">
        <v>693</v>
      </c>
      <c r="AC484" s="100" t="s">
        <v>696</v>
      </c>
      <c r="AD484" s="312">
        <v>42895</v>
      </c>
      <c r="AE484" s="101" t="e">
        <v>#N/A</v>
      </c>
      <c r="AF484" s="101" t="s">
        <v>2090</v>
      </c>
      <c r="AG484" s="101"/>
      <c r="AH484" s="247" t="s">
        <v>2282</v>
      </c>
      <c r="AI484" s="112" t="s">
        <v>810</v>
      </c>
      <c r="AJ484" s="94" t="s">
        <v>2283</v>
      </c>
      <c r="AK484" s="94">
        <v>2012</v>
      </c>
      <c r="AL484" s="94" t="s">
        <v>2288</v>
      </c>
      <c r="AM484" s="112" t="s">
        <v>810</v>
      </c>
      <c r="AN484" s="238"/>
      <c r="AO484" s="238"/>
      <c r="AP484" s="212"/>
      <c r="AQ484" s="212"/>
      <c r="AR484" s="212"/>
      <c r="AS484" s="212"/>
      <c r="AT484" s="208"/>
      <c r="AU484" s="208"/>
      <c r="AV484" s="208"/>
      <c r="AW484" s="208"/>
      <c r="AX484" s="208"/>
      <c r="AY484" s="208"/>
      <c r="AZ484" s="208"/>
      <c r="BA484" s="208"/>
    </row>
    <row r="485" spans="1:53" s="2" customFormat="1" ht="9.75" customHeight="1" x14ac:dyDescent="0.2">
      <c r="A485" s="101" t="s">
        <v>2091</v>
      </c>
      <c r="B485" s="247" t="s">
        <v>2273</v>
      </c>
      <c r="C485" s="100" t="s">
        <v>1073</v>
      </c>
      <c r="D485" s="247"/>
      <c r="E485" s="247" t="s">
        <v>2274</v>
      </c>
      <c r="F485" s="247" t="s">
        <v>682</v>
      </c>
      <c r="G485" s="112" t="s">
        <v>678</v>
      </c>
      <c r="H485" s="94">
        <v>1</v>
      </c>
      <c r="I485" s="94">
        <v>1</v>
      </c>
      <c r="J485" s="372">
        <v>42849</v>
      </c>
      <c r="K485" s="247" t="s">
        <v>675</v>
      </c>
      <c r="L485" s="247" t="s">
        <v>2275</v>
      </c>
      <c r="M485" s="247" t="s">
        <v>1454</v>
      </c>
      <c r="N485" s="20" t="s">
        <v>1610</v>
      </c>
      <c r="O485" s="309">
        <v>135</v>
      </c>
      <c r="P485" s="309">
        <v>540</v>
      </c>
      <c r="Q485" s="94" t="s">
        <v>688</v>
      </c>
      <c r="R485" s="100" t="s">
        <v>822</v>
      </c>
      <c r="S485" s="247"/>
      <c r="T485" s="94">
        <v>5447</v>
      </c>
      <c r="U485" s="247"/>
      <c r="V485" s="247"/>
      <c r="W485" s="101" t="s">
        <v>747</v>
      </c>
      <c r="X485" s="94">
        <v>1</v>
      </c>
      <c r="Y485" s="94" t="s">
        <v>2276</v>
      </c>
      <c r="Z485" s="311">
        <v>42849</v>
      </c>
      <c r="AA485" s="100" t="s">
        <v>2392</v>
      </c>
      <c r="AB485" s="311">
        <v>42807</v>
      </c>
      <c r="AC485" s="100">
        <v>616767</v>
      </c>
      <c r="AD485" s="312">
        <v>42804</v>
      </c>
      <c r="AE485" s="101" t="e">
        <v>#N/A</v>
      </c>
      <c r="AF485" s="101" t="e">
        <v>#N/A</v>
      </c>
      <c r="AG485" s="101"/>
      <c r="AH485" s="247" t="s">
        <v>2282</v>
      </c>
      <c r="AI485" s="112" t="s">
        <v>678</v>
      </c>
      <c r="AJ485" s="94" t="s">
        <v>2283</v>
      </c>
      <c r="AK485" s="94">
        <v>2012</v>
      </c>
      <c r="AL485" s="94" t="s">
        <v>170</v>
      </c>
      <c r="AM485" s="112" t="s">
        <v>678</v>
      </c>
      <c r="AN485" s="238"/>
      <c r="AO485" s="238"/>
      <c r="AP485" s="212"/>
      <c r="AQ485" s="212"/>
      <c r="AR485" s="212"/>
      <c r="AS485" s="212"/>
      <c r="AT485" s="208"/>
      <c r="AU485" s="208"/>
      <c r="AV485" s="208"/>
      <c r="AW485" s="208"/>
      <c r="AX485" s="208"/>
      <c r="AY485" s="208"/>
      <c r="AZ485" s="208"/>
      <c r="BA485" s="208"/>
    </row>
    <row r="486" spans="1:53" s="2" customFormat="1" ht="9.75" customHeight="1" x14ac:dyDescent="0.2">
      <c r="A486" s="101" t="s">
        <v>2092</v>
      </c>
      <c r="B486" s="247" t="s">
        <v>2273</v>
      </c>
      <c r="C486" s="100" t="s">
        <v>1073</v>
      </c>
      <c r="D486" s="247"/>
      <c r="E486" s="247" t="s">
        <v>2274</v>
      </c>
      <c r="F486" s="247" t="s">
        <v>682</v>
      </c>
      <c r="G486" s="112" t="s">
        <v>678</v>
      </c>
      <c r="H486" s="94">
        <v>1</v>
      </c>
      <c r="I486" s="94">
        <v>1</v>
      </c>
      <c r="J486" s="372">
        <v>42849</v>
      </c>
      <c r="K486" s="247" t="s">
        <v>675</v>
      </c>
      <c r="L486" s="247" t="s">
        <v>2275</v>
      </c>
      <c r="M486" s="247" t="s">
        <v>1454</v>
      </c>
      <c r="N486" s="20" t="s">
        <v>1610</v>
      </c>
      <c r="O486" s="309">
        <v>135</v>
      </c>
      <c r="P486" s="309">
        <v>540</v>
      </c>
      <c r="Q486" s="94" t="s">
        <v>688</v>
      </c>
      <c r="R486" s="100" t="s">
        <v>822</v>
      </c>
      <c r="S486" s="247"/>
      <c r="T486" s="94">
        <v>5447</v>
      </c>
      <c r="U486" s="247"/>
      <c r="V486" s="247"/>
      <c r="W486" s="101" t="s">
        <v>748</v>
      </c>
      <c r="X486" s="94">
        <v>1</v>
      </c>
      <c r="Y486" s="94" t="s">
        <v>2276</v>
      </c>
      <c r="Z486" s="311">
        <v>42849</v>
      </c>
      <c r="AA486" s="100" t="s">
        <v>2393</v>
      </c>
      <c r="AB486" s="311">
        <v>42807</v>
      </c>
      <c r="AC486" s="100">
        <v>616768</v>
      </c>
      <c r="AD486" s="312">
        <v>42804</v>
      </c>
      <c r="AE486" s="101" t="e">
        <v>#N/A</v>
      </c>
      <c r="AF486" s="101" t="e">
        <v>#N/A</v>
      </c>
      <c r="AG486" s="101"/>
      <c r="AH486" s="247" t="s">
        <v>2282</v>
      </c>
      <c r="AI486" s="112" t="s">
        <v>678</v>
      </c>
      <c r="AJ486" s="94" t="s">
        <v>2283</v>
      </c>
      <c r="AK486" s="94">
        <v>2012</v>
      </c>
      <c r="AL486" s="94" t="s">
        <v>170</v>
      </c>
      <c r="AM486" s="112" t="s">
        <v>678</v>
      </c>
      <c r="AN486" s="238"/>
      <c r="AO486" s="238"/>
      <c r="AP486" s="212"/>
      <c r="AQ486" s="212"/>
      <c r="AR486" s="212"/>
      <c r="AS486" s="212"/>
      <c r="AT486" s="208"/>
      <c r="AU486" s="208"/>
      <c r="AV486" s="208"/>
      <c r="AW486" s="208"/>
      <c r="AX486" s="208"/>
      <c r="AY486" s="208"/>
      <c r="AZ486" s="208"/>
      <c r="BA486" s="208"/>
    </row>
    <row r="487" spans="1:53" s="2" customFormat="1" ht="9.75" customHeight="1" x14ac:dyDescent="0.2">
      <c r="A487" s="101" t="s">
        <v>2093</v>
      </c>
      <c r="B487" s="247" t="s">
        <v>2273</v>
      </c>
      <c r="C487" s="100" t="s">
        <v>1074</v>
      </c>
      <c r="D487" s="247"/>
      <c r="E487" s="247" t="s">
        <v>2274</v>
      </c>
      <c r="F487" s="247" t="s">
        <v>682</v>
      </c>
      <c r="G487" s="112" t="s">
        <v>678</v>
      </c>
      <c r="H487" s="94">
        <v>1</v>
      </c>
      <c r="I487" s="94">
        <v>1</v>
      </c>
      <c r="J487" s="372">
        <v>42849</v>
      </c>
      <c r="K487" s="247" t="s">
        <v>675</v>
      </c>
      <c r="L487" s="247" t="s">
        <v>2275</v>
      </c>
      <c r="M487" s="247" t="s">
        <v>1454</v>
      </c>
      <c r="N487" s="20" t="s">
        <v>1610</v>
      </c>
      <c r="O487" s="309">
        <v>135</v>
      </c>
      <c r="P487" s="309">
        <v>540</v>
      </c>
      <c r="Q487" s="94" t="s">
        <v>688</v>
      </c>
      <c r="R487" s="100" t="s">
        <v>822</v>
      </c>
      <c r="S487" s="247"/>
      <c r="T487" s="94">
        <v>5447</v>
      </c>
      <c r="U487" s="247"/>
      <c r="V487" s="247"/>
      <c r="W487" s="101" t="s">
        <v>747</v>
      </c>
      <c r="X487" s="94">
        <v>1</v>
      </c>
      <c r="Y487" s="94" t="s">
        <v>2276</v>
      </c>
      <c r="Z487" s="311">
        <v>42849</v>
      </c>
      <c r="AA487" s="100" t="s">
        <v>2392</v>
      </c>
      <c r="AB487" s="311">
        <v>42807</v>
      </c>
      <c r="AC487" s="100">
        <v>616770</v>
      </c>
      <c r="AD487" s="312">
        <v>42804</v>
      </c>
      <c r="AE487" s="101" t="e">
        <v>#N/A</v>
      </c>
      <c r="AF487" s="101" t="e">
        <v>#N/A</v>
      </c>
      <c r="AG487" s="101"/>
      <c r="AH487" s="247" t="s">
        <v>2282</v>
      </c>
      <c r="AI487" s="112" t="s">
        <v>678</v>
      </c>
      <c r="AJ487" s="94" t="s">
        <v>2283</v>
      </c>
      <c r="AK487" s="94">
        <v>2012</v>
      </c>
      <c r="AL487" s="94" t="s">
        <v>170</v>
      </c>
      <c r="AM487" s="112" t="s">
        <v>678</v>
      </c>
      <c r="AN487" s="238"/>
      <c r="AO487" s="238"/>
      <c r="AP487" s="212"/>
      <c r="AQ487" s="212"/>
      <c r="AR487" s="212"/>
      <c r="AS487" s="212"/>
      <c r="AT487" s="208"/>
      <c r="AU487" s="208"/>
      <c r="AV487" s="208"/>
      <c r="AW487" s="208"/>
      <c r="AX487" s="208"/>
      <c r="AY487" s="208"/>
      <c r="AZ487" s="208"/>
      <c r="BA487" s="208"/>
    </row>
    <row r="488" spans="1:53" s="2" customFormat="1" ht="9.75" customHeight="1" x14ac:dyDescent="0.2">
      <c r="A488" s="101" t="s">
        <v>2094</v>
      </c>
      <c r="B488" s="247" t="s">
        <v>2273</v>
      </c>
      <c r="C488" s="100" t="s">
        <v>1074</v>
      </c>
      <c r="D488" s="247"/>
      <c r="E488" s="247" t="s">
        <v>2274</v>
      </c>
      <c r="F488" s="247" t="s">
        <v>682</v>
      </c>
      <c r="G488" s="112" t="s">
        <v>678</v>
      </c>
      <c r="H488" s="94">
        <v>1</v>
      </c>
      <c r="I488" s="94">
        <v>1</v>
      </c>
      <c r="J488" s="372">
        <v>42849</v>
      </c>
      <c r="K488" s="247" t="s">
        <v>675</v>
      </c>
      <c r="L488" s="247" t="s">
        <v>2275</v>
      </c>
      <c r="M488" s="247" t="s">
        <v>1454</v>
      </c>
      <c r="N488" s="20" t="s">
        <v>1610</v>
      </c>
      <c r="O488" s="309">
        <v>135</v>
      </c>
      <c r="P488" s="309">
        <v>540</v>
      </c>
      <c r="Q488" s="94" t="s">
        <v>688</v>
      </c>
      <c r="R488" s="100" t="s">
        <v>822</v>
      </c>
      <c r="S488" s="247"/>
      <c r="T488" s="94">
        <v>5447</v>
      </c>
      <c r="U488" s="247"/>
      <c r="V488" s="247"/>
      <c r="W488" s="101" t="s">
        <v>748</v>
      </c>
      <c r="X488" s="94">
        <v>1</v>
      </c>
      <c r="Y488" s="94" t="s">
        <v>2276</v>
      </c>
      <c r="Z488" s="311">
        <v>42849</v>
      </c>
      <c r="AA488" s="100" t="s">
        <v>2393</v>
      </c>
      <c r="AB488" s="311">
        <v>42807</v>
      </c>
      <c r="AC488" s="100">
        <v>616771</v>
      </c>
      <c r="AD488" s="312">
        <v>42804</v>
      </c>
      <c r="AE488" s="101" t="e">
        <v>#N/A</v>
      </c>
      <c r="AF488" s="101" t="e">
        <v>#N/A</v>
      </c>
      <c r="AG488" s="101"/>
      <c r="AH488" s="247" t="s">
        <v>2282</v>
      </c>
      <c r="AI488" s="112" t="s">
        <v>678</v>
      </c>
      <c r="AJ488" s="94" t="s">
        <v>2283</v>
      </c>
      <c r="AK488" s="94">
        <v>2012</v>
      </c>
      <c r="AL488" s="94" t="s">
        <v>170</v>
      </c>
      <c r="AM488" s="112" t="s">
        <v>678</v>
      </c>
      <c r="AN488" s="238"/>
      <c r="AO488" s="238"/>
      <c r="AP488" s="212"/>
      <c r="AQ488" s="212"/>
      <c r="AR488" s="212"/>
      <c r="AS488" s="212"/>
      <c r="AT488" s="208"/>
      <c r="AU488" s="208"/>
      <c r="AV488" s="208"/>
      <c r="AW488" s="208"/>
      <c r="AX488" s="208"/>
      <c r="AY488" s="208"/>
      <c r="AZ488" s="208"/>
      <c r="BA488" s="208"/>
    </row>
    <row r="489" spans="1:53" s="2" customFormat="1" ht="9.75" customHeight="1" x14ac:dyDescent="0.2">
      <c r="A489" s="101" t="s">
        <v>2095</v>
      </c>
      <c r="B489" s="247" t="s">
        <v>2273</v>
      </c>
      <c r="C489" s="100" t="s">
        <v>1075</v>
      </c>
      <c r="D489" s="247"/>
      <c r="E489" s="247" t="s">
        <v>2274</v>
      </c>
      <c r="F489" s="247" t="s">
        <v>682</v>
      </c>
      <c r="G489" s="112" t="s">
        <v>678</v>
      </c>
      <c r="H489" s="94">
        <v>1</v>
      </c>
      <c r="I489" s="94">
        <v>1</v>
      </c>
      <c r="J489" s="372" t="s">
        <v>779</v>
      </c>
      <c r="K489" s="247" t="s">
        <v>675</v>
      </c>
      <c r="L489" s="247" t="s">
        <v>2275</v>
      </c>
      <c r="M489" s="247" t="s">
        <v>1454</v>
      </c>
      <c r="N489" s="20" t="s">
        <v>1610</v>
      </c>
      <c r="O489" s="309">
        <v>135</v>
      </c>
      <c r="P489" s="309">
        <v>540</v>
      </c>
      <c r="Q489" s="310" t="s">
        <v>677</v>
      </c>
      <c r="R489" s="100" t="s">
        <v>496</v>
      </c>
      <c r="S489" s="247"/>
      <c r="T489" s="94">
        <v>5400</v>
      </c>
      <c r="U489" s="247"/>
      <c r="V489" s="247"/>
      <c r="W489" s="101" t="s">
        <v>910</v>
      </c>
      <c r="X489" s="94">
        <v>1</v>
      </c>
      <c r="Y489" s="94" t="s">
        <v>2276</v>
      </c>
      <c r="Z489" s="311">
        <v>42846</v>
      </c>
      <c r="AA489" s="100" t="s">
        <v>2389</v>
      </c>
      <c r="AB489" s="311">
        <v>42822</v>
      </c>
      <c r="AC489" s="100">
        <v>617194</v>
      </c>
      <c r="AD489" s="312">
        <v>42821</v>
      </c>
      <c r="AE489" s="101" t="e">
        <v>#N/A</v>
      </c>
      <c r="AF489" s="101" t="e">
        <v>#N/A</v>
      </c>
      <c r="AG489" s="101"/>
      <c r="AH489" s="247" t="s">
        <v>2282</v>
      </c>
      <c r="AI489" s="112" t="s">
        <v>678</v>
      </c>
      <c r="AJ489" s="94" t="s">
        <v>2283</v>
      </c>
      <c r="AK489" s="94">
        <v>2008</v>
      </c>
      <c r="AL489" s="94" t="s">
        <v>170</v>
      </c>
      <c r="AM489" s="112" t="s">
        <v>678</v>
      </c>
      <c r="AN489" s="238"/>
      <c r="AO489" s="238"/>
      <c r="AP489" s="212"/>
      <c r="AQ489" s="212"/>
      <c r="AR489" s="212"/>
      <c r="AS489" s="212"/>
      <c r="AT489" s="208"/>
      <c r="AU489" s="208"/>
      <c r="AV489" s="208"/>
      <c r="AW489" s="208"/>
      <c r="AX489" s="208"/>
      <c r="AY489" s="208"/>
      <c r="AZ489" s="208"/>
      <c r="BA489" s="208"/>
    </row>
    <row r="490" spans="1:53" s="2" customFormat="1" ht="9.75" customHeight="1" x14ac:dyDescent="0.2">
      <c r="A490" s="101" t="s">
        <v>2096</v>
      </c>
      <c r="B490" s="247" t="s">
        <v>2273</v>
      </c>
      <c r="C490" s="100" t="s">
        <v>1075</v>
      </c>
      <c r="D490" s="247"/>
      <c r="E490" s="247" t="s">
        <v>2274</v>
      </c>
      <c r="F490" s="247" t="s">
        <v>686</v>
      </c>
      <c r="G490" s="112" t="s">
        <v>678</v>
      </c>
      <c r="H490" s="94">
        <v>1</v>
      </c>
      <c r="I490" s="94">
        <v>1</v>
      </c>
      <c r="J490" s="372">
        <v>42895</v>
      </c>
      <c r="K490" s="247" t="s">
        <v>675</v>
      </c>
      <c r="L490" s="247" t="s">
        <v>2275</v>
      </c>
      <c r="M490" s="247" t="s">
        <v>1454</v>
      </c>
      <c r="N490" s="20" t="s">
        <v>1610</v>
      </c>
      <c r="O490" s="309">
        <v>330</v>
      </c>
      <c r="P490" s="309">
        <v>1320</v>
      </c>
      <c r="Q490" s="94" t="s">
        <v>688</v>
      </c>
      <c r="R490" s="100" t="s">
        <v>496</v>
      </c>
      <c r="S490" s="247"/>
      <c r="T490" s="94">
        <v>5400</v>
      </c>
      <c r="U490" s="247"/>
      <c r="V490" s="247"/>
      <c r="W490" s="101" t="s">
        <v>1077</v>
      </c>
      <c r="X490" s="94">
        <v>1</v>
      </c>
      <c r="Y490" s="94" t="s">
        <v>2276</v>
      </c>
      <c r="Z490" s="311" t="s">
        <v>2455</v>
      </c>
      <c r="AA490" s="100" t="s">
        <v>2456</v>
      </c>
      <c r="AB490" s="311" t="s">
        <v>1076</v>
      </c>
      <c r="AC490" s="100">
        <v>617459</v>
      </c>
      <c r="AD490" s="312">
        <v>42831</v>
      </c>
      <c r="AE490" s="101" t="e">
        <v>#N/A</v>
      </c>
      <c r="AF490" s="101" t="s">
        <v>2096</v>
      </c>
      <c r="AG490" s="101"/>
      <c r="AH490" s="247" t="s">
        <v>2282</v>
      </c>
      <c r="AI490" s="112" t="s">
        <v>678</v>
      </c>
      <c r="AJ490" s="94" t="s">
        <v>2283</v>
      </c>
      <c r="AK490" s="94">
        <v>2008</v>
      </c>
      <c r="AL490" s="94" t="s">
        <v>170</v>
      </c>
      <c r="AM490" s="112" t="s">
        <v>678</v>
      </c>
      <c r="AN490" s="238"/>
      <c r="AO490" s="238"/>
      <c r="AP490" s="212"/>
      <c r="AQ490" s="212"/>
      <c r="AR490" s="212"/>
      <c r="AS490" s="212"/>
      <c r="AT490" s="208"/>
      <c r="AU490" s="208"/>
      <c r="AV490" s="208"/>
      <c r="AW490" s="208"/>
      <c r="AX490" s="208"/>
      <c r="AY490" s="208"/>
      <c r="AZ490" s="208"/>
      <c r="BA490" s="208"/>
    </row>
    <row r="491" spans="1:53" s="2" customFormat="1" ht="9.75" customHeight="1" x14ac:dyDescent="0.2">
      <c r="A491" s="101" t="s">
        <v>2097</v>
      </c>
      <c r="B491" s="247" t="s">
        <v>2273</v>
      </c>
      <c r="C491" s="100" t="s">
        <v>1078</v>
      </c>
      <c r="D491" s="247"/>
      <c r="E491" s="247" t="s">
        <v>2274</v>
      </c>
      <c r="F491" s="247" t="s">
        <v>682</v>
      </c>
      <c r="G491" s="112" t="s">
        <v>678</v>
      </c>
      <c r="H491" s="94">
        <v>1</v>
      </c>
      <c r="I491" s="94">
        <v>1</v>
      </c>
      <c r="J491" s="372" t="s">
        <v>779</v>
      </c>
      <c r="K491" s="247" t="s">
        <v>675</v>
      </c>
      <c r="L491" s="247" t="s">
        <v>2275</v>
      </c>
      <c r="M491" s="247" t="s">
        <v>1454</v>
      </c>
      <c r="N491" s="20" t="s">
        <v>1610</v>
      </c>
      <c r="O491" s="309">
        <v>135</v>
      </c>
      <c r="P491" s="309">
        <v>540</v>
      </c>
      <c r="Q491" s="310" t="s">
        <v>677</v>
      </c>
      <c r="R491" s="100" t="s">
        <v>496</v>
      </c>
      <c r="S491" s="247"/>
      <c r="T491" s="94">
        <v>5400</v>
      </c>
      <c r="U491" s="247"/>
      <c r="V491" s="247"/>
      <c r="W491" s="101" t="s">
        <v>685</v>
      </c>
      <c r="X491" s="94">
        <v>1</v>
      </c>
      <c r="Y491" s="94" t="s">
        <v>2275</v>
      </c>
      <c r="Z491" s="311">
        <v>42846</v>
      </c>
      <c r="AA491" s="100" t="s">
        <v>2449</v>
      </c>
      <c r="AB491" s="311">
        <v>42822</v>
      </c>
      <c r="AC491" s="100">
        <v>617195</v>
      </c>
      <c r="AD491" s="312">
        <v>42821</v>
      </c>
      <c r="AE491" s="101" t="s">
        <v>2097</v>
      </c>
      <c r="AF491" s="101" t="e">
        <v>#N/A</v>
      </c>
      <c r="AG491" s="101"/>
      <c r="AH491" s="247" t="s">
        <v>2282</v>
      </c>
      <c r="AI491" s="112" t="s">
        <v>678</v>
      </c>
      <c r="AJ491" s="94" t="s">
        <v>2283</v>
      </c>
      <c r="AK491" s="94">
        <v>2008</v>
      </c>
      <c r="AL491" s="94" t="s">
        <v>170</v>
      </c>
      <c r="AM491" s="112" t="s">
        <v>678</v>
      </c>
      <c r="AN491" s="238"/>
      <c r="AO491" s="238"/>
      <c r="AP491" s="212"/>
      <c r="AQ491" s="212"/>
      <c r="AR491" s="212"/>
      <c r="AS491" s="212"/>
      <c r="AT491" s="208"/>
      <c r="AU491" s="208"/>
      <c r="AV491" s="208"/>
      <c r="AW491" s="208"/>
      <c r="AX491" s="208"/>
      <c r="AY491" s="208"/>
      <c r="AZ491" s="208"/>
      <c r="BA491" s="208"/>
    </row>
    <row r="492" spans="1:53" s="2" customFormat="1" ht="9.75" customHeight="1" x14ac:dyDescent="0.2">
      <c r="A492" s="101" t="s">
        <v>2098</v>
      </c>
      <c r="B492" s="247" t="s">
        <v>2273</v>
      </c>
      <c r="C492" s="100" t="s">
        <v>1080</v>
      </c>
      <c r="D492" s="247"/>
      <c r="E492" s="247" t="s">
        <v>2274</v>
      </c>
      <c r="F492" s="247" t="s">
        <v>682</v>
      </c>
      <c r="G492" s="112" t="s">
        <v>678</v>
      </c>
      <c r="H492" s="94">
        <v>1</v>
      </c>
      <c r="I492" s="94">
        <v>1</v>
      </c>
      <c r="J492" s="372" t="s">
        <v>779</v>
      </c>
      <c r="K492" s="247" t="s">
        <v>675</v>
      </c>
      <c r="L492" s="247" t="s">
        <v>2275</v>
      </c>
      <c r="M492" s="247" t="s">
        <v>1454</v>
      </c>
      <c r="N492" s="20" t="s">
        <v>1610</v>
      </c>
      <c r="O492" s="309">
        <v>135</v>
      </c>
      <c r="P492" s="309">
        <v>540</v>
      </c>
      <c r="Q492" s="310" t="s">
        <v>677</v>
      </c>
      <c r="R492" s="100" t="s">
        <v>496</v>
      </c>
      <c r="S492" s="247"/>
      <c r="T492" s="94">
        <v>5400</v>
      </c>
      <c r="U492" s="247"/>
      <c r="V492" s="247"/>
      <c r="W492" s="101" t="s">
        <v>685</v>
      </c>
      <c r="X492" s="94">
        <v>1</v>
      </c>
      <c r="Y492" s="94" t="s">
        <v>2276</v>
      </c>
      <c r="Z492" s="311">
        <v>42846</v>
      </c>
      <c r="AA492" s="100" t="s">
        <v>2449</v>
      </c>
      <c r="AB492" s="311">
        <v>42822</v>
      </c>
      <c r="AC492" s="100">
        <v>617195</v>
      </c>
      <c r="AD492" s="312">
        <v>42821</v>
      </c>
      <c r="AE492" s="101" t="e">
        <v>#N/A</v>
      </c>
      <c r="AF492" s="101" t="e">
        <v>#N/A</v>
      </c>
      <c r="AG492" s="101"/>
      <c r="AH492" s="247" t="s">
        <v>2282</v>
      </c>
      <c r="AI492" s="112" t="s">
        <v>678</v>
      </c>
      <c r="AJ492" s="94" t="s">
        <v>2283</v>
      </c>
      <c r="AK492" s="94">
        <v>2008</v>
      </c>
      <c r="AL492" s="94" t="s">
        <v>170</v>
      </c>
      <c r="AM492" s="112" t="s">
        <v>678</v>
      </c>
      <c r="AN492" s="238"/>
      <c r="AO492" s="238"/>
      <c r="AP492" s="212"/>
      <c r="AQ492" s="212"/>
      <c r="AR492" s="212"/>
      <c r="AS492" s="212"/>
      <c r="AT492" s="208"/>
      <c r="AU492" s="208"/>
      <c r="AV492" s="208"/>
      <c r="AW492" s="208"/>
      <c r="AX492" s="208"/>
      <c r="AY492" s="208"/>
      <c r="AZ492" s="208"/>
      <c r="BA492" s="208"/>
    </row>
    <row r="493" spans="1:53" s="2" customFormat="1" ht="9.75" customHeight="1" x14ac:dyDescent="0.2">
      <c r="A493" s="101" t="s">
        <v>2099</v>
      </c>
      <c r="B493" s="247" t="s">
        <v>2273</v>
      </c>
      <c r="C493" s="100" t="s">
        <v>1081</v>
      </c>
      <c r="D493" s="247"/>
      <c r="E493" s="247" t="s">
        <v>2274</v>
      </c>
      <c r="F493" s="247" t="s">
        <v>682</v>
      </c>
      <c r="G493" s="112" t="s">
        <v>678</v>
      </c>
      <c r="H493" s="94">
        <v>1</v>
      </c>
      <c r="I493" s="94">
        <v>1</v>
      </c>
      <c r="J493" s="372" t="s">
        <v>779</v>
      </c>
      <c r="K493" s="247" t="s">
        <v>675</v>
      </c>
      <c r="L493" s="247" t="s">
        <v>2275</v>
      </c>
      <c r="M493" s="247" t="s">
        <v>1454</v>
      </c>
      <c r="N493" s="20" t="s">
        <v>1610</v>
      </c>
      <c r="O493" s="309">
        <v>135</v>
      </c>
      <c r="P493" s="309">
        <v>540</v>
      </c>
      <c r="Q493" s="310" t="s">
        <v>677</v>
      </c>
      <c r="R493" s="100" t="s">
        <v>496</v>
      </c>
      <c r="S493" s="247"/>
      <c r="T493" s="94">
        <v>5400</v>
      </c>
      <c r="U493" s="247"/>
      <c r="V493" s="247"/>
      <c r="W493" s="101" t="s">
        <v>910</v>
      </c>
      <c r="X493" s="94">
        <v>1</v>
      </c>
      <c r="Y493" s="94" t="s">
        <v>2276</v>
      </c>
      <c r="Z493" s="311">
        <v>42846</v>
      </c>
      <c r="AA493" s="100" t="s">
        <v>2389</v>
      </c>
      <c r="AB493" s="311">
        <v>42822</v>
      </c>
      <c r="AC493" s="100">
        <v>617194</v>
      </c>
      <c r="AD493" s="312">
        <v>42821</v>
      </c>
      <c r="AE493" s="101" t="e">
        <v>#N/A</v>
      </c>
      <c r="AF493" s="101" t="e">
        <v>#N/A</v>
      </c>
      <c r="AG493" s="101"/>
      <c r="AH493" s="247" t="s">
        <v>2282</v>
      </c>
      <c r="AI493" s="112" t="s">
        <v>678</v>
      </c>
      <c r="AJ493" s="94" t="s">
        <v>2283</v>
      </c>
      <c r="AK493" s="94">
        <v>2008</v>
      </c>
      <c r="AL493" s="94" t="s">
        <v>170</v>
      </c>
      <c r="AM493" s="112" t="s">
        <v>678</v>
      </c>
      <c r="AN493" s="238"/>
      <c r="AO493" s="238"/>
      <c r="AP493" s="212"/>
      <c r="AQ493" s="212"/>
      <c r="AR493" s="212"/>
      <c r="AS493" s="212"/>
      <c r="AT493" s="208"/>
      <c r="AU493" s="208"/>
      <c r="AV493" s="208"/>
      <c r="AW493" s="208"/>
      <c r="AX493" s="208"/>
      <c r="AY493" s="208"/>
      <c r="AZ493" s="208"/>
      <c r="BA493" s="208"/>
    </row>
    <row r="494" spans="1:53" s="2" customFormat="1" ht="9.75" customHeight="1" x14ac:dyDescent="0.2">
      <c r="A494" s="101" t="s">
        <v>2100</v>
      </c>
      <c r="B494" s="247" t="s">
        <v>2273</v>
      </c>
      <c r="C494" s="100" t="s">
        <v>1081</v>
      </c>
      <c r="D494" s="247"/>
      <c r="E494" s="247" t="s">
        <v>2274</v>
      </c>
      <c r="F494" s="247" t="s">
        <v>682</v>
      </c>
      <c r="G494" s="112" t="s">
        <v>678</v>
      </c>
      <c r="H494" s="94">
        <v>1</v>
      </c>
      <c r="I494" s="94">
        <v>1</v>
      </c>
      <c r="J494" s="372" t="s">
        <v>779</v>
      </c>
      <c r="K494" s="247" t="s">
        <v>675</v>
      </c>
      <c r="L494" s="247" t="s">
        <v>2275</v>
      </c>
      <c r="M494" s="247" t="s">
        <v>1454</v>
      </c>
      <c r="N494" s="20" t="s">
        <v>1610</v>
      </c>
      <c r="O494" s="309">
        <v>135</v>
      </c>
      <c r="P494" s="309">
        <v>540</v>
      </c>
      <c r="Q494" s="310" t="s">
        <v>677</v>
      </c>
      <c r="R494" s="100" t="s">
        <v>496</v>
      </c>
      <c r="S494" s="247"/>
      <c r="T494" s="94">
        <v>5400</v>
      </c>
      <c r="U494" s="247"/>
      <c r="V494" s="247"/>
      <c r="W494" s="101" t="s">
        <v>685</v>
      </c>
      <c r="X494" s="94">
        <v>1</v>
      </c>
      <c r="Y494" s="94" t="s">
        <v>2276</v>
      </c>
      <c r="Z494" s="311">
        <v>42846</v>
      </c>
      <c r="AA494" s="100" t="s">
        <v>2449</v>
      </c>
      <c r="AB494" s="311">
        <v>42822</v>
      </c>
      <c r="AC494" s="100">
        <v>617195</v>
      </c>
      <c r="AD494" s="312">
        <v>42821</v>
      </c>
      <c r="AE494" s="101" t="e">
        <v>#N/A</v>
      </c>
      <c r="AF494" s="101" t="e">
        <v>#N/A</v>
      </c>
      <c r="AG494" s="101"/>
      <c r="AH494" s="247" t="s">
        <v>2282</v>
      </c>
      <c r="AI494" s="112" t="s">
        <v>678</v>
      </c>
      <c r="AJ494" s="94" t="s">
        <v>2283</v>
      </c>
      <c r="AK494" s="94">
        <v>2008</v>
      </c>
      <c r="AL494" s="94" t="s">
        <v>170</v>
      </c>
      <c r="AM494" s="112" t="s">
        <v>678</v>
      </c>
      <c r="AN494" s="238"/>
      <c r="AO494" s="238"/>
      <c r="AP494" s="212"/>
      <c r="AQ494" s="212"/>
      <c r="AR494" s="212"/>
      <c r="AS494" s="212"/>
      <c r="AT494" s="208"/>
      <c r="AU494" s="208"/>
      <c r="AV494" s="208"/>
      <c r="AW494" s="208"/>
      <c r="AX494" s="208"/>
      <c r="AY494" s="208"/>
      <c r="AZ494" s="208"/>
      <c r="BA494" s="208"/>
    </row>
    <row r="495" spans="1:53" s="2" customFormat="1" ht="9.75" customHeight="1" x14ac:dyDescent="0.2">
      <c r="A495" s="101" t="s">
        <v>2101</v>
      </c>
      <c r="B495" s="247" t="s">
        <v>2273</v>
      </c>
      <c r="C495" s="100" t="s">
        <v>1082</v>
      </c>
      <c r="D495" s="247"/>
      <c r="E495" s="247" t="s">
        <v>2274</v>
      </c>
      <c r="F495" s="247" t="s">
        <v>682</v>
      </c>
      <c r="G495" s="112" t="s">
        <v>678</v>
      </c>
      <c r="H495" s="94">
        <v>1</v>
      </c>
      <c r="I495" s="94">
        <v>1</v>
      </c>
      <c r="J495" s="372" t="s">
        <v>779</v>
      </c>
      <c r="K495" s="247" t="s">
        <v>675</v>
      </c>
      <c r="L495" s="247" t="s">
        <v>2275</v>
      </c>
      <c r="M495" s="247" t="s">
        <v>1454</v>
      </c>
      <c r="N495" s="20" t="s">
        <v>1610</v>
      </c>
      <c r="O495" s="309">
        <v>135</v>
      </c>
      <c r="P495" s="309">
        <v>540</v>
      </c>
      <c r="Q495" s="310" t="s">
        <v>677</v>
      </c>
      <c r="R495" s="100" t="s">
        <v>496</v>
      </c>
      <c r="S495" s="247"/>
      <c r="T495" s="94">
        <v>5400</v>
      </c>
      <c r="U495" s="247"/>
      <c r="V495" s="247"/>
      <c r="W495" s="101" t="s">
        <v>685</v>
      </c>
      <c r="X495" s="94">
        <v>1</v>
      </c>
      <c r="Y495" s="94" t="s">
        <v>2276</v>
      </c>
      <c r="Z495" s="311">
        <v>42846</v>
      </c>
      <c r="AA495" s="100" t="s">
        <v>2449</v>
      </c>
      <c r="AB495" s="311">
        <v>42822</v>
      </c>
      <c r="AC495" s="100">
        <v>617195</v>
      </c>
      <c r="AD495" s="312">
        <v>42821</v>
      </c>
      <c r="AE495" s="101" t="e">
        <v>#N/A</v>
      </c>
      <c r="AF495" s="101" t="e">
        <v>#N/A</v>
      </c>
      <c r="AG495" s="101"/>
      <c r="AH495" s="247" t="s">
        <v>2282</v>
      </c>
      <c r="AI495" s="112" t="s">
        <v>678</v>
      </c>
      <c r="AJ495" s="94" t="s">
        <v>2283</v>
      </c>
      <c r="AK495" s="94">
        <v>2008</v>
      </c>
      <c r="AL495" s="94" t="s">
        <v>170</v>
      </c>
      <c r="AM495" s="112" t="s">
        <v>678</v>
      </c>
      <c r="AN495" s="238"/>
      <c r="AO495" s="238"/>
      <c r="AP495" s="212"/>
      <c r="AQ495" s="212"/>
      <c r="AR495" s="212"/>
      <c r="AS495" s="212"/>
      <c r="AT495" s="208"/>
      <c r="AU495" s="208"/>
      <c r="AV495" s="208"/>
      <c r="AW495" s="208"/>
      <c r="AX495" s="208"/>
      <c r="AY495" s="208"/>
      <c r="AZ495" s="208"/>
      <c r="BA495" s="208"/>
    </row>
    <row r="496" spans="1:53" s="2" customFormat="1" ht="9.75" customHeight="1" x14ac:dyDescent="0.2">
      <c r="A496" s="101" t="s">
        <v>2102</v>
      </c>
      <c r="B496" s="247" t="s">
        <v>2273</v>
      </c>
      <c r="C496" s="100" t="s">
        <v>1083</v>
      </c>
      <c r="D496" s="247"/>
      <c r="E496" s="247" t="s">
        <v>2274</v>
      </c>
      <c r="F496" s="247" t="s">
        <v>682</v>
      </c>
      <c r="G496" s="112" t="s">
        <v>678</v>
      </c>
      <c r="H496" s="94">
        <v>1</v>
      </c>
      <c r="I496" s="94">
        <v>1</v>
      </c>
      <c r="J496" s="372" t="s">
        <v>779</v>
      </c>
      <c r="K496" s="247" t="s">
        <v>675</v>
      </c>
      <c r="L496" s="247" t="s">
        <v>2275</v>
      </c>
      <c r="M496" s="247" t="s">
        <v>1454</v>
      </c>
      <c r="N496" s="20" t="s">
        <v>1610</v>
      </c>
      <c r="O496" s="309">
        <v>135</v>
      </c>
      <c r="P496" s="309">
        <v>540</v>
      </c>
      <c r="Q496" s="310" t="s">
        <v>677</v>
      </c>
      <c r="R496" s="100" t="s">
        <v>496</v>
      </c>
      <c r="S496" s="247"/>
      <c r="T496" s="94">
        <v>5400</v>
      </c>
      <c r="U496" s="247"/>
      <c r="V496" s="247"/>
      <c r="W496" s="101" t="s">
        <v>884</v>
      </c>
      <c r="X496" s="94">
        <v>1</v>
      </c>
      <c r="Y496" s="94" t="s">
        <v>2276</v>
      </c>
      <c r="Z496" s="311">
        <v>42846</v>
      </c>
      <c r="AA496" s="100" t="s">
        <v>2457</v>
      </c>
      <c r="AB496" s="311">
        <v>42822</v>
      </c>
      <c r="AC496" s="100">
        <v>617212</v>
      </c>
      <c r="AD496" s="312">
        <v>42821</v>
      </c>
      <c r="AE496" s="101" t="e">
        <v>#N/A</v>
      </c>
      <c r="AF496" s="101" t="e">
        <v>#N/A</v>
      </c>
      <c r="AG496" s="101"/>
      <c r="AH496" s="247" t="s">
        <v>2282</v>
      </c>
      <c r="AI496" s="112" t="s">
        <v>678</v>
      </c>
      <c r="AJ496" s="94" t="s">
        <v>2283</v>
      </c>
      <c r="AK496" s="94">
        <v>2008</v>
      </c>
      <c r="AL496" s="94" t="s">
        <v>170</v>
      </c>
      <c r="AM496" s="112" t="s">
        <v>678</v>
      </c>
      <c r="AN496" s="238"/>
      <c r="AO496" s="238"/>
      <c r="AP496" s="212"/>
      <c r="AQ496" s="212"/>
      <c r="AR496" s="212"/>
      <c r="AS496" s="212"/>
      <c r="AT496" s="208"/>
      <c r="AU496" s="208"/>
      <c r="AV496" s="208"/>
      <c r="AW496" s="208"/>
      <c r="AX496" s="208"/>
      <c r="AY496" s="208"/>
      <c r="AZ496" s="208"/>
      <c r="BA496" s="208"/>
    </row>
    <row r="497" spans="1:53" s="2" customFormat="1" ht="9.75" customHeight="1" x14ac:dyDescent="0.2">
      <c r="A497" s="101" t="s">
        <v>2103</v>
      </c>
      <c r="B497" s="247" t="s">
        <v>2273</v>
      </c>
      <c r="C497" s="100" t="s">
        <v>1083</v>
      </c>
      <c r="D497" s="247"/>
      <c r="E497" s="247" t="s">
        <v>2274</v>
      </c>
      <c r="F497" s="247" t="s">
        <v>682</v>
      </c>
      <c r="G497" s="112" t="s">
        <v>678</v>
      </c>
      <c r="H497" s="94">
        <v>1</v>
      </c>
      <c r="I497" s="94">
        <v>1</v>
      </c>
      <c r="J497" s="372" t="s">
        <v>779</v>
      </c>
      <c r="K497" s="247" t="s">
        <v>675</v>
      </c>
      <c r="L497" s="247" t="s">
        <v>2275</v>
      </c>
      <c r="M497" s="247" t="s">
        <v>1454</v>
      </c>
      <c r="N497" s="20" t="s">
        <v>1610</v>
      </c>
      <c r="O497" s="309">
        <v>135</v>
      </c>
      <c r="P497" s="309">
        <v>540</v>
      </c>
      <c r="Q497" s="310" t="s">
        <v>677</v>
      </c>
      <c r="R497" s="100" t="s">
        <v>496</v>
      </c>
      <c r="S497" s="247"/>
      <c r="T497" s="94">
        <v>5400</v>
      </c>
      <c r="U497" s="247"/>
      <c r="V497" s="247"/>
      <c r="W497" s="101" t="s">
        <v>685</v>
      </c>
      <c r="X497" s="94">
        <v>1</v>
      </c>
      <c r="Y497" s="94" t="s">
        <v>2276</v>
      </c>
      <c r="Z497" s="311">
        <v>42846</v>
      </c>
      <c r="AA497" s="100" t="s">
        <v>2449</v>
      </c>
      <c r="AB497" s="311">
        <v>42822</v>
      </c>
      <c r="AC497" s="100">
        <v>617195</v>
      </c>
      <c r="AD497" s="312">
        <v>42821</v>
      </c>
      <c r="AE497" s="101" t="e">
        <v>#N/A</v>
      </c>
      <c r="AF497" s="101" t="e">
        <v>#N/A</v>
      </c>
      <c r="AG497" s="101"/>
      <c r="AH497" s="247" t="s">
        <v>2282</v>
      </c>
      <c r="AI497" s="112" t="s">
        <v>678</v>
      </c>
      <c r="AJ497" s="94" t="s">
        <v>2283</v>
      </c>
      <c r="AK497" s="94">
        <v>2008</v>
      </c>
      <c r="AL497" s="94" t="s">
        <v>170</v>
      </c>
      <c r="AM497" s="112" t="s">
        <v>678</v>
      </c>
      <c r="AN497" s="238"/>
      <c r="AO497" s="238"/>
      <c r="AP497" s="212"/>
      <c r="AQ497" s="212"/>
      <c r="AR497" s="212"/>
      <c r="AS497" s="212"/>
      <c r="AT497" s="208"/>
      <c r="AU497" s="208"/>
      <c r="AV497" s="208"/>
      <c r="AW497" s="208"/>
      <c r="AX497" s="208"/>
      <c r="AY497" s="208"/>
      <c r="AZ497" s="208"/>
      <c r="BA497" s="208"/>
    </row>
    <row r="498" spans="1:53" s="2" customFormat="1" ht="9.75" customHeight="1" x14ac:dyDescent="0.2">
      <c r="A498" s="101" t="s">
        <v>2104</v>
      </c>
      <c r="B498" s="247" t="s">
        <v>2273</v>
      </c>
      <c r="C498" s="100" t="s">
        <v>1083</v>
      </c>
      <c r="D498" s="247"/>
      <c r="E498" s="247" t="s">
        <v>2274</v>
      </c>
      <c r="F498" s="247" t="s">
        <v>682</v>
      </c>
      <c r="G498" s="112" t="s">
        <v>678</v>
      </c>
      <c r="H498" s="94">
        <v>1</v>
      </c>
      <c r="I498" s="94">
        <v>1</v>
      </c>
      <c r="J498" s="372">
        <v>42860</v>
      </c>
      <c r="K498" s="247" t="s">
        <v>675</v>
      </c>
      <c r="L498" s="247" t="s">
        <v>2275</v>
      </c>
      <c r="M498" s="247" t="s">
        <v>1454</v>
      </c>
      <c r="N498" s="20" t="s">
        <v>1610</v>
      </c>
      <c r="O498" s="309">
        <v>135</v>
      </c>
      <c r="P498" s="309">
        <v>540</v>
      </c>
      <c r="Q498" s="94" t="s">
        <v>688</v>
      </c>
      <c r="R498" s="100" t="s">
        <v>496</v>
      </c>
      <c r="S498" s="247"/>
      <c r="T498" s="94">
        <v>5400</v>
      </c>
      <c r="U498" s="247"/>
      <c r="V498" s="247"/>
      <c r="W498" s="101" t="s">
        <v>858</v>
      </c>
      <c r="X498" s="94">
        <v>1</v>
      </c>
      <c r="Y498" s="94" t="s">
        <v>2276</v>
      </c>
      <c r="Z498" s="311" t="s">
        <v>2303</v>
      </c>
      <c r="AA498" s="100" t="s">
        <v>2458</v>
      </c>
      <c r="AB498" s="311">
        <v>42832</v>
      </c>
      <c r="AC498" s="100">
        <v>617436</v>
      </c>
      <c r="AD498" s="312">
        <v>42831</v>
      </c>
      <c r="AE498" s="101" t="e">
        <v>#N/A</v>
      </c>
      <c r="AF498" s="101" t="s">
        <v>2104</v>
      </c>
      <c r="AG498" s="101"/>
      <c r="AH498" s="247" t="s">
        <v>2282</v>
      </c>
      <c r="AI498" s="112" t="s">
        <v>678</v>
      </c>
      <c r="AJ498" s="94" t="s">
        <v>2283</v>
      </c>
      <c r="AK498" s="94">
        <v>2008</v>
      </c>
      <c r="AL498" s="94" t="s">
        <v>170</v>
      </c>
      <c r="AM498" s="112" t="s">
        <v>678</v>
      </c>
      <c r="AN498" s="238"/>
      <c r="AO498" s="238"/>
      <c r="AP498" s="212"/>
      <c r="AQ498" s="212"/>
      <c r="AR498" s="212"/>
      <c r="AS498" s="212"/>
      <c r="AT498" s="208"/>
      <c r="AU498" s="208"/>
      <c r="AV498" s="208"/>
      <c r="AW498" s="208"/>
      <c r="AX498" s="208"/>
      <c r="AY498" s="208"/>
      <c r="AZ498" s="208"/>
      <c r="BA498" s="208"/>
    </row>
    <row r="499" spans="1:53" s="2" customFormat="1" ht="9.75" customHeight="1" x14ac:dyDescent="0.2">
      <c r="A499" s="101" t="s">
        <v>2105</v>
      </c>
      <c r="B499" s="247" t="s">
        <v>2273</v>
      </c>
      <c r="C499" s="100" t="s">
        <v>1084</v>
      </c>
      <c r="D499" s="247"/>
      <c r="E499" s="247" t="s">
        <v>2274</v>
      </c>
      <c r="F499" s="247" t="s">
        <v>682</v>
      </c>
      <c r="G499" s="112" t="s">
        <v>678</v>
      </c>
      <c r="H499" s="94">
        <v>1</v>
      </c>
      <c r="I499" s="94">
        <v>1</v>
      </c>
      <c r="J499" s="372" t="s">
        <v>779</v>
      </c>
      <c r="K499" s="247" t="s">
        <v>675</v>
      </c>
      <c r="L499" s="247" t="s">
        <v>2275</v>
      </c>
      <c r="M499" s="247" t="s">
        <v>1454</v>
      </c>
      <c r="N499" s="20" t="s">
        <v>1610</v>
      </c>
      <c r="O499" s="309">
        <v>135</v>
      </c>
      <c r="P499" s="309">
        <v>540</v>
      </c>
      <c r="Q499" s="310" t="s">
        <v>677</v>
      </c>
      <c r="R499" s="100" t="s">
        <v>496</v>
      </c>
      <c r="S499" s="247"/>
      <c r="T499" s="94">
        <v>5400</v>
      </c>
      <c r="U499" s="247"/>
      <c r="V499" s="247"/>
      <c r="W499" s="101" t="s">
        <v>910</v>
      </c>
      <c r="X499" s="94">
        <v>1</v>
      </c>
      <c r="Y499" s="94" t="s">
        <v>2276</v>
      </c>
      <c r="Z499" s="311">
        <v>42846</v>
      </c>
      <c r="AA499" s="100" t="s">
        <v>2389</v>
      </c>
      <c r="AB499" s="311">
        <v>42822</v>
      </c>
      <c r="AC499" s="100">
        <v>617194</v>
      </c>
      <c r="AD499" s="312">
        <v>42821</v>
      </c>
      <c r="AE499" s="101" t="e">
        <v>#N/A</v>
      </c>
      <c r="AF499" s="101" t="e">
        <v>#N/A</v>
      </c>
      <c r="AG499" s="101"/>
      <c r="AH499" s="247" t="s">
        <v>2282</v>
      </c>
      <c r="AI499" s="112" t="s">
        <v>678</v>
      </c>
      <c r="AJ499" s="94" t="s">
        <v>2283</v>
      </c>
      <c r="AK499" s="94">
        <v>2008</v>
      </c>
      <c r="AL499" s="94" t="s">
        <v>170</v>
      </c>
      <c r="AM499" s="112" t="s">
        <v>678</v>
      </c>
      <c r="AN499" s="238"/>
      <c r="AO499" s="238"/>
      <c r="AP499" s="212"/>
      <c r="AQ499" s="212"/>
      <c r="AR499" s="212"/>
      <c r="AS499" s="212"/>
      <c r="AT499" s="208"/>
      <c r="AU499" s="208"/>
      <c r="AV499" s="208"/>
      <c r="AW499" s="208"/>
      <c r="AX499" s="208"/>
      <c r="AY499" s="208"/>
      <c r="AZ499" s="208"/>
      <c r="BA499" s="208"/>
    </row>
    <row r="500" spans="1:53" s="2" customFormat="1" ht="9.75" customHeight="1" x14ac:dyDescent="0.2">
      <c r="A500" s="101" t="s">
        <v>2106</v>
      </c>
      <c r="B500" s="247" t="s">
        <v>2273</v>
      </c>
      <c r="C500" s="100" t="s">
        <v>1085</v>
      </c>
      <c r="D500" s="247"/>
      <c r="E500" s="247" t="s">
        <v>2274</v>
      </c>
      <c r="F500" s="247" t="s">
        <v>682</v>
      </c>
      <c r="G500" s="112" t="s">
        <v>678</v>
      </c>
      <c r="H500" s="94">
        <v>1</v>
      </c>
      <c r="I500" s="94">
        <v>1</v>
      </c>
      <c r="J500" s="372">
        <v>42849</v>
      </c>
      <c r="K500" s="247" t="s">
        <v>675</v>
      </c>
      <c r="L500" s="247" t="s">
        <v>2275</v>
      </c>
      <c r="M500" s="247" t="s">
        <v>1454</v>
      </c>
      <c r="N500" s="20" t="s">
        <v>1610</v>
      </c>
      <c r="O500" s="309">
        <v>135</v>
      </c>
      <c r="P500" s="309">
        <v>540</v>
      </c>
      <c r="Q500" s="94" t="s">
        <v>688</v>
      </c>
      <c r="R500" s="100" t="s">
        <v>822</v>
      </c>
      <c r="S500" s="247"/>
      <c r="T500" s="94">
        <v>5447</v>
      </c>
      <c r="U500" s="247"/>
      <c r="V500" s="247"/>
      <c r="W500" s="101" t="s">
        <v>747</v>
      </c>
      <c r="X500" s="94">
        <v>1</v>
      </c>
      <c r="Y500" s="94" t="s">
        <v>2276</v>
      </c>
      <c r="Z500" s="311">
        <v>42849</v>
      </c>
      <c r="AA500" s="100" t="s">
        <v>2392</v>
      </c>
      <c r="AB500" s="311">
        <v>42807</v>
      </c>
      <c r="AC500" s="100">
        <v>616772</v>
      </c>
      <c r="AD500" s="312">
        <v>42804</v>
      </c>
      <c r="AE500" s="101" t="e">
        <v>#N/A</v>
      </c>
      <c r="AF500" s="101" t="e">
        <v>#N/A</v>
      </c>
      <c r="AG500" s="101"/>
      <c r="AH500" s="247" t="s">
        <v>2282</v>
      </c>
      <c r="AI500" s="112" t="s">
        <v>678</v>
      </c>
      <c r="AJ500" s="94" t="s">
        <v>2283</v>
      </c>
      <c r="AK500" s="94">
        <v>2012</v>
      </c>
      <c r="AL500" s="94" t="s">
        <v>170</v>
      </c>
      <c r="AM500" s="112" t="s">
        <v>678</v>
      </c>
      <c r="AN500" s="238"/>
      <c r="AO500" s="238"/>
      <c r="AP500" s="212"/>
      <c r="AQ500" s="212"/>
      <c r="AR500" s="212"/>
      <c r="AS500" s="212"/>
      <c r="AT500" s="208"/>
      <c r="AU500" s="208"/>
      <c r="AV500" s="208"/>
      <c r="AW500" s="208"/>
      <c r="AX500" s="208"/>
      <c r="AY500" s="208"/>
      <c r="AZ500" s="208"/>
      <c r="BA500" s="208"/>
    </row>
    <row r="501" spans="1:53" s="2" customFormat="1" ht="9.75" customHeight="1" x14ac:dyDescent="0.2">
      <c r="A501" s="101" t="s">
        <v>2107</v>
      </c>
      <c r="B501" s="247" t="s">
        <v>2273</v>
      </c>
      <c r="C501" s="100" t="s">
        <v>1085</v>
      </c>
      <c r="D501" s="247"/>
      <c r="E501" s="247" t="s">
        <v>2274</v>
      </c>
      <c r="F501" s="247" t="s">
        <v>682</v>
      </c>
      <c r="G501" s="112" t="s">
        <v>678</v>
      </c>
      <c r="H501" s="94">
        <v>1</v>
      </c>
      <c r="I501" s="94">
        <v>1</v>
      </c>
      <c r="J501" s="372">
        <v>42849</v>
      </c>
      <c r="K501" s="247" t="s">
        <v>675</v>
      </c>
      <c r="L501" s="247" t="s">
        <v>2275</v>
      </c>
      <c r="M501" s="247" t="s">
        <v>1454</v>
      </c>
      <c r="N501" s="20" t="s">
        <v>1610</v>
      </c>
      <c r="O501" s="309">
        <v>135</v>
      </c>
      <c r="P501" s="309">
        <v>540</v>
      </c>
      <c r="Q501" s="94" t="s">
        <v>688</v>
      </c>
      <c r="R501" s="100" t="s">
        <v>822</v>
      </c>
      <c r="S501" s="247"/>
      <c r="T501" s="94">
        <v>5447</v>
      </c>
      <c r="U501" s="247"/>
      <c r="V501" s="247"/>
      <c r="W501" s="101" t="s">
        <v>748</v>
      </c>
      <c r="X501" s="94">
        <v>1</v>
      </c>
      <c r="Y501" s="94" t="s">
        <v>2276</v>
      </c>
      <c r="Z501" s="311">
        <v>42849</v>
      </c>
      <c r="AA501" s="100" t="s">
        <v>2393</v>
      </c>
      <c r="AB501" s="311">
        <v>42808</v>
      </c>
      <c r="AC501" s="100">
        <v>616810</v>
      </c>
      <c r="AD501" s="312">
        <v>42807</v>
      </c>
      <c r="AE501" s="101" t="e">
        <v>#N/A</v>
      </c>
      <c r="AF501" s="101" t="e">
        <v>#N/A</v>
      </c>
      <c r="AG501" s="101"/>
      <c r="AH501" s="247" t="s">
        <v>2282</v>
      </c>
      <c r="AI501" s="112" t="s">
        <v>678</v>
      </c>
      <c r="AJ501" s="94" t="s">
        <v>2283</v>
      </c>
      <c r="AK501" s="94">
        <v>2012</v>
      </c>
      <c r="AL501" s="94" t="s">
        <v>170</v>
      </c>
      <c r="AM501" s="112" t="s">
        <v>678</v>
      </c>
      <c r="AN501" s="238"/>
      <c r="AO501" s="238"/>
      <c r="AP501" s="212"/>
      <c r="AQ501" s="212"/>
      <c r="AR501" s="212"/>
      <c r="AS501" s="212"/>
      <c r="AT501" s="208"/>
      <c r="AU501" s="208"/>
      <c r="AV501" s="208"/>
      <c r="AW501" s="208"/>
      <c r="AX501" s="208"/>
      <c r="AY501" s="208"/>
      <c r="AZ501" s="208"/>
      <c r="BA501" s="208"/>
    </row>
    <row r="502" spans="1:53" s="2" customFormat="1" ht="9.75" customHeight="1" x14ac:dyDescent="0.2">
      <c r="A502" s="101" t="s">
        <v>2108</v>
      </c>
      <c r="B502" s="247" t="s">
        <v>2273</v>
      </c>
      <c r="C502" s="100" t="s">
        <v>1086</v>
      </c>
      <c r="D502" s="247"/>
      <c r="E502" s="247" t="s">
        <v>2274</v>
      </c>
      <c r="F502" s="247" t="s">
        <v>686</v>
      </c>
      <c r="G502" s="112" t="s">
        <v>697</v>
      </c>
      <c r="H502" s="94">
        <v>1</v>
      </c>
      <c r="I502" s="94">
        <v>1</v>
      </c>
      <c r="J502" s="372">
        <v>42932</v>
      </c>
      <c r="K502" s="247" t="s">
        <v>675</v>
      </c>
      <c r="L502" s="247" t="s">
        <v>2275</v>
      </c>
      <c r="M502" s="247" t="s">
        <v>1454</v>
      </c>
      <c r="N502" s="20" t="s">
        <v>1610</v>
      </c>
      <c r="O502" s="309">
        <v>330</v>
      </c>
      <c r="P502" s="309">
        <v>1320</v>
      </c>
      <c r="Q502" s="94" t="s">
        <v>694</v>
      </c>
      <c r="R502" s="100" t="s">
        <v>861</v>
      </c>
      <c r="S502" s="247"/>
      <c r="T502" s="94"/>
      <c r="U502" s="247"/>
      <c r="V502" s="247"/>
      <c r="W502" s="313" t="s">
        <v>695</v>
      </c>
      <c r="X502" s="94">
        <v>1</v>
      </c>
      <c r="Y502" s="94" t="s">
        <v>2276</v>
      </c>
      <c r="Z502" s="311" t="s">
        <v>2286</v>
      </c>
      <c r="AA502" s="100" t="s">
        <v>2287</v>
      </c>
      <c r="AB502" s="311" t="s">
        <v>693</v>
      </c>
      <c r="AC502" s="100" t="s">
        <v>696</v>
      </c>
      <c r="AD502" s="312">
        <v>42895</v>
      </c>
      <c r="AE502" s="101" t="e">
        <v>#N/A</v>
      </c>
      <c r="AF502" s="101" t="e">
        <v>#N/A</v>
      </c>
      <c r="AG502" s="101"/>
      <c r="AH502" s="247" t="s">
        <v>2282</v>
      </c>
      <c r="AI502" s="112" t="s">
        <v>697</v>
      </c>
      <c r="AJ502" s="94" t="s">
        <v>2283</v>
      </c>
      <c r="AK502" s="94">
        <v>2012</v>
      </c>
      <c r="AL502" s="94" t="s">
        <v>2288</v>
      </c>
      <c r="AM502" s="112" t="s">
        <v>697</v>
      </c>
      <c r="AN502" s="238"/>
      <c r="AO502" s="238"/>
      <c r="AP502" s="212"/>
      <c r="AQ502" s="212"/>
      <c r="AR502" s="212"/>
      <c r="AS502" s="212"/>
      <c r="AT502" s="208"/>
      <c r="AU502" s="208"/>
      <c r="AV502" s="208"/>
      <c r="AW502" s="208"/>
      <c r="AX502" s="208"/>
      <c r="AY502" s="208"/>
      <c r="AZ502" s="208"/>
      <c r="BA502" s="208"/>
    </row>
    <row r="503" spans="1:53" s="2" customFormat="1" ht="9.75" customHeight="1" x14ac:dyDescent="0.2">
      <c r="A503" s="101" t="s">
        <v>2109</v>
      </c>
      <c r="B503" s="247" t="s">
        <v>2273</v>
      </c>
      <c r="C503" s="100" t="s">
        <v>1086</v>
      </c>
      <c r="D503" s="247"/>
      <c r="E503" s="247" t="s">
        <v>2274</v>
      </c>
      <c r="F503" s="247" t="s">
        <v>686</v>
      </c>
      <c r="G503" s="112" t="s">
        <v>697</v>
      </c>
      <c r="H503" s="94">
        <v>1</v>
      </c>
      <c r="I503" s="94">
        <v>1</v>
      </c>
      <c r="J503" s="372">
        <v>42932</v>
      </c>
      <c r="K503" s="247" t="s">
        <v>675</v>
      </c>
      <c r="L503" s="247" t="s">
        <v>2275</v>
      </c>
      <c r="M503" s="247" t="s">
        <v>1454</v>
      </c>
      <c r="N503" s="20" t="s">
        <v>1610</v>
      </c>
      <c r="O503" s="309">
        <v>330</v>
      </c>
      <c r="P503" s="309">
        <v>1320</v>
      </c>
      <c r="Q503" s="94" t="s">
        <v>694</v>
      </c>
      <c r="R503" s="100" t="s">
        <v>861</v>
      </c>
      <c r="S503" s="247"/>
      <c r="T503" s="94"/>
      <c r="U503" s="247"/>
      <c r="V503" s="247"/>
      <c r="W503" s="313" t="s">
        <v>698</v>
      </c>
      <c r="X503" s="94">
        <v>1</v>
      </c>
      <c r="Y503" s="94" t="s">
        <v>2276</v>
      </c>
      <c r="Z503" s="311" t="s">
        <v>2286</v>
      </c>
      <c r="AA503" s="100" t="s">
        <v>2287</v>
      </c>
      <c r="AB503" s="311" t="s">
        <v>693</v>
      </c>
      <c r="AC503" s="100" t="s">
        <v>696</v>
      </c>
      <c r="AD503" s="312">
        <v>42895</v>
      </c>
      <c r="AE503" s="101" t="e">
        <v>#N/A</v>
      </c>
      <c r="AF503" s="101" t="e">
        <v>#N/A</v>
      </c>
      <c r="AG503" s="101"/>
      <c r="AH503" s="247" t="s">
        <v>2282</v>
      </c>
      <c r="AI503" s="112" t="s">
        <v>697</v>
      </c>
      <c r="AJ503" s="94" t="s">
        <v>2283</v>
      </c>
      <c r="AK503" s="94">
        <v>2012</v>
      </c>
      <c r="AL503" s="94" t="s">
        <v>2288</v>
      </c>
      <c r="AM503" s="112" t="s">
        <v>697</v>
      </c>
      <c r="AN503" s="238"/>
      <c r="AO503" s="238"/>
      <c r="AP503" s="212"/>
      <c r="AQ503" s="212"/>
      <c r="AR503" s="212"/>
      <c r="AS503" s="212"/>
      <c r="AT503" s="208"/>
      <c r="AU503" s="208"/>
      <c r="AV503" s="208"/>
      <c r="AW503" s="208"/>
      <c r="AX503" s="208"/>
      <c r="AY503" s="208"/>
      <c r="AZ503" s="208"/>
      <c r="BA503" s="208"/>
    </row>
    <row r="504" spans="1:53" s="2" customFormat="1" ht="9.75" customHeight="1" x14ac:dyDescent="0.2">
      <c r="A504" s="101" t="s">
        <v>2110</v>
      </c>
      <c r="B504" s="247" t="s">
        <v>2273</v>
      </c>
      <c r="C504" s="100" t="s">
        <v>1086</v>
      </c>
      <c r="D504" s="247"/>
      <c r="E504" s="247" t="s">
        <v>2274</v>
      </c>
      <c r="F504" s="247" t="s">
        <v>699</v>
      </c>
      <c r="G504" s="112" t="s">
        <v>697</v>
      </c>
      <c r="H504" s="94">
        <v>1</v>
      </c>
      <c r="I504" s="94">
        <v>1</v>
      </c>
      <c r="J504" s="372">
        <v>42932</v>
      </c>
      <c r="K504" s="247" t="s">
        <v>675</v>
      </c>
      <c r="L504" s="247" t="s">
        <v>2275</v>
      </c>
      <c r="M504" s="247" t="s">
        <v>1454</v>
      </c>
      <c r="N504" s="20" t="s">
        <v>1610</v>
      </c>
      <c r="O504" s="309">
        <v>330</v>
      </c>
      <c r="P504" s="309">
        <v>1320</v>
      </c>
      <c r="Q504" s="94" t="s">
        <v>694</v>
      </c>
      <c r="R504" s="100" t="s">
        <v>861</v>
      </c>
      <c r="S504" s="247"/>
      <c r="T504" s="94"/>
      <c r="U504" s="247"/>
      <c r="V504" s="247"/>
      <c r="W504" s="313" t="s">
        <v>701</v>
      </c>
      <c r="X504" s="94">
        <v>1</v>
      </c>
      <c r="Y504" s="94" t="s">
        <v>2276</v>
      </c>
      <c r="Z504" s="311" t="s">
        <v>2286</v>
      </c>
      <c r="AA504" s="100" t="s">
        <v>2287</v>
      </c>
      <c r="AB504" s="311" t="s">
        <v>693</v>
      </c>
      <c r="AC504" s="100" t="s">
        <v>696</v>
      </c>
      <c r="AD504" s="312">
        <v>42895</v>
      </c>
      <c r="AE504" s="101" t="e">
        <v>#N/A</v>
      </c>
      <c r="AF504" s="101" t="e">
        <v>#N/A</v>
      </c>
      <c r="AG504" s="101"/>
      <c r="AH504" s="247" t="s">
        <v>2282</v>
      </c>
      <c r="AI504" s="112" t="s">
        <v>697</v>
      </c>
      <c r="AJ504" s="94" t="s">
        <v>2283</v>
      </c>
      <c r="AK504" s="94">
        <v>2012</v>
      </c>
      <c r="AL504" s="94" t="s">
        <v>2288</v>
      </c>
      <c r="AM504" s="112" t="s">
        <v>697</v>
      </c>
      <c r="AN504" s="238"/>
      <c r="AO504" s="238"/>
      <c r="AP504" s="212"/>
      <c r="AQ504" s="212"/>
      <c r="AR504" s="212"/>
      <c r="AS504" s="212"/>
      <c r="AT504" s="208"/>
      <c r="AU504" s="208"/>
      <c r="AV504" s="208"/>
      <c r="AW504" s="208"/>
      <c r="AX504" s="208"/>
      <c r="AY504" s="208"/>
      <c r="AZ504" s="208"/>
      <c r="BA504" s="208"/>
    </row>
    <row r="505" spans="1:53" s="2" customFormat="1" ht="9.75" customHeight="1" x14ac:dyDescent="0.2">
      <c r="A505" s="101" t="s">
        <v>2111</v>
      </c>
      <c r="B505" s="247" t="s">
        <v>2273</v>
      </c>
      <c r="C505" s="100" t="s">
        <v>1087</v>
      </c>
      <c r="D505" s="247"/>
      <c r="E505" s="247" t="s">
        <v>2274</v>
      </c>
      <c r="F505" s="247" t="s">
        <v>686</v>
      </c>
      <c r="G505" s="112" t="s">
        <v>1088</v>
      </c>
      <c r="H505" s="94">
        <v>1</v>
      </c>
      <c r="I505" s="94">
        <v>1</v>
      </c>
      <c r="J505" s="372">
        <v>42932</v>
      </c>
      <c r="K505" s="247" t="s">
        <v>675</v>
      </c>
      <c r="L505" s="247" t="s">
        <v>2275</v>
      </c>
      <c r="M505" s="247" t="s">
        <v>1454</v>
      </c>
      <c r="N505" s="20" t="s">
        <v>1610</v>
      </c>
      <c r="O505" s="309">
        <v>330</v>
      </c>
      <c r="P505" s="309">
        <v>1320</v>
      </c>
      <c r="Q505" s="94" t="s">
        <v>512</v>
      </c>
      <c r="R505" s="100" t="s">
        <v>861</v>
      </c>
      <c r="S505" s="247"/>
      <c r="T505" s="94"/>
      <c r="U505" s="247"/>
      <c r="V505" s="247"/>
      <c r="W505" s="313" t="s">
        <v>698</v>
      </c>
      <c r="X505" s="94">
        <v>1</v>
      </c>
      <c r="Y505" s="94" t="s">
        <v>2275</v>
      </c>
      <c r="Z505" s="311" t="s">
        <v>2286</v>
      </c>
      <c r="AA505" s="100" t="s">
        <v>2287</v>
      </c>
      <c r="AB505" s="311" t="s">
        <v>693</v>
      </c>
      <c r="AC505" s="100" t="s">
        <v>696</v>
      </c>
      <c r="AD505" s="312">
        <v>42895</v>
      </c>
      <c r="AE505" s="101" t="s">
        <v>2111</v>
      </c>
      <c r="AF505" s="101" t="s">
        <v>2111</v>
      </c>
      <c r="AG505" s="101"/>
      <c r="AH505" s="247" t="s">
        <v>2282</v>
      </c>
      <c r="AI505" s="112" t="s">
        <v>1088</v>
      </c>
      <c r="AJ505" s="94" t="s">
        <v>2283</v>
      </c>
      <c r="AK505" s="94">
        <v>2012</v>
      </c>
      <c r="AL505" s="94" t="s">
        <v>2288</v>
      </c>
      <c r="AM505" s="112" t="s">
        <v>1088</v>
      </c>
      <c r="AN505" s="238"/>
      <c r="AO505" s="238"/>
      <c r="AP505" s="212"/>
      <c r="AQ505" s="212"/>
      <c r="AR505" s="212"/>
      <c r="AS505" s="212"/>
      <c r="AT505" s="208"/>
      <c r="AU505" s="208"/>
      <c r="AV505" s="208"/>
      <c r="AW505" s="208"/>
      <c r="AX505" s="208"/>
      <c r="AY505" s="208"/>
      <c r="AZ505" s="208"/>
      <c r="BA505" s="208"/>
    </row>
    <row r="506" spans="1:53" s="2" customFormat="1" ht="9.75" customHeight="1" x14ac:dyDescent="0.2">
      <c r="A506" s="101" t="s">
        <v>2112</v>
      </c>
      <c r="B506" s="247" t="s">
        <v>2273</v>
      </c>
      <c r="C506" s="100" t="s">
        <v>1089</v>
      </c>
      <c r="D506" s="247"/>
      <c r="E506" s="247" t="s">
        <v>2274</v>
      </c>
      <c r="F506" s="247" t="s">
        <v>686</v>
      </c>
      <c r="G506" s="112" t="s">
        <v>697</v>
      </c>
      <c r="H506" s="94">
        <v>1</v>
      </c>
      <c r="I506" s="94">
        <v>1</v>
      </c>
      <c r="J506" s="372">
        <v>42932</v>
      </c>
      <c r="K506" s="247" t="s">
        <v>675</v>
      </c>
      <c r="L506" s="247" t="s">
        <v>2275</v>
      </c>
      <c r="M506" s="247" t="s">
        <v>1454</v>
      </c>
      <c r="N506" s="20" t="s">
        <v>1610</v>
      </c>
      <c r="O506" s="309">
        <v>330</v>
      </c>
      <c r="P506" s="309">
        <v>1320</v>
      </c>
      <c r="Q506" s="94" t="s">
        <v>694</v>
      </c>
      <c r="R506" s="100" t="s">
        <v>213</v>
      </c>
      <c r="S506" s="247"/>
      <c r="T506" s="94"/>
      <c r="U506" s="247"/>
      <c r="V506" s="247"/>
      <c r="W506" s="313" t="s">
        <v>695</v>
      </c>
      <c r="X506" s="94">
        <v>1</v>
      </c>
      <c r="Y506" s="94" t="s">
        <v>2276</v>
      </c>
      <c r="Z506" s="311" t="s">
        <v>2286</v>
      </c>
      <c r="AA506" s="100" t="s">
        <v>2287</v>
      </c>
      <c r="AB506" s="311" t="s">
        <v>693</v>
      </c>
      <c r="AC506" s="100" t="s">
        <v>696</v>
      </c>
      <c r="AD506" s="312">
        <v>42895</v>
      </c>
      <c r="AE506" s="101" t="e">
        <v>#N/A</v>
      </c>
      <c r="AF506" s="101" t="s">
        <v>2112</v>
      </c>
      <c r="AG506" s="101"/>
      <c r="AH506" s="247" t="s">
        <v>2282</v>
      </c>
      <c r="AI506" s="112" t="s">
        <v>697</v>
      </c>
      <c r="AJ506" s="94" t="s">
        <v>2283</v>
      </c>
      <c r="AK506" s="94">
        <v>2012</v>
      </c>
      <c r="AL506" s="94" t="s">
        <v>2288</v>
      </c>
      <c r="AM506" s="112" t="s">
        <v>697</v>
      </c>
      <c r="AN506" s="238"/>
      <c r="AO506" s="238"/>
      <c r="AP506" s="212"/>
      <c r="AQ506" s="212"/>
      <c r="AR506" s="212"/>
      <c r="AS506" s="212"/>
      <c r="AT506" s="208"/>
      <c r="AU506" s="208"/>
      <c r="AV506" s="208"/>
      <c r="AW506" s="208"/>
      <c r="AX506" s="208"/>
      <c r="AY506" s="208"/>
      <c r="AZ506" s="208"/>
      <c r="BA506" s="208"/>
    </row>
    <row r="507" spans="1:53" s="2" customFormat="1" ht="9.75" customHeight="1" x14ac:dyDescent="0.2">
      <c r="A507" s="101" t="s">
        <v>2113</v>
      </c>
      <c r="B507" s="247" t="s">
        <v>2273</v>
      </c>
      <c r="C507" s="100" t="s">
        <v>1089</v>
      </c>
      <c r="D507" s="247"/>
      <c r="E507" s="247" t="s">
        <v>2274</v>
      </c>
      <c r="F507" s="247" t="s">
        <v>686</v>
      </c>
      <c r="G507" s="112" t="s">
        <v>697</v>
      </c>
      <c r="H507" s="94">
        <v>1</v>
      </c>
      <c r="I507" s="94">
        <v>1</v>
      </c>
      <c r="J507" s="372">
        <v>42932</v>
      </c>
      <c r="K507" s="247" t="s">
        <v>675</v>
      </c>
      <c r="L507" s="247" t="s">
        <v>2275</v>
      </c>
      <c r="M507" s="247" t="s">
        <v>1454</v>
      </c>
      <c r="N507" s="20" t="s">
        <v>1610</v>
      </c>
      <c r="O507" s="309">
        <v>330</v>
      </c>
      <c r="P507" s="309">
        <v>1320</v>
      </c>
      <c r="Q507" s="94" t="s">
        <v>694</v>
      </c>
      <c r="R507" s="100" t="s">
        <v>213</v>
      </c>
      <c r="S507" s="247"/>
      <c r="T507" s="94"/>
      <c r="U507" s="247"/>
      <c r="V507" s="247"/>
      <c r="W507" s="313" t="s">
        <v>698</v>
      </c>
      <c r="X507" s="94">
        <v>1</v>
      </c>
      <c r="Y507" s="94" t="s">
        <v>2276</v>
      </c>
      <c r="Z507" s="311" t="s">
        <v>2286</v>
      </c>
      <c r="AA507" s="100" t="s">
        <v>2287</v>
      </c>
      <c r="AB507" s="311" t="s">
        <v>693</v>
      </c>
      <c r="AC507" s="100" t="s">
        <v>696</v>
      </c>
      <c r="AD507" s="312">
        <v>42895</v>
      </c>
      <c r="AE507" s="101" t="e">
        <v>#N/A</v>
      </c>
      <c r="AF507" s="101" t="s">
        <v>2113</v>
      </c>
      <c r="AG507" s="101"/>
      <c r="AH507" s="247" t="s">
        <v>2282</v>
      </c>
      <c r="AI507" s="112" t="s">
        <v>697</v>
      </c>
      <c r="AJ507" s="94" t="s">
        <v>2283</v>
      </c>
      <c r="AK507" s="94">
        <v>2012</v>
      </c>
      <c r="AL507" s="94" t="s">
        <v>2288</v>
      </c>
      <c r="AM507" s="112" t="s">
        <v>697</v>
      </c>
      <c r="AN507" s="238"/>
      <c r="AO507" s="238"/>
      <c r="AP507" s="212"/>
      <c r="AQ507" s="212"/>
      <c r="AR507" s="212"/>
      <c r="AS507" s="212"/>
      <c r="AT507" s="208"/>
      <c r="AU507" s="208"/>
      <c r="AV507" s="208"/>
      <c r="AW507" s="208"/>
      <c r="AX507" s="208"/>
      <c r="AY507" s="208"/>
      <c r="AZ507" s="208"/>
      <c r="BA507" s="208"/>
    </row>
    <row r="508" spans="1:53" s="2" customFormat="1" ht="9.75" customHeight="1" x14ac:dyDescent="0.2">
      <c r="A508" s="101" t="s">
        <v>2114</v>
      </c>
      <c r="B508" s="247" t="s">
        <v>2273</v>
      </c>
      <c r="C508" s="100" t="s">
        <v>1089</v>
      </c>
      <c r="D508" s="247"/>
      <c r="E508" s="247" t="s">
        <v>2274</v>
      </c>
      <c r="F508" s="247" t="s">
        <v>699</v>
      </c>
      <c r="G508" s="112" t="s">
        <v>697</v>
      </c>
      <c r="H508" s="94">
        <v>1</v>
      </c>
      <c r="I508" s="94">
        <v>1</v>
      </c>
      <c r="J508" s="372">
        <v>42932</v>
      </c>
      <c r="K508" s="247" t="s">
        <v>675</v>
      </c>
      <c r="L508" s="247" t="s">
        <v>2275</v>
      </c>
      <c r="M508" s="247" t="s">
        <v>1454</v>
      </c>
      <c r="N508" s="20" t="s">
        <v>1610</v>
      </c>
      <c r="O508" s="309">
        <v>330</v>
      </c>
      <c r="P508" s="309">
        <v>1320</v>
      </c>
      <c r="Q508" s="94" t="s">
        <v>694</v>
      </c>
      <c r="R508" s="100" t="s">
        <v>213</v>
      </c>
      <c r="S508" s="247"/>
      <c r="T508" s="94"/>
      <c r="U508" s="247"/>
      <c r="V508" s="247"/>
      <c r="W508" s="313" t="s">
        <v>701</v>
      </c>
      <c r="X508" s="94">
        <v>1</v>
      </c>
      <c r="Y508" s="94" t="s">
        <v>2276</v>
      </c>
      <c r="Z508" s="311" t="s">
        <v>2286</v>
      </c>
      <c r="AA508" s="100" t="s">
        <v>2287</v>
      </c>
      <c r="AB508" s="311" t="s">
        <v>693</v>
      </c>
      <c r="AC508" s="100" t="s">
        <v>696</v>
      </c>
      <c r="AD508" s="312">
        <v>42895</v>
      </c>
      <c r="AE508" s="101" t="e">
        <v>#N/A</v>
      </c>
      <c r="AF508" s="101" t="s">
        <v>2114</v>
      </c>
      <c r="AG508" s="101"/>
      <c r="AH508" s="247" t="s">
        <v>2282</v>
      </c>
      <c r="AI508" s="112" t="s">
        <v>697</v>
      </c>
      <c r="AJ508" s="94" t="s">
        <v>2283</v>
      </c>
      <c r="AK508" s="94">
        <v>2012</v>
      </c>
      <c r="AL508" s="94" t="s">
        <v>2288</v>
      </c>
      <c r="AM508" s="112" t="s">
        <v>697</v>
      </c>
      <c r="AN508" s="238"/>
      <c r="AO508" s="238"/>
      <c r="AP508" s="212"/>
      <c r="AQ508" s="212"/>
      <c r="AR508" s="212"/>
      <c r="AS508" s="212"/>
      <c r="AT508" s="208"/>
      <c r="AU508" s="208"/>
      <c r="AV508" s="208"/>
      <c r="AW508" s="208"/>
      <c r="AX508" s="208"/>
      <c r="AY508" s="208"/>
      <c r="AZ508" s="208"/>
      <c r="BA508" s="208"/>
    </row>
    <row r="509" spans="1:53" s="2" customFormat="1" ht="9.75" customHeight="1" x14ac:dyDescent="0.2">
      <c r="A509" s="101" t="s">
        <v>2115</v>
      </c>
      <c r="B509" s="247" t="s">
        <v>2273</v>
      </c>
      <c r="C509" s="100" t="s">
        <v>1091</v>
      </c>
      <c r="D509" s="247"/>
      <c r="E509" s="247" t="s">
        <v>2274</v>
      </c>
      <c r="F509" s="247" t="s">
        <v>682</v>
      </c>
      <c r="G509" s="112" t="s">
        <v>678</v>
      </c>
      <c r="H509" s="94">
        <v>1</v>
      </c>
      <c r="I509" s="94">
        <v>1</v>
      </c>
      <c r="J509" s="372">
        <v>42859</v>
      </c>
      <c r="K509" s="247" t="s">
        <v>675</v>
      </c>
      <c r="L509" s="247" t="s">
        <v>2275</v>
      </c>
      <c r="M509" s="247" t="s">
        <v>1454</v>
      </c>
      <c r="N509" s="20" t="s">
        <v>1610</v>
      </c>
      <c r="O509" s="309">
        <v>135</v>
      </c>
      <c r="P509" s="309">
        <v>540</v>
      </c>
      <c r="Q509" s="94" t="s">
        <v>688</v>
      </c>
      <c r="R509" s="100" t="s">
        <v>213</v>
      </c>
      <c r="S509" s="247"/>
      <c r="T509" s="94">
        <v>5463</v>
      </c>
      <c r="U509" s="247"/>
      <c r="V509" s="247"/>
      <c r="W509" s="313" t="s">
        <v>747</v>
      </c>
      <c r="X509" s="94">
        <v>1</v>
      </c>
      <c r="Y509" s="94" t="s">
        <v>2276</v>
      </c>
      <c r="Z509" s="311">
        <v>42859</v>
      </c>
      <c r="AA509" s="100" t="s">
        <v>2330</v>
      </c>
      <c r="AB509" s="311">
        <v>42836</v>
      </c>
      <c r="AC509" s="100">
        <v>617542</v>
      </c>
      <c r="AD509" s="312">
        <v>42835</v>
      </c>
      <c r="AE509" s="101" t="e">
        <v>#N/A</v>
      </c>
      <c r="AF509" s="101" t="s">
        <v>2115</v>
      </c>
      <c r="AG509" s="101"/>
      <c r="AH509" s="247" t="s">
        <v>2282</v>
      </c>
      <c r="AI509" s="112" t="s">
        <v>678</v>
      </c>
      <c r="AJ509" s="94" t="s">
        <v>2283</v>
      </c>
      <c r="AK509" s="94">
        <v>2012</v>
      </c>
      <c r="AL509" s="94" t="s">
        <v>170</v>
      </c>
      <c r="AM509" s="112" t="s">
        <v>678</v>
      </c>
      <c r="AN509" s="238"/>
      <c r="AO509" s="238"/>
      <c r="AP509" s="212"/>
      <c r="AQ509" s="212"/>
      <c r="AR509" s="212"/>
      <c r="AS509" s="212"/>
      <c r="AT509" s="208"/>
      <c r="AU509" s="208"/>
      <c r="AV509" s="208"/>
      <c r="AW509" s="208"/>
      <c r="AX509" s="208"/>
      <c r="AY509" s="208"/>
      <c r="AZ509" s="208"/>
      <c r="BA509" s="208"/>
    </row>
    <row r="510" spans="1:53" s="2" customFormat="1" ht="9.75" customHeight="1" x14ac:dyDescent="0.2">
      <c r="A510" s="101" t="s">
        <v>2116</v>
      </c>
      <c r="B510" s="247" t="s">
        <v>2273</v>
      </c>
      <c r="C510" s="100" t="s">
        <v>1091</v>
      </c>
      <c r="D510" s="247"/>
      <c r="E510" s="247" t="s">
        <v>2274</v>
      </c>
      <c r="F510" s="247" t="s">
        <v>682</v>
      </c>
      <c r="G510" s="112" t="s">
        <v>678</v>
      </c>
      <c r="H510" s="94">
        <v>1</v>
      </c>
      <c r="I510" s="94">
        <v>1</v>
      </c>
      <c r="J510" s="372">
        <v>42859</v>
      </c>
      <c r="K510" s="247" t="s">
        <v>675</v>
      </c>
      <c r="L510" s="247" t="s">
        <v>2275</v>
      </c>
      <c r="M510" s="247" t="s">
        <v>1454</v>
      </c>
      <c r="N510" s="20" t="s">
        <v>1610</v>
      </c>
      <c r="O510" s="309">
        <v>135</v>
      </c>
      <c r="P510" s="309">
        <v>540</v>
      </c>
      <c r="Q510" s="94" t="s">
        <v>688</v>
      </c>
      <c r="R510" s="100" t="s">
        <v>213</v>
      </c>
      <c r="S510" s="247"/>
      <c r="T510" s="94">
        <v>5463</v>
      </c>
      <c r="U510" s="247"/>
      <c r="V510" s="247"/>
      <c r="W510" s="313" t="s">
        <v>748</v>
      </c>
      <c r="X510" s="94">
        <v>1</v>
      </c>
      <c r="Y510" s="94" t="s">
        <v>2276</v>
      </c>
      <c r="Z510" s="311">
        <v>42859</v>
      </c>
      <c r="AA510" s="100" t="s">
        <v>2331</v>
      </c>
      <c r="AB510" s="311">
        <v>42836</v>
      </c>
      <c r="AC510" s="100">
        <v>617543</v>
      </c>
      <c r="AD510" s="312">
        <v>42835</v>
      </c>
      <c r="AE510" s="101" t="e">
        <v>#N/A</v>
      </c>
      <c r="AF510" s="101" t="s">
        <v>2116</v>
      </c>
      <c r="AG510" s="101"/>
      <c r="AH510" s="247" t="s">
        <v>2282</v>
      </c>
      <c r="AI510" s="112" t="s">
        <v>678</v>
      </c>
      <c r="AJ510" s="94" t="s">
        <v>2283</v>
      </c>
      <c r="AK510" s="94">
        <v>2012</v>
      </c>
      <c r="AL510" s="94" t="s">
        <v>170</v>
      </c>
      <c r="AM510" s="112" t="s">
        <v>678</v>
      </c>
      <c r="AN510" s="238"/>
      <c r="AO510" s="238"/>
      <c r="AP510" s="212"/>
      <c r="AQ510" s="212"/>
      <c r="AR510" s="212"/>
      <c r="AS510" s="212"/>
      <c r="AT510" s="208"/>
      <c r="AU510" s="208"/>
      <c r="AV510" s="208"/>
      <c r="AW510" s="208"/>
      <c r="AX510" s="208"/>
      <c r="AY510" s="208"/>
      <c r="AZ510" s="208"/>
      <c r="BA510" s="208"/>
    </row>
    <row r="511" spans="1:53" s="2" customFormat="1" ht="9.75" customHeight="1" x14ac:dyDescent="0.2">
      <c r="A511" s="101" t="s">
        <v>2117</v>
      </c>
      <c r="B511" s="247" t="s">
        <v>2273</v>
      </c>
      <c r="C511" s="100" t="s">
        <v>1092</v>
      </c>
      <c r="D511" s="247"/>
      <c r="E511" s="247" t="s">
        <v>2274</v>
      </c>
      <c r="F511" s="247" t="s">
        <v>682</v>
      </c>
      <c r="G511" s="112" t="s">
        <v>678</v>
      </c>
      <c r="H511" s="94">
        <v>1</v>
      </c>
      <c r="I511" s="94">
        <v>1</v>
      </c>
      <c r="J511" s="372">
        <v>42858</v>
      </c>
      <c r="K511" s="247" t="s">
        <v>675</v>
      </c>
      <c r="L511" s="247" t="s">
        <v>2275</v>
      </c>
      <c r="M511" s="247" t="s">
        <v>1454</v>
      </c>
      <c r="N511" s="20" t="s">
        <v>1610</v>
      </c>
      <c r="O511" s="309">
        <v>135</v>
      </c>
      <c r="P511" s="309">
        <v>540</v>
      </c>
      <c r="Q511" s="94" t="s">
        <v>688</v>
      </c>
      <c r="R511" s="100" t="s">
        <v>213</v>
      </c>
      <c r="S511" s="247"/>
      <c r="T511" s="94">
        <v>5463</v>
      </c>
      <c r="U511" s="247"/>
      <c r="V511" s="247"/>
      <c r="W511" s="101" t="s">
        <v>858</v>
      </c>
      <c r="X511" s="94">
        <v>1</v>
      </c>
      <c r="Y511" s="94" t="s">
        <v>2276</v>
      </c>
      <c r="Z511" s="311">
        <v>42858</v>
      </c>
      <c r="AA511" s="100" t="s">
        <v>2354</v>
      </c>
      <c r="AB511" s="311">
        <v>42832</v>
      </c>
      <c r="AC511" s="100">
        <v>617441</v>
      </c>
      <c r="AD511" s="312">
        <v>42831</v>
      </c>
      <c r="AE511" s="101" t="e">
        <v>#N/A</v>
      </c>
      <c r="AF511" s="101" t="s">
        <v>2117</v>
      </c>
      <c r="AG511" s="101"/>
      <c r="AH511" s="247" t="s">
        <v>2282</v>
      </c>
      <c r="AI511" s="112" t="s">
        <v>678</v>
      </c>
      <c r="AJ511" s="94" t="s">
        <v>2283</v>
      </c>
      <c r="AK511" s="94">
        <v>2008</v>
      </c>
      <c r="AL511" s="94" t="s">
        <v>170</v>
      </c>
      <c r="AM511" s="112" t="s">
        <v>678</v>
      </c>
      <c r="AN511" s="238"/>
      <c r="AO511" s="238"/>
      <c r="AP511" s="212"/>
      <c r="AQ511" s="212"/>
      <c r="AR511" s="212"/>
      <c r="AS511" s="212"/>
      <c r="AT511" s="208"/>
      <c r="AU511" s="208"/>
      <c r="AV511" s="208"/>
      <c r="AW511" s="208"/>
      <c r="AX511" s="208"/>
      <c r="AY511" s="208"/>
      <c r="AZ511" s="208"/>
      <c r="BA511" s="208"/>
    </row>
    <row r="512" spans="1:53" s="2" customFormat="1" ht="9.75" customHeight="1" x14ac:dyDescent="0.2">
      <c r="A512" s="101" t="s">
        <v>2118</v>
      </c>
      <c r="B512" s="247" t="s">
        <v>2273</v>
      </c>
      <c r="C512" s="100" t="s">
        <v>1093</v>
      </c>
      <c r="D512" s="247"/>
      <c r="E512" s="247" t="s">
        <v>2274</v>
      </c>
      <c r="F512" s="247" t="s">
        <v>682</v>
      </c>
      <c r="G512" s="112" t="s">
        <v>678</v>
      </c>
      <c r="H512" s="94">
        <v>1</v>
      </c>
      <c r="I512" s="94">
        <v>1</v>
      </c>
      <c r="J512" s="372">
        <v>42863</v>
      </c>
      <c r="K512" s="247" t="s">
        <v>675</v>
      </c>
      <c r="L512" s="247" t="s">
        <v>2275</v>
      </c>
      <c r="M512" s="247" t="s">
        <v>1454</v>
      </c>
      <c r="N512" s="20" t="s">
        <v>1610</v>
      </c>
      <c r="O512" s="309">
        <v>135</v>
      </c>
      <c r="P512" s="309">
        <v>540</v>
      </c>
      <c r="Q512" s="94" t="s">
        <v>688</v>
      </c>
      <c r="R512" s="100" t="s">
        <v>213</v>
      </c>
      <c r="S512" s="247"/>
      <c r="T512" s="94">
        <v>0</v>
      </c>
      <c r="U512" s="247"/>
      <c r="V512" s="247"/>
      <c r="W512" s="313" t="s">
        <v>908</v>
      </c>
      <c r="X512" s="94">
        <v>1</v>
      </c>
      <c r="Y512" s="94" t="s">
        <v>2276</v>
      </c>
      <c r="Z512" s="311">
        <v>42863</v>
      </c>
      <c r="AA512" s="100" t="s">
        <v>2459</v>
      </c>
      <c r="AB512" s="311">
        <v>42836</v>
      </c>
      <c r="AC512" s="100">
        <v>617556</v>
      </c>
      <c r="AD512" s="312">
        <v>42835</v>
      </c>
      <c r="AE512" s="101" t="e">
        <v>#N/A</v>
      </c>
      <c r="AF512" s="101" t="s">
        <v>2118</v>
      </c>
      <c r="AG512" s="101"/>
      <c r="AH512" s="247" t="s">
        <v>2282</v>
      </c>
      <c r="AI512" s="112" t="s">
        <v>678</v>
      </c>
      <c r="AJ512" s="94" t="s">
        <v>2283</v>
      </c>
      <c r="AK512" s="94">
        <v>2008</v>
      </c>
      <c r="AL512" s="94" t="s">
        <v>170</v>
      </c>
      <c r="AM512" s="112" t="s">
        <v>678</v>
      </c>
      <c r="AN512" s="238"/>
      <c r="AO512" s="238"/>
      <c r="AP512" s="212"/>
      <c r="AQ512" s="212"/>
      <c r="AR512" s="212"/>
      <c r="AS512" s="212"/>
      <c r="AT512" s="208"/>
      <c r="AU512" s="208"/>
      <c r="AV512" s="208"/>
      <c r="AW512" s="208"/>
      <c r="AX512" s="208"/>
      <c r="AY512" s="208"/>
      <c r="AZ512" s="208"/>
      <c r="BA512" s="208"/>
    </row>
    <row r="513" spans="1:53" s="2" customFormat="1" ht="9.75" customHeight="1" x14ac:dyDescent="0.2">
      <c r="A513" s="101" t="s">
        <v>2119</v>
      </c>
      <c r="B513" s="247" t="s">
        <v>2273</v>
      </c>
      <c r="C513" s="100" t="s">
        <v>1095</v>
      </c>
      <c r="D513" s="247"/>
      <c r="E513" s="247" t="s">
        <v>2274</v>
      </c>
      <c r="F513" s="247" t="s">
        <v>682</v>
      </c>
      <c r="G513" s="112" t="s">
        <v>678</v>
      </c>
      <c r="H513" s="94">
        <v>1</v>
      </c>
      <c r="I513" s="94">
        <v>1</v>
      </c>
      <c r="J513" s="372" t="s">
        <v>1096</v>
      </c>
      <c r="K513" s="247" t="s">
        <v>675</v>
      </c>
      <c r="L513" s="247" t="s">
        <v>2275</v>
      </c>
      <c r="M513" s="247" t="s">
        <v>1454</v>
      </c>
      <c r="N513" s="20" t="s">
        <v>1610</v>
      </c>
      <c r="O513" s="309">
        <v>135</v>
      </c>
      <c r="P513" s="309">
        <v>540</v>
      </c>
      <c r="Q513" s="310" t="s">
        <v>677</v>
      </c>
      <c r="R513" s="100" t="s">
        <v>691</v>
      </c>
      <c r="S513" s="247"/>
      <c r="T513" s="94">
        <v>5413</v>
      </c>
      <c r="U513" s="247"/>
      <c r="V513" s="247"/>
      <c r="W513" s="101" t="s">
        <v>885</v>
      </c>
      <c r="X513" s="94">
        <v>1</v>
      </c>
      <c r="Y513" s="94" t="s">
        <v>2276</v>
      </c>
      <c r="Z513" s="311">
        <v>42846</v>
      </c>
      <c r="AA513" s="100" t="s">
        <v>2460</v>
      </c>
      <c r="AB513" s="311">
        <v>42800</v>
      </c>
      <c r="AC513" s="100">
        <v>616569</v>
      </c>
      <c r="AD513" s="312">
        <v>42800</v>
      </c>
      <c r="AE513" s="101" t="e">
        <v>#N/A</v>
      </c>
      <c r="AF513" s="101" t="e">
        <v>#N/A</v>
      </c>
      <c r="AG513" s="101"/>
      <c r="AH513" s="247" t="s">
        <v>2282</v>
      </c>
      <c r="AI513" s="112" t="s">
        <v>678</v>
      </c>
      <c r="AJ513" s="94" t="s">
        <v>2283</v>
      </c>
      <c r="AK513" s="94">
        <v>2008</v>
      </c>
      <c r="AL513" s="94" t="s">
        <v>170</v>
      </c>
      <c r="AM513" s="112" t="s">
        <v>678</v>
      </c>
      <c r="AN513" s="238"/>
      <c r="AO513" s="238"/>
      <c r="AP513" s="212"/>
      <c r="AQ513" s="212"/>
      <c r="AR513" s="212"/>
      <c r="AS513" s="212"/>
      <c r="AT513" s="208"/>
      <c r="AU513" s="208"/>
      <c r="AV513" s="208"/>
      <c r="AW513" s="208"/>
      <c r="AX513" s="208"/>
      <c r="AY513" s="208"/>
      <c r="AZ513" s="208"/>
      <c r="BA513" s="208"/>
    </row>
    <row r="514" spans="1:53" s="2" customFormat="1" ht="9.75" customHeight="1" x14ac:dyDescent="0.2">
      <c r="A514" s="101" t="s">
        <v>2120</v>
      </c>
      <c r="B514" s="247" t="s">
        <v>2273</v>
      </c>
      <c r="C514" s="100" t="s">
        <v>1097</v>
      </c>
      <c r="D514" s="247"/>
      <c r="E514" s="247" t="s">
        <v>2274</v>
      </c>
      <c r="F514" s="247" t="s">
        <v>686</v>
      </c>
      <c r="G514" s="112" t="s">
        <v>697</v>
      </c>
      <c r="H514" s="94">
        <v>1</v>
      </c>
      <c r="I514" s="94">
        <v>1</v>
      </c>
      <c r="J514" s="372">
        <v>42932</v>
      </c>
      <c r="K514" s="247" t="s">
        <v>675</v>
      </c>
      <c r="L514" s="247" t="s">
        <v>2275</v>
      </c>
      <c r="M514" s="247" t="s">
        <v>1454</v>
      </c>
      <c r="N514" s="20" t="s">
        <v>1610</v>
      </c>
      <c r="O514" s="309">
        <v>330</v>
      </c>
      <c r="P514" s="309">
        <v>1320</v>
      </c>
      <c r="Q514" s="94" t="s">
        <v>694</v>
      </c>
      <c r="R514" s="100" t="s">
        <v>691</v>
      </c>
      <c r="S514" s="247"/>
      <c r="T514" s="94"/>
      <c r="U514" s="247"/>
      <c r="V514" s="247"/>
      <c r="W514" s="313" t="s">
        <v>695</v>
      </c>
      <c r="X514" s="94">
        <v>1</v>
      </c>
      <c r="Y514" s="94" t="s">
        <v>2276</v>
      </c>
      <c r="Z514" s="311" t="s">
        <v>2286</v>
      </c>
      <c r="AA514" s="100" t="s">
        <v>2287</v>
      </c>
      <c r="AB514" s="311" t="s">
        <v>693</v>
      </c>
      <c r="AC514" s="100" t="s">
        <v>696</v>
      </c>
      <c r="AD514" s="312">
        <v>42895</v>
      </c>
      <c r="AE514" s="101" t="e">
        <v>#N/A</v>
      </c>
      <c r="AF514" s="101" t="s">
        <v>2120</v>
      </c>
      <c r="AG514" s="101"/>
      <c r="AH514" s="247" t="s">
        <v>2282</v>
      </c>
      <c r="AI514" s="112" t="s">
        <v>697</v>
      </c>
      <c r="AJ514" s="94" t="s">
        <v>2283</v>
      </c>
      <c r="AK514" s="94">
        <v>2012</v>
      </c>
      <c r="AL514" s="94" t="s">
        <v>2288</v>
      </c>
      <c r="AM514" s="112" t="s">
        <v>697</v>
      </c>
      <c r="AN514" s="238"/>
      <c r="AO514" s="238"/>
      <c r="AP514" s="212"/>
      <c r="AQ514" s="212"/>
      <c r="AR514" s="212"/>
      <c r="AS514" s="212"/>
      <c r="AT514" s="208"/>
      <c r="AU514" s="208"/>
      <c r="AV514" s="208"/>
      <c r="AW514" s="208"/>
      <c r="AX514" s="208"/>
      <c r="AY514" s="208"/>
      <c r="AZ514" s="208"/>
      <c r="BA514" s="208"/>
    </row>
    <row r="515" spans="1:53" s="2" customFormat="1" ht="9.75" customHeight="1" x14ac:dyDescent="0.2">
      <c r="A515" s="101" t="s">
        <v>2121</v>
      </c>
      <c r="B515" s="247" t="s">
        <v>2273</v>
      </c>
      <c r="C515" s="100" t="s">
        <v>1097</v>
      </c>
      <c r="D515" s="247"/>
      <c r="E515" s="247" t="s">
        <v>2274</v>
      </c>
      <c r="F515" s="247" t="s">
        <v>686</v>
      </c>
      <c r="G515" s="112" t="s">
        <v>697</v>
      </c>
      <c r="H515" s="94">
        <v>1</v>
      </c>
      <c r="I515" s="94">
        <v>1</v>
      </c>
      <c r="J515" s="372">
        <v>42932</v>
      </c>
      <c r="K515" s="247" t="s">
        <v>675</v>
      </c>
      <c r="L515" s="247" t="s">
        <v>2275</v>
      </c>
      <c r="M515" s="247" t="s">
        <v>1454</v>
      </c>
      <c r="N515" s="20" t="s">
        <v>1610</v>
      </c>
      <c r="O515" s="309">
        <v>330</v>
      </c>
      <c r="P515" s="309">
        <v>1320</v>
      </c>
      <c r="Q515" s="94" t="s">
        <v>694</v>
      </c>
      <c r="R515" s="100" t="s">
        <v>691</v>
      </c>
      <c r="S515" s="247"/>
      <c r="T515" s="94"/>
      <c r="U515" s="247"/>
      <c r="V515" s="247"/>
      <c r="W515" s="313" t="s">
        <v>698</v>
      </c>
      <c r="X515" s="94">
        <v>1</v>
      </c>
      <c r="Y515" s="94" t="s">
        <v>2276</v>
      </c>
      <c r="Z515" s="311" t="s">
        <v>2286</v>
      </c>
      <c r="AA515" s="100" t="s">
        <v>2287</v>
      </c>
      <c r="AB515" s="311" t="s">
        <v>693</v>
      </c>
      <c r="AC515" s="100" t="s">
        <v>696</v>
      </c>
      <c r="AD515" s="312">
        <v>42895</v>
      </c>
      <c r="AE515" s="101" t="e">
        <v>#N/A</v>
      </c>
      <c r="AF515" s="101" t="s">
        <v>2121</v>
      </c>
      <c r="AG515" s="101"/>
      <c r="AH515" s="247" t="s">
        <v>2282</v>
      </c>
      <c r="AI515" s="112" t="s">
        <v>697</v>
      </c>
      <c r="AJ515" s="94" t="s">
        <v>2283</v>
      </c>
      <c r="AK515" s="94">
        <v>2012</v>
      </c>
      <c r="AL515" s="94" t="s">
        <v>2288</v>
      </c>
      <c r="AM515" s="112" t="s">
        <v>697</v>
      </c>
      <c r="AN515" s="238"/>
      <c r="AO515" s="238"/>
      <c r="AP515" s="212"/>
      <c r="AQ515" s="212"/>
      <c r="AR515" s="212"/>
      <c r="AS515" s="212"/>
      <c r="AT515" s="208"/>
      <c r="AU515" s="208"/>
      <c r="AV515" s="208"/>
      <c r="AW515" s="208"/>
      <c r="AX515" s="208"/>
      <c r="AY515" s="208"/>
      <c r="AZ515" s="208"/>
      <c r="BA515" s="208"/>
    </row>
    <row r="516" spans="1:53" s="2" customFormat="1" ht="9.75" customHeight="1" x14ac:dyDescent="0.2">
      <c r="A516" s="101" t="s">
        <v>2122</v>
      </c>
      <c r="B516" s="247" t="s">
        <v>2273</v>
      </c>
      <c r="C516" s="100" t="s">
        <v>1097</v>
      </c>
      <c r="D516" s="247"/>
      <c r="E516" s="247" t="s">
        <v>2274</v>
      </c>
      <c r="F516" s="247" t="s">
        <v>699</v>
      </c>
      <c r="G516" s="112" t="s">
        <v>697</v>
      </c>
      <c r="H516" s="94">
        <v>1</v>
      </c>
      <c r="I516" s="94">
        <v>1</v>
      </c>
      <c r="J516" s="372">
        <v>42932</v>
      </c>
      <c r="K516" s="247" t="s">
        <v>675</v>
      </c>
      <c r="L516" s="247" t="s">
        <v>2275</v>
      </c>
      <c r="M516" s="247" t="s">
        <v>1454</v>
      </c>
      <c r="N516" s="20" t="s">
        <v>1610</v>
      </c>
      <c r="O516" s="309">
        <v>330</v>
      </c>
      <c r="P516" s="309">
        <v>1320</v>
      </c>
      <c r="Q516" s="94" t="s">
        <v>694</v>
      </c>
      <c r="R516" s="100" t="s">
        <v>691</v>
      </c>
      <c r="S516" s="247"/>
      <c r="T516" s="94"/>
      <c r="U516" s="247"/>
      <c r="V516" s="247"/>
      <c r="W516" s="313" t="s">
        <v>701</v>
      </c>
      <c r="X516" s="94">
        <v>1</v>
      </c>
      <c r="Y516" s="94" t="s">
        <v>2276</v>
      </c>
      <c r="Z516" s="311" t="s">
        <v>2286</v>
      </c>
      <c r="AA516" s="100" t="s">
        <v>2287</v>
      </c>
      <c r="AB516" s="311" t="s">
        <v>693</v>
      </c>
      <c r="AC516" s="100" t="s">
        <v>696</v>
      </c>
      <c r="AD516" s="312">
        <v>42895</v>
      </c>
      <c r="AE516" s="101" t="e">
        <v>#N/A</v>
      </c>
      <c r="AF516" s="101" t="s">
        <v>2122</v>
      </c>
      <c r="AG516" s="101"/>
      <c r="AH516" s="247" t="s">
        <v>2282</v>
      </c>
      <c r="AI516" s="112" t="s">
        <v>697</v>
      </c>
      <c r="AJ516" s="94" t="s">
        <v>2283</v>
      </c>
      <c r="AK516" s="94">
        <v>2012</v>
      </c>
      <c r="AL516" s="94" t="s">
        <v>2288</v>
      </c>
      <c r="AM516" s="112" t="s">
        <v>697</v>
      </c>
      <c r="AN516" s="238"/>
      <c r="AO516" s="238"/>
      <c r="AP516" s="212"/>
      <c r="AQ516" s="212"/>
      <c r="AR516" s="212"/>
      <c r="AS516" s="212"/>
      <c r="AT516" s="208"/>
      <c r="AU516" s="208"/>
      <c r="AV516" s="208"/>
      <c r="AW516" s="208"/>
      <c r="AX516" s="208"/>
      <c r="AY516" s="208"/>
      <c r="AZ516" s="208"/>
      <c r="BA516" s="208"/>
    </row>
    <row r="517" spans="1:53" s="2" customFormat="1" ht="9.75" customHeight="1" x14ac:dyDescent="0.2">
      <c r="A517" s="101" t="s">
        <v>2123</v>
      </c>
      <c r="B517" s="247" t="s">
        <v>2273</v>
      </c>
      <c r="C517" s="100" t="s">
        <v>1098</v>
      </c>
      <c r="D517" s="247"/>
      <c r="E517" s="247" t="s">
        <v>2274</v>
      </c>
      <c r="F517" s="247" t="s">
        <v>686</v>
      </c>
      <c r="G517" s="112" t="s">
        <v>697</v>
      </c>
      <c r="H517" s="94">
        <v>1</v>
      </c>
      <c r="I517" s="94">
        <v>1</v>
      </c>
      <c r="J517" s="372">
        <v>42932</v>
      </c>
      <c r="K517" s="247" t="s">
        <v>675</v>
      </c>
      <c r="L517" s="247" t="s">
        <v>2275</v>
      </c>
      <c r="M517" s="247" t="s">
        <v>1454</v>
      </c>
      <c r="N517" s="20" t="s">
        <v>1610</v>
      </c>
      <c r="O517" s="309">
        <v>330</v>
      </c>
      <c r="P517" s="309">
        <v>1320</v>
      </c>
      <c r="Q517" s="94" t="s">
        <v>694</v>
      </c>
      <c r="R517" s="100" t="s">
        <v>691</v>
      </c>
      <c r="S517" s="247"/>
      <c r="T517" s="94"/>
      <c r="U517" s="247"/>
      <c r="V517" s="247"/>
      <c r="W517" s="313" t="s">
        <v>695</v>
      </c>
      <c r="X517" s="94">
        <v>1</v>
      </c>
      <c r="Y517" s="94" t="s">
        <v>2276</v>
      </c>
      <c r="Z517" s="311" t="s">
        <v>2286</v>
      </c>
      <c r="AA517" s="100" t="s">
        <v>2287</v>
      </c>
      <c r="AB517" s="311" t="s">
        <v>693</v>
      </c>
      <c r="AC517" s="100" t="s">
        <v>696</v>
      </c>
      <c r="AD517" s="312">
        <v>42895</v>
      </c>
      <c r="AE517" s="101" t="e">
        <v>#N/A</v>
      </c>
      <c r="AF517" s="101" t="s">
        <v>2123</v>
      </c>
      <c r="AG517" s="101"/>
      <c r="AH517" s="247" t="s">
        <v>2282</v>
      </c>
      <c r="AI517" s="112" t="s">
        <v>697</v>
      </c>
      <c r="AJ517" s="94" t="s">
        <v>2283</v>
      </c>
      <c r="AK517" s="94">
        <v>2012</v>
      </c>
      <c r="AL517" s="94" t="s">
        <v>2288</v>
      </c>
      <c r="AM517" s="112" t="s">
        <v>697</v>
      </c>
      <c r="AN517" s="238"/>
      <c r="AO517" s="238"/>
      <c r="AP517" s="212"/>
      <c r="AQ517" s="212"/>
      <c r="AR517" s="212"/>
      <c r="AS517" s="212"/>
      <c r="AT517" s="208"/>
      <c r="AU517" s="208"/>
      <c r="AV517" s="208"/>
      <c r="AW517" s="208"/>
      <c r="AX517" s="208"/>
      <c r="AY517" s="208"/>
      <c r="AZ517" s="208"/>
      <c r="BA517" s="208"/>
    </row>
    <row r="518" spans="1:53" s="2" customFormat="1" ht="9.75" customHeight="1" x14ac:dyDescent="0.2">
      <c r="A518" s="101" t="s">
        <v>2124</v>
      </c>
      <c r="B518" s="247" t="s">
        <v>2273</v>
      </c>
      <c r="C518" s="100" t="s">
        <v>1098</v>
      </c>
      <c r="D518" s="247"/>
      <c r="E518" s="247" t="s">
        <v>2274</v>
      </c>
      <c r="F518" s="247" t="s">
        <v>686</v>
      </c>
      <c r="G518" s="112" t="s">
        <v>697</v>
      </c>
      <c r="H518" s="94">
        <v>1</v>
      </c>
      <c r="I518" s="94">
        <v>1</v>
      </c>
      <c r="J518" s="372">
        <v>42932</v>
      </c>
      <c r="K518" s="247" t="s">
        <v>675</v>
      </c>
      <c r="L518" s="247" t="s">
        <v>2275</v>
      </c>
      <c r="M518" s="247" t="s">
        <v>1454</v>
      </c>
      <c r="N518" s="20" t="s">
        <v>1610</v>
      </c>
      <c r="O518" s="309">
        <v>330</v>
      </c>
      <c r="P518" s="309">
        <v>1320</v>
      </c>
      <c r="Q518" s="94" t="s">
        <v>694</v>
      </c>
      <c r="R518" s="100" t="s">
        <v>691</v>
      </c>
      <c r="S518" s="247"/>
      <c r="T518" s="94"/>
      <c r="U518" s="247"/>
      <c r="V518" s="247"/>
      <c r="W518" s="313" t="s">
        <v>698</v>
      </c>
      <c r="X518" s="94">
        <v>1</v>
      </c>
      <c r="Y518" s="94" t="s">
        <v>2276</v>
      </c>
      <c r="Z518" s="311" t="s">
        <v>2286</v>
      </c>
      <c r="AA518" s="100" t="s">
        <v>2287</v>
      </c>
      <c r="AB518" s="311" t="s">
        <v>693</v>
      </c>
      <c r="AC518" s="100" t="s">
        <v>696</v>
      </c>
      <c r="AD518" s="312">
        <v>42895</v>
      </c>
      <c r="AE518" s="101" t="e">
        <v>#N/A</v>
      </c>
      <c r="AF518" s="101" t="s">
        <v>2124</v>
      </c>
      <c r="AG518" s="101"/>
      <c r="AH518" s="247" t="s">
        <v>2282</v>
      </c>
      <c r="AI518" s="112" t="s">
        <v>697</v>
      </c>
      <c r="AJ518" s="94" t="s">
        <v>2283</v>
      </c>
      <c r="AK518" s="94">
        <v>2012</v>
      </c>
      <c r="AL518" s="94" t="s">
        <v>2288</v>
      </c>
      <c r="AM518" s="112" t="s">
        <v>697</v>
      </c>
      <c r="AN518" s="238"/>
      <c r="AO518" s="238"/>
      <c r="AP518" s="212"/>
      <c r="AQ518" s="212"/>
      <c r="AR518" s="212"/>
      <c r="AS518" s="212"/>
      <c r="AT518" s="208"/>
      <c r="AU518" s="208"/>
      <c r="AV518" s="208"/>
      <c r="AW518" s="208"/>
      <c r="AX518" s="208"/>
      <c r="AY518" s="208"/>
      <c r="AZ518" s="208"/>
      <c r="BA518" s="208"/>
    </row>
    <row r="519" spans="1:53" s="2" customFormat="1" ht="9.75" customHeight="1" x14ac:dyDescent="0.2">
      <c r="A519" s="101" t="s">
        <v>2125</v>
      </c>
      <c r="B519" s="247" t="s">
        <v>2273</v>
      </c>
      <c r="C519" s="100" t="s">
        <v>1098</v>
      </c>
      <c r="D519" s="247"/>
      <c r="E519" s="247" t="s">
        <v>2274</v>
      </c>
      <c r="F519" s="247" t="s">
        <v>699</v>
      </c>
      <c r="G519" s="112" t="s">
        <v>717</v>
      </c>
      <c r="H519" s="94">
        <v>1</v>
      </c>
      <c r="I519" s="94">
        <v>1</v>
      </c>
      <c r="J519" s="372">
        <v>42937</v>
      </c>
      <c r="K519" s="247" t="s">
        <v>675</v>
      </c>
      <c r="L519" s="247" t="s">
        <v>2275</v>
      </c>
      <c r="M519" s="247" t="s">
        <v>1454</v>
      </c>
      <c r="N519" s="20" t="s">
        <v>1610</v>
      </c>
      <c r="O519" s="309">
        <v>330</v>
      </c>
      <c r="P519" s="309">
        <v>1320</v>
      </c>
      <c r="Q519" s="94" t="s">
        <v>694</v>
      </c>
      <c r="R519" s="100" t="s">
        <v>691</v>
      </c>
      <c r="S519" s="247"/>
      <c r="T519" s="94"/>
      <c r="U519" s="247"/>
      <c r="V519" s="247"/>
      <c r="W519" s="313" t="s">
        <v>701</v>
      </c>
      <c r="X519" s="94">
        <v>1</v>
      </c>
      <c r="Y519" s="94" t="s">
        <v>2276</v>
      </c>
      <c r="Z519" s="311" t="s">
        <v>2293</v>
      </c>
      <c r="AA519" s="100" t="s">
        <v>2287</v>
      </c>
      <c r="AB519" s="311" t="s">
        <v>693</v>
      </c>
      <c r="AC519" s="100" t="s">
        <v>696</v>
      </c>
      <c r="AD519" s="312">
        <v>42895</v>
      </c>
      <c r="AE519" s="101" t="e">
        <v>#N/A</v>
      </c>
      <c r="AF519" s="101" t="s">
        <v>2125</v>
      </c>
      <c r="AG519" s="101"/>
      <c r="AH519" s="247" t="s">
        <v>2282</v>
      </c>
      <c r="AI519" s="112" t="s">
        <v>717</v>
      </c>
      <c r="AJ519" s="94" t="s">
        <v>2283</v>
      </c>
      <c r="AK519" s="94">
        <v>2012</v>
      </c>
      <c r="AL519" s="94" t="s">
        <v>2288</v>
      </c>
      <c r="AM519" s="112" t="s">
        <v>717</v>
      </c>
      <c r="AN519" s="238"/>
      <c r="AO519" s="238"/>
      <c r="AP519" s="212"/>
      <c r="AQ519" s="212"/>
      <c r="AR519" s="212"/>
      <c r="AS519" s="212"/>
      <c r="AT519" s="208"/>
      <c r="AU519" s="208"/>
      <c r="AV519" s="208"/>
      <c r="AW519" s="208"/>
      <c r="AX519" s="208"/>
      <c r="AY519" s="208"/>
      <c r="AZ519" s="208"/>
      <c r="BA519" s="208"/>
    </row>
    <row r="520" spans="1:53" s="2" customFormat="1" ht="9.75" customHeight="1" x14ac:dyDescent="0.2">
      <c r="A520" s="101" t="s">
        <v>2126</v>
      </c>
      <c r="B520" s="247" t="s">
        <v>2273</v>
      </c>
      <c r="C520" s="100" t="s">
        <v>1099</v>
      </c>
      <c r="D520" s="247"/>
      <c r="E520" s="247" t="s">
        <v>2274</v>
      </c>
      <c r="F520" s="247" t="s">
        <v>682</v>
      </c>
      <c r="G520" s="112" t="s">
        <v>678</v>
      </c>
      <c r="H520" s="94">
        <v>1</v>
      </c>
      <c r="I520" s="94">
        <v>1</v>
      </c>
      <c r="J520" s="372" t="s">
        <v>703</v>
      </c>
      <c r="K520" s="247" t="s">
        <v>675</v>
      </c>
      <c r="L520" s="247" t="s">
        <v>2275</v>
      </c>
      <c r="M520" s="247" t="s">
        <v>1454</v>
      </c>
      <c r="N520" s="20" t="s">
        <v>1610</v>
      </c>
      <c r="O520" s="309">
        <v>135</v>
      </c>
      <c r="P520" s="309">
        <v>540</v>
      </c>
      <c r="Q520" s="310" t="s">
        <v>677</v>
      </c>
      <c r="R520" s="100" t="s">
        <v>691</v>
      </c>
      <c r="S520" s="247"/>
      <c r="T520" s="94">
        <v>5413</v>
      </c>
      <c r="U520" s="247"/>
      <c r="V520" s="247"/>
      <c r="W520" s="101" t="s">
        <v>747</v>
      </c>
      <c r="X520" s="94">
        <v>1</v>
      </c>
      <c r="Y520" s="94" t="s">
        <v>2276</v>
      </c>
      <c r="Z520" s="311" t="s">
        <v>2289</v>
      </c>
      <c r="AA520" s="100" t="s">
        <v>2461</v>
      </c>
      <c r="AB520" s="311">
        <v>42807</v>
      </c>
      <c r="AC520" s="100">
        <v>616753</v>
      </c>
      <c r="AD520" s="312">
        <v>42804</v>
      </c>
      <c r="AE520" s="101" t="e">
        <v>#N/A</v>
      </c>
      <c r="AF520" s="101" t="e">
        <v>#N/A</v>
      </c>
      <c r="AG520" s="101"/>
      <c r="AH520" s="247" t="s">
        <v>2282</v>
      </c>
      <c r="AI520" s="112" t="s">
        <v>678</v>
      </c>
      <c r="AJ520" s="94" t="s">
        <v>2283</v>
      </c>
      <c r="AK520" s="94">
        <v>2012</v>
      </c>
      <c r="AL520" s="94" t="s">
        <v>170</v>
      </c>
      <c r="AM520" s="112" t="s">
        <v>678</v>
      </c>
      <c r="AN520" s="238"/>
      <c r="AO520" s="238"/>
      <c r="AP520" s="212"/>
      <c r="AQ520" s="212"/>
      <c r="AR520" s="212"/>
      <c r="AS520" s="212"/>
      <c r="AT520" s="208"/>
      <c r="AU520" s="208"/>
      <c r="AV520" s="208"/>
      <c r="AW520" s="208"/>
      <c r="AX520" s="208"/>
      <c r="AY520" s="208"/>
      <c r="AZ520" s="208"/>
      <c r="BA520" s="208"/>
    </row>
    <row r="521" spans="1:53" s="2" customFormat="1" ht="9.75" customHeight="1" x14ac:dyDescent="0.2">
      <c r="A521" s="101" t="s">
        <v>2127</v>
      </c>
      <c r="B521" s="247" t="s">
        <v>2273</v>
      </c>
      <c r="C521" s="100" t="s">
        <v>1099</v>
      </c>
      <c r="D521" s="247"/>
      <c r="E521" s="247" t="s">
        <v>2274</v>
      </c>
      <c r="F521" s="247" t="s">
        <v>682</v>
      </c>
      <c r="G521" s="112" t="s">
        <v>678</v>
      </c>
      <c r="H521" s="94">
        <v>1</v>
      </c>
      <c r="I521" s="94">
        <v>1</v>
      </c>
      <c r="J521" s="372" t="s">
        <v>703</v>
      </c>
      <c r="K521" s="247" t="s">
        <v>675</v>
      </c>
      <c r="L521" s="247" t="s">
        <v>2275</v>
      </c>
      <c r="M521" s="247" t="s">
        <v>1454</v>
      </c>
      <c r="N521" s="20" t="s">
        <v>1610</v>
      </c>
      <c r="O521" s="309">
        <v>135</v>
      </c>
      <c r="P521" s="309">
        <v>540</v>
      </c>
      <c r="Q521" s="310" t="s">
        <v>677</v>
      </c>
      <c r="R521" s="100" t="s">
        <v>691</v>
      </c>
      <c r="S521" s="247"/>
      <c r="T521" s="94">
        <v>5413</v>
      </c>
      <c r="U521" s="247"/>
      <c r="V521" s="247"/>
      <c r="W521" s="101" t="s">
        <v>748</v>
      </c>
      <c r="X521" s="94">
        <v>1</v>
      </c>
      <c r="Y521" s="94" t="s">
        <v>2276</v>
      </c>
      <c r="Z521" s="311" t="s">
        <v>2289</v>
      </c>
      <c r="AA521" s="100" t="s">
        <v>2462</v>
      </c>
      <c r="AB521" s="311">
        <v>42807</v>
      </c>
      <c r="AC521" s="100">
        <v>616754</v>
      </c>
      <c r="AD521" s="312">
        <v>42804</v>
      </c>
      <c r="AE521" s="101" t="e">
        <v>#N/A</v>
      </c>
      <c r="AF521" s="101" t="e">
        <v>#N/A</v>
      </c>
      <c r="AG521" s="101"/>
      <c r="AH521" s="247" t="s">
        <v>2282</v>
      </c>
      <c r="AI521" s="112" t="s">
        <v>678</v>
      </c>
      <c r="AJ521" s="94" t="s">
        <v>2283</v>
      </c>
      <c r="AK521" s="94">
        <v>2012</v>
      </c>
      <c r="AL521" s="94" t="s">
        <v>170</v>
      </c>
      <c r="AM521" s="112" t="s">
        <v>678</v>
      </c>
      <c r="AN521" s="238"/>
      <c r="AO521" s="238"/>
      <c r="AP521" s="212"/>
      <c r="AQ521" s="212"/>
      <c r="AR521" s="212"/>
      <c r="AS521" s="212"/>
      <c r="AT521" s="208"/>
      <c r="AU521" s="208"/>
      <c r="AV521" s="208"/>
      <c r="AW521" s="208"/>
      <c r="AX521" s="208"/>
      <c r="AY521" s="208"/>
      <c r="AZ521" s="208"/>
      <c r="BA521" s="208"/>
    </row>
    <row r="522" spans="1:53" s="2" customFormat="1" ht="9.75" customHeight="1" x14ac:dyDescent="0.2">
      <c r="A522" s="101" t="s">
        <v>2128</v>
      </c>
      <c r="B522" s="247" t="s">
        <v>2273</v>
      </c>
      <c r="C522" s="100" t="s">
        <v>1099</v>
      </c>
      <c r="D522" s="247"/>
      <c r="E522" s="247" t="s">
        <v>2274</v>
      </c>
      <c r="F522" s="247" t="s">
        <v>682</v>
      </c>
      <c r="G522" s="112" t="s">
        <v>678</v>
      </c>
      <c r="H522" s="94">
        <v>1</v>
      </c>
      <c r="I522" s="94">
        <v>1</v>
      </c>
      <c r="J522" s="372" t="s">
        <v>703</v>
      </c>
      <c r="K522" s="247" t="s">
        <v>675</v>
      </c>
      <c r="L522" s="247" t="s">
        <v>2275</v>
      </c>
      <c r="M522" s="247" t="s">
        <v>1454</v>
      </c>
      <c r="N522" s="20" t="s">
        <v>1610</v>
      </c>
      <c r="O522" s="309">
        <v>135</v>
      </c>
      <c r="P522" s="309">
        <v>540</v>
      </c>
      <c r="Q522" s="310" t="s">
        <v>677</v>
      </c>
      <c r="R522" s="100" t="s">
        <v>691</v>
      </c>
      <c r="S522" s="247"/>
      <c r="T522" s="94">
        <v>5413</v>
      </c>
      <c r="U522" s="247"/>
      <c r="V522" s="247"/>
      <c r="W522" s="101" t="s">
        <v>730</v>
      </c>
      <c r="X522" s="94">
        <v>1</v>
      </c>
      <c r="Y522" s="94" t="s">
        <v>2276</v>
      </c>
      <c r="Z522" s="311" t="s">
        <v>2289</v>
      </c>
      <c r="AA522" s="100" t="s">
        <v>2463</v>
      </c>
      <c r="AB522" s="311">
        <v>42807</v>
      </c>
      <c r="AC522" s="100">
        <v>616755</v>
      </c>
      <c r="AD522" s="312">
        <v>42804</v>
      </c>
      <c r="AE522" s="101" t="e">
        <v>#N/A</v>
      </c>
      <c r="AF522" s="101" t="e">
        <v>#N/A</v>
      </c>
      <c r="AG522" s="101"/>
      <c r="AH522" s="247" t="s">
        <v>2282</v>
      </c>
      <c r="AI522" s="112" t="s">
        <v>678</v>
      </c>
      <c r="AJ522" s="94" t="s">
        <v>2283</v>
      </c>
      <c r="AK522" s="94">
        <v>2012</v>
      </c>
      <c r="AL522" s="94" t="s">
        <v>170</v>
      </c>
      <c r="AM522" s="112" t="s">
        <v>678</v>
      </c>
      <c r="AN522" s="238"/>
      <c r="AO522" s="238"/>
      <c r="AP522" s="212"/>
      <c r="AQ522" s="212"/>
      <c r="AR522" s="212"/>
      <c r="AS522" s="212"/>
      <c r="AT522" s="208"/>
      <c r="AU522" s="208"/>
      <c r="AV522" s="208"/>
      <c r="AW522" s="208"/>
      <c r="AX522" s="208"/>
      <c r="AY522" s="208"/>
      <c r="AZ522" s="208"/>
      <c r="BA522" s="208"/>
    </row>
    <row r="523" spans="1:53" s="2" customFormat="1" ht="9.75" customHeight="1" x14ac:dyDescent="0.2">
      <c r="A523" s="101" t="s">
        <v>2129</v>
      </c>
      <c r="B523" s="247" t="s">
        <v>2273</v>
      </c>
      <c r="C523" s="100" t="s">
        <v>1100</v>
      </c>
      <c r="D523" s="247"/>
      <c r="E523" s="247" t="s">
        <v>2274</v>
      </c>
      <c r="F523" s="247" t="s">
        <v>686</v>
      </c>
      <c r="G523" s="112" t="s">
        <v>678</v>
      </c>
      <c r="H523" s="94">
        <v>1</v>
      </c>
      <c r="I523" s="94">
        <v>1</v>
      </c>
      <c r="J523" s="372">
        <v>42755</v>
      </c>
      <c r="K523" s="247" t="s">
        <v>675</v>
      </c>
      <c r="L523" s="247" t="s">
        <v>2275</v>
      </c>
      <c r="M523" s="247" t="s">
        <v>1454</v>
      </c>
      <c r="N523" s="20" t="s">
        <v>1610</v>
      </c>
      <c r="O523" s="309">
        <v>330</v>
      </c>
      <c r="P523" s="309">
        <v>1320</v>
      </c>
      <c r="Q523" s="94" t="s">
        <v>677</v>
      </c>
      <c r="R523" s="100" t="s">
        <v>691</v>
      </c>
      <c r="S523" s="247"/>
      <c r="T523" s="94" t="e">
        <v>#N/A</v>
      </c>
      <c r="U523" s="247"/>
      <c r="V523" s="247"/>
      <c r="W523" s="101" t="s">
        <v>1101</v>
      </c>
      <c r="X523" s="94">
        <v>1</v>
      </c>
      <c r="Y523" s="94" t="s">
        <v>2276</v>
      </c>
      <c r="Z523" s="311" t="s">
        <v>2277</v>
      </c>
      <c r="AA523" s="100" t="s">
        <v>2278</v>
      </c>
      <c r="AB523" s="311" t="s">
        <v>272</v>
      </c>
      <c r="AC523" s="100" t="s">
        <v>272</v>
      </c>
      <c r="AD523" s="312" t="s">
        <v>272</v>
      </c>
      <c r="AE523" s="101" t="e">
        <v>#N/A</v>
      </c>
      <c r="AF523" s="101" t="e">
        <v>#N/A</v>
      </c>
      <c r="AG523" s="101"/>
      <c r="AH523" s="247" t="s">
        <v>2279</v>
      </c>
      <c r="AI523" s="112" t="s">
        <v>678</v>
      </c>
      <c r="AJ523" s="94" t="s">
        <v>2351</v>
      </c>
      <c r="AK523" s="94">
        <v>2003</v>
      </c>
      <c r="AL523" s="94" t="s">
        <v>170</v>
      </c>
      <c r="AM523" s="112" t="s">
        <v>678</v>
      </c>
      <c r="AN523" s="238"/>
      <c r="AO523" s="238"/>
      <c r="AP523" s="212"/>
      <c r="AQ523" s="212"/>
      <c r="AR523" s="212"/>
      <c r="AS523" s="212"/>
      <c r="AT523" s="208"/>
      <c r="AU523" s="208"/>
      <c r="AV523" s="208"/>
      <c r="AW523" s="208"/>
      <c r="AX523" s="208"/>
      <c r="AY523" s="208"/>
      <c r="AZ523" s="208"/>
      <c r="BA523" s="208"/>
    </row>
    <row r="524" spans="1:53" s="2" customFormat="1" ht="9.75" customHeight="1" x14ac:dyDescent="0.2">
      <c r="A524" s="101" t="s">
        <v>2130</v>
      </c>
      <c r="B524" s="247" t="s">
        <v>2273</v>
      </c>
      <c r="C524" s="100" t="s">
        <v>1102</v>
      </c>
      <c r="D524" s="247"/>
      <c r="E524" s="247" t="s">
        <v>2274</v>
      </c>
      <c r="F524" s="247" t="s">
        <v>682</v>
      </c>
      <c r="G524" s="112" t="s">
        <v>678</v>
      </c>
      <c r="H524" s="94">
        <v>1</v>
      </c>
      <c r="I524" s="94">
        <v>1</v>
      </c>
      <c r="J524" s="372">
        <v>42755</v>
      </c>
      <c r="K524" s="247" t="s">
        <v>675</v>
      </c>
      <c r="L524" s="247" t="s">
        <v>2275</v>
      </c>
      <c r="M524" s="247" t="s">
        <v>1454</v>
      </c>
      <c r="N524" s="20" t="s">
        <v>1610</v>
      </c>
      <c r="O524" s="309">
        <v>135</v>
      </c>
      <c r="P524" s="309">
        <v>540</v>
      </c>
      <c r="Q524" s="94" t="s">
        <v>677</v>
      </c>
      <c r="R524" s="100" t="s">
        <v>691</v>
      </c>
      <c r="S524" s="247"/>
      <c r="T524" s="94" t="e">
        <v>#N/A</v>
      </c>
      <c r="U524" s="247"/>
      <c r="V524" s="247"/>
      <c r="W524" s="101" t="s">
        <v>819</v>
      </c>
      <c r="X524" s="94">
        <v>1</v>
      </c>
      <c r="Y524" s="94" t="s">
        <v>2276</v>
      </c>
      <c r="Z524" s="311" t="s">
        <v>2277</v>
      </c>
      <c r="AA524" s="100" t="s">
        <v>2278</v>
      </c>
      <c r="AB524" s="311" t="s">
        <v>674</v>
      </c>
      <c r="AC524" s="100" t="s">
        <v>272</v>
      </c>
      <c r="AD524" s="312" t="s">
        <v>272</v>
      </c>
      <c r="AE524" s="101" t="e">
        <v>#N/A</v>
      </c>
      <c r="AF524" s="101" t="e">
        <v>#N/A</v>
      </c>
      <c r="AG524" s="101"/>
      <c r="AH524" s="247" t="s">
        <v>2279</v>
      </c>
      <c r="AI524" s="112" t="s">
        <v>678</v>
      </c>
      <c r="AJ524" s="94" t="s">
        <v>2351</v>
      </c>
      <c r="AK524" s="94">
        <v>2003</v>
      </c>
      <c r="AL524" s="94" t="s">
        <v>170</v>
      </c>
      <c r="AM524" s="112" t="s">
        <v>678</v>
      </c>
      <c r="AN524" s="238"/>
      <c r="AO524" s="238"/>
      <c r="AP524" s="212"/>
      <c r="AQ524" s="212"/>
      <c r="AR524" s="212"/>
      <c r="AS524" s="212"/>
      <c r="AT524" s="208"/>
      <c r="AU524" s="208"/>
      <c r="AV524" s="208"/>
      <c r="AW524" s="208"/>
      <c r="AX524" s="208"/>
      <c r="AY524" s="208"/>
      <c r="AZ524" s="208"/>
      <c r="BA524" s="208"/>
    </row>
    <row r="525" spans="1:53" s="2" customFormat="1" ht="9.75" customHeight="1" x14ac:dyDescent="0.2">
      <c r="A525" s="101" t="s">
        <v>2131</v>
      </c>
      <c r="B525" s="247" t="s">
        <v>2273</v>
      </c>
      <c r="C525" s="100" t="s">
        <v>1103</v>
      </c>
      <c r="D525" s="247"/>
      <c r="E525" s="247" t="s">
        <v>2274</v>
      </c>
      <c r="F525" s="247" t="s">
        <v>682</v>
      </c>
      <c r="G525" s="112" t="s">
        <v>678</v>
      </c>
      <c r="H525" s="94">
        <v>1</v>
      </c>
      <c r="I525" s="94">
        <v>1</v>
      </c>
      <c r="J525" s="372">
        <v>42755</v>
      </c>
      <c r="K525" s="247" t="s">
        <v>675</v>
      </c>
      <c r="L525" s="247" t="s">
        <v>2275</v>
      </c>
      <c r="M525" s="247" t="s">
        <v>1454</v>
      </c>
      <c r="N525" s="20" t="s">
        <v>1610</v>
      </c>
      <c r="O525" s="309">
        <v>135</v>
      </c>
      <c r="P525" s="309">
        <v>540</v>
      </c>
      <c r="Q525" s="94" t="s">
        <v>677</v>
      </c>
      <c r="R525" s="100" t="s">
        <v>691</v>
      </c>
      <c r="S525" s="247"/>
      <c r="T525" s="94" t="e">
        <v>#N/A</v>
      </c>
      <c r="U525" s="247"/>
      <c r="V525" s="247"/>
      <c r="W525" s="101" t="s">
        <v>819</v>
      </c>
      <c r="X525" s="94">
        <v>1</v>
      </c>
      <c r="Y525" s="94" t="s">
        <v>2276</v>
      </c>
      <c r="Z525" s="311" t="s">
        <v>2277</v>
      </c>
      <c r="AA525" s="100" t="s">
        <v>2278</v>
      </c>
      <c r="AB525" s="311" t="s">
        <v>674</v>
      </c>
      <c r="AC525" s="100" t="s">
        <v>272</v>
      </c>
      <c r="AD525" s="312" t="s">
        <v>272</v>
      </c>
      <c r="AE525" s="101" t="e">
        <v>#N/A</v>
      </c>
      <c r="AF525" s="101" t="e">
        <v>#N/A</v>
      </c>
      <c r="AG525" s="101"/>
      <c r="AH525" s="247" t="s">
        <v>2279</v>
      </c>
      <c r="AI525" s="112" t="s">
        <v>678</v>
      </c>
      <c r="AJ525" s="94" t="s">
        <v>2351</v>
      </c>
      <c r="AK525" s="94">
        <v>2003</v>
      </c>
      <c r="AL525" s="94" t="s">
        <v>170</v>
      </c>
      <c r="AM525" s="112" t="s">
        <v>678</v>
      </c>
      <c r="AN525" s="238"/>
      <c r="AO525" s="238"/>
      <c r="AP525" s="212"/>
      <c r="AQ525" s="212"/>
      <c r="AR525" s="212"/>
      <c r="AS525" s="212"/>
      <c r="AT525" s="208"/>
      <c r="AU525" s="208"/>
      <c r="AV525" s="208"/>
      <c r="AW525" s="208"/>
      <c r="AX525" s="208"/>
      <c r="AY525" s="208"/>
      <c r="AZ525" s="208"/>
      <c r="BA525" s="208"/>
    </row>
    <row r="526" spans="1:53" s="2" customFormat="1" ht="9.75" customHeight="1" x14ac:dyDescent="0.2">
      <c r="A526" s="101" t="s">
        <v>2132</v>
      </c>
      <c r="B526" s="247" t="s">
        <v>2273</v>
      </c>
      <c r="C526" s="100" t="s">
        <v>1104</v>
      </c>
      <c r="D526" s="247"/>
      <c r="E526" s="247" t="s">
        <v>2274</v>
      </c>
      <c r="F526" s="247" t="s">
        <v>686</v>
      </c>
      <c r="G526" s="112" t="s">
        <v>678</v>
      </c>
      <c r="H526" s="94">
        <v>1</v>
      </c>
      <c r="I526" s="94">
        <v>1</v>
      </c>
      <c r="J526" s="372">
        <v>42755</v>
      </c>
      <c r="K526" s="247" t="s">
        <v>675</v>
      </c>
      <c r="L526" s="247" t="s">
        <v>2275</v>
      </c>
      <c r="M526" s="247" t="s">
        <v>1454</v>
      </c>
      <c r="N526" s="20" t="s">
        <v>1610</v>
      </c>
      <c r="O526" s="309">
        <v>330</v>
      </c>
      <c r="P526" s="309">
        <v>1320</v>
      </c>
      <c r="Q526" s="94" t="s">
        <v>677</v>
      </c>
      <c r="R526" s="100" t="s">
        <v>691</v>
      </c>
      <c r="S526" s="247"/>
      <c r="T526" s="94" t="e">
        <v>#N/A</v>
      </c>
      <c r="U526" s="247"/>
      <c r="V526" s="247"/>
      <c r="W526" s="101" t="s">
        <v>1101</v>
      </c>
      <c r="X526" s="94">
        <v>1</v>
      </c>
      <c r="Y526" s="94" t="s">
        <v>2276</v>
      </c>
      <c r="Z526" s="311" t="s">
        <v>2277</v>
      </c>
      <c r="AA526" s="100" t="s">
        <v>2278</v>
      </c>
      <c r="AB526" s="311" t="s">
        <v>272</v>
      </c>
      <c r="AC526" s="100" t="s">
        <v>272</v>
      </c>
      <c r="AD526" s="312" t="s">
        <v>272</v>
      </c>
      <c r="AE526" s="101" t="e">
        <v>#N/A</v>
      </c>
      <c r="AF526" s="101" t="e">
        <v>#N/A</v>
      </c>
      <c r="AG526" s="101"/>
      <c r="AH526" s="247" t="s">
        <v>2279</v>
      </c>
      <c r="AI526" s="112" t="s">
        <v>678</v>
      </c>
      <c r="AJ526" s="94" t="s">
        <v>2351</v>
      </c>
      <c r="AK526" s="94">
        <v>2003</v>
      </c>
      <c r="AL526" s="94" t="s">
        <v>170</v>
      </c>
      <c r="AM526" s="112" t="s">
        <v>678</v>
      </c>
      <c r="AN526" s="238"/>
      <c r="AO526" s="238"/>
      <c r="AP526" s="212"/>
      <c r="AQ526" s="212"/>
      <c r="AR526" s="212"/>
      <c r="AS526" s="212"/>
      <c r="AT526" s="208"/>
      <c r="AU526" s="208"/>
      <c r="AV526" s="208"/>
      <c r="AW526" s="208"/>
      <c r="AX526" s="208"/>
      <c r="AY526" s="208"/>
      <c r="AZ526" s="208"/>
      <c r="BA526" s="208"/>
    </row>
    <row r="527" spans="1:53" s="2" customFormat="1" ht="9.75" customHeight="1" x14ac:dyDescent="0.2">
      <c r="A527" s="101" t="s">
        <v>2133</v>
      </c>
      <c r="B527" s="247" t="s">
        <v>2273</v>
      </c>
      <c r="C527" s="100" t="s">
        <v>1105</v>
      </c>
      <c r="D527" s="247"/>
      <c r="E527" s="247" t="s">
        <v>2274</v>
      </c>
      <c r="F527" s="247" t="s">
        <v>686</v>
      </c>
      <c r="G527" s="112" t="s">
        <v>678</v>
      </c>
      <c r="H527" s="94">
        <v>1</v>
      </c>
      <c r="I527" s="94">
        <v>1</v>
      </c>
      <c r="J527" s="372">
        <v>42755</v>
      </c>
      <c r="K527" s="247" t="s">
        <v>675</v>
      </c>
      <c r="L527" s="247" t="s">
        <v>2275</v>
      </c>
      <c r="M527" s="247" t="s">
        <v>1454</v>
      </c>
      <c r="N527" s="20" t="s">
        <v>1610</v>
      </c>
      <c r="O527" s="309">
        <v>330</v>
      </c>
      <c r="P527" s="309">
        <v>1320</v>
      </c>
      <c r="Q527" s="94" t="s">
        <v>677</v>
      </c>
      <c r="R527" s="100" t="s">
        <v>691</v>
      </c>
      <c r="S527" s="247"/>
      <c r="T527" s="94" t="e">
        <v>#N/A</v>
      </c>
      <c r="U527" s="247"/>
      <c r="V527" s="247"/>
      <c r="W527" s="101" t="s">
        <v>1101</v>
      </c>
      <c r="X527" s="94">
        <v>1</v>
      </c>
      <c r="Y527" s="94" t="s">
        <v>2276</v>
      </c>
      <c r="Z527" s="311" t="s">
        <v>2277</v>
      </c>
      <c r="AA527" s="100" t="s">
        <v>2278</v>
      </c>
      <c r="AB527" s="311" t="s">
        <v>272</v>
      </c>
      <c r="AC527" s="100" t="s">
        <v>272</v>
      </c>
      <c r="AD527" s="312" t="s">
        <v>272</v>
      </c>
      <c r="AE527" s="101" t="e">
        <v>#N/A</v>
      </c>
      <c r="AF527" s="101" t="e">
        <v>#N/A</v>
      </c>
      <c r="AG527" s="101"/>
      <c r="AH527" s="247" t="s">
        <v>2279</v>
      </c>
      <c r="AI527" s="112" t="s">
        <v>678</v>
      </c>
      <c r="AJ527" s="94" t="s">
        <v>2351</v>
      </c>
      <c r="AK527" s="94">
        <v>2003</v>
      </c>
      <c r="AL527" s="94" t="s">
        <v>170</v>
      </c>
      <c r="AM527" s="112" t="s">
        <v>678</v>
      </c>
      <c r="AN527" s="238"/>
      <c r="AO527" s="238"/>
      <c r="AP527" s="212"/>
      <c r="AQ527" s="212"/>
      <c r="AR527" s="212"/>
      <c r="AS527" s="212"/>
      <c r="AT527" s="208"/>
      <c r="AU527" s="208"/>
      <c r="AV527" s="208"/>
      <c r="AW527" s="208"/>
      <c r="AX527" s="208"/>
      <c r="AY527" s="208"/>
      <c r="AZ527" s="208"/>
      <c r="BA527" s="208"/>
    </row>
    <row r="528" spans="1:53" s="2" customFormat="1" ht="9.75" customHeight="1" x14ac:dyDescent="0.2">
      <c r="A528" s="101" t="s">
        <v>2134</v>
      </c>
      <c r="B528" s="247" t="s">
        <v>2273</v>
      </c>
      <c r="C528" s="100" t="s">
        <v>1106</v>
      </c>
      <c r="D528" s="247"/>
      <c r="E528" s="247" t="s">
        <v>2274</v>
      </c>
      <c r="F528" s="247" t="s">
        <v>682</v>
      </c>
      <c r="G528" s="112" t="s">
        <v>678</v>
      </c>
      <c r="H528" s="94">
        <v>1</v>
      </c>
      <c r="I528" s="94">
        <v>1</v>
      </c>
      <c r="J528" s="372">
        <v>42755</v>
      </c>
      <c r="K528" s="247" t="s">
        <v>675</v>
      </c>
      <c r="L528" s="247" t="s">
        <v>2275</v>
      </c>
      <c r="M528" s="247" t="s">
        <v>1454</v>
      </c>
      <c r="N528" s="20" t="s">
        <v>1610</v>
      </c>
      <c r="O528" s="309">
        <v>135</v>
      </c>
      <c r="P528" s="309">
        <v>540</v>
      </c>
      <c r="Q528" s="94" t="s">
        <v>677</v>
      </c>
      <c r="R528" s="100" t="s">
        <v>691</v>
      </c>
      <c r="S528" s="247"/>
      <c r="T528" s="94" t="e">
        <v>#N/A</v>
      </c>
      <c r="U528" s="247"/>
      <c r="V528" s="247"/>
      <c r="W528" s="101" t="s">
        <v>819</v>
      </c>
      <c r="X528" s="94">
        <v>1</v>
      </c>
      <c r="Y528" s="94" t="s">
        <v>2276</v>
      </c>
      <c r="Z528" s="311" t="s">
        <v>2277</v>
      </c>
      <c r="AA528" s="100" t="s">
        <v>2278</v>
      </c>
      <c r="AB528" s="311" t="s">
        <v>674</v>
      </c>
      <c r="AC528" s="100" t="s">
        <v>272</v>
      </c>
      <c r="AD528" s="312" t="s">
        <v>272</v>
      </c>
      <c r="AE528" s="101" t="e">
        <v>#N/A</v>
      </c>
      <c r="AF528" s="101" t="e">
        <v>#N/A</v>
      </c>
      <c r="AG528" s="101"/>
      <c r="AH528" s="247" t="s">
        <v>2279</v>
      </c>
      <c r="AI528" s="112" t="s">
        <v>678</v>
      </c>
      <c r="AJ528" s="94" t="s">
        <v>2351</v>
      </c>
      <c r="AK528" s="94">
        <v>2003</v>
      </c>
      <c r="AL528" s="94" t="s">
        <v>170</v>
      </c>
      <c r="AM528" s="112" t="s">
        <v>678</v>
      </c>
      <c r="AN528" s="238"/>
      <c r="AO528" s="238"/>
      <c r="AP528" s="212"/>
      <c r="AQ528" s="212"/>
      <c r="AR528" s="212"/>
      <c r="AS528" s="212"/>
      <c r="AT528" s="208"/>
      <c r="AU528" s="208"/>
      <c r="AV528" s="208"/>
      <c r="AW528" s="208"/>
      <c r="AX528" s="208"/>
      <c r="AY528" s="208"/>
      <c r="AZ528" s="208"/>
      <c r="BA528" s="208"/>
    </row>
    <row r="529" spans="1:53" s="2" customFormat="1" ht="9.75" customHeight="1" x14ac:dyDescent="0.2">
      <c r="A529" s="101" t="s">
        <v>2135</v>
      </c>
      <c r="B529" s="247" t="s">
        <v>2273</v>
      </c>
      <c r="C529" s="100" t="s">
        <v>1107</v>
      </c>
      <c r="D529" s="247"/>
      <c r="E529" s="247" t="s">
        <v>2274</v>
      </c>
      <c r="F529" s="247" t="s">
        <v>682</v>
      </c>
      <c r="G529" s="112" t="s">
        <v>678</v>
      </c>
      <c r="H529" s="94">
        <v>1</v>
      </c>
      <c r="I529" s="94">
        <v>1</v>
      </c>
      <c r="J529" s="372">
        <v>42755</v>
      </c>
      <c r="K529" s="247" t="s">
        <v>675</v>
      </c>
      <c r="L529" s="247" t="s">
        <v>2275</v>
      </c>
      <c r="M529" s="247" t="s">
        <v>1454</v>
      </c>
      <c r="N529" s="20" t="s">
        <v>1610</v>
      </c>
      <c r="O529" s="309">
        <v>135</v>
      </c>
      <c r="P529" s="309">
        <v>540</v>
      </c>
      <c r="Q529" s="94" t="s">
        <v>677</v>
      </c>
      <c r="R529" s="100" t="s">
        <v>691</v>
      </c>
      <c r="S529" s="247"/>
      <c r="T529" s="94" t="e">
        <v>#N/A</v>
      </c>
      <c r="U529" s="247"/>
      <c r="V529" s="247"/>
      <c r="W529" s="101" t="s">
        <v>819</v>
      </c>
      <c r="X529" s="94">
        <v>1</v>
      </c>
      <c r="Y529" s="94" t="s">
        <v>2276</v>
      </c>
      <c r="Z529" s="311" t="s">
        <v>2277</v>
      </c>
      <c r="AA529" s="100" t="s">
        <v>2278</v>
      </c>
      <c r="AB529" s="311" t="s">
        <v>674</v>
      </c>
      <c r="AC529" s="100" t="s">
        <v>272</v>
      </c>
      <c r="AD529" s="312" t="s">
        <v>272</v>
      </c>
      <c r="AE529" s="101" t="e">
        <v>#N/A</v>
      </c>
      <c r="AF529" s="101" t="e">
        <v>#N/A</v>
      </c>
      <c r="AG529" s="101"/>
      <c r="AH529" s="247" t="s">
        <v>2279</v>
      </c>
      <c r="AI529" s="112" t="s">
        <v>678</v>
      </c>
      <c r="AJ529" s="94" t="s">
        <v>2351</v>
      </c>
      <c r="AK529" s="94">
        <v>2003</v>
      </c>
      <c r="AL529" s="94" t="s">
        <v>170</v>
      </c>
      <c r="AM529" s="112" t="s">
        <v>678</v>
      </c>
      <c r="AN529" s="238"/>
      <c r="AO529" s="238"/>
      <c r="AP529" s="212"/>
      <c r="AQ529" s="212"/>
      <c r="AR529" s="212"/>
      <c r="AS529" s="212"/>
      <c r="AT529" s="208"/>
      <c r="AU529" s="208"/>
      <c r="AV529" s="208"/>
      <c r="AW529" s="208"/>
      <c r="AX529" s="208"/>
      <c r="AY529" s="208"/>
      <c r="AZ529" s="208"/>
      <c r="BA529" s="208"/>
    </row>
    <row r="530" spans="1:53" s="2" customFormat="1" ht="9.75" customHeight="1" x14ac:dyDescent="0.2">
      <c r="A530" s="101" t="s">
        <v>2136</v>
      </c>
      <c r="B530" s="247" t="s">
        <v>2273</v>
      </c>
      <c r="C530" s="100" t="s">
        <v>1108</v>
      </c>
      <c r="D530" s="247"/>
      <c r="E530" s="247" t="s">
        <v>2274</v>
      </c>
      <c r="F530" s="247" t="s">
        <v>682</v>
      </c>
      <c r="G530" s="112" t="s">
        <v>678</v>
      </c>
      <c r="H530" s="94">
        <v>1</v>
      </c>
      <c r="I530" s="94">
        <v>1</v>
      </c>
      <c r="J530" s="372">
        <v>42755</v>
      </c>
      <c r="K530" s="247" t="s">
        <v>675</v>
      </c>
      <c r="L530" s="247" t="s">
        <v>2275</v>
      </c>
      <c r="M530" s="247" t="s">
        <v>1454</v>
      </c>
      <c r="N530" s="20" t="s">
        <v>1610</v>
      </c>
      <c r="O530" s="309">
        <v>135</v>
      </c>
      <c r="P530" s="309">
        <v>540</v>
      </c>
      <c r="Q530" s="94" t="s">
        <v>677</v>
      </c>
      <c r="R530" s="100" t="s">
        <v>691</v>
      </c>
      <c r="S530" s="247"/>
      <c r="T530" s="94" t="e">
        <v>#N/A</v>
      </c>
      <c r="U530" s="247"/>
      <c r="V530" s="247"/>
      <c r="W530" s="101" t="s">
        <v>819</v>
      </c>
      <c r="X530" s="94">
        <v>1</v>
      </c>
      <c r="Y530" s="94" t="s">
        <v>2276</v>
      </c>
      <c r="Z530" s="311" t="s">
        <v>2277</v>
      </c>
      <c r="AA530" s="100" t="s">
        <v>2278</v>
      </c>
      <c r="AB530" s="311" t="s">
        <v>674</v>
      </c>
      <c r="AC530" s="100" t="s">
        <v>272</v>
      </c>
      <c r="AD530" s="312" t="s">
        <v>272</v>
      </c>
      <c r="AE530" s="101" t="e">
        <v>#N/A</v>
      </c>
      <c r="AF530" s="101" t="e">
        <v>#N/A</v>
      </c>
      <c r="AG530" s="101"/>
      <c r="AH530" s="247" t="s">
        <v>2279</v>
      </c>
      <c r="AI530" s="112" t="s">
        <v>678</v>
      </c>
      <c r="AJ530" s="94" t="s">
        <v>2351</v>
      </c>
      <c r="AK530" s="94">
        <v>2003</v>
      </c>
      <c r="AL530" s="94" t="s">
        <v>170</v>
      </c>
      <c r="AM530" s="112" t="s">
        <v>678</v>
      </c>
      <c r="AN530" s="238"/>
      <c r="AO530" s="238"/>
      <c r="AP530" s="212"/>
      <c r="AQ530" s="212"/>
      <c r="AR530" s="212"/>
      <c r="AS530" s="212"/>
      <c r="AT530" s="208"/>
      <c r="AU530" s="208"/>
      <c r="AV530" s="208"/>
      <c r="AW530" s="208"/>
      <c r="AX530" s="208"/>
      <c r="AY530" s="208"/>
      <c r="AZ530" s="208"/>
      <c r="BA530" s="208"/>
    </row>
    <row r="531" spans="1:53" s="2" customFormat="1" ht="9.75" customHeight="1" x14ac:dyDescent="0.2">
      <c r="A531" s="101" t="s">
        <v>2137</v>
      </c>
      <c r="B531" s="247" t="s">
        <v>2273</v>
      </c>
      <c r="C531" s="100" t="s">
        <v>1109</v>
      </c>
      <c r="D531" s="247"/>
      <c r="E531" s="247" t="s">
        <v>2274</v>
      </c>
      <c r="F531" s="247" t="s">
        <v>682</v>
      </c>
      <c r="G531" s="112" t="s">
        <v>678</v>
      </c>
      <c r="H531" s="94">
        <v>1</v>
      </c>
      <c r="I531" s="94">
        <v>1</v>
      </c>
      <c r="J531" s="372">
        <v>42755</v>
      </c>
      <c r="K531" s="247" t="s">
        <v>675</v>
      </c>
      <c r="L531" s="247" t="s">
        <v>2275</v>
      </c>
      <c r="M531" s="247" t="s">
        <v>1454</v>
      </c>
      <c r="N531" s="20" t="s">
        <v>1610</v>
      </c>
      <c r="O531" s="309">
        <v>135</v>
      </c>
      <c r="P531" s="309">
        <v>540</v>
      </c>
      <c r="Q531" s="94" t="s">
        <v>677</v>
      </c>
      <c r="R531" s="100" t="s">
        <v>691</v>
      </c>
      <c r="S531" s="247"/>
      <c r="T531" s="94" t="e">
        <v>#N/A</v>
      </c>
      <c r="U531" s="247"/>
      <c r="V531" s="247"/>
      <c r="W531" s="101" t="s">
        <v>819</v>
      </c>
      <c r="X531" s="94">
        <v>1</v>
      </c>
      <c r="Y531" s="94" t="s">
        <v>2276</v>
      </c>
      <c r="Z531" s="311" t="s">
        <v>2277</v>
      </c>
      <c r="AA531" s="100" t="s">
        <v>2278</v>
      </c>
      <c r="AB531" s="311" t="s">
        <v>674</v>
      </c>
      <c r="AC531" s="100" t="s">
        <v>272</v>
      </c>
      <c r="AD531" s="312" t="s">
        <v>272</v>
      </c>
      <c r="AE531" s="101" t="e">
        <v>#N/A</v>
      </c>
      <c r="AF531" s="101" t="e">
        <v>#N/A</v>
      </c>
      <c r="AG531" s="101"/>
      <c r="AH531" s="247" t="s">
        <v>2279</v>
      </c>
      <c r="AI531" s="112" t="s">
        <v>678</v>
      </c>
      <c r="AJ531" s="94" t="s">
        <v>2351</v>
      </c>
      <c r="AK531" s="94">
        <v>2003</v>
      </c>
      <c r="AL531" s="94" t="s">
        <v>170</v>
      </c>
      <c r="AM531" s="112" t="s">
        <v>678</v>
      </c>
      <c r="AN531" s="238"/>
      <c r="AO531" s="238"/>
      <c r="AP531" s="212"/>
      <c r="AQ531" s="212"/>
      <c r="AR531" s="212"/>
      <c r="AS531" s="212"/>
      <c r="AT531" s="208"/>
      <c r="AU531" s="208"/>
      <c r="AV531" s="208"/>
      <c r="AW531" s="208"/>
      <c r="AX531" s="208"/>
      <c r="AY531" s="208"/>
      <c r="AZ531" s="208"/>
      <c r="BA531" s="208"/>
    </row>
    <row r="532" spans="1:53" s="2" customFormat="1" ht="9.75" customHeight="1" x14ac:dyDescent="0.2">
      <c r="A532" s="101" t="s">
        <v>2138</v>
      </c>
      <c r="B532" s="247" t="s">
        <v>2273</v>
      </c>
      <c r="C532" s="100" t="s">
        <v>1110</v>
      </c>
      <c r="D532" s="247"/>
      <c r="E532" s="247" t="s">
        <v>2274</v>
      </c>
      <c r="F532" s="247" t="s">
        <v>682</v>
      </c>
      <c r="G532" s="112" t="s">
        <v>678</v>
      </c>
      <c r="H532" s="94">
        <v>1</v>
      </c>
      <c r="I532" s="94">
        <v>1</v>
      </c>
      <c r="J532" s="372">
        <v>42755</v>
      </c>
      <c r="K532" s="247" t="s">
        <v>675</v>
      </c>
      <c r="L532" s="247" t="s">
        <v>2275</v>
      </c>
      <c r="M532" s="247" t="s">
        <v>1454</v>
      </c>
      <c r="N532" s="20" t="s">
        <v>1610</v>
      </c>
      <c r="O532" s="309">
        <v>135</v>
      </c>
      <c r="P532" s="309">
        <v>540</v>
      </c>
      <c r="Q532" s="94" t="s">
        <v>677</v>
      </c>
      <c r="R532" s="100" t="s">
        <v>691</v>
      </c>
      <c r="S532" s="247"/>
      <c r="T532" s="94" t="e">
        <v>#N/A</v>
      </c>
      <c r="U532" s="247"/>
      <c r="V532" s="247"/>
      <c r="W532" s="101" t="s">
        <v>819</v>
      </c>
      <c r="X532" s="94">
        <v>1</v>
      </c>
      <c r="Y532" s="94" t="s">
        <v>2276</v>
      </c>
      <c r="Z532" s="311" t="s">
        <v>2277</v>
      </c>
      <c r="AA532" s="100" t="s">
        <v>2278</v>
      </c>
      <c r="AB532" s="311" t="s">
        <v>674</v>
      </c>
      <c r="AC532" s="100" t="s">
        <v>272</v>
      </c>
      <c r="AD532" s="312" t="s">
        <v>272</v>
      </c>
      <c r="AE532" s="101" t="e">
        <v>#N/A</v>
      </c>
      <c r="AF532" s="101" t="e">
        <v>#N/A</v>
      </c>
      <c r="AG532" s="101"/>
      <c r="AH532" s="247" t="s">
        <v>2279</v>
      </c>
      <c r="AI532" s="112" t="s">
        <v>678</v>
      </c>
      <c r="AJ532" s="94" t="s">
        <v>2351</v>
      </c>
      <c r="AK532" s="94">
        <v>2003</v>
      </c>
      <c r="AL532" s="94" t="s">
        <v>170</v>
      </c>
      <c r="AM532" s="112" t="s">
        <v>678</v>
      </c>
      <c r="AN532" s="238"/>
      <c r="AO532" s="238"/>
      <c r="AP532" s="212"/>
      <c r="AQ532" s="212"/>
      <c r="AR532" s="212"/>
      <c r="AS532" s="212"/>
      <c r="AT532" s="208"/>
      <c r="AU532" s="208"/>
      <c r="AV532" s="208"/>
      <c r="AW532" s="208"/>
      <c r="AX532" s="208"/>
      <c r="AY532" s="208"/>
      <c r="AZ532" s="208"/>
      <c r="BA532" s="208"/>
    </row>
    <row r="533" spans="1:53" s="2" customFormat="1" ht="9.75" customHeight="1" x14ac:dyDescent="0.2">
      <c r="A533" s="101" t="s">
        <v>2139</v>
      </c>
      <c r="B533" s="247" t="s">
        <v>2273</v>
      </c>
      <c r="C533" s="100" t="s">
        <v>1111</v>
      </c>
      <c r="D533" s="247"/>
      <c r="E533" s="247" t="s">
        <v>2274</v>
      </c>
      <c r="F533" s="247" t="s">
        <v>682</v>
      </c>
      <c r="G533" s="112" t="s">
        <v>678</v>
      </c>
      <c r="H533" s="94">
        <v>1</v>
      </c>
      <c r="I533" s="94">
        <v>1</v>
      </c>
      <c r="J533" s="372">
        <v>42755</v>
      </c>
      <c r="K533" s="247" t="s">
        <v>675</v>
      </c>
      <c r="L533" s="247" t="s">
        <v>2275</v>
      </c>
      <c r="M533" s="247" t="s">
        <v>1454</v>
      </c>
      <c r="N533" s="20" t="s">
        <v>1610</v>
      </c>
      <c r="O533" s="309">
        <v>135</v>
      </c>
      <c r="P533" s="309">
        <v>540</v>
      </c>
      <c r="Q533" s="94" t="s">
        <v>677</v>
      </c>
      <c r="R533" s="100" t="s">
        <v>691</v>
      </c>
      <c r="S533" s="247"/>
      <c r="T533" s="94" t="e">
        <v>#N/A</v>
      </c>
      <c r="U533" s="247"/>
      <c r="V533" s="247"/>
      <c r="W533" s="101" t="s">
        <v>819</v>
      </c>
      <c r="X533" s="94">
        <v>1</v>
      </c>
      <c r="Y533" s="94" t="s">
        <v>2276</v>
      </c>
      <c r="Z533" s="311" t="s">
        <v>2277</v>
      </c>
      <c r="AA533" s="100" t="s">
        <v>2278</v>
      </c>
      <c r="AB533" s="311" t="s">
        <v>674</v>
      </c>
      <c r="AC533" s="100" t="s">
        <v>272</v>
      </c>
      <c r="AD533" s="312" t="s">
        <v>272</v>
      </c>
      <c r="AE533" s="101" t="e">
        <v>#N/A</v>
      </c>
      <c r="AF533" s="101" t="e">
        <v>#N/A</v>
      </c>
      <c r="AG533" s="101"/>
      <c r="AH533" s="247" t="s">
        <v>2279</v>
      </c>
      <c r="AI533" s="112" t="s">
        <v>678</v>
      </c>
      <c r="AJ533" s="94" t="s">
        <v>2351</v>
      </c>
      <c r="AK533" s="94">
        <v>2003</v>
      </c>
      <c r="AL533" s="94" t="s">
        <v>170</v>
      </c>
      <c r="AM533" s="112" t="s">
        <v>678</v>
      </c>
      <c r="AN533" s="238"/>
      <c r="AO533" s="238"/>
      <c r="AP533" s="212"/>
      <c r="AQ533" s="212"/>
      <c r="AR533" s="212"/>
      <c r="AS533" s="212"/>
      <c r="AT533" s="208"/>
      <c r="AU533" s="208"/>
      <c r="AV533" s="208"/>
      <c r="AW533" s="208"/>
      <c r="AX533" s="208"/>
      <c r="AY533" s="208"/>
      <c r="AZ533" s="208"/>
      <c r="BA533" s="208"/>
    </row>
    <row r="534" spans="1:53" s="2" customFormat="1" ht="9.75" customHeight="1" x14ac:dyDescent="0.2">
      <c r="A534" s="101" t="s">
        <v>2140</v>
      </c>
      <c r="B534" s="247" t="s">
        <v>2273</v>
      </c>
      <c r="C534" s="100" t="s">
        <v>1112</v>
      </c>
      <c r="D534" s="247"/>
      <c r="E534" s="247" t="s">
        <v>2274</v>
      </c>
      <c r="F534" s="247" t="s">
        <v>682</v>
      </c>
      <c r="G534" s="112" t="s">
        <v>678</v>
      </c>
      <c r="H534" s="94">
        <v>1</v>
      </c>
      <c r="I534" s="94">
        <v>1</v>
      </c>
      <c r="J534" s="372">
        <v>42755</v>
      </c>
      <c r="K534" s="247" t="s">
        <v>675</v>
      </c>
      <c r="L534" s="247" t="s">
        <v>2275</v>
      </c>
      <c r="M534" s="247" t="s">
        <v>1454</v>
      </c>
      <c r="N534" s="20" t="s">
        <v>1610</v>
      </c>
      <c r="O534" s="309">
        <v>135</v>
      </c>
      <c r="P534" s="309">
        <v>540</v>
      </c>
      <c r="Q534" s="94" t="s">
        <v>677</v>
      </c>
      <c r="R534" s="100" t="s">
        <v>691</v>
      </c>
      <c r="S534" s="247"/>
      <c r="T534" s="94" t="e">
        <v>#N/A</v>
      </c>
      <c r="U534" s="247"/>
      <c r="V534" s="247"/>
      <c r="W534" s="101" t="s">
        <v>819</v>
      </c>
      <c r="X534" s="94">
        <v>1</v>
      </c>
      <c r="Y534" s="94" t="s">
        <v>2276</v>
      </c>
      <c r="Z534" s="311" t="s">
        <v>2277</v>
      </c>
      <c r="AA534" s="100" t="s">
        <v>2278</v>
      </c>
      <c r="AB534" s="311" t="s">
        <v>674</v>
      </c>
      <c r="AC534" s="100" t="s">
        <v>272</v>
      </c>
      <c r="AD534" s="312" t="s">
        <v>272</v>
      </c>
      <c r="AE534" s="101" t="e">
        <v>#N/A</v>
      </c>
      <c r="AF534" s="101" t="e">
        <v>#N/A</v>
      </c>
      <c r="AG534" s="101"/>
      <c r="AH534" s="247" t="s">
        <v>2279</v>
      </c>
      <c r="AI534" s="112" t="s">
        <v>678</v>
      </c>
      <c r="AJ534" s="94" t="s">
        <v>2351</v>
      </c>
      <c r="AK534" s="94">
        <v>2003</v>
      </c>
      <c r="AL534" s="94" t="s">
        <v>170</v>
      </c>
      <c r="AM534" s="112" t="s">
        <v>678</v>
      </c>
      <c r="AN534" s="238"/>
      <c r="AO534" s="238"/>
      <c r="AP534" s="212"/>
      <c r="AQ534" s="212"/>
      <c r="AR534" s="212"/>
      <c r="AS534" s="212"/>
      <c r="AT534" s="208"/>
      <c r="AU534" s="208"/>
      <c r="AV534" s="208"/>
      <c r="AW534" s="208"/>
      <c r="AX534" s="208"/>
      <c r="AY534" s="208"/>
      <c r="AZ534" s="208"/>
      <c r="BA534" s="208"/>
    </row>
    <row r="535" spans="1:53" s="2" customFormat="1" ht="9.75" customHeight="1" x14ac:dyDescent="0.2">
      <c r="A535" s="101" t="s">
        <v>2141</v>
      </c>
      <c r="B535" s="247" t="s">
        <v>2273</v>
      </c>
      <c r="C535" s="100" t="s">
        <v>1113</v>
      </c>
      <c r="D535" s="247"/>
      <c r="E535" s="247" t="s">
        <v>2274</v>
      </c>
      <c r="F535" s="247" t="s">
        <v>686</v>
      </c>
      <c r="G535" s="112" t="s">
        <v>678</v>
      </c>
      <c r="H535" s="94">
        <v>1</v>
      </c>
      <c r="I535" s="94">
        <v>1</v>
      </c>
      <c r="J535" s="372">
        <v>42755</v>
      </c>
      <c r="K535" s="247" t="s">
        <v>675</v>
      </c>
      <c r="L535" s="247" t="s">
        <v>2275</v>
      </c>
      <c r="M535" s="247" t="s">
        <v>1454</v>
      </c>
      <c r="N535" s="20" t="s">
        <v>1610</v>
      </c>
      <c r="O535" s="309">
        <v>330</v>
      </c>
      <c r="P535" s="309">
        <v>1320</v>
      </c>
      <c r="Q535" s="94" t="s">
        <v>677</v>
      </c>
      <c r="R535" s="100" t="s">
        <v>691</v>
      </c>
      <c r="S535" s="247"/>
      <c r="T535" s="94" t="e">
        <v>#N/A</v>
      </c>
      <c r="U535" s="247"/>
      <c r="V535" s="247"/>
      <c r="W535" s="101" t="s">
        <v>1101</v>
      </c>
      <c r="X535" s="94">
        <v>1</v>
      </c>
      <c r="Y535" s="94" t="s">
        <v>2276</v>
      </c>
      <c r="Z535" s="311" t="s">
        <v>2277</v>
      </c>
      <c r="AA535" s="100" t="s">
        <v>2278</v>
      </c>
      <c r="AB535" s="311" t="s">
        <v>272</v>
      </c>
      <c r="AC535" s="100" t="s">
        <v>272</v>
      </c>
      <c r="AD535" s="312" t="s">
        <v>272</v>
      </c>
      <c r="AE535" s="101" t="e">
        <v>#N/A</v>
      </c>
      <c r="AF535" s="101" t="e">
        <v>#N/A</v>
      </c>
      <c r="AG535" s="101"/>
      <c r="AH535" s="247" t="s">
        <v>2279</v>
      </c>
      <c r="AI535" s="112" t="s">
        <v>678</v>
      </c>
      <c r="AJ535" s="94" t="s">
        <v>2351</v>
      </c>
      <c r="AK535" s="94">
        <v>2003</v>
      </c>
      <c r="AL535" s="94" t="s">
        <v>170</v>
      </c>
      <c r="AM535" s="112" t="s">
        <v>678</v>
      </c>
      <c r="AN535" s="238"/>
      <c r="AO535" s="238"/>
      <c r="AP535" s="212"/>
      <c r="AQ535" s="212"/>
      <c r="AR535" s="212"/>
      <c r="AS535" s="212"/>
      <c r="AT535" s="208"/>
      <c r="AU535" s="208"/>
      <c r="AV535" s="208"/>
      <c r="AW535" s="208"/>
      <c r="AX535" s="208"/>
      <c r="AY535" s="208"/>
      <c r="AZ535" s="208"/>
      <c r="BA535" s="208"/>
    </row>
    <row r="536" spans="1:53" s="2" customFormat="1" ht="9.75" customHeight="1" x14ac:dyDescent="0.2">
      <c r="A536" s="101" t="s">
        <v>2142</v>
      </c>
      <c r="B536" s="247" t="s">
        <v>2273</v>
      </c>
      <c r="C536" s="100" t="s">
        <v>1114</v>
      </c>
      <c r="D536" s="247"/>
      <c r="E536" s="247" t="s">
        <v>2274</v>
      </c>
      <c r="F536" s="247" t="s">
        <v>686</v>
      </c>
      <c r="G536" s="112" t="s">
        <v>678</v>
      </c>
      <c r="H536" s="94">
        <v>1</v>
      </c>
      <c r="I536" s="94">
        <v>1</v>
      </c>
      <c r="J536" s="372">
        <v>42755</v>
      </c>
      <c r="K536" s="247" t="s">
        <v>675</v>
      </c>
      <c r="L536" s="247" t="s">
        <v>2275</v>
      </c>
      <c r="M536" s="247" t="s">
        <v>1454</v>
      </c>
      <c r="N536" s="20" t="s">
        <v>1610</v>
      </c>
      <c r="O536" s="309">
        <v>330</v>
      </c>
      <c r="P536" s="309">
        <v>1320</v>
      </c>
      <c r="Q536" s="94" t="s">
        <v>677</v>
      </c>
      <c r="R536" s="100" t="s">
        <v>691</v>
      </c>
      <c r="S536" s="247"/>
      <c r="T536" s="94" t="e">
        <v>#N/A</v>
      </c>
      <c r="U536" s="247"/>
      <c r="V536" s="247"/>
      <c r="W536" s="101" t="s">
        <v>1101</v>
      </c>
      <c r="X536" s="94">
        <v>1</v>
      </c>
      <c r="Y536" s="94" t="s">
        <v>2276</v>
      </c>
      <c r="Z536" s="311" t="s">
        <v>2277</v>
      </c>
      <c r="AA536" s="100" t="s">
        <v>2278</v>
      </c>
      <c r="AB536" s="311" t="s">
        <v>272</v>
      </c>
      <c r="AC536" s="100" t="s">
        <v>272</v>
      </c>
      <c r="AD536" s="312" t="s">
        <v>272</v>
      </c>
      <c r="AE536" s="101" t="e">
        <v>#N/A</v>
      </c>
      <c r="AF536" s="101" t="e">
        <v>#N/A</v>
      </c>
      <c r="AG536" s="101"/>
      <c r="AH536" s="247" t="s">
        <v>2279</v>
      </c>
      <c r="AI536" s="112" t="s">
        <v>678</v>
      </c>
      <c r="AJ536" s="94" t="s">
        <v>2351</v>
      </c>
      <c r="AK536" s="94">
        <v>2003</v>
      </c>
      <c r="AL536" s="94" t="s">
        <v>170</v>
      </c>
      <c r="AM536" s="112" t="s">
        <v>678</v>
      </c>
      <c r="AN536" s="238"/>
      <c r="AO536" s="238"/>
      <c r="AP536" s="212"/>
      <c r="AQ536" s="212"/>
      <c r="AR536" s="212"/>
      <c r="AS536" s="212"/>
      <c r="AT536" s="208"/>
      <c r="AU536" s="208"/>
      <c r="AV536" s="208"/>
      <c r="AW536" s="208"/>
      <c r="AX536" s="208"/>
      <c r="AY536" s="208"/>
      <c r="AZ536" s="208"/>
      <c r="BA536" s="208"/>
    </row>
    <row r="537" spans="1:53" s="2" customFormat="1" ht="9.75" customHeight="1" x14ac:dyDescent="0.2">
      <c r="A537" s="101" t="s">
        <v>2143</v>
      </c>
      <c r="B537" s="247" t="s">
        <v>2273</v>
      </c>
      <c r="C537" s="100" t="s">
        <v>1115</v>
      </c>
      <c r="D537" s="247"/>
      <c r="E537" s="247" t="s">
        <v>2274</v>
      </c>
      <c r="F537" s="247" t="s">
        <v>682</v>
      </c>
      <c r="G537" s="112" t="s">
        <v>678</v>
      </c>
      <c r="H537" s="94">
        <v>1</v>
      </c>
      <c r="I537" s="94">
        <v>1</v>
      </c>
      <c r="J537" s="372">
        <v>42755</v>
      </c>
      <c r="K537" s="247" t="s">
        <v>675</v>
      </c>
      <c r="L537" s="247" t="s">
        <v>2275</v>
      </c>
      <c r="M537" s="247" t="s">
        <v>1454</v>
      </c>
      <c r="N537" s="20" t="s">
        <v>1610</v>
      </c>
      <c r="O537" s="309">
        <v>135</v>
      </c>
      <c r="P537" s="309">
        <v>540</v>
      </c>
      <c r="Q537" s="94" t="s">
        <v>677</v>
      </c>
      <c r="R537" s="100" t="s">
        <v>691</v>
      </c>
      <c r="S537" s="247"/>
      <c r="T537" s="94" t="e">
        <v>#N/A</v>
      </c>
      <c r="U537" s="247"/>
      <c r="V537" s="247"/>
      <c r="W537" s="101" t="s">
        <v>819</v>
      </c>
      <c r="X537" s="94">
        <v>1</v>
      </c>
      <c r="Y537" s="94" t="s">
        <v>2276</v>
      </c>
      <c r="Z537" s="311" t="s">
        <v>2277</v>
      </c>
      <c r="AA537" s="100" t="s">
        <v>2278</v>
      </c>
      <c r="AB537" s="311" t="s">
        <v>674</v>
      </c>
      <c r="AC537" s="100" t="s">
        <v>272</v>
      </c>
      <c r="AD537" s="312" t="s">
        <v>272</v>
      </c>
      <c r="AE537" s="101" t="e">
        <v>#N/A</v>
      </c>
      <c r="AF537" s="101" t="e">
        <v>#N/A</v>
      </c>
      <c r="AG537" s="101"/>
      <c r="AH537" s="247" t="s">
        <v>2279</v>
      </c>
      <c r="AI537" s="112" t="s">
        <v>678</v>
      </c>
      <c r="AJ537" s="94" t="s">
        <v>2351</v>
      </c>
      <c r="AK537" s="94">
        <v>2003</v>
      </c>
      <c r="AL537" s="94" t="s">
        <v>170</v>
      </c>
      <c r="AM537" s="112" t="s">
        <v>678</v>
      </c>
      <c r="AN537" s="238"/>
      <c r="AO537" s="238"/>
      <c r="AP537" s="212"/>
      <c r="AQ537" s="212"/>
      <c r="AR537" s="212"/>
      <c r="AS537" s="212"/>
      <c r="AT537" s="208"/>
      <c r="AU537" s="208"/>
      <c r="AV537" s="208"/>
      <c r="AW537" s="208"/>
      <c r="AX537" s="208"/>
      <c r="AY537" s="208"/>
      <c r="AZ537" s="208"/>
      <c r="BA537" s="208"/>
    </row>
    <row r="538" spans="1:53" s="2" customFormat="1" ht="9.75" customHeight="1" x14ac:dyDescent="0.2">
      <c r="A538" s="101" t="s">
        <v>2144</v>
      </c>
      <c r="B538" s="247" t="s">
        <v>2273</v>
      </c>
      <c r="C538" s="100" t="s">
        <v>1116</v>
      </c>
      <c r="D538" s="247"/>
      <c r="E538" s="247" t="s">
        <v>2274</v>
      </c>
      <c r="F538" s="247" t="s">
        <v>682</v>
      </c>
      <c r="G538" s="112" t="s">
        <v>678</v>
      </c>
      <c r="H538" s="94">
        <v>1</v>
      </c>
      <c r="I538" s="94">
        <v>1</v>
      </c>
      <c r="J538" s="372">
        <v>42755</v>
      </c>
      <c r="K538" s="247" t="s">
        <v>675</v>
      </c>
      <c r="L538" s="247" t="s">
        <v>2275</v>
      </c>
      <c r="M538" s="247" t="s">
        <v>1454</v>
      </c>
      <c r="N538" s="20" t="s">
        <v>1610</v>
      </c>
      <c r="O538" s="309">
        <v>135</v>
      </c>
      <c r="P538" s="309">
        <v>540</v>
      </c>
      <c r="Q538" s="94" t="s">
        <v>677</v>
      </c>
      <c r="R538" s="100" t="s">
        <v>691</v>
      </c>
      <c r="S538" s="247"/>
      <c r="T538" s="94" t="e">
        <v>#N/A</v>
      </c>
      <c r="U538" s="247"/>
      <c r="V538" s="247"/>
      <c r="W538" s="101" t="s">
        <v>819</v>
      </c>
      <c r="X538" s="94">
        <v>1</v>
      </c>
      <c r="Y538" s="94" t="s">
        <v>2276</v>
      </c>
      <c r="Z538" s="311" t="s">
        <v>2277</v>
      </c>
      <c r="AA538" s="100" t="s">
        <v>2278</v>
      </c>
      <c r="AB538" s="311" t="s">
        <v>674</v>
      </c>
      <c r="AC538" s="100" t="s">
        <v>272</v>
      </c>
      <c r="AD538" s="312" t="s">
        <v>272</v>
      </c>
      <c r="AE538" s="101" t="e">
        <v>#N/A</v>
      </c>
      <c r="AF538" s="101" t="e">
        <v>#N/A</v>
      </c>
      <c r="AG538" s="101"/>
      <c r="AH538" s="247" t="s">
        <v>2279</v>
      </c>
      <c r="AI538" s="112" t="s">
        <v>678</v>
      </c>
      <c r="AJ538" s="94" t="s">
        <v>2351</v>
      </c>
      <c r="AK538" s="94">
        <v>2003</v>
      </c>
      <c r="AL538" s="94" t="s">
        <v>170</v>
      </c>
      <c r="AM538" s="112" t="s">
        <v>678</v>
      </c>
      <c r="AN538" s="238"/>
      <c r="AO538" s="238"/>
      <c r="AP538" s="212"/>
      <c r="AQ538" s="212"/>
      <c r="AR538" s="212"/>
      <c r="AS538" s="212"/>
      <c r="AT538" s="208"/>
      <c r="AU538" s="208"/>
      <c r="AV538" s="208"/>
      <c r="AW538" s="208"/>
      <c r="AX538" s="208"/>
      <c r="AY538" s="208"/>
      <c r="AZ538" s="208"/>
      <c r="BA538" s="208"/>
    </row>
    <row r="539" spans="1:53" s="2" customFormat="1" ht="9.75" customHeight="1" x14ac:dyDescent="0.2">
      <c r="A539" s="101" t="s">
        <v>2145</v>
      </c>
      <c r="B539" s="247" t="s">
        <v>2273</v>
      </c>
      <c r="C539" s="100" t="s">
        <v>1117</v>
      </c>
      <c r="D539" s="247"/>
      <c r="E539" s="247" t="s">
        <v>2274</v>
      </c>
      <c r="F539" s="247" t="s">
        <v>682</v>
      </c>
      <c r="G539" s="112" t="s">
        <v>678</v>
      </c>
      <c r="H539" s="94">
        <v>1</v>
      </c>
      <c r="I539" s="94">
        <v>1</v>
      </c>
      <c r="J539" s="372">
        <v>42755</v>
      </c>
      <c r="K539" s="247" t="s">
        <v>675</v>
      </c>
      <c r="L539" s="247" t="s">
        <v>2275</v>
      </c>
      <c r="M539" s="247" t="s">
        <v>1454</v>
      </c>
      <c r="N539" s="20" t="s">
        <v>1610</v>
      </c>
      <c r="O539" s="309">
        <v>135</v>
      </c>
      <c r="P539" s="309">
        <v>540</v>
      </c>
      <c r="Q539" s="94" t="s">
        <v>677</v>
      </c>
      <c r="R539" s="100" t="s">
        <v>691</v>
      </c>
      <c r="S539" s="247"/>
      <c r="T539" s="94" t="e">
        <v>#N/A</v>
      </c>
      <c r="U539" s="247"/>
      <c r="V539" s="247"/>
      <c r="W539" s="101" t="s">
        <v>819</v>
      </c>
      <c r="X539" s="94">
        <v>1</v>
      </c>
      <c r="Y539" s="94" t="s">
        <v>2276</v>
      </c>
      <c r="Z539" s="311" t="s">
        <v>2277</v>
      </c>
      <c r="AA539" s="100" t="s">
        <v>2278</v>
      </c>
      <c r="AB539" s="311" t="s">
        <v>674</v>
      </c>
      <c r="AC539" s="100" t="s">
        <v>272</v>
      </c>
      <c r="AD539" s="312" t="s">
        <v>272</v>
      </c>
      <c r="AE539" s="101" t="e">
        <v>#N/A</v>
      </c>
      <c r="AF539" s="101" t="e">
        <v>#N/A</v>
      </c>
      <c r="AG539" s="101"/>
      <c r="AH539" s="247" t="s">
        <v>2279</v>
      </c>
      <c r="AI539" s="112" t="s">
        <v>678</v>
      </c>
      <c r="AJ539" s="94" t="s">
        <v>2351</v>
      </c>
      <c r="AK539" s="94">
        <v>2003</v>
      </c>
      <c r="AL539" s="94" t="s">
        <v>170</v>
      </c>
      <c r="AM539" s="112" t="s">
        <v>678</v>
      </c>
      <c r="AN539" s="238"/>
      <c r="AO539" s="238"/>
      <c r="AP539" s="212"/>
      <c r="AQ539" s="212"/>
      <c r="AR539" s="212"/>
      <c r="AS539" s="212"/>
      <c r="AT539" s="208"/>
      <c r="AU539" s="208"/>
      <c r="AV539" s="208"/>
      <c r="AW539" s="208"/>
      <c r="AX539" s="208"/>
      <c r="AY539" s="208"/>
      <c r="AZ539" s="208"/>
      <c r="BA539" s="208"/>
    </row>
    <row r="540" spans="1:53" s="2" customFormat="1" ht="9.75" customHeight="1" x14ac:dyDescent="0.2">
      <c r="A540" s="101" t="s">
        <v>2146</v>
      </c>
      <c r="B540" s="247" t="s">
        <v>2273</v>
      </c>
      <c r="C540" s="100" t="s">
        <v>1118</v>
      </c>
      <c r="D540" s="247"/>
      <c r="E540" s="247" t="s">
        <v>2274</v>
      </c>
      <c r="F540" s="247" t="s">
        <v>682</v>
      </c>
      <c r="G540" s="112" t="s">
        <v>678</v>
      </c>
      <c r="H540" s="94">
        <v>1</v>
      </c>
      <c r="I540" s="94">
        <v>1</v>
      </c>
      <c r="J540" s="372">
        <v>42755</v>
      </c>
      <c r="K540" s="247" t="s">
        <v>675</v>
      </c>
      <c r="L540" s="247" t="s">
        <v>2275</v>
      </c>
      <c r="M540" s="247" t="s">
        <v>1454</v>
      </c>
      <c r="N540" s="20" t="s">
        <v>1610</v>
      </c>
      <c r="O540" s="309">
        <v>135</v>
      </c>
      <c r="P540" s="309">
        <v>540</v>
      </c>
      <c r="Q540" s="94" t="s">
        <v>677</v>
      </c>
      <c r="R540" s="100" t="s">
        <v>691</v>
      </c>
      <c r="S540" s="247"/>
      <c r="T540" s="94" t="e">
        <v>#N/A</v>
      </c>
      <c r="U540" s="247"/>
      <c r="V540" s="247"/>
      <c r="W540" s="101" t="s">
        <v>819</v>
      </c>
      <c r="X540" s="94">
        <v>1</v>
      </c>
      <c r="Y540" s="94" t="s">
        <v>2276</v>
      </c>
      <c r="Z540" s="311" t="s">
        <v>2277</v>
      </c>
      <c r="AA540" s="100" t="s">
        <v>2278</v>
      </c>
      <c r="AB540" s="311" t="s">
        <v>674</v>
      </c>
      <c r="AC540" s="100" t="s">
        <v>272</v>
      </c>
      <c r="AD540" s="312" t="s">
        <v>272</v>
      </c>
      <c r="AE540" s="101" t="e">
        <v>#N/A</v>
      </c>
      <c r="AF540" s="101" t="e">
        <v>#N/A</v>
      </c>
      <c r="AG540" s="101"/>
      <c r="AH540" s="247" t="s">
        <v>2279</v>
      </c>
      <c r="AI540" s="112" t="s">
        <v>678</v>
      </c>
      <c r="AJ540" s="94" t="s">
        <v>2351</v>
      </c>
      <c r="AK540" s="94">
        <v>2003</v>
      </c>
      <c r="AL540" s="94" t="s">
        <v>170</v>
      </c>
      <c r="AM540" s="112" t="s">
        <v>678</v>
      </c>
      <c r="AN540" s="238"/>
      <c r="AO540" s="238"/>
      <c r="AP540" s="212"/>
      <c r="AQ540" s="212"/>
      <c r="AR540" s="212"/>
      <c r="AS540" s="212"/>
      <c r="AT540" s="208"/>
      <c r="AU540" s="208"/>
      <c r="AV540" s="208"/>
      <c r="AW540" s="208"/>
      <c r="AX540" s="208"/>
      <c r="AY540" s="208"/>
      <c r="AZ540" s="208"/>
      <c r="BA540" s="208"/>
    </row>
    <row r="541" spans="1:53" s="2" customFormat="1" ht="9.75" customHeight="1" x14ac:dyDescent="0.2">
      <c r="A541" s="101" t="s">
        <v>2147</v>
      </c>
      <c r="B541" s="247" t="s">
        <v>2273</v>
      </c>
      <c r="C541" s="100" t="s">
        <v>1119</v>
      </c>
      <c r="D541" s="247"/>
      <c r="E541" s="247" t="s">
        <v>2274</v>
      </c>
      <c r="F541" s="247" t="s">
        <v>682</v>
      </c>
      <c r="G541" s="112" t="s">
        <v>678</v>
      </c>
      <c r="H541" s="94">
        <v>1</v>
      </c>
      <c r="I541" s="94">
        <v>1</v>
      </c>
      <c r="J541" s="372">
        <v>42755</v>
      </c>
      <c r="K541" s="247" t="s">
        <v>675</v>
      </c>
      <c r="L541" s="247" t="s">
        <v>2275</v>
      </c>
      <c r="M541" s="247" t="s">
        <v>1454</v>
      </c>
      <c r="N541" s="20" t="s">
        <v>1610</v>
      </c>
      <c r="O541" s="309">
        <v>135</v>
      </c>
      <c r="P541" s="309">
        <v>540</v>
      </c>
      <c r="Q541" s="94" t="s">
        <v>677</v>
      </c>
      <c r="R541" s="100" t="s">
        <v>691</v>
      </c>
      <c r="S541" s="247"/>
      <c r="T541" s="94" t="e">
        <v>#N/A</v>
      </c>
      <c r="U541" s="247"/>
      <c r="V541" s="247"/>
      <c r="W541" s="101" t="s">
        <v>819</v>
      </c>
      <c r="X541" s="94">
        <v>1</v>
      </c>
      <c r="Y541" s="94" t="s">
        <v>2276</v>
      </c>
      <c r="Z541" s="311" t="s">
        <v>2277</v>
      </c>
      <c r="AA541" s="100" t="s">
        <v>2278</v>
      </c>
      <c r="AB541" s="311" t="s">
        <v>674</v>
      </c>
      <c r="AC541" s="100" t="s">
        <v>272</v>
      </c>
      <c r="AD541" s="312" t="s">
        <v>272</v>
      </c>
      <c r="AE541" s="101" t="e">
        <v>#N/A</v>
      </c>
      <c r="AF541" s="101" t="e">
        <v>#N/A</v>
      </c>
      <c r="AG541" s="101"/>
      <c r="AH541" s="247" t="s">
        <v>2279</v>
      </c>
      <c r="AI541" s="112" t="s">
        <v>678</v>
      </c>
      <c r="AJ541" s="94" t="s">
        <v>2351</v>
      </c>
      <c r="AK541" s="94">
        <v>2003</v>
      </c>
      <c r="AL541" s="94" t="s">
        <v>170</v>
      </c>
      <c r="AM541" s="112" t="s">
        <v>678</v>
      </c>
      <c r="AN541" s="238"/>
      <c r="AO541" s="238"/>
      <c r="AP541" s="212"/>
      <c r="AQ541" s="212"/>
      <c r="AR541" s="212"/>
      <c r="AS541" s="212"/>
      <c r="AT541" s="208"/>
      <c r="AU541" s="208"/>
      <c r="AV541" s="208"/>
      <c r="AW541" s="208"/>
      <c r="AX541" s="208"/>
      <c r="AY541" s="208"/>
      <c r="AZ541" s="208"/>
      <c r="BA541" s="208"/>
    </row>
    <row r="542" spans="1:53" s="2" customFormat="1" ht="9.75" customHeight="1" x14ac:dyDescent="0.2">
      <c r="A542" s="101" t="s">
        <v>2148</v>
      </c>
      <c r="B542" s="247" t="s">
        <v>2273</v>
      </c>
      <c r="C542" s="100" t="s">
        <v>1120</v>
      </c>
      <c r="D542" s="247"/>
      <c r="E542" s="247" t="s">
        <v>2274</v>
      </c>
      <c r="F542" s="247" t="s">
        <v>682</v>
      </c>
      <c r="G542" s="112" t="s">
        <v>678</v>
      </c>
      <c r="H542" s="94">
        <v>1</v>
      </c>
      <c r="I542" s="94">
        <v>1</v>
      </c>
      <c r="J542" s="372">
        <v>42755</v>
      </c>
      <c r="K542" s="247" t="s">
        <v>675</v>
      </c>
      <c r="L542" s="247" t="s">
        <v>2275</v>
      </c>
      <c r="M542" s="247" t="s">
        <v>1454</v>
      </c>
      <c r="N542" s="20" t="s">
        <v>1610</v>
      </c>
      <c r="O542" s="309">
        <v>135</v>
      </c>
      <c r="P542" s="309">
        <v>540</v>
      </c>
      <c r="Q542" s="94" t="s">
        <v>677</v>
      </c>
      <c r="R542" s="100" t="s">
        <v>691</v>
      </c>
      <c r="S542" s="247"/>
      <c r="T542" s="94" t="e">
        <v>#N/A</v>
      </c>
      <c r="U542" s="247"/>
      <c r="V542" s="247"/>
      <c r="W542" s="101" t="s">
        <v>819</v>
      </c>
      <c r="X542" s="94">
        <v>1</v>
      </c>
      <c r="Y542" s="94" t="s">
        <v>2276</v>
      </c>
      <c r="Z542" s="311" t="s">
        <v>2277</v>
      </c>
      <c r="AA542" s="100" t="s">
        <v>2278</v>
      </c>
      <c r="AB542" s="311" t="s">
        <v>674</v>
      </c>
      <c r="AC542" s="100" t="s">
        <v>272</v>
      </c>
      <c r="AD542" s="312" t="s">
        <v>272</v>
      </c>
      <c r="AE542" s="101" t="e">
        <v>#N/A</v>
      </c>
      <c r="AF542" s="101" t="e">
        <v>#N/A</v>
      </c>
      <c r="AG542" s="101"/>
      <c r="AH542" s="247" t="s">
        <v>2279</v>
      </c>
      <c r="AI542" s="112" t="s">
        <v>678</v>
      </c>
      <c r="AJ542" s="94" t="s">
        <v>2351</v>
      </c>
      <c r="AK542" s="94">
        <v>2003</v>
      </c>
      <c r="AL542" s="94" t="s">
        <v>170</v>
      </c>
      <c r="AM542" s="112" t="s">
        <v>678</v>
      </c>
      <c r="AN542" s="238"/>
      <c r="AO542" s="238"/>
      <c r="AP542" s="212"/>
      <c r="AQ542" s="212"/>
      <c r="AR542" s="212"/>
      <c r="AS542" s="212"/>
      <c r="AT542" s="208"/>
      <c r="AU542" s="208"/>
      <c r="AV542" s="208"/>
      <c r="AW542" s="208"/>
      <c r="AX542" s="208"/>
      <c r="AY542" s="208"/>
      <c r="AZ542" s="208"/>
      <c r="BA542" s="208"/>
    </row>
    <row r="543" spans="1:53" s="2" customFormat="1" ht="9.75" customHeight="1" x14ac:dyDescent="0.2">
      <c r="A543" s="101" t="s">
        <v>2149</v>
      </c>
      <c r="B543" s="247" t="s">
        <v>2273</v>
      </c>
      <c r="C543" s="100" t="s">
        <v>1121</v>
      </c>
      <c r="D543" s="247"/>
      <c r="E543" s="247" t="s">
        <v>2274</v>
      </c>
      <c r="F543" s="247" t="s">
        <v>682</v>
      </c>
      <c r="G543" s="112" t="s">
        <v>678</v>
      </c>
      <c r="H543" s="94">
        <v>1</v>
      </c>
      <c r="I543" s="94">
        <v>1</v>
      </c>
      <c r="J543" s="372">
        <v>42755</v>
      </c>
      <c r="K543" s="247" t="s">
        <v>675</v>
      </c>
      <c r="L543" s="247" t="s">
        <v>2275</v>
      </c>
      <c r="M543" s="247" t="s">
        <v>1454</v>
      </c>
      <c r="N543" s="20" t="s">
        <v>1610</v>
      </c>
      <c r="O543" s="309">
        <v>135</v>
      </c>
      <c r="P543" s="309">
        <v>540</v>
      </c>
      <c r="Q543" s="94" t="s">
        <v>677</v>
      </c>
      <c r="R543" s="100" t="s">
        <v>691</v>
      </c>
      <c r="S543" s="247"/>
      <c r="T543" s="94" t="e">
        <v>#N/A</v>
      </c>
      <c r="U543" s="247"/>
      <c r="V543" s="247"/>
      <c r="W543" s="101" t="s">
        <v>819</v>
      </c>
      <c r="X543" s="94">
        <v>1</v>
      </c>
      <c r="Y543" s="94" t="s">
        <v>2276</v>
      </c>
      <c r="Z543" s="311" t="s">
        <v>2277</v>
      </c>
      <c r="AA543" s="100" t="s">
        <v>2278</v>
      </c>
      <c r="AB543" s="311" t="s">
        <v>674</v>
      </c>
      <c r="AC543" s="100" t="s">
        <v>272</v>
      </c>
      <c r="AD543" s="312" t="s">
        <v>272</v>
      </c>
      <c r="AE543" s="101" t="e">
        <v>#N/A</v>
      </c>
      <c r="AF543" s="101" t="e">
        <v>#N/A</v>
      </c>
      <c r="AG543" s="101"/>
      <c r="AH543" s="247" t="s">
        <v>2279</v>
      </c>
      <c r="AI543" s="112" t="s">
        <v>678</v>
      </c>
      <c r="AJ543" s="94" t="s">
        <v>2351</v>
      </c>
      <c r="AK543" s="94">
        <v>2003</v>
      </c>
      <c r="AL543" s="94" t="s">
        <v>170</v>
      </c>
      <c r="AM543" s="112" t="s">
        <v>678</v>
      </c>
      <c r="AN543" s="238"/>
      <c r="AO543" s="238"/>
      <c r="AP543" s="212"/>
      <c r="AQ543" s="212"/>
      <c r="AR543" s="212"/>
      <c r="AS543" s="212"/>
      <c r="AT543" s="208"/>
      <c r="AU543" s="208"/>
      <c r="AV543" s="208"/>
      <c r="AW543" s="208"/>
      <c r="AX543" s="208"/>
      <c r="AY543" s="208"/>
      <c r="AZ543" s="208"/>
      <c r="BA543" s="208"/>
    </row>
    <row r="544" spans="1:53" s="2" customFormat="1" ht="9.75" customHeight="1" x14ac:dyDescent="0.2">
      <c r="A544" s="101" t="s">
        <v>2150</v>
      </c>
      <c r="B544" s="247" t="s">
        <v>2273</v>
      </c>
      <c r="C544" s="100" t="s">
        <v>1122</v>
      </c>
      <c r="D544" s="247"/>
      <c r="E544" s="247" t="s">
        <v>2274</v>
      </c>
      <c r="F544" s="247" t="s">
        <v>682</v>
      </c>
      <c r="G544" s="112" t="s">
        <v>678</v>
      </c>
      <c r="H544" s="94">
        <v>1</v>
      </c>
      <c r="I544" s="94">
        <v>1</v>
      </c>
      <c r="J544" s="372">
        <v>42755</v>
      </c>
      <c r="K544" s="247" t="s">
        <v>675</v>
      </c>
      <c r="L544" s="247" t="s">
        <v>2275</v>
      </c>
      <c r="M544" s="247" t="s">
        <v>1454</v>
      </c>
      <c r="N544" s="20" t="s">
        <v>1610</v>
      </c>
      <c r="O544" s="309">
        <v>135</v>
      </c>
      <c r="P544" s="309">
        <v>540</v>
      </c>
      <c r="Q544" s="94" t="s">
        <v>677</v>
      </c>
      <c r="R544" s="100" t="s">
        <v>691</v>
      </c>
      <c r="S544" s="247"/>
      <c r="T544" s="94" t="e">
        <v>#N/A</v>
      </c>
      <c r="U544" s="247"/>
      <c r="V544" s="247"/>
      <c r="W544" s="101" t="s">
        <v>819</v>
      </c>
      <c r="X544" s="94">
        <v>1</v>
      </c>
      <c r="Y544" s="94" t="s">
        <v>2276</v>
      </c>
      <c r="Z544" s="311" t="s">
        <v>2277</v>
      </c>
      <c r="AA544" s="100" t="s">
        <v>2278</v>
      </c>
      <c r="AB544" s="311" t="s">
        <v>674</v>
      </c>
      <c r="AC544" s="100" t="s">
        <v>272</v>
      </c>
      <c r="AD544" s="312" t="s">
        <v>272</v>
      </c>
      <c r="AE544" s="101" t="e">
        <v>#N/A</v>
      </c>
      <c r="AF544" s="101" t="e">
        <v>#N/A</v>
      </c>
      <c r="AG544" s="101"/>
      <c r="AH544" s="247" t="s">
        <v>2279</v>
      </c>
      <c r="AI544" s="112" t="s">
        <v>678</v>
      </c>
      <c r="AJ544" s="94" t="s">
        <v>2351</v>
      </c>
      <c r="AK544" s="94">
        <v>2003</v>
      </c>
      <c r="AL544" s="94" t="s">
        <v>170</v>
      </c>
      <c r="AM544" s="112" t="s">
        <v>678</v>
      </c>
      <c r="AN544" s="238"/>
      <c r="AO544" s="238"/>
      <c r="AP544" s="212"/>
      <c r="AQ544" s="212"/>
      <c r="AR544" s="212"/>
      <c r="AS544" s="212"/>
      <c r="AT544" s="208"/>
      <c r="AU544" s="208"/>
      <c r="AV544" s="208"/>
      <c r="AW544" s="208"/>
      <c r="AX544" s="208"/>
      <c r="AY544" s="208"/>
      <c r="AZ544" s="208"/>
      <c r="BA544" s="208"/>
    </row>
    <row r="545" spans="1:53" s="2" customFormat="1" ht="9.75" customHeight="1" x14ac:dyDescent="0.2">
      <c r="A545" s="101" t="s">
        <v>2151</v>
      </c>
      <c r="B545" s="247" t="s">
        <v>2273</v>
      </c>
      <c r="C545" s="100" t="s">
        <v>1123</v>
      </c>
      <c r="D545" s="247"/>
      <c r="E545" s="247" t="s">
        <v>2274</v>
      </c>
      <c r="F545" s="247" t="s">
        <v>682</v>
      </c>
      <c r="G545" s="112" t="s">
        <v>678</v>
      </c>
      <c r="H545" s="94">
        <v>1</v>
      </c>
      <c r="I545" s="94">
        <v>1</v>
      </c>
      <c r="J545" s="372">
        <v>42755</v>
      </c>
      <c r="K545" s="247" t="s">
        <v>675</v>
      </c>
      <c r="L545" s="247" t="s">
        <v>2275</v>
      </c>
      <c r="M545" s="247" t="s">
        <v>1454</v>
      </c>
      <c r="N545" s="20" t="s">
        <v>1610</v>
      </c>
      <c r="O545" s="309">
        <v>135</v>
      </c>
      <c r="P545" s="309">
        <v>540</v>
      </c>
      <c r="Q545" s="94" t="s">
        <v>677</v>
      </c>
      <c r="R545" s="100" t="s">
        <v>691</v>
      </c>
      <c r="S545" s="247"/>
      <c r="T545" s="94" t="e">
        <v>#N/A</v>
      </c>
      <c r="U545" s="247"/>
      <c r="V545" s="247"/>
      <c r="W545" s="101" t="s">
        <v>819</v>
      </c>
      <c r="X545" s="94">
        <v>1</v>
      </c>
      <c r="Y545" s="94" t="s">
        <v>2276</v>
      </c>
      <c r="Z545" s="311" t="s">
        <v>2277</v>
      </c>
      <c r="AA545" s="100" t="s">
        <v>2278</v>
      </c>
      <c r="AB545" s="311" t="s">
        <v>674</v>
      </c>
      <c r="AC545" s="100" t="s">
        <v>272</v>
      </c>
      <c r="AD545" s="312" t="s">
        <v>272</v>
      </c>
      <c r="AE545" s="101" t="e">
        <v>#N/A</v>
      </c>
      <c r="AF545" s="101" t="e">
        <v>#N/A</v>
      </c>
      <c r="AG545" s="101"/>
      <c r="AH545" s="247" t="s">
        <v>2279</v>
      </c>
      <c r="AI545" s="112" t="s">
        <v>678</v>
      </c>
      <c r="AJ545" s="94" t="s">
        <v>2351</v>
      </c>
      <c r="AK545" s="94">
        <v>2003</v>
      </c>
      <c r="AL545" s="94" t="s">
        <v>170</v>
      </c>
      <c r="AM545" s="112" t="s">
        <v>678</v>
      </c>
      <c r="AN545" s="238"/>
      <c r="AO545" s="238"/>
      <c r="AP545" s="212"/>
      <c r="AQ545" s="212"/>
      <c r="AR545" s="212"/>
      <c r="AS545" s="212"/>
      <c r="AT545" s="208"/>
      <c r="AU545" s="208"/>
      <c r="AV545" s="208"/>
      <c r="AW545" s="208"/>
      <c r="AX545" s="208"/>
      <c r="AY545" s="208"/>
      <c r="AZ545" s="208"/>
      <c r="BA545" s="208"/>
    </row>
    <row r="546" spans="1:53" s="2" customFormat="1" ht="9.75" customHeight="1" x14ac:dyDescent="0.2">
      <c r="A546" s="101" t="s">
        <v>2152</v>
      </c>
      <c r="B546" s="247" t="s">
        <v>2273</v>
      </c>
      <c r="C546" s="100" t="s">
        <v>1124</v>
      </c>
      <c r="D546" s="247"/>
      <c r="E546" s="247" t="s">
        <v>2274</v>
      </c>
      <c r="F546" s="247" t="s">
        <v>682</v>
      </c>
      <c r="G546" s="112" t="s">
        <v>678</v>
      </c>
      <c r="H546" s="94">
        <v>1</v>
      </c>
      <c r="I546" s="94">
        <v>1</v>
      </c>
      <c r="J546" s="372">
        <v>42755</v>
      </c>
      <c r="K546" s="247" t="s">
        <v>675</v>
      </c>
      <c r="L546" s="247" t="s">
        <v>2275</v>
      </c>
      <c r="M546" s="247" t="s">
        <v>1454</v>
      </c>
      <c r="N546" s="20" t="s">
        <v>1610</v>
      </c>
      <c r="O546" s="309">
        <v>135</v>
      </c>
      <c r="P546" s="309">
        <v>540</v>
      </c>
      <c r="Q546" s="94" t="s">
        <v>677</v>
      </c>
      <c r="R546" s="100" t="s">
        <v>691</v>
      </c>
      <c r="S546" s="247"/>
      <c r="T546" s="94" t="e">
        <v>#N/A</v>
      </c>
      <c r="U546" s="247"/>
      <c r="V546" s="247"/>
      <c r="W546" s="101" t="s">
        <v>819</v>
      </c>
      <c r="X546" s="94">
        <v>1</v>
      </c>
      <c r="Y546" s="94" t="s">
        <v>2276</v>
      </c>
      <c r="Z546" s="311" t="s">
        <v>2277</v>
      </c>
      <c r="AA546" s="100" t="s">
        <v>2278</v>
      </c>
      <c r="AB546" s="311" t="s">
        <v>674</v>
      </c>
      <c r="AC546" s="100" t="s">
        <v>272</v>
      </c>
      <c r="AD546" s="312" t="s">
        <v>272</v>
      </c>
      <c r="AE546" s="101" t="e">
        <v>#N/A</v>
      </c>
      <c r="AF546" s="101" t="e">
        <v>#N/A</v>
      </c>
      <c r="AG546" s="101"/>
      <c r="AH546" s="247" t="s">
        <v>2279</v>
      </c>
      <c r="AI546" s="112" t="s">
        <v>678</v>
      </c>
      <c r="AJ546" s="94" t="s">
        <v>2351</v>
      </c>
      <c r="AK546" s="94">
        <v>2003</v>
      </c>
      <c r="AL546" s="94" t="s">
        <v>170</v>
      </c>
      <c r="AM546" s="112" t="s">
        <v>678</v>
      </c>
      <c r="AN546" s="238"/>
      <c r="AO546" s="238"/>
      <c r="AP546" s="212"/>
      <c r="AQ546" s="212"/>
      <c r="AR546" s="212"/>
      <c r="AS546" s="212"/>
      <c r="AT546" s="208"/>
      <c r="AU546" s="208"/>
      <c r="AV546" s="208"/>
      <c r="AW546" s="208"/>
      <c r="AX546" s="208"/>
      <c r="AY546" s="208"/>
      <c r="AZ546" s="208"/>
      <c r="BA546" s="208"/>
    </row>
    <row r="547" spans="1:53" s="2" customFormat="1" ht="9.75" customHeight="1" x14ac:dyDescent="0.2">
      <c r="A547" s="101" t="s">
        <v>2153</v>
      </c>
      <c r="B547" s="247" t="s">
        <v>2273</v>
      </c>
      <c r="C547" s="100" t="s">
        <v>1125</v>
      </c>
      <c r="D547" s="247"/>
      <c r="E547" s="247" t="s">
        <v>2274</v>
      </c>
      <c r="F547" s="247" t="s">
        <v>682</v>
      </c>
      <c r="G547" s="112" t="s">
        <v>678</v>
      </c>
      <c r="H547" s="94">
        <v>1</v>
      </c>
      <c r="I547" s="94">
        <v>1</v>
      </c>
      <c r="J547" s="372">
        <v>42755</v>
      </c>
      <c r="K547" s="247" t="s">
        <v>675</v>
      </c>
      <c r="L547" s="247" t="s">
        <v>2275</v>
      </c>
      <c r="M547" s="247" t="s">
        <v>1454</v>
      </c>
      <c r="N547" s="20" t="s">
        <v>1610</v>
      </c>
      <c r="O547" s="309">
        <v>135</v>
      </c>
      <c r="P547" s="309">
        <v>540</v>
      </c>
      <c r="Q547" s="94" t="s">
        <v>677</v>
      </c>
      <c r="R547" s="100" t="s">
        <v>691</v>
      </c>
      <c r="S547" s="247"/>
      <c r="T547" s="94" t="e">
        <v>#N/A</v>
      </c>
      <c r="U547" s="247"/>
      <c r="V547" s="247"/>
      <c r="W547" s="101" t="s">
        <v>819</v>
      </c>
      <c r="X547" s="94">
        <v>1</v>
      </c>
      <c r="Y547" s="94" t="s">
        <v>2276</v>
      </c>
      <c r="Z547" s="311" t="s">
        <v>2277</v>
      </c>
      <c r="AA547" s="100" t="s">
        <v>2278</v>
      </c>
      <c r="AB547" s="311" t="s">
        <v>674</v>
      </c>
      <c r="AC547" s="100" t="s">
        <v>272</v>
      </c>
      <c r="AD547" s="312" t="s">
        <v>272</v>
      </c>
      <c r="AE547" s="101" t="e">
        <v>#N/A</v>
      </c>
      <c r="AF547" s="101" t="e">
        <v>#N/A</v>
      </c>
      <c r="AG547" s="101"/>
      <c r="AH547" s="247" t="s">
        <v>2279</v>
      </c>
      <c r="AI547" s="112" t="s">
        <v>678</v>
      </c>
      <c r="AJ547" s="94" t="s">
        <v>2351</v>
      </c>
      <c r="AK547" s="94">
        <v>2003</v>
      </c>
      <c r="AL547" s="94" t="s">
        <v>170</v>
      </c>
      <c r="AM547" s="112" t="s">
        <v>678</v>
      </c>
      <c r="AN547" s="238"/>
      <c r="AO547" s="238"/>
      <c r="AP547" s="212"/>
      <c r="AQ547" s="212"/>
      <c r="AR547" s="212"/>
      <c r="AS547" s="212"/>
      <c r="AT547" s="208"/>
      <c r="AU547" s="208"/>
      <c r="AV547" s="208"/>
      <c r="AW547" s="208"/>
      <c r="AX547" s="208"/>
      <c r="AY547" s="208"/>
      <c r="AZ547" s="208"/>
      <c r="BA547" s="208"/>
    </row>
    <row r="548" spans="1:53" s="2" customFormat="1" ht="9.75" customHeight="1" x14ac:dyDescent="0.2">
      <c r="A548" s="101" t="s">
        <v>2154</v>
      </c>
      <c r="B548" s="247" t="s">
        <v>2273</v>
      </c>
      <c r="C548" s="100" t="s">
        <v>1126</v>
      </c>
      <c r="D548" s="247"/>
      <c r="E548" s="247" t="s">
        <v>2274</v>
      </c>
      <c r="F548" s="247" t="s">
        <v>682</v>
      </c>
      <c r="G548" s="112" t="s">
        <v>678</v>
      </c>
      <c r="H548" s="94">
        <v>1</v>
      </c>
      <c r="I548" s="94">
        <v>1</v>
      </c>
      <c r="J548" s="372">
        <v>42755</v>
      </c>
      <c r="K548" s="247" t="s">
        <v>675</v>
      </c>
      <c r="L548" s="247" t="s">
        <v>2275</v>
      </c>
      <c r="M548" s="247" t="s">
        <v>1454</v>
      </c>
      <c r="N548" s="20" t="s">
        <v>1610</v>
      </c>
      <c r="O548" s="309">
        <v>135</v>
      </c>
      <c r="P548" s="309">
        <v>540</v>
      </c>
      <c r="Q548" s="94" t="s">
        <v>677</v>
      </c>
      <c r="R548" s="100" t="s">
        <v>691</v>
      </c>
      <c r="S548" s="247"/>
      <c r="T548" s="94" t="e">
        <v>#N/A</v>
      </c>
      <c r="U548" s="247"/>
      <c r="V548" s="247"/>
      <c r="W548" s="101" t="s">
        <v>819</v>
      </c>
      <c r="X548" s="94">
        <v>1</v>
      </c>
      <c r="Y548" s="94" t="s">
        <v>2276</v>
      </c>
      <c r="Z548" s="311" t="s">
        <v>2277</v>
      </c>
      <c r="AA548" s="100" t="s">
        <v>2278</v>
      </c>
      <c r="AB548" s="311" t="s">
        <v>674</v>
      </c>
      <c r="AC548" s="100" t="s">
        <v>272</v>
      </c>
      <c r="AD548" s="312" t="s">
        <v>272</v>
      </c>
      <c r="AE548" s="101" t="e">
        <v>#N/A</v>
      </c>
      <c r="AF548" s="101" t="e">
        <v>#N/A</v>
      </c>
      <c r="AG548" s="101"/>
      <c r="AH548" s="247" t="s">
        <v>2279</v>
      </c>
      <c r="AI548" s="112" t="s">
        <v>678</v>
      </c>
      <c r="AJ548" s="94" t="s">
        <v>2351</v>
      </c>
      <c r="AK548" s="94">
        <v>2003</v>
      </c>
      <c r="AL548" s="94" t="s">
        <v>170</v>
      </c>
      <c r="AM548" s="112" t="s">
        <v>678</v>
      </c>
      <c r="AN548" s="238"/>
      <c r="AO548" s="238"/>
      <c r="AP548" s="212"/>
      <c r="AQ548" s="212"/>
      <c r="AR548" s="212"/>
      <c r="AS548" s="212"/>
      <c r="AT548" s="208"/>
      <c r="AU548" s="208"/>
      <c r="AV548" s="208"/>
      <c r="AW548" s="208"/>
      <c r="AX548" s="208"/>
      <c r="AY548" s="208"/>
      <c r="AZ548" s="208"/>
      <c r="BA548" s="208"/>
    </row>
    <row r="549" spans="1:53" s="2" customFormat="1" ht="9.75" customHeight="1" x14ac:dyDescent="0.2">
      <c r="A549" s="101" t="s">
        <v>2155</v>
      </c>
      <c r="B549" s="247" t="s">
        <v>2273</v>
      </c>
      <c r="C549" s="100" t="s">
        <v>1127</v>
      </c>
      <c r="D549" s="247"/>
      <c r="E549" s="247" t="s">
        <v>2274</v>
      </c>
      <c r="F549" s="247" t="s">
        <v>682</v>
      </c>
      <c r="G549" s="112" t="s">
        <v>678</v>
      </c>
      <c r="H549" s="94">
        <v>1</v>
      </c>
      <c r="I549" s="94">
        <v>1</v>
      </c>
      <c r="J549" s="372">
        <v>42755</v>
      </c>
      <c r="K549" s="247" t="s">
        <v>675</v>
      </c>
      <c r="L549" s="247" t="s">
        <v>2275</v>
      </c>
      <c r="M549" s="247" t="s">
        <v>1454</v>
      </c>
      <c r="N549" s="20" t="s">
        <v>1610</v>
      </c>
      <c r="O549" s="309">
        <v>135</v>
      </c>
      <c r="P549" s="309">
        <v>540</v>
      </c>
      <c r="Q549" s="94" t="s">
        <v>677</v>
      </c>
      <c r="R549" s="100" t="s">
        <v>691</v>
      </c>
      <c r="S549" s="247"/>
      <c r="T549" s="94" t="e">
        <v>#N/A</v>
      </c>
      <c r="U549" s="247"/>
      <c r="V549" s="247"/>
      <c r="W549" s="101" t="s">
        <v>819</v>
      </c>
      <c r="X549" s="94">
        <v>1</v>
      </c>
      <c r="Y549" s="94" t="s">
        <v>2276</v>
      </c>
      <c r="Z549" s="311" t="s">
        <v>2277</v>
      </c>
      <c r="AA549" s="100" t="s">
        <v>2278</v>
      </c>
      <c r="AB549" s="311" t="s">
        <v>674</v>
      </c>
      <c r="AC549" s="100" t="s">
        <v>272</v>
      </c>
      <c r="AD549" s="312" t="s">
        <v>272</v>
      </c>
      <c r="AE549" s="101" t="e">
        <v>#N/A</v>
      </c>
      <c r="AF549" s="101" t="e">
        <v>#N/A</v>
      </c>
      <c r="AG549" s="101"/>
      <c r="AH549" s="247" t="s">
        <v>2279</v>
      </c>
      <c r="AI549" s="112" t="s">
        <v>678</v>
      </c>
      <c r="AJ549" s="94" t="s">
        <v>2351</v>
      </c>
      <c r="AK549" s="94">
        <v>2003</v>
      </c>
      <c r="AL549" s="94" t="s">
        <v>170</v>
      </c>
      <c r="AM549" s="112" t="s">
        <v>678</v>
      </c>
      <c r="AN549" s="238"/>
      <c r="AO549" s="238"/>
      <c r="AP549" s="212"/>
      <c r="AQ549" s="212"/>
      <c r="AR549" s="212"/>
      <c r="AS549" s="212"/>
      <c r="AT549" s="208"/>
      <c r="AU549" s="208"/>
      <c r="AV549" s="208"/>
      <c r="AW549" s="208"/>
      <c r="AX549" s="208"/>
      <c r="AY549" s="208"/>
      <c r="AZ549" s="208"/>
      <c r="BA549" s="208"/>
    </row>
    <row r="550" spans="1:53" s="2" customFormat="1" ht="9.75" customHeight="1" x14ac:dyDescent="0.2">
      <c r="A550" s="101" t="s">
        <v>2156</v>
      </c>
      <c r="B550" s="247" t="s">
        <v>2273</v>
      </c>
      <c r="C550" s="100" t="s">
        <v>1128</v>
      </c>
      <c r="D550" s="247"/>
      <c r="E550" s="247" t="s">
        <v>2274</v>
      </c>
      <c r="F550" s="247" t="s">
        <v>682</v>
      </c>
      <c r="G550" s="112" t="s">
        <v>678</v>
      </c>
      <c r="H550" s="94">
        <v>1</v>
      </c>
      <c r="I550" s="94">
        <v>1</v>
      </c>
      <c r="J550" s="372">
        <v>42755</v>
      </c>
      <c r="K550" s="247" t="s">
        <v>675</v>
      </c>
      <c r="L550" s="247" t="s">
        <v>2275</v>
      </c>
      <c r="M550" s="247" t="s">
        <v>1454</v>
      </c>
      <c r="N550" s="20" t="s">
        <v>1610</v>
      </c>
      <c r="O550" s="309">
        <v>135</v>
      </c>
      <c r="P550" s="309">
        <v>540</v>
      </c>
      <c r="Q550" s="94" t="s">
        <v>677</v>
      </c>
      <c r="R550" s="100" t="s">
        <v>691</v>
      </c>
      <c r="S550" s="247"/>
      <c r="T550" s="94" t="e">
        <v>#N/A</v>
      </c>
      <c r="U550" s="247"/>
      <c r="V550" s="247"/>
      <c r="W550" s="101" t="s">
        <v>819</v>
      </c>
      <c r="X550" s="94">
        <v>1</v>
      </c>
      <c r="Y550" s="94" t="s">
        <v>2276</v>
      </c>
      <c r="Z550" s="311" t="s">
        <v>2277</v>
      </c>
      <c r="AA550" s="100" t="s">
        <v>2278</v>
      </c>
      <c r="AB550" s="311" t="s">
        <v>674</v>
      </c>
      <c r="AC550" s="100" t="s">
        <v>272</v>
      </c>
      <c r="AD550" s="312" t="s">
        <v>272</v>
      </c>
      <c r="AE550" s="101" t="e">
        <v>#N/A</v>
      </c>
      <c r="AF550" s="101" t="e">
        <v>#N/A</v>
      </c>
      <c r="AG550" s="101"/>
      <c r="AH550" s="247" t="s">
        <v>2279</v>
      </c>
      <c r="AI550" s="112" t="s">
        <v>678</v>
      </c>
      <c r="AJ550" s="94" t="s">
        <v>2351</v>
      </c>
      <c r="AK550" s="94">
        <v>2003</v>
      </c>
      <c r="AL550" s="94" t="s">
        <v>170</v>
      </c>
      <c r="AM550" s="112" t="s">
        <v>678</v>
      </c>
      <c r="AN550" s="238"/>
      <c r="AO550" s="238"/>
      <c r="AP550" s="212"/>
      <c r="AQ550" s="212"/>
      <c r="AR550" s="212"/>
      <c r="AS550" s="212"/>
      <c r="AT550" s="208"/>
      <c r="AU550" s="208"/>
      <c r="AV550" s="208"/>
      <c r="AW550" s="208"/>
      <c r="AX550" s="208"/>
      <c r="AY550" s="208"/>
      <c r="AZ550" s="208"/>
      <c r="BA550" s="208"/>
    </row>
    <row r="551" spans="1:53" s="2" customFormat="1" ht="9.75" customHeight="1" x14ac:dyDescent="0.2">
      <c r="A551" s="101" t="s">
        <v>2157</v>
      </c>
      <c r="B551" s="247" t="s">
        <v>2273</v>
      </c>
      <c r="C551" s="100" t="s">
        <v>1129</v>
      </c>
      <c r="D551" s="247"/>
      <c r="E551" s="247" t="s">
        <v>2274</v>
      </c>
      <c r="F551" s="247" t="s">
        <v>682</v>
      </c>
      <c r="G551" s="112" t="s">
        <v>678</v>
      </c>
      <c r="H551" s="94">
        <v>1</v>
      </c>
      <c r="I551" s="94">
        <v>1</v>
      </c>
      <c r="J551" s="372">
        <v>42755</v>
      </c>
      <c r="K551" s="247" t="s">
        <v>675</v>
      </c>
      <c r="L551" s="247" t="s">
        <v>2275</v>
      </c>
      <c r="M551" s="247" t="s">
        <v>1454</v>
      </c>
      <c r="N551" s="20" t="s">
        <v>1610</v>
      </c>
      <c r="O551" s="309">
        <v>135</v>
      </c>
      <c r="P551" s="309">
        <v>540</v>
      </c>
      <c r="Q551" s="94" t="s">
        <v>677</v>
      </c>
      <c r="R551" s="100" t="s">
        <v>691</v>
      </c>
      <c r="S551" s="247"/>
      <c r="T551" s="94" t="e">
        <v>#N/A</v>
      </c>
      <c r="U551" s="247"/>
      <c r="V551" s="247"/>
      <c r="W551" s="101" t="s">
        <v>819</v>
      </c>
      <c r="X551" s="94">
        <v>1</v>
      </c>
      <c r="Y551" s="94" t="s">
        <v>2276</v>
      </c>
      <c r="Z551" s="311" t="s">
        <v>2277</v>
      </c>
      <c r="AA551" s="100" t="s">
        <v>2278</v>
      </c>
      <c r="AB551" s="311" t="s">
        <v>674</v>
      </c>
      <c r="AC551" s="100" t="s">
        <v>272</v>
      </c>
      <c r="AD551" s="312" t="s">
        <v>272</v>
      </c>
      <c r="AE551" s="101" t="e">
        <v>#N/A</v>
      </c>
      <c r="AF551" s="101" t="e">
        <v>#N/A</v>
      </c>
      <c r="AG551" s="101"/>
      <c r="AH551" s="247" t="s">
        <v>2279</v>
      </c>
      <c r="AI551" s="112" t="s">
        <v>678</v>
      </c>
      <c r="AJ551" s="94" t="s">
        <v>2351</v>
      </c>
      <c r="AK551" s="94">
        <v>2003</v>
      </c>
      <c r="AL551" s="94" t="s">
        <v>170</v>
      </c>
      <c r="AM551" s="112" t="s">
        <v>678</v>
      </c>
      <c r="AN551" s="238"/>
      <c r="AO551" s="238"/>
      <c r="AP551" s="212"/>
      <c r="AQ551" s="212"/>
      <c r="AR551" s="212"/>
      <c r="AS551" s="212"/>
      <c r="AT551" s="208"/>
      <c r="AU551" s="208"/>
      <c r="AV551" s="208"/>
      <c r="AW551" s="208"/>
      <c r="AX551" s="208"/>
      <c r="AY551" s="208"/>
      <c r="AZ551" s="208"/>
      <c r="BA551" s="208"/>
    </row>
    <row r="552" spans="1:53" s="2" customFormat="1" ht="9.75" customHeight="1" x14ac:dyDescent="0.2">
      <c r="A552" s="101" t="s">
        <v>2158</v>
      </c>
      <c r="B552" s="247" t="s">
        <v>2273</v>
      </c>
      <c r="C552" s="100" t="s">
        <v>1130</v>
      </c>
      <c r="D552" s="247"/>
      <c r="E552" s="247" t="s">
        <v>2274</v>
      </c>
      <c r="F552" s="247" t="s">
        <v>682</v>
      </c>
      <c r="G552" s="112" t="s">
        <v>678</v>
      </c>
      <c r="H552" s="94">
        <v>1</v>
      </c>
      <c r="I552" s="94">
        <v>1</v>
      </c>
      <c r="J552" s="372">
        <v>42755</v>
      </c>
      <c r="K552" s="247" t="s">
        <v>675</v>
      </c>
      <c r="L552" s="247" t="s">
        <v>2275</v>
      </c>
      <c r="M552" s="247" t="s">
        <v>1454</v>
      </c>
      <c r="N552" s="20" t="s">
        <v>1610</v>
      </c>
      <c r="O552" s="309">
        <v>135</v>
      </c>
      <c r="P552" s="309">
        <v>540</v>
      </c>
      <c r="Q552" s="94" t="s">
        <v>677</v>
      </c>
      <c r="R552" s="100" t="s">
        <v>691</v>
      </c>
      <c r="S552" s="247"/>
      <c r="T552" s="94" t="e">
        <v>#N/A</v>
      </c>
      <c r="U552" s="247"/>
      <c r="V552" s="247"/>
      <c r="W552" s="101" t="s">
        <v>819</v>
      </c>
      <c r="X552" s="94">
        <v>1</v>
      </c>
      <c r="Y552" s="94" t="s">
        <v>2276</v>
      </c>
      <c r="Z552" s="311" t="s">
        <v>2277</v>
      </c>
      <c r="AA552" s="100" t="s">
        <v>2278</v>
      </c>
      <c r="AB552" s="311" t="s">
        <v>674</v>
      </c>
      <c r="AC552" s="100" t="s">
        <v>272</v>
      </c>
      <c r="AD552" s="312" t="s">
        <v>272</v>
      </c>
      <c r="AE552" s="101" t="e">
        <v>#N/A</v>
      </c>
      <c r="AF552" s="101" t="e">
        <v>#N/A</v>
      </c>
      <c r="AG552" s="101"/>
      <c r="AH552" s="247" t="s">
        <v>2279</v>
      </c>
      <c r="AI552" s="112" t="s">
        <v>678</v>
      </c>
      <c r="AJ552" s="94" t="s">
        <v>2351</v>
      </c>
      <c r="AK552" s="94">
        <v>2003</v>
      </c>
      <c r="AL552" s="94" t="s">
        <v>170</v>
      </c>
      <c r="AM552" s="112" t="s">
        <v>678</v>
      </c>
      <c r="AN552" s="238"/>
      <c r="AO552" s="238"/>
      <c r="AP552" s="212"/>
      <c r="AQ552" s="212"/>
      <c r="AR552" s="212"/>
      <c r="AS552" s="212"/>
      <c r="AT552" s="208"/>
      <c r="AU552" s="208"/>
      <c r="AV552" s="208"/>
      <c r="AW552" s="208"/>
      <c r="AX552" s="208"/>
      <c r="AY552" s="208"/>
      <c r="AZ552" s="208"/>
      <c r="BA552" s="208"/>
    </row>
    <row r="553" spans="1:53" s="2" customFormat="1" ht="9.75" customHeight="1" x14ac:dyDescent="0.2">
      <c r="A553" s="101" t="s">
        <v>2159</v>
      </c>
      <c r="B553" s="247" t="s">
        <v>2273</v>
      </c>
      <c r="C553" s="100" t="s">
        <v>1131</v>
      </c>
      <c r="D553" s="247"/>
      <c r="E553" s="247" t="s">
        <v>2274</v>
      </c>
      <c r="F553" s="247" t="s">
        <v>686</v>
      </c>
      <c r="G553" s="112" t="s">
        <v>678</v>
      </c>
      <c r="H553" s="94">
        <v>1</v>
      </c>
      <c r="I553" s="94">
        <v>1</v>
      </c>
      <c r="J553" s="372">
        <v>42895</v>
      </c>
      <c r="K553" s="247" t="s">
        <v>675</v>
      </c>
      <c r="L553" s="247" t="s">
        <v>2275</v>
      </c>
      <c r="M553" s="247" t="s">
        <v>1454</v>
      </c>
      <c r="N553" s="20" t="s">
        <v>1610</v>
      </c>
      <c r="O553" s="309">
        <v>330</v>
      </c>
      <c r="P553" s="309">
        <v>1320</v>
      </c>
      <c r="Q553" s="94" t="s">
        <v>688</v>
      </c>
      <c r="R553" s="100" t="s">
        <v>496</v>
      </c>
      <c r="S553" s="247"/>
      <c r="T553" s="94">
        <v>5438</v>
      </c>
      <c r="U553" s="247"/>
      <c r="V553" s="247"/>
      <c r="W553" s="101" t="s">
        <v>695</v>
      </c>
      <c r="X553" s="94">
        <v>1</v>
      </c>
      <c r="Y553" s="94" t="s">
        <v>2276</v>
      </c>
      <c r="Z553" s="311" t="s">
        <v>2296</v>
      </c>
      <c r="AA553" s="100" t="s">
        <v>2434</v>
      </c>
      <c r="AB553" s="311" t="s">
        <v>1010</v>
      </c>
      <c r="AC553" s="100" t="s">
        <v>1011</v>
      </c>
      <c r="AD553" s="312">
        <v>42862</v>
      </c>
      <c r="AE553" s="101" t="e">
        <v>#N/A</v>
      </c>
      <c r="AF553" s="101" t="s">
        <v>2159</v>
      </c>
      <c r="AG553" s="101"/>
      <c r="AH553" s="247" t="s">
        <v>2282</v>
      </c>
      <c r="AI553" s="112" t="s">
        <v>678</v>
      </c>
      <c r="AJ553" s="94" t="s">
        <v>2283</v>
      </c>
      <c r="AK553" s="94">
        <v>2012</v>
      </c>
      <c r="AL553" s="94" t="s">
        <v>170</v>
      </c>
      <c r="AM553" s="112" t="s">
        <v>678</v>
      </c>
      <c r="AN553" s="238"/>
      <c r="AO553" s="238"/>
      <c r="AP553" s="212"/>
      <c r="AQ553" s="212"/>
      <c r="AR553" s="212"/>
      <c r="AS553" s="212"/>
      <c r="AT553" s="208"/>
      <c r="AU553" s="208"/>
      <c r="AV553" s="208"/>
      <c r="AW553" s="208"/>
      <c r="AX553" s="208"/>
      <c r="AY553" s="208"/>
      <c r="AZ553" s="208"/>
      <c r="BA553" s="208"/>
    </row>
    <row r="554" spans="1:53" s="2" customFormat="1" ht="9.75" customHeight="1" x14ac:dyDescent="0.2">
      <c r="A554" s="101" t="s">
        <v>2160</v>
      </c>
      <c r="B554" s="247" t="s">
        <v>2273</v>
      </c>
      <c r="C554" s="100" t="s">
        <v>1131</v>
      </c>
      <c r="D554" s="247"/>
      <c r="E554" s="247" t="s">
        <v>2274</v>
      </c>
      <c r="F554" s="247" t="s">
        <v>686</v>
      </c>
      <c r="G554" s="112" t="s">
        <v>678</v>
      </c>
      <c r="H554" s="94">
        <v>1</v>
      </c>
      <c r="I554" s="94">
        <v>1</v>
      </c>
      <c r="J554" s="372">
        <v>42895</v>
      </c>
      <c r="K554" s="247" t="s">
        <v>675</v>
      </c>
      <c r="L554" s="247" t="s">
        <v>2275</v>
      </c>
      <c r="M554" s="247" t="s">
        <v>1454</v>
      </c>
      <c r="N554" s="20" t="s">
        <v>1610</v>
      </c>
      <c r="O554" s="309">
        <v>330</v>
      </c>
      <c r="P554" s="309">
        <v>1320</v>
      </c>
      <c r="Q554" s="94" t="s">
        <v>688</v>
      </c>
      <c r="R554" s="100" t="s">
        <v>496</v>
      </c>
      <c r="S554" s="247"/>
      <c r="T554" s="94">
        <v>5438</v>
      </c>
      <c r="U554" s="247"/>
      <c r="V554" s="247"/>
      <c r="W554" s="101" t="s">
        <v>698</v>
      </c>
      <c r="X554" s="94">
        <v>1</v>
      </c>
      <c r="Y554" s="94" t="s">
        <v>2276</v>
      </c>
      <c r="Z554" s="311" t="s">
        <v>2296</v>
      </c>
      <c r="AA554" s="100" t="s">
        <v>2437</v>
      </c>
      <c r="AB554" s="311" t="s">
        <v>1012</v>
      </c>
      <c r="AC554" s="100" t="s">
        <v>1017</v>
      </c>
      <c r="AD554" s="312" t="s">
        <v>1015</v>
      </c>
      <c r="AE554" s="101" t="e">
        <v>#N/A</v>
      </c>
      <c r="AF554" s="101" t="s">
        <v>2160</v>
      </c>
      <c r="AG554" s="101"/>
      <c r="AH554" s="247" t="s">
        <v>2282</v>
      </c>
      <c r="AI554" s="112" t="s">
        <v>678</v>
      </c>
      <c r="AJ554" s="94" t="s">
        <v>2283</v>
      </c>
      <c r="AK554" s="94">
        <v>2012</v>
      </c>
      <c r="AL554" s="94" t="s">
        <v>170</v>
      </c>
      <c r="AM554" s="112" t="s">
        <v>678</v>
      </c>
      <c r="AN554" s="238"/>
      <c r="AO554" s="238"/>
      <c r="AP554" s="212"/>
      <c r="AQ554" s="212"/>
      <c r="AR554" s="212"/>
      <c r="AS554" s="212"/>
      <c r="AT554" s="208"/>
      <c r="AU554" s="208"/>
      <c r="AV554" s="208"/>
      <c r="AW554" s="208"/>
      <c r="AX554" s="208"/>
      <c r="AY554" s="208"/>
      <c r="AZ554" s="208"/>
      <c r="BA554" s="208"/>
    </row>
    <row r="555" spans="1:53" s="2" customFormat="1" ht="9.75" customHeight="1" x14ac:dyDescent="0.2">
      <c r="A555" s="101" t="s">
        <v>2161</v>
      </c>
      <c r="B555" s="247" t="s">
        <v>2273</v>
      </c>
      <c r="C555" s="100" t="s">
        <v>1131</v>
      </c>
      <c r="D555" s="247"/>
      <c r="E555" s="247" t="s">
        <v>2274</v>
      </c>
      <c r="F555" s="247" t="s">
        <v>686</v>
      </c>
      <c r="G555" s="112" t="s">
        <v>1016</v>
      </c>
      <c r="H555" s="94">
        <v>1</v>
      </c>
      <c r="I555" s="94">
        <v>1</v>
      </c>
      <c r="J555" s="372">
        <v>42897</v>
      </c>
      <c r="K555" s="247" t="s">
        <v>675</v>
      </c>
      <c r="L555" s="247" t="s">
        <v>2275</v>
      </c>
      <c r="M555" s="247" t="s">
        <v>1454</v>
      </c>
      <c r="N555" s="20" t="s">
        <v>1610</v>
      </c>
      <c r="O555" s="309">
        <v>330</v>
      </c>
      <c r="P555" s="309">
        <v>1320</v>
      </c>
      <c r="Q555" s="94" t="s">
        <v>688</v>
      </c>
      <c r="R555" s="100" t="s">
        <v>496</v>
      </c>
      <c r="S555" s="247"/>
      <c r="T555" s="94">
        <v>5438</v>
      </c>
      <c r="U555" s="247"/>
      <c r="V555" s="247"/>
      <c r="W555" s="101" t="s">
        <v>1013</v>
      </c>
      <c r="X555" s="94">
        <v>1</v>
      </c>
      <c r="Y555" s="94" t="s">
        <v>2276</v>
      </c>
      <c r="Z555" s="311" t="s">
        <v>2384</v>
      </c>
      <c r="AA555" s="100" t="s">
        <v>2436</v>
      </c>
      <c r="AB555" s="311" t="s">
        <v>1012</v>
      </c>
      <c r="AC555" s="100" t="s">
        <v>1014</v>
      </c>
      <c r="AD555" s="312" t="s">
        <v>1015</v>
      </c>
      <c r="AE555" s="101" t="e">
        <v>#N/A</v>
      </c>
      <c r="AF555" s="101" t="e">
        <v>#N/A</v>
      </c>
      <c r="AG555" s="101"/>
      <c r="AH555" s="247" t="s">
        <v>2282</v>
      </c>
      <c r="AI555" s="112" t="s">
        <v>1016</v>
      </c>
      <c r="AJ555" s="94" t="s">
        <v>2283</v>
      </c>
      <c r="AK555" s="94">
        <v>2003</v>
      </c>
      <c r="AL555" s="94" t="s">
        <v>170</v>
      </c>
      <c r="AM555" s="112" t="s">
        <v>1016</v>
      </c>
      <c r="AN555" s="238"/>
      <c r="AO555" s="238"/>
      <c r="AP555" s="212"/>
      <c r="AQ555" s="212"/>
      <c r="AR555" s="212"/>
      <c r="AS555" s="212"/>
      <c r="AT555" s="208"/>
      <c r="AU555" s="208"/>
      <c r="AV555" s="208"/>
      <c r="AW555" s="208"/>
      <c r="AX555" s="208"/>
      <c r="AY555" s="208"/>
      <c r="AZ555" s="208"/>
      <c r="BA555" s="208"/>
    </row>
    <row r="556" spans="1:53" s="2" customFormat="1" ht="9.75" customHeight="1" x14ac:dyDescent="0.2">
      <c r="A556" s="101" t="s">
        <v>2162</v>
      </c>
      <c r="B556" s="247" t="s">
        <v>2273</v>
      </c>
      <c r="C556" s="100" t="s">
        <v>1131</v>
      </c>
      <c r="D556" s="247"/>
      <c r="E556" s="247" t="s">
        <v>2274</v>
      </c>
      <c r="F556" s="247" t="s">
        <v>682</v>
      </c>
      <c r="G556" s="112" t="s">
        <v>678</v>
      </c>
      <c r="H556" s="94">
        <v>1</v>
      </c>
      <c r="I556" s="94">
        <v>1</v>
      </c>
      <c r="J556" s="375">
        <v>42826</v>
      </c>
      <c r="K556" s="247" t="s">
        <v>675</v>
      </c>
      <c r="L556" s="247" t="s">
        <v>2275</v>
      </c>
      <c r="M556" s="247" t="s">
        <v>1454</v>
      </c>
      <c r="N556" s="20" t="s">
        <v>1610</v>
      </c>
      <c r="O556" s="309">
        <v>135</v>
      </c>
      <c r="P556" s="309">
        <v>540</v>
      </c>
      <c r="Q556" s="94" t="s">
        <v>688</v>
      </c>
      <c r="R556" s="100" t="s">
        <v>496</v>
      </c>
      <c r="S556" s="247"/>
      <c r="T556" s="94">
        <v>5438</v>
      </c>
      <c r="U556" s="247"/>
      <c r="V556" s="247"/>
      <c r="W556" s="101" t="s">
        <v>800</v>
      </c>
      <c r="X556" s="94">
        <v>1</v>
      </c>
      <c r="Y556" s="94" t="s">
        <v>2276</v>
      </c>
      <c r="Z556" s="311" t="s">
        <v>500</v>
      </c>
      <c r="AA556" s="100" t="s">
        <v>2278</v>
      </c>
      <c r="AB556" s="311" t="s">
        <v>799</v>
      </c>
      <c r="AC556" s="100">
        <v>617218</v>
      </c>
      <c r="AD556" s="312">
        <v>42821</v>
      </c>
      <c r="AE556" s="101" t="e">
        <v>#N/A</v>
      </c>
      <c r="AF556" s="101" t="e">
        <v>#N/A</v>
      </c>
      <c r="AG556" s="101"/>
      <c r="AH556" s="247" t="s">
        <v>2282</v>
      </c>
      <c r="AI556" s="112" t="s">
        <v>678</v>
      </c>
      <c r="AJ556" s="94" t="s">
        <v>2283</v>
      </c>
      <c r="AK556" s="94">
        <v>2012</v>
      </c>
      <c r="AL556" s="94" t="s">
        <v>170</v>
      </c>
      <c r="AM556" s="112" t="s">
        <v>678</v>
      </c>
      <c r="AN556" s="238"/>
      <c r="AO556" s="238"/>
      <c r="AP556" s="212"/>
      <c r="AQ556" s="212"/>
      <c r="AR556" s="212"/>
      <c r="AS556" s="212"/>
      <c r="AT556" s="208"/>
      <c r="AU556" s="208"/>
      <c r="AV556" s="208"/>
      <c r="AW556" s="208"/>
      <c r="AX556" s="208"/>
      <c r="AY556" s="208"/>
      <c r="AZ556" s="208"/>
      <c r="BA556" s="208"/>
    </row>
    <row r="557" spans="1:53" s="2" customFormat="1" ht="9.75" customHeight="1" x14ac:dyDescent="0.2">
      <c r="A557" s="101" t="s">
        <v>2163</v>
      </c>
      <c r="B557" s="247" t="s">
        <v>2273</v>
      </c>
      <c r="C557" s="100" t="s">
        <v>1131</v>
      </c>
      <c r="D557" s="247"/>
      <c r="E557" s="247" t="s">
        <v>2274</v>
      </c>
      <c r="F557" s="247" t="s">
        <v>682</v>
      </c>
      <c r="G557" s="112" t="s">
        <v>678</v>
      </c>
      <c r="H557" s="94">
        <v>1</v>
      </c>
      <c r="I557" s="94">
        <v>1</v>
      </c>
      <c r="J557" s="372" t="s">
        <v>779</v>
      </c>
      <c r="K557" s="247" t="s">
        <v>675</v>
      </c>
      <c r="L557" s="247" t="s">
        <v>2275</v>
      </c>
      <c r="M557" s="247" t="s">
        <v>1454</v>
      </c>
      <c r="N557" s="20" t="s">
        <v>1610</v>
      </c>
      <c r="O557" s="309">
        <v>135</v>
      </c>
      <c r="P557" s="309">
        <v>540</v>
      </c>
      <c r="Q557" s="310" t="s">
        <v>677</v>
      </c>
      <c r="R557" s="100" t="s">
        <v>496</v>
      </c>
      <c r="S557" s="247"/>
      <c r="T557" s="94">
        <v>5438</v>
      </c>
      <c r="U557" s="247"/>
      <c r="V557" s="247"/>
      <c r="W557" s="101" t="s">
        <v>704</v>
      </c>
      <c r="X557" s="94">
        <v>1</v>
      </c>
      <c r="Y557" s="94" t="s">
        <v>2276</v>
      </c>
      <c r="Z557" s="311">
        <v>42846</v>
      </c>
      <c r="AA557" s="100" t="s">
        <v>2442</v>
      </c>
      <c r="AB557" s="311">
        <v>42822</v>
      </c>
      <c r="AC557" s="100">
        <v>617205</v>
      </c>
      <c r="AD557" s="312">
        <v>42821</v>
      </c>
      <c r="AE557" s="101" t="e">
        <v>#N/A</v>
      </c>
      <c r="AF557" s="101" t="e">
        <v>#N/A</v>
      </c>
      <c r="AG557" s="101"/>
      <c r="AH557" s="247" t="s">
        <v>2282</v>
      </c>
      <c r="AI557" s="112" t="s">
        <v>678</v>
      </c>
      <c r="AJ557" s="94" t="s">
        <v>2283</v>
      </c>
      <c r="AK557" s="94">
        <v>2012</v>
      </c>
      <c r="AL557" s="94" t="s">
        <v>170</v>
      </c>
      <c r="AM557" s="112" t="s">
        <v>678</v>
      </c>
      <c r="AN557" s="238"/>
      <c r="AO557" s="238"/>
      <c r="AP557" s="212"/>
      <c r="AQ557" s="212"/>
      <c r="AR557" s="212"/>
      <c r="AS557" s="212"/>
      <c r="AT557" s="208"/>
      <c r="AU557" s="208"/>
      <c r="AV557" s="208"/>
      <c r="AW557" s="208"/>
      <c r="AX557" s="208"/>
      <c r="AY557" s="208"/>
      <c r="AZ557" s="208"/>
      <c r="BA557" s="208"/>
    </row>
    <row r="558" spans="1:53" s="2" customFormat="1" ht="9.75" customHeight="1" x14ac:dyDescent="0.2">
      <c r="A558" s="101" t="s">
        <v>2164</v>
      </c>
      <c r="B558" s="247" t="s">
        <v>2273</v>
      </c>
      <c r="C558" s="100" t="s">
        <v>1131</v>
      </c>
      <c r="D558" s="247"/>
      <c r="E558" s="247" t="s">
        <v>2274</v>
      </c>
      <c r="F558" s="247" t="s">
        <v>682</v>
      </c>
      <c r="G558" s="112" t="s">
        <v>678</v>
      </c>
      <c r="H558" s="94">
        <v>1</v>
      </c>
      <c r="I558" s="94">
        <v>1</v>
      </c>
      <c r="J558" s="372" t="s">
        <v>779</v>
      </c>
      <c r="K558" s="247" t="s">
        <v>675</v>
      </c>
      <c r="L558" s="247" t="s">
        <v>2275</v>
      </c>
      <c r="M558" s="247" t="s">
        <v>1454</v>
      </c>
      <c r="N558" s="20" t="s">
        <v>1610</v>
      </c>
      <c r="O558" s="309">
        <v>135</v>
      </c>
      <c r="P558" s="309">
        <v>540</v>
      </c>
      <c r="Q558" s="310" t="s">
        <v>677</v>
      </c>
      <c r="R558" s="100" t="s">
        <v>496</v>
      </c>
      <c r="S558" s="247"/>
      <c r="T558" s="94">
        <v>5438</v>
      </c>
      <c r="U558" s="247"/>
      <c r="V558" s="247"/>
      <c r="W558" s="101" t="s">
        <v>796</v>
      </c>
      <c r="X558" s="94">
        <v>1</v>
      </c>
      <c r="Y558" s="94" t="s">
        <v>2276</v>
      </c>
      <c r="Z558" s="311">
        <v>42846</v>
      </c>
      <c r="AA558" s="100" t="s">
        <v>2446</v>
      </c>
      <c r="AB558" s="311">
        <v>42822</v>
      </c>
      <c r="AC558" s="100">
        <v>617203</v>
      </c>
      <c r="AD558" s="312">
        <v>42821</v>
      </c>
      <c r="AE558" s="101" t="e">
        <v>#N/A</v>
      </c>
      <c r="AF558" s="101" t="e">
        <v>#N/A</v>
      </c>
      <c r="AG558" s="101"/>
      <c r="AH558" s="247" t="s">
        <v>2282</v>
      </c>
      <c r="AI558" s="112" t="s">
        <v>678</v>
      </c>
      <c r="AJ558" s="94" t="s">
        <v>2283</v>
      </c>
      <c r="AK558" s="94">
        <v>2012</v>
      </c>
      <c r="AL558" s="94" t="s">
        <v>170</v>
      </c>
      <c r="AM558" s="112" t="s">
        <v>678</v>
      </c>
      <c r="AN558" s="238"/>
      <c r="AO558" s="238"/>
      <c r="AP558" s="212"/>
      <c r="AQ558" s="212"/>
      <c r="AR558" s="212"/>
      <c r="AS558" s="212"/>
      <c r="AT558" s="208"/>
      <c r="AU558" s="208"/>
      <c r="AV558" s="208"/>
      <c r="AW558" s="208"/>
      <c r="AX558" s="208"/>
      <c r="AY558" s="208"/>
      <c r="AZ558" s="208"/>
      <c r="BA558" s="208"/>
    </row>
    <row r="559" spans="1:53" s="2" customFormat="1" ht="9.75" customHeight="1" x14ac:dyDescent="0.2">
      <c r="A559" s="101" t="s">
        <v>2165</v>
      </c>
      <c r="B559" s="247" t="s">
        <v>2273</v>
      </c>
      <c r="C559" s="100" t="s">
        <v>1131</v>
      </c>
      <c r="D559" s="247"/>
      <c r="E559" s="247" t="s">
        <v>2274</v>
      </c>
      <c r="F559" s="247" t="s">
        <v>682</v>
      </c>
      <c r="G559" s="112" t="s">
        <v>678</v>
      </c>
      <c r="H559" s="94">
        <v>1</v>
      </c>
      <c r="I559" s="94">
        <v>1</v>
      </c>
      <c r="J559" s="372">
        <v>42863</v>
      </c>
      <c r="K559" s="247" t="s">
        <v>675</v>
      </c>
      <c r="L559" s="247" t="s">
        <v>2275</v>
      </c>
      <c r="M559" s="247" t="s">
        <v>1454</v>
      </c>
      <c r="N559" s="20" t="s">
        <v>1610</v>
      </c>
      <c r="O559" s="309">
        <v>135</v>
      </c>
      <c r="P559" s="309">
        <v>540</v>
      </c>
      <c r="Q559" s="94" t="s">
        <v>688</v>
      </c>
      <c r="R559" s="100" t="s">
        <v>496</v>
      </c>
      <c r="S559" s="247"/>
      <c r="T559" s="94">
        <v>5438</v>
      </c>
      <c r="U559" s="247"/>
      <c r="V559" s="247"/>
      <c r="W559" s="101" t="s">
        <v>910</v>
      </c>
      <c r="X559" s="94">
        <v>1</v>
      </c>
      <c r="Y559" s="94" t="s">
        <v>2276</v>
      </c>
      <c r="Z559" s="311" t="s">
        <v>2464</v>
      </c>
      <c r="AA559" s="100" t="s">
        <v>2465</v>
      </c>
      <c r="AB559" s="311">
        <v>42832</v>
      </c>
      <c r="AC559" s="100">
        <v>617435</v>
      </c>
      <c r="AD559" s="312">
        <v>42831</v>
      </c>
      <c r="AE559" s="101" t="e">
        <v>#N/A</v>
      </c>
      <c r="AF559" s="101" t="s">
        <v>2165</v>
      </c>
      <c r="AG559" s="101"/>
      <c r="AH559" s="247" t="s">
        <v>2282</v>
      </c>
      <c r="AI559" s="112" t="s">
        <v>678</v>
      </c>
      <c r="AJ559" s="94" t="s">
        <v>2283</v>
      </c>
      <c r="AK559" s="94">
        <v>2008</v>
      </c>
      <c r="AL559" s="94" t="s">
        <v>170</v>
      </c>
      <c r="AM559" s="112" t="s">
        <v>678</v>
      </c>
      <c r="AN559" s="238"/>
      <c r="AO559" s="238"/>
      <c r="AP559" s="212"/>
      <c r="AQ559" s="212"/>
      <c r="AR559" s="212"/>
      <c r="AS559" s="212"/>
      <c r="AT559" s="208"/>
      <c r="AU559" s="208"/>
      <c r="AV559" s="208"/>
      <c r="AW559" s="208"/>
      <c r="AX559" s="208"/>
      <c r="AY559" s="208"/>
      <c r="AZ559" s="208"/>
      <c r="BA559" s="208"/>
    </row>
    <row r="560" spans="1:53" s="2" customFormat="1" ht="9.75" customHeight="1" x14ac:dyDescent="0.2">
      <c r="A560" s="101" t="s">
        <v>2166</v>
      </c>
      <c r="B560" s="247" t="s">
        <v>2273</v>
      </c>
      <c r="C560" s="100" t="s">
        <v>1131</v>
      </c>
      <c r="D560" s="247"/>
      <c r="E560" s="247" t="s">
        <v>2274</v>
      </c>
      <c r="F560" s="247" t="s">
        <v>699</v>
      </c>
      <c r="G560" s="112" t="s">
        <v>678</v>
      </c>
      <c r="H560" s="94">
        <v>1</v>
      </c>
      <c r="I560" s="94">
        <v>1</v>
      </c>
      <c r="J560" s="372">
        <v>42860</v>
      </c>
      <c r="K560" s="247" t="s">
        <v>675</v>
      </c>
      <c r="L560" s="247" t="s">
        <v>2275</v>
      </c>
      <c r="M560" s="247" t="s">
        <v>1454</v>
      </c>
      <c r="N560" s="20" t="s">
        <v>1610</v>
      </c>
      <c r="O560" s="309">
        <v>330</v>
      </c>
      <c r="P560" s="309">
        <v>1320</v>
      </c>
      <c r="Q560" s="94" t="s">
        <v>688</v>
      </c>
      <c r="R560" s="100" t="s">
        <v>496</v>
      </c>
      <c r="S560" s="247"/>
      <c r="T560" s="94">
        <v>5438</v>
      </c>
      <c r="U560" s="247"/>
      <c r="V560" s="247"/>
      <c r="W560" s="101" t="s">
        <v>701</v>
      </c>
      <c r="X560" s="94">
        <v>1</v>
      </c>
      <c r="Y560" s="94" t="s">
        <v>2276</v>
      </c>
      <c r="Z560" s="311" t="s">
        <v>2438</v>
      </c>
      <c r="AA560" s="100" t="s">
        <v>2439</v>
      </c>
      <c r="AB560" s="311">
        <v>42822</v>
      </c>
      <c r="AC560" s="100">
        <v>617198</v>
      </c>
      <c r="AD560" s="312">
        <v>42821</v>
      </c>
      <c r="AE560" s="101" t="e">
        <v>#N/A</v>
      </c>
      <c r="AF560" s="101" t="s">
        <v>2166</v>
      </c>
      <c r="AG560" s="101"/>
      <c r="AH560" s="247" t="s">
        <v>2282</v>
      </c>
      <c r="AI560" s="112" t="s">
        <v>678</v>
      </c>
      <c r="AJ560" s="94" t="s">
        <v>2283</v>
      </c>
      <c r="AK560" s="94">
        <v>2012</v>
      </c>
      <c r="AL560" s="94" t="s">
        <v>170</v>
      </c>
      <c r="AM560" s="112" t="s">
        <v>678</v>
      </c>
      <c r="AN560" s="238"/>
      <c r="AO560" s="238"/>
      <c r="AP560" s="212"/>
      <c r="AQ560" s="212"/>
      <c r="AR560" s="212"/>
      <c r="AS560" s="212"/>
      <c r="AT560" s="208"/>
      <c r="AU560" s="208"/>
      <c r="AV560" s="208"/>
      <c r="AW560" s="208"/>
      <c r="AX560" s="208"/>
      <c r="AY560" s="208"/>
      <c r="AZ560" s="208"/>
      <c r="BA560" s="208"/>
    </row>
    <row r="561" spans="1:53" s="2" customFormat="1" ht="9.75" customHeight="1" x14ac:dyDescent="0.2">
      <c r="A561" s="101" t="s">
        <v>2167</v>
      </c>
      <c r="B561" s="247" t="s">
        <v>2273</v>
      </c>
      <c r="C561" s="100" t="s">
        <v>1132</v>
      </c>
      <c r="D561" s="247"/>
      <c r="E561" s="247" t="s">
        <v>2274</v>
      </c>
      <c r="F561" s="247" t="s">
        <v>682</v>
      </c>
      <c r="G561" s="112" t="s">
        <v>678</v>
      </c>
      <c r="H561" s="94">
        <v>1</v>
      </c>
      <c r="I561" s="94">
        <v>1</v>
      </c>
      <c r="J561" s="372" t="s">
        <v>779</v>
      </c>
      <c r="K561" s="247" t="s">
        <v>675</v>
      </c>
      <c r="L561" s="247" t="s">
        <v>2275</v>
      </c>
      <c r="M561" s="247" t="s">
        <v>1454</v>
      </c>
      <c r="N561" s="20" t="s">
        <v>1610</v>
      </c>
      <c r="O561" s="309">
        <v>135</v>
      </c>
      <c r="P561" s="309">
        <v>540</v>
      </c>
      <c r="Q561" s="310" t="s">
        <v>677</v>
      </c>
      <c r="R561" s="100" t="s">
        <v>496</v>
      </c>
      <c r="S561" s="247"/>
      <c r="T561" s="94">
        <v>5438</v>
      </c>
      <c r="U561" s="247"/>
      <c r="V561" s="247"/>
      <c r="W561" s="101" t="s">
        <v>1001</v>
      </c>
      <c r="X561" s="94">
        <v>1</v>
      </c>
      <c r="Y561" s="94" t="s">
        <v>2276</v>
      </c>
      <c r="Z561" s="311">
        <v>42846</v>
      </c>
      <c r="AA561" s="100" t="s">
        <v>2440</v>
      </c>
      <c r="AB561" s="311">
        <v>42822</v>
      </c>
      <c r="AC561" s="100">
        <v>617201</v>
      </c>
      <c r="AD561" s="312">
        <v>42821</v>
      </c>
      <c r="AE561" s="101" t="e">
        <v>#N/A</v>
      </c>
      <c r="AF561" s="101" t="e">
        <v>#N/A</v>
      </c>
      <c r="AG561" s="101"/>
      <c r="AH561" s="247" t="s">
        <v>2282</v>
      </c>
      <c r="AI561" s="112" t="s">
        <v>678</v>
      </c>
      <c r="AJ561" s="94" t="s">
        <v>2283</v>
      </c>
      <c r="AK561" s="94">
        <v>2012</v>
      </c>
      <c r="AL561" s="94" t="s">
        <v>170</v>
      </c>
      <c r="AM561" s="112" t="s">
        <v>678</v>
      </c>
      <c r="AN561" s="238"/>
      <c r="AO561" s="238"/>
      <c r="AP561" s="212"/>
      <c r="AQ561" s="212"/>
      <c r="AR561" s="212"/>
      <c r="AS561" s="212"/>
      <c r="AT561" s="208"/>
      <c r="AU561" s="208"/>
      <c r="AV561" s="208"/>
      <c r="AW561" s="208"/>
      <c r="AX561" s="208"/>
      <c r="AY561" s="208"/>
      <c r="AZ561" s="208"/>
      <c r="BA561" s="208"/>
    </row>
    <row r="562" spans="1:53" s="2" customFormat="1" ht="9.75" customHeight="1" x14ac:dyDescent="0.2">
      <c r="A562" s="101" t="s">
        <v>2168</v>
      </c>
      <c r="B562" s="247" t="s">
        <v>2273</v>
      </c>
      <c r="C562" s="100" t="s">
        <v>1133</v>
      </c>
      <c r="D562" s="247"/>
      <c r="E562" s="247" t="s">
        <v>2274</v>
      </c>
      <c r="F562" s="247" t="s">
        <v>686</v>
      </c>
      <c r="G562" s="112" t="s">
        <v>678</v>
      </c>
      <c r="H562" s="94">
        <v>1</v>
      </c>
      <c r="I562" s="94">
        <v>1</v>
      </c>
      <c r="J562" s="372">
        <v>42895</v>
      </c>
      <c r="K562" s="247" t="s">
        <v>675</v>
      </c>
      <c r="L562" s="247" t="s">
        <v>2275</v>
      </c>
      <c r="M562" s="247" t="s">
        <v>1454</v>
      </c>
      <c r="N562" s="20" t="s">
        <v>1610</v>
      </c>
      <c r="O562" s="309">
        <v>330</v>
      </c>
      <c r="P562" s="309">
        <v>1320</v>
      </c>
      <c r="Q562" s="94" t="s">
        <v>688</v>
      </c>
      <c r="R562" s="100" t="s">
        <v>496</v>
      </c>
      <c r="S562" s="247"/>
      <c r="T562" s="94">
        <v>5438</v>
      </c>
      <c r="U562" s="247"/>
      <c r="V562" s="247"/>
      <c r="W562" s="101" t="s">
        <v>695</v>
      </c>
      <c r="X562" s="94">
        <v>1</v>
      </c>
      <c r="Y562" s="94" t="s">
        <v>2276</v>
      </c>
      <c r="Z562" s="311" t="s">
        <v>2296</v>
      </c>
      <c r="AA562" s="100" t="s">
        <v>2434</v>
      </c>
      <c r="AB562" s="311" t="s">
        <v>1010</v>
      </c>
      <c r="AC562" s="100" t="s">
        <v>1011</v>
      </c>
      <c r="AD562" s="312">
        <v>42862</v>
      </c>
      <c r="AE562" s="101" t="e">
        <v>#N/A</v>
      </c>
      <c r="AF562" s="101" t="s">
        <v>2168</v>
      </c>
      <c r="AG562" s="101"/>
      <c r="AH562" s="247" t="s">
        <v>2282</v>
      </c>
      <c r="AI562" s="112" t="s">
        <v>678</v>
      </c>
      <c r="AJ562" s="94" t="s">
        <v>2283</v>
      </c>
      <c r="AK562" s="94">
        <v>2012</v>
      </c>
      <c r="AL562" s="94" t="s">
        <v>170</v>
      </c>
      <c r="AM562" s="112" t="s">
        <v>678</v>
      </c>
      <c r="AN562" s="238"/>
      <c r="AO562" s="238"/>
      <c r="AP562" s="212"/>
      <c r="AQ562" s="212"/>
      <c r="AR562" s="212"/>
      <c r="AS562" s="212"/>
      <c r="AT562" s="208"/>
      <c r="AU562" s="208"/>
      <c r="AV562" s="208"/>
      <c r="AW562" s="208"/>
      <c r="AX562" s="208"/>
      <c r="AY562" s="208"/>
      <c r="AZ562" s="208"/>
      <c r="BA562" s="208"/>
    </row>
    <row r="563" spans="1:53" s="2" customFormat="1" ht="9.75" customHeight="1" x14ac:dyDescent="0.2">
      <c r="A563" s="101" t="s">
        <v>2169</v>
      </c>
      <c r="B563" s="247" t="s">
        <v>2273</v>
      </c>
      <c r="C563" s="100" t="s">
        <v>1133</v>
      </c>
      <c r="D563" s="247"/>
      <c r="E563" s="247" t="s">
        <v>2274</v>
      </c>
      <c r="F563" s="247" t="s">
        <v>686</v>
      </c>
      <c r="G563" s="112" t="s">
        <v>678</v>
      </c>
      <c r="H563" s="94">
        <v>1</v>
      </c>
      <c r="I563" s="94">
        <v>1</v>
      </c>
      <c r="J563" s="372">
        <v>42895</v>
      </c>
      <c r="K563" s="247" t="s">
        <v>675</v>
      </c>
      <c r="L563" s="247" t="s">
        <v>2275</v>
      </c>
      <c r="M563" s="247" t="s">
        <v>1454</v>
      </c>
      <c r="N563" s="20" t="s">
        <v>1610</v>
      </c>
      <c r="O563" s="309">
        <v>330</v>
      </c>
      <c r="P563" s="309">
        <v>1320</v>
      </c>
      <c r="Q563" s="94" t="s">
        <v>688</v>
      </c>
      <c r="R563" s="100" t="s">
        <v>496</v>
      </c>
      <c r="S563" s="247"/>
      <c r="T563" s="94">
        <v>5438</v>
      </c>
      <c r="U563" s="247"/>
      <c r="V563" s="247"/>
      <c r="W563" s="101" t="s">
        <v>698</v>
      </c>
      <c r="X563" s="94">
        <v>1</v>
      </c>
      <c r="Y563" s="94" t="s">
        <v>2276</v>
      </c>
      <c r="Z563" s="311" t="s">
        <v>2296</v>
      </c>
      <c r="AA563" s="100" t="s">
        <v>2437</v>
      </c>
      <c r="AB563" s="311" t="s">
        <v>1012</v>
      </c>
      <c r="AC563" s="100" t="s">
        <v>1017</v>
      </c>
      <c r="AD563" s="312" t="s">
        <v>1015</v>
      </c>
      <c r="AE563" s="101" t="e">
        <v>#N/A</v>
      </c>
      <c r="AF563" s="101" t="s">
        <v>2169</v>
      </c>
      <c r="AG563" s="101"/>
      <c r="AH563" s="247" t="s">
        <v>2282</v>
      </c>
      <c r="AI563" s="112" t="s">
        <v>678</v>
      </c>
      <c r="AJ563" s="94" t="s">
        <v>2283</v>
      </c>
      <c r="AK563" s="94">
        <v>2012</v>
      </c>
      <c r="AL563" s="94" t="s">
        <v>170</v>
      </c>
      <c r="AM563" s="112" t="s">
        <v>678</v>
      </c>
      <c r="AN563" s="238"/>
      <c r="AO563" s="238"/>
      <c r="AP563" s="212"/>
      <c r="AQ563" s="212"/>
      <c r="AR563" s="212"/>
      <c r="AS563" s="212"/>
      <c r="AT563" s="208"/>
      <c r="AU563" s="208"/>
      <c r="AV563" s="208"/>
      <c r="AW563" s="208"/>
      <c r="AX563" s="208"/>
      <c r="AY563" s="208"/>
      <c r="AZ563" s="208"/>
      <c r="BA563" s="208"/>
    </row>
    <row r="564" spans="1:53" s="2" customFormat="1" ht="9.75" customHeight="1" x14ac:dyDescent="0.2">
      <c r="A564" s="101" t="s">
        <v>2466</v>
      </c>
      <c r="B564" s="247" t="s">
        <v>2273</v>
      </c>
      <c r="C564" s="100" t="s">
        <v>1133</v>
      </c>
      <c r="D564" s="247"/>
      <c r="E564" s="247" t="s">
        <v>2274</v>
      </c>
      <c r="F564" s="247" t="s">
        <v>686</v>
      </c>
      <c r="G564" s="112" t="s">
        <v>1016</v>
      </c>
      <c r="H564" s="94">
        <v>1</v>
      </c>
      <c r="I564" s="94">
        <v>1</v>
      </c>
      <c r="J564" s="372">
        <v>42897</v>
      </c>
      <c r="K564" s="247" t="s">
        <v>675</v>
      </c>
      <c r="L564" s="247" t="s">
        <v>2275</v>
      </c>
      <c r="M564" s="247" t="s">
        <v>1454</v>
      </c>
      <c r="N564" s="20" t="s">
        <v>1610</v>
      </c>
      <c r="O564" s="309">
        <v>330</v>
      </c>
      <c r="P564" s="309">
        <v>1320</v>
      </c>
      <c r="Q564" s="94" t="s">
        <v>688</v>
      </c>
      <c r="R564" s="100" t="s">
        <v>496</v>
      </c>
      <c r="S564" s="247"/>
      <c r="T564" s="94">
        <v>5438</v>
      </c>
      <c r="U564" s="247"/>
      <c r="V564" s="247"/>
      <c r="W564" s="101" t="s">
        <v>1013</v>
      </c>
      <c r="X564" s="94">
        <v>1</v>
      </c>
      <c r="Y564" s="94" t="s">
        <v>2276</v>
      </c>
      <c r="Z564" s="311" t="s">
        <v>2384</v>
      </c>
      <c r="AA564" s="100" t="s">
        <v>2436</v>
      </c>
      <c r="AB564" s="311" t="s">
        <v>1134</v>
      </c>
      <c r="AC564" s="100" t="s">
        <v>1014</v>
      </c>
      <c r="AD564" s="312" t="s">
        <v>1015</v>
      </c>
      <c r="AE564" s="101" t="e">
        <v>#N/A</v>
      </c>
      <c r="AF564" s="101" t="s">
        <v>2466</v>
      </c>
      <c r="AG564" s="101"/>
      <c r="AH564" s="247" t="s">
        <v>2282</v>
      </c>
      <c r="AI564" s="112" t="s">
        <v>1016</v>
      </c>
      <c r="AJ564" s="94" t="s">
        <v>2283</v>
      </c>
      <c r="AK564" s="94">
        <v>2003</v>
      </c>
      <c r="AL564" s="94" t="s">
        <v>170</v>
      </c>
      <c r="AM564" s="112" t="s">
        <v>1016</v>
      </c>
      <c r="AN564" s="238"/>
      <c r="AO564" s="238"/>
      <c r="AP564" s="212"/>
      <c r="AQ564" s="212"/>
      <c r="AR564" s="212"/>
      <c r="AS564" s="212"/>
      <c r="AT564" s="208"/>
      <c r="AU564" s="208"/>
      <c r="AV564" s="208"/>
      <c r="AW564" s="208"/>
      <c r="AX564" s="208"/>
      <c r="AY564" s="208"/>
      <c r="AZ564" s="208"/>
      <c r="BA564" s="208"/>
    </row>
    <row r="565" spans="1:53" s="2" customFormat="1" ht="9.75" customHeight="1" x14ac:dyDescent="0.2">
      <c r="A565" s="101" t="s">
        <v>2171</v>
      </c>
      <c r="B565" s="247" t="s">
        <v>2273</v>
      </c>
      <c r="C565" s="100" t="s">
        <v>1133</v>
      </c>
      <c r="D565" s="247"/>
      <c r="E565" s="247" t="s">
        <v>2274</v>
      </c>
      <c r="F565" s="247" t="s">
        <v>699</v>
      </c>
      <c r="G565" s="112" t="s">
        <v>678</v>
      </c>
      <c r="H565" s="94">
        <v>1</v>
      </c>
      <c r="I565" s="94">
        <v>1</v>
      </c>
      <c r="J565" s="372">
        <v>42860</v>
      </c>
      <c r="K565" s="247" t="s">
        <v>675</v>
      </c>
      <c r="L565" s="247" t="s">
        <v>2275</v>
      </c>
      <c r="M565" s="247" t="s">
        <v>1454</v>
      </c>
      <c r="N565" s="20" t="s">
        <v>1610</v>
      </c>
      <c r="O565" s="309">
        <v>330</v>
      </c>
      <c r="P565" s="309">
        <v>1320</v>
      </c>
      <c r="Q565" s="94" t="s">
        <v>688</v>
      </c>
      <c r="R565" s="100" t="s">
        <v>496</v>
      </c>
      <c r="S565" s="247"/>
      <c r="T565" s="94">
        <v>5438</v>
      </c>
      <c r="U565" s="247"/>
      <c r="V565" s="247"/>
      <c r="W565" s="101" t="s">
        <v>701</v>
      </c>
      <c r="X565" s="94">
        <v>1</v>
      </c>
      <c r="Y565" s="94" t="s">
        <v>2276</v>
      </c>
      <c r="Z565" s="311" t="s">
        <v>2438</v>
      </c>
      <c r="AA565" s="100" t="s">
        <v>2439</v>
      </c>
      <c r="AB565" s="311">
        <v>42822</v>
      </c>
      <c r="AC565" s="100">
        <v>617198</v>
      </c>
      <c r="AD565" s="312">
        <v>42821</v>
      </c>
      <c r="AE565" s="101" t="e">
        <v>#N/A</v>
      </c>
      <c r="AF565" s="101" t="s">
        <v>2171</v>
      </c>
      <c r="AG565" s="101"/>
      <c r="AH565" s="247" t="s">
        <v>2282</v>
      </c>
      <c r="AI565" s="112" t="s">
        <v>678</v>
      </c>
      <c r="AJ565" s="94" t="s">
        <v>2283</v>
      </c>
      <c r="AK565" s="94">
        <v>2012</v>
      </c>
      <c r="AL565" s="94" t="s">
        <v>170</v>
      </c>
      <c r="AM565" s="112" t="s">
        <v>678</v>
      </c>
      <c r="AN565" s="238"/>
      <c r="AO565" s="238"/>
      <c r="AP565" s="212"/>
      <c r="AQ565" s="212"/>
      <c r="AR565" s="212"/>
      <c r="AS565" s="212"/>
      <c r="AT565" s="208"/>
      <c r="AU565" s="208"/>
      <c r="AV565" s="208"/>
      <c r="AW565" s="208"/>
      <c r="AX565" s="208"/>
      <c r="AY565" s="208"/>
      <c r="AZ565" s="208"/>
      <c r="BA565" s="208"/>
    </row>
    <row r="566" spans="1:53" s="2" customFormat="1" ht="9.75" customHeight="1" x14ac:dyDescent="0.2">
      <c r="A566" s="101" t="s">
        <v>2172</v>
      </c>
      <c r="B566" s="247" t="s">
        <v>2273</v>
      </c>
      <c r="C566" s="100" t="s">
        <v>1135</v>
      </c>
      <c r="D566" s="247"/>
      <c r="E566" s="247" t="s">
        <v>2274</v>
      </c>
      <c r="F566" s="247" t="s">
        <v>686</v>
      </c>
      <c r="G566" s="112" t="s">
        <v>678</v>
      </c>
      <c r="H566" s="94">
        <v>1</v>
      </c>
      <c r="I566" s="94">
        <v>1</v>
      </c>
      <c r="J566" s="372">
        <v>42895</v>
      </c>
      <c r="K566" s="247" t="s">
        <v>675</v>
      </c>
      <c r="L566" s="247" t="s">
        <v>2275</v>
      </c>
      <c r="M566" s="247" t="s">
        <v>1454</v>
      </c>
      <c r="N566" s="20" t="s">
        <v>1610</v>
      </c>
      <c r="O566" s="309">
        <v>330</v>
      </c>
      <c r="P566" s="309">
        <v>1320</v>
      </c>
      <c r="Q566" s="94" t="s">
        <v>688</v>
      </c>
      <c r="R566" s="100" t="s">
        <v>496</v>
      </c>
      <c r="S566" s="247"/>
      <c r="T566" s="94">
        <v>5438</v>
      </c>
      <c r="U566" s="247"/>
      <c r="V566" s="247"/>
      <c r="W566" s="101" t="s">
        <v>695</v>
      </c>
      <c r="X566" s="94">
        <v>1</v>
      </c>
      <c r="Y566" s="94" t="s">
        <v>2276</v>
      </c>
      <c r="Z566" s="311" t="s">
        <v>2296</v>
      </c>
      <c r="AA566" s="100" t="s">
        <v>2434</v>
      </c>
      <c r="AB566" s="311" t="s">
        <v>1010</v>
      </c>
      <c r="AC566" s="100" t="s">
        <v>1011</v>
      </c>
      <c r="AD566" s="312">
        <v>42862</v>
      </c>
      <c r="AE566" s="101" t="e">
        <v>#N/A</v>
      </c>
      <c r="AF566" s="101" t="s">
        <v>2172</v>
      </c>
      <c r="AG566" s="101"/>
      <c r="AH566" s="247" t="s">
        <v>2282</v>
      </c>
      <c r="AI566" s="112" t="s">
        <v>678</v>
      </c>
      <c r="AJ566" s="94" t="s">
        <v>2283</v>
      </c>
      <c r="AK566" s="94">
        <v>2012</v>
      </c>
      <c r="AL566" s="94" t="s">
        <v>170</v>
      </c>
      <c r="AM566" s="112" t="s">
        <v>678</v>
      </c>
      <c r="AN566" s="238"/>
      <c r="AO566" s="238"/>
      <c r="AP566" s="212"/>
      <c r="AQ566" s="212"/>
      <c r="AR566" s="212"/>
      <c r="AS566" s="212"/>
      <c r="AT566" s="208"/>
      <c r="AU566" s="208"/>
      <c r="AV566" s="208"/>
      <c r="AW566" s="208"/>
      <c r="AX566" s="208"/>
      <c r="AY566" s="208"/>
      <c r="AZ566" s="208"/>
      <c r="BA566" s="208"/>
    </row>
    <row r="567" spans="1:53" s="2" customFormat="1" ht="9.75" customHeight="1" x14ac:dyDescent="0.2">
      <c r="A567" s="101" t="s">
        <v>2173</v>
      </c>
      <c r="B567" s="247" t="s">
        <v>2273</v>
      </c>
      <c r="C567" s="100" t="s">
        <v>1135</v>
      </c>
      <c r="D567" s="247"/>
      <c r="E567" s="247" t="s">
        <v>2274</v>
      </c>
      <c r="F567" s="247" t="s">
        <v>686</v>
      </c>
      <c r="G567" s="112" t="s">
        <v>678</v>
      </c>
      <c r="H567" s="94">
        <v>1</v>
      </c>
      <c r="I567" s="94">
        <v>1</v>
      </c>
      <c r="J567" s="372">
        <v>42895</v>
      </c>
      <c r="K567" s="247" t="s">
        <v>675</v>
      </c>
      <c r="L567" s="247" t="s">
        <v>2275</v>
      </c>
      <c r="M567" s="247" t="s">
        <v>1454</v>
      </c>
      <c r="N567" s="20" t="s">
        <v>1610</v>
      </c>
      <c r="O567" s="309">
        <v>330</v>
      </c>
      <c r="P567" s="309">
        <v>1320</v>
      </c>
      <c r="Q567" s="94" t="s">
        <v>688</v>
      </c>
      <c r="R567" s="100" t="s">
        <v>496</v>
      </c>
      <c r="S567" s="247"/>
      <c r="T567" s="94">
        <v>5438</v>
      </c>
      <c r="U567" s="247"/>
      <c r="V567" s="247"/>
      <c r="W567" s="101" t="s">
        <v>698</v>
      </c>
      <c r="X567" s="94">
        <v>1</v>
      </c>
      <c r="Y567" s="94" t="s">
        <v>2276</v>
      </c>
      <c r="Z567" s="311" t="s">
        <v>2296</v>
      </c>
      <c r="AA567" s="100" t="s">
        <v>2437</v>
      </c>
      <c r="AB567" s="311" t="s">
        <v>1134</v>
      </c>
      <c r="AC567" s="100" t="s">
        <v>1017</v>
      </c>
      <c r="AD567" s="312" t="s">
        <v>1015</v>
      </c>
      <c r="AE567" s="101" t="e">
        <v>#N/A</v>
      </c>
      <c r="AF567" s="101" t="s">
        <v>2173</v>
      </c>
      <c r="AG567" s="101"/>
      <c r="AH567" s="247" t="s">
        <v>2282</v>
      </c>
      <c r="AI567" s="112" t="s">
        <v>678</v>
      </c>
      <c r="AJ567" s="94" t="s">
        <v>2283</v>
      </c>
      <c r="AK567" s="94">
        <v>2012</v>
      </c>
      <c r="AL567" s="94" t="s">
        <v>170</v>
      </c>
      <c r="AM567" s="112" t="s">
        <v>678</v>
      </c>
      <c r="AN567" s="238"/>
      <c r="AO567" s="238"/>
      <c r="AP567" s="212"/>
      <c r="AQ567" s="212"/>
      <c r="AR567" s="212"/>
      <c r="AS567" s="212"/>
      <c r="AT567" s="208"/>
      <c r="AU567" s="208"/>
      <c r="AV567" s="208"/>
      <c r="AW567" s="208"/>
      <c r="AX567" s="208"/>
      <c r="AY567" s="208"/>
      <c r="AZ567" s="208"/>
      <c r="BA567" s="208"/>
    </row>
    <row r="568" spans="1:53" s="2" customFormat="1" ht="9.75" customHeight="1" x14ac:dyDescent="0.2">
      <c r="A568" s="101" t="s">
        <v>2467</v>
      </c>
      <c r="B568" s="247" t="s">
        <v>2273</v>
      </c>
      <c r="C568" s="100" t="s">
        <v>1135</v>
      </c>
      <c r="D568" s="247"/>
      <c r="E568" s="247" t="s">
        <v>2274</v>
      </c>
      <c r="F568" s="247" t="s">
        <v>686</v>
      </c>
      <c r="G568" s="112" t="s">
        <v>1016</v>
      </c>
      <c r="H568" s="94">
        <v>1</v>
      </c>
      <c r="I568" s="94">
        <v>1</v>
      </c>
      <c r="J568" s="372">
        <v>42897</v>
      </c>
      <c r="K568" s="247" t="s">
        <v>675</v>
      </c>
      <c r="L568" s="247" t="s">
        <v>2275</v>
      </c>
      <c r="M568" s="247" t="s">
        <v>1454</v>
      </c>
      <c r="N568" s="20" t="s">
        <v>1610</v>
      </c>
      <c r="O568" s="309">
        <v>330</v>
      </c>
      <c r="P568" s="309">
        <v>1320</v>
      </c>
      <c r="Q568" s="94" t="s">
        <v>688</v>
      </c>
      <c r="R568" s="100" t="s">
        <v>496</v>
      </c>
      <c r="S568" s="247"/>
      <c r="T568" s="94">
        <v>5438</v>
      </c>
      <c r="U568" s="247"/>
      <c r="V568" s="247"/>
      <c r="W568" s="101" t="s">
        <v>1013</v>
      </c>
      <c r="X568" s="94">
        <v>1</v>
      </c>
      <c r="Y568" s="94" t="s">
        <v>2276</v>
      </c>
      <c r="Z568" s="311" t="s">
        <v>2384</v>
      </c>
      <c r="AA568" s="100" t="s">
        <v>2436</v>
      </c>
      <c r="AB568" s="311" t="s">
        <v>1134</v>
      </c>
      <c r="AC568" s="100" t="s">
        <v>1014</v>
      </c>
      <c r="AD568" s="312" t="s">
        <v>1015</v>
      </c>
      <c r="AE568" s="101" t="e">
        <v>#N/A</v>
      </c>
      <c r="AF568" s="101" t="s">
        <v>2467</v>
      </c>
      <c r="AG568" s="101"/>
      <c r="AH568" s="247" t="s">
        <v>2282</v>
      </c>
      <c r="AI568" s="112" t="s">
        <v>1016</v>
      </c>
      <c r="AJ568" s="94" t="s">
        <v>2283</v>
      </c>
      <c r="AK568" s="94">
        <v>2003</v>
      </c>
      <c r="AL568" s="94" t="s">
        <v>170</v>
      </c>
      <c r="AM568" s="112" t="s">
        <v>1016</v>
      </c>
      <c r="AN568" s="238"/>
      <c r="AO568" s="238"/>
      <c r="AP568" s="212"/>
      <c r="AQ568" s="212"/>
      <c r="AR568" s="212"/>
      <c r="AS568" s="212"/>
      <c r="AT568" s="208"/>
      <c r="AU568" s="208"/>
      <c r="AV568" s="208"/>
      <c r="AW568" s="208"/>
      <c r="AX568" s="208"/>
      <c r="AY568" s="208"/>
      <c r="AZ568" s="208"/>
      <c r="BA568" s="208"/>
    </row>
    <row r="569" spans="1:53" s="2" customFormat="1" ht="9.75" customHeight="1" x14ac:dyDescent="0.2">
      <c r="A569" s="101" t="s">
        <v>2175</v>
      </c>
      <c r="B569" s="247" t="s">
        <v>2273</v>
      </c>
      <c r="C569" s="100" t="s">
        <v>1135</v>
      </c>
      <c r="D569" s="247"/>
      <c r="E569" s="247" t="s">
        <v>2274</v>
      </c>
      <c r="F569" s="247" t="s">
        <v>699</v>
      </c>
      <c r="G569" s="112" t="s">
        <v>678</v>
      </c>
      <c r="H569" s="94">
        <v>1</v>
      </c>
      <c r="I569" s="94">
        <v>1</v>
      </c>
      <c r="J569" s="372">
        <v>42860</v>
      </c>
      <c r="K569" s="247" t="s">
        <v>675</v>
      </c>
      <c r="L569" s="247" t="s">
        <v>2275</v>
      </c>
      <c r="M569" s="247" t="s">
        <v>1454</v>
      </c>
      <c r="N569" s="20" t="s">
        <v>1610</v>
      </c>
      <c r="O569" s="309">
        <v>330</v>
      </c>
      <c r="P569" s="309">
        <v>1320</v>
      </c>
      <c r="Q569" s="94" t="s">
        <v>688</v>
      </c>
      <c r="R569" s="100" t="s">
        <v>496</v>
      </c>
      <c r="S569" s="247"/>
      <c r="T569" s="94">
        <v>5438</v>
      </c>
      <c r="U569" s="247"/>
      <c r="V569" s="247"/>
      <c r="W569" s="101" t="s">
        <v>701</v>
      </c>
      <c r="X569" s="94">
        <v>1</v>
      </c>
      <c r="Y569" s="94" t="s">
        <v>2276</v>
      </c>
      <c r="Z569" s="311" t="s">
        <v>2438</v>
      </c>
      <c r="AA569" s="100" t="s">
        <v>2439</v>
      </c>
      <c r="AB569" s="311">
        <v>42822</v>
      </c>
      <c r="AC569" s="100">
        <v>617198</v>
      </c>
      <c r="AD569" s="312">
        <v>42821</v>
      </c>
      <c r="AE569" s="101" t="e">
        <v>#N/A</v>
      </c>
      <c r="AF569" s="101" t="s">
        <v>2175</v>
      </c>
      <c r="AG569" s="101"/>
      <c r="AH569" s="247" t="s">
        <v>2282</v>
      </c>
      <c r="AI569" s="112" t="s">
        <v>678</v>
      </c>
      <c r="AJ569" s="94" t="s">
        <v>2283</v>
      </c>
      <c r="AK569" s="94">
        <v>2012</v>
      </c>
      <c r="AL569" s="94" t="s">
        <v>170</v>
      </c>
      <c r="AM569" s="112" t="s">
        <v>678</v>
      </c>
      <c r="AN569" s="238"/>
      <c r="AO569" s="238"/>
      <c r="AP569" s="212"/>
      <c r="AQ569" s="212"/>
      <c r="AR569" s="212"/>
      <c r="AS569" s="212"/>
      <c r="AT569" s="208"/>
      <c r="AU569" s="208"/>
      <c r="AV569" s="208"/>
      <c r="AW569" s="208"/>
      <c r="AX569" s="208"/>
      <c r="AY569" s="208"/>
      <c r="AZ569" s="208"/>
      <c r="BA569" s="208"/>
    </row>
    <row r="570" spans="1:53" s="2" customFormat="1" ht="9.75" customHeight="1" x14ac:dyDescent="0.2">
      <c r="A570" s="101" t="s">
        <v>2176</v>
      </c>
      <c r="B570" s="247" t="s">
        <v>2273</v>
      </c>
      <c r="C570" s="100" t="s">
        <v>1136</v>
      </c>
      <c r="D570" s="247"/>
      <c r="E570" s="247" t="s">
        <v>2274</v>
      </c>
      <c r="F570" s="247" t="s">
        <v>682</v>
      </c>
      <c r="G570" s="112" t="s">
        <v>678</v>
      </c>
      <c r="H570" s="94">
        <v>1</v>
      </c>
      <c r="I570" s="94">
        <v>1</v>
      </c>
      <c r="J570" s="372" t="s">
        <v>779</v>
      </c>
      <c r="K570" s="247" t="s">
        <v>675</v>
      </c>
      <c r="L570" s="247" t="s">
        <v>2275</v>
      </c>
      <c r="M570" s="247" t="s">
        <v>1454</v>
      </c>
      <c r="N570" s="20" t="s">
        <v>1610</v>
      </c>
      <c r="O570" s="309">
        <v>135</v>
      </c>
      <c r="P570" s="309">
        <v>540</v>
      </c>
      <c r="Q570" s="310" t="s">
        <v>677</v>
      </c>
      <c r="R570" s="100" t="s">
        <v>496</v>
      </c>
      <c r="S570" s="247"/>
      <c r="T570" s="94">
        <v>5438</v>
      </c>
      <c r="U570" s="247"/>
      <c r="V570" s="247"/>
      <c r="W570" s="101" t="s">
        <v>1001</v>
      </c>
      <c r="X570" s="94">
        <v>1</v>
      </c>
      <c r="Y570" s="94" t="s">
        <v>2276</v>
      </c>
      <c r="Z570" s="311">
        <v>42846</v>
      </c>
      <c r="AA570" s="100" t="s">
        <v>2440</v>
      </c>
      <c r="AB570" s="311">
        <v>42822</v>
      </c>
      <c r="AC570" s="100">
        <v>617201</v>
      </c>
      <c r="AD570" s="312">
        <v>42821</v>
      </c>
      <c r="AE570" s="101" t="e">
        <v>#N/A</v>
      </c>
      <c r="AF570" s="101" t="e">
        <v>#N/A</v>
      </c>
      <c r="AG570" s="101"/>
      <c r="AH570" s="247" t="s">
        <v>2282</v>
      </c>
      <c r="AI570" s="112" t="s">
        <v>678</v>
      </c>
      <c r="AJ570" s="94" t="s">
        <v>2283</v>
      </c>
      <c r="AK570" s="94">
        <v>2012</v>
      </c>
      <c r="AL570" s="94" t="s">
        <v>170</v>
      </c>
      <c r="AM570" s="112" t="s">
        <v>678</v>
      </c>
      <c r="AN570" s="238"/>
      <c r="AO570" s="238"/>
      <c r="AP570" s="212"/>
      <c r="AQ570" s="212"/>
      <c r="AR570" s="212"/>
      <c r="AS570" s="212"/>
      <c r="AT570" s="208"/>
      <c r="AU570" s="208"/>
      <c r="AV570" s="208"/>
      <c r="AW570" s="208"/>
      <c r="AX570" s="208"/>
      <c r="AY570" s="208"/>
      <c r="AZ570" s="208"/>
      <c r="BA570" s="208"/>
    </row>
    <row r="571" spans="1:53" s="2" customFormat="1" ht="9.75" customHeight="1" x14ac:dyDescent="0.2">
      <c r="A571" s="101" t="s">
        <v>2177</v>
      </c>
      <c r="B571" s="247" t="s">
        <v>2273</v>
      </c>
      <c r="C571" s="100" t="s">
        <v>1137</v>
      </c>
      <c r="D571" s="247"/>
      <c r="E571" s="247" t="s">
        <v>2274</v>
      </c>
      <c r="F571" s="247" t="s">
        <v>686</v>
      </c>
      <c r="G571" s="112" t="s">
        <v>678</v>
      </c>
      <c r="H571" s="94">
        <v>1</v>
      </c>
      <c r="I571" s="94">
        <v>1</v>
      </c>
      <c r="J571" s="372">
        <v>42895</v>
      </c>
      <c r="K571" s="247" t="s">
        <v>675</v>
      </c>
      <c r="L571" s="247" t="s">
        <v>2275</v>
      </c>
      <c r="M571" s="247" t="s">
        <v>1454</v>
      </c>
      <c r="N571" s="20" t="s">
        <v>1610</v>
      </c>
      <c r="O571" s="309">
        <v>330</v>
      </c>
      <c r="P571" s="309">
        <v>1320</v>
      </c>
      <c r="Q571" s="94" t="s">
        <v>688</v>
      </c>
      <c r="R571" s="100" t="s">
        <v>496</v>
      </c>
      <c r="S571" s="247"/>
      <c r="T571" s="94">
        <v>5438</v>
      </c>
      <c r="U571" s="247"/>
      <c r="V571" s="247"/>
      <c r="W571" s="101" t="s">
        <v>695</v>
      </c>
      <c r="X571" s="94">
        <v>1</v>
      </c>
      <c r="Y571" s="94" t="s">
        <v>2276</v>
      </c>
      <c r="Z571" s="311" t="s">
        <v>2296</v>
      </c>
      <c r="AA571" s="100" t="s">
        <v>2434</v>
      </c>
      <c r="AB571" s="311" t="s">
        <v>1010</v>
      </c>
      <c r="AC571" s="100" t="s">
        <v>1011</v>
      </c>
      <c r="AD571" s="312">
        <v>42862</v>
      </c>
      <c r="AE571" s="101" t="e">
        <v>#N/A</v>
      </c>
      <c r="AF571" s="101" t="s">
        <v>2177</v>
      </c>
      <c r="AG571" s="101"/>
      <c r="AH571" s="247" t="s">
        <v>2282</v>
      </c>
      <c r="AI571" s="112" t="s">
        <v>678</v>
      </c>
      <c r="AJ571" s="94" t="s">
        <v>2283</v>
      </c>
      <c r="AK571" s="94">
        <v>2012</v>
      </c>
      <c r="AL571" s="94" t="s">
        <v>170</v>
      </c>
      <c r="AM571" s="112" t="s">
        <v>678</v>
      </c>
      <c r="AN571" s="238"/>
      <c r="AO571" s="238"/>
      <c r="AP571" s="212"/>
      <c r="AQ571" s="212"/>
      <c r="AR571" s="212"/>
      <c r="AS571" s="212"/>
      <c r="AT571" s="208"/>
      <c r="AU571" s="208"/>
      <c r="AV571" s="208"/>
      <c r="AW571" s="208"/>
      <c r="AX571" s="208"/>
      <c r="AY571" s="208"/>
      <c r="AZ571" s="208"/>
      <c r="BA571" s="208"/>
    </row>
    <row r="572" spans="1:53" s="2" customFormat="1" ht="9.75" customHeight="1" x14ac:dyDescent="0.2">
      <c r="A572" s="101" t="s">
        <v>2178</v>
      </c>
      <c r="B572" s="247" t="s">
        <v>2273</v>
      </c>
      <c r="C572" s="100" t="s">
        <v>1137</v>
      </c>
      <c r="D572" s="247"/>
      <c r="E572" s="247" t="s">
        <v>2274</v>
      </c>
      <c r="F572" s="247" t="s">
        <v>686</v>
      </c>
      <c r="G572" s="112" t="s">
        <v>678</v>
      </c>
      <c r="H572" s="94">
        <v>1</v>
      </c>
      <c r="I572" s="94">
        <v>1</v>
      </c>
      <c r="J572" s="372">
        <v>42895</v>
      </c>
      <c r="K572" s="247" t="s">
        <v>675</v>
      </c>
      <c r="L572" s="247" t="s">
        <v>2275</v>
      </c>
      <c r="M572" s="247" t="s">
        <v>1454</v>
      </c>
      <c r="N572" s="20" t="s">
        <v>1610</v>
      </c>
      <c r="O572" s="309">
        <v>330</v>
      </c>
      <c r="P572" s="309">
        <v>1320</v>
      </c>
      <c r="Q572" s="94" t="s">
        <v>688</v>
      </c>
      <c r="R572" s="100" t="s">
        <v>496</v>
      </c>
      <c r="S572" s="247"/>
      <c r="T572" s="94">
        <v>5438</v>
      </c>
      <c r="U572" s="247"/>
      <c r="V572" s="247"/>
      <c r="W572" s="101" t="s">
        <v>698</v>
      </c>
      <c r="X572" s="94">
        <v>1</v>
      </c>
      <c r="Y572" s="94" t="s">
        <v>2276</v>
      </c>
      <c r="Z572" s="311" t="s">
        <v>2296</v>
      </c>
      <c r="AA572" s="100" t="s">
        <v>2437</v>
      </c>
      <c r="AB572" s="311" t="s">
        <v>1012</v>
      </c>
      <c r="AC572" s="100" t="s">
        <v>1017</v>
      </c>
      <c r="AD572" s="312" t="s">
        <v>1015</v>
      </c>
      <c r="AE572" s="101" t="e">
        <v>#N/A</v>
      </c>
      <c r="AF572" s="101" t="s">
        <v>2178</v>
      </c>
      <c r="AG572" s="101"/>
      <c r="AH572" s="247" t="s">
        <v>2282</v>
      </c>
      <c r="AI572" s="112" t="s">
        <v>678</v>
      </c>
      <c r="AJ572" s="94" t="s">
        <v>2283</v>
      </c>
      <c r="AK572" s="94">
        <v>2012</v>
      </c>
      <c r="AL572" s="94" t="s">
        <v>170</v>
      </c>
      <c r="AM572" s="112" t="s">
        <v>678</v>
      </c>
      <c r="AN572" s="238"/>
      <c r="AO572" s="238"/>
      <c r="AP572" s="212"/>
      <c r="AQ572" s="212"/>
      <c r="AR572" s="212"/>
      <c r="AS572" s="212"/>
      <c r="AT572" s="208"/>
      <c r="AU572" s="208"/>
      <c r="AV572" s="208"/>
      <c r="AW572" s="208"/>
      <c r="AX572" s="208"/>
      <c r="AY572" s="208"/>
      <c r="AZ572" s="208"/>
      <c r="BA572" s="208"/>
    </row>
    <row r="573" spans="1:53" s="2" customFormat="1" ht="9.75" customHeight="1" x14ac:dyDescent="0.2">
      <c r="A573" s="101" t="s">
        <v>2468</v>
      </c>
      <c r="B573" s="247" t="s">
        <v>2273</v>
      </c>
      <c r="C573" s="100" t="s">
        <v>1137</v>
      </c>
      <c r="D573" s="247"/>
      <c r="E573" s="247" t="s">
        <v>2274</v>
      </c>
      <c r="F573" s="247" t="s">
        <v>686</v>
      </c>
      <c r="G573" s="112" t="s">
        <v>1016</v>
      </c>
      <c r="H573" s="94">
        <v>1</v>
      </c>
      <c r="I573" s="94">
        <v>1</v>
      </c>
      <c r="J573" s="372">
        <v>42897</v>
      </c>
      <c r="K573" s="247" t="s">
        <v>675</v>
      </c>
      <c r="L573" s="247" t="s">
        <v>2275</v>
      </c>
      <c r="M573" s="247" t="s">
        <v>1454</v>
      </c>
      <c r="N573" s="20" t="s">
        <v>1610</v>
      </c>
      <c r="O573" s="309">
        <v>330</v>
      </c>
      <c r="P573" s="309">
        <v>1320</v>
      </c>
      <c r="Q573" s="94" t="s">
        <v>688</v>
      </c>
      <c r="R573" s="100" t="s">
        <v>496</v>
      </c>
      <c r="S573" s="247"/>
      <c r="T573" s="94">
        <v>5438</v>
      </c>
      <c r="U573" s="247"/>
      <c r="V573" s="247"/>
      <c r="W573" s="101" t="s">
        <v>1013</v>
      </c>
      <c r="X573" s="94">
        <v>1</v>
      </c>
      <c r="Y573" s="94" t="s">
        <v>2276</v>
      </c>
      <c r="Z573" s="311" t="s">
        <v>2384</v>
      </c>
      <c r="AA573" s="100" t="s">
        <v>2436</v>
      </c>
      <c r="AB573" s="311" t="s">
        <v>1134</v>
      </c>
      <c r="AC573" s="100" t="s">
        <v>1014</v>
      </c>
      <c r="AD573" s="312" t="s">
        <v>1015</v>
      </c>
      <c r="AE573" s="101" t="e">
        <v>#N/A</v>
      </c>
      <c r="AF573" s="101" t="s">
        <v>2468</v>
      </c>
      <c r="AG573" s="101"/>
      <c r="AH573" s="247" t="s">
        <v>2282</v>
      </c>
      <c r="AI573" s="112" t="s">
        <v>1016</v>
      </c>
      <c r="AJ573" s="94" t="s">
        <v>2283</v>
      </c>
      <c r="AK573" s="94">
        <v>2003</v>
      </c>
      <c r="AL573" s="94" t="s">
        <v>170</v>
      </c>
      <c r="AM573" s="112" t="s">
        <v>1016</v>
      </c>
      <c r="AN573" s="238"/>
      <c r="AO573" s="238"/>
      <c r="AP573" s="212"/>
      <c r="AQ573" s="212"/>
      <c r="AR573" s="212"/>
      <c r="AS573" s="212"/>
      <c r="AT573" s="208"/>
      <c r="AU573" s="208"/>
      <c r="AV573" s="208"/>
      <c r="AW573" s="208"/>
      <c r="AX573" s="208"/>
      <c r="AY573" s="208"/>
      <c r="AZ573" s="208"/>
      <c r="BA573" s="208"/>
    </row>
    <row r="574" spans="1:53" s="2" customFormat="1" ht="9.75" customHeight="1" x14ac:dyDescent="0.2">
      <c r="A574" s="101" t="s">
        <v>2180</v>
      </c>
      <c r="B574" s="247" t="s">
        <v>2273</v>
      </c>
      <c r="C574" s="100" t="s">
        <v>1137</v>
      </c>
      <c r="D574" s="247"/>
      <c r="E574" s="247" t="s">
        <v>2274</v>
      </c>
      <c r="F574" s="247" t="s">
        <v>699</v>
      </c>
      <c r="G574" s="112" t="s">
        <v>678</v>
      </c>
      <c r="H574" s="94">
        <v>1</v>
      </c>
      <c r="I574" s="94">
        <v>1</v>
      </c>
      <c r="J574" s="372">
        <v>42860</v>
      </c>
      <c r="K574" s="247" t="s">
        <v>675</v>
      </c>
      <c r="L574" s="247" t="s">
        <v>2275</v>
      </c>
      <c r="M574" s="247" t="s">
        <v>1454</v>
      </c>
      <c r="N574" s="20" t="s">
        <v>1610</v>
      </c>
      <c r="O574" s="309">
        <v>330</v>
      </c>
      <c r="P574" s="309">
        <v>1320</v>
      </c>
      <c r="Q574" s="94" t="s">
        <v>688</v>
      </c>
      <c r="R574" s="100" t="s">
        <v>496</v>
      </c>
      <c r="S574" s="247"/>
      <c r="T574" s="94">
        <v>5438</v>
      </c>
      <c r="U574" s="247"/>
      <c r="V574" s="247"/>
      <c r="W574" s="101" t="s">
        <v>701</v>
      </c>
      <c r="X574" s="94">
        <v>1</v>
      </c>
      <c r="Y574" s="94" t="s">
        <v>2276</v>
      </c>
      <c r="Z574" s="311" t="s">
        <v>2438</v>
      </c>
      <c r="AA574" s="100" t="s">
        <v>2439</v>
      </c>
      <c r="AB574" s="311">
        <v>42822</v>
      </c>
      <c r="AC574" s="100">
        <v>617198</v>
      </c>
      <c r="AD574" s="312">
        <v>42821</v>
      </c>
      <c r="AE574" s="101" t="e">
        <v>#N/A</v>
      </c>
      <c r="AF574" s="101" t="s">
        <v>2180</v>
      </c>
      <c r="AG574" s="101"/>
      <c r="AH574" s="247" t="s">
        <v>2282</v>
      </c>
      <c r="AI574" s="112" t="s">
        <v>678</v>
      </c>
      <c r="AJ574" s="94" t="s">
        <v>2283</v>
      </c>
      <c r="AK574" s="94">
        <v>2012</v>
      </c>
      <c r="AL574" s="94" t="s">
        <v>170</v>
      </c>
      <c r="AM574" s="112" t="s">
        <v>678</v>
      </c>
      <c r="AN574" s="238"/>
      <c r="AO574" s="238"/>
      <c r="AP574" s="212"/>
      <c r="AQ574" s="212"/>
      <c r="AR574" s="212"/>
      <c r="AS574" s="212"/>
      <c r="AT574" s="208"/>
      <c r="AU574" s="208"/>
      <c r="AV574" s="208"/>
      <c r="AW574" s="208"/>
      <c r="AX574" s="208"/>
      <c r="AY574" s="208"/>
      <c r="AZ574" s="208"/>
      <c r="BA574" s="208"/>
    </row>
    <row r="575" spans="1:53" s="2" customFormat="1" ht="9.75" customHeight="1" x14ac:dyDescent="0.2">
      <c r="A575" s="101" t="s">
        <v>2181</v>
      </c>
      <c r="B575" s="247" t="s">
        <v>2273</v>
      </c>
      <c r="C575" s="100" t="s">
        <v>1138</v>
      </c>
      <c r="D575" s="247"/>
      <c r="E575" s="247" t="s">
        <v>2274</v>
      </c>
      <c r="F575" s="247" t="s">
        <v>686</v>
      </c>
      <c r="G575" s="112" t="s">
        <v>678</v>
      </c>
      <c r="H575" s="94">
        <v>1</v>
      </c>
      <c r="I575" s="94">
        <v>1</v>
      </c>
      <c r="J575" s="372">
        <v>42895</v>
      </c>
      <c r="K575" s="247" t="s">
        <v>675</v>
      </c>
      <c r="L575" s="247" t="s">
        <v>2275</v>
      </c>
      <c r="M575" s="247" t="s">
        <v>1454</v>
      </c>
      <c r="N575" s="20" t="s">
        <v>1610</v>
      </c>
      <c r="O575" s="309">
        <v>330</v>
      </c>
      <c r="P575" s="309">
        <v>1320</v>
      </c>
      <c r="Q575" s="94" t="s">
        <v>688</v>
      </c>
      <c r="R575" s="100" t="s">
        <v>496</v>
      </c>
      <c r="S575" s="247"/>
      <c r="T575" s="94">
        <v>5438</v>
      </c>
      <c r="U575" s="247"/>
      <c r="V575" s="247"/>
      <c r="W575" s="101" t="s">
        <v>695</v>
      </c>
      <c r="X575" s="94">
        <v>1</v>
      </c>
      <c r="Y575" s="94" t="s">
        <v>2276</v>
      </c>
      <c r="Z575" s="311" t="s">
        <v>2296</v>
      </c>
      <c r="AA575" s="100" t="s">
        <v>2434</v>
      </c>
      <c r="AB575" s="311" t="s">
        <v>1010</v>
      </c>
      <c r="AC575" s="100" t="s">
        <v>1011</v>
      </c>
      <c r="AD575" s="312">
        <v>42862</v>
      </c>
      <c r="AE575" s="101" t="e">
        <v>#N/A</v>
      </c>
      <c r="AF575" s="101" t="s">
        <v>2181</v>
      </c>
      <c r="AG575" s="101"/>
      <c r="AH575" s="247" t="s">
        <v>2282</v>
      </c>
      <c r="AI575" s="112" t="s">
        <v>678</v>
      </c>
      <c r="AJ575" s="94" t="s">
        <v>2283</v>
      </c>
      <c r="AK575" s="94">
        <v>2012</v>
      </c>
      <c r="AL575" s="94" t="s">
        <v>170</v>
      </c>
      <c r="AM575" s="112" t="s">
        <v>678</v>
      </c>
      <c r="AN575" s="238"/>
      <c r="AO575" s="238"/>
      <c r="AP575" s="212"/>
      <c r="AQ575" s="212"/>
      <c r="AR575" s="212"/>
      <c r="AS575" s="212"/>
      <c r="AT575" s="208"/>
      <c r="AU575" s="208"/>
      <c r="AV575" s="208"/>
      <c r="AW575" s="208"/>
      <c r="AX575" s="208"/>
      <c r="AY575" s="208"/>
      <c r="AZ575" s="208"/>
      <c r="BA575" s="208"/>
    </row>
    <row r="576" spans="1:53" s="2" customFormat="1" ht="9.75" customHeight="1" x14ac:dyDescent="0.2">
      <c r="A576" s="101" t="s">
        <v>2182</v>
      </c>
      <c r="B576" s="247" t="s">
        <v>2273</v>
      </c>
      <c r="C576" s="100" t="s">
        <v>1138</v>
      </c>
      <c r="D576" s="247"/>
      <c r="E576" s="247" t="s">
        <v>2274</v>
      </c>
      <c r="F576" s="247" t="s">
        <v>686</v>
      </c>
      <c r="G576" s="112" t="s">
        <v>678</v>
      </c>
      <c r="H576" s="94">
        <v>1</v>
      </c>
      <c r="I576" s="94">
        <v>1</v>
      </c>
      <c r="J576" s="372">
        <v>42895</v>
      </c>
      <c r="K576" s="247" t="s">
        <v>675</v>
      </c>
      <c r="L576" s="247" t="s">
        <v>2275</v>
      </c>
      <c r="M576" s="247" t="s">
        <v>1454</v>
      </c>
      <c r="N576" s="20" t="s">
        <v>1610</v>
      </c>
      <c r="O576" s="309">
        <v>330</v>
      </c>
      <c r="P576" s="309">
        <v>1320</v>
      </c>
      <c r="Q576" s="94" t="s">
        <v>688</v>
      </c>
      <c r="R576" s="100" t="s">
        <v>496</v>
      </c>
      <c r="S576" s="247"/>
      <c r="T576" s="94">
        <v>5438</v>
      </c>
      <c r="U576" s="247"/>
      <c r="V576" s="247"/>
      <c r="W576" s="101" t="s">
        <v>698</v>
      </c>
      <c r="X576" s="94">
        <v>1</v>
      </c>
      <c r="Y576" s="94" t="s">
        <v>2276</v>
      </c>
      <c r="Z576" s="311" t="s">
        <v>2296</v>
      </c>
      <c r="AA576" s="100" t="s">
        <v>2437</v>
      </c>
      <c r="AB576" s="311" t="s">
        <v>1012</v>
      </c>
      <c r="AC576" s="100" t="s">
        <v>1017</v>
      </c>
      <c r="AD576" s="312" t="s">
        <v>1015</v>
      </c>
      <c r="AE576" s="101" t="e">
        <v>#N/A</v>
      </c>
      <c r="AF576" s="101" t="s">
        <v>2182</v>
      </c>
      <c r="AG576" s="101"/>
      <c r="AH576" s="247" t="s">
        <v>2282</v>
      </c>
      <c r="AI576" s="112" t="s">
        <v>678</v>
      </c>
      <c r="AJ576" s="94" t="s">
        <v>2283</v>
      </c>
      <c r="AK576" s="94">
        <v>2012</v>
      </c>
      <c r="AL576" s="94" t="s">
        <v>170</v>
      </c>
      <c r="AM576" s="112" t="s">
        <v>678</v>
      </c>
      <c r="AN576" s="238"/>
      <c r="AO576" s="238"/>
      <c r="AP576" s="212"/>
      <c r="AQ576" s="212"/>
      <c r="AR576" s="212"/>
      <c r="AS576" s="212"/>
      <c r="AT576" s="208"/>
      <c r="AU576" s="208"/>
      <c r="AV576" s="208"/>
      <c r="AW576" s="208"/>
      <c r="AX576" s="208"/>
      <c r="AY576" s="208"/>
      <c r="AZ576" s="208"/>
      <c r="BA576" s="208"/>
    </row>
    <row r="577" spans="1:53" s="2" customFormat="1" ht="9.75" customHeight="1" x14ac:dyDescent="0.2">
      <c r="A577" s="101" t="s">
        <v>2469</v>
      </c>
      <c r="B577" s="247" t="s">
        <v>2273</v>
      </c>
      <c r="C577" s="100" t="s">
        <v>1138</v>
      </c>
      <c r="D577" s="247"/>
      <c r="E577" s="247" t="s">
        <v>2274</v>
      </c>
      <c r="F577" s="247" t="s">
        <v>686</v>
      </c>
      <c r="G577" s="112" t="s">
        <v>1016</v>
      </c>
      <c r="H577" s="94">
        <v>1</v>
      </c>
      <c r="I577" s="94">
        <v>1</v>
      </c>
      <c r="J577" s="372">
        <v>42897</v>
      </c>
      <c r="K577" s="247" t="s">
        <v>675</v>
      </c>
      <c r="L577" s="247" t="s">
        <v>2275</v>
      </c>
      <c r="M577" s="247" t="s">
        <v>1454</v>
      </c>
      <c r="N577" s="20" t="s">
        <v>1610</v>
      </c>
      <c r="O577" s="309">
        <v>330</v>
      </c>
      <c r="P577" s="309">
        <v>1320</v>
      </c>
      <c r="Q577" s="94" t="s">
        <v>688</v>
      </c>
      <c r="R577" s="100" t="s">
        <v>496</v>
      </c>
      <c r="S577" s="247"/>
      <c r="T577" s="94">
        <v>5438</v>
      </c>
      <c r="U577" s="247"/>
      <c r="V577" s="247"/>
      <c r="W577" s="101" t="s">
        <v>1013</v>
      </c>
      <c r="X577" s="94">
        <v>1</v>
      </c>
      <c r="Y577" s="94" t="s">
        <v>2276</v>
      </c>
      <c r="Z577" s="311" t="s">
        <v>2384</v>
      </c>
      <c r="AA577" s="100" t="s">
        <v>2436</v>
      </c>
      <c r="AB577" s="311" t="s">
        <v>1134</v>
      </c>
      <c r="AC577" s="100" t="s">
        <v>1014</v>
      </c>
      <c r="AD577" s="312" t="s">
        <v>1015</v>
      </c>
      <c r="AE577" s="101" t="e">
        <v>#N/A</v>
      </c>
      <c r="AF577" s="101" t="s">
        <v>2469</v>
      </c>
      <c r="AG577" s="101"/>
      <c r="AH577" s="247" t="s">
        <v>2282</v>
      </c>
      <c r="AI577" s="112" t="s">
        <v>1016</v>
      </c>
      <c r="AJ577" s="94" t="s">
        <v>2283</v>
      </c>
      <c r="AK577" s="94">
        <v>2003</v>
      </c>
      <c r="AL577" s="94" t="s">
        <v>170</v>
      </c>
      <c r="AM577" s="112" t="s">
        <v>1016</v>
      </c>
      <c r="AN577" s="238"/>
      <c r="AO577" s="238"/>
      <c r="AP577" s="212"/>
      <c r="AQ577" s="212"/>
      <c r="AR577" s="212"/>
      <c r="AS577" s="212"/>
      <c r="AT577" s="208"/>
      <c r="AU577" s="208"/>
      <c r="AV577" s="208"/>
      <c r="AW577" s="208"/>
      <c r="AX577" s="208"/>
      <c r="AY577" s="208"/>
      <c r="AZ577" s="208"/>
      <c r="BA577" s="208"/>
    </row>
    <row r="578" spans="1:53" s="2" customFormat="1" ht="9.75" customHeight="1" x14ac:dyDescent="0.2">
      <c r="A578" s="101" t="s">
        <v>2184</v>
      </c>
      <c r="B578" s="247" t="s">
        <v>2273</v>
      </c>
      <c r="C578" s="100" t="s">
        <v>1138</v>
      </c>
      <c r="D578" s="247"/>
      <c r="E578" s="247" t="s">
        <v>2274</v>
      </c>
      <c r="F578" s="247" t="s">
        <v>699</v>
      </c>
      <c r="G578" s="112" t="s">
        <v>678</v>
      </c>
      <c r="H578" s="94">
        <v>1</v>
      </c>
      <c r="I578" s="94">
        <v>1</v>
      </c>
      <c r="J578" s="372">
        <v>42860</v>
      </c>
      <c r="K578" s="247" t="s">
        <v>675</v>
      </c>
      <c r="L578" s="247" t="s">
        <v>2275</v>
      </c>
      <c r="M578" s="247" t="s">
        <v>1454</v>
      </c>
      <c r="N578" s="20" t="s">
        <v>1610</v>
      </c>
      <c r="O578" s="309">
        <v>330</v>
      </c>
      <c r="P578" s="309">
        <v>1320</v>
      </c>
      <c r="Q578" s="94" t="s">
        <v>688</v>
      </c>
      <c r="R578" s="100" t="s">
        <v>496</v>
      </c>
      <c r="S578" s="247"/>
      <c r="T578" s="94">
        <v>5438</v>
      </c>
      <c r="U578" s="247"/>
      <c r="V578" s="247"/>
      <c r="W578" s="101" t="s">
        <v>701</v>
      </c>
      <c r="X578" s="94">
        <v>1</v>
      </c>
      <c r="Y578" s="94" t="s">
        <v>2276</v>
      </c>
      <c r="Z578" s="311" t="s">
        <v>2438</v>
      </c>
      <c r="AA578" s="100" t="s">
        <v>2439</v>
      </c>
      <c r="AB578" s="311">
        <v>42822</v>
      </c>
      <c r="AC578" s="100">
        <v>617198</v>
      </c>
      <c r="AD578" s="312">
        <v>42821</v>
      </c>
      <c r="AE578" s="101" t="e">
        <v>#N/A</v>
      </c>
      <c r="AF578" s="101" t="s">
        <v>2184</v>
      </c>
      <c r="AG578" s="101"/>
      <c r="AH578" s="247" t="s">
        <v>2282</v>
      </c>
      <c r="AI578" s="112" t="s">
        <v>678</v>
      </c>
      <c r="AJ578" s="94" t="s">
        <v>2283</v>
      </c>
      <c r="AK578" s="94">
        <v>2012</v>
      </c>
      <c r="AL578" s="94" t="s">
        <v>170</v>
      </c>
      <c r="AM578" s="112" t="s">
        <v>678</v>
      </c>
      <c r="AN578" s="238"/>
      <c r="AO578" s="238"/>
      <c r="AP578" s="212"/>
      <c r="AQ578" s="212"/>
      <c r="AR578" s="212"/>
      <c r="AS578" s="212"/>
      <c r="AT578" s="208"/>
      <c r="AU578" s="208"/>
      <c r="AV578" s="208"/>
      <c r="AW578" s="208"/>
      <c r="AX578" s="208"/>
      <c r="AY578" s="208"/>
      <c r="AZ578" s="208"/>
      <c r="BA578" s="208"/>
    </row>
    <row r="579" spans="1:53" s="2" customFormat="1" ht="9.75" customHeight="1" x14ac:dyDescent="0.2">
      <c r="A579" s="101" t="s">
        <v>2185</v>
      </c>
      <c r="B579" s="247" t="s">
        <v>2273</v>
      </c>
      <c r="C579" s="100" t="s">
        <v>1139</v>
      </c>
      <c r="D579" s="247"/>
      <c r="E579" s="247" t="s">
        <v>2274</v>
      </c>
      <c r="F579" s="247" t="s">
        <v>682</v>
      </c>
      <c r="G579" s="112" t="s">
        <v>678</v>
      </c>
      <c r="H579" s="94">
        <v>1</v>
      </c>
      <c r="I579" s="94">
        <v>1</v>
      </c>
      <c r="J579" s="372" t="s">
        <v>779</v>
      </c>
      <c r="K579" s="247" t="s">
        <v>675</v>
      </c>
      <c r="L579" s="247" t="s">
        <v>2275</v>
      </c>
      <c r="M579" s="247" t="s">
        <v>1454</v>
      </c>
      <c r="N579" s="20" t="s">
        <v>1610</v>
      </c>
      <c r="O579" s="309">
        <v>135</v>
      </c>
      <c r="P579" s="309">
        <v>540</v>
      </c>
      <c r="Q579" s="310" t="s">
        <v>677</v>
      </c>
      <c r="R579" s="100" t="s">
        <v>496</v>
      </c>
      <c r="S579" s="247"/>
      <c r="T579" s="94">
        <v>5438</v>
      </c>
      <c r="U579" s="247"/>
      <c r="V579" s="247"/>
      <c r="W579" s="101" t="s">
        <v>704</v>
      </c>
      <c r="X579" s="94">
        <v>1</v>
      </c>
      <c r="Y579" s="94" t="s">
        <v>2276</v>
      </c>
      <c r="Z579" s="311">
        <v>42846</v>
      </c>
      <c r="AA579" s="100" t="s">
        <v>2442</v>
      </c>
      <c r="AB579" s="311">
        <v>42822</v>
      </c>
      <c r="AC579" s="100">
        <v>617205</v>
      </c>
      <c r="AD579" s="312">
        <v>42821</v>
      </c>
      <c r="AE579" s="101" t="e">
        <v>#N/A</v>
      </c>
      <c r="AF579" s="101" t="e">
        <v>#N/A</v>
      </c>
      <c r="AG579" s="101"/>
      <c r="AH579" s="247" t="s">
        <v>2282</v>
      </c>
      <c r="AI579" s="112" t="s">
        <v>678</v>
      </c>
      <c r="AJ579" s="94" t="s">
        <v>2283</v>
      </c>
      <c r="AK579" s="94">
        <v>2012</v>
      </c>
      <c r="AL579" s="94" t="s">
        <v>170</v>
      </c>
      <c r="AM579" s="112" t="s">
        <v>678</v>
      </c>
      <c r="AN579" s="238"/>
      <c r="AO579" s="238"/>
      <c r="AP579" s="212"/>
      <c r="AQ579" s="212"/>
      <c r="AR579" s="212"/>
      <c r="AS579" s="212"/>
      <c r="AT579" s="208"/>
      <c r="AU579" s="208"/>
      <c r="AV579" s="208"/>
      <c r="AW579" s="208"/>
      <c r="AX579" s="208"/>
      <c r="AY579" s="208"/>
      <c r="AZ579" s="208"/>
      <c r="BA579" s="208"/>
    </row>
    <row r="580" spans="1:53" s="2" customFormat="1" ht="9.75" customHeight="1" x14ac:dyDescent="0.2">
      <c r="A580" s="101" t="s">
        <v>2186</v>
      </c>
      <c r="B580" s="247" t="s">
        <v>2273</v>
      </c>
      <c r="C580" s="100" t="s">
        <v>1140</v>
      </c>
      <c r="D580" s="247"/>
      <c r="E580" s="247" t="s">
        <v>2274</v>
      </c>
      <c r="F580" s="247" t="s">
        <v>686</v>
      </c>
      <c r="G580" s="112" t="s">
        <v>678</v>
      </c>
      <c r="H580" s="94">
        <v>1</v>
      </c>
      <c r="I580" s="94">
        <v>1</v>
      </c>
      <c r="J580" s="372">
        <v>42895</v>
      </c>
      <c r="K580" s="247" t="s">
        <v>675</v>
      </c>
      <c r="L580" s="247" t="s">
        <v>2275</v>
      </c>
      <c r="M580" s="247" t="s">
        <v>1454</v>
      </c>
      <c r="N580" s="20" t="s">
        <v>1610</v>
      </c>
      <c r="O580" s="309">
        <v>330</v>
      </c>
      <c r="P580" s="309">
        <v>1320</v>
      </c>
      <c r="Q580" s="94" t="s">
        <v>688</v>
      </c>
      <c r="R580" s="100" t="s">
        <v>496</v>
      </c>
      <c r="S580" s="247"/>
      <c r="T580" s="94">
        <v>5438</v>
      </c>
      <c r="U580" s="247"/>
      <c r="V580" s="247"/>
      <c r="W580" s="101" t="s">
        <v>695</v>
      </c>
      <c r="X580" s="94">
        <v>1</v>
      </c>
      <c r="Y580" s="94" t="s">
        <v>2276</v>
      </c>
      <c r="Z580" s="311" t="s">
        <v>2296</v>
      </c>
      <c r="AA580" s="100" t="s">
        <v>2434</v>
      </c>
      <c r="AB580" s="311" t="s">
        <v>1010</v>
      </c>
      <c r="AC580" s="100" t="s">
        <v>1011</v>
      </c>
      <c r="AD580" s="312">
        <v>42862</v>
      </c>
      <c r="AE580" s="101" t="e">
        <v>#N/A</v>
      </c>
      <c r="AF580" s="101" t="s">
        <v>2186</v>
      </c>
      <c r="AG580" s="101"/>
      <c r="AH580" s="247" t="s">
        <v>2282</v>
      </c>
      <c r="AI580" s="112" t="s">
        <v>678</v>
      </c>
      <c r="AJ580" s="94" t="s">
        <v>2283</v>
      </c>
      <c r="AK580" s="94">
        <v>2012</v>
      </c>
      <c r="AL580" s="94" t="s">
        <v>170</v>
      </c>
      <c r="AM580" s="112" t="s">
        <v>678</v>
      </c>
      <c r="AN580" s="238"/>
      <c r="AO580" s="238"/>
      <c r="AP580" s="212"/>
      <c r="AQ580" s="212"/>
      <c r="AR580" s="212"/>
      <c r="AS580" s="212"/>
      <c r="AT580" s="208"/>
      <c r="AU580" s="208"/>
      <c r="AV580" s="208"/>
      <c r="AW580" s="208"/>
      <c r="AX580" s="208"/>
      <c r="AY580" s="208"/>
      <c r="AZ580" s="208"/>
      <c r="BA580" s="208"/>
    </row>
    <row r="581" spans="1:53" s="2" customFormat="1" ht="9.75" customHeight="1" x14ac:dyDescent="0.2">
      <c r="A581" s="101" t="s">
        <v>2187</v>
      </c>
      <c r="B581" s="247" t="s">
        <v>2273</v>
      </c>
      <c r="C581" s="100" t="s">
        <v>1140</v>
      </c>
      <c r="D581" s="247"/>
      <c r="E581" s="247" t="s">
        <v>2274</v>
      </c>
      <c r="F581" s="247" t="s">
        <v>686</v>
      </c>
      <c r="G581" s="112" t="s">
        <v>678</v>
      </c>
      <c r="H581" s="94">
        <v>1</v>
      </c>
      <c r="I581" s="94">
        <v>1</v>
      </c>
      <c r="J581" s="372">
        <v>42895</v>
      </c>
      <c r="K581" s="247" t="s">
        <v>675</v>
      </c>
      <c r="L581" s="247" t="s">
        <v>2275</v>
      </c>
      <c r="M581" s="247" t="s">
        <v>1454</v>
      </c>
      <c r="N581" s="20" t="s">
        <v>1610</v>
      </c>
      <c r="O581" s="309">
        <v>330</v>
      </c>
      <c r="P581" s="309">
        <v>1320</v>
      </c>
      <c r="Q581" s="94" t="s">
        <v>688</v>
      </c>
      <c r="R581" s="100" t="s">
        <v>496</v>
      </c>
      <c r="S581" s="247"/>
      <c r="T581" s="94">
        <v>5438</v>
      </c>
      <c r="U581" s="247"/>
      <c r="V581" s="247"/>
      <c r="W581" s="101" t="s">
        <v>698</v>
      </c>
      <c r="X581" s="94">
        <v>1</v>
      </c>
      <c r="Y581" s="94" t="s">
        <v>2276</v>
      </c>
      <c r="Z581" s="311" t="s">
        <v>2296</v>
      </c>
      <c r="AA581" s="100" t="s">
        <v>2437</v>
      </c>
      <c r="AB581" s="311" t="s">
        <v>1012</v>
      </c>
      <c r="AC581" s="100" t="s">
        <v>1017</v>
      </c>
      <c r="AD581" s="312" t="s">
        <v>1015</v>
      </c>
      <c r="AE581" s="101" t="e">
        <v>#N/A</v>
      </c>
      <c r="AF581" s="101" t="s">
        <v>2187</v>
      </c>
      <c r="AG581" s="101"/>
      <c r="AH581" s="247" t="s">
        <v>2282</v>
      </c>
      <c r="AI581" s="112" t="s">
        <v>678</v>
      </c>
      <c r="AJ581" s="94" t="s">
        <v>2283</v>
      </c>
      <c r="AK581" s="94">
        <v>2012</v>
      </c>
      <c r="AL581" s="94" t="s">
        <v>170</v>
      </c>
      <c r="AM581" s="112" t="s">
        <v>678</v>
      </c>
      <c r="AN581" s="238"/>
      <c r="AO581" s="238"/>
      <c r="AP581" s="212"/>
      <c r="AQ581" s="212"/>
      <c r="AR581" s="212"/>
      <c r="AS581" s="212"/>
      <c r="AT581" s="208"/>
      <c r="AU581" s="208"/>
      <c r="AV581" s="208"/>
      <c r="AW581" s="208"/>
      <c r="AX581" s="208"/>
      <c r="AY581" s="208"/>
      <c r="AZ581" s="208"/>
      <c r="BA581" s="208"/>
    </row>
    <row r="582" spans="1:53" s="2" customFormat="1" ht="9.75" customHeight="1" x14ac:dyDescent="0.2">
      <c r="A582" s="101" t="s">
        <v>2470</v>
      </c>
      <c r="B582" s="247" t="s">
        <v>2273</v>
      </c>
      <c r="C582" s="100" t="s">
        <v>1140</v>
      </c>
      <c r="D582" s="247"/>
      <c r="E582" s="247" t="s">
        <v>2274</v>
      </c>
      <c r="F582" s="247" t="s">
        <v>686</v>
      </c>
      <c r="G582" s="112" t="s">
        <v>1016</v>
      </c>
      <c r="H582" s="94">
        <v>1</v>
      </c>
      <c r="I582" s="94">
        <v>1</v>
      </c>
      <c r="J582" s="372">
        <v>42897</v>
      </c>
      <c r="K582" s="247" t="s">
        <v>675</v>
      </c>
      <c r="L582" s="247" t="s">
        <v>2275</v>
      </c>
      <c r="M582" s="247" t="s">
        <v>1454</v>
      </c>
      <c r="N582" s="20" t="s">
        <v>1610</v>
      </c>
      <c r="O582" s="309">
        <v>330</v>
      </c>
      <c r="P582" s="309">
        <v>1320</v>
      </c>
      <c r="Q582" s="94" t="s">
        <v>688</v>
      </c>
      <c r="R582" s="100" t="s">
        <v>496</v>
      </c>
      <c r="S582" s="247"/>
      <c r="T582" s="94">
        <v>5438</v>
      </c>
      <c r="U582" s="247"/>
      <c r="V582" s="247"/>
      <c r="W582" s="101" t="s">
        <v>1013</v>
      </c>
      <c r="X582" s="94">
        <v>1</v>
      </c>
      <c r="Y582" s="94" t="s">
        <v>2276</v>
      </c>
      <c r="Z582" s="311" t="s">
        <v>2384</v>
      </c>
      <c r="AA582" s="100" t="s">
        <v>2436</v>
      </c>
      <c r="AB582" s="311" t="s">
        <v>1134</v>
      </c>
      <c r="AC582" s="100" t="s">
        <v>1014</v>
      </c>
      <c r="AD582" s="312" t="s">
        <v>1015</v>
      </c>
      <c r="AE582" s="101" t="e">
        <v>#N/A</v>
      </c>
      <c r="AF582" s="101" t="s">
        <v>2470</v>
      </c>
      <c r="AG582" s="101"/>
      <c r="AH582" s="247" t="s">
        <v>2282</v>
      </c>
      <c r="AI582" s="112" t="s">
        <v>1016</v>
      </c>
      <c r="AJ582" s="94" t="s">
        <v>2283</v>
      </c>
      <c r="AK582" s="94">
        <v>2003</v>
      </c>
      <c r="AL582" s="94" t="s">
        <v>170</v>
      </c>
      <c r="AM582" s="112" t="s">
        <v>1016</v>
      </c>
      <c r="AN582" s="238"/>
      <c r="AO582" s="238"/>
      <c r="AP582" s="212"/>
      <c r="AQ582" s="212"/>
      <c r="AR582" s="212"/>
      <c r="AS582" s="212"/>
      <c r="AT582" s="208"/>
      <c r="AU582" s="208"/>
      <c r="AV582" s="208"/>
      <c r="AW582" s="208"/>
      <c r="AX582" s="208"/>
      <c r="AY582" s="208"/>
      <c r="AZ582" s="208"/>
      <c r="BA582" s="208"/>
    </row>
    <row r="583" spans="1:53" s="2" customFormat="1" ht="9.75" customHeight="1" x14ac:dyDescent="0.2">
      <c r="A583" s="101" t="s">
        <v>2189</v>
      </c>
      <c r="B583" s="247" t="s">
        <v>2273</v>
      </c>
      <c r="C583" s="100" t="s">
        <v>1140</v>
      </c>
      <c r="D583" s="247"/>
      <c r="E583" s="247" t="s">
        <v>2274</v>
      </c>
      <c r="F583" s="247" t="s">
        <v>699</v>
      </c>
      <c r="G583" s="112" t="s">
        <v>678</v>
      </c>
      <c r="H583" s="94">
        <v>1</v>
      </c>
      <c r="I583" s="94">
        <v>1</v>
      </c>
      <c r="J583" s="372">
        <v>42860</v>
      </c>
      <c r="K583" s="247" t="s">
        <v>675</v>
      </c>
      <c r="L583" s="247" t="s">
        <v>2275</v>
      </c>
      <c r="M583" s="247" t="s">
        <v>1454</v>
      </c>
      <c r="N583" s="20" t="s">
        <v>1610</v>
      </c>
      <c r="O583" s="309">
        <v>330</v>
      </c>
      <c r="P583" s="309">
        <v>1320</v>
      </c>
      <c r="Q583" s="94" t="s">
        <v>688</v>
      </c>
      <c r="R583" s="100" t="s">
        <v>496</v>
      </c>
      <c r="S583" s="247"/>
      <c r="T583" s="94">
        <v>5438</v>
      </c>
      <c r="U583" s="247"/>
      <c r="V583" s="247"/>
      <c r="W583" s="101" t="s">
        <v>701</v>
      </c>
      <c r="X583" s="94">
        <v>1</v>
      </c>
      <c r="Y583" s="94" t="s">
        <v>2276</v>
      </c>
      <c r="Z583" s="311" t="s">
        <v>2438</v>
      </c>
      <c r="AA583" s="100" t="s">
        <v>2439</v>
      </c>
      <c r="AB583" s="311">
        <v>42822</v>
      </c>
      <c r="AC583" s="100">
        <v>617198</v>
      </c>
      <c r="AD583" s="312">
        <v>42821</v>
      </c>
      <c r="AE583" s="101" t="e">
        <v>#N/A</v>
      </c>
      <c r="AF583" s="101" t="s">
        <v>2189</v>
      </c>
      <c r="AG583" s="101"/>
      <c r="AH583" s="247" t="s">
        <v>2282</v>
      </c>
      <c r="AI583" s="112" t="s">
        <v>678</v>
      </c>
      <c r="AJ583" s="94" t="s">
        <v>2283</v>
      </c>
      <c r="AK583" s="94">
        <v>2012</v>
      </c>
      <c r="AL583" s="94" t="s">
        <v>170</v>
      </c>
      <c r="AM583" s="112" t="s">
        <v>678</v>
      </c>
      <c r="AN583" s="238"/>
      <c r="AO583" s="238"/>
      <c r="AP583" s="212"/>
      <c r="AQ583" s="212"/>
      <c r="AR583" s="212"/>
      <c r="AS583" s="212"/>
      <c r="AT583" s="208"/>
      <c r="AU583" s="208"/>
      <c r="AV583" s="208"/>
      <c r="AW583" s="208"/>
      <c r="AX583" s="208"/>
      <c r="AY583" s="208"/>
      <c r="AZ583" s="208"/>
      <c r="BA583" s="208"/>
    </row>
    <row r="584" spans="1:53" s="2" customFormat="1" ht="9.75" customHeight="1" x14ac:dyDescent="0.2">
      <c r="A584" s="101" t="s">
        <v>2190</v>
      </c>
      <c r="B584" s="247" t="s">
        <v>2273</v>
      </c>
      <c r="C584" s="100" t="s">
        <v>1141</v>
      </c>
      <c r="D584" s="247"/>
      <c r="E584" s="247" t="s">
        <v>2274</v>
      </c>
      <c r="F584" s="247" t="s">
        <v>686</v>
      </c>
      <c r="G584" s="112" t="s">
        <v>678</v>
      </c>
      <c r="H584" s="94">
        <v>1</v>
      </c>
      <c r="I584" s="94">
        <v>1</v>
      </c>
      <c r="J584" s="372">
        <v>42895</v>
      </c>
      <c r="K584" s="247" t="s">
        <v>675</v>
      </c>
      <c r="L584" s="247" t="s">
        <v>2275</v>
      </c>
      <c r="M584" s="247" t="s">
        <v>1454</v>
      </c>
      <c r="N584" s="20" t="s">
        <v>1610</v>
      </c>
      <c r="O584" s="309">
        <v>330</v>
      </c>
      <c r="P584" s="309">
        <v>1320</v>
      </c>
      <c r="Q584" s="94" t="s">
        <v>688</v>
      </c>
      <c r="R584" s="100" t="s">
        <v>496</v>
      </c>
      <c r="S584" s="247"/>
      <c r="T584" s="94">
        <v>5438</v>
      </c>
      <c r="U584" s="247"/>
      <c r="V584" s="247"/>
      <c r="W584" s="101" t="s">
        <v>695</v>
      </c>
      <c r="X584" s="94">
        <v>1</v>
      </c>
      <c r="Y584" s="94" t="s">
        <v>2276</v>
      </c>
      <c r="Z584" s="311" t="s">
        <v>2296</v>
      </c>
      <c r="AA584" s="100" t="s">
        <v>2434</v>
      </c>
      <c r="AB584" s="311" t="s">
        <v>1010</v>
      </c>
      <c r="AC584" s="100" t="s">
        <v>1011</v>
      </c>
      <c r="AD584" s="312">
        <v>42862</v>
      </c>
      <c r="AE584" s="101" t="e">
        <v>#N/A</v>
      </c>
      <c r="AF584" s="101" t="s">
        <v>2190</v>
      </c>
      <c r="AG584" s="101"/>
      <c r="AH584" s="247" t="s">
        <v>2282</v>
      </c>
      <c r="AI584" s="112" t="s">
        <v>678</v>
      </c>
      <c r="AJ584" s="94" t="s">
        <v>2283</v>
      </c>
      <c r="AK584" s="94">
        <v>2012</v>
      </c>
      <c r="AL584" s="94" t="s">
        <v>170</v>
      </c>
      <c r="AM584" s="112" t="s">
        <v>678</v>
      </c>
      <c r="AN584" s="238"/>
      <c r="AO584" s="238"/>
      <c r="AP584" s="212"/>
      <c r="AQ584" s="212"/>
      <c r="AR584" s="212"/>
      <c r="AS584" s="212"/>
      <c r="AT584" s="208"/>
      <c r="AU584" s="208"/>
      <c r="AV584" s="208"/>
      <c r="AW584" s="208"/>
      <c r="AX584" s="208"/>
      <c r="AY584" s="208"/>
      <c r="AZ584" s="208"/>
      <c r="BA584" s="208"/>
    </row>
    <row r="585" spans="1:53" s="2" customFormat="1" ht="9.75" customHeight="1" x14ac:dyDescent="0.2">
      <c r="A585" s="101" t="s">
        <v>2191</v>
      </c>
      <c r="B585" s="247" t="s">
        <v>2273</v>
      </c>
      <c r="C585" s="100" t="s">
        <v>1141</v>
      </c>
      <c r="D585" s="247"/>
      <c r="E585" s="247" t="s">
        <v>2274</v>
      </c>
      <c r="F585" s="247" t="s">
        <v>686</v>
      </c>
      <c r="G585" s="112" t="s">
        <v>678</v>
      </c>
      <c r="H585" s="94">
        <v>1</v>
      </c>
      <c r="I585" s="94">
        <v>1</v>
      </c>
      <c r="J585" s="372">
        <v>42895</v>
      </c>
      <c r="K585" s="247" t="s">
        <v>675</v>
      </c>
      <c r="L585" s="247" t="s">
        <v>2275</v>
      </c>
      <c r="M585" s="247" t="s">
        <v>1454</v>
      </c>
      <c r="N585" s="20" t="s">
        <v>1610</v>
      </c>
      <c r="O585" s="309">
        <v>330</v>
      </c>
      <c r="P585" s="309">
        <v>1320</v>
      </c>
      <c r="Q585" s="94" t="s">
        <v>688</v>
      </c>
      <c r="R585" s="100" t="s">
        <v>496</v>
      </c>
      <c r="S585" s="247"/>
      <c r="T585" s="94">
        <v>5438</v>
      </c>
      <c r="U585" s="247"/>
      <c r="V585" s="247"/>
      <c r="W585" s="101" t="s">
        <v>698</v>
      </c>
      <c r="X585" s="94">
        <v>1</v>
      </c>
      <c r="Y585" s="94" t="s">
        <v>2276</v>
      </c>
      <c r="Z585" s="311" t="s">
        <v>2296</v>
      </c>
      <c r="AA585" s="100" t="s">
        <v>2437</v>
      </c>
      <c r="AB585" s="311" t="s">
        <v>1012</v>
      </c>
      <c r="AC585" s="100" t="s">
        <v>1017</v>
      </c>
      <c r="AD585" s="312" t="s">
        <v>1015</v>
      </c>
      <c r="AE585" s="101" t="e">
        <v>#N/A</v>
      </c>
      <c r="AF585" s="101" t="s">
        <v>2191</v>
      </c>
      <c r="AG585" s="101"/>
      <c r="AH585" s="247" t="s">
        <v>2282</v>
      </c>
      <c r="AI585" s="112" t="s">
        <v>678</v>
      </c>
      <c r="AJ585" s="94" t="s">
        <v>2283</v>
      </c>
      <c r="AK585" s="94">
        <v>2012</v>
      </c>
      <c r="AL585" s="94" t="s">
        <v>170</v>
      </c>
      <c r="AM585" s="112" t="s">
        <v>678</v>
      </c>
      <c r="AN585" s="238"/>
      <c r="AO585" s="238"/>
      <c r="AP585" s="212"/>
      <c r="AQ585" s="212"/>
      <c r="AR585" s="212"/>
      <c r="AS585" s="212"/>
      <c r="AT585" s="208"/>
      <c r="AU585" s="208"/>
      <c r="AV585" s="208"/>
      <c r="AW585" s="208"/>
      <c r="AX585" s="208"/>
      <c r="AY585" s="208"/>
      <c r="AZ585" s="208"/>
      <c r="BA585" s="208"/>
    </row>
    <row r="586" spans="1:53" s="2" customFormat="1" ht="9.75" customHeight="1" x14ac:dyDescent="0.2">
      <c r="A586" s="101" t="s">
        <v>2471</v>
      </c>
      <c r="B586" s="247" t="s">
        <v>2273</v>
      </c>
      <c r="C586" s="100" t="s">
        <v>1141</v>
      </c>
      <c r="D586" s="247"/>
      <c r="E586" s="247" t="s">
        <v>2274</v>
      </c>
      <c r="F586" s="247" t="s">
        <v>686</v>
      </c>
      <c r="G586" s="112" t="s">
        <v>1016</v>
      </c>
      <c r="H586" s="94">
        <v>1</v>
      </c>
      <c r="I586" s="94">
        <v>1</v>
      </c>
      <c r="J586" s="372">
        <v>42897</v>
      </c>
      <c r="K586" s="247" t="s">
        <v>675</v>
      </c>
      <c r="L586" s="247" t="s">
        <v>2275</v>
      </c>
      <c r="M586" s="247" t="s">
        <v>1454</v>
      </c>
      <c r="N586" s="20" t="s">
        <v>1610</v>
      </c>
      <c r="O586" s="309">
        <v>330</v>
      </c>
      <c r="P586" s="309">
        <v>1320</v>
      </c>
      <c r="Q586" s="94" t="s">
        <v>688</v>
      </c>
      <c r="R586" s="100" t="s">
        <v>496</v>
      </c>
      <c r="S586" s="247"/>
      <c r="T586" s="94">
        <v>5438</v>
      </c>
      <c r="U586" s="247"/>
      <c r="V586" s="247"/>
      <c r="W586" s="101" t="s">
        <v>1013</v>
      </c>
      <c r="X586" s="94">
        <v>1</v>
      </c>
      <c r="Y586" s="94" t="s">
        <v>2276</v>
      </c>
      <c r="Z586" s="311" t="s">
        <v>2384</v>
      </c>
      <c r="AA586" s="100" t="s">
        <v>2436</v>
      </c>
      <c r="AB586" s="311" t="s">
        <v>1134</v>
      </c>
      <c r="AC586" s="100" t="s">
        <v>1014</v>
      </c>
      <c r="AD586" s="312" t="s">
        <v>1015</v>
      </c>
      <c r="AE586" s="101" t="e">
        <v>#N/A</v>
      </c>
      <c r="AF586" s="101" t="s">
        <v>2471</v>
      </c>
      <c r="AG586" s="101"/>
      <c r="AH586" s="247" t="s">
        <v>2282</v>
      </c>
      <c r="AI586" s="112" t="s">
        <v>1016</v>
      </c>
      <c r="AJ586" s="94" t="s">
        <v>2283</v>
      </c>
      <c r="AK586" s="94">
        <v>2003</v>
      </c>
      <c r="AL586" s="94" t="s">
        <v>170</v>
      </c>
      <c r="AM586" s="112" t="s">
        <v>1016</v>
      </c>
      <c r="AN586" s="238"/>
      <c r="AO586" s="238"/>
      <c r="AP586" s="212"/>
      <c r="AQ586" s="212"/>
      <c r="AR586" s="212"/>
      <c r="AS586" s="212"/>
      <c r="AT586" s="208"/>
      <c r="AU586" s="208"/>
      <c r="AV586" s="208"/>
      <c r="AW586" s="208"/>
      <c r="AX586" s="208"/>
      <c r="AY586" s="208"/>
      <c r="AZ586" s="208"/>
      <c r="BA586" s="208"/>
    </row>
    <row r="587" spans="1:53" s="2" customFormat="1" ht="9.75" customHeight="1" x14ac:dyDescent="0.2">
      <c r="A587" s="101" t="s">
        <v>2193</v>
      </c>
      <c r="B587" s="247" t="s">
        <v>2273</v>
      </c>
      <c r="C587" s="100" t="s">
        <v>1141</v>
      </c>
      <c r="D587" s="247"/>
      <c r="E587" s="247" t="s">
        <v>2274</v>
      </c>
      <c r="F587" s="247" t="s">
        <v>699</v>
      </c>
      <c r="G587" s="112" t="s">
        <v>678</v>
      </c>
      <c r="H587" s="94">
        <v>1</v>
      </c>
      <c r="I587" s="94">
        <v>1</v>
      </c>
      <c r="J587" s="372">
        <v>42860</v>
      </c>
      <c r="K587" s="247" t="s">
        <v>675</v>
      </c>
      <c r="L587" s="247" t="s">
        <v>2275</v>
      </c>
      <c r="M587" s="247" t="s">
        <v>1454</v>
      </c>
      <c r="N587" s="20" t="s">
        <v>1610</v>
      </c>
      <c r="O587" s="309">
        <v>330</v>
      </c>
      <c r="P587" s="309">
        <v>1320</v>
      </c>
      <c r="Q587" s="94" t="s">
        <v>688</v>
      </c>
      <c r="R587" s="100" t="s">
        <v>496</v>
      </c>
      <c r="S587" s="247"/>
      <c r="T587" s="94">
        <v>5438</v>
      </c>
      <c r="U587" s="247"/>
      <c r="V587" s="247"/>
      <c r="W587" s="101" t="s">
        <v>701</v>
      </c>
      <c r="X587" s="94">
        <v>1</v>
      </c>
      <c r="Y587" s="94" t="s">
        <v>2276</v>
      </c>
      <c r="Z587" s="311" t="s">
        <v>2438</v>
      </c>
      <c r="AA587" s="100" t="s">
        <v>2439</v>
      </c>
      <c r="AB587" s="311">
        <v>42822</v>
      </c>
      <c r="AC587" s="100">
        <v>617198</v>
      </c>
      <c r="AD587" s="312">
        <v>42821</v>
      </c>
      <c r="AE587" s="101" t="e">
        <v>#N/A</v>
      </c>
      <c r="AF587" s="101" t="s">
        <v>2193</v>
      </c>
      <c r="AG587" s="101"/>
      <c r="AH587" s="247" t="s">
        <v>2282</v>
      </c>
      <c r="AI587" s="112" t="s">
        <v>678</v>
      </c>
      <c r="AJ587" s="94" t="s">
        <v>2283</v>
      </c>
      <c r="AK587" s="94">
        <v>2012</v>
      </c>
      <c r="AL587" s="94" t="s">
        <v>170</v>
      </c>
      <c r="AM587" s="112" t="s">
        <v>678</v>
      </c>
      <c r="AN587" s="238"/>
      <c r="AO587" s="238"/>
      <c r="AP587" s="212"/>
      <c r="AQ587" s="212"/>
      <c r="AR587" s="212"/>
      <c r="AS587" s="212"/>
      <c r="AT587" s="208"/>
      <c r="AU587" s="208"/>
      <c r="AV587" s="208"/>
      <c r="AW587" s="208"/>
      <c r="AX587" s="208"/>
      <c r="AY587" s="208"/>
      <c r="AZ587" s="208"/>
      <c r="BA587" s="208"/>
    </row>
    <row r="588" spans="1:53" s="2" customFormat="1" ht="9.75" customHeight="1" x14ac:dyDescent="0.2">
      <c r="A588" s="101" t="s">
        <v>2194</v>
      </c>
      <c r="B588" s="247" t="s">
        <v>2273</v>
      </c>
      <c r="C588" s="100" t="s">
        <v>1142</v>
      </c>
      <c r="D588" s="247"/>
      <c r="E588" s="247" t="s">
        <v>2274</v>
      </c>
      <c r="F588" s="247" t="s">
        <v>686</v>
      </c>
      <c r="G588" s="112" t="s">
        <v>678</v>
      </c>
      <c r="H588" s="94">
        <v>1</v>
      </c>
      <c r="I588" s="94">
        <v>1</v>
      </c>
      <c r="J588" s="372">
        <v>42895</v>
      </c>
      <c r="K588" s="247" t="s">
        <v>675</v>
      </c>
      <c r="L588" s="247" t="s">
        <v>2275</v>
      </c>
      <c r="M588" s="247" t="s">
        <v>1454</v>
      </c>
      <c r="N588" s="20" t="s">
        <v>1610</v>
      </c>
      <c r="O588" s="309">
        <v>330</v>
      </c>
      <c r="P588" s="309">
        <v>1320</v>
      </c>
      <c r="Q588" s="94" t="s">
        <v>688</v>
      </c>
      <c r="R588" s="100" t="s">
        <v>496</v>
      </c>
      <c r="S588" s="247"/>
      <c r="T588" s="94">
        <v>5438</v>
      </c>
      <c r="U588" s="247"/>
      <c r="V588" s="247"/>
      <c r="W588" s="101" t="s">
        <v>695</v>
      </c>
      <c r="X588" s="94">
        <v>1</v>
      </c>
      <c r="Y588" s="94" t="s">
        <v>2276</v>
      </c>
      <c r="Z588" s="311" t="s">
        <v>2296</v>
      </c>
      <c r="AA588" s="100" t="s">
        <v>2434</v>
      </c>
      <c r="AB588" s="311" t="s">
        <v>1010</v>
      </c>
      <c r="AC588" s="100" t="s">
        <v>1011</v>
      </c>
      <c r="AD588" s="312">
        <v>42862</v>
      </c>
      <c r="AE588" s="101" t="e">
        <v>#N/A</v>
      </c>
      <c r="AF588" s="101" t="s">
        <v>2194</v>
      </c>
      <c r="AG588" s="101"/>
      <c r="AH588" s="247" t="s">
        <v>2282</v>
      </c>
      <c r="AI588" s="112" t="s">
        <v>678</v>
      </c>
      <c r="AJ588" s="94" t="s">
        <v>2283</v>
      </c>
      <c r="AK588" s="94">
        <v>2012</v>
      </c>
      <c r="AL588" s="94" t="s">
        <v>170</v>
      </c>
      <c r="AM588" s="112" t="s">
        <v>678</v>
      </c>
      <c r="AN588" s="238"/>
      <c r="AO588" s="238"/>
      <c r="AP588" s="212"/>
      <c r="AQ588" s="212"/>
      <c r="AR588" s="212"/>
      <c r="AS588" s="212"/>
      <c r="AT588" s="208"/>
      <c r="AU588" s="208"/>
      <c r="AV588" s="208"/>
      <c r="AW588" s="208"/>
      <c r="AX588" s="208"/>
      <c r="AY588" s="208"/>
      <c r="AZ588" s="208"/>
      <c r="BA588" s="208"/>
    </row>
    <row r="589" spans="1:53" s="2" customFormat="1" ht="9.75" customHeight="1" x14ac:dyDescent="0.2">
      <c r="A589" s="101" t="s">
        <v>2195</v>
      </c>
      <c r="B589" s="247" t="s">
        <v>2273</v>
      </c>
      <c r="C589" s="100" t="s">
        <v>1142</v>
      </c>
      <c r="D589" s="247"/>
      <c r="E589" s="247" t="s">
        <v>2274</v>
      </c>
      <c r="F589" s="247" t="s">
        <v>686</v>
      </c>
      <c r="G589" s="112" t="s">
        <v>678</v>
      </c>
      <c r="H589" s="94">
        <v>1</v>
      </c>
      <c r="I589" s="94">
        <v>1</v>
      </c>
      <c r="J589" s="372">
        <v>42895</v>
      </c>
      <c r="K589" s="247" t="s">
        <v>675</v>
      </c>
      <c r="L589" s="247" t="s">
        <v>2275</v>
      </c>
      <c r="M589" s="247" t="s">
        <v>1454</v>
      </c>
      <c r="N589" s="20" t="s">
        <v>1610</v>
      </c>
      <c r="O589" s="309">
        <v>330</v>
      </c>
      <c r="P589" s="309">
        <v>1320</v>
      </c>
      <c r="Q589" s="94" t="s">
        <v>688</v>
      </c>
      <c r="R589" s="100" t="s">
        <v>496</v>
      </c>
      <c r="S589" s="247"/>
      <c r="T589" s="94">
        <v>5438</v>
      </c>
      <c r="U589" s="247"/>
      <c r="V589" s="247"/>
      <c r="W589" s="101" t="s">
        <v>698</v>
      </c>
      <c r="X589" s="94">
        <v>1</v>
      </c>
      <c r="Y589" s="94" t="s">
        <v>2276</v>
      </c>
      <c r="Z589" s="311" t="s">
        <v>2296</v>
      </c>
      <c r="AA589" s="100" t="s">
        <v>2437</v>
      </c>
      <c r="AB589" s="311" t="s">
        <v>1134</v>
      </c>
      <c r="AC589" s="100" t="s">
        <v>1017</v>
      </c>
      <c r="AD589" s="312" t="s">
        <v>1015</v>
      </c>
      <c r="AE589" s="101" t="e">
        <v>#N/A</v>
      </c>
      <c r="AF589" s="101" t="s">
        <v>2195</v>
      </c>
      <c r="AG589" s="101"/>
      <c r="AH589" s="247" t="s">
        <v>2282</v>
      </c>
      <c r="AI589" s="112" t="s">
        <v>678</v>
      </c>
      <c r="AJ589" s="94" t="s">
        <v>2283</v>
      </c>
      <c r="AK589" s="94">
        <v>2012</v>
      </c>
      <c r="AL589" s="94" t="s">
        <v>170</v>
      </c>
      <c r="AM589" s="112" t="s">
        <v>678</v>
      </c>
      <c r="AN589" s="238"/>
      <c r="AO589" s="238"/>
      <c r="AP589" s="212"/>
      <c r="AQ589" s="212"/>
      <c r="AR589" s="212"/>
      <c r="AS589" s="212"/>
      <c r="AT589" s="208"/>
      <c r="AU589" s="208"/>
      <c r="AV589" s="208"/>
      <c r="AW589" s="208"/>
      <c r="AX589" s="208"/>
      <c r="AY589" s="208"/>
      <c r="AZ589" s="208"/>
      <c r="BA589" s="208"/>
    </row>
    <row r="590" spans="1:53" s="2" customFormat="1" ht="9.75" customHeight="1" x14ac:dyDescent="0.2">
      <c r="A590" s="101" t="s">
        <v>2472</v>
      </c>
      <c r="B590" s="247" t="s">
        <v>2273</v>
      </c>
      <c r="C590" s="100" t="s">
        <v>1142</v>
      </c>
      <c r="D590" s="247"/>
      <c r="E590" s="247" t="s">
        <v>2274</v>
      </c>
      <c r="F590" s="247" t="s">
        <v>686</v>
      </c>
      <c r="G590" s="112" t="s">
        <v>1016</v>
      </c>
      <c r="H590" s="94">
        <v>1</v>
      </c>
      <c r="I590" s="94">
        <v>1</v>
      </c>
      <c r="J590" s="372">
        <v>42897</v>
      </c>
      <c r="K590" s="247" t="s">
        <v>675</v>
      </c>
      <c r="L590" s="247" t="s">
        <v>2275</v>
      </c>
      <c r="M590" s="247" t="s">
        <v>1454</v>
      </c>
      <c r="N590" s="20" t="s">
        <v>1610</v>
      </c>
      <c r="O590" s="309">
        <v>330</v>
      </c>
      <c r="P590" s="309">
        <v>1320</v>
      </c>
      <c r="Q590" s="94" t="s">
        <v>688</v>
      </c>
      <c r="R590" s="100" t="s">
        <v>496</v>
      </c>
      <c r="S590" s="247"/>
      <c r="T590" s="94">
        <v>5438</v>
      </c>
      <c r="U590" s="247"/>
      <c r="V590" s="247"/>
      <c r="W590" s="101" t="s">
        <v>1013</v>
      </c>
      <c r="X590" s="94">
        <v>1</v>
      </c>
      <c r="Y590" s="94" t="s">
        <v>2276</v>
      </c>
      <c r="Z590" s="311" t="s">
        <v>2384</v>
      </c>
      <c r="AA590" s="100" t="s">
        <v>2436</v>
      </c>
      <c r="AB590" s="311" t="s">
        <v>1134</v>
      </c>
      <c r="AC590" s="100" t="s">
        <v>1014</v>
      </c>
      <c r="AD590" s="312" t="s">
        <v>1015</v>
      </c>
      <c r="AE590" s="101" t="e">
        <v>#N/A</v>
      </c>
      <c r="AF590" s="101" t="s">
        <v>2472</v>
      </c>
      <c r="AG590" s="101"/>
      <c r="AH590" s="247" t="s">
        <v>2282</v>
      </c>
      <c r="AI590" s="112" t="s">
        <v>1016</v>
      </c>
      <c r="AJ590" s="94" t="s">
        <v>2283</v>
      </c>
      <c r="AK590" s="94">
        <v>2003</v>
      </c>
      <c r="AL590" s="94" t="s">
        <v>170</v>
      </c>
      <c r="AM590" s="112" t="s">
        <v>1016</v>
      </c>
      <c r="AN590" s="238"/>
      <c r="AO590" s="238"/>
      <c r="AP590" s="212"/>
      <c r="AQ590" s="212"/>
      <c r="AR590" s="212"/>
      <c r="AS590" s="212"/>
      <c r="AT590" s="208"/>
      <c r="AU590" s="208"/>
      <c r="AV590" s="208"/>
      <c r="AW590" s="208"/>
      <c r="AX590" s="208"/>
      <c r="AY590" s="208"/>
      <c r="AZ590" s="208"/>
      <c r="BA590" s="208"/>
    </row>
    <row r="591" spans="1:53" s="2" customFormat="1" ht="9.75" customHeight="1" x14ac:dyDescent="0.2">
      <c r="A591" s="101" t="s">
        <v>2197</v>
      </c>
      <c r="B591" s="247" t="s">
        <v>2273</v>
      </c>
      <c r="C591" s="100" t="s">
        <v>1142</v>
      </c>
      <c r="D591" s="247"/>
      <c r="E591" s="247" t="s">
        <v>2274</v>
      </c>
      <c r="F591" s="247" t="s">
        <v>699</v>
      </c>
      <c r="G591" s="112" t="s">
        <v>678</v>
      </c>
      <c r="H591" s="94">
        <v>1</v>
      </c>
      <c r="I591" s="94">
        <v>1</v>
      </c>
      <c r="J591" s="372">
        <v>42860</v>
      </c>
      <c r="K591" s="247" t="s">
        <v>675</v>
      </c>
      <c r="L591" s="247" t="s">
        <v>2275</v>
      </c>
      <c r="M591" s="247" t="s">
        <v>1454</v>
      </c>
      <c r="N591" s="20" t="s">
        <v>1610</v>
      </c>
      <c r="O591" s="309">
        <v>330</v>
      </c>
      <c r="P591" s="309">
        <v>1320</v>
      </c>
      <c r="Q591" s="94" t="s">
        <v>688</v>
      </c>
      <c r="R591" s="100" t="s">
        <v>496</v>
      </c>
      <c r="S591" s="247"/>
      <c r="T591" s="94">
        <v>5438</v>
      </c>
      <c r="U591" s="247"/>
      <c r="V591" s="247"/>
      <c r="W591" s="101" t="s">
        <v>701</v>
      </c>
      <c r="X591" s="94">
        <v>1</v>
      </c>
      <c r="Y591" s="94" t="s">
        <v>2276</v>
      </c>
      <c r="Z591" s="311" t="s">
        <v>2438</v>
      </c>
      <c r="AA591" s="100" t="s">
        <v>2439</v>
      </c>
      <c r="AB591" s="311">
        <v>42822</v>
      </c>
      <c r="AC591" s="100">
        <v>617198</v>
      </c>
      <c r="AD591" s="312">
        <v>42821</v>
      </c>
      <c r="AE591" s="101" t="e">
        <v>#N/A</v>
      </c>
      <c r="AF591" s="101" t="s">
        <v>2197</v>
      </c>
      <c r="AG591" s="101"/>
      <c r="AH591" s="247" t="s">
        <v>2282</v>
      </c>
      <c r="AI591" s="112" t="s">
        <v>678</v>
      </c>
      <c r="AJ591" s="94" t="s">
        <v>2283</v>
      </c>
      <c r="AK591" s="94">
        <v>2012</v>
      </c>
      <c r="AL591" s="94" t="s">
        <v>170</v>
      </c>
      <c r="AM591" s="112" t="s">
        <v>678</v>
      </c>
      <c r="AN591" s="238"/>
      <c r="AO591" s="238"/>
      <c r="AP591" s="212"/>
      <c r="AQ591" s="212"/>
      <c r="AR591" s="212"/>
      <c r="AS591" s="212"/>
      <c r="AT591" s="208"/>
      <c r="AU591" s="208"/>
      <c r="AV591" s="208"/>
      <c r="AW591" s="208"/>
      <c r="AX591" s="208"/>
      <c r="AY591" s="208"/>
      <c r="AZ591" s="208"/>
      <c r="BA591" s="208"/>
    </row>
    <row r="592" spans="1:53" s="2" customFormat="1" ht="9.75" customHeight="1" x14ac:dyDescent="0.2">
      <c r="A592" s="101" t="s">
        <v>2198</v>
      </c>
      <c r="B592" s="247" t="s">
        <v>2273</v>
      </c>
      <c r="C592" s="100" t="s">
        <v>1143</v>
      </c>
      <c r="D592" s="247"/>
      <c r="E592" s="247" t="s">
        <v>2274</v>
      </c>
      <c r="F592" s="247" t="s">
        <v>682</v>
      </c>
      <c r="G592" s="112" t="s">
        <v>678</v>
      </c>
      <c r="H592" s="94">
        <v>1</v>
      </c>
      <c r="I592" s="94">
        <v>1</v>
      </c>
      <c r="J592" s="372" t="s">
        <v>779</v>
      </c>
      <c r="K592" s="247" t="s">
        <v>675</v>
      </c>
      <c r="L592" s="247" t="s">
        <v>2275</v>
      </c>
      <c r="M592" s="247" t="s">
        <v>1454</v>
      </c>
      <c r="N592" s="20" t="s">
        <v>1610</v>
      </c>
      <c r="O592" s="309">
        <v>135</v>
      </c>
      <c r="P592" s="309">
        <v>540</v>
      </c>
      <c r="Q592" s="310" t="s">
        <v>677</v>
      </c>
      <c r="R592" s="100" t="s">
        <v>496</v>
      </c>
      <c r="S592" s="247"/>
      <c r="T592" s="94">
        <v>5438</v>
      </c>
      <c r="U592" s="247"/>
      <c r="V592" s="247"/>
      <c r="W592" s="101" t="s">
        <v>796</v>
      </c>
      <c r="X592" s="94">
        <v>1</v>
      </c>
      <c r="Y592" s="94" t="s">
        <v>2276</v>
      </c>
      <c r="Z592" s="311">
        <v>42846</v>
      </c>
      <c r="AA592" s="100" t="s">
        <v>2446</v>
      </c>
      <c r="AB592" s="311">
        <v>42822</v>
      </c>
      <c r="AC592" s="100">
        <v>617203</v>
      </c>
      <c r="AD592" s="312">
        <v>42821</v>
      </c>
      <c r="AE592" s="101" t="e">
        <v>#N/A</v>
      </c>
      <c r="AF592" s="101" t="e">
        <v>#N/A</v>
      </c>
      <c r="AG592" s="101"/>
      <c r="AH592" s="247" t="s">
        <v>2282</v>
      </c>
      <c r="AI592" s="112" t="s">
        <v>678</v>
      </c>
      <c r="AJ592" s="94" t="s">
        <v>2283</v>
      </c>
      <c r="AK592" s="94">
        <v>2012</v>
      </c>
      <c r="AL592" s="94" t="s">
        <v>170</v>
      </c>
      <c r="AM592" s="112" t="s">
        <v>678</v>
      </c>
      <c r="AN592" s="238"/>
      <c r="AO592" s="238"/>
      <c r="AP592" s="212"/>
      <c r="AQ592" s="212"/>
      <c r="AR592" s="212"/>
      <c r="AS592" s="212"/>
      <c r="AT592" s="208"/>
      <c r="AU592" s="208"/>
      <c r="AV592" s="208"/>
      <c r="AW592" s="208"/>
      <c r="AX592" s="208"/>
      <c r="AY592" s="208"/>
      <c r="AZ592" s="208"/>
      <c r="BA592" s="208"/>
    </row>
    <row r="593" spans="1:53" s="2" customFormat="1" ht="9.75" customHeight="1" x14ac:dyDescent="0.2">
      <c r="A593" s="101" t="s">
        <v>2199</v>
      </c>
      <c r="B593" s="247" t="s">
        <v>2273</v>
      </c>
      <c r="C593" s="100" t="s">
        <v>1144</v>
      </c>
      <c r="D593" s="247"/>
      <c r="E593" s="247" t="s">
        <v>2274</v>
      </c>
      <c r="F593" s="247" t="s">
        <v>682</v>
      </c>
      <c r="G593" s="112" t="s">
        <v>678</v>
      </c>
      <c r="H593" s="94">
        <v>1</v>
      </c>
      <c r="I593" s="94">
        <v>1</v>
      </c>
      <c r="J593" s="372" t="s">
        <v>779</v>
      </c>
      <c r="K593" s="247" t="s">
        <v>675</v>
      </c>
      <c r="L593" s="247" t="s">
        <v>2275</v>
      </c>
      <c r="M593" s="247" t="s">
        <v>1454</v>
      </c>
      <c r="N593" s="20" t="s">
        <v>1610</v>
      </c>
      <c r="O593" s="309">
        <v>135</v>
      </c>
      <c r="P593" s="309">
        <v>540</v>
      </c>
      <c r="Q593" s="310" t="s">
        <v>677</v>
      </c>
      <c r="R593" s="100" t="s">
        <v>496</v>
      </c>
      <c r="S593" s="247"/>
      <c r="T593" s="94">
        <v>5438</v>
      </c>
      <c r="U593" s="247"/>
      <c r="V593" s="247"/>
      <c r="W593" s="101" t="s">
        <v>704</v>
      </c>
      <c r="X593" s="94">
        <v>1</v>
      </c>
      <c r="Y593" s="94" t="s">
        <v>2276</v>
      </c>
      <c r="Z593" s="311">
        <v>42846</v>
      </c>
      <c r="AA593" s="100" t="s">
        <v>2442</v>
      </c>
      <c r="AB593" s="311">
        <v>42822</v>
      </c>
      <c r="AC593" s="100">
        <v>617205</v>
      </c>
      <c r="AD593" s="312">
        <v>42821</v>
      </c>
      <c r="AE593" s="101" t="e">
        <v>#N/A</v>
      </c>
      <c r="AF593" s="101" t="e">
        <v>#N/A</v>
      </c>
      <c r="AG593" s="101"/>
      <c r="AH593" s="247" t="s">
        <v>2282</v>
      </c>
      <c r="AI593" s="112" t="s">
        <v>678</v>
      </c>
      <c r="AJ593" s="94" t="s">
        <v>2283</v>
      </c>
      <c r="AK593" s="94">
        <v>2012</v>
      </c>
      <c r="AL593" s="94" t="s">
        <v>170</v>
      </c>
      <c r="AM593" s="112" t="s">
        <v>678</v>
      </c>
      <c r="AN593" s="238"/>
      <c r="AO593" s="238"/>
      <c r="AP593" s="212"/>
      <c r="AQ593" s="212"/>
      <c r="AR593" s="212"/>
      <c r="AS593" s="212"/>
      <c r="AT593" s="208"/>
      <c r="AU593" s="208"/>
      <c r="AV593" s="208"/>
      <c r="AW593" s="208"/>
      <c r="AX593" s="208"/>
      <c r="AY593" s="208"/>
      <c r="AZ593" s="208"/>
      <c r="BA593" s="208"/>
    </row>
    <row r="594" spans="1:53" s="2" customFormat="1" ht="9.75" customHeight="1" x14ac:dyDescent="0.2">
      <c r="A594" s="101" t="s">
        <v>2200</v>
      </c>
      <c r="B594" s="247" t="s">
        <v>2273</v>
      </c>
      <c r="C594" s="100" t="s">
        <v>1145</v>
      </c>
      <c r="D594" s="247"/>
      <c r="E594" s="247" t="s">
        <v>2274</v>
      </c>
      <c r="F594" s="247" t="s">
        <v>682</v>
      </c>
      <c r="G594" s="112" t="s">
        <v>678</v>
      </c>
      <c r="H594" s="94">
        <v>1</v>
      </c>
      <c r="I594" s="94">
        <v>1</v>
      </c>
      <c r="J594" s="372" t="s">
        <v>779</v>
      </c>
      <c r="K594" s="247" t="s">
        <v>675</v>
      </c>
      <c r="L594" s="247" t="s">
        <v>2275</v>
      </c>
      <c r="M594" s="247" t="s">
        <v>1454</v>
      </c>
      <c r="N594" s="20" t="s">
        <v>1610</v>
      </c>
      <c r="O594" s="309">
        <v>135</v>
      </c>
      <c r="P594" s="309">
        <v>540</v>
      </c>
      <c r="Q594" s="310" t="s">
        <v>677</v>
      </c>
      <c r="R594" s="100" t="s">
        <v>496</v>
      </c>
      <c r="S594" s="247"/>
      <c r="T594" s="94">
        <v>5438</v>
      </c>
      <c r="U594" s="247"/>
      <c r="V594" s="247"/>
      <c r="W594" s="101" t="s">
        <v>704</v>
      </c>
      <c r="X594" s="94">
        <v>1</v>
      </c>
      <c r="Y594" s="94" t="s">
        <v>2276</v>
      </c>
      <c r="Z594" s="311">
        <v>42846</v>
      </c>
      <c r="AA594" s="100" t="s">
        <v>2442</v>
      </c>
      <c r="AB594" s="311">
        <v>42822</v>
      </c>
      <c r="AC594" s="100">
        <v>617205</v>
      </c>
      <c r="AD594" s="312">
        <v>42821</v>
      </c>
      <c r="AE594" s="101" t="e">
        <v>#N/A</v>
      </c>
      <c r="AF594" s="101" t="e">
        <v>#N/A</v>
      </c>
      <c r="AG594" s="101"/>
      <c r="AH594" s="247" t="s">
        <v>2282</v>
      </c>
      <c r="AI594" s="112" t="s">
        <v>678</v>
      </c>
      <c r="AJ594" s="94" t="s">
        <v>2283</v>
      </c>
      <c r="AK594" s="94">
        <v>2012</v>
      </c>
      <c r="AL594" s="94" t="s">
        <v>170</v>
      </c>
      <c r="AM594" s="112" t="s">
        <v>678</v>
      </c>
      <c r="AN594" s="238"/>
      <c r="AO594" s="238"/>
      <c r="AP594" s="212"/>
      <c r="AQ594" s="212"/>
      <c r="AR594" s="212"/>
      <c r="AS594" s="212"/>
      <c r="AT594" s="208"/>
      <c r="AU594" s="208"/>
      <c r="AV594" s="208"/>
      <c r="AW594" s="208"/>
      <c r="AX594" s="208"/>
      <c r="AY594" s="208"/>
      <c r="AZ594" s="208"/>
      <c r="BA594" s="208"/>
    </row>
    <row r="595" spans="1:53" s="2" customFormat="1" ht="9.75" customHeight="1" x14ac:dyDescent="0.2">
      <c r="A595" s="101" t="s">
        <v>2201</v>
      </c>
      <c r="B595" s="247" t="s">
        <v>2273</v>
      </c>
      <c r="C595" s="100" t="s">
        <v>1146</v>
      </c>
      <c r="D595" s="247"/>
      <c r="E595" s="247" t="s">
        <v>2274</v>
      </c>
      <c r="F595" s="247" t="s">
        <v>682</v>
      </c>
      <c r="G595" s="112" t="s">
        <v>678</v>
      </c>
      <c r="H595" s="94">
        <v>1</v>
      </c>
      <c r="I595" s="94">
        <v>1</v>
      </c>
      <c r="J595" s="372" t="s">
        <v>779</v>
      </c>
      <c r="K595" s="247" t="s">
        <v>675</v>
      </c>
      <c r="L595" s="247" t="s">
        <v>2275</v>
      </c>
      <c r="M595" s="247" t="s">
        <v>1454</v>
      </c>
      <c r="N595" s="20" t="s">
        <v>1610</v>
      </c>
      <c r="O595" s="309">
        <v>135</v>
      </c>
      <c r="P595" s="309">
        <v>540</v>
      </c>
      <c r="Q595" s="310" t="s">
        <v>677</v>
      </c>
      <c r="R595" s="100" t="s">
        <v>496</v>
      </c>
      <c r="S595" s="247"/>
      <c r="T595" s="94">
        <v>5438</v>
      </c>
      <c r="U595" s="247"/>
      <c r="V595" s="247"/>
      <c r="W595" s="101" t="s">
        <v>796</v>
      </c>
      <c r="X595" s="94">
        <v>1</v>
      </c>
      <c r="Y595" s="94" t="s">
        <v>2276</v>
      </c>
      <c r="Z595" s="311">
        <v>42846</v>
      </c>
      <c r="AA595" s="100" t="s">
        <v>2446</v>
      </c>
      <c r="AB595" s="311">
        <v>42822</v>
      </c>
      <c r="AC595" s="100">
        <v>617203</v>
      </c>
      <c r="AD595" s="312">
        <v>42821</v>
      </c>
      <c r="AE595" s="101" t="e">
        <v>#N/A</v>
      </c>
      <c r="AF595" s="101" t="e">
        <v>#N/A</v>
      </c>
      <c r="AG595" s="101"/>
      <c r="AH595" s="247" t="s">
        <v>2282</v>
      </c>
      <c r="AI595" s="112" t="s">
        <v>678</v>
      </c>
      <c r="AJ595" s="94" t="s">
        <v>2283</v>
      </c>
      <c r="AK595" s="94">
        <v>2012</v>
      </c>
      <c r="AL595" s="94" t="s">
        <v>170</v>
      </c>
      <c r="AM595" s="112" t="s">
        <v>678</v>
      </c>
      <c r="AN595" s="238"/>
      <c r="AO595" s="238"/>
      <c r="AP595" s="212"/>
      <c r="AQ595" s="212"/>
      <c r="AR595" s="212"/>
      <c r="AS595" s="212"/>
      <c r="AT595" s="208"/>
      <c r="AU595" s="208"/>
      <c r="AV595" s="208"/>
      <c r="AW595" s="208"/>
      <c r="AX595" s="208"/>
      <c r="AY595" s="208"/>
      <c r="AZ595" s="208"/>
      <c r="BA595" s="208"/>
    </row>
    <row r="596" spans="1:53" s="2" customFormat="1" ht="9.75" customHeight="1" x14ac:dyDescent="0.2">
      <c r="A596" s="101" t="s">
        <v>2202</v>
      </c>
      <c r="B596" s="247" t="s">
        <v>2273</v>
      </c>
      <c r="C596" s="100" t="s">
        <v>1147</v>
      </c>
      <c r="D596" s="247"/>
      <c r="E596" s="247" t="s">
        <v>2274</v>
      </c>
      <c r="F596" s="247" t="s">
        <v>682</v>
      </c>
      <c r="G596" s="112" t="s">
        <v>678</v>
      </c>
      <c r="H596" s="94">
        <v>1</v>
      </c>
      <c r="I596" s="94">
        <v>1</v>
      </c>
      <c r="J596" s="372" t="s">
        <v>779</v>
      </c>
      <c r="K596" s="247" t="s">
        <v>675</v>
      </c>
      <c r="L596" s="247" t="s">
        <v>2275</v>
      </c>
      <c r="M596" s="247" t="s">
        <v>1454</v>
      </c>
      <c r="N596" s="20" t="s">
        <v>1610</v>
      </c>
      <c r="O596" s="309">
        <v>135</v>
      </c>
      <c r="P596" s="309">
        <v>540</v>
      </c>
      <c r="Q596" s="310" t="s">
        <v>677</v>
      </c>
      <c r="R596" s="100" t="s">
        <v>496</v>
      </c>
      <c r="S596" s="247"/>
      <c r="T596" s="94">
        <v>5438</v>
      </c>
      <c r="U596" s="247"/>
      <c r="V596" s="247"/>
      <c r="W596" s="101" t="s">
        <v>1001</v>
      </c>
      <c r="X596" s="94">
        <v>1</v>
      </c>
      <c r="Y596" s="94" t="s">
        <v>2276</v>
      </c>
      <c r="Z596" s="311">
        <v>42846</v>
      </c>
      <c r="AA596" s="100" t="s">
        <v>2440</v>
      </c>
      <c r="AB596" s="311">
        <v>42822</v>
      </c>
      <c r="AC596" s="100">
        <v>617201</v>
      </c>
      <c r="AD596" s="312">
        <v>42821</v>
      </c>
      <c r="AE596" s="101" t="e">
        <v>#N/A</v>
      </c>
      <c r="AF596" s="101" t="e">
        <v>#N/A</v>
      </c>
      <c r="AG596" s="101"/>
      <c r="AH596" s="247" t="s">
        <v>2282</v>
      </c>
      <c r="AI596" s="112" t="s">
        <v>678</v>
      </c>
      <c r="AJ596" s="94" t="s">
        <v>2283</v>
      </c>
      <c r="AK596" s="94">
        <v>2012</v>
      </c>
      <c r="AL596" s="94" t="s">
        <v>170</v>
      </c>
      <c r="AM596" s="112" t="s">
        <v>678</v>
      </c>
      <c r="AN596" s="238"/>
      <c r="AO596" s="238"/>
      <c r="AP596" s="212"/>
      <c r="AQ596" s="212"/>
      <c r="AR596" s="212"/>
      <c r="AS596" s="212"/>
      <c r="AT596" s="208"/>
      <c r="AU596" s="208"/>
      <c r="AV596" s="208"/>
      <c r="AW596" s="208"/>
      <c r="AX596" s="208"/>
      <c r="AY596" s="208"/>
      <c r="AZ596" s="208"/>
      <c r="BA596" s="208"/>
    </row>
    <row r="597" spans="1:53" s="2" customFormat="1" ht="9.75" customHeight="1" x14ac:dyDescent="0.2">
      <c r="A597" s="101" t="s">
        <v>2203</v>
      </c>
      <c r="B597" s="247" t="s">
        <v>2273</v>
      </c>
      <c r="C597" s="100" t="s">
        <v>1148</v>
      </c>
      <c r="D597" s="247"/>
      <c r="E597" s="247" t="s">
        <v>2274</v>
      </c>
      <c r="F597" s="247" t="s">
        <v>682</v>
      </c>
      <c r="G597" s="112" t="s">
        <v>678</v>
      </c>
      <c r="H597" s="94">
        <v>1</v>
      </c>
      <c r="I597" s="94">
        <v>1</v>
      </c>
      <c r="J597" s="372" t="s">
        <v>779</v>
      </c>
      <c r="K597" s="247" t="s">
        <v>675</v>
      </c>
      <c r="L597" s="247" t="s">
        <v>2275</v>
      </c>
      <c r="M597" s="247" t="s">
        <v>1454</v>
      </c>
      <c r="N597" s="20" t="s">
        <v>1610</v>
      </c>
      <c r="O597" s="309">
        <v>135</v>
      </c>
      <c r="P597" s="309">
        <v>540</v>
      </c>
      <c r="Q597" s="310" t="s">
        <v>677</v>
      </c>
      <c r="R597" s="100" t="s">
        <v>496</v>
      </c>
      <c r="S597" s="247"/>
      <c r="T597" s="94">
        <v>5438</v>
      </c>
      <c r="U597" s="247"/>
      <c r="V597" s="247"/>
      <c r="W597" s="101" t="s">
        <v>704</v>
      </c>
      <c r="X597" s="94">
        <v>1</v>
      </c>
      <c r="Y597" s="94" t="s">
        <v>2276</v>
      </c>
      <c r="Z597" s="311">
        <v>42846</v>
      </c>
      <c r="AA597" s="100" t="s">
        <v>2442</v>
      </c>
      <c r="AB597" s="311">
        <v>42822</v>
      </c>
      <c r="AC597" s="100">
        <v>617205</v>
      </c>
      <c r="AD597" s="312">
        <v>42821</v>
      </c>
      <c r="AE597" s="101" t="e">
        <v>#N/A</v>
      </c>
      <c r="AF597" s="101" t="e">
        <v>#N/A</v>
      </c>
      <c r="AG597" s="101"/>
      <c r="AH597" s="247" t="s">
        <v>2282</v>
      </c>
      <c r="AI597" s="112" t="s">
        <v>678</v>
      </c>
      <c r="AJ597" s="94" t="s">
        <v>2283</v>
      </c>
      <c r="AK597" s="94">
        <v>2012</v>
      </c>
      <c r="AL597" s="94" t="s">
        <v>170</v>
      </c>
      <c r="AM597" s="112" t="s">
        <v>678</v>
      </c>
      <c r="AN597" s="238"/>
      <c r="AO597" s="238"/>
      <c r="AP597" s="212"/>
      <c r="AQ597" s="212"/>
      <c r="AR597" s="212"/>
      <c r="AS597" s="212"/>
      <c r="AT597" s="208"/>
      <c r="AU597" s="208"/>
      <c r="AV597" s="208"/>
      <c r="AW597" s="208"/>
      <c r="AX597" s="208"/>
      <c r="AY597" s="208"/>
      <c r="AZ597" s="208"/>
      <c r="BA597" s="208"/>
    </row>
    <row r="598" spans="1:53" s="2" customFormat="1" ht="9.75" customHeight="1" x14ac:dyDescent="0.2">
      <c r="A598" s="101" t="s">
        <v>2204</v>
      </c>
      <c r="B598" s="247" t="s">
        <v>2273</v>
      </c>
      <c r="C598" s="100" t="s">
        <v>1149</v>
      </c>
      <c r="D598" s="247"/>
      <c r="E598" s="247" t="s">
        <v>2274</v>
      </c>
      <c r="F598" s="247" t="s">
        <v>686</v>
      </c>
      <c r="G598" s="112" t="s">
        <v>678</v>
      </c>
      <c r="H598" s="94">
        <v>1</v>
      </c>
      <c r="I598" s="94">
        <v>1</v>
      </c>
      <c r="J598" s="372">
        <v>42895</v>
      </c>
      <c r="K598" s="247" t="s">
        <v>675</v>
      </c>
      <c r="L598" s="247" t="s">
        <v>2275</v>
      </c>
      <c r="M598" s="247" t="s">
        <v>1454</v>
      </c>
      <c r="N598" s="20" t="s">
        <v>1610</v>
      </c>
      <c r="O598" s="309">
        <v>330</v>
      </c>
      <c r="P598" s="309">
        <v>1320</v>
      </c>
      <c r="Q598" s="94" t="s">
        <v>688</v>
      </c>
      <c r="R598" s="100" t="s">
        <v>496</v>
      </c>
      <c r="S598" s="247"/>
      <c r="T598" s="94">
        <v>5438</v>
      </c>
      <c r="U598" s="247"/>
      <c r="V598" s="247"/>
      <c r="W598" s="101" t="s">
        <v>695</v>
      </c>
      <c r="X598" s="94">
        <v>1</v>
      </c>
      <c r="Y598" s="94" t="s">
        <v>2276</v>
      </c>
      <c r="Z598" s="311" t="s">
        <v>2296</v>
      </c>
      <c r="AA598" s="100" t="s">
        <v>2434</v>
      </c>
      <c r="AB598" s="311" t="s">
        <v>1010</v>
      </c>
      <c r="AC598" s="100" t="s">
        <v>1011</v>
      </c>
      <c r="AD598" s="312">
        <v>42862</v>
      </c>
      <c r="AE598" s="101" t="e">
        <v>#N/A</v>
      </c>
      <c r="AF598" s="101" t="s">
        <v>2204</v>
      </c>
      <c r="AG598" s="101"/>
      <c r="AH598" s="247" t="s">
        <v>2282</v>
      </c>
      <c r="AI598" s="112" t="s">
        <v>678</v>
      </c>
      <c r="AJ598" s="94" t="s">
        <v>2283</v>
      </c>
      <c r="AK598" s="94">
        <v>2012</v>
      </c>
      <c r="AL598" s="94" t="s">
        <v>170</v>
      </c>
      <c r="AM598" s="112" t="s">
        <v>678</v>
      </c>
      <c r="AN598" s="238"/>
      <c r="AO598" s="238"/>
      <c r="AP598" s="212"/>
      <c r="AQ598" s="212"/>
      <c r="AR598" s="212"/>
      <c r="AS598" s="212"/>
      <c r="AT598" s="208"/>
      <c r="AU598" s="208"/>
      <c r="AV598" s="208"/>
      <c r="AW598" s="208"/>
      <c r="AX598" s="208"/>
      <c r="AY598" s="208"/>
      <c r="AZ598" s="208"/>
      <c r="BA598" s="208"/>
    </row>
    <row r="599" spans="1:53" s="2" customFormat="1" ht="9.75" customHeight="1" x14ac:dyDescent="0.2">
      <c r="A599" s="101" t="s">
        <v>2205</v>
      </c>
      <c r="B599" s="247" t="s">
        <v>2273</v>
      </c>
      <c r="C599" s="100" t="s">
        <v>1149</v>
      </c>
      <c r="D599" s="247"/>
      <c r="E599" s="247" t="s">
        <v>2274</v>
      </c>
      <c r="F599" s="247" t="s">
        <v>686</v>
      </c>
      <c r="G599" s="112" t="s">
        <v>678</v>
      </c>
      <c r="H599" s="94">
        <v>1</v>
      </c>
      <c r="I599" s="94">
        <v>1</v>
      </c>
      <c r="J599" s="372">
        <v>42895</v>
      </c>
      <c r="K599" s="247" t="s">
        <v>675</v>
      </c>
      <c r="L599" s="247" t="s">
        <v>2275</v>
      </c>
      <c r="M599" s="247" t="s">
        <v>1454</v>
      </c>
      <c r="N599" s="20" t="s">
        <v>1610</v>
      </c>
      <c r="O599" s="309">
        <v>330</v>
      </c>
      <c r="P599" s="309">
        <v>1320</v>
      </c>
      <c r="Q599" s="94" t="s">
        <v>688</v>
      </c>
      <c r="R599" s="100" t="s">
        <v>496</v>
      </c>
      <c r="S599" s="247"/>
      <c r="T599" s="94">
        <v>5438</v>
      </c>
      <c r="U599" s="247"/>
      <c r="V599" s="247"/>
      <c r="W599" s="101" t="s">
        <v>698</v>
      </c>
      <c r="X599" s="94">
        <v>1</v>
      </c>
      <c r="Y599" s="94" t="s">
        <v>2276</v>
      </c>
      <c r="Z599" s="311" t="s">
        <v>2296</v>
      </c>
      <c r="AA599" s="100" t="s">
        <v>2437</v>
      </c>
      <c r="AB599" s="311" t="s">
        <v>1134</v>
      </c>
      <c r="AC599" s="100" t="s">
        <v>1017</v>
      </c>
      <c r="AD599" s="312" t="s">
        <v>1015</v>
      </c>
      <c r="AE599" s="101" t="e">
        <v>#N/A</v>
      </c>
      <c r="AF599" s="101" t="s">
        <v>2205</v>
      </c>
      <c r="AG599" s="101"/>
      <c r="AH599" s="247" t="s">
        <v>2282</v>
      </c>
      <c r="AI599" s="112" t="s">
        <v>678</v>
      </c>
      <c r="AJ599" s="94" t="s">
        <v>2283</v>
      </c>
      <c r="AK599" s="94">
        <v>2012</v>
      </c>
      <c r="AL599" s="94" t="s">
        <v>170</v>
      </c>
      <c r="AM599" s="112" t="s">
        <v>678</v>
      </c>
      <c r="AN599" s="238"/>
      <c r="AO599" s="238"/>
      <c r="AP599" s="212"/>
      <c r="AQ599" s="212"/>
      <c r="AR599" s="212"/>
      <c r="AS599" s="212"/>
      <c r="AT599" s="208"/>
      <c r="AU599" s="208"/>
      <c r="AV599" s="208"/>
      <c r="AW599" s="208"/>
      <c r="AX599" s="208"/>
      <c r="AY599" s="208"/>
      <c r="AZ599" s="208"/>
      <c r="BA599" s="208"/>
    </row>
    <row r="600" spans="1:53" s="2" customFormat="1" ht="9.75" customHeight="1" x14ac:dyDescent="0.2">
      <c r="A600" s="101" t="s">
        <v>2473</v>
      </c>
      <c r="B600" s="247" t="s">
        <v>2273</v>
      </c>
      <c r="C600" s="100" t="s">
        <v>1149</v>
      </c>
      <c r="D600" s="247"/>
      <c r="E600" s="247" t="s">
        <v>2274</v>
      </c>
      <c r="F600" s="247" t="s">
        <v>686</v>
      </c>
      <c r="G600" s="112" t="s">
        <v>1016</v>
      </c>
      <c r="H600" s="94">
        <v>1</v>
      </c>
      <c r="I600" s="94">
        <v>1</v>
      </c>
      <c r="J600" s="372">
        <v>42897</v>
      </c>
      <c r="K600" s="247" t="s">
        <v>675</v>
      </c>
      <c r="L600" s="247" t="s">
        <v>2275</v>
      </c>
      <c r="M600" s="247" t="s">
        <v>1454</v>
      </c>
      <c r="N600" s="20" t="s">
        <v>1610</v>
      </c>
      <c r="O600" s="309">
        <v>330</v>
      </c>
      <c r="P600" s="309">
        <v>1320</v>
      </c>
      <c r="Q600" s="94" t="s">
        <v>688</v>
      </c>
      <c r="R600" s="100" t="s">
        <v>496</v>
      </c>
      <c r="S600" s="247"/>
      <c r="T600" s="94">
        <v>5438</v>
      </c>
      <c r="U600" s="247"/>
      <c r="V600" s="247"/>
      <c r="W600" s="101" t="s">
        <v>1013</v>
      </c>
      <c r="X600" s="94">
        <v>1</v>
      </c>
      <c r="Y600" s="94" t="s">
        <v>2276</v>
      </c>
      <c r="Z600" s="311" t="s">
        <v>2384</v>
      </c>
      <c r="AA600" s="100" t="s">
        <v>2436</v>
      </c>
      <c r="AB600" s="311" t="s">
        <v>1134</v>
      </c>
      <c r="AC600" s="100" t="s">
        <v>1014</v>
      </c>
      <c r="AD600" s="312" t="s">
        <v>1015</v>
      </c>
      <c r="AE600" s="101" t="e">
        <v>#N/A</v>
      </c>
      <c r="AF600" s="101" t="s">
        <v>2473</v>
      </c>
      <c r="AG600" s="101"/>
      <c r="AH600" s="247" t="s">
        <v>2282</v>
      </c>
      <c r="AI600" s="112" t="s">
        <v>1016</v>
      </c>
      <c r="AJ600" s="94" t="s">
        <v>2283</v>
      </c>
      <c r="AK600" s="94">
        <v>2003</v>
      </c>
      <c r="AL600" s="94" t="s">
        <v>170</v>
      </c>
      <c r="AM600" s="112" t="s">
        <v>1016</v>
      </c>
      <c r="AN600" s="238"/>
      <c r="AO600" s="238"/>
      <c r="AP600" s="212"/>
      <c r="AQ600" s="212"/>
      <c r="AR600" s="212"/>
      <c r="AS600" s="212"/>
      <c r="AT600" s="208"/>
      <c r="AU600" s="208"/>
      <c r="AV600" s="208"/>
      <c r="AW600" s="208"/>
      <c r="AX600" s="208"/>
      <c r="AY600" s="208"/>
      <c r="AZ600" s="208"/>
      <c r="BA600" s="208"/>
    </row>
    <row r="601" spans="1:53" s="2" customFormat="1" ht="9.75" customHeight="1" x14ac:dyDescent="0.2">
      <c r="A601" s="101" t="s">
        <v>2207</v>
      </c>
      <c r="B601" s="247" t="s">
        <v>2273</v>
      </c>
      <c r="C601" s="100" t="s">
        <v>1149</v>
      </c>
      <c r="D601" s="247"/>
      <c r="E601" s="247" t="s">
        <v>2274</v>
      </c>
      <c r="F601" s="247" t="s">
        <v>699</v>
      </c>
      <c r="G601" s="112" t="s">
        <v>678</v>
      </c>
      <c r="H601" s="94">
        <v>1</v>
      </c>
      <c r="I601" s="94">
        <v>1</v>
      </c>
      <c r="J601" s="372">
        <v>42860</v>
      </c>
      <c r="K601" s="247" t="s">
        <v>675</v>
      </c>
      <c r="L601" s="247" t="s">
        <v>2275</v>
      </c>
      <c r="M601" s="247" t="s">
        <v>1454</v>
      </c>
      <c r="N601" s="20" t="s">
        <v>1610</v>
      </c>
      <c r="O601" s="309">
        <v>330</v>
      </c>
      <c r="P601" s="309">
        <v>1320</v>
      </c>
      <c r="Q601" s="94" t="s">
        <v>688</v>
      </c>
      <c r="R601" s="100" t="s">
        <v>496</v>
      </c>
      <c r="S601" s="247"/>
      <c r="T601" s="94">
        <v>5438</v>
      </c>
      <c r="U601" s="247"/>
      <c r="V601" s="247"/>
      <c r="W601" s="101" t="s">
        <v>701</v>
      </c>
      <c r="X601" s="94">
        <v>1</v>
      </c>
      <c r="Y601" s="94" t="s">
        <v>2276</v>
      </c>
      <c r="Z601" s="311" t="s">
        <v>2438</v>
      </c>
      <c r="AA601" s="100" t="s">
        <v>2439</v>
      </c>
      <c r="AB601" s="311">
        <v>42822</v>
      </c>
      <c r="AC601" s="100">
        <v>617198</v>
      </c>
      <c r="AD601" s="312">
        <v>42821</v>
      </c>
      <c r="AE601" s="101" t="e">
        <v>#N/A</v>
      </c>
      <c r="AF601" s="101" t="s">
        <v>2207</v>
      </c>
      <c r="AG601" s="101"/>
      <c r="AH601" s="247" t="s">
        <v>2282</v>
      </c>
      <c r="AI601" s="112" t="s">
        <v>678</v>
      </c>
      <c r="AJ601" s="94" t="s">
        <v>2283</v>
      </c>
      <c r="AK601" s="94">
        <v>2012</v>
      </c>
      <c r="AL601" s="94" t="s">
        <v>170</v>
      </c>
      <c r="AM601" s="112" t="s">
        <v>678</v>
      </c>
      <c r="AN601" s="238"/>
      <c r="AO601" s="238"/>
      <c r="AP601" s="212"/>
      <c r="AQ601" s="212"/>
      <c r="AR601" s="212"/>
      <c r="AS601" s="212"/>
      <c r="AT601" s="208"/>
      <c r="AU601" s="208"/>
      <c r="AV601" s="208"/>
      <c r="AW601" s="208"/>
      <c r="AX601" s="208"/>
      <c r="AY601" s="208"/>
      <c r="AZ601" s="208"/>
      <c r="BA601" s="208"/>
    </row>
    <row r="602" spans="1:53" s="2" customFormat="1" ht="9.75" customHeight="1" x14ac:dyDescent="0.2">
      <c r="A602" s="101" t="s">
        <v>2208</v>
      </c>
      <c r="B602" s="247" t="s">
        <v>2273</v>
      </c>
      <c r="C602" s="100" t="s">
        <v>1150</v>
      </c>
      <c r="D602" s="247"/>
      <c r="E602" s="247" t="s">
        <v>2274</v>
      </c>
      <c r="F602" s="247" t="s">
        <v>682</v>
      </c>
      <c r="G602" s="101" t="s">
        <v>715</v>
      </c>
      <c r="H602" s="94">
        <v>1</v>
      </c>
      <c r="I602" s="94">
        <v>1</v>
      </c>
      <c r="J602" s="372">
        <v>42906</v>
      </c>
      <c r="K602" s="247" t="s">
        <v>675</v>
      </c>
      <c r="L602" s="247" t="s">
        <v>2275</v>
      </c>
      <c r="M602" s="247" t="s">
        <v>1454</v>
      </c>
      <c r="N602" s="20" t="s">
        <v>1610</v>
      </c>
      <c r="O602" s="309">
        <v>135</v>
      </c>
      <c r="P602" s="309">
        <v>540</v>
      </c>
      <c r="Q602" s="310" t="s">
        <v>688</v>
      </c>
      <c r="R602" s="100" t="s">
        <v>496</v>
      </c>
      <c r="S602" s="247"/>
      <c r="T602" s="94">
        <v>5438</v>
      </c>
      <c r="U602" s="247"/>
      <c r="V602" s="247"/>
      <c r="W602" s="101" t="s">
        <v>747</v>
      </c>
      <c r="X602" s="94">
        <v>1</v>
      </c>
      <c r="Y602" s="94" t="s">
        <v>2276</v>
      </c>
      <c r="Z602" s="311">
        <v>42906</v>
      </c>
      <c r="AA602" s="316" t="s">
        <v>2474</v>
      </c>
      <c r="AB602" s="311">
        <v>42901</v>
      </c>
      <c r="AC602" s="100">
        <v>618867</v>
      </c>
      <c r="AD602" s="312">
        <v>42900</v>
      </c>
      <c r="AE602" s="101" t="e">
        <v>#N/A</v>
      </c>
      <c r="AF602" s="101" t="s">
        <v>2208</v>
      </c>
      <c r="AG602" s="101"/>
      <c r="AH602" s="247" t="s">
        <v>2282</v>
      </c>
      <c r="AI602" s="101" t="s">
        <v>715</v>
      </c>
      <c r="AJ602" s="94" t="s">
        <v>2283</v>
      </c>
      <c r="AK602" s="94">
        <v>2012</v>
      </c>
      <c r="AL602" s="94" t="s">
        <v>170</v>
      </c>
      <c r="AM602" s="101" t="s">
        <v>715</v>
      </c>
      <c r="AN602" s="238"/>
      <c r="AO602" s="238"/>
      <c r="AP602" s="212"/>
      <c r="AQ602" s="212"/>
      <c r="AR602" s="212"/>
      <c r="AS602" s="212"/>
      <c r="AT602" s="208"/>
      <c r="AU602" s="208"/>
      <c r="AV602" s="208"/>
      <c r="AW602" s="208"/>
      <c r="AX602" s="208"/>
      <c r="AY602" s="208"/>
      <c r="AZ602" s="208"/>
      <c r="BA602" s="208"/>
    </row>
    <row r="603" spans="1:53" s="2" customFormat="1" ht="9.75" customHeight="1" x14ac:dyDescent="0.2">
      <c r="A603" s="101" t="s">
        <v>2209</v>
      </c>
      <c r="B603" s="247" t="s">
        <v>2273</v>
      </c>
      <c r="C603" s="100" t="s">
        <v>1150</v>
      </c>
      <c r="D603" s="247"/>
      <c r="E603" s="247" t="s">
        <v>2274</v>
      </c>
      <c r="F603" s="247" t="s">
        <v>682</v>
      </c>
      <c r="G603" s="101" t="s">
        <v>715</v>
      </c>
      <c r="H603" s="94">
        <v>1</v>
      </c>
      <c r="I603" s="94">
        <v>1</v>
      </c>
      <c r="J603" s="372">
        <v>42906</v>
      </c>
      <c r="K603" s="247" t="s">
        <v>675</v>
      </c>
      <c r="L603" s="247" t="s">
        <v>2275</v>
      </c>
      <c r="M603" s="247" t="s">
        <v>1454</v>
      </c>
      <c r="N603" s="20" t="s">
        <v>1610</v>
      </c>
      <c r="O603" s="309">
        <v>135</v>
      </c>
      <c r="P603" s="309">
        <v>540</v>
      </c>
      <c r="Q603" s="310" t="s">
        <v>688</v>
      </c>
      <c r="R603" s="100" t="s">
        <v>496</v>
      </c>
      <c r="S603" s="247"/>
      <c r="T603" s="94">
        <v>5438</v>
      </c>
      <c r="U603" s="247"/>
      <c r="V603" s="247"/>
      <c r="W603" s="101" t="s">
        <v>748</v>
      </c>
      <c r="X603" s="94">
        <v>1</v>
      </c>
      <c r="Y603" s="94" t="s">
        <v>2276</v>
      </c>
      <c r="Z603" s="311">
        <v>42906</v>
      </c>
      <c r="AA603" s="316" t="s">
        <v>2475</v>
      </c>
      <c r="AB603" s="311">
        <v>42901</v>
      </c>
      <c r="AC603" s="100">
        <v>618868</v>
      </c>
      <c r="AD603" s="312">
        <v>42900</v>
      </c>
      <c r="AE603" s="101" t="e">
        <v>#N/A</v>
      </c>
      <c r="AF603" s="101" t="s">
        <v>2209</v>
      </c>
      <c r="AG603" s="101"/>
      <c r="AH603" s="247" t="s">
        <v>2282</v>
      </c>
      <c r="AI603" s="101" t="s">
        <v>715</v>
      </c>
      <c r="AJ603" s="94" t="s">
        <v>2283</v>
      </c>
      <c r="AK603" s="94">
        <v>2012</v>
      </c>
      <c r="AL603" s="94" t="s">
        <v>170</v>
      </c>
      <c r="AM603" s="101" t="s">
        <v>715</v>
      </c>
      <c r="AN603" s="238"/>
      <c r="AO603" s="238"/>
      <c r="AP603" s="212"/>
      <c r="AQ603" s="212"/>
      <c r="AR603" s="212"/>
      <c r="AS603" s="212"/>
      <c r="AT603" s="208"/>
      <c r="AU603" s="208"/>
      <c r="AV603" s="208"/>
      <c r="AW603" s="208"/>
      <c r="AX603" s="208"/>
      <c r="AY603" s="208"/>
      <c r="AZ603" s="208"/>
      <c r="BA603" s="208"/>
    </row>
    <row r="604" spans="1:53" s="2" customFormat="1" ht="9.75" customHeight="1" x14ac:dyDescent="0.2">
      <c r="A604" s="101" t="s">
        <v>2210</v>
      </c>
      <c r="B604" s="247" t="s">
        <v>2273</v>
      </c>
      <c r="C604" s="100" t="s">
        <v>1151</v>
      </c>
      <c r="D604" s="247"/>
      <c r="E604" s="247" t="s">
        <v>2274</v>
      </c>
      <c r="F604" s="247" t="s">
        <v>682</v>
      </c>
      <c r="G604" s="112" t="s">
        <v>678</v>
      </c>
      <c r="H604" s="94">
        <v>1</v>
      </c>
      <c r="I604" s="94">
        <v>1</v>
      </c>
      <c r="J604" s="372" t="s">
        <v>779</v>
      </c>
      <c r="K604" s="247" t="s">
        <v>675</v>
      </c>
      <c r="L604" s="247" t="s">
        <v>2275</v>
      </c>
      <c r="M604" s="247" t="s">
        <v>1454</v>
      </c>
      <c r="N604" s="20" t="s">
        <v>1610</v>
      </c>
      <c r="O604" s="309">
        <v>135</v>
      </c>
      <c r="P604" s="309">
        <v>540</v>
      </c>
      <c r="Q604" s="310" t="s">
        <v>677</v>
      </c>
      <c r="R604" s="100" t="s">
        <v>496</v>
      </c>
      <c r="S604" s="247"/>
      <c r="T604" s="94">
        <v>5438</v>
      </c>
      <c r="U604" s="247"/>
      <c r="V604" s="247"/>
      <c r="W604" s="101" t="s">
        <v>704</v>
      </c>
      <c r="X604" s="94">
        <v>1</v>
      </c>
      <c r="Y604" s="94" t="s">
        <v>2276</v>
      </c>
      <c r="Z604" s="311">
        <v>42846</v>
      </c>
      <c r="AA604" s="100" t="s">
        <v>2442</v>
      </c>
      <c r="AB604" s="311">
        <v>42822</v>
      </c>
      <c r="AC604" s="100">
        <v>617205</v>
      </c>
      <c r="AD604" s="312">
        <v>42821</v>
      </c>
      <c r="AE604" s="101" t="e">
        <v>#N/A</v>
      </c>
      <c r="AF604" s="101" t="e">
        <v>#N/A</v>
      </c>
      <c r="AG604" s="101"/>
      <c r="AH604" s="247" t="s">
        <v>2282</v>
      </c>
      <c r="AI604" s="112" t="s">
        <v>678</v>
      </c>
      <c r="AJ604" s="94" t="s">
        <v>2283</v>
      </c>
      <c r="AK604" s="94">
        <v>2012</v>
      </c>
      <c r="AL604" s="94" t="s">
        <v>170</v>
      </c>
      <c r="AM604" s="112" t="s">
        <v>678</v>
      </c>
      <c r="AN604" s="238"/>
      <c r="AO604" s="238"/>
      <c r="AP604" s="212"/>
      <c r="AQ604" s="212"/>
      <c r="AR604" s="212"/>
      <c r="AS604" s="212"/>
      <c r="AT604" s="208"/>
      <c r="AU604" s="208"/>
      <c r="AV604" s="208"/>
      <c r="AW604" s="208"/>
      <c r="AX604" s="208"/>
      <c r="AY604" s="208"/>
      <c r="AZ604" s="208"/>
      <c r="BA604" s="208"/>
    </row>
    <row r="605" spans="1:53" s="2" customFormat="1" ht="9.75" customHeight="1" x14ac:dyDescent="0.2">
      <c r="A605" s="101" t="s">
        <v>2211</v>
      </c>
      <c r="B605" s="247" t="s">
        <v>2273</v>
      </c>
      <c r="C605" s="100" t="s">
        <v>1152</v>
      </c>
      <c r="D605" s="247"/>
      <c r="E605" s="247" t="s">
        <v>2274</v>
      </c>
      <c r="F605" s="247" t="s">
        <v>682</v>
      </c>
      <c r="G605" s="112" t="s">
        <v>678</v>
      </c>
      <c r="H605" s="94">
        <v>1</v>
      </c>
      <c r="I605" s="94">
        <v>1</v>
      </c>
      <c r="J605" s="372" t="s">
        <v>779</v>
      </c>
      <c r="K605" s="247" t="s">
        <v>675</v>
      </c>
      <c r="L605" s="247" t="s">
        <v>2275</v>
      </c>
      <c r="M605" s="247" t="s">
        <v>1454</v>
      </c>
      <c r="N605" s="20" t="s">
        <v>1610</v>
      </c>
      <c r="O605" s="309">
        <v>135</v>
      </c>
      <c r="P605" s="309">
        <v>540</v>
      </c>
      <c r="Q605" s="310" t="s">
        <v>677</v>
      </c>
      <c r="R605" s="100" t="s">
        <v>496</v>
      </c>
      <c r="S605" s="247"/>
      <c r="T605" s="94">
        <v>5438</v>
      </c>
      <c r="U605" s="247"/>
      <c r="V605" s="247"/>
      <c r="W605" s="101" t="s">
        <v>704</v>
      </c>
      <c r="X605" s="94">
        <v>1</v>
      </c>
      <c r="Y605" s="94" t="s">
        <v>2276</v>
      </c>
      <c r="Z605" s="311">
        <v>42846</v>
      </c>
      <c r="AA605" s="100" t="s">
        <v>2442</v>
      </c>
      <c r="AB605" s="311">
        <v>42822</v>
      </c>
      <c r="AC605" s="100">
        <v>617205</v>
      </c>
      <c r="AD605" s="312">
        <v>42821</v>
      </c>
      <c r="AE605" s="101" t="e">
        <v>#N/A</v>
      </c>
      <c r="AF605" s="101" t="e">
        <v>#N/A</v>
      </c>
      <c r="AG605" s="101"/>
      <c r="AH605" s="247" t="s">
        <v>2282</v>
      </c>
      <c r="AI605" s="112" t="s">
        <v>678</v>
      </c>
      <c r="AJ605" s="94" t="s">
        <v>2283</v>
      </c>
      <c r="AK605" s="94">
        <v>2012</v>
      </c>
      <c r="AL605" s="94" t="s">
        <v>170</v>
      </c>
      <c r="AM605" s="112" t="s">
        <v>678</v>
      </c>
      <c r="AN605" s="238"/>
      <c r="AO605" s="238"/>
      <c r="AP605" s="212"/>
      <c r="AQ605" s="212"/>
      <c r="AR605" s="212"/>
      <c r="AS605" s="212"/>
      <c r="AT605" s="208"/>
      <c r="AU605" s="208"/>
      <c r="AV605" s="208"/>
      <c r="AW605" s="208"/>
      <c r="AX605" s="208"/>
      <c r="AY605" s="208"/>
      <c r="AZ605" s="208"/>
      <c r="BA605" s="208"/>
    </row>
    <row r="606" spans="1:53" s="2" customFormat="1" ht="9.75" customHeight="1" x14ac:dyDescent="0.2">
      <c r="A606" s="101" t="s">
        <v>2212</v>
      </c>
      <c r="B606" s="247" t="s">
        <v>2273</v>
      </c>
      <c r="C606" s="100" t="s">
        <v>1153</v>
      </c>
      <c r="D606" s="247"/>
      <c r="E606" s="247" t="s">
        <v>2274</v>
      </c>
      <c r="F606" s="247" t="s">
        <v>682</v>
      </c>
      <c r="G606" s="112" t="s">
        <v>678</v>
      </c>
      <c r="H606" s="94">
        <v>1</v>
      </c>
      <c r="I606" s="94">
        <v>1</v>
      </c>
      <c r="J606" s="372" t="s">
        <v>779</v>
      </c>
      <c r="K606" s="247" t="s">
        <v>675</v>
      </c>
      <c r="L606" s="247" t="s">
        <v>2275</v>
      </c>
      <c r="M606" s="247" t="s">
        <v>1454</v>
      </c>
      <c r="N606" s="20" t="s">
        <v>1610</v>
      </c>
      <c r="O606" s="309">
        <v>135</v>
      </c>
      <c r="P606" s="309">
        <v>540</v>
      </c>
      <c r="Q606" s="310" t="s">
        <v>677</v>
      </c>
      <c r="R606" s="100" t="s">
        <v>496</v>
      </c>
      <c r="S606" s="247"/>
      <c r="T606" s="94">
        <v>5438</v>
      </c>
      <c r="U606" s="247"/>
      <c r="V606" s="247"/>
      <c r="W606" s="101" t="s">
        <v>704</v>
      </c>
      <c r="X606" s="94">
        <v>1</v>
      </c>
      <c r="Y606" s="94" t="s">
        <v>2276</v>
      </c>
      <c r="Z606" s="311">
        <v>42846</v>
      </c>
      <c r="AA606" s="100" t="s">
        <v>2442</v>
      </c>
      <c r="AB606" s="311">
        <v>42822</v>
      </c>
      <c r="AC606" s="100">
        <v>617205</v>
      </c>
      <c r="AD606" s="312">
        <v>42821</v>
      </c>
      <c r="AE606" s="101" t="e">
        <v>#N/A</v>
      </c>
      <c r="AF606" s="101" t="e">
        <v>#N/A</v>
      </c>
      <c r="AG606" s="101"/>
      <c r="AH606" s="247" t="s">
        <v>2282</v>
      </c>
      <c r="AI606" s="112" t="s">
        <v>678</v>
      </c>
      <c r="AJ606" s="94" t="s">
        <v>2283</v>
      </c>
      <c r="AK606" s="94">
        <v>2012</v>
      </c>
      <c r="AL606" s="94" t="s">
        <v>170</v>
      </c>
      <c r="AM606" s="112" t="s">
        <v>678</v>
      </c>
      <c r="AN606" s="238"/>
      <c r="AO606" s="238"/>
      <c r="AP606" s="212"/>
      <c r="AQ606" s="212"/>
      <c r="AR606" s="212"/>
      <c r="AS606" s="212"/>
      <c r="AT606" s="208"/>
      <c r="AU606" s="208"/>
      <c r="AV606" s="208"/>
      <c r="AW606" s="208"/>
      <c r="AX606" s="208"/>
      <c r="AY606" s="208"/>
      <c r="AZ606" s="208"/>
      <c r="BA606" s="208"/>
    </row>
    <row r="607" spans="1:53" s="2" customFormat="1" ht="9.75" customHeight="1" x14ac:dyDescent="0.2">
      <c r="A607" s="101" t="s">
        <v>2213</v>
      </c>
      <c r="B607" s="247" t="s">
        <v>2273</v>
      </c>
      <c r="C607" s="100" t="s">
        <v>1154</v>
      </c>
      <c r="D607" s="247"/>
      <c r="E607" s="247" t="s">
        <v>2274</v>
      </c>
      <c r="F607" s="247" t="s">
        <v>686</v>
      </c>
      <c r="G607" s="112" t="s">
        <v>697</v>
      </c>
      <c r="H607" s="94">
        <v>1</v>
      </c>
      <c r="I607" s="94">
        <v>1</v>
      </c>
      <c r="J607" s="372">
        <v>42932</v>
      </c>
      <c r="K607" s="247" t="s">
        <v>675</v>
      </c>
      <c r="L607" s="247" t="s">
        <v>2275</v>
      </c>
      <c r="M607" s="247" t="s">
        <v>1454</v>
      </c>
      <c r="N607" s="20" t="s">
        <v>1610</v>
      </c>
      <c r="O607" s="309">
        <v>330</v>
      </c>
      <c r="P607" s="309">
        <v>1320</v>
      </c>
      <c r="Q607" s="94" t="s">
        <v>694</v>
      </c>
      <c r="R607" s="100" t="s">
        <v>496</v>
      </c>
      <c r="S607" s="247"/>
      <c r="T607" s="94"/>
      <c r="U607" s="247"/>
      <c r="V607" s="247"/>
      <c r="W607" s="313" t="s">
        <v>695</v>
      </c>
      <c r="X607" s="94">
        <v>1</v>
      </c>
      <c r="Y607" s="94" t="s">
        <v>2276</v>
      </c>
      <c r="Z607" s="311" t="s">
        <v>2286</v>
      </c>
      <c r="AA607" s="100" t="s">
        <v>2287</v>
      </c>
      <c r="AB607" s="311" t="s">
        <v>693</v>
      </c>
      <c r="AC607" s="100" t="s">
        <v>696</v>
      </c>
      <c r="AD607" s="312">
        <v>42895</v>
      </c>
      <c r="AE607" s="101" t="e">
        <v>#N/A</v>
      </c>
      <c r="AF607" s="101" t="s">
        <v>2213</v>
      </c>
      <c r="AG607" s="101"/>
      <c r="AH607" s="247" t="s">
        <v>2282</v>
      </c>
      <c r="AI607" s="112" t="s">
        <v>697</v>
      </c>
      <c r="AJ607" s="94" t="s">
        <v>2283</v>
      </c>
      <c r="AK607" s="94">
        <v>2012</v>
      </c>
      <c r="AL607" s="94" t="s">
        <v>2288</v>
      </c>
      <c r="AM607" s="112" t="s">
        <v>697</v>
      </c>
      <c r="AN607" s="238"/>
      <c r="AO607" s="238"/>
      <c r="AP607" s="212"/>
      <c r="AQ607" s="212"/>
      <c r="AR607" s="212"/>
      <c r="AS607" s="212"/>
      <c r="AT607" s="208"/>
      <c r="AU607" s="208"/>
      <c r="AV607" s="208"/>
      <c r="AW607" s="208"/>
      <c r="AX607" s="208"/>
      <c r="AY607" s="208"/>
      <c r="AZ607" s="208"/>
      <c r="BA607" s="208"/>
    </row>
    <row r="608" spans="1:53" s="2" customFormat="1" ht="9.75" customHeight="1" x14ac:dyDescent="0.2">
      <c r="A608" s="101" t="s">
        <v>2214</v>
      </c>
      <c r="B608" s="247" t="s">
        <v>2273</v>
      </c>
      <c r="C608" s="100" t="s">
        <v>1154</v>
      </c>
      <c r="D608" s="247"/>
      <c r="E608" s="247" t="s">
        <v>2274</v>
      </c>
      <c r="F608" s="247" t="s">
        <v>686</v>
      </c>
      <c r="G608" s="112" t="s">
        <v>697</v>
      </c>
      <c r="H608" s="94">
        <v>1</v>
      </c>
      <c r="I608" s="94">
        <v>1</v>
      </c>
      <c r="J608" s="372">
        <v>42932</v>
      </c>
      <c r="K608" s="247" t="s">
        <v>675</v>
      </c>
      <c r="L608" s="247" t="s">
        <v>2275</v>
      </c>
      <c r="M608" s="247" t="s">
        <v>1454</v>
      </c>
      <c r="N608" s="20" t="s">
        <v>1610</v>
      </c>
      <c r="O608" s="309">
        <v>330</v>
      </c>
      <c r="P608" s="309">
        <v>1320</v>
      </c>
      <c r="Q608" s="94" t="s">
        <v>694</v>
      </c>
      <c r="R608" s="100" t="s">
        <v>496</v>
      </c>
      <c r="S608" s="247"/>
      <c r="T608" s="94"/>
      <c r="U608" s="247"/>
      <c r="V608" s="247"/>
      <c r="W608" s="313" t="s">
        <v>698</v>
      </c>
      <c r="X608" s="94">
        <v>1</v>
      </c>
      <c r="Y608" s="94" t="s">
        <v>2276</v>
      </c>
      <c r="Z608" s="311" t="s">
        <v>2286</v>
      </c>
      <c r="AA608" s="100" t="s">
        <v>2287</v>
      </c>
      <c r="AB608" s="311" t="s">
        <v>693</v>
      </c>
      <c r="AC608" s="100" t="s">
        <v>696</v>
      </c>
      <c r="AD608" s="312">
        <v>42895</v>
      </c>
      <c r="AE608" s="101" t="e">
        <v>#N/A</v>
      </c>
      <c r="AF608" s="101" t="s">
        <v>2214</v>
      </c>
      <c r="AG608" s="101"/>
      <c r="AH608" s="247" t="s">
        <v>2282</v>
      </c>
      <c r="AI608" s="112" t="s">
        <v>697</v>
      </c>
      <c r="AJ608" s="94" t="s">
        <v>2283</v>
      </c>
      <c r="AK608" s="94">
        <v>2012</v>
      </c>
      <c r="AL608" s="94" t="s">
        <v>2288</v>
      </c>
      <c r="AM608" s="112" t="s">
        <v>697</v>
      </c>
      <c r="AN608" s="238"/>
      <c r="AO608" s="238"/>
      <c r="AP608" s="212"/>
      <c r="AQ608" s="212"/>
      <c r="AR608" s="212"/>
      <c r="AS608" s="212"/>
      <c r="AT608" s="208"/>
      <c r="AU608" s="208"/>
      <c r="AV608" s="208"/>
      <c r="AW608" s="208"/>
      <c r="AX608" s="208"/>
      <c r="AY608" s="208"/>
      <c r="AZ608" s="208"/>
      <c r="BA608" s="208"/>
    </row>
    <row r="609" spans="1:53" s="2" customFormat="1" ht="9.75" customHeight="1" x14ac:dyDescent="0.2">
      <c r="A609" s="101" t="s">
        <v>2215</v>
      </c>
      <c r="B609" s="247" t="s">
        <v>2273</v>
      </c>
      <c r="C609" s="100" t="s">
        <v>1154</v>
      </c>
      <c r="D609" s="247"/>
      <c r="E609" s="247" t="s">
        <v>2274</v>
      </c>
      <c r="F609" s="247" t="s">
        <v>699</v>
      </c>
      <c r="G609" s="112" t="s">
        <v>697</v>
      </c>
      <c r="H609" s="94">
        <v>1</v>
      </c>
      <c r="I609" s="94">
        <v>1</v>
      </c>
      <c r="J609" s="372">
        <v>42932</v>
      </c>
      <c r="K609" s="247" t="s">
        <v>675</v>
      </c>
      <c r="L609" s="247" t="s">
        <v>2275</v>
      </c>
      <c r="M609" s="247" t="s">
        <v>1454</v>
      </c>
      <c r="N609" s="20" t="s">
        <v>1610</v>
      </c>
      <c r="O609" s="309">
        <v>330</v>
      </c>
      <c r="P609" s="309">
        <v>1320</v>
      </c>
      <c r="Q609" s="94" t="s">
        <v>694</v>
      </c>
      <c r="R609" s="100" t="s">
        <v>496</v>
      </c>
      <c r="S609" s="247"/>
      <c r="T609" s="94"/>
      <c r="U609" s="247"/>
      <c r="V609" s="247"/>
      <c r="W609" s="313" t="s">
        <v>701</v>
      </c>
      <c r="X609" s="94">
        <v>1</v>
      </c>
      <c r="Y609" s="94" t="s">
        <v>2276</v>
      </c>
      <c r="Z609" s="311" t="s">
        <v>2286</v>
      </c>
      <c r="AA609" s="100" t="s">
        <v>2287</v>
      </c>
      <c r="AB609" s="311" t="s">
        <v>693</v>
      </c>
      <c r="AC609" s="100" t="s">
        <v>696</v>
      </c>
      <c r="AD609" s="312">
        <v>42895</v>
      </c>
      <c r="AE609" s="101" t="e">
        <v>#N/A</v>
      </c>
      <c r="AF609" s="101" t="s">
        <v>2215</v>
      </c>
      <c r="AG609" s="101"/>
      <c r="AH609" s="247" t="s">
        <v>2282</v>
      </c>
      <c r="AI609" s="112" t="s">
        <v>697</v>
      </c>
      <c r="AJ609" s="94" t="s">
        <v>2283</v>
      </c>
      <c r="AK609" s="94">
        <v>2012</v>
      </c>
      <c r="AL609" s="94" t="s">
        <v>2288</v>
      </c>
      <c r="AM609" s="112" t="s">
        <v>697</v>
      </c>
      <c r="AN609" s="238"/>
      <c r="AO609" s="238"/>
      <c r="AP609" s="212"/>
      <c r="AQ609" s="212"/>
      <c r="AR609" s="212"/>
      <c r="AS609" s="212"/>
      <c r="AT609" s="208"/>
      <c r="AU609" s="208"/>
      <c r="AV609" s="208"/>
      <c r="AW609" s="208"/>
      <c r="AX609" s="208"/>
      <c r="AY609" s="208"/>
      <c r="AZ609" s="208"/>
      <c r="BA609" s="208"/>
    </row>
    <row r="610" spans="1:53" s="2" customFormat="1" ht="9.75" customHeight="1" x14ac:dyDescent="0.2">
      <c r="A610" s="101" t="s">
        <v>2216</v>
      </c>
      <c r="B610" s="247" t="s">
        <v>2273</v>
      </c>
      <c r="C610" s="100" t="s">
        <v>1155</v>
      </c>
      <c r="D610" s="247"/>
      <c r="E610" s="247" t="s">
        <v>2274</v>
      </c>
      <c r="F610" s="247" t="s">
        <v>686</v>
      </c>
      <c r="G610" s="112" t="s">
        <v>697</v>
      </c>
      <c r="H610" s="94">
        <v>1</v>
      </c>
      <c r="I610" s="94">
        <v>1</v>
      </c>
      <c r="J610" s="372">
        <v>42932</v>
      </c>
      <c r="K610" s="247" t="s">
        <v>675</v>
      </c>
      <c r="L610" s="247" t="s">
        <v>2275</v>
      </c>
      <c r="M610" s="247" t="s">
        <v>1454</v>
      </c>
      <c r="N610" s="20" t="s">
        <v>1610</v>
      </c>
      <c r="O610" s="309">
        <v>330</v>
      </c>
      <c r="P610" s="309">
        <v>1320</v>
      </c>
      <c r="Q610" s="94" t="s">
        <v>694</v>
      </c>
      <c r="R610" s="100" t="s">
        <v>691</v>
      </c>
      <c r="S610" s="247"/>
      <c r="T610" s="94">
        <v>5452</v>
      </c>
      <c r="U610" s="247"/>
      <c r="V610" s="247"/>
      <c r="W610" s="313" t="s">
        <v>695</v>
      </c>
      <c r="X610" s="94">
        <v>1</v>
      </c>
      <c r="Y610" s="94" t="s">
        <v>2276</v>
      </c>
      <c r="Z610" s="311" t="s">
        <v>2286</v>
      </c>
      <c r="AA610" s="100" t="s">
        <v>2287</v>
      </c>
      <c r="AB610" s="311" t="s">
        <v>693</v>
      </c>
      <c r="AC610" s="100" t="s">
        <v>696</v>
      </c>
      <c r="AD610" s="312">
        <v>42895</v>
      </c>
      <c r="AE610" s="101" t="e">
        <v>#N/A</v>
      </c>
      <c r="AF610" s="101" t="s">
        <v>2216</v>
      </c>
      <c r="AG610" s="101"/>
      <c r="AH610" s="247" t="s">
        <v>2282</v>
      </c>
      <c r="AI610" s="112" t="s">
        <v>697</v>
      </c>
      <c r="AJ610" s="94" t="s">
        <v>2283</v>
      </c>
      <c r="AK610" s="94">
        <v>2012</v>
      </c>
      <c r="AL610" s="94" t="s">
        <v>2288</v>
      </c>
      <c r="AM610" s="112" t="s">
        <v>697</v>
      </c>
      <c r="AN610" s="238"/>
      <c r="AO610" s="238"/>
      <c r="AP610" s="212"/>
      <c r="AQ610" s="212"/>
      <c r="AR610" s="212"/>
      <c r="AS610" s="212"/>
      <c r="AT610" s="208"/>
      <c r="AU610" s="208"/>
      <c r="AV610" s="208"/>
      <c r="AW610" s="208"/>
      <c r="AX610" s="208"/>
      <c r="AY610" s="208"/>
      <c r="AZ610" s="208"/>
      <c r="BA610" s="208"/>
    </row>
    <row r="611" spans="1:53" s="2" customFormat="1" ht="9.75" customHeight="1" x14ac:dyDescent="0.2">
      <c r="A611" s="101" t="s">
        <v>2217</v>
      </c>
      <c r="B611" s="247" t="s">
        <v>2273</v>
      </c>
      <c r="C611" s="100" t="s">
        <v>1155</v>
      </c>
      <c r="D611" s="247"/>
      <c r="E611" s="247" t="s">
        <v>2274</v>
      </c>
      <c r="F611" s="247" t="s">
        <v>686</v>
      </c>
      <c r="G611" s="112" t="s">
        <v>697</v>
      </c>
      <c r="H611" s="94">
        <v>1</v>
      </c>
      <c r="I611" s="94">
        <v>1</v>
      </c>
      <c r="J611" s="372">
        <v>42932</v>
      </c>
      <c r="K611" s="247" t="s">
        <v>675</v>
      </c>
      <c r="L611" s="247" t="s">
        <v>2275</v>
      </c>
      <c r="M611" s="247" t="s">
        <v>1454</v>
      </c>
      <c r="N611" s="20" t="s">
        <v>1610</v>
      </c>
      <c r="O611" s="309">
        <v>330</v>
      </c>
      <c r="P611" s="309">
        <v>1320</v>
      </c>
      <c r="Q611" s="94" t="s">
        <v>694</v>
      </c>
      <c r="R611" s="100" t="s">
        <v>691</v>
      </c>
      <c r="S611" s="247"/>
      <c r="T611" s="94">
        <v>5452</v>
      </c>
      <c r="U611" s="247"/>
      <c r="V611" s="247"/>
      <c r="W611" s="313" t="s">
        <v>698</v>
      </c>
      <c r="X611" s="94">
        <v>1</v>
      </c>
      <c r="Y611" s="94" t="s">
        <v>2276</v>
      </c>
      <c r="Z611" s="311" t="s">
        <v>2286</v>
      </c>
      <c r="AA611" s="100" t="s">
        <v>2287</v>
      </c>
      <c r="AB611" s="311" t="s">
        <v>693</v>
      </c>
      <c r="AC611" s="100" t="s">
        <v>696</v>
      </c>
      <c r="AD611" s="312">
        <v>42895</v>
      </c>
      <c r="AE611" s="101" t="e">
        <v>#N/A</v>
      </c>
      <c r="AF611" s="101" t="s">
        <v>2217</v>
      </c>
      <c r="AG611" s="101"/>
      <c r="AH611" s="247" t="s">
        <v>2282</v>
      </c>
      <c r="AI611" s="112" t="s">
        <v>697</v>
      </c>
      <c r="AJ611" s="94" t="s">
        <v>2283</v>
      </c>
      <c r="AK611" s="94">
        <v>2012</v>
      </c>
      <c r="AL611" s="94" t="s">
        <v>2288</v>
      </c>
      <c r="AM611" s="112" t="s">
        <v>697</v>
      </c>
      <c r="AN611" s="238"/>
      <c r="AO611" s="238"/>
      <c r="AP611" s="212"/>
      <c r="AQ611" s="212"/>
      <c r="AR611" s="212"/>
      <c r="AS611" s="212"/>
      <c r="AT611" s="208"/>
      <c r="AU611" s="208"/>
      <c r="AV611" s="208"/>
      <c r="AW611" s="208"/>
      <c r="AX611" s="208"/>
      <c r="AY611" s="208"/>
      <c r="AZ611" s="208"/>
      <c r="BA611" s="208"/>
    </row>
    <row r="612" spans="1:53" s="2" customFormat="1" ht="9.75" customHeight="1" x14ac:dyDescent="0.2">
      <c r="A612" s="101" t="s">
        <v>2218</v>
      </c>
      <c r="B612" s="247" t="s">
        <v>2273</v>
      </c>
      <c r="C612" s="100" t="s">
        <v>1155</v>
      </c>
      <c r="D612" s="247"/>
      <c r="E612" s="247" t="s">
        <v>2274</v>
      </c>
      <c r="F612" s="247" t="s">
        <v>699</v>
      </c>
      <c r="G612" s="112" t="s">
        <v>697</v>
      </c>
      <c r="H612" s="94">
        <v>1</v>
      </c>
      <c r="I612" s="94">
        <v>1</v>
      </c>
      <c r="J612" s="372">
        <v>42932</v>
      </c>
      <c r="K612" s="247" t="s">
        <v>675</v>
      </c>
      <c r="L612" s="247" t="s">
        <v>2275</v>
      </c>
      <c r="M612" s="247" t="s">
        <v>1454</v>
      </c>
      <c r="N612" s="20" t="s">
        <v>1610</v>
      </c>
      <c r="O612" s="309">
        <v>330</v>
      </c>
      <c r="P612" s="309">
        <v>1320</v>
      </c>
      <c r="Q612" s="94" t="s">
        <v>694</v>
      </c>
      <c r="R612" s="100" t="s">
        <v>691</v>
      </c>
      <c r="S612" s="247"/>
      <c r="T612" s="94">
        <v>5452</v>
      </c>
      <c r="U612" s="247"/>
      <c r="V612" s="247"/>
      <c r="W612" s="313" t="s">
        <v>701</v>
      </c>
      <c r="X612" s="94">
        <v>1</v>
      </c>
      <c r="Y612" s="94" t="s">
        <v>2276</v>
      </c>
      <c r="Z612" s="311" t="s">
        <v>2286</v>
      </c>
      <c r="AA612" s="100" t="s">
        <v>2287</v>
      </c>
      <c r="AB612" s="311" t="s">
        <v>693</v>
      </c>
      <c r="AC612" s="100" t="s">
        <v>696</v>
      </c>
      <c r="AD612" s="312">
        <v>42895</v>
      </c>
      <c r="AE612" s="101" t="e">
        <v>#N/A</v>
      </c>
      <c r="AF612" s="101" t="s">
        <v>2218</v>
      </c>
      <c r="AG612" s="101"/>
      <c r="AH612" s="247" t="s">
        <v>2282</v>
      </c>
      <c r="AI612" s="112" t="s">
        <v>697</v>
      </c>
      <c r="AJ612" s="94" t="s">
        <v>2283</v>
      </c>
      <c r="AK612" s="94">
        <v>2012</v>
      </c>
      <c r="AL612" s="94" t="s">
        <v>2288</v>
      </c>
      <c r="AM612" s="112" t="s">
        <v>697</v>
      </c>
      <c r="AN612" s="238"/>
      <c r="AO612" s="238"/>
      <c r="AP612" s="212"/>
      <c r="AQ612" s="212"/>
      <c r="AR612" s="212"/>
      <c r="AS612" s="212"/>
      <c r="AT612" s="208"/>
      <c r="AU612" s="208"/>
      <c r="AV612" s="208"/>
      <c r="AW612" s="208"/>
      <c r="AX612" s="208"/>
      <c r="AY612" s="208"/>
      <c r="AZ612" s="208"/>
      <c r="BA612" s="208"/>
    </row>
    <row r="613" spans="1:53" s="2" customFormat="1" ht="9.75" customHeight="1" x14ac:dyDescent="0.2">
      <c r="A613" s="101" t="s">
        <v>2219</v>
      </c>
      <c r="B613" s="247" t="s">
        <v>2273</v>
      </c>
      <c r="C613" s="100" t="s">
        <v>1156</v>
      </c>
      <c r="D613" s="247"/>
      <c r="E613" s="247" t="s">
        <v>2274</v>
      </c>
      <c r="F613" s="247" t="s">
        <v>682</v>
      </c>
      <c r="G613" s="101" t="s">
        <v>1158</v>
      </c>
      <c r="H613" s="94">
        <v>1</v>
      </c>
      <c r="I613" s="94">
        <v>1</v>
      </c>
      <c r="J613" s="372">
        <v>42956</v>
      </c>
      <c r="K613" s="247" t="s">
        <v>675</v>
      </c>
      <c r="L613" s="247" t="s">
        <v>2275</v>
      </c>
      <c r="M613" s="247" t="s">
        <v>1454</v>
      </c>
      <c r="N613" s="20" t="s">
        <v>1610</v>
      </c>
      <c r="O613" s="309">
        <v>135</v>
      </c>
      <c r="P613" s="309">
        <v>540</v>
      </c>
      <c r="Q613" s="94" t="s">
        <v>694</v>
      </c>
      <c r="R613" s="100" t="s">
        <v>180</v>
      </c>
      <c r="S613" s="247"/>
      <c r="T613" s="94">
        <v>5297</v>
      </c>
      <c r="U613" s="247"/>
      <c r="V613" s="247"/>
      <c r="W613" s="313" t="s">
        <v>685</v>
      </c>
      <c r="X613" s="94">
        <v>1</v>
      </c>
      <c r="Y613" s="94" t="s">
        <v>2276</v>
      </c>
      <c r="Z613" s="317" t="s">
        <v>2476</v>
      </c>
      <c r="AA613" s="318" t="s">
        <v>2477</v>
      </c>
      <c r="AB613" s="317" t="s">
        <v>1157</v>
      </c>
      <c r="AC613" s="318">
        <v>619329</v>
      </c>
      <c r="AD613" s="319">
        <v>42926</v>
      </c>
      <c r="AE613" s="101" t="e">
        <v>#N/A</v>
      </c>
      <c r="AF613" s="101" t="s">
        <v>2219</v>
      </c>
      <c r="AG613" s="101"/>
      <c r="AH613" s="247" t="s">
        <v>2282</v>
      </c>
      <c r="AI613" s="101" t="s">
        <v>1158</v>
      </c>
      <c r="AJ613" s="94" t="s">
        <v>2283</v>
      </c>
      <c r="AK613" s="94">
        <v>2008</v>
      </c>
      <c r="AL613" s="94"/>
      <c r="AM613" s="101" t="s">
        <v>1158</v>
      </c>
      <c r="AN613" s="238"/>
      <c r="AO613" s="238"/>
      <c r="AP613" s="212"/>
      <c r="AQ613" s="212"/>
      <c r="AR613" s="212"/>
      <c r="AS613" s="212"/>
      <c r="AT613" s="208"/>
      <c r="AU613" s="208"/>
      <c r="AV613" s="208"/>
      <c r="AW613" s="208"/>
      <c r="AX613" s="208"/>
      <c r="AY613" s="208"/>
      <c r="AZ613" s="208"/>
      <c r="BA613" s="208"/>
    </row>
    <row r="614" spans="1:53" s="2" customFormat="1" ht="9.75" customHeight="1" x14ac:dyDescent="0.2">
      <c r="A614" s="101" t="s">
        <v>2220</v>
      </c>
      <c r="B614" s="247" t="s">
        <v>2273</v>
      </c>
      <c r="C614" s="100" t="s">
        <v>1159</v>
      </c>
      <c r="D614" s="247"/>
      <c r="E614" s="247" t="s">
        <v>2274</v>
      </c>
      <c r="F614" s="247" t="s">
        <v>682</v>
      </c>
      <c r="G614" s="101" t="s">
        <v>1158</v>
      </c>
      <c r="H614" s="94">
        <v>1</v>
      </c>
      <c r="I614" s="94">
        <v>1</v>
      </c>
      <c r="J614" s="372">
        <v>42956</v>
      </c>
      <c r="K614" s="247" t="s">
        <v>675</v>
      </c>
      <c r="L614" s="247" t="s">
        <v>2275</v>
      </c>
      <c r="M614" s="247" t="s">
        <v>1454</v>
      </c>
      <c r="N614" s="20" t="s">
        <v>1610</v>
      </c>
      <c r="O614" s="309">
        <v>135</v>
      </c>
      <c r="P614" s="309">
        <v>540</v>
      </c>
      <c r="Q614" s="94" t="s">
        <v>694</v>
      </c>
      <c r="R614" s="100" t="s">
        <v>180</v>
      </c>
      <c r="S614" s="247"/>
      <c r="T614" s="94">
        <v>5297</v>
      </c>
      <c r="U614" s="247"/>
      <c r="V614" s="247"/>
      <c r="W614" s="313" t="s">
        <v>685</v>
      </c>
      <c r="X614" s="94">
        <v>1</v>
      </c>
      <c r="Y614" s="94" t="s">
        <v>2276</v>
      </c>
      <c r="Z614" s="317" t="s">
        <v>2476</v>
      </c>
      <c r="AA614" s="318" t="s">
        <v>2477</v>
      </c>
      <c r="AB614" s="317" t="s">
        <v>1157</v>
      </c>
      <c r="AC614" s="318">
        <v>619329</v>
      </c>
      <c r="AD614" s="319">
        <v>42926</v>
      </c>
      <c r="AE614" s="101" t="e">
        <v>#N/A</v>
      </c>
      <c r="AF614" s="101" t="s">
        <v>2220</v>
      </c>
      <c r="AG614" s="101"/>
      <c r="AH614" s="247" t="s">
        <v>2282</v>
      </c>
      <c r="AI614" s="101" t="s">
        <v>1158</v>
      </c>
      <c r="AJ614" s="94" t="s">
        <v>2283</v>
      </c>
      <c r="AK614" s="94">
        <v>2008</v>
      </c>
      <c r="AL614" s="94"/>
      <c r="AM614" s="101" t="s">
        <v>1158</v>
      </c>
      <c r="AN614" s="238"/>
      <c r="AO614" s="238"/>
      <c r="AP614" s="212"/>
      <c r="AQ614" s="212"/>
      <c r="AR614" s="212"/>
      <c r="AS614" s="212"/>
      <c r="AT614" s="208"/>
      <c r="AU614" s="208"/>
      <c r="AV614" s="208"/>
      <c r="AW614" s="208"/>
      <c r="AX614" s="208"/>
      <c r="AY614" s="208"/>
      <c r="AZ614" s="208"/>
      <c r="BA614" s="208"/>
    </row>
    <row r="615" spans="1:53" s="2" customFormat="1" ht="9.75" customHeight="1" x14ac:dyDescent="0.2">
      <c r="A615" s="101" t="s">
        <v>2221</v>
      </c>
      <c r="B615" s="247" t="s">
        <v>2273</v>
      </c>
      <c r="C615" s="100" t="s">
        <v>1160</v>
      </c>
      <c r="D615" s="247"/>
      <c r="E615" s="247" t="s">
        <v>2274</v>
      </c>
      <c r="F615" s="247" t="s">
        <v>682</v>
      </c>
      <c r="G615" s="101" t="s">
        <v>1158</v>
      </c>
      <c r="H615" s="94">
        <v>1</v>
      </c>
      <c r="I615" s="94">
        <v>1</v>
      </c>
      <c r="J615" s="372">
        <v>42956</v>
      </c>
      <c r="K615" s="247" t="s">
        <v>675</v>
      </c>
      <c r="L615" s="247" t="s">
        <v>2275</v>
      </c>
      <c r="M615" s="247" t="s">
        <v>1454</v>
      </c>
      <c r="N615" s="20" t="s">
        <v>1610</v>
      </c>
      <c r="O615" s="309">
        <v>135</v>
      </c>
      <c r="P615" s="309">
        <v>540</v>
      </c>
      <c r="Q615" s="94" t="s">
        <v>694</v>
      </c>
      <c r="R615" s="100" t="s">
        <v>180</v>
      </c>
      <c r="S615" s="247"/>
      <c r="T615" s="94">
        <v>5297</v>
      </c>
      <c r="U615" s="247"/>
      <c r="V615" s="247"/>
      <c r="W615" s="313" t="s">
        <v>685</v>
      </c>
      <c r="X615" s="94">
        <v>1</v>
      </c>
      <c r="Y615" s="94" t="s">
        <v>2276</v>
      </c>
      <c r="Z615" s="317" t="s">
        <v>2476</v>
      </c>
      <c r="AA615" s="318" t="s">
        <v>2477</v>
      </c>
      <c r="AB615" s="317" t="s">
        <v>1157</v>
      </c>
      <c r="AC615" s="318">
        <v>619329</v>
      </c>
      <c r="AD615" s="319">
        <v>42926</v>
      </c>
      <c r="AE615" s="101" t="e">
        <v>#N/A</v>
      </c>
      <c r="AF615" s="101" t="s">
        <v>2221</v>
      </c>
      <c r="AG615" s="101"/>
      <c r="AH615" s="247" t="s">
        <v>2282</v>
      </c>
      <c r="AI615" s="101" t="s">
        <v>1158</v>
      </c>
      <c r="AJ615" s="94" t="s">
        <v>2283</v>
      </c>
      <c r="AK615" s="94">
        <v>2008</v>
      </c>
      <c r="AL615" s="94"/>
      <c r="AM615" s="101" t="s">
        <v>1158</v>
      </c>
      <c r="AN615" s="1"/>
      <c r="AO615" s="1"/>
      <c r="AP615" s="208"/>
      <c r="AQ615" s="208"/>
      <c r="AR615" s="208"/>
      <c r="AS615" s="208"/>
      <c r="AT615" s="208"/>
      <c r="AU615" s="208"/>
      <c r="AV615" s="208"/>
      <c r="AW615" s="208"/>
      <c r="AX615" s="208"/>
      <c r="AY615" s="208"/>
      <c r="AZ615" s="208"/>
      <c r="BA615" s="208"/>
    </row>
    <row r="616" spans="1:53" s="2" customFormat="1" ht="9.75" customHeight="1" x14ac:dyDescent="0.2">
      <c r="A616" s="101" t="s">
        <v>2222</v>
      </c>
      <c r="B616" s="247" t="s">
        <v>2273</v>
      </c>
      <c r="C616" s="100" t="s">
        <v>1161</v>
      </c>
      <c r="D616" s="247"/>
      <c r="E616" s="247" t="s">
        <v>2274</v>
      </c>
      <c r="F616" s="247" t="s">
        <v>682</v>
      </c>
      <c r="G616" s="101" t="s">
        <v>1158</v>
      </c>
      <c r="H616" s="94">
        <v>1</v>
      </c>
      <c r="I616" s="94">
        <v>1</v>
      </c>
      <c r="J616" s="372">
        <v>42956</v>
      </c>
      <c r="K616" s="247" t="s">
        <v>675</v>
      </c>
      <c r="L616" s="247" t="s">
        <v>2275</v>
      </c>
      <c r="M616" s="247" t="s">
        <v>1454</v>
      </c>
      <c r="N616" s="20" t="s">
        <v>1610</v>
      </c>
      <c r="O616" s="309">
        <v>135</v>
      </c>
      <c r="P616" s="309">
        <v>540</v>
      </c>
      <c r="Q616" s="94" t="s">
        <v>694</v>
      </c>
      <c r="R616" s="100" t="s">
        <v>180</v>
      </c>
      <c r="S616" s="247"/>
      <c r="T616" s="94">
        <v>5297</v>
      </c>
      <c r="U616" s="247"/>
      <c r="V616" s="247"/>
      <c r="W616" s="313" t="s">
        <v>747</v>
      </c>
      <c r="X616" s="94">
        <v>1</v>
      </c>
      <c r="Y616" s="94" t="s">
        <v>2276</v>
      </c>
      <c r="Z616" s="317" t="s">
        <v>2476</v>
      </c>
      <c r="AA616" s="318" t="s">
        <v>2477</v>
      </c>
      <c r="AB616" s="317" t="s">
        <v>1157</v>
      </c>
      <c r="AC616" s="318">
        <v>619330</v>
      </c>
      <c r="AD616" s="319">
        <v>42926</v>
      </c>
      <c r="AE616" s="101" t="e">
        <v>#N/A</v>
      </c>
      <c r="AF616" s="101" t="s">
        <v>2222</v>
      </c>
      <c r="AG616" s="101"/>
      <c r="AH616" s="247" t="s">
        <v>2282</v>
      </c>
      <c r="AI616" s="101" t="s">
        <v>1158</v>
      </c>
      <c r="AJ616" s="94" t="s">
        <v>2283</v>
      </c>
      <c r="AK616" s="94">
        <v>2012</v>
      </c>
      <c r="AL616" s="94"/>
      <c r="AM616" s="101" t="s">
        <v>1158</v>
      </c>
      <c r="AN616" s="1"/>
      <c r="AO616" s="1"/>
      <c r="AP616" s="208"/>
      <c r="AQ616" s="208"/>
      <c r="AR616" s="208"/>
      <c r="AS616" s="208"/>
      <c r="AT616" s="208"/>
      <c r="AU616" s="208"/>
      <c r="AV616" s="208"/>
      <c r="AW616" s="208"/>
      <c r="AX616" s="208"/>
      <c r="AY616" s="208"/>
      <c r="AZ616" s="208"/>
      <c r="BA616" s="208"/>
    </row>
    <row r="617" spans="1:53" s="2" customFormat="1" ht="9.75" customHeight="1" x14ac:dyDescent="0.2">
      <c r="A617" s="101" t="s">
        <v>2223</v>
      </c>
      <c r="B617" s="247" t="s">
        <v>2273</v>
      </c>
      <c r="C617" s="100" t="s">
        <v>1162</v>
      </c>
      <c r="D617" s="247"/>
      <c r="E617" s="247" t="s">
        <v>2274</v>
      </c>
      <c r="F617" s="247" t="s">
        <v>682</v>
      </c>
      <c r="G617" s="101" t="s">
        <v>1158</v>
      </c>
      <c r="H617" s="94">
        <v>1</v>
      </c>
      <c r="I617" s="94">
        <v>1</v>
      </c>
      <c r="J617" s="372">
        <v>42956</v>
      </c>
      <c r="K617" s="247" t="s">
        <v>675</v>
      </c>
      <c r="L617" s="247" t="s">
        <v>2275</v>
      </c>
      <c r="M617" s="247" t="s">
        <v>1454</v>
      </c>
      <c r="N617" s="20" t="s">
        <v>1610</v>
      </c>
      <c r="O617" s="309">
        <v>135</v>
      </c>
      <c r="P617" s="309">
        <v>540</v>
      </c>
      <c r="Q617" s="94" t="s">
        <v>694</v>
      </c>
      <c r="R617" s="100" t="s">
        <v>180</v>
      </c>
      <c r="S617" s="247"/>
      <c r="T617" s="94">
        <v>5297</v>
      </c>
      <c r="U617" s="247"/>
      <c r="V617" s="247"/>
      <c r="W617" s="313" t="s">
        <v>747</v>
      </c>
      <c r="X617" s="94">
        <v>1</v>
      </c>
      <c r="Y617" s="94" t="s">
        <v>2276</v>
      </c>
      <c r="Z617" s="317" t="s">
        <v>2476</v>
      </c>
      <c r="AA617" s="318" t="s">
        <v>2477</v>
      </c>
      <c r="AB617" s="317" t="s">
        <v>1157</v>
      </c>
      <c r="AC617" s="318">
        <v>619330</v>
      </c>
      <c r="AD617" s="319">
        <v>42926</v>
      </c>
      <c r="AE617" s="101" t="e">
        <v>#N/A</v>
      </c>
      <c r="AF617" s="101" t="s">
        <v>2223</v>
      </c>
      <c r="AG617" s="101"/>
      <c r="AH617" s="247" t="s">
        <v>2282</v>
      </c>
      <c r="AI617" s="101" t="s">
        <v>1158</v>
      </c>
      <c r="AJ617" s="94" t="s">
        <v>2283</v>
      </c>
      <c r="AK617" s="94">
        <v>2012</v>
      </c>
      <c r="AL617" s="94"/>
      <c r="AM617" s="101" t="s">
        <v>1158</v>
      </c>
      <c r="AN617" s="238"/>
      <c r="AO617" s="238"/>
      <c r="AP617" s="212"/>
      <c r="AQ617" s="212"/>
      <c r="AR617" s="212"/>
      <c r="AS617" s="212"/>
      <c r="AT617" s="208"/>
      <c r="AU617" s="208"/>
      <c r="AV617" s="208"/>
      <c r="AW617" s="208"/>
      <c r="AX617" s="208"/>
      <c r="AY617" s="208"/>
      <c r="AZ617" s="208"/>
      <c r="BA617" s="208"/>
    </row>
    <row r="618" spans="1:53" s="2" customFormat="1" ht="9.75" customHeight="1" x14ac:dyDescent="0.2">
      <c r="A618" s="101" t="s">
        <v>2224</v>
      </c>
      <c r="B618" s="247" t="s">
        <v>2273</v>
      </c>
      <c r="C618" s="100" t="s">
        <v>1163</v>
      </c>
      <c r="D618" s="247"/>
      <c r="E618" s="247" t="s">
        <v>2274</v>
      </c>
      <c r="F618" s="247" t="s">
        <v>682</v>
      </c>
      <c r="G618" s="101" t="s">
        <v>1158</v>
      </c>
      <c r="H618" s="94">
        <v>1</v>
      </c>
      <c r="I618" s="94">
        <v>1</v>
      </c>
      <c r="J618" s="372">
        <v>42956</v>
      </c>
      <c r="K618" s="247" t="s">
        <v>675</v>
      </c>
      <c r="L618" s="247" t="s">
        <v>2275</v>
      </c>
      <c r="M618" s="247" t="s">
        <v>1454</v>
      </c>
      <c r="N618" s="20" t="s">
        <v>1610</v>
      </c>
      <c r="O618" s="309">
        <v>135</v>
      </c>
      <c r="P618" s="309">
        <v>540</v>
      </c>
      <c r="Q618" s="94" t="s">
        <v>694</v>
      </c>
      <c r="R618" s="100" t="s">
        <v>180</v>
      </c>
      <c r="S618" s="247"/>
      <c r="T618" s="94">
        <v>5297</v>
      </c>
      <c r="U618" s="247"/>
      <c r="V618" s="247"/>
      <c r="W618" s="313" t="s">
        <v>747</v>
      </c>
      <c r="X618" s="94">
        <v>1</v>
      </c>
      <c r="Y618" s="94" t="s">
        <v>2276</v>
      </c>
      <c r="Z618" s="317" t="s">
        <v>2476</v>
      </c>
      <c r="AA618" s="318" t="s">
        <v>2477</v>
      </c>
      <c r="AB618" s="317" t="s">
        <v>1157</v>
      </c>
      <c r="AC618" s="318">
        <v>619330</v>
      </c>
      <c r="AD618" s="319">
        <v>42926</v>
      </c>
      <c r="AE618" s="101" t="e">
        <v>#N/A</v>
      </c>
      <c r="AF618" s="101" t="s">
        <v>2224</v>
      </c>
      <c r="AG618" s="101"/>
      <c r="AH618" s="247" t="s">
        <v>2282</v>
      </c>
      <c r="AI618" s="101" t="s">
        <v>1158</v>
      </c>
      <c r="AJ618" s="94" t="s">
        <v>2283</v>
      </c>
      <c r="AK618" s="94">
        <v>2012</v>
      </c>
      <c r="AL618" s="94"/>
      <c r="AM618" s="101" t="s">
        <v>1158</v>
      </c>
      <c r="AN618" s="1"/>
      <c r="AO618" s="1"/>
      <c r="AP618" s="208"/>
      <c r="AQ618" s="208"/>
      <c r="AR618" s="208"/>
      <c r="AS618" s="208"/>
      <c r="AT618" s="208"/>
      <c r="AU618" s="208"/>
      <c r="AV618" s="208"/>
      <c r="AW618" s="208"/>
      <c r="AX618" s="208"/>
      <c r="AY618" s="208"/>
      <c r="AZ618" s="208"/>
      <c r="BA618" s="208"/>
    </row>
    <row r="619" spans="1:53" s="2" customFormat="1" ht="9.75" customHeight="1" x14ac:dyDescent="0.2">
      <c r="A619" s="101" t="s">
        <v>2225</v>
      </c>
      <c r="B619" s="247" t="s">
        <v>2273</v>
      </c>
      <c r="C619" s="100" t="s">
        <v>1161</v>
      </c>
      <c r="D619" s="247"/>
      <c r="E619" s="247" t="s">
        <v>2274</v>
      </c>
      <c r="F619" s="247" t="s">
        <v>682</v>
      </c>
      <c r="G619" s="101" t="s">
        <v>1158</v>
      </c>
      <c r="H619" s="94">
        <v>1</v>
      </c>
      <c r="I619" s="94">
        <v>1</v>
      </c>
      <c r="J619" s="372">
        <v>42956</v>
      </c>
      <c r="K619" s="247" t="s">
        <v>675</v>
      </c>
      <c r="L619" s="247" t="s">
        <v>2275</v>
      </c>
      <c r="M619" s="247" t="s">
        <v>1454</v>
      </c>
      <c r="N619" s="20" t="s">
        <v>1610</v>
      </c>
      <c r="O619" s="309">
        <v>135</v>
      </c>
      <c r="P619" s="309">
        <v>540</v>
      </c>
      <c r="Q619" s="94" t="s">
        <v>694</v>
      </c>
      <c r="R619" s="100" t="s">
        <v>180</v>
      </c>
      <c r="S619" s="247"/>
      <c r="T619" s="94">
        <v>5297</v>
      </c>
      <c r="U619" s="247"/>
      <c r="V619" s="247"/>
      <c r="W619" s="313" t="s">
        <v>748</v>
      </c>
      <c r="X619" s="94">
        <v>1</v>
      </c>
      <c r="Y619" s="94" t="s">
        <v>2276</v>
      </c>
      <c r="Z619" s="317" t="s">
        <v>2476</v>
      </c>
      <c r="AA619" s="318" t="s">
        <v>2477</v>
      </c>
      <c r="AB619" s="317" t="s">
        <v>1157</v>
      </c>
      <c r="AC619" s="318">
        <v>619331</v>
      </c>
      <c r="AD619" s="319">
        <v>42926</v>
      </c>
      <c r="AE619" s="101" t="e">
        <v>#N/A</v>
      </c>
      <c r="AF619" s="101" t="s">
        <v>2225</v>
      </c>
      <c r="AG619" s="101"/>
      <c r="AH619" s="247" t="s">
        <v>2282</v>
      </c>
      <c r="AI619" s="101" t="s">
        <v>1158</v>
      </c>
      <c r="AJ619" s="94" t="s">
        <v>2283</v>
      </c>
      <c r="AK619" s="94">
        <v>2012</v>
      </c>
      <c r="AL619" s="94"/>
      <c r="AM619" s="101" t="s">
        <v>1158</v>
      </c>
      <c r="AN619" s="1"/>
      <c r="AO619" s="1"/>
      <c r="AP619" s="208"/>
      <c r="AQ619" s="208"/>
      <c r="AR619" s="208"/>
      <c r="AS619" s="208"/>
      <c r="AT619" s="208"/>
      <c r="AU619" s="208"/>
      <c r="AV619" s="208"/>
      <c r="AW619" s="208"/>
      <c r="AX619" s="208"/>
      <c r="AY619" s="208"/>
      <c r="AZ619" s="208"/>
      <c r="BA619" s="208"/>
    </row>
    <row r="620" spans="1:53" s="2" customFormat="1" ht="11.25" x14ac:dyDescent="0.2">
      <c r="A620" s="101" t="s">
        <v>2226</v>
      </c>
      <c r="B620" s="247" t="s">
        <v>2273</v>
      </c>
      <c r="C620" s="100" t="s">
        <v>1162</v>
      </c>
      <c r="D620" s="247"/>
      <c r="E620" s="247" t="s">
        <v>2274</v>
      </c>
      <c r="F620" s="247" t="s">
        <v>682</v>
      </c>
      <c r="G620" s="101" t="s">
        <v>1158</v>
      </c>
      <c r="H620" s="94">
        <v>1</v>
      </c>
      <c r="I620" s="94">
        <v>1</v>
      </c>
      <c r="J620" s="372">
        <v>42956</v>
      </c>
      <c r="K620" s="247" t="s">
        <v>675</v>
      </c>
      <c r="L620" s="247" t="s">
        <v>2275</v>
      </c>
      <c r="M620" s="247" t="s">
        <v>1454</v>
      </c>
      <c r="N620" s="20" t="s">
        <v>1610</v>
      </c>
      <c r="O620" s="309">
        <v>135</v>
      </c>
      <c r="P620" s="309">
        <v>540</v>
      </c>
      <c r="Q620" s="94" t="s">
        <v>694</v>
      </c>
      <c r="R620" s="100" t="s">
        <v>180</v>
      </c>
      <c r="S620" s="247"/>
      <c r="T620" s="94">
        <v>5297</v>
      </c>
      <c r="U620" s="247"/>
      <c r="V620" s="247"/>
      <c r="W620" s="313" t="s">
        <v>748</v>
      </c>
      <c r="X620" s="94">
        <v>1</v>
      </c>
      <c r="Y620" s="94" t="s">
        <v>2276</v>
      </c>
      <c r="Z620" s="317" t="s">
        <v>2476</v>
      </c>
      <c r="AA620" s="318" t="s">
        <v>2477</v>
      </c>
      <c r="AB620" s="317" t="s">
        <v>1157</v>
      </c>
      <c r="AC620" s="318">
        <v>619331</v>
      </c>
      <c r="AD620" s="319">
        <v>42926</v>
      </c>
      <c r="AE620" s="101" t="e">
        <v>#N/A</v>
      </c>
      <c r="AF620" s="101" t="s">
        <v>2226</v>
      </c>
      <c r="AG620" s="101"/>
      <c r="AH620" s="247" t="s">
        <v>2282</v>
      </c>
      <c r="AI620" s="101" t="s">
        <v>1158</v>
      </c>
      <c r="AJ620" s="94" t="s">
        <v>2283</v>
      </c>
      <c r="AK620" s="94">
        <v>2012</v>
      </c>
      <c r="AL620" s="94"/>
      <c r="AM620" s="101" t="s">
        <v>1158</v>
      </c>
      <c r="AN620" s="1"/>
      <c r="AO620" s="1"/>
      <c r="AP620" s="208"/>
      <c r="AQ620" s="208"/>
      <c r="AR620" s="208"/>
      <c r="AS620" s="208"/>
      <c r="AT620" s="208"/>
      <c r="AU620" s="208"/>
      <c r="AV620" s="208"/>
      <c r="AW620" s="208"/>
      <c r="AX620" s="208"/>
      <c r="AY620" s="208"/>
      <c r="AZ620" s="208"/>
      <c r="BA620" s="208"/>
    </row>
    <row r="621" spans="1:53" s="2" customFormat="1" ht="10.5" customHeight="1" x14ac:dyDescent="0.2">
      <c r="A621" s="101" t="s">
        <v>2227</v>
      </c>
      <c r="B621" s="247" t="s">
        <v>2273</v>
      </c>
      <c r="C621" s="100" t="s">
        <v>1163</v>
      </c>
      <c r="D621" s="247"/>
      <c r="E621" s="247" t="s">
        <v>2274</v>
      </c>
      <c r="F621" s="247" t="s">
        <v>682</v>
      </c>
      <c r="G621" s="101" t="s">
        <v>1158</v>
      </c>
      <c r="H621" s="94">
        <v>1</v>
      </c>
      <c r="I621" s="94">
        <v>1</v>
      </c>
      <c r="J621" s="372">
        <v>42956</v>
      </c>
      <c r="K621" s="247" t="s">
        <v>675</v>
      </c>
      <c r="L621" s="247" t="s">
        <v>2275</v>
      </c>
      <c r="M621" s="247" t="s">
        <v>1454</v>
      </c>
      <c r="N621" s="20" t="s">
        <v>1610</v>
      </c>
      <c r="O621" s="309">
        <v>135</v>
      </c>
      <c r="P621" s="309">
        <v>540</v>
      </c>
      <c r="Q621" s="94" t="s">
        <v>694</v>
      </c>
      <c r="R621" s="100" t="s">
        <v>180</v>
      </c>
      <c r="S621" s="247"/>
      <c r="T621" s="94">
        <v>5297</v>
      </c>
      <c r="U621" s="247"/>
      <c r="V621" s="247"/>
      <c r="W621" s="313" t="s">
        <v>748</v>
      </c>
      <c r="X621" s="94">
        <v>1</v>
      </c>
      <c r="Y621" s="94" t="s">
        <v>2276</v>
      </c>
      <c r="Z621" s="317" t="s">
        <v>2476</v>
      </c>
      <c r="AA621" s="318" t="s">
        <v>2477</v>
      </c>
      <c r="AB621" s="317" t="s">
        <v>1157</v>
      </c>
      <c r="AC621" s="318">
        <v>619331</v>
      </c>
      <c r="AD621" s="319">
        <v>42926</v>
      </c>
      <c r="AE621" s="101" t="e">
        <v>#N/A</v>
      </c>
      <c r="AF621" s="101" t="s">
        <v>2227</v>
      </c>
      <c r="AG621" s="101"/>
      <c r="AH621" s="247" t="s">
        <v>2282</v>
      </c>
      <c r="AI621" s="101" t="s">
        <v>1158</v>
      </c>
      <c r="AJ621" s="94" t="s">
        <v>2283</v>
      </c>
      <c r="AK621" s="94">
        <v>2012</v>
      </c>
      <c r="AL621" s="94"/>
      <c r="AM621" s="101" t="s">
        <v>1158</v>
      </c>
      <c r="AN621" s="1"/>
      <c r="AO621" s="1"/>
      <c r="AP621" s="208"/>
      <c r="AQ621" s="208"/>
      <c r="AR621" s="208"/>
      <c r="AS621" s="208"/>
      <c r="AT621" s="208"/>
      <c r="AU621" s="208"/>
      <c r="AV621" s="208"/>
      <c r="AW621" s="208"/>
      <c r="AX621" s="208"/>
      <c r="AY621" s="208"/>
      <c r="AZ621" s="208"/>
      <c r="BA621" s="208"/>
    </row>
    <row r="622" spans="1:53" s="2" customFormat="1" ht="11.25" x14ac:dyDescent="0.2">
      <c r="A622" s="101" t="s">
        <v>2228</v>
      </c>
      <c r="B622" s="247" t="s">
        <v>2273</v>
      </c>
      <c r="C622" s="100" t="s">
        <v>1165</v>
      </c>
      <c r="D622" s="247"/>
      <c r="E622" s="247" t="s">
        <v>2274</v>
      </c>
      <c r="F622" s="247" t="s">
        <v>682</v>
      </c>
      <c r="G622" s="101" t="s">
        <v>1167</v>
      </c>
      <c r="H622" s="94">
        <v>1</v>
      </c>
      <c r="I622" s="94">
        <v>1</v>
      </c>
      <c r="J622" s="372">
        <v>43049</v>
      </c>
      <c r="K622" s="247" t="s">
        <v>675</v>
      </c>
      <c r="L622" s="247" t="s">
        <v>2275</v>
      </c>
      <c r="M622" s="247" t="s">
        <v>1454</v>
      </c>
      <c r="N622" s="20" t="s">
        <v>1610</v>
      </c>
      <c r="O622" s="309">
        <v>135</v>
      </c>
      <c r="P622" s="309">
        <v>540</v>
      </c>
      <c r="Q622" s="94" t="s">
        <v>512</v>
      </c>
      <c r="R622" s="100" t="s">
        <v>496</v>
      </c>
      <c r="S622" s="247"/>
      <c r="T622" s="94">
        <v>5442</v>
      </c>
      <c r="U622" s="247"/>
      <c r="V622" s="247"/>
      <c r="W622" s="313" t="s">
        <v>796</v>
      </c>
      <c r="X622" s="94">
        <v>1</v>
      </c>
      <c r="Y622" s="94" t="s">
        <v>2276</v>
      </c>
      <c r="Z622" s="320">
        <v>43035</v>
      </c>
      <c r="AA622" s="321" t="s">
        <v>2478</v>
      </c>
      <c r="AB622" s="311">
        <v>43006</v>
      </c>
      <c r="AC622" s="100" t="s">
        <v>1166</v>
      </c>
      <c r="AD622" s="312">
        <v>43004</v>
      </c>
      <c r="AE622" s="101" t="e">
        <v>#N/A</v>
      </c>
      <c r="AF622" s="322"/>
      <c r="AG622" s="322"/>
      <c r="AH622" s="247" t="s">
        <v>2282</v>
      </c>
      <c r="AI622" s="101" t="s">
        <v>1167</v>
      </c>
      <c r="AJ622" s="94" t="s">
        <v>2283</v>
      </c>
      <c r="AK622" s="94"/>
      <c r="AL622" s="94"/>
      <c r="AM622" s="101" t="s">
        <v>1167</v>
      </c>
      <c r="AN622" s="1"/>
      <c r="AO622" s="1"/>
      <c r="AP622" s="208"/>
      <c r="AQ622" s="208"/>
      <c r="AR622" s="208"/>
      <c r="AS622" s="208"/>
      <c r="AT622" s="208"/>
      <c r="AU622" s="208"/>
      <c r="AV622" s="208"/>
      <c r="AW622" s="208"/>
      <c r="AX622" s="208"/>
      <c r="AY622" s="208"/>
      <c r="AZ622" s="208"/>
      <c r="BA622" s="208"/>
    </row>
    <row r="623" spans="1:53" s="2" customFormat="1" ht="11.25" x14ac:dyDescent="0.2">
      <c r="A623" s="322" t="s">
        <v>343</v>
      </c>
      <c r="B623" s="247" t="s">
        <v>2273</v>
      </c>
      <c r="C623" s="323" t="s">
        <v>1168</v>
      </c>
      <c r="D623" s="247"/>
      <c r="E623" s="247" t="s">
        <v>2274</v>
      </c>
      <c r="F623" s="247" t="s">
        <v>682</v>
      </c>
      <c r="G623" s="324" t="s">
        <v>1170</v>
      </c>
      <c r="H623" s="95">
        <v>1</v>
      </c>
      <c r="I623" s="95">
        <v>1</v>
      </c>
      <c r="J623" s="372">
        <v>43075</v>
      </c>
      <c r="K623" s="247" t="s">
        <v>675</v>
      </c>
      <c r="L623" s="247" t="s">
        <v>2275</v>
      </c>
      <c r="M623" s="247" t="s">
        <v>1454</v>
      </c>
      <c r="N623" s="20" t="s">
        <v>1610</v>
      </c>
      <c r="O623" s="325">
        <v>135</v>
      </c>
      <c r="P623" s="325">
        <v>540</v>
      </c>
      <c r="Q623" s="95" t="s">
        <v>240</v>
      </c>
      <c r="R623" s="323" t="s">
        <v>496</v>
      </c>
      <c r="S623" s="247"/>
      <c r="T623" s="95">
        <v>5442</v>
      </c>
      <c r="U623" s="247"/>
      <c r="V623" s="247"/>
      <c r="W623" s="322" t="s">
        <v>875</v>
      </c>
      <c r="X623" s="95">
        <v>1</v>
      </c>
      <c r="Y623" s="95" t="s">
        <v>2275</v>
      </c>
      <c r="Z623" s="326" t="s">
        <v>2479</v>
      </c>
      <c r="AA623" s="323" t="s">
        <v>2480</v>
      </c>
      <c r="AB623" s="326">
        <v>43049</v>
      </c>
      <c r="AC623" s="323" t="s">
        <v>1169</v>
      </c>
      <c r="AD623" s="327">
        <v>43034</v>
      </c>
      <c r="AE623" s="101" t="s">
        <v>343</v>
      </c>
      <c r="AF623" s="322"/>
      <c r="AG623" s="322"/>
      <c r="AH623" s="247" t="s">
        <v>2282</v>
      </c>
      <c r="AI623" s="324" t="s">
        <v>1170</v>
      </c>
      <c r="AJ623" s="95" t="s">
        <v>2283</v>
      </c>
      <c r="AK623" s="95"/>
      <c r="AL623" s="95"/>
      <c r="AM623" s="324" t="s">
        <v>1170</v>
      </c>
      <c r="AN623" s="1"/>
      <c r="AO623" s="1"/>
      <c r="AP623" s="208"/>
      <c r="AQ623" s="208"/>
      <c r="AR623" s="208"/>
      <c r="AS623" s="208"/>
      <c r="AT623" s="208"/>
      <c r="AU623" s="208"/>
      <c r="AV623" s="208"/>
      <c r="AW623" s="208"/>
      <c r="AX623" s="208"/>
      <c r="AY623" s="208"/>
      <c r="AZ623" s="208"/>
      <c r="BA623" s="208"/>
    </row>
    <row r="624" spans="1:53" s="2" customFormat="1" ht="11.25" x14ac:dyDescent="0.2">
      <c r="A624" s="101" t="s">
        <v>2481</v>
      </c>
      <c r="B624" s="247" t="s">
        <v>2273</v>
      </c>
      <c r="C624" s="100" t="s">
        <v>1168</v>
      </c>
      <c r="D624" s="247"/>
      <c r="E624" s="247" t="s">
        <v>2274</v>
      </c>
      <c r="F624" s="247" t="s">
        <v>682</v>
      </c>
      <c r="G624" s="101" t="s">
        <v>1170</v>
      </c>
      <c r="H624" s="94">
        <v>1</v>
      </c>
      <c r="I624" s="94">
        <v>1</v>
      </c>
      <c r="J624" s="372">
        <v>43075</v>
      </c>
      <c r="K624" s="247" t="s">
        <v>675</v>
      </c>
      <c r="L624" s="247" t="s">
        <v>2275</v>
      </c>
      <c r="M624" s="247" t="s">
        <v>1454</v>
      </c>
      <c r="N624" s="20" t="s">
        <v>1610</v>
      </c>
      <c r="O624" s="309">
        <v>135</v>
      </c>
      <c r="P624" s="309">
        <v>540</v>
      </c>
      <c r="Q624" s="95" t="s">
        <v>240</v>
      </c>
      <c r="R624" s="100" t="s">
        <v>496</v>
      </c>
      <c r="S624" s="247"/>
      <c r="T624" s="94">
        <v>5442</v>
      </c>
      <c r="U624" s="247"/>
      <c r="V624" s="247"/>
      <c r="W624" s="313" t="s">
        <v>796</v>
      </c>
      <c r="X624" s="94">
        <v>1</v>
      </c>
      <c r="Y624" s="94" t="s">
        <v>2275</v>
      </c>
      <c r="Z624" s="311" t="s">
        <v>2479</v>
      </c>
      <c r="AA624" s="100" t="s">
        <v>2482</v>
      </c>
      <c r="AB624" s="311">
        <v>43049</v>
      </c>
      <c r="AC624" s="100" t="s">
        <v>1171</v>
      </c>
      <c r="AD624" s="312">
        <v>43034</v>
      </c>
      <c r="AE624" s="101" t="s">
        <v>2481</v>
      </c>
      <c r="AF624" s="322"/>
      <c r="AG624" s="322"/>
      <c r="AH624" s="247" t="s">
        <v>2282</v>
      </c>
      <c r="AI624" s="101" t="s">
        <v>1170</v>
      </c>
      <c r="AJ624" s="94" t="s">
        <v>2283</v>
      </c>
      <c r="AK624" s="94"/>
      <c r="AL624" s="94"/>
      <c r="AM624" s="101" t="s">
        <v>1170</v>
      </c>
      <c r="AN624" s="1"/>
      <c r="AO624" s="1"/>
      <c r="AP624" s="208"/>
      <c r="AQ624" s="208"/>
      <c r="AR624" s="208"/>
      <c r="AS624" s="208"/>
      <c r="AT624" s="208"/>
      <c r="AU624" s="208"/>
      <c r="AV624" s="208"/>
      <c r="AW624" s="208"/>
      <c r="AX624" s="208"/>
      <c r="AY624" s="208"/>
      <c r="AZ624" s="208"/>
      <c r="BA624" s="208"/>
    </row>
    <row r="625" spans="1:53" s="2" customFormat="1" ht="11.25" x14ac:dyDescent="0.2">
      <c r="A625" s="101" t="s">
        <v>346</v>
      </c>
      <c r="B625" s="247" t="s">
        <v>2273</v>
      </c>
      <c r="C625" s="100" t="s">
        <v>1172</v>
      </c>
      <c r="D625" s="247"/>
      <c r="E625" s="247" t="s">
        <v>2274</v>
      </c>
      <c r="F625" s="247" t="s">
        <v>682</v>
      </c>
      <c r="G625" s="101" t="s">
        <v>1170</v>
      </c>
      <c r="H625" s="94">
        <v>1</v>
      </c>
      <c r="I625" s="94">
        <v>1</v>
      </c>
      <c r="J625" s="372">
        <v>43075</v>
      </c>
      <c r="K625" s="247" t="s">
        <v>675</v>
      </c>
      <c r="L625" s="247" t="s">
        <v>2275</v>
      </c>
      <c r="M625" s="247" t="s">
        <v>1454</v>
      </c>
      <c r="N625" s="20" t="s">
        <v>1610</v>
      </c>
      <c r="O625" s="309">
        <v>135</v>
      </c>
      <c r="P625" s="309">
        <v>540</v>
      </c>
      <c r="Q625" s="95" t="s">
        <v>240</v>
      </c>
      <c r="R625" s="100" t="s">
        <v>496</v>
      </c>
      <c r="S625" s="247"/>
      <c r="T625" s="94">
        <v>5442</v>
      </c>
      <c r="U625" s="247"/>
      <c r="V625" s="247"/>
      <c r="W625" s="313" t="s">
        <v>796</v>
      </c>
      <c r="X625" s="94">
        <v>1</v>
      </c>
      <c r="Y625" s="94" t="s">
        <v>2275</v>
      </c>
      <c r="Z625" s="311" t="s">
        <v>2479</v>
      </c>
      <c r="AA625" s="100" t="s">
        <v>2483</v>
      </c>
      <c r="AB625" s="311">
        <v>43049</v>
      </c>
      <c r="AC625" s="100" t="s">
        <v>1173</v>
      </c>
      <c r="AD625" s="312">
        <v>43034</v>
      </c>
      <c r="AE625" s="101" t="s">
        <v>346</v>
      </c>
      <c r="AF625" s="322"/>
      <c r="AG625" s="322"/>
      <c r="AH625" s="247" t="s">
        <v>2282</v>
      </c>
      <c r="AI625" s="101" t="s">
        <v>1170</v>
      </c>
      <c r="AJ625" s="94" t="s">
        <v>2283</v>
      </c>
      <c r="AK625" s="94"/>
      <c r="AL625" s="94"/>
      <c r="AM625" s="101" t="s">
        <v>1170</v>
      </c>
      <c r="AN625" s="1"/>
      <c r="AO625" s="1"/>
      <c r="AP625" s="208"/>
      <c r="AQ625" s="208"/>
      <c r="AR625" s="208"/>
      <c r="AS625" s="208"/>
      <c r="AT625" s="208"/>
      <c r="AU625" s="208"/>
      <c r="AV625" s="208"/>
      <c r="AW625" s="208"/>
      <c r="AX625" s="208"/>
      <c r="AY625" s="208"/>
      <c r="AZ625" s="208"/>
      <c r="BA625" s="208"/>
    </row>
    <row r="626" spans="1:53" s="2" customFormat="1" ht="11.25" x14ac:dyDescent="0.2">
      <c r="A626" s="101" t="s">
        <v>2484</v>
      </c>
      <c r="B626" s="247" t="s">
        <v>2273</v>
      </c>
      <c r="C626" s="100" t="s">
        <v>967</v>
      </c>
      <c r="D626" s="247"/>
      <c r="E626" s="247" t="s">
        <v>2274</v>
      </c>
      <c r="F626" s="247" t="s">
        <v>682</v>
      </c>
      <c r="G626" s="101" t="s">
        <v>1178</v>
      </c>
      <c r="H626" s="94">
        <v>1</v>
      </c>
      <c r="I626" s="94">
        <v>0</v>
      </c>
      <c r="J626" s="247"/>
      <c r="K626" s="247" t="s">
        <v>675</v>
      </c>
      <c r="L626" s="247" t="s">
        <v>2275</v>
      </c>
      <c r="M626" s="247" t="s">
        <v>1454</v>
      </c>
      <c r="N626" s="20" t="s">
        <v>1610</v>
      </c>
      <c r="O626" s="309">
        <v>135</v>
      </c>
      <c r="P626" s="309">
        <v>540</v>
      </c>
      <c r="Q626" s="94" t="s">
        <v>248</v>
      </c>
      <c r="R626" s="100" t="s">
        <v>691</v>
      </c>
      <c r="S626" s="247"/>
      <c r="T626" s="94">
        <v>5479</v>
      </c>
      <c r="U626" s="247"/>
      <c r="V626" s="247"/>
      <c r="W626" s="313" t="s">
        <v>896</v>
      </c>
      <c r="X626" s="94">
        <v>0</v>
      </c>
      <c r="Y626" s="94" t="s">
        <v>2275</v>
      </c>
      <c r="Z626" s="311"/>
      <c r="AA626" s="100"/>
      <c r="AB626" s="311"/>
      <c r="AC626" s="100"/>
      <c r="AD626" s="312"/>
      <c r="AE626" s="101" t="s">
        <v>2484</v>
      </c>
      <c r="AF626" s="322"/>
      <c r="AG626" s="322"/>
      <c r="AH626" s="247" t="s">
        <v>2282</v>
      </c>
      <c r="AI626" s="101" t="s">
        <v>1178</v>
      </c>
      <c r="AJ626" s="94" t="s">
        <v>2283</v>
      </c>
      <c r="AK626" s="94"/>
      <c r="AL626" s="95"/>
      <c r="AM626" s="101" t="s">
        <v>1178</v>
      </c>
      <c r="AN626" s="1"/>
      <c r="AO626" s="1"/>
      <c r="AP626" s="208"/>
      <c r="AQ626" s="208"/>
      <c r="AR626" s="208"/>
      <c r="AS626" s="208"/>
      <c r="AT626" s="208"/>
      <c r="AU626" s="208"/>
      <c r="AV626" s="208"/>
      <c r="AW626" s="208"/>
      <c r="AX626" s="208"/>
      <c r="AY626" s="208"/>
      <c r="AZ626" s="208"/>
      <c r="BA626" s="208"/>
    </row>
    <row r="627" spans="1:53" s="2" customFormat="1" ht="10.5" customHeight="1" x14ac:dyDescent="0.2">
      <c r="A627" s="101" t="s">
        <v>2485</v>
      </c>
      <c r="B627" s="247" t="s">
        <v>2273</v>
      </c>
      <c r="C627" s="100" t="s">
        <v>1179</v>
      </c>
      <c r="D627" s="247"/>
      <c r="E627" s="247" t="s">
        <v>2274</v>
      </c>
      <c r="F627" s="247" t="s">
        <v>682</v>
      </c>
      <c r="G627" s="101" t="s">
        <v>1178</v>
      </c>
      <c r="H627" s="94">
        <v>1</v>
      </c>
      <c r="I627" s="94">
        <v>0</v>
      </c>
      <c r="J627" s="247"/>
      <c r="K627" s="247" t="s">
        <v>675</v>
      </c>
      <c r="L627" s="247" t="s">
        <v>2275</v>
      </c>
      <c r="M627" s="247" t="s">
        <v>1454</v>
      </c>
      <c r="N627" s="20" t="s">
        <v>1610</v>
      </c>
      <c r="O627" s="309">
        <v>135</v>
      </c>
      <c r="P627" s="309">
        <v>540</v>
      </c>
      <c r="Q627" s="94" t="s">
        <v>248</v>
      </c>
      <c r="R627" s="100" t="s">
        <v>691</v>
      </c>
      <c r="S627" s="247"/>
      <c r="T627" s="94">
        <v>5479</v>
      </c>
      <c r="U627" s="247"/>
      <c r="V627" s="247"/>
      <c r="W627" s="313" t="s">
        <v>896</v>
      </c>
      <c r="X627" s="94">
        <v>0</v>
      </c>
      <c r="Y627" s="94" t="s">
        <v>2275</v>
      </c>
      <c r="Z627" s="311"/>
      <c r="AA627" s="100"/>
      <c r="AB627" s="311"/>
      <c r="AC627" s="100"/>
      <c r="AD627" s="312"/>
      <c r="AE627" s="101" t="s">
        <v>2485</v>
      </c>
      <c r="AF627" s="322"/>
      <c r="AG627" s="322"/>
      <c r="AH627" s="247" t="s">
        <v>2282</v>
      </c>
      <c r="AI627" s="101" t="s">
        <v>1178</v>
      </c>
      <c r="AJ627" s="94" t="s">
        <v>2283</v>
      </c>
      <c r="AK627" s="94"/>
      <c r="AL627" s="95"/>
      <c r="AM627" s="101" t="s">
        <v>1178</v>
      </c>
      <c r="AN627" s="1"/>
      <c r="AO627" s="1"/>
      <c r="AP627" s="208"/>
      <c r="AQ627" s="208"/>
      <c r="AR627" s="208"/>
      <c r="AS627" s="208"/>
      <c r="AT627" s="208"/>
      <c r="AU627" s="208"/>
      <c r="AV627" s="208"/>
      <c r="AW627" s="208"/>
      <c r="AX627" s="208"/>
      <c r="AY627" s="208"/>
      <c r="AZ627" s="208"/>
      <c r="BA627" s="208"/>
    </row>
    <row r="628" spans="1:53" s="2" customFormat="1" ht="10.5" customHeight="1" x14ac:dyDescent="0.2">
      <c r="A628" s="101" t="s">
        <v>2486</v>
      </c>
      <c r="B628" s="247" t="s">
        <v>2273</v>
      </c>
      <c r="C628" s="100" t="s">
        <v>1179</v>
      </c>
      <c r="D628" s="247"/>
      <c r="E628" s="247" t="s">
        <v>2274</v>
      </c>
      <c r="F628" s="247" t="s">
        <v>682</v>
      </c>
      <c r="G628" s="101" t="s">
        <v>1178</v>
      </c>
      <c r="H628" s="94">
        <v>1</v>
      </c>
      <c r="I628" s="94">
        <v>0</v>
      </c>
      <c r="J628" s="247"/>
      <c r="K628" s="247" t="s">
        <v>675</v>
      </c>
      <c r="L628" s="247" t="s">
        <v>2275</v>
      </c>
      <c r="M628" s="247" t="s">
        <v>1454</v>
      </c>
      <c r="N628" s="20" t="s">
        <v>1610</v>
      </c>
      <c r="O628" s="309">
        <v>135</v>
      </c>
      <c r="P628" s="309">
        <v>540</v>
      </c>
      <c r="Q628" s="94" t="s">
        <v>248</v>
      </c>
      <c r="R628" s="100" t="s">
        <v>691</v>
      </c>
      <c r="S628" s="247"/>
      <c r="T628" s="94">
        <v>5479</v>
      </c>
      <c r="U628" s="247"/>
      <c r="V628" s="247"/>
      <c r="W628" s="313" t="s">
        <v>875</v>
      </c>
      <c r="X628" s="94">
        <v>0</v>
      </c>
      <c r="Y628" s="94" t="s">
        <v>2275</v>
      </c>
      <c r="Z628" s="311"/>
      <c r="AA628" s="100"/>
      <c r="AB628" s="311"/>
      <c r="AC628" s="100"/>
      <c r="AD628" s="312"/>
      <c r="AE628" s="101" t="s">
        <v>2486</v>
      </c>
      <c r="AF628" s="322"/>
      <c r="AG628" s="322"/>
      <c r="AH628" s="247" t="s">
        <v>2282</v>
      </c>
      <c r="AI628" s="101" t="s">
        <v>1178</v>
      </c>
      <c r="AJ628" s="94" t="s">
        <v>2283</v>
      </c>
      <c r="AK628" s="94"/>
      <c r="AL628" s="95"/>
      <c r="AM628" s="101" t="s">
        <v>1178</v>
      </c>
      <c r="AN628" s="1"/>
      <c r="AO628" s="1"/>
      <c r="AP628" s="208"/>
      <c r="AQ628" s="208"/>
      <c r="AR628" s="208"/>
      <c r="AS628" s="208"/>
      <c r="AT628" s="208"/>
      <c r="AU628" s="208"/>
      <c r="AV628" s="208"/>
      <c r="AW628" s="208"/>
      <c r="AX628" s="208"/>
      <c r="AY628" s="208"/>
      <c r="AZ628" s="208"/>
      <c r="BA628" s="208"/>
    </row>
    <row r="629" spans="1:53" s="2" customFormat="1" ht="10.5" customHeight="1" x14ac:dyDescent="0.2">
      <c r="A629" s="101" t="s">
        <v>2487</v>
      </c>
      <c r="B629" s="247" t="s">
        <v>2273</v>
      </c>
      <c r="C629" s="100" t="s">
        <v>1179</v>
      </c>
      <c r="D629" s="247"/>
      <c r="E629" s="247" t="s">
        <v>2274</v>
      </c>
      <c r="F629" s="247" t="s">
        <v>682</v>
      </c>
      <c r="G629" s="101" t="s">
        <v>1178</v>
      </c>
      <c r="H629" s="94">
        <v>1</v>
      </c>
      <c r="I629" s="94">
        <v>0</v>
      </c>
      <c r="J629" s="247"/>
      <c r="K629" s="247" t="s">
        <v>675</v>
      </c>
      <c r="L629" s="247" t="s">
        <v>2275</v>
      </c>
      <c r="M629" s="247" t="s">
        <v>1454</v>
      </c>
      <c r="N629" s="20" t="s">
        <v>1610</v>
      </c>
      <c r="O629" s="309">
        <v>135</v>
      </c>
      <c r="P629" s="309">
        <v>540</v>
      </c>
      <c r="Q629" s="94" t="s">
        <v>248</v>
      </c>
      <c r="R629" s="100" t="s">
        <v>691</v>
      </c>
      <c r="S629" s="247"/>
      <c r="T629" s="94">
        <v>5479</v>
      </c>
      <c r="U629" s="247"/>
      <c r="V629" s="247"/>
      <c r="W629" s="313" t="s">
        <v>730</v>
      </c>
      <c r="X629" s="94">
        <v>0</v>
      </c>
      <c r="Y629" s="94" t="s">
        <v>2275</v>
      </c>
      <c r="Z629" s="311"/>
      <c r="AA629" s="100"/>
      <c r="AB629" s="311"/>
      <c r="AC629" s="100"/>
      <c r="AD629" s="312"/>
      <c r="AE629" s="101" t="s">
        <v>2487</v>
      </c>
      <c r="AF629" s="322"/>
      <c r="AG629" s="322"/>
      <c r="AH629" s="247" t="s">
        <v>2282</v>
      </c>
      <c r="AI629" s="101" t="s">
        <v>1178</v>
      </c>
      <c r="AJ629" s="94" t="s">
        <v>2283</v>
      </c>
      <c r="AK629" s="94"/>
      <c r="AL629" s="95"/>
      <c r="AM629" s="101" t="s">
        <v>1178</v>
      </c>
      <c r="AN629" s="1"/>
      <c r="AO629" s="1"/>
      <c r="AP629" s="208"/>
      <c r="AQ629" s="208"/>
      <c r="AR629" s="208"/>
      <c r="AS629" s="208"/>
      <c r="AT629" s="208"/>
      <c r="AU629" s="208"/>
      <c r="AV629" s="208"/>
      <c r="AW629" s="208"/>
      <c r="AX629" s="208"/>
      <c r="AY629" s="208"/>
      <c r="AZ629" s="208"/>
      <c r="BA629" s="208"/>
    </row>
    <row r="630" spans="1:53" s="2" customFormat="1" ht="11.25" x14ac:dyDescent="0.2">
      <c r="A630" s="322" t="s">
        <v>2488</v>
      </c>
      <c r="B630" s="247" t="s">
        <v>2273</v>
      </c>
      <c r="C630" s="323" t="s">
        <v>1179</v>
      </c>
      <c r="D630" s="247"/>
      <c r="E630" s="247" t="s">
        <v>2274</v>
      </c>
      <c r="F630" s="247" t="s">
        <v>682</v>
      </c>
      <c r="G630" s="324" t="s">
        <v>1178</v>
      </c>
      <c r="H630" s="95">
        <v>1</v>
      </c>
      <c r="I630" s="95">
        <v>0</v>
      </c>
      <c r="J630" s="247"/>
      <c r="K630" s="247" t="s">
        <v>675</v>
      </c>
      <c r="L630" s="247" t="s">
        <v>2275</v>
      </c>
      <c r="M630" s="247" t="s">
        <v>1454</v>
      </c>
      <c r="N630" s="20" t="s">
        <v>1610</v>
      </c>
      <c r="O630" s="325">
        <v>135</v>
      </c>
      <c r="P630" s="325">
        <v>540</v>
      </c>
      <c r="Q630" s="94" t="s">
        <v>248</v>
      </c>
      <c r="R630" s="323" t="s">
        <v>691</v>
      </c>
      <c r="S630" s="247"/>
      <c r="T630" s="95">
        <v>5479</v>
      </c>
      <c r="U630" s="247"/>
      <c r="V630" s="247"/>
      <c r="W630" s="322" t="s">
        <v>720</v>
      </c>
      <c r="X630" s="95">
        <v>0</v>
      </c>
      <c r="Y630" s="95" t="s">
        <v>2275</v>
      </c>
      <c r="Z630" s="326"/>
      <c r="AA630" s="323"/>
      <c r="AB630" s="326"/>
      <c r="AC630" s="323"/>
      <c r="AD630" s="327"/>
      <c r="AE630" s="101" t="s">
        <v>2488</v>
      </c>
      <c r="AF630" s="322"/>
      <c r="AG630" s="322"/>
      <c r="AH630" s="247" t="s">
        <v>2282</v>
      </c>
      <c r="AI630" s="324" t="s">
        <v>1178</v>
      </c>
      <c r="AJ630" s="95" t="s">
        <v>2283</v>
      </c>
      <c r="AK630" s="95"/>
      <c r="AL630" s="95"/>
      <c r="AM630" s="324" t="s">
        <v>1178</v>
      </c>
      <c r="AN630" s="1"/>
      <c r="AO630" s="1"/>
      <c r="AP630" s="208"/>
      <c r="AQ630" s="208"/>
      <c r="AR630" s="208"/>
      <c r="AS630" s="208"/>
      <c r="AT630" s="208"/>
      <c r="AU630" s="208"/>
      <c r="AV630" s="208"/>
      <c r="AW630" s="208"/>
      <c r="AX630" s="208"/>
      <c r="AY630" s="208"/>
      <c r="AZ630" s="208"/>
      <c r="BA630" s="208"/>
    </row>
    <row r="631" spans="1:53" s="2" customFormat="1" ht="11.25" x14ac:dyDescent="0.2">
      <c r="A631" s="322" t="s">
        <v>2234</v>
      </c>
      <c r="B631" s="247" t="s">
        <v>2273</v>
      </c>
      <c r="C631" s="323" t="s">
        <v>1184</v>
      </c>
      <c r="D631" s="247"/>
      <c r="E631" s="247" t="s">
        <v>2274</v>
      </c>
      <c r="F631" s="247" t="s">
        <v>682</v>
      </c>
      <c r="G631" s="324" t="s">
        <v>1178</v>
      </c>
      <c r="H631" s="95">
        <v>1</v>
      </c>
      <c r="I631" s="95">
        <v>0</v>
      </c>
      <c r="J631" s="247"/>
      <c r="K631" s="247" t="s">
        <v>675</v>
      </c>
      <c r="L631" s="247" t="s">
        <v>2275</v>
      </c>
      <c r="M631" s="247" t="s">
        <v>1454</v>
      </c>
      <c r="N631" s="20" t="s">
        <v>1610</v>
      </c>
      <c r="O631" s="325">
        <v>135</v>
      </c>
      <c r="P631" s="325">
        <v>540</v>
      </c>
      <c r="Q631" s="94" t="s">
        <v>248</v>
      </c>
      <c r="R631" s="323" t="s">
        <v>691</v>
      </c>
      <c r="S631" s="247"/>
      <c r="T631" s="95">
        <v>5479</v>
      </c>
      <c r="U631" s="247"/>
      <c r="V631" s="247"/>
      <c r="W631" s="322" t="s">
        <v>875</v>
      </c>
      <c r="X631" s="95">
        <v>0</v>
      </c>
      <c r="Y631" s="95" t="s">
        <v>2275</v>
      </c>
      <c r="Z631" s="326"/>
      <c r="AA631" s="323"/>
      <c r="AB631" s="326"/>
      <c r="AC631" s="323"/>
      <c r="AD631" s="327"/>
      <c r="AE631" s="101" t="s">
        <v>2234</v>
      </c>
      <c r="AF631" s="322"/>
      <c r="AG631" s="322"/>
      <c r="AH631" s="247" t="s">
        <v>2282</v>
      </c>
      <c r="AI631" s="324" t="s">
        <v>1178</v>
      </c>
      <c r="AJ631" s="95" t="s">
        <v>2283</v>
      </c>
      <c r="AK631" s="95"/>
      <c r="AL631" s="95"/>
      <c r="AM631" s="324" t="s">
        <v>1178</v>
      </c>
      <c r="AN631" s="1"/>
      <c r="AO631" s="1"/>
      <c r="AP631" s="208"/>
      <c r="AQ631" s="208"/>
      <c r="AR631" s="208"/>
      <c r="AS631" s="208"/>
      <c r="AT631" s="208"/>
      <c r="AU631" s="208"/>
      <c r="AV631" s="208"/>
      <c r="AW631" s="208"/>
      <c r="AX631" s="208"/>
      <c r="AY631" s="208"/>
      <c r="AZ631" s="208"/>
      <c r="BA631" s="208"/>
    </row>
    <row r="632" spans="1:53" s="2" customFormat="1" ht="11.25" x14ac:dyDescent="0.2">
      <c r="A632" s="101" t="s">
        <v>2235</v>
      </c>
      <c r="B632" s="247" t="s">
        <v>2273</v>
      </c>
      <c r="C632" s="100" t="s">
        <v>1185</v>
      </c>
      <c r="D632" s="247"/>
      <c r="E632" s="247" t="s">
        <v>2274</v>
      </c>
      <c r="F632" s="247" t="s">
        <v>682</v>
      </c>
      <c r="G632" s="101" t="s">
        <v>1178</v>
      </c>
      <c r="H632" s="94">
        <v>1</v>
      </c>
      <c r="I632" s="94">
        <v>0</v>
      </c>
      <c r="J632" s="247"/>
      <c r="K632" s="247" t="s">
        <v>675</v>
      </c>
      <c r="L632" s="247" t="s">
        <v>2275</v>
      </c>
      <c r="M632" s="247" t="s">
        <v>1454</v>
      </c>
      <c r="N632" s="20" t="s">
        <v>1610</v>
      </c>
      <c r="O632" s="309">
        <v>135</v>
      </c>
      <c r="P632" s="309">
        <v>540</v>
      </c>
      <c r="Q632" s="94" t="s">
        <v>248</v>
      </c>
      <c r="R632" s="100" t="s">
        <v>691</v>
      </c>
      <c r="S632" s="247"/>
      <c r="T632" s="94">
        <v>5479</v>
      </c>
      <c r="U632" s="247"/>
      <c r="V632" s="247"/>
      <c r="W632" s="313" t="s">
        <v>896</v>
      </c>
      <c r="X632" s="94">
        <v>0</v>
      </c>
      <c r="Y632" s="94" t="s">
        <v>2275</v>
      </c>
      <c r="Z632" s="311"/>
      <c r="AA632" s="100"/>
      <c r="AB632" s="311"/>
      <c r="AC632" s="100"/>
      <c r="AD632" s="312"/>
      <c r="AE632" s="101" t="s">
        <v>2235</v>
      </c>
      <c r="AF632" s="322"/>
      <c r="AG632" s="322"/>
      <c r="AH632" s="247" t="s">
        <v>2282</v>
      </c>
      <c r="AI632" s="101" t="s">
        <v>1178</v>
      </c>
      <c r="AJ632" s="94" t="s">
        <v>2283</v>
      </c>
      <c r="AK632" s="94"/>
      <c r="AL632" s="95"/>
      <c r="AM632" s="101" t="s">
        <v>1178</v>
      </c>
      <c r="AN632" s="1"/>
      <c r="AO632" s="1"/>
      <c r="AP632" s="208"/>
      <c r="AQ632" s="208"/>
      <c r="AR632" s="208"/>
      <c r="AS632" s="208"/>
      <c r="AT632" s="208"/>
      <c r="AU632" s="208"/>
      <c r="AV632" s="208"/>
      <c r="AW632" s="208"/>
      <c r="AX632" s="208"/>
      <c r="AY632" s="208"/>
      <c r="AZ632" s="208"/>
      <c r="BA632" s="208"/>
    </row>
    <row r="633" spans="1:53" s="2" customFormat="1" ht="11.25" x14ac:dyDescent="0.2">
      <c r="A633" s="101" t="s">
        <v>2236</v>
      </c>
      <c r="B633" s="247" t="s">
        <v>2273</v>
      </c>
      <c r="C633" s="100" t="s">
        <v>1186</v>
      </c>
      <c r="D633" s="247"/>
      <c r="E633" s="247" t="s">
        <v>2274</v>
      </c>
      <c r="F633" s="247" t="s">
        <v>682</v>
      </c>
      <c r="G633" s="101" t="s">
        <v>1178</v>
      </c>
      <c r="H633" s="94">
        <v>1</v>
      </c>
      <c r="I633" s="94">
        <v>0</v>
      </c>
      <c r="J633" s="247"/>
      <c r="K633" s="247" t="s">
        <v>675</v>
      </c>
      <c r="L633" s="247" t="s">
        <v>2275</v>
      </c>
      <c r="M633" s="247" t="s">
        <v>1454</v>
      </c>
      <c r="N633" s="20" t="s">
        <v>1610</v>
      </c>
      <c r="O633" s="309">
        <v>135</v>
      </c>
      <c r="P633" s="309">
        <v>540</v>
      </c>
      <c r="Q633" s="94" t="s">
        <v>248</v>
      </c>
      <c r="R633" s="100" t="s">
        <v>691</v>
      </c>
      <c r="S633" s="247"/>
      <c r="T633" s="94">
        <v>5479</v>
      </c>
      <c r="U633" s="247"/>
      <c r="V633" s="247"/>
      <c r="W633" s="313" t="s">
        <v>896</v>
      </c>
      <c r="X633" s="94">
        <v>0</v>
      </c>
      <c r="Y633" s="94" t="s">
        <v>2275</v>
      </c>
      <c r="Z633" s="311"/>
      <c r="AA633" s="100"/>
      <c r="AB633" s="311"/>
      <c r="AC633" s="100"/>
      <c r="AD633" s="312"/>
      <c r="AE633" s="101" t="s">
        <v>2236</v>
      </c>
      <c r="AF633" s="322"/>
      <c r="AG633" s="322"/>
      <c r="AH633" s="247" t="s">
        <v>2282</v>
      </c>
      <c r="AI633" s="101" t="s">
        <v>1178</v>
      </c>
      <c r="AJ633" s="94" t="s">
        <v>2283</v>
      </c>
      <c r="AK633" s="94"/>
      <c r="AL633" s="95"/>
      <c r="AM633" s="101" t="s">
        <v>1178</v>
      </c>
      <c r="AN633" s="1"/>
      <c r="AO633" s="1"/>
      <c r="AP633" s="208"/>
      <c r="AQ633" s="208"/>
      <c r="AR633" s="208"/>
      <c r="AS633" s="208"/>
      <c r="AT633" s="208"/>
      <c r="AU633" s="208"/>
      <c r="AV633" s="208"/>
      <c r="AW633" s="208"/>
      <c r="AX633" s="208"/>
      <c r="AY633" s="208"/>
      <c r="AZ633" s="208"/>
      <c r="BA633" s="208"/>
    </row>
    <row r="634" spans="1:53" s="2" customFormat="1" ht="11.25" x14ac:dyDescent="0.2">
      <c r="A634" s="101" t="s">
        <v>349</v>
      </c>
      <c r="B634" s="247" t="s">
        <v>2273</v>
      </c>
      <c r="C634" s="100" t="s">
        <v>1187</v>
      </c>
      <c r="D634" s="247"/>
      <c r="E634" s="247" t="s">
        <v>2274</v>
      </c>
      <c r="F634" s="247" t="s">
        <v>682</v>
      </c>
      <c r="G634" s="101" t="s">
        <v>1178</v>
      </c>
      <c r="H634" s="94">
        <v>1</v>
      </c>
      <c r="I634" s="94">
        <v>0</v>
      </c>
      <c r="J634" s="247"/>
      <c r="K634" s="247" t="s">
        <v>675</v>
      </c>
      <c r="L634" s="247" t="s">
        <v>2275</v>
      </c>
      <c r="M634" s="247" t="s">
        <v>1454</v>
      </c>
      <c r="N634" s="20" t="s">
        <v>1610</v>
      </c>
      <c r="O634" s="309">
        <v>135</v>
      </c>
      <c r="P634" s="309">
        <v>540</v>
      </c>
      <c r="Q634" s="94" t="s">
        <v>248</v>
      </c>
      <c r="R634" s="100" t="s">
        <v>691</v>
      </c>
      <c r="S634" s="247"/>
      <c r="T634" s="94">
        <v>5479</v>
      </c>
      <c r="U634" s="247"/>
      <c r="V634" s="247"/>
      <c r="W634" s="313" t="s">
        <v>736</v>
      </c>
      <c r="X634" s="94">
        <v>0</v>
      </c>
      <c r="Y634" s="94" t="s">
        <v>2276</v>
      </c>
      <c r="Z634" s="311"/>
      <c r="AA634" s="100"/>
      <c r="AB634" s="311"/>
      <c r="AC634" s="100"/>
      <c r="AD634" s="312"/>
      <c r="AE634" s="101" t="e">
        <v>#N/A</v>
      </c>
      <c r="AF634" s="322"/>
      <c r="AG634" s="322"/>
      <c r="AH634" s="247" t="s">
        <v>2282</v>
      </c>
      <c r="AI634" s="101" t="s">
        <v>1178</v>
      </c>
      <c r="AJ634" s="94" t="s">
        <v>2283</v>
      </c>
      <c r="AK634" s="94"/>
      <c r="AL634" s="95"/>
      <c r="AM634" s="101" t="s">
        <v>1178</v>
      </c>
      <c r="AN634" s="1"/>
      <c r="AO634" s="1"/>
      <c r="AP634" s="208"/>
      <c r="AQ634" s="208"/>
      <c r="AR634" s="208"/>
      <c r="AS634" s="208"/>
      <c r="AT634" s="208"/>
      <c r="AU634" s="208"/>
      <c r="AV634" s="208"/>
      <c r="AW634" s="208"/>
      <c r="AX634" s="208"/>
      <c r="AY634" s="208"/>
      <c r="AZ634" s="208"/>
      <c r="BA634" s="208"/>
    </row>
    <row r="635" spans="1:53" s="2" customFormat="1" ht="11.25" x14ac:dyDescent="0.2">
      <c r="A635" s="101" t="s">
        <v>2237</v>
      </c>
      <c r="B635" s="247" t="s">
        <v>2273</v>
      </c>
      <c r="C635" s="100" t="s">
        <v>1187</v>
      </c>
      <c r="D635" s="247"/>
      <c r="E635" s="247" t="s">
        <v>2274</v>
      </c>
      <c r="F635" s="247" t="s">
        <v>682</v>
      </c>
      <c r="G635" s="101" t="s">
        <v>1178</v>
      </c>
      <c r="H635" s="94">
        <v>1</v>
      </c>
      <c r="I635" s="94">
        <v>0</v>
      </c>
      <c r="J635" s="247"/>
      <c r="K635" s="247" t="s">
        <v>675</v>
      </c>
      <c r="L635" s="247" t="s">
        <v>2275</v>
      </c>
      <c r="M635" s="247" t="s">
        <v>1454</v>
      </c>
      <c r="N635" s="20" t="s">
        <v>1610</v>
      </c>
      <c r="O635" s="309">
        <v>135</v>
      </c>
      <c r="P635" s="309">
        <v>540</v>
      </c>
      <c r="Q635" s="94" t="s">
        <v>248</v>
      </c>
      <c r="R635" s="100" t="s">
        <v>691</v>
      </c>
      <c r="S635" s="247"/>
      <c r="T635" s="94">
        <v>5479</v>
      </c>
      <c r="U635" s="247"/>
      <c r="V635" s="247"/>
      <c r="W635" s="313" t="s">
        <v>730</v>
      </c>
      <c r="X635" s="94">
        <v>0</v>
      </c>
      <c r="Y635" s="94" t="s">
        <v>2275</v>
      </c>
      <c r="Z635" s="311"/>
      <c r="AA635" s="100"/>
      <c r="AB635" s="311"/>
      <c r="AC635" s="100"/>
      <c r="AD635" s="312"/>
      <c r="AE635" s="101" t="s">
        <v>2237</v>
      </c>
      <c r="AF635" s="322"/>
      <c r="AG635" s="322"/>
      <c r="AH635" s="247" t="s">
        <v>2282</v>
      </c>
      <c r="AI635" s="101" t="s">
        <v>1178</v>
      </c>
      <c r="AJ635" s="94" t="s">
        <v>2283</v>
      </c>
      <c r="AK635" s="94"/>
      <c r="AL635" s="95"/>
      <c r="AM635" s="101" t="s">
        <v>1178</v>
      </c>
      <c r="AN635" s="1"/>
      <c r="AO635" s="1"/>
      <c r="AP635" s="208"/>
      <c r="AQ635" s="208"/>
      <c r="AR635" s="208"/>
      <c r="AS635" s="208"/>
      <c r="AT635" s="208"/>
      <c r="AU635" s="208"/>
      <c r="AV635" s="208"/>
      <c r="AW635" s="208"/>
      <c r="AX635" s="208"/>
      <c r="AY635" s="208"/>
      <c r="AZ635" s="208"/>
      <c r="BA635" s="208"/>
    </row>
    <row r="636" spans="1:53" s="2" customFormat="1" ht="11.25" x14ac:dyDescent="0.2">
      <c r="A636" s="101" t="s">
        <v>2238</v>
      </c>
      <c r="B636" s="247" t="s">
        <v>2273</v>
      </c>
      <c r="C636" s="100" t="s">
        <v>1187</v>
      </c>
      <c r="D636" s="247"/>
      <c r="E636" s="247" t="s">
        <v>2274</v>
      </c>
      <c r="F636" s="247" t="s">
        <v>682</v>
      </c>
      <c r="G636" s="101" t="s">
        <v>1178</v>
      </c>
      <c r="H636" s="94">
        <v>1</v>
      </c>
      <c r="I636" s="94">
        <v>0</v>
      </c>
      <c r="J636" s="247"/>
      <c r="K636" s="247" t="s">
        <v>675</v>
      </c>
      <c r="L636" s="247" t="s">
        <v>2275</v>
      </c>
      <c r="M636" s="247" t="s">
        <v>1454</v>
      </c>
      <c r="N636" s="20" t="s">
        <v>1610</v>
      </c>
      <c r="O636" s="309">
        <v>135</v>
      </c>
      <c r="P636" s="309">
        <v>540</v>
      </c>
      <c r="Q636" s="94" t="s">
        <v>248</v>
      </c>
      <c r="R636" s="100" t="s">
        <v>691</v>
      </c>
      <c r="S636" s="247"/>
      <c r="T636" s="94">
        <v>5479</v>
      </c>
      <c r="U636" s="247"/>
      <c r="V636" s="247"/>
      <c r="W636" s="313" t="s">
        <v>704</v>
      </c>
      <c r="X636" s="94">
        <v>0</v>
      </c>
      <c r="Y636" s="94" t="s">
        <v>2275</v>
      </c>
      <c r="Z636" s="311"/>
      <c r="AA636" s="100"/>
      <c r="AB636" s="311"/>
      <c r="AC636" s="100"/>
      <c r="AD636" s="312"/>
      <c r="AE636" s="101" t="s">
        <v>2238</v>
      </c>
      <c r="AF636" s="322"/>
      <c r="AG636" s="322"/>
      <c r="AH636" s="247" t="s">
        <v>2282</v>
      </c>
      <c r="AI636" s="101" t="s">
        <v>1178</v>
      </c>
      <c r="AJ636" s="94" t="s">
        <v>2283</v>
      </c>
      <c r="AK636" s="94"/>
      <c r="AL636" s="95"/>
      <c r="AM636" s="101" t="s">
        <v>1178</v>
      </c>
      <c r="AN636" s="1"/>
      <c r="AO636" s="1"/>
      <c r="AP636" s="208"/>
      <c r="AQ636" s="208"/>
      <c r="AR636" s="208"/>
      <c r="AS636" s="208"/>
      <c r="AT636" s="208"/>
      <c r="AU636" s="208"/>
      <c r="AV636" s="208"/>
      <c r="AW636" s="208"/>
      <c r="AX636" s="208"/>
      <c r="AY636" s="208"/>
      <c r="AZ636" s="208"/>
      <c r="BA636" s="208"/>
    </row>
    <row r="637" spans="1:53" s="2" customFormat="1" ht="11.25" x14ac:dyDescent="0.2">
      <c r="A637" s="101" t="s">
        <v>2239</v>
      </c>
      <c r="B637" s="247" t="s">
        <v>2273</v>
      </c>
      <c r="C637" s="100" t="s">
        <v>1187</v>
      </c>
      <c r="D637" s="247"/>
      <c r="E637" s="247" t="s">
        <v>2274</v>
      </c>
      <c r="F637" s="247" t="s">
        <v>682</v>
      </c>
      <c r="G637" s="101" t="s">
        <v>1178</v>
      </c>
      <c r="H637" s="94">
        <v>1</v>
      </c>
      <c r="I637" s="94">
        <v>0</v>
      </c>
      <c r="J637" s="247"/>
      <c r="K637" s="247" t="s">
        <v>675</v>
      </c>
      <c r="L637" s="247" t="s">
        <v>2275</v>
      </c>
      <c r="M637" s="247" t="s">
        <v>1454</v>
      </c>
      <c r="N637" s="20" t="s">
        <v>1610</v>
      </c>
      <c r="O637" s="309">
        <v>135</v>
      </c>
      <c r="P637" s="309">
        <v>540</v>
      </c>
      <c r="Q637" s="94" t="s">
        <v>248</v>
      </c>
      <c r="R637" s="100" t="s">
        <v>691</v>
      </c>
      <c r="S637" s="247"/>
      <c r="T637" s="94">
        <v>5479</v>
      </c>
      <c r="U637" s="247"/>
      <c r="V637" s="247"/>
      <c r="W637" s="313" t="s">
        <v>1192</v>
      </c>
      <c r="X637" s="94">
        <v>0</v>
      </c>
      <c r="Y637" s="94" t="s">
        <v>2275</v>
      </c>
      <c r="Z637" s="311"/>
      <c r="AA637" s="100"/>
      <c r="AB637" s="311"/>
      <c r="AC637" s="100"/>
      <c r="AD637" s="312"/>
      <c r="AE637" s="101" t="s">
        <v>2239</v>
      </c>
      <c r="AF637" s="322"/>
      <c r="AG637" s="322"/>
      <c r="AH637" s="247" t="s">
        <v>2282</v>
      </c>
      <c r="AI637" s="101" t="s">
        <v>1178</v>
      </c>
      <c r="AJ637" s="94" t="s">
        <v>2283</v>
      </c>
      <c r="AK637" s="94"/>
      <c r="AL637" s="95"/>
      <c r="AM637" s="101" t="s">
        <v>1178</v>
      </c>
      <c r="AN637" s="1"/>
      <c r="AO637" s="1"/>
      <c r="AP637" s="208"/>
      <c r="AQ637" s="208"/>
      <c r="AR637" s="208"/>
      <c r="AS637" s="208"/>
      <c r="AT637" s="208"/>
      <c r="AU637" s="208"/>
      <c r="AV637" s="208"/>
      <c r="AW637" s="208"/>
      <c r="AX637" s="208"/>
      <c r="AY637" s="208"/>
      <c r="AZ637" s="208"/>
      <c r="BA637" s="208"/>
    </row>
    <row r="638" spans="1:53" s="2" customFormat="1" ht="10.5" customHeight="1" x14ac:dyDescent="0.2">
      <c r="A638" s="101" t="s">
        <v>2240</v>
      </c>
      <c r="B638" s="247" t="s">
        <v>2273</v>
      </c>
      <c r="C638" s="100" t="s">
        <v>971</v>
      </c>
      <c r="D638" s="247"/>
      <c r="E638" s="247" t="s">
        <v>2274</v>
      </c>
      <c r="F638" s="247" t="s">
        <v>682</v>
      </c>
      <c r="G638" s="101" t="s">
        <v>1178</v>
      </c>
      <c r="H638" s="94">
        <v>1</v>
      </c>
      <c r="I638" s="94">
        <v>0</v>
      </c>
      <c r="J638" s="247"/>
      <c r="K638" s="247" t="s">
        <v>675</v>
      </c>
      <c r="L638" s="247" t="s">
        <v>2275</v>
      </c>
      <c r="M638" s="247" t="s">
        <v>1454</v>
      </c>
      <c r="N638" s="20" t="s">
        <v>1610</v>
      </c>
      <c r="O638" s="309">
        <v>135</v>
      </c>
      <c r="P638" s="309">
        <v>540</v>
      </c>
      <c r="Q638" s="94" t="s">
        <v>248</v>
      </c>
      <c r="R638" s="100" t="s">
        <v>691</v>
      </c>
      <c r="S638" s="247"/>
      <c r="T638" s="94">
        <v>5479</v>
      </c>
      <c r="U638" s="247"/>
      <c r="V638" s="247"/>
      <c r="W638" s="313" t="s">
        <v>896</v>
      </c>
      <c r="X638" s="94">
        <v>0</v>
      </c>
      <c r="Y638" s="94" t="s">
        <v>2275</v>
      </c>
      <c r="Z638" s="311"/>
      <c r="AA638" s="100"/>
      <c r="AB638" s="311"/>
      <c r="AC638" s="100"/>
      <c r="AD638" s="312"/>
      <c r="AE638" s="101" t="s">
        <v>2240</v>
      </c>
      <c r="AF638" s="322"/>
      <c r="AG638" s="322"/>
      <c r="AH638" s="247" t="s">
        <v>2282</v>
      </c>
      <c r="AI638" s="101" t="s">
        <v>1178</v>
      </c>
      <c r="AJ638" s="94" t="s">
        <v>2283</v>
      </c>
      <c r="AK638" s="94"/>
      <c r="AL638" s="95"/>
      <c r="AM638" s="101" t="s">
        <v>1178</v>
      </c>
      <c r="AN638" s="1"/>
      <c r="AO638" s="1"/>
      <c r="AP638" s="208"/>
      <c r="AQ638" s="208"/>
      <c r="AR638" s="208"/>
      <c r="AS638" s="208"/>
      <c r="AT638" s="208"/>
      <c r="AU638" s="208"/>
      <c r="AV638" s="208"/>
      <c r="AW638" s="208"/>
      <c r="AX638" s="208"/>
      <c r="AY638" s="208"/>
      <c r="AZ638" s="208"/>
      <c r="BA638" s="208"/>
    </row>
    <row r="639" spans="1:53" s="2" customFormat="1" ht="10.5" customHeight="1" x14ac:dyDescent="0.2">
      <c r="A639" s="101" t="s">
        <v>340</v>
      </c>
      <c r="B639" s="247" t="s">
        <v>2273</v>
      </c>
      <c r="C639" s="100" t="s">
        <v>759</v>
      </c>
      <c r="D639" s="247"/>
      <c r="E639" s="247" t="s">
        <v>2274</v>
      </c>
      <c r="F639" s="247" t="s">
        <v>682</v>
      </c>
      <c r="G639" s="101" t="s">
        <v>1178</v>
      </c>
      <c r="H639" s="94">
        <v>1</v>
      </c>
      <c r="I639" s="94">
        <v>0</v>
      </c>
      <c r="J639" s="247"/>
      <c r="K639" s="247" t="s">
        <v>675</v>
      </c>
      <c r="L639" s="247" t="s">
        <v>2275</v>
      </c>
      <c r="M639" s="247" t="s">
        <v>1454</v>
      </c>
      <c r="N639" s="20" t="s">
        <v>1610</v>
      </c>
      <c r="O639" s="309">
        <v>135</v>
      </c>
      <c r="P639" s="309">
        <v>540</v>
      </c>
      <c r="Q639" s="94" t="s">
        <v>248</v>
      </c>
      <c r="R639" s="100" t="s">
        <v>691</v>
      </c>
      <c r="S639" s="247"/>
      <c r="T639" s="94">
        <v>5415</v>
      </c>
      <c r="U639" s="247"/>
      <c r="V639" s="247"/>
      <c r="W639" s="313" t="s">
        <v>736</v>
      </c>
      <c r="X639" s="94">
        <v>0</v>
      </c>
      <c r="Y639" s="94" t="s">
        <v>2276</v>
      </c>
      <c r="Z639" s="311"/>
      <c r="AA639" s="100"/>
      <c r="AB639" s="311"/>
      <c r="AC639" s="100"/>
      <c r="AD639" s="312"/>
      <c r="AE639" s="101" t="e">
        <v>#N/A</v>
      </c>
      <c r="AF639" s="322"/>
      <c r="AG639" s="322"/>
      <c r="AH639" s="247" t="s">
        <v>2282</v>
      </c>
      <c r="AI639" s="101" t="s">
        <v>1178</v>
      </c>
      <c r="AJ639" s="94" t="s">
        <v>2283</v>
      </c>
      <c r="AK639" s="94"/>
      <c r="AL639" s="95"/>
      <c r="AM639" s="101" t="s">
        <v>1178</v>
      </c>
      <c r="AN639" s="1"/>
      <c r="AO639" s="1"/>
      <c r="AP639" s="208"/>
      <c r="AQ639" s="208"/>
      <c r="AR639" s="208"/>
      <c r="AS639" s="208"/>
      <c r="AT639" s="208"/>
      <c r="AU639" s="208"/>
      <c r="AV639" s="208"/>
      <c r="AW639" s="208"/>
      <c r="AX639" s="208"/>
      <c r="AY639" s="208"/>
      <c r="AZ639" s="208"/>
      <c r="BA639" s="208"/>
    </row>
    <row r="640" spans="1:53" s="2" customFormat="1" ht="11.25" x14ac:dyDescent="0.2">
      <c r="A640" s="101" t="s">
        <v>2246</v>
      </c>
      <c r="B640" s="247" t="s">
        <v>2273</v>
      </c>
      <c r="C640" s="100" t="s">
        <v>1208</v>
      </c>
      <c r="D640" s="247"/>
      <c r="E640" s="247" t="s">
        <v>237</v>
      </c>
      <c r="F640" s="247" t="s">
        <v>686</v>
      </c>
      <c r="G640" s="101" t="s">
        <v>1209</v>
      </c>
      <c r="H640" s="94">
        <v>1</v>
      </c>
      <c r="I640" s="94">
        <v>1</v>
      </c>
      <c r="J640" s="372">
        <v>43076</v>
      </c>
      <c r="K640" s="247" t="s">
        <v>675</v>
      </c>
      <c r="L640" s="247" t="s">
        <v>2275</v>
      </c>
      <c r="M640" s="247" t="s">
        <v>1454</v>
      </c>
      <c r="N640" s="20" t="s">
        <v>1610</v>
      </c>
      <c r="O640" s="309">
        <v>330</v>
      </c>
      <c r="P640" s="309">
        <v>1320</v>
      </c>
      <c r="Q640" s="94" t="s">
        <v>512</v>
      </c>
      <c r="R640" s="100" t="s">
        <v>496</v>
      </c>
      <c r="S640" s="315" t="s">
        <v>241</v>
      </c>
      <c r="T640" s="94">
        <v>5445</v>
      </c>
      <c r="V640" s="247"/>
      <c r="W640" s="313" t="s">
        <v>526</v>
      </c>
      <c r="X640" s="94">
        <v>1</v>
      </c>
      <c r="Y640" s="94" t="s">
        <v>2276</v>
      </c>
      <c r="Z640" s="311"/>
      <c r="AA640" s="100" t="s">
        <v>2489</v>
      </c>
      <c r="AB640" s="311"/>
      <c r="AC640" s="100"/>
      <c r="AD640" s="312"/>
      <c r="AE640" s="101" t="e">
        <v>#N/A</v>
      </c>
      <c r="AF640" s="322"/>
      <c r="AG640" s="322"/>
      <c r="AH640" s="247" t="s">
        <v>1471</v>
      </c>
      <c r="AI640" s="101" t="s">
        <v>1209</v>
      </c>
      <c r="AJ640" s="315" t="s">
        <v>241</v>
      </c>
      <c r="AK640" s="94"/>
      <c r="AL640" s="95"/>
      <c r="AM640" s="101" t="s">
        <v>1209</v>
      </c>
      <c r="AN640" s="1"/>
      <c r="AO640" s="1"/>
      <c r="AP640" s="208"/>
      <c r="AQ640" s="208"/>
      <c r="AR640" s="208"/>
      <c r="AS640" s="208"/>
      <c r="AT640" s="208"/>
      <c r="AU640" s="208"/>
      <c r="AV640" s="208"/>
      <c r="AW640" s="208"/>
      <c r="AX640" s="208"/>
      <c r="AY640" s="208"/>
      <c r="AZ640" s="208"/>
      <c r="BA640" s="208"/>
    </row>
    <row r="641" spans="1:53" s="2" customFormat="1" ht="11.25" x14ac:dyDescent="0.2">
      <c r="A641" s="322" t="s">
        <v>2247</v>
      </c>
      <c r="B641" s="247" t="s">
        <v>2273</v>
      </c>
      <c r="C641" s="323" t="s">
        <v>1210</v>
      </c>
      <c r="D641" s="247"/>
      <c r="E641" s="247" t="s">
        <v>237</v>
      </c>
      <c r="F641" s="247" t="s">
        <v>686</v>
      </c>
      <c r="G641" s="324" t="s">
        <v>1209</v>
      </c>
      <c r="H641" s="95">
        <v>1</v>
      </c>
      <c r="I641" s="95">
        <v>1</v>
      </c>
      <c r="J641" s="372">
        <v>43076</v>
      </c>
      <c r="K641" s="247" t="s">
        <v>675</v>
      </c>
      <c r="L641" s="247" t="s">
        <v>2275</v>
      </c>
      <c r="M641" s="247" t="s">
        <v>1454</v>
      </c>
      <c r="N641" s="20" t="s">
        <v>1610</v>
      </c>
      <c r="O641" s="325">
        <v>330</v>
      </c>
      <c r="P641" s="325">
        <v>1320</v>
      </c>
      <c r="Q641" s="95" t="s">
        <v>512</v>
      </c>
      <c r="R641" s="323" t="s">
        <v>496</v>
      </c>
      <c r="S641" s="315" t="s">
        <v>241</v>
      </c>
      <c r="T641" s="95">
        <v>5445</v>
      </c>
      <c r="V641" s="247"/>
      <c r="W641" s="322" t="s">
        <v>526</v>
      </c>
      <c r="X641" s="95">
        <v>1</v>
      </c>
      <c r="Y641" s="95" t="s">
        <v>2276</v>
      </c>
      <c r="Z641" s="326"/>
      <c r="AA641" s="323" t="s">
        <v>2489</v>
      </c>
      <c r="AB641" s="326"/>
      <c r="AC641" s="323"/>
      <c r="AD641" s="327"/>
      <c r="AE641" s="101" t="e">
        <v>#N/A</v>
      </c>
      <c r="AF641" s="322"/>
      <c r="AG641" s="322"/>
      <c r="AH641" s="247" t="s">
        <v>1471</v>
      </c>
      <c r="AI641" s="324" t="s">
        <v>1209</v>
      </c>
      <c r="AJ641" s="315" t="s">
        <v>241</v>
      </c>
      <c r="AK641" s="95"/>
      <c r="AL641" s="95"/>
      <c r="AM641" s="324" t="s">
        <v>1209</v>
      </c>
      <c r="AN641" s="1"/>
      <c r="AO641" s="1"/>
      <c r="AP641" s="208"/>
      <c r="AQ641" s="208"/>
      <c r="AR641" s="208"/>
      <c r="AS641" s="208"/>
      <c r="AT641" s="208"/>
      <c r="AU641" s="208"/>
      <c r="AV641" s="208"/>
      <c r="AW641" s="208"/>
      <c r="AX641" s="208"/>
      <c r="AY641" s="208"/>
      <c r="AZ641" s="208"/>
      <c r="BA641" s="208"/>
    </row>
    <row r="642" spans="1:53" s="2" customFormat="1" ht="11.25" x14ac:dyDescent="0.2">
      <c r="A642" s="101" t="s">
        <v>2248</v>
      </c>
      <c r="B642" s="247" t="s">
        <v>2273</v>
      </c>
      <c r="C642" s="100" t="s">
        <v>1211</v>
      </c>
      <c r="D642" s="247"/>
      <c r="E642" s="247" t="s">
        <v>237</v>
      </c>
      <c r="F642" s="247" t="s">
        <v>686</v>
      </c>
      <c r="G642" s="101" t="s">
        <v>1212</v>
      </c>
      <c r="H642" s="94">
        <v>1</v>
      </c>
      <c r="I642" s="94">
        <v>1</v>
      </c>
      <c r="J642" s="372">
        <v>43049</v>
      </c>
      <c r="K642" s="247" t="s">
        <v>675</v>
      </c>
      <c r="L642" s="247" t="s">
        <v>2275</v>
      </c>
      <c r="M642" s="247" t="s">
        <v>1454</v>
      </c>
      <c r="N642" s="20" t="s">
        <v>1610</v>
      </c>
      <c r="O642" s="309">
        <v>330</v>
      </c>
      <c r="P642" s="309">
        <v>1320</v>
      </c>
      <c r="Q642" s="94" t="s">
        <v>512</v>
      </c>
      <c r="R642" s="100" t="s">
        <v>496</v>
      </c>
      <c r="S642" s="315" t="s">
        <v>241</v>
      </c>
      <c r="T642" s="94">
        <v>5467</v>
      </c>
      <c r="V642" s="247"/>
      <c r="W642" s="313" t="s">
        <v>521</v>
      </c>
      <c r="X642" s="94">
        <v>1</v>
      </c>
      <c r="Y642" s="94" t="s">
        <v>2276</v>
      </c>
      <c r="Z642" s="311"/>
      <c r="AA642" s="100" t="s">
        <v>2490</v>
      </c>
      <c r="AB642" s="311"/>
      <c r="AC642" s="100"/>
      <c r="AD642" s="312"/>
      <c r="AE642" s="101" t="e">
        <v>#N/A</v>
      </c>
      <c r="AF642" s="322"/>
      <c r="AG642" s="322"/>
      <c r="AH642" s="247" t="s">
        <v>1471</v>
      </c>
      <c r="AI642" s="101" t="s">
        <v>1212</v>
      </c>
      <c r="AJ642" s="315" t="s">
        <v>241</v>
      </c>
      <c r="AK642" s="94"/>
      <c r="AL642" s="94"/>
      <c r="AM642" s="101" t="s">
        <v>1212</v>
      </c>
      <c r="AN642" s="1"/>
      <c r="AO642" s="1"/>
      <c r="AP642" s="208"/>
      <c r="AQ642" s="208"/>
      <c r="AR642" s="208"/>
      <c r="AS642" s="208"/>
      <c r="AT642" s="208"/>
      <c r="AU642" s="208"/>
      <c r="AV642" s="208"/>
      <c r="AW642" s="208"/>
      <c r="AX642" s="208"/>
      <c r="AY642" s="208"/>
      <c r="AZ642" s="208"/>
      <c r="BA642" s="208"/>
    </row>
    <row r="643" spans="1:53" s="2" customFormat="1" ht="11.25" x14ac:dyDescent="0.2">
      <c r="A643" s="101" t="s">
        <v>2249</v>
      </c>
      <c r="B643" s="247" t="s">
        <v>2273</v>
      </c>
      <c r="C643" s="100" t="s">
        <v>1213</v>
      </c>
      <c r="D643" s="247"/>
      <c r="E643" s="247" t="s">
        <v>237</v>
      </c>
      <c r="F643" s="247" t="s">
        <v>686</v>
      </c>
      <c r="G643" s="101" t="s">
        <v>1214</v>
      </c>
      <c r="H643" s="94">
        <v>1</v>
      </c>
      <c r="I643" s="94">
        <v>1</v>
      </c>
      <c r="J643" s="372">
        <v>43021</v>
      </c>
      <c r="K643" s="247" t="s">
        <v>675</v>
      </c>
      <c r="L643" s="247" t="s">
        <v>2275</v>
      </c>
      <c r="M643" s="247" t="s">
        <v>1454</v>
      </c>
      <c r="N643" s="20" t="s">
        <v>1610</v>
      </c>
      <c r="O643" s="309">
        <v>330</v>
      </c>
      <c r="P643" s="309">
        <v>1320</v>
      </c>
      <c r="Q643" s="94" t="s">
        <v>512</v>
      </c>
      <c r="R643" s="100" t="s">
        <v>496</v>
      </c>
      <c r="S643" s="315" t="s">
        <v>241</v>
      </c>
      <c r="T643" s="94">
        <v>5416</v>
      </c>
      <c r="V643" s="247"/>
      <c r="W643" s="313" t="s">
        <v>510</v>
      </c>
      <c r="X643" s="94">
        <v>1</v>
      </c>
      <c r="Y643" s="94" t="s">
        <v>2276</v>
      </c>
      <c r="Z643" s="311"/>
      <c r="AA643" s="100" t="s">
        <v>2490</v>
      </c>
      <c r="AB643" s="311"/>
      <c r="AC643" s="100"/>
      <c r="AD643" s="312"/>
      <c r="AE643" s="101" t="e">
        <v>#N/A</v>
      </c>
      <c r="AF643" s="322"/>
      <c r="AG643" s="322"/>
      <c r="AH643" s="247" t="s">
        <v>1471</v>
      </c>
      <c r="AI643" s="101" t="s">
        <v>1214</v>
      </c>
      <c r="AJ643" s="315" t="s">
        <v>241</v>
      </c>
      <c r="AK643" s="94"/>
      <c r="AL643" s="94"/>
      <c r="AM643" s="101" t="s">
        <v>1214</v>
      </c>
      <c r="AN643" s="1"/>
      <c r="AO643" s="1"/>
      <c r="AP643" s="208"/>
      <c r="AQ643" s="208"/>
      <c r="AR643" s="208"/>
      <c r="AS643" s="208"/>
      <c r="AT643" s="208"/>
      <c r="AU643" s="208"/>
      <c r="AV643" s="208"/>
      <c r="AW643" s="208"/>
      <c r="AX643" s="208"/>
      <c r="AY643" s="208"/>
      <c r="AZ643" s="208"/>
      <c r="BA643" s="208"/>
    </row>
    <row r="644" spans="1:53" s="2" customFormat="1" ht="11.25" x14ac:dyDescent="0.2">
      <c r="A644" s="101" t="s">
        <v>2250</v>
      </c>
      <c r="B644" s="247" t="s">
        <v>2273</v>
      </c>
      <c r="C644" s="100" t="s">
        <v>811</v>
      </c>
      <c r="D644" s="247"/>
      <c r="E644" s="247" t="s">
        <v>237</v>
      </c>
      <c r="F644" s="247" t="s">
        <v>686</v>
      </c>
      <c r="G644" s="101" t="s">
        <v>1212</v>
      </c>
      <c r="H644" s="94">
        <v>1</v>
      </c>
      <c r="I644" s="94">
        <v>1</v>
      </c>
      <c r="J644" s="372">
        <v>43049</v>
      </c>
      <c r="K644" s="247" t="s">
        <v>675</v>
      </c>
      <c r="L644" s="247" t="s">
        <v>2275</v>
      </c>
      <c r="M644" s="247" t="s">
        <v>1454</v>
      </c>
      <c r="N644" s="20" t="s">
        <v>1610</v>
      </c>
      <c r="O644" s="309">
        <v>330</v>
      </c>
      <c r="P644" s="309">
        <v>1320</v>
      </c>
      <c r="Q644" s="94" t="s">
        <v>512</v>
      </c>
      <c r="R644" s="100" t="s">
        <v>496</v>
      </c>
      <c r="S644" s="315" t="s">
        <v>241</v>
      </c>
      <c r="T644" s="94">
        <v>5467</v>
      </c>
      <c r="V644" s="247"/>
      <c r="W644" s="313" t="s">
        <v>521</v>
      </c>
      <c r="X644" s="94">
        <v>1</v>
      </c>
      <c r="Y644" s="94" t="s">
        <v>2276</v>
      </c>
      <c r="Z644" s="311"/>
      <c r="AA644" s="100" t="s">
        <v>2490</v>
      </c>
      <c r="AB644" s="311"/>
      <c r="AC644" s="100"/>
      <c r="AD644" s="312"/>
      <c r="AE644" s="101" t="e">
        <v>#N/A</v>
      </c>
      <c r="AF644" s="322"/>
      <c r="AG644" s="322"/>
      <c r="AH644" s="247" t="s">
        <v>1471</v>
      </c>
      <c r="AI644" s="101" t="s">
        <v>1212</v>
      </c>
      <c r="AJ644" s="315" t="s">
        <v>241</v>
      </c>
      <c r="AK644" s="94"/>
      <c r="AL644" s="94"/>
      <c r="AM644" s="101" t="s">
        <v>1212</v>
      </c>
      <c r="AN644" s="1"/>
      <c r="AO644" s="1"/>
      <c r="AP644" s="208"/>
      <c r="AQ644" s="208"/>
      <c r="AR644" s="208"/>
      <c r="AS644" s="208"/>
      <c r="AT644" s="208"/>
      <c r="AU644" s="208"/>
      <c r="AV644" s="208"/>
      <c r="AW644" s="208"/>
      <c r="AX644" s="208"/>
      <c r="AY644" s="208"/>
      <c r="AZ644" s="208"/>
      <c r="BA644" s="208"/>
    </row>
    <row r="645" spans="1:53" s="2" customFormat="1" ht="11.25" x14ac:dyDescent="0.2">
      <c r="A645" s="101" t="s">
        <v>2251</v>
      </c>
      <c r="B645" s="247" t="s">
        <v>2273</v>
      </c>
      <c r="C645" s="100" t="s">
        <v>1215</v>
      </c>
      <c r="D645" s="247"/>
      <c r="E645" s="247" t="s">
        <v>237</v>
      </c>
      <c r="F645" s="247" t="s">
        <v>686</v>
      </c>
      <c r="G645" s="101" t="s">
        <v>1212</v>
      </c>
      <c r="H645" s="94">
        <v>1</v>
      </c>
      <c r="I645" s="94">
        <v>1</v>
      </c>
      <c r="J645" s="372">
        <v>43049</v>
      </c>
      <c r="K645" s="247" t="s">
        <v>675</v>
      </c>
      <c r="L645" s="247" t="s">
        <v>2275</v>
      </c>
      <c r="M645" s="247" t="s">
        <v>1454</v>
      </c>
      <c r="N645" s="20" t="s">
        <v>1610</v>
      </c>
      <c r="O645" s="309">
        <v>330</v>
      </c>
      <c r="P645" s="309">
        <v>1320</v>
      </c>
      <c r="Q645" s="94" t="s">
        <v>512</v>
      </c>
      <c r="R645" s="100" t="s">
        <v>496</v>
      </c>
      <c r="S645" s="315" t="s">
        <v>241</v>
      </c>
      <c r="T645" s="94">
        <v>5467</v>
      </c>
      <c r="V645" s="247"/>
      <c r="W645" s="313" t="s">
        <v>521</v>
      </c>
      <c r="X645" s="94">
        <v>1</v>
      </c>
      <c r="Y645" s="94" t="s">
        <v>2276</v>
      </c>
      <c r="Z645" s="311"/>
      <c r="AA645" s="100" t="s">
        <v>2490</v>
      </c>
      <c r="AB645" s="311"/>
      <c r="AC645" s="100"/>
      <c r="AD645" s="312"/>
      <c r="AE645" s="101" t="e">
        <v>#N/A</v>
      </c>
      <c r="AF645" s="322"/>
      <c r="AG645" s="322"/>
      <c r="AH645" s="247" t="s">
        <v>1471</v>
      </c>
      <c r="AI645" s="101" t="s">
        <v>1212</v>
      </c>
      <c r="AJ645" s="315" t="s">
        <v>241</v>
      </c>
      <c r="AK645" s="94"/>
      <c r="AL645" s="94"/>
      <c r="AM645" s="101" t="s">
        <v>1212</v>
      </c>
      <c r="AN645" s="1"/>
      <c r="AO645" s="1"/>
      <c r="AP645" s="208"/>
      <c r="AQ645" s="208"/>
      <c r="AR645" s="208"/>
      <c r="AS645" s="208"/>
      <c r="AT645" s="208"/>
      <c r="AU645" s="208"/>
      <c r="AV645" s="208"/>
      <c r="AW645" s="208"/>
      <c r="AX645" s="208"/>
      <c r="AY645" s="208"/>
      <c r="AZ645" s="208"/>
      <c r="BA645" s="208"/>
    </row>
    <row r="646" spans="1:53" s="2" customFormat="1" ht="10.5" customHeight="1" x14ac:dyDescent="0.2">
      <c r="A646" s="101"/>
      <c r="B646" s="247"/>
      <c r="C646" s="100"/>
      <c r="D646" s="247"/>
      <c r="E646" s="247"/>
      <c r="F646" s="247"/>
      <c r="G646" s="247"/>
      <c r="H646" s="94"/>
      <c r="I646" s="94"/>
      <c r="J646" s="247" t="s">
        <v>3</v>
      </c>
      <c r="K646" s="247"/>
      <c r="L646" s="247"/>
      <c r="M646" s="247"/>
      <c r="N646" s="247"/>
      <c r="O646" s="309"/>
      <c r="P646" s="309"/>
      <c r="Q646" s="247"/>
      <c r="R646" s="247"/>
      <c r="S646" s="247"/>
      <c r="T646" s="247"/>
      <c r="V646" s="247"/>
      <c r="W646" s="313"/>
      <c r="X646" s="94"/>
      <c r="Y646" s="94" t="s">
        <v>3</v>
      </c>
      <c r="Z646" s="311"/>
      <c r="AA646" s="100"/>
      <c r="AB646" s="311"/>
      <c r="AC646" s="100"/>
      <c r="AD646" s="312"/>
      <c r="AE646" s="101"/>
      <c r="AF646" s="322"/>
      <c r="AG646" s="322"/>
      <c r="AH646" s="247"/>
      <c r="AI646" s="1"/>
      <c r="AJ646" s="94"/>
      <c r="AK646" s="94"/>
      <c r="AL646" s="94"/>
      <c r="AM646" s="1"/>
      <c r="AN646" s="1"/>
      <c r="AO646" s="1"/>
      <c r="AP646" s="208"/>
      <c r="AQ646" s="208"/>
      <c r="AR646" s="208"/>
      <c r="AS646" s="208"/>
      <c r="AT646" s="208"/>
      <c r="AU646" s="208"/>
      <c r="AV646" s="208"/>
      <c r="AW646" s="208"/>
      <c r="AX646" s="208"/>
      <c r="AY646" s="208"/>
      <c r="AZ646" s="208"/>
      <c r="BA646" s="208"/>
    </row>
    <row r="647" spans="1:53" s="2" customFormat="1" ht="10.5" customHeight="1" x14ac:dyDescent="0.2">
      <c r="A647" s="101"/>
      <c r="B647" s="247"/>
      <c r="C647" s="100"/>
      <c r="D647" s="247"/>
      <c r="E647" s="247"/>
      <c r="F647" s="247"/>
      <c r="G647" s="247"/>
      <c r="H647" s="94"/>
      <c r="I647" s="247"/>
      <c r="J647" s="247" t="s">
        <v>3</v>
      </c>
      <c r="K647" s="247"/>
      <c r="L647" s="247"/>
      <c r="M647" s="247"/>
      <c r="N647" s="247"/>
      <c r="O647" s="309"/>
      <c r="P647" s="309"/>
      <c r="Q647" s="247"/>
      <c r="R647" s="247"/>
      <c r="S647" s="247"/>
      <c r="T647" s="247"/>
      <c r="U647" s="247"/>
      <c r="V647" s="247"/>
      <c r="W647" s="322"/>
      <c r="X647" s="95" t="s">
        <v>3</v>
      </c>
      <c r="Y647" s="95" t="s">
        <v>3</v>
      </c>
      <c r="Z647" s="326"/>
      <c r="AA647" s="323"/>
      <c r="AB647" s="326"/>
      <c r="AC647" s="323"/>
      <c r="AD647" s="327"/>
      <c r="AE647" s="322"/>
      <c r="AF647" s="322"/>
      <c r="AG647" s="322"/>
      <c r="AH647" s="247"/>
      <c r="AI647" s="1"/>
      <c r="AJ647" s="95"/>
      <c r="AK647" s="95"/>
      <c r="AL647" s="95"/>
      <c r="AM647" s="1"/>
      <c r="AN647" s="1"/>
      <c r="AO647" s="1"/>
      <c r="AP647" s="208"/>
      <c r="AQ647" s="208"/>
      <c r="AR647" s="208"/>
      <c r="AS647" s="208"/>
      <c r="AT647" s="208"/>
      <c r="AU647" s="208"/>
      <c r="AV647" s="208"/>
      <c r="AW647" s="208"/>
      <c r="AX647" s="208"/>
      <c r="AY647" s="208"/>
      <c r="AZ647" s="208"/>
      <c r="BA647" s="208"/>
    </row>
    <row r="648" spans="1:53" s="2" customFormat="1" ht="10.5" customHeight="1" x14ac:dyDescent="0.2">
      <c r="A648" s="101"/>
      <c r="B648" s="247"/>
      <c r="C648" s="100"/>
      <c r="D648" s="247"/>
      <c r="E648" s="247"/>
      <c r="F648" s="247"/>
      <c r="G648" s="247"/>
      <c r="H648" s="94"/>
      <c r="I648" s="247"/>
      <c r="J648" s="247" t="s">
        <v>3</v>
      </c>
      <c r="K648" s="247"/>
      <c r="L648" s="247"/>
      <c r="M648" s="247"/>
      <c r="N648" s="247"/>
      <c r="O648" s="309"/>
      <c r="P648" s="309"/>
      <c r="Q648" s="247"/>
      <c r="R648" s="247"/>
      <c r="S648" s="247"/>
      <c r="T648" s="247"/>
      <c r="U648" s="247"/>
      <c r="V648" s="247"/>
      <c r="W648" s="322"/>
      <c r="X648" s="95"/>
      <c r="Y648" s="95"/>
      <c r="Z648" s="326"/>
      <c r="AA648" s="323"/>
      <c r="AB648" s="326"/>
      <c r="AC648" s="323"/>
      <c r="AD648" s="327"/>
      <c r="AE648" s="322"/>
      <c r="AF648" s="322"/>
      <c r="AG648" s="322"/>
      <c r="AH648" s="247"/>
      <c r="AI648" s="1"/>
      <c r="AJ648" s="95"/>
      <c r="AK648" s="95"/>
      <c r="AL648" s="95"/>
      <c r="AM648" s="1"/>
      <c r="AN648" s="1"/>
      <c r="AO648" s="1"/>
      <c r="AP648" s="208"/>
      <c r="AQ648" s="208"/>
      <c r="AR648" s="208"/>
      <c r="AS648" s="208"/>
      <c r="AT648" s="208"/>
      <c r="AU648" s="208"/>
      <c r="AV648" s="208"/>
      <c r="AW648" s="208"/>
      <c r="AX648" s="208"/>
      <c r="AY648" s="208"/>
      <c r="AZ648" s="208"/>
      <c r="BA648" s="208"/>
    </row>
    <row r="649" spans="1:53" s="2" customFormat="1" ht="11.25" x14ac:dyDescent="0.2">
      <c r="A649" s="366"/>
      <c r="C649" s="367"/>
      <c r="H649" s="368"/>
      <c r="J649" s="2" t="s">
        <v>3</v>
      </c>
      <c r="O649" s="369"/>
      <c r="P649" s="369"/>
      <c r="W649" s="334"/>
      <c r="X649" s="333"/>
      <c r="Y649" s="333"/>
      <c r="Z649" s="335"/>
      <c r="AA649" s="332"/>
      <c r="AB649" s="335"/>
      <c r="AC649" s="332"/>
      <c r="AD649" s="336"/>
      <c r="AE649" s="334"/>
      <c r="AF649" s="1"/>
      <c r="AG649" s="1"/>
      <c r="AI649" s="1"/>
      <c r="AJ649" s="333"/>
      <c r="AK649" s="333"/>
      <c r="AL649" s="333"/>
      <c r="AM649" s="1"/>
      <c r="AN649" s="1"/>
      <c r="AO649" s="1"/>
      <c r="AP649" s="208"/>
      <c r="AQ649" s="208"/>
      <c r="AR649" s="208"/>
      <c r="AS649" s="208"/>
      <c r="AT649" s="208"/>
      <c r="AU649" s="208"/>
      <c r="AV649" s="208"/>
      <c r="AW649" s="208"/>
      <c r="AX649" s="208"/>
      <c r="AY649" s="208"/>
      <c r="AZ649" s="208"/>
      <c r="BA649" s="208"/>
    </row>
    <row r="650" spans="1:53" x14ac:dyDescent="0.25">
      <c r="A650" s="331"/>
      <c r="C650" s="328"/>
      <c r="H650" s="329"/>
      <c r="J650" s="2" t="s">
        <v>3</v>
      </c>
      <c r="O650" s="330"/>
      <c r="P650" s="330"/>
      <c r="W650" s="97"/>
      <c r="X650" s="97"/>
      <c r="Y650" s="97"/>
      <c r="Z650" s="337"/>
      <c r="AA650" s="337"/>
      <c r="AB650" s="337"/>
      <c r="AC650" s="337"/>
      <c r="AD650" s="97"/>
      <c r="AE650" s="126"/>
      <c r="AF650" s="126"/>
      <c r="AG650" s="126"/>
      <c r="AI650" s="126"/>
      <c r="AJ650" s="97"/>
      <c r="AK650" s="97"/>
      <c r="AL650" s="97"/>
      <c r="AM650" s="126"/>
      <c r="AN650" s="126"/>
      <c r="AO650" s="126"/>
      <c r="AP650" s="126"/>
      <c r="AQ650" s="126"/>
      <c r="AR650" s="126"/>
      <c r="AS650" s="126"/>
      <c r="AT650" s="126"/>
      <c r="AU650" s="126"/>
      <c r="AV650" s="126"/>
      <c r="AW650" s="126"/>
    </row>
    <row r="651" spans="1:53" x14ac:dyDescent="0.25">
      <c r="J651" s="2" t="s">
        <v>3</v>
      </c>
      <c r="W651" s="97"/>
      <c r="X651" s="338" t="s">
        <v>2491</v>
      </c>
      <c r="Y651" s="97"/>
      <c r="Z651" s="337"/>
      <c r="AA651" s="337"/>
      <c r="AB651" s="337"/>
      <c r="AC651" s="337"/>
      <c r="AD651" s="97"/>
      <c r="AE651" s="126"/>
      <c r="AF651" s="126"/>
      <c r="AG651" s="126"/>
      <c r="AI651" s="126"/>
      <c r="AJ651" s="97"/>
      <c r="AK651" s="97"/>
      <c r="AL651" s="97"/>
      <c r="AM651" s="126"/>
      <c r="AN651" s="126"/>
      <c r="AO651" s="126"/>
      <c r="AP651" s="126"/>
      <c r="AQ651" s="126"/>
      <c r="AR651" s="126"/>
      <c r="AS651" s="126"/>
      <c r="AT651" s="126"/>
      <c r="AU651" s="126"/>
      <c r="AV651" s="126"/>
      <c r="AW651" s="126"/>
    </row>
    <row r="652" spans="1:53" x14ac:dyDescent="0.25">
      <c r="W652" s="97"/>
      <c r="X652" s="339">
        <v>15.75</v>
      </c>
      <c r="Y652" s="97"/>
      <c r="Z652" s="337"/>
      <c r="AA652" s="337"/>
      <c r="AB652" s="337"/>
      <c r="AC652" s="337"/>
      <c r="AD652" s="97"/>
      <c r="AE652" s="126"/>
      <c r="AF652" s="126"/>
      <c r="AG652" s="126"/>
      <c r="AI652" s="126"/>
      <c r="AJ652" s="97"/>
      <c r="AK652" s="97"/>
      <c r="AL652" s="97"/>
      <c r="AM652" s="126"/>
      <c r="AN652" s="126"/>
      <c r="AO652" s="126"/>
      <c r="AP652" s="126"/>
      <c r="AQ652" s="126"/>
      <c r="AR652" s="126"/>
      <c r="AS652" s="126"/>
      <c r="AT652" s="126"/>
      <c r="AU652" s="126"/>
      <c r="AV652" s="126"/>
      <c r="AW652" s="126"/>
    </row>
    <row r="653" spans="1:53" x14ac:dyDescent="0.25">
      <c r="W653" s="97"/>
      <c r="X653" s="339">
        <v>7.7249999999999996</v>
      </c>
      <c r="Y653" s="340"/>
      <c r="Z653" s="337"/>
      <c r="AA653" s="337"/>
      <c r="AB653" s="337"/>
      <c r="AC653" s="337"/>
      <c r="AD653" s="97"/>
      <c r="AE653" s="97"/>
      <c r="AF653" s="126"/>
      <c r="AG653" s="126"/>
      <c r="AI653" s="126"/>
      <c r="AJ653" s="97"/>
      <c r="AK653" s="97"/>
      <c r="AL653" s="97"/>
      <c r="AM653" s="126"/>
      <c r="AN653" s="126"/>
      <c r="AO653" s="126"/>
      <c r="AP653" s="126"/>
      <c r="AQ653" s="126"/>
      <c r="AR653" s="126"/>
      <c r="AS653" s="126"/>
      <c r="AT653" s="126"/>
      <c r="AU653" s="126"/>
      <c r="AV653" s="126"/>
      <c r="AW653" s="126"/>
    </row>
    <row r="654" spans="1:53" x14ac:dyDescent="0.25">
      <c r="W654" s="97"/>
      <c r="X654" s="339">
        <v>14.1</v>
      </c>
      <c r="Y654" s="340"/>
      <c r="Z654" s="337"/>
      <c r="AA654" s="337"/>
      <c r="AB654" s="337"/>
      <c r="AC654" s="337"/>
      <c r="AD654" s="97"/>
      <c r="AE654" s="97"/>
      <c r="AF654" s="126"/>
      <c r="AG654" s="126"/>
      <c r="AI654" s="126"/>
      <c r="AJ654" s="97"/>
      <c r="AK654" s="97"/>
      <c r="AL654" s="97"/>
      <c r="AM654" s="126"/>
      <c r="AN654" s="126"/>
      <c r="AO654" s="126"/>
      <c r="AP654" s="126"/>
      <c r="AQ654" s="126"/>
      <c r="AR654" s="126"/>
      <c r="AS654" s="126"/>
      <c r="AT654" s="126"/>
      <c r="AU654" s="126"/>
      <c r="AV654" s="126"/>
      <c r="AW654" s="126"/>
    </row>
    <row r="655" spans="1:53" s="342" customFormat="1" x14ac:dyDescent="0.25">
      <c r="W655" s="97"/>
      <c r="X655" s="337"/>
      <c r="Y655" s="337"/>
      <c r="Z655" s="337"/>
      <c r="AA655" s="337"/>
      <c r="AB655" s="337"/>
      <c r="AC655" s="337"/>
      <c r="AD655" s="97"/>
      <c r="AE655" s="97"/>
      <c r="AF655" s="126"/>
      <c r="AG655" s="126"/>
      <c r="AI655" s="341"/>
      <c r="AJ655" s="97"/>
      <c r="AK655" s="97"/>
      <c r="AL655" s="97"/>
      <c r="AM655" s="341"/>
      <c r="AN655" s="341"/>
      <c r="AO655" s="341"/>
      <c r="AP655" s="341"/>
      <c r="AQ655" s="341"/>
      <c r="AR655" s="341"/>
      <c r="AS655" s="341"/>
      <c r="AT655" s="341"/>
      <c r="AU655" s="341"/>
      <c r="AV655" s="341"/>
      <c r="AW655" s="341"/>
    </row>
    <row r="656" spans="1:53" s="342" customFormat="1" x14ac:dyDescent="0.25">
      <c r="W656" s="341"/>
      <c r="X656" s="337"/>
      <c r="Y656" s="337"/>
      <c r="Z656" s="344"/>
      <c r="AA656" s="343"/>
      <c r="AB656" s="344"/>
      <c r="AC656" s="343"/>
      <c r="AD656" s="345"/>
      <c r="AE656" s="97"/>
      <c r="AF656" s="126"/>
      <c r="AG656" s="126"/>
      <c r="AI656" s="341"/>
      <c r="AJ656" s="340"/>
      <c r="AK656" s="340"/>
      <c r="AL656" s="97"/>
      <c r="AM656" s="341"/>
      <c r="AN656" s="341"/>
      <c r="AO656" s="341"/>
      <c r="AP656" s="341"/>
      <c r="AQ656" s="341"/>
      <c r="AR656" s="341"/>
      <c r="AS656" s="341"/>
      <c r="AT656" s="341"/>
      <c r="AU656" s="341"/>
      <c r="AV656" s="341"/>
      <c r="AW656" s="341"/>
    </row>
    <row r="657" spans="23:49" s="342" customFormat="1" x14ac:dyDescent="0.25">
      <c r="W657" s="341"/>
      <c r="X657" s="337"/>
      <c r="Y657" s="337"/>
      <c r="Z657" s="344"/>
      <c r="AA657" s="343"/>
      <c r="AB657" s="344"/>
      <c r="AC657" s="343"/>
      <c r="AD657" s="345"/>
      <c r="AE657" s="97"/>
      <c r="AF657" s="126"/>
      <c r="AG657" s="126"/>
      <c r="AI657" s="341"/>
      <c r="AJ657" s="340"/>
      <c r="AK657" s="340"/>
      <c r="AL657" s="97"/>
      <c r="AM657" s="341"/>
      <c r="AN657" s="341"/>
      <c r="AO657" s="341"/>
      <c r="AP657" s="341"/>
      <c r="AQ657" s="341"/>
      <c r="AR657" s="341"/>
      <c r="AS657" s="341"/>
      <c r="AT657" s="341"/>
      <c r="AU657" s="341"/>
      <c r="AV657" s="341"/>
      <c r="AW657" s="341"/>
    </row>
    <row r="658" spans="23:49" x14ac:dyDescent="0.25">
      <c r="W658" s="126"/>
      <c r="X658" s="337"/>
      <c r="Y658" s="337"/>
      <c r="Z658" s="346"/>
      <c r="AA658" s="301"/>
      <c r="AB658" s="346"/>
      <c r="AC658" s="301"/>
      <c r="AD658" s="347"/>
      <c r="AE658" s="97"/>
      <c r="AF658" s="126"/>
      <c r="AG658" s="126"/>
      <c r="AI658" s="126"/>
      <c r="AJ658" s="127"/>
      <c r="AK658" s="127"/>
      <c r="AL658" s="97"/>
      <c r="AM658" s="126"/>
      <c r="AN658" s="126"/>
      <c r="AO658" s="126"/>
      <c r="AP658" s="126"/>
      <c r="AQ658" s="126"/>
      <c r="AR658" s="126"/>
      <c r="AS658" s="126"/>
      <c r="AT658" s="126"/>
      <c r="AU658" s="126"/>
      <c r="AV658" s="126"/>
      <c r="AW658" s="126"/>
    </row>
    <row r="659" spans="23:49" x14ac:dyDescent="0.25">
      <c r="W659" s="126"/>
      <c r="X659" s="337"/>
      <c r="Y659" s="337"/>
      <c r="Z659" s="346"/>
      <c r="AA659" s="301"/>
      <c r="AB659" s="346"/>
      <c r="AC659" s="301"/>
      <c r="AD659" s="347"/>
      <c r="AE659" s="97"/>
      <c r="AF659" s="126"/>
      <c r="AG659" s="126"/>
      <c r="AI659" s="126"/>
      <c r="AJ659" s="127"/>
      <c r="AK659" s="127"/>
      <c r="AL659" s="97"/>
      <c r="AM659" s="126"/>
      <c r="AN659" s="126"/>
      <c r="AO659" s="126"/>
      <c r="AP659" s="126"/>
      <c r="AQ659" s="126"/>
      <c r="AR659" s="126"/>
      <c r="AS659" s="126"/>
      <c r="AT659" s="126"/>
      <c r="AU659" s="126"/>
      <c r="AV659" s="126"/>
      <c r="AW659" s="126"/>
    </row>
    <row r="660" spans="23:49" x14ac:dyDescent="0.25">
      <c r="W660" s="126"/>
      <c r="X660" s="127"/>
      <c r="Y660" s="127"/>
      <c r="Z660" s="346"/>
      <c r="AA660" s="301"/>
      <c r="AB660" s="346"/>
      <c r="AC660" s="301"/>
      <c r="AD660" s="347"/>
      <c r="AE660" s="97"/>
      <c r="AF660" s="126"/>
      <c r="AG660" s="126"/>
      <c r="AI660" s="126"/>
      <c r="AJ660" s="127"/>
      <c r="AK660" s="127"/>
      <c r="AL660" s="97"/>
      <c r="AM660" s="126"/>
      <c r="AN660" s="126"/>
      <c r="AO660" s="126"/>
      <c r="AP660" s="126"/>
      <c r="AQ660" s="126"/>
      <c r="AR660" s="126"/>
      <c r="AS660" s="126"/>
      <c r="AT660" s="126"/>
      <c r="AU660" s="126"/>
      <c r="AV660" s="126"/>
      <c r="AW660" s="126"/>
    </row>
    <row r="661" spans="23:49" x14ac:dyDescent="0.25">
      <c r="W661" s="126"/>
      <c r="X661" s="127"/>
      <c r="Y661" s="127"/>
      <c r="Z661" s="346"/>
      <c r="AA661" s="301"/>
      <c r="AB661" s="346"/>
      <c r="AC661" s="301"/>
      <c r="AD661" s="347"/>
      <c r="AE661" s="97"/>
      <c r="AF661" s="126"/>
      <c r="AG661" s="126"/>
      <c r="AI661" s="126"/>
      <c r="AJ661" s="127"/>
      <c r="AK661" s="127"/>
      <c r="AL661" s="97"/>
      <c r="AM661" s="126"/>
      <c r="AN661" s="126"/>
      <c r="AO661" s="126"/>
      <c r="AP661" s="126"/>
      <c r="AQ661" s="126"/>
      <c r="AR661" s="126"/>
      <c r="AS661" s="126"/>
      <c r="AT661" s="126"/>
      <c r="AU661" s="126"/>
      <c r="AV661" s="126"/>
      <c r="AW661" s="126"/>
    </row>
    <row r="662" spans="23:49" x14ac:dyDescent="0.25">
      <c r="W662" s="126"/>
      <c r="X662" s="127"/>
      <c r="Y662" s="127"/>
      <c r="Z662" s="346"/>
      <c r="AA662" s="301"/>
      <c r="AB662" s="346"/>
      <c r="AC662" s="301"/>
      <c r="AD662" s="347"/>
      <c r="AE662" s="97"/>
      <c r="AF662" s="126"/>
      <c r="AG662" s="126"/>
      <c r="AI662" s="126"/>
      <c r="AJ662" s="127"/>
      <c r="AK662" s="127"/>
      <c r="AL662" s="97"/>
      <c r="AM662" s="126"/>
      <c r="AN662" s="126"/>
      <c r="AO662" s="126"/>
      <c r="AP662" s="126"/>
      <c r="AQ662" s="126"/>
      <c r="AR662" s="126"/>
      <c r="AS662" s="126"/>
      <c r="AT662" s="126"/>
      <c r="AU662" s="126"/>
      <c r="AV662" s="126"/>
      <c r="AW662" s="126"/>
    </row>
    <row r="663" spans="23:49" x14ac:dyDescent="0.25">
      <c r="W663" s="126"/>
      <c r="X663" s="127"/>
      <c r="Y663" s="127"/>
      <c r="Z663" s="346"/>
      <c r="AA663" s="301"/>
      <c r="AB663" s="346"/>
      <c r="AC663" s="301"/>
      <c r="AD663" s="347"/>
      <c r="AE663" s="97"/>
      <c r="AF663" s="126"/>
      <c r="AG663" s="126"/>
      <c r="AI663" s="126"/>
      <c r="AJ663" s="127"/>
      <c r="AK663" s="127"/>
      <c r="AL663" s="97"/>
      <c r="AM663" s="126"/>
      <c r="AN663" s="126"/>
      <c r="AO663" s="126"/>
      <c r="AP663" s="126"/>
      <c r="AQ663" s="126"/>
      <c r="AR663" s="126"/>
      <c r="AS663" s="126"/>
      <c r="AT663" s="126"/>
      <c r="AU663" s="126"/>
      <c r="AV663" s="126"/>
      <c r="AW663" s="126"/>
    </row>
    <row r="664" spans="23:49" x14ac:dyDescent="0.25">
      <c r="W664" s="126"/>
      <c r="X664" s="127"/>
      <c r="Y664" s="127"/>
      <c r="Z664" s="346"/>
      <c r="AA664" s="301"/>
      <c r="AB664" s="346"/>
      <c r="AC664" s="301"/>
      <c r="AD664" s="347"/>
      <c r="AE664" s="97"/>
      <c r="AF664" s="126"/>
      <c r="AG664" s="126"/>
      <c r="AI664" s="126"/>
      <c r="AJ664" s="127"/>
      <c r="AK664" s="127"/>
      <c r="AL664" s="97"/>
      <c r="AM664" s="126"/>
      <c r="AN664" s="126"/>
      <c r="AO664" s="126"/>
      <c r="AP664" s="126"/>
      <c r="AQ664" s="126"/>
      <c r="AR664" s="126"/>
      <c r="AS664" s="126"/>
      <c r="AT664" s="126"/>
      <c r="AU664" s="126"/>
      <c r="AV664" s="126"/>
      <c r="AW664" s="126"/>
    </row>
    <row r="665" spans="23:49" x14ac:dyDescent="0.25">
      <c r="W665" s="126"/>
      <c r="X665" s="127"/>
      <c r="Y665" s="127"/>
      <c r="Z665" s="346"/>
      <c r="AA665" s="301"/>
      <c r="AB665" s="346"/>
      <c r="AC665" s="301"/>
      <c r="AD665" s="347"/>
      <c r="AE665" s="97"/>
      <c r="AF665" s="126"/>
      <c r="AG665" s="126"/>
      <c r="AI665" s="126"/>
      <c r="AJ665" s="127"/>
      <c r="AK665" s="127"/>
      <c r="AL665" s="97"/>
      <c r="AM665" s="126"/>
      <c r="AN665" s="126"/>
      <c r="AO665" s="126"/>
      <c r="AP665" s="126"/>
      <c r="AQ665" s="126"/>
      <c r="AR665" s="126"/>
      <c r="AS665" s="126"/>
      <c r="AT665" s="126"/>
      <c r="AU665" s="126"/>
      <c r="AV665" s="126"/>
      <c r="AW665" s="126"/>
    </row>
    <row r="666" spans="23:49" x14ac:dyDescent="0.25">
      <c r="W666" s="126"/>
      <c r="X666" s="127"/>
      <c r="Y666" s="127"/>
      <c r="Z666" s="346"/>
      <c r="AA666" s="301"/>
      <c r="AB666" s="346"/>
      <c r="AC666" s="301"/>
      <c r="AD666" s="347"/>
      <c r="AE666" s="97"/>
      <c r="AF666" s="126"/>
      <c r="AG666" s="126"/>
      <c r="AI666" s="126"/>
      <c r="AJ666" s="127"/>
      <c r="AK666" s="127"/>
      <c r="AL666" s="97"/>
      <c r="AM666" s="126"/>
      <c r="AN666" s="126"/>
      <c r="AO666" s="126"/>
      <c r="AP666" s="126"/>
      <c r="AQ666" s="126"/>
      <c r="AR666" s="126"/>
      <c r="AS666" s="126"/>
      <c r="AT666" s="126"/>
      <c r="AU666" s="126"/>
      <c r="AV666" s="126"/>
      <c r="AW666" s="126"/>
    </row>
    <row r="667" spans="23:49" x14ac:dyDescent="0.25">
      <c r="W667" s="126"/>
      <c r="X667" s="127"/>
      <c r="Y667" s="127"/>
      <c r="Z667" s="346"/>
      <c r="AA667" s="301"/>
      <c r="AB667" s="346"/>
      <c r="AC667" s="301"/>
      <c r="AD667" s="347"/>
      <c r="AE667" s="97"/>
      <c r="AF667" s="126"/>
      <c r="AG667" s="126"/>
      <c r="AI667" s="126"/>
      <c r="AJ667" s="127"/>
      <c r="AK667" s="127"/>
      <c r="AL667" s="97"/>
      <c r="AM667" s="126"/>
      <c r="AN667" s="126"/>
      <c r="AO667" s="126"/>
      <c r="AP667" s="126"/>
      <c r="AQ667" s="126"/>
      <c r="AR667" s="126"/>
      <c r="AS667" s="126"/>
      <c r="AT667" s="126"/>
      <c r="AU667" s="126"/>
      <c r="AV667" s="126"/>
      <c r="AW667" s="126"/>
    </row>
    <row r="668" spans="23:49" x14ac:dyDescent="0.25">
      <c r="W668" s="126"/>
      <c r="X668" s="127"/>
      <c r="Y668" s="127"/>
      <c r="Z668" s="346"/>
      <c r="AA668" s="301"/>
      <c r="AB668" s="346"/>
      <c r="AC668" s="301"/>
      <c r="AD668" s="347"/>
      <c r="AE668" s="97"/>
      <c r="AF668" s="126"/>
      <c r="AG668" s="126"/>
      <c r="AI668" s="126"/>
      <c r="AJ668" s="127"/>
      <c r="AK668" s="127"/>
      <c r="AL668" s="97"/>
      <c r="AM668" s="126"/>
      <c r="AN668" s="126"/>
      <c r="AO668" s="126"/>
      <c r="AP668" s="126"/>
      <c r="AQ668" s="126"/>
      <c r="AR668" s="126"/>
      <c r="AS668" s="126"/>
      <c r="AT668" s="126"/>
      <c r="AU668" s="126"/>
      <c r="AV668" s="126"/>
      <c r="AW668" s="126"/>
    </row>
    <row r="669" spans="23:49" x14ac:dyDescent="0.25">
      <c r="W669" s="126"/>
      <c r="X669" s="127"/>
      <c r="Y669" s="127"/>
      <c r="Z669" s="346"/>
      <c r="AA669" s="301"/>
      <c r="AB669" s="346"/>
      <c r="AC669" s="301"/>
      <c r="AD669" s="347"/>
      <c r="AE669" s="97"/>
      <c r="AF669" s="126"/>
      <c r="AG669" s="126"/>
      <c r="AI669" s="126"/>
      <c r="AJ669" s="127"/>
      <c r="AK669" s="127"/>
      <c r="AL669" s="97"/>
      <c r="AM669" s="126"/>
      <c r="AN669" s="126"/>
      <c r="AO669" s="126"/>
      <c r="AP669" s="126"/>
      <c r="AQ669" s="126"/>
      <c r="AR669" s="126"/>
      <c r="AS669" s="126"/>
      <c r="AT669" s="126"/>
      <c r="AU669" s="126"/>
      <c r="AV669" s="126"/>
      <c r="AW669" s="126"/>
    </row>
    <row r="670" spans="23:49" x14ac:dyDescent="0.25">
      <c r="W670" s="126"/>
      <c r="X670" s="127"/>
      <c r="Y670" s="127"/>
      <c r="Z670" s="346"/>
      <c r="AA670" s="301"/>
      <c r="AB670" s="346"/>
      <c r="AC670" s="301"/>
      <c r="AD670" s="347"/>
      <c r="AE670" s="97"/>
      <c r="AF670" s="126"/>
      <c r="AG670" s="126"/>
      <c r="AI670" s="126"/>
      <c r="AJ670" s="127"/>
      <c r="AK670" s="127"/>
      <c r="AL670" s="97"/>
      <c r="AM670" s="126"/>
      <c r="AN670" s="126"/>
      <c r="AO670" s="126"/>
      <c r="AP670" s="126"/>
      <c r="AQ670" s="126"/>
      <c r="AR670" s="126"/>
      <c r="AS670" s="126"/>
      <c r="AT670" s="126"/>
      <c r="AU670" s="126"/>
      <c r="AV670" s="126"/>
      <c r="AW670" s="126"/>
    </row>
    <row r="671" spans="23:49" x14ac:dyDescent="0.25">
      <c r="W671" s="126"/>
      <c r="X671" s="127"/>
      <c r="Y671" s="127"/>
      <c r="Z671" s="346"/>
      <c r="AA671" s="301"/>
      <c r="AB671" s="346"/>
      <c r="AC671" s="301"/>
      <c r="AD671" s="347"/>
      <c r="AE671" s="126"/>
      <c r="AF671" s="126"/>
      <c r="AG671" s="126"/>
      <c r="AI671" s="126"/>
      <c r="AJ671" s="127"/>
      <c r="AK671" s="127"/>
      <c r="AL671" s="127"/>
      <c r="AM671" s="126"/>
      <c r="AN671" s="126"/>
      <c r="AO671" s="126"/>
      <c r="AP671" s="126"/>
      <c r="AQ671" s="126"/>
      <c r="AR671" s="126"/>
      <c r="AS671" s="126"/>
      <c r="AT671" s="126"/>
      <c r="AU671" s="126"/>
      <c r="AV671" s="126"/>
      <c r="AW671" s="126"/>
    </row>
    <row r="672" spans="23:49" x14ac:dyDescent="0.25">
      <c r="W672" s="126"/>
      <c r="X672" s="127"/>
      <c r="Y672" s="127"/>
      <c r="Z672" s="346"/>
      <c r="AA672" s="301"/>
      <c r="AB672" s="346"/>
      <c r="AC672" s="301"/>
      <c r="AD672" s="347"/>
      <c r="AE672" s="126"/>
      <c r="AF672" s="126"/>
      <c r="AG672" s="126"/>
      <c r="AI672" s="126"/>
      <c r="AJ672" s="127"/>
      <c r="AK672" s="127"/>
      <c r="AL672" s="127"/>
      <c r="AM672" s="126"/>
      <c r="AN672" s="126"/>
      <c r="AO672" s="126"/>
      <c r="AP672" s="126"/>
      <c r="AQ672" s="126"/>
      <c r="AR672" s="126"/>
      <c r="AS672" s="126"/>
      <c r="AT672" s="126"/>
      <c r="AU672" s="126"/>
      <c r="AV672" s="126"/>
      <c r="AW672" s="126"/>
    </row>
    <row r="673" spans="23:49" x14ac:dyDescent="0.25">
      <c r="W673" s="126"/>
      <c r="X673" s="127"/>
      <c r="Y673" s="127"/>
      <c r="Z673" s="346"/>
      <c r="AA673" s="301"/>
      <c r="AB673" s="346"/>
      <c r="AC673" s="301"/>
      <c r="AD673" s="347"/>
      <c r="AE673" s="126"/>
      <c r="AF673" s="126"/>
      <c r="AG673" s="126"/>
      <c r="AI673" s="126"/>
      <c r="AJ673" s="127"/>
      <c r="AK673" s="127"/>
      <c r="AL673" s="127"/>
      <c r="AM673" s="126"/>
      <c r="AN673" s="126"/>
      <c r="AO673" s="126"/>
      <c r="AP673" s="126"/>
      <c r="AQ673" s="126"/>
      <c r="AR673" s="126"/>
      <c r="AS673" s="126"/>
      <c r="AT673" s="126"/>
      <c r="AU673" s="126"/>
      <c r="AV673" s="126"/>
      <c r="AW673" s="126"/>
    </row>
    <row r="674" spans="23:49" x14ac:dyDescent="0.25">
      <c r="W674" s="126"/>
      <c r="X674" s="127"/>
      <c r="Y674" s="127"/>
      <c r="Z674" s="346"/>
      <c r="AA674" s="301"/>
      <c r="AB674" s="346"/>
      <c r="AC674" s="301"/>
      <c r="AD674" s="347"/>
      <c r="AE674" s="126"/>
      <c r="AF674" s="126"/>
      <c r="AG674" s="126"/>
      <c r="AI674" s="126"/>
      <c r="AJ674" s="127"/>
      <c r="AK674" s="127"/>
      <c r="AL674" s="127"/>
      <c r="AM674" s="126"/>
      <c r="AN674" s="126"/>
      <c r="AO674" s="126"/>
      <c r="AP674" s="126"/>
      <c r="AQ674" s="126"/>
      <c r="AR674" s="126"/>
      <c r="AS674" s="126"/>
      <c r="AT674" s="126"/>
      <c r="AU674" s="126"/>
      <c r="AV674" s="126"/>
      <c r="AW674" s="126"/>
    </row>
    <row r="675" spans="23:49" x14ac:dyDescent="0.25">
      <c r="W675" s="126"/>
      <c r="X675" s="127"/>
      <c r="Y675" s="127"/>
      <c r="Z675" s="346"/>
      <c r="AA675" s="301"/>
      <c r="AB675" s="346"/>
      <c r="AC675" s="301"/>
      <c r="AD675" s="347"/>
      <c r="AE675" s="126"/>
      <c r="AF675" s="126"/>
      <c r="AG675" s="126"/>
      <c r="AI675" s="126"/>
      <c r="AJ675" s="127"/>
      <c r="AK675" s="127"/>
      <c r="AL675" s="127"/>
      <c r="AM675" s="126"/>
      <c r="AN675" s="126"/>
      <c r="AO675" s="126"/>
      <c r="AP675" s="126"/>
      <c r="AQ675" s="126"/>
      <c r="AR675" s="126"/>
      <c r="AS675" s="126"/>
      <c r="AT675" s="126"/>
      <c r="AU675" s="126"/>
      <c r="AV675" s="126"/>
      <c r="AW675" s="126"/>
    </row>
    <row r="676" spans="23:49" x14ac:dyDescent="0.25">
      <c r="W676" s="126"/>
      <c r="X676" s="127"/>
      <c r="Y676" s="127"/>
      <c r="Z676" s="346"/>
      <c r="AA676" s="301"/>
      <c r="AB676" s="346"/>
      <c r="AC676" s="301"/>
      <c r="AD676" s="347"/>
      <c r="AE676" s="126"/>
      <c r="AF676" s="126"/>
      <c r="AG676" s="126"/>
      <c r="AI676" s="126"/>
      <c r="AJ676" s="127"/>
      <c r="AK676" s="127"/>
      <c r="AL676" s="127"/>
      <c r="AM676" s="126"/>
      <c r="AN676" s="126"/>
      <c r="AO676" s="126"/>
      <c r="AP676" s="126"/>
      <c r="AQ676" s="126"/>
      <c r="AR676" s="126"/>
      <c r="AS676" s="126"/>
      <c r="AT676" s="126"/>
      <c r="AU676" s="126"/>
      <c r="AV676" s="126"/>
      <c r="AW676" s="126"/>
    </row>
    <row r="677" spans="23:49" x14ac:dyDescent="0.25">
      <c r="W677" s="126"/>
      <c r="X677" s="127"/>
      <c r="Y677" s="127"/>
      <c r="Z677" s="346"/>
      <c r="AA677" s="301"/>
      <c r="AB677" s="346"/>
      <c r="AC677" s="301"/>
      <c r="AD677" s="347"/>
      <c r="AE677" s="126"/>
      <c r="AF677" s="126"/>
      <c r="AG677" s="126"/>
      <c r="AI677" s="126"/>
      <c r="AJ677" s="127"/>
      <c r="AK677" s="127"/>
      <c r="AL677" s="127"/>
      <c r="AM677" s="126"/>
      <c r="AN677" s="126"/>
      <c r="AO677" s="126"/>
      <c r="AP677" s="126"/>
      <c r="AQ677" s="126"/>
      <c r="AR677" s="126"/>
      <c r="AS677" s="126"/>
      <c r="AT677" s="126"/>
      <c r="AU677" s="126"/>
      <c r="AV677" s="126"/>
      <c r="AW677" s="126"/>
    </row>
    <row r="678" spans="23:49" x14ac:dyDescent="0.25">
      <c r="W678" s="126"/>
      <c r="X678" s="127"/>
      <c r="Y678" s="127"/>
      <c r="Z678" s="346"/>
      <c r="AA678" s="301"/>
      <c r="AB678" s="346"/>
      <c r="AC678" s="301"/>
      <c r="AD678" s="347"/>
      <c r="AE678" s="126"/>
      <c r="AF678" s="126"/>
      <c r="AG678" s="126"/>
      <c r="AI678" s="126"/>
      <c r="AJ678" s="127"/>
      <c r="AK678" s="127"/>
      <c r="AL678" s="127"/>
      <c r="AM678" s="126"/>
      <c r="AN678" s="126"/>
      <c r="AO678" s="126"/>
      <c r="AP678" s="126"/>
      <c r="AQ678" s="126"/>
      <c r="AR678" s="126"/>
      <c r="AS678" s="126"/>
      <c r="AT678" s="126"/>
      <c r="AU678" s="126"/>
      <c r="AV678" s="126"/>
      <c r="AW678" s="126"/>
    </row>
    <row r="679" spans="23:49" x14ac:dyDescent="0.25">
      <c r="W679" s="126"/>
      <c r="X679" s="127"/>
      <c r="Y679" s="127"/>
      <c r="Z679" s="346"/>
      <c r="AA679" s="301"/>
      <c r="AB679" s="346"/>
      <c r="AC679" s="301"/>
      <c r="AD679" s="347"/>
      <c r="AE679" s="126"/>
      <c r="AF679" s="126"/>
      <c r="AG679" s="126"/>
      <c r="AI679" s="126"/>
      <c r="AJ679" s="127"/>
      <c r="AK679" s="127"/>
      <c r="AL679" s="127"/>
      <c r="AM679" s="126"/>
      <c r="AN679" s="126"/>
      <c r="AO679" s="126"/>
      <c r="AP679" s="126"/>
      <c r="AQ679" s="126"/>
      <c r="AR679" s="126"/>
      <c r="AS679" s="126"/>
      <c r="AT679" s="126"/>
      <c r="AU679" s="126"/>
      <c r="AV679" s="126"/>
      <c r="AW679" s="126"/>
    </row>
    <row r="680" spans="23:49" x14ac:dyDescent="0.25">
      <c r="W680" s="126"/>
      <c r="X680" s="127"/>
      <c r="Y680" s="127"/>
      <c r="Z680" s="346"/>
      <c r="AA680" s="301"/>
      <c r="AB680" s="346"/>
      <c r="AC680" s="301"/>
      <c r="AD680" s="347"/>
      <c r="AE680" s="126"/>
      <c r="AF680" s="126"/>
      <c r="AG680" s="126"/>
      <c r="AI680" s="126"/>
      <c r="AJ680" s="127"/>
      <c r="AK680" s="127"/>
      <c r="AL680" s="127"/>
      <c r="AM680" s="126"/>
      <c r="AN680" s="126"/>
      <c r="AO680" s="126"/>
      <c r="AP680" s="126"/>
      <c r="AQ680" s="126"/>
      <c r="AR680" s="126"/>
      <c r="AS680" s="126"/>
      <c r="AT680" s="126"/>
      <c r="AU680" s="126"/>
      <c r="AV680" s="126"/>
      <c r="AW680" s="126"/>
    </row>
    <row r="681" spans="23:49" x14ac:dyDescent="0.25">
      <c r="W681" s="126"/>
      <c r="X681" s="127"/>
      <c r="Y681" s="127"/>
      <c r="Z681" s="346"/>
      <c r="AA681" s="301"/>
      <c r="AB681" s="346"/>
      <c r="AC681" s="301"/>
      <c r="AD681" s="347"/>
      <c r="AE681" s="126"/>
      <c r="AF681" s="126"/>
      <c r="AG681" s="126"/>
      <c r="AI681" s="126"/>
      <c r="AJ681" s="127"/>
      <c r="AK681" s="127"/>
      <c r="AL681" s="127"/>
      <c r="AM681" s="126"/>
      <c r="AN681" s="126"/>
      <c r="AO681" s="126"/>
      <c r="AP681" s="126"/>
      <c r="AQ681" s="126"/>
      <c r="AR681" s="126"/>
      <c r="AS681" s="126"/>
      <c r="AT681" s="126"/>
      <c r="AU681" s="126"/>
      <c r="AV681" s="126"/>
      <c r="AW681" s="126"/>
    </row>
    <row r="682" spans="23:49" x14ac:dyDescent="0.25">
      <c r="W682" s="126"/>
      <c r="X682" s="127"/>
      <c r="Y682" s="127"/>
      <c r="Z682" s="346"/>
      <c r="AA682" s="301"/>
      <c r="AB682" s="346"/>
      <c r="AC682" s="301"/>
      <c r="AD682" s="347"/>
      <c r="AE682" s="126"/>
      <c r="AF682" s="126"/>
      <c r="AG682" s="126"/>
      <c r="AI682" s="126"/>
      <c r="AJ682" s="127"/>
      <c r="AK682" s="127"/>
      <c r="AL682" s="127"/>
      <c r="AM682" s="126"/>
      <c r="AN682" s="126"/>
      <c r="AO682" s="126"/>
      <c r="AP682" s="126"/>
      <c r="AQ682" s="126"/>
      <c r="AR682" s="126"/>
      <c r="AS682" s="126"/>
      <c r="AT682" s="126"/>
      <c r="AU682" s="126"/>
      <c r="AV682" s="126"/>
      <c r="AW682" s="126"/>
    </row>
    <row r="683" spans="23:49" x14ac:dyDescent="0.25">
      <c r="W683" s="126"/>
      <c r="X683" s="127"/>
      <c r="Y683" s="127"/>
      <c r="Z683" s="346"/>
      <c r="AA683" s="301"/>
      <c r="AB683" s="346"/>
      <c r="AC683" s="301"/>
      <c r="AD683" s="347"/>
      <c r="AE683" s="126"/>
      <c r="AF683" s="126"/>
      <c r="AG683" s="126"/>
      <c r="AI683" s="126"/>
      <c r="AJ683" s="127"/>
      <c r="AK683" s="127"/>
      <c r="AL683" s="127"/>
      <c r="AM683" s="126"/>
      <c r="AN683" s="126"/>
      <c r="AO683" s="126"/>
      <c r="AP683" s="126"/>
      <c r="AQ683" s="126"/>
      <c r="AR683" s="126"/>
      <c r="AS683" s="126"/>
      <c r="AT683" s="126"/>
      <c r="AU683" s="126"/>
      <c r="AV683" s="126"/>
      <c r="AW683" s="126"/>
    </row>
    <row r="684" spans="23:49" x14ac:dyDescent="0.25">
      <c r="W684" s="126"/>
      <c r="X684" s="127"/>
      <c r="Y684" s="127"/>
      <c r="Z684" s="346"/>
      <c r="AA684" s="301"/>
      <c r="AB684" s="346"/>
      <c r="AC684" s="301"/>
      <c r="AD684" s="347"/>
      <c r="AE684" s="126"/>
      <c r="AF684" s="126"/>
      <c r="AG684" s="126"/>
      <c r="AI684" s="126"/>
      <c r="AJ684" s="127"/>
      <c r="AK684" s="127"/>
      <c r="AL684" s="127"/>
      <c r="AM684" s="126"/>
      <c r="AN684" s="126"/>
      <c r="AO684" s="126"/>
      <c r="AP684" s="126"/>
      <c r="AQ684" s="126"/>
      <c r="AR684" s="126"/>
      <c r="AS684" s="126"/>
      <c r="AT684" s="126"/>
      <c r="AU684" s="126"/>
      <c r="AV684" s="126"/>
      <c r="AW684" s="126"/>
    </row>
    <row r="685" spans="23:49" x14ac:dyDescent="0.25">
      <c r="W685" s="126"/>
      <c r="X685" s="127"/>
      <c r="Y685" s="127"/>
      <c r="Z685" s="346"/>
      <c r="AA685" s="301"/>
      <c r="AB685" s="346"/>
      <c r="AC685" s="301"/>
      <c r="AD685" s="347"/>
      <c r="AE685" s="126"/>
      <c r="AF685" s="126"/>
      <c r="AG685" s="126"/>
      <c r="AI685" s="126"/>
      <c r="AJ685" s="127"/>
      <c r="AK685" s="127"/>
      <c r="AL685" s="127"/>
      <c r="AM685" s="126"/>
      <c r="AN685" s="126"/>
      <c r="AO685" s="126"/>
      <c r="AP685" s="126"/>
      <c r="AQ685" s="126"/>
      <c r="AR685" s="126"/>
      <c r="AS685" s="126"/>
      <c r="AT685" s="126"/>
      <c r="AU685" s="126"/>
      <c r="AV685" s="126"/>
      <c r="AW685" s="126"/>
    </row>
    <row r="686" spans="23:49" x14ac:dyDescent="0.25">
      <c r="W686" s="126"/>
      <c r="X686" s="127"/>
      <c r="Y686" s="127"/>
      <c r="Z686" s="346"/>
      <c r="AA686" s="301"/>
      <c r="AB686" s="346"/>
      <c r="AC686" s="301"/>
      <c r="AD686" s="347"/>
      <c r="AE686" s="126"/>
      <c r="AF686" s="126"/>
      <c r="AG686" s="126"/>
      <c r="AI686" s="126"/>
      <c r="AJ686" s="127"/>
      <c r="AK686" s="127"/>
      <c r="AL686" s="127"/>
      <c r="AM686" s="126"/>
      <c r="AN686" s="126"/>
      <c r="AO686" s="126"/>
      <c r="AP686" s="126"/>
      <c r="AQ686" s="126"/>
      <c r="AR686" s="126"/>
      <c r="AS686" s="126"/>
      <c r="AT686" s="126"/>
      <c r="AU686" s="126"/>
      <c r="AV686" s="126"/>
      <c r="AW686" s="126"/>
    </row>
    <row r="687" spans="23:49" x14ac:dyDescent="0.25">
      <c r="W687" s="126"/>
      <c r="X687" s="127"/>
      <c r="Y687" s="127"/>
      <c r="Z687" s="346"/>
      <c r="AA687" s="301"/>
      <c r="AB687" s="346"/>
      <c r="AC687" s="301"/>
      <c r="AD687" s="347"/>
      <c r="AE687" s="126"/>
      <c r="AF687" s="126"/>
      <c r="AG687" s="126"/>
      <c r="AI687" s="126"/>
      <c r="AJ687" s="127"/>
      <c r="AK687" s="127"/>
      <c r="AL687" s="127"/>
      <c r="AM687" s="126"/>
      <c r="AN687" s="126"/>
      <c r="AO687" s="126"/>
      <c r="AP687" s="126"/>
      <c r="AQ687" s="126"/>
      <c r="AR687" s="126"/>
      <c r="AS687" s="126"/>
      <c r="AT687" s="126"/>
      <c r="AU687" s="126"/>
      <c r="AV687" s="126"/>
      <c r="AW687" s="126"/>
    </row>
    <row r="688" spans="23:49" x14ac:dyDescent="0.25">
      <c r="W688" s="126"/>
      <c r="X688" s="127"/>
      <c r="Y688" s="127"/>
      <c r="Z688" s="346"/>
      <c r="AA688" s="301"/>
      <c r="AB688" s="346"/>
      <c r="AC688" s="301"/>
      <c r="AD688" s="347"/>
      <c r="AE688" s="126"/>
      <c r="AF688" s="126"/>
      <c r="AG688" s="126"/>
      <c r="AI688" s="126"/>
      <c r="AJ688" s="127"/>
      <c r="AK688" s="127"/>
      <c r="AL688" s="127"/>
      <c r="AM688" s="126"/>
      <c r="AN688" s="126"/>
      <c r="AO688" s="126"/>
      <c r="AP688" s="126"/>
      <c r="AQ688" s="126"/>
      <c r="AR688" s="126"/>
      <c r="AS688" s="126"/>
      <c r="AT688" s="126"/>
      <c r="AU688" s="126"/>
      <c r="AV688" s="126"/>
      <c r="AW688" s="126"/>
    </row>
    <row r="689" spans="23:49" x14ac:dyDescent="0.25">
      <c r="W689" s="126"/>
      <c r="X689" s="127"/>
      <c r="Y689" s="127"/>
      <c r="Z689" s="346"/>
      <c r="AA689" s="301"/>
      <c r="AB689" s="346"/>
      <c r="AC689" s="301"/>
      <c r="AD689" s="347"/>
      <c r="AE689" s="126"/>
      <c r="AF689" s="126"/>
      <c r="AG689" s="126"/>
      <c r="AI689" s="126"/>
      <c r="AJ689" s="127"/>
      <c r="AK689" s="127"/>
      <c r="AL689" s="127"/>
      <c r="AM689" s="126"/>
      <c r="AN689" s="126"/>
      <c r="AO689" s="126"/>
      <c r="AP689" s="126"/>
      <c r="AQ689" s="126"/>
      <c r="AR689" s="126"/>
      <c r="AS689" s="126"/>
      <c r="AT689" s="126"/>
      <c r="AU689" s="126"/>
      <c r="AV689" s="126"/>
      <c r="AW689" s="126"/>
    </row>
    <row r="690" spans="23:49" x14ac:dyDescent="0.25">
      <c r="W690" s="126"/>
      <c r="X690" s="127"/>
      <c r="Y690" s="127"/>
      <c r="Z690" s="346"/>
      <c r="AA690" s="301"/>
      <c r="AB690" s="346"/>
      <c r="AC690" s="301"/>
      <c r="AD690" s="347"/>
      <c r="AE690" s="126"/>
      <c r="AF690" s="126"/>
      <c r="AG690" s="126"/>
      <c r="AI690" s="126"/>
      <c r="AJ690" s="127"/>
      <c r="AK690" s="127"/>
      <c r="AL690" s="127"/>
      <c r="AM690" s="126"/>
      <c r="AN690" s="126"/>
      <c r="AO690" s="126"/>
      <c r="AP690" s="126"/>
      <c r="AQ690" s="126"/>
      <c r="AR690" s="126"/>
      <c r="AS690" s="126"/>
      <c r="AT690" s="126"/>
      <c r="AU690" s="126"/>
      <c r="AV690" s="126"/>
      <c r="AW690" s="126"/>
    </row>
    <row r="691" spans="23:49" x14ac:dyDescent="0.25">
      <c r="W691" s="126"/>
      <c r="X691" s="127"/>
      <c r="Y691" s="127"/>
      <c r="Z691" s="346"/>
      <c r="AA691" s="301"/>
      <c r="AB691" s="346"/>
      <c r="AC691" s="301"/>
      <c r="AD691" s="347"/>
      <c r="AE691" s="126"/>
      <c r="AF691" s="126"/>
      <c r="AG691" s="126"/>
      <c r="AI691" s="126"/>
      <c r="AJ691" s="127"/>
      <c r="AK691" s="127"/>
      <c r="AL691" s="127"/>
      <c r="AM691" s="126"/>
      <c r="AN691" s="126"/>
      <c r="AO691" s="126"/>
      <c r="AP691" s="126"/>
      <c r="AQ691" s="126"/>
      <c r="AR691" s="126"/>
      <c r="AS691" s="126"/>
      <c r="AT691" s="126"/>
      <c r="AU691" s="126"/>
      <c r="AV691" s="126"/>
      <c r="AW691" s="126"/>
    </row>
    <row r="692" spans="23:49" x14ac:dyDescent="0.25">
      <c r="W692" s="126"/>
      <c r="X692" s="127"/>
      <c r="Y692" s="127"/>
      <c r="Z692" s="346"/>
      <c r="AA692" s="301"/>
      <c r="AB692" s="346"/>
      <c r="AC692" s="301"/>
      <c r="AD692" s="347"/>
      <c r="AE692" s="126"/>
      <c r="AF692" s="126"/>
      <c r="AG692" s="126"/>
      <c r="AI692" s="126"/>
      <c r="AJ692" s="127"/>
      <c r="AK692" s="127"/>
      <c r="AL692" s="127"/>
      <c r="AM692" s="126"/>
      <c r="AN692" s="126"/>
      <c r="AO692" s="126"/>
      <c r="AP692" s="126"/>
      <c r="AQ692" s="126"/>
      <c r="AR692" s="126"/>
      <c r="AS692" s="126"/>
      <c r="AT692" s="126"/>
      <c r="AU692" s="126"/>
      <c r="AV692" s="126"/>
      <c r="AW692" s="126"/>
    </row>
    <row r="693" spans="23:49" x14ac:dyDescent="0.25">
      <c r="W693" s="126"/>
      <c r="X693" s="127"/>
      <c r="Y693" s="127"/>
      <c r="Z693" s="346"/>
      <c r="AA693" s="301"/>
      <c r="AB693" s="346"/>
      <c r="AC693" s="301"/>
      <c r="AD693" s="347"/>
      <c r="AE693" s="126"/>
      <c r="AF693" s="126"/>
      <c r="AG693" s="126"/>
      <c r="AI693" s="126"/>
      <c r="AJ693" s="127"/>
      <c r="AK693" s="127"/>
      <c r="AL693" s="127"/>
      <c r="AM693" s="126"/>
      <c r="AN693" s="126"/>
      <c r="AO693" s="126"/>
      <c r="AP693" s="126"/>
      <c r="AQ693" s="126"/>
      <c r="AR693" s="126"/>
      <c r="AS693" s="126"/>
      <c r="AT693" s="126"/>
      <c r="AU693" s="126"/>
      <c r="AV693" s="126"/>
      <c r="AW693" s="126"/>
    </row>
    <row r="694" spans="23:49" x14ac:dyDescent="0.25">
      <c r="W694" s="126"/>
      <c r="X694" s="127"/>
      <c r="Y694" s="127"/>
      <c r="Z694" s="346"/>
      <c r="AA694" s="301"/>
      <c r="AB694" s="346"/>
      <c r="AC694" s="301"/>
      <c r="AD694" s="347"/>
      <c r="AE694" s="126"/>
      <c r="AF694" s="126"/>
      <c r="AG694" s="126"/>
      <c r="AI694" s="126"/>
      <c r="AJ694" s="127"/>
      <c r="AK694" s="127"/>
      <c r="AL694" s="127"/>
      <c r="AM694" s="126"/>
      <c r="AN694" s="126"/>
      <c r="AO694" s="126"/>
      <c r="AP694" s="126"/>
      <c r="AQ694" s="126"/>
      <c r="AR694" s="126"/>
      <c r="AS694" s="126"/>
      <c r="AT694" s="126"/>
      <c r="AU694" s="126"/>
      <c r="AV694" s="126"/>
      <c r="AW694" s="126"/>
    </row>
    <row r="695" spans="23:49" x14ac:dyDescent="0.25">
      <c r="W695" s="126"/>
      <c r="X695" s="127"/>
      <c r="Y695" s="127"/>
      <c r="Z695" s="346"/>
      <c r="AA695" s="301"/>
      <c r="AB695" s="346"/>
      <c r="AC695" s="301"/>
      <c r="AD695" s="347"/>
      <c r="AE695" s="126"/>
      <c r="AF695" s="126"/>
      <c r="AG695" s="126"/>
      <c r="AI695" s="126"/>
      <c r="AJ695" s="127"/>
      <c r="AK695" s="127"/>
      <c r="AL695" s="127"/>
      <c r="AM695" s="126"/>
      <c r="AN695" s="126"/>
      <c r="AO695" s="126"/>
      <c r="AP695" s="126"/>
      <c r="AQ695" s="126"/>
      <c r="AR695" s="126"/>
      <c r="AS695" s="126"/>
      <c r="AT695" s="126"/>
      <c r="AU695" s="126"/>
      <c r="AV695" s="126"/>
      <c r="AW695" s="126"/>
    </row>
    <row r="696" spans="23:49" x14ac:dyDescent="0.25">
      <c r="W696" s="126"/>
      <c r="X696" s="127"/>
      <c r="Y696" s="127"/>
      <c r="Z696" s="346"/>
      <c r="AA696" s="301"/>
      <c r="AB696" s="346"/>
      <c r="AC696" s="301"/>
      <c r="AD696" s="347"/>
      <c r="AE696" s="126"/>
      <c r="AF696" s="126"/>
      <c r="AG696" s="126"/>
      <c r="AI696" s="126"/>
      <c r="AJ696" s="127"/>
      <c r="AK696" s="127"/>
      <c r="AL696" s="127"/>
      <c r="AM696" s="126"/>
      <c r="AN696" s="126"/>
      <c r="AO696" s="126"/>
      <c r="AP696" s="126"/>
      <c r="AQ696" s="126"/>
      <c r="AR696" s="126"/>
      <c r="AS696" s="126"/>
      <c r="AT696" s="126"/>
      <c r="AU696" s="126"/>
      <c r="AV696" s="126"/>
      <c r="AW696" s="126"/>
    </row>
    <row r="697" spans="23:49" x14ac:dyDescent="0.25">
      <c r="W697" s="126"/>
      <c r="X697" s="127"/>
      <c r="Y697" s="127"/>
      <c r="Z697" s="346"/>
      <c r="AA697" s="301"/>
      <c r="AB697" s="346"/>
      <c r="AC697" s="301"/>
      <c r="AD697" s="347"/>
      <c r="AE697" s="126"/>
      <c r="AF697" s="126"/>
      <c r="AG697" s="126"/>
      <c r="AI697" s="126"/>
      <c r="AJ697" s="127"/>
      <c r="AK697" s="127"/>
      <c r="AL697" s="127"/>
      <c r="AM697" s="126"/>
      <c r="AN697" s="126"/>
      <c r="AO697" s="126"/>
      <c r="AP697" s="126"/>
      <c r="AQ697" s="126"/>
      <c r="AR697" s="126"/>
      <c r="AS697" s="126"/>
      <c r="AT697" s="126"/>
      <c r="AU697" s="126"/>
      <c r="AV697" s="126"/>
      <c r="AW697" s="126"/>
    </row>
    <row r="698" spans="23:49" x14ac:dyDescent="0.25">
      <c r="W698" s="126"/>
      <c r="X698" s="127"/>
      <c r="Y698" s="127"/>
      <c r="Z698" s="346"/>
      <c r="AA698" s="301"/>
      <c r="AB698" s="346"/>
      <c r="AC698" s="301"/>
      <c r="AD698" s="347"/>
      <c r="AE698" s="126"/>
      <c r="AF698" s="126"/>
      <c r="AG698" s="126"/>
      <c r="AI698" s="126"/>
      <c r="AJ698" s="127"/>
      <c r="AK698" s="127"/>
      <c r="AL698" s="127"/>
      <c r="AM698" s="126"/>
      <c r="AN698" s="126"/>
      <c r="AO698" s="126"/>
      <c r="AP698" s="126"/>
      <c r="AQ698" s="126"/>
      <c r="AR698" s="126"/>
      <c r="AS698" s="126"/>
      <c r="AT698" s="126"/>
      <c r="AU698" s="126"/>
      <c r="AV698" s="126"/>
      <c r="AW698" s="126"/>
    </row>
    <row r="699" spans="23:49" x14ac:dyDescent="0.25">
      <c r="W699" s="126"/>
      <c r="X699" s="127"/>
      <c r="Y699" s="127"/>
      <c r="Z699" s="346"/>
      <c r="AA699" s="301"/>
      <c r="AB699" s="346"/>
      <c r="AC699" s="301"/>
      <c r="AD699" s="347"/>
      <c r="AE699" s="126"/>
      <c r="AF699" s="126"/>
      <c r="AG699" s="126"/>
      <c r="AI699" s="126"/>
      <c r="AJ699" s="127"/>
      <c r="AK699" s="127"/>
      <c r="AL699" s="127"/>
      <c r="AM699" s="126"/>
      <c r="AN699" s="126"/>
      <c r="AO699" s="126"/>
      <c r="AP699" s="126"/>
      <c r="AQ699" s="126"/>
      <c r="AR699" s="126"/>
      <c r="AS699" s="126"/>
      <c r="AT699" s="126"/>
      <c r="AU699" s="126"/>
      <c r="AV699" s="126"/>
      <c r="AW699" s="126"/>
    </row>
    <row r="700" spans="23:49" x14ac:dyDescent="0.25">
      <c r="W700" s="126"/>
      <c r="X700" s="127"/>
      <c r="Y700" s="127"/>
      <c r="Z700" s="346"/>
      <c r="AA700" s="301"/>
      <c r="AB700" s="346"/>
      <c r="AC700" s="301"/>
      <c r="AD700" s="347"/>
      <c r="AE700" s="126"/>
      <c r="AF700" s="126"/>
      <c r="AG700" s="126"/>
      <c r="AI700" s="126"/>
      <c r="AJ700" s="127"/>
      <c r="AK700" s="127"/>
      <c r="AL700" s="127"/>
      <c r="AM700" s="126"/>
      <c r="AN700" s="126"/>
      <c r="AO700" s="126"/>
      <c r="AP700" s="126"/>
      <c r="AQ700" s="126"/>
      <c r="AR700" s="126"/>
      <c r="AS700" s="126"/>
      <c r="AT700" s="126"/>
      <c r="AU700" s="126"/>
      <c r="AV700" s="126"/>
      <c r="AW700" s="126"/>
    </row>
    <row r="701" spans="23:49" x14ac:dyDescent="0.25">
      <c r="W701" s="126"/>
      <c r="X701" s="127"/>
      <c r="Y701" s="127"/>
      <c r="Z701" s="346"/>
      <c r="AA701" s="301"/>
      <c r="AB701" s="346"/>
      <c r="AC701" s="301"/>
      <c r="AD701" s="347"/>
      <c r="AE701" s="126"/>
      <c r="AF701" s="126"/>
      <c r="AG701" s="126"/>
      <c r="AI701" s="126"/>
      <c r="AJ701" s="127"/>
      <c r="AK701" s="127"/>
      <c r="AL701" s="127"/>
      <c r="AM701" s="126"/>
      <c r="AN701" s="126"/>
      <c r="AO701" s="126"/>
      <c r="AP701" s="126"/>
      <c r="AQ701" s="126"/>
      <c r="AR701" s="126"/>
      <c r="AS701" s="126"/>
      <c r="AT701" s="126"/>
      <c r="AU701" s="126"/>
      <c r="AV701" s="126"/>
      <c r="AW701" s="126"/>
    </row>
    <row r="702" spans="23:49" x14ac:dyDescent="0.25">
      <c r="W702" s="126"/>
      <c r="X702" s="127"/>
      <c r="Y702" s="127"/>
      <c r="Z702" s="346"/>
      <c r="AA702" s="301"/>
      <c r="AB702" s="346"/>
      <c r="AC702" s="301"/>
      <c r="AD702" s="347"/>
      <c r="AE702" s="126"/>
      <c r="AF702" s="126"/>
      <c r="AG702" s="126"/>
      <c r="AI702" s="126"/>
      <c r="AJ702" s="127"/>
      <c r="AK702" s="127"/>
      <c r="AL702" s="127"/>
      <c r="AM702" s="126"/>
      <c r="AN702" s="126"/>
      <c r="AO702" s="126"/>
      <c r="AP702" s="126"/>
      <c r="AQ702" s="126"/>
      <c r="AR702" s="126"/>
      <c r="AS702" s="126"/>
      <c r="AT702" s="126"/>
      <c r="AU702" s="126"/>
      <c r="AV702" s="126"/>
      <c r="AW702" s="126"/>
    </row>
    <row r="703" spans="23:49" x14ac:dyDescent="0.25">
      <c r="W703" s="126"/>
      <c r="X703" s="127"/>
      <c r="Y703" s="127"/>
      <c r="Z703" s="346"/>
      <c r="AA703" s="301"/>
      <c r="AB703" s="346"/>
      <c r="AC703" s="301"/>
      <c r="AD703" s="347"/>
      <c r="AE703" s="126"/>
      <c r="AF703" s="126"/>
      <c r="AG703" s="126"/>
      <c r="AI703" s="126"/>
      <c r="AJ703" s="127"/>
      <c r="AK703" s="127"/>
      <c r="AL703" s="127"/>
      <c r="AM703" s="126"/>
      <c r="AN703" s="126"/>
      <c r="AO703" s="126"/>
      <c r="AP703" s="126"/>
      <c r="AQ703" s="126"/>
      <c r="AR703" s="126"/>
      <c r="AS703" s="126"/>
      <c r="AT703" s="126"/>
      <c r="AU703" s="126"/>
      <c r="AV703" s="126"/>
      <c r="AW703" s="126"/>
    </row>
    <row r="704" spans="23:49" x14ac:dyDescent="0.25">
      <c r="W704" s="126"/>
      <c r="X704" s="127"/>
      <c r="Y704" s="127"/>
      <c r="Z704" s="346"/>
      <c r="AA704" s="301"/>
      <c r="AB704" s="346"/>
      <c r="AC704" s="301"/>
      <c r="AD704" s="347"/>
      <c r="AE704" s="126"/>
      <c r="AF704" s="126"/>
      <c r="AG704" s="126"/>
      <c r="AI704" s="126"/>
      <c r="AJ704" s="127"/>
      <c r="AK704" s="127"/>
      <c r="AL704" s="127"/>
      <c r="AM704" s="126"/>
      <c r="AN704" s="126"/>
      <c r="AO704" s="126"/>
      <c r="AP704" s="126"/>
      <c r="AQ704" s="126"/>
      <c r="AR704" s="126"/>
      <c r="AS704" s="126"/>
      <c r="AT704" s="126"/>
      <c r="AU704" s="126"/>
      <c r="AV704" s="126"/>
      <c r="AW704" s="126"/>
    </row>
    <row r="705" spans="23:49" x14ac:dyDescent="0.25">
      <c r="W705" s="126"/>
      <c r="X705" s="127"/>
      <c r="Y705" s="127"/>
      <c r="Z705" s="346"/>
      <c r="AA705" s="301"/>
      <c r="AB705" s="346"/>
      <c r="AC705" s="301"/>
      <c r="AD705" s="347"/>
      <c r="AE705" s="126"/>
      <c r="AF705" s="126"/>
      <c r="AG705" s="126"/>
      <c r="AI705" s="126"/>
      <c r="AJ705" s="127"/>
      <c r="AK705" s="127"/>
      <c r="AL705" s="127"/>
      <c r="AM705" s="126"/>
      <c r="AN705" s="126"/>
      <c r="AO705" s="126"/>
      <c r="AP705" s="126"/>
      <c r="AQ705" s="126"/>
      <c r="AR705" s="126"/>
      <c r="AS705" s="126"/>
      <c r="AT705" s="126"/>
      <c r="AU705" s="126"/>
      <c r="AV705" s="126"/>
      <c r="AW705" s="126"/>
    </row>
    <row r="706" spans="23:49" x14ac:dyDescent="0.25">
      <c r="W706" s="126"/>
      <c r="X706" s="127"/>
      <c r="Y706" s="127"/>
      <c r="Z706" s="346"/>
      <c r="AA706" s="301"/>
      <c r="AB706" s="346"/>
      <c r="AC706" s="301"/>
      <c r="AD706" s="347"/>
      <c r="AE706" s="126"/>
      <c r="AF706" s="126"/>
      <c r="AG706" s="126"/>
      <c r="AI706" s="126"/>
      <c r="AJ706" s="127"/>
      <c r="AK706" s="127"/>
      <c r="AL706" s="127"/>
      <c r="AM706" s="126"/>
      <c r="AN706" s="126"/>
      <c r="AO706" s="126"/>
      <c r="AP706" s="126"/>
      <c r="AQ706" s="126"/>
      <c r="AR706" s="126"/>
      <c r="AS706" s="126"/>
      <c r="AT706" s="126"/>
      <c r="AU706" s="126"/>
      <c r="AV706" s="126"/>
      <c r="AW706" s="126"/>
    </row>
    <row r="707" spans="23:49" x14ac:dyDescent="0.25">
      <c r="W707" s="126"/>
      <c r="X707" s="127"/>
      <c r="Y707" s="127"/>
      <c r="Z707" s="346"/>
      <c r="AA707" s="301"/>
      <c r="AB707" s="346"/>
      <c r="AC707" s="301"/>
      <c r="AD707" s="347"/>
      <c r="AE707" s="126"/>
      <c r="AF707" s="126"/>
      <c r="AG707" s="126"/>
      <c r="AI707" s="126"/>
      <c r="AJ707" s="127"/>
      <c r="AK707" s="127"/>
      <c r="AL707" s="127"/>
      <c r="AM707" s="126"/>
      <c r="AN707" s="126"/>
      <c r="AO707" s="126"/>
      <c r="AP707" s="126"/>
      <c r="AQ707" s="126"/>
      <c r="AR707" s="126"/>
      <c r="AS707" s="126"/>
      <c r="AT707" s="126"/>
      <c r="AU707" s="126"/>
      <c r="AV707" s="126"/>
      <c r="AW707" s="126"/>
    </row>
    <row r="708" spans="23:49" x14ac:dyDescent="0.25">
      <c r="W708" s="126"/>
      <c r="X708" s="127"/>
      <c r="Y708" s="127"/>
      <c r="Z708" s="346"/>
      <c r="AA708" s="301"/>
      <c r="AB708" s="346"/>
      <c r="AC708" s="301"/>
      <c r="AD708" s="347"/>
      <c r="AE708" s="126"/>
      <c r="AF708" s="126"/>
      <c r="AG708" s="126"/>
      <c r="AI708" s="126"/>
      <c r="AJ708" s="127"/>
      <c r="AK708" s="127"/>
      <c r="AL708" s="127"/>
      <c r="AM708" s="126"/>
      <c r="AN708" s="126"/>
      <c r="AO708" s="126"/>
      <c r="AP708" s="126"/>
      <c r="AQ708" s="126"/>
      <c r="AR708" s="126"/>
      <c r="AS708" s="126"/>
      <c r="AT708" s="126"/>
      <c r="AU708" s="126"/>
      <c r="AV708" s="126"/>
      <c r="AW708" s="126"/>
    </row>
    <row r="709" spans="23:49" x14ac:dyDescent="0.25">
      <c r="W709" s="126"/>
      <c r="X709" s="127"/>
      <c r="Y709" s="127"/>
      <c r="Z709" s="346"/>
      <c r="AA709" s="301"/>
      <c r="AB709" s="346"/>
      <c r="AC709" s="301"/>
      <c r="AD709" s="347"/>
      <c r="AE709" s="126"/>
      <c r="AF709" s="126"/>
      <c r="AG709" s="126"/>
      <c r="AI709" s="126"/>
      <c r="AJ709" s="127"/>
      <c r="AK709" s="127"/>
      <c r="AL709" s="127"/>
      <c r="AM709" s="126"/>
      <c r="AN709" s="126"/>
      <c r="AO709" s="126"/>
      <c r="AP709" s="126"/>
      <c r="AQ709" s="126"/>
      <c r="AR709" s="126"/>
      <c r="AS709" s="126"/>
      <c r="AT709" s="126"/>
      <c r="AU709" s="126"/>
      <c r="AV709" s="126"/>
      <c r="AW709" s="126"/>
    </row>
    <row r="710" spans="23:49" x14ac:dyDescent="0.25">
      <c r="W710" s="126"/>
      <c r="X710" s="127"/>
      <c r="Y710" s="127"/>
      <c r="Z710" s="346"/>
      <c r="AA710" s="301"/>
      <c r="AB710" s="346"/>
      <c r="AC710" s="301"/>
      <c r="AD710" s="347"/>
      <c r="AE710" s="126"/>
      <c r="AF710" s="126"/>
      <c r="AG710" s="126"/>
      <c r="AI710" s="126"/>
      <c r="AJ710" s="127"/>
      <c r="AK710" s="127"/>
      <c r="AL710" s="127"/>
      <c r="AM710" s="126"/>
      <c r="AN710" s="126"/>
      <c r="AO710" s="126"/>
      <c r="AP710" s="126"/>
      <c r="AQ710" s="126"/>
      <c r="AR710" s="126"/>
      <c r="AS710" s="126"/>
      <c r="AT710" s="126"/>
      <c r="AU710" s="126"/>
      <c r="AV710" s="126"/>
      <c r="AW710" s="126"/>
    </row>
    <row r="711" spans="23:49" x14ac:dyDescent="0.25">
      <c r="W711" s="126"/>
      <c r="X711" s="127"/>
      <c r="Y711" s="127"/>
      <c r="Z711" s="346"/>
      <c r="AA711" s="301"/>
      <c r="AB711" s="346"/>
      <c r="AC711" s="301"/>
      <c r="AD711" s="347"/>
      <c r="AE711" s="126"/>
      <c r="AF711" s="126"/>
      <c r="AG711" s="126"/>
      <c r="AI711" s="126"/>
      <c r="AJ711" s="127"/>
      <c r="AK711" s="127"/>
      <c r="AL711" s="127"/>
      <c r="AM711" s="126"/>
      <c r="AN711" s="126"/>
      <c r="AO711" s="126"/>
      <c r="AP711" s="126"/>
      <c r="AQ711" s="126"/>
      <c r="AR711" s="126"/>
      <c r="AS711" s="126"/>
      <c r="AT711" s="126"/>
      <c r="AU711" s="126"/>
      <c r="AV711" s="126"/>
      <c r="AW711" s="126"/>
    </row>
    <row r="712" spans="23:49" x14ac:dyDescent="0.25">
      <c r="W712" s="126"/>
      <c r="X712" s="127"/>
      <c r="Y712" s="127"/>
      <c r="Z712" s="346"/>
      <c r="AA712" s="301"/>
      <c r="AB712" s="346"/>
      <c r="AC712" s="301"/>
      <c r="AD712" s="347"/>
      <c r="AE712" s="126"/>
      <c r="AF712" s="126"/>
      <c r="AG712" s="126"/>
      <c r="AI712" s="126"/>
      <c r="AJ712" s="127"/>
      <c r="AK712" s="127"/>
      <c r="AL712" s="127"/>
      <c r="AM712" s="126"/>
      <c r="AN712" s="126"/>
      <c r="AO712" s="126"/>
      <c r="AP712" s="126"/>
      <c r="AQ712" s="126"/>
      <c r="AR712" s="126"/>
      <c r="AS712" s="126"/>
      <c r="AT712" s="126"/>
      <c r="AU712" s="126"/>
      <c r="AV712" s="126"/>
      <c r="AW712" s="126"/>
    </row>
    <row r="713" spans="23:49" x14ac:dyDescent="0.25">
      <c r="W713" s="126"/>
      <c r="X713" s="127"/>
      <c r="Y713" s="127"/>
      <c r="Z713" s="346"/>
      <c r="AA713" s="301"/>
      <c r="AB713" s="346"/>
      <c r="AC713" s="301"/>
      <c r="AD713" s="347"/>
      <c r="AE713" s="126"/>
      <c r="AF713" s="126"/>
      <c r="AG713" s="126"/>
      <c r="AI713" s="126"/>
      <c r="AJ713" s="127"/>
      <c r="AK713" s="127"/>
      <c r="AL713" s="127"/>
      <c r="AM713" s="126"/>
      <c r="AN713" s="126"/>
      <c r="AO713" s="126"/>
      <c r="AP713" s="126"/>
      <c r="AQ713" s="126"/>
      <c r="AR713" s="126"/>
      <c r="AS713" s="126"/>
      <c r="AT713" s="126"/>
      <c r="AU713" s="126"/>
      <c r="AV713" s="126"/>
      <c r="AW713" s="126"/>
    </row>
    <row r="714" spans="23:49" x14ac:dyDescent="0.25">
      <c r="W714" s="126"/>
      <c r="X714" s="127"/>
      <c r="Y714" s="127"/>
      <c r="Z714" s="346"/>
      <c r="AA714" s="301"/>
      <c r="AB714" s="346"/>
      <c r="AC714" s="301"/>
      <c r="AD714" s="347"/>
      <c r="AE714" s="126"/>
      <c r="AF714" s="126"/>
      <c r="AG714" s="126"/>
      <c r="AI714" s="126"/>
      <c r="AJ714" s="127"/>
      <c r="AK714" s="127"/>
      <c r="AL714" s="127"/>
      <c r="AM714" s="126"/>
      <c r="AN714" s="126"/>
      <c r="AO714" s="126"/>
      <c r="AP714" s="126"/>
      <c r="AQ714" s="126"/>
      <c r="AR714" s="126"/>
      <c r="AS714" s="126"/>
      <c r="AT714" s="126"/>
      <c r="AU714" s="126"/>
      <c r="AV714" s="126"/>
      <c r="AW714" s="126"/>
    </row>
    <row r="715" spans="23:49" x14ac:dyDescent="0.25">
      <c r="W715" s="126"/>
      <c r="X715" s="127"/>
      <c r="Y715" s="127"/>
      <c r="Z715" s="346"/>
      <c r="AA715" s="301"/>
      <c r="AB715" s="346"/>
      <c r="AC715" s="301"/>
      <c r="AD715" s="347"/>
      <c r="AE715" s="126"/>
      <c r="AF715" s="126"/>
      <c r="AG715" s="126"/>
      <c r="AI715" s="126"/>
      <c r="AJ715" s="127"/>
      <c r="AK715" s="127"/>
      <c r="AL715" s="127"/>
      <c r="AM715" s="126"/>
      <c r="AN715" s="126"/>
      <c r="AO715" s="126"/>
      <c r="AP715" s="126"/>
      <c r="AQ715" s="126"/>
      <c r="AR715" s="126"/>
      <c r="AS715" s="126"/>
      <c r="AT715" s="126"/>
      <c r="AU715" s="126"/>
      <c r="AV715" s="126"/>
      <c r="AW715" s="126"/>
    </row>
    <row r="716" spans="23:49" x14ac:dyDescent="0.25">
      <c r="W716" s="126"/>
      <c r="X716" s="127"/>
      <c r="Y716" s="127"/>
      <c r="Z716" s="346"/>
      <c r="AA716" s="301"/>
      <c r="AB716" s="346"/>
      <c r="AC716" s="301"/>
      <c r="AD716" s="347"/>
      <c r="AE716" s="126"/>
      <c r="AF716" s="126"/>
      <c r="AG716" s="126"/>
      <c r="AI716" s="126"/>
      <c r="AJ716" s="127"/>
      <c r="AK716" s="127"/>
      <c r="AL716" s="127"/>
      <c r="AM716" s="126"/>
      <c r="AN716" s="126"/>
      <c r="AO716" s="126"/>
      <c r="AP716" s="126"/>
      <c r="AQ716" s="126"/>
      <c r="AR716" s="126"/>
      <c r="AS716" s="126"/>
      <c r="AT716" s="126"/>
      <c r="AU716" s="126"/>
      <c r="AV716" s="126"/>
      <c r="AW716" s="126"/>
    </row>
    <row r="717" spans="23:49" x14ac:dyDescent="0.25">
      <c r="W717" s="126"/>
      <c r="X717" s="127"/>
      <c r="Y717" s="127"/>
      <c r="Z717" s="346"/>
      <c r="AA717" s="301"/>
      <c r="AB717" s="346"/>
      <c r="AC717" s="301"/>
      <c r="AD717" s="347"/>
      <c r="AE717" s="126"/>
      <c r="AF717" s="126"/>
      <c r="AG717" s="126"/>
      <c r="AI717" s="126"/>
      <c r="AJ717" s="127"/>
      <c r="AK717" s="127"/>
      <c r="AL717" s="127"/>
      <c r="AM717" s="126"/>
      <c r="AN717" s="126"/>
      <c r="AO717" s="126"/>
      <c r="AP717" s="126"/>
      <c r="AQ717" s="126"/>
      <c r="AR717" s="126"/>
      <c r="AS717" s="126"/>
      <c r="AT717" s="126"/>
      <c r="AU717" s="126"/>
      <c r="AV717" s="126"/>
      <c r="AW717" s="126"/>
    </row>
    <row r="718" spans="23:49" x14ac:dyDescent="0.25">
      <c r="W718" s="126"/>
      <c r="X718" s="127"/>
      <c r="Y718" s="127"/>
      <c r="Z718" s="346"/>
      <c r="AA718" s="301"/>
      <c r="AB718" s="346"/>
      <c r="AC718" s="301"/>
      <c r="AD718" s="347"/>
      <c r="AE718" s="126"/>
      <c r="AF718" s="126"/>
      <c r="AG718" s="126"/>
      <c r="AI718" s="126"/>
      <c r="AJ718" s="127"/>
      <c r="AK718" s="127"/>
      <c r="AL718" s="127"/>
      <c r="AM718" s="126"/>
      <c r="AN718" s="126"/>
      <c r="AO718" s="126"/>
      <c r="AP718" s="126"/>
      <c r="AQ718" s="126"/>
      <c r="AR718" s="126"/>
      <c r="AS718" s="126"/>
      <c r="AT718" s="126"/>
      <c r="AU718" s="126"/>
      <c r="AV718" s="126"/>
      <c r="AW718" s="126"/>
    </row>
    <row r="719" spans="23:49" x14ac:dyDescent="0.25">
      <c r="W719" s="126"/>
      <c r="X719" s="127"/>
      <c r="Y719" s="127"/>
      <c r="Z719" s="346"/>
      <c r="AA719" s="301"/>
      <c r="AB719" s="346"/>
      <c r="AC719" s="301"/>
      <c r="AD719" s="347"/>
      <c r="AE719" s="126"/>
      <c r="AF719" s="126"/>
      <c r="AG719" s="126"/>
      <c r="AI719" s="126"/>
      <c r="AJ719" s="127"/>
      <c r="AK719" s="127"/>
      <c r="AL719" s="127"/>
      <c r="AM719" s="126"/>
      <c r="AN719" s="126"/>
      <c r="AO719" s="126"/>
      <c r="AP719" s="126"/>
      <c r="AQ719" s="126"/>
      <c r="AR719" s="126"/>
      <c r="AS719" s="126"/>
      <c r="AT719" s="126"/>
      <c r="AU719" s="126"/>
      <c r="AV719" s="126"/>
      <c r="AW719" s="126"/>
    </row>
    <row r="720" spans="23:49" x14ac:dyDescent="0.25">
      <c r="W720" s="126"/>
      <c r="X720" s="127"/>
      <c r="Y720" s="127"/>
      <c r="Z720" s="346"/>
      <c r="AA720" s="301"/>
      <c r="AB720" s="346"/>
      <c r="AC720" s="301"/>
      <c r="AD720" s="347"/>
      <c r="AE720" s="126"/>
      <c r="AF720" s="126"/>
      <c r="AG720" s="126"/>
      <c r="AI720" s="126"/>
      <c r="AJ720" s="127"/>
      <c r="AK720" s="127"/>
      <c r="AL720" s="127"/>
      <c r="AM720" s="126"/>
      <c r="AN720" s="126"/>
      <c r="AO720" s="126"/>
      <c r="AP720" s="126"/>
      <c r="AQ720" s="126"/>
      <c r="AR720" s="126"/>
      <c r="AS720" s="126"/>
      <c r="AT720" s="126"/>
      <c r="AU720" s="126"/>
      <c r="AV720" s="126"/>
      <c r="AW720" s="126"/>
    </row>
    <row r="721" spans="23:49" x14ac:dyDescent="0.25">
      <c r="W721" s="126"/>
      <c r="X721" s="127"/>
      <c r="Y721" s="127"/>
      <c r="Z721" s="346"/>
      <c r="AA721" s="301"/>
      <c r="AB721" s="346"/>
      <c r="AC721" s="301"/>
      <c r="AD721" s="347"/>
      <c r="AE721" s="126"/>
      <c r="AF721" s="126"/>
      <c r="AG721" s="126"/>
      <c r="AI721" s="126"/>
      <c r="AJ721" s="127"/>
      <c r="AK721" s="127"/>
      <c r="AL721" s="127"/>
      <c r="AM721" s="126"/>
      <c r="AN721" s="126"/>
      <c r="AO721" s="126"/>
      <c r="AP721" s="126"/>
      <c r="AQ721" s="126"/>
      <c r="AR721" s="126"/>
      <c r="AS721" s="126"/>
      <c r="AT721" s="126"/>
      <c r="AU721" s="126"/>
      <c r="AV721" s="126"/>
      <c r="AW721" s="126"/>
    </row>
    <row r="722" spans="23:49" x14ac:dyDescent="0.25">
      <c r="W722" s="126"/>
      <c r="X722" s="127"/>
      <c r="Y722" s="127"/>
      <c r="Z722" s="346"/>
      <c r="AA722" s="301"/>
      <c r="AB722" s="346"/>
      <c r="AC722" s="301"/>
      <c r="AD722" s="347"/>
      <c r="AE722" s="126"/>
      <c r="AF722" s="126"/>
      <c r="AG722" s="126"/>
      <c r="AI722" s="126"/>
      <c r="AJ722" s="127"/>
      <c r="AK722" s="127"/>
      <c r="AL722" s="127"/>
      <c r="AM722" s="126"/>
      <c r="AN722" s="126"/>
      <c r="AO722" s="126"/>
      <c r="AP722" s="126"/>
      <c r="AQ722" s="126"/>
      <c r="AR722" s="126"/>
      <c r="AS722" s="126"/>
      <c r="AT722" s="126"/>
      <c r="AU722" s="126"/>
      <c r="AV722" s="126"/>
      <c r="AW722" s="126"/>
    </row>
    <row r="723" spans="23:49" x14ac:dyDescent="0.25">
      <c r="W723" s="126"/>
      <c r="X723" s="127"/>
      <c r="Y723" s="127"/>
      <c r="Z723" s="346"/>
      <c r="AA723" s="301"/>
      <c r="AB723" s="346"/>
      <c r="AC723" s="301"/>
      <c r="AD723" s="347"/>
      <c r="AE723" s="126"/>
      <c r="AF723" s="126"/>
      <c r="AG723" s="126"/>
      <c r="AI723" s="126"/>
      <c r="AJ723" s="127"/>
      <c r="AK723" s="127"/>
      <c r="AL723" s="127"/>
      <c r="AM723" s="126"/>
      <c r="AN723" s="126"/>
      <c r="AO723" s="126"/>
      <c r="AP723" s="126"/>
      <c r="AQ723" s="126"/>
      <c r="AR723" s="126"/>
      <c r="AS723" s="126"/>
      <c r="AT723" s="126"/>
      <c r="AU723" s="126"/>
      <c r="AV723" s="126"/>
      <c r="AW723" s="126"/>
    </row>
    <row r="724" spans="23:49" x14ac:dyDescent="0.25">
      <c r="W724" s="126"/>
      <c r="X724" s="127"/>
      <c r="Y724" s="127"/>
      <c r="Z724" s="346"/>
      <c r="AA724" s="301"/>
      <c r="AB724" s="346"/>
      <c r="AC724" s="301"/>
      <c r="AD724" s="347"/>
      <c r="AE724" s="126"/>
      <c r="AF724" s="126"/>
      <c r="AG724" s="126"/>
      <c r="AI724" s="126"/>
      <c r="AJ724" s="127"/>
      <c r="AK724" s="127"/>
      <c r="AL724" s="127"/>
      <c r="AM724" s="126"/>
      <c r="AN724" s="126"/>
      <c r="AO724" s="126"/>
      <c r="AP724" s="126"/>
      <c r="AQ724" s="126"/>
      <c r="AR724" s="126"/>
      <c r="AS724" s="126"/>
      <c r="AT724" s="126"/>
      <c r="AU724" s="126"/>
      <c r="AV724" s="126"/>
      <c r="AW724" s="126"/>
    </row>
    <row r="725" spans="23:49" x14ac:dyDescent="0.25">
      <c r="W725" s="126"/>
      <c r="X725" s="127"/>
      <c r="Y725" s="127"/>
      <c r="Z725" s="346"/>
      <c r="AA725" s="301"/>
      <c r="AB725" s="346"/>
      <c r="AC725" s="301"/>
      <c r="AD725" s="347"/>
      <c r="AE725" s="126"/>
      <c r="AF725" s="126"/>
      <c r="AG725" s="126"/>
      <c r="AI725" s="126"/>
      <c r="AJ725" s="127"/>
      <c r="AK725" s="127"/>
      <c r="AL725" s="127"/>
      <c r="AM725" s="126"/>
      <c r="AN725" s="126"/>
      <c r="AO725" s="126"/>
      <c r="AP725" s="126"/>
      <c r="AQ725" s="126"/>
      <c r="AR725" s="126"/>
      <c r="AS725" s="126"/>
      <c r="AT725" s="126"/>
      <c r="AU725" s="126"/>
      <c r="AV725" s="126"/>
      <c r="AW725" s="126"/>
    </row>
    <row r="726" spans="23:49" x14ac:dyDescent="0.25">
      <c r="W726" s="126"/>
      <c r="X726" s="127"/>
      <c r="Y726" s="127"/>
      <c r="Z726" s="346"/>
      <c r="AA726" s="301"/>
      <c r="AB726" s="346"/>
      <c r="AC726" s="301"/>
      <c r="AD726" s="347"/>
      <c r="AE726" s="126"/>
      <c r="AF726" s="126"/>
      <c r="AG726" s="126"/>
      <c r="AI726" s="126"/>
      <c r="AJ726" s="127"/>
      <c r="AK726" s="127"/>
      <c r="AL726" s="127"/>
      <c r="AM726" s="126"/>
      <c r="AN726" s="126"/>
      <c r="AO726" s="126"/>
      <c r="AP726" s="126"/>
      <c r="AQ726" s="126"/>
      <c r="AR726" s="126"/>
      <c r="AS726" s="126"/>
      <c r="AT726" s="126"/>
      <c r="AU726" s="126"/>
      <c r="AV726" s="126"/>
      <c r="AW726" s="126"/>
    </row>
    <row r="727" spans="23:49" x14ac:dyDescent="0.25">
      <c r="W727" s="126"/>
      <c r="X727" s="127"/>
      <c r="Y727" s="127"/>
      <c r="Z727" s="346"/>
      <c r="AA727" s="301"/>
      <c r="AB727" s="346"/>
      <c r="AC727" s="301"/>
      <c r="AD727" s="347"/>
      <c r="AE727" s="126"/>
      <c r="AF727" s="126"/>
      <c r="AG727" s="126"/>
      <c r="AI727" s="126"/>
      <c r="AJ727" s="127"/>
      <c r="AK727" s="127"/>
      <c r="AL727" s="127"/>
      <c r="AM727" s="126"/>
      <c r="AN727" s="126"/>
      <c r="AO727" s="126"/>
      <c r="AP727" s="126"/>
      <c r="AQ727" s="126"/>
      <c r="AR727" s="126"/>
      <c r="AS727" s="126"/>
      <c r="AT727" s="126"/>
      <c r="AU727" s="126"/>
      <c r="AV727" s="126"/>
      <c r="AW727" s="126"/>
    </row>
    <row r="728" spans="23:49" x14ac:dyDescent="0.25">
      <c r="W728" s="126"/>
      <c r="X728" s="127"/>
      <c r="Y728" s="127"/>
      <c r="Z728" s="346"/>
      <c r="AA728" s="301"/>
      <c r="AB728" s="346"/>
      <c r="AC728" s="301"/>
      <c r="AD728" s="347"/>
      <c r="AE728" s="126"/>
      <c r="AF728" s="126"/>
      <c r="AG728" s="126"/>
      <c r="AI728" s="126"/>
      <c r="AJ728" s="127"/>
      <c r="AK728" s="127"/>
      <c r="AL728" s="127"/>
      <c r="AM728" s="126"/>
      <c r="AN728" s="126"/>
      <c r="AO728" s="126"/>
      <c r="AP728" s="126"/>
      <c r="AQ728" s="126"/>
      <c r="AR728" s="126"/>
      <c r="AS728" s="126"/>
      <c r="AT728" s="126"/>
      <c r="AU728" s="126"/>
      <c r="AV728" s="126"/>
      <c r="AW728" s="126"/>
    </row>
    <row r="729" spans="23:49" x14ac:dyDescent="0.25">
      <c r="W729" s="126"/>
      <c r="X729" s="127"/>
      <c r="Y729" s="127"/>
      <c r="Z729" s="346"/>
      <c r="AA729" s="301"/>
      <c r="AB729" s="346"/>
      <c r="AC729" s="301"/>
      <c r="AD729" s="347"/>
      <c r="AE729" s="126"/>
      <c r="AF729" s="126"/>
      <c r="AG729" s="126"/>
      <c r="AI729" s="126"/>
      <c r="AJ729" s="127"/>
      <c r="AK729" s="127"/>
      <c r="AL729" s="127"/>
      <c r="AM729" s="126"/>
      <c r="AN729" s="126"/>
      <c r="AO729" s="126"/>
      <c r="AP729" s="126"/>
      <c r="AQ729" s="126"/>
      <c r="AR729" s="126"/>
      <c r="AS729" s="126"/>
      <c r="AT729" s="126"/>
      <c r="AU729" s="126"/>
      <c r="AV729" s="126"/>
      <c r="AW729" s="126"/>
    </row>
    <row r="730" spans="23:49" x14ac:dyDescent="0.25">
      <c r="W730" s="126"/>
      <c r="X730" s="127"/>
      <c r="Y730" s="127"/>
      <c r="Z730" s="346"/>
      <c r="AA730" s="301"/>
      <c r="AB730" s="346"/>
      <c r="AC730" s="301"/>
      <c r="AD730" s="347"/>
      <c r="AE730" s="126"/>
      <c r="AF730" s="126"/>
      <c r="AG730" s="126"/>
      <c r="AI730" s="126"/>
      <c r="AJ730" s="127"/>
      <c r="AK730" s="127"/>
      <c r="AL730" s="127"/>
      <c r="AM730" s="126"/>
      <c r="AN730" s="126"/>
      <c r="AO730" s="126"/>
      <c r="AP730" s="126"/>
      <c r="AQ730" s="126"/>
      <c r="AR730" s="126"/>
      <c r="AS730" s="126"/>
      <c r="AT730" s="126"/>
      <c r="AU730" s="126"/>
      <c r="AV730" s="126"/>
      <c r="AW730" s="126"/>
    </row>
    <row r="731" spans="23:49" x14ac:dyDescent="0.25">
      <c r="W731" s="126"/>
      <c r="X731" s="127"/>
      <c r="Y731" s="127"/>
      <c r="Z731" s="346"/>
      <c r="AA731" s="301"/>
      <c r="AB731" s="346"/>
      <c r="AC731" s="301"/>
      <c r="AD731" s="347"/>
      <c r="AE731" s="126"/>
      <c r="AF731" s="126"/>
      <c r="AG731" s="126"/>
      <c r="AI731" s="126"/>
      <c r="AJ731" s="127"/>
      <c r="AK731" s="127"/>
      <c r="AL731" s="127"/>
      <c r="AM731" s="126"/>
      <c r="AN731" s="126"/>
      <c r="AO731" s="126"/>
      <c r="AP731" s="126"/>
      <c r="AQ731" s="126"/>
      <c r="AR731" s="126"/>
      <c r="AS731" s="126"/>
      <c r="AT731" s="126"/>
      <c r="AU731" s="126"/>
      <c r="AV731" s="126"/>
      <c r="AW731" s="126"/>
    </row>
    <row r="732" spans="23:49" x14ac:dyDescent="0.25">
      <c r="W732" s="126"/>
      <c r="X732" s="127"/>
      <c r="Y732" s="127"/>
      <c r="Z732" s="346"/>
      <c r="AA732" s="301"/>
      <c r="AB732" s="346"/>
      <c r="AC732" s="301"/>
      <c r="AD732" s="347"/>
      <c r="AE732" s="126"/>
      <c r="AF732" s="126"/>
      <c r="AG732" s="126"/>
      <c r="AI732" s="126"/>
      <c r="AJ732" s="127"/>
      <c r="AK732" s="127"/>
      <c r="AL732" s="127"/>
      <c r="AM732" s="126"/>
      <c r="AN732" s="126"/>
      <c r="AO732" s="126"/>
      <c r="AP732" s="126"/>
      <c r="AQ732" s="126"/>
      <c r="AR732" s="126"/>
      <c r="AS732" s="126"/>
      <c r="AT732" s="126"/>
      <c r="AU732" s="126"/>
      <c r="AV732" s="126"/>
      <c r="AW732" s="126"/>
    </row>
    <row r="733" spans="23:49" x14ac:dyDescent="0.25">
      <c r="W733" s="126"/>
      <c r="X733" s="127"/>
      <c r="Y733" s="127"/>
      <c r="Z733" s="346"/>
      <c r="AA733" s="301"/>
      <c r="AB733" s="346"/>
      <c r="AC733" s="301"/>
      <c r="AD733" s="347"/>
      <c r="AE733" s="126"/>
      <c r="AF733" s="126"/>
      <c r="AG733" s="126"/>
      <c r="AI733" s="126"/>
      <c r="AJ733" s="127"/>
      <c r="AK733" s="127"/>
      <c r="AL733" s="127"/>
      <c r="AM733" s="126"/>
      <c r="AN733" s="126"/>
      <c r="AO733" s="126"/>
      <c r="AP733" s="126"/>
      <c r="AQ733" s="126"/>
      <c r="AR733" s="126"/>
      <c r="AS733" s="126"/>
      <c r="AT733" s="126"/>
      <c r="AU733" s="126"/>
      <c r="AV733" s="126"/>
      <c r="AW733" s="126"/>
    </row>
    <row r="734" spans="23:49" x14ac:dyDescent="0.25">
      <c r="W734" s="126"/>
      <c r="X734" s="127"/>
      <c r="Y734" s="127"/>
      <c r="Z734" s="346"/>
      <c r="AA734" s="301"/>
      <c r="AB734" s="346"/>
      <c r="AC734" s="301"/>
      <c r="AD734" s="347"/>
      <c r="AE734" s="126"/>
      <c r="AF734" s="126"/>
      <c r="AG734" s="126"/>
      <c r="AI734" s="126"/>
      <c r="AJ734" s="127"/>
      <c r="AK734" s="127"/>
      <c r="AL734" s="127"/>
      <c r="AM734" s="126"/>
      <c r="AN734" s="126"/>
      <c r="AO734" s="126"/>
      <c r="AP734" s="126"/>
      <c r="AQ734" s="126"/>
      <c r="AR734" s="126"/>
      <c r="AS734" s="126"/>
      <c r="AT734" s="126"/>
      <c r="AU734" s="126"/>
      <c r="AV734" s="126"/>
      <c r="AW734" s="126"/>
    </row>
    <row r="735" spans="23:49" x14ac:dyDescent="0.25">
      <c r="W735" s="126"/>
      <c r="X735" s="127"/>
      <c r="Y735" s="127"/>
      <c r="Z735" s="346"/>
      <c r="AA735" s="301"/>
      <c r="AB735" s="346"/>
      <c r="AC735" s="301"/>
      <c r="AD735" s="347"/>
      <c r="AE735" s="126"/>
      <c r="AF735" s="126"/>
      <c r="AG735" s="126"/>
      <c r="AI735" s="126"/>
      <c r="AJ735" s="127"/>
      <c r="AK735" s="127"/>
      <c r="AL735" s="127"/>
      <c r="AM735" s="126"/>
      <c r="AN735" s="126"/>
      <c r="AO735" s="126"/>
      <c r="AP735" s="126"/>
      <c r="AQ735" s="126"/>
      <c r="AR735" s="126"/>
      <c r="AS735" s="126"/>
      <c r="AT735" s="126"/>
      <c r="AU735" s="126"/>
      <c r="AV735" s="126"/>
      <c r="AW735" s="126"/>
    </row>
    <row r="736" spans="23:49" x14ac:dyDescent="0.25">
      <c r="W736" s="126"/>
      <c r="X736" s="127"/>
      <c r="Y736" s="127"/>
      <c r="Z736" s="346"/>
      <c r="AA736" s="301"/>
      <c r="AB736" s="346"/>
      <c r="AC736" s="301"/>
      <c r="AD736" s="347"/>
      <c r="AE736" s="126"/>
      <c r="AF736" s="126"/>
      <c r="AG736" s="126"/>
      <c r="AI736" s="126"/>
      <c r="AJ736" s="127"/>
      <c r="AK736" s="127"/>
      <c r="AL736" s="127"/>
      <c r="AM736" s="126"/>
      <c r="AN736" s="126"/>
      <c r="AO736" s="126"/>
      <c r="AP736" s="126"/>
      <c r="AQ736" s="126"/>
      <c r="AR736" s="126"/>
      <c r="AS736" s="126"/>
      <c r="AT736" s="126"/>
      <c r="AU736" s="126"/>
      <c r="AV736" s="126"/>
      <c r="AW736" s="126"/>
    </row>
    <row r="737" spans="23:49" x14ac:dyDescent="0.25">
      <c r="W737" s="126"/>
      <c r="X737" s="127"/>
      <c r="Y737" s="127"/>
      <c r="Z737" s="346"/>
      <c r="AA737" s="301"/>
      <c r="AB737" s="346"/>
      <c r="AC737" s="301"/>
      <c r="AD737" s="347"/>
      <c r="AE737" s="126"/>
      <c r="AF737" s="126"/>
      <c r="AG737" s="126"/>
      <c r="AI737" s="126"/>
      <c r="AJ737" s="127"/>
      <c r="AK737" s="127"/>
      <c r="AL737" s="127"/>
      <c r="AM737" s="126"/>
      <c r="AN737" s="126"/>
      <c r="AO737" s="126"/>
      <c r="AP737" s="126"/>
      <c r="AQ737" s="126"/>
      <c r="AR737" s="126"/>
      <c r="AS737" s="126"/>
      <c r="AT737" s="126"/>
      <c r="AU737" s="126"/>
      <c r="AV737" s="126"/>
      <c r="AW737" s="126"/>
    </row>
    <row r="738" spans="23:49" x14ac:dyDescent="0.25">
      <c r="W738" s="126"/>
      <c r="X738" s="127"/>
      <c r="Y738" s="127"/>
      <c r="Z738" s="346"/>
      <c r="AA738" s="301"/>
      <c r="AB738" s="346"/>
      <c r="AC738" s="301"/>
      <c r="AD738" s="347"/>
      <c r="AE738" s="126"/>
      <c r="AF738" s="126"/>
      <c r="AG738" s="126"/>
      <c r="AI738" s="126"/>
      <c r="AJ738" s="127"/>
      <c r="AK738" s="127"/>
      <c r="AL738" s="127"/>
      <c r="AM738" s="126"/>
      <c r="AN738" s="126"/>
      <c r="AO738" s="126"/>
      <c r="AP738" s="126"/>
      <c r="AQ738" s="126"/>
      <c r="AR738" s="126"/>
      <c r="AS738" s="126"/>
      <c r="AT738" s="126"/>
      <c r="AU738" s="126"/>
      <c r="AV738" s="126"/>
      <c r="AW738" s="126"/>
    </row>
    <row r="739" spans="23:49" x14ac:dyDescent="0.25">
      <c r="W739" s="126"/>
      <c r="X739" s="127"/>
      <c r="Y739" s="127"/>
      <c r="Z739" s="346"/>
      <c r="AA739" s="301"/>
      <c r="AB739" s="346"/>
      <c r="AC739" s="301"/>
      <c r="AD739" s="347"/>
      <c r="AE739" s="126"/>
      <c r="AF739" s="126"/>
      <c r="AG739" s="126"/>
      <c r="AI739" s="126"/>
      <c r="AJ739" s="127"/>
      <c r="AK739" s="127"/>
      <c r="AL739" s="127"/>
      <c r="AM739" s="126"/>
      <c r="AN739" s="126"/>
      <c r="AO739" s="126"/>
      <c r="AP739" s="126"/>
      <c r="AQ739" s="126"/>
      <c r="AR739" s="126"/>
      <c r="AS739" s="126"/>
      <c r="AT739" s="126"/>
      <c r="AU739" s="126"/>
      <c r="AV739" s="126"/>
      <c r="AW739" s="126"/>
    </row>
    <row r="740" spans="23:49" x14ac:dyDescent="0.25">
      <c r="W740" s="126"/>
      <c r="X740" s="127"/>
      <c r="Y740" s="127"/>
      <c r="Z740" s="346"/>
      <c r="AA740" s="301"/>
      <c r="AB740" s="346"/>
      <c r="AC740" s="301"/>
      <c r="AD740" s="347"/>
      <c r="AE740" s="126"/>
      <c r="AF740" s="126"/>
      <c r="AG740" s="126"/>
      <c r="AI740" s="126"/>
      <c r="AJ740" s="127"/>
      <c r="AK740" s="127"/>
      <c r="AL740" s="127"/>
      <c r="AM740" s="126"/>
      <c r="AN740" s="126"/>
      <c r="AO740" s="126"/>
      <c r="AP740" s="126"/>
      <c r="AQ740" s="126"/>
      <c r="AR740" s="126"/>
      <c r="AS740" s="126"/>
      <c r="AT740" s="126"/>
      <c r="AU740" s="126"/>
      <c r="AV740" s="126"/>
      <c r="AW740" s="126"/>
    </row>
    <row r="741" spans="23:49" x14ac:dyDescent="0.25">
      <c r="W741" s="126"/>
      <c r="X741" s="127"/>
      <c r="Y741" s="127"/>
      <c r="Z741" s="346"/>
      <c r="AA741" s="301"/>
      <c r="AB741" s="346"/>
      <c r="AC741" s="301"/>
      <c r="AD741" s="347"/>
      <c r="AE741" s="126"/>
      <c r="AF741" s="126"/>
      <c r="AG741" s="126"/>
      <c r="AI741" s="126"/>
      <c r="AJ741" s="127"/>
      <c r="AK741" s="127"/>
      <c r="AL741" s="127"/>
      <c r="AM741" s="126"/>
      <c r="AN741" s="126"/>
      <c r="AO741" s="126"/>
      <c r="AP741" s="126"/>
      <c r="AQ741" s="126"/>
      <c r="AR741" s="126"/>
      <c r="AS741" s="126"/>
      <c r="AT741" s="126"/>
      <c r="AU741" s="126"/>
      <c r="AV741" s="126"/>
      <c r="AW741" s="126"/>
    </row>
    <row r="742" spans="23:49" x14ac:dyDescent="0.25">
      <c r="W742" s="126"/>
      <c r="X742" s="127"/>
      <c r="Y742" s="127"/>
      <c r="Z742" s="346"/>
      <c r="AA742" s="301"/>
      <c r="AB742" s="346"/>
      <c r="AC742" s="301"/>
      <c r="AD742" s="347"/>
      <c r="AE742" s="126"/>
      <c r="AF742" s="126"/>
      <c r="AG742" s="126"/>
      <c r="AI742" s="126"/>
      <c r="AJ742" s="127"/>
      <c r="AK742" s="127"/>
      <c r="AL742" s="127"/>
      <c r="AM742" s="126"/>
      <c r="AN742" s="126"/>
      <c r="AO742" s="126"/>
      <c r="AP742" s="126"/>
      <c r="AQ742" s="126"/>
      <c r="AR742" s="126"/>
      <c r="AS742" s="126"/>
      <c r="AT742" s="126"/>
      <c r="AU742" s="126"/>
      <c r="AV742" s="126"/>
      <c r="AW742" s="126"/>
    </row>
    <row r="743" spans="23:49" x14ac:dyDescent="0.25">
      <c r="W743" s="126"/>
      <c r="X743" s="127"/>
      <c r="Y743" s="127"/>
      <c r="Z743" s="346"/>
      <c r="AA743" s="301"/>
      <c r="AB743" s="346"/>
      <c r="AC743" s="301"/>
      <c r="AD743" s="347"/>
      <c r="AE743" s="126"/>
      <c r="AF743" s="126"/>
      <c r="AG743" s="126"/>
      <c r="AI743" s="126"/>
      <c r="AJ743" s="127"/>
      <c r="AK743" s="127"/>
      <c r="AL743" s="127"/>
      <c r="AM743" s="126"/>
      <c r="AN743" s="126"/>
      <c r="AO743" s="126"/>
      <c r="AP743" s="126"/>
      <c r="AQ743" s="126"/>
      <c r="AR743" s="126"/>
      <c r="AS743" s="126"/>
      <c r="AT743" s="126"/>
      <c r="AU743" s="126"/>
      <c r="AV743" s="126"/>
      <c r="AW743" s="126"/>
    </row>
  </sheetData>
  <autoFilter ref="A5:BQ648" xr:uid="{00000000-0009-0000-0000-00000E000000}"/>
  <mergeCells count="1">
    <mergeCell ref="A1:U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BH648"/>
  <sheetViews>
    <sheetView topLeftCell="G1" workbookViewId="0">
      <selection activeCell="W5" sqref="W5:W626"/>
    </sheetView>
  </sheetViews>
  <sheetFormatPr defaultRowHeight="15" x14ac:dyDescent="0.25"/>
  <cols>
    <col min="5" max="5" width="8.7109375" style="151"/>
    <col min="22" max="22" width="3.28515625" customWidth="1"/>
    <col min="31" max="31" width="18.28515625" customWidth="1"/>
    <col min="32" max="32" width="19.7109375" customWidth="1"/>
    <col min="36" max="36" width="44.5703125" customWidth="1"/>
    <col min="37" max="37" width="18.7109375" customWidth="1"/>
    <col min="38" max="38" width="27.7109375" customWidth="1"/>
    <col min="40" max="40" width="23.5703125" customWidth="1"/>
    <col min="41" max="41" width="19.28515625" customWidth="1"/>
    <col min="51" max="51" width="8.42578125" style="15" customWidth="1"/>
    <col min="57" max="57" width="27.42578125" customWidth="1"/>
    <col min="58" max="58" width="18.28515625" customWidth="1"/>
    <col min="59" max="59" width="19.7109375" customWidth="1"/>
  </cols>
  <sheetData>
    <row r="1" spans="1:60" s="32" customFormat="1" ht="10.9" customHeight="1" x14ac:dyDescent="0.25">
      <c r="A1" s="852" t="s">
        <v>423</v>
      </c>
      <c r="B1" s="852"/>
      <c r="C1" s="852"/>
      <c r="D1" s="852"/>
      <c r="E1" s="852"/>
      <c r="F1" s="852"/>
      <c r="G1" s="852"/>
      <c r="H1" s="852"/>
      <c r="I1" s="852"/>
      <c r="J1" s="852"/>
      <c r="K1" s="852"/>
      <c r="L1" s="852"/>
      <c r="M1" s="852"/>
      <c r="N1" s="852"/>
      <c r="O1" s="852"/>
      <c r="P1" s="852"/>
      <c r="Q1" s="852"/>
      <c r="R1" s="852"/>
      <c r="S1" s="852"/>
      <c r="T1" s="852"/>
      <c r="U1" s="852"/>
      <c r="W1" s="861" t="s">
        <v>2252</v>
      </c>
      <c r="X1" s="861"/>
      <c r="Y1" s="861"/>
      <c r="Z1" s="861"/>
      <c r="AA1" s="861"/>
      <c r="AB1" s="861"/>
      <c r="AC1" s="861"/>
      <c r="AD1" s="861"/>
      <c r="AE1" s="861"/>
      <c r="AF1" s="861"/>
      <c r="AG1" s="861"/>
      <c r="AJ1" s="254"/>
      <c r="AK1" s="254"/>
      <c r="AL1" s="254"/>
      <c r="AM1" s="254"/>
      <c r="AN1" s="254"/>
      <c r="AO1" s="254"/>
      <c r="AP1" s="256"/>
      <c r="AQ1" s="254"/>
      <c r="AR1" s="254"/>
      <c r="AS1" s="256"/>
      <c r="AT1" s="254"/>
      <c r="AU1" s="256"/>
      <c r="AV1" s="254"/>
      <c r="AW1" s="254"/>
      <c r="AX1" s="254"/>
      <c r="AY1" s="254"/>
      <c r="AZ1" s="256"/>
      <c r="BA1" s="256"/>
      <c r="BB1" s="256"/>
      <c r="BC1" s="256"/>
      <c r="BD1" s="256"/>
      <c r="BE1" s="254"/>
      <c r="BF1" s="256"/>
      <c r="BG1" s="256"/>
      <c r="BH1" s="256"/>
    </row>
    <row r="2" spans="1:60" s="50" customFormat="1" ht="11.25" x14ac:dyDescent="0.2">
      <c r="A2" s="163" t="s">
        <v>427</v>
      </c>
      <c r="B2" s="163" t="s">
        <v>429</v>
      </c>
      <c r="C2" s="163" t="s">
        <v>429</v>
      </c>
      <c r="D2" s="163" t="s">
        <v>429</v>
      </c>
      <c r="E2" s="255" t="s">
        <v>431</v>
      </c>
      <c r="F2" s="163" t="s">
        <v>429</v>
      </c>
      <c r="G2" s="163" t="s">
        <v>431</v>
      </c>
      <c r="H2" s="163" t="s">
        <v>431</v>
      </c>
      <c r="I2" s="163" t="s">
        <v>431</v>
      </c>
      <c r="J2" s="228" t="s">
        <v>431</v>
      </c>
      <c r="K2" s="163" t="s">
        <v>431</v>
      </c>
      <c r="L2" s="163" t="s">
        <v>431</v>
      </c>
      <c r="M2" s="163" t="s">
        <v>431</v>
      </c>
      <c r="N2" s="163" t="s">
        <v>431</v>
      </c>
      <c r="O2" s="163" t="s">
        <v>427</v>
      </c>
      <c r="P2" s="232" t="s">
        <v>427</v>
      </c>
      <c r="Q2" s="163" t="s">
        <v>431</v>
      </c>
      <c r="R2" s="163" t="s">
        <v>429</v>
      </c>
      <c r="S2" s="163" t="s">
        <v>429</v>
      </c>
      <c r="T2" s="163" t="s">
        <v>429</v>
      </c>
      <c r="U2" s="163" t="s">
        <v>1415</v>
      </c>
      <c r="W2" s="45" t="s">
        <v>3</v>
      </c>
      <c r="X2" s="54" t="s">
        <v>3</v>
      </c>
      <c r="Y2" s="46">
        <v>654</v>
      </c>
      <c r="Z2" s="257" t="s">
        <v>2492</v>
      </c>
      <c r="AA2" s="258"/>
      <c r="AB2" s="259" t="s">
        <v>2493</v>
      </c>
      <c r="AC2" s="260"/>
      <c r="AD2" s="261"/>
      <c r="AE2" s="32"/>
      <c r="AF2" s="32"/>
      <c r="AG2" s="46"/>
    </row>
    <row r="3" spans="1:60" s="32" customFormat="1" ht="45" x14ac:dyDescent="0.2">
      <c r="A3" s="165" t="s">
        <v>230</v>
      </c>
      <c r="B3" s="166" t="s">
        <v>229</v>
      </c>
      <c r="C3" s="167" t="s">
        <v>1416</v>
      </c>
      <c r="D3" s="167" t="s">
        <v>440</v>
      </c>
      <c r="E3" s="165" t="s">
        <v>228</v>
      </c>
      <c r="F3" s="166" t="s">
        <v>443</v>
      </c>
      <c r="G3" s="168" t="s">
        <v>445</v>
      </c>
      <c r="H3" s="165" t="s">
        <v>446</v>
      </c>
      <c r="I3" s="169" t="s">
        <v>225</v>
      </c>
      <c r="J3" s="168" t="s">
        <v>449</v>
      </c>
      <c r="K3" s="169" t="s">
        <v>450</v>
      </c>
      <c r="L3" s="165" t="s">
        <v>2253</v>
      </c>
      <c r="M3" s="165" t="s">
        <v>451</v>
      </c>
      <c r="N3" s="165" t="s">
        <v>452</v>
      </c>
      <c r="O3" s="165" t="s">
        <v>454</v>
      </c>
      <c r="P3" s="233" t="s">
        <v>455</v>
      </c>
      <c r="Q3" s="165" t="s">
        <v>231</v>
      </c>
      <c r="R3" s="166" t="s">
        <v>1417</v>
      </c>
      <c r="S3" s="166" t="s">
        <v>232</v>
      </c>
      <c r="T3" s="166" t="s">
        <v>1418</v>
      </c>
      <c r="U3" s="165" t="s">
        <v>1419</v>
      </c>
      <c r="W3" s="56" t="s">
        <v>1457</v>
      </c>
      <c r="X3" s="11" t="s">
        <v>2494</v>
      </c>
      <c r="Y3" s="11" t="s">
        <v>2254</v>
      </c>
      <c r="Z3" s="59" t="s">
        <v>2256</v>
      </c>
      <c r="AA3" s="60" t="s">
        <v>2257</v>
      </c>
      <c r="AB3" s="61" t="s">
        <v>2258</v>
      </c>
      <c r="AC3" s="62" t="s">
        <v>2259</v>
      </c>
      <c r="AD3" s="63" t="s">
        <v>2260</v>
      </c>
      <c r="AE3" s="64" t="s">
        <v>2495</v>
      </c>
      <c r="AF3" s="64" t="s">
        <v>2262</v>
      </c>
      <c r="AG3" s="270" t="s">
        <v>1446</v>
      </c>
      <c r="AJ3" s="2" t="s">
        <v>2496</v>
      </c>
      <c r="AK3" s="2"/>
      <c r="AL3" s="65"/>
      <c r="AM3" s="65"/>
      <c r="AN3" s="66" t="s">
        <v>3</v>
      </c>
      <c r="AO3" s="54" t="s">
        <v>3</v>
      </c>
      <c r="AP3" s="45" t="s">
        <v>3</v>
      </c>
      <c r="AQ3" s="65"/>
      <c r="AR3" s="67"/>
      <c r="AS3" s="54" t="s">
        <v>3</v>
      </c>
      <c r="AT3" s="46">
        <f>SUM(AT5:AT638)</f>
        <v>654</v>
      </c>
      <c r="AU3" s="46">
        <f>SUM(AU5:AU638)</f>
        <v>654</v>
      </c>
      <c r="AV3" s="46">
        <f>SUM(AV5:AV638)</f>
        <v>645</v>
      </c>
      <c r="AW3" s="68">
        <f>SUM(AW5:AW640)</f>
        <v>155955</v>
      </c>
      <c r="AX3" s="68">
        <f>SUM(AX5:AX640)</f>
        <v>623820</v>
      </c>
      <c r="AY3" s="92"/>
      <c r="AZ3" s="853" t="s">
        <v>2492</v>
      </c>
      <c r="BA3" s="854"/>
      <c r="BB3" s="855" t="s">
        <v>2493</v>
      </c>
      <c r="BC3" s="856"/>
      <c r="BD3" s="857"/>
      <c r="BE3" s="858" t="s">
        <v>2497</v>
      </c>
      <c r="BF3" s="859"/>
      <c r="BG3" s="860"/>
      <c r="BH3" s="46"/>
    </row>
    <row r="4" spans="1:60" s="32" customFormat="1" ht="45" x14ac:dyDescent="0.25">
      <c r="A4" s="64" t="s">
        <v>2265</v>
      </c>
      <c r="B4" s="51" t="s">
        <v>2266</v>
      </c>
      <c r="C4" s="55" t="s">
        <v>2267</v>
      </c>
      <c r="E4" s="7" t="s">
        <v>228</v>
      </c>
      <c r="F4" s="57" t="s">
        <v>443</v>
      </c>
      <c r="G4" s="58" t="s">
        <v>2268</v>
      </c>
      <c r="H4" s="11" t="s">
        <v>2269</v>
      </c>
      <c r="I4" s="11" t="s">
        <v>225</v>
      </c>
      <c r="J4"/>
      <c r="K4"/>
      <c r="L4"/>
      <c r="M4"/>
      <c r="N4"/>
      <c r="O4" s="13" t="s">
        <v>2270</v>
      </c>
      <c r="P4" s="13" t="s">
        <v>455</v>
      </c>
      <c r="Q4" s="11" t="s">
        <v>1467</v>
      </c>
      <c r="R4" s="6" t="s">
        <v>1417</v>
      </c>
      <c r="S4"/>
      <c r="T4" s="6" t="s">
        <v>2271</v>
      </c>
      <c r="U4"/>
      <c r="W4" s="262" t="s">
        <v>1457</v>
      </c>
      <c r="X4" s="263" t="s">
        <v>2494</v>
      </c>
      <c r="Y4" s="263" t="s">
        <v>2254</v>
      </c>
      <c r="Z4" s="264" t="s">
        <v>2256</v>
      </c>
      <c r="AA4" s="265" t="s">
        <v>2257</v>
      </c>
      <c r="AB4" s="266" t="s">
        <v>2258</v>
      </c>
      <c r="AC4" s="267" t="s">
        <v>2259</v>
      </c>
      <c r="AD4" s="268" t="s">
        <v>2260</v>
      </c>
      <c r="AE4" s="269" t="s">
        <v>2495</v>
      </c>
      <c r="AF4" s="269" t="s">
        <v>2262</v>
      </c>
      <c r="AG4" s="14" t="s">
        <v>1446</v>
      </c>
      <c r="AJ4" s="51" t="s">
        <v>2498</v>
      </c>
      <c r="AK4" s="51" t="s">
        <v>2266</v>
      </c>
      <c r="AL4" s="55" t="s">
        <v>2267</v>
      </c>
      <c r="AM4" s="6" t="s">
        <v>2271</v>
      </c>
      <c r="AN4" s="6" t="s">
        <v>1417</v>
      </c>
      <c r="AO4" s="7" t="s">
        <v>228</v>
      </c>
      <c r="AP4" s="56" t="s">
        <v>1457</v>
      </c>
      <c r="AQ4" s="57" t="s">
        <v>443</v>
      </c>
      <c r="AR4" s="58" t="s">
        <v>2268</v>
      </c>
      <c r="AS4" s="11" t="s">
        <v>2494</v>
      </c>
      <c r="AT4" s="11" t="s">
        <v>2269</v>
      </c>
      <c r="AU4" s="11" t="s">
        <v>2254</v>
      </c>
      <c r="AV4" s="11" t="s">
        <v>225</v>
      </c>
      <c r="AW4" s="13" t="s">
        <v>2270</v>
      </c>
      <c r="AX4" s="13" t="s">
        <v>455</v>
      </c>
      <c r="AY4" s="11" t="s">
        <v>1467</v>
      </c>
      <c r="AZ4" s="59" t="s">
        <v>2256</v>
      </c>
      <c r="BA4" s="60" t="s">
        <v>2257</v>
      </c>
      <c r="BB4" s="61" t="s">
        <v>2258</v>
      </c>
      <c r="BC4" s="62" t="s">
        <v>2259</v>
      </c>
      <c r="BD4" s="63" t="s">
        <v>2260</v>
      </c>
      <c r="BE4" s="64" t="s">
        <v>2265</v>
      </c>
      <c r="BF4" s="64" t="s">
        <v>2495</v>
      </c>
      <c r="BG4" s="64" t="s">
        <v>2262</v>
      </c>
      <c r="BH4" s="14" t="s">
        <v>1446</v>
      </c>
    </row>
    <row r="5" spans="1:60" s="32" customFormat="1" ht="11.25" x14ac:dyDescent="0.2">
      <c r="A5" s="71" t="s">
        <v>671</v>
      </c>
      <c r="B5" s="32" t="s">
        <v>2273</v>
      </c>
      <c r="C5" s="99" t="s">
        <v>673</v>
      </c>
      <c r="E5" s="69" t="s">
        <v>2279</v>
      </c>
      <c r="F5" s="71" t="s">
        <v>672</v>
      </c>
      <c r="G5" s="72" t="s">
        <v>678</v>
      </c>
      <c r="H5" s="70">
        <v>33</v>
      </c>
      <c r="I5" s="70">
        <v>33</v>
      </c>
      <c r="O5" s="74">
        <v>10890</v>
      </c>
      <c r="P5" s="74">
        <v>43560</v>
      </c>
      <c r="Q5" s="93" t="s">
        <v>677</v>
      </c>
      <c r="R5" s="69" t="s">
        <v>672</v>
      </c>
      <c r="T5" s="70"/>
      <c r="W5" s="71" t="s">
        <v>672</v>
      </c>
      <c r="X5" s="73" t="e">
        <v>#N/A</v>
      </c>
      <c r="Y5" s="70">
        <v>33</v>
      </c>
      <c r="Z5" s="75" t="s">
        <v>2277</v>
      </c>
      <c r="AA5" s="69" t="s">
        <v>2278</v>
      </c>
      <c r="AB5" s="75" t="s">
        <v>674</v>
      </c>
      <c r="AC5" s="69" t="s">
        <v>272</v>
      </c>
      <c r="AD5" s="76" t="s">
        <v>272</v>
      </c>
      <c r="AE5" s="71" t="e">
        <v>#N/A</v>
      </c>
      <c r="AF5" s="71" t="e">
        <v>#N/A</v>
      </c>
      <c r="AG5" s="77"/>
      <c r="AJ5" s="32" t="str">
        <f>(AL5&amp;" "&amp;AP5)</f>
        <v>Various-DBs not copied forward as result of Priority 1 work that Mickey did Various</v>
      </c>
      <c r="AK5" s="32" t="s">
        <v>2273</v>
      </c>
      <c r="AL5" s="99" t="s">
        <v>673</v>
      </c>
      <c r="AM5" s="70"/>
      <c r="AN5" s="69" t="s">
        <v>672</v>
      </c>
      <c r="AO5" s="70" t="s">
        <v>2279</v>
      </c>
      <c r="AP5" s="71" t="s">
        <v>672</v>
      </c>
      <c r="AQ5" s="71" t="s">
        <v>672</v>
      </c>
      <c r="AR5" s="72" t="s">
        <v>678</v>
      </c>
      <c r="AS5" s="73" t="e">
        <f t="shared" ref="AS5:AS68" si="0">IF(BE5=BF5,"Yes","No")</f>
        <v>#N/A</v>
      </c>
      <c r="AT5" s="70">
        <v>33</v>
      </c>
      <c r="AU5" s="70">
        <v>33</v>
      </c>
      <c r="AV5" s="70">
        <v>33</v>
      </c>
      <c r="AW5" s="74">
        <v>10890</v>
      </c>
      <c r="AX5" s="74">
        <v>43560</v>
      </c>
      <c r="AY5" s="93" t="s">
        <v>677</v>
      </c>
      <c r="AZ5" s="75" t="s">
        <v>2277</v>
      </c>
      <c r="BA5" s="69" t="s">
        <v>2278</v>
      </c>
      <c r="BB5" s="75" t="s">
        <v>674</v>
      </c>
      <c r="BC5" s="69" t="s">
        <v>272</v>
      </c>
      <c r="BD5" s="76" t="s">
        <v>272</v>
      </c>
      <c r="BE5" s="71" t="s">
        <v>671</v>
      </c>
      <c r="BF5" s="71" t="e">
        <v>#N/A</v>
      </c>
      <c r="BG5" s="71" t="e">
        <v>#N/A</v>
      </c>
      <c r="BH5" s="77"/>
    </row>
    <row r="6" spans="1:60" s="32" customFormat="1" ht="11.25" x14ac:dyDescent="0.2">
      <c r="A6" s="79" t="s">
        <v>1611</v>
      </c>
      <c r="B6" s="32" t="s">
        <v>2273</v>
      </c>
      <c r="C6" s="100" t="s">
        <v>681</v>
      </c>
      <c r="E6" s="78" t="s">
        <v>2282</v>
      </c>
      <c r="F6" s="78" t="s">
        <v>682</v>
      </c>
      <c r="G6" s="25" t="s">
        <v>678</v>
      </c>
      <c r="H6" s="73">
        <v>1</v>
      </c>
      <c r="I6" s="73">
        <v>1</v>
      </c>
      <c r="O6" s="80">
        <v>135</v>
      </c>
      <c r="P6" s="80">
        <v>540</v>
      </c>
      <c r="Q6" s="94" t="s">
        <v>677</v>
      </c>
      <c r="R6" s="78" t="s">
        <v>680</v>
      </c>
      <c r="T6" s="73">
        <v>5283</v>
      </c>
      <c r="W6" s="79" t="s">
        <v>685</v>
      </c>
      <c r="X6" s="73" t="e">
        <v>#N/A</v>
      </c>
      <c r="Y6" s="73">
        <v>1</v>
      </c>
      <c r="Z6" s="81">
        <v>42846</v>
      </c>
      <c r="AA6" s="78" t="s">
        <v>2281</v>
      </c>
      <c r="AB6" s="81">
        <v>42808</v>
      </c>
      <c r="AC6" s="78">
        <v>616835</v>
      </c>
      <c r="AD6" s="27">
        <v>42807</v>
      </c>
      <c r="AE6" s="71" t="e">
        <v>#N/A</v>
      </c>
      <c r="AF6" s="79" t="e">
        <v>#N/A</v>
      </c>
      <c r="AG6" s="77"/>
      <c r="AJ6" s="32" t="str">
        <f t="shared" ref="AJ6:AJ69" si="1">(AL6&amp;" "&amp;AP6)</f>
        <v>Agency DS73SQL8DEV01</v>
      </c>
      <c r="AK6" s="32" t="s">
        <v>2273</v>
      </c>
      <c r="AL6" s="100" t="s">
        <v>681</v>
      </c>
      <c r="AM6" s="73">
        <v>5283</v>
      </c>
      <c r="AN6" s="78" t="s">
        <v>680</v>
      </c>
      <c r="AO6" s="73" t="s">
        <v>2282</v>
      </c>
      <c r="AP6" s="79" t="s">
        <v>685</v>
      </c>
      <c r="AQ6" s="78" t="s">
        <v>682</v>
      </c>
      <c r="AR6" s="25" t="s">
        <v>678</v>
      </c>
      <c r="AS6" s="73" t="e">
        <f t="shared" si="0"/>
        <v>#N/A</v>
      </c>
      <c r="AT6" s="73">
        <v>1</v>
      </c>
      <c r="AU6" s="73">
        <v>1</v>
      </c>
      <c r="AV6" s="73">
        <v>1</v>
      </c>
      <c r="AW6" s="80">
        <v>135</v>
      </c>
      <c r="AX6" s="80">
        <v>540</v>
      </c>
      <c r="AY6" s="94" t="s">
        <v>677</v>
      </c>
      <c r="AZ6" s="81">
        <v>42846</v>
      </c>
      <c r="BA6" s="78" t="s">
        <v>2281</v>
      </c>
      <c r="BB6" s="81">
        <v>42808</v>
      </c>
      <c r="BC6" s="78">
        <v>616835</v>
      </c>
      <c r="BD6" s="27">
        <v>42807</v>
      </c>
      <c r="BE6" s="79" t="str">
        <f t="shared" ref="BE6:BE35" si="2">(AL6&amp;" "&amp;AP6)</f>
        <v>Agency DS73SQL8DEV01</v>
      </c>
      <c r="BF6" s="71" t="e">
        <v>#N/A</v>
      </c>
      <c r="BG6" s="79" t="e">
        <v>#N/A</v>
      </c>
      <c r="BH6" s="77"/>
    </row>
    <row r="7" spans="1:60" s="32" customFormat="1" ht="11.25" x14ac:dyDescent="0.2">
      <c r="A7" s="79" t="s">
        <v>1613</v>
      </c>
      <c r="B7" s="32" t="s">
        <v>2273</v>
      </c>
      <c r="C7" s="101" t="s">
        <v>681</v>
      </c>
      <c r="E7" s="78" t="s">
        <v>2282</v>
      </c>
      <c r="F7" s="78" t="s">
        <v>686</v>
      </c>
      <c r="G7" s="25" t="s">
        <v>678</v>
      </c>
      <c r="H7" s="73">
        <v>1</v>
      </c>
      <c r="I7" s="73">
        <v>1</v>
      </c>
      <c r="O7" s="80">
        <v>330</v>
      </c>
      <c r="P7" s="80">
        <v>1320</v>
      </c>
      <c r="Q7" s="94" t="s">
        <v>688</v>
      </c>
      <c r="R7" s="78" t="s">
        <v>680</v>
      </c>
      <c r="T7" s="73">
        <v>5283</v>
      </c>
      <c r="W7" s="79" t="s">
        <v>689</v>
      </c>
      <c r="X7" s="73" t="e">
        <v>#N/A</v>
      </c>
      <c r="Y7" s="73">
        <v>1</v>
      </c>
      <c r="Z7" s="81" t="s">
        <v>2284</v>
      </c>
      <c r="AA7" s="78" t="s">
        <v>2285</v>
      </c>
      <c r="AB7" s="81" t="s">
        <v>687</v>
      </c>
      <c r="AC7" s="78" t="s">
        <v>690</v>
      </c>
      <c r="AD7" s="27">
        <v>42823</v>
      </c>
      <c r="AE7" s="71" t="e">
        <v>#N/A</v>
      </c>
      <c r="AF7" s="79" t="e">
        <v>#N/A</v>
      </c>
      <c r="AG7" s="77"/>
      <c r="AJ7" s="32" t="str">
        <f t="shared" si="1"/>
        <v>Agency OHLEWDBP0240N1</v>
      </c>
      <c r="AK7" s="32" t="s">
        <v>2273</v>
      </c>
      <c r="AL7" s="101" t="s">
        <v>681</v>
      </c>
      <c r="AM7" s="73">
        <v>5283</v>
      </c>
      <c r="AN7" s="78" t="s">
        <v>680</v>
      </c>
      <c r="AO7" s="73" t="s">
        <v>2282</v>
      </c>
      <c r="AP7" s="79" t="s">
        <v>689</v>
      </c>
      <c r="AQ7" s="78" t="s">
        <v>686</v>
      </c>
      <c r="AR7" s="25" t="s">
        <v>678</v>
      </c>
      <c r="AS7" s="73" t="e">
        <f t="shared" si="0"/>
        <v>#N/A</v>
      </c>
      <c r="AT7" s="73">
        <v>1</v>
      </c>
      <c r="AU7" s="73">
        <v>1</v>
      </c>
      <c r="AV7" s="73">
        <v>1</v>
      </c>
      <c r="AW7" s="80">
        <v>330</v>
      </c>
      <c r="AX7" s="80">
        <v>1320</v>
      </c>
      <c r="AY7" s="94" t="s">
        <v>688</v>
      </c>
      <c r="AZ7" s="81" t="s">
        <v>2284</v>
      </c>
      <c r="BA7" s="78" t="s">
        <v>2285</v>
      </c>
      <c r="BB7" s="81" t="s">
        <v>687</v>
      </c>
      <c r="BC7" s="78" t="s">
        <v>690</v>
      </c>
      <c r="BD7" s="27">
        <v>42823</v>
      </c>
      <c r="BE7" s="79" t="str">
        <f t="shared" si="2"/>
        <v>Agency OHLEWDBP0240N1</v>
      </c>
      <c r="BF7" s="71" t="e">
        <v>#N/A</v>
      </c>
      <c r="BG7" s="79" t="e">
        <v>#N/A</v>
      </c>
      <c r="BH7" s="77"/>
    </row>
    <row r="8" spans="1:60" s="32" customFormat="1" ht="11.25" x14ac:dyDescent="0.2">
      <c r="A8" s="79" t="s">
        <v>1614</v>
      </c>
      <c r="B8" s="32" t="s">
        <v>2273</v>
      </c>
      <c r="C8" s="100" t="s">
        <v>692</v>
      </c>
      <c r="E8" s="78" t="s">
        <v>2282</v>
      </c>
      <c r="F8" s="78" t="s">
        <v>686</v>
      </c>
      <c r="G8" s="25" t="s">
        <v>2499</v>
      </c>
      <c r="H8" s="73">
        <v>1</v>
      </c>
      <c r="I8" s="73">
        <v>1</v>
      </c>
      <c r="O8" s="80">
        <v>330</v>
      </c>
      <c r="P8" s="80">
        <v>1320</v>
      </c>
      <c r="Q8" s="94" t="s">
        <v>694</v>
      </c>
      <c r="R8" s="78" t="s">
        <v>691</v>
      </c>
      <c r="T8" s="73"/>
      <c r="W8" s="82" t="s">
        <v>695</v>
      </c>
      <c r="X8" s="73" t="s">
        <v>2275</v>
      </c>
      <c r="Y8" s="73">
        <v>1</v>
      </c>
      <c r="Z8" s="81" t="s">
        <v>2286</v>
      </c>
      <c r="AA8" s="78" t="s">
        <v>2287</v>
      </c>
      <c r="AB8" s="81" t="s">
        <v>693</v>
      </c>
      <c r="AC8" s="78" t="s">
        <v>696</v>
      </c>
      <c r="AD8" s="27">
        <v>42895</v>
      </c>
      <c r="AE8" s="71" t="s">
        <v>1614</v>
      </c>
      <c r="AF8" s="79" t="s">
        <v>1614</v>
      </c>
      <c r="AG8" s="77"/>
      <c r="AJ8" s="32" t="str">
        <f t="shared" si="1"/>
        <v>Agency_Information_Systems OHLEWAOP0023N1</v>
      </c>
      <c r="AK8" s="32" t="s">
        <v>2273</v>
      </c>
      <c r="AL8" s="100" t="s">
        <v>692</v>
      </c>
      <c r="AM8" s="73"/>
      <c r="AN8" s="78" t="s">
        <v>691</v>
      </c>
      <c r="AO8" s="73" t="s">
        <v>2282</v>
      </c>
      <c r="AP8" s="82" t="s">
        <v>695</v>
      </c>
      <c r="AQ8" s="78" t="s">
        <v>686</v>
      </c>
      <c r="AR8" s="25" t="s">
        <v>2499</v>
      </c>
      <c r="AS8" s="73" t="str">
        <f t="shared" si="0"/>
        <v>Yes</v>
      </c>
      <c r="AT8" s="73">
        <v>1</v>
      </c>
      <c r="AU8" s="73">
        <v>1</v>
      </c>
      <c r="AV8" s="73">
        <v>1</v>
      </c>
      <c r="AW8" s="80">
        <v>330</v>
      </c>
      <c r="AX8" s="80">
        <v>1320</v>
      </c>
      <c r="AY8" s="94" t="s">
        <v>694</v>
      </c>
      <c r="AZ8" s="81" t="s">
        <v>2286</v>
      </c>
      <c r="BA8" s="78" t="s">
        <v>2287</v>
      </c>
      <c r="BB8" s="81" t="s">
        <v>693</v>
      </c>
      <c r="BC8" s="78" t="s">
        <v>696</v>
      </c>
      <c r="BD8" s="27">
        <v>42895</v>
      </c>
      <c r="BE8" s="79" t="str">
        <f t="shared" si="2"/>
        <v>Agency_Information_Systems OHLEWAOP0023N1</v>
      </c>
      <c r="BF8" s="71" t="s">
        <v>1614</v>
      </c>
      <c r="BG8" s="79" t="s">
        <v>1614</v>
      </c>
      <c r="BH8" s="77"/>
    </row>
    <row r="9" spans="1:60" s="32" customFormat="1" ht="11.25" x14ac:dyDescent="0.2">
      <c r="A9" s="79" t="s">
        <v>1615</v>
      </c>
      <c r="B9" s="32" t="s">
        <v>2273</v>
      </c>
      <c r="C9" s="100" t="s">
        <v>692</v>
      </c>
      <c r="E9" s="78" t="s">
        <v>2282</v>
      </c>
      <c r="F9" s="78" t="s">
        <v>686</v>
      </c>
      <c r="G9" s="25" t="s">
        <v>2499</v>
      </c>
      <c r="H9" s="73">
        <v>1</v>
      </c>
      <c r="I9" s="73">
        <v>1</v>
      </c>
      <c r="O9" s="80">
        <v>330</v>
      </c>
      <c r="P9" s="80">
        <v>1320</v>
      </c>
      <c r="Q9" s="94" t="s">
        <v>694</v>
      </c>
      <c r="R9" s="78" t="s">
        <v>691</v>
      </c>
      <c r="T9" s="73"/>
      <c r="W9" s="82" t="s">
        <v>698</v>
      </c>
      <c r="X9" s="73" t="s">
        <v>2275</v>
      </c>
      <c r="Y9" s="73">
        <v>1</v>
      </c>
      <c r="Z9" s="81" t="s">
        <v>2286</v>
      </c>
      <c r="AA9" s="78" t="s">
        <v>2287</v>
      </c>
      <c r="AB9" s="81" t="s">
        <v>693</v>
      </c>
      <c r="AC9" s="78" t="s">
        <v>696</v>
      </c>
      <c r="AD9" s="27">
        <v>42895</v>
      </c>
      <c r="AE9" s="71" t="s">
        <v>1615</v>
      </c>
      <c r="AF9" s="79" t="s">
        <v>1615</v>
      </c>
      <c r="AG9" s="77"/>
      <c r="AJ9" s="32" t="str">
        <f t="shared" si="1"/>
        <v>Agency_Information_Systems OHLEWAOP0023N2</v>
      </c>
      <c r="AK9" s="32" t="s">
        <v>2273</v>
      </c>
      <c r="AL9" s="100" t="s">
        <v>692</v>
      </c>
      <c r="AM9" s="73"/>
      <c r="AN9" s="78" t="s">
        <v>691</v>
      </c>
      <c r="AO9" s="73" t="s">
        <v>2282</v>
      </c>
      <c r="AP9" s="82" t="s">
        <v>698</v>
      </c>
      <c r="AQ9" s="78" t="s">
        <v>686</v>
      </c>
      <c r="AR9" s="25" t="s">
        <v>2499</v>
      </c>
      <c r="AS9" s="73" t="str">
        <f t="shared" si="0"/>
        <v>Yes</v>
      </c>
      <c r="AT9" s="73">
        <v>1</v>
      </c>
      <c r="AU9" s="73">
        <v>1</v>
      </c>
      <c r="AV9" s="73">
        <v>1</v>
      </c>
      <c r="AW9" s="80">
        <v>330</v>
      </c>
      <c r="AX9" s="80">
        <v>1320</v>
      </c>
      <c r="AY9" s="94" t="s">
        <v>694</v>
      </c>
      <c r="AZ9" s="81" t="s">
        <v>2286</v>
      </c>
      <c r="BA9" s="78" t="s">
        <v>2287</v>
      </c>
      <c r="BB9" s="81" t="s">
        <v>693</v>
      </c>
      <c r="BC9" s="78" t="s">
        <v>696</v>
      </c>
      <c r="BD9" s="27">
        <v>42895</v>
      </c>
      <c r="BE9" s="79" t="str">
        <f t="shared" si="2"/>
        <v>Agency_Information_Systems OHLEWAOP0023N2</v>
      </c>
      <c r="BF9" s="71" t="s">
        <v>1615</v>
      </c>
      <c r="BG9" s="79" t="s">
        <v>1615</v>
      </c>
      <c r="BH9" s="77"/>
    </row>
    <row r="10" spans="1:60" s="32" customFormat="1" ht="11.25" x14ac:dyDescent="0.2">
      <c r="A10" s="79" t="s">
        <v>1616</v>
      </c>
      <c r="B10" s="32" t="s">
        <v>2273</v>
      </c>
      <c r="C10" s="100" t="s">
        <v>692</v>
      </c>
      <c r="E10" s="78" t="s">
        <v>2282</v>
      </c>
      <c r="F10" s="78" t="s">
        <v>699</v>
      </c>
      <c r="G10" s="25" t="s">
        <v>2499</v>
      </c>
      <c r="H10" s="73">
        <v>1</v>
      </c>
      <c r="I10" s="73">
        <v>1</v>
      </c>
      <c r="O10" s="80">
        <v>330</v>
      </c>
      <c r="P10" s="80">
        <v>1320</v>
      </c>
      <c r="Q10" s="94" t="s">
        <v>694</v>
      </c>
      <c r="R10" s="78" t="s">
        <v>691</v>
      </c>
      <c r="T10" s="73"/>
      <c r="W10" s="82" t="s">
        <v>701</v>
      </c>
      <c r="X10" s="73" t="s">
        <v>2275</v>
      </c>
      <c r="Y10" s="73">
        <v>1</v>
      </c>
      <c r="Z10" s="81" t="s">
        <v>2286</v>
      </c>
      <c r="AA10" s="78" t="s">
        <v>2287</v>
      </c>
      <c r="AB10" s="81" t="s">
        <v>693</v>
      </c>
      <c r="AC10" s="78" t="s">
        <v>696</v>
      </c>
      <c r="AD10" s="27">
        <v>42895</v>
      </c>
      <c r="AE10" s="71" t="s">
        <v>1616</v>
      </c>
      <c r="AF10" s="79" t="s">
        <v>1616</v>
      </c>
      <c r="AG10" s="77"/>
      <c r="AJ10" s="32" t="str">
        <f t="shared" si="1"/>
        <v>Agency_Information_Systems OHNALAOP0023N1</v>
      </c>
      <c r="AK10" s="32" t="s">
        <v>2273</v>
      </c>
      <c r="AL10" s="100" t="s">
        <v>692</v>
      </c>
      <c r="AM10" s="73"/>
      <c r="AN10" s="78" t="s">
        <v>691</v>
      </c>
      <c r="AO10" s="73" t="s">
        <v>2282</v>
      </c>
      <c r="AP10" s="82" t="s">
        <v>701</v>
      </c>
      <c r="AQ10" s="78" t="s">
        <v>699</v>
      </c>
      <c r="AR10" s="25" t="s">
        <v>2499</v>
      </c>
      <c r="AS10" s="73" t="str">
        <f t="shared" si="0"/>
        <v>Yes</v>
      </c>
      <c r="AT10" s="73">
        <v>1</v>
      </c>
      <c r="AU10" s="73">
        <v>1</v>
      </c>
      <c r="AV10" s="73">
        <v>1</v>
      </c>
      <c r="AW10" s="80">
        <v>330</v>
      </c>
      <c r="AX10" s="80">
        <v>1320</v>
      </c>
      <c r="AY10" s="94" t="s">
        <v>694</v>
      </c>
      <c r="AZ10" s="81" t="s">
        <v>2286</v>
      </c>
      <c r="BA10" s="78" t="s">
        <v>2287</v>
      </c>
      <c r="BB10" s="81" t="s">
        <v>693</v>
      </c>
      <c r="BC10" s="78" t="s">
        <v>696</v>
      </c>
      <c r="BD10" s="27">
        <v>42895</v>
      </c>
      <c r="BE10" s="79" t="str">
        <f t="shared" si="2"/>
        <v>Agency_Information_Systems OHNALAOP0023N1</v>
      </c>
      <c r="BF10" s="71" t="s">
        <v>1616</v>
      </c>
      <c r="BG10" s="79" t="s">
        <v>1616</v>
      </c>
      <c r="BH10" s="77"/>
    </row>
    <row r="11" spans="1:60" s="32" customFormat="1" ht="11.25" x14ac:dyDescent="0.2">
      <c r="A11" s="79" t="s">
        <v>1618</v>
      </c>
      <c r="B11" s="32" t="s">
        <v>2273</v>
      </c>
      <c r="C11" s="100" t="s">
        <v>702</v>
      </c>
      <c r="E11" s="78" t="s">
        <v>2282</v>
      </c>
      <c r="F11" s="78" t="s">
        <v>682</v>
      </c>
      <c r="G11" s="25" t="s">
        <v>678</v>
      </c>
      <c r="H11" s="73">
        <v>1</v>
      </c>
      <c r="I11" s="73">
        <v>1</v>
      </c>
      <c r="O11" s="80">
        <v>135</v>
      </c>
      <c r="P11" s="80">
        <v>540</v>
      </c>
      <c r="Q11" s="94" t="s">
        <v>677</v>
      </c>
      <c r="R11" s="78" t="s">
        <v>691</v>
      </c>
      <c r="T11" s="73">
        <v>0</v>
      </c>
      <c r="W11" s="79" t="s">
        <v>704</v>
      </c>
      <c r="X11" s="73" t="e">
        <v>#N/A</v>
      </c>
      <c r="Y11" s="73">
        <v>1</v>
      </c>
      <c r="Z11" s="81" t="s">
        <v>2500</v>
      </c>
      <c r="AA11" s="78" t="s">
        <v>2290</v>
      </c>
      <c r="AB11" s="81">
        <v>42807</v>
      </c>
      <c r="AC11" s="78">
        <v>616742</v>
      </c>
      <c r="AD11" s="27">
        <v>42804</v>
      </c>
      <c r="AE11" s="71" t="e">
        <v>#N/A</v>
      </c>
      <c r="AF11" s="79" t="e">
        <v>#N/A</v>
      </c>
      <c r="AG11" s="77"/>
      <c r="AJ11" s="32" t="str">
        <f t="shared" si="1"/>
        <v>Agency_Information_Systems_new_DDL OHNALDBD0143</v>
      </c>
      <c r="AK11" s="32" t="s">
        <v>2273</v>
      </c>
      <c r="AL11" s="100" t="s">
        <v>702</v>
      </c>
      <c r="AM11" s="73">
        <v>0</v>
      </c>
      <c r="AN11" s="78" t="s">
        <v>691</v>
      </c>
      <c r="AO11" s="73" t="s">
        <v>2282</v>
      </c>
      <c r="AP11" s="79" t="s">
        <v>704</v>
      </c>
      <c r="AQ11" s="78" t="s">
        <v>682</v>
      </c>
      <c r="AR11" s="25" t="s">
        <v>678</v>
      </c>
      <c r="AS11" s="73" t="e">
        <f t="shared" si="0"/>
        <v>#N/A</v>
      </c>
      <c r="AT11" s="73">
        <v>1</v>
      </c>
      <c r="AU11" s="73">
        <v>1</v>
      </c>
      <c r="AV11" s="73">
        <v>1</v>
      </c>
      <c r="AW11" s="80">
        <v>135</v>
      </c>
      <c r="AX11" s="80">
        <v>540</v>
      </c>
      <c r="AY11" s="94" t="s">
        <v>677</v>
      </c>
      <c r="AZ11" s="81" t="s">
        <v>2500</v>
      </c>
      <c r="BA11" s="78" t="s">
        <v>2290</v>
      </c>
      <c r="BB11" s="81">
        <v>42807</v>
      </c>
      <c r="BC11" s="78">
        <v>616742</v>
      </c>
      <c r="BD11" s="27">
        <v>42804</v>
      </c>
      <c r="BE11" s="79" t="str">
        <f t="shared" si="2"/>
        <v>Agency_Information_Systems_new_DDL OHNALDBD0143</v>
      </c>
      <c r="BF11" s="71" t="e">
        <v>#N/A</v>
      </c>
      <c r="BG11" s="79" t="e">
        <v>#N/A</v>
      </c>
      <c r="BH11" s="77"/>
    </row>
    <row r="12" spans="1:60" s="32" customFormat="1" ht="11.25" x14ac:dyDescent="0.2">
      <c r="A12" s="79" t="s">
        <v>1619</v>
      </c>
      <c r="B12" s="32" t="s">
        <v>2273</v>
      </c>
      <c r="C12" s="100" t="s">
        <v>705</v>
      </c>
      <c r="E12" s="78" t="s">
        <v>2282</v>
      </c>
      <c r="F12" s="78" t="s">
        <v>686</v>
      </c>
      <c r="G12" s="25" t="s">
        <v>2499</v>
      </c>
      <c r="H12" s="73">
        <v>1</v>
      </c>
      <c r="I12" s="73">
        <v>1</v>
      </c>
      <c r="O12" s="80">
        <v>330</v>
      </c>
      <c r="P12" s="80">
        <v>1320</v>
      </c>
      <c r="Q12" s="94" t="s">
        <v>694</v>
      </c>
      <c r="R12" s="78" t="s">
        <v>691</v>
      </c>
      <c r="T12" s="73"/>
      <c r="W12" s="82" t="s">
        <v>695</v>
      </c>
      <c r="X12" s="73" t="s">
        <v>2275</v>
      </c>
      <c r="Y12" s="73">
        <v>1</v>
      </c>
      <c r="Z12" s="81" t="s">
        <v>2286</v>
      </c>
      <c r="AA12" s="78" t="s">
        <v>2287</v>
      </c>
      <c r="AB12" s="81" t="s">
        <v>693</v>
      </c>
      <c r="AC12" s="78" t="s">
        <v>696</v>
      </c>
      <c r="AD12" s="27">
        <v>42895</v>
      </c>
      <c r="AE12" s="71" t="s">
        <v>1619</v>
      </c>
      <c r="AF12" s="79" t="s">
        <v>1619</v>
      </c>
      <c r="AG12" s="77"/>
      <c r="AJ12" s="32" t="str">
        <f t="shared" si="1"/>
        <v>Agency_Information_Systems_SS OHLEWAOP0023N1</v>
      </c>
      <c r="AK12" s="32" t="s">
        <v>2273</v>
      </c>
      <c r="AL12" s="100" t="s">
        <v>705</v>
      </c>
      <c r="AM12" s="73"/>
      <c r="AN12" s="78" t="s">
        <v>691</v>
      </c>
      <c r="AO12" s="73" t="s">
        <v>2282</v>
      </c>
      <c r="AP12" s="82" t="s">
        <v>695</v>
      </c>
      <c r="AQ12" s="78" t="s">
        <v>686</v>
      </c>
      <c r="AR12" s="25" t="s">
        <v>2499</v>
      </c>
      <c r="AS12" s="73" t="str">
        <f t="shared" si="0"/>
        <v>Yes</v>
      </c>
      <c r="AT12" s="73">
        <v>1</v>
      </c>
      <c r="AU12" s="73">
        <v>1</v>
      </c>
      <c r="AV12" s="73">
        <v>1</v>
      </c>
      <c r="AW12" s="80">
        <v>330</v>
      </c>
      <c r="AX12" s="80">
        <v>1320</v>
      </c>
      <c r="AY12" s="94" t="s">
        <v>694</v>
      </c>
      <c r="AZ12" s="81" t="s">
        <v>2286</v>
      </c>
      <c r="BA12" s="78" t="s">
        <v>2287</v>
      </c>
      <c r="BB12" s="81" t="s">
        <v>693</v>
      </c>
      <c r="BC12" s="78" t="s">
        <v>696</v>
      </c>
      <c r="BD12" s="27">
        <v>42895</v>
      </c>
      <c r="BE12" s="79" t="str">
        <f t="shared" si="2"/>
        <v>Agency_Information_Systems_SS OHLEWAOP0023N1</v>
      </c>
      <c r="BF12" s="71" t="s">
        <v>1619</v>
      </c>
      <c r="BG12" s="79" t="s">
        <v>1619</v>
      </c>
      <c r="BH12" s="77"/>
    </row>
    <row r="13" spans="1:60" s="32" customFormat="1" ht="11.25" x14ac:dyDescent="0.2">
      <c r="A13" s="79" t="s">
        <v>1620</v>
      </c>
      <c r="B13" s="32" t="s">
        <v>2273</v>
      </c>
      <c r="C13" s="100" t="s">
        <v>705</v>
      </c>
      <c r="E13" s="78" t="s">
        <v>2282</v>
      </c>
      <c r="F13" s="78" t="s">
        <v>686</v>
      </c>
      <c r="G13" s="25" t="s">
        <v>2499</v>
      </c>
      <c r="H13" s="73">
        <v>1</v>
      </c>
      <c r="I13" s="73">
        <v>1</v>
      </c>
      <c r="O13" s="80">
        <v>330</v>
      </c>
      <c r="P13" s="80">
        <v>1320</v>
      </c>
      <c r="Q13" s="94" t="s">
        <v>694</v>
      </c>
      <c r="R13" s="78" t="s">
        <v>691</v>
      </c>
      <c r="T13" s="73"/>
      <c r="W13" s="82" t="s">
        <v>698</v>
      </c>
      <c r="X13" s="73" t="s">
        <v>2275</v>
      </c>
      <c r="Y13" s="73">
        <v>1</v>
      </c>
      <c r="Z13" s="81" t="s">
        <v>2286</v>
      </c>
      <c r="AA13" s="78" t="s">
        <v>2287</v>
      </c>
      <c r="AB13" s="81" t="s">
        <v>693</v>
      </c>
      <c r="AC13" s="78" t="s">
        <v>696</v>
      </c>
      <c r="AD13" s="27">
        <v>42895</v>
      </c>
      <c r="AE13" s="71" t="s">
        <v>1620</v>
      </c>
      <c r="AF13" s="79" t="s">
        <v>1620</v>
      </c>
      <c r="AG13" s="77"/>
      <c r="AJ13" s="32" t="str">
        <f t="shared" si="1"/>
        <v>Agency_Information_Systems_SS OHLEWAOP0023N2</v>
      </c>
      <c r="AK13" s="32" t="s">
        <v>2273</v>
      </c>
      <c r="AL13" s="100" t="s">
        <v>705</v>
      </c>
      <c r="AM13" s="73"/>
      <c r="AN13" s="78" t="s">
        <v>691</v>
      </c>
      <c r="AO13" s="73" t="s">
        <v>2282</v>
      </c>
      <c r="AP13" s="82" t="s">
        <v>698</v>
      </c>
      <c r="AQ13" s="78" t="s">
        <v>686</v>
      </c>
      <c r="AR13" s="25" t="s">
        <v>2499</v>
      </c>
      <c r="AS13" s="73" t="str">
        <f t="shared" si="0"/>
        <v>Yes</v>
      </c>
      <c r="AT13" s="73">
        <v>1</v>
      </c>
      <c r="AU13" s="73">
        <v>1</v>
      </c>
      <c r="AV13" s="73">
        <v>1</v>
      </c>
      <c r="AW13" s="80">
        <v>330</v>
      </c>
      <c r="AX13" s="80">
        <v>1320</v>
      </c>
      <c r="AY13" s="94" t="s">
        <v>694</v>
      </c>
      <c r="AZ13" s="81" t="s">
        <v>2286</v>
      </c>
      <c r="BA13" s="78" t="s">
        <v>2287</v>
      </c>
      <c r="BB13" s="81" t="s">
        <v>693</v>
      </c>
      <c r="BC13" s="78" t="s">
        <v>696</v>
      </c>
      <c r="BD13" s="27">
        <v>42895</v>
      </c>
      <c r="BE13" s="79" t="str">
        <f t="shared" si="2"/>
        <v>Agency_Information_Systems_SS OHLEWAOP0023N2</v>
      </c>
      <c r="BF13" s="71" t="s">
        <v>1620</v>
      </c>
      <c r="BG13" s="79" t="s">
        <v>1620</v>
      </c>
      <c r="BH13" s="77"/>
    </row>
    <row r="14" spans="1:60" s="32" customFormat="1" ht="11.25" x14ac:dyDescent="0.2">
      <c r="A14" s="79" t="s">
        <v>1621</v>
      </c>
      <c r="B14" s="32" t="s">
        <v>2273</v>
      </c>
      <c r="C14" s="100" t="s">
        <v>705</v>
      </c>
      <c r="E14" s="78" t="s">
        <v>2282</v>
      </c>
      <c r="F14" s="78" t="s">
        <v>699</v>
      </c>
      <c r="G14" s="25" t="s">
        <v>2499</v>
      </c>
      <c r="H14" s="73">
        <v>1</v>
      </c>
      <c r="I14" s="73">
        <v>1</v>
      </c>
      <c r="O14" s="80">
        <v>330</v>
      </c>
      <c r="P14" s="80">
        <v>1320</v>
      </c>
      <c r="Q14" s="94" t="s">
        <v>694</v>
      </c>
      <c r="R14" s="78" t="s">
        <v>691</v>
      </c>
      <c r="T14" s="73"/>
      <c r="W14" s="82" t="s">
        <v>701</v>
      </c>
      <c r="X14" s="73" t="s">
        <v>2275</v>
      </c>
      <c r="Y14" s="73">
        <v>1</v>
      </c>
      <c r="Z14" s="81" t="s">
        <v>2286</v>
      </c>
      <c r="AA14" s="78" t="s">
        <v>2287</v>
      </c>
      <c r="AB14" s="81" t="s">
        <v>693</v>
      </c>
      <c r="AC14" s="78" t="s">
        <v>696</v>
      </c>
      <c r="AD14" s="27">
        <v>42895</v>
      </c>
      <c r="AE14" s="71" t="s">
        <v>1621</v>
      </c>
      <c r="AF14" s="79" t="s">
        <v>1621</v>
      </c>
      <c r="AG14" s="77"/>
      <c r="AJ14" s="32" t="str">
        <f t="shared" si="1"/>
        <v>Agency_Information_Systems_SS OHNALAOP0023N1</v>
      </c>
      <c r="AK14" s="32" t="s">
        <v>2273</v>
      </c>
      <c r="AL14" s="100" t="s">
        <v>705</v>
      </c>
      <c r="AM14" s="73"/>
      <c r="AN14" s="78" t="s">
        <v>691</v>
      </c>
      <c r="AO14" s="73" t="s">
        <v>2282</v>
      </c>
      <c r="AP14" s="82" t="s">
        <v>701</v>
      </c>
      <c r="AQ14" s="78" t="s">
        <v>699</v>
      </c>
      <c r="AR14" s="25" t="s">
        <v>2499</v>
      </c>
      <c r="AS14" s="73" t="str">
        <f t="shared" si="0"/>
        <v>Yes</v>
      </c>
      <c r="AT14" s="73">
        <v>1</v>
      </c>
      <c r="AU14" s="73">
        <v>1</v>
      </c>
      <c r="AV14" s="73">
        <v>1</v>
      </c>
      <c r="AW14" s="80">
        <v>330</v>
      </c>
      <c r="AX14" s="80">
        <v>1320</v>
      </c>
      <c r="AY14" s="94" t="s">
        <v>694</v>
      </c>
      <c r="AZ14" s="81" t="s">
        <v>2286</v>
      </c>
      <c r="BA14" s="78" t="s">
        <v>2287</v>
      </c>
      <c r="BB14" s="81" t="s">
        <v>693</v>
      </c>
      <c r="BC14" s="78" t="s">
        <v>696</v>
      </c>
      <c r="BD14" s="27">
        <v>42895</v>
      </c>
      <c r="BE14" s="79" t="str">
        <f t="shared" si="2"/>
        <v>Agency_Information_Systems_SS OHNALAOP0023N1</v>
      </c>
      <c r="BF14" s="71" t="s">
        <v>1621</v>
      </c>
      <c r="BG14" s="79" t="s">
        <v>1621</v>
      </c>
      <c r="BH14" s="77"/>
    </row>
    <row r="15" spans="1:60" s="32" customFormat="1" ht="11.25" x14ac:dyDescent="0.2">
      <c r="A15" s="79" t="s">
        <v>1622</v>
      </c>
      <c r="B15" s="32" t="s">
        <v>2273</v>
      </c>
      <c r="C15" s="100" t="s">
        <v>706</v>
      </c>
      <c r="E15" s="78" t="s">
        <v>2282</v>
      </c>
      <c r="F15" s="78" t="s">
        <v>682</v>
      </c>
      <c r="G15" s="25" t="s">
        <v>678</v>
      </c>
      <c r="H15" s="73">
        <v>1</v>
      </c>
      <c r="I15" s="73">
        <v>1</v>
      </c>
      <c r="O15" s="80">
        <v>135</v>
      </c>
      <c r="P15" s="80">
        <v>540</v>
      </c>
      <c r="Q15" s="94" t="s">
        <v>677</v>
      </c>
      <c r="R15" s="78" t="s">
        <v>691</v>
      </c>
      <c r="T15" s="73">
        <v>0</v>
      </c>
      <c r="W15" s="79" t="s">
        <v>685</v>
      </c>
      <c r="X15" s="73" t="e">
        <v>#N/A</v>
      </c>
      <c r="Y15" s="73">
        <v>1</v>
      </c>
      <c r="Z15" s="81">
        <v>42846</v>
      </c>
      <c r="AA15" s="78" t="s">
        <v>2291</v>
      </c>
      <c r="AB15" s="81">
        <v>42807</v>
      </c>
      <c r="AC15" s="78">
        <v>616743</v>
      </c>
      <c r="AD15" s="27">
        <v>42804</v>
      </c>
      <c r="AE15" s="71" t="e">
        <v>#N/A</v>
      </c>
      <c r="AF15" s="79" t="e">
        <v>#N/A</v>
      </c>
      <c r="AG15" s="77"/>
      <c r="AJ15" s="32" t="str">
        <f t="shared" si="1"/>
        <v>Agency_Information_Systems_Wes_1 DS73SQL8DEV01</v>
      </c>
      <c r="AK15" s="32" t="s">
        <v>2273</v>
      </c>
      <c r="AL15" s="100" t="s">
        <v>706</v>
      </c>
      <c r="AM15" s="73">
        <v>0</v>
      </c>
      <c r="AN15" s="78" t="s">
        <v>691</v>
      </c>
      <c r="AO15" s="73" t="s">
        <v>2282</v>
      </c>
      <c r="AP15" s="79" t="s">
        <v>685</v>
      </c>
      <c r="AQ15" s="78" t="s">
        <v>682</v>
      </c>
      <c r="AR15" s="25" t="s">
        <v>678</v>
      </c>
      <c r="AS15" s="73" t="e">
        <f t="shared" si="0"/>
        <v>#N/A</v>
      </c>
      <c r="AT15" s="73">
        <v>1</v>
      </c>
      <c r="AU15" s="73">
        <v>1</v>
      </c>
      <c r="AV15" s="73">
        <v>1</v>
      </c>
      <c r="AW15" s="80">
        <v>135</v>
      </c>
      <c r="AX15" s="80">
        <v>540</v>
      </c>
      <c r="AY15" s="94" t="s">
        <v>677</v>
      </c>
      <c r="AZ15" s="81">
        <v>42846</v>
      </c>
      <c r="BA15" s="78" t="s">
        <v>2291</v>
      </c>
      <c r="BB15" s="81">
        <v>42807</v>
      </c>
      <c r="BC15" s="78">
        <v>616743</v>
      </c>
      <c r="BD15" s="27">
        <v>42804</v>
      </c>
      <c r="BE15" s="79" t="str">
        <f t="shared" si="2"/>
        <v>Agency_Information_Systems_Wes_1 DS73SQL8DEV01</v>
      </c>
      <c r="BF15" s="71" t="e">
        <v>#N/A</v>
      </c>
      <c r="BG15" s="79" t="e">
        <v>#N/A</v>
      </c>
      <c r="BH15" s="77"/>
    </row>
    <row r="16" spans="1:60" s="32" customFormat="1" ht="11.25" x14ac:dyDescent="0.2">
      <c r="A16" s="79" t="s">
        <v>1623</v>
      </c>
      <c r="B16" s="32" t="s">
        <v>2273</v>
      </c>
      <c r="C16" s="100" t="s">
        <v>707</v>
      </c>
      <c r="E16" s="78" t="s">
        <v>2282</v>
      </c>
      <c r="F16" s="78" t="s">
        <v>682</v>
      </c>
      <c r="G16" s="25" t="s">
        <v>678</v>
      </c>
      <c r="H16" s="73">
        <v>1</v>
      </c>
      <c r="I16" s="73">
        <v>1</v>
      </c>
      <c r="O16" s="80">
        <v>135</v>
      </c>
      <c r="P16" s="80">
        <v>540</v>
      </c>
      <c r="Q16" s="94" t="s">
        <v>677</v>
      </c>
      <c r="R16" s="78" t="s">
        <v>691</v>
      </c>
      <c r="T16" s="73">
        <v>0</v>
      </c>
      <c r="W16" s="79" t="s">
        <v>685</v>
      </c>
      <c r="X16" s="73" t="e">
        <v>#N/A</v>
      </c>
      <c r="Y16" s="73">
        <v>1</v>
      </c>
      <c r="Z16" s="81">
        <v>42846</v>
      </c>
      <c r="AA16" s="78" t="s">
        <v>2291</v>
      </c>
      <c r="AB16" s="81">
        <v>42807</v>
      </c>
      <c r="AC16" s="78">
        <v>616744</v>
      </c>
      <c r="AD16" s="27">
        <v>42804</v>
      </c>
      <c r="AE16" s="71" t="e">
        <v>#N/A</v>
      </c>
      <c r="AF16" s="79" t="e">
        <v>#N/A</v>
      </c>
      <c r="AG16" s="77"/>
      <c r="AJ16" s="32" t="str">
        <f t="shared" si="1"/>
        <v>Agency_Information_Systems_Wes_2 DS73SQL8DEV01</v>
      </c>
      <c r="AK16" s="32" t="s">
        <v>2273</v>
      </c>
      <c r="AL16" s="100" t="s">
        <v>707</v>
      </c>
      <c r="AM16" s="73">
        <v>0</v>
      </c>
      <c r="AN16" s="78" t="s">
        <v>691</v>
      </c>
      <c r="AO16" s="73" t="s">
        <v>2282</v>
      </c>
      <c r="AP16" s="79" t="s">
        <v>685</v>
      </c>
      <c r="AQ16" s="78" t="s">
        <v>682</v>
      </c>
      <c r="AR16" s="25" t="s">
        <v>678</v>
      </c>
      <c r="AS16" s="73" t="e">
        <f t="shared" si="0"/>
        <v>#N/A</v>
      </c>
      <c r="AT16" s="73">
        <v>1</v>
      </c>
      <c r="AU16" s="73">
        <v>1</v>
      </c>
      <c r="AV16" s="73">
        <v>1</v>
      </c>
      <c r="AW16" s="80">
        <v>135</v>
      </c>
      <c r="AX16" s="80">
        <v>540</v>
      </c>
      <c r="AY16" s="94" t="s">
        <v>677</v>
      </c>
      <c r="AZ16" s="81">
        <v>42846</v>
      </c>
      <c r="BA16" s="78" t="s">
        <v>2291</v>
      </c>
      <c r="BB16" s="81">
        <v>42807</v>
      </c>
      <c r="BC16" s="78">
        <v>616744</v>
      </c>
      <c r="BD16" s="27">
        <v>42804</v>
      </c>
      <c r="BE16" s="79" t="str">
        <f t="shared" si="2"/>
        <v>Agency_Information_Systems_Wes_2 DS73SQL8DEV01</v>
      </c>
      <c r="BF16" s="71" t="e">
        <v>#N/A</v>
      </c>
      <c r="BG16" s="79" t="e">
        <v>#N/A</v>
      </c>
      <c r="BH16" s="77"/>
    </row>
    <row r="17" spans="1:60" s="32" customFormat="1" ht="11.25" x14ac:dyDescent="0.2">
      <c r="A17" s="79" t="s">
        <v>1624</v>
      </c>
      <c r="B17" s="32" t="s">
        <v>2273</v>
      </c>
      <c r="C17" s="100" t="s">
        <v>708</v>
      </c>
      <c r="E17" s="78" t="s">
        <v>2282</v>
      </c>
      <c r="F17" s="78" t="s">
        <v>682</v>
      </c>
      <c r="G17" s="25" t="s">
        <v>678</v>
      </c>
      <c r="H17" s="73">
        <v>1</v>
      </c>
      <c r="I17" s="73">
        <v>1</v>
      </c>
      <c r="O17" s="80">
        <v>135</v>
      </c>
      <c r="P17" s="80">
        <v>540</v>
      </c>
      <c r="Q17" s="94" t="s">
        <v>677</v>
      </c>
      <c r="R17" s="78" t="s">
        <v>691</v>
      </c>
      <c r="T17" s="73">
        <v>0</v>
      </c>
      <c r="W17" s="79" t="s">
        <v>685</v>
      </c>
      <c r="X17" s="73" t="e">
        <v>#N/A</v>
      </c>
      <c r="Y17" s="73">
        <v>1</v>
      </c>
      <c r="Z17" s="81">
        <v>42846</v>
      </c>
      <c r="AA17" s="78" t="s">
        <v>2291</v>
      </c>
      <c r="AB17" s="81">
        <v>42807</v>
      </c>
      <c r="AC17" s="78">
        <v>616745</v>
      </c>
      <c r="AD17" s="27">
        <v>42804</v>
      </c>
      <c r="AE17" s="71" t="e">
        <v>#N/A</v>
      </c>
      <c r="AF17" s="79" t="e">
        <v>#N/A</v>
      </c>
      <c r="AG17" s="77"/>
      <c r="AJ17" s="32" t="str">
        <f t="shared" si="1"/>
        <v>Agency_Information_Systems_Wes_3 DS73SQL8DEV01</v>
      </c>
      <c r="AK17" s="32" t="s">
        <v>2273</v>
      </c>
      <c r="AL17" s="100" t="s">
        <v>708</v>
      </c>
      <c r="AM17" s="73">
        <v>0</v>
      </c>
      <c r="AN17" s="78" t="s">
        <v>691</v>
      </c>
      <c r="AO17" s="73" t="s">
        <v>2282</v>
      </c>
      <c r="AP17" s="79" t="s">
        <v>685</v>
      </c>
      <c r="AQ17" s="78" t="s">
        <v>682</v>
      </c>
      <c r="AR17" s="25" t="s">
        <v>678</v>
      </c>
      <c r="AS17" s="73" t="e">
        <f t="shared" si="0"/>
        <v>#N/A</v>
      </c>
      <c r="AT17" s="73">
        <v>1</v>
      </c>
      <c r="AU17" s="73">
        <v>1</v>
      </c>
      <c r="AV17" s="73">
        <v>1</v>
      </c>
      <c r="AW17" s="80">
        <v>135</v>
      </c>
      <c r="AX17" s="80">
        <v>540</v>
      </c>
      <c r="AY17" s="94" t="s">
        <v>677</v>
      </c>
      <c r="AZ17" s="81">
        <v>42846</v>
      </c>
      <c r="BA17" s="78" t="s">
        <v>2291</v>
      </c>
      <c r="BB17" s="81">
        <v>42807</v>
      </c>
      <c r="BC17" s="78">
        <v>616745</v>
      </c>
      <c r="BD17" s="27">
        <v>42804</v>
      </c>
      <c r="BE17" s="79" t="str">
        <f t="shared" si="2"/>
        <v>Agency_Information_Systems_Wes_3 DS73SQL8DEV01</v>
      </c>
      <c r="BF17" s="71" t="e">
        <v>#N/A</v>
      </c>
      <c r="BG17" s="79" t="e">
        <v>#N/A</v>
      </c>
      <c r="BH17" s="77"/>
    </row>
    <row r="18" spans="1:60" s="32" customFormat="1" ht="11.25" x14ac:dyDescent="0.2">
      <c r="A18" s="79" t="s">
        <v>1625</v>
      </c>
      <c r="B18" s="32" t="s">
        <v>2273</v>
      </c>
      <c r="C18" s="100" t="s">
        <v>709</v>
      </c>
      <c r="E18" s="78" t="s">
        <v>2282</v>
      </c>
      <c r="F18" s="78" t="s">
        <v>686</v>
      </c>
      <c r="G18" s="25" t="s">
        <v>2499</v>
      </c>
      <c r="H18" s="73">
        <v>1</v>
      </c>
      <c r="I18" s="73">
        <v>1</v>
      </c>
      <c r="O18" s="80">
        <v>330</v>
      </c>
      <c r="P18" s="80">
        <v>1320</v>
      </c>
      <c r="Q18" s="94" t="s">
        <v>694</v>
      </c>
      <c r="R18" s="78" t="s">
        <v>691</v>
      </c>
      <c r="T18" s="73"/>
      <c r="W18" s="82" t="s">
        <v>695</v>
      </c>
      <c r="X18" s="73" t="s">
        <v>2275</v>
      </c>
      <c r="Y18" s="73">
        <v>1</v>
      </c>
      <c r="Z18" s="81" t="s">
        <v>2286</v>
      </c>
      <c r="AA18" s="78" t="s">
        <v>2287</v>
      </c>
      <c r="AB18" s="81" t="s">
        <v>693</v>
      </c>
      <c r="AC18" s="78" t="s">
        <v>696</v>
      </c>
      <c r="AD18" s="27">
        <v>42895</v>
      </c>
      <c r="AE18" s="71" t="s">
        <v>1625</v>
      </c>
      <c r="AF18" s="79" t="s">
        <v>1625</v>
      </c>
      <c r="AG18" s="77"/>
      <c r="AJ18" s="32" t="str">
        <f t="shared" si="1"/>
        <v>Agency_License OHLEWAOP0023N1</v>
      </c>
      <c r="AK18" s="32" t="s">
        <v>2273</v>
      </c>
      <c r="AL18" s="100" t="s">
        <v>709</v>
      </c>
      <c r="AM18" s="73"/>
      <c r="AN18" s="78" t="s">
        <v>691</v>
      </c>
      <c r="AO18" s="73" t="s">
        <v>2282</v>
      </c>
      <c r="AP18" s="82" t="s">
        <v>695</v>
      </c>
      <c r="AQ18" s="78" t="s">
        <v>686</v>
      </c>
      <c r="AR18" s="25" t="s">
        <v>2499</v>
      </c>
      <c r="AS18" s="73" t="str">
        <f t="shared" si="0"/>
        <v>Yes</v>
      </c>
      <c r="AT18" s="73">
        <v>1</v>
      </c>
      <c r="AU18" s="73">
        <v>1</v>
      </c>
      <c r="AV18" s="73">
        <v>1</v>
      </c>
      <c r="AW18" s="80">
        <v>330</v>
      </c>
      <c r="AX18" s="80">
        <v>1320</v>
      </c>
      <c r="AY18" s="94" t="s">
        <v>694</v>
      </c>
      <c r="AZ18" s="81" t="s">
        <v>2286</v>
      </c>
      <c r="BA18" s="78" t="s">
        <v>2287</v>
      </c>
      <c r="BB18" s="81" t="s">
        <v>693</v>
      </c>
      <c r="BC18" s="78" t="s">
        <v>696</v>
      </c>
      <c r="BD18" s="27">
        <v>42895</v>
      </c>
      <c r="BE18" s="79" t="str">
        <f t="shared" si="2"/>
        <v>Agency_License OHLEWAOP0023N1</v>
      </c>
      <c r="BF18" s="71" t="s">
        <v>1625</v>
      </c>
      <c r="BG18" s="79" t="s">
        <v>1625</v>
      </c>
      <c r="BH18" s="77"/>
    </row>
    <row r="19" spans="1:60" s="32" customFormat="1" ht="11.25" x14ac:dyDescent="0.2">
      <c r="A19" s="79" t="s">
        <v>1626</v>
      </c>
      <c r="B19" s="32" t="s">
        <v>2273</v>
      </c>
      <c r="C19" s="100" t="s">
        <v>709</v>
      </c>
      <c r="E19" s="78" t="s">
        <v>2282</v>
      </c>
      <c r="F19" s="78" t="s">
        <v>686</v>
      </c>
      <c r="G19" s="25" t="s">
        <v>2499</v>
      </c>
      <c r="H19" s="73">
        <v>1</v>
      </c>
      <c r="I19" s="73">
        <v>1</v>
      </c>
      <c r="O19" s="80">
        <v>330</v>
      </c>
      <c r="P19" s="80">
        <v>1320</v>
      </c>
      <c r="Q19" s="94" t="s">
        <v>694</v>
      </c>
      <c r="R19" s="78" t="s">
        <v>691</v>
      </c>
      <c r="T19" s="73"/>
      <c r="W19" s="82" t="s">
        <v>698</v>
      </c>
      <c r="X19" s="73" t="s">
        <v>2275</v>
      </c>
      <c r="Y19" s="73">
        <v>1</v>
      </c>
      <c r="Z19" s="81" t="s">
        <v>2286</v>
      </c>
      <c r="AA19" s="78" t="s">
        <v>2287</v>
      </c>
      <c r="AB19" s="81" t="s">
        <v>693</v>
      </c>
      <c r="AC19" s="78" t="s">
        <v>696</v>
      </c>
      <c r="AD19" s="27">
        <v>42895</v>
      </c>
      <c r="AE19" s="71" t="s">
        <v>1626</v>
      </c>
      <c r="AF19" s="79" t="s">
        <v>1626</v>
      </c>
      <c r="AG19" s="77"/>
      <c r="AJ19" s="32" t="str">
        <f t="shared" si="1"/>
        <v>Agency_License OHLEWAOP0023N2</v>
      </c>
      <c r="AK19" s="32" t="s">
        <v>2273</v>
      </c>
      <c r="AL19" s="100" t="s">
        <v>709</v>
      </c>
      <c r="AM19" s="73"/>
      <c r="AN19" s="78" t="s">
        <v>691</v>
      </c>
      <c r="AO19" s="73" t="s">
        <v>2282</v>
      </c>
      <c r="AP19" s="82" t="s">
        <v>698</v>
      </c>
      <c r="AQ19" s="78" t="s">
        <v>686</v>
      </c>
      <c r="AR19" s="25" t="s">
        <v>2499</v>
      </c>
      <c r="AS19" s="73" t="str">
        <f t="shared" si="0"/>
        <v>Yes</v>
      </c>
      <c r="AT19" s="73">
        <v>1</v>
      </c>
      <c r="AU19" s="73">
        <v>1</v>
      </c>
      <c r="AV19" s="73">
        <v>1</v>
      </c>
      <c r="AW19" s="80">
        <v>330</v>
      </c>
      <c r="AX19" s="80">
        <v>1320</v>
      </c>
      <c r="AY19" s="94" t="s">
        <v>694</v>
      </c>
      <c r="AZ19" s="81" t="s">
        <v>2286</v>
      </c>
      <c r="BA19" s="78" t="s">
        <v>2287</v>
      </c>
      <c r="BB19" s="81" t="s">
        <v>693</v>
      </c>
      <c r="BC19" s="78" t="s">
        <v>696</v>
      </c>
      <c r="BD19" s="27">
        <v>42895</v>
      </c>
      <c r="BE19" s="79" t="str">
        <f t="shared" si="2"/>
        <v>Agency_License OHLEWAOP0023N2</v>
      </c>
      <c r="BF19" s="71" t="s">
        <v>1626</v>
      </c>
      <c r="BG19" s="79" t="s">
        <v>1626</v>
      </c>
      <c r="BH19" s="77"/>
    </row>
    <row r="20" spans="1:60" s="32" customFormat="1" ht="11.25" x14ac:dyDescent="0.2">
      <c r="A20" s="79" t="s">
        <v>1627</v>
      </c>
      <c r="B20" s="32" t="s">
        <v>2273</v>
      </c>
      <c r="C20" s="100" t="s">
        <v>709</v>
      </c>
      <c r="E20" s="78" t="s">
        <v>2282</v>
      </c>
      <c r="F20" s="78" t="s">
        <v>699</v>
      </c>
      <c r="G20" s="25" t="s">
        <v>2499</v>
      </c>
      <c r="H20" s="73">
        <v>1</v>
      </c>
      <c r="I20" s="73">
        <v>1</v>
      </c>
      <c r="O20" s="80">
        <v>330</v>
      </c>
      <c r="P20" s="80">
        <v>1320</v>
      </c>
      <c r="Q20" s="94" t="s">
        <v>694</v>
      </c>
      <c r="R20" s="78" t="s">
        <v>691</v>
      </c>
      <c r="T20" s="73"/>
      <c r="W20" s="82" t="s">
        <v>701</v>
      </c>
      <c r="X20" s="73" t="s">
        <v>2275</v>
      </c>
      <c r="Y20" s="73">
        <v>1</v>
      </c>
      <c r="Z20" s="81" t="s">
        <v>2286</v>
      </c>
      <c r="AA20" s="78" t="s">
        <v>2287</v>
      </c>
      <c r="AB20" s="81" t="s">
        <v>693</v>
      </c>
      <c r="AC20" s="78" t="s">
        <v>696</v>
      </c>
      <c r="AD20" s="27">
        <v>42895</v>
      </c>
      <c r="AE20" s="71" t="s">
        <v>1627</v>
      </c>
      <c r="AF20" s="79" t="s">
        <v>1627</v>
      </c>
      <c r="AG20" s="77"/>
      <c r="AJ20" s="32" t="str">
        <f t="shared" si="1"/>
        <v>Agency_License OHNALAOP0023N1</v>
      </c>
      <c r="AK20" s="32" t="s">
        <v>2273</v>
      </c>
      <c r="AL20" s="100" t="s">
        <v>709</v>
      </c>
      <c r="AM20" s="73"/>
      <c r="AN20" s="78" t="s">
        <v>691</v>
      </c>
      <c r="AO20" s="73" t="s">
        <v>2282</v>
      </c>
      <c r="AP20" s="82" t="s">
        <v>701</v>
      </c>
      <c r="AQ20" s="78" t="s">
        <v>699</v>
      </c>
      <c r="AR20" s="25" t="s">
        <v>2499</v>
      </c>
      <c r="AS20" s="73" t="str">
        <f t="shared" si="0"/>
        <v>Yes</v>
      </c>
      <c r="AT20" s="73">
        <v>1</v>
      </c>
      <c r="AU20" s="73">
        <v>1</v>
      </c>
      <c r="AV20" s="73">
        <v>1</v>
      </c>
      <c r="AW20" s="80">
        <v>330</v>
      </c>
      <c r="AX20" s="80">
        <v>1320</v>
      </c>
      <c r="AY20" s="94" t="s">
        <v>694</v>
      </c>
      <c r="AZ20" s="81" t="s">
        <v>2286</v>
      </c>
      <c r="BA20" s="78" t="s">
        <v>2287</v>
      </c>
      <c r="BB20" s="81" t="s">
        <v>693</v>
      </c>
      <c r="BC20" s="78" t="s">
        <v>696</v>
      </c>
      <c r="BD20" s="27">
        <v>42895</v>
      </c>
      <c r="BE20" s="79" t="str">
        <f t="shared" si="2"/>
        <v>Agency_License OHNALAOP0023N1</v>
      </c>
      <c r="BF20" s="71" t="s">
        <v>1627</v>
      </c>
      <c r="BG20" s="79" t="s">
        <v>1627</v>
      </c>
      <c r="BH20" s="77"/>
    </row>
    <row r="21" spans="1:60" s="32" customFormat="1" ht="11.25" x14ac:dyDescent="0.2">
      <c r="A21" s="79" t="s">
        <v>1628</v>
      </c>
      <c r="B21" s="32" t="s">
        <v>2273</v>
      </c>
      <c r="C21" s="100" t="s">
        <v>710</v>
      </c>
      <c r="E21" s="78" t="s">
        <v>2282</v>
      </c>
      <c r="F21" s="78" t="s">
        <v>686</v>
      </c>
      <c r="G21" s="25" t="s">
        <v>2499</v>
      </c>
      <c r="H21" s="73">
        <v>1</v>
      </c>
      <c r="I21" s="73">
        <v>1</v>
      </c>
      <c r="O21" s="80">
        <v>330</v>
      </c>
      <c r="P21" s="80">
        <v>1320</v>
      </c>
      <c r="Q21" s="94" t="s">
        <v>694</v>
      </c>
      <c r="R21" s="78" t="s">
        <v>691</v>
      </c>
      <c r="T21" s="73"/>
      <c r="W21" s="82" t="s">
        <v>695</v>
      </c>
      <c r="X21" s="73" t="s">
        <v>2275</v>
      </c>
      <c r="Y21" s="73">
        <v>1</v>
      </c>
      <c r="Z21" s="81" t="s">
        <v>2286</v>
      </c>
      <c r="AA21" s="78" t="s">
        <v>2287</v>
      </c>
      <c r="AB21" s="81" t="s">
        <v>693</v>
      </c>
      <c r="AC21" s="78" t="s">
        <v>696</v>
      </c>
      <c r="AD21" s="27">
        <v>42895</v>
      </c>
      <c r="AE21" s="71" t="s">
        <v>1628</v>
      </c>
      <c r="AF21" s="79" t="s">
        <v>1628</v>
      </c>
      <c r="AG21" s="77"/>
      <c r="AJ21" s="32" t="str">
        <f t="shared" si="1"/>
        <v>Agency_Master OHLEWAOP0023N1</v>
      </c>
      <c r="AK21" s="32" t="s">
        <v>2273</v>
      </c>
      <c r="AL21" s="100" t="s">
        <v>710</v>
      </c>
      <c r="AM21" s="73"/>
      <c r="AN21" s="78" t="s">
        <v>691</v>
      </c>
      <c r="AO21" s="73" t="s">
        <v>2282</v>
      </c>
      <c r="AP21" s="82" t="s">
        <v>695</v>
      </c>
      <c r="AQ21" s="78" t="s">
        <v>686</v>
      </c>
      <c r="AR21" s="25" t="s">
        <v>2499</v>
      </c>
      <c r="AS21" s="73" t="str">
        <f t="shared" si="0"/>
        <v>Yes</v>
      </c>
      <c r="AT21" s="73">
        <v>1</v>
      </c>
      <c r="AU21" s="73">
        <v>1</v>
      </c>
      <c r="AV21" s="73">
        <v>1</v>
      </c>
      <c r="AW21" s="80">
        <v>330</v>
      </c>
      <c r="AX21" s="80">
        <v>1320</v>
      </c>
      <c r="AY21" s="94" t="s">
        <v>694</v>
      </c>
      <c r="AZ21" s="81" t="s">
        <v>2286</v>
      </c>
      <c r="BA21" s="78" t="s">
        <v>2287</v>
      </c>
      <c r="BB21" s="81" t="s">
        <v>693</v>
      </c>
      <c r="BC21" s="78" t="s">
        <v>696</v>
      </c>
      <c r="BD21" s="27">
        <v>42895</v>
      </c>
      <c r="BE21" s="79" t="str">
        <f t="shared" si="2"/>
        <v>Agency_Master OHLEWAOP0023N1</v>
      </c>
      <c r="BF21" s="71" t="s">
        <v>1628</v>
      </c>
      <c r="BG21" s="79" t="s">
        <v>1628</v>
      </c>
      <c r="BH21" s="77"/>
    </row>
    <row r="22" spans="1:60" s="32" customFormat="1" ht="11.25" x14ac:dyDescent="0.2">
      <c r="A22" s="79" t="s">
        <v>1629</v>
      </c>
      <c r="B22" s="32" t="s">
        <v>2273</v>
      </c>
      <c r="C22" s="100" t="s">
        <v>710</v>
      </c>
      <c r="E22" s="78" t="s">
        <v>2282</v>
      </c>
      <c r="F22" s="78" t="s">
        <v>686</v>
      </c>
      <c r="G22" s="25" t="s">
        <v>2499</v>
      </c>
      <c r="H22" s="73">
        <v>1</v>
      </c>
      <c r="I22" s="73">
        <v>1</v>
      </c>
      <c r="O22" s="80">
        <v>330</v>
      </c>
      <c r="P22" s="80">
        <v>1320</v>
      </c>
      <c r="Q22" s="94" t="s">
        <v>694</v>
      </c>
      <c r="R22" s="78" t="s">
        <v>691</v>
      </c>
      <c r="T22" s="73"/>
      <c r="W22" s="82" t="s">
        <v>698</v>
      </c>
      <c r="X22" s="73" t="s">
        <v>2275</v>
      </c>
      <c r="Y22" s="73">
        <v>1</v>
      </c>
      <c r="Z22" s="81" t="s">
        <v>2286</v>
      </c>
      <c r="AA22" s="78" t="s">
        <v>2287</v>
      </c>
      <c r="AB22" s="81" t="s">
        <v>693</v>
      </c>
      <c r="AC22" s="78" t="s">
        <v>696</v>
      </c>
      <c r="AD22" s="27">
        <v>42895</v>
      </c>
      <c r="AE22" s="71" t="s">
        <v>1629</v>
      </c>
      <c r="AF22" s="79" t="s">
        <v>1629</v>
      </c>
      <c r="AG22" s="77"/>
      <c r="AJ22" s="32" t="str">
        <f t="shared" si="1"/>
        <v>Agency_Master OHLEWAOP0023N2</v>
      </c>
      <c r="AK22" s="32" t="s">
        <v>2273</v>
      </c>
      <c r="AL22" s="100" t="s">
        <v>710</v>
      </c>
      <c r="AM22" s="73"/>
      <c r="AN22" s="78" t="s">
        <v>691</v>
      </c>
      <c r="AO22" s="73" t="s">
        <v>2282</v>
      </c>
      <c r="AP22" s="82" t="s">
        <v>698</v>
      </c>
      <c r="AQ22" s="78" t="s">
        <v>686</v>
      </c>
      <c r="AR22" s="25" t="s">
        <v>2499</v>
      </c>
      <c r="AS22" s="73" t="str">
        <f t="shared" si="0"/>
        <v>Yes</v>
      </c>
      <c r="AT22" s="73">
        <v>1</v>
      </c>
      <c r="AU22" s="73">
        <v>1</v>
      </c>
      <c r="AV22" s="73">
        <v>1</v>
      </c>
      <c r="AW22" s="80">
        <v>330</v>
      </c>
      <c r="AX22" s="80">
        <v>1320</v>
      </c>
      <c r="AY22" s="94" t="s">
        <v>694</v>
      </c>
      <c r="AZ22" s="81" t="s">
        <v>2286</v>
      </c>
      <c r="BA22" s="78" t="s">
        <v>2287</v>
      </c>
      <c r="BB22" s="81" t="s">
        <v>693</v>
      </c>
      <c r="BC22" s="78" t="s">
        <v>696</v>
      </c>
      <c r="BD22" s="27">
        <v>42895</v>
      </c>
      <c r="BE22" s="79" t="str">
        <f t="shared" si="2"/>
        <v>Agency_Master OHLEWAOP0023N2</v>
      </c>
      <c r="BF22" s="71" t="s">
        <v>1629</v>
      </c>
      <c r="BG22" s="79" t="s">
        <v>1629</v>
      </c>
      <c r="BH22" s="77"/>
    </row>
    <row r="23" spans="1:60" s="32" customFormat="1" ht="11.25" x14ac:dyDescent="0.2">
      <c r="A23" s="79" t="s">
        <v>1630</v>
      </c>
      <c r="B23" s="32" t="s">
        <v>2273</v>
      </c>
      <c r="C23" s="100" t="s">
        <v>710</v>
      </c>
      <c r="E23" s="78" t="s">
        <v>2282</v>
      </c>
      <c r="F23" s="78" t="s">
        <v>699</v>
      </c>
      <c r="G23" s="25" t="s">
        <v>2499</v>
      </c>
      <c r="H23" s="73">
        <v>1</v>
      </c>
      <c r="I23" s="73">
        <v>1</v>
      </c>
      <c r="O23" s="80">
        <v>330</v>
      </c>
      <c r="P23" s="80">
        <v>1320</v>
      </c>
      <c r="Q23" s="94" t="s">
        <v>694</v>
      </c>
      <c r="R23" s="78" t="s">
        <v>691</v>
      </c>
      <c r="T23" s="73"/>
      <c r="W23" s="82" t="s">
        <v>701</v>
      </c>
      <c r="X23" s="73" t="s">
        <v>2275</v>
      </c>
      <c r="Y23" s="73">
        <v>1</v>
      </c>
      <c r="Z23" s="81" t="s">
        <v>2286</v>
      </c>
      <c r="AA23" s="78" t="s">
        <v>2287</v>
      </c>
      <c r="AB23" s="81" t="s">
        <v>693</v>
      </c>
      <c r="AC23" s="78" t="s">
        <v>696</v>
      </c>
      <c r="AD23" s="27">
        <v>42895</v>
      </c>
      <c r="AE23" s="71" t="s">
        <v>1630</v>
      </c>
      <c r="AF23" s="79" t="s">
        <v>1630</v>
      </c>
      <c r="AG23" s="77"/>
      <c r="AJ23" s="32" t="str">
        <f t="shared" si="1"/>
        <v>Agency_Master OHNALAOP0023N1</v>
      </c>
      <c r="AK23" s="32" t="s">
        <v>2273</v>
      </c>
      <c r="AL23" s="100" t="s">
        <v>710</v>
      </c>
      <c r="AM23" s="73"/>
      <c r="AN23" s="78" t="s">
        <v>691</v>
      </c>
      <c r="AO23" s="73" t="s">
        <v>2282</v>
      </c>
      <c r="AP23" s="82" t="s">
        <v>701</v>
      </c>
      <c r="AQ23" s="78" t="s">
        <v>699</v>
      </c>
      <c r="AR23" s="25" t="s">
        <v>2499</v>
      </c>
      <c r="AS23" s="73" t="str">
        <f t="shared" si="0"/>
        <v>Yes</v>
      </c>
      <c r="AT23" s="73">
        <v>1</v>
      </c>
      <c r="AU23" s="73">
        <v>1</v>
      </c>
      <c r="AV23" s="73">
        <v>1</v>
      </c>
      <c r="AW23" s="80">
        <v>330</v>
      </c>
      <c r="AX23" s="80">
        <v>1320</v>
      </c>
      <c r="AY23" s="94" t="s">
        <v>694</v>
      </c>
      <c r="AZ23" s="81" t="s">
        <v>2286</v>
      </c>
      <c r="BA23" s="78" t="s">
        <v>2287</v>
      </c>
      <c r="BB23" s="81" t="s">
        <v>693</v>
      </c>
      <c r="BC23" s="78" t="s">
        <v>696</v>
      </c>
      <c r="BD23" s="27">
        <v>42895</v>
      </c>
      <c r="BE23" s="79" t="str">
        <f t="shared" si="2"/>
        <v>Agency_Master OHNALAOP0023N1</v>
      </c>
      <c r="BF23" s="71" t="s">
        <v>1630</v>
      </c>
      <c r="BG23" s="79" t="s">
        <v>1630</v>
      </c>
      <c r="BH23" s="77"/>
    </row>
    <row r="24" spans="1:60" s="32" customFormat="1" ht="11.25" x14ac:dyDescent="0.2">
      <c r="A24" s="79" t="s">
        <v>1631</v>
      </c>
      <c r="B24" s="32" t="s">
        <v>2273</v>
      </c>
      <c r="C24" s="100" t="s">
        <v>711</v>
      </c>
      <c r="E24" s="78" t="s">
        <v>2282</v>
      </c>
      <c r="F24" s="78" t="s">
        <v>682</v>
      </c>
      <c r="G24" s="25" t="s">
        <v>678</v>
      </c>
      <c r="H24" s="73">
        <v>1</v>
      </c>
      <c r="I24" s="73">
        <v>1</v>
      </c>
      <c r="O24" s="80">
        <v>135</v>
      </c>
      <c r="P24" s="80">
        <v>540</v>
      </c>
      <c r="Q24" s="94" t="s">
        <v>677</v>
      </c>
      <c r="R24" s="78" t="s">
        <v>680</v>
      </c>
      <c r="T24" s="73">
        <v>0</v>
      </c>
      <c r="W24" s="79" t="s">
        <v>685</v>
      </c>
      <c r="X24" s="73" t="e">
        <v>#N/A</v>
      </c>
      <c r="Y24" s="73">
        <v>1</v>
      </c>
      <c r="Z24" s="81">
        <v>42846</v>
      </c>
      <c r="AA24" s="78" t="s">
        <v>2281</v>
      </c>
      <c r="AB24" s="81">
        <v>42808</v>
      </c>
      <c r="AC24" s="78">
        <v>616836</v>
      </c>
      <c r="AD24" s="27">
        <v>42807</v>
      </c>
      <c r="AE24" s="71" t="e">
        <v>#N/A</v>
      </c>
      <c r="AF24" s="79" t="e">
        <v>#N/A</v>
      </c>
      <c r="AG24" s="77"/>
      <c r="AJ24" s="32" t="str">
        <f t="shared" si="1"/>
        <v>Agency_PFT DS73SQL8DEV01</v>
      </c>
      <c r="AK24" s="32" t="s">
        <v>2273</v>
      </c>
      <c r="AL24" s="100" t="s">
        <v>711</v>
      </c>
      <c r="AM24" s="73">
        <v>0</v>
      </c>
      <c r="AN24" s="78" t="s">
        <v>680</v>
      </c>
      <c r="AO24" s="73" t="s">
        <v>2282</v>
      </c>
      <c r="AP24" s="79" t="s">
        <v>685</v>
      </c>
      <c r="AQ24" s="78" t="s">
        <v>682</v>
      </c>
      <c r="AR24" s="25" t="s">
        <v>678</v>
      </c>
      <c r="AS24" s="73" t="e">
        <f t="shared" si="0"/>
        <v>#N/A</v>
      </c>
      <c r="AT24" s="73">
        <v>1</v>
      </c>
      <c r="AU24" s="73">
        <v>1</v>
      </c>
      <c r="AV24" s="73">
        <v>1</v>
      </c>
      <c r="AW24" s="80">
        <v>135</v>
      </c>
      <c r="AX24" s="80">
        <v>540</v>
      </c>
      <c r="AY24" s="94" t="s">
        <v>677</v>
      </c>
      <c r="AZ24" s="81">
        <v>42846</v>
      </c>
      <c r="BA24" s="78" t="s">
        <v>2281</v>
      </c>
      <c r="BB24" s="81">
        <v>42808</v>
      </c>
      <c r="BC24" s="78">
        <v>616836</v>
      </c>
      <c r="BD24" s="27">
        <v>42807</v>
      </c>
      <c r="BE24" s="79" t="str">
        <f t="shared" si="2"/>
        <v>Agency_PFT DS73SQL8DEV01</v>
      </c>
      <c r="BF24" s="71" t="e">
        <v>#N/A</v>
      </c>
      <c r="BG24" s="79" t="e">
        <v>#N/A</v>
      </c>
      <c r="BH24" s="77"/>
    </row>
    <row r="25" spans="1:60" s="32" customFormat="1" ht="11.25" x14ac:dyDescent="0.2">
      <c r="A25" s="79" t="s">
        <v>1632</v>
      </c>
      <c r="B25" s="32" t="s">
        <v>2273</v>
      </c>
      <c r="C25" s="100" t="s">
        <v>712</v>
      </c>
      <c r="E25" s="78" t="s">
        <v>2282</v>
      </c>
      <c r="F25" s="78" t="s">
        <v>686</v>
      </c>
      <c r="G25" s="25" t="s">
        <v>2499</v>
      </c>
      <c r="H25" s="73">
        <v>1</v>
      </c>
      <c r="I25" s="73">
        <v>1</v>
      </c>
      <c r="O25" s="80">
        <v>330</v>
      </c>
      <c r="P25" s="80">
        <v>1320</v>
      </c>
      <c r="Q25" s="94" t="s">
        <v>694</v>
      </c>
      <c r="R25" s="78" t="s">
        <v>213</v>
      </c>
      <c r="T25" s="73"/>
      <c r="W25" s="82" t="s">
        <v>695</v>
      </c>
      <c r="X25" s="73" t="s">
        <v>2275</v>
      </c>
      <c r="Y25" s="73">
        <v>1</v>
      </c>
      <c r="Z25" s="81" t="s">
        <v>2286</v>
      </c>
      <c r="AA25" s="78" t="s">
        <v>2287</v>
      </c>
      <c r="AB25" s="81" t="s">
        <v>693</v>
      </c>
      <c r="AC25" s="78" t="s">
        <v>696</v>
      </c>
      <c r="AD25" s="27">
        <v>42895</v>
      </c>
      <c r="AE25" s="71" t="s">
        <v>1632</v>
      </c>
      <c r="AF25" s="79" t="s">
        <v>1632</v>
      </c>
      <c r="AG25" s="77"/>
      <c r="AJ25" s="32" t="str">
        <f t="shared" si="1"/>
        <v>Agency_Portal_Billing OHLEWAOP0023N1</v>
      </c>
      <c r="AK25" s="32" t="s">
        <v>2273</v>
      </c>
      <c r="AL25" s="100" t="s">
        <v>712</v>
      </c>
      <c r="AM25" s="73"/>
      <c r="AN25" s="78" t="s">
        <v>213</v>
      </c>
      <c r="AO25" s="73" t="s">
        <v>2282</v>
      </c>
      <c r="AP25" s="82" t="s">
        <v>695</v>
      </c>
      <c r="AQ25" s="78" t="s">
        <v>686</v>
      </c>
      <c r="AR25" s="25" t="s">
        <v>2499</v>
      </c>
      <c r="AS25" s="73" t="str">
        <f t="shared" si="0"/>
        <v>Yes</v>
      </c>
      <c r="AT25" s="73">
        <v>1</v>
      </c>
      <c r="AU25" s="73">
        <v>1</v>
      </c>
      <c r="AV25" s="73">
        <v>1</v>
      </c>
      <c r="AW25" s="80">
        <v>330</v>
      </c>
      <c r="AX25" s="80">
        <v>1320</v>
      </c>
      <c r="AY25" s="94" t="s">
        <v>694</v>
      </c>
      <c r="AZ25" s="81" t="s">
        <v>2286</v>
      </c>
      <c r="BA25" s="78" t="s">
        <v>2287</v>
      </c>
      <c r="BB25" s="81" t="s">
        <v>693</v>
      </c>
      <c r="BC25" s="78" t="s">
        <v>696</v>
      </c>
      <c r="BD25" s="27">
        <v>42895</v>
      </c>
      <c r="BE25" s="79" t="str">
        <f t="shared" si="2"/>
        <v>Agency_Portal_Billing OHLEWAOP0023N1</v>
      </c>
      <c r="BF25" s="71" t="s">
        <v>1632</v>
      </c>
      <c r="BG25" s="79" t="s">
        <v>1632</v>
      </c>
      <c r="BH25" s="77"/>
    </row>
    <row r="26" spans="1:60" s="32" customFormat="1" ht="11.25" x14ac:dyDescent="0.2">
      <c r="A26" s="79" t="s">
        <v>1633</v>
      </c>
      <c r="B26" s="32" t="s">
        <v>2273</v>
      </c>
      <c r="C26" s="100" t="s">
        <v>712</v>
      </c>
      <c r="E26" s="78" t="s">
        <v>2282</v>
      </c>
      <c r="F26" s="78" t="s">
        <v>686</v>
      </c>
      <c r="G26" s="25" t="s">
        <v>2499</v>
      </c>
      <c r="H26" s="73">
        <v>1</v>
      </c>
      <c r="I26" s="73">
        <v>1</v>
      </c>
      <c r="O26" s="80">
        <v>330</v>
      </c>
      <c r="P26" s="80">
        <v>1320</v>
      </c>
      <c r="Q26" s="94" t="s">
        <v>694</v>
      </c>
      <c r="R26" s="78" t="s">
        <v>213</v>
      </c>
      <c r="T26" s="73"/>
      <c r="W26" s="82" t="s">
        <v>698</v>
      </c>
      <c r="X26" s="73" t="s">
        <v>2275</v>
      </c>
      <c r="Y26" s="73">
        <v>1</v>
      </c>
      <c r="Z26" s="81" t="s">
        <v>2286</v>
      </c>
      <c r="AA26" s="78" t="s">
        <v>2287</v>
      </c>
      <c r="AB26" s="81" t="s">
        <v>693</v>
      </c>
      <c r="AC26" s="78" t="s">
        <v>696</v>
      </c>
      <c r="AD26" s="27">
        <v>42895</v>
      </c>
      <c r="AE26" s="71" t="s">
        <v>1633</v>
      </c>
      <c r="AF26" s="79" t="s">
        <v>1633</v>
      </c>
      <c r="AG26" s="77"/>
      <c r="AJ26" s="32" t="str">
        <f t="shared" si="1"/>
        <v>Agency_Portal_Billing OHLEWAOP0023N2</v>
      </c>
      <c r="AK26" s="32" t="s">
        <v>2273</v>
      </c>
      <c r="AL26" s="100" t="s">
        <v>712</v>
      </c>
      <c r="AM26" s="73"/>
      <c r="AN26" s="78" t="s">
        <v>213</v>
      </c>
      <c r="AO26" s="73" t="s">
        <v>2282</v>
      </c>
      <c r="AP26" s="82" t="s">
        <v>698</v>
      </c>
      <c r="AQ26" s="78" t="s">
        <v>686</v>
      </c>
      <c r="AR26" s="25" t="s">
        <v>2499</v>
      </c>
      <c r="AS26" s="73" t="str">
        <f t="shared" si="0"/>
        <v>Yes</v>
      </c>
      <c r="AT26" s="73">
        <v>1</v>
      </c>
      <c r="AU26" s="73">
        <v>1</v>
      </c>
      <c r="AV26" s="73">
        <v>1</v>
      </c>
      <c r="AW26" s="80">
        <v>330</v>
      </c>
      <c r="AX26" s="80">
        <v>1320</v>
      </c>
      <c r="AY26" s="94" t="s">
        <v>694</v>
      </c>
      <c r="AZ26" s="81" t="s">
        <v>2286</v>
      </c>
      <c r="BA26" s="78" t="s">
        <v>2287</v>
      </c>
      <c r="BB26" s="81" t="s">
        <v>693</v>
      </c>
      <c r="BC26" s="78" t="s">
        <v>696</v>
      </c>
      <c r="BD26" s="27">
        <v>42895</v>
      </c>
      <c r="BE26" s="79" t="str">
        <f t="shared" si="2"/>
        <v>Agency_Portal_Billing OHLEWAOP0023N2</v>
      </c>
      <c r="BF26" s="71" t="s">
        <v>1633</v>
      </c>
      <c r="BG26" s="79" t="s">
        <v>1633</v>
      </c>
      <c r="BH26" s="77"/>
    </row>
    <row r="27" spans="1:60" s="32" customFormat="1" ht="11.25" x14ac:dyDescent="0.2">
      <c r="A27" s="79" t="s">
        <v>1634</v>
      </c>
      <c r="B27" s="32" t="s">
        <v>2273</v>
      </c>
      <c r="C27" s="100" t="s">
        <v>712</v>
      </c>
      <c r="E27" s="78" t="s">
        <v>2282</v>
      </c>
      <c r="F27" s="78" t="s">
        <v>699</v>
      </c>
      <c r="G27" s="25" t="s">
        <v>2499</v>
      </c>
      <c r="H27" s="73">
        <v>1</v>
      </c>
      <c r="I27" s="73">
        <v>1</v>
      </c>
      <c r="O27" s="80">
        <v>330</v>
      </c>
      <c r="P27" s="80">
        <v>1320</v>
      </c>
      <c r="Q27" s="94" t="s">
        <v>694</v>
      </c>
      <c r="R27" s="78" t="s">
        <v>213</v>
      </c>
      <c r="T27" s="73"/>
      <c r="W27" s="82" t="s">
        <v>701</v>
      </c>
      <c r="X27" s="73" t="s">
        <v>2275</v>
      </c>
      <c r="Y27" s="73">
        <v>1</v>
      </c>
      <c r="Z27" s="81" t="s">
        <v>2286</v>
      </c>
      <c r="AA27" s="78" t="s">
        <v>2287</v>
      </c>
      <c r="AB27" s="81" t="s">
        <v>693</v>
      </c>
      <c r="AC27" s="78" t="s">
        <v>696</v>
      </c>
      <c r="AD27" s="27">
        <v>42895</v>
      </c>
      <c r="AE27" s="71" t="s">
        <v>1634</v>
      </c>
      <c r="AF27" s="79" t="s">
        <v>1634</v>
      </c>
      <c r="AG27" s="77"/>
      <c r="AJ27" s="32" t="str">
        <f t="shared" si="1"/>
        <v>Agency_Portal_Billing OHNALAOP0023N1</v>
      </c>
      <c r="AK27" s="32" t="s">
        <v>2273</v>
      </c>
      <c r="AL27" s="100" t="s">
        <v>712</v>
      </c>
      <c r="AM27" s="73"/>
      <c r="AN27" s="78" t="s">
        <v>213</v>
      </c>
      <c r="AO27" s="73" t="s">
        <v>2282</v>
      </c>
      <c r="AP27" s="82" t="s">
        <v>701</v>
      </c>
      <c r="AQ27" s="78" t="s">
        <v>699</v>
      </c>
      <c r="AR27" s="25" t="s">
        <v>2499</v>
      </c>
      <c r="AS27" s="73" t="str">
        <f t="shared" si="0"/>
        <v>Yes</v>
      </c>
      <c r="AT27" s="73">
        <v>1</v>
      </c>
      <c r="AU27" s="73">
        <v>1</v>
      </c>
      <c r="AV27" s="73">
        <v>1</v>
      </c>
      <c r="AW27" s="80">
        <v>330</v>
      </c>
      <c r="AX27" s="80">
        <v>1320</v>
      </c>
      <c r="AY27" s="94" t="s">
        <v>694</v>
      </c>
      <c r="AZ27" s="81" t="s">
        <v>2286</v>
      </c>
      <c r="BA27" s="78" t="s">
        <v>2287</v>
      </c>
      <c r="BB27" s="81" t="s">
        <v>693</v>
      </c>
      <c r="BC27" s="78" t="s">
        <v>696</v>
      </c>
      <c r="BD27" s="27">
        <v>42895</v>
      </c>
      <c r="BE27" s="79" t="str">
        <f t="shared" si="2"/>
        <v>Agency_Portal_Billing OHNALAOP0023N1</v>
      </c>
      <c r="BF27" s="71" t="s">
        <v>1634</v>
      </c>
      <c r="BG27" s="79" t="s">
        <v>1634</v>
      </c>
      <c r="BH27" s="77"/>
    </row>
    <row r="28" spans="1:60" s="32" customFormat="1" ht="11.25" x14ac:dyDescent="0.2">
      <c r="A28" s="79" t="s">
        <v>1635</v>
      </c>
      <c r="B28" s="32" t="s">
        <v>2273</v>
      </c>
      <c r="C28" s="100" t="s">
        <v>713</v>
      </c>
      <c r="E28" s="78" t="s">
        <v>2282</v>
      </c>
      <c r="F28" s="78" t="s">
        <v>686</v>
      </c>
      <c r="G28" s="25" t="s">
        <v>2499</v>
      </c>
      <c r="H28" s="73">
        <v>1</v>
      </c>
      <c r="I28" s="73">
        <v>1</v>
      </c>
      <c r="O28" s="80">
        <v>330</v>
      </c>
      <c r="P28" s="80">
        <v>1320</v>
      </c>
      <c r="Q28" s="94" t="s">
        <v>694</v>
      </c>
      <c r="R28" s="78" t="s">
        <v>213</v>
      </c>
      <c r="T28" s="73"/>
      <c r="W28" s="82" t="s">
        <v>695</v>
      </c>
      <c r="X28" s="73" t="s">
        <v>2275</v>
      </c>
      <c r="Y28" s="73">
        <v>1</v>
      </c>
      <c r="Z28" s="81" t="s">
        <v>2286</v>
      </c>
      <c r="AA28" s="78" t="s">
        <v>2287</v>
      </c>
      <c r="AB28" s="81" t="s">
        <v>693</v>
      </c>
      <c r="AC28" s="78" t="s">
        <v>696</v>
      </c>
      <c r="AD28" s="27">
        <v>42895</v>
      </c>
      <c r="AE28" s="71" t="s">
        <v>1635</v>
      </c>
      <c r="AF28" s="79" t="s">
        <v>1635</v>
      </c>
      <c r="AG28" s="77"/>
      <c r="AJ28" s="32" t="str">
        <f t="shared" si="1"/>
        <v>AgencyUpload OHLEWAOP0023N1</v>
      </c>
      <c r="AK28" s="32" t="s">
        <v>2273</v>
      </c>
      <c r="AL28" s="100" t="s">
        <v>713</v>
      </c>
      <c r="AM28" s="73"/>
      <c r="AN28" s="78" t="s">
        <v>213</v>
      </c>
      <c r="AO28" s="73" t="s">
        <v>2282</v>
      </c>
      <c r="AP28" s="82" t="s">
        <v>695</v>
      </c>
      <c r="AQ28" s="78" t="s">
        <v>686</v>
      </c>
      <c r="AR28" s="25" t="s">
        <v>2499</v>
      </c>
      <c r="AS28" s="73" t="str">
        <f t="shared" si="0"/>
        <v>Yes</v>
      </c>
      <c r="AT28" s="73">
        <v>1</v>
      </c>
      <c r="AU28" s="73">
        <v>1</v>
      </c>
      <c r="AV28" s="73">
        <v>1</v>
      </c>
      <c r="AW28" s="80">
        <v>330</v>
      </c>
      <c r="AX28" s="80">
        <v>1320</v>
      </c>
      <c r="AY28" s="94" t="s">
        <v>694</v>
      </c>
      <c r="AZ28" s="81" t="s">
        <v>2286</v>
      </c>
      <c r="BA28" s="78" t="s">
        <v>2287</v>
      </c>
      <c r="BB28" s="81" t="s">
        <v>693</v>
      </c>
      <c r="BC28" s="78" t="s">
        <v>696</v>
      </c>
      <c r="BD28" s="27">
        <v>42895</v>
      </c>
      <c r="BE28" s="79" t="str">
        <f t="shared" si="2"/>
        <v>AgencyUpload OHLEWAOP0023N1</v>
      </c>
      <c r="BF28" s="71" t="s">
        <v>1635</v>
      </c>
      <c r="BG28" s="79" t="s">
        <v>1635</v>
      </c>
      <c r="BH28" s="77"/>
    </row>
    <row r="29" spans="1:60" s="32" customFormat="1" ht="11.25" x14ac:dyDescent="0.2">
      <c r="A29" s="79" t="s">
        <v>1636</v>
      </c>
      <c r="B29" s="32" t="s">
        <v>2273</v>
      </c>
      <c r="C29" s="100" t="s">
        <v>713</v>
      </c>
      <c r="E29" s="78" t="s">
        <v>2282</v>
      </c>
      <c r="F29" s="78" t="s">
        <v>686</v>
      </c>
      <c r="G29" s="25" t="s">
        <v>2499</v>
      </c>
      <c r="H29" s="73">
        <v>1</v>
      </c>
      <c r="I29" s="73">
        <v>1</v>
      </c>
      <c r="O29" s="80">
        <v>330</v>
      </c>
      <c r="P29" s="80">
        <v>1320</v>
      </c>
      <c r="Q29" s="94" t="s">
        <v>694</v>
      </c>
      <c r="R29" s="78" t="s">
        <v>213</v>
      </c>
      <c r="T29" s="73"/>
      <c r="W29" s="82" t="s">
        <v>698</v>
      </c>
      <c r="X29" s="73" t="s">
        <v>2275</v>
      </c>
      <c r="Y29" s="73">
        <v>1</v>
      </c>
      <c r="Z29" s="81" t="s">
        <v>2286</v>
      </c>
      <c r="AA29" s="78" t="s">
        <v>2287</v>
      </c>
      <c r="AB29" s="81" t="s">
        <v>693</v>
      </c>
      <c r="AC29" s="78" t="s">
        <v>696</v>
      </c>
      <c r="AD29" s="27">
        <v>42895</v>
      </c>
      <c r="AE29" s="71" t="s">
        <v>1636</v>
      </c>
      <c r="AF29" s="79" t="s">
        <v>1636</v>
      </c>
      <c r="AG29" s="77"/>
      <c r="AJ29" s="32" t="str">
        <f t="shared" si="1"/>
        <v>AgencyUpload OHLEWAOP0023N2</v>
      </c>
      <c r="AK29" s="32" t="s">
        <v>2273</v>
      </c>
      <c r="AL29" s="100" t="s">
        <v>713</v>
      </c>
      <c r="AM29" s="73"/>
      <c r="AN29" s="78" t="s">
        <v>213</v>
      </c>
      <c r="AO29" s="73" t="s">
        <v>2282</v>
      </c>
      <c r="AP29" s="82" t="s">
        <v>698</v>
      </c>
      <c r="AQ29" s="78" t="s">
        <v>686</v>
      </c>
      <c r="AR29" s="25" t="s">
        <v>2499</v>
      </c>
      <c r="AS29" s="73" t="str">
        <f t="shared" si="0"/>
        <v>Yes</v>
      </c>
      <c r="AT29" s="73">
        <v>1</v>
      </c>
      <c r="AU29" s="73">
        <v>1</v>
      </c>
      <c r="AV29" s="73">
        <v>1</v>
      </c>
      <c r="AW29" s="80">
        <v>330</v>
      </c>
      <c r="AX29" s="80">
        <v>1320</v>
      </c>
      <c r="AY29" s="94" t="s">
        <v>694</v>
      </c>
      <c r="AZ29" s="81" t="s">
        <v>2286</v>
      </c>
      <c r="BA29" s="78" t="s">
        <v>2287</v>
      </c>
      <c r="BB29" s="81" t="s">
        <v>693</v>
      </c>
      <c r="BC29" s="78" t="s">
        <v>696</v>
      </c>
      <c r="BD29" s="27">
        <v>42895</v>
      </c>
      <c r="BE29" s="79" t="str">
        <f t="shared" si="2"/>
        <v>AgencyUpload OHLEWAOP0023N2</v>
      </c>
      <c r="BF29" s="71" t="s">
        <v>1636</v>
      </c>
      <c r="BG29" s="79" t="s">
        <v>1636</v>
      </c>
      <c r="BH29" s="77"/>
    </row>
    <row r="30" spans="1:60" s="32" customFormat="1" ht="11.25" x14ac:dyDescent="0.2">
      <c r="A30" s="79" t="s">
        <v>1637</v>
      </c>
      <c r="B30" s="32" t="s">
        <v>2273</v>
      </c>
      <c r="C30" s="100" t="s">
        <v>713</v>
      </c>
      <c r="E30" s="78" t="s">
        <v>2282</v>
      </c>
      <c r="F30" s="78" t="s">
        <v>699</v>
      </c>
      <c r="G30" s="25" t="s">
        <v>2499</v>
      </c>
      <c r="H30" s="73">
        <v>1</v>
      </c>
      <c r="I30" s="73">
        <v>1</v>
      </c>
      <c r="O30" s="80">
        <v>330</v>
      </c>
      <c r="P30" s="80">
        <v>1320</v>
      </c>
      <c r="Q30" s="94" t="s">
        <v>694</v>
      </c>
      <c r="R30" s="78" t="s">
        <v>213</v>
      </c>
      <c r="T30" s="73"/>
      <c r="W30" s="82" t="s">
        <v>701</v>
      </c>
      <c r="X30" s="73" t="s">
        <v>2275</v>
      </c>
      <c r="Y30" s="73">
        <v>1</v>
      </c>
      <c r="Z30" s="81" t="s">
        <v>2286</v>
      </c>
      <c r="AA30" s="78" t="s">
        <v>2287</v>
      </c>
      <c r="AB30" s="81" t="s">
        <v>693</v>
      </c>
      <c r="AC30" s="78" t="s">
        <v>696</v>
      </c>
      <c r="AD30" s="27">
        <v>42895</v>
      </c>
      <c r="AE30" s="71" t="s">
        <v>1637</v>
      </c>
      <c r="AF30" s="79" t="s">
        <v>1637</v>
      </c>
      <c r="AG30" s="77"/>
      <c r="AJ30" s="32" t="str">
        <f t="shared" si="1"/>
        <v>AgencyUpload OHNALAOP0023N1</v>
      </c>
      <c r="AK30" s="32" t="s">
        <v>2273</v>
      </c>
      <c r="AL30" s="100" t="s">
        <v>713</v>
      </c>
      <c r="AM30" s="73"/>
      <c r="AN30" s="78" t="s">
        <v>213</v>
      </c>
      <c r="AO30" s="73" t="s">
        <v>2282</v>
      </c>
      <c r="AP30" s="82" t="s">
        <v>701</v>
      </c>
      <c r="AQ30" s="78" t="s">
        <v>699</v>
      </c>
      <c r="AR30" s="25" t="s">
        <v>2499</v>
      </c>
      <c r="AS30" s="73" t="str">
        <f t="shared" si="0"/>
        <v>Yes</v>
      </c>
      <c r="AT30" s="73">
        <v>1</v>
      </c>
      <c r="AU30" s="73">
        <v>1</v>
      </c>
      <c r="AV30" s="73">
        <v>1</v>
      </c>
      <c r="AW30" s="80">
        <v>330</v>
      </c>
      <c r="AX30" s="80">
        <v>1320</v>
      </c>
      <c r="AY30" s="94" t="s">
        <v>694</v>
      </c>
      <c r="AZ30" s="81" t="s">
        <v>2286</v>
      </c>
      <c r="BA30" s="78" t="s">
        <v>2287</v>
      </c>
      <c r="BB30" s="81" t="s">
        <v>693</v>
      </c>
      <c r="BC30" s="78" t="s">
        <v>696</v>
      </c>
      <c r="BD30" s="27">
        <v>42895</v>
      </c>
      <c r="BE30" s="79" t="str">
        <f t="shared" si="2"/>
        <v>AgencyUpload OHNALAOP0023N1</v>
      </c>
      <c r="BF30" s="71" t="s">
        <v>1637</v>
      </c>
      <c r="BG30" s="79" t="s">
        <v>1637</v>
      </c>
      <c r="BH30" s="77"/>
    </row>
    <row r="31" spans="1:60" s="32" customFormat="1" ht="11.25" x14ac:dyDescent="0.2">
      <c r="A31" s="79" t="s">
        <v>1638</v>
      </c>
      <c r="B31" s="32" t="s">
        <v>2273</v>
      </c>
      <c r="C31" s="100" t="s">
        <v>714</v>
      </c>
      <c r="E31" s="78" t="s">
        <v>2282</v>
      </c>
      <c r="F31" s="78" t="s">
        <v>682</v>
      </c>
      <c r="G31" s="79" t="s">
        <v>715</v>
      </c>
      <c r="H31" s="73">
        <v>1</v>
      </c>
      <c r="I31" s="73">
        <v>1</v>
      </c>
      <c r="O31" s="80">
        <v>135</v>
      </c>
      <c r="P31" s="80">
        <v>540</v>
      </c>
      <c r="Q31" s="94" t="s">
        <v>688</v>
      </c>
      <c r="R31" s="78" t="s">
        <v>213</v>
      </c>
      <c r="T31" s="73"/>
      <c r="W31" s="82" t="s">
        <v>685</v>
      </c>
      <c r="X31" s="73" t="s">
        <v>2275</v>
      </c>
      <c r="Y31" s="73">
        <v>1</v>
      </c>
      <c r="Z31" s="81">
        <v>42906</v>
      </c>
      <c r="AA31" s="78" t="s">
        <v>2292</v>
      </c>
      <c r="AB31" s="81">
        <v>42898</v>
      </c>
      <c r="AC31" s="78">
        <v>618792</v>
      </c>
      <c r="AD31" s="27">
        <v>42898</v>
      </c>
      <c r="AE31" s="71" t="s">
        <v>1638</v>
      </c>
      <c r="AF31" s="79" t="s">
        <v>1638</v>
      </c>
      <c r="AG31" s="77"/>
      <c r="AJ31" s="32" t="str">
        <f t="shared" si="1"/>
        <v>AgencyUpload_ProdBackup DS73SQL8DEV01</v>
      </c>
      <c r="AK31" s="32" t="s">
        <v>2273</v>
      </c>
      <c r="AL31" s="100" t="s">
        <v>714</v>
      </c>
      <c r="AM31" s="73"/>
      <c r="AN31" s="78" t="s">
        <v>213</v>
      </c>
      <c r="AO31" s="73" t="s">
        <v>2282</v>
      </c>
      <c r="AP31" s="82" t="s">
        <v>685</v>
      </c>
      <c r="AQ31" s="78" t="s">
        <v>682</v>
      </c>
      <c r="AR31" s="79" t="s">
        <v>715</v>
      </c>
      <c r="AS31" s="73" t="str">
        <f t="shared" si="0"/>
        <v>Yes</v>
      </c>
      <c r="AT31" s="73">
        <v>1</v>
      </c>
      <c r="AU31" s="73">
        <v>1</v>
      </c>
      <c r="AV31" s="73">
        <v>1</v>
      </c>
      <c r="AW31" s="80">
        <v>135</v>
      </c>
      <c r="AX31" s="80">
        <v>540</v>
      </c>
      <c r="AY31" s="94" t="s">
        <v>688</v>
      </c>
      <c r="AZ31" s="81">
        <v>42906</v>
      </c>
      <c r="BA31" s="78" t="s">
        <v>2292</v>
      </c>
      <c r="BB31" s="81">
        <v>42898</v>
      </c>
      <c r="BC31" s="78">
        <v>618792</v>
      </c>
      <c r="BD31" s="27">
        <v>42898</v>
      </c>
      <c r="BE31" s="79" t="str">
        <f t="shared" si="2"/>
        <v>AgencyUpload_ProdBackup DS73SQL8DEV01</v>
      </c>
      <c r="BF31" s="71" t="s">
        <v>1638</v>
      </c>
      <c r="BG31" s="79" t="s">
        <v>1638</v>
      </c>
      <c r="BH31" s="77"/>
    </row>
    <row r="32" spans="1:60" s="32" customFormat="1" ht="11.25" x14ac:dyDescent="0.2">
      <c r="A32" s="79" t="s">
        <v>1639</v>
      </c>
      <c r="B32" s="32" t="s">
        <v>2273</v>
      </c>
      <c r="C32" s="100" t="s">
        <v>716</v>
      </c>
      <c r="E32" s="78" t="s">
        <v>2282</v>
      </c>
      <c r="F32" s="78" t="s">
        <v>686</v>
      </c>
      <c r="G32" s="25" t="s">
        <v>2499</v>
      </c>
      <c r="H32" s="73">
        <v>1</v>
      </c>
      <c r="I32" s="73">
        <v>1</v>
      </c>
      <c r="O32" s="80">
        <v>330</v>
      </c>
      <c r="P32" s="80">
        <v>1320</v>
      </c>
      <c r="Q32" s="94" t="s">
        <v>694</v>
      </c>
      <c r="R32" s="78" t="s">
        <v>691</v>
      </c>
      <c r="T32" s="73"/>
      <c r="W32" s="82" t="s">
        <v>695</v>
      </c>
      <c r="X32" s="73" t="s">
        <v>2275</v>
      </c>
      <c r="Y32" s="73">
        <v>1</v>
      </c>
      <c r="Z32" s="81" t="s">
        <v>2286</v>
      </c>
      <c r="AA32" s="78" t="s">
        <v>2287</v>
      </c>
      <c r="AB32" s="81" t="s">
        <v>693</v>
      </c>
      <c r="AC32" s="78" t="s">
        <v>696</v>
      </c>
      <c r="AD32" s="27">
        <v>42895</v>
      </c>
      <c r="AE32" s="71" t="s">
        <v>1639</v>
      </c>
      <c r="AF32" s="79" t="s">
        <v>1639</v>
      </c>
      <c r="AG32" s="77"/>
      <c r="AJ32" s="32" t="str">
        <f t="shared" si="1"/>
        <v>AHCL_Renewal OHLEWAOP0023N1</v>
      </c>
      <c r="AK32" s="32" t="s">
        <v>2273</v>
      </c>
      <c r="AL32" s="100" t="s">
        <v>716</v>
      </c>
      <c r="AM32" s="73"/>
      <c r="AN32" s="78" t="s">
        <v>691</v>
      </c>
      <c r="AO32" s="73" t="s">
        <v>2282</v>
      </c>
      <c r="AP32" s="82" t="s">
        <v>695</v>
      </c>
      <c r="AQ32" s="78" t="s">
        <v>686</v>
      </c>
      <c r="AR32" s="25" t="s">
        <v>2499</v>
      </c>
      <c r="AS32" s="73" t="str">
        <f t="shared" si="0"/>
        <v>Yes</v>
      </c>
      <c r="AT32" s="73">
        <v>1</v>
      </c>
      <c r="AU32" s="73">
        <v>1</v>
      </c>
      <c r="AV32" s="73">
        <v>1</v>
      </c>
      <c r="AW32" s="80">
        <v>330</v>
      </c>
      <c r="AX32" s="80">
        <v>1320</v>
      </c>
      <c r="AY32" s="94" t="s">
        <v>694</v>
      </c>
      <c r="AZ32" s="81" t="s">
        <v>2286</v>
      </c>
      <c r="BA32" s="78" t="s">
        <v>2287</v>
      </c>
      <c r="BB32" s="81" t="s">
        <v>693</v>
      </c>
      <c r="BC32" s="78" t="s">
        <v>696</v>
      </c>
      <c r="BD32" s="27">
        <v>42895</v>
      </c>
      <c r="BE32" s="79" t="str">
        <f t="shared" si="2"/>
        <v>AHCL_Renewal OHLEWAOP0023N1</v>
      </c>
      <c r="BF32" s="71" t="s">
        <v>1639</v>
      </c>
      <c r="BG32" s="79" t="s">
        <v>1639</v>
      </c>
      <c r="BH32" s="77"/>
    </row>
    <row r="33" spans="1:60" s="32" customFormat="1" ht="11.25" x14ac:dyDescent="0.2">
      <c r="A33" s="79" t="s">
        <v>1640</v>
      </c>
      <c r="B33" s="32" t="s">
        <v>2273</v>
      </c>
      <c r="C33" s="100" t="s">
        <v>716</v>
      </c>
      <c r="E33" s="78" t="s">
        <v>2282</v>
      </c>
      <c r="F33" s="78" t="s">
        <v>686</v>
      </c>
      <c r="G33" s="25" t="s">
        <v>2499</v>
      </c>
      <c r="H33" s="73">
        <v>1</v>
      </c>
      <c r="I33" s="73">
        <v>1</v>
      </c>
      <c r="O33" s="80">
        <v>330</v>
      </c>
      <c r="P33" s="80">
        <v>1320</v>
      </c>
      <c r="Q33" s="94" t="s">
        <v>694</v>
      </c>
      <c r="R33" s="78" t="s">
        <v>691</v>
      </c>
      <c r="T33" s="73"/>
      <c r="W33" s="82" t="s">
        <v>698</v>
      </c>
      <c r="X33" s="73" t="s">
        <v>2275</v>
      </c>
      <c r="Y33" s="73">
        <v>1</v>
      </c>
      <c r="Z33" s="81" t="s">
        <v>2286</v>
      </c>
      <c r="AA33" s="78" t="s">
        <v>2287</v>
      </c>
      <c r="AB33" s="81" t="s">
        <v>693</v>
      </c>
      <c r="AC33" s="78" t="s">
        <v>696</v>
      </c>
      <c r="AD33" s="27">
        <v>42895</v>
      </c>
      <c r="AE33" s="71" t="s">
        <v>1640</v>
      </c>
      <c r="AF33" s="79" t="s">
        <v>1640</v>
      </c>
      <c r="AG33" s="77"/>
      <c r="AJ33" s="32" t="str">
        <f t="shared" si="1"/>
        <v>AHCL_Renewal OHLEWAOP0023N2</v>
      </c>
      <c r="AK33" s="32" t="s">
        <v>2273</v>
      </c>
      <c r="AL33" s="100" t="s">
        <v>716</v>
      </c>
      <c r="AM33" s="73"/>
      <c r="AN33" s="78" t="s">
        <v>691</v>
      </c>
      <c r="AO33" s="73" t="s">
        <v>2282</v>
      </c>
      <c r="AP33" s="82" t="s">
        <v>698</v>
      </c>
      <c r="AQ33" s="78" t="s">
        <v>686</v>
      </c>
      <c r="AR33" s="25" t="s">
        <v>2499</v>
      </c>
      <c r="AS33" s="73" t="str">
        <f t="shared" si="0"/>
        <v>Yes</v>
      </c>
      <c r="AT33" s="73">
        <v>1</v>
      </c>
      <c r="AU33" s="73">
        <v>1</v>
      </c>
      <c r="AV33" s="73">
        <v>1</v>
      </c>
      <c r="AW33" s="80">
        <v>330</v>
      </c>
      <c r="AX33" s="80">
        <v>1320</v>
      </c>
      <c r="AY33" s="94" t="s">
        <v>694</v>
      </c>
      <c r="AZ33" s="81" t="s">
        <v>2286</v>
      </c>
      <c r="BA33" s="78" t="s">
        <v>2287</v>
      </c>
      <c r="BB33" s="81" t="s">
        <v>693</v>
      </c>
      <c r="BC33" s="78" t="s">
        <v>696</v>
      </c>
      <c r="BD33" s="27">
        <v>42895</v>
      </c>
      <c r="BE33" s="79" t="str">
        <f t="shared" si="2"/>
        <v>AHCL_Renewal OHLEWAOP0023N2</v>
      </c>
      <c r="BF33" s="71" t="s">
        <v>1640</v>
      </c>
      <c r="BG33" s="79" t="s">
        <v>1640</v>
      </c>
      <c r="BH33" s="77"/>
    </row>
    <row r="34" spans="1:60" s="32" customFormat="1" ht="11.25" x14ac:dyDescent="0.2">
      <c r="A34" s="79" t="s">
        <v>1641</v>
      </c>
      <c r="B34" s="32" t="s">
        <v>2273</v>
      </c>
      <c r="C34" s="100" t="s">
        <v>716</v>
      </c>
      <c r="E34" s="78" t="s">
        <v>2282</v>
      </c>
      <c r="F34" s="78" t="s">
        <v>699</v>
      </c>
      <c r="G34" s="25" t="s">
        <v>2499</v>
      </c>
      <c r="H34" s="73">
        <v>1</v>
      </c>
      <c r="I34" s="73">
        <v>1</v>
      </c>
      <c r="O34" s="80">
        <v>330</v>
      </c>
      <c r="P34" s="80">
        <v>1320</v>
      </c>
      <c r="Q34" s="94" t="s">
        <v>694</v>
      </c>
      <c r="R34" s="78" t="s">
        <v>691</v>
      </c>
      <c r="T34" s="73"/>
      <c r="W34" s="82" t="s">
        <v>701</v>
      </c>
      <c r="X34" s="73" t="s">
        <v>2275</v>
      </c>
      <c r="Y34" s="73">
        <v>1</v>
      </c>
      <c r="Z34" s="81" t="s">
        <v>2286</v>
      </c>
      <c r="AA34" s="78" t="s">
        <v>2287</v>
      </c>
      <c r="AB34" s="81" t="s">
        <v>693</v>
      </c>
      <c r="AC34" s="78" t="s">
        <v>696</v>
      </c>
      <c r="AD34" s="27">
        <v>42895</v>
      </c>
      <c r="AE34" s="71" t="s">
        <v>1641</v>
      </c>
      <c r="AF34" s="79" t="s">
        <v>1641</v>
      </c>
      <c r="AG34" s="77"/>
      <c r="AJ34" s="32" t="str">
        <f t="shared" si="1"/>
        <v>AHCL_Renewal OHNALAOP0023N1</v>
      </c>
      <c r="AK34" s="32" t="s">
        <v>2273</v>
      </c>
      <c r="AL34" s="100" t="s">
        <v>716</v>
      </c>
      <c r="AM34" s="73"/>
      <c r="AN34" s="78" t="s">
        <v>691</v>
      </c>
      <c r="AO34" s="73" t="s">
        <v>2282</v>
      </c>
      <c r="AP34" s="82" t="s">
        <v>701</v>
      </c>
      <c r="AQ34" s="78" t="s">
        <v>699</v>
      </c>
      <c r="AR34" s="25" t="s">
        <v>2499</v>
      </c>
      <c r="AS34" s="73" t="str">
        <f t="shared" si="0"/>
        <v>Yes</v>
      </c>
      <c r="AT34" s="73">
        <v>1</v>
      </c>
      <c r="AU34" s="73">
        <v>1</v>
      </c>
      <c r="AV34" s="73">
        <v>1</v>
      </c>
      <c r="AW34" s="80">
        <v>330</v>
      </c>
      <c r="AX34" s="80">
        <v>1320</v>
      </c>
      <c r="AY34" s="94" t="s">
        <v>694</v>
      </c>
      <c r="AZ34" s="81" t="s">
        <v>2286</v>
      </c>
      <c r="BA34" s="78" t="s">
        <v>2287</v>
      </c>
      <c r="BB34" s="81" t="s">
        <v>693</v>
      </c>
      <c r="BC34" s="78" t="s">
        <v>696</v>
      </c>
      <c r="BD34" s="27">
        <v>42895</v>
      </c>
      <c r="BE34" s="79" t="str">
        <f t="shared" si="2"/>
        <v>AHCL_Renewal OHNALAOP0023N1</v>
      </c>
      <c r="BF34" s="71" t="s">
        <v>1641</v>
      </c>
      <c r="BG34" s="79" t="s">
        <v>1641</v>
      </c>
      <c r="BH34" s="77"/>
    </row>
    <row r="35" spans="1:60" s="32" customFormat="1" ht="11.25" x14ac:dyDescent="0.2">
      <c r="A35" s="79" t="s">
        <v>1642</v>
      </c>
      <c r="B35" s="32" t="s">
        <v>2273</v>
      </c>
      <c r="C35" s="100" t="s">
        <v>719</v>
      </c>
      <c r="E35" s="78" t="s">
        <v>2282</v>
      </c>
      <c r="F35" s="78" t="s">
        <v>682</v>
      </c>
      <c r="G35" s="25" t="s">
        <v>678</v>
      </c>
      <c r="H35" s="73">
        <v>1</v>
      </c>
      <c r="I35" s="73">
        <v>1</v>
      </c>
      <c r="O35" s="80">
        <v>135</v>
      </c>
      <c r="P35" s="80">
        <v>540</v>
      </c>
      <c r="Q35" s="94" t="s">
        <v>677</v>
      </c>
      <c r="R35" s="78" t="s">
        <v>691</v>
      </c>
      <c r="T35" s="73">
        <v>5666</v>
      </c>
      <c r="W35" s="79" t="s">
        <v>720</v>
      </c>
      <c r="X35" s="73" t="e">
        <v>#N/A</v>
      </c>
      <c r="Y35" s="73">
        <v>1</v>
      </c>
      <c r="Z35" s="81" t="s">
        <v>2500</v>
      </c>
      <c r="AA35" s="78" t="s">
        <v>2294</v>
      </c>
      <c r="AB35" s="81">
        <v>42807</v>
      </c>
      <c r="AC35" s="78">
        <v>616747</v>
      </c>
      <c r="AD35" s="27">
        <v>42804</v>
      </c>
      <c r="AE35" s="71" t="e">
        <v>#N/A</v>
      </c>
      <c r="AF35" s="79" t="e">
        <v>#N/A</v>
      </c>
      <c r="AG35" s="77"/>
      <c r="AJ35" s="32" t="str">
        <f t="shared" si="1"/>
        <v>AIS_1128 OHNALDBD0144</v>
      </c>
      <c r="AK35" s="32" t="s">
        <v>2273</v>
      </c>
      <c r="AL35" s="100" t="s">
        <v>719</v>
      </c>
      <c r="AM35" s="73">
        <v>5666</v>
      </c>
      <c r="AN35" s="78" t="s">
        <v>691</v>
      </c>
      <c r="AO35" s="73" t="s">
        <v>2282</v>
      </c>
      <c r="AP35" s="79" t="s">
        <v>720</v>
      </c>
      <c r="AQ35" s="78" t="s">
        <v>682</v>
      </c>
      <c r="AR35" s="25" t="s">
        <v>678</v>
      </c>
      <c r="AS35" s="73" t="e">
        <f t="shared" si="0"/>
        <v>#N/A</v>
      </c>
      <c r="AT35" s="73">
        <v>1</v>
      </c>
      <c r="AU35" s="73">
        <v>1</v>
      </c>
      <c r="AV35" s="73">
        <v>1</v>
      </c>
      <c r="AW35" s="80">
        <v>135</v>
      </c>
      <c r="AX35" s="80">
        <v>540</v>
      </c>
      <c r="AY35" s="94" t="s">
        <v>677</v>
      </c>
      <c r="AZ35" s="81" t="s">
        <v>2500</v>
      </c>
      <c r="BA35" s="78" t="s">
        <v>2294</v>
      </c>
      <c r="BB35" s="81">
        <v>42807</v>
      </c>
      <c r="BC35" s="78">
        <v>616747</v>
      </c>
      <c r="BD35" s="27">
        <v>42804</v>
      </c>
      <c r="BE35" s="79" t="str">
        <f t="shared" si="2"/>
        <v>AIS_1128 OHNALDBD0144</v>
      </c>
      <c r="BF35" s="71" t="e">
        <v>#N/A</v>
      </c>
      <c r="BG35" s="79" t="e">
        <v>#N/A</v>
      </c>
      <c r="BH35" s="77"/>
    </row>
    <row r="36" spans="1:60" s="32" customFormat="1" ht="11.25" x14ac:dyDescent="0.2">
      <c r="A36" s="79" t="s">
        <v>2295</v>
      </c>
      <c r="B36" s="32" t="s">
        <v>2273</v>
      </c>
      <c r="C36" s="100" t="s">
        <v>721</v>
      </c>
      <c r="E36" s="78" t="s">
        <v>2282</v>
      </c>
      <c r="F36" s="78" t="s">
        <v>686</v>
      </c>
      <c r="G36" s="25" t="s">
        <v>678</v>
      </c>
      <c r="H36" s="73">
        <v>1</v>
      </c>
      <c r="I36" s="73">
        <v>1</v>
      </c>
      <c r="O36" s="80">
        <v>330</v>
      </c>
      <c r="P36" s="80">
        <v>1320</v>
      </c>
      <c r="Q36" s="94" t="s">
        <v>688</v>
      </c>
      <c r="R36" s="78" t="s">
        <v>691</v>
      </c>
      <c r="T36" s="73">
        <v>5666</v>
      </c>
      <c r="W36" s="79" t="s">
        <v>723</v>
      </c>
      <c r="X36" s="73" t="e">
        <v>#N/A</v>
      </c>
      <c r="Y36" s="73">
        <v>1</v>
      </c>
      <c r="Z36" s="81" t="s">
        <v>500</v>
      </c>
      <c r="AA36" s="78" t="s">
        <v>2278</v>
      </c>
      <c r="AB36" s="81" t="s">
        <v>722</v>
      </c>
      <c r="AC36" s="78">
        <v>617461</v>
      </c>
      <c r="AD36" s="27">
        <v>42831</v>
      </c>
      <c r="AE36" s="71" t="e">
        <v>#N/A</v>
      </c>
      <c r="AF36" s="79" t="s">
        <v>2295</v>
      </c>
      <c r="AG36" s="77"/>
      <c r="AJ36" s="32" t="str">
        <f t="shared" si="1"/>
        <v>AIS_EOY OHLEWDBP0257N2 (DS73SQLPRDOLAP.corp.hgicnet.net)</v>
      </c>
      <c r="AK36" s="32" t="s">
        <v>2273</v>
      </c>
      <c r="AL36" s="100" t="s">
        <v>721</v>
      </c>
      <c r="AM36" s="73">
        <v>5666</v>
      </c>
      <c r="AN36" s="78" t="s">
        <v>691</v>
      </c>
      <c r="AO36" s="73" t="s">
        <v>2282</v>
      </c>
      <c r="AP36" s="79" t="s">
        <v>723</v>
      </c>
      <c r="AQ36" s="78" t="s">
        <v>686</v>
      </c>
      <c r="AR36" s="25" t="s">
        <v>678</v>
      </c>
      <c r="AS36" s="73" t="e">
        <f t="shared" si="0"/>
        <v>#N/A</v>
      </c>
      <c r="AT36" s="73">
        <v>1</v>
      </c>
      <c r="AU36" s="73">
        <v>1</v>
      </c>
      <c r="AV36" s="73">
        <v>1</v>
      </c>
      <c r="AW36" s="80">
        <v>330</v>
      </c>
      <c r="AX36" s="80">
        <v>1320</v>
      </c>
      <c r="AY36" s="94" t="s">
        <v>688</v>
      </c>
      <c r="AZ36" s="81" t="s">
        <v>500</v>
      </c>
      <c r="BA36" s="78" t="s">
        <v>2278</v>
      </c>
      <c r="BB36" s="81" t="s">
        <v>722</v>
      </c>
      <c r="BC36" s="78">
        <v>617461</v>
      </c>
      <c r="BD36" s="27">
        <v>42831</v>
      </c>
      <c r="BE36" s="79" t="s">
        <v>2295</v>
      </c>
      <c r="BF36" s="71" t="e">
        <v>#N/A</v>
      </c>
      <c r="BG36" s="79" t="s">
        <v>2295</v>
      </c>
      <c r="BH36" s="77"/>
    </row>
    <row r="37" spans="1:60" s="32" customFormat="1" ht="11.25" x14ac:dyDescent="0.2">
      <c r="A37" s="79" t="s">
        <v>1644</v>
      </c>
      <c r="B37" s="32" t="s">
        <v>2273</v>
      </c>
      <c r="C37" s="100" t="s">
        <v>724</v>
      </c>
      <c r="E37" s="78" t="s">
        <v>2282</v>
      </c>
      <c r="F37" s="78" t="s">
        <v>686</v>
      </c>
      <c r="G37" s="25" t="s">
        <v>678</v>
      </c>
      <c r="H37" s="73">
        <v>1</v>
      </c>
      <c r="I37" s="73">
        <v>1</v>
      </c>
      <c r="O37" s="80">
        <v>330</v>
      </c>
      <c r="P37" s="80">
        <v>1320</v>
      </c>
      <c r="Q37" s="94" t="s">
        <v>688</v>
      </c>
      <c r="R37" s="78" t="s">
        <v>691</v>
      </c>
      <c r="T37" s="73">
        <v>5666</v>
      </c>
      <c r="W37" s="79" t="s">
        <v>695</v>
      </c>
      <c r="X37" s="73" t="e">
        <v>#N/A</v>
      </c>
      <c r="Y37" s="73">
        <v>1</v>
      </c>
      <c r="Z37" s="81" t="s">
        <v>2296</v>
      </c>
      <c r="AA37" s="78" t="s">
        <v>2297</v>
      </c>
      <c r="AB37" s="81" t="s">
        <v>722</v>
      </c>
      <c r="AC37" s="78">
        <v>617457</v>
      </c>
      <c r="AD37" s="27">
        <v>42831</v>
      </c>
      <c r="AE37" s="71" t="e">
        <v>#N/A</v>
      </c>
      <c r="AF37" s="79" t="s">
        <v>1644</v>
      </c>
      <c r="AG37" s="77"/>
      <c r="AJ37" s="32" t="str">
        <f t="shared" si="1"/>
        <v>AIS_MONTHLY_52911 OHLEWAOP0023N1</v>
      </c>
      <c r="AK37" s="32" t="s">
        <v>2273</v>
      </c>
      <c r="AL37" s="100" t="s">
        <v>724</v>
      </c>
      <c r="AM37" s="73">
        <v>5666</v>
      </c>
      <c r="AN37" s="78" t="s">
        <v>691</v>
      </c>
      <c r="AO37" s="73" t="s">
        <v>2282</v>
      </c>
      <c r="AP37" s="79" t="s">
        <v>695</v>
      </c>
      <c r="AQ37" s="78" t="s">
        <v>686</v>
      </c>
      <c r="AR37" s="25" t="s">
        <v>678</v>
      </c>
      <c r="AS37" s="73" t="e">
        <f t="shared" si="0"/>
        <v>#N/A</v>
      </c>
      <c r="AT37" s="73">
        <v>1</v>
      </c>
      <c r="AU37" s="73">
        <v>1</v>
      </c>
      <c r="AV37" s="73">
        <v>1</v>
      </c>
      <c r="AW37" s="80">
        <v>330</v>
      </c>
      <c r="AX37" s="80">
        <v>1320</v>
      </c>
      <c r="AY37" s="94" t="s">
        <v>688</v>
      </c>
      <c r="AZ37" s="81" t="s">
        <v>2296</v>
      </c>
      <c r="BA37" s="78" t="s">
        <v>2297</v>
      </c>
      <c r="BB37" s="81" t="s">
        <v>722</v>
      </c>
      <c r="BC37" s="78">
        <v>617457</v>
      </c>
      <c r="BD37" s="27">
        <v>42831</v>
      </c>
      <c r="BE37" s="79" t="str">
        <f>(AL37&amp;" "&amp;AP37)</f>
        <v>AIS_MONTHLY_52911 OHLEWAOP0023N1</v>
      </c>
      <c r="BF37" s="71" t="e">
        <v>#N/A</v>
      </c>
      <c r="BG37" s="79" t="s">
        <v>1644</v>
      </c>
      <c r="BH37" s="77"/>
    </row>
    <row r="38" spans="1:60" s="32" customFormat="1" ht="11.25" x14ac:dyDescent="0.2">
      <c r="A38" s="79" t="s">
        <v>2298</v>
      </c>
      <c r="B38" s="32" t="s">
        <v>2273</v>
      </c>
      <c r="C38" s="100" t="s">
        <v>724</v>
      </c>
      <c r="E38" s="78" t="s">
        <v>2282</v>
      </c>
      <c r="F38" s="78" t="s">
        <v>686</v>
      </c>
      <c r="G38" s="25" t="s">
        <v>678</v>
      </c>
      <c r="H38" s="73">
        <v>1</v>
      </c>
      <c r="I38" s="73">
        <v>1</v>
      </c>
      <c r="O38" s="80">
        <v>330</v>
      </c>
      <c r="P38" s="80">
        <v>1320</v>
      </c>
      <c r="Q38" s="94" t="s">
        <v>688</v>
      </c>
      <c r="R38" s="78" t="s">
        <v>691</v>
      </c>
      <c r="T38" s="73">
        <v>5666</v>
      </c>
      <c r="W38" s="79" t="s">
        <v>723</v>
      </c>
      <c r="X38" s="73" t="e">
        <v>#N/A</v>
      </c>
      <c r="Y38" s="73">
        <v>1</v>
      </c>
      <c r="Z38" s="81" t="s">
        <v>500</v>
      </c>
      <c r="AA38" s="78" t="s">
        <v>2278</v>
      </c>
      <c r="AB38" s="81" t="s">
        <v>722</v>
      </c>
      <c r="AC38" s="78">
        <v>617461</v>
      </c>
      <c r="AD38" s="27">
        <v>42831</v>
      </c>
      <c r="AE38" s="71" t="e">
        <v>#N/A</v>
      </c>
      <c r="AF38" s="79" t="s">
        <v>2298</v>
      </c>
      <c r="AG38" s="77"/>
      <c r="AJ38" s="32" t="str">
        <f t="shared" si="1"/>
        <v>AIS_MONTHLY_52911 OHLEWDBP0257N2 (DS73SQLPRDOLAP.corp.hgicnet.net)</v>
      </c>
      <c r="AK38" s="32" t="s">
        <v>2273</v>
      </c>
      <c r="AL38" s="100" t="s">
        <v>724</v>
      </c>
      <c r="AM38" s="73">
        <v>5666</v>
      </c>
      <c r="AN38" s="78" t="s">
        <v>691</v>
      </c>
      <c r="AO38" s="73" t="s">
        <v>2282</v>
      </c>
      <c r="AP38" s="79" t="s">
        <v>723</v>
      </c>
      <c r="AQ38" s="78" t="s">
        <v>686</v>
      </c>
      <c r="AR38" s="25" t="s">
        <v>678</v>
      </c>
      <c r="AS38" s="73" t="e">
        <f t="shared" si="0"/>
        <v>#N/A</v>
      </c>
      <c r="AT38" s="73">
        <v>1</v>
      </c>
      <c r="AU38" s="73">
        <v>1</v>
      </c>
      <c r="AV38" s="73">
        <v>1</v>
      </c>
      <c r="AW38" s="80">
        <v>330</v>
      </c>
      <c r="AX38" s="80">
        <v>1320</v>
      </c>
      <c r="AY38" s="94" t="s">
        <v>688</v>
      </c>
      <c r="AZ38" s="81" t="s">
        <v>500</v>
      </c>
      <c r="BA38" s="78" t="s">
        <v>2278</v>
      </c>
      <c r="BB38" s="81" t="s">
        <v>722</v>
      </c>
      <c r="BC38" s="78">
        <v>617461</v>
      </c>
      <c r="BD38" s="27">
        <v>42831</v>
      </c>
      <c r="BE38" s="79" t="s">
        <v>2298</v>
      </c>
      <c r="BF38" s="71" t="e">
        <v>#N/A</v>
      </c>
      <c r="BG38" s="79" t="s">
        <v>2298</v>
      </c>
      <c r="BH38" s="77"/>
    </row>
    <row r="39" spans="1:60" s="32" customFormat="1" ht="11.25" x14ac:dyDescent="0.2">
      <c r="A39" s="79" t="s">
        <v>2299</v>
      </c>
      <c r="B39" s="32" t="s">
        <v>2273</v>
      </c>
      <c r="C39" s="100" t="s">
        <v>724</v>
      </c>
      <c r="E39" s="78" t="s">
        <v>2282</v>
      </c>
      <c r="F39" s="78" t="s">
        <v>699</v>
      </c>
      <c r="G39" s="25" t="s">
        <v>678</v>
      </c>
      <c r="H39" s="73">
        <v>1</v>
      </c>
      <c r="I39" s="73">
        <v>1</v>
      </c>
      <c r="O39" s="80">
        <v>330</v>
      </c>
      <c r="P39" s="80">
        <v>1320</v>
      </c>
      <c r="Q39" s="94" t="s">
        <v>688</v>
      </c>
      <c r="R39" s="78" t="s">
        <v>691</v>
      </c>
      <c r="T39" s="73">
        <v>5666</v>
      </c>
      <c r="W39" s="79" t="s">
        <v>725</v>
      </c>
      <c r="X39" s="73" t="e">
        <v>#N/A</v>
      </c>
      <c r="Y39" s="73">
        <v>1</v>
      </c>
      <c r="Z39" s="81" t="s">
        <v>500</v>
      </c>
      <c r="AA39" s="78" t="s">
        <v>2278</v>
      </c>
      <c r="AB39" s="81" t="s">
        <v>722</v>
      </c>
      <c r="AC39" s="78" t="s">
        <v>726</v>
      </c>
      <c r="AD39" s="27">
        <v>42831</v>
      </c>
      <c r="AE39" s="71" t="e">
        <v>#N/A</v>
      </c>
      <c r="AF39" s="79" t="e">
        <v>#N/A</v>
      </c>
      <c r="AG39" s="77"/>
      <c r="AJ39" s="32" t="str">
        <f t="shared" si="1"/>
        <v>AIS_MONTHLY_52911 OHLEWDBP0247N2 (ds73sqlprdoltp.corp.hgicnet.net,1021)</v>
      </c>
      <c r="AK39" s="32" t="s">
        <v>2273</v>
      </c>
      <c r="AL39" s="100" t="s">
        <v>724</v>
      </c>
      <c r="AM39" s="73">
        <v>5666</v>
      </c>
      <c r="AN39" s="78" t="s">
        <v>691</v>
      </c>
      <c r="AO39" s="73" t="s">
        <v>2282</v>
      </c>
      <c r="AP39" s="79" t="s">
        <v>725</v>
      </c>
      <c r="AQ39" s="78" t="s">
        <v>699</v>
      </c>
      <c r="AR39" s="25" t="s">
        <v>678</v>
      </c>
      <c r="AS39" s="73" t="e">
        <f t="shared" si="0"/>
        <v>#N/A</v>
      </c>
      <c r="AT39" s="73">
        <v>1</v>
      </c>
      <c r="AU39" s="73">
        <v>1</v>
      </c>
      <c r="AV39" s="73">
        <v>1</v>
      </c>
      <c r="AW39" s="80">
        <v>330</v>
      </c>
      <c r="AX39" s="80">
        <v>1320</v>
      </c>
      <c r="AY39" s="94" t="s">
        <v>688</v>
      </c>
      <c r="AZ39" s="81" t="s">
        <v>500</v>
      </c>
      <c r="BA39" s="78" t="s">
        <v>2278</v>
      </c>
      <c r="BB39" s="81" t="s">
        <v>722</v>
      </c>
      <c r="BC39" s="78" t="s">
        <v>726</v>
      </c>
      <c r="BD39" s="27">
        <v>42831</v>
      </c>
      <c r="BE39" s="79" t="s">
        <v>2299</v>
      </c>
      <c r="BF39" s="71" t="e">
        <v>#N/A</v>
      </c>
      <c r="BG39" s="79" t="e">
        <v>#N/A</v>
      </c>
      <c r="BH39" s="77"/>
    </row>
    <row r="40" spans="1:60" s="32" customFormat="1" ht="11.25" x14ac:dyDescent="0.2">
      <c r="A40" s="79" t="s">
        <v>1647</v>
      </c>
      <c r="B40" s="32" t="s">
        <v>2273</v>
      </c>
      <c r="C40" s="100" t="s">
        <v>724</v>
      </c>
      <c r="E40" s="78" t="s">
        <v>2282</v>
      </c>
      <c r="F40" s="78" t="s">
        <v>686</v>
      </c>
      <c r="G40" s="25" t="s">
        <v>678</v>
      </c>
      <c r="H40" s="73">
        <v>1</v>
      </c>
      <c r="I40" s="73">
        <v>1</v>
      </c>
      <c r="O40" s="80">
        <v>330</v>
      </c>
      <c r="P40" s="80">
        <v>1320</v>
      </c>
      <c r="Q40" s="94" t="s">
        <v>688</v>
      </c>
      <c r="R40" s="78" t="s">
        <v>691</v>
      </c>
      <c r="T40" s="73">
        <v>5666</v>
      </c>
      <c r="W40" s="79" t="s">
        <v>698</v>
      </c>
      <c r="X40" s="73" t="e">
        <v>#N/A</v>
      </c>
      <c r="Y40" s="73">
        <v>1</v>
      </c>
      <c r="Z40" s="81" t="s">
        <v>2296</v>
      </c>
      <c r="AA40" s="78" t="s">
        <v>2300</v>
      </c>
      <c r="AB40" s="81" t="s">
        <v>727</v>
      </c>
      <c r="AC40" s="78">
        <v>617458</v>
      </c>
      <c r="AD40" s="27">
        <v>42831</v>
      </c>
      <c r="AE40" s="71" t="e">
        <v>#N/A</v>
      </c>
      <c r="AF40" s="79" t="s">
        <v>1647</v>
      </c>
      <c r="AG40" s="77"/>
      <c r="AJ40" s="32" t="str">
        <f t="shared" si="1"/>
        <v>AIS_MONTHLY_52911 OHLEWAOP0023N2</v>
      </c>
      <c r="AK40" s="32" t="s">
        <v>2273</v>
      </c>
      <c r="AL40" s="100" t="s">
        <v>724</v>
      </c>
      <c r="AM40" s="73">
        <v>5666</v>
      </c>
      <c r="AN40" s="78" t="s">
        <v>691</v>
      </c>
      <c r="AO40" s="73" t="s">
        <v>2282</v>
      </c>
      <c r="AP40" s="79" t="s">
        <v>698</v>
      </c>
      <c r="AQ40" s="78" t="s">
        <v>686</v>
      </c>
      <c r="AR40" s="25" t="s">
        <v>678</v>
      </c>
      <c r="AS40" s="73" t="e">
        <f t="shared" si="0"/>
        <v>#N/A</v>
      </c>
      <c r="AT40" s="73">
        <v>1</v>
      </c>
      <c r="AU40" s="73">
        <v>1</v>
      </c>
      <c r="AV40" s="73">
        <v>1</v>
      </c>
      <c r="AW40" s="80">
        <v>330</v>
      </c>
      <c r="AX40" s="80">
        <v>1320</v>
      </c>
      <c r="AY40" s="94" t="s">
        <v>688</v>
      </c>
      <c r="AZ40" s="81" t="s">
        <v>2296</v>
      </c>
      <c r="BA40" s="78" t="s">
        <v>2300</v>
      </c>
      <c r="BB40" s="81" t="s">
        <v>727</v>
      </c>
      <c r="BC40" s="78">
        <v>617458</v>
      </c>
      <c r="BD40" s="27">
        <v>42831</v>
      </c>
      <c r="BE40" s="79" t="str">
        <f>(AL40&amp;" "&amp;AP40)</f>
        <v>AIS_MONTHLY_52911 OHLEWAOP0023N2</v>
      </c>
      <c r="BF40" s="71" t="e">
        <v>#N/A</v>
      </c>
      <c r="BG40" s="79" t="s">
        <v>1647</v>
      </c>
      <c r="BH40" s="77"/>
    </row>
    <row r="41" spans="1:60" s="32" customFormat="1" ht="11.25" x14ac:dyDescent="0.2">
      <c r="A41" s="79" t="s">
        <v>1648</v>
      </c>
      <c r="B41" s="32" t="s">
        <v>2273</v>
      </c>
      <c r="C41" s="100" t="s">
        <v>724</v>
      </c>
      <c r="E41" s="78" t="s">
        <v>2282</v>
      </c>
      <c r="F41" s="78" t="s">
        <v>699</v>
      </c>
      <c r="G41" s="25" t="s">
        <v>678</v>
      </c>
      <c r="H41" s="73">
        <v>1</v>
      </c>
      <c r="I41" s="73">
        <v>1</v>
      </c>
      <c r="O41" s="80">
        <v>330</v>
      </c>
      <c r="P41" s="80">
        <v>1320</v>
      </c>
      <c r="Q41" s="94" t="s">
        <v>688</v>
      </c>
      <c r="R41" s="78" t="s">
        <v>691</v>
      </c>
      <c r="T41" s="73">
        <v>5666</v>
      </c>
      <c r="W41" s="79" t="s">
        <v>701</v>
      </c>
      <c r="X41" s="73" t="e">
        <v>#N/A</v>
      </c>
      <c r="Y41" s="73">
        <v>1</v>
      </c>
      <c r="Z41" s="81" t="s">
        <v>2296</v>
      </c>
      <c r="AA41" s="78" t="s">
        <v>2301</v>
      </c>
      <c r="AB41" s="81" t="s">
        <v>728</v>
      </c>
      <c r="AC41" s="78">
        <v>617445</v>
      </c>
      <c r="AD41" s="27">
        <v>42831</v>
      </c>
      <c r="AE41" s="71" t="e">
        <v>#N/A</v>
      </c>
      <c r="AF41" s="79" t="s">
        <v>1648</v>
      </c>
      <c r="AG41" s="77"/>
      <c r="AJ41" s="32" t="str">
        <f t="shared" si="1"/>
        <v>AIS_MONTHLY_52911 OHNALAOP0023N1</v>
      </c>
      <c r="AK41" s="32" t="s">
        <v>2273</v>
      </c>
      <c r="AL41" s="100" t="s">
        <v>724</v>
      </c>
      <c r="AM41" s="73">
        <v>5666</v>
      </c>
      <c r="AN41" s="78" t="s">
        <v>691</v>
      </c>
      <c r="AO41" s="73" t="s">
        <v>2282</v>
      </c>
      <c r="AP41" s="79" t="s">
        <v>701</v>
      </c>
      <c r="AQ41" s="78" t="s">
        <v>699</v>
      </c>
      <c r="AR41" s="25" t="s">
        <v>678</v>
      </c>
      <c r="AS41" s="73" t="e">
        <f t="shared" si="0"/>
        <v>#N/A</v>
      </c>
      <c r="AT41" s="73">
        <v>1</v>
      </c>
      <c r="AU41" s="73">
        <v>1</v>
      </c>
      <c r="AV41" s="73">
        <v>1</v>
      </c>
      <c r="AW41" s="80">
        <v>330</v>
      </c>
      <c r="AX41" s="80">
        <v>1320</v>
      </c>
      <c r="AY41" s="94" t="s">
        <v>688</v>
      </c>
      <c r="AZ41" s="81" t="s">
        <v>2296</v>
      </c>
      <c r="BA41" s="78" t="s">
        <v>2301</v>
      </c>
      <c r="BB41" s="81" t="s">
        <v>728</v>
      </c>
      <c r="BC41" s="78">
        <v>617445</v>
      </c>
      <c r="BD41" s="27">
        <v>42831</v>
      </c>
      <c r="BE41" s="79" t="str">
        <f>(AL41&amp;" "&amp;AP41)</f>
        <v>AIS_MONTHLY_52911 OHNALAOP0023N1</v>
      </c>
      <c r="BF41" s="71" t="e">
        <v>#N/A</v>
      </c>
      <c r="BG41" s="79" t="s">
        <v>1648</v>
      </c>
      <c r="BH41" s="77"/>
    </row>
    <row r="42" spans="1:60" s="32" customFormat="1" ht="11.25" x14ac:dyDescent="0.2">
      <c r="A42" s="79" t="s">
        <v>2302</v>
      </c>
      <c r="B42" s="32" t="s">
        <v>2273</v>
      </c>
      <c r="C42" s="100" t="s">
        <v>729</v>
      </c>
      <c r="E42" s="78" t="s">
        <v>2282</v>
      </c>
      <c r="F42" s="78" t="s">
        <v>686</v>
      </c>
      <c r="G42" s="25" t="s">
        <v>678</v>
      </c>
      <c r="H42" s="73">
        <v>1</v>
      </c>
      <c r="I42" s="73">
        <v>1</v>
      </c>
      <c r="O42" s="80">
        <v>330</v>
      </c>
      <c r="P42" s="80">
        <v>1320</v>
      </c>
      <c r="Q42" s="94" t="s">
        <v>688</v>
      </c>
      <c r="R42" s="78" t="s">
        <v>691</v>
      </c>
      <c r="T42" s="73">
        <v>5666</v>
      </c>
      <c r="W42" s="79" t="s">
        <v>723</v>
      </c>
      <c r="X42" s="73" t="e">
        <v>#N/A</v>
      </c>
      <c r="Y42" s="73">
        <v>1</v>
      </c>
      <c r="Z42" s="81" t="s">
        <v>500</v>
      </c>
      <c r="AA42" s="78" t="s">
        <v>2278</v>
      </c>
      <c r="AB42" s="81" t="s">
        <v>722</v>
      </c>
      <c r="AC42" s="78">
        <v>617461</v>
      </c>
      <c r="AD42" s="27">
        <v>42831</v>
      </c>
      <c r="AE42" s="71" t="e">
        <v>#N/A</v>
      </c>
      <c r="AF42" s="79" t="s">
        <v>2302</v>
      </c>
      <c r="AG42" s="77"/>
      <c r="AJ42" s="32" t="str">
        <f t="shared" si="1"/>
        <v>AIS_Monthly_AFS_2010EOY OHLEWDBP0257N2 (DS73SQLPRDOLAP.corp.hgicnet.net)</v>
      </c>
      <c r="AK42" s="32" t="s">
        <v>2273</v>
      </c>
      <c r="AL42" s="100" t="s">
        <v>729</v>
      </c>
      <c r="AM42" s="73">
        <v>5666</v>
      </c>
      <c r="AN42" s="78" t="s">
        <v>691</v>
      </c>
      <c r="AO42" s="73" t="s">
        <v>2282</v>
      </c>
      <c r="AP42" s="79" t="s">
        <v>723</v>
      </c>
      <c r="AQ42" s="78" t="s">
        <v>686</v>
      </c>
      <c r="AR42" s="25" t="s">
        <v>678</v>
      </c>
      <c r="AS42" s="73" t="e">
        <f t="shared" si="0"/>
        <v>#N/A</v>
      </c>
      <c r="AT42" s="73">
        <v>1</v>
      </c>
      <c r="AU42" s="73">
        <v>1</v>
      </c>
      <c r="AV42" s="73">
        <v>1</v>
      </c>
      <c r="AW42" s="80">
        <v>330</v>
      </c>
      <c r="AX42" s="80">
        <v>1320</v>
      </c>
      <c r="AY42" s="94" t="s">
        <v>688</v>
      </c>
      <c r="AZ42" s="81" t="s">
        <v>500</v>
      </c>
      <c r="BA42" s="78" t="s">
        <v>2278</v>
      </c>
      <c r="BB42" s="81" t="s">
        <v>722</v>
      </c>
      <c r="BC42" s="78">
        <v>617461</v>
      </c>
      <c r="BD42" s="27">
        <v>42831</v>
      </c>
      <c r="BE42" s="79" t="s">
        <v>2302</v>
      </c>
      <c r="BF42" s="71" t="e">
        <v>#N/A</v>
      </c>
      <c r="BG42" s="79" t="s">
        <v>2302</v>
      </c>
      <c r="BH42" s="77"/>
    </row>
    <row r="43" spans="1:60" s="32" customFormat="1" ht="11.25" x14ac:dyDescent="0.2">
      <c r="A43" s="79" t="s">
        <v>1650</v>
      </c>
      <c r="B43" s="32" t="s">
        <v>2273</v>
      </c>
      <c r="C43" s="100" t="s">
        <v>729</v>
      </c>
      <c r="E43" s="78" t="s">
        <v>2282</v>
      </c>
      <c r="F43" s="78" t="s">
        <v>682</v>
      </c>
      <c r="G43" s="25" t="s">
        <v>678</v>
      </c>
      <c r="H43" s="73">
        <v>1</v>
      </c>
      <c r="I43" s="73">
        <v>1</v>
      </c>
      <c r="O43" s="80">
        <v>135</v>
      </c>
      <c r="P43" s="80">
        <v>540</v>
      </c>
      <c r="Q43" s="94" t="s">
        <v>688</v>
      </c>
      <c r="R43" s="78" t="s">
        <v>691</v>
      </c>
      <c r="T43" s="73">
        <v>5666</v>
      </c>
      <c r="W43" s="79" t="s">
        <v>730</v>
      </c>
      <c r="X43" s="73" t="e">
        <v>#N/A</v>
      </c>
      <c r="Y43" s="73">
        <v>1</v>
      </c>
      <c r="Z43" s="81" t="s">
        <v>2303</v>
      </c>
      <c r="AA43" s="78" t="s">
        <v>2304</v>
      </c>
      <c r="AB43" s="81">
        <v>42832</v>
      </c>
      <c r="AC43" s="78">
        <v>617446</v>
      </c>
      <c r="AD43" s="27">
        <v>42831</v>
      </c>
      <c r="AE43" s="71" t="e">
        <v>#N/A</v>
      </c>
      <c r="AF43" s="79" t="s">
        <v>2305</v>
      </c>
      <c r="AG43" s="77"/>
      <c r="AJ43" s="32" t="str">
        <f t="shared" si="1"/>
        <v>AIS_Monthly_AFS_2010EOY OHNALDBD0142</v>
      </c>
      <c r="AK43" s="32" t="s">
        <v>2273</v>
      </c>
      <c r="AL43" s="100" t="s">
        <v>729</v>
      </c>
      <c r="AM43" s="73">
        <v>5666</v>
      </c>
      <c r="AN43" s="78" t="s">
        <v>691</v>
      </c>
      <c r="AO43" s="73" t="s">
        <v>2282</v>
      </c>
      <c r="AP43" s="79" t="s">
        <v>730</v>
      </c>
      <c r="AQ43" s="78" t="s">
        <v>682</v>
      </c>
      <c r="AR43" s="25" t="s">
        <v>678</v>
      </c>
      <c r="AS43" s="73" t="e">
        <f t="shared" si="0"/>
        <v>#N/A</v>
      </c>
      <c r="AT43" s="73">
        <v>1</v>
      </c>
      <c r="AU43" s="73">
        <v>1</v>
      </c>
      <c r="AV43" s="73">
        <v>1</v>
      </c>
      <c r="AW43" s="80">
        <v>135</v>
      </c>
      <c r="AX43" s="80">
        <v>540</v>
      </c>
      <c r="AY43" s="94" t="s">
        <v>688</v>
      </c>
      <c r="AZ43" s="81" t="s">
        <v>2303</v>
      </c>
      <c r="BA43" s="78" t="s">
        <v>2304</v>
      </c>
      <c r="BB43" s="81">
        <v>42832</v>
      </c>
      <c r="BC43" s="78">
        <v>617446</v>
      </c>
      <c r="BD43" s="27">
        <v>42831</v>
      </c>
      <c r="BE43" s="79" t="str">
        <f t="shared" ref="BE43:BE56" si="3">(AL43&amp;" "&amp;AP43)</f>
        <v>AIS_Monthly_AFS_2010EOY OHNALDBD0142</v>
      </c>
      <c r="BF43" s="71" t="e">
        <v>#N/A</v>
      </c>
      <c r="BG43" s="79" t="s">
        <v>2305</v>
      </c>
      <c r="BH43" s="77"/>
    </row>
    <row r="44" spans="1:60" s="32" customFormat="1" ht="11.25" x14ac:dyDescent="0.2">
      <c r="A44" s="79" t="s">
        <v>1651</v>
      </c>
      <c r="B44" s="32" t="s">
        <v>2273</v>
      </c>
      <c r="C44" s="100" t="s">
        <v>731</v>
      </c>
      <c r="E44" s="78" t="s">
        <v>2282</v>
      </c>
      <c r="F44" s="78" t="s">
        <v>686</v>
      </c>
      <c r="G44" s="25" t="s">
        <v>2501</v>
      </c>
      <c r="H44" s="73">
        <v>1</v>
      </c>
      <c r="I44" s="73">
        <v>1</v>
      </c>
      <c r="O44" s="80">
        <v>330</v>
      </c>
      <c r="P44" s="80">
        <v>1320</v>
      </c>
      <c r="Q44" s="94" t="s">
        <v>694</v>
      </c>
      <c r="R44" s="78" t="s">
        <v>691</v>
      </c>
      <c r="T44" s="73">
        <v>5666</v>
      </c>
      <c r="W44" s="82" t="s">
        <v>695</v>
      </c>
      <c r="X44" s="73" t="s">
        <v>2275</v>
      </c>
      <c r="Y44" s="73">
        <v>1</v>
      </c>
      <c r="Z44" s="81" t="s">
        <v>2308</v>
      </c>
      <c r="AA44" s="78" t="s">
        <v>2321</v>
      </c>
      <c r="AB44" s="81" t="s">
        <v>272</v>
      </c>
      <c r="AC44" s="78" t="s">
        <v>272</v>
      </c>
      <c r="AD44" s="27" t="s">
        <v>272</v>
      </c>
      <c r="AE44" s="71" t="s">
        <v>1651</v>
      </c>
      <c r="AF44" s="79" t="s">
        <v>1651</v>
      </c>
      <c r="AG44" s="77"/>
      <c r="AJ44" s="32" t="str">
        <f t="shared" si="1"/>
        <v>AIS_SS_DD OHLEWAOP0023N1</v>
      </c>
      <c r="AK44" s="32" t="s">
        <v>2273</v>
      </c>
      <c r="AL44" s="100" t="s">
        <v>731</v>
      </c>
      <c r="AM44" s="73">
        <v>5666</v>
      </c>
      <c r="AN44" s="78" t="s">
        <v>691</v>
      </c>
      <c r="AO44" s="73" t="s">
        <v>2282</v>
      </c>
      <c r="AP44" s="82" t="s">
        <v>695</v>
      </c>
      <c r="AQ44" s="78" t="s">
        <v>686</v>
      </c>
      <c r="AR44" s="25" t="s">
        <v>2501</v>
      </c>
      <c r="AS44" s="73" t="str">
        <f t="shared" si="0"/>
        <v>Yes</v>
      </c>
      <c r="AT44" s="73">
        <v>1</v>
      </c>
      <c r="AU44" s="73">
        <v>1</v>
      </c>
      <c r="AV44" s="73">
        <v>1</v>
      </c>
      <c r="AW44" s="80">
        <v>330</v>
      </c>
      <c r="AX44" s="80">
        <v>1320</v>
      </c>
      <c r="AY44" s="94" t="s">
        <v>694</v>
      </c>
      <c r="AZ44" s="81" t="s">
        <v>2308</v>
      </c>
      <c r="BA44" s="78" t="s">
        <v>2321</v>
      </c>
      <c r="BB44" s="81" t="s">
        <v>272</v>
      </c>
      <c r="BC44" s="78" t="s">
        <v>272</v>
      </c>
      <c r="BD44" s="27" t="s">
        <v>272</v>
      </c>
      <c r="BE44" s="79" t="str">
        <f t="shared" si="3"/>
        <v>AIS_SS_DD OHLEWAOP0023N1</v>
      </c>
      <c r="BF44" s="71" t="s">
        <v>1651</v>
      </c>
      <c r="BG44" s="79" t="s">
        <v>1651</v>
      </c>
      <c r="BH44" s="77"/>
    </row>
    <row r="45" spans="1:60" s="32" customFormat="1" ht="11.25" x14ac:dyDescent="0.2">
      <c r="A45" s="79" t="s">
        <v>1652</v>
      </c>
      <c r="B45" s="32" t="s">
        <v>2273</v>
      </c>
      <c r="C45" s="100" t="s">
        <v>731</v>
      </c>
      <c r="E45" s="78" t="s">
        <v>2282</v>
      </c>
      <c r="F45" s="78" t="s">
        <v>686</v>
      </c>
      <c r="G45" s="25" t="s">
        <v>2501</v>
      </c>
      <c r="H45" s="73">
        <v>1</v>
      </c>
      <c r="I45" s="73">
        <v>1</v>
      </c>
      <c r="O45" s="80">
        <v>330</v>
      </c>
      <c r="P45" s="80">
        <v>1320</v>
      </c>
      <c r="Q45" s="94" t="s">
        <v>694</v>
      </c>
      <c r="R45" s="78" t="s">
        <v>691</v>
      </c>
      <c r="T45" s="73">
        <v>5666</v>
      </c>
      <c r="W45" s="82" t="s">
        <v>698</v>
      </c>
      <c r="X45" s="73" t="s">
        <v>2275</v>
      </c>
      <c r="Y45" s="73">
        <v>1</v>
      </c>
      <c r="Z45" s="81" t="s">
        <v>2308</v>
      </c>
      <c r="AA45" s="78" t="s">
        <v>2309</v>
      </c>
      <c r="AB45" s="81" t="s">
        <v>272</v>
      </c>
      <c r="AC45" s="78" t="s">
        <v>272</v>
      </c>
      <c r="AD45" s="27" t="s">
        <v>272</v>
      </c>
      <c r="AE45" s="71" t="s">
        <v>1652</v>
      </c>
      <c r="AF45" s="79" t="s">
        <v>1652</v>
      </c>
      <c r="AG45" s="77"/>
      <c r="AJ45" s="32" t="str">
        <f t="shared" si="1"/>
        <v>AIS_SS_DD OHLEWAOP0023N2</v>
      </c>
      <c r="AK45" s="32" t="s">
        <v>2273</v>
      </c>
      <c r="AL45" s="100" t="s">
        <v>731</v>
      </c>
      <c r="AM45" s="73">
        <v>5666</v>
      </c>
      <c r="AN45" s="78" t="s">
        <v>691</v>
      </c>
      <c r="AO45" s="73" t="s">
        <v>2282</v>
      </c>
      <c r="AP45" s="82" t="s">
        <v>698</v>
      </c>
      <c r="AQ45" s="78" t="s">
        <v>686</v>
      </c>
      <c r="AR45" s="25" t="s">
        <v>2501</v>
      </c>
      <c r="AS45" s="73" t="str">
        <f t="shared" si="0"/>
        <v>Yes</v>
      </c>
      <c r="AT45" s="73">
        <v>1</v>
      </c>
      <c r="AU45" s="73">
        <v>1</v>
      </c>
      <c r="AV45" s="73">
        <v>1</v>
      </c>
      <c r="AW45" s="80">
        <v>330</v>
      </c>
      <c r="AX45" s="80">
        <v>1320</v>
      </c>
      <c r="AY45" s="94" t="s">
        <v>694</v>
      </c>
      <c r="AZ45" s="81" t="s">
        <v>2308</v>
      </c>
      <c r="BA45" s="78" t="s">
        <v>2309</v>
      </c>
      <c r="BB45" s="81" t="s">
        <v>272</v>
      </c>
      <c r="BC45" s="78" t="s">
        <v>272</v>
      </c>
      <c r="BD45" s="27" t="s">
        <v>272</v>
      </c>
      <c r="BE45" s="79" t="str">
        <f t="shared" si="3"/>
        <v>AIS_SS_DD OHLEWAOP0023N2</v>
      </c>
      <c r="BF45" s="71" t="s">
        <v>1652</v>
      </c>
      <c r="BG45" s="79" t="s">
        <v>1652</v>
      </c>
      <c r="BH45" s="77"/>
    </row>
    <row r="46" spans="1:60" s="32" customFormat="1" ht="11.25" x14ac:dyDescent="0.2">
      <c r="A46" s="79" t="s">
        <v>1653</v>
      </c>
      <c r="B46" s="32" t="s">
        <v>2273</v>
      </c>
      <c r="C46" s="100" t="s">
        <v>731</v>
      </c>
      <c r="E46" s="78" t="s">
        <v>2282</v>
      </c>
      <c r="F46" s="78" t="s">
        <v>699</v>
      </c>
      <c r="G46" s="25" t="s">
        <v>2501</v>
      </c>
      <c r="H46" s="73">
        <v>1</v>
      </c>
      <c r="I46" s="73">
        <v>1</v>
      </c>
      <c r="O46" s="80">
        <v>330</v>
      </c>
      <c r="P46" s="80">
        <v>1320</v>
      </c>
      <c r="Q46" s="94" t="s">
        <v>694</v>
      </c>
      <c r="R46" s="78" t="s">
        <v>691</v>
      </c>
      <c r="T46" s="73">
        <v>5666</v>
      </c>
      <c r="W46" s="82" t="s">
        <v>701</v>
      </c>
      <c r="X46" s="73" t="s">
        <v>2275</v>
      </c>
      <c r="Y46" s="73">
        <v>1</v>
      </c>
      <c r="Z46" s="81" t="s">
        <v>2308</v>
      </c>
      <c r="AA46" s="78" t="s">
        <v>2311</v>
      </c>
      <c r="AB46" s="81" t="s">
        <v>272</v>
      </c>
      <c r="AC46" s="78" t="s">
        <v>272</v>
      </c>
      <c r="AD46" s="27" t="s">
        <v>272</v>
      </c>
      <c r="AE46" s="71" t="s">
        <v>1653</v>
      </c>
      <c r="AF46" s="79" t="s">
        <v>1653</v>
      </c>
      <c r="AG46" s="77"/>
      <c r="AJ46" s="32" t="str">
        <f t="shared" si="1"/>
        <v>AIS_SS_DD OHNALAOP0023N1</v>
      </c>
      <c r="AK46" s="32" t="s">
        <v>2273</v>
      </c>
      <c r="AL46" s="100" t="s">
        <v>731</v>
      </c>
      <c r="AM46" s="73">
        <v>5666</v>
      </c>
      <c r="AN46" s="78" t="s">
        <v>691</v>
      </c>
      <c r="AO46" s="73" t="s">
        <v>2282</v>
      </c>
      <c r="AP46" s="82" t="s">
        <v>701</v>
      </c>
      <c r="AQ46" s="78" t="s">
        <v>699</v>
      </c>
      <c r="AR46" s="25" t="s">
        <v>2501</v>
      </c>
      <c r="AS46" s="73" t="str">
        <f t="shared" si="0"/>
        <v>Yes</v>
      </c>
      <c r="AT46" s="73">
        <v>1</v>
      </c>
      <c r="AU46" s="73">
        <v>1</v>
      </c>
      <c r="AV46" s="73">
        <v>1</v>
      </c>
      <c r="AW46" s="80">
        <v>330</v>
      </c>
      <c r="AX46" s="80">
        <v>1320</v>
      </c>
      <c r="AY46" s="94" t="s">
        <v>694</v>
      </c>
      <c r="AZ46" s="81" t="s">
        <v>2308</v>
      </c>
      <c r="BA46" s="78" t="s">
        <v>2311</v>
      </c>
      <c r="BB46" s="81" t="s">
        <v>272</v>
      </c>
      <c r="BC46" s="78" t="s">
        <v>272</v>
      </c>
      <c r="BD46" s="27" t="s">
        <v>272</v>
      </c>
      <c r="BE46" s="79" t="str">
        <f t="shared" si="3"/>
        <v>AIS_SS_DD OHNALAOP0023N1</v>
      </c>
      <c r="BF46" s="71" t="s">
        <v>1653</v>
      </c>
      <c r="BG46" s="79" t="s">
        <v>1653</v>
      </c>
      <c r="BH46" s="77"/>
    </row>
    <row r="47" spans="1:60" s="32" customFormat="1" ht="11.25" x14ac:dyDescent="0.2">
      <c r="A47" s="79" t="s">
        <v>1654</v>
      </c>
      <c r="B47" s="32" t="s">
        <v>2273</v>
      </c>
      <c r="C47" s="100" t="s">
        <v>733</v>
      </c>
      <c r="E47" s="78" t="s">
        <v>2282</v>
      </c>
      <c r="F47" s="78" t="s">
        <v>686</v>
      </c>
      <c r="G47" s="25" t="s">
        <v>2499</v>
      </c>
      <c r="H47" s="73">
        <v>1</v>
      </c>
      <c r="I47" s="73">
        <v>1</v>
      </c>
      <c r="O47" s="80">
        <v>330</v>
      </c>
      <c r="P47" s="80">
        <v>1320</v>
      </c>
      <c r="Q47" s="94" t="s">
        <v>694</v>
      </c>
      <c r="R47" s="78" t="s">
        <v>213</v>
      </c>
      <c r="T47" s="73"/>
      <c r="W47" s="82" t="s">
        <v>695</v>
      </c>
      <c r="X47" s="73" t="s">
        <v>2275</v>
      </c>
      <c r="Y47" s="73">
        <v>1</v>
      </c>
      <c r="Z47" s="81" t="s">
        <v>2286</v>
      </c>
      <c r="AA47" s="78" t="s">
        <v>2287</v>
      </c>
      <c r="AB47" s="81" t="s">
        <v>693</v>
      </c>
      <c r="AC47" s="78" t="s">
        <v>696</v>
      </c>
      <c r="AD47" s="27">
        <v>42895</v>
      </c>
      <c r="AE47" s="71" t="s">
        <v>1654</v>
      </c>
      <c r="AF47" s="79" t="s">
        <v>1654</v>
      </c>
      <c r="AG47" s="77"/>
      <c r="AJ47" s="32" t="str">
        <f t="shared" si="1"/>
        <v>APADB OHLEWAOP0023N1</v>
      </c>
      <c r="AK47" s="32" t="s">
        <v>2273</v>
      </c>
      <c r="AL47" s="100" t="s">
        <v>733</v>
      </c>
      <c r="AM47" s="73"/>
      <c r="AN47" s="78" t="s">
        <v>213</v>
      </c>
      <c r="AO47" s="73" t="s">
        <v>2282</v>
      </c>
      <c r="AP47" s="82" t="s">
        <v>695</v>
      </c>
      <c r="AQ47" s="78" t="s">
        <v>686</v>
      </c>
      <c r="AR47" s="25" t="s">
        <v>2499</v>
      </c>
      <c r="AS47" s="73" t="str">
        <f t="shared" si="0"/>
        <v>Yes</v>
      </c>
      <c r="AT47" s="73">
        <v>1</v>
      </c>
      <c r="AU47" s="73">
        <v>1</v>
      </c>
      <c r="AV47" s="73">
        <v>1</v>
      </c>
      <c r="AW47" s="80">
        <v>330</v>
      </c>
      <c r="AX47" s="80">
        <v>1320</v>
      </c>
      <c r="AY47" s="94" t="s">
        <v>694</v>
      </c>
      <c r="AZ47" s="81" t="s">
        <v>2286</v>
      </c>
      <c r="BA47" s="78" t="s">
        <v>2287</v>
      </c>
      <c r="BB47" s="81" t="s">
        <v>693</v>
      </c>
      <c r="BC47" s="78" t="s">
        <v>696</v>
      </c>
      <c r="BD47" s="27">
        <v>42895</v>
      </c>
      <c r="BE47" s="79" t="str">
        <f t="shared" si="3"/>
        <v>APADB OHLEWAOP0023N1</v>
      </c>
      <c r="BF47" s="71" t="s">
        <v>1654</v>
      </c>
      <c r="BG47" s="79" t="s">
        <v>1654</v>
      </c>
      <c r="BH47" s="77"/>
    </row>
    <row r="48" spans="1:60" s="32" customFormat="1" ht="11.25" x14ac:dyDescent="0.2">
      <c r="A48" s="79" t="s">
        <v>1655</v>
      </c>
      <c r="B48" s="32" t="s">
        <v>2273</v>
      </c>
      <c r="C48" s="100" t="s">
        <v>733</v>
      </c>
      <c r="E48" s="78" t="s">
        <v>2282</v>
      </c>
      <c r="F48" s="78" t="s">
        <v>686</v>
      </c>
      <c r="G48" s="25" t="s">
        <v>2499</v>
      </c>
      <c r="H48" s="73">
        <v>1</v>
      </c>
      <c r="I48" s="73">
        <v>1</v>
      </c>
      <c r="O48" s="80">
        <v>330</v>
      </c>
      <c r="P48" s="80">
        <v>1320</v>
      </c>
      <c r="Q48" s="94" t="s">
        <v>694</v>
      </c>
      <c r="R48" s="78" t="s">
        <v>213</v>
      </c>
      <c r="T48" s="73"/>
      <c r="W48" s="82" t="s">
        <v>698</v>
      </c>
      <c r="X48" s="73" t="s">
        <v>2275</v>
      </c>
      <c r="Y48" s="73">
        <v>1</v>
      </c>
      <c r="Z48" s="81" t="s">
        <v>2286</v>
      </c>
      <c r="AA48" s="78" t="s">
        <v>2287</v>
      </c>
      <c r="AB48" s="81" t="s">
        <v>693</v>
      </c>
      <c r="AC48" s="78" t="s">
        <v>696</v>
      </c>
      <c r="AD48" s="27">
        <v>42895</v>
      </c>
      <c r="AE48" s="71" t="s">
        <v>1655</v>
      </c>
      <c r="AF48" s="79" t="s">
        <v>1655</v>
      </c>
      <c r="AG48" s="77"/>
      <c r="AJ48" s="32" t="str">
        <f t="shared" si="1"/>
        <v>APADB OHLEWAOP0023N2</v>
      </c>
      <c r="AK48" s="32" t="s">
        <v>2273</v>
      </c>
      <c r="AL48" s="100" t="s">
        <v>733</v>
      </c>
      <c r="AM48" s="73"/>
      <c r="AN48" s="78" t="s">
        <v>213</v>
      </c>
      <c r="AO48" s="73" t="s">
        <v>2282</v>
      </c>
      <c r="AP48" s="82" t="s">
        <v>698</v>
      </c>
      <c r="AQ48" s="78" t="s">
        <v>686</v>
      </c>
      <c r="AR48" s="25" t="s">
        <v>2499</v>
      </c>
      <c r="AS48" s="73" t="str">
        <f t="shared" si="0"/>
        <v>Yes</v>
      </c>
      <c r="AT48" s="73">
        <v>1</v>
      </c>
      <c r="AU48" s="73">
        <v>1</v>
      </c>
      <c r="AV48" s="73">
        <v>1</v>
      </c>
      <c r="AW48" s="80">
        <v>330</v>
      </c>
      <c r="AX48" s="80">
        <v>1320</v>
      </c>
      <c r="AY48" s="94" t="s">
        <v>694</v>
      </c>
      <c r="AZ48" s="81" t="s">
        <v>2286</v>
      </c>
      <c r="BA48" s="78" t="s">
        <v>2287</v>
      </c>
      <c r="BB48" s="81" t="s">
        <v>693</v>
      </c>
      <c r="BC48" s="78" t="s">
        <v>696</v>
      </c>
      <c r="BD48" s="27">
        <v>42895</v>
      </c>
      <c r="BE48" s="79" t="str">
        <f t="shared" si="3"/>
        <v>APADB OHLEWAOP0023N2</v>
      </c>
      <c r="BF48" s="71" t="s">
        <v>1655</v>
      </c>
      <c r="BG48" s="79" t="s">
        <v>1655</v>
      </c>
      <c r="BH48" s="77"/>
    </row>
    <row r="49" spans="1:60" s="32" customFormat="1" ht="11.25" x14ac:dyDescent="0.2">
      <c r="A49" s="79" t="s">
        <v>1656</v>
      </c>
      <c r="B49" s="32" t="s">
        <v>2273</v>
      </c>
      <c r="C49" s="100" t="s">
        <v>733</v>
      </c>
      <c r="E49" s="78" t="s">
        <v>2282</v>
      </c>
      <c r="F49" s="78" t="s">
        <v>699</v>
      </c>
      <c r="G49" s="25" t="s">
        <v>2499</v>
      </c>
      <c r="H49" s="73">
        <v>1</v>
      </c>
      <c r="I49" s="73">
        <v>1</v>
      </c>
      <c r="O49" s="80">
        <v>330</v>
      </c>
      <c r="P49" s="80">
        <v>1320</v>
      </c>
      <c r="Q49" s="94" t="s">
        <v>694</v>
      </c>
      <c r="R49" s="78" t="s">
        <v>213</v>
      </c>
      <c r="T49" s="73"/>
      <c r="W49" s="82" t="s">
        <v>701</v>
      </c>
      <c r="X49" s="73" t="s">
        <v>2275</v>
      </c>
      <c r="Y49" s="73">
        <v>1</v>
      </c>
      <c r="Z49" s="81" t="s">
        <v>2286</v>
      </c>
      <c r="AA49" s="78" t="s">
        <v>2287</v>
      </c>
      <c r="AB49" s="81" t="s">
        <v>693</v>
      </c>
      <c r="AC49" s="78" t="s">
        <v>696</v>
      </c>
      <c r="AD49" s="27">
        <v>42895</v>
      </c>
      <c r="AE49" s="71" t="s">
        <v>1656</v>
      </c>
      <c r="AF49" s="79" t="s">
        <v>1656</v>
      </c>
      <c r="AG49" s="77"/>
      <c r="AJ49" s="32" t="str">
        <f t="shared" si="1"/>
        <v>APADB OHNALAOP0023N1</v>
      </c>
      <c r="AK49" s="32" t="s">
        <v>2273</v>
      </c>
      <c r="AL49" s="100" t="s">
        <v>733</v>
      </c>
      <c r="AM49" s="73"/>
      <c r="AN49" s="78" t="s">
        <v>213</v>
      </c>
      <c r="AO49" s="73" t="s">
        <v>2282</v>
      </c>
      <c r="AP49" s="82" t="s">
        <v>701</v>
      </c>
      <c r="AQ49" s="78" t="s">
        <v>699</v>
      </c>
      <c r="AR49" s="25" t="s">
        <v>2499</v>
      </c>
      <c r="AS49" s="73" t="str">
        <f t="shared" si="0"/>
        <v>Yes</v>
      </c>
      <c r="AT49" s="73">
        <v>1</v>
      </c>
      <c r="AU49" s="73">
        <v>1</v>
      </c>
      <c r="AV49" s="73">
        <v>1</v>
      </c>
      <c r="AW49" s="80">
        <v>330</v>
      </c>
      <c r="AX49" s="80">
        <v>1320</v>
      </c>
      <c r="AY49" s="94" t="s">
        <v>694</v>
      </c>
      <c r="AZ49" s="81" t="s">
        <v>2286</v>
      </c>
      <c r="BA49" s="78" t="s">
        <v>2287</v>
      </c>
      <c r="BB49" s="81" t="s">
        <v>693</v>
      </c>
      <c r="BC49" s="78" t="s">
        <v>696</v>
      </c>
      <c r="BD49" s="27">
        <v>42895</v>
      </c>
      <c r="BE49" s="79" t="str">
        <f t="shared" si="3"/>
        <v>APADB OHNALAOP0023N1</v>
      </c>
      <c r="BF49" s="71" t="s">
        <v>1656</v>
      </c>
      <c r="BG49" s="79" t="s">
        <v>1656</v>
      </c>
      <c r="BH49" s="77"/>
    </row>
    <row r="50" spans="1:60" s="32" customFormat="1" ht="11.25" x14ac:dyDescent="0.2">
      <c r="A50" s="79" t="s">
        <v>1657</v>
      </c>
      <c r="B50" s="32" t="s">
        <v>2273</v>
      </c>
      <c r="C50" s="100" t="s">
        <v>735</v>
      </c>
      <c r="E50" s="78" t="s">
        <v>2282</v>
      </c>
      <c r="F50" s="78" t="s">
        <v>682</v>
      </c>
      <c r="G50" s="25" t="s">
        <v>678</v>
      </c>
      <c r="H50" s="73">
        <v>1</v>
      </c>
      <c r="I50" s="73">
        <v>1</v>
      </c>
      <c r="O50" s="80">
        <v>135</v>
      </c>
      <c r="P50" s="80">
        <v>540</v>
      </c>
      <c r="Q50" s="94" t="s">
        <v>688</v>
      </c>
      <c r="R50" s="78" t="s">
        <v>213</v>
      </c>
      <c r="T50" s="73">
        <v>5478</v>
      </c>
      <c r="W50" s="79" t="s">
        <v>736</v>
      </c>
      <c r="X50" s="73" t="e">
        <v>#N/A</v>
      </c>
      <c r="Y50" s="73">
        <v>1</v>
      </c>
      <c r="Z50" s="81">
        <v>42853</v>
      </c>
      <c r="AA50" s="78" t="s">
        <v>2312</v>
      </c>
      <c r="AB50" s="81">
        <v>42805</v>
      </c>
      <c r="AC50" s="78">
        <v>616838</v>
      </c>
      <c r="AD50" s="27">
        <v>42807</v>
      </c>
      <c r="AE50" s="71" t="e">
        <v>#N/A</v>
      </c>
      <c r="AF50" s="79" t="e">
        <v>#N/A</v>
      </c>
      <c r="AG50" s="77"/>
      <c r="AJ50" s="32" t="str">
        <f t="shared" si="1"/>
        <v>APADB_2010 DS73SQLPRE01</v>
      </c>
      <c r="AK50" s="32" t="s">
        <v>2273</v>
      </c>
      <c r="AL50" s="100" t="s">
        <v>735</v>
      </c>
      <c r="AM50" s="73">
        <v>5478</v>
      </c>
      <c r="AN50" s="78" t="s">
        <v>213</v>
      </c>
      <c r="AO50" s="73" t="s">
        <v>2282</v>
      </c>
      <c r="AP50" s="79" t="s">
        <v>736</v>
      </c>
      <c r="AQ50" s="78" t="s">
        <v>682</v>
      </c>
      <c r="AR50" s="25" t="s">
        <v>678</v>
      </c>
      <c r="AS50" s="73" t="e">
        <f t="shared" si="0"/>
        <v>#N/A</v>
      </c>
      <c r="AT50" s="73">
        <v>1</v>
      </c>
      <c r="AU50" s="73">
        <v>1</v>
      </c>
      <c r="AV50" s="73">
        <v>1</v>
      </c>
      <c r="AW50" s="80">
        <v>135</v>
      </c>
      <c r="AX50" s="80">
        <v>540</v>
      </c>
      <c r="AY50" s="94" t="s">
        <v>688</v>
      </c>
      <c r="AZ50" s="81">
        <v>42853</v>
      </c>
      <c r="BA50" s="78" t="s">
        <v>2312</v>
      </c>
      <c r="BB50" s="81">
        <v>42805</v>
      </c>
      <c r="BC50" s="78">
        <v>616838</v>
      </c>
      <c r="BD50" s="27">
        <v>42807</v>
      </c>
      <c r="BE50" s="79" t="str">
        <f t="shared" si="3"/>
        <v>APADB_2010 DS73SQLPRE01</v>
      </c>
      <c r="BF50" s="71" t="e">
        <v>#N/A</v>
      </c>
      <c r="BG50" s="79" t="e">
        <v>#N/A</v>
      </c>
      <c r="BH50" s="77"/>
    </row>
    <row r="51" spans="1:60" s="32" customFormat="1" ht="11.25" x14ac:dyDescent="0.2">
      <c r="A51" s="79" t="s">
        <v>1658</v>
      </c>
      <c r="B51" s="32" t="s">
        <v>2273</v>
      </c>
      <c r="C51" s="100" t="s">
        <v>737</v>
      </c>
      <c r="E51" s="78" t="s">
        <v>2282</v>
      </c>
      <c r="F51" s="78" t="s">
        <v>686</v>
      </c>
      <c r="G51" s="25" t="s">
        <v>2499</v>
      </c>
      <c r="H51" s="73">
        <v>1</v>
      </c>
      <c r="I51" s="73">
        <v>1</v>
      </c>
      <c r="O51" s="80">
        <v>330</v>
      </c>
      <c r="P51" s="80">
        <v>1320</v>
      </c>
      <c r="Q51" s="94" t="s">
        <v>694</v>
      </c>
      <c r="R51" s="78" t="s">
        <v>213</v>
      </c>
      <c r="T51" s="73"/>
      <c r="W51" s="82" t="s">
        <v>695</v>
      </c>
      <c r="X51" s="73" t="s">
        <v>2275</v>
      </c>
      <c r="Y51" s="73">
        <v>1</v>
      </c>
      <c r="Z51" s="81" t="s">
        <v>2286</v>
      </c>
      <c r="AA51" s="78" t="s">
        <v>2287</v>
      </c>
      <c r="AB51" s="81" t="s">
        <v>693</v>
      </c>
      <c r="AC51" s="78" t="s">
        <v>696</v>
      </c>
      <c r="AD51" s="27">
        <v>42895</v>
      </c>
      <c r="AE51" s="71" t="s">
        <v>1658</v>
      </c>
      <c r="AF51" s="79" t="s">
        <v>1658</v>
      </c>
      <c r="AG51" s="77"/>
      <c r="AJ51" s="32" t="str">
        <f t="shared" si="1"/>
        <v>APADB_Chat OHLEWAOP0023N1</v>
      </c>
      <c r="AK51" s="32" t="s">
        <v>2273</v>
      </c>
      <c r="AL51" s="100" t="s">
        <v>737</v>
      </c>
      <c r="AM51" s="73"/>
      <c r="AN51" s="78" t="s">
        <v>213</v>
      </c>
      <c r="AO51" s="73" t="s">
        <v>2282</v>
      </c>
      <c r="AP51" s="82" t="s">
        <v>695</v>
      </c>
      <c r="AQ51" s="78" t="s">
        <v>686</v>
      </c>
      <c r="AR51" s="25" t="s">
        <v>2499</v>
      </c>
      <c r="AS51" s="73" t="str">
        <f t="shared" si="0"/>
        <v>Yes</v>
      </c>
      <c r="AT51" s="73">
        <v>1</v>
      </c>
      <c r="AU51" s="73">
        <v>1</v>
      </c>
      <c r="AV51" s="73">
        <v>1</v>
      </c>
      <c r="AW51" s="80">
        <v>330</v>
      </c>
      <c r="AX51" s="80">
        <v>1320</v>
      </c>
      <c r="AY51" s="94" t="s">
        <v>694</v>
      </c>
      <c r="AZ51" s="81" t="s">
        <v>2286</v>
      </c>
      <c r="BA51" s="78" t="s">
        <v>2287</v>
      </c>
      <c r="BB51" s="81" t="s">
        <v>693</v>
      </c>
      <c r="BC51" s="78" t="s">
        <v>696</v>
      </c>
      <c r="BD51" s="27">
        <v>42895</v>
      </c>
      <c r="BE51" s="79" t="str">
        <f t="shared" si="3"/>
        <v>APADB_Chat OHLEWAOP0023N1</v>
      </c>
      <c r="BF51" s="71" t="s">
        <v>1658</v>
      </c>
      <c r="BG51" s="79" t="s">
        <v>1658</v>
      </c>
      <c r="BH51" s="77"/>
    </row>
    <row r="52" spans="1:60" s="32" customFormat="1" ht="11.25" x14ac:dyDescent="0.2">
      <c r="A52" s="79" t="s">
        <v>1659</v>
      </c>
      <c r="B52" s="32" t="s">
        <v>2273</v>
      </c>
      <c r="C52" s="100" t="s">
        <v>737</v>
      </c>
      <c r="E52" s="78" t="s">
        <v>2282</v>
      </c>
      <c r="F52" s="78" t="s">
        <v>686</v>
      </c>
      <c r="G52" s="25" t="s">
        <v>2499</v>
      </c>
      <c r="H52" s="73">
        <v>1</v>
      </c>
      <c r="I52" s="73">
        <v>1</v>
      </c>
      <c r="O52" s="80">
        <v>330</v>
      </c>
      <c r="P52" s="80">
        <v>1320</v>
      </c>
      <c r="Q52" s="94" t="s">
        <v>694</v>
      </c>
      <c r="R52" s="78" t="s">
        <v>213</v>
      </c>
      <c r="T52" s="73"/>
      <c r="W52" s="82" t="s">
        <v>698</v>
      </c>
      <c r="X52" s="73" t="s">
        <v>2275</v>
      </c>
      <c r="Y52" s="73">
        <v>1</v>
      </c>
      <c r="Z52" s="81" t="s">
        <v>2286</v>
      </c>
      <c r="AA52" s="78" t="s">
        <v>2287</v>
      </c>
      <c r="AB52" s="81" t="s">
        <v>693</v>
      </c>
      <c r="AC52" s="78" t="s">
        <v>696</v>
      </c>
      <c r="AD52" s="27">
        <v>42895</v>
      </c>
      <c r="AE52" s="71" t="s">
        <v>1659</v>
      </c>
      <c r="AF52" s="79" t="s">
        <v>1659</v>
      </c>
      <c r="AG52" s="77"/>
      <c r="AJ52" s="32" t="str">
        <f t="shared" si="1"/>
        <v>APADB_Chat OHLEWAOP0023N2</v>
      </c>
      <c r="AK52" s="32" t="s">
        <v>2273</v>
      </c>
      <c r="AL52" s="100" t="s">
        <v>737</v>
      </c>
      <c r="AM52" s="73"/>
      <c r="AN52" s="78" t="s">
        <v>213</v>
      </c>
      <c r="AO52" s="73" t="s">
        <v>2282</v>
      </c>
      <c r="AP52" s="82" t="s">
        <v>698</v>
      </c>
      <c r="AQ52" s="78" t="s">
        <v>686</v>
      </c>
      <c r="AR52" s="25" t="s">
        <v>2499</v>
      </c>
      <c r="AS52" s="73" t="str">
        <f t="shared" si="0"/>
        <v>Yes</v>
      </c>
      <c r="AT52" s="73">
        <v>1</v>
      </c>
      <c r="AU52" s="73">
        <v>1</v>
      </c>
      <c r="AV52" s="73">
        <v>1</v>
      </c>
      <c r="AW52" s="80">
        <v>330</v>
      </c>
      <c r="AX52" s="80">
        <v>1320</v>
      </c>
      <c r="AY52" s="94" t="s">
        <v>694</v>
      </c>
      <c r="AZ52" s="81" t="s">
        <v>2286</v>
      </c>
      <c r="BA52" s="78" t="s">
        <v>2287</v>
      </c>
      <c r="BB52" s="81" t="s">
        <v>693</v>
      </c>
      <c r="BC52" s="78" t="s">
        <v>696</v>
      </c>
      <c r="BD52" s="27">
        <v>42895</v>
      </c>
      <c r="BE52" s="79" t="str">
        <f t="shared" si="3"/>
        <v>APADB_Chat OHLEWAOP0023N2</v>
      </c>
      <c r="BF52" s="71" t="s">
        <v>1659</v>
      </c>
      <c r="BG52" s="79" t="s">
        <v>1659</v>
      </c>
      <c r="BH52" s="77"/>
    </row>
    <row r="53" spans="1:60" s="32" customFormat="1" ht="11.25" x14ac:dyDescent="0.2">
      <c r="A53" s="79" t="s">
        <v>1660</v>
      </c>
      <c r="B53" s="32" t="s">
        <v>2273</v>
      </c>
      <c r="C53" s="100" t="s">
        <v>737</v>
      </c>
      <c r="E53" s="78" t="s">
        <v>2282</v>
      </c>
      <c r="F53" s="78" t="s">
        <v>699</v>
      </c>
      <c r="G53" s="25" t="s">
        <v>2499</v>
      </c>
      <c r="H53" s="73">
        <v>1</v>
      </c>
      <c r="I53" s="73">
        <v>1</v>
      </c>
      <c r="O53" s="80">
        <v>330</v>
      </c>
      <c r="P53" s="80">
        <v>1320</v>
      </c>
      <c r="Q53" s="94" t="s">
        <v>694</v>
      </c>
      <c r="R53" s="78" t="s">
        <v>213</v>
      </c>
      <c r="T53" s="73"/>
      <c r="W53" s="82" t="s">
        <v>701</v>
      </c>
      <c r="X53" s="73" t="s">
        <v>2275</v>
      </c>
      <c r="Y53" s="73">
        <v>1</v>
      </c>
      <c r="Z53" s="81" t="s">
        <v>2286</v>
      </c>
      <c r="AA53" s="78" t="s">
        <v>2287</v>
      </c>
      <c r="AB53" s="81" t="s">
        <v>693</v>
      </c>
      <c r="AC53" s="78" t="s">
        <v>696</v>
      </c>
      <c r="AD53" s="27">
        <v>42895</v>
      </c>
      <c r="AE53" s="71" t="s">
        <v>1660</v>
      </c>
      <c r="AF53" s="79" t="s">
        <v>1660</v>
      </c>
      <c r="AG53" s="77"/>
      <c r="AJ53" s="32" t="str">
        <f t="shared" si="1"/>
        <v>APADB_Chat OHNALAOP0023N1</v>
      </c>
      <c r="AK53" s="32" t="s">
        <v>2273</v>
      </c>
      <c r="AL53" s="100" t="s">
        <v>737</v>
      </c>
      <c r="AM53" s="73"/>
      <c r="AN53" s="78" t="s">
        <v>213</v>
      </c>
      <c r="AO53" s="73" t="s">
        <v>2282</v>
      </c>
      <c r="AP53" s="82" t="s">
        <v>701</v>
      </c>
      <c r="AQ53" s="78" t="s">
        <v>699</v>
      </c>
      <c r="AR53" s="25" t="s">
        <v>2499</v>
      </c>
      <c r="AS53" s="73" t="str">
        <f t="shared" si="0"/>
        <v>Yes</v>
      </c>
      <c r="AT53" s="73">
        <v>1</v>
      </c>
      <c r="AU53" s="73">
        <v>1</v>
      </c>
      <c r="AV53" s="73">
        <v>1</v>
      </c>
      <c r="AW53" s="80">
        <v>330</v>
      </c>
      <c r="AX53" s="80">
        <v>1320</v>
      </c>
      <c r="AY53" s="94" t="s">
        <v>694</v>
      </c>
      <c r="AZ53" s="81" t="s">
        <v>2286</v>
      </c>
      <c r="BA53" s="78" t="s">
        <v>2287</v>
      </c>
      <c r="BB53" s="81" t="s">
        <v>693</v>
      </c>
      <c r="BC53" s="78" t="s">
        <v>696</v>
      </c>
      <c r="BD53" s="27">
        <v>42895</v>
      </c>
      <c r="BE53" s="79" t="str">
        <f t="shared" si="3"/>
        <v>APADB_Chat OHNALAOP0023N1</v>
      </c>
      <c r="BF53" s="71" t="s">
        <v>1660</v>
      </c>
      <c r="BG53" s="79" t="s">
        <v>1660</v>
      </c>
      <c r="BH53" s="77"/>
    </row>
    <row r="54" spans="1:60" s="32" customFormat="1" ht="11.25" x14ac:dyDescent="0.2">
      <c r="A54" s="79" t="s">
        <v>1661</v>
      </c>
      <c r="B54" s="32" t="s">
        <v>2273</v>
      </c>
      <c r="C54" s="100" t="s">
        <v>738</v>
      </c>
      <c r="E54" s="78" t="s">
        <v>2282</v>
      </c>
      <c r="F54" s="78" t="s">
        <v>682</v>
      </c>
      <c r="G54" s="25" t="s">
        <v>678</v>
      </c>
      <c r="H54" s="73">
        <v>1</v>
      </c>
      <c r="I54" s="73">
        <v>1</v>
      </c>
      <c r="O54" s="80">
        <v>135</v>
      </c>
      <c r="P54" s="80">
        <v>540</v>
      </c>
      <c r="Q54" s="94" t="s">
        <v>688</v>
      </c>
      <c r="R54" s="78" t="s">
        <v>213</v>
      </c>
      <c r="T54" s="73">
        <v>5478</v>
      </c>
      <c r="W54" s="82" t="s">
        <v>736</v>
      </c>
      <c r="X54" s="73" t="e">
        <v>#N/A</v>
      </c>
      <c r="Y54" s="73">
        <v>1</v>
      </c>
      <c r="Z54" s="81">
        <v>42853</v>
      </c>
      <c r="AA54" s="78" t="s">
        <v>2312</v>
      </c>
      <c r="AB54" s="81">
        <v>42836</v>
      </c>
      <c r="AC54" s="78">
        <v>617541</v>
      </c>
      <c r="AD54" s="27">
        <v>42835</v>
      </c>
      <c r="AE54" s="71" t="e">
        <v>#N/A</v>
      </c>
      <c r="AF54" s="79" t="e">
        <v>#N/A</v>
      </c>
      <c r="AG54" s="77"/>
      <c r="AJ54" s="32" t="str">
        <f t="shared" si="1"/>
        <v>APADB_old DS73SQLPRE01</v>
      </c>
      <c r="AK54" s="32" t="s">
        <v>2273</v>
      </c>
      <c r="AL54" s="100" t="s">
        <v>738</v>
      </c>
      <c r="AM54" s="73">
        <v>5478</v>
      </c>
      <c r="AN54" s="78" t="s">
        <v>213</v>
      </c>
      <c r="AO54" s="73" t="s">
        <v>2282</v>
      </c>
      <c r="AP54" s="82" t="s">
        <v>736</v>
      </c>
      <c r="AQ54" s="78" t="s">
        <v>682</v>
      </c>
      <c r="AR54" s="25" t="s">
        <v>678</v>
      </c>
      <c r="AS54" s="73" t="e">
        <f t="shared" si="0"/>
        <v>#N/A</v>
      </c>
      <c r="AT54" s="73">
        <v>1</v>
      </c>
      <c r="AU54" s="73">
        <v>1</v>
      </c>
      <c r="AV54" s="73">
        <v>1</v>
      </c>
      <c r="AW54" s="80">
        <v>135</v>
      </c>
      <c r="AX54" s="80">
        <v>540</v>
      </c>
      <c r="AY54" s="94" t="s">
        <v>688</v>
      </c>
      <c r="AZ54" s="81">
        <v>42853</v>
      </c>
      <c r="BA54" s="78" t="s">
        <v>2312</v>
      </c>
      <c r="BB54" s="81">
        <v>42836</v>
      </c>
      <c r="BC54" s="78">
        <v>617541</v>
      </c>
      <c r="BD54" s="27">
        <v>42835</v>
      </c>
      <c r="BE54" s="79" t="str">
        <f t="shared" si="3"/>
        <v>APADB_old DS73SQLPRE01</v>
      </c>
      <c r="BF54" s="71" t="e">
        <v>#N/A</v>
      </c>
      <c r="BG54" s="79" t="e">
        <v>#N/A</v>
      </c>
      <c r="BH54" s="77"/>
    </row>
    <row r="55" spans="1:60" s="32" customFormat="1" ht="11.25" x14ac:dyDescent="0.2">
      <c r="A55" s="79" t="s">
        <v>1662</v>
      </c>
      <c r="B55" s="32" t="s">
        <v>2273</v>
      </c>
      <c r="C55" s="100" t="s">
        <v>739</v>
      </c>
      <c r="E55" s="78" t="s">
        <v>2282</v>
      </c>
      <c r="F55" s="78" t="s">
        <v>682</v>
      </c>
      <c r="G55" s="25" t="s">
        <v>678</v>
      </c>
      <c r="H55" s="73">
        <v>1</v>
      </c>
      <c r="I55" s="73">
        <v>1</v>
      </c>
      <c r="O55" s="80">
        <v>135</v>
      </c>
      <c r="P55" s="80">
        <v>540</v>
      </c>
      <c r="Q55" s="94" t="s">
        <v>688</v>
      </c>
      <c r="R55" s="78" t="s">
        <v>213</v>
      </c>
      <c r="T55" s="73">
        <v>5478</v>
      </c>
      <c r="W55" s="82" t="s">
        <v>685</v>
      </c>
      <c r="X55" s="73" t="e">
        <v>#N/A</v>
      </c>
      <c r="Y55" s="73">
        <v>1</v>
      </c>
      <c r="Z55" s="81">
        <v>42853</v>
      </c>
      <c r="AA55" s="78" t="s">
        <v>2313</v>
      </c>
      <c r="AB55" s="81">
        <v>42836</v>
      </c>
      <c r="AC55" s="78">
        <v>617538</v>
      </c>
      <c r="AD55" s="27">
        <v>42835</v>
      </c>
      <c r="AE55" s="71" t="e">
        <v>#N/A</v>
      </c>
      <c r="AF55" s="79" t="e">
        <v>#N/A</v>
      </c>
      <c r="AG55" s="77"/>
      <c r="AJ55" s="32" t="str">
        <f t="shared" si="1"/>
        <v>APADB_PROD_COPY DS73SQL8DEV01</v>
      </c>
      <c r="AK55" s="32" t="s">
        <v>2273</v>
      </c>
      <c r="AL55" s="100" t="s">
        <v>739</v>
      </c>
      <c r="AM55" s="73">
        <v>5478</v>
      </c>
      <c r="AN55" s="78" t="s">
        <v>213</v>
      </c>
      <c r="AO55" s="73" t="s">
        <v>2282</v>
      </c>
      <c r="AP55" s="82" t="s">
        <v>685</v>
      </c>
      <c r="AQ55" s="78" t="s">
        <v>682</v>
      </c>
      <c r="AR55" s="25" t="s">
        <v>678</v>
      </c>
      <c r="AS55" s="73" t="e">
        <f t="shared" si="0"/>
        <v>#N/A</v>
      </c>
      <c r="AT55" s="73">
        <v>1</v>
      </c>
      <c r="AU55" s="73">
        <v>1</v>
      </c>
      <c r="AV55" s="73">
        <v>1</v>
      </c>
      <c r="AW55" s="80">
        <v>135</v>
      </c>
      <c r="AX55" s="80">
        <v>540</v>
      </c>
      <c r="AY55" s="94" t="s">
        <v>688</v>
      </c>
      <c r="AZ55" s="81">
        <v>42853</v>
      </c>
      <c r="BA55" s="78" t="s">
        <v>2313</v>
      </c>
      <c r="BB55" s="81">
        <v>42836</v>
      </c>
      <c r="BC55" s="78">
        <v>617538</v>
      </c>
      <c r="BD55" s="27">
        <v>42835</v>
      </c>
      <c r="BE55" s="79" t="str">
        <f t="shared" si="3"/>
        <v>APADB_PROD_COPY DS73SQL8DEV01</v>
      </c>
      <c r="BF55" s="71" t="e">
        <v>#N/A</v>
      </c>
      <c r="BG55" s="79" t="e">
        <v>#N/A</v>
      </c>
      <c r="BH55" s="77"/>
    </row>
    <row r="56" spans="1:60" s="32" customFormat="1" ht="11.25" x14ac:dyDescent="0.2">
      <c r="A56" s="79" t="s">
        <v>1663</v>
      </c>
      <c r="B56" s="32" t="s">
        <v>2273</v>
      </c>
      <c r="C56" s="100" t="s">
        <v>740</v>
      </c>
      <c r="E56" s="78" t="s">
        <v>2282</v>
      </c>
      <c r="F56" s="78" t="s">
        <v>682</v>
      </c>
      <c r="G56" s="25" t="s">
        <v>678</v>
      </c>
      <c r="H56" s="73">
        <v>1</v>
      </c>
      <c r="I56" s="73">
        <v>1</v>
      </c>
      <c r="O56" s="80">
        <v>135</v>
      </c>
      <c r="P56" s="80">
        <v>540</v>
      </c>
      <c r="Q56" s="94" t="s">
        <v>688</v>
      </c>
      <c r="R56" s="78" t="s">
        <v>213</v>
      </c>
      <c r="T56" s="73">
        <v>5478</v>
      </c>
      <c r="W56" s="82" t="s">
        <v>685</v>
      </c>
      <c r="X56" s="73" t="e">
        <v>#N/A</v>
      </c>
      <c r="Y56" s="73">
        <v>1</v>
      </c>
      <c r="Z56" s="81">
        <v>42853</v>
      </c>
      <c r="AA56" s="78" t="s">
        <v>2313</v>
      </c>
      <c r="AB56" s="81">
        <v>42836</v>
      </c>
      <c r="AC56" s="78">
        <v>617538</v>
      </c>
      <c r="AD56" s="27">
        <v>42835</v>
      </c>
      <c r="AE56" s="71" t="e">
        <v>#N/A</v>
      </c>
      <c r="AF56" s="79" t="e">
        <v>#N/A</v>
      </c>
      <c r="AG56" s="77"/>
      <c r="AJ56" s="32" t="str">
        <f t="shared" si="1"/>
        <v>APADB_Test DS73SQL8DEV01</v>
      </c>
      <c r="AK56" s="32" t="s">
        <v>2273</v>
      </c>
      <c r="AL56" s="100" t="s">
        <v>740</v>
      </c>
      <c r="AM56" s="73">
        <v>5478</v>
      </c>
      <c r="AN56" s="78" t="s">
        <v>213</v>
      </c>
      <c r="AO56" s="73" t="s">
        <v>2282</v>
      </c>
      <c r="AP56" s="82" t="s">
        <v>685</v>
      </c>
      <c r="AQ56" s="78" t="s">
        <v>682</v>
      </c>
      <c r="AR56" s="25" t="s">
        <v>678</v>
      </c>
      <c r="AS56" s="73" t="e">
        <f t="shared" si="0"/>
        <v>#N/A</v>
      </c>
      <c r="AT56" s="73">
        <v>1</v>
      </c>
      <c r="AU56" s="73">
        <v>1</v>
      </c>
      <c r="AV56" s="73">
        <v>1</v>
      </c>
      <c r="AW56" s="80">
        <v>135</v>
      </c>
      <c r="AX56" s="80">
        <v>540</v>
      </c>
      <c r="AY56" s="94" t="s">
        <v>688</v>
      </c>
      <c r="AZ56" s="81">
        <v>42853</v>
      </c>
      <c r="BA56" s="78" t="s">
        <v>2313</v>
      </c>
      <c r="BB56" s="81">
        <v>42836</v>
      </c>
      <c r="BC56" s="78">
        <v>617538</v>
      </c>
      <c r="BD56" s="27">
        <v>42835</v>
      </c>
      <c r="BE56" s="79" t="str">
        <f t="shared" si="3"/>
        <v>APADB_Test DS73SQL8DEV01</v>
      </c>
      <c r="BF56" s="71" t="e">
        <v>#N/A</v>
      </c>
      <c r="BG56" s="79" t="e">
        <v>#N/A</v>
      </c>
      <c r="BH56" s="77"/>
    </row>
    <row r="57" spans="1:60" s="32" customFormat="1" ht="11.25" x14ac:dyDescent="0.2">
      <c r="A57" s="79" t="s">
        <v>2314</v>
      </c>
      <c r="B57" s="32" t="s">
        <v>2273</v>
      </c>
      <c r="C57" s="101" t="s">
        <v>743</v>
      </c>
      <c r="E57" s="78" t="s">
        <v>2282</v>
      </c>
      <c r="F57" s="78" t="s">
        <v>686</v>
      </c>
      <c r="G57" s="25" t="s">
        <v>2502</v>
      </c>
      <c r="H57" s="73">
        <v>1</v>
      </c>
      <c r="I57" s="73">
        <v>1</v>
      </c>
      <c r="O57" s="80">
        <v>330</v>
      </c>
      <c r="P57" s="80">
        <v>1320</v>
      </c>
      <c r="Q57" s="94" t="s">
        <v>688</v>
      </c>
      <c r="R57" s="78" t="s">
        <v>742</v>
      </c>
      <c r="T57" s="73">
        <v>5479</v>
      </c>
      <c r="W57" s="79" t="s">
        <v>745</v>
      </c>
      <c r="X57" s="73" t="e">
        <v>#N/A</v>
      </c>
      <c r="Y57" s="73">
        <v>1</v>
      </c>
      <c r="Z57" s="81" t="s">
        <v>2503</v>
      </c>
      <c r="AA57" s="78" t="s">
        <v>2504</v>
      </c>
      <c r="AB57" s="81" t="s">
        <v>744</v>
      </c>
      <c r="AC57" s="78">
        <v>618928</v>
      </c>
      <c r="AD57" s="27">
        <v>42906</v>
      </c>
      <c r="AE57" s="71" t="e">
        <v>#N/A</v>
      </c>
      <c r="AF57" s="79" t="e">
        <v>#N/A</v>
      </c>
      <c r="AG57" s="77"/>
      <c r="AJ57" s="32" t="str">
        <f t="shared" si="1"/>
        <v>AQS_Sales_Report OHLEWDBP0257N1 (DS73SQLPRDOLAP.corp.hgicnet.net)</v>
      </c>
      <c r="AK57" s="32" t="s">
        <v>2273</v>
      </c>
      <c r="AL57" s="101" t="s">
        <v>743</v>
      </c>
      <c r="AM57" s="73">
        <v>5479</v>
      </c>
      <c r="AN57" s="78" t="s">
        <v>742</v>
      </c>
      <c r="AO57" s="73" t="s">
        <v>2282</v>
      </c>
      <c r="AP57" s="79" t="s">
        <v>745</v>
      </c>
      <c r="AQ57" s="78" t="s">
        <v>686</v>
      </c>
      <c r="AR57" s="25" t="s">
        <v>2502</v>
      </c>
      <c r="AS57" s="73" t="e">
        <f t="shared" si="0"/>
        <v>#N/A</v>
      </c>
      <c r="AT57" s="73">
        <v>1</v>
      </c>
      <c r="AU57" s="73">
        <v>1</v>
      </c>
      <c r="AV57" s="73">
        <v>1</v>
      </c>
      <c r="AW57" s="80">
        <v>330</v>
      </c>
      <c r="AX57" s="80">
        <v>1320</v>
      </c>
      <c r="AY57" s="94" t="s">
        <v>688</v>
      </c>
      <c r="AZ57" s="81" t="s">
        <v>2503</v>
      </c>
      <c r="BA57" s="78" t="s">
        <v>2504</v>
      </c>
      <c r="BB57" s="81" t="s">
        <v>744</v>
      </c>
      <c r="BC57" s="78">
        <v>618928</v>
      </c>
      <c r="BD57" s="27">
        <v>42906</v>
      </c>
      <c r="BE57" s="79" t="s">
        <v>2314</v>
      </c>
      <c r="BF57" s="71" t="e">
        <v>#N/A</v>
      </c>
      <c r="BG57" s="79" t="e">
        <v>#N/A</v>
      </c>
      <c r="BH57" s="77"/>
    </row>
    <row r="58" spans="1:60" s="32" customFormat="1" ht="11.25" x14ac:dyDescent="0.2">
      <c r="A58" s="79" t="s">
        <v>1665</v>
      </c>
      <c r="B58" s="32" t="s">
        <v>2273</v>
      </c>
      <c r="C58" s="100" t="s">
        <v>743</v>
      </c>
      <c r="E58" s="78" t="s">
        <v>2282</v>
      </c>
      <c r="F58" s="78" t="s">
        <v>682</v>
      </c>
      <c r="G58" s="25" t="s">
        <v>678</v>
      </c>
      <c r="H58" s="73">
        <v>1</v>
      </c>
      <c r="I58" s="73">
        <v>1</v>
      </c>
      <c r="O58" s="80">
        <v>135</v>
      </c>
      <c r="P58" s="80">
        <v>540</v>
      </c>
      <c r="Q58" s="94" t="s">
        <v>677</v>
      </c>
      <c r="R58" s="78" t="s">
        <v>742</v>
      </c>
      <c r="T58" s="73">
        <v>5479</v>
      </c>
      <c r="W58" s="79" t="s">
        <v>747</v>
      </c>
      <c r="X58" s="73" t="e">
        <v>#N/A</v>
      </c>
      <c r="Y58" s="73">
        <v>1</v>
      </c>
      <c r="Z58" s="81">
        <v>42846</v>
      </c>
      <c r="AA58" s="78" t="s">
        <v>2317</v>
      </c>
      <c r="AB58" s="81">
        <v>42807</v>
      </c>
      <c r="AC58" s="78">
        <v>616761</v>
      </c>
      <c r="AD58" s="27">
        <v>42804</v>
      </c>
      <c r="AE58" s="71" t="e">
        <v>#N/A</v>
      </c>
      <c r="AF58" s="79" t="e">
        <v>#N/A</v>
      </c>
      <c r="AG58" s="77"/>
      <c r="AJ58" s="32" t="str">
        <f t="shared" si="1"/>
        <v>AQS_Sales_Report OHNALAOD0007N1</v>
      </c>
      <c r="AK58" s="32" t="s">
        <v>2273</v>
      </c>
      <c r="AL58" s="100" t="s">
        <v>743</v>
      </c>
      <c r="AM58" s="73">
        <v>5479</v>
      </c>
      <c r="AN58" s="78" t="s">
        <v>742</v>
      </c>
      <c r="AO58" s="73" t="s">
        <v>2282</v>
      </c>
      <c r="AP58" s="79" t="s">
        <v>747</v>
      </c>
      <c r="AQ58" s="78" t="s">
        <v>682</v>
      </c>
      <c r="AR58" s="25" t="s">
        <v>678</v>
      </c>
      <c r="AS58" s="73" t="e">
        <f t="shared" si="0"/>
        <v>#N/A</v>
      </c>
      <c r="AT58" s="73">
        <v>1</v>
      </c>
      <c r="AU58" s="73">
        <v>1</v>
      </c>
      <c r="AV58" s="73">
        <v>1</v>
      </c>
      <c r="AW58" s="80">
        <v>135</v>
      </c>
      <c r="AX58" s="80">
        <v>540</v>
      </c>
      <c r="AY58" s="94" t="s">
        <v>677</v>
      </c>
      <c r="AZ58" s="81">
        <v>42846</v>
      </c>
      <c r="BA58" s="78" t="s">
        <v>2317</v>
      </c>
      <c r="BB58" s="81">
        <v>42807</v>
      </c>
      <c r="BC58" s="78">
        <v>616761</v>
      </c>
      <c r="BD58" s="27">
        <v>42804</v>
      </c>
      <c r="BE58" s="79" t="str">
        <f t="shared" ref="BE58:BE74" si="4">(AL58&amp;" "&amp;AP58)</f>
        <v>AQS_Sales_Report OHNALAOD0007N1</v>
      </c>
      <c r="BF58" s="71" t="e">
        <v>#N/A</v>
      </c>
      <c r="BG58" s="79" t="e">
        <v>#N/A</v>
      </c>
      <c r="BH58" s="77"/>
    </row>
    <row r="59" spans="1:60" s="32" customFormat="1" ht="11.25" x14ac:dyDescent="0.2">
      <c r="A59" s="79" t="s">
        <v>1666</v>
      </c>
      <c r="B59" s="32" t="s">
        <v>2273</v>
      </c>
      <c r="C59" s="100" t="s">
        <v>743</v>
      </c>
      <c r="E59" s="78" t="s">
        <v>2282</v>
      </c>
      <c r="F59" s="78" t="s">
        <v>682</v>
      </c>
      <c r="G59" s="25" t="s">
        <v>678</v>
      </c>
      <c r="H59" s="73">
        <v>1</v>
      </c>
      <c r="I59" s="73">
        <v>1</v>
      </c>
      <c r="O59" s="80">
        <v>135</v>
      </c>
      <c r="P59" s="80">
        <v>540</v>
      </c>
      <c r="Q59" s="94" t="s">
        <v>677</v>
      </c>
      <c r="R59" s="78" t="s">
        <v>742</v>
      </c>
      <c r="T59" s="73">
        <v>5479</v>
      </c>
      <c r="W59" s="79" t="s">
        <v>748</v>
      </c>
      <c r="X59" s="73" t="e">
        <v>#N/A</v>
      </c>
      <c r="Y59" s="73">
        <v>1</v>
      </c>
      <c r="Z59" s="81">
        <v>42846</v>
      </c>
      <c r="AA59" s="78" t="s">
        <v>2318</v>
      </c>
      <c r="AB59" s="81">
        <v>42807</v>
      </c>
      <c r="AC59" s="78">
        <v>616762</v>
      </c>
      <c r="AD59" s="27">
        <v>42804</v>
      </c>
      <c r="AE59" s="71" t="e">
        <v>#N/A</v>
      </c>
      <c r="AF59" s="79" t="e">
        <v>#N/A</v>
      </c>
      <c r="AG59" s="77"/>
      <c r="AJ59" s="32" t="str">
        <f t="shared" si="1"/>
        <v>AQS_Sales_Report OHNALAOD0007N2</v>
      </c>
      <c r="AK59" s="32" t="s">
        <v>2273</v>
      </c>
      <c r="AL59" s="100" t="s">
        <v>743</v>
      </c>
      <c r="AM59" s="73">
        <v>5479</v>
      </c>
      <c r="AN59" s="78" t="s">
        <v>742</v>
      </c>
      <c r="AO59" s="73" t="s">
        <v>2282</v>
      </c>
      <c r="AP59" s="79" t="s">
        <v>748</v>
      </c>
      <c r="AQ59" s="78" t="s">
        <v>682</v>
      </c>
      <c r="AR59" s="25" t="s">
        <v>678</v>
      </c>
      <c r="AS59" s="73" t="e">
        <f t="shared" si="0"/>
        <v>#N/A</v>
      </c>
      <c r="AT59" s="73">
        <v>1</v>
      </c>
      <c r="AU59" s="73">
        <v>1</v>
      </c>
      <c r="AV59" s="73">
        <v>1</v>
      </c>
      <c r="AW59" s="80">
        <v>135</v>
      </c>
      <c r="AX59" s="80">
        <v>540</v>
      </c>
      <c r="AY59" s="94" t="s">
        <v>677</v>
      </c>
      <c r="AZ59" s="81">
        <v>42846</v>
      </c>
      <c r="BA59" s="78" t="s">
        <v>2318</v>
      </c>
      <c r="BB59" s="81">
        <v>42807</v>
      </c>
      <c r="BC59" s="78">
        <v>616762</v>
      </c>
      <c r="BD59" s="27">
        <v>42804</v>
      </c>
      <c r="BE59" s="79" t="str">
        <f t="shared" si="4"/>
        <v>AQS_Sales_Report OHNALAOD0007N2</v>
      </c>
      <c r="BF59" s="71" t="e">
        <v>#N/A</v>
      </c>
      <c r="BG59" s="79" t="e">
        <v>#N/A</v>
      </c>
      <c r="BH59" s="77"/>
    </row>
    <row r="60" spans="1:60" s="32" customFormat="1" ht="11.25" x14ac:dyDescent="0.2">
      <c r="A60" s="79" t="s">
        <v>1667</v>
      </c>
      <c r="B60" s="32" t="s">
        <v>2273</v>
      </c>
      <c r="C60" s="100" t="s">
        <v>749</v>
      </c>
      <c r="E60" s="78" t="s">
        <v>2282</v>
      </c>
      <c r="F60" s="78" t="s">
        <v>686</v>
      </c>
      <c r="G60" s="25" t="s">
        <v>2499</v>
      </c>
      <c r="H60" s="73">
        <v>1</v>
      </c>
      <c r="I60" s="73">
        <v>1</v>
      </c>
      <c r="O60" s="80">
        <v>330</v>
      </c>
      <c r="P60" s="80">
        <v>1320</v>
      </c>
      <c r="Q60" s="94" t="s">
        <v>694</v>
      </c>
      <c r="R60" s="78" t="s">
        <v>691</v>
      </c>
      <c r="T60" s="73"/>
      <c r="W60" s="82" t="s">
        <v>695</v>
      </c>
      <c r="X60" s="73" t="s">
        <v>2275</v>
      </c>
      <c r="Y60" s="73">
        <v>1</v>
      </c>
      <c r="Z60" s="81" t="s">
        <v>2286</v>
      </c>
      <c r="AA60" s="78" t="s">
        <v>2287</v>
      </c>
      <c r="AB60" s="81" t="s">
        <v>693</v>
      </c>
      <c r="AC60" s="78" t="s">
        <v>696</v>
      </c>
      <c r="AD60" s="27">
        <v>42895</v>
      </c>
      <c r="AE60" s="71" t="s">
        <v>1667</v>
      </c>
      <c r="AF60" s="79" t="s">
        <v>1667</v>
      </c>
      <c r="AG60" s="77"/>
      <c r="AJ60" s="32" t="str">
        <f t="shared" si="1"/>
        <v>AQSXML_Stage OHLEWAOP0023N1</v>
      </c>
      <c r="AK60" s="32" t="s">
        <v>2273</v>
      </c>
      <c r="AL60" s="100" t="s">
        <v>749</v>
      </c>
      <c r="AM60" s="73"/>
      <c r="AN60" s="78" t="s">
        <v>691</v>
      </c>
      <c r="AO60" s="73" t="s">
        <v>2282</v>
      </c>
      <c r="AP60" s="82" t="s">
        <v>695</v>
      </c>
      <c r="AQ60" s="78" t="s">
        <v>686</v>
      </c>
      <c r="AR60" s="25" t="s">
        <v>2499</v>
      </c>
      <c r="AS60" s="73" t="str">
        <f t="shared" si="0"/>
        <v>Yes</v>
      </c>
      <c r="AT60" s="73">
        <v>1</v>
      </c>
      <c r="AU60" s="73">
        <v>1</v>
      </c>
      <c r="AV60" s="73">
        <v>1</v>
      </c>
      <c r="AW60" s="80">
        <v>330</v>
      </c>
      <c r="AX60" s="80">
        <v>1320</v>
      </c>
      <c r="AY60" s="94" t="s">
        <v>694</v>
      </c>
      <c r="AZ60" s="81" t="s">
        <v>2286</v>
      </c>
      <c r="BA60" s="78" t="s">
        <v>2287</v>
      </c>
      <c r="BB60" s="81" t="s">
        <v>693</v>
      </c>
      <c r="BC60" s="78" t="s">
        <v>696</v>
      </c>
      <c r="BD60" s="27">
        <v>42895</v>
      </c>
      <c r="BE60" s="79" t="str">
        <f t="shared" si="4"/>
        <v>AQSXML_Stage OHLEWAOP0023N1</v>
      </c>
      <c r="BF60" s="71" t="s">
        <v>1667</v>
      </c>
      <c r="BG60" s="79" t="s">
        <v>1667</v>
      </c>
      <c r="BH60" s="77"/>
    </row>
    <row r="61" spans="1:60" s="32" customFormat="1" ht="11.25" x14ac:dyDescent="0.2">
      <c r="A61" s="79" t="s">
        <v>1668</v>
      </c>
      <c r="B61" s="32" t="s">
        <v>2273</v>
      </c>
      <c r="C61" s="100" t="s">
        <v>749</v>
      </c>
      <c r="E61" s="78" t="s">
        <v>2282</v>
      </c>
      <c r="F61" s="78" t="s">
        <v>686</v>
      </c>
      <c r="G61" s="25" t="s">
        <v>2499</v>
      </c>
      <c r="H61" s="73">
        <v>1</v>
      </c>
      <c r="I61" s="73">
        <v>1</v>
      </c>
      <c r="O61" s="80">
        <v>330</v>
      </c>
      <c r="P61" s="80">
        <v>1320</v>
      </c>
      <c r="Q61" s="94" t="s">
        <v>694</v>
      </c>
      <c r="R61" s="78" t="s">
        <v>691</v>
      </c>
      <c r="T61" s="73"/>
      <c r="W61" s="82" t="s">
        <v>698</v>
      </c>
      <c r="X61" s="73" t="s">
        <v>2275</v>
      </c>
      <c r="Y61" s="73">
        <v>1</v>
      </c>
      <c r="Z61" s="81" t="s">
        <v>2286</v>
      </c>
      <c r="AA61" s="78" t="s">
        <v>2287</v>
      </c>
      <c r="AB61" s="81" t="s">
        <v>693</v>
      </c>
      <c r="AC61" s="78" t="s">
        <v>696</v>
      </c>
      <c r="AD61" s="27">
        <v>42895</v>
      </c>
      <c r="AE61" s="71" t="s">
        <v>1668</v>
      </c>
      <c r="AF61" s="79" t="s">
        <v>1668</v>
      </c>
      <c r="AG61" s="77"/>
      <c r="AJ61" s="32" t="str">
        <f t="shared" si="1"/>
        <v>AQSXML_Stage OHLEWAOP0023N2</v>
      </c>
      <c r="AK61" s="32" t="s">
        <v>2273</v>
      </c>
      <c r="AL61" s="100" t="s">
        <v>749</v>
      </c>
      <c r="AM61" s="73"/>
      <c r="AN61" s="78" t="s">
        <v>691</v>
      </c>
      <c r="AO61" s="73" t="s">
        <v>2282</v>
      </c>
      <c r="AP61" s="82" t="s">
        <v>698</v>
      </c>
      <c r="AQ61" s="78" t="s">
        <v>686</v>
      </c>
      <c r="AR61" s="25" t="s">
        <v>2499</v>
      </c>
      <c r="AS61" s="73" t="str">
        <f t="shared" si="0"/>
        <v>Yes</v>
      </c>
      <c r="AT61" s="73">
        <v>1</v>
      </c>
      <c r="AU61" s="73">
        <v>1</v>
      </c>
      <c r="AV61" s="73">
        <v>1</v>
      </c>
      <c r="AW61" s="80">
        <v>330</v>
      </c>
      <c r="AX61" s="80">
        <v>1320</v>
      </c>
      <c r="AY61" s="94" t="s">
        <v>694</v>
      </c>
      <c r="AZ61" s="81" t="s">
        <v>2286</v>
      </c>
      <c r="BA61" s="78" t="s">
        <v>2287</v>
      </c>
      <c r="BB61" s="81" t="s">
        <v>693</v>
      </c>
      <c r="BC61" s="78" t="s">
        <v>696</v>
      </c>
      <c r="BD61" s="27">
        <v>42895</v>
      </c>
      <c r="BE61" s="79" t="str">
        <f t="shared" si="4"/>
        <v>AQSXML_Stage OHLEWAOP0023N2</v>
      </c>
      <c r="BF61" s="71" t="s">
        <v>1668</v>
      </c>
      <c r="BG61" s="79" t="s">
        <v>1668</v>
      </c>
      <c r="BH61" s="77"/>
    </row>
    <row r="62" spans="1:60" s="32" customFormat="1" ht="11.25" x14ac:dyDescent="0.2">
      <c r="A62" s="79" t="s">
        <v>1669</v>
      </c>
      <c r="B62" s="32" t="s">
        <v>2273</v>
      </c>
      <c r="C62" s="100" t="s">
        <v>749</v>
      </c>
      <c r="E62" s="78" t="s">
        <v>2282</v>
      </c>
      <c r="F62" s="78" t="s">
        <v>699</v>
      </c>
      <c r="G62" s="25" t="s">
        <v>2499</v>
      </c>
      <c r="H62" s="73">
        <v>1</v>
      </c>
      <c r="I62" s="73">
        <v>1</v>
      </c>
      <c r="O62" s="80">
        <v>330</v>
      </c>
      <c r="P62" s="80">
        <v>1320</v>
      </c>
      <c r="Q62" s="94" t="s">
        <v>694</v>
      </c>
      <c r="R62" s="78" t="s">
        <v>691</v>
      </c>
      <c r="T62" s="73"/>
      <c r="W62" s="82" t="s">
        <v>701</v>
      </c>
      <c r="X62" s="73" t="s">
        <v>2275</v>
      </c>
      <c r="Y62" s="73">
        <v>1</v>
      </c>
      <c r="Z62" s="81" t="s">
        <v>2286</v>
      </c>
      <c r="AA62" s="78" t="s">
        <v>2287</v>
      </c>
      <c r="AB62" s="81" t="s">
        <v>693</v>
      </c>
      <c r="AC62" s="78" t="s">
        <v>696</v>
      </c>
      <c r="AD62" s="27">
        <v>42895</v>
      </c>
      <c r="AE62" s="71" t="s">
        <v>1669</v>
      </c>
      <c r="AF62" s="79" t="s">
        <v>1669</v>
      </c>
      <c r="AG62" s="77"/>
      <c r="AJ62" s="32" t="str">
        <f t="shared" si="1"/>
        <v>AQSXML_Stage OHNALAOP0023N1</v>
      </c>
      <c r="AK62" s="32" t="s">
        <v>2273</v>
      </c>
      <c r="AL62" s="100" t="s">
        <v>749</v>
      </c>
      <c r="AM62" s="73"/>
      <c r="AN62" s="78" t="s">
        <v>691</v>
      </c>
      <c r="AO62" s="73" t="s">
        <v>2282</v>
      </c>
      <c r="AP62" s="82" t="s">
        <v>701</v>
      </c>
      <c r="AQ62" s="78" t="s">
        <v>699</v>
      </c>
      <c r="AR62" s="25" t="s">
        <v>2499</v>
      </c>
      <c r="AS62" s="73" t="str">
        <f t="shared" si="0"/>
        <v>Yes</v>
      </c>
      <c r="AT62" s="73">
        <v>1</v>
      </c>
      <c r="AU62" s="73">
        <v>1</v>
      </c>
      <c r="AV62" s="73">
        <v>1</v>
      </c>
      <c r="AW62" s="80">
        <v>330</v>
      </c>
      <c r="AX62" s="80">
        <v>1320</v>
      </c>
      <c r="AY62" s="94" t="s">
        <v>694</v>
      </c>
      <c r="AZ62" s="81" t="s">
        <v>2286</v>
      </c>
      <c r="BA62" s="78" t="s">
        <v>2287</v>
      </c>
      <c r="BB62" s="81" t="s">
        <v>693</v>
      </c>
      <c r="BC62" s="78" t="s">
        <v>696</v>
      </c>
      <c r="BD62" s="27">
        <v>42895</v>
      </c>
      <c r="BE62" s="79" t="str">
        <f t="shared" si="4"/>
        <v>AQSXML_Stage OHNALAOP0023N1</v>
      </c>
      <c r="BF62" s="71" t="s">
        <v>1669</v>
      </c>
      <c r="BG62" s="79" t="s">
        <v>1669</v>
      </c>
      <c r="BH62" s="77"/>
    </row>
    <row r="63" spans="1:60" s="32" customFormat="1" ht="11.25" x14ac:dyDescent="0.2">
      <c r="A63" s="79" t="s">
        <v>1670</v>
      </c>
      <c r="B63" s="32" t="s">
        <v>2273</v>
      </c>
      <c r="C63" s="100" t="s">
        <v>750</v>
      </c>
      <c r="E63" s="78" t="s">
        <v>2279</v>
      </c>
      <c r="F63" s="78" t="s">
        <v>682</v>
      </c>
      <c r="G63" s="25" t="s">
        <v>678</v>
      </c>
      <c r="H63" s="73">
        <v>1</v>
      </c>
      <c r="I63" s="73">
        <v>1</v>
      </c>
      <c r="O63" s="80">
        <v>135</v>
      </c>
      <c r="P63" s="80">
        <v>540</v>
      </c>
      <c r="Q63" s="94" t="s">
        <v>677</v>
      </c>
      <c r="R63" s="78" t="s">
        <v>213</v>
      </c>
      <c r="T63" s="73">
        <v>0</v>
      </c>
      <c r="W63" s="79" t="s">
        <v>751</v>
      </c>
      <c r="X63" s="73" t="e">
        <v>#N/A</v>
      </c>
      <c r="Y63" s="73">
        <v>1</v>
      </c>
      <c r="Z63" s="81" t="s">
        <v>2277</v>
      </c>
      <c r="AA63" s="78" t="s">
        <v>2278</v>
      </c>
      <c r="AB63" s="81" t="s">
        <v>674</v>
      </c>
      <c r="AC63" s="78" t="s">
        <v>272</v>
      </c>
      <c r="AD63" s="27" t="s">
        <v>272</v>
      </c>
      <c r="AE63" s="71" t="e">
        <v>#N/A</v>
      </c>
      <c r="AF63" s="79" t="e">
        <v>#N/A</v>
      </c>
      <c r="AG63" s="77"/>
      <c r="AJ63" s="32" t="str">
        <f t="shared" si="1"/>
        <v>ARW_Reporting DS73SQLDEV02OLD</v>
      </c>
      <c r="AK63" s="32" t="s">
        <v>2273</v>
      </c>
      <c r="AL63" s="100" t="s">
        <v>750</v>
      </c>
      <c r="AM63" s="73">
        <v>0</v>
      </c>
      <c r="AN63" s="78" t="s">
        <v>213</v>
      </c>
      <c r="AO63" s="73" t="s">
        <v>2279</v>
      </c>
      <c r="AP63" s="79" t="s">
        <v>751</v>
      </c>
      <c r="AQ63" s="78" t="s">
        <v>682</v>
      </c>
      <c r="AR63" s="25" t="s">
        <v>678</v>
      </c>
      <c r="AS63" s="73" t="e">
        <f t="shared" si="0"/>
        <v>#N/A</v>
      </c>
      <c r="AT63" s="73">
        <v>1</v>
      </c>
      <c r="AU63" s="73">
        <v>1</v>
      </c>
      <c r="AV63" s="73">
        <v>1</v>
      </c>
      <c r="AW63" s="80">
        <v>135</v>
      </c>
      <c r="AX63" s="80">
        <v>540</v>
      </c>
      <c r="AY63" s="94" t="s">
        <v>677</v>
      </c>
      <c r="AZ63" s="81" t="s">
        <v>2277</v>
      </c>
      <c r="BA63" s="78" t="s">
        <v>2278</v>
      </c>
      <c r="BB63" s="81" t="s">
        <v>674</v>
      </c>
      <c r="BC63" s="78" t="s">
        <v>272</v>
      </c>
      <c r="BD63" s="27" t="s">
        <v>272</v>
      </c>
      <c r="BE63" s="79" t="str">
        <f t="shared" si="4"/>
        <v>ARW_Reporting DS73SQLDEV02OLD</v>
      </c>
      <c r="BF63" s="71" t="e">
        <v>#N/A</v>
      </c>
      <c r="BG63" s="79" t="e">
        <v>#N/A</v>
      </c>
      <c r="BH63" s="77"/>
    </row>
    <row r="64" spans="1:60" s="32" customFormat="1" ht="11.25" x14ac:dyDescent="0.2">
      <c r="A64" s="79" t="s">
        <v>1671</v>
      </c>
      <c r="B64" s="32" t="s">
        <v>2273</v>
      </c>
      <c r="C64" s="100" t="s">
        <v>752</v>
      </c>
      <c r="E64" s="78" t="s">
        <v>2282</v>
      </c>
      <c r="F64" s="78" t="s">
        <v>686</v>
      </c>
      <c r="G64" s="25" t="s">
        <v>2499</v>
      </c>
      <c r="H64" s="73">
        <v>1</v>
      </c>
      <c r="I64" s="73">
        <v>1</v>
      </c>
      <c r="O64" s="80">
        <v>330</v>
      </c>
      <c r="P64" s="80">
        <v>1320</v>
      </c>
      <c r="Q64" s="94" t="s">
        <v>694</v>
      </c>
      <c r="R64" s="78" t="s">
        <v>213</v>
      </c>
      <c r="T64" s="73"/>
      <c r="W64" s="82" t="s">
        <v>695</v>
      </c>
      <c r="X64" s="73" t="s">
        <v>2275</v>
      </c>
      <c r="Y64" s="73">
        <v>1</v>
      </c>
      <c r="Z64" s="81" t="s">
        <v>2286</v>
      </c>
      <c r="AA64" s="78" t="s">
        <v>2287</v>
      </c>
      <c r="AB64" s="81" t="s">
        <v>693</v>
      </c>
      <c r="AC64" s="78" t="s">
        <v>696</v>
      </c>
      <c r="AD64" s="27">
        <v>42895</v>
      </c>
      <c r="AE64" s="71" t="s">
        <v>1671</v>
      </c>
      <c r="AF64" s="79" t="s">
        <v>1671</v>
      </c>
      <c r="AG64" s="77"/>
      <c r="AJ64" s="32" t="str">
        <f t="shared" si="1"/>
        <v>aspnetdb OHLEWAOP0023N1</v>
      </c>
      <c r="AK64" s="32" t="s">
        <v>2273</v>
      </c>
      <c r="AL64" s="100" t="s">
        <v>752</v>
      </c>
      <c r="AM64" s="73"/>
      <c r="AN64" s="78" t="s">
        <v>213</v>
      </c>
      <c r="AO64" s="73" t="s">
        <v>2282</v>
      </c>
      <c r="AP64" s="82" t="s">
        <v>695</v>
      </c>
      <c r="AQ64" s="78" t="s">
        <v>686</v>
      </c>
      <c r="AR64" s="25" t="s">
        <v>2499</v>
      </c>
      <c r="AS64" s="73" t="str">
        <f t="shared" si="0"/>
        <v>Yes</v>
      </c>
      <c r="AT64" s="73">
        <v>1</v>
      </c>
      <c r="AU64" s="73">
        <v>1</v>
      </c>
      <c r="AV64" s="73">
        <v>1</v>
      </c>
      <c r="AW64" s="80">
        <v>330</v>
      </c>
      <c r="AX64" s="80">
        <v>1320</v>
      </c>
      <c r="AY64" s="94" t="s">
        <v>694</v>
      </c>
      <c r="AZ64" s="81" t="s">
        <v>2286</v>
      </c>
      <c r="BA64" s="78" t="s">
        <v>2287</v>
      </c>
      <c r="BB64" s="81" t="s">
        <v>693</v>
      </c>
      <c r="BC64" s="78" t="s">
        <v>696</v>
      </c>
      <c r="BD64" s="27">
        <v>42895</v>
      </c>
      <c r="BE64" s="79" t="str">
        <f t="shared" si="4"/>
        <v>aspnetdb OHLEWAOP0023N1</v>
      </c>
      <c r="BF64" s="71" t="s">
        <v>1671</v>
      </c>
      <c r="BG64" s="79" t="s">
        <v>1671</v>
      </c>
      <c r="BH64" s="77"/>
    </row>
    <row r="65" spans="1:60" s="32" customFormat="1" ht="11.25" x14ac:dyDescent="0.2">
      <c r="A65" s="79" t="s">
        <v>1672</v>
      </c>
      <c r="B65" s="32" t="s">
        <v>2273</v>
      </c>
      <c r="C65" s="100" t="s">
        <v>752</v>
      </c>
      <c r="E65" s="78" t="s">
        <v>2282</v>
      </c>
      <c r="F65" s="78" t="s">
        <v>686</v>
      </c>
      <c r="G65" s="25" t="s">
        <v>2499</v>
      </c>
      <c r="H65" s="73">
        <v>1</v>
      </c>
      <c r="I65" s="73">
        <v>1</v>
      </c>
      <c r="O65" s="80">
        <v>330</v>
      </c>
      <c r="P65" s="80">
        <v>1320</v>
      </c>
      <c r="Q65" s="94" t="s">
        <v>694</v>
      </c>
      <c r="R65" s="78" t="s">
        <v>213</v>
      </c>
      <c r="T65" s="73"/>
      <c r="W65" s="82" t="s">
        <v>698</v>
      </c>
      <c r="X65" s="73" t="s">
        <v>2275</v>
      </c>
      <c r="Y65" s="73">
        <v>1</v>
      </c>
      <c r="Z65" s="81" t="s">
        <v>2286</v>
      </c>
      <c r="AA65" s="78" t="s">
        <v>2287</v>
      </c>
      <c r="AB65" s="81" t="s">
        <v>693</v>
      </c>
      <c r="AC65" s="78" t="s">
        <v>696</v>
      </c>
      <c r="AD65" s="27">
        <v>42895</v>
      </c>
      <c r="AE65" s="71" t="s">
        <v>1672</v>
      </c>
      <c r="AF65" s="79" t="s">
        <v>1672</v>
      </c>
      <c r="AG65" s="77"/>
      <c r="AJ65" s="32" t="str">
        <f t="shared" si="1"/>
        <v>aspnetdb OHLEWAOP0023N2</v>
      </c>
      <c r="AK65" s="32" t="s">
        <v>2273</v>
      </c>
      <c r="AL65" s="100" t="s">
        <v>752</v>
      </c>
      <c r="AM65" s="73"/>
      <c r="AN65" s="78" t="s">
        <v>213</v>
      </c>
      <c r="AO65" s="73" t="s">
        <v>2282</v>
      </c>
      <c r="AP65" s="82" t="s">
        <v>698</v>
      </c>
      <c r="AQ65" s="78" t="s">
        <v>686</v>
      </c>
      <c r="AR65" s="25" t="s">
        <v>2499</v>
      </c>
      <c r="AS65" s="73" t="str">
        <f t="shared" si="0"/>
        <v>Yes</v>
      </c>
      <c r="AT65" s="73">
        <v>1</v>
      </c>
      <c r="AU65" s="73">
        <v>1</v>
      </c>
      <c r="AV65" s="73">
        <v>1</v>
      </c>
      <c r="AW65" s="80">
        <v>330</v>
      </c>
      <c r="AX65" s="80">
        <v>1320</v>
      </c>
      <c r="AY65" s="94" t="s">
        <v>694</v>
      </c>
      <c r="AZ65" s="81" t="s">
        <v>2286</v>
      </c>
      <c r="BA65" s="78" t="s">
        <v>2287</v>
      </c>
      <c r="BB65" s="81" t="s">
        <v>693</v>
      </c>
      <c r="BC65" s="78" t="s">
        <v>696</v>
      </c>
      <c r="BD65" s="27">
        <v>42895</v>
      </c>
      <c r="BE65" s="79" t="str">
        <f t="shared" si="4"/>
        <v>aspnetdb OHLEWAOP0023N2</v>
      </c>
      <c r="BF65" s="71" t="s">
        <v>1672</v>
      </c>
      <c r="BG65" s="79" t="s">
        <v>1672</v>
      </c>
      <c r="BH65" s="77"/>
    </row>
    <row r="66" spans="1:60" s="32" customFormat="1" ht="11.25" x14ac:dyDescent="0.2">
      <c r="A66" s="79" t="s">
        <v>1673</v>
      </c>
      <c r="B66" s="32" t="s">
        <v>2273</v>
      </c>
      <c r="C66" s="100" t="s">
        <v>752</v>
      </c>
      <c r="E66" s="78" t="s">
        <v>2282</v>
      </c>
      <c r="F66" s="78" t="s">
        <v>699</v>
      </c>
      <c r="G66" s="25" t="s">
        <v>2499</v>
      </c>
      <c r="H66" s="73">
        <v>1</v>
      </c>
      <c r="I66" s="73">
        <v>1</v>
      </c>
      <c r="O66" s="80">
        <v>330</v>
      </c>
      <c r="P66" s="80">
        <v>1320</v>
      </c>
      <c r="Q66" s="94" t="s">
        <v>694</v>
      </c>
      <c r="R66" s="78" t="s">
        <v>213</v>
      </c>
      <c r="T66" s="73"/>
      <c r="W66" s="82" t="s">
        <v>701</v>
      </c>
      <c r="X66" s="73" t="s">
        <v>2275</v>
      </c>
      <c r="Y66" s="73">
        <v>1</v>
      </c>
      <c r="Z66" s="81" t="s">
        <v>2286</v>
      </c>
      <c r="AA66" s="78" t="s">
        <v>2287</v>
      </c>
      <c r="AB66" s="81" t="s">
        <v>693</v>
      </c>
      <c r="AC66" s="78" t="s">
        <v>696</v>
      </c>
      <c r="AD66" s="27">
        <v>42895</v>
      </c>
      <c r="AE66" s="71" t="s">
        <v>1673</v>
      </c>
      <c r="AF66" s="79" t="s">
        <v>1673</v>
      </c>
      <c r="AG66" s="77"/>
      <c r="AJ66" s="32" t="str">
        <f t="shared" si="1"/>
        <v>aspnetdb OHNALAOP0023N1</v>
      </c>
      <c r="AK66" s="32" t="s">
        <v>2273</v>
      </c>
      <c r="AL66" s="100" t="s">
        <v>752</v>
      </c>
      <c r="AM66" s="73"/>
      <c r="AN66" s="78" t="s">
        <v>213</v>
      </c>
      <c r="AO66" s="73" t="s">
        <v>2282</v>
      </c>
      <c r="AP66" s="82" t="s">
        <v>701</v>
      </c>
      <c r="AQ66" s="78" t="s">
        <v>699</v>
      </c>
      <c r="AR66" s="25" t="s">
        <v>2499</v>
      </c>
      <c r="AS66" s="73" t="str">
        <f t="shared" si="0"/>
        <v>Yes</v>
      </c>
      <c r="AT66" s="73">
        <v>1</v>
      </c>
      <c r="AU66" s="73">
        <v>1</v>
      </c>
      <c r="AV66" s="73">
        <v>1</v>
      </c>
      <c r="AW66" s="80">
        <v>330</v>
      </c>
      <c r="AX66" s="80">
        <v>1320</v>
      </c>
      <c r="AY66" s="94" t="s">
        <v>694</v>
      </c>
      <c r="AZ66" s="81" t="s">
        <v>2286</v>
      </c>
      <c r="BA66" s="78" t="s">
        <v>2287</v>
      </c>
      <c r="BB66" s="81" t="s">
        <v>693</v>
      </c>
      <c r="BC66" s="78" t="s">
        <v>696</v>
      </c>
      <c r="BD66" s="27">
        <v>42895</v>
      </c>
      <c r="BE66" s="79" t="str">
        <f t="shared" si="4"/>
        <v>aspnetdb OHNALAOP0023N1</v>
      </c>
      <c r="BF66" s="71" t="s">
        <v>1673</v>
      </c>
      <c r="BG66" s="79" t="s">
        <v>1673</v>
      </c>
      <c r="BH66" s="77"/>
    </row>
    <row r="67" spans="1:60" s="32" customFormat="1" ht="11.25" x14ac:dyDescent="0.2">
      <c r="A67" s="79" t="s">
        <v>1674</v>
      </c>
      <c r="B67" s="32" t="s">
        <v>2273</v>
      </c>
      <c r="C67" s="100" t="s">
        <v>753</v>
      </c>
      <c r="E67" s="78" t="s">
        <v>2282</v>
      </c>
      <c r="F67" s="78" t="s">
        <v>686</v>
      </c>
      <c r="G67" s="25" t="s">
        <v>2499</v>
      </c>
      <c r="H67" s="73">
        <v>1</v>
      </c>
      <c r="I67" s="73">
        <v>1</v>
      </c>
      <c r="O67" s="80">
        <v>330</v>
      </c>
      <c r="P67" s="80">
        <v>1320</v>
      </c>
      <c r="Q67" s="94" t="s">
        <v>694</v>
      </c>
      <c r="R67" s="78" t="s">
        <v>213</v>
      </c>
      <c r="T67" s="73"/>
      <c r="W67" s="82" t="s">
        <v>695</v>
      </c>
      <c r="X67" s="73" t="s">
        <v>2275</v>
      </c>
      <c r="Y67" s="73">
        <v>1</v>
      </c>
      <c r="Z67" s="81" t="s">
        <v>2286</v>
      </c>
      <c r="AA67" s="78" t="s">
        <v>2287</v>
      </c>
      <c r="AB67" s="81" t="s">
        <v>693</v>
      </c>
      <c r="AC67" s="78" t="s">
        <v>696</v>
      </c>
      <c r="AD67" s="27">
        <v>42895</v>
      </c>
      <c r="AE67" s="71" t="s">
        <v>1674</v>
      </c>
      <c r="AF67" s="79" t="s">
        <v>1674</v>
      </c>
      <c r="AG67" s="77"/>
      <c r="AJ67" s="32" t="str">
        <f t="shared" si="1"/>
        <v>ASPSessionState OHLEWAOP0023N1</v>
      </c>
      <c r="AK67" s="32" t="s">
        <v>2273</v>
      </c>
      <c r="AL67" s="100" t="s">
        <v>753</v>
      </c>
      <c r="AM67" s="73"/>
      <c r="AN67" s="78" t="s">
        <v>213</v>
      </c>
      <c r="AO67" s="73" t="s">
        <v>2282</v>
      </c>
      <c r="AP67" s="82" t="s">
        <v>695</v>
      </c>
      <c r="AQ67" s="78" t="s">
        <v>686</v>
      </c>
      <c r="AR67" s="25" t="s">
        <v>2499</v>
      </c>
      <c r="AS67" s="73" t="str">
        <f t="shared" si="0"/>
        <v>Yes</v>
      </c>
      <c r="AT67" s="73">
        <v>1</v>
      </c>
      <c r="AU67" s="73">
        <v>1</v>
      </c>
      <c r="AV67" s="73">
        <v>1</v>
      </c>
      <c r="AW67" s="80">
        <v>330</v>
      </c>
      <c r="AX67" s="80">
        <v>1320</v>
      </c>
      <c r="AY67" s="94" t="s">
        <v>694</v>
      </c>
      <c r="AZ67" s="81" t="s">
        <v>2286</v>
      </c>
      <c r="BA67" s="78" t="s">
        <v>2287</v>
      </c>
      <c r="BB67" s="81" t="s">
        <v>693</v>
      </c>
      <c r="BC67" s="78" t="s">
        <v>696</v>
      </c>
      <c r="BD67" s="27">
        <v>42895</v>
      </c>
      <c r="BE67" s="79" t="str">
        <f t="shared" si="4"/>
        <v>ASPSessionState OHLEWAOP0023N1</v>
      </c>
      <c r="BF67" s="71" t="s">
        <v>1674</v>
      </c>
      <c r="BG67" s="79" t="s">
        <v>1674</v>
      </c>
      <c r="BH67" s="77"/>
    </row>
    <row r="68" spans="1:60" s="32" customFormat="1" ht="11.25" x14ac:dyDescent="0.2">
      <c r="A68" s="79" t="s">
        <v>1675</v>
      </c>
      <c r="B68" s="32" t="s">
        <v>2273</v>
      </c>
      <c r="C68" s="100" t="s">
        <v>753</v>
      </c>
      <c r="E68" s="78" t="s">
        <v>2282</v>
      </c>
      <c r="F68" s="78" t="s">
        <v>686</v>
      </c>
      <c r="G68" s="25" t="s">
        <v>2499</v>
      </c>
      <c r="H68" s="73">
        <v>1</v>
      </c>
      <c r="I68" s="73">
        <v>1</v>
      </c>
      <c r="O68" s="80">
        <v>330</v>
      </c>
      <c r="P68" s="80">
        <v>1320</v>
      </c>
      <c r="Q68" s="94" t="s">
        <v>694</v>
      </c>
      <c r="R68" s="78" t="s">
        <v>213</v>
      </c>
      <c r="T68" s="73"/>
      <c r="W68" s="82" t="s">
        <v>698</v>
      </c>
      <c r="X68" s="73" t="s">
        <v>2275</v>
      </c>
      <c r="Y68" s="73">
        <v>1</v>
      </c>
      <c r="Z68" s="81" t="s">
        <v>2286</v>
      </c>
      <c r="AA68" s="78" t="s">
        <v>2287</v>
      </c>
      <c r="AB68" s="81" t="s">
        <v>693</v>
      </c>
      <c r="AC68" s="78" t="s">
        <v>696</v>
      </c>
      <c r="AD68" s="27">
        <v>42895</v>
      </c>
      <c r="AE68" s="71" t="s">
        <v>1675</v>
      </c>
      <c r="AF68" s="79" t="s">
        <v>1675</v>
      </c>
      <c r="AG68" s="77"/>
      <c r="AJ68" s="32" t="str">
        <f t="shared" si="1"/>
        <v>ASPSessionState OHLEWAOP0023N2</v>
      </c>
      <c r="AK68" s="32" t="s">
        <v>2273</v>
      </c>
      <c r="AL68" s="100" t="s">
        <v>753</v>
      </c>
      <c r="AM68" s="73"/>
      <c r="AN68" s="78" t="s">
        <v>213</v>
      </c>
      <c r="AO68" s="73" t="s">
        <v>2282</v>
      </c>
      <c r="AP68" s="82" t="s">
        <v>698</v>
      </c>
      <c r="AQ68" s="78" t="s">
        <v>686</v>
      </c>
      <c r="AR68" s="25" t="s">
        <v>2499</v>
      </c>
      <c r="AS68" s="73" t="str">
        <f t="shared" si="0"/>
        <v>Yes</v>
      </c>
      <c r="AT68" s="73">
        <v>1</v>
      </c>
      <c r="AU68" s="73">
        <v>1</v>
      </c>
      <c r="AV68" s="73">
        <v>1</v>
      </c>
      <c r="AW68" s="80">
        <v>330</v>
      </c>
      <c r="AX68" s="80">
        <v>1320</v>
      </c>
      <c r="AY68" s="94" t="s">
        <v>694</v>
      </c>
      <c r="AZ68" s="81" t="s">
        <v>2286</v>
      </c>
      <c r="BA68" s="78" t="s">
        <v>2287</v>
      </c>
      <c r="BB68" s="81" t="s">
        <v>693</v>
      </c>
      <c r="BC68" s="78" t="s">
        <v>696</v>
      </c>
      <c r="BD68" s="27">
        <v>42895</v>
      </c>
      <c r="BE68" s="79" t="str">
        <f t="shared" si="4"/>
        <v>ASPSessionState OHLEWAOP0023N2</v>
      </c>
      <c r="BF68" s="71" t="s">
        <v>1675</v>
      </c>
      <c r="BG68" s="79" t="s">
        <v>1675</v>
      </c>
      <c r="BH68" s="77"/>
    </row>
    <row r="69" spans="1:60" s="32" customFormat="1" ht="11.25" x14ac:dyDescent="0.2">
      <c r="A69" s="79" t="s">
        <v>1676</v>
      </c>
      <c r="B69" s="32" t="s">
        <v>2273</v>
      </c>
      <c r="C69" s="100" t="s">
        <v>753</v>
      </c>
      <c r="E69" s="78" t="s">
        <v>2282</v>
      </c>
      <c r="F69" s="78" t="s">
        <v>699</v>
      </c>
      <c r="G69" s="25" t="s">
        <v>2499</v>
      </c>
      <c r="H69" s="73">
        <v>1</v>
      </c>
      <c r="I69" s="73">
        <v>1</v>
      </c>
      <c r="O69" s="80">
        <v>330</v>
      </c>
      <c r="P69" s="80">
        <v>1320</v>
      </c>
      <c r="Q69" s="94" t="s">
        <v>694</v>
      </c>
      <c r="R69" s="78" t="s">
        <v>213</v>
      </c>
      <c r="T69" s="73"/>
      <c r="W69" s="82" t="s">
        <v>701</v>
      </c>
      <c r="X69" s="73" t="s">
        <v>2275</v>
      </c>
      <c r="Y69" s="73">
        <v>1</v>
      </c>
      <c r="Z69" s="81" t="s">
        <v>2286</v>
      </c>
      <c r="AA69" s="78" t="s">
        <v>2287</v>
      </c>
      <c r="AB69" s="81" t="s">
        <v>693</v>
      </c>
      <c r="AC69" s="78" t="s">
        <v>696</v>
      </c>
      <c r="AD69" s="27">
        <v>42895</v>
      </c>
      <c r="AE69" s="71" t="s">
        <v>1676</v>
      </c>
      <c r="AF69" s="79" t="s">
        <v>1676</v>
      </c>
      <c r="AG69" s="77"/>
      <c r="AJ69" s="32" t="str">
        <f t="shared" si="1"/>
        <v>ASPSessionState OHNALAOP0023N1</v>
      </c>
      <c r="AK69" s="32" t="s">
        <v>2273</v>
      </c>
      <c r="AL69" s="100" t="s">
        <v>753</v>
      </c>
      <c r="AM69" s="73"/>
      <c r="AN69" s="78" t="s">
        <v>213</v>
      </c>
      <c r="AO69" s="73" t="s">
        <v>2282</v>
      </c>
      <c r="AP69" s="82" t="s">
        <v>701</v>
      </c>
      <c r="AQ69" s="78" t="s">
        <v>699</v>
      </c>
      <c r="AR69" s="25" t="s">
        <v>2499</v>
      </c>
      <c r="AS69" s="73" t="str">
        <f t="shared" ref="AS69:AS132" si="5">IF(BE69=BF69,"Yes","No")</f>
        <v>Yes</v>
      </c>
      <c r="AT69" s="73">
        <v>1</v>
      </c>
      <c r="AU69" s="73">
        <v>1</v>
      </c>
      <c r="AV69" s="73">
        <v>1</v>
      </c>
      <c r="AW69" s="80">
        <v>330</v>
      </c>
      <c r="AX69" s="80">
        <v>1320</v>
      </c>
      <c r="AY69" s="94" t="s">
        <v>694</v>
      </c>
      <c r="AZ69" s="81" t="s">
        <v>2286</v>
      </c>
      <c r="BA69" s="78" t="s">
        <v>2287</v>
      </c>
      <c r="BB69" s="81" t="s">
        <v>693</v>
      </c>
      <c r="BC69" s="78" t="s">
        <v>696</v>
      </c>
      <c r="BD69" s="27">
        <v>42895</v>
      </c>
      <c r="BE69" s="79" t="str">
        <f t="shared" si="4"/>
        <v>ASPSessionState OHNALAOP0023N1</v>
      </c>
      <c r="BF69" s="71" t="s">
        <v>1676</v>
      </c>
      <c r="BG69" s="79" t="s">
        <v>1676</v>
      </c>
      <c r="BH69" s="77"/>
    </row>
    <row r="70" spans="1:60" s="32" customFormat="1" ht="11.25" x14ac:dyDescent="0.2">
      <c r="A70" s="79" t="s">
        <v>1677</v>
      </c>
      <c r="B70" s="32" t="s">
        <v>2273</v>
      </c>
      <c r="C70" s="100" t="s">
        <v>754</v>
      </c>
      <c r="E70" s="78" t="s">
        <v>2279</v>
      </c>
      <c r="F70" s="78" t="s">
        <v>682</v>
      </c>
      <c r="G70" s="25" t="s">
        <v>678</v>
      </c>
      <c r="H70" s="73">
        <v>1</v>
      </c>
      <c r="I70" s="73">
        <v>1</v>
      </c>
      <c r="O70" s="80">
        <v>135</v>
      </c>
      <c r="P70" s="80">
        <v>540</v>
      </c>
      <c r="Q70" s="94" t="s">
        <v>677</v>
      </c>
      <c r="R70" s="78"/>
      <c r="T70" s="73">
        <v>0</v>
      </c>
      <c r="W70" s="79" t="s">
        <v>755</v>
      </c>
      <c r="X70" s="73" t="e">
        <v>#N/A</v>
      </c>
      <c r="Y70" s="73">
        <v>1</v>
      </c>
      <c r="Z70" s="81" t="s">
        <v>2277</v>
      </c>
      <c r="AA70" s="78" t="s">
        <v>2278</v>
      </c>
      <c r="AB70" s="81" t="s">
        <v>674</v>
      </c>
      <c r="AC70" s="78" t="s">
        <v>272</v>
      </c>
      <c r="AD70" s="27" t="s">
        <v>272</v>
      </c>
      <c r="AE70" s="71" t="e">
        <v>#N/A</v>
      </c>
      <c r="AF70" s="79" t="e">
        <v>#N/A</v>
      </c>
      <c r="AG70" s="77"/>
      <c r="AJ70" s="32" t="str">
        <f t="shared" ref="AJ70:AJ133" si="6">(AL70&amp;" "&amp;AP70)</f>
        <v>ASPState DS73DCTDEV01</v>
      </c>
      <c r="AK70" s="32" t="s">
        <v>2273</v>
      </c>
      <c r="AL70" s="100" t="s">
        <v>754</v>
      </c>
      <c r="AM70" s="73">
        <v>0</v>
      </c>
      <c r="AN70" s="78"/>
      <c r="AO70" s="73" t="s">
        <v>2279</v>
      </c>
      <c r="AP70" s="79" t="s">
        <v>755</v>
      </c>
      <c r="AQ70" s="78" t="s">
        <v>682</v>
      </c>
      <c r="AR70" s="25" t="s">
        <v>678</v>
      </c>
      <c r="AS70" s="73" t="e">
        <f t="shared" si="5"/>
        <v>#N/A</v>
      </c>
      <c r="AT70" s="73">
        <v>1</v>
      </c>
      <c r="AU70" s="73">
        <v>1</v>
      </c>
      <c r="AV70" s="73">
        <v>1</v>
      </c>
      <c r="AW70" s="80">
        <v>135</v>
      </c>
      <c r="AX70" s="80">
        <v>540</v>
      </c>
      <c r="AY70" s="94" t="s">
        <v>677</v>
      </c>
      <c r="AZ70" s="81" t="s">
        <v>2277</v>
      </c>
      <c r="BA70" s="78" t="s">
        <v>2278</v>
      </c>
      <c r="BB70" s="81" t="s">
        <v>674</v>
      </c>
      <c r="BC70" s="78" t="s">
        <v>272</v>
      </c>
      <c r="BD70" s="27" t="s">
        <v>272</v>
      </c>
      <c r="BE70" s="79" t="str">
        <f t="shared" si="4"/>
        <v>ASPState DS73DCTDEV01</v>
      </c>
      <c r="BF70" s="71" t="e">
        <v>#N/A</v>
      </c>
      <c r="BG70" s="79" t="e">
        <v>#N/A</v>
      </c>
      <c r="BH70" s="77"/>
    </row>
    <row r="71" spans="1:60" s="32" customFormat="1" ht="11.25" x14ac:dyDescent="0.2">
      <c r="A71" s="79" t="s">
        <v>1678</v>
      </c>
      <c r="B71" s="32" t="s">
        <v>2273</v>
      </c>
      <c r="C71" s="100" t="s">
        <v>757</v>
      </c>
      <c r="E71" s="78" t="s">
        <v>2279</v>
      </c>
      <c r="F71" s="78" t="s">
        <v>682</v>
      </c>
      <c r="G71" s="25" t="s">
        <v>678</v>
      </c>
      <c r="H71" s="73">
        <v>1</v>
      </c>
      <c r="I71" s="73">
        <v>1</v>
      </c>
      <c r="O71" s="80">
        <v>135</v>
      </c>
      <c r="P71" s="80">
        <v>540</v>
      </c>
      <c r="Q71" s="94" t="s">
        <v>677</v>
      </c>
      <c r="R71" s="78" t="s">
        <v>756</v>
      </c>
      <c r="T71" s="73" t="s">
        <v>2319</v>
      </c>
      <c r="W71" s="79" t="s">
        <v>751</v>
      </c>
      <c r="X71" s="73" t="e">
        <v>#N/A</v>
      </c>
      <c r="Y71" s="73">
        <v>1</v>
      </c>
      <c r="Z71" s="81" t="s">
        <v>2277</v>
      </c>
      <c r="AA71" s="78" t="s">
        <v>2278</v>
      </c>
      <c r="AB71" s="81" t="s">
        <v>674</v>
      </c>
      <c r="AC71" s="78" t="s">
        <v>272</v>
      </c>
      <c r="AD71" s="27" t="s">
        <v>272</v>
      </c>
      <c r="AE71" s="71" t="e">
        <v>#N/A</v>
      </c>
      <c r="AF71" s="79" t="e">
        <v>#N/A</v>
      </c>
      <c r="AG71" s="77"/>
      <c r="AJ71" s="32" t="str">
        <f t="shared" si="6"/>
        <v>ATS_CL_Freq_Sev_DEV DS73SQLDEV02OLD</v>
      </c>
      <c r="AK71" s="32" t="s">
        <v>2273</v>
      </c>
      <c r="AL71" s="100" t="s">
        <v>757</v>
      </c>
      <c r="AM71" s="73" t="s">
        <v>2319</v>
      </c>
      <c r="AN71" s="78" t="s">
        <v>756</v>
      </c>
      <c r="AO71" s="73" t="s">
        <v>2279</v>
      </c>
      <c r="AP71" s="79" t="s">
        <v>751</v>
      </c>
      <c r="AQ71" s="78" t="s">
        <v>682</v>
      </c>
      <c r="AR71" s="25" t="s">
        <v>678</v>
      </c>
      <c r="AS71" s="73" t="e">
        <f t="shared" si="5"/>
        <v>#N/A</v>
      </c>
      <c r="AT71" s="73">
        <v>1</v>
      </c>
      <c r="AU71" s="73">
        <v>1</v>
      </c>
      <c r="AV71" s="73">
        <v>1</v>
      </c>
      <c r="AW71" s="80">
        <v>135</v>
      </c>
      <c r="AX71" s="80">
        <v>540</v>
      </c>
      <c r="AY71" s="94" t="s">
        <v>677</v>
      </c>
      <c r="AZ71" s="81" t="s">
        <v>2277</v>
      </c>
      <c r="BA71" s="78" t="s">
        <v>2278</v>
      </c>
      <c r="BB71" s="81" t="s">
        <v>674</v>
      </c>
      <c r="BC71" s="78" t="s">
        <v>272</v>
      </c>
      <c r="BD71" s="27" t="s">
        <v>272</v>
      </c>
      <c r="BE71" s="79" t="str">
        <f t="shared" si="4"/>
        <v>ATS_CL_Freq_Sev_DEV DS73SQLDEV02OLD</v>
      </c>
      <c r="BF71" s="71" t="e">
        <v>#N/A</v>
      </c>
      <c r="BG71" s="79" t="e">
        <v>#N/A</v>
      </c>
      <c r="BH71" s="77"/>
    </row>
    <row r="72" spans="1:60" s="32" customFormat="1" ht="11.25" x14ac:dyDescent="0.2">
      <c r="A72" s="79" t="s">
        <v>1679</v>
      </c>
      <c r="B72" s="32" t="s">
        <v>2273</v>
      </c>
      <c r="C72" s="100" t="s">
        <v>759</v>
      </c>
      <c r="E72" s="78" t="s">
        <v>2282</v>
      </c>
      <c r="F72" s="78" t="s">
        <v>686</v>
      </c>
      <c r="G72" s="25" t="s">
        <v>2501</v>
      </c>
      <c r="H72" s="73">
        <v>1</v>
      </c>
      <c r="I72" s="73">
        <v>1</v>
      </c>
      <c r="O72" s="80">
        <v>330</v>
      </c>
      <c r="P72" s="80">
        <v>1320</v>
      </c>
      <c r="Q72" s="94" t="s">
        <v>694</v>
      </c>
      <c r="R72" s="78" t="s">
        <v>742</v>
      </c>
      <c r="T72" s="73">
        <v>5415</v>
      </c>
      <c r="W72" s="82" t="s">
        <v>695</v>
      </c>
      <c r="X72" s="73" t="s">
        <v>2275</v>
      </c>
      <c r="Y72" s="73">
        <v>1</v>
      </c>
      <c r="Z72" s="81" t="s">
        <v>2308</v>
      </c>
      <c r="AA72" s="78" t="s">
        <v>2321</v>
      </c>
      <c r="AB72" s="81" t="s">
        <v>272</v>
      </c>
      <c r="AC72" s="78" t="s">
        <v>272</v>
      </c>
      <c r="AD72" s="27" t="s">
        <v>272</v>
      </c>
      <c r="AE72" s="71" t="s">
        <v>1679</v>
      </c>
      <c r="AF72" s="79" t="s">
        <v>1679</v>
      </c>
      <c r="AG72" s="77"/>
      <c r="AJ72" s="32" t="str">
        <f t="shared" si="6"/>
        <v>Audit_Control OHLEWAOP0023N1</v>
      </c>
      <c r="AK72" s="32" t="s">
        <v>2273</v>
      </c>
      <c r="AL72" s="100" t="s">
        <v>759</v>
      </c>
      <c r="AM72" s="73">
        <v>5415</v>
      </c>
      <c r="AN72" s="78" t="s">
        <v>742</v>
      </c>
      <c r="AO72" s="73" t="s">
        <v>2282</v>
      </c>
      <c r="AP72" s="82" t="s">
        <v>695</v>
      </c>
      <c r="AQ72" s="78" t="s">
        <v>686</v>
      </c>
      <c r="AR72" s="25" t="s">
        <v>2501</v>
      </c>
      <c r="AS72" s="73" t="str">
        <f t="shared" si="5"/>
        <v>Yes</v>
      </c>
      <c r="AT72" s="73">
        <v>1</v>
      </c>
      <c r="AU72" s="73">
        <v>1</v>
      </c>
      <c r="AV72" s="73">
        <v>1</v>
      </c>
      <c r="AW72" s="80">
        <v>330</v>
      </c>
      <c r="AX72" s="80">
        <v>1320</v>
      </c>
      <c r="AY72" s="94" t="s">
        <v>694</v>
      </c>
      <c r="AZ72" s="81" t="s">
        <v>2308</v>
      </c>
      <c r="BA72" s="78" t="s">
        <v>2321</v>
      </c>
      <c r="BB72" s="81" t="s">
        <v>272</v>
      </c>
      <c r="BC72" s="78" t="s">
        <v>272</v>
      </c>
      <c r="BD72" s="27" t="s">
        <v>272</v>
      </c>
      <c r="BE72" s="79" t="str">
        <f t="shared" si="4"/>
        <v>Audit_Control OHLEWAOP0023N1</v>
      </c>
      <c r="BF72" s="71" t="s">
        <v>1679</v>
      </c>
      <c r="BG72" s="79" t="s">
        <v>1679</v>
      </c>
      <c r="BH72" s="77"/>
    </row>
    <row r="73" spans="1:60" s="32" customFormat="1" ht="11.25" x14ac:dyDescent="0.2">
      <c r="A73" s="79" t="s">
        <v>1680</v>
      </c>
      <c r="B73" s="32" t="s">
        <v>2273</v>
      </c>
      <c r="C73" s="100" t="s">
        <v>759</v>
      </c>
      <c r="E73" s="78" t="s">
        <v>2282</v>
      </c>
      <c r="F73" s="78" t="s">
        <v>686</v>
      </c>
      <c r="G73" s="25" t="s">
        <v>2501</v>
      </c>
      <c r="H73" s="73">
        <v>1</v>
      </c>
      <c r="I73" s="73">
        <v>1</v>
      </c>
      <c r="O73" s="80">
        <v>330</v>
      </c>
      <c r="P73" s="80">
        <v>1320</v>
      </c>
      <c r="Q73" s="94" t="s">
        <v>694</v>
      </c>
      <c r="R73" s="78" t="s">
        <v>742</v>
      </c>
      <c r="T73" s="73">
        <v>5415</v>
      </c>
      <c r="W73" s="82" t="s">
        <v>698</v>
      </c>
      <c r="X73" s="73" t="s">
        <v>2275</v>
      </c>
      <c r="Y73" s="73">
        <v>1</v>
      </c>
      <c r="Z73" s="81" t="s">
        <v>2308</v>
      </c>
      <c r="AA73" s="78" t="s">
        <v>2309</v>
      </c>
      <c r="AB73" s="81" t="s">
        <v>272</v>
      </c>
      <c r="AC73" s="78" t="s">
        <v>272</v>
      </c>
      <c r="AD73" s="27" t="s">
        <v>272</v>
      </c>
      <c r="AE73" s="71" t="s">
        <v>1680</v>
      </c>
      <c r="AF73" s="79" t="s">
        <v>1680</v>
      </c>
      <c r="AG73" s="77"/>
      <c r="AJ73" s="32" t="str">
        <f t="shared" si="6"/>
        <v>Audit_Control OHLEWAOP0023N2</v>
      </c>
      <c r="AK73" s="32" t="s">
        <v>2273</v>
      </c>
      <c r="AL73" s="100" t="s">
        <v>759</v>
      </c>
      <c r="AM73" s="73">
        <v>5415</v>
      </c>
      <c r="AN73" s="78" t="s">
        <v>742</v>
      </c>
      <c r="AO73" s="73" t="s">
        <v>2282</v>
      </c>
      <c r="AP73" s="82" t="s">
        <v>698</v>
      </c>
      <c r="AQ73" s="78" t="s">
        <v>686</v>
      </c>
      <c r="AR73" s="25" t="s">
        <v>2501</v>
      </c>
      <c r="AS73" s="73" t="str">
        <f t="shared" si="5"/>
        <v>Yes</v>
      </c>
      <c r="AT73" s="73">
        <v>1</v>
      </c>
      <c r="AU73" s="73">
        <v>1</v>
      </c>
      <c r="AV73" s="73">
        <v>1</v>
      </c>
      <c r="AW73" s="80">
        <v>330</v>
      </c>
      <c r="AX73" s="80">
        <v>1320</v>
      </c>
      <c r="AY73" s="94" t="s">
        <v>694</v>
      </c>
      <c r="AZ73" s="81" t="s">
        <v>2308</v>
      </c>
      <c r="BA73" s="78" t="s">
        <v>2309</v>
      </c>
      <c r="BB73" s="81" t="s">
        <v>272</v>
      </c>
      <c r="BC73" s="78" t="s">
        <v>272</v>
      </c>
      <c r="BD73" s="27" t="s">
        <v>272</v>
      </c>
      <c r="BE73" s="79" t="str">
        <f t="shared" si="4"/>
        <v>Audit_Control OHLEWAOP0023N2</v>
      </c>
      <c r="BF73" s="71" t="s">
        <v>1680</v>
      </c>
      <c r="BG73" s="79" t="s">
        <v>1680</v>
      </c>
      <c r="BH73" s="77"/>
    </row>
    <row r="74" spans="1:60" s="32" customFormat="1" ht="11.25" x14ac:dyDescent="0.2">
      <c r="A74" s="79" t="s">
        <v>1681</v>
      </c>
      <c r="B74" s="32" t="s">
        <v>2273</v>
      </c>
      <c r="C74" s="100" t="s">
        <v>759</v>
      </c>
      <c r="E74" s="78" t="s">
        <v>2282</v>
      </c>
      <c r="F74" s="78" t="s">
        <v>699</v>
      </c>
      <c r="G74" s="25" t="s">
        <v>2501</v>
      </c>
      <c r="H74" s="73">
        <v>1</v>
      </c>
      <c r="I74" s="73">
        <v>1</v>
      </c>
      <c r="O74" s="80">
        <v>330</v>
      </c>
      <c r="P74" s="80">
        <v>1320</v>
      </c>
      <c r="Q74" s="94" t="s">
        <v>694</v>
      </c>
      <c r="R74" s="78" t="s">
        <v>742</v>
      </c>
      <c r="T74" s="73">
        <v>5415</v>
      </c>
      <c r="W74" s="82" t="s">
        <v>701</v>
      </c>
      <c r="X74" s="73" t="s">
        <v>2275</v>
      </c>
      <c r="Y74" s="73">
        <v>1</v>
      </c>
      <c r="Z74" s="81" t="s">
        <v>2308</v>
      </c>
      <c r="AA74" s="78" t="s">
        <v>2311</v>
      </c>
      <c r="AB74" s="81" t="s">
        <v>272</v>
      </c>
      <c r="AC74" s="78" t="s">
        <v>272</v>
      </c>
      <c r="AD74" s="27" t="s">
        <v>272</v>
      </c>
      <c r="AE74" s="71" t="s">
        <v>1681</v>
      </c>
      <c r="AF74" s="79" t="s">
        <v>1681</v>
      </c>
      <c r="AG74" s="77"/>
      <c r="AJ74" s="32" t="str">
        <f t="shared" si="6"/>
        <v>Audit_Control OHNALAOP0023N1</v>
      </c>
      <c r="AK74" s="32" t="s">
        <v>2273</v>
      </c>
      <c r="AL74" s="100" t="s">
        <v>759</v>
      </c>
      <c r="AM74" s="73">
        <v>5415</v>
      </c>
      <c r="AN74" s="78" t="s">
        <v>742</v>
      </c>
      <c r="AO74" s="73" t="s">
        <v>2282</v>
      </c>
      <c r="AP74" s="82" t="s">
        <v>701</v>
      </c>
      <c r="AQ74" s="78" t="s">
        <v>699</v>
      </c>
      <c r="AR74" s="25" t="s">
        <v>2501</v>
      </c>
      <c r="AS74" s="73" t="str">
        <f t="shared" si="5"/>
        <v>Yes</v>
      </c>
      <c r="AT74" s="73">
        <v>1</v>
      </c>
      <c r="AU74" s="73">
        <v>1</v>
      </c>
      <c r="AV74" s="73">
        <v>1</v>
      </c>
      <c r="AW74" s="80">
        <v>330</v>
      </c>
      <c r="AX74" s="80">
        <v>1320</v>
      </c>
      <c r="AY74" s="94" t="s">
        <v>694</v>
      </c>
      <c r="AZ74" s="81" t="s">
        <v>2308</v>
      </c>
      <c r="BA74" s="78" t="s">
        <v>2311</v>
      </c>
      <c r="BB74" s="81" t="s">
        <v>272</v>
      </c>
      <c r="BC74" s="78" t="s">
        <v>272</v>
      </c>
      <c r="BD74" s="27" t="s">
        <v>272</v>
      </c>
      <c r="BE74" s="79" t="str">
        <f t="shared" si="4"/>
        <v>Audit_Control OHNALAOP0023N1</v>
      </c>
      <c r="BF74" s="71" t="s">
        <v>1681</v>
      </c>
      <c r="BG74" s="79" t="s">
        <v>1681</v>
      </c>
      <c r="BH74" s="77"/>
    </row>
    <row r="75" spans="1:60" s="32" customFormat="1" ht="11.25" x14ac:dyDescent="0.2">
      <c r="A75" s="79" t="s">
        <v>2322</v>
      </c>
      <c r="B75" s="32" t="s">
        <v>2273</v>
      </c>
      <c r="C75" s="100" t="s">
        <v>760</v>
      </c>
      <c r="E75" s="78" t="s">
        <v>2282</v>
      </c>
      <c r="F75" s="78" t="s">
        <v>686</v>
      </c>
      <c r="G75" s="25" t="s">
        <v>2505</v>
      </c>
      <c r="H75" s="73">
        <v>1</v>
      </c>
      <c r="I75" s="73">
        <v>1</v>
      </c>
      <c r="O75" s="80">
        <v>330</v>
      </c>
      <c r="P75" s="80">
        <v>1320</v>
      </c>
      <c r="Q75" s="94" t="s">
        <v>688</v>
      </c>
      <c r="R75" s="78" t="s">
        <v>691</v>
      </c>
      <c r="T75" s="73" t="s">
        <v>2319</v>
      </c>
      <c r="W75" s="79" t="s">
        <v>763</v>
      </c>
      <c r="X75" s="73" t="s">
        <v>2275</v>
      </c>
      <c r="Y75" s="73">
        <v>1</v>
      </c>
      <c r="Z75" s="81">
        <v>42907</v>
      </c>
      <c r="AA75" s="78" t="s">
        <v>2506</v>
      </c>
      <c r="AB75" s="81" t="s">
        <v>761</v>
      </c>
      <c r="AC75" s="78">
        <v>617460</v>
      </c>
      <c r="AD75" s="27">
        <v>42831</v>
      </c>
      <c r="AE75" s="71" t="s">
        <v>2322</v>
      </c>
      <c r="AF75" s="79" t="s">
        <v>2322</v>
      </c>
      <c r="AG75" s="77"/>
      <c r="AJ75" s="32" t="str">
        <f t="shared" si="6"/>
        <v>Auto_Staging_Temp OHLEWDBP0240N1 (DS73OLAP8PRDSVR.CORP.HGICNET.NET,1021)</v>
      </c>
      <c r="AK75" s="32" t="s">
        <v>2273</v>
      </c>
      <c r="AL75" s="100" t="s">
        <v>760</v>
      </c>
      <c r="AM75" s="73" t="s">
        <v>2319</v>
      </c>
      <c r="AN75" s="78" t="s">
        <v>691</v>
      </c>
      <c r="AO75" s="73" t="s">
        <v>2282</v>
      </c>
      <c r="AP75" s="79" t="s">
        <v>763</v>
      </c>
      <c r="AQ75" s="78" t="s">
        <v>686</v>
      </c>
      <c r="AR75" s="25" t="s">
        <v>2505</v>
      </c>
      <c r="AS75" s="73" t="str">
        <f t="shared" si="5"/>
        <v>Yes</v>
      </c>
      <c r="AT75" s="73">
        <v>1</v>
      </c>
      <c r="AU75" s="73">
        <v>1</v>
      </c>
      <c r="AV75" s="73">
        <v>1</v>
      </c>
      <c r="AW75" s="80">
        <v>330</v>
      </c>
      <c r="AX75" s="80">
        <v>1320</v>
      </c>
      <c r="AY75" s="94" t="s">
        <v>688</v>
      </c>
      <c r="AZ75" s="81">
        <v>42907</v>
      </c>
      <c r="BA75" s="78" t="s">
        <v>2506</v>
      </c>
      <c r="BB75" s="81" t="s">
        <v>761</v>
      </c>
      <c r="BC75" s="78">
        <v>617460</v>
      </c>
      <c r="BD75" s="27">
        <v>42831</v>
      </c>
      <c r="BE75" s="79" t="s">
        <v>2322</v>
      </c>
      <c r="BF75" s="71" t="s">
        <v>2322</v>
      </c>
      <c r="BG75" s="79" t="s">
        <v>2322</v>
      </c>
      <c r="BH75" s="77"/>
    </row>
    <row r="76" spans="1:60" s="32" customFormat="1" ht="11.25" x14ac:dyDescent="0.2">
      <c r="A76" s="79" t="s">
        <v>2507</v>
      </c>
      <c r="B76" s="32" t="s">
        <v>2273</v>
      </c>
      <c r="C76" s="101" t="s">
        <v>765</v>
      </c>
      <c r="E76" s="78" t="s">
        <v>2282</v>
      </c>
      <c r="F76" s="78" t="s">
        <v>686</v>
      </c>
      <c r="G76" s="25" t="s">
        <v>678</v>
      </c>
      <c r="H76" s="73">
        <v>1</v>
      </c>
      <c r="I76" s="73">
        <v>1</v>
      </c>
      <c r="O76" s="80">
        <v>330</v>
      </c>
      <c r="P76" s="80">
        <v>1320</v>
      </c>
      <c r="Q76" s="94" t="s">
        <v>688</v>
      </c>
      <c r="R76" s="78" t="s">
        <v>691</v>
      </c>
      <c r="T76" s="73">
        <v>0</v>
      </c>
      <c r="W76" s="83" t="s">
        <v>745</v>
      </c>
      <c r="X76" s="73" t="e">
        <v>#N/A</v>
      </c>
      <c r="Y76" s="73">
        <v>1</v>
      </c>
      <c r="Z76" s="81" t="s">
        <v>2508</v>
      </c>
      <c r="AA76" s="78" t="s">
        <v>2509</v>
      </c>
      <c r="AB76" s="81" t="s">
        <v>2510</v>
      </c>
      <c r="AC76" s="78">
        <v>617261</v>
      </c>
      <c r="AD76" s="27">
        <v>42822</v>
      </c>
      <c r="AE76" s="71" t="e">
        <v>#N/A</v>
      </c>
      <c r="AF76" s="79" t="e">
        <v>#N/A</v>
      </c>
      <c r="AG76" s="77"/>
      <c r="AJ76" s="32" t="str">
        <f t="shared" si="6"/>
        <v>BI_Sandbox OHLEWDBP0257N1 (DS73SQLPRDOLAP.corp.hgicnet.net)</v>
      </c>
      <c r="AK76" s="32" t="s">
        <v>2273</v>
      </c>
      <c r="AL76" s="101" t="s">
        <v>765</v>
      </c>
      <c r="AM76" s="73">
        <v>0</v>
      </c>
      <c r="AN76" s="78" t="s">
        <v>691</v>
      </c>
      <c r="AO76" s="73" t="s">
        <v>2282</v>
      </c>
      <c r="AP76" s="83" t="s">
        <v>745</v>
      </c>
      <c r="AQ76" s="78" t="s">
        <v>686</v>
      </c>
      <c r="AR76" s="25" t="s">
        <v>678</v>
      </c>
      <c r="AS76" s="73" t="e">
        <f t="shared" si="5"/>
        <v>#N/A</v>
      </c>
      <c r="AT76" s="73">
        <v>1</v>
      </c>
      <c r="AU76" s="73">
        <v>1</v>
      </c>
      <c r="AV76" s="73">
        <v>1</v>
      </c>
      <c r="AW76" s="80">
        <v>330</v>
      </c>
      <c r="AX76" s="80">
        <v>1320</v>
      </c>
      <c r="AY76" s="94" t="e">
        <v>#N/A</v>
      </c>
      <c r="AZ76" s="81" t="s">
        <v>2508</v>
      </c>
      <c r="BA76" s="78" t="s">
        <v>2509</v>
      </c>
      <c r="BB76" s="81" t="s">
        <v>2510</v>
      </c>
      <c r="BC76" s="78">
        <v>617261</v>
      </c>
      <c r="BD76" s="27">
        <v>42822</v>
      </c>
      <c r="BE76" s="79" t="s">
        <v>2507</v>
      </c>
      <c r="BF76" s="71" t="e">
        <v>#N/A</v>
      </c>
      <c r="BG76" s="79" t="e">
        <v>#N/A</v>
      </c>
      <c r="BH76" s="77"/>
    </row>
    <row r="77" spans="1:60" s="32" customFormat="1" ht="11.25" x14ac:dyDescent="0.2">
      <c r="A77" s="79" t="s">
        <v>1684</v>
      </c>
      <c r="B77" s="32" t="s">
        <v>2273</v>
      </c>
      <c r="C77" s="100" t="s">
        <v>770</v>
      </c>
      <c r="E77" s="78" t="s">
        <v>2279</v>
      </c>
      <c r="F77" s="78" t="s">
        <v>682</v>
      </c>
      <c r="G77" s="25" t="s">
        <v>678</v>
      </c>
      <c r="H77" s="73">
        <v>1</v>
      </c>
      <c r="I77" s="73">
        <v>1</v>
      </c>
      <c r="O77" s="80">
        <v>135</v>
      </c>
      <c r="P77" s="80">
        <v>540</v>
      </c>
      <c r="Q77" s="94" t="s">
        <v>677</v>
      </c>
      <c r="R77" s="78"/>
      <c r="T77" s="73" t="e">
        <v>#N/A</v>
      </c>
      <c r="W77" s="79" t="s">
        <v>755</v>
      </c>
      <c r="X77" s="73" t="e">
        <v>#N/A</v>
      </c>
      <c r="Y77" s="73">
        <v>1</v>
      </c>
      <c r="Z77" s="81" t="s">
        <v>2277</v>
      </c>
      <c r="AA77" s="78" t="s">
        <v>2278</v>
      </c>
      <c r="AB77" s="81" t="s">
        <v>674</v>
      </c>
      <c r="AC77" s="78" t="s">
        <v>272</v>
      </c>
      <c r="AD77" s="27" t="s">
        <v>272</v>
      </c>
      <c r="AE77" s="71" t="e">
        <v>#N/A</v>
      </c>
      <c r="AF77" s="79" t="e">
        <v>#N/A</v>
      </c>
      <c r="AG77" s="77"/>
      <c r="AJ77" s="32" t="str">
        <f t="shared" si="6"/>
        <v>booksmart_agencyport_com DS73DCTDEV01</v>
      </c>
      <c r="AK77" s="32" t="s">
        <v>2273</v>
      </c>
      <c r="AL77" s="100" t="s">
        <v>770</v>
      </c>
      <c r="AM77" s="73" t="e">
        <v>#N/A</v>
      </c>
      <c r="AN77" s="78"/>
      <c r="AO77" s="73" t="s">
        <v>2279</v>
      </c>
      <c r="AP77" s="79" t="s">
        <v>755</v>
      </c>
      <c r="AQ77" s="78" t="s">
        <v>682</v>
      </c>
      <c r="AR77" s="25" t="s">
        <v>678</v>
      </c>
      <c r="AS77" s="73" t="e">
        <f t="shared" si="5"/>
        <v>#N/A</v>
      </c>
      <c r="AT77" s="73">
        <v>1</v>
      </c>
      <c r="AU77" s="73">
        <v>1</v>
      </c>
      <c r="AV77" s="73">
        <v>1</v>
      </c>
      <c r="AW77" s="80">
        <v>135</v>
      </c>
      <c r="AX77" s="80">
        <v>540</v>
      </c>
      <c r="AY77" s="94" t="s">
        <v>677</v>
      </c>
      <c r="AZ77" s="81" t="s">
        <v>2277</v>
      </c>
      <c r="BA77" s="78" t="s">
        <v>2278</v>
      </c>
      <c r="BB77" s="81" t="s">
        <v>674</v>
      </c>
      <c r="BC77" s="78" t="s">
        <v>272</v>
      </c>
      <c r="BD77" s="27" t="s">
        <v>272</v>
      </c>
      <c r="BE77" s="79" t="str">
        <f t="shared" ref="BE77:BE96" si="7">(AL77&amp;" "&amp;AP77)</f>
        <v>booksmart_agencyport_com DS73DCTDEV01</v>
      </c>
      <c r="BF77" s="71" t="e">
        <v>#N/A</v>
      </c>
      <c r="BG77" s="79" t="e">
        <v>#N/A</v>
      </c>
      <c r="BH77" s="77"/>
    </row>
    <row r="78" spans="1:60" s="32" customFormat="1" ht="11.25" x14ac:dyDescent="0.2">
      <c r="A78" s="79" t="s">
        <v>1685</v>
      </c>
      <c r="B78" s="32" t="s">
        <v>2273</v>
      </c>
      <c r="C78" s="100" t="s">
        <v>772</v>
      </c>
      <c r="E78" s="78" t="s">
        <v>2282</v>
      </c>
      <c r="F78" s="78" t="s">
        <v>682</v>
      </c>
      <c r="G78" s="25" t="s">
        <v>678</v>
      </c>
      <c r="H78" s="73">
        <v>1</v>
      </c>
      <c r="I78" s="73">
        <v>1</v>
      </c>
      <c r="O78" s="80">
        <v>135</v>
      </c>
      <c r="P78" s="80">
        <v>540</v>
      </c>
      <c r="Q78" s="94" t="s">
        <v>688</v>
      </c>
      <c r="R78" s="78" t="s">
        <v>771</v>
      </c>
      <c r="T78" s="73" t="s">
        <v>2319</v>
      </c>
      <c r="W78" s="79" t="s">
        <v>747</v>
      </c>
      <c r="X78" s="73" t="e">
        <v>#N/A</v>
      </c>
      <c r="Y78" s="73">
        <v>1</v>
      </c>
      <c r="Z78" s="81">
        <v>42851</v>
      </c>
      <c r="AA78" s="78" t="s">
        <v>2325</v>
      </c>
      <c r="AB78" s="81">
        <v>42807</v>
      </c>
      <c r="AC78" s="78">
        <v>616756</v>
      </c>
      <c r="AD78" s="27">
        <v>42804</v>
      </c>
      <c r="AE78" s="71" t="e">
        <v>#N/A</v>
      </c>
      <c r="AF78" s="79" t="e">
        <v>#N/A</v>
      </c>
      <c r="AG78" s="77"/>
      <c r="AJ78" s="32" t="str">
        <f t="shared" si="6"/>
        <v>Campaign OHNALAOD0007N1</v>
      </c>
      <c r="AK78" s="32" t="s">
        <v>2273</v>
      </c>
      <c r="AL78" s="100" t="s">
        <v>772</v>
      </c>
      <c r="AM78" s="73" t="s">
        <v>2319</v>
      </c>
      <c r="AN78" s="78" t="s">
        <v>771</v>
      </c>
      <c r="AO78" s="73" t="s">
        <v>2282</v>
      </c>
      <c r="AP78" s="79" t="s">
        <v>747</v>
      </c>
      <c r="AQ78" s="78" t="s">
        <v>682</v>
      </c>
      <c r="AR78" s="25" t="s">
        <v>678</v>
      </c>
      <c r="AS78" s="73" t="e">
        <f t="shared" si="5"/>
        <v>#N/A</v>
      </c>
      <c r="AT78" s="73">
        <v>1</v>
      </c>
      <c r="AU78" s="73">
        <v>1</v>
      </c>
      <c r="AV78" s="73">
        <v>1</v>
      </c>
      <c r="AW78" s="80">
        <v>135</v>
      </c>
      <c r="AX78" s="80">
        <v>540</v>
      </c>
      <c r="AY78" s="94" t="s">
        <v>688</v>
      </c>
      <c r="AZ78" s="81">
        <v>42851</v>
      </c>
      <c r="BA78" s="78" t="s">
        <v>2325</v>
      </c>
      <c r="BB78" s="81">
        <v>42807</v>
      </c>
      <c r="BC78" s="78">
        <v>616756</v>
      </c>
      <c r="BD78" s="27">
        <v>42804</v>
      </c>
      <c r="BE78" s="79" t="str">
        <f t="shared" si="7"/>
        <v>Campaign OHNALAOD0007N1</v>
      </c>
      <c r="BF78" s="71" t="e">
        <v>#N/A</v>
      </c>
      <c r="BG78" s="79" t="e">
        <v>#N/A</v>
      </c>
      <c r="BH78" s="77"/>
    </row>
    <row r="79" spans="1:60" s="32" customFormat="1" ht="11.25" x14ac:dyDescent="0.2">
      <c r="A79" s="79" t="s">
        <v>1686</v>
      </c>
      <c r="B79" s="32" t="s">
        <v>2273</v>
      </c>
      <c r="C79" s="100" t="s">
        <v>772</v>
      </c>
      <c r="E79" s="78" t="s">
        <v>2282</v>
      </c>
      <c r="F79" s="78" t="s">
        <v>682</v>
      </c>
      <c r="G79" s="25" t="s">
        <v>678</v>
      </c>
      <c r="H79" s="73">
        <v>1</v>
      </c>
      <c r="I79" s="73">
        <v>1</v>
      </c>
      <c r="O79" s="80">
        <v>135</v>
      </c>
      <c r="P79" s="80">
        <v>540</v>
      </c>
      <c r="Q79" s="94" t="s">
        <v>688</v>
      </c>
      <c r="R79" s="78" t="s">
        <v>771</v>
      </c>
      <c r="T79" s="73" t="s">
        <v>2319</v>
      </c>
      <c r="W79" s="79" t="s">
        <v>748</v>
      </c>
      <c r="X79" s="73" t="e">
        <v>#N/A</v>
      </c>
      <c r="Y79" s="73">
        <v>1</v>
      </c>
      <c r="Z79" s="81">
        <v>42851</v>
      </c>
      <c r="AA79" s="78" t="s">
        <v>2326</v>
      </c>
      <c r="AB79" s="81">
        <v>42807</v>
      </c>
      <c r="AC79" s="78">
        <v>616757</v>
      </c>
      <c r="AD79" s="27">
        <v>42804</v>
      </c>
      <c r="AE79" s="71" t="e">
        <v>#N/A</v>
      </c>
      <c r="AF79" s="79" t="e">
        <v>#N/A</v>
      </c>
      <c r="AG79" s="77"/>
      <c r="AJ79" s="32" t="str">
        <f t="shared" si="6"/>
        <v>Campaign OHNALAOD0007N2</v>
      </c>
      <c r="AK79" s="32" t="s">
        <v>2273</v>
      </c>
      <c r="AL79" s="100" t="s">
        <v>772</v>
      </c>
      <c r="AM79" s="73" t="s">
        <v>2319</v>
      </c>
      <c r="AN79" s="78" t="s">
        <v>771</v>
      </c>
      <c r="AO79" s="73" t="s">
        <v>2282</v>
      </c>
      <c r="AP79" s="79" t="s">
        <v>748</v>
      </c>
      <c r="AQ79" s="78" t="s">
        <v>682</v>
      </c>
      <c r="AR79" s="25" t="s">
        <v>678</v>
      </c>
      <c r="AS79" s="73" t="e">
        <f t="shared" si="5"/>
        <v>#N/A</v>
      </c>
      <c r="AT79" s="73">
        <v>1</v>
      </c>
      <c r="AU79" s="73">
        <v>1</v>
      </c>
      <c r="AV79" s="73">
        <v>1</v>
      </c>
      <c r="AW79" s="80">
        <v>135</v>
      </c>
      <c r="AX79" s="80">
        <v>540</v>
      </c>
      <c r="AY79" s="94" t="s">
        <v>688</v>
      </c>
      <c r="AZ79" s="81">
        <v>42851</v>
      </c>
      <c r="BA79" s="78" t="s">
        <v>2326</v>
      </c>
      <c r="BB79" s="81">
        <v>42807</v>
      </c>
      <c r="BC79" s="78">
        <v>616757</v>
      </c>
      <c r="BD79" s="27">
        <v>42804</v>
      </c>
      <c r="BE79" s="79" t="str">
        <f t="shared" si="7"/>
        <v>Campaign OHNALAOD0007N2</v>
      </c>
      <c r="BF79" s="71" t="e">
        <v>#N/A</v>
      </c>
      <c r="BG79" s="79" t="e">
        <v>#N/A</v>
      </c>
      <c r="BH79" s="77"/>
    </row>
    <row r="80" spans="1:60" s="32" customFormat="1" ht="11.25" x14ac:dyDescent="0.2">
      <c r="A80" s="79" t="s">
        <v>1687</v>
      </c>
      <c r="B80" s="32" t="s">
        <v>2273</v>
      </c>
      <c r="C80" s="100" t="s">
        <v>772</v>
      </c>
      <c r="E80" s="78" t="s">
        <v>2282</v>
      </c>
      <c r="F80" s="78" t="s">
        <v>682</v>
      </c>
      <c r="G80" s="25" t="s">
        <v>678</v>
      </c>
      <c r="H80" s="73">
        <v>1</v>
      </c>
      <c r="I80" s="73">
        <v>1</v>
      </c>
      <c r="O80" s="80">
        <v>135</v>
      </c>
      <c r="P80" s="80">
        <v>540</v>
      </c>
      <c r="Q80" s="94" t="s">
        <v>688</v>
      </c>
      <c r="R80" s="78" t="s">
        <v>771</v>
      </c>
      <c r="T80" s="73" t="s">
        <v>2319</v>
      </c>
      <c r="W80" s="79" t="s">
        <v>773</v>
      </c>
      <c r="X80" s="73" t="e">
        <v>#N/A</v>
      </c>
      <c r="Y80" s="73">
        <v>1</v>
      </c>
      <c r="Z80" s="81">
        <v>42851</v>
      </c>
      <c r="AA80" s="78" t="s">
        <v>2327</v>
      </c>
      <c r="AB80" s="81">
        <v>42807</v>
      </c>
      <c r="AC80" s="78">
        <v>616758</v>
      </c>
      <c r="AD80" s="27">
        <v>42804</v>
      </c>
      <c r="AE80" s="71" t="e">
        <v>#N/A</v>
      </c>
      <c r="AF80" s="79" t="e">
        <v>#N/A</v>
      </c>
      <c r="AG80" s="77"/>
      <c r="AJ80" s="32" t="str">
        <f t="shared" si="6"/>
        <v>Campaign OHNALDBD0170</v>
      </c>
      <c r="AK80" s="32" t="s">
        <v>2273</v>
      </c>
      <c r="AL80" s="100" t="s">
        <v>772</v>
      </c>
      <c r="AM80" s="73" t="s">
        <v>2319</v>
      </c>
      <c r="AN80" s="78" t="s">
        <v>771</v>
      </c>
      <c r="AO80" s="73" t="s">
        <v>2282</v>
      </c>
      <c r="AP80" s="79" t="s">
        <v>773</v>
      </c>
      <c r="AQ80" s="78" t="s">
        <v>682</v>
      </c>
      <c r="AR80" s="25" t="s">
        <v>678</v>
      </c>
      <c r="AS80" s="73" t="e">
        <f t="shared" si="5"/>
        <v>#N/A</v>
      </c>
      <c r="AT80" s="73">
        <v>1</v>
      </c>
      <c r="AU80" s="73">
        <v>1</v>
      </c>
      <c r="AV80" s="73">
        <v>1</v>
      </c>
      <c r="AW80" s="80">
        <v>135</v>
      </c>
      <c r="AX80" s="80">
        <v>540</v>
      </c>
      <c r="AY80" s="94" t="s">
        <v>688</v>
      </c>
      <c r="AZ80" s="81">
        <v>42851</v>
      </c>
      <c r="BA80" s="78" t="s">
        <v>2327</v>
      </c>
      <c r="BB80" s="81">
        <v>42807</v>
      </c>
      <c r="BC80" s="78">
        <v>616758</v>
      </c>
      <c r="BD80" s="27">
        <v>42804</v>
      </c>
      <c r="BE80" s="79" t="str">
        <f t="shared" si="7"/>
        <v>Campaign OHNALDBD0170</v>
      </c>
      <c r="BF80" s="71" t="e">
        <v>#N/A</v>
      </c>
      <c r="BG80" s="79" t="e">
        <v>#N/A</v>
      </c>
      <c r="BH80" s="77"/>
    </row>
    <row r="81" spans="1:60" s="32" customFormat="1" ht="11.25" x14ac:dyDescent="0.2">
      <c r="A81" s="79" t="s">
        <v>1688</v>
      </c>
      <c r="B81" s="32" t="s">
        <v>2273</v>
      </c>
      <c r="C81" s="100" t="s">
        <v>774</v>
      </c>
      <c r="E81" s="78" t="s">
        <v>2282</v>
      </c>
      <c r="F81" s="78" t="s">
        <v>686</v>
      </c>
      <c r="G81" s="25" t="s">
        <v>2499</v>
      </c>
      <c r="H81" s="73">
        <v>1</v>
      </c>
      <c r="I81" s="73">
        <v>1</v>
      </c>
      <c r="O81" s="80">
        <v>330</v>
      </c>
      <c r="P81" s="80">
        <v>1320</v>
      </c>
      <c r="Q81" s="94" t="s">
        <v>694</v>
      </c>
      <c r="R81" s="78" t="s">
        <v>742</v>
      </c>
      <c r="T81" s="73"/>
      <c r="W81" s="82" t="s">
        <v>695</v>
      </c>
      <c r="X81" s="73" t="s">
        <v>2275</v>
      </c>
      <c r="Y81" s="73">
        <v>1</v>
      </c>
      <c r="Z81" s="81" t="s">
        <v>2286</v>
      </c>
      <c r="AA81" s="78" t="s">
        <v>2287</v>
      </c>
      <c r="AB81" s="81" t="s">
        <v>693</v>
      </c>
      <c r="AC81" s="78" t="s">
        <v>696</v>
      </c>
      <c r="AD81" s="27">
        <v>42895</v>
      </c>
      <c r="AE81" s="71" t="s">
        <v>1688</v>
      </c>
      <c r="AF81" s="79" t="s">
        <v>1688</v>
      </c>
      <c r="AG81" s="77"/>
      <c r="AJ81" s="32" t="str">
        <f t="shared" si="6"/>
        <v>CL_Balancing_Reports OHLEWAOP0023N1</v>
      </c>
      <c r="AK81" s="32" t="s">
        <v>2273</v>
      </c>
      <c r="AL81" s="100" t="s">
        <v>774</v>
      </c>
      <c r="AM81" s="73"/>
      <c r="AN81" s="78" t="s">
        <v>742</v>
      </c>
      <c r="AO81" s="73" t="s">
        <v>2282</v>
      </c>
      <c r="AP81" s="82" t="s">
        <v>695</v>
      </c>
      <c r="AQ81" s="78" t="s">
        <v>686</v>
      </c>
      <c r="AR81" s="25" t="s">
        <v>2499</v>
      </c>
      <c r="AS81" s="73" t="str">
        <f t="shared" si="5"/>
        <v>Yes</v>
      </c>
      <c r="AT81" s="73">
        <v>1</v>
      </c>
      <c r="AU81" s="73">
        <v>1</v>
      </c>
      <c r="AV81" s="73">
        <v>1</v>
      </c>
      <c r="AW81" s="80">
        <v>330</v>
      </c>
      <c r="AX81" s="80">
        <v>1320</v>
      </c>
      <c r="AY81" s="94" t="s">
        <v>694</v>
      </c>
      <c r="AZ81" s="81" t="s">
        <v>2286</v>
      </c>
      <c r="BA81" s="78" t="s">
        <v>2287</v>
      </c>
      <c r="BB81" s="81" t="s">
        <v>693</v>
      </c>
      <c r="BC81" s="78" t="s">
        <v>696</v>
      </c>
      <c r="BD81" s="27">
        <v>42895</v>
      </c>
      <c r="BE81" s="79" t="str">
        <f t="shared" si="7"/>
        <v>CL_Balancing_Reports OHLEWAOP0023N1</v>
      </c>
      <c r="BF81" s="71" t="s">
        <v>1688</v>
      </c>
      <c r="BG81" s="79" t="s">
        <v>1688</v>
      </c>
      <c r="BH81" s="77"/>
    </row>
    <row r="82" spans="1:60" s="32" customFormat="1" ht="11.25" x14ac:dyDescent="0.2">
      <c r="A82" s="79" t="s">
        <v>1689</v>
      </c>
      <c r="B82" s="32" t="s">
        <v>2273</v>
      </c>
      <c r="C82" s="100" t="s">
        <v>774</v>
      </c>
      <c r="E82" s="78" t="s">
        <v>2282</v>
      </c>
      <c r="F82" s="78" t="s">
        <v>686</v>
      </c>
      <c r="G82" s="25" t="s">
        <v>2499</v>
      </c>
      <c r="H82" s="73">
        <v>1</v>
      </c>
      <c r="I82" s="73">
        <v>1</v>
      </c>
      <c r="O82" s="80">
        <v>330</v>
      </c>
      <c r="P82" s="80">
        <v>1320</v>
      </c>
      <c r="Q82" s="94" t="s">
        <v>694</v>
      </c>
      <c r="R82" s="78" t="s">
        <v>742</v>
      </c>
      <c r="T82" s="73"/>
      <c r="W82" s="82" t="s">
        <v>698</v>
      </c>
      <c r="X82" s="73" t="s">
        <v>2275</v>
      </c>
      <c r="Y82" s="73">
        <v>1</v>
      </c>
      <c r="Z82" s="81" t="s">
        <v>2286</v>
      </c>
      <c r="AA82" s="78" t="s">
        <v>2287</v>
      </c>
      <c r="AB82" s="81" t="s">
        <v>693</v>
      </c>
      <c r="AC82" s="78" t="s">
        <v>696</v>
      </c>
      <c r="AD82" s="27">
        <v>42895</v>
      </c>
      <c r="AE82" s="71" t="s">
        <v>1689</v>
      </c>
      <c r="AF82" s="79" t="s">
        <v>1689</v>
      </c>
      <c r="AG82" s="77"/>
      <c r="AJ82" s="32" t="str">
        <f t="shared" si="6"/>
        <v>CL_Balancing_Reports OHLEWAOP0023N2</v>
      </c>
      <c r="AK82" s="32" t="s">
        <v>2273</v>
      </c>
      <c r="AL82" s="100" t="s">
        <v>774</v>
      </c>
      <c r="AM82" s="73"/>
      <c r="AN82" s="78" t="s">
        <v>742</v>
      </c>
      <c r="AO82" s="73" t="s">
        <v>2282</v>
      </c>
      <c r="AP82" s="82" t="s">
        <v>698</v>
      </c>
      <c r="AQ82" s="78" t="s">
        <v>686</v>
      </c>
      <c r="AR82" s="25" t="s">
        <v>2499</v>
      </c>
      <c r="AS82" s="73" t="str">
        <f t="shared" si="5"/>
        <v>Yes</v>
      </c>
      <c r="AT82" s="73">
        <v>1</v>
      </c>
      <c r="AU82" s="73">
        <v>1</v>
      </c>
      <c r="AV82" s="73">
        <v>1</v>
      </c>
      <c r="AW82" s="80">
        <v>330</v>
      </c>
      <c r="AX82" s="80">
        <v>1320</v>
      </c>
      <c r="AY82" s="94" t="s">
        <v>694</v>
      </c>
      <c r="AZ82" s="81" t="s">
        <v>2286</v>
      </c>
      <c r="BA82" s="78" t="s">
        <v>2287</v>
      </c>
      <c r="BB82" s="81" t="s">
        <v>693</v>
      </c>
      <c r="BC82" s="78" t="s">
        <v>696</v>
      </c>
      <c r="BD82" s="27">
        <v>42895</v>
      </c>
      <c r="BE82" s="79" t="str">
        <f t="shared" si="7"/>
        <v>CL_Balancing_Reports OHLEWAOP0023N2</v>
      </c>
      <c r="BF82" s="71" t="s">
        <v>1689</v>
      </c>
      <c r="BG82" s="79" t="s">
        <v>1689</v>
      </c>
      <c r="BH82" s="77"/>
    </row>
    <row r="83" spans="1:60" s="32" customFormat="1" ht="11.25" x14ac:dyDescent="0.2">
      <c r="A83" s="79" t="s">
        <v>1690</v>
      </c>
      <c r="B83" s="32" t="s">
        <v>2273</v>
      </c>
      <c r="C83" s="100" t="s">
        <v>774</v>
      </c>
      <c r="E83" s="78" t="s">
        <v>2282</v>
      </c>
      <c r="F83" s="78" t="s">
        <v>699</v>
      </c>
      <c r="G83" s="25" t="s">
        <v>2499</v>
      </c>
      <c r="H83" s="73">
        <v>1</v>
      </c>
      <c r="I83" s="73">
        <v>1</v>
      </c>
      <c r="O83" s="80">
        <v>330</v>
      </c>
      <c r="P83" s="80">
        <v>1320</v>
      </c>
      <c r="Q83" s="94" t="s">
        <v>694</v>
      </c>
      <c r="R83" s="78" t="s">
        <v>742</v>
      </c>
      <c r="T83" s="73"/>
      <c r="W83" s="82" t="s">
        <v>701</v>
      </c>
      <c r="X83" s="73" t="s">
        <v>2275</v>
      </c>
      <c r="Y83" s="73">
        <v>1</v>
      </c>
      <c r="Z83" s="81" t="s">
        <v>2286</v>
      </c>
      <c r="AA83" s="78" t="s">
        <v>2287</v>
      </c>
      <c r="AB83" s="81" t="s">
        <v>693</v>
      </c>
      <c r="AC83" s="78" t="s">
        <v>696</v>
      </c>
      <c r="AD83" s="27">
        <v>42895</v>
      </c>
      <c r="AE83" s="71" t="s">
        <v>1690</v>
      </c>
      <c r="AF83" s="79" t="s">
        <v>1690</v>
      </c>
      <c r="AG83" s="77"/>
      <c r="AJ83" s="32" t="str">
        <f t="shared" si="6"/>
        <v>CL_Balancing_Reports OHNALAOP0023N1</v>
      </c>
      <c r="AK83" s="32" t="s">
        <v>2273</v>
      </c>
      <c r="AL83" s="100" t="s">
        <v>774</v>
      </c>
      <c r="AM83" s="73"/>
      <c r="AN83" s="78" t="s">
        <v>742</v>
      </c>
      <c r="AO83" s="73" t="s">
        <v>2282</v>
      </c>
      <c r="AP83" s="82" t="s">
        <v>701</v>
      </c>
      <c r="AQ83" s="78" t="s">
        <v>699</v>
      </c>
      <c r="AR83" s="25" t="s">
        <v>2499</v>
      </c>
      <c r="AS83" s="73" t="str">
        <f t="shared" si="5"/>
        <v>Yes</v>
      </c>
      <c r="AT83" s="73">
        <v>1</v>
      </c>
      <c r="AU83" s="73">
        <v>1</v>
      </c>
      <c r="AV83" s="73">
        <v>1</v>
      </c>
      <c r="AW83" s="80">
        <v>330</v>
      </c>
      <c r="AX83" s="80">
        <v>1320</v>
      </c>
      <c r="AY83" s="94" t="s">
        <v>694</v>
      </c>
      <c r="AZ83" s="81" t="s">
        <v>2286</v>
      </c>
      <c r="BA83" s="78" t="s">
        <v>2287</v>
      </c>
      <c r="BB83" s="81" t="s">
        <v>693</v>
      </c>
      <c r="BC83" s="78" t="s">
        <v>696</v>
      </c>
      <c r="BD83" s="27">
        <v>42895</v>
      </c>
      <c r="BE83" s="79" t="str">
        <f t="shared" si="7"/>
        <v>CL_Balancing_Reports OHNALAOP0023N1</v>
      </c>
      <c r="BF83" s="71" t="s">
        <v>1690</v>
      </c>
      <c r="BG83" s="79" t="s">
        <v>1690</v>
      </c>
      <c r="BH83" s="77"/>
    </row>
    <row r="84" spans="1:60" s="32" customFormat="1" ht="11.25" x14ac:dyDescent="0.2">
      <c r="A84" s="79" t="s">
        <v>1691</v>
      </c>
      <c r="B84" s="32" t="s">
        <v>2273</v>
      </c>
      <c r="C84" s="100" t="s">
        <v>775</v>
      </c>
      <c r="E84" s="78" t="s">
        <v>2282</v>
      </c>
      <c r="F84" s="78" t="s">
        <v>682</v>
      </c>
      <c r="G84" s="25" t="s">
        <v>678</v>
      </c>
      <c r="H84" s="73">
        <v>1</v>
      </c>
      <c r="I84" s="73">
        <v>1</v>
      </c>
      <c r="O84" s="80">
        <v>135</v>
      </c>
      <c r="P84" s="80">
        <v>540</v>
      </c>
      <c r="Q84" s="94" t="s">
        <v>677</v>
      </c>
      <c r="R84" s="78" t="s">
        <v>742</v>
      </c>
      <c r="T84" s="73">
        <v>5479</v>
      </c>
      <c r="W84" s="79" t="s">
        <v>747</v>
      </c>
      <c r="X84" s="73" t="e">
        <v>#N/A</v>
      </c>
      <c r="Y84" s="73">
        <v>1</v>
      </c>
      <c r="Z84" s="81">
        <v>42846</v>
      </c>
      <c r="AA84" s="78" t="s">
        <v>2317</v>
      </c>
      <c r="AB84" s="81">
        <v>42807</v>
      </c>
      <c r="AC84" s="78">
        <v>616763</v>
      </c>
      <c r="AD84" s="27">
        <v>42804</v>
      </c>
      <c r="AE84" s="71" t="e">
        <v>#N/A</v>
      </c>
      <c r="AF84" s="79" t="e">
        <v>#N/A</v>
      </c>
      <c r="AG84" s="77"/>
      <c r="AJ84" s="32" t="str">
        <f t="shared" si="6"/>
        <v>CL_Balancing_Reports_Regression OHNALAOD0007N1</v>
      </c>
      <c r="AK84" s="32" t="s">
        <v>2273</v>
      </c>
      <c r="AL84" s="100" t="s">
        <v>775</v>
      </c>
      <c r="AM84" s="73">
        <v>5479</v>
      </c>
      <c r="AN84" s="78" t="s">
        <v>742</v>
      </c>
      <c r="AO84" s="73" t="s">
        <v>2282</v>
      </c>
      <c r="AP84" s="79" t="s">
        <v>747</v>
      </c>
      <c r="AQ84" s="78" t="s">
        <v>682</v>
      </c>
      <c r="AR84" s="25" t="s">
        <v>678</v>
      </c>
      <c r="AS84" s="73" t="e">
        <f t="shared" si="5"/>
        <v>#N/A</v>
      </c>
      <c r="AT84" s="73">
        <v>1</v>
      </c>
      <c r="AU84" s="73">
        <v>1</v>
      </c>
      <c r="AV84" s="73">
        <v>1</v>
      </c>
      <c r="AW84" s="80">
        <v>135</v>
      </c>
      <c r="AX84" s="80">
        <v>540</v>
      </c>
      <c r="AY84" s="94" t="s">
        <v>677</v>
      </c>
      <c r="AZ84" s="81">
        <v>42846</v>
      </c>
      <c r="BA84" s="78" t="s">
        <v>2317</v>
      </c>
      <c r="BB84" s="81">
        <v>42807</v>
      </c>
      <c r="BC84" s="78">
        <v>616763</v>
      </c>
      <c r="BD84" s="27">
        <v>42804</v>
      </c>
      <c r="BE84" s="79" t="str">
        <f t="shared" si="7"/>
        <v>CL_Balancing_Reports_Regression OHNALAOD0007N1</v>
      </c>
      <c r="BF84" s="71" t="e">
        <v>#N/A</v>
      </c>
      <c r="BG84" s="79" t="e">
        <v>#N/A</v>
      </c>
      <c r="BH84" s="77"/>
    </row>
    <row r="85" spans="1:60" s="32" customFormat="1" ht="11.25" x14ac:dyDescent="0.2">
      <c r="A85" s="79" t="s">
        <v>1692</v>
      </c>
      <c r="B85" s="32" t="s">
        <v>2273</v>
      </c>
      <c r="C85" s="100" t="s">
        <v>775</v>
      </c>
      <c r="E85" s="78" t="s">
        <v>2282</v>
      </c>
      <c r="F85" s="78" t="s">
        <v>682</v>
      </c>
      <c r="G85" s="25" t="s">
        <v>678</v>
      </c>
      <c r="H85" s="73">
        <v>1</v>
      </c>
      <c r="I85" s="73">
        <v>1</v>
      </c>
      <c r="O85" s="80">
        <v>135</v>
      </c>
      <c r="P85" s="80">
        <v>540</v>
      </c>
      <c r="Q85" s="94" t="s">
        <v>677</v>
      </c>
      <c r="R85" s="78" t="s">
        <v>742</v>
      </c>
      <c r="T85" s="73">
        <v>5479</v>
      </c>
      <c r="W85" s="79" t="s">
        <v>748</v>
      </c>
      <c r="X85" s="73" t="e">
        <v>#N/A</v>
      </c>
      <c r="Y85" s="73">
        <v>1</v>
      </c>
      <c r="Z85" s="81">
        <v>42846</v>
      </c>
      <c r="AA85" s="78" t="s">
        <v>2318</v>
      </c>
      <c r="AB85" s="81">
        <v>42807</v>
      </c>
      <c r="AC85" s="78">
        <v>616765</v>
      </c>
      <c r="AD85" s="27">
        <v>42804</v>
      </c>
      <c r="AE85" s="71" t="e">
        <v>#N/A</v>
      </c>
      <c r="AF85" s="79" t="e">
        <v>#N/A</v>
      </c>
      <c r="AG85" s="77"/>
      <c r="AJ85" s="32" t="str">
        <f t="shared" si="6"/>
        <v>CL_Balancing_Reports_Regression OHNALAOD0007N2</v>
      </c>
      <c r="AK85" s="32" t="s">
        <v>2273</v>
      </c>
      <c r="AL85" s="100" t="s">
        <v>775</v>
      </c>
      <c r="AM85" s="73">
        <v>5479</v>
      </c>
      <c r="AN85" s="78" t="s">
        <v>742</v>
      </c>
      <c r="AO85" s="73" t="s">
        <v>2282</v>
      </c>
      <c r="AP85" s="79" t="s">
        <v>748</v>
      </c>
      <c r="AQ85" s="78" t="s">
        <v>682</v>
      </c>
      <c r="AR85" s="25" t="s">
        <v>678</v>
      </c>
      <c r="AS85" s="73" t="e">
        <f t="shared" si="5"/>
        <v>#N/A</v>
      </c>
      <c r="AT85" s="73">
        <v>1</v>
      </c>
      <c r="AU85" s="73">
        <v>1</v>
      </c>
      <c r="AV85" s="73">
        <v>1</v>
      </c>
      <c r="AW85" s="80">
        <v>135</v>
      </c>
      <c r="AX85" s="80">
        <v>540</v>
      </c>
      <c r="AY85" s="94" t="s">
        <v>677</v>
      </c>
      <c r="AZ85" s="81">
        <v>42846</v>
      </c>
      <c r="BA85" s="78" t="s">
        <v>2318</v>
      </c>
      <c r="BB85" s="81">
        <v>42807</v>
      </c>
      <c r="BC85" s="78">
        <v>616765</v>
      </c>
      <c r="BD85" s="27">
        <v>42804</v>
      </c>
      <c r="BE85" s="79" t="str">
        <f t="shared" si="7"/>
        <v>CL_Balancing_Reports_Regression OHNALAOD0007N2</v>
      </c>
      <c r="BF85" s="71" t="e">
        <v>#N/A</v>
      </c>
      <c r="BG85" s="79" t="e">
        <v>#N/A</v>
      </c>
      <c r="BH85" s="77"/>
    </row>
    <row r="86" spans="1:60" s="32" customFormat="1" ht="11.25" x14ac:dyDescent="0.2">
      <c r="A86" s="79" t="s">
        <v>1693</v>
      </c>
      <c r="B86" s="32" t="s">
        <v>2273</v>
      </c>
      <c r="C86" s="100" t="s">
        <v>776</v>
      </c>
      <c r="E86" s="78" t="s">
        <v>2282</v>
      </c>
      <c r="F86" s="78" t="s">
        <v>686</v>
      </c>
      <c r="G86" s="25" t="s">
        <v>2499</v>
      </c>
      <c r="H86" s="73">
        <v>1</v>
      </c>
      <c r="I86" s="73">
        <v>1</v>
      </c>
      <c r="O86" s="80">
        <v>330</v>
      </c>
      <c r="P86" s="80">
        <v>1320</v>
      </c>
      <c r="Q86" s="94" t="s">
        <v>694</v>
      </c>
      <c r="R86" s="78" t="s">
        <v>691</v>
      </c>
      <c r="T86" s="73"/>
      <c r="W86" s="82" t="s">
        <v>695</v>
      </c>
      <c r="X86" s="73" t="s">
        <v>2275</v>
      </c>
      <c r="Y86" s="73">
        <v>1</v>
      </c>
      <c r="Z86" s="81" t="s">
        <v>2286</v>
      </c>
      <c r="AA86" s="78" t="s">
        <v>2287</v>
      </c>
      <c r="AB86" s="81" t="s">
        <v>693</v>
      </c>
      <c r="AC86" s="78" t="s">
        <v>696</v>
      </c>
      <c r="AD86" s="27">
        <v>42895</v>
      </c>
      <c r="AE86" s="71" t="s">
        <v>1693</v>
      </c>
      <c r="AF86" s="79" t="s">
        <v>1693</v>
      </c>
      <c r="AG86" s="77"/>
      <c r="AJ86" s="32" t="str">
        <f t="shared" si="6"/>
        <v>CL_ODS_HistoryLoad OHLEWAOP0023N1</v>
      </c>
      <c r="AK86" s="32" t="s">
        <v>2273</v>
      </c>
      <c r="AL86" s="100" t="s">
        <v>776</v>
      </c>
      <c r="AM86" s="73"/>
      <c r="AN86" s="78" t="s">
        <v>691</v>
      </c>
      <c r="AO86" s="73" t="s">
        <v>2282</v>
      </c>
      <c r="AP86" s="82" t="s">
        <v>695</v>
      </c>
      <c r="AQ86" s="78" t="s">
        <v>686</v>
      </c>
      <c r="AR86" s="25" t="s">
        <v>2499</v>
      </c>
      <c r="AS86" s="73" t="str">
        <f t="shared" si="5"/>
        <v>Yes</v>
      </c>
      <c r="AT86" s="73">
        <v>1</v>
      </c>
      <c r="AU86" s="73">
        <v>1</v>
      </c>
      <c r="AV86" s="73">
        <v>1</v>
      </c>
      <c r="AW86" s="80">
        <v>330</v>
      </c>
      <c r="AX86" s="80">
        <v>1320</v>
      </c>
      <c r="AY86" s="94" t="s">
        <v>694</v>
      </c>
      <c r="AZ86" s="81" t="s">
        <v>2286</v>
      </c>
      <c r="BA86" s="78" t="s">
        <v>2287</v>
      </c>
      <c r="BB86" s="81" t="s">
        <v>693</v>
      </c>
      <c r="BC86" s="78" t="s">
        <v>696</v>
      </c>
      <c r="BD86" s="27">
        <v>42895</v>
      </c>
      <c r="BE86" s="79" t="str">
        <f t="shared" si="7"/>
        <v>CL_ODS_HistoryLoad OHLEWAOP0023N1</v>
      </c>
      <c r="BF86" s="71" t="s">
        <v>1693</v>
      </c>
      <c r="BG86" s="79" t="s">
        <v>1693</v>
      </c>
      <c r="BH86" s="77"/>
    </row>
    <row r="87" spans="1:60" s="32" customFormat="1" ht="11.25" x14ac:dyDescent="0.2">
      <c r="A87" s="79" t="s">
        <v>1694</v>
      </c>
      <c r="B87" s="32" t="s">
        <v>2273</v>
      </c>
      <c r="C87" s="100" t="s">
        <v>776</v>
      </c>
      <c r="E87" s="78" t="s">
        <v>2282</v>
      </c>
      <c r="F87" s="78" t="s">
        <v>686</v>
      </c>
      <c r="G87" s="25" t="s">
        <v>2499</v>
      </c>
      <c r="H87" s="73">
        <v>1</v>
      </c>
      <c r="I87" s="73">
        <v>1</v>
      </c>
      <c r="O87" s="80">
        <v>330</v>
      </c>
      <c r="P87" s="80">
        <v>1320</v>
      </c>
      <c r="Q87" s="94" t="s">
        <v>694</v>
      </c>
      <c r="R87" s="78" t="s">
        <v>691</v>
      </c>
      <c r="T87" s="73"/>
      <c r="W87" s="82" t="s">
        <v>698</v>
      </c>
      <c r="X87" s="73" t="s">
        <v>2275</v>
      </c>
      <c r="Y87" s="73">
        <v>1</v>
      </c>
      <c r="Z87" s="81" t="s">
        <v>2286</v>
      </c>
      <c r="AA87" s="78" t="s">
        <v>2287</v>
      </c>
      <c r="AB87" s="81" t="s">
        <v>693</v>
      </c>
      <c r="AC87" s="78" t="s">
        <v>696</v>
      </c>
      <c r="AD87" s="27">
        <v>42895</v>
      </c>
      <c r="AE87" s="71" t="s">
        <v>1694</v>
      </c>
      <c r="AF87" s="79" t="s">
        <v>1694</v>
      </c>
      <c r="AG87" s="77"/>
      <c r="AJ87" s="32" t="str">
        <f t="shared" si="6"/>
        <v>CL_ODS_HistoryLoad OHLEWAOP0023N2</v>
      </c>
      <c r="AK87" s="32" t="s">
        <v>2273</v>
      </c>
      <c r="AL87" s="100" t="s">
        <v>776</v>
      </c>
      <c r="AM87" s="73"/>
      <c r="AN87" s="78" t="s">
        <v>691</v>
      </c>
      <c r="AO87" s="73" t="s">
        <v>2282</v>
      </c>
      <c r="AP87" s="82" t="s">
        <v>698</v>
      </c>
      <c r="AQ87" s="78" t="s">
        <v>686</v>
      </c>
      <c r="AR87" s="25" t="s">
        <v>2499</v>
      </c>
      <c r="AS87" s="73" t="str">
        <f t="shared" si="5"/>
        <v>Yes</v>
      </c>
      <c r="AT87" s="73">
        <v>1</v>
      </c>
      <c r="AU87" s="73">
        <v>1</v>
      </c>
      <c r="AV87" s="73">
        <v>1</v>
      </c>
      <c r="AW87" s="80">
        <v>330</v>
      </c>
      <c r="AX87" s="80">
        <v>1320</v>
      </c>
      <c r="AY87" s="94" t="s">
        <v>694</v>
      </c>
      <c r="AZ87" s="81" t="s">
        <v>2286</v>
      </c>
      <c r="BA87" s="78" t="s">
        <v>2287</v>
      </c>
      <c r="BB87" s="81" t="s">
        <v>693</v>
      </c>
      <c r="BC87" s="78" t="s">
        <v>696</v>
      </c>
      <c r="BD87" s="27">
        <v>42895</v>
      </c>
      <c r="BE87" s="79" t="str">
        <f t="shared" si="7"/>
        <v>CL_ODS_HistoryLoad OHLEWAOP0023N2</v>
      </c>
      <c r="BF87" s="71" t="s">
        <v>1694</v>
      </c>
      <c r="BG87" s="79" t="s">
        <v>1694</v>
      </c>
      <c r="BH87" s="77"/>
    </row>
    <row r="88" spans="1:60" s="32" customFormat="1" ht="11.25" x14ac:dyDescent="0.2">
      <c r="A88" s="79" t="s">
        <v>1695</v>
      </c>
      <c r="B88" s="32" t="s">
        <v>2273</v>
      </c>
      <c r="C88" s="100" t="s">
        <v>776</v>
      </c>
      <c r="E88" s="78" t="s">
        <v>2282</v>
      </c>
      <c r="F88" s="78" t="s">
        <v>699</v>
      </c>
      <c r="G88" s="25" t="s">
        <v>2499</v>
      </c>
      <c r="H88" s="73">
        <v>1</v>
      </c>
      <c r="I88" s="73">
        <v>1</v>
      </c>
      <c r="O88" s="80">
        <v>330</v>
      </c>
      <c r="P88" s="80">
        <v>1320</v>
      </c>
      <c r="Q88" s="94" t="s">
        <v>694</v>
      </c>
      <c r="R88" s="78" t="s">
        <v>691</v>
      </c>
      <c r="T88" s="73"/>
      <c r="W88" s="82" t="s">
        <v>701</v>
      </c>
      <c r="X88" s="73" t="s">
        <v>2275</v>
      </c>
      <c r="Y88" s="73">
        <v>1</v>
      </c>
      <c r="Z88" s="81" t="s">
        <v>2286</v>
      </c>
      <c r="AA88" s="78" t="s">
        <v>2287</v>
      </c>
      <c r="AB88" s="81" t="s">
        <v>693</v>
      </c>
      <c r="AC88" s="78" t="s">
        <v>696</v>
      </c>
      <c r="AD88" s="27">
        <v>42895</v>
      </c>
      <c r="AE88" s="71" t="s">
        <v>1695</v>
      </c>
      <c r="AF88" s="79" t="s">
        <v>1695</v>
      </c>
      <c r="AG88" s="77"/>
      <c r="AJ88" s="32" t="str">
        <f t="shared" si="6"/>
        <v>CL_ODS_HistoryLoad OHNALAOP0023N1</v>
      </c>
      <c r="AK88" s="32" t="s">
        <v>2273</v>
      </c>
      <c r="AL88" s="100" t="s">
        <v>776</v>
      </c>
      <c r="AM88" s="73"/>
      <c r="AN88" s="78" t="s">
        <v>691</v>
      </c>
      <c r="AO88" s="73" t="s">
        <v>2282</v>
      </c>
      <c r="AP88" s="82" t="s">
        <v>701</v>
      </c>
      <c r="AQ88" s="78" t="s">
        <v>699</v>
      </c>
      <c r="AR88" s="25" t="s">
        <v>2499</v>
      </c>
      <c r="AS88" s="73" t="str">
        <f t="shared" si="5"/>
        <v>Yes</v>
      </c>
      <c r="AT88" s="73">
        <v>1</v>
      </c>
      <c r="AU88" s="73">
        <v>1</v>
      </c>
      <c r="AV88" s="73">
        <v>1</v>
      </c>
      <c r="AW88" s="80">
        <v>330</v>
      </c>
      <c r="AX88" s="80">
        <v>1320</v>
      </c>
      <c r="AY88" s="94" t="s">
        <v>694</v>
      </c>
      <c r="AZ88" s="81" t="s">
        <v>2286</v>
      </c>
      <c r="BA88" s="78" t="s">
        <v>2287</v>
      </c>
      <c r="BB88" s="81" t="s">
        <v>693</v>
      </c>
      <c r="BC88" s="78" t="s">
        <v>696</v>
      </c>
      <c r="BD88" s="27">
        <v>42895</v>
      </c>
      <c r="BE88" s="79" t="str">
        <f t="shared" si="7"/>
        <v>CL_ODS_HistoryLoad OHNALAOP0023N1</v>
      </c>
      <c r="BF88" s="71" t="s">
        <v>1695</v>
      </c>
      <c r="BG88" s="79" t="s">
        <v>1695</v>
      </c>
      <c r="BH88" s="77"/>
    </row>
    <row r="89" spans="1:60" s="32" customFormat="1" ht="11.25" x14ac:dyDescent="0.2">
      <c r="A89" s="79" t="s">
        <v>1696</v>
      </c>
      <c r="B89" s="32" t="s">
        <v>2273</v>
      </c>
      <c r="C89" s="101" t="s">
        <v>778</v>
      </c>
      <c r="E89" s="78" t="s">
        <v>2282</v>
      </c>
      <c r="F89" s="78" t="s">
        <v>682</v>
      </c>
      <c r="G89" s="25" t="s">
        <v>678</v>
      </c>
      <c r="H89" s="73">
        <v>1</v>
      </c>
      <c r="I89" s="73">
        <v>1</v>
      </c>
      <c r="O89" s="80">
        <v>135</v>
      </c>
      <c r="P89" s="80">
        <v>540</v>
      </c>
      <c r="Q89" s="94" t="s">
        <v>677</v>
      </c>
      <c r="R89" s="78" t="s">
        <v>691</v>
      </c>
      <c r="T89" s="73">
        <v>5406</v>
      </c>
      <c r="W89" s="79" t="s">
        <v>747</v>
      </c>
      <c r="X89" s="73" t="e">
        <v>#N/A</v>
      </c>
      <c r="Y89" s="73">
        <v>1</v>
      </c>
      <c r="Z89" s="81">
        <v>42846</v>
      </c>
      <c r="AA89" s="78" t="s">
        <v>2328</v>
      </c>
      <c r="AB89" s="81">
        <v>42817</v>
      </c>
      <c r="AC89" s="78">
        <v>617062</v>
      </c>
      <c r="AD89" s="27">
        <v>42815</v>
      </c>
      <c r="AE89" s="71" t="e">
        <v>#N/A</v>
      </c>
      <c r="AF89" s="79" t="e">
        <v>#N/A</v>
      </c>
      <c r="AG89" s="77"/>
      <c r="AJ89" s="32" t="str">
        <f t="shared" si="6"/>
        <v>CL_ODS_HistoryLoad_SQLParser OHNALAOD0007N1</v>
      </c>
      <c r="AK89" s="32" t="s">
        <v>2273</v>
      </c>
      <c r="AL89" s="101" t="s">
        <v>778</v>
      </c>
      <c r="AM89" s="73">
        <v>5406</v>
      </c>
      <c r="AN89" s="78" t="s">
        <v>691</v>
      </c>
      <c r="AO89" s="73" t="s">
        <v>2282</v>
      </c>
      <c r="AP89" s="79" t="s">
        <v>747</v>
      </c>
      <c r="AQ89" s="78" t="s">
        <v>682</v>
      </c>
      <c r="AR89" s="25" t="s">
        <v>678</v>
      </c>
      <c r="AS89" s="73" t="e">
        <f t="shared" si="5"/>
        <v>#N/A</v>
      </c>
      <c r="AT89" s="73">
        <v>1</v>
      </c>
      <c r="AU89" s="73">
        <v>1</v>
      </c>
      <c r="AV89" s="73">
        <v>1</v>
      </c>
      <c r="AW89" s="80">
        <v>135</v>
      </c>
      <c r="AX89" s="80">
        <v>540</v>
      </c>
      <c r="AY89" s="94" t="s">
        <v>677</v>
      </c>
      <c r="AZ89" s="81">
        <v>42846</v>
      </c>
      <c r="BA89" s="78" t="s">
        <v>2328</v>
      </c>
      <c r="BB89" s="81">
        <v>42817</v>
      </c>
      <c r="BC89" s="78">
        <v>617062</v>
      </c>
      <c r="BD89" s="27">
        <v>42815</v>
      </c>
      <c r="BE89" s="79" t="str">
        <f t="shared" si="7"/>
        <v>CL_ODS_HistoryLoad_SQLParser OHNALAOD0007N1</v>
      </c>
      <c r="BF89" s="71" t="e">
        <v>#N/A</v>
      </c>
      <c r="BG89" s="79" t="e">
        <v>#N/A</v>
      </c>
      <c r="BH89" s="77"/>
    </row>
    <row r="90" spans="1:60" s="32" customFormat="1" ht="11.25" x14ac:dyDescent="0.2">
      <c r="A90" s="79" t="s">
        <v>1697</v>
      </c>
      <c r="B90" s="32" t="s">
        <v>2273</v>
      </c>
      <c r="C90" s="101" t="s">
        <v>778</v>
      </c>
      <c r="E90" s="78" t="s">
        <v>2282</v>
      </c>
      <c r="F90" s="78" t="s">
        <v>682</v>
      </c>
      <c r="G90" s="25" t="s">
        <v>678</v>
      </c>
      <c r="H90" s="73">
        <v>1</v>
      </c>
      <c r="I90" s="73">
        <v>1</v>
      </c>
      <c r="O90" s="80">
        <v>135</v>
      </c>
      <c r="P90" s="80">
        <v>540</v>
      </c>
      <c r="Q90" s="94" t="s">
        <v>677</v>
      </c>
      <c r="R90" s="78" t="s">
        <v>691</v>
      </c>
      <c r="T90" s="73">
        <v>5406</v>
      </c>
      <c r="W90" s="79" t="s">
        <v>748</v>
      </c>
      <c r="X90" s="73" t="e">
        <v>#N/A</v>
      </c>
      <c r="Y90" s="73">
        <v>1</v>
      </c>
      <c r="Z90" s="81">
        <v>42846</v>
      </c>
      <c r="AA90" s="78" t="s">
        <v>2329</v>
      </c>
      <c r="AB90" s="81">
        <v>42817</v>
      </c>
      <c r="AC90" s="78">
        <v>617064</v>
      </c>
      <c r="AD90" s="27">
        <v>42815</v>
      </c>
      <c r="AE90" s="71" t="e">
        <v>#N/A</v>
      </c>
      <c r="AF90" s="79" t="e">
        <v>#N/A</v>
      </c>
      <c r="AG90" s="77"/>
      <c r="AJ90" s="32" t="str">
        <f t="shared" si="6"/>
        <v>CL_ODS_HistoryLoad_SQLParser OHNALAOD0007N2</v>
      </c>
      <c r="AK90" s="32" t="s">
        <v>2273</v>
      </c>
      <c r="AL90" s="101" t="s">
        <v>778</v>
      </c>
      <c r="AM90" s="73">
        <v>5406</v>
      </c>
      <c r="AN90" s="78" t="s">
        <v>691</v>
      </c>
      <c r="AO90" s="73" t="s">
        <v>2282</v>
      </c>
      <c r="AP90" s="79" t="s">
        <v>748</v>
      </c>
      <c r="AQ90" s="78" t="s">
        <v>682</v>
      </c>
      <c r="AR90" s="25" t="s">
        <v>678</v>
      </c>
      <c r="AS90" s="73" t="e">
        <f t="shared" si="5"/>
        <v>#N/A</v>
      </c>
      <c r="AT90" s="73">
        <v>1</v>
      </c>
      <c r="AU90" s="73">
        <v>1</v>
      </c>
      <c r="AV90" s="73">
        <v>1</v>
      </c>
      <c r="AW90" s="80">
        <v>135</v>
      </c>
      <c r="AX90" s="80">
        <v>540</v>
      </c>
      <c r="AY90" s="94" t="s">
        <v>677</v>
      </c>
      <c r="AZ90" s="81">
        <v>42846</v>
      </c>
      <c r="BA90" s="78" t="s">
        <v>2329</v>
      </c>
      <c r="BB90" s="81">
        <v>42817</v>
      </c>
      <c r="BC90" s="78">
        <v>617064</v>
      </c>
      <c r="BD90" s="27">
        <v>42815</v>
      </c>
      <c r="BE90" s="79" t="str">
        <f t="shared" si="7"/>
        <v>CL_ODS_HistoryLoad_SQLParser OHNALAOD0007N2</v>
      </c>
      <c r="BF90" s="71" t="e">
        <v>#N/A</v>
      </c>
      <c r="BG90" s="79" t="e">
        <v>#N/A</v>
      </c>
      <c r="BH90" s="77"/>
    </row>
    <row r="91" spans="1:60" s="32" customFormat="1" ht="11.25" x14ac:dyDescent="0.2">
      <c r="A91" s="79" t="s">
        <v>1698</v>
      </c>
      <c r="B91" s="32" t="s">
        <v>2273</v>
      </c>
      <c r="C91" s="100" t="s">
        <v>781</v>
      </c>
      <c r="E91" s="78" t="s">
        <v>2282</v>
      </c>
      <c r="F91" s="78" t="s">
        <v>682</v>
      </c>
      <c r="G91" s="25" t="s">
        <v>678</v>
      </c>
      <c r="H91" s="73">
        <v>1</v>
      </c>
      <c r="I91" s="73">
        <v>1</v>
      </c>
      <c r="O91" s="80">
        <v>135</v>
      </c>
      <c r="P91" s="80">
        <v>540</v>
      </c>
      <c r="Q91" s="94" t="s">
        <v>688</v>
      </c>
      <c r="R91" s="78" t="s">
        <v>213</v>
      </c>
      <c r="T91" s="73">
        <v>5418</v>
      </c>
      <c r="W91" s="82" t="s">
        <v>747</v>
      </c>
      <c r="X91" s="73" t="e">
        <v>#N/A</v>
      </c>
      <c r="Y91" s="73">
        <v>1</v>
      </c>
      <c r="Z91" s="81">
        <v>42859</v>
      </c>
      <c r="AA91" s="78" t="s">
        <v>2330</v>
      </c>
      <c r="AB91" s="81">
        <v>42836</v>
      </c>
      <c r="AC91" s="78">
        <v>617542</v>
      </c>
      <c r="AD91" s="27">
        <v>42835</v>
      </c>
      <c r="AE91" s="71" t="e">
        <v>#N/A</v>
      </c>
      <c r="AF91" s="79" t="s">
        <v>1698</v>
      </c>
      <c r="AG91" s="77"/>
      <c r="AJ91" s="32" t="str">
        <f t="shared" si="6"/>
        <v>Claims_Download_Stage_TEST OHNALAOD0007N1</v>
      </c>
      <c r="AK91" s="32" t="s">
        <v>2273</v>
      </c>
      <c r="AL91" s="100" t="s">
        <v>781</v>
      </c>
      <c r="AM91" s="73">
        <v>5418</v>
      </c>
      <c r="AN91" s="78" t="s">
        <v>213</v>
      </c>
      <c r="AO91" s="73" t="s">
        <v>2282</v>
      </c>
      <c r="AP91" s="82" t="s">
        <v>747</v>
      </c>
      <c r="AQ91" s="78" t="s">
        <v>682</v>
      </c>
      <c r="AR91" s="25" t="s">
        <v>678</v>
      </c>
      <c r="AS91" s="73" t="e">
        <f t="shared" si="5"/>
        <v>#N/A</v>
      </c>
      <c r="AT91" s="73">
        <v>1</v>
      </c>
      <c r="AU91" s="73">
        <v>1</v>
      </c>
      <c r="AV91" s="73">
        <v>1</v>
      </c>
      <c r="AW91" s="80">
        <v>135</v>
      </c>
      <c r="AX91" s="80">
        <v>540</v>
      </c>
      <c r="AY91" s="94" t="s">
        <v>688</v>
      </c>
      <c r="AZ91" s="81">
        <v>42859</v>
      </c>
      <c r="BA91" s="78" t="s">
        <v>2330</v>
      </c>
      <c r="BB91" s="81">
        <v>42836</v>
      </c>
      <c r="BC91" s="78">
        <v>617542</v>
      </c>
      <c r="BD91" s="27">
        <v>42835</v>
      </c>
      <c r="BE91" s="79" t="str">
        <f t="shared" si="7"/>
        <v>Claims_Download_Stage_TEST OHNALAOD0007N1</v>
      </c>
      <c r="BF91" s="71" t="e">
        <v>#N/A</v>
      </c>
      <c r="BG91" s="79" t="s">
        <v>1698</v>
      </c>
      <c r="BH91" s="77"/>
    </row>
    <row r="92" spans="1:60" s="32" customFormat="1" ht="11.25" x14ac:dyDescent="0.2">
      <c r="A92" s="79" t="s">
        <v>1699</v>
      </c>
      <c r="B92" s="32" t="s">
        <v>2273</v>
      </c>
      <c r="C92" s="100" t="s">
        <v>781</v>
      </c>
      <c r="E92" s="78" t="s">
        <v>2282</v>
      </c>
      <c r="F92" s="78" t="s">
        <v>682</v>
      </c>
      <c r="G92" s="25" t="s">
        <v>678</v>
      </c>
      <c r="H92" s="73">
        <v>1</v>
      </c>
      <c r="I92" s="73">
        <v>1</v>
      </c>
      <c r="O92" s="80">
        <v>135</v>
      </c>
      <c r="P92" s="80">
        <v>540</v>
      </c>
      <c r="Q92" s="94" t="s">
        <v>688</v>
      </c>
      <c r="R92" s="78" t="s">
        <v>213</v>
      </c>
      <c r="T92" s="73">
        <v>5418</v>
      </c>
      <c r="W92" s="82" t="s">
        <v>748</v>
      </c>
      <c r="X92" s="73" t="e">
        <v>#N/A</v>
      </c>
      <c r="Y92" s="73">
        <v>1</v>
      </c>
      <c r="Z92" s="81">
        <v>42859</v>
      </c>
      <c r="AA92" s="78" t="s">
        <v>2331</v>
      </c>
      <c r="AB92" s="81">
        <v>42836</v>
      </c>
      <c r="AC92" s="78">
        <v>617543</v>
      </c>
      <c r="AD92" s="27">
        <v>42835</v>
      </c>
      <c r="AE92" s="71" t="e">
        <v>#N/A</v>
      </c>
      <c r="AF92" s="79" t="s">
        <v>1699</v>
      </c>
      <c r="AG92" s="77"/>
      <c r="AJ92" s="32" t="str">
        <f t="shared" si="6"/>
        <v>Claims_Download_Stage_TEST OHNALAOD0007N2</v>
      </c>
      <c r="AK92" s="32" t="s">
        <v>2273</v>
      </c>
      <c r="AL92" s="100" t="s">
        <v>781</v>
      </c>
      <c r="AM92" s="73">
        <v>5418</v>
      </c>
      <c r="AN92" s="78" t="s">
        <v>213</v>
      </c>
      <c r="AO92" s="73" t="s">
        <v>2282</v>
      </c>
      <c r="AP92" s="82" t="s">
        <v>748</v>
      </c>
      <c r="AQ92" s="78" t="s">
        <v>682</v>
      </c>
      <c r="AR92" s="25" t="s">
        <v>678</v>
      </c>
      <c r="AS92" s="73" t="e">
        <f t="shared" si="5"/>
        <v>#N/A</v>
      </c>
      <c r="AT92" s="73">
        <v>1</v>
      </c>
      <c r="AU92" s="73">
        <v>1</v>
      </c>
      <c r="AV92" s="73">
        <v>1</v>
      </c>
      <c r="AW92" s="80">
        <v>135</v>
      </c>
      <c r="AX92" s="80">
        <v>540</v>
      </c>
      <c r="AY92" s="94" t="s">
        <v>688</v>
      </c>
      <c r="AZ92" s="81">
        <v>42859</v>
      </c>
      <c r="BA92" s="78" t="s">
        <v>2331</v>
      </c>
      <c r="BB92" s="81">
        <v>42836</v>
      </c>
      <c r="BC92" s="78">
        <v>617543</v>
      </c>
      <c r="BD92" s="27">
        <v>42835</v>
      </c>
      <c r="BE92" s="79" t="str">
        <f t="shared" si="7"/>
        <v>Claims_Download_Stage_TEST OHNALAOD0007N2</v>
      </c>
      <c r="BF92" s="71" t="e">
        <v>#N/A</v>
      </c>
      <c r="BG92" s="79" t="s">
        <v>1699</v>
      </c>
      <c r="BH92" s="77"/>
    </row>
    <row r="93" spans="1:60" s="32" customFormat="1" ht="11.25" x14ac:dyDescent="0.2">
      <c r="A93" s="79" t="s">
        <v>1700</v>
      </c>
      <c r="B93" s="32" t="s">
        <v>2273</v>
      </c>
      <c r="C93" s="100" t="s">
        <v>783</v>
      </c>
      <c r="E93" s="78" t="s">
        <v>2282</v>
      </c>
      <c r="F93" s="78" t="s">
        <v>682</v>
      </c>
      <c r="G93" s="25" t="s">
        <v>678</v>
      </c>
      <c r="H93" s="73">
        <v>1</v>
      </c>
      <c r="I93" s="73">
        <v>1</v>
      </c>
      <c r="O93" s="80">
        <v>135</v>
      </c>
      <c r="P93" s="80">
        <v>540</v>
      </c>
      <c r="Q93" s="94" t="s">
        <v>688</v>
      </c>
      <c r="R93" s="78" t="s">
        <v>213</v>
      </c>
      <c r="T93" s="73">
        <v>5395</v>
      </c>
      <c r="W93" s="82" t="s">
        <v>784</v>
      </c>
      <c r="X93" s="73" t="e">
        <v>#N/A</v>
      </c>
      <c r="Y93" s="73">
        <v>1</v>
      </c>
      <c r="Z93" s="81">
        <v>42858</v>
      </c>
      <c r="AA93" s="78" t="s">
        <v>2332</v>
      </c>
      <c r="AB93" s="81">
        <v>42836</v>
      </c>
      <c r="AC93" s="78">
        <v>617549</v>
      </c>
      <c r="AD93" s="27">
        <v>42835</v>
      </c>
      <c r="AE93" s="71" t="e">
        <v>#N/A</v>
      </c>
      <c r="AF93" s="79" t="s">
        <v>1700</v>
      </c>
      <c r="AG93" s="77"/>
      <c r="AJ93" s="32" t="str">
        <f t="shared" si="6"/>
        <v>Claims_Portal_PROD_dbi587158_20160720 DS73SQL8DEV03</v>
      </c>
      <c r="AK93" s="32" t="s">
        <v>2273</v>
      </c>
      <c r="AL93" s="100" t="s">
        <v>783</v>
      </c>
      <c r="AM93" s="73">
        <v>5395</v>
      </c>
      <c r="AN93" s="78" t="s">
        <v>213</v>
      </c>
      <c r="AO93" s="73" t="s">
        <v>2282</v>
      </c>
      <c r="AP93" s="82" t="s">
        <v>784</v>
      </c>
      <c r="AQ93" s="78" t="s">
        <v>682</v>
      </c>
      <c r="AR93" s="25" t="s">
        <v>678</v>
      </c>
      <c r="AS93" s="73" t="e">
        <f t="shared" si="5"/>
        <v>#N/A</v>
      </c>
      <c r="AT93" s="73">
        <v>1</v>
      </c>
      <c r="AU93" s="73">
        <v>1</v>
      </c>
      <c r="AV93" s="73">
        <v>1</v>
      </c>
      <c r="AW93" s="80">
        <v>135</v>
      </c>
      <c r="AX93" s="80">
        <v>540</v>
      </c>
      <c r="AY93" s="94" t="s">
        <v>688</v>
      </c>
      <c r="AZ93" s="81">
        <v>42858</v>
      </c>
      <c r="BA93" s="78" t="s">
        <v>2332</v>
      </c>
      <c r="BB93" s="81">
        <v>42836</v>
      </c>
      <c r="BC93" s="78">
        <v>617549</v>
      </c>
      <c r="BD93" s="27">
        <v>42835</v>
      </c>
      <c r="BE93" s="79" t="str">
        <f t="shared" si="7"/>
        <v>Claims_Portal_PROD_dbi587158_20160720 DS73SQL8DEV03</v>
      </c>
      <c r="BF93" s="71" t="e">
        <v>#N/A</v>
      </c>
      <c r="BG93" s="79" t="s">
        <v>1700</v>
      </c>
      <c r="BH93" s="77"/>
    </row>
    <row r="94" spans="1:60" s="32" customFormat="1" ht="11.25" x14ac:dyDescent="0.2">
      <c r="A94" s="79" t="s">
        <v>1701</v>
      </c>
      <c r="B94" s="32" t="s">
        <v>2273</v>
      </c>
      <c r="C94" s="100" t="s">
        <v>785</v>
      </c>
      <c r="E94" s="78" t="s">
        <v>2282</v>
      </c>
      <c r="F94" s="78" t="s">
        <v>686</v>
      </c>
      <c r="G94" s="25" t="s">
        <v>2499</v>
      </c>
      <c r="H94" s="73">
        <v>1</v>
      </c>
      <c r="I94" s="73">
        <v>1</v>
      </c>
      <c r="O94" s="80">
        <v>330</v>
      </c>
      <c r="P94" s="80">
        <v>1320</v>
      </c>
      <c r="Q94" s="94" t="s">
        <v>694</v>
      </c>
      <c r="R94" s="78" t="s">
        <v>691</v>
      </c>
      <c r="T94" s="73"/>
      <c r="W94" s="82" t="s">
        <v>695</v>
      </c>
      <c r="X94" s="73" t="s">
        <v>2275</v>
      </c>
      <c r="Y94" s="73">
        <v>1</v>
      </c>
      <c r="Z94" s="81" t="s">
        <v>2286</v>
      </c>
      <c r="AA94" s="78" t="s">
        <v>2287</v>
      </c>
      <c r="AB94" s="81" t="s">
        <v>693</v>
      </c>
      <c r="AC94" s="78" t="s">
        <v>696</v>
      </c>
      <c r="AD94" s="27">
        <v>42895</v>
      </c>
      <c r="AE94" s="71" t="s">
        <v>1701</v>
      </c>
      <c r="AF94" s="79" t="s">
        <v>1701</v>
      </c>
      <c r="AG94" s="77"/>
      <c r="AJ94" s="32" t="str">
        <f t="shared" si="6"/>
        <v>CLDR OHLEWAOP0023N1</v>
      </c>
      <c r="AK94" s="32" t="s">
        <v>2273</v>
      </c>
      <c r="AL94" s="100" t="s">
        <v>785</v>
      </c>
      <c r="AM94" s="73"/>
      <c r="AN94" s="78" t="s">
        <v>691</v>
      </c>
      <c r="AO94" s="73" t="s">
        <v>2282</v>
      </c>
      <c r="AP94" s="82" t="s">
        <v>695</v>
      </c>
      <c r="AQ94" s="78" t="s">
        <v>686</v>
      </c>
      <c r="AR94" s="25" t="s">
        <v>2499</v>
      </c>
      <c r="AS94" s="73" t="str">
        <f t="shared" si="5"/>
        <v>Yes</v>
      </c>
      <c r="AT94" s="73">
        <v>1</v>
      </c>
      <c r="AU94" s="73">
        <v>1</v>
      </c>
      <c r="AV94" s="73">
        <v>1</v>
      </c>
      <c r="AW94" s="80">
        <v>330</v>
      </c>
      <c r="AX94" s="80">
        <v>1320</v>
      </c>
      <c r="AY94" s="94" t="s">
        <v>694</v>
      </c>
      <c r="AZ94" s="81" t="s">
        <v>2286</v>
      </c>
      <c r="BA94" s="78" t="s">
        <v>2287</v>
      </c>
      <c r="BB94" s="81" t="s">
        <v>693</v>
      </c>
      <c r="BC94" s="78" t="s">
        <v>696</v>
      </c>
      <c r="BD94" s="27">
        <v>42895</v>
      </c>
      <c r="BE94" s="79" t="str">
        <f t="shared" si="7"/>
        <v>CLDR OHLEWAOP0023N1</v>
      </c>
      <c r="BF94" s="71" t="s">
        <v>1701</v>
      </c>
      <c r="BG94" s="79" t="s">
        <v>1701</v>
      </c>
      <c r="BH94" s="77"/>
    </row>
    <row r="95" spans="1:60" s="32" customFormat="1" ht="11.25" x14ac:dyDescent="0.2">
      <c r="A95" s="79" t="s">
        <v>1702</v>
      </c>
      <c r="B95" s="32" t="s">
        <v>2273</v>
      </c>
      <c r="C95" s="100" t="s">
        <v>785</v>
      </c>
      <c r="E95" s="78" t="s">
        <v>2282</v>
      </c>
      <c r="F95" s="78" t="s">
        <v>686</v>
      </c>
      <c r="G95" s="25" t="s">
        <v>2499</v>
      </c>
      <c r="H95" s="73">
        <v>1</v>
      </c>
      <c r="I95" s="73">
        <v>1</v>
      </c>
      <c r="O95" s="80">
        <v>330</v>
      </c>
      <c r="P95" s="80">
        <v>1320</v>
      </c>
      <c r="Q95" s="94" t="s">
        <v>694</v>
      </c>
      <c r="R95" s="78" t="s">
        <v>691</v>
      </c>
      <c r="T95" s="73"/>
      <c r="W95" s="82" t="s">
        <v>698</v>
      </c>
      <c r="X95" s="73" t="s">
        <v>2275</v>
      </c>
      <c r="Y95" s="73">
        <v>1</v>
      </c>
      <c r="Z95" s="81" t="s">
        <v>2286</v>
      </c>
      <c r="AA95" s="78" t="s">
        <v>2287</v>
      </c>
      <c r="AB95" s="81" t="s">
        <v>693</v>
      </c>
      <c r="AC95" s="78" t="s">
        <v>696</v>
      </c>
      <c r="AD95" s="27">
        <v>42895</v>
      </c>
      <c r="AE95" s="71" t="s">
        <v>1702</v>
      </c>
      <c r="AF95" s="79" t="s">
        <v>1702</v>
      </c>
      <c r="AG95" s="77"/>
      <c r="AJ95" s="32" t="str">
        <f t="shared" si="6"/>
        <v>CLDR OHLEWAOP0023N2</v>
      </c>
      <c r="AK95" s="32" t="s">
        <v>2273</v>
      </c>
      <c r="AL95" s="100" t="s">
        <v>785</v>
      </c>
      <c r="AM95" s="73"/>
      <c r="AN95" s="78" t="s">
        <v>691</v>
      </c>
      <c r="AO95" s="73" t="s">
        <v>2282</v>
      </c>
      <c r="AP95" s="82" t="s">
        <v>698</v>
      </c>
      <c r="AQ95" s="78" t="s">
        <v>686</v>
      </c>
      <c r="AR95" s="25" t="s">
        <v>2499</v>
      </c>
      <c r="AS95" s="73" t="str">
        <f t="shared" si="5"/>
        <v>Yes</v>
      </c>
      <c r="AT95" s="73">
        <v>1</v>
      </c>
      <c r="AU95" s="73">
        <v>1</v>
      </c>
      <c r="AV95" s="73">
        <v>1</v>
      </c>
      <c r="AW95" s="80">
        <v>330</v>
      </c>
      <c r="AX95" s="80">
        <v>1320</v>
      </c>
      <c r="AY95" s="94" t="s">
        <v>694</v>
      </c>
      <c r="AZ95" s="81" t="s">
        <v>2286</v>
      </c>
      <c r="BA95" s="78" t="s">
        <v>2287</v>
      </c>
      <c r="BB95" s="81" t="s">
        <v>693</v>
      </c>
      <c r="BC95" s="78" t="s">
        <v>696</v>
      </c>
      <c r="BD95" s="27">
        <v>42895</v>
      </c>
      <c r="BE95" s="79" t="str">
        <f t="shared" si="7"/>
        <v>CLDR OHLEWAOP0023N2</v>
      </c>
      <c r="BF95" s="71" t="s">
        <v>1702</v>
      </c>
      <c r="BG95" s="79" t="s">
        <v>1702</v>
      </c>
      <c r="BH95" s="77"/>
    </row>
    <row r="96" spans="1:60" s="32" customFormat="1" ht="11.25" x14ac:dyDescent="0.2">
      <c r="A96" s="79" t="s">
        <v>1703</v>
      </c>
      <c r="B96" s="32" t="s">
        <v>2273</v>
      </c>
      <c r="C96" s="100" t="s">
        <v>785</v>
      </c>
      <c r="E96" s="78" t="s">
        <v>2282</v>
      </c>
      <c r="F96" s="78" t="s">
        <v>699</v>
      </c>
      <c r="G96" s="25" t="s">
        <v>2499</v>
      </c>
      <c r="H96" s="73">
        <v>1</v>
      </c>
      <c r="I96" s="73">
        <v>1</v>
      </c>
      <c r="O96" s="80">
        <v>330</v>
      </c>
      <c r="P96" s="80">
        <v>1320</v>
      </c>
      <c r="Q96" s="94" t="s">
        <v>694</v>
      </c>
      <c r="R96" s="78" t="s">
        <v>691</v>
      </c>
      <c r="T96" s="73"/>
      <c r="W96" s="82" t="s">
        <v>701</v>
      </c>
      <c r="X96" s="73" t="s">
        <v>2275</v>
      </c>
      <c r="Y96" s="73">
        <v>1</v>
      </c>
      <c r="Z96" s="81" t="s">
        <v>2286</v>
      </c>
      <c r="AA96" s="78" t="s">
        <v>2287</v>
      </c>
      <c r="AB96" s="81" t="s">
        <v>693</v>
      </c>
      <c r="AC96" s="78" t="s">
        <v>696</v>
      </c>
      <c r="AD96" s="27">
        <v>42895</v>
      </c>
      <c r="AE96" s="71" t="s">
        <v>1703</v>
      </c>
      <c r="AF96" s="79" t="s">
        <v>1703</v>
      </c>
      <c r="AG96" s="77"/>
      <c r="AJ96" s="32" t="str">
        <f t="shared" si="6"/>
        <v>CLDR OHNALAOP0023N1</v>
      </c>
      <c r="AK96" s="32" t="s">
        <v>2273</v>
      </c>
      <c r="AL96" s="100" t="s">
        <v>785</v>
      </c>
      <c r="AM96" s="73"/>
      <c r="AN96" s="78" t="s">
        <v>691</v>
      </c>
      <c r="AO96" s="73" t="s">
        <v>2282</v>
      </c>
      <c r="AP96" s="82" t="s">
        <v>701</v>
      </c>
      <c r="AQ96" s="78" t="s">
        <v>699</v>
      </c>
      <c r="AR96" s="25" t="s">
        <v>2499</v>
      </c>
      <c r="AS96" s="73" t="str">
        <f t="shared" si="5"/>
        <v>Yes</v>
      </c>
      <c r="AT96" s="73">
        <v>1</v>
      </c>
      <c r="AU96" s="73">
        <v>1</v>
      </c>
      <c r="AV96" s="73">
        <v>1</v>
      </c>
      <c r="AW96" s="80">
        <v>330</v>
      </c>
      <c r="AX96" s="80">
        <v>1320</v>
      </c>
      <c r="AY96" s="94" t="s">
        <v>694</v>
      </c>
      <c r="AZ96" s="81" t="s">
        <v>2286</v>
      </c>
      <c r="BA96" s="78" t="s">
        <v>2287</v>
      </c>
      <c r="BB96" s="81" t="s">
        <v>693</v>
      </c>
      <c r="BC96" s="78" t="s">
        <v>696</v>
      </c>
      <c r="BD96" s="27">
        <v>42895</v>
      </c>
      <c r="BE96" s="79" t="str">
        <f t="shared" si="7"/>
        <v>CLDR OHNALAOP0023N1</v>
      </c>
      <c r="BF96" s="71" t="s">
        <v>1703</v>
      </c>
      <c r="BG96" s="79" t="s">
        <v>1703</v>
      </c>
      <c r="BH96" s="77"/>
    </row>
    <row r="97" spans="1:60" s="32" customFormat="1" ht="11.25" x14ac:dyDescent="0.2">
      <c r="A97" s="79" t="s">
        <v>2333</v>
      </c>
      <c r="B97" s="32" t="s">
        <v>2273</v>
      </c>
      <c r="C97" s="101" t="s">
        <v>786</v>
      </c>
      <c r="E97" s="78" t="s">
        <v>2282</v>
      </c>
      <c r="F97" s="78" t="s">
        <v>686</v>
      </c>
      <c r="G97" s="25" t="s">
        <v>2505</v>
      </c>
      <c r="H97" s="73">
        <v>1</v>
      </c>
      <c r="I97" s="73">
        <v>1</v>
      </c>
      <c r="O97" s="80">
        <v>330</v>
      </c>
      <c r="P97" s="80">
        <v>1320</v>
      </c>
      <c r="Q97" s="94" t="s">
        <v>688</v>
      </c>
      <c r="R97" s="78" t="s">
        <v>742</v>
      </c>
      <c r="T97" s="73">
        <v>5479</v>
      </c>
      <c r="W97" s="83" t="s">
        <v>745</v>
      </c>
      <c r="X97" s="73" t="e">
        <v>#N/A</v>
      </c>
      <c r="Y97" s="73">
        <v>1</v>
      </c>
      <c r="Z97" s="81">
        <v>42907</v>
      </c>
      <c r="AA97" s="78" t="s">
        <v>2334</v>
      </c>
      <c r="AB97" s="81" t="s">
        <v>787</v>
      </c>
      <c r="AC97" s="78">
        <v>617260</v>
      </c>
      <c r="AD97" s="27">
        <v>42822</v>
      </c>
      <c r="AE97" s="71" t="e">
        <v>#N/A</v>
      </c>
      <c r="AF97" s="79" t="e">
        <v>#N/A</v>
      </c>
      <c r="AG97" s="77"/>
      <c r="AJ97" s="32" t="str">
        <f t="shared" si="6"/>
        <v>CLDR_2013 OHLEWDBP0257N1 (DS73SQLPRDOLAP.corp.hgicnet.net)</v>
      </c>
      <c r="AK97" s="32" t="s">
        <v>2273</v>
      </c>
      <c r="AL97" s="101" t="s">
        <v>786</v>
      </c>
      <c r="AM97" s="73">
        <v>5479</v>
      </c>
      <c r="AN97" s="78" t="s">
        <v>742</v>
      </c>
      <c r="AO97" s="73" t="s">
        <v>2282</v>
      </c>
      <c r="AP97" s="83" t="s">
        <v>745</v>
      </c>
      <c r="AQ97" s="78" t="s">
        <v>686</v>
      </c>
      <c r="AR97" s="25" t="s">
        <v>2505</v>
      </c>
      <c r="AS97" s="73" t="e">
        <f t="shared" si="5"/>
        <v>#N/A</v>
      </c>
      <c r="AT97" s="73">
        <v>1</v>
      </c>
      <c r="AU97" s="73">
        <v>1</v>
      </c>
      <c r="AV97" s="73">
        <v>1</v>
      </c>
      <c r="AW97" s="80">
        <v>330</v>
      </c>
      <c r="AX97" s="80">
        <v>1320</v>
      </c>
      <c r="AY97" s="94" t="s">
        <v>688</v>
      </c>
      <c r="AZ97" s="81">
        <v>42907</v>
      </c>
      <c r="BA97" s="78" t="s">
        <v>2334</v>
      </c>
      <c r="BB97" s="81" t="s">
        <v>787</v>
      </c>
      <c r="BC97" s="78">
        <v>617260</v>
      </c>
      <c r="BD97" s="27">
        <v>42822</v>
      </c>
      <c r="BE97" s="79" t="s">
        <v>2333</v>
      </c>
      <c r="BF97" s="71" t="e">
        <v>#N/A</v>
      </c>
      <c r="BG97" s="79" t="e">
        <v>#N/A</v>
      </c>
      <c r="BH97" s="77"/>
    </row>
    <row r="98" spans="1:60" s="32" customFormat="1" ht="11.25" x14ac:dyDescent="0.2">
      <c r="A98" s="79" t="s">
        <v>2335</v>
      </c>
      <c r="B98" s="32" t="s">
        <v>2273</v>
      </c>
      <c r="C98" s="101" t="s">
        <v>788</v>
      </c>
      <c r="E98" s="78" t="s">
        <v>2282</v>
      </c>
      <c r="F98" s="78" t="s">
        <v>686</v>
      </c>
      <c r="G98" s="25" t="s">
        <v>2505</v>
      </c>
      <c r="H98" s="73">
        <v>1</v>
      </c>
      <c r="I98" s="73">
        <v>1</v>
      </c>
      <c r="O98" s="80">
        <v>330</v>
      </c>
      <c r="P98" s="80">
        <v>1320</v>
      </c>
      <c r="Q98" s="94" t="s">
        <v>688</v>
      </c>
      <c r="R98" s="78" t="s">
        <v>742</v>
      </c>
      <c r="T98" s="73">
        <v>5479</v>
      </c>
      <c r="W98" s="83" t="s">
        <v>745</v>
      </c>
      <c r="X98" s="73" t="e">
        <v>#N/A</v>
      </c>
      <c r="Y98" s="73">
        <v>1</v>
      </c>
      <c r="Z98" s="81">
        <v>42907</v>
      </c>
      <c r="AA98" s="78" t="s">
        <v>2334</v>
      </c>
      <c r="AB98" s="81" t="s">
        <v>787</v>
      </c>
      <c r="AC98" s="78">
        <v>617260</v>
      </c>
      <c r="AD98" s="27">
        <v>42822</v>
      </c>
      <c r="AE98" s="71" t="e">
        <v>#N/A</v>
      </c>
      <c r="AF98" s="79" t="e">
        <v>#N/A</v>
      </c>
      <c r="AG98" s="77"/>
      <c r="AJ98" s="32" t="str">
        <f t="shared" si="6"/>
        <v>CLDR_2014 OHLEWDBP0257N1 (DS73SQLPRDOLAP.corp.hgicnet.net)</v>
      </c>
      <c r="AK98" s="32" t="s">
        <v>2273</v>
      </c>
      <c r="AL98" s="101" t="s">
        <v>788</v>
      </c>
      <c r="AM98" s="73">
        <v>5479</v>
      </c>
      <c r="AN98" s="78" t="s">
        <v>742</v>
      </c>
      <c r="AO98" s="73" t="s">
        <v>2282</v>
      </c>
      <c r="AP98" s="83" t="s">
        <v>745</v>
      </c>
      <c r="AQ98" s="78" t="s">
        <v>686</v>
      </c>
      <c r="AR98" s="25" t="s">
        <v>2505</v>
      </c>
      <c r="AS98" s="73" t="e">
        <f t="shared" si="5"/>
        <v>#N/A</v>
      </c>
      <c r="AT98" s="73">
        <v>1</v>
      </c>
      <c r="AU98" s="73">
        <v>1</v>
      </c>
      <c r="AV98" s="73">
        <v>1</v>
      </c>
      <c r="AW98" s="80">
        <v>330</v>
      </c>
      <c r="AX98" s="80">
        <v>1320</v>
      </c>
      <c r="AY98" s="94" t="s">
        <v>688</v>
      </c>
      <c r="AZ98" s="81">
        <v>42907</v>
      </c>
      <c r="BA98" s="78" t="s">
        <v>2334</v>
      </c>
      <c r="BB98" s="81" t="s">
        <v>787</v>
      </c>
      <c r="BC98" s="78">
        <v>617260</v>
      </c>
      <c r="BD98" s="27">
        <v>42822</v>
      </c>
      <c r="BE98" s="79" t="s">
        <v>2335</v>
      </c>
      <c r="BF98" s="71" t="e">
        <v>#N/A</v>
      </c>
      <c r="BG98" s="79" t="e">
        <v>#N/A</v>
      </c>
      <c r="BH98" s="77"/>
    </row>
    <row r="99" spans="1:60" s="32" customFormat="1" ht="11.25" x14ac:dyDescent="0.2">
      <c r="A99" s="79" t="s">
        <v>1706</v>
      </c>
      <c r="B99" s="32" t="s">
        <v>2273</v>
      </c>
      <c r="C99" s="100" t="s">
        <v>789</v>
      </c>
      <c r="E99" s="78" t="s">
        <v>2282</v>
      </c>
      <c r="F99" s="78" t="s">
        <v>686</v>
      </c>
      <c r="G99" s="25" t="s">
        <v>2499</v>
      </c>
      <c r="H99" s="73">
        <v>1</v>
      </c>
      <c r="I99" s="73">
        <v>1</v>
      </c>
      <c r="O99" s="80">
        <v>330</v>
      </c>
      <c r="P99" s="80">
        <v>1320</v>
      </c>
      <c r="Q99" s="94" t="s">
        <v>694</v>
      </c>
      <c r="R99" s="78" t="s">
        <v>691</v>
      </c>
      <c r="T99" s="73"/>
      <c r="W99" s="82" t="s">
        <v>695</v>
      </c>
      <c r="X99" s="73" t="s">
        <v>2275</v>
      </c>
      <c r="Y99" s="73">
        <v>1</v>
      </c>
      <c r="Z99" s="81" t="s">
        <v>2286</v>
      </c>
      <c r="AA99" s="78" t="s">
        <v>2287</v>
      </c>
      <c r="AB99" s="81" t="s">
        <v>693</v>
      </c>
      <c r="AC99" s="78" t="s">
        <v>696</v>
      </c>
      <c r="AD99" s="27">
        <v>42895</v>
      </c>
      <c r="AE99" s="71" t="s">
        <v>1706</v>
      </c>
      <c r="AF99" s="79" t="s">
        <v>1706</v>
      </c>
      <c r="AG99" s="77"/>
      <c r="AJ99" s="32" t="str">
        <f t="shared" si="6"/>
        <v>CLDR_Reporting OHLEWAOP0023N1</v>
      </c>
      <c r="AK99" s="32" t="s">
        <v>2273</v>
      </c>
      <c r="AL99" s="100" t="s">
        <v>789</v>
      </c>
      <c r="AM99" s="73"/>
      <c r="AN99" s="78" t="s">
        <v>691</v>
      </c>
      <c r="AO99" s="73" t="s">
        <v>2282</v>
      </c>
      <c r="AP99" s="82" t="s">
        <v>695</v>
      </c>
      <c r="AQ99" s="78" t="s">
        <v>686</v>
      </c>
      <c r="AR99" s="25" t="s">
        <v>2499</v>
      </c>
      <c r="AS99" s="73" t="str">
        <f t="shared" si="5"/>
        <v>Yes</v>
      </c>
      <c r="AT99" s="73">
        <v>1</v>
      </c>
      <c r="AU99" s="73">
        <v>1</v>
      </c>
      <c r="AV99" s="73">
        <v>1</v>
      </c>
      <c r="AW99" s="80">
        <v>330</v>
      </c>
      <c r="AX99" s="80">
        <v>1320</v>
      </c>
      <c r="AY99" s="94" t="s">
        <v>694</v>
      </c>
      <c r="AZ99" s="81" t="s">
        <v>2286</v>
      </c>
      <c r="BA99" s="78" t="s">
        <v>2287</v>
      </c>
      <c r="BB99" s="81" t="s">
        <v>693</v>
      </c>
      <c r="BC99" s="78" t="s">
        <v>696</v>
      </c>
      <c r="BD99" s="27">
        <v>42895</v>
      </c>
      <c r="BE99" s="79" t="str">
        <f t="shared" ref="BE99:BE162" si="8">(AL99&amp;" "&amp;AP99)</f>
        <v>CLDR_Reporting OHLEWAOP0023N1</v>
      </c>
      <c r="BF99" s="71" t="s">
        <v>1706</v>
      </c>
      <c r="BG99" s="79" t="s">
        <v>1706</v>
      </c>
      <c r="BH99" s="77"/>
    </row>
    <row r="100" spans="1:60" s="32" customFormat="1" ht="11.25" x14ac:dyDescent="0.2">
      <c r="A100" s="79" t="s">
        <v>1707</v>
      </c>
      <c r="B100" s="32" t="s">
        <v>2273</v>
      </c>
      <c r="C100" s="100" t="s">
        <v>789</v>
      </c>
      <c r="E100" s="78" t="s">
        <v>2282</v>
      </c>
      <c r="F100" s="78" t="s">
        <v>686</v>
      </c>
      <c r="G100" s="25" t="s">
        <v>2499</v>
      </c>
      <c r="H100" s="73">
        <v>1</v>
      </c>
      <c r="I100" s="73">
        <v>1</v>
      </c>
      <c r="O100" s="80">
        <v>330</v>
      </c>
      <c r="P100" s="80">
        <v>1320</v>
      </c>
      <c r="Q100" s="94" t="s">
        <v>694</v>
      </c>
      <c r="R100" s="78" t="s">
        <v>691</v>
      </c>
      <c r="T100" s="73"/>
      <c r="W100" s="82" t="s">
        <v>698</v>
      </c>
      <c r="X100" s="73" t="s">
        <v>2275</v>
      </c>
      <c r="Y100" s="73">
        <v>1</v>
      </c>
      <c r="Z100" s="81" t="s">
        <v>2286</v>
      </c>
      <c r="AA100" s="78" t="s">
        <v>2287</v>
      </c>
      <c r="AB100" s="81" t="s">
        <v>693</v>
      </c>
      <c r="AC100" s="78" t="s">
        <v>696</v>
      </c>
      <c r="AD100" s="27">
        <v>42895</v>
      </c>
      <c r="AE100" s="71" t="s">
        <v>1707</v>
      </c>
      <c r="AF100" s="79" t="s">
        <v>1707</v>
      </c>
      <c r="AG100" s="77"/>
      <c r="AJ100" s="32" t="str">
        <f t="shared" si="6"/>
        <v>CLDR_Reporting OHLEWAOP0023N2</v>
      </c>
      <c r="AK100" s="32" t="s">
        <v>2273</v>
      </c>
      <c r="AL100" s="100" t="s">
        <v>789</v>
      </c>
      <c r="AM100" s="73"/>
      <c r="AN100" s="78" t="s">
        <v>691</v>
      </c>
      <c r="AO100" s="73" t="s">
        <v>2282</v>
      </c>
      <c r="AP100" s="82" t="s">
        <v>698</v>
      </c>
      <c r="AQ100" s="78" t="s">
        <v>686</v>
      </c>
      <c r="AR100" s="25" t="s">
        <v>2499</v>
      </c>
      <c r="AS100" s="73" t="str">
        <f t="shared" si="5"/>
        <v>Yes</v>
      </c>
      <c r="AT100" s="73">
        <v>1</v>
      </c>
      <c r="AU100" s="73">
        <v>1</v>
      </c>
      <c r="AV100" s="73">
        <v>1</v>
      </c>
      <c r="AW100" s="80">
        <v>330</v>
      </c>
      <c r="AX100" s="80">
        <v>1320</v>
      </c>
      <c r="AY100" s="94" t="s">
        <v>694</v>
      </c>
      <c r="AZ100" s="81" t="s">
        <v>2286</v>
      </c>
      <c r="BA100" s="78" t="s">
        <v>2287</v>
      </c>
      <c r="BB100" s="81" t="s">
        <v>693</v>
      </c>
      <c r="BC100" s="78" t="s">
        <v>696</v>
      </c>
      <c r="BD100" s="27">
        <v>42895</v>
      </c>
      <c r="BE100" s="79" t="str">
        <f t="shared" si="8"/>
        <v>CLDR_Reporting OHLEWAOP0023N2</v>
      </c>
      <c r="BF100" s="71" t="s">
        <v>1707</v>
      </c>
      <c r="BG100" s="79" t="s">
        <v>1707</v>
      </c>
      <c r="BH100" s="77"/>
    </row>
    <row r="101" spans="1:60" s="32" customFormat="1" ht="11.25" x14ac:dyDescent="0.2">
      <c r="A101" s="79" t="s">
        <v>1708</v>
      </c>
      <c r="B101" s="32" t="s">
        <v>2273</v>
      </c>
      <c r="C101" s="100" t="s">
        <v>789</v>
      </c>
      <c r="E101" s="78" t="s">
        <v>2282</v>
      </c>
      <c r="F101" s="78" t="s">
        <v>699</v>
      </c>
      <c r="G101" s="25" t="s">
        <v>2499</v>
      </c>
      <c r="H101" s="73">
        <v>1</v>
      </c>
      <c r="I101" s="73">
        <v>1</v>
      </c>
      <c r="O101" s="80">
        <v>330</v>
      </c>
      <c r="P101" s="80">
        <v>1320</v>
      </c>
      <c r="Q101" s="94" t="s">
        <v>694</v>
      </c>
      <c r="R101" s="78" t="s">
        <v>691</v>
      </c>
      <c r="T101" s="73"/>
      <c r="W101" s="82" t="s">
        <v>701</v>
      </c>
      <c r="X101" s="73" t="s">
        <v>2275</v>
      </c>
      <c r="Y101" s="73">
        <v>1</v>
      </c>
      <c r="Z101" s="81" t="s">
        <v>2286</v>
      </c>
      <c r="AA101" s="78" t="s">
        <v>2287</v>
      </c>
      <c r="AB101" s="81" t="s">
        <v>693</v>
      </c>
      <c r="AC101" s="78" t="s">
        <v>696</v>
      </c>
      <c r="AD101" s="27">
        <v>42895</v>
      </c>
      <c r="AE101" s="71" t="s">
        <v>1708</v>
      </c>
      <c r="AF101" s="79" t="s">
        <v>1708</v>
      </c>
      <c r="AG101" s="77"/>
      <c r="AJ101" s="32" t="str">
        <f t="shared" si="6"/>
        <v>CLDR_Reporting OHNALAOP0023N1</v>
      </c>
      <c r="AK101" s="32" t="s">
        <v>2273</v>
      </c>
      <c r="AL101" s="100" t="s">
        <v>789</v>
      </c>
      <c r="AM101" s="73"/>
      <c r="AN101" s="78" t="s">
        <v>691</v>
      </c>
      <c r="AO101" s="73" t="s">
        <v>2282</v>
      </c>
      <c r="AP101" s="82" t="s">
        <v>701</v>
      </c>
      <c r="AQ101" s="78" t="s">
        <v>699</v>
      </c>
      <c r="AR101" s="25" t="s">
        <v>2499</v>
      </c>
      <c r="AS101" s="73" t="str">
        <f t="shared" si="5"/>
        <v>Yes</v>
      </c>
      <c r="AT101" s="73">
        <v>1</v>
      </c>
      <c r="AU101" s="73">
        <v>1</v>
      </c>
      <c r="AV101" s="73">
        <v>1</v>
      </c>
      <c r="AW101" s="80">
        <v>330</v>
      </c>
      <c r="AX101" s="80">
        <v>1320</v>
      </c>
      <c r="AY101" s="94" t="s">
        <v>694</v>
      </c>
      <c r="AZ101" s="81" t="s">
        <v>2286</v>
      </c>
      <c r="BA101" s="78" t="s">
        <v>2287</v>
      </c>
      <c r="BB101" s="81" t="s">
        <v>693</v>
      </c>
      <c r="BC101" s="78" t="s">
        <v>696</v>
      </c>
      <c r="BD101" s="27">
        <v>42895</v>
      </c>
      <c r="BE101" s="79" t="str">
        <f t="shared" si="8"/>
        <v>CLDR_Reporting OHNALAOP0023N1</v>
      </c>
      <c r="BF101" s="71" t="s">
        <v>1708</v>
      </c>
      <c r="BG101" s="79" t="s">
        <v>1708</v>
      </c>
      <c r="BH101" s="77"/>
    </row>
    <row r="102" spans="1:60" s="32" customFormat="1" ht="11.25" x14ac:dyDescent="0.2">
      <c r="A102" s="79" t="s">
        <v>1709</v>
      </c>
      <c r="B102" s="32" t="s">
        <v>2273</v>
      </c>
      <c r="C102" s="101" t="s">
        <v>790</v>
      </c>
      <c r="E102" s="78" t="s">
        <v>2282</v>
      </c>
      <c r="F102" s="78" t="s">
        <v>682</v>
      </c>
      <c r="G102" s="25" t="s">
        <v>678</v>
      </c>
      <c r="H102" s="73">
        <v>1</v>
      </c>
      <c r="I102" s="73">
        <v>1</v>
      </c>
      <c r="O102" s="80">
        <v>135</v>
      </c>
      <c r="P102" s="80">
        <v>540</v>
      </c>
      <c r="Q102" s="94" t="s">
        <v>677</v>
      </c>
      <c r="R102" s="78" t="s">
        <v>691</v>
      </c>
      <c r="T102" s="73">
        <v>5479</v>
      </c>
      <c r="W102" s="79" t="s">
        <v>747</v>
      </c>
      <c r="X102" s="73" t="e">
        <v>#N/A</v>
      </c>
      <c r="Y102" s="73">
        <v>1</v>
      </c>
      <c r="Z102" s="81">
        <v>42846</v>
      </c>
      <c r="AA102" s="78" t="s">
        <v>2328</v>
      </c>
      <c r="AB102" s="81">
        <v>42817</v>
      </c>
      <c r="AC102" s="78">
        <v>617062</v>
      </c>
      <c r="AD102" s="27">
        <v>42815</v>
      </c>
      <c r="AE102" s="71" t="e">
        <v>#N/A</v>
      </c>
      <c r="AF102" s="79" t="e">
        <v>#N/A</v>
      </c>
      <c r="AG102" s="77"/>
      <c r="AJ102" s="32" t="str">
        <f t="shared" si="6"/>
        <v>CLDR_TEST OHNALAOD0007N1</v>
      </c>
      <c r="AK102" s="32" t="s">
        <v>2273</v>
      </c>
      <c r="AL102" s="101" t="s">
        <v>790</v>
      </c>
      <c r="AM102" s="73">
        <v>5479</v>
      </c>
      <c r="AN102" s="78" t="s">
        <v>691</v>
      </c>
      <c r="AO102" s="73" t="s">
        <v>2282</v>
      </c>
      <c r="AP102" s="79" t="s">
        <v>747</v>
      </c>
      <c r="AQ102" s="78" t="s">
        <v>682</v>
      </c>
      <c r="AR102" s="25" t="s">
        <v>678</v>
      </c>
      <c r="AS102" s="73" t="e">
        <f t="shared" si="5"/>
        <v>#N/A</v>
      </c>
      <c r="AT102" s="73">
        <v>1</v>
      </c>
      <c r="AU102" s="73">
        <v>1</v>
      </c>
      <c r="AV102" s="73">
        <v>1</v>
      </c>
      <c r="AW102" s="80">
        <v>135</v>
      </c>
      <c r="AX102" s="80">
        <v>540</v>
      </c>
      <c r="AY102" s="94" t="s">
        <v>677</v>
      </c>
      <c r="AZ102" s="81">
        <v>42846</v>
      </c>
      <c r="BA102" s="78" t="s">
        <v>2328</v>
      </c>
      <c r="BB102" s="81">
        <v>42817</v>
      </c>
      <c r="BC102" s="78">
        <v>617062</v>
      </c>
      <c r="BD102" s="27">
        <v>42815</v>
      </c>
      <c r="BE102" s="79" t="str">
        <f t="shared" si="8"/>
        <v>CLDR_TEST OHNALAOD0007N1</v>
      </c>
      <c r="BF102" s="71" t="e">
        <v>#N/A</v>
      </c>
      <c r="BG102" s="79" t="e">
        <v>#N/A</v>
      </c>
      <c r="BH102" s="77"/>
    </row>
    <row r="103" spans="1:60" s="32" customFormat="1" ht="11.25" x14ac:dyDescent="0.2">
      <c r="A103" s="79" t="s">
        <v>1710</v>
      </c>
      <c r="B103" s="32" t="s">
        <v>2273</v>
      </c>
      <c r="C103" s="101" t="s">
        <v>790</v>
      </c>
      <c r="E103" s="78" t="s">
        <v>2282</v>
      </c>
      <c r="F103" s="78" t="s">
        <v>682</v>
      </c>
      <c r="G103" s="25" t="s">
        <v>678</v>
      </c>
      <c r="H103" s="73">
        <v>1</v>
      </c>
      <c r="I103" s="73">
        <v>1</v>
      </c>
      <c r="O103" s="80">
        <v>135</v>
      </c>
      <c r="P103" s="80">
        <v>540</v>
      </c>
      <c r="Q103" s="94" t="s">
        <v>677</v>
      </c>
      <c r="R103" s="78" t="s">
        <v>691</v>
      </c>
      <c r="T103" s="73">
        <v>5479</v>
      </c>
      <c r="W103" s="79" t="s">
        <v>748</v>
      </c>
      <c r="X103" s="73" t="e">
        <v>#N/A</v>
      </c>
      <c r="Y103" s="73">
        <v>1</v>
      </c>
      <c r="Z103" s="81">
        <v>42846</v>
      </c>
      <c r="AA103" s="78" t="s">
        <v>2329</v>
      </c>
      <c r="AB103" s="81">
        <v>42817</v>
      </c>
      <c r="AC103" s="78">
        <v>617064</v>
      </c>
      <c r="AD103" s="27">
        <v>42815</v>
      </c>
      <c r="AE103" s="71" t="e">
        <v>#N/A</v>
      </c>
      <c r="AF103" s="79" t="e">
        <v>#N/A</v>
      </c>
      <c r="AG103" s="77"/>
      <c r="AJ103" s="32" t="str">
        <f t="shared" si="6"/>
        <v>CLDR_TEST OHNALAOD0007N2</v>
      </c>
      <c r="AK103" s="32" t="s">
        <v>2273</v>
      </c>
      <c r="AL103" s="101" t="s">
        <v>790</v>
      </c>
      <c r="AM103" s="73">
        <v>5479</v>
      </c>
      <c r="AN103" s="78" t="s">
        <v>691</v>
      </c>
      <c r="AO103" s="73" t="s">
        <v>2282</v>
      </c>
      <c r="AP103" s="79" t="s">
        <v>748</v>
      </c>
      <c r="AQ103" s="78" t="s">
        <v>682</v>
      </c>
      <c r="AR103" s="25" t="s">
        <v>678</v>
      </c>
      <c r="AS103" s="73" t="e">
        <f t="shared" si="5"/>
        <v>#N/A</v>
      </c>
      <c r="AT103" s="73">
        <v>1</v>
      </c>
      <c r="AU103" s="73">
        <v>1</v>
      </c>
      <c r="AV103" s="73">
        <v>1</v>
      </c>
      <c r="AW103" s="80">
        <v>135</v>
      </c>
      <c r="AX103" s="80">
        <v>540</v>
      </c>
      <c r="AY103" s="94" t="s">
        <v>677</v>
      </c>
      <c r="AZ103" s="81">
        <v>42846</v>
      </c>
      <c r="BA103" s="78" t="s">
        <v>2329</v>
      </c>
      <c r="BB103" s="81">
        <v>42817</v>
      </c>
      <c r="BC103" s="78">
        <v>617064</v>
      </c>
      <c r="BD103" s="27">
        <v>42815</v>
      </c>
      <c r="BE103" s="79" t="str">
        <f t="shared" si="8"/>
        <v>CLDR_TEST OHNALAOD0007N2</v>
      </c>
      <c r="BF103" s="71" t="e">
        <v>#N/A</v>
      </c>
      <c r="BG103" s="79" t="e">
        <v>#N/A</v>
      </c>
      <c r="BH103" s="77"/>
    </row>
    <row r="104" spans="1:60" s="32" customFormat="1" ht="11.25" x14ac:dyDescent="0.2">
      <c r="A104" s="79" t="s">
        <v>1711</v>
      </c>
      <c r="B104" s="32" t="s">
        <v>2273</v>
      </c>
      <c r="C104" s="101" t="s">
        <v>790</v>
      </c>
      <c r="E104" s="78" t="s">
        <v>2282</v>
      </c>
      <c r="F104" s="78" t="s">
        <v>682</v>
      </c>
      <c r="G104" s="25" t="s">
        <v>678</v>
      </c>
      <c r="H104" s="73">
        <v>1</v>
      </c>
      <c r="I104" s="73">
        <v>1</v>
      </c>
      <c r="O104" s="80">
        <v>135</v>
      </c>
      <c r="P104" s="80">
        <v>540</v>
      </c>
      <c r="Q104" s="94" t="s">
        <v>688</v>
      </c>
      <c r="R104" s="78" t="s">
        <v>691</v>
      </c>
      <c r="T104" s="73">
        <v>5479</v>
      </c>
      <c r="W104" s="79" t="s">
        <v>730</v>
      </c>
      <c r="X104" s="73" t="s">
        <v>2275</v>
      </c>
      <c r="Y104" s="73">
        <v>1</v>
      </c>
      <c r="Z104" s="81" t="s">
        <v>2336</v>
      </c>
      <c r="AA104" s="78" t="s">
        <v>2337</v>
      </c>
      <c r="AB104" s="81">
        <v>42817</v>
      </c>
      <c r="AC104" s="78">
        <v>617068</v>
      </c>
      <c r="AD104" s="27">
        <v>42815</v>
      </c>
      <c r="AE104" s="71" t="s">
        <v>1711</v>
      </c>
      <c r="AF104" s="79" t="s">
        <v>1711</v>
      </c>
      <c r="AG104" s="77"/>
      <c r="AJ104" s="32" t="str">
        <f t="shared" si="6"/>
        <v>CLDR_TEST OHNALDBD0142</v>
      </c>
      <c r="AK104" s="32" t="s">
        <v>2273</v>
      </c>
      <c r="AL104" s="101" t="s">
        <v>790</v>
      </c>
      <c r="AM104" s="73">
        <v>5479</v>
      </c>
      <c r="AN104" s="78" t="s">
        <v>691</v>
      </c>
      <c r="AO104" s="73" t="s">
        <v>2282</v>
      </c>
      <c r="AP104" s="79" t="s">
        <v>730</v>
      </c>
      <c r="AQ104" s="78" t="s">
        <v>682</v>
      </c>
      <c r="AR104" s="25" t="s">
        <v>678</v>
      </c>
      <c r="AS104" s="73" t="str">
        <f t="shared" si="5"/>
        <v>Yes</v>
      </c>
      <c r="AT104" s="73">
        <v>1</v>
      </c>
      <c r="AU104" s="73">
        <v>1</v>
      </c>
      <c r="AV104" s="73">
        <v>1</v>
      </c>
      <c r="AW104" s="80">
        <v>135</v>
      </c>
      <c r="AX104" s="80">
        <v>540</v>
      </c>
      <c r="AY104" s="94" t="s">
        <v>688</v>
      </c>
      <c r="AZ104" s="81" t="s">
        <v>2336</v>
      </c>
      <c r="BA104" s="78" t="s">
        <v>2337</v>
      </c>
      <c r="BB104" s="81">
        <v>42817</v>
      </c>
      <c r="BC104" s="78">
        <v>617068</v>
      </c>
      <c r="BD104" s="27">
        <v>42815</v>
      </c>
      <c r="BE104" s="79" t="str">
        <f t="shared" si="8"/>
        <v>CLDR_TEST OHNALDBD0142</v>
      </c>
      <c r="BF104" s="71" t="s">
        <v>1711</v>
      </c>
      <c r="BG104" s="79" t="s">
        <v>1711</v>
      </c>
      <c r="BH104" s="77"/>
    </row>
    <row r="105" spans="1:60" s="32" customFormat="1" ht="11.25" x14ac:dyDescent="0.2">
      <c r="A105" s="79" t="s">
        <v>1712</v>
      </c>
      <c r="B105" s="32" t="s">
        <v>2273</v>
      </c>
      <c r="C105" s="101" t="s">
        <v>791</v>
      </c>
      <c r="E105" s="78" t="s">
        <v>2282</v>
      </c>
      <c r="F105" s="78" t="s">
        <v>682</v>
      </c>
      <c r="G105" s="25" t="s">
        <v>678</v>
      </c>
      <c r="H105" s="73">
        <v>1</v>
      </c>
      <c r="I105" s="73">
        <v>1</v>
      </c>
      <c r="O105" s="80">
        <v>135</v>
      </c>
      <c r="P105" s="80">
        <v>540</v>
      </c>
      <c r="Q105" s="94" t="s">
        <v>677</v>
      </c>
      <c r="R105" s="78" t="s">
        <v>691</v>
      </c>
      <c r="T105" s="73">
        <v>5479</v>
      </c>
      <c r="W105" s="79" t="s">
        <v>747</v>
      </c>
      <c r="X105" s="73" t="e">
        <v>#N/A</v>
      </c>
      <c r="Y105" s="73">
        <v>1</v>
      </c>
      <c r="Z105" s="81">
        <v>42846</v>
      </c>
      <c r="AA105" s="78" t="s">
        <v>2328</v>
      </c>
      <c r="AB105" s="81">
        <v>42817</v>
      </c>
      <c r="AC105" s="78">
        <v>617062</v>
      </c>
      <c r="AD105" s="27">
        <v>42815</v>
      </c>
      <c r="AE105" s="71" t="e">
        <v>#N/A</v>
      </c>
      <c r="AF105" s="79" t="e">
        <v>#N/A</v>
      </c>
      <c r="AG105" s="77"/>
      <c r="AJ105" s="32" t="str">
        <f t="shared" si="6"/>
        <v>CLDR_XML_Test OHNALAOD0007N1</v>
      </c>
      <c r="AK105" s="32" t="s">
        <v>2273</v>
      </c>
      <c r="AL105" s="101" t="s">
        <v>791</v>
      </c>
      <c r="AM105" s="73">
        <v>5479</v>
      </c>
      <c r="AN105" s="78" t="s">
        <v>691</v>
      </c>
      <c r="AO105" s="73" t="s">
        <v>2282</v>
      </c>
      <c r="AP105" s="79" t="s">
        <v>747</v>
      </c>
      <c r="AQ105" s="78" t="s">
        <v>682</v>
      </c>
      <c r="AR105" s="25" t="s">
        <v>678</v>
      </c>
      <c r="AS105" s="73" t="e">
        <f t="shared" si="5"/>
        <v>#N/A</v>
      </c>
      <c r="AT105" s="73">
        <v>1</v>
      </c>
      <c r="AU105" s="73">
        <v>1</v>
      </c>
      <c r="AV105" s="73">
        <v>1</v>
      </c>
      <c r="AW105" s="80">
        <v>135</v>
      </c>
      <c r="AX105" s="80">
        <v>540</v>
      </c>
      <c r="AY105" s="94" t="s">
        <v>677</v>
      </c>
      <c r="AZ105" s="81">
        <v>42846</v>
      </c>
      <c r="BA105" s="78" t="s">
        <v>2328</v>
      </c>
      <c r="BB105" s="81">
        <v>42817</v>
      </c>
      <c r="BC105" s="78">
        <v>617062</v>
      </c>
      <c r="BD105" s="27">
        <v>42815</v>
      </c>
      <c r="BE105" s="79" t="str">
        <f t="shared" si="8"/>
        <v>CLDR_XML_Test OHNALAOD0007N1</v>
      </c>
      <c r="BF105" s="71" t="e">
        <v>#N/A</v>
      </c>
      <c r="BG105" s="79" t="e">
        <v>#N/A</v>
      </c>
      <c r="BH105" s="77"/>
    </row>
    <row r="106" spans="1:60" s="32" customFormat="1" ht="11.25" x14ac:dyDescent="0.2">
      <c r="A106" s="79" t="s">
        <v>1713</v>
      </c>
      <c r="B106" s="32" t="s">
        <v>2273</v>
      </c>
      <c r="C106" s="101" t="s">
        <v>791</v>
      </c>
      <c r="E106" s="78" t="s">
        <v>2282</v>
      </c>
      <c r="F106" s="78" t="s">
        <v>682</v>
      </c>
      <c r="G106" s="25" t="s">
        <v>678</v>
      </c>
      <c r="H106" s="73">
        <v>1</v>
      </c>
      <c r="I106" s="73">
        <v>1</v>
      </c>
      <c r="O106" s="80">
        <v>135</v>
      </c>
      <c r="P106" s="80">
        <v>540</v>
      </c>
      <c r="Q106" s="94" t="s">
        <v>677</v>
      </c>
      <c r="R106" s="78" t="s">
        <v>691</v>
      </c>
      <c r="T106" s="73">
        <v>5479</v>
      </c>
      <c r="W106" s="79" t="s">
        <v>748</v>
      </c>
      <c r="X106" s="73" t="e">
        <v>#N/A</v>
      </c>
      <c r="Y106" s="73">
        <v>1</v>
      </c>
      <c r="Z106" s="81">
        <v>42846</v>
      </c>
      <c r="AA106" s="78" t="s">
        <v>2329</v>
      </c>
      <c r="AB106" s="81">
        <v>42817</v>
      </c>
      <c r="AC106" s="78">
        <v>617064</v>
      </c>
      <c r="AD106" s="27">
        <v>42815</v>
      </c>
      <c r="AE106" s="71" t="e">
        <v>#N/A</v>
      </c>
      <c r="AF106" s="79" t="e">
        <v>#N/A</v>
      </c>
      <c r="AG106" s="77"/>
      <c r="AJ106" s="32" t="str">
        <f t="shared" si="6"/>
        <v>CLDR_XML_Test OHNALAOD0007N2</v>
      </c>
      <c r="AK106" s="32" t="s">
        <v>2273</v>
      </c>
      <c r="AL106" s="101" t="s">
        <v>791</v>
      </c>
      <c r="AM106" s="73">
        <v>5479</v>
      </c>
      <c r="AN106" s="78" t="s">
        <v>691</v>
      </c>
      <c r="AO106" s="73" t="s">
        <v>2282</v>
      </c>
      <c r="AP106" s="79" t="s">
        <v>748</v>
      </c>
      <c r="AQ106" s="78" t="s">
        <v>682</v>
      </c>
      <c r="AR106" s="25" t="s">
        <v>678</v>
      </c>
      <c r="AS106" s="73" t="e">
        <f t="shared" si="5"/>
        <v>#N/A</v>
      </c>
      <c r="AT106" s="73">
        <v>1</v>
      </c>
      <c r="AU106" s="73">
        <v>1</v>
      </c>
      <c r="AV106" s="73">
        <v>1</v>
      </c>
      <c r="AW106" s="80">
        <v>135</v>
      </c>
      <c r="AX106" s="80">
        <v>540</v>
      </c>
      <c r="AY106" s="94" t="s">
        <v>677</v>
      </c>
      <c r="AZ106" s="81">
        <v>42846</v>
      </c>
      <c r="BA106" s="78" t="s">
        <v>2329</v>
      </c>
      <c r="BB106" s="81">
        <v>42817</v>
      </c>
      <c r="BC106" s="78">
        <v>617064</v>
      </c>
      <c r="BD106" s="27">
        <v>42815</v>
      </c>
      <c r="BE106" s="79" t="str">
        <f t="shared" si="8"/>
        <v>CLDR_XML_Test OHNALAOD0007N2</v>
      </c>
      <c r="BF106" s="71" t="e">
        <v>#N/A</v>
      </c>
      <c r="BG106" s="79" t="e">
        <v>#N/A</v>
      </c>
      <c r="BH106" s="77"/>
    </row>
    <row r="107" spans="1:60" s="32" customFormat="1" ht="11.25" x14ac:dyDescent="0.2">
      <c r="A107" s="79" t="s">
        <v>1714</v>
      </c>
      <c r="B107" s="32" t="s">
        <v>2273</v>
      </c>
      <c r="C107" s="100" t="s">
        <v>793</v>
      </c>
      <c r="E107" s="78" t="s">
        <v>2282</v>
      </c>
      <c r="F107" s="78" t="s">
        <v>682</v>
      </c>
      <c r="G107" s="25" t="s">
        <v>678</v>
      </c>
      <c r="H107" s="73">
        <v>1</v>
      </c>
      <c r="I107" s="73">
        <v>1</v>
      </c>
      <c r="O107" s="80">
        <v>135</v>
      </c>
      <c r="P107" s="80">
        <v>540</v>
      </c>
      <c r="Q107" s="94" t="s">
        <v>677</v>
      </c>
      <c r="R107" s="78" t="s">
        <v>496</v>
      </c>
      <c r="T107" s="73">
        <v>5426</v>
      </c>
      <c r="W107" s="79" t="s">
        <v>794</v>
      </c>
      <c r="X107" s="73" t="e">
        <v>#N/A</v>
      </c>
      <c r="Y107" s="73">
        <v>1</v>
      </c>
      <c r="Z107" s="81">
        <v>42846</v>
      </c>
      <c r="AA107" s="78" t="s">
        <v>2338</v>
      </c>
      <c r="AB107" s="81">
        <v>42808</v>
      </c>
      <c r="AC107" s="78">
        <v>616839</v>
      </c>
      <c r="AD107" s="27">
        <v>42807</v>
      </c>
      <c r="AE107" s="71" t="e">
        <v>#N/A</v>
      </c>
      <c r="AF107" s="79" t="e">
        <v>#N/A</v>
      </c>
      <c r="AG107" s="77"/>
      <c r="AJ107" s="32" t="str">
        <f t="shared" si="6"/>
        <v>CLFYprd DS73SQL8TST03</v>
      </c>
      <c r="AK107" s="32" t="s">
        <v>2273</v>
      </c>
      <c r="AL107" s="100" t="s">
        <v>793</v>
      </c>
      <c r="AM107" s="73">
        <v>5426</v>
      </c>
      <c r="AN107" s="78" t="s">
        <v>496</v>
      </c>
      <c r="AO107" s="73" t="s">
        <v>2282</v>
      </c>
      <c r="AP107" s="79" t="s">
        <v>794</v>
      </c>
      <c r="AQ107" s="78" t="s">
        <v>682</v>
      </c>
      <c r="AR107" s="25" t="s">
        <v>678</v>
      </c>
      <c r="AS107" s="73" t="e">
        <f t="shared" si="5"/>
        <v>#N/A</v>
      </c>
      <c r="AT107" s="73">
        <v>1</v>
      </c>
      <c r="AU107" s="73">
        <v>1</v>
      </c>
      <c r="AV107" s="73">
        <v>1</v>
      </c>
      <c r="AW107" s="80">
        <v>135</v>
      </c>
      <c r="AX107" s="80">
        <v>540</v>
      </c>
      <c r="AY107" s="94" t="s">
        <v>677</v>
      </c>
      <c r="AZ107" s="81">
        <v>42846</v>
      </c>
      <c r="BA107" s="78" t="s">
        <v>2338</v>
      </c>
      <c r="BB107" s="81">
        <v>42808</v>
      </c>
      <c r="BC107" s="78">
        <v>616839</v>
      </c>
      <c r="BD107" s="27">
        <v>42807</v>
      </c>
      <c r="BE107" s="79" t="str">
        <f t="shared" si="8"/>
        <v>CLFYprd DS73SQL8TST03</v>
      </c>
      <c r="BF107" s="71" t="e">
        <v>#N/A</v>
      </c>
      <c r="BG107" s="79" t="e">
        <v>#N/A</v>
      </c>
      <c r="BH107" s="77"/>
    </row>
    <row r="108" spans="1:60" s="32" customFormat="1" ht="11.25" x14ac:dyDescent="0.2">
      <c r="A108" s="79" t="s">
        <v>1715</v>
      </c>
      <c r="B108" s="32" t="s">
        <v>2273</v>
      </c>
      <c r="C108" s="101" t="s">
        <v>795</v>
      </c>
      <c r="E108" s="78" t="s">
        <v>2282</v>
      </c>
      <c r="F108" s="78" t="s">
        <v>682</v>
      </c>
      <c r="G108" s="25" t="s">
        <v>678</v>
      </c>
      <c r="H108" s="73">
        <v>1</v>
      </c>
      <c r="I108" s="73">
        <v>1</v>
      </c>
      <c r="O108" s="80">
        <v>135</v>
      </c>
      <c r="P108" s="80">
        <v>540</v>
      </c>
      <c r="Q108" s="94" t="s">
        <v>688</v>
      </c>
      <c r="R108" s="78" t="s">
        <v>691</v>
      </c>
      <c r="T108" s="73">
        <v>0</v>
      </c>
      <c r="W108" s="79" t="s">
        <v>796</v>
      </c>
      <c r="X108" s="73" t="e">
        <v>#N/A</v>
      </c>
      <c r="Y108" s="73">
        <v>1</v>
      </c>
      <c r="Z108" s="81">
        <v>42849</v>
      </c>
      <c r="AA108" s="78" t="s">
        <v>2339</v>
      </c>
      <c r="AB108" s="81">
        <v>42818</v>
      </c>
      <c r="AC108" s="78">
        <v>617094</v>
      </c>
      <c r="AD108" s="27">
        <v>42817</v>
      </c>
      <c r="AE108" s="71" t="e">
        <v>#N/A</v>
      </c>
      <c r="AF108" s="79" t="e">
        <v>#N/A</v>
      </c>
      <c r="AG108" s="77"/>
      <c r="AJ108" s="32" t="str">
        <f t="shared" si="6"/>
        <v>CLS_ODS_STAGING OHNALDBD0171</v>
      </c>
      <c r="AK108" s="32" t="s">
        <v>2273</v>
      </c>
      <c r="AL108" s="101" t="s">
        <v>795</v>
      </c>
      <c r="AM108" s="73">
        <v>0</v>
      </c>
      <c r="AN108" s="78" t="s">
        <v>691</v>
      </c>
      <c r="AO108" s="73" t="s">
        <v>2282</v>
      </c>
      <c r="AP108" s="79" t="s">
        <v>796</v>
      </c>
      <c r="AQ108" s="78" t="s">
        <v>682</v>
      </c>
      <c r="AR108" s="25" t="s">
        <v>678</v>
      </c>
      <c r="AS108" s="73" t="e">
        <f t="shared" si="5"/>
        <v>#N/A</v>
      </c>
      <c r="AT108" s="73">
        <v>1</v>
      </c>
      <c r="AU108" s="73">
        <v>1</v>
      </c>
      <c r="AV108" s="73">
        <v>1</v>
      </c>
      <c r="AW108" s="80">
        <v>135</v>
      </c>
      <c r="AX108" s="80">
        <v>540</v>
      </c>
      <c r="AY108" s="94" t="s">
        <v>688</v>
      </c>
      <c r="AZ108" s="81">
        <v>42849</v>
      </c>
      <c r="BA108" s="78" t="s">
        <v>2339</v>
      </c>
      <c r="BB108" s="81">
        <v>42818</v>
      </c>
      <c r="BC108" s="78">
        <v>617094</v>
      </c>
      <c r="BD108" s="27">
        <v>42817</v>
      </c>
      <c r="BE108" s="79" t="str">
        <f t="shared" si="8"/>
        <v>CLS_ODS_STAGING OHNALDBD0171</v>
      </c>
      <c r="BF108" s="71" t="e">
        <v>#N/A</v>
      </c>
      <c r="BG108" s="79" t="e">
        <v>#N/A</v>
      </c>
      <c r="BH108" s="77"/>
    </row>
    <row r="109" spans="1:60" s="32" customFormat="1" ht="11.25" x14ac:dyDescent="0.2">
      <c r="A109" s="79" t="s">
        <v>1716</v>
      </c>
      <c r="B109" s="32" t="s">
        <v>2273</v>
      </c>
      <c r="C109" s="100" t="s">
        <v>798</v>
      </c>
      <c r="E109" s="78" t="s">
        <v>2282</v>
      </c>
      <c r="F109" s="78" t="s">
        <v>682</v>
      </c>
      <c r="G109" s="25" t="s">
        <v>678</v>
      </c>
      <c r="H109" s="73">
        <v>1</v>
      </c>
      <c r="I109" s="73">
        <v>1</v>
      </c>
      <c r="O109" s="80">
        <v>135</v>
      </c>
      <c r="P109" s="80">
        <v>540</v>
      </c>
      <c r="Q109" s="94" t="s">
        <v>688</v>
      </c>
      <c r="R109" s="78" t="s">
        <v>691</v>
      </c>
      <c r="T109" s="73">
        <v>5290</v>
      </c>
      <c r="W109" s="79" t="s">
        <v>800</v>
      </c>
      <c r="X109" s="73" t="e">
        <v>#N/A</v>
      </c>
      <c r="Y109" s="73">
        <v>1</v>
      </c>
      <c r="Z109" s="81" t="s">
        <v>2340</v>
      </c>
      <c r="AA109" s="78" t="s">
        <v>2278</v>
      </c>
      <c r="AB109" s="81" t="s">
        <v>799</v>
      </c>
      <c r="AC109" s="78">
        <v>616748</v>
      </c>
      <c r="AD109" s="27">
        <v>42804</v>
      </c>
      <c r="AE109" s="71" t="e">
        <v>#N/A</v>
      </c>
      <c r="AF109" s="79" t="e">
        <v>#N/A</v>
      </c>
      <c r="AG109" s="77"/>
      <c r="AJ109" s="32" t="str">
        <f t="shared" si="6"/>
        <v>Commission_Report OHNALAOD0008N2</v>
      </c>
      <c r="AK109" s="32" t="s">
        <v>2273</v>
      </c>
      <c r="AL109" s="100" t="s">
        <v>798</v>
      </c>
      <c r="AM109" s="73">
        <v>5290</v>
      </c>
      <c r="AN109" s="78" t="s">
        <v>691</v>
      </c>
      <c r="AO109" s="73" t="s">
        <v>2282</v>
      </c>
      <c r="AP109" s="79" t="s">
        <v>800</v>
      </c>
      <c r="AQ109" s="78" t="s">
        <v>682</v>
      </c>
      <c r="AR109" s="25" t="s">
        <v>678</v>
      </c>
      <c r="AS109" s="73" t="e">
        <f t="shared" si="5"/>
        <v>#N/A</v>
      </c>
      <c r="AT109" s="73">
        <v>1</v>
      </c>
      <c r="AU109" s="73">
        <v>1</v>
      </c>
      <c r="AV109" s="73">
        <v>1</v>
      </c>
      <c r="AW109" s="80">
        <v>135</v>
      </c>
      <c r="AX109" s="80">
        <v>540</v>
      </c>
      <c r="AY109" s="94" t="s">
        <v>688</v>
      </c>
      <c r="AZ109" s="81" t="s">
        <v>2340</v>
      </c>
      <c r="BA109" s="78" t="s">
        <v>2278</v>
      </c>
      <c r="BB109" s="81" t="s">
        <v>799</v>
      </c>
      <c r="BC109" s="78">
        <v>616748</v>
      </c>
      <c r="BD109" s="27">
        <v>42804</v>
      </c>
      <c r="BE109" s="79" t="str">
        <f t="shared" si="8"/>
        <v>Commission_Report OHNALAOD0008N2</v>
      </c>
      <c r="BF109" s="71" t="e">
        <v>#N/A</v>
      </c>
      <c r="BG109" s="79" t="e">
        <v>#N/A</v>
      </c>
      <c r="BH109" s="77"/>
    </row>
    <row r="110" spans="1:60" s="32" customFormat="1" ht="11.25" x14ac:dyDescent="0.2">
      <c r="A110" s="79" t="s">
        <v>1717</v>
      </c>
      <c r="B110" s="32" t="s">
        <v>2273</v>
      </c>
      <c r="C110" s="100" t="s">
        <v>798</v>
      </c>
      <c r="E110" s="78" t="s">
        <v>2282</v>
      </c>
      <c r="F110" s="78" t="s">
        <v>682</v>
      </c>
      <c r="G110" s="25" t="s">
        <v>678</v>
      </c>
      <c r="H110" s="73">
        <v>1</v>
      </c>
      <c r="I110" s="73">
        <v>1</v>
      </c>
      <c r="O110" s="80">
        <v>135</v>
      </c>
      <c r="P110" s="80">
        <v>540</v>
      </c>
      <c r="Q110" s="94" t="s">
        <v>688</v>
      </c>
      <c r="R110" s="78" t="s">
        <v>691</v>
      </c>
      <c r="T110" s="73">
        <v>5290</v>
      </c>
      <c r="W110" s="79" t="s">
        <v>747</v>
      </c>
      <c r="X110" s="73" t="e">
        <v>#N/A</v>
      </c>
      <c r="Y110" s="73">
        <v>1</v>
      </c>
      <c r="Z110" s="81" t="s">
        <v>2340</v>
      </c>
      <c r="AA110" s="78" t="s">
        <v>2341</v>
      </c>
      <c r="AB110" s="81">
        <v>42807</v>
      </c>
      <c r="AC110" s="78">
        <v>616749</v>
      </c>
      <c r="AD110" s="27">
        <v>42804</v>
      </c>
      <c r="AE110" s="71" t="e">
        <v>#N/A</v>
      </c>
      <c r="AF110" s="79" t="e">
        <v>#N/A</v>
      </c>
      <c r="AG110" s="77"/>
      <c r="AJ110" s="32" t="str">
        <f t="shared" si="6"/>
        <v>Commission_Report OHNALAOD0007N1</v>
      </c>
      <c r="AK110" s="32" t="s">
        <v>2273</v>
      </c>
      <c r="AL110" s="100" t="s">
        <v>798</v>
      </c>
      <c r="AM110" s="73">
        <v>5290</v>
      </c>
      <c r="AN110" s="78" t="s">
        <v>691</v>
      </c>
      <c r="AO110" s="73" t="s">
        <v>2282</v>
      </c>
      <c r="AP110" s="79" t="s">
        <v>747</v>
      </c>
      <c r="AQ110" s="78" t="s">
        <v>682</v>
      </c>
      <c r="AR110" s="25" t="s">
        <v>678</v>
      </c>
      <c r="AS110" s="73" t="e">
        <f t="shared" si="5"/>
        <v>#N/A</v>
      </c>
      <c r="AT110" s="73">
        <v>1</v>
      </c>
      <c r="AU110" s="73">
        <v>1</v>
      </c>
      <c r="AV110" s="73">
        <v>1</v>
      </c>
      <c r="AW110" s="80">
        <v>135</v>
      </c>
      <c r="AX110" s="80">
        <v>540</v>
      </c>
      <c r="AY110" s="94" t="s">
        <v>688</v>
      </c>
      <c r="AZ110" s="81" t="s">
        <v>2340</v>
      </c>
      <c r="BA110" s="78" t="s">
        <v>2341</v>
      </c>
      <c r="BB110" s="81">
        <v>42807</v>
      </c>
      <c r="BC110" s="78">
        <v>616749</v>
      </c>
      <c r="BD110" s="27">
        <v>42804</v>
      </c>
      <c r="BE110" s="79" t="str">
        <f t="shared" si="8"/>
        <v>Commission_Report OHNALAOD0007N1</v>
      </c>
      <c r="BF110" s="71" t="e">
        <v>#N/A</v>
      </c>
      <c r="BG110" s="79" t="e">
        <v>#N/A</v>
      </c>
      <c r="BH110" s="77"/>
    </row>
    <row r="111" spans="1:60" s="32" customFormat="1" ht="11.25" x14ac:dyDescent="0.2">
      <c r="A111" s="79" t="s">
        <v>1718</v>
      </c>
      <c r="B111" s="32" t="s">
        <v>2273</v>
      </c>
      <c r="C111" s="100" t="s">
        <v>798</v>
      </c>
      <c r="E111" s="78" t="s">
        <v>2282</v>
      </c>
      <c r="F111" s="78" t="s">
        <v>682</v>
      </c>
      <c r="G111" s="25" t="s">
        <v>678</v>
      </c>
      <c r="H111" s="73">
        <v>1</v>
      </c>
      <c r="I111" s="73">
        <v>1</v>
      </c>
      <c r="O111" s="80">
        <v>135</v>
      </c>
      <c r="P111" s="80">
        <v>540</v>
      </c>
      <c r="Q111" s="94" t="s">
        <v>688</v>
      </c>
      <c r="R111" s="78" t="s">
        <v>691</v>
      </c>
      <c r="T111" s="73">
        <v>5290</v>
      </c>
      <c r="W111" s="79" t="s">
        <v>748</v>
      </c>
      <c r="X111" s="73" t="e">
        <v>#N/A</v>
      </c>
      <c r="Y111" s="73">
        <v>1</v>
      </c>
      <c r="Z111" s="81" t="s">
        <v>2340</v>
      </c>
      <c r="AA111" s="78" t="s">
        <v>2342</v>
      </c>
      <c r="AB111" s="81">
        <v>42807</v>
      </c>
      <c r="AC111" s="78">
        <v>616750</v>
      </c>
      <c r="AD111" s="27">
        <v>42804</v>
      </c>
      <c r="AE111" s="71" t="e">
        <v>#N/A</v>
      </c>
      <c r="AF111" s="79" t="e">
        <v>#N/A</v>
      </c>
      <c r="AG111" s="77"/>
      <c r="AJ111" s="32" t="str">
        <f t="shared" si="6"/>
        <v>Commission_Report OHNALAOD0007N2</v>
      </c>
      <c r="AK111" s="32" t="s">
        <v>2273</v>
      </c>
      <c r="AL111" s="100" t="s">
        <v>798</v>
      </c>
      <c r="AM111" s="73">
        <v>5290</v>
      </c>
      <c r="AN111" s="78" t="s">
        <v>691</v>
      </c>
      <c r="AO111" s="73" t="s">
        <v>2282</v>
      </c>
      <c r="AP111" s="79" t="s">
        <v>748</v>
      </c>
      <c r="AQ111" s="78" t="s">
        <v>682</v>
      </c>
      <c r="AR111" s="25" t="s">
        <v>678</v>
      </c>
      <c r="AS111" s="73" t="e">
        <f t="shared" si="5"/>
        <v>#N/A</v>
      </c>
      <c r="AT111" s="73">
        <v>1</v>
      </c>
      <c r="AU111" s="73">
        <v>1</v>
      </c>
      <c r="AV111" s="73">
        <v>1</v>
      </c>
      <c r="AW111" s="80">
        <v>135</v>
      </c>
      <c r="AX111" s="80">
        <v>540</v>
      </c>
      <c r="AY111" s="94" t="s">
        <v>688</v>
      </c>
      <c r="AZ111" s="81" t="s">
        <v>2340</v>
      </c>
      <c r="BA111" s="78" t="s">
        <v>2342</v>
      </c>
      <c r="BB111" s="81">
        <v>42807</v>
      </c>
      <c r="BC111" s="78">
        <v>616750</v>
      </c>
      <c r="BD111" s="27">
        <v>42804</v>
      </c>
      <c r="BE111" s="79" t="str">
        <f t="shared" si="8"/>
        <v>Commission_Report OHNALAOD0007N2</v>
      </c>
      <c r="BF111" s="71" t="e">
        <v>#N/A</v>
      </c>
      <c r="BG111" s="79" t="e">
        <v>#N/A</v>
      </c>
      <c r="BH111" s="77"/>
    </row>
    <row r="112" spans="1:60" s="32" customFormat="1" ht="11.25" x14ac:dyDescent="0.2">
      <c r="A112" s="79" t="s">
        <v>1719</v>
      </c>
      <c r="B112" s="32" t="s">
        <v>2273</v>
      </c>
      <c r="C112" s="100" t="s">
        <v>801</v>
      </c>
      <c r="E112" s="78" t="s">
        <v>2282</v>
      </c>
      <c r="F112" s="78" t="s">
        <v>686</v>
      </c>
      <c r="G112" s="25" t="s">
        <v>2499</v>
      </c>
      <c r="H112" s="73">
        <v>1</v>
      </c>
      <c r="I112" s="73">
        <v>1</v>
      </c>
      <c r="O112" s="80">
        <v>330</v>
      </c>
      <c r="P112" s="80">
        <v>1320</v>
      </c>
      <c r="Q112" s="94" t="s">
        <v>694</v>
      </c>
      <c r="R112" s="78" t="s">
        <v>691</v>
      </c>
      <c r="T112" s="73"/>
      <c r="W112" s="82" t="s">
        <v>695</v>
      </c>
      <c r="X112" s="73" t="s">
        <v>2275</v>
      </c>
      <c r="Y112" s="73">
        <v>1</v>
      </c>
      <c r="Z112" s="81" t="s">
        <v>2286</v>
      </c>
      <c r="AA112" s="78" t="s">
        <v>2287</v>
      </c>
      <c r="AB112" s="81" t="s">
        <v>693</v>
      </c>
      <c r="AC112" s="78" t="s">
        <v>696</v>
      </c>
      <c r="AD112" s="27">
        <v>42895</v>
      </c>
      <c r="AE112" s="71" t="s">
        <v>1719</v>
      </c>
      <c r="AF112" s="79" t="s">
        <v>1719</v>
      </c>
      <c r="AG112" s="77"/>
      <c r="AJ112" s="32" t="str">
        <f t="shared" si="6"/>
        <v>Conformed_Dimensions OHLEWAOP0023N1</v>
      </c>
      <c r="AK112" s="32" t="s">
        <v>2273</v>
      </c>
      <c r="AL112" s="100" t="s">
        <v>801</v>
      </c>
      <c r="AM112" s="73"/>
      <c r="AN112" s="78" t="s">
        <v>691</v>
      </c>
      <c r="AO112" s="73" t="s">
        <v>2282</v>
      </c>
      <c r="AP112" s="82" t="s">
        <v>695</v>
      </c>
      <c r="AQ112" s="78" t="s">
        <v>686</v>
      </c>
      <c r="AR112" s="25" t="s">
        <v>2499</v>
      </c>
      <c r="AS112" s="73" t="str">
        <f t="shared" si="5"/>
        <v>Yes</v>
      </c>
      <c r="AT112" s="73">
        <v>1</v>
      </c>
      <c r="AU112" s="73">
        <v>1</v>
      </c>
      <c r="AV112" s="73">
        <v>1</v>
      </c>
      <c r="AW112" s="80">
        <v>330</v>
      </c>
      <c r="AX112" s="80">
        <v>1320</v>
      </c>
      <c r="AY112" s="94" t="s">
        <v>694</v>
      </c>
      <c r="AZ112" s="81" t="s">
        <v>2286</v>
      </c>
      <c r="BA112" s="78" t="s">
        <v>2287</v>
      </c>
      <c r="BB112" s="81" t="s">
        <v>693</v>
      </c>
      <c r="BC112" s="78" t="s">
        <v>696</v>
      </c>
      <c r="BD112" s="27">
        <v>42895</v>
      </c>
      <c r="BE112" s="79" t="str">
        <f t="shared" si="8"/>
        <v>Conformed_Dimensions OHLEWAOP0023N1</v>
      </c>
      <c r="BF112" s="71" t="s">
        <v>1719</v>
      </c>
      <c r="BG112" s="79" t="s">
        <v>1719</v>
      </c>
      <c r="BH112" s="77"/>
    </row>
    <row r="113" spans="1:60" s="32" customFormat="1" ht="11.25" x14ac:dyDescent="0.2">
      <c r="A113" s="79" t="s">
        <v>1720</v>
      </c>
      <c r="B113" s="32" t="s">
        <v>2273</v>
      </c>
      <c r="C113" s="100" t="s">
        <v>801</v>
      </c>
      <c r="E113" s="78" t="s">
        <v>2282</v>
      </c>
      <c r="F113" s="78" t="s">
        <v>686</v>
      </c>
      <c r="G113" s="25" t="s">
        <v>2499</v>
      </c>
      <c r="H113" s="73">
        <v>1</v>
      </c>
      <c r="I113" s="73">
        <v>1</v>
      </c>
      <c r="O113" s="80">
        <v>330</v>
      </c>
      <c r="P113" s="80">
        <v>1320</v>
      </c>
      <c r="Q113" s="94" t="s">
        <v>694</v>
      </c>
      <c r="R113" s="78" t="s">
        <v>691</v>
      </c>
      <c r="T113" s="73"/>
      <c r="W113" s="82" t="s">
        <v>698</v>
      </c>
      <c r="X113" s="73" t="s">
        <v>2275</v>
      </c>
      <c r="Y113" s="73">
        <v>1</v>
      </c>
      <c r="Z113" s="81" t="s">
        <v>2286</v>
      </c>
      <c r="AA113" s="78" t="s">
        <v>2287</v>
      </c>
      <c r="AB113" s="81" t="s">
        <v>693</v>
      </c>
      <c r="AC113" s="78" t="s">
        <v>696</v>
      </c>
      <c r="AD113" s="27">
        <v>42895</v>
      </c>
      <c r="AE113" s="71" t="s">
        <v>1720</v>
      </c>
      <c r="AF113" s="79" t="s">
        <v>1720</v>
      </c>
      <c r="AG113" s="77"/>
      <c r="AJ113" s="32" t="str">
        <f t="shared" si="6"/>
        <v>Conformed_Dimensions OHLEWAOP0023N2</v>
      </c>
      <c r="AK113" s="32" t="s">
        <v>2273</v>
      </c>
      <c r="AL113" s="100" t="s">
        <v>801</v>
      </c>
      <c r="AM113" s="73"/>
      <c r="AN113" s="78" t="s">
        <v>691</v>
      </c>
      <c r="AO113" s="73" t="s">
        <v>2282</v>
      </c>
      <c r="AP113" s="82" t="s">
        <v>698</v>
      </c>
      <c r="AQ113" s="78" t="s">
        <v>686</v>
      </c>
      <c r="AR113" s="25" t="s">
        <v>2499</v>
      </c>
      <c r="AS113" s="73" t="str">
        <f t="shared" si="5"/>
        <v>Yes</v>
      </c>
      <c r="AT113" s="73">
        <v>1</v>
      </c>
      <c r="AU113" s="73">
        <v>1</v>
      </c>
      <c r="AV113" s="73">
        <v>1</v>
      </c>
      <c r="AW113" s="80">
        <v>330</v>
      </c>
      <c r="AX113" s="80">
        <v>1320</v>
      </c>
      <c r="AY113" s="94" t="s">
        <v>694</v>
      </c>
      <c r="AZ113" s="81" t="s">
        <v>2286</v>
      </c>
      <c r="BA113" s="78" t="s">
        <v>2287</v>
      </c>
      <c r="BB113" s="81" t="s">
        <v>693</v>
      </c>
      <c r="BC113" s="78" t="s">
        <v>696</v>
      </c>
      <c r="BD113" s="27">
        <v>42895</v>
      </c>
      <c r="BE113" s="79" t="str">
        <f t="shared" si="8"/>
        <v>Conformed_Dimensions OHLEWAOP0023N2</v>
      </c>
      <c r="BF113" s="71" t="s">
        <v>1720</v>
      </c>
      <c r="BG113" s="79" t="s">
        <v>1720</v>
      </c>
      <c r="BH113" s="77"/>
    </row>
    <row r="114" spans="1:60" s="32" customFormat="1" ht="11.25" x14ac:dyDescent="0.2">
      <c r="A114" s="79" t="s">
        <v>1721</v>
      </c>
      <c r="B114" s="32" t="s">
        <v>2273</v>
      </c>
      <c r="C114" s="100" t="s">
        <v>801</v>
      </c>
      <c r="E114" s="78" t="s">
        <v>2282</v>
      </c>
      <c r="F114" s="78" t="s">
        <v>699</v>
      </c>
      <c r="G114" s="25" t="s">
        <v>2499</v>
      </c>
      <c r="H114" s="73">
        <v>1</v>
      </c>
      <c r="I114" s="73">
        <v>1</v>
      </c>
      <c r="O114" s="80">
        <v>330</v>
      </c>
      <c r="P114" s="80">
        <v>1320</v>
      </c>
      <c r="Q114" s="94" t="s">
        <v>694</v>
      </c>
      <c r="R114" s="78" t="s">
        <v>691</v>
      </c>
      <c r="T114" s="73"/>
      <c r="W114" s="82" t="s">
        <v>701</v>
      </c>
      <c r="X114" s="73" t="s">
        <v>2275</v>
      </c>
      <c r="Y114" s="73">
        <v>1</v>
      </c>
      <c r="Z114" s="81" t="s">
        <v>2286</v>
      </c>
      <c r="AA114" s="78" t="s">
        <v>2287</v>
      </c>
      <c r="AB114" s="81" t="s">
        <v>693</v>
      </c>
      <c r="AC114" s="78" t="s">
        <v>696</v>
      </c>
      <c r="AD114" s="27">
        <v>42895</v>
      </c>
      <c r="AE114" s="71" t="s">
        <v>1721</v>
      </c>
      <c r="AF114" s="79" t="s">
        <v>1721</v>
      </c>
      <c r="AG114" s="77"/>
      <c r="AJ114" s="32" t="str">
        <f t="shared" si="6"/>
        <v>Conformed_Dimensions OHNALAOP0023N1</v>
      </c>
      <c r="AK114" s="32" t="s">
        <v>2273</v>
      </c>
      <c r="AL114" s="100" t="s">
        <v>801</v>
      </c>
      <c r="AM114" s="73"/>
      <c r="AN114" s="78" t="s">
        <v>691</v>
      </c>
      <c r="AO114" s="73" t="s">
        <v>2282</v>
      </c>
      <c r="AP114" s="82" t="s">
        <v>701</v>
      </c>
      <c r="AQ114" s="78" t="s">
        <v>699</v>
      </c>
      <c r="AR114" s="25" t="s">
        <v>2499</v>
      </c>
      <c r="AS114" s="73" t="str">
        <f t="shared" si="5"/>
        <v>Yes</v>
      </c>
      <c r="AT114" s="73">
        <v>1</v>
      </c>
      <c r="AU114" s="73">
        <v>1</v>
      </c>
      <c r="AV114" s="73">
        <v>1</v>
      </c>
      <c r="AW114" s="80">
        <v>330</v>
      </c>
      <c r="AX114" s="80">
        <v>1320</v>
      </c>
      <c r="AY114" s="94" t="s">
        <v>694</v>
      </c>
      <c r="AZ114" s="81" t="s">
        <v>2286</v>
      </c>
      <c r="BA114" s="78" t="s">
        <v>2287</v>
      </c>
      <c r="BB114" s="81" t="s">
        <v>693</v>
      </c>
      <c r="BC114" s="78" t="s">
        <v>696</v>
      </c>
      <c r="BD114" s="27">
        <v>42895</v>
      </c>
      <c r="BE114" s="79" t="str">
        <f t="shared" si="8"/>
        <v>Conformed_Dimensions OHNALAOP0023N1</v>
      </c>
      <c r="BF114" s="71" t="s">
        <v>1721</v>
      </c>
      <c r="BG114" s="79" t="s">
        <v>1721</v>
      </c>
      <c r="BH114" s="77"/>
    </row>
    <row r="115" spans="1:60" s="32" customFormat="1" ht="11.25" x14ac:dyDescent="0.2">
      <c r="A115" s="79" t="s">
        <v>1722</v>
      </c>
      <c r="B115" s="32" t="s">
        <v>2273</v>
      </c>
      <c r="C115" s="100" t="s">
        <v>803</v>
      </c>
      <c r="E115" s="78" t="s">
        <v>2282</v>
      </c>
      <c r="F115" s="78" t="s">
        <v>686</v>
      </c>
      <c r="G115" s="25" t="s">
        <v>678</v>
      </c>
      <c r="H115" s="73">
        <v>1</v>
      </c>
      <c r="I115" s="73">
        <v>1</v>
      </c>
      <c r="O115" s="80">
        <v>330</v>
      </c>
      <c r="P115" s="80">
        <v>1320</v>
      </c>
      <c r="Q115" s="94" t="s">
        <v>688</v>
      </c>
      <c r="R115" s="78" t="s">
        <v>802</v>
      </c>
      <c r="T115" s="73">
        <v>0</v>
      </c>
      <c r="W115" s="79" t="s">
        <v>805</v>
      </c>
      <c r="X115" s="73" t="e">
        <v>#N/A</v>
      </c>
      <c r="Y115" s="73">
        <v>1</v>
      </c>
      <c r="Z115" s="81" t="s">
        <v>2343</v>
      </c>
      <c r="AA115" s="78" t="s">
        <v>2344</v>
      </c>
      <c r="AB115" s="81" t="s">
        <v>804</v>
      </c>
      <c r="AC115" s="78" t="s">
        <v>806</v>
      </c>
      <c r="AD115" s="27">
        <v>42829</v>
      </c>
      <c r="AE115" s="71" t="e">
        <v>#N/A</v>
      </c>
      <c r="AF115" s="79" t="e">
        <v>#N/A</v>
      </c>
      <c r="AG115" s="77"/>
      <c r="AJ115" s="32" t="str">
        <f t="shared" si="6"/>
        <v>DB2_Auxiliary ohlewdbp0240N1</v>
      </c>
      <c r="AK115" s="32" t="s">
        <v>2273</v>
      </c>
      <c r="AL115" s="100" t="s">
        <v>803</v>
      </c>
      <c r="AM115" s="73">
        <v>0</v>
      </c>
      <c r="AN115" s="78" t="s">
        <v>802</v>
      </c>
      <c r="AO115" s="73" t="s">
        <v>2282</v>
      </c>
      <c r="AP115" s="79" t="s">
        <v>805</v>
      </c>
      <c r="AQ115" s="78" t="s">
        <v>686</v>
      </c>
      <c r="AR115" s="25" t="s">
        <v>678</v>
      </c>
      <c r="AS115" s="73" t="e">
        <f t="shared" si="5"/>
        <v>#N/A</v>
      </c>
      <c r="AT115" s="73">
        <v>1</v>
      </c>
      <c r="AU115" s="73">
        <v>1</v>
      </c>
      <c r="AV115" s="73">
        <v>1</v>
      </c>
      <c r="AW115" s="80">
        <v>330</v>
      </c>
      <c r="AX115" s="80">
        <v>1320</v>
      </c>
      <c r="AY115" s="94" t="s">
        <v>688</v>
      </c>
      <c r="AZ115" s="81" t="s">
        <v>2343</v>
      </c>
      <c r="BA115" s="78" t="s">
        <v>2344</v>
      </c>
      <c r="BB115" s="81" t="s">
        <v>804</v>
      </c>
      <c r="BC115" s="78" t="s">
        <v>806</v>
      </c>
      <c r="BD115" s="27">
        <v>42829</v>
      </c>
      <c r="BE115" s="79" t="str">
        <f t="shared" si="8"/>
        <v>DB2_Auxiliary ohlewdbp0240N1</v>
      </c>
      <c r="BF115" s="71" t="e">
        <v>#N/A</v>
      </c>
      <c r="BG115" s="79" t="e">
        <v>#N/A</v>
      </c>
      <c r="BH115" s="77"/>
    </row>
    <row r="116" spans="1:60" s="32" customFormat="1" ht="11.25" x14ac:dyDescent="0.2">
      <c r="A116" s="79" t="s">
        <v>1723</v>
      </c>
      <c r="B116" s="32" t="s">
        <v>2273</v>
      </c>
      <c r="C116" s="100" t="s">
        <v>807</v>
      </c>
      <c r="E116" s="78" t="s">
        <v>2279</v>
      </c>
      <c r="F116" s="78" t="s">
        <v>682</v>
      </c>
      <c r="G116" s="25" t="s">
        <v>678</v>
      </c>
      <c r="H116" s="73">
        <v>1</v>
      </c>
      <c r="I116" s="73">
        <v>1</v>
      </c>
      <c r="O116" s="80">
        <v>135</v>
      </c>
      <c r="P116" s="80">
        <v>540</v>
      </c>
      <c r="Q116" s="94" t="s">
        <v>688</v>
      </c>
      <c r="R116" s="78" t="s">
        <v>802</v>
      </c>
      <c r="T116" s="73">
        <v>0</v>
      </c>
      <c r="W116" s="79" t="s">
        <v>685</v>
      </c>
      <c r="X116" s="73" t="e">
        <v>#N/A</v>
      </c>
      <c r="Y116" s="73">
        <v>1</v>
      </c>
      <c r="Z116" s="81">
        <v>42859</v>
      </c>
      <c r="AA116" s="78" t="s">
        <v>2346</v>
      </c>
      <c r="AB116" s="81">
        <v>42817</v>
      </c>
      <c r="AC116" s="78">
        <v>617070</v>
      </c>
      <c r="AD116" s="27">
        <v>42815</v>
      </c>
      <c r="AE116" s="71" t="e">
        <v>#N/A</v>
      </c>
      <c r="AF116" s="79" t="s">
        <v>1723</v>
      </c>
      <c r="AG116" s="77"/>
      <c r="AJ116" s="32" t="str">
        <f t="shared" si="6"/>
        <v>DB2_Extract DS73SQL8DEV01</v>
      </c>
      <c r="AK116" s="32" t="s">
        <v>2273</v>
      </c>
      <c r="AL116" s="100" t="s">
        <v>807</v>
      </c>
      <c r="AM116" s="73">
        <v>0</v>
      </c>
      <c r="AN116" s="78" t="s">
        <v>802</v>
      </c>
      <c r="AO116" s="73" t="s">
        <v>2279</v>
      </c>
      <c r="AP116" s="79" t="s">
        <v>685</v>
      </c>
      <c r="AQ116" s="78" t="s">
        <v>682</v>
      </c>
      <c r="AR116" s="25" t="s">
        <v>678</v>
      </c>
      <c r="AS116" s="73" t="e">
        <f t="shared" si="5"/>
        <v>#N/A</v>
      </c>
      <c r="AT116" s="73">
        <v>1</v>
      </c>
      <c r="AU116" s="73">
        <v>1</v>
      </c>
      <c r="AV116" s="73">
        <v>1</v>
      </c>
      <c r="AW116" s="80">
        <v>135</v>
      </c>
      <c r="AX116" s="80">
        <v>540</v>
      </c>
      <c r="AY116" s="94" t="s">
        <v>688</v>
      </c>
      <c r="AZ116" s="81">
        <v>42859</v>
      </c>
      <c r="BA116" s="78" t="s">
        <v>2346</v>
      </c>
      <c r="BB116" s="81">
        <v>42817</v>
      </c>
      <c r="BC116" s="78">
        <v>617070</v>
      </c>
      <c r="BD116" s="27">
        <v>42815</v>
      </c>
      <c r="BE116" s="79" t="str">
        <f t="shared" si="8"/>
        <v>DB2_Extract DS73SQL8DEV01</v>
      </c>
      <c r="BF116" s="71" t="e">
        <v>#N/A</v>
      </c>
      <c r="BG116" s="79" t="s">
        <v>1723</v>
      </c>
      <c r="BH116" s="77"/>
    </row>
    <row r="117" spans="1:60" s="32" customFormat="1" ht="11.25" x14ac:dyDescent="0.2">
      <c r="A117" s="79" t="s">
        <v>1724</v>
      </c>
      <c r="B117" s="32" t="s">
        <v>2273</v>
      </c>
      <c r="C117" s="100" t="s">
        <v>807</v>
      </c>
      <c r="E117" s="78" t="s">
        <v>2282</v>
      </c>
      <c r="F117" s="78" t="s">
        <v>686</v>
      </c>
      <c r="G117" s="25" t="s">
        <v>678</v>
      </c>
      <c r="H117" s="73">
        <v>1</v>
      </c>
      <c r="I117" s="73">
        <v>1</v>
      </c>
      <c r="O117" s="80">
        <v>330</v>
      </c>
      <c r="P117" s="80">
        <v>1320</v>
      </c>
      <c r="Q117" s="94" t="s">
        <v>688</v>
      </c>
      <c r="R117" s="78" t="s">
        <v>802</v>
      </c>
      <c r="T117" s="73">
        <v>0</v>
      </c>
      <c r="W117" s="79" t="s">
        <v>805</v>
      </c>
      <c r="X117" s="73" t="e">
        <v>#N/A</v>
      </c>
      <c r="Y117" s="73">
        <v>1</v>
      </c>
      <c r="Z117" s="81" t="s">
        <v>2343</v>
      </c>
      <c r="AA117" s="78" t="s">
        <v>2344</v>
      </c>
      <c r="AB117" s="81" t="s">
        <v>804</v>
      </c>
      <c r="AC117" s="78" t="s">
        <v>806</v>
      </c>
      <c r="AD117" s="27">
        <v>42829</v>
      </c>
      <c r="AE117" s="71" t="e">
        <v>#N/A</v>
      </c>
      <c r="AF117" s="79" t="e">
        <v>#N/A</v>
      </c>
      <c r="AG117" s="77"/>
      <c r="AJ117" s="32" t="str">
        <f t="shared" si="6"/>
        <v>DB2_Extract ohlewdbp0240N1</v>
      </c>
      <c r="AK117" s="32" t="s">
        <v>2273</v>
      </c>
      <c r="AL117" s="100" t="s">
        <v>807</v>
      </c>
      <c r="AM117" s="73">
        <v>0</v>
      </c>
      <c r="AN117" s="78" t="s">
        <v>802</v>
      </c>
      <c r="AO117" s="73" t="s">
        <v>2282</v>
      </c>
      <c r="AP117" s="79" t="s">
        <v>805</v>
      </c>
      <c r="AQ117" s="78" t="s">
        <v>686</v>
      </c>
      <c r="AR117" s="25" t="s">
        <v>678</v>
      </c>
      <c r="AS117" s="73" t="e">
        <f t="shared" si="5"/>
        <v>#N/A</v>
      </c>
      <c r="AT117" s="73">
        <v>1</v>
      </c>
      <c r="AU117" s="73">
        <v>1</v>
      </c>
      <c r="AV117" s="73">
        <v>1</v>
      </c>
      <c r="AW117" s="80">
        <v>330</v>
      </c>
      <c r="AX117" s="80">
        <v>1320</v>
      </c>
      <c r="AY117" s="94" t="s">
        <v>688</v>
      </c>
      <c r="AZ117" s="81" t="s">
        <v>2343</v>
      </c>
      <c r="BA117" s="78" t="s">
        <v>2344</v>
      </c>
      <c r="BB117" s="81" t="s">
        <v>804</v>
      </c>
      <c r="BC117" s="78" t="s">
        <v>806</v>
      </c>
      <c r="BD117" s="27">
        <v>42829</v>
      </c>
      <c r="BE117" s="79" t="str">
        <f t="shared" si="8"/>
        <v>DB2_Extract ohlewdbp0240N1</v>
      </c>
      <c r="BF117" s="71" t="e">
        <v>#N/A</v>
      </c>
      <c r="BG117" s="79" t="e">
        <v>#N/A</v>
      </c>
      <c r="BH117" s="77"/>
    </row>
    <row r="118" spans="1:60" s="32" customFormat="1" ht="11.25" x14ac:dyDescent="0.2">
      <c r="A118" s="79" t="s">
        <v>1725</v>
      </c>
      <c r="B118" s="32" t="s">
        <v>2273</v>
      </c>
      <c r="C118" s="100" t="s">
        <v>809</v>
      </c>
      <c r="E118" s="78" t="s">
        <v>2282</v>
      </c>
      <c r="F118" s="78" t="s">
        <v>686</v>
      </c>
      <c r="G118" s="25" t="s">
        <v>2499</v>
      </c>
      <c r="H118" s="73">
        <v>1</v>
      </c>
      <c r="I118" s="73">
        <v>1</v>
      </c>
      <c r="O118" s="80">
        <v>330</v>
      </c>
      <c r="P118" s="80">
        <v>1320</v>
      </c>
      <c r="Q118" s="94" t="s">
        <v>512</v>
      </c>
      <c r="R118" s="78" t="s">
        <v>808</v>
      </c>
      <c r="T118" s="73"/>
      <c r="W118" s="82" t="s">
        <v>695</v>
      </c>
      <c r="X118" s="73" t="s">
        <v>2275</v>
      </c>
      <c r="Y118" s="73">
        <v>1</v>
      </c>
      <c r="Z118" s="81" t="s">
        <v>2286</v>
      </c>
      <c r="AA118" s="78" t="s">
        <v>2287</v>
      </c>
      <c r="AB118" s="81" t="s">
        <v>693</v>
      </c>
      <c r="AC118" s="78" t="s">
        <v>696</v>
      </c>
      <c r="AD118" s="27">
        <v>42895</v>
      </c>
      <c r="AE118" s="71" t="s">
        <v>1725</v>
      </c>
      <c r="AF118" s="79" t="s">
        <v>1725</v>
      </c>
      <c r="AG118" s="77"/>
      <c r="AJ118" s="32" t="str">
        <f t="shared" si="6"/>
        <v>dba OHLEWAOP0023N1</v>
      </c>
      <c r="AK118" s="32" t="s">
        <v>2273</v>
      </c>
      <c r="AL118" s="100" t="s">
        <v>809</v>
      </c>
      <c r="AM118" s="73"/>
      <c r="AN118" s="78" t="s">
        <v>808</v>
      </c>
      <c r="AO118" s="73" t="s">
        <v>2282</v>
      </c>
      <c r="AP118" s="82" t="s">
        <v>695</v>
      </c>
      <c r="AQ118" s="78" t="s">
        <v>686</v>
      </c>
      <c r="AR118" s="25" t="s">
        <v>2499</v>
      </c>
      <c r="AS118" s="73" t="str">
        <f t="shared" si="5"/>
        <v>Yes</v>
      </c>
      <c r="AT118" s="73">
        <v>1</v>
      </c>
      <c r="AU118" s="73">
        <v>1</v>
      </c>
      <c r="AV118" s="73">
        <v>1</v>
      </c>
      <c r="AW118" s="80">
        <v>330</v>
      </c>
      <c r="AX118" s="80">
        <v>1320</v>
      </c>
      <c r="AY118" s="94" t="s">
        <v>512</v>
      </c>
      <c r="AZ118" s="81" t="s">
        <v>2286</v>
      </c>
      <c r="BA118" s="78" t="s">
        <v>2287</v>
      </c>
      <c r="BB118" s="81" t="s">
        <v>693</v>
      </c>
      <c r="BC118" s="78" t="s">
        <v>696</v>
      </c>
      <c r="BD118" s="27">
        <v>42895</v>
      </c>
      <c r="BE118" s="79" t="str">
        <f t="shared" si="8"/>
        <v>dba OHLEWAOP0023N1</v>
      </c>
      <c r="BF118" s="71" t="s">
        <v>1725</v>
      </c>
      <c r="BG118" s="79" t="s">
        <v>1725</v>
      </c>
      <c r="BH118" s="77"/>
    </row>
    <row r="119" spans="1:60" s="32" customFormat="1" ht="11.25" x14ac:dyDescent="0.2">
      <c r="A119" s="79" t="s">
        <v>1726</v>
      </c>
      <c r="B119" s="32" t="s">
        <v>2273</v>
      </c>
      <c r="C119" s="100" t="s">
        <v>811</v>
      </c>
      <c r="E119" s="78" t="s">
        <v>2282</v>
      </c>
      <c r="F119" s="78" t="s">
        <v>686</v>
      </c>
      <c r="G119" s="25" t="s">
        <v>2499</v>
      </c>
      <c r="H119" s="73">
        <v>1</v>
      </c>
      <c r="I119" s="73">
        <v>1</v>
      </c>
      <c r="O119" s="80">
        <v>330</v>
      </c>
      <c r="P119" s="80">
        <v>1320</v>
      </c>
      <c r="Q119" s="94" t="s">
        <v>512</v>
      </c>
      <c r="R119" s="78" t="s">
        <v>808</v>
      </c>
      <c r="T119" s="73"/>
      <c r="W119" s="82" t="s">
        <v>698</v>
      </c>
      <c r="X119" s="73" t="s">
        <v>2275</v>
      </c>
      <c r="Y119" s="73">
        <v>1</v>
      </c>
      <c r="Z119" s="81" t="s">
        <v>2286</v>
      </c>
      <c r="AA119" s="78" t="s">
        <v>2287</v>
      </c>
      <c r="AB119" s="81" t="s">
        <v>693</v>
      </c>
      <c r="AC119" s="78" t="s">
        <v>696</v>
      </c>
      <c r="AD119" s="27">
        <v>42895</v>
      </c>
      <c r="AE119" s="71" t="s">
        <v>1726</v>
      </c>
      <c r="AF119" s="79" t="s">
        <v>1726</v>
      </c>
      <c r="AG119" s="77"/>
      <c r="AJ119" s="32" t="str">
        <f t="shared" si="6"/>
        <v>DBA OHLEWAOP0023N2</v>
      </c>
      <c r="AK119" s="32" t="s">
        <v>2273</v>
      </c>
      <c r="AL119" s="100" t="s">
        <v>811</v>
      </c>
      <c r="AM119" s="73"/>
      <c r="AN119" s="78" t="s">
        <v>808</v>
      </c>
      <c r="AO119" s="73" t="s">
        <v>2282</v>
      </c>
      <c r="AP119" s="82" t="s">
        <v>698</v>
      </c>
      <c r="AQ119" s="78" t="s">
        <v>686</v>
      </c>
      <c r="AR119" s="25" t="s">
        <v>2499</v>
      </c>
      <c r="AS119" s="73" t="str">
        <f t="shared" si="5"/>
        <v>Yes</v>
      </c>
      <c r="AT119" s="73">
        <v>1</v>
      </c>
      <c r="AU119" s="73">
        <v>1</v>
      </c>
      <c r="AV119" s="73">
        <v>1</v>
      </c>
      <c r="AW119" s="80">
        <v>330</v>
      </c>
      <c r="AX119" s="80">
        <v>1320</v>
      </c>
      <c r="AY119" s="94" t="s">
        <v>512</v>
      </c>
      <c r="AZ119" s="81" t="s">
        <v>2286</v>
      </c>
      <c r="BA119" s="78" t="s">
        <v>2287</v>
      </c>
      <c r="BB119" s="81" t="s">
        <v>693</v>
      </c>
      <c r="BC119" s="78" t="s">
        <v>696</v>
      </c>
      <c r="BD119" s="27">
        <v>42895</v>
      </c>
      <c r="BE119" s="79" t="str">
        <f t="shared" si="8"/>
        <v>DBA OHLEWAOP0023N2</v>
      </c>
      <c r="BF119" s="71" t="s">
        <v>1726</v>
      </c>
      <c r="BG119" s="79" t="s">
        <v>1726</v>
      </c>
      <c r="BH119" s="77"/>
    </row>
    <row r="120" spans="1:60" s="32" customFormat="1" ht="11.25" x14ac:dyDescent="0.2">
      <c r="A120" s="79" t="s">
        <v>1727</v>
      </c>
      <c r="B120" s="32" t="s">
        <v>2273</v>
      </c>
      <c r="C120" s="100" t="s">
        <v>811</v>
      </c>
      <c r="E120" s="78" t="s">
        <v>2282</v>
      </c>
      <c r="F120" s="78" t="s">
        <v>699</v>
      </c>
      <c r="G120" s="25" t="s">
        <v>2499</v>
      </c>
      <c r="H120" s="73">
        <v>1</v>
      </c>
      <c r="I120" s="73">
        <v>1</v>
      </c>
      <c r="O120" s="80">
        <v>330</v>
      </c>
      <c r="P120" s="80">
        <v>1320</v>
      </c>
      <c r="Q120" s="94" t="s">
        <v>512</v>
      </c>
      <c r="R120" s="78" t="s">
        <v>808</v>
      </c>
      <c r="T120" s="73"/>
      <c r="W120" s="82" t="s">
        <v>701</v>
      </c>
      <c r="X120" s="73" t="s">
        <v>2275</v>
      </c>
      <c r="Y120" s="73">
        <v>1</v>
      </c>
      <c r="Z120" s="81" t="s">
        <v>2286</v>
      </c>
      <c r="AA120" s="78" t="s">
        <v>2287</v>
      </c>
      <c r="AB120" s="81" t="s">
        <v>693</v>
      </c>
      <c r="AC120" s="78" t="s">
        <v>696</v>
      </c>
      <c r="AD120" s="27">
        <v>42895</v>
      </c>
      <c r="AE120" s="71" t="s">
        <v>1727</v>
      </c>
      <c r="AF120" s="79" t="s">
        <v>1727</v>
      </c>
      <c r="AG120" s="77"/>
      <c r="AJ120" s="32" t="str">
        <f t="shared" si="6"/>
        <v>DBA OHNALAOP0023N1</v>
      </c>
      <c r="AK120" s="32" t="s">
        <v>2273</v>
      </c>
      <c r="AL120" s="100" t="s">
        <v>811</v>
      </c>
      <c r="AM120" s="73"/>
      <c r="AN120" s="78" t="s">
        <v>808</v>
      </c>
      <c r="AO120" s="73" t="s">
        <v>2282</v>
      </c>
      <c r="AP120" s="82" t="s">
        <v>701</v>
      </c>
      <c r="AQ120" s="78" t="s">
        <v>699</v>
      </c>
      <c r="AR120" s="25" t="s">
        <v>2499</v>
      </c>
      <c r="AS120" s="73" t="str">
        <f t="shared" si="5"/>
        <v>Yes</v>
      </c>
      <c r="AT120" s="73">
        <v>1</v>
      </c>
      <c r="AU120" s="73">
        <v>1</v>
      </c>
      <c r="AV120" s="73">
        <v>1</v>
      </c>
      <c r="AW120" s="80">
        <v>330</v>
      </c>
      <c r="AX120" s="80">
        <v>1320</v>
      </c>
      <c r="AY120" s="94" t="s">
        <v>512</v>
      </c>
      <c r="AZ120" s="81" t="s">
        <v>2286</v>
      </c>
      <c r="BA120" s="78" t="s">
        <v>2287</v>
      </c>
      <c r="BB120" s="81" t="s">
        <v>693</v>
      </c>
      <c r="BC120" s="78" t="s">
        <v>696</v>
      </c>
      <c r="BD120" s="27">
        <v>42895</v>
      </c>
      <c r="BE120" s="79" t="str">
        <f t="shared" si="8"/>
        <v>DBA OHNALAOP0023N1</v>
      </c>
      <c r="BF120" s="71" t="s">
        <v>1727</v>
      </c>
      <c r="BG120" s="79" t="s">
        <v>1727</v>
      </c>
      <c r="BH120" s="77"/>
    </row>
    <row r="121" spans="1:60" s="32" customFormat="1" ht="11.25" x14ac:dyDescent="0.2">
      <c r="A121" s="79" t="s">
        <v>1728</v>
      </c>
      <c r="B121" s="32" t="s">
        <v>2273</v>
      </c>
      <c r="C121" s="100" t="s">
        <v>812</v>
      </c>
      <c r="E121" s="78" t="s">
        <v>2279</v>
      </c>
      <c r="F121" s="78" t="s">
        <v>682</v>
      </c>
      <c r="G121" s="25" t="s">
        <v>678</v>
      </c>
      <c r="H121" s="73">
        <v>1</v>
      </c>
      <c r="I121" s="73">
        <v>1</v>
      </c>
      <c r="O121" s="80">
        <v>135</v>
      </c>
      <c r="P121" s="80">
        <v>540</v>
      </c>
      <c r="Q121" s="94" t="s">
        <v>677</v>
      </c>
      <c r="R121" s="78"/>
      <c r="T121" s="73">
        <v>0</v>
      </c>
      <c r="W121" s="79" t="s">
        <v>813</v>
      </c>
      <c r="X121" s="73" t="e">
        <v>#N/A</v>
      </c>
      <c r="Y121" s="73">
        <v>1</v>
      </c>
      <c r="Z121" s="81" t="s">
        <v>2277</v>
      </c>
      <c r="AA121" s="78" t="s">
        <v>2278</v>
      </c>
      <c r="AB121" s="81" t="s">
        <v>674</v>
      </c>
      <c r="AC121" s="78" t="s">
        <v>272</v>
      </c>
      <c r="AD121" s="27" t="s">
        <v>272</v>
      </c>
      <c r="AE121" s="71" t="e">
        <v>#N/A</v>
      </c>
      <c r="AF121" s="79" t="e">
        <v>#N/A</v>
      </c>
      <c r="AG121" s="77"/>
      <c r="AJ121" s="32" t="str">
        <f t="shared" si="6"/>
        <v>DBA_Clean DS73SQLDEV01</v>
      </c>
      <c r="AK121" s="32" t="s">
        <v>2273</v>
      </c>
      <c r="AL121" s="100" t="s">
        <v>812</v>
      </c>
      <c r="AM121" s="73">
        <v>0</v>
      </c>
      <c r="AN121" s="78"/>
      <c r="AO121" s="73" t="s">
        <v>2279</v>
      </c>
      <c r="AP121" s="79" t="s">
        <v>813</v>
      </c>
      <c r="AQ121" s="78" t="s">
        <v>682</v>
      </c>
      <c r="AR121" s="25" t="s">
        <v>678</v>
      </c>
      <c r="AS121" s="73" t="e">
        <f t="shared" si="5"/>
        <v>#N/A</v>
      </c>
      <c r="AT121" s="73">
        <v>1</v>
      </c>
      <c r="AU121" s="73">
        <v>1</v>
      </c>
      <c r="AV121" s="73">
        <v>1</v>
      </c>
      <c r="AW121" s="80">
        <v>135</v>
      </c>
      <c r="AX121" s="80">
        <v>540</v>
      </c>
      <c r="AY121" s="94" t="s">
        <v>677</v>
      </c>
      <c r="AZ121" s="81" t="s">
        <v>2277</v>
      </c>
      <c r="BA121" s="78" t="s">
        <v>2278</v>
      </c>
      <c r="BB121" s="81" t="s">
        <v>674</v>
      </c>
      <c r="BC121" s="78" t="s">
        <v>272</v>
      </c>
      <c r="BD121" s="27" t="s">
        <v>272</v>
      </c>
      <c r="BE121" s="79" t="str">
        <f t="shared" si="8"/>
        <v>DBA_Clean DS73SQLDEV01</v>
      </c>
      <c r="BF121" s="71" t="e">
        <v>#N/A</v>
      </c>
      <c r="BG121" s="79" t="e">
        <v>#N/A</v>
      </c>
      <c r="BH121" s="77"/>
    </row>
    <row r="122" spans="1:60" s="32" customFormat="1" ht="11.25" x14ac:dyDescent="0.2">
      <c r="A122" s="79" t="s">
        <v>1729</v>
      </c>
      <c r="B122" s="32" t="s">
        <v>2273</v>
      </c>
      <c r="C122" s="100" t="s">
        <v>812</v>
      </c>
      <c r="E122" s="78" t="s">
        <v>2279</v>
      </c>
      <c r="F122" s="78" t="s">
        <v>682</v>
      </c>
      <c r="G122" s="25" t="s">
        <v>678</v>
      </c>
      <c r="H122" s="73">
        <v>1</v>
      </c>
      <c r="I122" s="73">
        <v>1</v>
      </c>
      <c r="O122" s="80">
        <v>135</v>
      </c>
      <c r="P122" s="80">
        <v>540</v>
      </c>
      <c r="Q122" s="94" t="s">
        <v>688</v>
      </c>
      <c r="R122" s="78" t="s">
        <v>808</v>
      </c>
      <c r="T122" s="73">
        <v>0</v>
      </c>
      <c r="W122" s="79" t="s">
        <v>773</v>
      </c>
      <c r="X122" s="73" t="e">
        <v>#N/A</v>
      </c>
      <c r="Y122" s="73">
        <v>1</v>
      </c>
      <c r="Z122" s="81">
        <v>42853</v>
      </c>
      <c r="AA122" s="78" t="s">
        <v>2347</v>
      </c>
      <c r="AB122" s="81">
        <v>42817</v>
      </c>
      <c r="AC122" s="78">
        <v>617072</v>
      </c>
      <c r="AD122" s="27">
        <v>42815</v>
      </c>
      <c r="AE122" s="71" t="e">
        <v>#N/A</v>
      </c>
      <c r="AF122" s="79" t="e">
        <v>#N/A</v>
      </c>
      <c r="AG122" s="77"/>
      <c r="AJ122" s="32" t="str">
        <f t="shared" si="6"/>
        <v>DBA_Clean OHNALDBD0170</v>
      </c>
      <c r="AK122" s="32" t="s">
        <v>2273</v>
      </c>
      <c r="AL122" s="100" t="s">
        <v>812</v>
      </c>
      <c r="AM122" s="73">
        <v>0</v>
      </c>
      <c r="AN122" s="78" t="s">
        <v>808</v>
      </c>
      <c r="AO122" s="73" t="s">
        <v>2279</v>
      </c>
      <c r="AP122" s="79" t="s">
        <v>773</v>
      </c>
      <c r="AQ122" s="78" t="s">
        <v>682</v>
      </c>
      <c r="AR122" s="25" t="s">
        <v>678</v>
      </c>
      <c r="AS122" s="73" t="e">
        <f t="shared" si="5"/>
        <v>#N/A</v>
      </c>
      <c r="AT122" s="73">
        <v>1</v>
      </c>
      <c r="AU122" s="73">
        <v>1</v>
      </c>
      <c r="AV122" s="73">
        <v>1</v>
      </c>
      <c r="AW122" s="80">
        <v>135</v>
      </c>
      <c r="AX122" s="80">
        <v>540</v>
      </c>
      <c r="AY122" s="94" t="s">
        <v>688</v>
      </c>
      <c r="AZ122" s="81">
        <v>42853</v>
      </c>
      <c r="BA122" s="78" t="s">
        <v>2347</v>
      </c>
      <c r="BB122" s="81">
        <v>42817</v>
      </c>
      <c r="BC122" s="78">
        <v>617072</v>
      </c>
      <c r="BD122" s="27">
        <v>42815</v>
      </c>
      <c r="BE122" s="79" t="str">
        <f t="shared" si="8"/>
        <v>DBA_Clean OHNALDBD0170</v>
      </c>
      <c r="BF122" s="71" t="e">
        <v>#N/A</v>
      </c>
      <c r="BG122" s="79" t="e">
        <v>#N/A</v>
      </c>
      <c r="BH122" s="77"/>
    </row>
    <row r="123" spans="1:60" s="32" customFormat="1" ht="11.25" x14ac:dyDescent="0.2">
      <c r="A123" s="79" t="s">
        <v>1730</v>
      </c>
      <c r="B123" s="32" t="s">
        <v>2273</v>
      </c>
      <c r="C123" s="100" t="s">
        <v>815</v>
      </c>
      <c r="E123" s="78" t="s">
        <v>2279</v>
      </c>
      <c r="F123" s="78" t="s">
        <v>682</v>
      </c>
      <c r="G123" s="25" t="s">
        <v>678</v>
      </c>
      <c r="H123" s="73">
        <v>1</v>
      </c>
      <c r="I123" s="73">
        <v>1</v>
      </c>
      <c r="O123" s="80">
        <v>135</v>
      </c>
      <c r="P123" s="80">
        <v>540</v>
      </c>
      <c r="Q123" s="94" t="s">
        <v>677</v>
      </c>
      <c r="R123" s="78"/>
      <c r="T123" s="73">
        <v>0</v>
      </c>
      <c r="W123" s="79" t="s">
        <v>813</v>
      </c>
      <c r="X123" s="73" t="e">
        <v>#N/A</v>
      </c>
      <c r="Y123" s="73">
        <v>1</v>
      </c>
      <c r="Z123" s="81" t="s">
        <v>2277</v>
      </c>
      <c r="AA123" s="78" t="s">
        <v>2278</v>
      </c>
      <c r="AB123" s="81" t="s">
        <v>674</v>
      </c>
      <c r="AC123" s="78" t="s">
        <v>272</v>
      </c>
      <c r="AD123" s="27" t="s">
        <v>272</v>
      </c>
      <c r="AE123" s="71" t="e">
        <v>#N/A</v>
      </c>
      <c r="AF123" s="79" t="e">
        <v>#N/A</v>
      </c>
      <c r="AG123" s="77"/>
      <c r="AJ123" s="32" t="str">
        <f t="shared" si="6"/>
        <v>DBA_Maint_History DS73SQLDEV01</v>
      </c>
      <c r="AK123" s="32" t="s">
        <v>2273</v>
      </c>
      <c r="AL123" s="100" t="s">
        <v>815</v>
      </c>
      <c r="AM123" s="73">
        <v>0</v>
      </c>
      <c r="AN123" s="78"/>
      <c r="AO123" s="73" t="s">
        <v>2279</v>
      </c>
      <c r="AP123" s="79" t="s">
        <v>813</v>
      </c>
      <c r="AQ123" s="78" t="s">
        <v>682</v>
      </c>
      <c r="AR123" s="25" t="s">
        <v>678</v>
      </c>
      <c r="AS123" s="73" t="e">
        <f t="shared" si="5"/>
        <v>#N/A</v>
      </c>
      <c r="AT123" s="73">
        <v>1</v>
      </c>
      <c r="AU123" s="73">
        <v>1</v>
      </c>
      <c r="AV123" s="73">
        <v>1</v>
      </c>
      <c r="AW123" s="80">
        <v>135</v>
      </c>
      <c r="AX123" s="80">
        <v>540</v>
      </c>
      <c r="AY123" s="94" t="s">
        <v>677</v>
      </c>
      <c r="AZ123" s="81" t="s">
        <v>2277</v>
      </c>
      <c r="BA123" s="78" t="s">
        <v>2278</v>
      </c>
      <c r="BB123" s="81" t="s">
        <v>674</v>
      </c>
      <c r="BC123" s="78" t="s">
        <v>272</v>
      </c>
      <c r="BD123" s="27" t="s">
        <v>272</v>
      </c>
      <c r="BE123" s="79" t="str">
        <f t="shared" si="8"/>
        <v>DBA_Maint_History DS73SQLDEV01</v>
      </c>
      <c r="BF123" s="71" t="e">
        <v>#N/A</v>
      </c>
      <c r="BG123" s="79" t="e">
        <v>#N/A</v>
      </c>
      <c r="BH123" s="77"/>
    </row>
    <row r="124" spans="1:60" s="32" customFormat="1" ht="11.25" x14ac:dyDescent="0.2">
      <c r="A124" s="79" t="s">
        <v>1731</v>
      </c>
      <c r="B124" s="32" t="s">
        <v>2273</v>
      </c>
      <c r="C124" s="100" t="s">
        <v>815</v>
      </c>
      <c r="E124" s="78" t="s">
        <v>2279</v>
      </c>
      <c r="F124" s="78" t="s">
        <v>682</v>
      </c>
      <c r="G124" s="25" t="s">
        <v>678</v>
      </c>
      <c r="H124" s="73">
        <v>1</v>
      </c>
      <c r="I124" s="73">
        <v>1</v>
      </c>
      <c r="O124" s="80">
        <v>135</v>
      </c>
      <c r="P124" s="80">
        <v>540</v>
      </c>
      <c r="Q124" s="94" t="s">
        <v>688</v>
      </c>
      <c r="R124" s="78" t="s">
        <v>808</v>
      </c>
      <c r="T124" s="73">
        <v>0</v>
      </c>
      <c r="W124" s="79" t="s">
        <v>773</v>
      </c>
      <c r="X124" s="73" t="e">
        <v>#N/A</v>
      </c>
      <c r="Y124" s="73">
        <v>1</v>
      </c>
      <c r="Z124" s="81">
        <v>42853</v>
      </c>
      <c r="AA124" s="78" t="s">
        <v>2347</v>
      </c>
      <c r="AB124" s="81">
        <v>42817</v>
      </c>
      <c r="AC124" s="78">
        <v>617071</v>
      </c>
      <c r="AD124" s="27">
        <v>42815</v>
      </c>
      <c r="AE124" s="71" t="e">
        <v>#N/A</v>
      </c>
      <c r="AF124" s="79" t="e">
        <v>#N/A</v>
      </c>
      <c r="AG124" s="77"/>
      <c r="AJ124" s="32" t="str">
        <f t="shared" si="6"/>
        <v>DBA_Maint_History OHNALDBD0170</v>
      </c>
      <c r="AK124" s="32" t="s">
        <v>2273</v>
      </c>
      <c r="AL124" s="100" t="s">
        <v>815</v>
      </c>
      <c r="AM124" s="73">
        <v>0</v>
      </c>
      <c r="AN124" s="78" t="s">
        <v>808</v>
      </c>
      <c r="AO124" s="73" t="s">
        <v>2279</v>
      </c>
      <c r="AP124" s="79" t="s">
        <v>773</v>
      </c>
      <c r="AQ124" s="78" t="s">
        <v>682</v>
      </c>
      <c r="AR124" s="25" t="s">
        <v>678</v>
      </c>
      <c r="AS124" s="73" t="e">
        <f t="shared" si="5"/>
        <v>#N/A</v>
      </c>
      <c r="AT124" s="73">
        <v>1</v>
      </c>
      <c r="AU124" s="73">
        <v>1</v>
      </c>
      <c r="AV124" s="73">
        <v>1</v>
      </c>
      <c r="AW124" s="80">
        <v>135</v>
      </c>
      <c r="AX124" s="80">
        <v>540</v>
      </c>
      <c r="AY124" s="94" t="s">
        <v>688</v>
      </c>
      <c r="AZ124" s="81">
        <v>42853</v>
      </c>
      <c r="BA124" s="78" t="s">
        <v>2347</v>
      </c>
      <c r="BB124" s="81">
        <v>42817</v>
      </c>
      <c r="BC124" s="78">
        <v>617071</v>
      </c>
      <c r="BD124" s="27">
        <v>42815</v>
      </c>
      <c r="BE124" s="79" t="str">
        <f t="shared" si="8"/>
        <v>DBA_Maint_History OHNALDBD0170</v>
      </c>
      <c r="BF124" s="71" t="e">
        <v>#N/A</v>
      </c>
      <c r="BG124" s="79" t="e">
        <v>#N/A</v>
      </c>
      <c r="BH124" s="77"/>
    </row>
    <row r="125" spans="1:60" s="32" customFormat="1" ht="11.25" x14ac:dyDescent="0.2">
      <c r="A125" s="79" t="s">
        <v>1732</v>
      </c>
      <c r="B125" s="32" t="s">
        <v>2273</v>
      </c>
      <c r="C125" s="100" t="s">
        <v>816</v>
      </c>
      <c r="E125" s="78" t="s">
        <v>2279</v>
      </c>
      <c r="F125" s="78" t="s">
        <v>682</v>
      </c>
      <c r="G125" s="25" t="s">
        <v>678</v>
      </c>
      <c r="H125" s="73">
        <v>1</v>
      </c>
      <c r="I125" s="73">
        <v>1</v>
      </c>
      <c r="O125" s="80">
        <v>135</v>
      </c>
      <c r="P125" s="80">
        <v>540</v>
      </c>
      <c r="Q125" s="94" t="s">
        <v>677</v>
      </c>
      <c r="R125" s="78" t="s">
        <v>808</v>
      </c>
      <c r="T125" s="73">
        <v>0</v>
      </c>
      <c r="W125" s="79" t="s">
        <v>751</v>
      </c>
      <c r="X125" s="73" t="e">
        <v>#N/A</v>
      </c>
      <c r="Y125" s="73">
        <v>1</v>
      </c>
      <c r="Z125" s="81" t="s">
        <v>2277</v>
      </c>
      <c r="AA125" s="78" t="s">
        <v>2278</v>
      </c>
      <c r="AB125" s="81" t="s">
        <v>674</v>
      </c>
      <c r="AC125" s="78" t="s">
        <v>272</v>
      </c>
      <c r="AD125" s="27" t="s">
        <v>272</v>
      </c>
      <c r="AE125" s="71" t="e">
        <v>#N/A</v>
      </c>
      <c r="AF125" s="79" t="e">
        <v>#N/A</v>
      </c>
      <c r="AG125" s="77"/>
      <c r="AJ125" s="32" t="str">
        <f t="shared" si="6"/>
        <v>DBA_prod_RiskClass DS73SQLDEV02OLD</v>
      </c>
      <c r="AK125" s="32" t="s">
        <v>2273</v>
      </c>
      <c r="AL125" s="100" t="s">
        <v>816</v>
      </c>
      <c r="AM125" s="73">
        <v>0</v>
      </c>
      <c r="AN125" s="78" t="s">
        <v>808</v>
      </c>
      <c r="AO125" s="73" t="s">
        <v>2279</v>
      </c>
      <c r="AP125" s="79" t="s">
        <v>751</v>
      </c>
      <c r="AQ125" s="78" t="s">
        <v>682</v>
      </c>
      <c r="AR125" s="25" t="s">
        <v>678</v>
      </c>
      <c r="AS125" s="73" t="e">
        <f t="shared" si="5"/>
        <v>#N/A</v>
      </c>
      <c r="AT125" s="73">
        <v>1</v>
      </c>
      <c r="AU125" s="73">
        <v>1</v>
      </c>
      <c r="AV125" s="73">
        <v>1</v>
      </c>
      <c r="AW125" s="80">
        <v>135</v>
      </c>
      <c r="AX125" s="80">
        <v>540</v>
      </c>
      <c r="AY125" s="94" t="s">
        <v>677</v>
      </c>
      <c r="AZ125" s="81" t="s">
        <v>2277</v>
      </c>
      <c r="BA125" s="78" t="s">
        <v>2278</v>
      </c>
      <c r="BB125" s="81" t="s">
        <v>674</v>
      </c>
      <c r="BC125" s="78" t="s">
        <v>272</v>
      </c>
      <c r="BD125" s="27" t="s">
        <v>272</v>
      </c>
      <c r="BE125" s="79" t="str">
        <f t="shared" si="8"/>
        <v>DBA_prod_RiskClass DS73SQLDEV02OLD</v>
      </c>
      <c r="BF125" s="71" t="e">
        <v>#N/A</v>
      </c>
      <c r="BG125" s="79" t="e">
        <v>#N/A</v>
      </c>
      <c r="BH125" s="77"/>
    </row>
    <row r="126" spans="1:60" s="32" customFormat="1" ht="11.25" x14ac:dyDescent="0.2">
      <c r="A126" s="79" t="s">
        <v>1733</v>
      </c>
      <c r="B126" s="32" t="s">
        <v>2273</v>
      </c>
      <c r="C126" s="101" t="s">
        <v>816</v>
      </c>
      <c r="E126" s="78" t="s">
        <v>2279</v>
      </c>
      <c r="F126" s="78" t="s">
        <v>682</v>
      </c>
      <c r="G126" s="25" t="s">
        <v>678</v>
      </c>
      <c r="H126" s="73">
        <v>1</v>
      </c>
      <c r="I126" s="73">
        <v>1</v>
      </c>
      <c r="O126" s="80">
        <v>135</v>
      </c>
      <c r="P126" s="80">
        <v>540</v>
      </c>
      <c r="Q126" s="94" t="s">
        <v>688</v>
      </c>
      <c r="R126" s="78" t="s">
        <v>808</v>
      </c>
      <c r="T126" s="73">
        <v>0</v>
      </c>
      <c r="W126" s="79" t="s">
        <v>748</v>
      </c>
      <c r="X126" s="73" t="e">
        <v>#N/A</v>
      </c>
      <c r="Y126" s="73">
        <v>1</v>
      </c>
      <c r="Z126" s="81">
        <v>42849</v>
      </c>
      <c r="AA126" s="78" t="s">
        <v>2348</v>
      </c>
      <c r="AB126" s="81">
        <v>42818</v>
      </c>
      <c r="AC126" s="78">
        <v>617092</v>
      </c>
      <c r="AD126" s="27">
        <v>42817</v>
      </c>
      <c r="AE126" s="71" t="e">
        <v>#N/A</v>
      </c>
      <c r="AF126" s="79" t="e">
        <v>#N/A</v>
      </c>
      <c r="AG126" s="77"/>
      <c r="AJ126" s="32" t="str">
        <f t="shared" si="6"/>
        <v>DBA_prod_RiskClass OHNALAOD0007N2</v>
      </c>
      <c r="AK126" s="32" t="s">
        <v>2273</v>
      </c>
      <c r="AL126" s="101" t="s">
        <v>816</v>
      </c>
      <c r="AM126" s="73">
        <v>0</v>
      </c>
      <c r="AN126" s="78" t="s">
        <v>808</v>
      </c>
      <c r="AO126" s="73" t="s">
        <v>2279</v>
      </c>
      <c r="AP126" s="79" t="s">
        <v>748</v>
      </c>
      <c r="AQ126" s="78" t="s">
        <v>682</v>
      </c>
      <c r="AR126" s="25" t="s">
        <v>678</v>
      </c>
      <c r="AS126" s="73" t="e">
        <f t="shared" si="5"/>
        <v>#N/A</v>
      </c>
      <c r="AT126" s="73">
        <v>1</v>
      </c>
      <c r="AU126" s="73">
        <v>1</v>
      </c>
      <c r="AV126" s="73">
        <v>1</v>
      </c>
      <c r="AW126" s="80">
        <v>135</v>
      </c>
      <c r="AX126" s="80">
        <v>540</v>
      </c>
      <c r="AY126" s="94" t="s">
        <v>688</v>
      </c>
      <c r="AZ126" s="81">
        <v>42849</v>
      </c>
      <c r="BA126" s="78" t="s">
        <v>2348</v>
      </c>
      <c r="BB126" s="81">
        <v>42818</v>
      </c>
      <c r="BC126" s="78">
        <v>617092</v>
      </c>
      <c r="BD126" s="27">
        <v>42817</v>
      </c>
      <c r="BE126" s="79" t="str">
        <f t="shared" si="8"/>
        <v>DBA_prod_RiskClass OHNALAOD0007N2</v>
      </c>
      <c r="BF126" s="71" t="e">
        <v>#N/A</v>
      </c>
      <c r="BG126" s="79" t="e">
        <v>#N/A</v>
      </c>
      <c r="BH126" s="77"/>
    </row>
    <row r="127" spans="1:60" s="32" customFormat="1" ht="11.25" x14ac:dyDescent="0.2">
      <c r="A127" s="79" t="s">
        <v>1734</v>
      </c>
      <c r="B127" s="32" t="s">
        <v>2273</v>
      </c>
      <c r="C127" s="100" t="s">
        <v>817</v>
      </c>
      <c r="E127" s="78" t="s">
        <v>2279</v>
      </c>
      <c r="F127" s="78" t="s">
        <v>682</v>
      </c>
      <c r="G127" s="25" t="s">
        <v>678</v>
      </c>
      <c r="H127" s="73">
        <v>1</v>
      </c>
      <c r="I127" s="73">
        <v>1</v>
      </c>
      <c r="O127" s="80">
        <v>135</v>
      </c>
      <c r="P127" s="80">
        <v>540</v>
      </c>
      <c r="Q127" s="94" t="s">
        <v>677</v>
      </c>
      <c r="R127" s="78" t="s">
        <v>808</v>
      </c>
      <c r="T127" s="73">
        <v>0</v>
      </c>
      <c r="W127" s="79" t="s">
        <v>751</v>
      </c>
      <c r="X127" s="73" t="e">
        <v>#N/A</v>
      </c>
      <c r="Y127" s="73">
        <v>1</v>
      </c>
      <c r="Z127" s="81" t="s">
        <v>2277</v>
      </c>
      <c r="AA127" s="78" t="s">
        <v>2278</v>
      </c>
      <c r="AB127" s="81" t="s">
        <v>674</v>
      </c>
      <c r="AC127" s="78" t="s">
        <v>272</v>
      </c>
      <c r="AD127" s="27" t="s">
        <v>272</v>
      </c>
      <c r="AE127" s="71" t="e">
        <v>#N/A</v>
      </c>
      <c r="AF127" s="79" t="e">
        <v>#N/A</v>
      </c>
      <c r="AG127" s="77"/>
      <c r="AJ127" s="32" t="str">
        <f t="shared" si="6"/>
        <v>DBA_syst13_RiskClass DS73SQLDEV02OLD</v>
      </c>
      <c r="AK127" s="32" t="s">
        <v>2273</v>
      </c>
      <c r="AL127" s="100" t="s">
        <v>817</v>
      </c>
      <c r="AM127" s="73">
        <v>0</v>
      </c>
      <c r="AN127" s="78" t="s">
        <v>808</v>
      </c>
      <c r="AO127" s="73" t="s">
        <v>2279</v>
      </c>
      <c r="AP127" s="79" t="s">
        <v>751</v>
      </c>
      <c r="AQ127" s="78" t="s">
        <v>682</v>
      </c>
      <c r="AR127" s="25" t="s">
        <v>678</v>
      </c>
      <c r="AS127" s="73" t="e">
        <f t="shared" si="5"/>
        <v>#N/A</v>
      </c>
      <c r="AT127" s="73">
        <v>1</v>
      </c>
      <c r="AU127" s="73">
        <v>1</v>
      </c>
      <c r="AV127" s="73">
        <v>1</v>
      </c>
      <c r="AW127" s="80">
        <v>135</v>
      </c>
      <c r="AX127" s="80">
        <v>540</v>
      </c>
      <c r="AY127" s="94" t="s">
        <v>677</v>
      </c>
      <c r="AZ127" s="81" t="s">
        <v>2277</v>
      </c>
      <c r="BA127" s="78" t="s">
        <v>2278</v>
      </c>
      <c r="BB127" s="81" t="s">
        <v>674</v>
      </c>
      <c r="BC127" s="78" t="s">
        <v>272</v>
      </c>
      <c r="BD127" s="27" t="s">
        <v>272</v>
      </c>
      <c r="BE127" s="79" t="str">
        <f t="shared" si="8"/>
        <v>DBA_syst13_RiskClass DS73SQLDEV02OLD</v>
      </c>
      <c r="BF127" s="71" t="e">
        <v>#N/A</v>
      </c>
      <c r="BG127" s="79" t="e">
        <v>#N/A</v>
      </c>
      <c r="BH127" s="77"/>
    </row>
    <row r="128" spans="1:60" s="32" customFormat="1" ht="11.25" x14ac:dyDescent="0.2">
      <c r="A128" s="79" t="s">
        <v>1735</v>
      </c>
      <c r="B128" s="32" t="s">
        <v>2273</v>
      </c>
      <c r="C128" s="101" t="s">
        <v>817</v>
      </c>
      <c r="E128" s="78" t="s">
        <v>2279</v>
      </c>
      <c r="F128" s="78" t="s">
        <v>682</v>
      </c>
      <c r="G128" s="25" t="s">
        <v>678</v>
      </c>
      <c r="H128" s="73">
        <v>1</v>
      </c>
      <c r="I128" s="73">
        <v>1</v>
      </c>
      <c r="O128" s="80">
        <v>135</v>
      </c>
      <c r="P128" s="80">
        <v>540</v>
      </c>
      <c r="Q128" s="94" t="s">
        <v>688</v>
      </c>
      <c r="R128" s="78" t="s">
        <v>808</v>
      </c>
      <c r="T128" s="73">
        <v>0</v>
      </c>
      <c r="W128" s="79" t="s">
        <v>748</v>
      </c>
      <c r="X128" s="73" t="e">
        <v>#N/A</v>
      </c>
      <c r="Y128" s="73">
        <v>1</v>
      </c>
      <c r="Z128" s="81">
        <v>42849</v>
      </c>
      <c r="AA128" s="78" t="s">
        <v>2348</v>
      </c>
      <c r="AB128" s="81">
        <v>42818</v>
      </c>
      <c r="AC128" s="78">
        <v>617093</v>
      </c>
      <c r="AD128" s="27">
        <v>42817</v>
      </c>
      <c r="AE128" s="71" t="e">
        <v>#N/A</v>
      </c>
      <c r="AF128" s="79" t="e">
        <v>#N/A</v>
      </c>
      <c r="AG128" s="77"/>
      <c r="AJ128" s="32" t="str">
        <f t="shared" si="6"/>
        <v>DBA_syst13_RiskClass OHNALAOD0007N2</v>
      </c>
      <c r="AK128" s="32" t="s">
        <v>2273</v>
      </c>
      <c r="AL128" s="101" t="s">
        <v>817</v>
      </c>
      <c r="AM128" s="73">
        <v>0</v>
      </c>
      <c r="AN128" s="78" t="s">
        <v>808</v>
      </c>
      <c r="AO128" s="73" t="s">
        <v>2279</v>
      </c>
      <c r="AP128" s="79" t="s">
        <v>748</v>
      </c>
      <c r="AQ128" s="78" t="s">
        <v>682</v>
      </c>
      <c r="AR128" s="25" t="s">
        <v>678</v>
      </c>
      <c r="AS128" s="73" t="e">
        <f t="shared" si="5"/>
        <v>#N/A</v>
      </c>
      <c r="AT128" s="73">
        <v>1</v>
      </c>
      <c r="AU128" s="73">
        <v>1</v>
      </c>
      <c r="AV128" s="73">
        <v>1</v>
      </c>
      <c r="AW128" s="80">
        <v>135</v>
      </c>
      <c r="AX128" s="80">
        <v>540</v>
      </c>
      <c r="AY128" s="94" t="s">
        <v>688</v>
      </c>
      <c r="AZ128" s="81">
        <v>42849</v>
      </c>
      <c r="BA128" s="78" t="s">
        <v>2348</v>
      </c>
      <c r="BB128" s="81">
        <v>42818</v>
      </c>
      <c r="BC128" s="78">
        <v>617093</v>
      </c>
      <c r="BD128" s="27">
        <v>42817</v>
      </c>
      <c r="BE128" s="79" t="str">
        <f t="shared" si="8"/>
        <v>DBA_syst13_RiskClass OHNALAOD0007N2</v>
      </c>
      <c r="BF128" s="71" t="e">
        <v>#N/A</v>
      </c>
      <c r="BG128" s="79" t="e">
        <v>#N/A</v>
      </c>
      <c r="BH128" s="77"/>
    </row>
    <row r="129" spans="1:60" s="32" customFormat="1" ht="11.25" x14ac:dyDescent="0.2">
      <c r="A129" s="79" t="s">
        <v>1736</v>
      </c>
      <c r="B129" s="32" t="s">
        <v>2273</v>
      </c>
      <c r="C129" s="100" t="s">
        <v>818</v>
      </c>
      <c r="E129" s="78" t="s">
        <v>2279</v>
      </c>
      <c r="F129" s="78" t="s">
        <v>682</v>
      </c>
      <c r="G129" s="25" t="s">
        <v>678</v>
      </c>
      <c r="H129" s="73">
        <v>1</v>
      </c>
      <c r="I129" s="73">
        <v>1</v>
      </c>
      <c r="O129" s="80">
        <v>135</v>
      </c>
      <c r="P129" s="80">
        <v>540</v>
      </c>
      <c r="Q129" s="94" t="s">
        <v>677</v>
      </c>
      <c r="R129" s="78"/>
      <c r="T129" s="73">
        <v>0</v>
      </c>
      <c r="W129" s="79" t="s">
        <v>819</v>
      </c>
      <c r="X129" s="73" t="e">
        <v>#N/A</v>
      </c>
      <c r="Y129" s="73">
        <v>1</v>
      </c>
      <c r="Z129" s="81" t="s">
        <v>2277</v>
      </c>
      <c r="AA129" s="78" t="s">
        <v>2278</v>
      </c>
      <c r="AB129" s="81" t="s">
        <v>674</v>
      </c>
      <c r="AC129" s="78" t="s">
        <v>272</v>
      </c>
      <c r="AD129" s="27" t="s">
        <v>272</v>
      </c>
      <c r="AE129" s="71" t="e">
        <v>#N/A</v>
      </c>
      <c r="AF129" s="79" t="e">
        <v>#N/A</v>
      </c>
      <c r="AG129" s="77"/>
      <c r="AJ129" s="32" t="str">
        <f t="shared" si="6"/>
        <v>DBA_TEST DS73SQLDEV04</v>
      </c>
      <c r="AK129" s="32" t="s">
        <v>2273</v>
      </c>
      <c r="AL129" s="100" t="s">
        <v>818</v>
      </c>
      <c r="AM129" s="73">
        <v>0</v>
      </c>
      <c r="AN129" s="78"/>
      <c r="AO129" s="73" t="s">
        <v>2279</v>
      </c>
      <c r="AP129" s="79" t="s">
        <v>819</v>
      </c>
      <c r="AQ129" s="78" t="s">
        <v>682</v>
      </c>
      <c r="AR129" s="25" t="s">
        <v>678</v>
      </c>
      <c r="AS129" s="73" t="e">
        <f t="shared" si="5"/>
        <v>#N/A</v>
      </c>
      <c r="AT129" s="73">
        <v>1</v>
      </c>
      <c r="AU129" s="73">
        <v>1</v>
      </c>
      <c r="AV129" s="73">
        <v>1</v>
      </c>
      <c r="AW129" s="80">
        <v>135</v>
      </c>
      <c r="AX129" s="80">
        <v>540</v>
      </c>
      <c r="AY129" s="94" t="s">
        <v>677</v>
      </c>
      <c r="AZ129" s="81" t="s">
        <v>2277</v>
      </c>
      <c r="BA129" s="78" t="s">
        <v>2278</v>
      </c>
      <c r="BB129" s="81" t="s">
        <v>674</v>
      </c>
      <c r="BC129" s="78" t="s">
        <v>272</v>
      </c>
      <c r="BD129" s="27" t="s">
        <v>272</v>
      </c>
      <c r="BE129" s="79" t="str">
        <f t="shared" si="8"/>
        <v>DBA_TEST DS73SQLDEV04</v>
      </c>
      <c r="BF129" s="71" t="e">
        <v>#N/A</v>
      </c>
      <c r="BG129" s="79" t="e">
        <v>#N/A</v>
      </c>
      <c r="BH129" s="77"/>
    </row>
    <row r="130" spans="1:60" s="32" customFormat="1" ht="11.25" x14ac:dyDescent="0.2">
      <c r="A130" s="79" t="s">
        <v>1737</v>
      </c>
      <c r="B130" s="32" t="s">
        <v>2273</v>
      </c>
      <c r="C130" s="100" t="s">
        <v>820</v>
      </c>
      <c r="E130" s="78" t="s">
        <v>2279</v>
      </c>
      <c r="F130" s="78" t="s">
        <v>682</v>
      </c>
      <c r="G130" s="25" t="s">
        <v>678</v>
      </c>
      <c r="H130" s="73">
        <v>1</v>
      </c>
      <c r="I130" s="73">
        <v>1</v>
      </c>
      <c r="O130" s="80">
        <v>135</v>
      </c>
      <c r="P130" s="80">
        <v>540</v>
      </c>
      <c r="Q130" s="94" t="s">
        <v>677</v>
      </c>
      <c r="R130" s="78"/>
      <c r="T130" s="73" t="e">
        <v>#N/A</v>
      </c>
      <c r="W130" s="79" t="s">
        <v>819</v>
      </c>
      <c r="X130" s="73" t="e">
        <v>#N/A</v>
      </c>
      <c r="Y130" s="73">
        <v>1</v>
      </c>
      <c r="Z130" s="81" t="s">
        <v>2277</v>
      </c>
      <c r="AA130" s="78" t="s">
        <v>2278</v>
      </c>
      <c r="AB130" s="81" t="s">
        <v>674</v>
      </c>
      <c r="AC130" s="78" t="s">
        <v>272</v>
      </c>
      <c r="AD130" s="27" t="s">
        <v>272</v>
      </c>
      <c r="AE130" s="71" t="e">
        <v>#N/A</v>
      </c>
      <c r="AF130" s="79" t="e">
        <v>#N/A</v>
      </c>
      <c r="AG130" s="77"/>
      <c r="AJ130" s="32" t="str">
        <f t="shared" si="6"/>
        <v>DBA_TEST2 DS73SQLDEV04</v>
      </c>
      <c r="AK130" s="32" t="s">
        <v>2273</v>
      </c>
      <c r="AL130" s="100" t="s">
        <v>820</v>
      </c>
      <c r="AM130" s="73" t="e">
        <v>#N/A</v>
      </c>
      <c r="AN130" s="78"/>
      <c r="AO130" s="73" t="s">
        <v>2279</v>
      </c>
      <c r="AP130" s="79" t="s">
        <v>819</v>
      </c>
      <c r="AQ130" s="78" t="s">
        <v>682</v>
      </c>
      <c r="AR130" s="25" t="s">
        <v>678</v>
      </c>
      <c r="AS130" s="73" t="e">
        <f t="shared" si="5"/>
        <v>#N/A</v>
      </c>
      <c r="AT130" s="73">
        <v>1</v>
      </c>
      <c r="AU130" s="73">
        <v>1</v>
      </c>
      <c r="AV130" s="73">
        <v>1</v>
      </c>
      <c r="AW130" s="80">
        <v>135</v>
      </c>
      <c r="AX130" s="80">
        <v>540</v>
      </c>
      <c r="AY130" s="94" t="s">
        <v>677</v>
      </c>
      <c r="AZ130" s="81" t="s">
        <v>2277</v>
      </c>
      <c r="BA130" s="78" t="s">
        <v>2278</v>
      </c>
      <c r="BB130" s="81" t="s">
        <v>674</v>
      </c>
      <c r="BC130" s="78" t="s">
        <v>272</v>
      </c>
      <c r="BD130" s="27" t="s">
        <v>272</v>
      </c>
      <c r="BE130" s="79" t="str">
        <f t="shared" si="8"/>
        <v>DBA_TEST2 DS73SQLDEV04</v>
      </c>
      <c r="BF130" s="71" t="e">
        <v>#N/A</v>
      </c>
      <c r="BG130" s="79" t="e">
        <v>#N/A</v>
      </c>
      <c r="BH130" s="77"/>
    </row>
    <row r="131" spans="1:60" s="32" customFormat="1" ht="11.25" x14ac:dyDescent="0.2">
      <c r="A131" s="79" t="s">
        <v>1738</v>
      </c>
      <c r="B131" s="32" t="s">
        <v>2273</v>
      </c>
      <c r="C131" s="100" t="s">
        <v>823</v>
      </c>
      <c r="E131" s="78" t="s">
        <v>2282</v>
      </c>
      <c r="F131" s="78" t="s">
        <v>682</v>
      </c>
      <c r="G131" s="25" t="s">
        <v>678</v>
      </c>
      <c r="H131" s="73">
        <v>1</v>
      </c>
      <c r="I131" s="73">
        <v>1</v>
      </c>
      <c r="O131" s="80">
        <v>135</v>
      </c>
      <c r="P131" s="80">
        <v>540</v>
      </c>
      <c r="Q131" s="94" t="s">
        <v>688</v>
      </c>
      <c r="R131" s="78" t="s">
        <v>822</v>
      </c>
      <c r="T131" s="73">
        <v>5397</v>
      </c>
      <c r="W131" s="79" t="s">
        <v>685</v>
      </c>
      <c r="X131" s="73" t="e">
        <v>#N/A</v>
      </c>
      <c r="Y131" s="73">
        <v>1</v>
      </c>
      <c r="Z131" s="81">
        <v>42849</v>
      </c>
      <c r="AA131" s="78" t="s">
        <v>2349</v>
      </c>
      <c r="AB131" s="81">
        <v>42808</v>
      </c>
      <c r="AC131" s="78">
        <v>616812</v>
      </c>
      <c r="AD131" s="27">
        <v>42807</v>
      </c>
      <c r="AE131" s="71" t="e">
        <v>#N/A</v>
      </c>
      <c r="AF131" s="79" t="e">
        <v>#N/A</v>
      </c>
      <c r="AG131" s="77"/>
      <c r="AJ131" s="32" t="str">
        <f t="shared" si="6"/>
        <v>DCT35 DS73SQL8DEV01</v>
      </c>
      <c r="AK131" s="32" t="s">
        <v>2273</v>
      </c>
      <c r="AL131" s="100" t="s">
        <v>823</v>
      </c>
      <c r="AM131" s="73">
        <v>5397</v>
      </c>
      <c r="AN131" s="78" t="s">
        <v>822</v>
      </c>
      <c r="AO131" s="73" t="s">
        <v>2282</v>
      </c>
      <c r="AP131" s="79" t="s">
        <v>685</v>
      </c>
      <c r="AQ131" s="78" t="s">
        <v>682</v>
      </c>
      <c r="AR131" s="25" t="s">
        <v>678</v>
      </c>
      <c r="AS131" s="73" t="e">
        <f t="shared" si="5"/>
        <v>#N/A</v>
      </c>
      <c r="AT131" s="73">
        <v>1</v>
      </c>
      <c r="AU131" s="73">
        <v>1</v>
      </c>
      <c r="AV131" s="73">
        <v>1</v>
      </c>
      <c r="AW131" s="80">
        <v>135</v>
      </c>
      <c r="AX131" s="80">
        <v>540</v>
      </c>
      <c r="AY131" s="94" t="s">
        <v>688</v>
      </c>
      <c r="AZ131" s="81">
        <v>42849</v>
      </c>
      <c r="BA131" s="78" t="s">
        <v>2349</v>
      </c>
      <c r="BB131" s="81">
        <v>42808</v>
      </c>
      <c r="BC131" s="78">
        <v>616812</v>
      </c>
      <c r="BD131" s="27">
        <v>42807</v>
      </c>
      <c r="BE131" s="79" t="str">
        <f t="shared" si="8"/>
        <v>DCT35 DS73SQL8DEV01</v>
      </c>
      <c r="BF131" s="71" t="e">
        <v>#N/A</v>
      </c>
      <c r="BG131" s="79" t="e">
        <v>#N/A</v>
      </c>
      <c r="BH131" s="77"/>
    </row>
    <row r="132" spans="1:60" s="32" customFormat="1" ht="11.25" x14ac:dyDescent="0.2">
      <c r="A132" s="79" t="s">
        <v>1739</v>
      </c>
      <c r="B132" s="32" t="s">
        <v>2273</v>
      </c>
      <c r="C132" s="100" t="s">
        <v>824</v>
      </c>
      <c r="E132" s="78" t="s">
        <v>2282</v>
      </c>
      <c r="F132" s="78" t="s">
        <v>682</v>
      </c>
      <c r="G132" s="25" t="s">
        <v>678</v>
      </c>
      <c r="H132" s="73">
        <v>1</v>
      </c>
      <c r="I132" s="73">
        <v>1</v>
      </c>
      <c r="O132" s="80">
        <v>135</v>
      </c>
      <c r="P132" s="80">
        <v>540</v>
      </c>
      <c r="Q132" s="94" t="s">
        <v>688</v>
      </c>
      <c r="R132" s="78" t="s">
        <v>822</v>
      </c>
      <c r="T132" s="73">
        <v>5397</v>
      </c>
      <c r="W132" s="79" t="s">
        <v>685</v>
      </c>
      <c r="X132" s="73" t="e">
        <v>#N/A</v>
      </c>
      <c r="Y132" s="73">
        <v>1</v>
      </c>
      <c r="Z132" s="81">
        <v>42849</v>
      </c>
      <c r="AA132" s="78" t="s">
        <v>2349</v>
      </c>
      <c r="AB132" s="81">
        <v>42808</v>
      </c>
      <c r="AC132" s="78">
        <v>616813</v>
      </c>
      <c r="AD132" s="27">
        <v>42807</v>
      </c>
      <c r="AE132" s="71" t="e">
        <v>#N/A</v>
      </c>
      <c r="AF132" s="79" t="e">
        <v>#N/A</v>
      </c>
      <c r="AG132" s="77"/>
      <c r="AJ132" s="32" t="str">
        <f t="shared" si="6"/>
        <v>DCT6 DS73SQL8DEV01</v>
      </c>
      <c r="AK132" s="32" t="s">
        <v>2273</v>
      </c>
      <c r="AL132" s="100" t="s">
        <v>824</v>
      </c>
      <c r="AM132" s="73">
        <v>5397</v>
      </c>
      <c r="AN132" s="78" t="s">
        <v>822</v>
      </c>
      <c r="AO132" s="73" t="s">
        <v>2282</v>
      </c>
      <c r="AP132" s="79" t="s">
        <v>685</v>
      </c>
      <c r="AQ132" s="78" t="s">
        <v>682</v>
      </c>
      <c r="AR132" s="25" t="s">
        <v>678</v>
      </c>
      <c r="AS132" s="73" t="e">
        <f t="shared" si="5"/>
        <v>#N/A</v>
      </c>
      <c r="AT132" s="73">
        <v>1</v>
      </c>
      <c r="AU132" s="73">
        <v>1</v>
      </c>
      <c r="AV132" s="73">
        <v>1</v>
      </c>
      <c r="AW132" s="80">
        <v>135</v>
      </c>
      <c r="AX132" s="80">
        <v>540</v>
      </c>
      <c r="AY132" s="94" t="s">
        <v>688</v>
      </c>
      <c r="AZ132" s="81">
        <v>42849</v>
      </c>
      <c r="BA132" s="78" t="s">
        <v>2349</v>
      </c>
      <c r="BB132" s="81">
        <v>42808</v>
      </c>
      <c r="BC132" s="78">
        <v>616813</v>
      </c>
      <c r="BD132" s="27">
        <v>42807</v>
      </c>
      <c r="BE132" s="79" t="str">
        <f t="shared" si="8"/>
        <v>DCT6 DS73SQL8DEV01</v>
      </c>
      <c r="BF132" s="71" t="e">
        <v>#N/A</v>
      </c>
      <c r="BG132" s="79" t="e">
        <v>#N/A</v>
      </c>
      <c r="BH132" s="77"/>
    </row>
    <row r="133" spans="1:60" s="32" customFormat="1" ht="11.25" x14ac:dyDescent="0.2">
      <c r="A133" s="79" t="s">
        <v>1740</v>
      </c>
      <c r="B133" s="32" t="s">
        <v>2273</v>
      </c>
      <c r="C133" s="100" t="s">
        <v>825</v>
      </c>
      <c r="E133" s="78" t="s">
        <v>2282</v>
      </c>
      <c r="F133" s="78" t="s">
        <v>682</v>
      </c>
      <c r="G133" s="25" t="s">
        <v>678</v>
      </c>
      <c r="H133" s="73">
        <v>1</v>
      </c>
      <c r="I133" s="73">
        <v>1</v>
      </c>
      <c r="O133" s="80">
        <v>135</v>
      </c>
      <c r="P133" s="80">
        <v>540</v>
      </c>
      <c r="Q133" s="94" t="s">
        <v>688</v>
      </c>
      <c r="R133" s="78" t="s">
        <v>822</v>
      </c>
      <c r="T133" s="73">
        <v>5397</v>
      </c>
      <c r="W133" s="79" t="s">
        <v>685</v>
      </c>
      <c r="X133" s="73" t="e">
        <v>#N/A</v>
      </c>
      <c r="Y133" s="73">
        <v>1</v>
      </c>
      <c r="Z133" s="81">
        <v>42849</v>
      </c>
      <c r="AA133" s="78" t="s">
        <v>2349</v>
      </c>
      <c r="AB133" s="81">
        <v>42808</v>
      </c>
      <c r="AC133" s="78">
        <v>616819</v>
      </c>
      <c r="AD133" s="27">
        <v>42807</v>
      </c>
      <c r="AE133" s="71" t="e">
        <v>#N/A</v>
      </c>
      <c r="AF133" s="79" t="e">
        <v>#N/A</v>
      </c>
      <c r="AG133" s="77"/>
      <c r="AJ133" s="32" t="str">
        <f t="shared" si="6"/>
        <v>DCT61 DS73SQL8DEV01</v>
      </c>
      <c r="AK133" s="32" t="s">
        <v>2273</v>
      </c>
      <c r="AL133" s="100" t="s">
        <v>825</v>
      </c>
      <c r="AM133" s="73">
        <v>5397</v>
      </c>
      <c r="AN133" s="78" t="s">
        <v>822</v>
      </c>
      <c r="AO133" s="73" t="s">
        <v>2282</v>
      </c>
      <c r="AP133" s="79" t="s">
        <v>685</v>
      </c>
      <c r="AQ133" s="78" t="s">
        <v>682</v>
      </c>
      <c r="AR133" s="25" t="s">
        <v>678</v>
      </c>
      <c r="AS133" s="73" t="e">
        <f t="shared" ref="AS133:AS196" si="9">IF(BE133=BF133,"Yes","No")</f>
        <v>#N/A</v>
      </c>
      <c r="AT133" s="73">
        <v>1</v>
      </c>
      <c r="AU133" s="73">
        <v>1</v>
      </c>
      <c r="AV133" s="73">
        <v>1</v>
      </c>
      <c r="AW133" s="80">
        <v>135</v>
      </c>
      <c r="AX133" s="80">
        <v>540</v>
      </c>
      <c r="AY133" s="94" t="s">
        <v>688</v>
      </c>
      <c r="AZ133" s="81">
        <v>42849</v>
      </c>
      <c r="BA133" s="78" t="s">
        <v>2349</v>
      </c>
      <c r="BB133" s="81">
        <v>42808</v>
      </c>
      <c r="BC133" s="78">
        <v>616819</v>
      </c>
      <c r="BD133" s="27">
        <v>42807</v>
      </c>
      <c r="BE133" s="79" t="str">
        <f t="shared" si="8"/>
        <v>DCT61 DS73SQL8DEV01</v>
      </c>
      <c r="BF133" s="71" t="e">
        <v>#N/A</v>
      </c>
      <c r="BG133" s="79" t="e">
        <v>#N/A</v>
      </c>
      <c r="BH133" s="77"/>
    </row>
    <row r="134" spans="1:60" s="32" customFormat="1" ht="11.25" x14ac:dyDescent="0.2">
      <c r="A134" s="79" t="s">
        <v>1741</v>
      </c>
      <c r="B134" s="32" t="s">
        <v>2273</v>
      </c>
      <c r="C134" s="100" t="s">
        <v>826</v>
      </c>
      <c r="E134" s="78" t="s">
        <v>2279</v>
      </c>
      <c r="F134" s="78" t="s">
        <v>682</v>
      </c>
      <c r="G134" s="25" t="s">
        <v>678</v>
      </c>
      <c r="H134" s="73">
        <v>1</v>
      </c>
      <c r="I134" s="73">
        <v>1</v>
      </c>
      <c r="O134" s="80">
        <v>135</v>
      </c>
      <c r="P134" s="80">
        <v>540</v>
      </c>
      <c r="Q134" s="94" t="s">
        <v>677</v>
      </c>
      <c r="R134" s="78"/>
      <c r="T134" s="73">
        <v>0</v>
      </c>
      <c r="W134" s="79" t="s">
        <v>813</v>
      </c>
      <c r="X134" s="73" t="e">
        <v>#N/A</v>
      </c>
      <c r="Y134" s="73">
        <v>1</v>
      </c>
      <c r="Z134" s="81" t="s">
        <v>2277</v>
      </c>
      <c r="AA134" s="78" t="s">
        <v>2278</v>
      </c>
      <c r="AB134" s="81" t="s">
        <v>674</v>
      </c>
      <c r="AC134" s="78" t="s">
        <v>272</v>
      </c>
      <c r="AD134" s="27" t="s">
        <v>272</v>
      </c>
      <c r="AE134" s="71" t="e">
        <v>#N/A</v>
      </c>
      <c r="AF134" s="79" t="e">
        <v>#N/A</v>
      </c>
      <c r="AG134" s="77"/>
      <c r="AJ134" s="32" t="str">
        <f t="shared" ref="AJ134:AJ197" si="10">(AL134&amp;" "&amp;AP134)</f>
        <v>DDLAuditDW DS73SQLDEV01</v>
      </c>
      <c r="AK134" s="32" t="s">
        <v>2273</v>
      </c>
      <c r="AL134" s="100" t="s">
        <v>826</v>
      </c>
      <c r="AM134" s="73">
        <v>0</v>
      </c>
      <c r="AN134" s="78"/>
      <c r="AO134" s="73" t="s">
        <v>2279</v>
      </c>
      <c r="AP134" s="79" t="s">
        <v>813</v>
      </c>
      <c r="AQ134" s="78" t="s">
        <v>682</v>
      </c>
      <c r="AR134" s="25" t="s">
        <v>678</v>
      </c>
      <c r="AS134" s="73" t="e">
        <f t="shared" si="9"/>
        <v>#N/A</v>
      </c>
      <c r="AT134" s="73">
        <v>1</v>
      </c>
      <c r="AU134" s="73">
        <v>1</v>
      </c>
      <c r="AV134" s="73">
        <v>1</v>
      </c>
      <c r="AW134" s="80">
        <v>135</v>
      </c>
      <c r="AX134" s="80">
        <v>540</v>
      </c>
      <c r="AY134" s="94" t="s">
        <v>677</v>
      </c>
      <c r="AZ134" s="81" t="s">
        <v>2277</v>
      </c>
      <c r="BA134" s="78" t="s">
        <v>2278</v>
      </c>
      <c r="BB134" s="81" t="s">
        <v>674</v>
      </c>
      <c r="BC134" s="78" t="s">
        <v>272</v>
      </c>
      <c r="BD134" s="27" t="s">
        <v>272</v>
      </c>
      <c r="BE134" s="79" t="str">
        <f t="shared" si="8"/>
        <v>DDLAuditDW DS73SQLDEV01</v>
      </c>
      <c r="BF134" s="71" t="e">
        <v>#N/A</v>
      </c>
      <c r="BG134" s="79" t="e">
        <v>#N/A</v>
      </c>
      <c r="BH134" s="77"/>
    </row>
    <row r="135" spans="1:60" s="32" customFormat="1" ht="11.25" x14ac:dyDescent="0.2">
      <c r="A135" s="79" t="s">
        <v>1742</v>
      </c>
      <c r="B135" s="32" t="s">
        <v>2273</v>
      </c>
      <c r="C135" s="100" t="s">
        <v>826</v>
      </c>
      <c r="E135" s="78" t="s">
        <v>2279</v>
      </c>
      <c r="F135" s="78" t="s">
        <v>682</v>
      </c>
      <c r="G135" s="25" t="s">
        <v>678</v>
      </c>
      <c r="H135" s="73">
        <v>1</v>
      </c>
      <c r="I135" s="73">
        <v>1</v>
      </c>
      <c r="O135" s="80">
        <v>135</v>
      </c>
      <c r="P135" s="80">
        <v>540</v>
      </c>
      <c r="Q135" s="94" t="s">
        <v>688</v>
      </c>
      <c r="R135" s="78" t="s">
        <v>808</v>
      </c>
      <c r="T135" s="73">
        <v>0</v>
      </c>
      <c r="W135" s="79" t="s">
        <v>773</v>
      </c>
      <c r="X135" s="73" t="e">
        <v>#N/A</v>
      </c>
      <c r="Y135" s="73">
        <v>1</v>
      </c>
      <c r="Z135" s="81">
        <v>42849</v>
      </c>
      <c r="AA135" s="78" t="s">
        <v>2350</v>
      </c>
      <c r="AB135" s="81">
        <v>42822</v>
      </c>
      <c r="AC135" s="78">
        <v>617211</v>
      </c>
      <c r="AD135" s="27">
        <v>42821</v>
      </c>
      <c r="AE135" s="71" t="e">
        <v>#N/A</v>
      </c>
      <c r="AF135" s="79" t="e">
        <v>#N/A</v>
      </c>
      <c r="AG135" s="77"/>
      <c r="AJ135" s="32" t="str">
        <f t="shared" si="10"/>
        <v>DDLAuditDW OHNALDBD0170</v>
      </c>
      <c r="AK135" s="32" t="s">
        <v>2273</v>
      </c>
      <c r="AL135" s="100" t="s">
        <v>826</v>
      </c>
      <c r="AM135" s="73">
        <v>0</v>
      </c>
      <c r="AN135" s="78" t="s">
        <v>808</v>
      </c>
      <c r="AO135" s="73" t="s">
        <v>2279</v>
      </c>
      <c r="AP135" s="79" t="s">
        <v>773</v>
      </c>
      <c r="AQ135" s="78" t="s">
        <v>682</v>
      </c>
      <c r="AR135" s="25" t="s">
        <v>678</v>
      </c>
      <c r="AS135" s="73" t="e">
        <f t="shared" si="9"/>
        <v>#N/A</v>
      </c>
      <c r="AT135" s="73">
        <v>1</v>
      </c>
      <c r="AU135" s="73">
        <v>1</v>
      </c>
      <c r="AV135" s="73">
        <v>1</v>
      </c>
      <c r="AW135" s="80">
        <v>135</v>
      </c>
      <c r="AX135" s="80">
        <v>540</v>
      </c>
      <c r="AY135" s="94" t="s">
        <v>688</v>
      </c>
      <c r="AZ135" s="81">
        <v>42849</v>
      </c>
      <c r="BA135" s="78" t="s">
        <v>2350</v>
      </c>
      <c r="BB135" s="81">
        <v>42822</v>
      </c>
      <c r="BC135" s="78">
        <v>617211</v>
      </c>
      <c r="BD135" s="27">
        <v>42821</v>
      </c>
      <c r="BE135" s="79" t="str">
        <f t="shared" si="8"/>
        <v>DDLAuditDW OHNALDBD0170</v>
      </c>
      <c r="BF135" s="71" t="e">
        <v>#N/A</v>
      </c>
      <c r="BG135" s="79" t="e">
        <v>#N/A</v>
      </c>
      <c r="BH135" s="77"/>
    </row>
    <row r="136" spans="1:60" s="32" customFormat="1" ht="11.25" x14ac:dyDescent="0.2">
      <c r="A136" s="79" t="s">
        <v>1743</v>
      </c>
      <c r="B136" s="32" t="s">
        <v>2273</v>
      </c>
      <c r="C136" s="100" t="s">
        <v>827</v>
      </c>
      <c r="E136" s="78" t="s">
        <v>2279</v>
      </c>
      <c r="F136" s="78" t="s">
        <v>682</v>
      </c>
      <c r="G136" s="25" t="s">
        <v>678</v>
      </c>
      <c r="H136" s="73">
        <v>1</v>
      </c>
      <c r="I136" s="73">
        <v>1</v>
      </c>
      <c r="O136" s="80">
        <v>135</v>
      </c>
      <c r="P136" s="80">
        <v>540</v>
      </c>
      <c r="Q136" s="94" t="s">
        <v>677</v>
      </c>
      <c r="R136" s="78"/>
      <c r="T136" s="73" t="e">
        <v>#N/A</v>
      </c>
      <c r="W136" s="79" t="s">
        <v>755</v>
      </c>
      <c r="X136" s="73" t="e">
        <v>#N/A</v>
      </c>
      <c r="Y136" s="73">
        <v>1</v>
      </c>
      <c r="Z136" s="81" t="s">
        <v>2277</v>
      </c>
      <c r="AA136" s="78" t="s">
        <v>2278</v>
      </c>
      <c r="AB136" s="81" t="s">
        <v>674</v>
      </c>
      <c r="AC136" s="78" t="s">
        <v>272</v>
      </c>
      <c r="AD136" s="27" t="s">
        <v>272</v>
      </c>
      <c r="AE136" s="71" t="e">
        <v>#N/A</v>
      </c>
      <c r="AF136" s="79" t="e">
        <v>#N/A</v>
      </c>
      <c r="AG136" s="77"/>
      <c r="AJ136" s="32" t="str">
        <f t="shared" si="10"/>
        <v>DotNet_ExampleData DS73DCTDEV01</v>
      </c>
      <c r="AK136" s="32" t="s">
        <v>2273</v>
      </c>
      <c r="AL136" s="100" t="s">
        <v>827</v>
      </c>
      <c r="AM136" s="73" t="e">
        <v>#N/A</v>
      </c>
      <c r="AN136" s="78"/>
      <c r="AO136" s="73" t="s">
        <v>2279</v>
      </c>
      <c r="AP136" s="79" t="s">
        <v>755</v>
      </c>
      <c r="AQ136" s="78" t="s">
        <v>682</v>
      </c>
      <c r="AR136" s="25" t="s">
        <v>678</v>
      </c>
      <c r="AS136" s="73" t="e">
        <f t="shared" si="9"/>
        <v>#N/A</v>
      </c>
      <c r="AT136" s="73">
        <v>1</v>
      </c>
      <c r="AU136" s="73">
        <v>1</v>
      </c>
      <c r="AV136" s="73">
        <v>1</v>
      </c>
      <c r="AW136" s="80">
        <v>135</v>
      </c>
      <c r="AX136" s="80">
        <v>540</v>
      </c>
      <c r="AY136" s="94" t="s">
        <v>677</v>
      </c>
      <c r="AZ136" s="81" t="s">
        <v>2277</v>
      </c>
      <c r="BA136" s="78" t="s">
        <v>2278</v>
      </c>
      <c r="BB136" s="81" t="s">
        <v>674</v>
      </c>
      <c r="BC136" s="78" t="s">
        <v>272</v>
      </c>
      <c r="BD136" s="27" t="s">
        <v>272</v>
      </c>
      <c r="BE136" s="79" t="str">
        <f t="shared" si="8"/>
        <v>DotNet_ExampleData DS73DCTDEV01</v>
      </c>
      <c r="BF136" s="71" t="e">
        <v>#N/A</v>
      </c>
      <c r="BG136" s="79" t="e">
        <v>#N/A</v>
      </c>
      <c r="BH136" s="77"/>
    </row>
    <row r="137" spans="1:60" s="32" customFormat="1" ht="11.25" x14ac:dyDescent="0.2">
      <c r="A137" s="79" t="s">
        <v>1744</v>
      </c>
      <c r="B137" s="32" t="s">
        <v>2273</v>
      </c>
      <c r="C137" s="100" t="s">
        <v>828</v>
      </c>
      <c r="E137" s="78" t="s">
        <v>2282</v>
      </c>
      <c r="F137" s="78" t="s">
        <v>686</v>
      </c>
      <c r="G137" s="25" t="s">
        <v>2499</v>
      </c>
      <c r="H137" s="73">
        <v>1</v>
      </c>
      <c r="I137" s="73">
        <v>1</v>
      </c>
      <c r="O137" s="80">
        <v>330</v>
      </c>
      <c r="P137" s="80">
        <v>1320</v>
      </c>
      <c r="Q137" s="94" t="s">
        <v>694</v>
      </c>
      <c r="R137" s="78" t="s">
        <v>213</v>
      </c>
      <c r="T137" s="73"/>
      <c r="W137" s="82" t="s">
        <v>695</v>
      </c>
      <c r="X137" s="73" t="s">
        <v>2275</v>
      </c>
      <c r="Y137" s="73">
        <v>1</v>
      </c>
      <c r="Z137" s="81" t="s">
        <v>2286</v>
      </c>
      <c r="AA137" s="78" t="s">
        <v>2287</v>
      </c>
      <c r="AB137" s="81" t="s">
        <v>693</v>
      </c>
      <c r="AC137" s="78" t="s">
        <v>696</v>
      </c>
      <c r="AD137" s="27">
        <v>42895</v>
      </c>
      <c r="AE137" s="71" t="s">
        <v>1744</v>
      </c>
      <c r="AF137" s="79" t="s">
        <v>1744</v>
      </c>
      <c r="AG137" s="77"/>
      <c r="AJ137" s="32" t="str">
        <f t="shared" si="10"/>
        <v>Download_Stats OHLEWAOP0023N1</v>
      </c>
      <c r="AK137" s="32" t="s">
        <v>2273</v>
      </c>
      <c r="AL137" s="100" t="s">
        <v>828</v>
      </c>
      <c r="AM137" s="73"/>
      <c r="AN137" s="78" t="s">
        <v>213</v>
      </c>
      <c r="AO137" s="73" t="s">
        <v>2282</v>
      </c>
      <c r="AP137" s="82" t="s">
        <v>695</v>
      </c>
      <c r="AQ137" s="78" t="s">
        <v>686</v>
      </c>
      <c r="AR137" s="25" t="s">
        <v>2499</v>
      </c>
      <c r="AS137" s="73" t="str">
        <f t="shared" si="9"/>
        <v>Yes</v>
      </c>
      <c r="AT137" s="73">
        <v>1</v>
      </c>
      <c r="AU137" s="73">
        <v>1</v>
      </c>
      <c r="AV137" s="73">
        <v>1</v>
      </c>
      <c r="AW137" s="80">
        <v>330</v>
      </c>
      <c r="AX137" s="80">
        <v>1320</v>
      </c>
      <c r="AY137" s="94" t="s">
        <v>694</v>
      </c>
      <c r="AZ137" s="81" t="s">
        <v>2286</v>
      </c>
      <c r="BA137" s="78" t="s">
        <v>2287</v>
      </c>
      <c r="BB137" s="81" t="s">
        <v>693</v>
      </c>
      <c r="BC137" s="78" t="s">
        <v>696</v>
      </c>
      <c r="BD137" s="27">
        <v>42895</v>
      </c>
      <c r="BE137" s="79" t="str">
        <f t="shared" si="8"/>
        <v>Download_Stats OHLEWAOP0023N1</v>
      </c>
      <c r="BF137" s="71" t="s">
        <v>1744</v>
      </c>
      <c r="BG137" s="79" t="s">
        <v>1744</v>
      </c>
      <c r="BH137" s="77"/>
    </row>
    <row r="138" spans="1:60" s="32" customFormat="1" ht="11.25" x14ac:dyDescent="0.2">
      <c r="A138" s="79" t="s">
        <v>1745</v>
      </c>
      <c r="B138" s="32" t="s">
        <v>2273</v>
      </c>
      <c r="C138" s="100" t="s">
        <v>828</v>
      </c>
      <c r="E138" s="78" t="s">
        <v>2282</v>
      </c>
      <c r="F138" s="78" t="s">
        <v>686</v>
      </c>
      <c r="G138" s="25" t="s">
        <v>2499</v>
      </c>
      <c r="H138" s="73">
        <v>1</v>
      </c>
      <c r="I138" s="73">
        <v>1</v>
      </c>
      <c r="O138" s="80">
        <v>330</v>
      </c>
      <c r="P138" s="80">
        <v>1320</v>
      </c>
      <c r="Q138" s="94" t="s">
        <v>694</v>
      </c>
      <c r="R138" s="78" t="s">
        <v>213</v>
      </c>
      <c r="T138" s="73"/>
      <c r="W138" s="82" t="s">
        <v>698</v>
      </c>
      <c r="X138" s="73" t="s">
        <v>2275</v>
      </c>
      <c r="Y138" s="73">
        <v>1</v>
      </c>
      <c r="Z138" s="81" t="s">
        <v>2286</v>
      </c>
      <c r="AA138" s="78" t="s">
        <v>2287</v>
      </c>
      <c r="AB138" s="81" t="s">
        <v>693</v>
      </c>
      <c r="AC138" s="78" t="s">
        <v>696</v>
      </c>
      <c r="AD138" s="27">
        <v>42895</v>
      </c>
      <c r="AE138" s="71" t="s">
        <v>1745</v>
      </c>
      <c r="AF138" s="79" t="s">
        <v>1745</v>
      </c>
      <c r="AG138" s="77"/>
      <c r="AJ138" s="32" t="str">
        <f t="shared" si="10"/>
        <v>Download_Stats OHLEWAOP0023N2</v>
      </c>
      <c r="AK138" s="32" t="s">
        <v>2273</v>
      </c>
      <c r="AL138" s="100" t="s">
        <v>828</v>
      </c>
      <c r="AM138" s="73"/>
      <c r="AN138" s="78" t="s">
        <v>213</v>
      </c>
      <c r="AO138" s="73" t="s">
        <v>2282</v>
      </c>
      <c r="AP138" s="82" t="s">
        <v>698</v>
      </c>
      <c r="AQ138" s="78" t="s">
        <v>686</v>
      </c>
      <c r="AR138" s="25" t="s">
        <v>2499</v>
      </c>
      <c r="AS138" s="73" t="str">
        <f t="shared" si="9"/>
        <v>Yes</v>
      </c>
      <c r="AT138" s="73">
        <v>1</v>
      </c>
      <c r="AU138" s="73">
        <v>1</v>
      </c>
      <c r="AV138" s="73">
        <v>1</v>
      </c>
      <c r="AW138" s="80">
        <v>330</v>
      </c>
      <c r="AX138" s="80">
        <v>1320</v>
      </c>
      <c r="AY138" s="94" t="s">
        <v>694</v>
      </c>
      <c r="AZ138" s="81" t="s">
        <v>2286</v>
      </c>
      <c r="BA138" s="78" t="s">
        <v>2287</v>
      </c>
      <c r="BB138" s="81" t="s">
        <v>693</v>
      </c>
      <c r="BC138" s="78" t="s">
        <v>696</v>
      </c>
      <c r="BD138" s="27">
        <v>42895</v>
      </c>
      <c r="BE138" s="79" t="str">
        <f t="shared" si="8"/>
        <v>Download_Stats OHLEWAOP0023N2</v>
      </c>
      <c r="BF138" s="71" t="s">
        <v>1745</v>
      </c>
      <c r="BG138" s="79" t="s">
        <v>1745</v>
      </c>
      <c r="BH138" s="77"/>
    </row>
    <row r="139" spans="1:60" s="32" customFormat="1" ht="11.25" x14ac:dyDescent="0.2">
      <c r="A139" s="79" t="s">
        <v>1746</v>
      </c>
      <c r="B139" s="32" t="s">
        <v>2273</v>
      </c>
      <c r="C139" s="100" t="s">
        <v>828</v>
      </c>
      <c r="E139" s="78" t="s">
        <v>2282</v>
      </c>
      <c r="F139" s="78" t="s">
        <v>699</v>
      </c>
      <c r="G139" s="25" t="s">
        <v>2499</v>
      </c>
      <c r="H139" s="73">
        <v>1</v>
      </c>
      <c r="I139" s="73">
        <v>1</v>
      </c>
      <c r="O139" s="80">
        <v>330</v>
      </c>
      <c r="P139" s="80">
        <v>1320</v>
      </c>
      <c r="Q139" s="94" t="s">
        <v>694</v>
      </c>
      <c r="R139" s="78" t="s">
        <v>213</v>
      </c>
      <c r="T139" s="73"/>
      <c r="W139" s="82" t="s">
        <v>701</v>
      </c>
      <c r="X139" s="73" t="s">
        <v>2275</v>
      </c>
      <c r="Y139" s="73">
        <v>1</v>
      </c>
      <c r="Z139" s="81" t="s">
        <v>2286</v>
      </c>
      <c r="AA139" s="78" t="s">
        <v>2287</v>
      </c>
      <c r="AB139" s="81" t="s">
        <v>693</v>
      </c>
      <c r="AC139" s="78" t="s">
        <v>696</v>
      </c>
      <c r="AD139" s="27">
        <v>42895</v>
      </c>
      <c r="AE139" s="71" t="s">
        <v>1746</v>
      </c>
      <c r="AF139" s="79" t="s">
        <v>1746</v>
      </c>
      <c r="AG139" s="77"/>
      <c r="AJ139" s="32" t="str">
        <f t="shared" si="10"/>
        <v>Download_Stats OHNALAOP0023N1</v>
      </c>
      <c r="AK139" s="32" t="s">
        <v>2273</v>
      </c>
      <c r="AL139" s="100" t="s">
        <v>828</v>
      </c>
      <c r="AM139" s="73"/>
      <c r="AN139" s="78" t="s">
        <v>213</v>
      </c>
      <c r="AO139" s="73" t="s">
        <v>2282</v>
      </c>
      <c r="AP139" s="82" t="s">
        <v>701</v>
      </c>
      <c r="AQ139" s="78" t="s">
        <v>699</v>
      </c>
      <c r="AR139" s="25" t="s">
        <v>2499</v>
      </c>
      <c r="AS139" s="73" t="str">
        <f t="shared" si="9"/>
        <v>Yes</v>
      </c>
      <c r="AT139" s="73">
        <v>1</v>
      </c>
      <c r="AU139" s="73">
        <v>1</v>
      </c>
      <c r="AV139" s="73">
        <v>1</v>
      </c>
      <c r="AW139" s="80">
        <v>330</v>
      </c>
      <c r="AX139" s="80">
        <v>1320</v>
      </c>
      <c r="AY139" s="94" t="s">
        <v>694</v>
      </c>
      <c r="AZ139" s="81" t="s">
        <v>2286</v>
      </c>
      <c r="BA139" s="78" t="s">
        <v>2287</v>
      </c>
      <c r="BB139" s="81" t="s">
        <v>693</v>
      </c>
      <c r="BC139" s="78" t="s">
        <v>696</v>
      </c>
      <c r="BD139" s="27">
        <v>42895</v>
      </c>
      <c r="BE139" s="79" t="str">
        <f t="shared" si="8"/>
        <v>Download_Stats OHNALAOP0023N1</v>
      </c>
      <c r="BF139" s="71" t="s">
        <v>1746</v>
      </c>
      <c r="BG139" s="79" t="s">
        <v>1746</v>
      </c>
      <c r="BH139" s="77"/>
    </row>
    <row r="140" spans="1:60" s="32" customFormat="1" ht="11.25" x14ac:dyDescent="0.2">
      <c r="A140" s="79" t="s">
        <v>1747</v>
      </c>
      <c r="B140" s="32" t="s">
        <v>2273</v>
      </c>
      <c r="C140" s="100" t="s">
        <v>829</v>
      </c>
      <c r="E140" s="78" t="s">
        <v>2279</v>
      </c>
      <c r="F140" s="78" t="s">
        <v>682</v>
      </c>
      <c r="G140" s="25" t="s">
        <v>678</v>
      </c>
      <c r="H140" s="73">
        <v>1</v>
      </c>
      <c r="I140" s="73">
        <v>1</v>
      </c>
      <c r="O140" s="80">
        <v>135</v>
      </c>
      <c r="P140" s="80">
        <v>540</v>
      </c>
      <c r="Q140" s="94" t="s">
        <v>677</v>
      </c>
      <c r="R140" s="78"/>
      <c r="T140" s="73" t="e">
        <v>#N/A</v>
      </c>
      <c r="W140" s="79" t="s">
        <v>755</v>
      </c>
      <c r="X140" s="73" t="e">
        <v>#N/A</v>
      </c>
      <c r="Y140" s="73">
        <v>1</v>
      </c>
      <c r="Z140" s="81" t="s">
        <v>2277</v>
      </c>
      <c r="AA140" s="78" t="s">
        <v>2278</v>
      </c>
      <c r="AB140" s="81" t="s">
        <v>674</v>
      </c>
      <c r="AC140" s="78" t="s">
        <v>272</v>
      </c>
      <c r="AD140" s="27" t="s">
        <v>272</v>
      </c>
      <c r="AE140" s="71" t="e">
        <v>#N/A</v>
      </c>
      <c r="AF140" s="79" t="e">
        <v>#N/A</v>
      </c>
      <c r="AG140" s="77"/>
      <c r="AJ140" s="32" t="str">
        <f t="shared" si="10"/>
        <v>DS73DCTDev01 DS73DCTDEV01</v>
      </c>
      <c r="AK140" s="32" t="s">
        <v>2273</v>
      </c>
      <c r="AL140" s="100" t="s">
        <v>829</v>
      </c>
      <c r="AM140" s="73" t="e">
        <v>#N/A</v>
      </c>
      <c r="AN140" s="78"/>
      <c r="AO140" s="73" t="s">
        <v>2279</v>
      </c>
      <c r="AP140" s="79" t="s">
        <v>755</v>
      </c>
      <c r="AQ140" s="78" t="s">
        <v>682</v>
      </c>
      <c r="AR140" s="25" t="s">
        <v>678</v>
      </c>
      <c r="AS140" s="73" t="e">
        <f t="shared" si="9"/>
        <v>#N/A</v>
      </c>
      <c r="AT140" s="73">
        <v>1</v>
      </c>
      <c r="AU140" s="73">
        <v>1</v>
      </c>
      <c r="AV140" s="73">
        <v>1</v>
      </c>
      <c r="AW140" s="80">
        <v>135</v>
      </c>
      <c r="AX140" s="80">
        <v>540</v>
      </c>
      <c r="AY140" s="94" t="s">
        <v>677</v>
      </c>
      <c r="AZ140" s="81" t="s">
        <v>2277</v>
      </c>
      <c r="BA140" s="78" t="s">
        <v>2278</v>
      </c>
      <c r="BB140" s="81" t="s">
        <v>674</v>
      </c>
      <c r="BC140" s="78" t="s">
        <v>272</v>
      </c>
      <c r="BD140" s="27" t="s">
        <v>272</v>
      </c>
      <c r="BE140" s="79" t="str">
        <f t="shared" si="8"/>
        <v>DS73DCTDev01 DS73DCTDEV01</v>
      </c>
      <c r="BF140" s="71" t="e">
        <v>#N/A</v>
      </c>
      <c r="BG140" s="79" t="e">
        <v>#N/A</v>
      </c>
      <c r="BH140" s="77"/>
    </row>
    <row r="141" spans="1:60" s="32" customFormat="1" ht="11.25" x14ac:dyDescent="0.2">
      <c r="A141" s="79" t="s">
        <v>1748</v>
      </c>
      <c r="B141" s="32" t="s">
        <v>2273</v>
      </c>
      <c r="C141" s="100" t="s">
        <v>830</v>
      </c>
      <c r="E141" s="78" t="s">
        <v>2511</v>
      </c>
      <c r="F141" s="78" t="s">
        <v>682</v>
      </c>
      <c r="G141" s="25" t="s">
        <v>678</v>
      </c>
      <c r="H141" s="73">
        <v>1</v>
      </c>
      <c r="I141" s="73">
        <v>1</v>
      </c>
      <c r="O141" s="80">
        <v>135</v>
      </c>
      <c r="P141" s="80">
        <v>540</v>
      </c>
      <c r="Q141" s="94" t="s">
        <v>677</v>
      </c>
      <c r="R141" s="78" t="s">
        <v>691</v>
      </c>
      <c r="T141" s="73" t="e">
        <v>#N/A</v>
      </c>
      <c r="W141" s="79" t="s">
        <v>819</v>
      </c>
      <c r="X141" s="73" t="e">
        <v>#N/A</v>
      </c>
      <c r="Y141" s="73">
        <v>1</v>
      </c>
      <c r="Z141" s="81" t="s">
        <v>2277</v>
      </c>
      <c r="AA141" s="78" t="s">
        <v>2278</v>
      </c>
      <c r="AB141" s="81" t="s">
        <v>674</v>
      </c>
      <c r="AC141" s="78" t="s">
        <v>272</v>
      </c>
      <c r="AD141" s="27" t="s">
        <v>272</v>
      </c>
      <c r="AE141" s="71" t="e">
        <v>#N/A</v>
      </c>
      <c r="AF141" s="79" t="e">
        <v>#N/A</v>
      </c>
      <c r="AG141" s="77"/>
      <c r="AJ141" s="32" t="str">
        <f t="shared" si="10"/>
        <v>DSDEwM7e2eArchive DS73SQLDEV04</v>
      </c>
      <c r="AK141" s="32" t="s">
        <v>2273</v>
      </c>
      <c r="AL141" s="100" t="s">
        <v>830</v>
      </c>
      <c r="AM141" s="73" t="e">
        <v>#N/A</v>
      </c>
      <c r="AN141" s="78" t="s">
        <v>691</v>
      </c>
      <c r="AO141" s="73" t="s">
        <v>2511</v>
      </c>
      <c r="AP141" s="79" t="s">
        <v>819</v>
      </c>
      <c r="AQ141" s="78" t="s">
        <v>682</v>
      </c>
      <c r="AR141" s="25" t="s">
        <v>678</v>
      </c>
      <c r="AS141" s="73" t="e">
        <f t="shared" si="9"/>
        <v>#N/A</v>
      </c>
      <c r="AT141" s="73">
        <v>1</v>
      </c>
      <c r="AU141" s="73">
        <v>1</v>
      </c>
      <c r="AV141" s="73">
        <v>1</v>
      </c>
      <c r="AW141" s="80">
        <v>135</v>
      </c>
      <c r="AX141" s="80">
        <v>540</v>
      </c>
      <c r="AY141" s="94" t="s">
        <v>677</v>
      </c>
      <c r="AZ141" s="81" t="s">
        <v>2277</v>
      </c>
      <c r="BA141" s="78" t="s">
        <v>2278</v>
      </c>
      <c r="BB141" s="81" t="s">
        <v>674</v>
      </c>
      <c r="BC141" s="78" t="s">
        <v>272</v>
      </c>
      <c r="BD141" s="27" t="s">
        <v>272</v>
      </c>
      <c r="BE141" s="79" t="str">
        <f t="shared" si="8"/>
        <v>DSDEwM7e2eArchive DS73SQLDEV04</v>
      </c>
      <c r="BF141" s="71" t="e">
        <v>#N/A</v>
      </c>
      <c r="BG141" s="79" t="e">
        <v>#N/A</v>
      </c>
      <c r="BH141" s="77"/>
    </row>
    <row r="142" spans="1:60" s="32" customFormat="1" ht="11.25" x14ac:dyDescent="0.2">
      <c r="A142" s="79" t="s">
        <v>1749</v>
      </c>
      <c r="B142" s="32" t="s">
        <v>2273</v>
      </c>
      <c r="C142" s="100" t="s">
        <v>831</v>
      </c>
      <c r="E142" s="78" t="s">
        <v>2511</v>
      </c>
      <c r="F142" s="78" t="s">
        <v>682</v>
      </c>
      <c r="G142" s="25" t="s">
        <v>678</v>
      </c>
      <c r="H142" s="73">
        <v>1</v>
      </c>
      <c r="I142" s="73">
        <v>1</v>
      </c>
      <c r="O142" s="80">
        <v>135</v>
      </c>
      <c r="P142" s="80">
        <v>540</v>
      </c>
      <c r="Q142" s="94" t="s">
        <v>677</v>
      </c>
      <c r="R142" s="78" t="s">
        <v>691</v>
      </c>
      <c r="T142" s="73" t="e">
        <v>#N/A</v>
      </c>
      <c r="W142" s="79" t="s">
        <v>819</v>
      </c>
      <c r="X142" s="73" t="e">
        <v>#N/A</v>
      </c>
      <c r="Y142" s="73">
        <v>1</v>
      </c>
      <c r="Z142" s="81" t="s">
        <v>2277</v>
      </c>
      <c r="AA142" s="78" t="s">
        <v>2278</v>
      </c>
      <c r="AB142" s="81" t="s">
        <v>674</v>
      </c>
      <c r="AC142" s="78" t="s">
        <v>272</v>
      </c>
      <c r="AD142" s="27" t="s">
        <v>272</v>
      </c>
      <c r="AE142" s="71" t="e">
        <v>#N/A</v>
      </c>
      <c r="AF142" s="79" t="e">
        <v>#N/A</v>
      </c>
      <c r="AG142" s="77"/>
      <c r="AJ142" s="32" t="str">
        <f t="shared" si="10"/>
        <v>DSDEwM7e2eCluster DS73SQLDEV04</v>
      </c>
      <c r="AK142" s="32" t="s">
        <v>2273</v>
      </c>
      <c r="AL142" s="100" t="s">
        <v>831</v>
      </c>
      <c r="AM142" s="73" t="e">
        <v>#N/A</v>
      </c>
      <c r="AN142" s="78" t="s">
        <v>691</v>
      </c>
      <c r="AO142" s="73" t="s">
        <v>2511</v>
      </c>
      <c r="AP142" s="79" t="s">
        <v>819</v>
      </c>
      <c r="AQ142" s="78" t="s">
        <v>682</v>
      </c>
      <c r="AR142" s="25" t="s">
        <v>678</v>
      </c>
      <c r="AS142" s="73" t="e">
        <f t="shared" si="9"/>
        <v>#N/A</v>
      </c>
      <c r="AT142" s="73">
        <v>1</v>
      </c>
      <c r="AU142" s="73">
        <v>1</v>
      </c>
      <c r="AV142" s="73">
        <v>1</v>
      </c>
      <c r="AW142" s="80">
        <v>135</v>
      </c>
      <c r="AX142" s="80">
        <v>540</v>
      </c>
      <c r="AY142" s="94" t="s">
        <v>677</v>
      </c>
      <c r="AZ142" s="81" t="s">
        <v>2277</v>
      </c>
      <c r="BA142" s="78" t="s">
        <v>2278</v>
      </c>
      <c r="BB142" s="81" t="s">
        <v>674</v>
      </c>
      <c r="BC142" s="78" t="s">
        <v>272</v>
      </c>
      <c r="BD142" s="27" t="s">
        <v>272</v>
      </c>
      <c r="BE142" s="79" t="str">
        <f t="shared" si="8"/>
        <v>DSDEwM7e2eCluster DS73SQLDEV04</v>
      </c>
      <c r="BF142" s="71" t="e">
        <v>#N/A</v>
      </c>
      <c r="BG142" s="79" t="e">
        <v>#N/A</v>
      </c>
      <c r="BH142" s="77"/>
    </row>
    <row r="143" spans="1:60" s="32" customFormat="1" ht="11.25" x14ac:dyDescent="0.2">
      <c r="A143" s="79" t="s">
        <v>1750</v>
      </c>
      <c r="B143" s="32" t="s">
        <v>2273</v>
      </c>
      <c r="C143" s="100" t="s">
        <v>832</v>
      </c>
      <c r="E143" s="78" t="s">
        <v>2511</v>
      </c>
      <c r="F143" s="78" t="s">
        <v>682</v>
      </c>
      <c r="G143" s="25" t="s">
        <v>678</v>
      </c>
      <c r="H143" s="73">
        <v>1</v>
      </c>
      <c r="I143" s="73">
        <v>1</v>
      </c>
      <c r="O143" s="80">
        <v>135</v>
      </c>
      <c r="P143" s="80">
        <v>540</v>
      </c>
      <c r="Q143" s="94" t="s">
        <v>677</v>
      </c>
      <c r="R143" s="78" t="s">
        <v>691</v>
      </c>
      <c r="T143" s="73" t="e">
        <v>#N/A</v>
      </c>
      <c r="W143" s="79" t="s">
        <v>819</v>
      </c>
      <c r="X143" s="73" t="e">
        <v>#N/A</v>
      </c>
      <c r="Y143" s="73">
        <v>1</v>
      </c>
      <c r="Z143" s="81" t="s">
        <v>2277</v>
      </c>
      <c r="AA143" s="78" t="s">
        <v>2278</v>
      </c>
      <c r="AB143" s="81" t="s">
        <v>674</v>
      </c>
      <c r="AC143" s="78" t="s">
        <v>272</v>
      </c>
      <c r="AD143" s="27" t="s">
        <v>272</v>
      </c>
      <c r="AE143" s="71" t="e">
        <v>#N/A</v>
      </c>
      <c r="AF143" s="79" t="e">
        <v>#N/A</v>
      </c>
      <c r="AG143" s="77"/>
      <c r="AJ143" s="32" t="str">
        <f t="shared" si="10"/>
        <v>DSDEwM7e2eCluster2 DS73SQLDEV04</v>
      </c>
      <c r="AK143" s="32" t="s">
        <v>2273</v>
      </c>
      <c r="AL143" s="100" t="s">
        <v>832</v>
      </c>
      <c r="AM143" s="73" t="e">
        <v>#N/A</v>
      </c>
      <c r="AN143" s="78" t="s">
        <v>691</v>
      </c>
      <c r="AO143" s="73" t="s">
        <v>2511</v>
      </c>
      <c r="AP143" s="79" t="s">
        <v>819</v>
      </c>
      <c r="AQ143" s="78" t="s">
        <v>682</v>
      </c>
      <c r="AR143" s="25" t="s">
        <v>678</v>
      </c>
      <c r="AS143" s="73" t="e">
        <f t="shared" si="9"/>
        <v>#N/A</v>
      </c>
      <c r="AT143" s="73">
        <v>1</v>
      </c>
      <c r="AU143" s="73">
        <v>1</v>
      </c>
      <c r="AV143" s="73">
        <v>1</v>
      </c>
      <c r="AW143" s="80">
        <v>135</v>
      </c>
      <c r="AX143" s="80">
        <v>540</v>
      </c>
      <c r="AY143" s="94" t="s">
        <v>677</v>
      </c>
      <c r="AZ143" s="81" t="s">
        <v>2277</v>
      </c>
      <c r="BA143" s="78" t="s">
        <v>2278</v>
      </c>
      <c r="BB143" s="81" t="s">
        <v>674</v>
      </c>
      <c r="BC143" s="78" t="s">
        <v>272</v>
      </c>
      <c r="BD143" s="27" t="s">
        <v>272</v>
      </c>
      <c r="BE143" s="79" t="str">
        <f t="shared" si="8"/>
        <v>DSDEwM7e2eCluster2 DS73SQLDEV04</v>
      </c>
      <c r="BF143" s="71" t="e">
        <v>#N/A</v>
      </c>
      <c r="BG143" s="79" t="e">
        <v>#N/A</v>
      </c>
      <c r="BH143" s="77"/>
    </row>
    <row r="144" spans="1:60" s="32" customFormat="1" ht="11.25" x14ac:dyDescent="0.2">
      <c r="A144" s="79" t="s">
        <v>1751</v>
      </c>
      <c r="B144" s="32" t="s">
        <v>2273</v>
      </c>
      <c r="C144" s="100" t="s">
        <v>833</v>
      </c>
      <c r="E144" s="78" t="s">
        <v>2511</v>
      </c>
      <c r="F144" s="78" t="s">
        <v>682</v>
      </c>
      <c r="G144" s="25" t="s">
        <v>678</v>
      </c>
      <c r="H144" s="73">
        <v>1</v>
      </c>
      <c r="I144" s="73">
        <v>1</v>
      </c>
      <c r="O144" s="80">
        <v>135</v>
      </c>
      <c r="P144" s="80">
        <v>540</v>
      </c>
      <c r="Q144" s="94" t="s">
        <v>677</v>
      </c>
      <c r="R144" s="78" t="s">
        <v>691</v>
      </c>
      <c r="T144" s="73" t="e">
        <v>#N/A</v>
      </c>
      <c r="W144" s="79" t="s">
        <v>819</v>
      </c>
      <c r="X144" s="73" t="e">
        <v>#N/A</v>
      </c>
      <c r="Y144" s="73">
        <v>1</v>
      </c>
      <c r="Z144" s="81" t="s">
        <v>2277</v>
      </c>
      <c r="AA144" s="78" t="s">
        <v>2278</v>
      </c>
      <c r="AB144" s="81" t="s">
        <v>674</v>
      </c>
      <c r="AC144" s="78" t="s">
        <v>272</v>
      </c>
      <c r="AD144" s="27" t="s">
        <v>272</v>
      </c>
      <c r="AE144" s="71" t="e">
        <v>#N/A</v>
      </c>
      <c r="AF144" s="79" t="e">
        <v>#N/A</v>
      </c>
      <c r="AG144" s="77"/>
      <c r="AJ144" s="32" t="str">
        <f t="shared" si="10"/>
        <v>DSDEwM7e2eIS DS73SQLDEV04</v>
      </c>
      <c r="AK144" s="32" t="s">
        <v>2273</v>
      </c>
      <c r="AL144" s="100" t="s">
        <v>833</v>
      </c>
      <c r="AM144" s="73" t="e">
        <v>#N/A</v>
      </c>
      <c r="AN144" s="78" t="s">
        <v>691</v>
      </c>
      <c r="AO144" s="73" t="s">
        <v>2511</v>
      </c>
      <c r="AP144" s="79" t="s">
        <v>819</v>
      </c>
      <c r="AQ144" s="78" t="s">
        <v>682</v>
      </c>
      <c r="AR144" s="25" t="s">
        <v>678</v>
      </c>
      <c r="AS144" s="73" t="e">
        <f t="shared" si="9"/>
        <v>#N/A</v>
      </c>
      <c r="AT144" s="73">
        <v>1</v>
      </c>
      <c r="AU144" s="73">
        <v>1</v>
      </c>
      <c r="AV144" s="73">
        <v>1</v>
      </c>
      <c r="AW144" s="80">
        <v>135</v>
      </c>
      <c r="AX144" s="80">
        <v>540</v>
      </c>
      <c r="AY144" s="94" t="s">
        <v>677</v>
      </c>
      <c r="AZ144" s="81" t="s">
        <v>2277</v>
      </c>
      <c r="BA144" s="78" t="s">
        <v>2278</v>
      </c>
      <c r="BB144" s="81" t="s">
        <v>674</v>
      </c>
      <c r="BC144" s="78" t="s">
        <v>272</v>
      </c>
      <c r="BD144" s="27" t="s">
        <v>272</v>
      </c>
      <c r="BE144" s="79" t="str">
        <f t="shared" si="8"/>
        <v>DSDEwM7e2eIS DS73SQLDEV04</v>
      </c>
      <c r="BF144" s="71" t="e">
        <v>#N/A</v>
      </c>
      <c r="BG144" s="79" t="e">
        <v>#N/A</v>
      </c>
      <c r="BH144" s="77"/>
    </row>
    <row r="145" spans="1:60" s="32" customFormat="1" ht="11.25" x14ac:dyDescent="0.2">
      <c r="A145" s="79" t="s">
        <v>1752</v>
      </c>
      <c r="B145" s="32" t="s">
        <v>2273</v>
      </c>
      <c r="C145" s="100" t="s">
        <v>834</v>
      </c>
      <c r="E145" s="78" t="s">
        <v>2511</v>
      </c>
      <c r="F145" s="78" t="s">
        <v>682</v>
      </c>
      <c r="G145" s="25" t="s">
        <v>678</v>
      </c>
      <c r="H145" s="73">
        <v>1</v>
      </c>
      <c r="I145" s="73">
        <v>1</v>
      </c>
      <c r="O145" s="80">
        <v>135</v>
      </c>
      <c r="P145" s="80">
        <v>540</v>
      </c>
      <c r="Q145" s="94" t="s">
        <v>677</v>
      </c>
      <c r="R145" s="78" t="s">
        <v>691</v>
      </c>
      <c r="T145" s="73" t="e">
        <v>#N/A</v>
      </c>
      <c r="W145" s="79" t="s">
        <v>819</v>
      </c>
      <c r="X145" s="73" t="e">
        <v>#N/A</v>
      </c>
      <c r="Y145" s="73">
        <v>1</v>
      </c>
      <c r="Z145" s="81" t="s">
        <v>2277</v>
      </c>
      <c r="AA145" s="78" t="s">
        <v>2278</v>
      </c>
      <c r="AB145" s="81" t="s">
        <v>674</v>
      </c>
      <c r="AC145" s="78" t="s">
        <v>272</v>
      </c>
      <c r="AD145" s="27" t="s">
        <v>272</v>
      </c>
      <c r="AE145" s="71" t="e">
        <v>#N/A</v>
      </c>
      <c r="AF145" s="79" t="e">
        <v>#N/A</v>
      </c>
      <c r="AG145" s="77"/>
      <c r="AJ145" s="32" t="str">
        <f t="shared" si="10"/>
        <v>DSDEwM7e2eMWS DS73SQLDEV04</v>
      </c>
      <c r="AK145" s="32" t="s">
        <v>2273</v>
      </c>
      <c r="AL145" s="100" t="s">
        <v>834</v>
      </c>
      <c r="AM145" s="73" t="e">
        <v>#N/A</v>
      </c>
      <c r="AN145" s="78" t="s">
        <v>691</v>
      </c>
      <c r="AO145" s="73" t="s">
        <v>2511</v>
      </c>
      <c r="AP145" s="79" t="s">
        <v>819</v>
      </c>
      <c r="AQ145" s="78" t="s">
        <v>682</v>
      </c>
      <c r="AR145" s="25" t="s">
        <v>678</v>
      </c>
      <c r="AS145" s="73" t="e">
        <f t="shared" si="9"/>
        <v>#N/A</v>
      </c>
      <c r="AT145" s="73">
        <v>1</v>
      </c>
      <c r="AU145" s="73">
        <v>1</v>
      </c>
      <c r="AV145" s="73">
        <v>1</v>
      </c>
      <c r="AW145" s="80">
        <v>135</v>
      </c>
      <c r="AX145" s="80">
        <v>540</v>
      </c>
      <c r="AY145" s="94" t="s">
        <v>677</v>
      </c>
      <c r="AZ145" s="81" t="s">
        <v>2277</v>
      </c>
      <c r="BA145" s="78" t="s">
        <v>2278</v>
      </c>
      <c r="BB145" s="81" t="s">
        <v>674</v>
      </c>
      <c r="BC145" s="78" t="s">
        <v>272</v>
      </c>
      <c r="BD145" s="27" t="s">
        <v>272</v>
      </c>
      <c r="BE145" s="79" t="str">
        <f t="shared" si="8"/>
        <v>DSDEwM7e2eMWS DS73SQLDEV04</v>
      </c>
      <c r="BF145" s="71" t="e">
        <v>#N/A</v>
      </c>
      <c r="BG145" s="79" t="e">
        <v>#N/A</v>
      </c>
      <c r="BH145" s="77"/>
    </row>
    <row r="146" spans="1:60" s="32" customFormat="1" ht="11.25" x14ac:dyDescent="0.2">
      <c r="A146" s="79" t="s">
        <v>1753</v>
      </c>
      <c r="B146" s="32" t="s">
        <v>2273</v>
      </c>
      <c r="C146" s="100" t="s">
        <v>835</v>
      </c>
      <c r="E146" s="78" t="s">
        <v>2511</v>
      </c>
      <c r="F146" s="78" t="s">
        <v>682</v>
      </c>
      <c r="G146" s="25" t="s">
        <v>678</v>
      </c>
      <c r="H146" s="73">
        <v>1</v>
      </c>
      <c r="I146" s="73">
        <v>1</v>
      </c>
      <c r="O146" s="80">
        <v>135</v>
      </c>
      <c r="P146" s="80">
        <v>540</v>
      </c>
      <c r="Q146" s="94" t="s">
        <v>677</v>
      </c>
      <c r="R146" s="78" t="s">
        <v>691</v>
      </c>
      <c r="T146" s="73" t="e">
        <v>#N/A</v>
      </c>
      <c r="W146" s="79" t="s">
        <v>819</v>
      </c>
      <c r="X146" s="73" t="e">
        <v>#N/A</v>
      </c>
      <c r="Y146" s="73">
        <v>1</v>
      </c>
      <c r="Z146" s="81" t="s">
        <v>2277</v>
      </c>
      <c r="AA146" s="78" t="s">
        <v>2278</v>
      </c>
      <c r="AB146" s="81" t="s">
        <v>674</v>
      </c>
      <c r="AC146" s="78" t="s">
        <v>272</v>
      </c>
      <c r="AD146" s="27" t="s">
        <v>272</v>
      </c>
      <c r="AE146" s="71" t="e">
        <v>#N/A</v>
      </c>
      <c r="AF146" s="79" t="e">
        <v>#N/A</v>
      </c>
      <c r="AG146" s="77"/>
      <c r="AJ146" s="32" t="str">
        <f t="shared" si="10"/>
        <v>DSDEwM7preArchive DS73SQLDEV04</v>
      </c>
      <c r="AK146" s="32" t="s">
        <v>2273</v>
      </c>
      <c r="AL146" s="100" t="s">
        <v>835</v>
      </c>
      <c r="AM146" s="73" t="e">
        <v>#N/A</v>
      </c>
      <c r="AN146" s="78" t="s">
        <v>691</v>
      </c>
      <c r="AO146" s="73" t="s">
        <v>2511</v>
      </c>
      <c r="AP146" s="79" t="s">
        <v>819</v>
      </c>
      <c r="AQ146" s="78" t="s">
        <v>682</v>
      </c>
      <c r="AR146" s="25" t="s">
        <v>678</v>
      </c>
      <c r="AS146" s="73" t="e">
        <f t="shared" si="9"/>
        <v>#N/A</v>
      </c>
      <c r="AT146" s="73">
        <v>1</v>
      </c>
      <c r="AU146" s="73">
        <v>1</v>
      </c>
      <c r="AV146" s="73">
        <v>1</v>
      </c>
      <c r="AW146" s="80">
        <v>135</v>
      </c>
      <c r="AX146" s="80">
        <v>540</v>
      </c>
      <c r="AY146" s="94" t="s">
        <v>677</v>
      </c>
      <c r="AZ146" s="81" t="s">
        <v>2277</v>
      </c>
      <c r="BA146" s="78" t="s">
        <v>2278</v>
      </c>
      <c r="BB146" s="81" t="s">
        <v>674</v>
      </c>
      <c r="BC146" s="78" t="s">
        <v>272</v>
      </c>
      <c r="BD146" s="27" t="s">
        <v>272</v>
      </c>
      <c r="BE146" s="79" t="str">
        <f t="shared" si="8"/>
        <v>DSDEwM7preArchive DS73SQLDEV04</v>
      </c>
      <c r="BF146" s="71" t="e">
        <v>#N/A</v>
      </c>
      <c r="BG146" s="79" t="e">
        <v>#N/A</v>
      </c>
      <c r="BH146" s="77"/>
    </row>
    <row r="147" spans="1:60" s="32" customFormat="1" ht="11.25" x14ac:dyDescent="0.2">
      <c r="A147" s="79" t="s">
        <v>1754</v>
      </c>
      <c r="B147" s="32" t="s">
        <v>2273</v>
      </c>
      <c r="C147" s="100" t="s">
        <v>836</v>
      </c>
      <c r="E147" s="78" t="s">
        <v>2511</v>
      </c>
      <c r="F147" s="78" t="s">
        <v>682</v>
      </c>
      <c r="G147" s="25" t="s">
        <v>678</v>
      </c>
      <c r="H147" s="73">
        <v>1</v>
      </c>
      <c r="I147" s="73">
        <v>1</v>
      </c>
      <c r="O147" s="80">
        <v>135</v>
      </c>
      <c r="P147" s="80">
        <v>540</v>
      </c>
      <c r="Q147" s="94" t="s">
        <v>677</v>
      </c>
      <c r="R147" s="78" t="s">
        <v>691</v>
      </c>
      <c r="T147" s="73" t="e">
        <v>#N/A</v>
      </c>
      <c r="W147" s="79" t="s">
        <v>819</v>
      </c>
      <c r="X147" s="73" t="e">
        <v>#N/A</v>
      </c>
      <c r="Y147" s="73">
        <v>1</v>
      </c>
      <c r="Z147" s="81" t="s">
        <v>2277</v>
      </c>
      <c r="AA147" s="78" t="s">
        <v>2278</v>
      </c>
      <c r="AB147" s="81" t="s">
        <v>674</v>
      </c>
      <c r="AC147" s="78" t="s">
        <v>272</v>
      </c>
      <c r="AD147" s="27" t="s">
        <v>272</v>
      </c>
      <c r="AE147" s="71" t="e">
        <v>#N/A</v>
      </c>
      <c r="AF147" s="79" t="e">
        <v>#N/A</v>
      </c>
      <c r="AG147" s="77"/>
      <c r="AJ147" s="32" t="str">
        <f t="shared" si="10"/>
        <v>DSDEwM7preCluster DS73SQLDEV04</v>
      </c>
      <c r="AK147" s="32" t="s">
        <v>2273</v>
      </c>
      <c r="AL147" s="100" t="s">
        <v>836</v>
      </c>
      <c r="AM147" s="73" t="e">
        <v>#N/A</v>
      </c>
      <c r="AN147" s="78" t="s">
        <v>691</v>
      </c>
      <c r="AO147" s="73" t="s">
        <v>2511</v>
      </c>
      <c r="AP147" s="79" t="s">
        <v>819</v>
      </c>
      <c r="AQ147" s="78" t="s">
        <v>682</v>
      </c>
      <c r="AR147" s="25" t="s">
        <v>678</v>
      </c>
      <c r="AS147" s="73" t="e">
        <f t="shared" si="9"/>
        <v>#N/A</v>
      </c>
      <c r="AT147" s="73">
        <v>1</v>
      </c>
      <c r="AU147" s="73">
        <v>1</v>
      </c>
      <c r="AV147" s="73">
        <v>1</v>
      </c>
      <c r="AW147" s="80">
        <v>135</v>
      </c>
      <c r="AX147" s="80">
        <v>540</v>
      </c>
      <c r="AY147" s="94" t="s">
        <v>677</v>
      </c>
      <c r="AZ147" s="81" t="s">
        <v>2277</v>
      </c>
      <c r="BA147" s="78" t="s">
        <v>2278</v>
      </c>
      <c r="BB147" s="81" t="s">
        <v>674</v>
      </c>
      <c r="BC147" s="78" t="s">
        <v>272</v>
      </c>
      <c r="BD147" s="27" t="s">
        <v>272</v>
      </c>
      <c r="BE147" s="79" t="str">
        <f t="shared" si="8"/>
        <v>DSDEwM7preCluster DS73SQLDEV04</v>
      </c>
      <c r="BF147" s="71" t="e">
        <v>#N/A</v>
      </c>
      <c r="BG147" s="79" t="e">
        <v>#N/A</v>
      </c>
      <c r="BH147" s="77"/>
    </row>
    <row r="148" spans="1:60" s="32" customFormat="1" ht="11.25" x14ac:dyDescent="0.2">
      <c r="A148" s="79" t="s">
        <v>1755</v>
      </c>
      <c r="B148" s="32" t="s">
        <v>2273</v>
      </c>
      <c r="C148" s="100" t="s">
        <v>837</v>
      </c>
      <c r="E148" s="78" t="s">
        <v>2511</v>
      </c>
      <c r="F148" s="78" t="s">
        <v>682</v>
      </c>
      <c r="G148" s="25" t="s">
        <v>678</v>
      </c>
      <c r="H148" s="73">
        <v>1</v>
      </c>
      <c r="I148" s="73">
        <v>1</v>
      </c>
      <c r="O148" s="80">
        <v>135</v>
      </c>
      <c r="P148" s="80">
        <v>540</v>
      </c>
      <c r="Q148" s="94" t="s">
        <v>677</v>
      </c>
      <c r="R148" s="78" t="s">
        <v>691</v>
      </c>
      <c r="T148" s="73" t="e">
        <v>#N/A</v>
      </c>
      <c r="W148" s="79" t="s">
        <v>819</v>
      </c>
      <c r="X148" s="73" t="e">
        <v>#N/A</v>
      </c>
      <c r="Y148" s="73">
        <v>1</v>
      </c>
      <c r="Z148" s="81" t="s">
        <v>2277</v>
      </c>
      <c r="AA148" s="78" t="s">
        <v>2278</v>
      </c>
      <c r="AB148" s="81" t="s">
        <v>674</v>
      </c>
      <c r="AC148" s="78" t="s">
        <v>272</v>
      </c>
      <c r="AD148" s="27" t="s">
        <v>272</v>
      </c>
      <c r="AE148" s="71" t="e">
        <v>#N/A</v>
      </c>
      <c r="AF148" s="79" t="e">
        <v>#N/A</v>
      </c>
      <c r="AG148" s="77"/>
      <c r="AJ148" s="32" t="str">
        <f t="shared" si="10"/>
        <v>DSDEwM7preCluster2 DS73SQLDEV04</v>
      </c>
      <c r="AK148" s="32" t="s">
        <v>2273</v>
      </c>
      <c r="AL148" s="100" t="s">
        <v>837</v>
      </c>
      <c r="AM148" s="73" t="e">
        <v>#N/A</v>
      </c>
      <c r="AN148" s="78" t="s">
        <v>691</v>
      </c>
      <c r="AO148" s="73" t="s">
        <v>2511</v>
      </c>
      <c r="AP148" s="79" t="s">
        <v>819</v>
      </c>
      <c r="AQ148" s="78" t="s">
        <v>682</v>
      </c>
      <c r="AR148" s="25" t="s">
        <v>678</v>
      </c>
      <c r="AS148" s="73" t="e">
        <f t="shared" si="9"/>
        <v>#N/A</v>
      </c>
      <c r="AT148" s="73">
        <v>1</v>
      </c>
      <c r="AU148" s="73">
        <v>1</v>
      </c>
      <c r="AV148" s="73">
        <v>1</v>
      </c>
      <c r="AW148" s="80">
        <v>135</v>
      </c>
      <c r="AX148" s="80">
        <v>540</v>
      </c>
      <c r="AY148" s="94" t="s">
        <v>677</v>
      </c>
      <c r="AZ148" s="81" t="s">
        <v>2277</v>
      </c>
      <c r="BA148" s="78" t="s">
        <v>2278</v>
      </c>
      <c r="BB148" s="81" t="s">
        <v>674</v>
      </c>
      <c r="BC148" s="78" t="s">
        <v>272</v>
      </c>
      <c r="BD148" s="27" t="s">
        <v>272</v>
      </c>
      <c r="BE148" s="79" t="str">
        <f t="shared" si="8"/>
        <v>DSDEwM7preCluster2 DS73SQLDEV04</v>
      </c>
      <c r="BF148" s="71" t="e">
        <v>#N/A</v>
      </c>
      <c r="BG148" s="79" t="e">
        <v>#N/A</v>
      </c>
      <c r="BH148" s="77"/>
    </row>
    <row r="149" spans="1:60" s="32" customFormat="1" ht="11.25" x14ac:dyDescent="0.2">
      <c r="A149" s="79" t="s">
        <v>1756</v>
      </c>
      <c r="B149" s="32" t="s">
        <v>2273</v>
      </c>
      <c r="C149" s="100" t="s">
        <v>838</v>
      </c>
      <c r="E149" s="78" t="s">
        <v>2511</v>
      </c>
      <c r="F149" s="78" t="s">
        <v>682</v>
      </c>
      <c r="G149" s="25" t="s">
        <v>678</v>
      </c>
      <c r="H149" s="73">
        <v>1</v>
      </c>
      <c r="I149" s="73">
        <v>1</v>
      </c>
      <c r="O149" s="80">
        <v>135</v>
      </c>
      <c r="P149" s="80">
        <v>540</v>
      </c>
      <c r="Q149" s="94" t="s">
        <v>677</v>
      </c>
      <c r="R149" s="78" t="s">
        <v>691</v>
      </c>
      <c r="T149" s="73" t="e">
        <v>#N/A</v>
      </c>
      <c r="W149" s="79" t="s">
        <v>819</v>
      </c>
      <c r="X149" s="73" t="e">
        <v>#N/A</v>
      </c>
      <c r="Y149" s="73">
        <v>1</v>
      </c>
      <c r="Z149" s="81" t="s">
        <v>2277</v>
      </c>
      <c r="AA149" s="78" t="s">
        <v>2278</v>
      </c>
      <c r="AB149" s="81" t="s">
        <v>674</v>
      </c>
      <c r="AC149" s="78" t="s">
        <v>272</v>
      </c>
      <c r="AD149" s="27" t="s">
        <v>272</v>
      </c>
      <c r="AE149" s="71" t="e">
        <v>#N/A</v>
      </c>
      <c r="AF149" s="79" t="e">
        <v>#N/A</v>
      </c>
      <c r="AG149" s="77"/>
      <c r="AJ149" s="32" t="str">
        <f t="shared" si="10"/>
        <v>DSDEwM7preIS DS73SQLDEV04</v>
      </c>
      <c r="AK149" s="32" t="s">
        <v>2273</v>
      </c>
      <c r="AL149" s="100" t="s">
        <v>838</v>
      </c>
      <c r="AM149" s="73" t="e">
        <v>#N/A</v>
      </c>
      <c r="AN149" s="78" t="s">
        <v>691</v>
      </c>
      <c r="AO149" s="73" t="s">
        <v>2511</v>
      </c>
      <c r="AP149" s="79" t="s">
        <v>819</v>
      </c>
      <c r="AQ149" s="78" t="s">
        <v>682</v>
      </c>
      <c r="AR149" s="25" t="s">
        <v>678</v>
      </c>
      <c r="AS149" s="73" t="e">
        <f t="shared" si="9"/>
        <v>#N/A</v>
      </c>
      <c r="AT149" s="73">
        <v>1</v>
      </c>
      <c r="AU149" s="73">
        <v>1</v>
      </c>
      <c r="AV149" s="73">
        <v>1</v>
      </c>
      <c r="AW149" s="80">
        <v>135</v>
      </c>
      <c r="AX149" s="80">
        <v>540</v>
      </c>
      <c r="AY149" s="94" t="s">
        <v>677</v>
      </c>
      <c r="AZ149" s="81" t="s">
        <v>2277</v>
      </c>
      <c r="BA149" s="78" t="s">
        <v>2278</v>
      </c>
      <c r="BB149" s="81" t="s">
        <v>674</v>
      </c>
      <c r="BC149" s="78" t="s">
        <v>272</v>
      </c>
      <c r="BD149" s="27" t="s">
        <v>272</v>
      </c>
      <c r="BE149" s="79" t="str">
        <f t="shared" si="8"/>
        <v>DSDEwM7preIS DS73SQLDEV04</v>
      </c>
      <c r="BF149" s="71" t="e">
        <v>#N/A</v>
      </c>
      <c r="BG149" s="79" t="e">
        <v>#N/A</v>
      </c>
      <c r="BH149" s="77"/>
    </row>
    <row r="150" spans="1:60" s="32" customFormat="1" ht="11.25" x14ac:dyDescent="0.2">
      <c r="A150" s="79" t="s">
        <v>1757</v>
      </c>
      <c r="B150" s="32" t="s">
        <v>2273</v>
      </c>
      <c r="C150" s="100" t="s">
        <v>839</v>
      </c>
      <c r="E150" s="78" t="s">
        <v>2511</v>
      </c>
      <c r="F150" s="78" t="s">
        <v>682</v>
      </c>
      <c r="G150" s="25" t="s">
        <v>678</v>
      </c>
      <c r="H150" s="73">
        <v>1</v>
      </c>
      <c r="I150" s="73">
        <v>1</v>
      </c>
      <c r="O150" s="80">
        <v>135</v>
      </c>
      <c r="P150" s="80">
        <v>540</v>
      </c>
      <c r="Q150" s="94" t="s">
        <v>677</v>
      </c>
      <c r="R150" s="78" t="s">
        <v>691</v>
      </c>
      <c r="T150" s="73" t="e">
        <v>#N/A</v>
      </c>
      <c r="W150" s="79" t="s">
        <v>819</v>
      </c>
      <c r="X150" s="73" t="e">
        <v>#N/A</v>
      </c>
      <c r="Y150" s="73">
        <v>1</v>
      </c>
      <c r="Z150" s="81" t="s">
        <v>2277</v>
      </c>
      <c r="AA150" s="78" t="s">
        <v>2278</v>
      </c>
      <c r="AB150" s="81" t="s">
        <v>674</v>
      </c>
      <c r="AC150" s="78" t="s">
        <v>272</v>
      </c>
      <c r="AD150" s="27" t="s">
        <v>272</v>
      </c>
      <c r="AE150" s="71" t="e">
        <v>#N/A</v>
      </c>
      <c r="AF150" s="79" t="e">
        <v>#N/A</v>
      </c>
      <c r="AG150" s="77"/>
      <c r="AJ150" s="32" t="str">
        <f t="shared" si="10"/>
        <v>DSDEwM7preMWS DS73SQLDEV04</v>
      </c>
      <c r="AK150" s="32" t="s">
        <v>2273</v>
      </c>
      <c r="AL150" s="100" t="s">
        <v>839</v>
      </c>
      <c r="AM150" s="73" t="e">
        <v>#N/A</v>
      </c>
      <c r="AN150" s="78" t="s">
        <v>691</v>
      </c>
      <c r="AO150" s="73" t="s">
        <v>2511</v>
      </c>
      <c r="AP150" s="79" t="s">
        <v>819</v>
      </c>
      <c r="AQ150" s="78" t="s">
        <v>682</v>
      </c>
      <c r="AR150" s="25" t="s">
        <v>678</v>
      </c>
      <c r="AS150" s="73" t="e">
        <f t="shared" si="9"/>
        <v>#N/A</v>
      </c>
      <c r="AT150" s="73">
        <v>1</v>
      </c>
      <c r="AU150" s="73">
        <v>1</v>
      </c>
      <c r="AV150" s="73">
        <v>1</v>
      </c>
      <c r="AW150" s="80">
        <v>135</v>
      </c>
      <c r="AX150" s="80">
        <v>540</v>
      </c>
      <c r="AY150" s="94" t="s">
        <v>677</v>
      </c>
      <c r="AZ150" s="81" t="s">
        <v>2277</v>
      </c>
      <c r="BA150" s="78" t="s">
        <v>2278</v>
      </c>
      <c r="BB150" s="81" t="s">
        <v>674</v>
      </c>
      <c r="BC150" s="78" t="s">
        <v>272</v>
      </c>
      <c r="BD150" s="27" t="s">
        <v>272</v>
      </c>
      <c r="BE150" s="79" t="str">
        <f t="shared" si="8"/>
        <v>DSDEwM7preMWS DS73SQLDEV04</v>
      </c>
      <c r="BF150" s="71" t="e">
        <v>#N/A</v>
      </c>
      <c r="BG150" s="79" t="e">
        <v>#N/A</v>
      </c>
      <c r="BH150" s="77"/>
    </row>
    <row r="151" spans="1:60" s="32" customFormat="1" ht="11.25" x14ac:dyDescent="0.2">
      <c r="A151" s="79" t="s">
        <v>1758</v>
      </c>
      <c r="B151" s="32" t="s">
        <v>2273</v>
      </c>
      <c r="C151" s="100" t="s">
        <v>840</v>
      </c>
      <c r="E151" s="78" t="s">
        <v>2511</v>
      </c>
      <c r="F151" s="78" t="s">
        <v>682</v>
      </c>
      <c r="G151" s="25" t="s">
        <v>678</v>
      </c>
      <c r="H151" s="73">
        <v>1</v>
      </c>
      <c r="I151" s="73">
        <v>1</v>
      </c>
      <c r="O151" s="80">
        <v>135</v>
      </c>
      <c r="P151" s="80">
        <v>540</v>
      </c>
      <c r="Q151" s="94" t="s">
        <v>677</v>
      </c>
      <c r="R151" s="78" t="s">
        <v>691</v>
      </c>
      <c r="T151" s="73" t="e">
        <v>#N/A</v>
      </c>
      <c r="W151" s="79" t="s">
        <v>819</v>
      </c>
      <c r="X151" s="73" t="e">
        <v>#N/A</v>
      </c>
      <c r="Y151" s="73">
        <v>1</v>
      </c>
      <c r="Z151" s="81" t="s">
        <v>2277</v>
      </c>
      <c r="AA151" s="78" t="s">
        <v>2278</v>
      </c>
      <c r="AB151" s="81" t="s">
        <v>674</v>
      </c>
      <c r="AC151" s="78" t="s">
        <v>272</v>
      </c>
      <c r="AD151" s="27" t="s">
        <v>272</v>
      </c>
      <c r="AE151" s="71" t="e">
        <v>#N/A</v>
      </c>
      <c r="AF151" s="79" t="e">
        <v>#N/A</v>
      </c>
      <c r="AG151" s="77"/>
      <c r="AJ151" s="32" t="str">
        <f t="shared" si="10"/>
        <v>DSDEwM7qa2Archive DS73SQLDEV04</v>
      </c>
      <c r="AK151" s="32" t="s">
        <v>2273</v>
      </c>
      <c r="AL151" s="100" t="s">
        <v>840</v>
      </c>
      <c r="AM151" s="73" t="e">
        <v>#N/A</v>
      </c>
      <c r="AN151" s="78" t="s">
        <v>691</v>
      </c>
      <c r="AO151" s="73" t="s">
        <v>2511</v>
      </c>
      <c r="AP151" s="79" t="s">
        <v>819</v>
      </c>
      <c r="AQ151" s="78" t="s">
        <v>682</v>
      </c>
      <c r="AR151" s="25" t="s">
        <v>678</v>
      </c>
      <c r="AS151" s="73" t="e">
        <f t="shared" si="9"/>
        <v>#N/A</v>
      </c>
      <c r="AT151" s="73">
        <v>1</v>
      </c>
      <c r="AU151" s="73">
        <v>1</v>
      </c>
      <c r="AV151" s="73">
        <v>1</v>
      </c>
      <c r="AW151" s="80">
        <v>135</v>
      </c>
      <c r="AX151" s="80">
        <v>540</v>
      </c>
      <c r="AY151" s="94" t="s">
        <v>677</v>
      </c>
      <c r="AZ151" s="81" t="s">
        <v>2277</v>
      </c>
      <c r="BA151" s="78" t="s">
        <v>2278</v>
      </c>
      <c r="BB151" s="81" t="s">
        <v>674</v>
      </c>
      <c r="BC151" s="78" t="s">
        <v>272</v>
      </c>
      <c r="BD151" s="27" t="s">
        <v>272</v>
      </c>
      <c r="BE151" s="79" t="str">
        <f t="shared" si="8"/>
        <v>DSDEwM7qa2Archive DS73SQLDEV04</v>
      </c>
      <c r="BF151" s="71" t="e">
        <v>#N/A</v>
      </c>
      <c r="BG151" s="79" t="e">
        <v>#N/A</v>
      </c>
      <c r="BH151" s="77"/>
    </row>
    <row r="152" spans="1:60" s="32" customFormat="1" ht="11.25" x14ac:dyDescent="0.2">
      <c r="A152" s="79" t="s">
        <v>1759</v>
      </c>
      <c r="B152" s="32" t="s">
        <v>2273</v>
      </c>
      <c r="C152" s="100" t="s">
        <v>841</v>
      </c>
      <c r="E152" s="78" t="s">
        <v>2511</v>
      </c>
      <c r="F152" s="78" t="s">
        <v>682</v>
      </c>
      <c r="G152" s="25" t="s">
        <v>678</v>
      </c>
      <c r="H152" s="73">
        <v>1</v>
      </c>
      <c r="I152" s="73">
        <v>1</v>
      </c>
      <c r="O152" s="80">
        <v>135</v>
      </c>
      <c r="P152" s="80">
        <v>540</v>
      </c>
      <c r="Q152" s="94" t="s">
        <v>677</v>
      </c>
      <c r="R152" s="78" t="s">
        <v>691</v>
      </c>
      <c r="T152" s="73" t="e">
        <v>#N/A</v>
      </c>
      <c r="W152" s="79" t="s">
        <v>819</v>
      </c>
      <c r="X152" s="73" t="e">
        <v>#N/A</v>
      </c>
      <c r="Y152" s="73">
        <v>1</v>
      </c>
      <c r="Z152" s="81" t="s">
        <v>2277</v>
      </c>
      <c r="AA152" s="78" t="s">
        <v>2278</v>
      </c>
      <c r="AB152" s="81" t="s">
        <v>674</v>
      </c>
      <c r="AC152" s="78" t="s">
        <v>272</v>
      </c>
      <c r="AD152" s="27" t="s">
        <v>272</v>
      </c>
      <c r="AE152" s="71" t="e">
        <v>#N/A</v>
      </c>
      <c r="AF152" s="79" t="e">
        <v>#N/A</v>
      </c>
      <c r="AG152" s="77"/>
      <c r="AJ152" s="32" t="str">
        <f t="shared" si="10"/>
        <v>DSDEwM7qa2Cluster DS73SQLDEV04</v>
      </c>
      <c r="AK152" s="32" t="s">
        <v>2273</v>
      </c>
      <c r="AL152" s="100" t="s">
        <v>841</v>
      </c>
      <c r="AM152" s="73" t="e">
        <v>#N/A</v>
      </c>
      <c r="AN152" s="78" t="s">
        <v>691</v>
      </c>
      <c r="AO152" s="73" t="s">
        <v>2511</v>
      </c>
      <c r="AP152" s="79" t="s">
        <v>819</v>
      </c>
      <c r="AQ152" s="78" t="s">
        <v>682</v>
      </c>
      <c r="AR152" s="25" t="s">
        <v>678</v>
      </c>
      <c r="AS152" s="73" t="e">
        <f t="shared" si="9"/>
        <v>#N/A</v>
      </c>
      <c r="AT152" s="73">
        <v>1</v>
      </c>
      <c r="AU152" s="73">
        <v>1</v>
      </c>
      <c r="AV152" s="73">
        <v>1</v>
      </c>
      <c r="AW152" s="80">
        <v>135</v>
      </c>
      <c r="AX152" s="80">
        <v>540</v>
      </c>
      <c r="AY152" s="94" t="s">
        <v>677</v>
      </c>
      <c r="AZ152" s="81" t="s">
        <v>2277</v>
      </c>
      <c r="BA152" s="78" t="s">
        <v>2278</v>
      </c>
      <c r="BB152" s="81" t="s">
        <v>674</v>
      </c>
      <c r="BC152" s="78" t="s">
        <v>272</v>
      </c>
      <c r="BD152" s="27" t="s">
        <v>272</v>
      </c>
      <c r="BE152" s="79" t="str">
        <f t="shared" si="8"/>
        <v>DSDEwM7qa2Cluster DS73SQLDEV04</v>
      </c>
      <c r="BF152" s="71" t="e">
        <v>#N/A</v>
      </c>
      <c r="BG152" s="79" t="e">
        <v>#N/A</v>
      </c>
      <c r="BH152" s="77"/>
    </row>
    <row r="153" spans="1:60" s="32" customFormat="1" ht="11.25" x14ac:dyDescent="0.2">
      <c r="A153" s="79" t="s">
        <v>1760</v>
      </c>
      <c r="B153" s="32" t="s">
        <v>2273</v>
      </c>
      <c r="C153" s="100" t="s">
        <v>842</v>
      </c>
      <c r="E153" s="78" t="s">
        <v>2511</v>
      </c>
      <c r="F153" s="78" t="s">
        <v>682</v>
      </c>
      <c r="G153" s="25" t="s">
        <v>678</v>
      </c>
      <c r="H153" s="73">
        <v>1</v>
      </c>
      <c r="I153" s="73">
        <v>1</v>
      </c>
      <c r="O153" s="80">
        <v>135</v>
      </c>
      <c r="P153" s="80">
        <v>540</v>
      </c>
      <c r="Q153" s="94" t="s">
        <v>677</v>
      </c>
      <c r="R153" s="78" t="s">
        <v>691</v>
      </c>
      <c r="T153" s="73" t="e">
        <v>#N/A</v>
      </c>
      <c r="W153" s="79" t="s">
        <v>819</v>
      </c>
      <c r="X153" s="73" t="e">
        <v>#N/A</v>
      </c>
      <c r="Y153" s="73">
        <v>1</v>
      </c>
      <c r="Z153" s="81" t="s">
        <v>2277</v>
      </c>
      <c r="AA153" s="78" t="s">
        <v>2278</v>
      </c>
      <c r="AB153" s="81" t="s">
        <v>674</v>
      </c>
      <c r="AC153" s="78" t="s">
        <v>272</v>
      </c>
      <c r="AD153" s="27" t="s">
        <v>272</v>
      </c>
      <c r="AE153" s="71" t="e">
        <v>#N/A</v>
      </c>
      <c r="AF153" s="79" t="e">
        <v>#N/A</v>
      </c>
      <c r="AG153" s="77"/>
      <c r="AJ153" s="32" t="str">
        <f t="shared" si="10"/>
        <v>DSDEwM7qa2Cluster2 DS73SQLDEV04</v>
      </c>
      <c r="AK153" s="32" t="s">
        <v>2273</v>
      </c>
      <c r="AL153" s="100" t="s">
        <v>842</v>
      </c>
      <c r="AM153" s="73" t="e">
        <v>#N/A</v>
      </c>
      <c r="AN153" s="78" t="s">
        <v>691</v>
      </c>
      <c r="AO153" s="73" t="s">
        <v>2511</v>
      </c>
      <c r="AP153" s="79" t="s">
        <v>819</v>
      </c>
      <c r="AQ153" s="78" t="s">
        <v>682</v>
      </c>
      <c r="AR153" s="25" t="s">
        <v>678</v>
      </c>
      <c r="AS153" s="73" t="e">
        <f t="shared" si="9"/>
        <v>#N/A</v>
      </c>
      <c r="AT153" s="73">
        <v>1</v>
      </c>
      <c r="AU153" s="73">
        <v>1</v>
      </c>
      <c r="AV153" s="73">
        <v>1</v>
      </c>
      <c r="AW153" s="80">
        <v>135</v>
      </c>
      <c r="AX153" s="80">
        <v>540</v>
      </c>
      <c r="AY153" s="94" t="s">
        <v>677</v>
      </c>
      <c r="AZ153" s="81" t="s">
        <v>2277</v>
      </c>
      <c r="BA153" s="78" t="s">
        <v>2278</v>
      </c>
      <c r="BB153" s="81" t="s">
        <v>674</v>
      </c>
      <c r="BC153" s="78" t="s">
        <v>272</v>
      </c>
      <c r="BD153" s="27" t="s">
        <v>272</v>
      </c>
      <c r="BE153" s="79" t="str">
        <f t="shared" si="8"/>
        <v>DSDEwM7qa2Cluster2 DS73SQLDEV04</v>
      </c>
      <c r="BF153" s="71" t="e">
        <v>#N/A</v>
      </c>
      <c r="BG153" s="79" t="e">
        <v>#N/A</v>
      </c>
      <c r="BH153" s="77"/>
    </row>
    <row r="154" spans="1:60" s="32" customFormat="1" ht="11.25" x14ac:dyDescent="0.2">
      <c r="A154" s="79" t="s">
        <v>1761</v>
      </c>
      <c r="B154" s="32" t="s">
        <v>2273</v>
      </c>
      <c r="C154" s="100" t="s">
        <v>843</v>
      </c>
      <c r="E154" s="78" t="s">
        <v>2511</v>
      </c>
      <c r="F154" s="78" t="s">
        <v>682</v>
      </c>
      <c r="G154" s="25" t="s">
        <v>678</v>
      </c>
      <c r="H154" s="73">
        <v>1</v>
      </c>
      <c r="I154" s="73">
        <v>1</v>
      </c>
      <c r="O154" s="80">
        <v>135</v>
      </c>
      <c r="P154" s="80">
        <v>540</v>
      </c>
      <c r="Q154" s="94" t="s">
        <v>677</v>
      </c>
      <c r="R154" s="78" t="s">
        <v>691</v>
      </c>
      <c r="T154" s="73" t="e">
        <v>#N/A</v>
      </c>
      <c r="W154" s="79" t="s">
        <v>819</v>
      </c>
      <c r="X154" s="73" t="e">
        <v>#N/A</v>
      </c>
      <c r="Y154" s="73">
        <v>1</v>
      </c>
      <c r="Z154" s="81" t="s">
        <v>2277</v>
      </c>
      <c r="AA154" s="78" t="s">
        <v>2278</v>
      </c>
      <c r="AB154" s="81" t="s">
        <v>674</v>
      </c>
      <c r="AC154" s="78" t="s">
        <v>272</v>
      </c>
      <c r="AD154" s="27" t="s">
        <v>272</v>
      </c>
      <c r="AE154" s="71" t="e">
        <v>#N/A</v>
      </c>
      <c r="AF154" s="79" t="e">
        <v>#N/A</v>
      </c>
      <c r="AG154" s="77"/>
      <c r="AJ154" s="32" t="str">
        <f t="shared" si="10"/>
        <v>DSDEwM7qa2IS DS73SQLDEV04</v>
      </c>
      <c r="AK154" s="32" t="s">
        <v>2273</v>
      </c>
      <c r="AL154" s="100" t="s">
        <v>843</v>
      </c>
      <c r="AM154" s="73" t="e">
        <v>#N/A</v>
      </c>
      <c r="AN154" s="78" t="s">
        <v>691</v>
      </c>
      <c r="AO154" s="73" t="s">
        <v>2511</v>
      </c>
      <c r="AP154" s="79" t="s">
        <v>819</v>
      </c>
      <c r="AQ154" s="78" t="s">
        <v>682</v>
      </c>
      <c r="AR154" s="25" t="s">
        <v>678</v>
      </c>
      <c r="AS154" s="73" t="e">
        <f t="shared" si="9"/>
        <v>#N/A</v>
      </c>
      <c r="AT154" s="73">
        <v>1</v>
      </c>
      <c r="AU154" s="73">
        <v>1</v>
      </c>
      <c r="AV154" s="73">
        <v>1</v>
      </c>
      <c r="AW154" s="80">
        <v>135</v>
      </c>
      <c r="AX154" s="80">
        <v>540</v>
      </c>
      <c r="AY154" s="94" t="s">
        <v>677</v>
      </c>
      <c r="AZ154" s="81" t="s">
        <v>2277</v>
      </c>
      <c r="BA154" s="78" t="s">
        <v>2278</v>
      </c>
      <c r="BB154" s="81" t="s">
        <v>674</v>
      </c>
      <c r="BC154" s="78" t="s">
        <v>272</v>
      </c>
      <c r="BD154" s="27" t="s">
        <v>272</v>
      </c>
      <c r="BE154" s="79" t="str">
        <f t="shared" si="8"/>
        <v>DSDEwM7qa2IS DS73SQLDEV04</v>
      </c>
      <c r="BF154" s="71" t="e">
        <v>#N/A</v>
      </c>
      <c r="BG154" s="79" t="e">
        <v>#N/A</v>
      </c>
      <c r="BH154" s="77"/>
    </row>
    <row r="155" spans="1:60" s="32" customFormat="1" ht="11.25" x14ac:dyDescent="0.2">
      <c r="A155" s="79" t="s">
        <v>1762</v>
      </c>
      <c r="B155" s="32" t="s">
        <v>2273</v>
      </c>
      <c r="C155" s="100" t="s">
        <v>844</v>
      </c>
      <c r="E155" s="78" t="s">
        <v>2511</v>
      </c>
      <c r="F155" s="78" t="s">
        <v>682</v>
      </c>
      <c r="G155" s="25" t="s">
        <v>678</v>
      </c>
      <c r="H155" s="73">
        <v>1</v>
      </c>
      <c r="I155" s="73">
        <v>1</v>
      </c>
      <c r="O155" s="80">
        <v>135</v>
      </c>
      <c r="P155" s="80">
        <v>540</v>
      </c>
      <c r="Q155" s="94" t="s">
        <v>677</v>
      </c>
      <c r="R155" s="78" t="s">
        <v>691</v>
      </c>
      <c r="T155" s="73" t="e">
        <v>#N/A</v>
      </c>
      <c r="W155" s="79" t="s">
        <v>819</v>
      </c>
      <c r="X155" s="73" t="e">
        <v>#N/A</v>
      </c>
      <c r="Y155" s="73">
        <v>1</v>
      </c>
      <c r="Z155" s="81" t="s">
        <v>2277</v>
      </c>
      <c r="AA155" s="78" t="s">
        <v>2278</v>
      </c>
      <c r="AB155" s="81" t="s">
        <v>674</v>
      </c>
      <c r="AC155" s="78" t="s">
        <v>272</v>
      </c>
      <c r="AD155" s="27" t="s">
        <v>272</v>
      </c>
      <c r="AE155" s="71" t="e">
        <v>#N/A</v>
      </c>
      <c r="AF155" s="79" t="e">
        <v>#N/A</v>
      </c>
      <c r="AG155" s="77"/>
      <c r="AJ155" s="32" t="str">
        <f t="shared" si="10"/>
        <v>DSDEwM7qa2MWS DS73SQLDEV04</v>
      </c>
      <c r="AK155" s="32" t="s">
        <v>2273</v>
      </c>
      <c r="AL155" s="100" t="s">
        <v>844</v>
      </c>
      <c r="AM155" s="73" t="e">
        <v>#N/A</v>
      </c>
      <c r="AN155" s="78" t="s">
        <v>691</v>
      </c>
      <c r="AO155" s="73" t="s">
        <v>2511</v>
      </c>
      <c r="AP155" s="79" t="s">
        <v>819</v>
      </c>
      <c r="AQ155" s="78" t="s">
        <v>682</v>
      </c>
      <c r="AR155" s="25" t="s">
        <v>678</v>
      </c>
      <c r="AS155" s="73" t="e">
        <f t="shared" si="9"/>
        <v>#N/A</v>
      </c>
      <c r="AT155" s="73">
        <v>1</v>
      </c>
      <c r="AU155" s="73">
        <v>1</v>
      </c>
      <c r="AV155" s="73">
        <v>1</v>
      </c>
      <c r="AW155" s="80">
        <v>135</v>
      </c>
      <c r="AX155" s="80">
        <v>540</v>
      </c>
      <c r="AY155" s="94" t="s">
        <v>677</v>
      </c>
      <c r="AZ155" s="81" t="s">
        <v>2277</v>
      </c>
      <c r="BA155" s="78" t="s">
        <v>2278</v>
      </c>
      <c r="BB155" s="81" t="s">
        <v>674</v>
      </c>
      <c r="BC155" s="78" t="s">
        <v>272</v>
      </c>
      <c r="BD155" s="27" t="s">
        <v>272</v>
      </c>
      <c r="BE155" s="79" t="str">
        <f t="shared" si="8"/>
        <v>DSDEwM7qa2MWS DS73SQLDEV04</v>
      </c>
      <c r="BF155" s="71" t="e">
        <v>#N/A</v>
      </c>
      <c r="BG155" s="79" t="e">
        <v>#N/A</v>
      </c>
      <c r="BH155" s="77"/>
    </row>
    <row r="156" spans="1:60" s="32" customFormat="1" ht="11.25" x14ac:dyDescent="0.2">
      <c r="A156" s="79" t="s">
        <v>1763</v>
      </c>
      <c r="B156" s="32" t="s">
        <v>2273</v>
      </c>
      <c r="C156" s="100" t="s">
        <v>845</v>
      </c>
      <c r="E156" s="78" t="s">
        <v>2511</v>
      </c>
      <c r="F156" s="78" t="s">
        <v>682</v>
      </c>
      <c r="G156" s="25" t="s">
        <v>678</v>
      </c>
      <c r="H156" s="73">
        <v>1</v>
      </c>
      <c r="I156" s="73">
        <v>1</v>
      </c>
      <c r="O156" s="80">
        <v>135</v>
      </c>
      <c r="P156" s="80">
        <v>540</v>
      </c>
      <c r="Q156" s="94" t="s">
        <v>677</v>
      </c>
      <c r="R156" s="78" t="s">
        <v>691</v>
      </c>
      <c r="T156" s="73" t="e">
        <v>#N/A</v>
      </c>
      <c r="W156" s="79" t="s">
        <v>819</v>
      </c>
      <c r="X156" s="73" t="e">
        <v>#N/A</v>
      </c>
      <c r="Y156" s="73">
        <v>1</v>
      </c>
      <c r="Z156" s="81" t="s">
        <v>2277</v>
      </c>
      <c r="AA156" s="78" t="s">
        <v>2278</v>
      </c>
      <c r="AB156" s="81" t="s">
        <v>674</v>
      </c>
      <c r="AC156" s="78" t="s">
        <v>272</v>
      </c>
      <c r="AD156" s="27" t="s">
        <v>272</v>
      </c>
      <c r="AE156" s="71" t="e">
        <v>#N/A</v>
      </c>
      <c r="AF156" s="79" t="e">
        <v>#N/A</v>
      </c>
      <c r="AG156" s="77"/>
      <c r="AJ156" s="32" t="str">
        <f t="shared" si="10"/>
        <v>DSDEwM7trnIS DS73SQLDEV04</v>
      </c>
      <c r="AK156" s="32" t="s">
        <v>2273</v>
      </c>
      <c r="AL156" s="100" t="s">
        <v>845</v>
      </c>
      <c r="AM156" s="73" t="e">
        <v>#N/A</v>
      </c>
      <c r="AN156" s="78" t="s">
        <v>691</v>
      </c>
      <c r="AO156" s="73" t="s">
        <v>2511</v>
      </c>
      <c r="AP156" s="79" t="s">
        <v>819</v>
      </c>
      <c r="AQ156" s="78" t="s">
        <v>682</v>
      </c>
      <c r="AR156" s="25" t="s">
        <v>678</v>
      </c>
      <c r="AS156" s="73" t="e">
        <f t="shared" si="9"/>
        <v>#N/A</v>
      </c>
      <c r="AT156" s="73">
        <v>1</v>
      </c>
      <c r="AU156" s="73">
        <v>1</v>
      </c>
      <c r="AV156" s="73">
        <v>1</v>
      </c>
      <c r="AW156" s="80">
        <v>135</v>
      </c>
      <c r="AX156" s="80">
        <v>540</v>
      </c>
      <c r="AY156" s="94" t="s">
        <v>677</v>
      </c>
      <c r="AZ156" s="81" t="s">
        <v>2277</v>
      </c>
      <c r="BA156" s="78" t="s">
        <v>2278</v>
      </c>
      <c r="BB156" s="81" t="s">
        <v>674</v>
      </c>
      <c r="BC156" s="78" t="s">
        <v>272</v>
      </c>
      <c r="BD156" s="27" t="s">
        <v>272</v>
      </c>
      <c r="BE156" s="79" t="str">
        <f t="shared" si="8"/>
        <v>DSDEwM7trnIS DS73SQLDEV04</v>
      </c>
      <c r="BF156" s="71" t="e">
        <v>#N/A</v>
      </c>
      <c r="BG156" s="79" t="e">
        <v>#N/A</v>
      </c>
      <c r="BH156" s="77"/>
    </row>
    <row r="157" spans="1:60" s="32" customFormat="1" ht="11.25" x14ac:dyDescent="0.2">
      <c r="A157" s="79" t="s">
        <v>1764</v>
      </c>
      <c r="B157" s="32" t="s">
        <v>2273</v>
      </c>
      <c r="C157" s="100" t="s">
        <v>846</v>
      </c>
      <c r="E157" s="78" t="s">
        <v>2511</v>
      </c>
      <c r="F157" s="78" t="s">
        <v>682</v>
      </c>
      <c r="G157" s="25" t="s">
        <v>678</v>
      </c>
      <c r="H157" s="73">
        <v>1</v>
      </c>
      <c r="I157" s="73">
        <v>1</v>
      </c>
      <c r="O157" s="80">
        <v>135</v>
      </c>
      <c r="P157" s="80">
        <v>540</v>
      </c>
      <c r="Q157" s="94" t="s">
        <v>677</v>
      </c>
      <c r="R157" s="78" t="s">
        <v>691</v>
      </c>
      <c r="T157" s="73" t="e">
        <v>#N/A</v>
      </c>
      <c r="W157" s="79" t="s">
        <v>819</v>
      </c>
      <c r="X157" s="73" t="e">
        <v>#N/A</v>
      </c>
      <c r="Y157" s="73">
        <v>1</v>
      </c>
      <c r="Z157" s="81" t="s">
        <v>2277</v>
      </c>
      <c r="AA157" s="78" t="s">
        <v>2278</v>
      </c>
      <c r="AB157" s="81" t="s">
        <v>674</v>
      </c>
      <c r="AC157" s="78" t="s">
        <v>272</v>
      </c>
      <c r="AD157" s="27" t="s">
        <v>272</v>
      </c>
      <c r="AE157" s="71" t="e">
        <v>#N/A</v>
      </c>
      <c r="AF157" s="79" t="e">
        <v>#N/A</v>
      </c>
      <c r="AG157" s="77"/>
      <c r="AJ157" s="32" t="str">
        <f t="shared" si="10"/>
        <v>DSDEwM7trnMWS DS73SQLDEV04</v>
      </c>
      <c r="AK157" s="32" t="s">
        <v>2273</v>
      </c>
      <c r="AL157" s="100" t="s">
        <v>846</v>
      </c>
      <c r="AM157" s="73" t="e">
        <v>#N/A</v>
      </c>
      <c r="AN157" s="78" t="s">
        <v>691</v>
      </c>
      <c r="AO157" s="73" t="s">
        <v>2511</v>
      </c>
      <c r="AP157" s="79" t="s">
        <v>819</v>
      </c>
      <c r="AQ157" s="78" t="s">
        <v>682</v>
      </c>
      <c r="AR157" s="25" t="s">
        <v>678</v>
      </c>
      <c r="AS157" s="73" t="e">
        <f t="shared" si="9"/>
        <v>#N/A</v>
      </c>
      <c r="AT157" s="73">
        <v>1</v>
      </c>
      <c r="AU157" s="73">
        <v>1</v>
      </c>
      <c r="AV157" s="73">
        <v>1</v>
      </c>
      <c r="AW157" s="80">
        <v>135</v>
      </c>
      <c r="AX157" s="80">
        <v>540</v>
      </c>
      <c r="AY157" s="94" t="s">
        <v>677</v>
      </c>
      <c r="AZ157" s="81" t="s">
        <v>2277</v>
      </c>
      <c r="BA157" s="78" t="s">
        <v>2278</v>
      </c>
      <c r="BB157" s="81" t="s">
        <v>674</v>
      </c>
      <c r="BC157" s="78" t="s">
        <v>272</v>
      </c>
      <c r="BD157" s="27" t="s">
        <v>272</v>
      </c>
      <c r="BE157" s="79" t="str">
        <f t="shared" si="8"/>
        <v>DSDEwM7trnMWS DS73SQLDEV04</v>
      </c>
      <c r="BF157" s="71" t="e">
        <v>#N/A</v>
      </c>
      <c r="BG157" s="79" t="e">
        <v>#N/A</v>
      </c>
      <c r="BH157" s="77"/>
    </row>
    <row r="158" spans="1:60" s="32" customFormat="1" ht="11.25" x14ac:dyDescent="0.2">
      <c r="A158" s="79" t="s">
        <v>1765</v>
      </c>
      <c r="B158" s="32" t="s">
        <v>2273</v>
      </c>
      <c r="C158" s="100" t="s">
        <v>847</v>
      </c>
      <c r="E158" s="78" t="s">
        <v>2511</v>
      </c>
      <c r="F158" s="78" t="s">
        <v>682</v>
      </c>
      <c r="G158" s="25" t="s">
        <v>678</v>
      </c>
      <c r="H158" s="73">
        <v>1</v>
      </c>
      <c r="I158" s="73">
        <v>1</v>
      </c>
      <c r="O158" s="80">
        <v>135</v>
      </c>
      <c r="P158" s="80">
        <v>540</v>
      </c>
      <c r="Q158" s="94" t="s">
        <v>677</v>
      </c>
      <c r="R158" s="78" t="s">
        <v>691</v>
      </c>
      <c r="T158" s="73" t="e">
        <v>#N/A</v>
      </c>
      <c r="W158" s="79" t="s">
        <v>819</v>
      </c>
      <c r="X158" s="73" t="e">
        <v>#N/A</v>
      </c>
      <c r="Y158" s="73">
        <v>1</v>
      </c>
      <c r="Z158" s="81" t="s">
        <v>2277</v>
      </c>
      <c r="AA158" s="78" t="s">
        <v>2278</v>
      </c>
      <c r="AB158" s="81" t="s">
        <v>674</v>
      </c>
      <c r="AC158" s="78" t="s">
        <v>272</v>
      </c>
      <c r="AD158" s="27" t="s">
        <v>272</v>
      </c>
      <c r="AE158" s="71" t="e">
        <v>#N/A</v>
      </c>
      <c r="AF158" s="79" t="e">
        <v>#N/A</v>
      </c>
      <c r="AG158" s="77"/>
      <c r="AJ158" s="32" t="str">
        <f t="shared" si="10"/>
        <v>DSDEwM7tst1IS DS73SQLDEV04</v>
      </c>
      <c r="AK158" s="32" t="s">
        <v>2273</v>
      </c>
      <c r="AL158" s="100" t="s">
        <v>847</v>
      </c>
      <c r="AM158" s="73" t="e">
        <v>#N/A</v>
      </c>
      <c r="AN158" s="78" t="s">
        <v>691</v>
      </c>
      <c r="AO158" s="73" t="s">
        <v>2511</v>
      </c>
      <c r="AP158" s="79" t="s">
        <v>819</v>
      </c>
      <c r="AQ158" s="78" t="s">
        <v>682</v>
      </c>
      <c r="AR158" s="25" t="s">
        <v>678</v>
      </c>
      <c r="AS158" s="73" t="e">
        <f t="shared" si="9"/>
        <v>#N/A</v>
      </c>
      <c r="AT158" s="73">
        <v>1</v>
      </c>
      <c r="AU158" s="73">
        <v>1</v>
      </c>
      <c r="AV158" s="73">
        <v>1</v>
      </c>
      <c r="AW158" s="80">
        <v>135</v>
      </c>
      <c r="AX158" s="80">
        <v>540</v>
      </c>
      <c r="AY158" s="94" t="s">
        <v>677</v>
      </c>
      <c r="AZ158" s="81" t="s">
        <v>2277</v>
      </c>
      <c r="BA158" s="78" t="s">
        <v>2278</v>
      </c>
      <c r="BB158" s="81" t="s">
        <v>674</v>
      </c>
      <c r="BC158" s="78" t="s">
        <v>272</v>
      </c>
      <c r="BD158" s="27" t="s">
        <v>272</v>
      </c>
      <c r="BE158" s="79" t="str">
        <f t="shared" si="8"/>
        <v>DSDEwM7tst1IS DS73SQLDEV04</v>
      </c>
      <c r="BF158" s="71" t="e">
        <v>#N/A</v>
      </c>
      <c r="BG158" s="79" t="e">
        <v>#N/A</v>
      </c>
      <c r="BH158" s="77"/>
    </row>
    <row r="159" spans="1:60" s="32" customFormat="1" ht="11.25" x14ac:dyDescent="0.2">
      <c r="A159" s="79" t="s">
        <v>1766</v>
      </c>
      <c r="B159" s="32" t="s">
        <v>2273</v>
      </c>
      <c r="C159" s="100" t="s">
        <v>848</v>
      </c>
      <c r="E159" s="78" t="s">
        <v>2511</v>
      </c>
      <c r="F159" s="78" t="s">
        <v>682</v>
      </c>
      <c r="G159" s="25" t="s">
        <v>678</v>
      </c>
      <c r="H159" s="73">
        <v>1</v>
      </c>
      <c r="I159" s="73">
        <v>1</v>
      </c>
      <c r="O159" s="80">
        <v>135</v>
      </c>
      <c r="P159" s="80">
        <v>540</v>
      </c>
      <c r="Q159" s="94" t="s">
        <v>677</v>
      </c>
      <c r="R159" s="78" t="s">
        <v>691</v>
      </c>
      <c r="T159" s="73" t="e">
        <v>#N/A</v>
      </c>
      <c r="W159" s="79" t="s">
        <v>819</v>
      </c>
      <c r="X159" s="73" t="e">
        <v>#N/A</v>
      </c>
      <c r="Y159" s="73">
        <v>1</v>
      </c>
      <c r="Z159" s="81" t="s">
        <v>2277</v>
      </c>
      <c r="AA159" s="78" t="s">
        <v>2278</v>
      </c>
      <c r="AB159" s="81" t="s">
        <v>674</v>
      </c>
      <c r="AC159" s="78" t="s">
        <v>272</v>
      </c>
      <c r="AD159" s="27" t="s">
        <v>272</v>
      </c>
      <c r="AE159" s="71" t="e">
        <v>#N/A</v>
      </c>
      <c r="AF159" s="79" t="e">
        <v>#N/A</v>
      </c>
      <c r="AG159" s="77"/>
      <c r="AJ159" s="32" t="str">
        <f t="shared" si="10"/>
        <v>DSDEwM7tst1MWS DS73SQLDEV04</v>
      </c>
      <c r="AK159" s="32" t="s">
        <v>2273</v>
      </c>
      <c r="AL159" s="100" t="s">
        <v>848</v>
      </c>
      <c r="AM159" s="73" t="e">
        <v>#N/A</v>
      </c>
      <c r="AN159" s="78" t="s">
        <v>691</v>
      </c>
      <c r="AO159" s="73" t="s">
        <v>2511</v>
      </c>
      <c r="AP159" s="79" t="s">
        <v>819</v>
      </c>
      <c r="AQ159" s="78" t="s">
        <v>682</v>
      </c>
      <c r="AR159" s="25" t="s">
        <v>678</v>
      </c>
      <c r="AS159" s="73" t="e">
        <f t="shared" si="9"/>
        <v>#N/A</v>
      </c>
      <c r="AT159" s="73">
        <v>1</v>
      </c>
      <c r="AU159" s="73">
        <v>1</v>
      </c>
      <c r="AV159" s="73">
        <v>1</v>
      </c>
      <c r="AW159" s="80">
        <v>135</v>
      </c>
      <c r="AX159" s="80">
        <v>540</v>
      </c>
      <c r="AY159" s="94" t="s">
        <v>677</v>
      </c>
      <c r="AZ159" s="81" t="s">
        <v>2277</v>
      </c>
      <c r="BA159" s="78" t="s">
        <v>2278</v>
      </c>
      <c r="BB159" s="81" t="s">
        <v>674</v>
      </c>
      <c r="BC159" s="78" t="s">
        <v>272</v>
      </c>
      <c r="BD159" s="27" t="s">
        <v>272</v>
      </c>
      <c r="BE159" s="79" t="str">
        <f t="shared" si="8"/>
        <v>DSDEwM7tst1MWS DS73SQLDEV04</v>
      </c>
      <c r="BF159" s="71" t="e">
        <v>#N/A</v>
      </c>
      <c r="BG159" s="79" t="e">
        <v>#N/A</v>
      </c>
      <c r="BH159" s="77"/>
    </row>
    <row r="160" spans="1:60" s="32" customFormat="1" ht="11.25" x14ac:dyDescent="0.2">
      <c r="A160" s="79" t="s">
        <v>1767</v>
      </c>
      <c r="B160" s="32" t="s">
        <v>2273</v>
      </c>
      <c r="C160" s="100" t="s">
        <v>849</v>
      </c>
      <c r="E160" s="78" t="s">
        <v>2282</v>
      </c>
      <c r="F160" s="78" t="s">
        <v>682</v>
      </c>
      <c r="G160" s="79" t="s">
        <v>715</v>
      </c>
      <c r="H160" s="73">
        <v>1</v>
      </c>
      <c r="I160" s="73">
        <v>1</v>
      </c>
      <c r="O160" s="80">
        <v>135</v>
      </c>
      <c r="P160" s="80">
        <v>540</v>
      </c>
      <c r="Q160" s="94" t="s">
        <v>688</v>
      </c>
      <c r="R160" s="78" t="s">
        <v>691</v>
      </c>
      <c r="T160" s="73"/>
      <c r="W160" s="82" t="s">
        <v>747</v>
      </c>
      <c r="X160" s="73" t="s">
        <v>2275</v>
      </c>
      <c r="Y160" s="73">
        <v>1</v>
      </c>
      <c r="Z160" s="81">
        <v>42906</v>
      </c>
      <c r="AA160" s="78" t="s">
        <v>2352</v>
      </c>
      <c r="AB160" s="81">
        <v>42898</v>
      </c>
      <c r="AC160" s="78">
        <v>618793</v>
      </c>
      <c r="AD160" s="27">
        <v>42898</v>
      </c>
      <c r="AE160" s="71" t="s">
        <v>1767</v>
      </c>
      <c r="AF160" s="79" t="s">
        <v>1767</v>
      </c>
      <c r="AG160" s="77"/>
      <c r="AJ160" s="32" t="str">
        <f t="shared" si="10"/>
        <v>EDR OHNALAOD0007N1</v>
      </c>
      <c r="AK160" s="32" t="s">
        <v>2273</v>
      </c>
      <c r="AL160" s="100" t="s">
        <v>849</v>
      </c>
      <c r="AM160" s="73"/>
      <c r="AN160" s="78" t="s">
        <v>691</v>
      </c>
      <c r="AO160" s="73" t="s">
        <v>2282</v>
      </c>
      <c r="AP160" s="82" t="s">
        <v>747</v>
      </c>
      <c r="AQ160" s="78" t="s">
        <v>682</v>
      </c>
      <c r="AR160" s="79" t="s">
        <v>715</v>
      </c>
      <c r="AS160" s="73" t="str">
        <f t="shared" si="9"/>
        <v>Yes</v>
      </c>
      <c r="AT160" s="73">
        <v>1</v>
      </c>
      <c r="AU160" s="73">
        <v>1</v>
      </c>
      <c r="AV160" s="73">
        <v>1</v>
      </c>
      <c r="AW160" s="80">
        <v>135</v>
      </c>
      <c r="AX160" s="80">
        <v>540</v>
      </c>
      <c r="AY160" s="94" t="s">
        <v>688</v>
      </c>
      <c r="AZ160" s="81">
        <v>42906</v>
      </c>
      <c r="BA160" s="78" t="s">
        <v>2352</v>
      </c>
      <c r="BB160" s="81">
        <v>42898</v>
      </c>
      <c r="BC160" s="78">
        <v>618793</v>
      </c>
      <c r="BD160" s="27">
        <v>42898</v>
      </c>
      <c r="BE160" s="79" t="str">
        <f t="shared" si="8"/>
        <v>EDR OHNALAOD0007N1</v>
      </c>
      <c r="BF160" s="71" t="s">
        <v>1767</v>
      </c>
      <c r="BG160" s="79" t="s">
        <v>1767</v>
      </c>
      <c r="BH160" s="77"/>
    </row>
    <row r="161" spans="1:60" s="32" customFormat="1" ht="11.25" x14ac:dyDescent="0.2">
      <c r="A161" s="79" t="s">
        <v>1768</v>
      </c>
      <c r="B161" s="32" t="s">
        <v>2273</v>
      </c>
      <c r="C161" s="100" t="s">
        <v>849</v>
      </c>
      <c r="E161" s="78" t="s">
        <v>2282</v>
      </c>
      <c r="F161" s="78" t="s">
        <v>682</v>
      </c>
      <c r="G161" s="79" t="s">
        <v>715</v>
      </c>
      <c r="H161" s="73">
        <v>1</v>
      </c>
      <c r="I161" s="73">
        <v>1</v>
      </c>
      <c r="O161" s="80">
        <v>135</v>
      </c>
      <c r="P161" s="80">
        <v>540</v>
      </c>
      <c r="Q161" s="94" t="s">
        <v>688</v>
      </c>
      <c r="R161" s="78" t="s">
        <v>691</v>
      </c>
      <c r="T161" s="73"/>
      <c r="W161" s="82" t="s">
        <v>748</v>
      </c>
      <c r="X161" s="73" t="s">
        <v>2275</v>
      </c>
      <c r="Y161" s="73">
        <v>1</v>
      </c>
      <c r="Z161" s="81">
        <v>42906</v>
      </c>
      <c r="AA161" s="78" t="s">
        <v>2353</v>
      </c>
      <c r="AB161" s="81">
        <v>42898</v>
      </c>
      <c r="AC161" s="78">
        <v>618794</v>
      </c>
      <c r="AD161" s="27">
        <v>42898</v>
      </c>
      <c r="AE161" s="71" t="s">
        <v>1768</v>
      </c>
      <c r="AF161" s="79" t="s">
        <v>1768</v>
      </c>
      <c r="AG161" s="77"/>
      <c r="AJ161" s="32" t="str">
        <f t="shared" si="10"/>
        <v>EDR OHNALAOD0007N2</v>
      </c>
      <c r="AK161" s="32" t="s">
        <v>2273</v>
      </c>
      <c r="AL161" s="100" t="s">
        <v>849</v>
      </c>
      <c r="AM161" s="73"/>
      <c r="AN161" s="78" t="s">
        <v>691</v>
      </c>
      <c r="AO161" s="73" t="s">
        <v>2282</v>
      </c>
      <c r="AP161" s="82" t="s">
        <v>748</v>
      </c>
      <c r="AQ161" s="78" t="s">
        <v>682</v>
      </c>
      <c r="AR161" s="79" t="s">
        <v>715</v>
      </c>
      <c r="AS161" s="73" t="str">
        <f t="shared" si="9"/>
        <v>Yes</v>
      </c>
      <c r="AT161" s="73">
        <v>1</v>
      </c>
      <c r="AU161" s="73">
        <v>1</v>
      </c>
      <c r="AV161" s="73">
        <v>1</v>
      </c>
      <c r="AW161" s="80">
        <v>135</v>
      </c>
      <c r="AX161" s="80">
        <v>540</v>
      </c>
      <c r="AY161" s="94" t="s">
        <v>688</v>
      </c>
      <c r="AZ161" s="81">
        <v>42906</v>
      </c>
      <c r="BA161" s="78" t="s">
        <v>2353</v>
      </c>
      <c r="BB161" s="81">
        <v>42898</v>
      </c>
      <c r="BC161" s="78">
        <v>618794</v>
      </c>
      <c r="BD161" s="27">
        <v>42898</v>
      </c>
      <c r="BE161" s="79" t="str">
        <f t="shared" si="8"/>
        <v>EDR OHNALAOD0007N2</v>
      </c>
      <c r="BF161" s="71" t="s">
        <v>1768</v>
      </c>
      <c r="BG161" s="79" t="s">
        <v>1768</v>
      </c>
      <c r="BH161" s="77"/>
    </row>
    <row r="162" spans="1:60" s="32" customFormat="1" ht="11.25" x14ac:dyDescent="0.2">
      <c r="A162" s="79" t="s">
        <v>1769</v>
      </c>
      <c r="B162" s="32" t="s">
        <v>2273</v>
      </c>
      <c r="C162" s="100" t="s">
        <v>850</v>
      </c>
      <c r="E162" s="78" t="s">
        <v>2282</v>
      </c>
      <c r="F162" s="78" t="s">
        <v>686</v>
      </c>
      <c r="G162" s="25" t="s">
        <v>2499</v>
      </c>
      <c r="H162" s="73">
        <v>1</v>
      </c>
      <c r="I162" s="73">
        <v>1</v>
      </c>
      <c r="O162" s="80">
        <v>330</v>
      </c>
      <c r="P162" s="80">
        <v>1320</v>
      </c>
      <c r="Q162" s="94" t="s">
        <v>694</v>
      </c>
      <c r="R162" s="78" t="s">
        <v>691</v>
      </c>
      <c r="T162" s="73"/>
      <c r="W162" s="82" t="s">
        <v>695</v>
      </c>
      <c r="X162" s="73" t="s">
        <v>2275</v>
      </c>
      <c r="Y162" s="73">
        <v>1</v>
      </c>
      <c r="Z162" s="81" t="s">
        <v>2286</v>
      </c>
      <c r="AA162" s="78" t="s">
        <v>2287</v>
      </c>
      <c r="AB162" s="81" t="s">
        <v>693</v>
      </c>
      <c r="AC162" s="78" t="s">
        <v>696</v>
      </c>
      <c r="AD162" s="27">
        <v>42895</v>
      </c>
      <c r="AE162" s="71" t="s">
        <v>1769</v>
      </c>
      <c r="AF162" s="79" t="s">
        <v>1769</v>
      </c>
      <c r="AG162" s="77"/>
      <c r="AJ162" s="32" t="str">
        <f t="shared" si="10"/>
        <v>EDR_Reference OHLEWAOP0023N1</v>
      </c>
      <c r="AK162" s="32" t="s">
        <v>2273</v>
      </c>
      <c r="AL162" s="100" t="s">
        <v>850</v>
      </c>
      <c r="AM162" s="73"/>
      <c r="AN162" s="78" t="s">
        <v>691</v>
      </c>
      <c r="AO162" s="73" t="s">
        <v>2282</v>
      </c>
      <c r="AP162" s="82" t="s">
        <v>695</v>
      </c>
      <c r="AQ162" s="78" t="s">
        <v>686</v>
      </c>
      <c r="AR162" s="25" t="s">
        <v>2499</v>
      </c>
      <c r="AS162" s="73" t="str">
        <f t="shared" si="9"/>
        <v>Yes</v>
      </c>
      <c r="AT162" s="73">
        <v>1</v>
      </c>
      <c r="AU162" s="73">
        <v>1</v>
      </c>
      <c r="AV162" s="73">
        <v>1</v>
      </c>
      <c r="AW162" s="80">
        <v>330</v>
      </c>
      <c r="AX162" s="80">
        <v>1320</v>
      </c>
      <c r="AY162" s="94" t="s">
        <v>694</v>
      </c>
      <c r="AZ162" s="81" t="s">
        <v>2286</v>
      </c>
      <c r="BA162" s="78" t="s">
        <v>2287</v>
      </c>
      <c r="BB162" s="81" t="s">
        <v>693</v>
      </c>
      <c r="BC162" s="78" t="s">
        <v>696</v>
      </c>
      <c r="BD162" s="27">
        <v>42895</v>
      </c>
      <c r="BE162" s="79" t="str">
        <f t="shared" si="8"/>
        <v>EDR_Reference OHLEWAOP0023N1</v>
      </c>
      <c r="BF162" s="71" t="s">
        <v>1769</v>
      </c>
      <c r="BG162" s="79" t="s">
        <v>1769</v>
      </c>
      <c r="BH162" s="77"/>
    </row>
    <row r="163" spans="1:60" s="32" customFormat="1" ht="11.25" x14ac:dyDescent="0.2">
      <c r="A163" s="79" t="s">
        <v>1770</v>
      </c>
      <c r="B163" s="32" t="s">
        <v>2273</v>
      </c>
      <c r="C163" s="100" t="s">
        <v>850</v>
      </c>
      <c r="E163" s="78" t="s">
        <v>2282</v>
      </c>
      <c r="F163" s="78" t="s">
        <v>686</v>
      </c>
      <c r="G163" s="25" t="s">
        <v>2499</v>
      </c>
      <c r="H163" s="73">
        <v>1</v>
      </c>
      <c r="I163" s="73">
        <v>1</v>
      </c>
      <c r="O163" s="80">
        <v>330</v>
      </c>
      <c r="P163" s="80">
        <v>1320</v>
      </c>
      <c r="Q163" s="94" t="s">
        <v>694</v>
      </c>
      <c r="R163" s="78" t="s">
        <v>691</v>
      </c>
      <c r="T163" s="73"/>
      <c r="W163" s="82" t="s">
        <v>698</v>
      </c>
      <c r="X163" s="73" t="s">
        <v>2275</v>
      </c>
      <c r="Y163" s="73">
        <v>1</v>
      </c>
      <c r="Z163" s="81" t="s">
        <v>2286</v>
      </c>
      <c r="AA163" s="78" t="s">
        <v>2287</v>
      </c>
      <c r="AB163" s="81" t="s">
        <v>693</v>
      </c>
      <c r="AC163" s="78" t="s">
        <v>696</v>
      </c>
      <c r="AD163" s="27">
        <v>42895</v>
      </c>
      <c r="AE163" s="71" t="s">
        <v>1770</v>
      </c>
      <c r="AF163" s="79" t="s">
        <v>1770</v>
      </c>
      <c r="AG163" s="77"/>
      <c r="AJ163" s="32" t="str">
        <f t="shared" si="10"/>
        <v>EDR_Reference OHLEWAOP0023N2</v>
      </c>
      <c r="AK163" s="32" t="s">
        <v>2273</v>
      </c>
      <c r="AL163" s="100" t="s">
        <v>850</v>
      </c>
      <c r="AM163" s="73"/>
      <c r="AN163" s="78" t="s">
        <v>691</v>
      </c>
      <c r="AO163" s="73" t="s">
        <v>2282</v>
      </c>
      <c r="AP163" s="82" t="s">
        <v>698</v>
      </c>
      <c r="AQ163" s="78" t="s">
        <v>686</v>
      </c>
      <c r="AR163" s="25" t="s">
        <v>2499</v>
      </c>
      <c r="AS163" s="73" t="str">
        <f t="shared" si="9"/>
        <v>Yes</v>
      </c>
      <c r="AT163" s="73">
        <v>1</v>
      </c>
      <c r="AU163" s="73">
        <v>1</v>
      </c>
      <c r="AV163" s="73">
        <v>1</v>
      </c>
      <c r="AW163" s="80">
        <v>330</v>
      </c>
      <c r="AX163" s="80">
        <v>1320</v>
      </c>
      <c r="AY163" s="94" t="s">
        <v>694</v>
      </c>
      <c r="AZ163" s="81" t="s">
        <v>2286</v>
      </c>
      <c r="BA163" s="78" t="s">
        <v>2287</v>
      </c>
      <c r="BB163" s="81" t="s">
        <v>693</v>
      </c>
      <c r="BC163" s="78" t="s">
        <v>696</v>
      </c>
      <c r="BD163" s="27">
        <v>42895</v>
      </c>
      <c r="BE163" s="79" t="str">
        <f t="shared" ref="BE163:BE182" si="11">(AL163&amp;" "&amp;AP163)</f>
        <v>EDR_Reference OHLEWAOP0023N2</v>
      </c>
      <c r="BF163" s="71" t="s">
        <v>1770</v>
      </c>
      <c r="BG163" s="79" t="s">
        <v>1770</v>
      </c>
      <c r="BH163" s="77"/>
    </row>
    <row r="164" spans="1:60" s="32" customFormat="1" ht="11.25" x14ac:dyDescent="0.2">
      <c r="A164" s="79" t="s">
        <v>1771</v>
      </c>
      <c r="B164" s="32" t="s">
        <v>2273</v>
      </c>
      <c r="C164" s="100" t="s">
        <v>850</v>
      </c>
      <c r="E164" s="78" t="s">
        <v>2282</v>
      </c>
      <c r="F164" s="78" t="s">
        <v>699</v>
      </c>
      <c r="G164" s="25" t="s">
        <v>2499</v>
      </c>
      <c r="H164" s="73">
        <v>1</v>
      </c>
      <c r="I164" s="73">
        <v>1</v>
      </c>
      <c r="O164" s="80">
        <v>330</v>
      </c>
      <c r="P164" s="80">
        <v>1320</v>
      </c>
      <c r="Q164" s="94" t="s">
        <v>694</v>
      </c>
      <c r="R164" s="78" t="s">
        <v>691</v>
      </c>
      <c r="T164" s="73"/>
      <c r="W164" s="82" t="s">
        <v>701</v>
      </c>
      <c r="X164" s="73" t="s">
        <v>2275</v>
      </c>
      <c r="Y164" s="73">
        <v>1</v>
      </c>
      <c r="Z164" s="81" t="s">
        <v>2286</v>
      </c>
      <c r="AA164" s="78" t="s">
        <v>2287</v>
      </c>
      <c r="AB164" s="81" t="s">
        <v>693</v>
      </c>
      <c r="AC164" s="78" t="s">
        <v>696</v>
      </c>
      <c r="AD164" s="27">
        <v>42895</v>
      </c>
      <c r="AE164" s="71" t="s">
        <v>1771</v>
      </c>
      <c r="AF164" s="79" t="s">
        <v>1771</v>
      </c>
      <c r="AG164" s="77"/>
      <c r="AJ164" s="32" t="str">
        <f t="shared" si="10"/>
        <v>EDR_Reference OHNALAOP0023N1</v>
      </c>
      <c r="AK164" s="32" t="s">
        <v>2273</v>
      </c>
      <c r="AL164" s="100" t="s">
        <v>850</v>
      </c>
      <c r="AM164" s="73"/>
      <c r="AN164" s="78" t="s">
        <v>691</v>
      </c>
      <c r="AO164" s="73" t="s">
        <v>2282</v>
      </c>
      <c r="AP164" s="82" t="s">
        <v>701</v>
      </c>
      <c r="AQ164" s="78" t="s">
        <v>699</v>
      </c>
      <c r="AR164" s="25" t="s">
        <v>2499</v>
      </c>
      <c r="AS164" s="73" t="str">
        <f t="shared" si="9"/>
        <v>Yes</v>
      </c>
      <c r="AT164" s="73">
        <v>1</v>
      </c>
      <c r="AU164" s="73">
        <v>1</v>
      </c>
      <c r="AV164" s="73">
        <v>1</v>
      </c>
      <c r="AW164" s="80">
        <v>330</v>
      </c>
      <c r="AX164" s="80">
        <v>1320</v>
      </c>
      <c r="AY164" s="94" t="s">
        <v>694</v>
      </c>
      <c r="AZ164" s="81" t="s">
        <v>2286</v>
      </c>
      <c r="BA164" s="78" t="s">
        <v>2287</v>
      </c>
      <c r="BB164" s="81" t="s">
        <v>693</v>
      </c>
      <c r="BC164" s="78" t="s">
        <v>696</v>
      </c>
      <c r="BD164" s="27">
        <v>42895</v>
      </c>
      <c r="BE164" s="79" t="str">
        <f t="shared" si="11"/>
        <v>EDR_Reference OHNALAOP0023N1</v>
      </c>
      <c r="BF164" s="71" t="s">
        <v>1771</v>
      </c>
      <c r="BG164" s="79" t="s">
        <v>1771</v>
      </c>
      <c r="BH164" s="77"/>
    </row>
    <row r="165" spans="1:60" s="32" customFormat="1" ht="11.25" x14ac:dyDescent="0.2">
      <c r="A165" s="79" t="s">
        <v>1772</v>
      </c>
      <c r="B165" s="32" t="s">
        <v>2273</v>
      </c>
      <c r="C165" s="100" t="s">
        <v>851</v>
      </c>
      <c r="E165" s="78" t="s">
        <v>2282</v>
      </c>
      <c r="F165" s="78" t="s">
        <v>686</v>
      </c>
      <c r="G165" s="25" t="s">
        <v>2499</v>
      </c>
      <c r="H165" s="73">
        <v>1</v>
      </c>
      <c r="I165" s="73">
        <v>1</v>
      </c>
      <c r="O165" s="80">
        <v>330</v>
      </c>
      <c r="P165" s="80">
        <v>1320</v>
      </c>
      <c r="Q165" s="94" t="s">
        <v>694</v>
      </c>
      <c r="R165" s="78" t="s">
        <v>691</v>
      </c>
      <c r="T165" s="73"/>
      <c r="W165" s="82" t="s">
        <v>695</v>
      </c>
      <c r="X165" s="73" t="s">
        <v>2275</v>
      </c>
      <c r="Y165" s="73">
        <v>1</v>
      </c>
      <c r="Z165" s="81" t="s">
        <v>2286</v>
      </c>
      <c r="AA165" s="78" t="s">
        <v>2287</v>
      </c>
      <c r="AB165" s="81" t="s">
        <v>693</v>
      </c>
      <c r="AC165" s="78" t="s">
        <v>696</v>
      </c>
      <c r="AD165" s="27">
        <v>42895</v>
      </c>
      <c r="AE165" s="71" t="s">
        <v>1772</v>
      </c>
      <c r="AF165" s="79" t="s">
        <v>1772</v>
      </c>
      <c r="AG165" s="77"/>
      <c r="AJ165" s="32" t="str">
        <f t="shared" si="10"/>
        <v>Enterprise_Tables OHLEWAOP0023N1</v>
      </c>
      <c r="AK165" s="32" t="s">
        <v>2273</v>
      </c>
      <c r="AL165" s="100" t="s">
        <v>851</v>
      </c>
      <c r="AM165" s="73"/>
      <c r="AN165" s="78" t="s">
        <v>691</v>
      </c>
      <c r="AO165" s="73" t="s">
        <v>2282</v>
      </c>
      <c r="AP165" s="82" t="s">
        <v>695</v>
      </c>
      <c r="AQ165" s="78" t="s">
        <v>686</v>
      </c>
      <c r="AR165" s="25" t="s">
        <v>2499</v>
      </c>
      <c r="AS165" s="73" t="str">
        <f t="shared" si="9"/>
        <v>Yes</v>
      </c>
      <c r="AT165" s="73">
        <v>1</v>
      </c>
      <c r="AU165" s="73">
        <v>1</v>
      </c>
      <c r="AV165" s="73">
        <v>1</v>
      </c>
      <c r="AW165" s="80">
        <v>330</v>
      </c>
      <c r="AX165" s="80">
        <v>1320</v>
      </c>
      <c r="AY165" s="94" t="s">
        <v>694</v>
      </c>
      <c r="AZ165" s="81" t="s">
        <v>2286</v>
      </c>
      <c r="BA165" s="78" t="s">
        <v>2287</v>
      </c>
      <c r="BB165" s="81" t="s">
        <v>693</v>
      </c>
      <c r="BC165" s="78" t="s">
        <v>696</v>
      </c>
      <c r="BD165" s="27">
        <v>42895</v>
      </c>
      <c r="BE165" s="79" t="str">
        <f t="shared" si="11"/>
        <v>Enterprise_Tables OHLEWAOP0023N1</v>
      </c>
      <c r="BF165" s="71" t="s">
        <v>1772</v>
      </c>
      <c r="BG165" s="79" t="s">
        <v>1772</v>
      </c>
      <c r="BH165" s="77"/>
    </row>
    <row r="166" spans="1:60" s="32" customFormat="1" ht="11.25" x14ac:dyDescent="0.2">
      <c r="A166" s="79" t="s">
        <v>1773</v>
      </c>
      <c r="B166" s="32" t="s">
        <v>2273</v>
      </c>
      <c r="C166" s="100" t="s">
        <v>851</v>
      </c>
      <c r="E166" s="78" t="s">
        <v>2282</v>
      </c>
      <c r="F166" s="78" t="s">
        <v>686</v>
      </c>
      <c r="G166" s="25" t="s">
        <v>2499</v>
      </c>
      <c r="H166" s="73">
        <v>1</v>
      </c>
      <c r="I166" s="73">
        <v>1</v>
      </c>
      <c r="O166" s="80">
        <v>330</v>
      </c>
      <c r="P166" s="80">
        <v>1320</v>
      </c>
      <c r="Q166" s="94" t="s">
        <v>694</v>
      </c>
      <c r="R166" s="78" t="s">
        <v>691</v>
      </c>
      <c r="T166" s="73"/>
      <c r="W166" s="82" t="s">
        <v>698</v>
      </c>
      <c r="X166" s="73" t="s">
        <v>2275</v>
      </c>
      <c r="Y166" s="73">
        <v>1</v>
      </c>
      <c r="Z166" s="81" t="s">
        <v>2286</v>
      </c>
      <c r="AA166" s="78" t="s">
        <v>2287</v>
      </c>
      <c r="AB166" s="81" t="s">
        <v>693</v>
      </c>
      <c r="AC166" s="78" t="s">
        <v>696</v>
      </c>
      <c r="AD166" s="27">
        <v>42895</v>
      </c>
      <c r="AE166" s="71" t="s">
        <v>1773</v>
      </c>
      <c r="AF166" s="79" t="s">
        <v>1773</v>
      </c>
      <c r="AG166" s="77"/>
      <c r="AJ166" s="32" t="str">
        <f t="shared" si="10"/>
        <v>Enterprise_Tables OHLEWAOP0023N2</v>
      </c>
      <c r="AK166" s="32" t="s">
        <v>2273</v>
      </c>
      <c r="AL166" s="100" t="s">
        <v>851</v>
      </c>
      <c r="AM166" s="73"/>
      <c r="AN166" s="78" t="s">
        <v>691</v>
      </c>
      <c r="AO166" s="73" t="s">
        <v>2282</v>
      </c>
      <c r="AP166" s="82" t="s">
        <v>698</v>
      </c>
      <c r="AQ166" s="78" t="s">
        <v>686</v>
      </c>
      <c r="AR166" s="25" t="s">
        <v>2499</v>
      </c>
      <c r="AS166" s="73" t="str">
        <f t="shared" si="9"/>
        <v>Yes</v>
      </c>
      <c r="AT166" s="73">
        <v>1</v>
      </c>
      <c r="AU166" s="73">
        <v>1</v>
      </c>
      <c r="AV166" s="73">
        <v>1</v>
      </c>
      <c r="AW166" s="80">
        <v>330</v>
      </c>
      <c r="AX166" s="80">
        <v>1320</v>
      </c>
      <c r="AY166" s="94" t="s">
        <v>694</v>
      </c>
      <c r="AZ166" s="81" t="s">
        <v>2286</v>
      </c>
      <c r="BA166" s="78" t="s">
        <v>2287</v>
      </c>
      <c r="BB166" s="81" t="s">
        <v>693</v>
      </c>
      <c r="BC166" s="78" t="s">
        <v>696</v>
      </c>
      <c r="BD166" s="27">
        <v>42895</v>
      </c>
      <c r="BE166" s="79" t="str">
        <f t="shared" si="11"/>
        <v>Enterprise_Tables OHLEWAOP0023N2</v>
      </c>
      <c r="BF166" s="71" t="s">
        <v>1773</v>
      </c>
      <c r="BG166" s="79" t="s">
        <v>1773</v>
      </c>
      <c r="BH166" s="77"/>
    </row>
    <row r="167" spans="1:60" s="32" customFormat="1" ht="11.25" x14ac:dyDescent="0.2">
      <c r="A167" s="79" t="s">
        <v>1774</v>
      </c>
      <c r="B167" s="32" t="s">
        <v>2273</v>
      </c>
      <c r="C167" s="100" t="s">
        <v>851</v>
      </c>
      <c r="E167" s="78" t="s">
        <v>2282</v>
      </c>
      <c r="F167" s="78" t="s">
        <v>699</v>
      </c>
      <c r="G167" s="25" t="s">
        <v>2499</v>
      </c>
      <c r="H167" s="73">
        <v>1</v>
      </c>
      <c r="I167" s="73">
        <v>1</v>
      </c>
      <c r="O167" s="80">
        <v>330</v>
      </c>
      <c r="P167" s="80">
        <v>1320</v>
      </c>
      <c r="Q167" s="94" t="s">
        <v>694</v>
      </c>
      <c r="R167" s="78" t="s">
        <v>691</v>
      </c>
      <c r="T167" s="73"/>
      <c r="W167" s="82" t="s">
        <v>701</v>
      </c>
      <c r="X167" s="73" t="s">
        <v>2275</v>
      </c>
      <c r="Y167" s="73">
        <v>1</v>
      </c>
      <c r="Z167" s="81" t="s">
        <v>2286</v>
      </c>
      <c r="AA167" s="78" t="s">
        <v>2287</v>
      </c>
      <c r="AB167" s="81" t="s">
        <v>693</v>
      </c>
      <c r="AC167" s="78" t="s">
        <v>696</v>
      </c>
      <c r="AD167" s="27">
        <v>42895</v>
      </c>
      <c r="AE167" s="71" t="s">
        <v>1774</v>
      </c>
      <c r="AF167" s="79" t="s">
        <v>1774</v>
      </c>
      <c r="AG167" s="77"/>
      <c r="AJ167" s="32" t="str">
        <f t="shared" si="10"/>
        <v>Enterprise_Tables OHNALAOP0023N1</v>
      </c>
      <c r="AK167" s="32" t="s">
        <v>2273</v>
      </c>
      <c r="AL167" s="100" t="s">
        <v>851</v>
      </c>
      <c r="AM167" s="73"/>
      <c r="AN167" s="78" t="s">
        <v>691</v>
      </c>
      <c r="AO167" s="73" t="s">
        <v>2282</v>
      </c>
      <c r="AP167" s="82" t="s">
        <v>701</v>
      </c>
      <c r="AQ167" s="78" t="s">
        <v>699</v>
      </c>
      <c r="AR167" s="25" t="s">
        <v>2499</v>
      </c>
      <c r="AS167" s="73" t="str">
        <f t="shared" si="9"/>
        <v>Yes</v>
      </c>
      <c r="AT167" s="73">
        <v>1</v>
      </c>
      <c r="AU167" s="73">
        <v>1</v>
      </c>
      <c r="AV167" s="73">
        <v>1</v>
      </c>
      <c r="AW167" s="80">
        <v>330</v>
      </c>
      <c r="AX167" s="80">
        <v>1320</v>
      </c>
      <c r="AY167" s="94" t="s">
        <v>694</v>
      </c>
      <c r="AZ167" s="81" t="s">
        <v>2286</v>
      </c>
      <c r="BA167" s="78" t="s">
        <v>2287</v>
      </c>
      <c r="BB167" s="81" t="s">
        <v>693</v>
      </c>
      <c r="BC167" s="78" t="s">
        <v>696</v>
      </c>
      <c r="BD167" s="27">
        <v>42895</v>
      </c>
      <c r="BE167" s="79" t="str">
        <f t="shared" si="11"/>
        <v>Enterprise_Tables OHNALAOP0023N1</v>
      </c>
      <c r="BF167" s="71" t="s">
        <v>1774</v>
      </c>
      <c r="BG167" s="79" t="s">
        <v>1774</v>
      </c>
      <c r="BH167" s="77"/>
    </row>
    <row r="168" spans="1:60" s="32" customFormat="1" ht="11.25" x14ac:dyDescent="0.2">
      <c r="A168" s="79" t="s">
        <v>1775</v>
      </c>
      <c r="B168" s="32" t="s">
        <v>2273</v>
      </c>
      <c r="C168" s="100" t="s">
        <v>852</v>
      </c>
      <c r="E168" s="78" t="s">
        <v>2279</v>
      </c>
      <c r="F168" s="78" t="s">
        <v>682</v>
      </c>
      <c r="G168" s="25" t="s">
        <v>678</v>
      </c>
      <c r="H168" s="73">
        <v>1</v>
      </c>
      <c r="I168" s="73">
        <v>1</v>
      </c>
      <c r="O168" s="80">
        <v>135</v>
      </c>
      <c r="P168" s="80">
        <v>540</v>
      </c>
      <c r="Q168" s="94" t="s">
        <v>677</v>
      </c>
      <c r="R168" s="78"/>
      <c r="T168" s="73" t="e">
        <v>#N/A</v>
      </c>
      <c r="W168" s="79" t="s">
        <v>853</v>
      </c>
      <c r="X168" s="73" t="e">
        <v>#N/A</v>
      </c>
      <c r="Y168" s="73">
        <v>1</v>
      </c>
      <c r="Z168" s="81" t="s">
        <v>2277</v>
      </c>
      <c r="AA168" s="78" t="s">
        <v>2278</v>
      </c>
      <c r="AB168" s="81" t="s">
        <v>674</v>
      </c>
      <c r="AC168" s="78" t="s">
        <v>272</v>
      </c>
      <c r="AD168" s="27" t="s">
        <v>272</v>
      </c>
      <c r="AE168" s="71" t="e">
        <v>#N/A</v>
      </c>
      <c r="AF168" s="79" t="e">
        <v>#N/A</v>
      </c>
      <c r="AG168" s="77"/>
      <c r="AJ168" s="32" t="str">
        <f t="shared" si="10"/>
        <v>ExampleData21_temp DS73DCTTRN01</v>
      </c>
      <c r="AK168" s="32" t="s">
        <v>2273</v>
      </c>
      <c r="AL168" s="100" t="s">
        <v>852</v>
      </c>
      <c r="AM168" s="73" t="e">
        <v>#N/A</v>
      </c>
      <c r="AN168" s="78"/>
      <c r="AO168" s="73" t="s">
        <v>2279</v>
      </c>
      <c r="AP168" s="79" t="s">
        <v>853</v>
      </c>
      <c r="AQ168" s="78" t="s">
        <v>682</v>
      </c>
      <c r="AR168" s="25" t="s">
        <v>678</v>
      </c>
      <c r="AS168" s="73" t="e">
        <f t="shared" si="9"/>
        <v>#N/A</v>
      </c>
      <c r="AT168" s="73">
        <v>1</v>
      </c>
      <c r="AU168" s="73">
        <v>1</v>
      </c>
      <c r="AV168" s="73">
        <v>1</v>
      </c>
      <c r="AW168" s="80">
        <v>135</v>
      </c>
      <c r="AX168" s="80">
        <v>540</v>
      </c>
      <c r="AY168" s="94" t="s">
        <v>677</v>
      </c>
      <c r="AZ168" s="81" t="s">
        <v>2277</v>
      </c>
      <c r="BA168" s="78" t="s">
        <v>2278</v>
      </c>
      <c r="BB168" s="81" t="s">
        <v>674</v>
      </c>
      <c r="BC168" s="78" t="s">
        <v>272</v>
      </c>
      <c r="BD168" s="27" t="s">
        <v>272</v>
      </c>
      <c r="BE168" s="79" t="str">
        <f t="shared" si="11"/>
        <v>ExampleData21_temp DS73DCTTRN01</v>
      </c>
      <c r="BF168" s="71" t="e">
        <v>#N/A</v>
      </c>
      <c r="BG168" s="79" t="e">
        <v>#N/A</v>
      </c>
      <c r="BH168" s="77"/>
    </row>
    <row r="169" spans="1:60" s="32" customFormat="1" ht="11.25" x14ac:dyDescent="0.2">
      <c r="A169" s="79" t="s">
        <v>1776</v>
      </c>
      <c r="B169" s="32" t="s">
        <v>2273</v>
      </c>
      <c r="C169" s="100" t="s">
        <v>854</v>
      </c>
      <c r="E169" s="78" t="s">
        <v>2279</v>
      </c>
      <c r="F169" s="78" t="s">
        <v>682</v>
      </c>
      <c r="G169" s="25" t="s">
        <v>678</v>
      </c>
      <c r="H169" s="73">
        <v>1</v>
      </c>
      <c r="I169" s="73">
        <v>1</v>
      </c>
      <c r="O169" s="80">
        <v>135</v>
      </c>
      <c r="P169" s="80">
        <v>540</v>
      </c>
      <c r="Q169" s="94" t="s">
        <v>677</v>
      </c>
      <c r="R169" s="78"/>
      <c r="T169" s="73" t="e">
        <v>#N/A</v>
      </c>
      <c r="W169" s="79" t="s">
        <v>755</v>
      </c>
      <c r="X169" s="73" t="e">
        <v>#N/A</v>
      </c>
      <c r="Y169" s="73">
        <v>1</v>
      </c>
      <c r="Z169" s="81" t="s">
        <v>2277</v>
      </c>
      <c r="AA169" s="78" t="s">
        <v>2278</v>
      </c>
      <c r="AB169" s="81" t="s">
        <v>674</v>
      </c>
      <c r="AC169" s="78" t="s">
        <v>272</v>
      </c>
      <c r="AD169" s="27" t="s">
        <v>272</v>
      </c>
      <c r="AE169" s="71" t="e">
        <v>#N/A</v>
      </c>
      <c r="AF169" s="79" t="e">
        <v>#N/A</v>
      </c>
      <c r="AG169" s="77"/>
      <c r="AJ169" s="32" t="str">
        <f t="shared" si="10"/>
        <v>ExampleHGICTools DS73DCTDEV01</v>
      </c>
      <c r="AK169" s="32" t="s">
        <v>2273</v>
      </c>
      <c r="AL169" s="100" t="s">
        <v>854</v>
      </c>
      <c r="AM169" s="73" t="e">
        <v>#N/A</v>
      </c>
      <c r="AN169" s="78"/>
      <c r="AO169" s="73" t="s">
        <v>2279</v>
      </c>
      <c r="AP169" s="79" t="s">
        <v>755</v>
      </c>
      <c r="AQ169" s="78" t="s">
        <v>682</v>
      </c>
      <c r="AR169" s="25" t="s">
        <v>678</v>
      </c>
      <c r="AS169" s="73" t="e">
        <f t="shared" si="9"/>
        <v>#N/A</v>
      </c>
      <c r="AT169" s="73">
        <v>1</v>
      </c>
      <c r="AU169" s="73">
        <v>1</v>
      </c>
      <c r="AV169" s="73">
        <v>1</v>
      </c>
      <c r="AW169" s="80">
        <v>135</v>
      </c>
      <c r="AX169" s="80">
        <v>540</v>
      </c>
      <c r="AY169" s="94" t="s">
        <v>677</v>
      </c>
      <c r="AZ169" s="81" t="s">
        <v>2277</v>
      </c>
      <c r="BA169" s="78" t="s">
        <v>2278</v>
      </c>
      <c r="BB169" s="81" t="s">
        <v>674</v>
      </c>
      <c r="BC169" s="78" t="s">
        <v>272</v>
      </c>
      <c r="BD169" s="27" t="s">
        <v>272</v>
      </c>
      <c r="BE169" s="79" t="str">
        <f t="shared" si="11"/>
        <v>ExampleHGICTools DS73DCTDEV01</v>
      </c>
      <c r="BF169" s="71" t="e">
        <v>#N/A</v>
      </c>
      <c r="BG169" s="79" t="e">
        <v>#N/A</v>
      </c>
      <c r="BH169" s="77"/>
    </row>
    <row r="170" spans="1:60" s="32" customFormat="1" ht="11.25" x14ac:dyDescent="0.2">
      <c r="A170" s="79" t="s">
        <v>1777</v>
      </c>
      <c r="B170" s="32" t="s">
        <v>2273</v>
      </c>
      <c r="C170" s="100" t="s">
        <v>855</v>
      </c>
      <c r="E170" s="78" t="s">
        <v>2279</v>
      </c>
      <c r="F170" s="78" t="s">
        <v>682</v>
      </c>
      <c r="G170" s="25" t="s">
        <v>678</v>
      </c>
      <c r="H170" s="73">
        <v>1</v>
      </c>
      <c r="I170" s="73">
        <v>1</v>
      </c>
      <c r="O170" s="80">
        <v>135</v>
      </c>
      <c r="P170" s="80">
        <v>540</v>
      </c>
      <c r="Q170" s="94" t="s">
        <v>677</v>
      </c>
      <c r="R170" s="78"/>
      <c r="T170" s="73" t="e">
        <v>#N/A</v>
      </c>
      <c r="W170" s="79" t="s">
        <v>755</v>
      </c>
      <c r="X170" s="73" t="e">
        <v>#N/A</v>
      </c>
      <c r="Y170" s="73">
        <v>1</v>
      </c>
      <c r="Z170" s="81" t="s">
        <v>2277</v>
      </c>
      <c r="AA170" s="78" t="s">
        <v>2278</v>
      </c>
      <c r="AB170" s="81" t="s">
        <v>674</v>
      </c>
      <c r="AC170" s="78" t="s">
        <v>272</v>
      </c>
      <c r="AD170" s="27" t="s">
        <v>272</v>
      </c>
      <c r="AE170" s="71" t="e">
        <v>#N/A</v>
      </c>
      <c r="AF170" s="79" t="e">
        <v>#N/A</v>
      </c>
      <c r="AG170" s="77"/>
      <c r="AJ170" s="32" t="str">
        <f t="shared" si="10"/>
        <v>ExampleSession21 DS73DCTDEV01</v>
      </c>
      <c r="AK170" s="32" t="s">
        <v>2273</v>
      </c>
      <c r="AL170" s="100" t="s">
        <v>855</v>
      </c>
      <c r="AM170" s="73" t="e">
        <v>#N/A</v>
      </c>
      <c r="AN170" s="78"/>
      <c r="AO170" s="73" t="s">
        <v>2279</v>
      </c>
      <c r="AP170" s="79" t="s">
        <v>755</v>
      </c>
      <c r="AQ170" s="78" t="s">
        <v>682</v>
      </c>
      <c r="AR170" s="25" t="s">
        <v>678</v>
      </c>
      <c r="AS170" s="73" t="e">
        <f t="shared" si="9"/>
        <v>#N/A</v>
      </c>
      <c r="AT170" s="73">
        <v>1</v>
      </c>
      <c r="AU170" s="73">
        <v>1</v>
      </c>
      <c r="AV170" s="73">
        <v>1</v>
      </c>
      <c r="AW170" s="80">
        <v>135</v>
      </c>
      <c r="AX170" s="80">
        <v>540</v>
      </c>
      <c r="AY170" s="94" t="s">
        <v>677</v>
      </c>
      <c r="AZ170" s="81" t="s">
        <v>2277</v>
      </c>
      <c r="BA170" s="78" t="s">
        <v>2278</v>
      </c>
      <c r="BB170" s="81" t="s">
        <v>674</v>
      </c>
      <c r="BC170" s="78" t="s">
        <v>272</v>
      </c>
      <c r="BD170" s="27" t="s">
        <v>272</v>
      </c>
      <c r="BE170" s="79" t="str">
        <f t="shared" si="11"/>
        <v>ExampleSession21 DS73DCTDEV01</v>
      </c>
      <c r="BF170" s="71" t="e">
        <v>#N/A</v>
      </c>
      <c r="BG170" s="79" t="e">
        <v>#N/A</v>
      </c>
      <c r="BH170" s="77"/>
    </row>
    <row r="171" spans="1:60" s="32" customFormat="1" ht="11.25" x14ac:dyDescent="0.2">
      <c r="A171" s="79" t="s">
        <v>1778</v>
      </c>
      <c r="B171" s="32" t="s">
        <v>2273</v>
      </c>
      <c r="C171" s="100" t="s">
        <v>857</v>
      </c>
      <c r="E171" s="78" t="s">
        <v>2282</v>
      </c>
      <c r="F171" s="78" t="s">
        <v>682</v>
      </c>
      <c r="G171" s="25" t="s">
        <v>678</v>
      </c>
      <c r="H171" s="73">
        <v>1</v>
      </c>
      <c r="I171" s="73">
        <v>1</v>
      </c>
      <c r="O171" s="80">
        <v>135</v>
      </c>
      <c r="P171" s="80">
        <v>540</v>
      </c>
      <c r="Q171" s="94" t="s">
        <v>688</v>
      </c>
      <c r="R171" s="78" t="s">
        <v>213</v>
      </c>
      <c r="T171" s="73">
        <v>5394</v>
      </c>
      <c r="W171" s="82" t="s">
        <v>858</v>
      </c>
      <c r="X171" s="73" t="e">
        <v>#N/A</v>
      </c>
      <c r="Y171" s="73">
        <v>1</v>
      </c>
      <c r="Z171" s="81">
        <v>42858</v>
      </c>
      <c r="AA171" s="78" t="s">
        <v>2354</v>
      </c>
      <c r="AB171" s="81">
        <v>42842</v>
      </c>
      <c r="AC171" s="78">
        <v>617539</v>
      </c>
      <c r="AD171" s="27">
        <v>42835</v>
      </c>
      <c r="AE171" s="71" t="e">
        <v>#N/A</v>
      </c>
      <c r="AF171" s="79" t="s">
        <v>1778</v>
      </c>
      <c r="AG171" s="77"/>
      <c r="AJ171" s="32" t="str">
        <f t="shared" si="10"/>
        <v>EZQUOTE222 DS73SQL8TST01</v>
      </c>
      <c r="AK171" s="32" t="s">
        <v>2273</v>
      </c>
      <c r="AL171" s="100" t="s">
        <v>857</v>
      </c>
      <c r="AM171" s="73">
        <v>5394</v>
      </c>
      <c r="AN171" s="78" t="s">
        <v>213</v>
      </c>
      <c r="AO171" s="73" t="s">
        <v>2282</v>
      </c>
      <c r="AP171" s="82" t="s">
        <v>858</v>
      </c>
      <c r="AQ171" s="78" t="s">
        <v>682</v>
      </c>
      <c r="AR171" s="25" t="s">
        <v>678</v>
      </c>
      <c r="AS171" s="73" t="e">
        <f t="shared" si="9"/>
        <v>#N/A</v>
      </c>
      <c r="AT171" s="73">
        <v>1</v>
      </c>
      <c r="AU171" s="73">
        <v>1</v>
      </c>
      <c r="AV171" s="73">
        <v>1</v>
      </c>
      <c r="AW171" s="80">
        <v>135</v>
      </c>
      <c r="AX171" s="80">
        <v>540</v>
      </c>
      <c r="AY171" s="94" t="s">
        <v>688</v>
      </c>
      <c r="AZ171" s="81">
        <v>42858</v>
      </c>
      <c r="BA171" s="78" t="s">
        <v>2354</v>
      </c>
      <c r="BB171" s="81">
        <v>42842</v>
      </c>
      <c r="BC171" s="78">
        <v>617539</v>
      </c>
      <c r="BD171" s="27">
        <v>42835</v>
      </c>
      <c r="BE171" s="79" t="str">
        <f t="shared" si="11"/>
        <v>EZQUOTE222 DS73SQL8TST01</v>
      </c>
      <c r="BF171" s="71" t="e">
        <v>#N/A</v>
      </c>
      <c r="BG171" s="79" t="s">
        <v>1778</v>
      </c>
      <c r="BH171" s="77"/>
    </row>
    <row r="172" spans="1:60" s="32" customFormat="1" ht="11.25" x14ac:dyDescent="0.2">
      <c r="A172" s="79" t="s">
        <v>1779</v>
      </c>
      <c r="B172" s="32" t="s">
        <v>2273</v>
      </c>
      <c r="C172" s="100" t="s">
        <v>860</v>
      </c>
      <c r="E172" s="78" t="s">
        <v>2282</v>
      </c>
      <c r="F172" s="78" t="s">
        <v>682</v>
      </c>
      <c r="G172" s="25" t="s">
        <v>678</v>
      </c>
      <c r="H172" s="73">
        <v>1</v>
      </c>
      <c r="I172" s="73">
        <v>1</v>
      </c>
      <c r="O172" s="80">
        <v>135</v>
      </c>
      <c r="P172" s="80">
        <v>540</v>
      </c>
      <c r="Q172" s="94" t="s">
        <v>688</v>
      </c>
      <c r="R172" s="78" t="s">
        <v>691</v>
      </c>
      <c r="T172" s="73">
        <v>5444</v>
      </c>
      <c r="W172" s="79" t="s">
        <v>747</v>
      </c>
      <c r="X172" s="73" t="e">
        <v>#N/A</v>
      </c>
      <c r="Y172" s="73">
        <v>1</v>
      </c>
      <c r="Z172" s="81">
        <v>42886</v>
      </c>
      <c r="AA172" s="78" t="s">
        <v>2341</v>
      </c>
      <c r="AB172" s="81">
        <v>42807</v>
      </c>
      <c r="AC172" s="78">
        <v>616751</v>
      </c>
      <c r="AD172" s="27">
        <v>42804</v>
      </c>
      <c r="AE172" s="71" t="e">
        <v>#N/A</v>
      </c>
      <c r="AF172" s="79" t="e">
        <v>#N/A</v>
      </c>
      <c r="AG172" s="77"/>
      <c r="AJ172" s="32" t="str">
        <f t="shared" si="10"/>
        <v>Hari_Informatica_Sandbox OHNALAOD0007N1</v>
      </c>
      <c r="AK172" s="32" t="s">
        <v>2273</v>
      </c>
      <c r="AL172" s="100" t="s">
        <v>860</v>
      </c>
      <c r="AM172" s="73">
        <v>5444</v>
      </c>
      <c r="AN172" s="78" t="s">
        <v>691</v>
      </c>
      <c r="AO172" s="73" t="s">
        <v>2282</v>
      </c>
      <c r="AP172" s="79" t="s">
        <v>747</v>
      </c>
      <c r="AQ172" s="78" t="s">
        <v>682</v>
      </c>
      <c r="AR172" s="25" t="s">
        <v>678</v>
      </c>
      <c r="AS172" s="73" t="e">
        <f t="shared" si="9"/>
        <v>#N/A</v>
      </c>
      <c r="AT172" s="73">
        <v>1</v>
      </c>
      <c r="AU172" s="73">
        <v>1</v>
      </c>
      <c r="AV172" s="73">
        <v>1</v>
      </c>
      <c r="AW172" s="80">
        <v>135</v>
      </c>
      <c r="AX172" s="80">
        <v>540</v>
      </c>
      <c r="AY172" s="94" t="s">
        <v>688</v>
      </c>
      <c r="AZ172" s="81">
        <v>42886</v>
      </c>
      <c r="BA172" s="78" t="s">
        <v>2341</v>
      </c>
      <c r="BB172" s="81">
        <v>42807</v>
      </c>
      <c r="BC172" s="78">
        <v>616751</v>
      </c>
      <c r="BD172" s="27">
        <v>42804</v>
      </c>
      <c r="BE172" s="79" t="str">
        <f t="shared" si="11"/>
        <v>Hari_Informatica_Sandbox OHNALAOD0007N1</v>
      </c>
      <c r="BF172" s="71" t="e">
        <v>#N/A</v>
      </c>
      <c r="BG172" s="79" t="e">
        <v>#N/A</v>
      </c>
      <c r="BH172" s="77"/>
    </row>
    <row r="173" spans="1:60" s="32" customFormat="1" ht="11.25" x14ac:dyDescent="0.2">
      <c r="A173" s="79" t="s">
        <v>1780</v>
      </c>
      <c r="B173" s="32" t="s">
        <v>2273</v>
      </c>
      <c r="C173" s="100" t="s">
        <v>860</v>
      </c>
      <c r="E173" s="78" t="s">
        <v>2282</v>
      </c>
      <c r="F173" s="78" t="s">
        <v>682</v>
      </c>
      <c r="G173" s="25" t="s">
        <v>678</v>
      </c>
      <c r="H173" s="73">
        <v>1</v>
      </c>
      <c r="I173" s="73">
        <v>1</v>
      </c>
      <c r="O173" s="80">
        <v>135</v>
      </c>
      <c r="P173" s="80">
        <v>540</v>
      </c>
      <c r="Q173" s="94" t="s">
        <v>688</v>
      </c>
      <c r="R173" s="78" t="s">
        <v>691</v>
      </c>
      <c r="T173" s="73">
        <v>5444</v>
      </c>
      <c r="W173" s="79" t="s">
        <v>748</v>
      </c>
      <c r="X173" s="73" t="e">
        <v>#N/A</v>
      </c>
      <c r="Y173" s="73">
        <v>1</v>
      </c>
      <c r="Z173" s="81">
        <v>42856</v>
      </c>
      <c r="AA173" s="78" t="s">
        <v>2342</v>
      </c>
      <c r="AB173" s="81">
        <v>42807</v>
      </c>
      <c r="AC173" s="78">
        <v>616752</v>
      </c>
      <c r="AD173" s="27">
        <v>42804</v>
      </c>
      <c r="AE173" s="71" t="e">
        <v>#N/A</v>
      </c>
      <c r="AF173" s="79" t="e">
        <v>#N/A</v>
      </c>
      <c r="AG173" s="77"/>
      <c r="AJ173" s="32" t="str">
        <f t="shared" si="10"/>
        <v>Hari_Informatica_Sandbox OHNALAOD0007N2</v>
      </c>
      <c r="AK173" s="32" t="s">
        <v>2273</v>
      </c>
      <c r="AL173" s="100" t="s">
        <v>860</v>
      </c>
      <c r="AM173" s="73">
        <v>5444</v>
      </c>
      <c r="AN173" s="78" t="s">
        <v>691</v>
      </c>
      <c r="AO173" s="73" t="s">
        <v>2282</v>
      </c>
      <c r="AP173" s="79" t="s">
        <v>748</v>
      </c>
      <c r="AQ173" s="78" t="s">
        <v>682</v>
      </c>
      <c r="AR173" s="25" t="s">
        <v>678</v>
      </c>
      <c r="AS173" s="73" t="e">
        <f t="shared" si="9"/>
        <v>#N/A</v>
      </c>
      <c r="AT173" s="73">
        <v>1</v>
      </c>
      <c r="AU173" s="73">
        <v>1</v>
      </c>
      <c r="AV173" s="73">
        <v>1</v>
      </c>
      <c r="AW173" s="80">
        <v>135</v>
      </c>
      <c r="AX173" s="80">
        <v>540</v>
      </c>
      <c r="AY173" s="94" t="s">
        <v>688</v>
      </c>
      <c r="AZ173" s="81">
        <v>42856</v>
      </c>
      <c r="BA173" s="78" t="s">
        <v>2342</v>
      </c>
      <c r="BB173" s="81">
        <v>42807</v>
      </c>
      <c r="BC173" s="78">
        <v>616752</v>
      </c>
      <c r="BD173" s="27">
        <v>42804</v>
      </c>
      <c r="BE173" s="79" t="str">
        <f t="shared" si="11"/>
        <v>Hari_Informatica_Sandbox OHNALAOD0007N2</v>
      </c>
      <c r="BF173" s="71" t="e">
        <v>#N/A</v>
      </c>
      <c r="BG173" s="79" t="e">
        <v>#N/A</v>
      </c>
      <c r="BH173" s="77"/>
    </row>
    <row r="174" spans="1:60" s="32" customFormat="1" ht="11.25" x14ac:dyDescent="0.2">
      <c r="A174" s="79" t="s">
        <v>1781</v>
      </c>
      <c r="B174" s="32" t="s">
        <v>2273</v>
      </c>
      <c r="C174" s="100" t="s">
        <v>862</v>
      </c>
      <c r="E174" s="78" t="s">
        <v>2282</v>
      </c>
      <c r="F174" s="78" t="s">
        <v>686</v>
      </c>
      <c r="G174" s="25" t="s">
        <v>2499</v>
      </c>
      <c r="H174" s="73">
        <v>1</v>
      </c>
      <c r="I174" s="73">
        <v>1</v>
      </c>
      <c r="O174" s="80">
        <v>330</v>
      </c>
      <c r="P174" s="80">
        <v>1320</v>
      </c>
      <c r="Q174" s="94" t="s">
        <v>512</v>
      </c>
      <c r="R174" s="78" t="s">
        <v>861</v>
      </c>
      <c r="T174" s="73"/>
      <c r="W174" s="82" t="s">
        <v>695</v>
      </c>
      <c r="X174" s="73" t="s">
        <v>2275</v>
      </c>
      <c r="Y174" s="73">
        <v>1</v>
      </c>
      <c r="Z174" s="81" t="s">
        <v>2286</v>
      </c>
      <c r="AA174" s="78" t="s">
        <v>2287</v>
      </c>
      <c r="AB174" s="81" t="s">
        <v>693</v>
      </c>
      <c r="AC174" s="78" t="s">
        <v>696</v>
      </c>
      <c r="AD174" s="27">
        <v>42895</v>
      </c>
      <c r="AE174" s="71" t="s">
        <v>1781</v>
      </c>
      <c r="AF174" s="79" t="s">
        <v>1781</v>
      </c>
      <c r="AG174" s="77"/>
      <c r="AJ174" s="32" t="str">
        <f t="shared" si="10"/>
        <v>HarleysvilleMigrations OHLEWAOP0023N1</v>
      </c>
      <c r="AK174" s="32" t="s">
        <v>2273</v>
      </c>
      <c r="AL174" s="100" t="s">
        <v>862</v>
      </c>
      <c r="AM174" s="73"/>
      <c r="AN174" s="78" t="s">
        <v>861</v>
      </c>
      <c r="AO174" s="73" t="s">
        <v>2282</v>
      </c>
      <c r="AP174" s="82" t="s">
        <v>695</v>
      </c>
      <c r="AQ174" s="78" t="s">
        <v>686</v>
      </c>
      <c r="AR174" s="25" t="s">
        <v>2499</v>
      </c>
      <c r="AS174" s="73" t="str">
        <f t="shared" si="9"/>
        <v>Yes</v>
      </c>
      <c r="AT174" s="73">
        <v>1</v>
      </c>
      <c r="AU174" s="73">
        <v>1</v>
      </c>
      <c r="AV174" s="73">
        <v>1</v>
      </c>
      <c r="AW174" s="80">
        <v>330</v>
      </c>
      <c r="AX174" s="80">
        <v>1320</v>
      </c>
      <c r="AY174" s="94" t="s">
        <v>512</v>
      </c>
      <c r="AZ174" s="81" t="s">
        <v>2286</v>
      </c>
      <c r="BA174" s="78" t="s">
        <v>2287</v>
      </c>
      <c r="BB174" s="81" t="s">
        <v>693</v>
      </c>
      <c r="BC174" s="78" t="s">
        <v>696</v>
      </c>
      <c r="BD174" s="27">
        <v>42895</v>
      </c>
      <c r="BE174" s="79" t="str">
        <f t="shared" si="11"/>
        <v>HarleysvilleMigrations OHLEWAOP0023N1</v>
      </c>
      <c r="BF174" s="71" t="s">
        <v>1781</v>
      </c>
      <c r="BG174" s="79" t="s">
        <v>1781</v>
      </c>
      <c r="BH174" s="77"/>
    </row>
    <row r="175" spans="1:60" s="32" customFormat="1" ht="11.25" x14ac:dyDescent="0.2">
      <c r="A175" s="79" t="s">
        <v>1782</v>
      </c>
      <c r="B175" s="32" t="s">
        <v>2273</v>
      </c>
      <c r="C175" s="100" t="s">
        <v>863</v>
      </c>
      <c r="E175" s="78" t="s">
        <v>2282</v>
      </c>
      <c r="F175" s="78" t="s">
        <v>682</v>
      </c>
      <c r="G175" s="25" t="s">
        <v>678</v>
      </c>
      <c r="H175" s="73">
        <v>1</v>
      </c>
      <c r="I175" s="73">
        <v>1</v>
      </c>
      <c r="O175" s="80">
        <v>135</v>
      </c>
      <c r="P175" s="80">
        <v>540</v>
      </c>
      <c r="Q175" s="94" t="s">
        <v>688</v>
      </c>
      <c r="R175" s="78" t="s">
        <v>691</v>
      </c>
      <c r="T175" s="73">
        <v>0</v>
      </c>
      <c r="W175" s="79" t="s">
        <v>864</v>
      </c>
      <c r="X175" s="73" t="e">
        <v>#N/A</v>
      </c>
      <c r="Y175" s="73">
        <v>1</v>
      </c>
      <c r="Z175" s="81" t="s">
        <v>2355</v>
      </c>
      <c r="AA175" s="78" t="s">
        <v>2356</v>
      </c>
      <c r="AB175" s="81">
        <v>42832</v>
      </c>
      <c r="AC175" s="78">
        <v>617447</v>
      </c>
      <c r="AD175" s="27">
        <v>42831</v>
      </c>
      <c r="AE175" s="71" t="e">
        <v>#N/A</v>
      </c>
      <c r="AF175" s="79" t="s">
        <v>1782</v>
      </c>
      <c r="AG175" s="77"/>
      <c r="AJ175" s="32" t="str">
        <f t="shared" si="10"/>
        <v>HIW OHNALDBD0173</v>
      </c>
      <c r="AK175" s="32" t="s">
        <v>2273</v>
      </c>
      <c r="AL175" s="100" t="s">
        <v>863</v>
      </c>
      <c r="AM175" s="73">
        <v>0</v>
      </c>
      <c r="AN175" s="78" t="s">
        <v>691</v>
      </c>
      <c r="AO175" s="73" t="s">
        <v>2282</v>
      </c>
      <c r="AP175" s="79" t="s">
        <v>864</v>
      </c>
      <c r="AQ175" s="78" t="s">
        <v>682</v>
      </c>
      <c r="AR175" s="25" t="s">
        <v>678</v>
      </c>
      <c r="AS175" s="73" t="e">
        <f t="shared" si="9"/>
        <v>#N/A</v>
      </c>
      <c r="AT175" s="73">
        <v>1</v>
      </c>
      <c r="AU175" s="73">
        <v>1</v>
      </c>
      <c r="AV175" s="73">
        <v>1</v>
      </c>
      <c r="AW175" s="80">
        <v>135</v>
      </c>
      <c r="AX175" s="80">
        <v>540</v>
      </c>
      <c r="AY175" s="94" t="s">
        <v>688</v>
      </c>
      <c r="AZ175" s="81" t="s">
        <v>2355</v>
      </c>
      <c r="BA175" s="78" t="s">
        <v>2356</v>
      </c>
      <c r="BB175" s="81">
        <v>42832</v>
      </c>
      <c r="BC175" s="78">
        <v>617447</v>
      </c>
      <c r="BD175" s="27">
        <v>42831</v>
      </c>
      <c r="BE175" s="79" t="str">
        <f t="shared" si="11"/>
        <v>HIW OHNALDBD0173</v>
      </c>
      <c r="BF175" s="71" t="e">
        <v>#N/A</v>
      </c>
      <c r="BG175" s="79" t="s">
        <v>1782</v>
      </c>
      <c r="BH175" s="77"/>
    </row>
    <row r="176" spans="1:60" s="32" customFormat="1" ht="11.25" x14ac:dyDescent="0.2">
      <c r="A176" s="79" t="s">
        <v>1783</v>
      </c>
      <c r="B176" s="32" t="s">
        <v>2273</v>
      </c>
      <c r="C176" s="100" t="s">
        <v>865</v>
      </c>
      <c r="E176" s="78" t="s">
        <v>2282</v>
      </c>
      <c r="F176" s="78" t="s">
        <v>682</v>
      </c>
      <c r="G176" s="25" t="s">
        <v>678</v>
      </c>
      <c r="H176" s="73">
        <v>1</v>
      </c>
      <c r="I176" s="73">
        <v>1</v>
      </c>
      <c r="O176" s="80">
        <v>135</v>
      </c>
      <c r="P176" s="80">
        <v>540</v>
      </c>
      <c r="Q176" s="94" t="s">
        <v>688</v>
      </c>
      <c r="R176" s="78" t="s">
        <v>691</v>
      </c>
      <c r="T176" s="73">
        <v>0</v>
      </c>
      <c r="W176" s="79" t="s">
        <v>864</v>
      </c>
      <c r="X176" s="73" t="e">
        <v>#N/A</v>
      </c>
      <c r="Y176" s="73">
        <v>1</v>
      </c>
      <c r="Z176" s="81" t="s">
        <v>2355</v>
      </c>
      <c r="AA176" s="78" t="s">
        <v>2356</v>
      </c>
      <c r="AB176" s="81">
        <v>42832</v>
      </c>
      <c r="AC176" s="78">
        <v>617447</v>
      </c>
      <c r="AD176" s="27">
        <v>42831</v>
      </c>
      <c r="AE176" s="71" t="e">
        <v>#N/A</v>
      </c>
      <c r="AF176" s="79" t="s">
        <v>1783</v>
      </c>
      <c r="AG176" s="77"/>
      <c r="AJ176" s="32" t="str">
        <f t="shared" si="10"/>
        <v>HIWA OHNALDBD0173</v>
      </c>
      <c r="AK176" s="32" t="s">
        <v>2273</v>
      </c>
      <c r="AL176" s="100" t="s">
        <v>865</v>
      </c>
      <c r="AM176" s="73">
        <v>0</v>
      </c>
      <c r="AN176" s="78" t="s">
        <v>691</v>
      </c>
      <c r="AO176" s="73" t="s">
        <v>2282</v>
      </c>
      <c r="AP176" s="79" t="s">
        <v>864</v>
      </c>
      <c r="AQ176" s="78" t="s">
        <v>682</v>
      </c>
      <c r="AR176" s="25" t="s">
        <v>678</v>
      </c>
      <c r="AS176" s="73" t="e">
        <f t="shared" si="9"/>
        <v>#N/A</v>
      </c>
      <c r="AT176" s="73">
        <v>1</v>
      </c>
      <c r="AU176" s="73">
        <v>1</v>
      </c>
      <c r="AV176" s="73">
        <v>1</v>
      </c>
      <c r="AW176" s="80">
        <v>135</v>
      </c>
      <c r="AX176" s="80">
        <v>540</v>
      </c>
      <c r="AY176" s="94" t="s">
        <v>688</v>
      </c>
      <c r="AZ176" s="81" t="s">
        <v>2355</v>
      </c>
      <c r="BA176" s="78" t="s">
        <v>2356</v>
      </c>
      <c r="BB176" s="81">
        <v>42832</v>
      </c>
      <c r="BC176" s="78">
        <v>617447</v>
      </c>
      <c r="BD176" s="27">
        <v>42831</v>
      </c>
      <c r="BE176" s="79" t="str">
        <f t="shared" si="11"/>
        <v>HIWA OHNALDBD0173</v>
      </c>
      <c r="BF176" s="71" t="e">
        <v>#N/A</v>
      </c>
      <c r="BG176" s="79" t="s">
        <v>1783</v>
      </c>
      <c r="BH176" s="77"/>
    </row>
    <row r="177" spans="1:60" s="32" customFormat="1" ht="11.25" x14ac:dyDescent="0.2">
      <c r="A177" s="79" t="s">
        <v>1784</v>
      </c>
      <c r="B177" s="32" t="s">
        <v>2273</v>
      </c>
      <c r="C177" s="100" t="s">
        <v>866</v>
      </c>
      <c r="E177" s="78" t="s">
        <v>2282</v>
      </c>
      <c r="F177" s="78" t="s">
        <v>682</v>
      </c>
      <c r="G177" s="25" t="s">
        <v>678</v>
      </c>
      <c r="H177" s="73">
        <v>1</v>
      </c>
      <c r="I177" s="73">
        <v>1</v>
      </c>
      <c r="O177" s="80">
        <v>135</v>
      </c>
      <c r="P177" s="80">
        <v>540</v>
      </c>
      <c r="Q177" s="94" t="s">
        <v>688</v>
      </c>
      <c r="R177" s="78" t="s">
        <v>691</v>
      </c>
      <c r="T177" s="73">
        <v>0</v>
      </c>
      <c r="W177" s="79" t="s">
        <v>864</v>
      </c>
      <c r="X177" s="73" t="e">
        <v>#N/A</v>
      </c>
      <c r="Y177" s="73">
        <v>1</v>
      </c>
      <c r="Z177" s="81" t="s">
        <v>2355</v>
      </c>
      <c r="AA177" s="78" t="s">
        <v>2356</v>
      </c>
      <c r="AB177" s="81">
        <v>42832</v>
      </c>
      <c r="AC177" s="78">
        <v>617447</v>
      </c>
      <c r="AD177" s="27">
        <v>42831</v>
      </c>
      <c r="AE177" s="71" t="e">
        <v>#N/A</v>
      </c>
      <c r="AF177" s="79" t="s">
        <v>1784</v>
      </c>
      <c r="AG177" s="77"/>
      <c r="AJ177" s="32" t="str">
        <f t="shared" si="10"/>
        <v>HIWB OHNALDBD0173</v>
      </c>
      <c r="AK177" s="32" t="s">
        <v>2273</v>
      </c>
      <c r="AL177" s="100" t="s">
        <v>866</v>
      </c>
      <c r="AM177" s="73">
        <v>0</v>
      </c>
      <c r="AN177" s="78" t="s">
        <v>691</v>
      </c>
      <c r="AO177" s="73" t="s">
        <v>2282</v>
      </c>
      <c r="AP177" s="79" t="s">
        <v>864</v>
      </c>
      <c r="AQ177" s="78" t="s">
        <v>682</v>
      </c>
      <c r="AR177" s="25" t="s">
        <v>678</v>
      </c>
      <c r="AS177" s="73" t="e">
        <f t="shared" si="9"/>
        <v>#N/A</v>
      </c>
      <c r="AT177" s="73">
        <v>1</v>
      </c>
      <c r="AU177" s="73">
        <v>1</v>
      </c>
      <c r="AV177" s="73">
        <v>1</v>
      </c>
      <c r="AW177" s="80">
        <v>135</v>
      </c>
      <c r="AX177" s="80">
        <v>540</v>
      </c>
      <c r="AY177" s="94" t="s">
        <v>688</v>
      </c>
      <c r="AZ177" s="81" t="s">
        <v>2355</v>
      </c>
      <c r="BA177" s="78" t="s">
        <v>2356</v>
      </c>
      <c r="BB177" s="81">
        <v>42832</v>
      </c>
      <c r="BC177" s="78">
        <v>617447</v>
      </c>
      <c r="BD177" s="27">
        <v>42831</v>
      </c>
      <c r="BE177" s="79" t="str">
        <f t="shared" si="11"/>
        <v>HIWB OHNALDBD0173</v>
      </c>
      <c r="BF177" s="71" t="e">
        <v>#N/A</v>
      </c>
      <c r="BG177" s="79" t="s">
        <v>1784</v>
      </c>
      <c r="BH177" s="77"/>
    </row>
    <row r="178" spans="1:60" s="32" customFormat="1" ht="11.25" x14ac:dyDescent="0.2">
      <c r="A178" s="79" t="s">
        <v>1785</v>
      </c>
      <c r="B178" s="32" t="s">
        <v>2273</v>
      </c>
      <c r="C178" s="100" t="s">
        <v>867</v>
      </c>
      <c r="E178" s="78" t="s">
        <v>2282</v>
      </c>
      <c r="F178" s="78" t="s">
        <v>686</v>
      </c>
      <c r="G178" s="25" t="s">
        <v>2499</v>
      </c>
      <c r="H178" s="73">
        <v>1</v>
      </c>
      <c r="I178" s="73">
        <v>1</v>
      </c>
      <c r="O178" s="80">
        <v>330</v>
      </c>
      <c r="P178" s="80">
        <v>1320</v>
      </c>
      <c r="Q178" s="94" t="s">
        <v>694</v>
      </c>
      <c r="R178" s="78" t="s">
        <v>691</v>
      </c>
      <c r="T178" s="73"/>
      <c r="W178" s="82" t="s">
        <v>695</v>
      </c>
      <c r="X178" s="73" t="s">
        <v>2275</v>
      </c>
      <c r="Y178" s="73">
        <v>1</v>
      </c>
      <c r="Z178" s="81" t="s">
        <v>2286</v>
      </c>
      <c r="AA178" s="78" t="s">
        <v>2287</v>
      </c>
      <c r="AB178" s="81" t="s">
        <v>693</v>
      </c>
      <c r="AC178" s="78" t="s">
        <v>696</v>
      </c>
      <c r="AD178" s="27">
        <v>42895</v>
      </c>
      <c r="AE178" s="71" t="s">
        <v>1785</v>
      </c>
      <c r="AF178" s="79" t="s">
        <v>1785</v>
      </c>
      <c r="AG178" s="77"/>
      <c r="AJ178" s="32" t="str">
        <f t="shared" si="10"/>
        <v>hmi_ewsicc OHLEWAOP0023N1</v>
      </c>
      <c r="AK178" s="32" t="s">
        <v>2273</v>
      </c>
      <c r="AL178" s="100" t="s">
        <v>867</v>
      </c>
      <c r="AM178" s="73"/>
      <c r="AN178" s="78" t="s">
        <v>691</v>
      </c>
      <c r="AO178" s="73" t="s">
        <v>2282</v>
      </c>
      <c r="AP178" s="82" t="s">
        <v>695</v>
      </c>
      <c r="AQ178" s="78" t="s">
        <v>686</v>
      </c>
      <c r="AR178" s="25" t="s">
        <v>2499</v>
      </c>
      <c r="AS178" s="73" t="str">
        <f t="shared" si="9"/>
        <v>Yes</v>
      </c>
      <c r="AT178" s="73">
        <v>1</v>
      </c>
      <c r="AU178" s="73">
        <v>1</v>
      </c>
      <c r="AV178" s="73">
        <v>1</v>
      </c>
      <c r="AW178" s="80">
        <v>330</v>
      </c>
      <c r="AX178" s="80">
        <v>1320</v>
      </c>
      <c r="AY178" s="94" t="s">
        <v>694</v>
      </c>
      <c r="AZ178" s="81" t="s">
        <v>2286</v>
      </c>
      <c r="BA178" s="78" t="s">
        <v>2287</v>
      </c>
      <c r="BB178" s="81" t="s">
        <v>693</v>
      </c>
      <c r="BC178" s="78" t="s">
        <v>696</v>
      </c>
      <c r="BD178" s="27">
        <v>42895</v>
      </c>
      <c r="BE178" s="79" t="str">
        <f t="shared" si="11"/>
        <v>hmi_ewsicc OHLEWAOP0023N1</v>
      </c>
      <c r="BF178" s="71" t="s">
        <v>1785</v>
      </c>
      <c r="BG178" s="79" t="s">
        <v>1785</v>
      </c>
      <c r="BH178" s="77"/>
    </row>
    <row r="179" spans="1:60" s="32" customFormat="1" ht="11.25" x14ac:dyDescent="0.2">
      <c r="A179" s="79" t="s">
        <v>1786</v>
      </c>
      <c r="B179" s="32" t="s">
        <v>2273</v>
      </c>
      <c r="C179" s="100" t="s">
        <v>867</v>
      </c>
      <c r="E179" s="78" t="s">
        <v>2282</v>
      </c>
      <c r="F179" s="78" t="s">
        <v>686</v>
      </c>
      <c r="G179" s="25" t="s">
        <v>2499</v>
      </c>
      <c r="H179" s="73">
        <v>1</v>
      </c>
      <c r="I179" s="73">
        <v>1</v>
      </c>
      <c r="O179" s="80">
        <v>330</v>
      </c>
      <c r="P179" s="80">
        <v>1320</v>
      </c>
      <c r="Q179" s="94" t="s">
        <v>694</v>
      </c>
      <c r="R179" s="78" t="s">
        <v>691</v>
      </c>
      <c r="T179" s="73"/>
      <c r="W179" s="82" t="s">
        <v>698</v>
      </c>
      <c r="X179" s="73" t="s">
        <v>2275</v>
      </c>
      <c r="Y179" s="73">
        <v>1</v>
      </c>
      <c r="Z179" s="81" t="s">
        <v>2286</v>
      </c>
      <c r="AA179" s="78" t="s">
        <v>2287</v>
      </c>
      <c r="AB179" s="81" t="s">
        <v>693</v>
      </c>
      <c r="AC179" s="78" t="s">
        <v>696</v>
      </c>
      <c r="AD179" s="27">
        <v>42895</v>
      </c>
      <c r="AE179" s="71" t="s">
        <v>1786</v>
      </c>
      <c r="AF179" s="79" t="s">
        <v>1786</v>
      </c>
      <c r="AG179" s="77"/>
      <c r="AJ179" s="32" t="str">
        <f t="shared" si="10"/>
        <v>hmi_ewsicc OHLEWAOP0023N2</v>
      </c>
      <c r="AK179" s="32" t="s">
        <v>2273</v>
      </c>
      <c r="AL179" s="100" t="s">
        <v>867</v>
      </c>
      <c r="AM179" s="73"/>
      <c r="AN179" s="78" t="s">
        <v>691</v>
      </c>
      <c r="AO179" s="73" t="s">
        <v>2282</v>
      </c>
      <c r="AP179" s="82" t="s">
        <v>698</v>
      </c>
      <c r="AQ179" s="78" t="s">
        <v>686</v>
      </c>
      <c r="AR179" s="25" t="s">
        <v>2499</v>
      </c>
      <c r="AS179" s="73" t="str">
        <f t="shared" si="9"/>
        <v>Yes</v>
      </c>
      <c r="AT179" s="73">
        <v>1</v>
      </c>
      <c r="AU179" s="73">
        <v>1</v>
      </c>
      <c r="AV179" s="73">
        <v>1</v>
      </c>
      <c r="AW179" s="80">
        <v>330</v>
      </c>
      <c r="AX179" s="80">
        <v>1320</v>
      </c>
      <c r="AY179" s="94" t="s">
        <v>694</v>
      </c>
      <c r="AZ179" s="81" t="s">
        <v>2286</v>
      </c>
      <c r="BA179" s="78" t="s">
        <v>2287</v>
      </c>
      <c r="BB179" s="81" t="s">
        <v>693</v>
      </c>
      <c r="BC179" s="78" t="s">
        <v>696</v>
      </c>
      <c r="BD179" s="27">
        <v>42895</v>
      </c>
      <c r="BE179" s="79" t="str">
        <f t="shared" si="11"/>
        <v>hmi_ewsicc OHLEWAOP0023N2</v>
      </c>
      <c r="BF179" s="71" t="s">
        <v>1786</v>
      </c>
      <c r="BG179" s="79" t="s">
        <v>1786</v>
      </c>
      <c r="BH179" s="77"/>
    </row>
    <row r="180" spans="1:60" s="32" customFormat="1" ht="11.25" x14ac:dyDescent="0.2">
      <c r="A180" s="79" t="s">
        <v>1787</v>
      </c>
      <c r="B180" s="32" t="s">
        <v>2273</v>
      </c>
      <c r="C180" s="100" t="s">
        <v>867</v>
      </c>
      <c r="E180" s="78" t="s">
        <v>2282</v>
      </c>
      <c r="F180" s="78" t="s">
        <v>699</v>
      </c>
      <c r="G180" s="25" t="s">
        <v>2499</v>
      </c>
      <c r="H180" s="73">
        <v>1</v>
      </c>
      <c r="I180" s="73">
        <v>1</v>
      </c>
      <c r="O180" s="80">
        <v>330</v>
      </c>
      <c r="P180" s="80">
        <v>1320</v>
      </c>
      <c r="Q180" s="94" t="s">
        <v>694</v>
      </c>
      <c r="R180" s="78" t="s">
        <v>691</v>
      </c>
      <c r="T180" s="73"/>
      <c r="W180" s="82" t="s">
        <v>701</v>
      </c>
      <c r="X180" s="73" t="s">
        <v>2275</v>
      </c>
      <c r="Y180" s="73">
        <v>1</v>
      </c>
      <c r="Z180" s="81" t="s">
        <v>2286</v>
      </c>
      <c r="AA180" s="78" t="s">
        <v>2287</v>
      </c>
      <c r="AB180" s="81" t="s">
        <v>693</v>
      </c>
      <c r="AC180" s="78" t="s">
        <v>696</v>
      </c>
      <c r="AD180" s="27">
        <v>42895</v>
      </c>
      <c r="AE180" s="71" t="s">
        <v>1787</v>
      </c>
      <c r="AF180" s="79" t="s">
        <v>1787</v>
      </c>
      <c r="AG180" s="77"/>
      <c r="AJ180" s="32" t="str">
        <f t="shared" si="10"/>
        <v>hmi_ewsicc OHNALAOP0023N1</v>
      </c>
      <c r="AK180" s="32" t="s">
        <v>2273</v>
      </c>
      <c r="AL180" s="100" t="s">
        <v>867</v>
      </c>
      <c r="AM180" s="73"/>
      <c r="AN180" s="78" t="s">
        <v>691</v>
      </c>
      <c r="AO180" s="73" t="s">
        <v>2282</v>
      </c>
      <c r="AP180" s="82" t="s">
        <v>701</v>
      </c>
      <c r="AQ180" s="78" t="s">
        <v>699</v>
      </c>
      <c r="AR180" s="25" t="s">
        <v>2499</v>
      </c>
      <c r="AS180" s="73" t="str">
        <f t="shared" si="9"/>
        <v>Yes</v>
      </c>
      <c r="AT180" s="73">
        <v>1</v>
      </c>
      <c r="AU180" s="73">
        <v>1</v>
      </c>
      <c r="AV180" s="73">
        <v>1</v>
      </c>
      <c r="AW180" s="80">
        <v>330</v>
      </c>
      <c r="AX180" s="80">
        <v>1320</v>
      </c>
      <c r="AY180" s="94" t="s">
        <v>694</v>
      </c>
      <c r="AZ180" s="81" t="s">
        <v>2286</v>
      </c>
      <c r="BA180" s="78" t="s">
        <v>2287</v>
      </c>
      <c r="BB180" s="81" t="s">
        <v>693</v>
      </c>
      <c r="BC180" s="78" t="s">
        <v>696</v>
      </c>
      <c r="BD180" s="27">
        <v>42895</v>
      </c>
      <c r="BE180" s="79" t="str">
        <f t="shared" si="11"/>
        <v>hmi_ewsicc OHNALAOP0023N1</v>
      </c>
      <c r="BF180" s="71" t="s">
        <v>1787</v>
      </c>
      <c r="BG180" s="79" t="s">
        <v>1787</v>
      </c>
      <c r="BH180" s="77"/>
    </row>
    <row r="181" spans="1:60" s="32" customFormat="1" ht="11.25" x14ac:dyDescent="0.2">
      <c r="A181" s="79" t="s">
        <v>1788</v>
      </c>
      <c r="B181" s="32" t="s">
        <v>2273</v>
      </c>
      <c r="C181" s="100" t="s">
        <v>868</v>
      </c>
      <c r="E181" s="78" t="s">
        <v>2279</v>
      </c>
      <c r="F181" s="78" t="s">
        <v>682</v>
      </c>
      <c r="G181" s="25" t="s">
        <v>678</v>
      </c>
      <c r="H181" s="73">
        <v>1</v>
      </c>
      <c r="I181" s="73">
        <v>1</v>
      </c>
      <c r="O181" s="80">
        <v>135</v>
      </c>
      <c r="P181" s="80">
        <v>540</v>
      </c>
      <c r="Q181" s="94" t="s">
        <v>677</v>
      </c>
      <c r="R181" s="78"/>
      <c r="T181" s="73" t="e">
        <v>#N/A</v>
      </c>
      <c r="W181" s="79" t="s">
        <v>755</v>
      </c>
      <c r="X181" s="73" t="e">
        <v>#N/A</v>
      </c>
      <c r="Y181" s="73">
        <v>1</v>
      </c>
      <c r="Z181" s="81" t="s">
        <v>2277</v>
      </c>
      <c r="AA181" s="78" t="s">
        <v>2278</v>
      </c>
      <c r="AB181" s="81" t="s">
        <v>674</v>
      </c>
      <c r="AC181" s="78" t="s">
        <v>272</v>
      </c>
      <c r="AD181" s="27" t="s">
        <v>272</v>
      </c>
      <c r="AE181" s="71" t="e">
        <v>#N/A</v>
      </c>
      <c r="AF181" s="79" t="e">
        <v>#N/A</v>
      </c>
      <c r="AG181" s="77"/>
      <c r="AJ181" s="32" t="str">
        <f t="shared" si="10"/>
        <v>HMICData DS73DCTDEV01</v>
      </c>
      <c r="AK181" s="32" t="s">
        <v>2273</v>
      </c>
      <c r="AL181" s="100" t="s">
        <v>868</v>
      </c>
      <c r="AM181" s="73" t="e">
        <v>#N/A</v>
      </c>
      <c r="AN181" s="78"/>
      <c r="AO181" s="73" t="s">
        <v>2279</v>
      </c>
      <c r="AP181" s="79" t="s">
        <v>755</v>
      </c>
      <c r="AQ181" s="78" t="s">
        <v>682</v>
      </c>
      <c r="AR181" s="25" t="s">
        <v>678</v>
      </c>
      <c r="AS181" s="73" t="e">
        <f t="shared" si="9"/>
        <v>#N/A</v>
      </c>
      <c r="AT181" s="73">
        <v>1</v>
      </c>
      <c r="AU181" s="73">
        <v>1</v>
      </c>
      <c r="AV181" s="73">
        <v>1</v>
      </c>
      <c r="AW181" s="80">
        <v>135</v>
      </c>
      <c r="AX181" s="80">
        <v>540</v>
      </c>
      <c r="AY181" s="94" t="s">
        <v>677</v>
      </c>
      <c r="AZ181" s="81" t="s">
        <v>2277</v>
      </c>
      <c r="BA181" s="78" t="s">
        <v>2278</v>
      </c>
      <c r="BB181" s="81" t="s">
        <v>674</v>
      </c>
      <c r="BC181" s="78" t="s">
        <v>272</v>
      </c>
      <c r="BD181" s="27" t="s">
        <v>272</v>
      </c>
      <c r="BE181" s="79" t="str">
        <f t="shared" si="11"/>
        <v>HMICData DS73DCTDEV01</v>
      </c>
      <c r="BF181" s="71" t="e">
        <v>#N/A</v>
      </c>
      <c r="BG181" s="79" t="e">
        <v>#N/A</v>
      </c>
      <c r="BH181" s="77"/>
    </row>
    <row r="182" spans="1:60" s="32" customFormat="1" ht="11.25" x14ac:dyDescent="0.2">
      <c r="A182" s="79" t="s">
        <v>1789</v>
      </c>
      <c r="B182" s="32" t="s">
        <v>2273</v>
      </c>
      <c r="C182" s="100" t="s">
        <v>869</v>
      </c>
      <c r="E182" s="78" t="s">
        <v>2279</v>
      </c>
      <c r="F182" s="78" t="s">
        <v>682</v>
      </c>
      <c r="G182" s="25" t="s">
        <v>678</v>
      </c>
      <c r="H182" s="73">
        <v>1</v>
      </c>
      <c r="I182" s="73">
        <v>1</v>
      </c>
      <c r="O182" s="80">
        <v>135</v>
      </c>
      <c r="P182" s="80">
        <v>540</v>
      </c>
      <c r="Q182" s="94" t="s">
        <v>688</v>
      </c>
      <c r="R182" s="78" t="s">
        <v>691</v>
      </c>
      <c r="T182" s="73" t="s">
        <v>2319</v>
      </c>
      <c r="W182" s="79" t="s">
        <v>784</v>
      </c>
      <c r="X182" s="73" t="e">
        <v>#N/A</v>
      </c>
      <c r="Y182" s="73">
        <v>1</v>
      </c>
      <c r="Z182" s="81">
        <v>42851</v>
      </c>
      <c r="AA182" s="78" t="s">
        <v>2357</v>
      </c>
      <c r="AB182" s="81">
        <v>42817</v>
      </c>
      <c r="AC182" s="78">
        <v>617073</v>
      </c>
      <c r="AD182" s="27">
        <v>42815</v>
      </c>
      <c r="AE182" s="71" t="e">
        <v>#N/A</v>
      </c>
      <c r="AF182" s="79" t="e">
        <v>#N/A</v>
      </c>
      <c r="AG182" s="77"/>
      <c r="AJ182" s="32" t="str">
        <f t="shared" si="10"/>
        <v>HO_Polmst_Extract DS73SQL8DEV03</v>
      </c>
      <c r="AK182" s="32" t="s">
        <v>2273</v>
      </c>
      <c r="AL182" s="100" t="s">
        <v>869</v>
      </c>
      <c r="AM182" s="73" t="s">
        <v>2319</v>
      </c>
      <c r="AN182" s="78" t="s">
        <v>691</v>
      </c>
      <c r="AO182" s="73" t="s">
        <v>2279</v>
      </c>
      <c r="AP182" s="79" t="s">
        <v>784</v>
      </c>
      <c r="AQ182" s="78" t="s">
        <v>682</v>
      </c>
      <c r="AR182" s="25" t="s">
        <v>678</v>
      </c>
      <c r="AS182" s="73" t="e">
        <f t="shared" si="9"/>
        <v>#N/A</v>
      </c>
      <c r="AT182" s="73">
        <v>1</v>
      </c>
      <c r="AU182" s="73">
        <v>1</v>
      </c>
      <c r="AV182" s="73">
        <v>1</v>
      </c>
      <c r="AW182" s="80">
        <v>135</v>
      </c>
      <c r="AX182" s="80">
        <v>540</v>
      </c>
      <c r="AY182" s="94" t="s">
        <v>688</v>
      </c>
      <c r="AZ182" s="81">
        <v>42851</v>
      </c>
      <c r="BA182" s="78" t="s">
        <v>2357</v>
      </c>
      <c r="BB182" s="81">
        <v>42817</v>
      </c>
      <c r="BC182" s="78">
        <v>617073</v>
      </c>
      <c r="BD182" s="27">
        <v>42815</v>
      </c>
      <c r="BE182" s="79" t="str">
        <f t="shared" si="11"/>
        <v>HO_Polmst_Extract DS73SQL8DEV03</v>
      </c>
      <c r="BF182" s="71" t="e">
        <v>#N/A</v>
      </c>
      <c r="BG182" s="79" t="e">
        <v>#N/A</v>
      </c>
      <c r="BH182" s="77"/>
    </row>
    <row r="183" spans="1:60" s="32" customFormat="1" ht="11.25" x14ac:dyDescent="0.2">
      <c r="A183" s="79" t="s">
        <v>2358</v>
      </c>
      <c r="B183" s="32" t="s">
        <v>2273</v>
      </c>
      <c r="C183" s="100" t="s">
        <v>869</v>
      </c>
      <c r="E183" s="78" t="s">
        <v>2282</v>
      </c>
      <c r="F183" s="78" t="s">
        <v>686</v>
      </c>
      <c r="G183" s="25" t="s">
        <v>678</v>
      </c>
      <c r="H183" s="73">
        <v>1</v>
      </c>
      <c r="I183" s="73">
        <v>1</v>
      </c>
      <c r="O183" s="80">
        <v>330</v>
      </c>
      <c r="P183" s="80">
        <v>1320</v>
      </c>
      <c r="Q183" s="94" t="s">
        <v>688</v>
      </c>
      <c r="R183" s="78" t="s">
        <v>691</v>
      </c>
      <c r="T183" s="73" t="s">
        <v>2319</v>
      </c>
      <c r="W183" s="79" t="s">
        <v>763</v>
      </c>
      <c r="X183" s="73" t="e">
        <v>#N/A</v>
      </c>
      <c r="Y183" s="73">
        <v>1</v>
      </c>
      <c r="Z183" s="81">
        <v>42907</v>
      </c>
      <c r="AA183" s="78" t="s">
        <v>2359</v>
      </c>
      <c r="AB183" s="81" t="s">
        <v>870</v>
      </c>
      <c r="AC183" s="78">
        <v>617460</v>
      </c>
      <c r="AD183" s="27">
        <v>42831</v>
      </c>
      <c r="AE183" s="71" t="e">
        <v>#N/A</v>
      </c>
      <c r="AF183" s="79" t="e">
        <v>#N/A</v>
      </c>
      <c r="AG183" s="77"/>
      <c r="AJ183" s="32" t="str">
        <f t="shared" si="10"/>
        <v>HO_Polmst_Extract OHLEWDBP0240N1 (DS73OLAP8PRDSVR.CORP.HGICNET.NET,1021)</v>
      </c>
      <c r="AK183" s="32" t="s">
        <v>2273</v>
      </c>
      <c r="AL183" s="100" t="s">
        <v>869</v>
      </c>
      <c r="AM183" s="73" t="s">
        <v>2319</v>
      </c>
      <c r="AN183" s="78" t="s">
        <v>691</v>
      </c>
      <c r="AO183" s="73" t="s">
        <v>2282</v>
      </c>
      <c r="AP183" s="79" t="s">
        <v>763</v>
      </c>
      <c r="AQ183" s="78" t="s">
        <v>686</v>
      </c>
      <c r="AR183" s="25" t="s">
        <v>678</v>
      </c>
      <c r="AS183" s="73" t="e">
        <f t="shared" si="9"/>
        <v>#N/A</v>
      </c>
      <c r="AT183" s="73">
        <v>1</v>
      </c>
      <c r="AU183" s="73">
        <v>1</v>
      </c>
      <c r="AV183" s="73">
        <v>1</v>
      </c>
      <c r="AW183" s="80">
        <v>330</v>
      </c>
      <c r="AX183" s="80">
        <v>1320</v>
      </c>
      <c r="AY183" s="94" t="s">
        <v>688</v>
      </c>
      <c r="AZ183" s="81">
        <v>42907</v>
      </c>
      <c r="BA183" s="78" t="s">
        <v>2359</v>
      </c>
      <c r="BB183" s="81" t="s">
        <v>870</v>
      </c>
      <c r="BC183" s="78">
        <v>617460</v>
      </c>
      <c r="BD183" s="27">
        <v>42831</v>
      </c>
      <c r="BE183" s="79" t="s">
        <v>2358</v>
      </c>
      <c r="BF183" s="71" t="e">
        <v>#N/A</v>
      </c>
      <c r="BG183" s="79" t="e">
        <v>#N/A</v>
      </c>
      <c r="BH183" s="77"/>
    </row>
    <row r="184" spans="1:60" s="32" customFormat="1" ht="11.25" x14ac:dyDescent="0.2">
      <c r="A184" s="79" t="s">
        <v>1791</v>
      </c>
      <c r="B184" s="32" t="s">
        <v>2273</v>
      </c>
      <c r="C184" s="100" t="s">
        <v>869</v>
      </c>
      <c r="E184" s="78" t="s">
        <v>2279</v>
      </c>
      <c r="F184" s="78" t="s">
        <v>682</v>
      </c>
      <c r="G184" s="25" t="s">
        <v>678</v>
      </c>
      <c r="H184" s="73">
        <v>1</v>
      </c>
      <c r="I184" s="73">
        <v>1</v>
      </c>
      <c r="O184" s="80">
        <v>135</v>
      </c>
      <c r="P184" s="80">
        <v>540</v>
      </c>
      <c r="Q184" s="94" t="s">
        <v>688</v>
      </c>
      <c r="R184" s="78" t="s">
        <v>691</v>
      </c>
      <c r="T184" s="73" t="s">
        <v>2319</v>
      </c>
      <c r="W184" s="79" t="s">
        <v>685</v>
      </c>
      <c r="X184" s="73" t="e">
        <v>#N/A</v>
      </c>
      <c r="Y184" s="73">
        <v>1</v>
      </c>
      <c r="Z184" s="81" t="s">
        <v>2360</v>
      </c>
      <c r="AA184" s="78" t="s">
        <v>2361</v>
      </c>
      <c r="AB184" s="81">
        <v>42832</v>
      </c>
      <c r="AC184" s="78">
        <v>617439</v>
      </c>
      <c r="AD184" s="27">
        <v>42831</v>
      </c>
      <c r="AE184" s="71" t="e">
        <v>#N/A</v>
      </c>
      <c r="AF184" s="79" t="s">
        <v>1791</v>
      </c>
      <c r="AG184" s="77"/>
      <c r="AJ184" s="32" t="str">
        <f t="shared" si="10"/>
        <v>HO_Polmst_Extract DS73SQL8DEV01</v>
      </c>
      <c r="AK184" s="32" t="s">
        <v>2273</v>
      </c>
      <c r="AL184" s="100" t="s">
        <v>869</v>
      </c>
      <c r="AM184" s="73" t="s">
        <v>2319</v>
      </c>
      <c r="AN184" s="78" t="s">
        <v>691</v>
      </c>
      <c r="AO184" s="73" t="s">
        <v>2279</v>
      </c>
      <c r="AP184" s="79" t="s">
        <v>685</v>
      </c>
      <c r="AQ184" s="78" t="s">
        <v>682</v>
      </c>
      <c r="AR184" s="25" t="s">
        <v>678</v>
      </c>
      <c r="AS184" s="73" t="e">
        <f t="shared" si="9"/>
        <v>#N/A</v>
      </c>
      <c r="AT184" s="73">
        <v>1</v>
      </c>
      <c r="AU184" s="73">
        <v>1</v>
      </c>
      <c r="AV184" s="73">
        <v>1</v>
      </c>
      <c r="AW184" s="80">
        <v>135</v>
      </c>
      <c r="AX184" s="80">
        <v>540</v>
      </c>
      <c r="AY184" s="94" t="s">
        <v>688</v>
      </c>
      <c r="AZ184" s="81" t="s">
        <v>2360</v>
      </c>
      <c r="BA184" s="78" t="s">
        <v>2361</v>
      </c>
      <c r="BB184" s="81">
        <v>42832</v>
      </c>
      <c r="BC184" s="78">
        <v>617439</v>
      </c>
      <c r="BD184" s="27">
        <v>42831</v>
      </c>
      <c r="BE184" s="79" t="str">
        <f>(AL184&amp;" "&amp;AP184)</f>
        <v>HO_Polmst_Extract DS73SQL8DEV01</v>
      </c>
      <c r="BF184" s="71" t="e">
        <v>#N/A</v>
      </c>
      <c r="BG184" s="79" t="s">
        <v>1791</v>
      </c>
      <c r="BH184" s="77"/>
    </row>
    <row r="185" spans="1:60" s="32" customFormat="1" ht="11.25" x14ac:dyDescent="0.2">
      <c r="A185" s="79" t="s">
        <v>1792</v>
      </c>
      <c r="B185" s="32" t="s">
        <v>2273</v>
      </c>
      <c r="C185" s="100" t="s">
        <v>871</v>
      </c>
      <c r="E185" s="78" t="s">
        <v>2279</v>
      </c>
      <c r="F185" s="78" t="s">
        <v>682</v>
      </c>
      <c r="G185" s="79" t="s">
        <v>715</v>
      </c>
      <c r="H185" s="73">
        <v>1</v>
      </c>
      <c r="I185" s="73">
        <v>1</v>
      </c>
      <c r="O185" s="80">
        <v>135</v>
      </c>
      <c r="P185" s="80">
        <v>540</v>
      </c>
      <c r="Q185" s="94" t="s">
        <v>688</v>
      </c>
      <c r="R185" s="78" t="s">
        <v>691</v>
      </c>
      <c r="T185" s="73">
        <v>0</v>
      </c>
      <c r="W185" s="79" t="s">
        <v>784</v>
      </c>
      <c r="X185" s="73" t="s">
        <v>2275</v>
      </c>
      <c r="Y185" s="73">
        <v>1</v>
      </c>
      <c r="Z185" s="81">
        <v>42906</v>
      </c>
      <c r="AA185" s="78" t="s">
        <v>2362</v>
      </c>
      <c r="AB185" s="81">
        <v>42901</v>
      </c>
      <c r="AC185" s="78">
        <v>618866</v>
      </c>
      <c r="AD185" s="27">
        <v>42900</v>
      </c>
      <c r="AE185" s="71" t="s">
        <v>1792</v>
      </c>
      <c r="AF185" s="79" t="s">
        <v>1792</v>
      </c>
      <c r="AG185" s="77"/>
      <c r="AJ185" s="32" t="str">
        <f t="shared" si="10"/>
        <v>HO_Polmst_Inforce DS73SQL8DEV03</v>
      </c>
      <c r="AK185" s="32" t="s">
        <v>2273</v>
      </c>
      <c r="AL185" s="100" t="s">
        <v>871</v>
      </c>
      <c r="AM185" s="73">
        <v>0</v>
      </c>
      <c r="AN185" s="78" t="s">
        <v>691</v>
      </c>
      <c r="AO185" s="73" t="s">
        <v>2279</v>
      </c>
      <c r="AP185" s="79" t="s">
        <v>784</v>
      </c>
      <c r="AQ185" s="78" t="s">
        <v>682</v>
      </c>
      <c r="AR185" s="79" t="s">
        <v>715</v>
      </c>
      <c r="AS185" s="73" t="str">
        <f t="shared" si="9"/>
        <v>Yes</v>
      </c>
      <c r="AT185" s="73">
        <v>1</v>
      </c>
      <c r="AU185" s="73">
        <v>1</v>
      </c>
      <c r="AV185" s="73">
        <v>1</v>
      </c>
      <c r="AW185" s="80">
        <v>135</v>
      </c>
      <c r="AX185" s="80">
        <v>540</v>
      </c>
      <c r="AY185" s="94" t="s">
        <v>688</v>
      </c>
      <c r="AZ185" s="81">
        <v>42906</v>
      </c>
      <c r="BA185" s="78" t="s">
        <v>2362</v>
      </c>
      <c r="BB185" s="81">
        <v>42901</v>
      </c>
      <c r="BC185" s="78">
        <v>618866</v>
      </c>
      <c r="BD185" s="27">
        <v>42900</v>
      </c>
      <c r="BE185" s="79" t="str">
        <f>(AL185&amp;" "&amp;AP185)</f>
        <v>HO_Polmst_Inforce DS73SQL8DEV03</v>
      </c>
      <c r="BF185" s="71" t="s">
        <v>1792</v>
      </c>
      <c r="BG185" s="79" t="s">
        <v>1792</v>
      </c>
      <c r="BH185" s="77"/>
    </row>
    <row r="186" spans="1:60" s="32" customFormat="1" ht="11.25" x14ac:dyDescent="0.2">
      <c r="A186" s="79" t="s">
        <v>2364</v>
      </c>
      <c r="B186" s="32" t="s">
        <v>2273</v>
      </c>
      <c r="C186" s="100" t="s">
        <v>871</v>
      </c>
      <c r="E186" s="78" t="s">
        <v>2282</v>
      </c>
      <c r="F186" s="78" t="s">
        <v>686</v>
      </c>
      <c r="G186" s="25" t="s">
        <v>678</v>
      </c>
      <c r="H186" s="73">
        <v>1</v>
      </c>
      <c r="I186" s="73">
        <v>1</v>
      </c>
      <c r="O186" s="80">
        <v>330</v>
      </c>
      <c r="P186" s="80">
        <v>1320</v>
      </c>
      <c r="Q186" s="94" t="s">
        <v>688</v>
      </c>
      <c r="R186" s="78" t="s">
        <v>691</v>
      </c>
      <c r="T186" s="73">
        <v>0</v>
      </c>
      <c r="W186" s="79" t="s">
        <v>763</v>
      </c>
      <c r="X186" s="73" t="e">
        <v>#N/A</v>
      </c>
      <c r="Y186" s="73">
        <v>1</v>
      </c>
      <c r="Z186" s="81">
        <v>42907</v>
      </c>
      <c r="AA186" s="78" t="s">
        <v>2359</v>
      </c>
      <c r="AB186" s="81" t="s">
        <v>870</v>
      </c>
      <c r="AC186" s="78">
        <v>617460</v>
      </c>
      <c r="AD186" s="27">
        <v>42831</v>
      </c>
      <c r="AE186" s="71" t="e">
        <v>#N/A</v>
      </c>
      <c r="AF186" s="79" t="e">
        <v>#N/A</v>
      </c>
      <c r="AG186" s="77"/>
      <c r="AJ186" s="32" t="str">
        <f t="shared" si="10"/>
        <v>HO_Polmst_Inforce OHLEWDBP0240N1 (DS73OLAP8PRDSVR.CORP.HGICNET.NET,1021)</v>
      </c>
      <c r="AK186" s="32" t="s">
        <v>2273</v>
      </c>
      <c r="AL186" s="100" t="s">
        <v>871</v>
      </c>
      <c r="AM186" s="73">
        <v>0</v>
      </c>
      <c r="AN186" s="78" t="s">
        <v>691</v>
      </c>
      <c r="AO186" s="73" t="s">
        <v>2282</v>
      </c>
      <c r="AP186" s="79" t="s">
        <v>763</v>
      </c>
      <c r="AQ186" s="78" t="s">
        <v>686</v>
      </c>
      <c r="AR186" s="25" t="s">
        <v>678</v>
      </c>
      <c r="AS186" s="73" t="e">
        <f t="shared" si="9"/>
        <v>#N/A</v>
      </c>
      <c r="AT186" s="73">
        <v>1</v>
      </c>
      <c r="AU186" s="73">
        <v>1</v>
      </c>
      <c r="AV186" s="73">
        <v>1</v>
      </c>
      <c r="AW186" s="80">
        <v>330</v>
      </c>
      <c r="AX186" s="80">
        <v>1320</v>
      </c>
      <c r="AY186" s="94" t="s">
        <v>688</v>
      </c>
      <c r="AZ186" s="81">
        <v>42907</v>
      </c>
      <c r="BA186" s="78" t="s">
        <v>2359</v>
      </c>
      <c r="BB186" s="81" t="s">
        <v>870</v>
      </c>
      <c r="BC186" s="78">
        <v>617460</v>
      </c>
      <c r="BD186" s="27">
        <v>42831</v>
      </c>
      <c r="BE186" s="79" t="s">
        <v>2364</v>
      </c>
      <c r="BF186" s="71" t="e">
        <v>#N/A</v>
      </c>
      <c r="BG186" s="79" t="e">
        <v>#N/A</v>
      </c>
      <c r="BH186" s="77"/>
    </row>
    <row r="187" spans="1:60" s="32" customFormat="1" ht="11.25" x14ac:dyDescent="0.2">
      <c r="A187" s="79" t="s">
        <v>1794</v>
      </c>
      <c r="B187" s="32" t="s">
        <v>2273</v>
      </c>
      <c r="C187" s="100" t="s">
        <v>872</v>
      </c>
      <c r="E187" s="78" t="s">
        <v>2279</v>
      </c>
      <c r="F187" s="78" t="s">
        <v>682</v>
      </c>
      <c r="G187" s="25" t="s">
        <v>678</v>
      </c>
      <c r="H187" s="73">
        <v>1</v>
      </c>
      <c r="I187" s="73">
        <v>1</v>
      </c>
      <c r="O187" s="80">
        <v>135</v>
      </c>
      <c r="P187" s="80">
        <v>540</v>
      </c>
      <c r="Q187" s="94" t="s">
        <v>677</v>
      </c>
      <c r="R187" s="78"/>
      <c r="T187" s="73">
        <v>5479</v>
      </c>
      <c r="W187" s="79" t="s">
        <v>873</v>
      </c>
      <c r="X187" s="73" t="e">
        <v>#N/A</v>
      </c>
      <c r="Y187" s="73">
        <v>1</v>
      </c>
      <c r="Z187" s="81" t="s">
        <v>2277</v>
      </c>
      <c r="AA187" s="78" t="s">
        <v>2278</v>
      </c>
      <c r="AB187" s="81" t="s">
        <v>674</v>
      </c>
      <c r="AC187" s="78" t="s">
        <v>272</v>
      </c>
      <c r="AD187" s="27" t="s">
        <v>272</v>
      </c>
      <c r="AE187" s="71" t="e">
        <v>#N/A</v>
      </c>
      <c r="AF187" s="79" t="e">
        <v>#N/A</v>
      </c>
      <c r="AG187" s="77"/>
      <c r="AJ187" s="32" t="str">
        <f t="shared" si="10"/>
        <v>HR_AQS_DocumentEdit_REL DS73AQSDEV01</v>
      </c>
      <c r="AK187" s="32" t="s">
        <v>2273</v>
      </c>
      <c r="AL187" s="100" t="s">
        <v>872</v>
      </c>
      <c r="AM187" s="73">
        <v>5479</v>
      </c>
      <c r="AN187" s="78"/>
      <c r="AO187" s="73" t="s">
        <v>2279</v>
      </c>
      <c r="AP187" s="79" t="s">
        <v>873</v>
      </c>
      <c r="AQ187" s="78" t="s">
        <v>682</v>
      </c>
      <c r="AR187" s="25" t="s">
        <v>678</v>
      </c>
      <c r="AS187" s="73" t="e">
        <f t="shared" si="9"/>
        <v>#N/A</v>
      </c>
      <c r="AT187" s="73">
        <v>1</v>
      </c>
      <c r="AU187" s="73">
        <v>1</v>
      </c>
      <c r="AV187" s="73">
        <v>1</v>
      </c>
      <c r="AW187" s="80">
        <v>135</v>
      </c>
      <c r="AX187" s="80">
        <v>540</v>
      </c>
      <c r="AY187" s="94" t="s">
        <v>677</v>
      </c>
      <c r="AZ187" s="81" t="s">
        <v>2277</v>
      </c>
      <c r="BA187" s="78" t="s">
        <v>2278</v>
      </c>
      <c r="BB187" s="81" t="s">
        <v>674</v>
      </c>
      <c r="BC187" s="78" t="s">
        <v>272</v>
      </c>
      <c r="BD187" s="27" t="s">
        <v>272</v>
      </c>
      <c r="BE187" s="79" t="str">
        <f t="shared" ref="BE187:BE202" si="12">(AL187&amp;" "&amp;AP187)</f>
        <v>HR_AQS_DocumentEdit_REL DS73AQSDEV01</v>
      </c>
      <c r="BF187" s="71" t="e">
        <v>#N/A</v>
      </c>
      <c r="BG187" s="79" t="e">
        <v>#N/A</v>
      </c>
      <c r="BH187" s="77"/>
    </row>
    <row r="188" spans="1:60" s="32" customFormat="1" ht="11.25" x14ac:dyDescent="0.2">
      <c r="A188" s="79" t="s">
        <v>1795</v>
      </c>
      <c r="B188" s="32" t="s">
        <v>2273</v>
      </c>
      <c r="C188" s="100" t="s">
        <v>874</v>
      </c>
      <c r="E188" s="78" t="s">
        <v>2282</v>
      </c>
      <c r="F188" s="78" t="s">
        <v>682</v>
      </c>
      <c r="G188" s="25" t="s">
        <v>678</v>
      </c>
      <c r="H188" s="73">
        <v>1</v>
      </c>
      <c r="I188" s="73">
        <v>1</v>
      </c>
      <c r="O188" s="80">
        <v>135</v>
      </c>
      <c r="P188" s="80">
        <v>540</v>
      </c>
      <c r="Q188" s="94" t="s">
        <v>688</v>
      </c>
      <c r="R188" s="78" t="s">
        <v>742</v>
      </c>
      <c r="T188" s="73">
        <v>5479</v>
      </c>
      <c r="W188" s="79" t="s">
        <v>875</v>
      </c>
      <c r="X188" s="73" t="e">
        <v>#N/A</v>
      </c>
      <c r="Y188" s="73">
        <v>1</v>
      </c>
      <c r="Z188" s="81" t="s">
        <v>2365</v>
      </c>
      <c r="AA188" s="78" t="s">
        <v>2366</v>
      </c>
      <c r="AB188" s="81">
        <v>42807</v>
      </c>
      <c r="AC188" s="78">
        <v>616760</v>
      </c>
      <c r="AD188" s="27">
        <v>42804</v>
      </c>
      <c r="AE188" s="71" t="e">
        <v>#N/A</v>
      </c>
      <c r="AF188" s="79" t="e">
        <v>#N/A</v>
      </c>
      <c r="AG188" s="77"/>
      <c r="AJ188" s="32" t="str">
        <f t="shared" si="10"/>
        <v>HR_AQS_Policy_ARCHIVE_orig OHNALDBD0047</v>
      </c>
      <c r="AK188" s="32" t="s">
        <v>2273</v>
      </c>
      <c r="AL188" s="100" t="s">
        <v>874</v>
      </c>
      <c r="AM188" s="73">
        <v>5479</v>
      </c>
      <c r="AN188" s="78" t="s">
        <v>742</v>
      </c>
      <c r="AO188" s="73" t="s">
        <v>2282</v>
      </c>
      <c r="AP188" s="79" t="s">
        <v>875</v>
      </c>
      <c r="AQ188" s="78" t="s">
        <v>682</v>
      </c>
      <c r="AR188" s="25" t="s">
        <v>678</v>
      </c>
      <c r="AS188" s="73" t="e">
        <f t="shared" si="9"/>
        <v>#N/A</v>
      </c>
      <c r="AT188" s="73">
        <v>1</v>
      </c>
      <c r="AU188" s="73">
        <v>1</v>
      </c>
      <c r="AV188" s="73">
        <v>1</v>
      </c>
      <c r="AW188" s="80">
        <v>135</v>
      </c>
      <c r="AX188" s="80">
        <v>540</v>
      </c>
      <c r="AY188" s="94" t="s">
        <v>688</v>
      </c>
      <c r="AZ188" s="81" t="s">
        <v>2365</v>
      </c>
      <c r="BA188" s="78" t="s">
        <v>2366</v>
      </c>
      <c r="BB188" s="81">
        <v>42807</v>
      </c>
      <c r="BC188" s="78">
        <v>616760</v>
      </c>
      <c r="BD188" s="27">
        <v>42804</v>
      </c>
      <c r="BE188" s="79" t="str">
        <f t="shared" si="12"/>
        <v>HR_AQS_Policy_ARCHIVE_orig OHNALDBD0047</v>
      </c>
      <c r="BF188" s="71" t="e">
        <v>#N/A</v>
      </c>
      <c r="BG188" s="79" t="e">
        <v>#N/A</v>
      </c>
      <c r="BH188" s="77"/>
    </row>
    <row r="189" spans="1:60" s="32" customFormat="1" ht="11.25" x14ac:dyDescent="0.2">
      <c r="A189" s="79" t="s">
        <v>1796</v>
      </c>
      <c r="B189" s="32" t="s">
        <v>2273</v>
      </c>
      <c r="C189" s="100" t="s">
        <v>876</v>
      </c>
      <c r="E189" s="78" t="s">
        <v>2282</v>
      </c>
      <c r="F189" s="78" t="s">
        <v>682</v>
      </c>
      <c r="G189" s="25" t="s">
        <v>678</v>
      </c>
      <c r="H189" s="73">
        <v>1</v>
      </c>
      <c r="I189" s="73">
        <v>1</v>
      </c>
      <c r="O189" s="80">
        <v>135</v>
      </c>
      <c r="P189" s="80">
        <v>540</v>
      </c>
      <c r="Q189" s="94" t="s">
        <v>677</v>
      </c>
      <c r="R189" s="78" t="s">
        <v>742</v>
      </c>
      <c r="T189" s="73">
        <v>5479</v>
      </c>
      <c r="W189" s="79" t="s">
        <v>730</v>
      </c>
      <c r="X189" s="73" t="e">
        <v>#N/A</v>
      </c>
      <c r="Y189" s="73">
        <v>1</v>
      </c>
      <c r="Z189" s="81">
        <v>42846</v>
      </c>
      <c r="AA189" s="78" t="s">
        <v>2367</v>
      </c>
      <c r="AB189" s="81">
        <v>42807</v>
      </c>
      <c r="AC189" s="78">
        <v>616766</v>
      </c>
      <c r="AD189" s="27">
        <v>42804</v>
      </c>
      <c r="AE189" s="71" t="e">
        <v>#N/A</v>
      </c>
      <c r="AF189" s="79" t="e">
        <v>#N/A</v>
      </c>
      <c r="AG189" s="77"/>
      <c r="AJ189" s="32" t="str">
        <f t="shared" si="10"/>
        <v>HR_AQS_Resource_QA_Fan OHNALDBD0142</v>
      </c>
      <c r="AK189" s="32" t="s">
        <v>2273</v>
      </c>
      <c r="AL189" s="100" t="s">
        <v>876</v>
      </c>
      <c r="AM189" s="73">
        <v>5479</v>
      </c>
      <c r="AN189" s="78" t="s">
        <v>742</v>
      </c>
      <c r="AO189" s="73" t="s">
        <v>2282</v>
      </c>
      <c r="AP189" s="79" t="s">
        <v>730</v>
      </c>
      <c r="AQ189" s="78" t="s">
        <v>682</v>
      </c>
      <c r="AR189" s="25" t="s">
        <v>678</v>
      </c>
      <c r="AS189" s="73" t="e">
        <f t="shared" si="9"/>
        <v>#N/A</v>
      </c>
      <c r="AT189" s="73">
        <v>1</v>
      </c>
      <c r="AU189" s="73">
        <v>1</v>
      </c>
      <c r="AV189" s="73">
        <v>1</v>
      </c>
      <c r="AW189" s="80">
        <v>135</v>
      </c>
      <c r="AX189" s="80">
        <v>540</v>
      </c>
      <c r="AY189" s="94" t="s">
        <v>677</v>
      </c>
      <c r="AZ189" s="81">
        <v>42846</v>
      </c>
      <c r="BA189" s="78" t="s">
        <v>2367</v>
      </c>
      <c r="BB189" s="81">
        <v>42807</v>
      </c>
      <c r="BC189" s="78">
        <v>616766</v>
      </c>
      <c r="BD189" s="27">
        <v>42804</v>
      </c>
      <c r="BE189" s="79" t="str">
        <f t="shared" si="12"/>
        <v>HR_AQS_Resource_QA_Fan OHNALDBD0142</v>
      </c>
      <c r="BF189" s="71" t="e">
        <v>#N/A</v>
      </c>
      <c r="BG189" s="79" t="e">
        <v>#N/A</v>
      </c>
      <c r="BH189" s="77"/>
    </row>
    <row r="190" spans="1:60" s="32" customFormat="1" ht="11.25" x14ac:dyDescent="0.2">
      <c r="A190" s="79" t="s">
        <v>1797</v>
      </c>
      <c r="B190" s="32" t="s">
        <v>2273</v>
      </c>
      <c r="C190" s="100" t="s">
        <v>877</v>
      </c>
      <c r="E190" s="78" t="s">
        <v>2282</v>
      </c>
      <c r="F190" s="78" t="s">
        <v>686</v>
      </c>
      <c r="G190" s="25" t="s">
        <v>2499</v>
      </c>
      <c r="H190" s="73">
        <v>1</v>
      </c>
      <c r="I190" s="73">
        <v>1</v>
      </c>
      <c r="O190" s="80">
        <v>330</v>
      </c>
      <c r="P190" s="80">
        <v>1320</v>
      </c>
      <c r="Q190" s="94" t="s">
        <v>694</v>
      </c>
      <c r="R190" s="78" t="s">
        <v>802</v>
      </c>
      <c r="T190" s="73"/>
      <c r="W190" s="82" t="s">
        <v>695</v>
      </c>
      <c r="X190" s="73" t="s">
        <v>2275</v>
      </c>
      <c r="Y190" s="73">
        <v>1</v>
      </c>
      <c r="Z190" s="81" t="s">
        <v>2286</v>
      </c>
      <c r="AA190" s="78" t="s">
        <v>2287</v>
      </c>
      <c r="AB190" s="81" t="s">
        <v>693</v>
      </c>
      <c r="AC190" s="78" t="s">
        <v>696</v>
      </c>
      <c r="AD190" s="27">
        <v>42895</v>
      </c>
      <c r="AE190" s="71" t="s">
        <v>1797</v>
      </c>
      <c r="AF190" s="79" t="s">
        <v>1797</v>
      </c>
      <c r="AG190" s="77"/>
      <c r="AJ190" s="32" t="str">
        <f t="shared" si="10"/>
        <v>IADB OHLEWAOP0023N1</v>
      </c>
      <c r="AK190" s="32" t="s">
        <v>2273</v>
      </c>
      <c r="AL190" s="100" t="s">
        <v>877</v>
      </c>
      <c r="AM190" s="73"/>
      <c r="AN190" s="78" t="s">
        <v>802</v>
      </c>
      <c r="AO190" s="73" t="s">
        <v>2282</v>
      </c>
      <c r="AP190" s="82" t="s">
        <v>695</v>
      </c>
      <c r="AQ190" s="78" t="s">
        <v>686</v>
      </c>
      <c r="AR190" s="25" t="s">
        <v>2499</v>
      </c>
      <c r="AS190" s="73" t="str">
        <f t="shared" si="9"/>
        <v>Yes</v>
      </c>
      <c r="AT190" s="73">
        <v>1</v>
      </c>
      <c r="AU190" s="73">
        <v>1</v>
      </c>
      <c r="AV190" s="73">
        <v>1</v>
      </c>
      <c r="AW190" s="80">
        <v>330</v>
      </c>
      <c r="AX190" s="80">
        <v>1320</v>
      </c>
      <c r="AY190" s="94" t="s">
        <v>694</v>
      </c>
      <c r="AZ190" s="81" t="s">
        <v>2286</v>
      </c>
      <c r="BA190" s="78" t="s">
        <v>2287</v>
      </c>
      <c r="BB190" s="81" t="s">
        <v>693</v>
      </c>
      <c r="BC190" s="78" t="s">
        <v>696</v>
      </c>
      <c r="BD190" s="27">
        <v>42895</v>
      </c>
      <c r="BE190" s="79" t="str">
        <f t="shared" si="12"/>
        <v>IADB OHLEWAOP0023N1</v>
      </c>
      <c r="BF190" s="71" t="s">
        <v>1797</v>
      </c>
      <c r="BG190" s="79" t="s">
        <v>1797</v>
      </c>
      <c r="BH190" s="77"/>
    </row>
    <row r="191" spans="1:60" s="32" customFormat="1" ht="11.25" x14ac:dyDescent="0.2">
      <c r="A191" s="79" t="s">
        <v>1798</v>
      </c>
      <c r="B191" s="32" t="s">
        <v>2273</v>
      </c>
      <c r="C191" s="100" t="s">
        <v>877</v>
      </c>
      <c r="E191" s="78" t="s">
        <v>2282</v>
      </c>
      <c r="F191" s="78" t="s">
        <v>686</v>
      </c>
      <c r="G191" s="25" t="s">
        <v>2499</v>
      </c>
      <c r="H191" s="73">
        <v>1</v>
      </c>
      <c r="I191" s="73">
        <v>1</v>
      </c>
      <c r="O191" s="80">
        <v>330</v>
      </c>
      <c r="P191" s="80">
        <v>1320</v>
      </c>
      <c r="Q191" s="94" t="s">
        <v>694</v>
      </c>
      <c r="R191" s="78" t="s">
        <v>802</v>
      </c>
      <c r="T191" s="73"/>
      <c r="W191" s="82" t="s">
        <v>698</v>
      </c>
      <c r="X191" s="73" t="s">
        <v>2275</v>
      </c>
      <c r="Y191" s="73">
        <v>1</v>
      </c>
      <c r="Z191" s="81" t="s">
        <v>2286</v>
      </c>
      <c r="AA191" s="78" t="s">
        <v>2287</v>
      </c>
      <c r="AB191" s="81" t="s">
        <v>693</v>
      </c>
      <c r="AC191" s="78" t="s">
        <v>696</v>
      </c>
      <c r="AD191" s="27">
        <v>42895</v>
      </c>
      <c r="AE191" s="71" t="s">
        <v>1798</v>
      </c>
      <c r="AF191" s="79" t="s">
        <v>1798</v>
      </c>
      <c r="AG191" s="77"/>
      <c r="AJ191" s="32" t="str">
        <f t="shared" si="10"/>
        <v>IADB OHLEWAOP0023N2</v>
      </c>
      <c r="AK191" s="32" t="s">
        <v>2273</v>
      </c>
      <c r="AL191" s="100" t="s">
        <v>877</v>
      </c>
      <c r="AM191" s="73"/>
      <c r="AN191" s="78" t="s">
        <v>802</v>
      </c>
      <c r="AO191" s="73" t="s">
        <v>2282</v>
      </c>
      <c r="AP191" s="82" t="s">
        <v>698</v>
      </c>
      <c r="AQ191" s="78" t="s">
        <v>686</v>
      </c>
      <c r="AR191" s="25" t="s">
        <v>2499</v>
      </c>
      <c r="AS191" s="73" t="str">
        <f t="shared" si="9"/>
        <v>Yes</v>
      </c>
      <c r="AT191" s="73">
        <v>1</v>
      </c>
      <c r="AU191" s="73">
        <v>1</v>
      </c>
      <c r="AV191" s="73">
        <v>1</v>
      </c>
      <c r="AW191" s="80">
        <v>330</v>
      </c>
      <c r="AX191" s="80">
        <v>1320</v>
      </c>
      <c r="AY191" s="94" t="s">
        <v>694</v>
      </c>
      <c r="AZ191" s="81" t="s">
        <v>2286</v>
      </c>
      <c r="BA191" s="78" t="s">
        <v>2287</v>
      </c>
      <c r="BB191" s="81" t="s">
        <v>693</v>
      </c>
      <c r="BC191" s="78" t="s">
        <v>696</v>
      </c>
      <c r="BD191" s="27">
        <v>42895</v>
      </c>
      <c r="BE191" s="79" t="str">
        <f t="shared" si="12"/>
        <v>IADB OHLEWAOP0023N2</v>
      </c>
      <c r="BF191" s="71" t="s">
        <v>1798</v>
      </c>
      <c r="BG191" s="79" t="s">
        <v>1798</v>
      </c>
      <c r="BH191" s="77"/>
    </row>
    <row r="192" spans="1:60" s="32" customFormat="1" ht="11.25" x14ac:dyDescent="0.2">
      <c r="A192" s="79" t="s">
        <v>1799</v>
      </c>
      <c r="B192" s="32" t="s">
        <v>2273</v>
      </c>
      <c r="C192" s="100" t="s">
        <v>877</v>
      </c>
      <c r="E192" s="78" t="s">
        <v>2282</v>
      </c>
      <c r="F192" s="78" t="s">
        <v>699</v>
      </c>
      <c r="G192" s="25" t="s">
        <v>2499</v>
      </c>
      <c r="H192" s="73">
        <v>1</v>
      </c>
      <c r="I192" s="73">
        <v>1</v>
      </c>
      <c r="O192" s="80">
        <v>330</v>
      </c>
      <c r="P192" s="80">
        <v>1320</v>
      </c>
      <c r="Q192" s="94" t="s">
        <v>694</v>
      </c>
      <c r="R192" s="78" t="s">
        <v>802</v>
      </c>
      <c r="T192" s="73"/>
      <c r="W192" s="82" t="s">
        <v>701</v>
      </c>
      <c r="X192" s="73" t="s">
        <v>2275</v>
      </c>
      <c r="Y192" s="73">
        <v>1</v>
      </c>
      <c r="Z192" s="81" t="s">
        <v>2286</v>
      </c>
      <c r="AA192" s="78" t="s">
        <v>2287</v>
      </c>
      <c r="AB192" s="81" t="s">
        <v>693</v>
      </c>
      <c r="AC192" s="78" t="s">
        <v>696</v>
      </c>
      <c r="AD192" s="27">
        <v>42895</v>
      </c>
      <c r="AE192" s="71" t="s">
        <v>1799</v>
      </c>
      <c r="AF192" s="79" t="s">
        <v>1799</v>
      </c>
      <c r="AG192" s="77"/>
      <c r="AJ192" s="32" t="str">
        <f t="shared" si="10"/>
        <v>IADB OHNALAOP0023N1</v>
      </c>
      <c r="AK192" s="32" t="s">
        <v>2273</v>
      </c>
      <c r="AL192" s="100" t="s">
        <v>877</v>
      </c>
      <c r="AM192" s="73"/>
      <c r="AN192" s="78" t="s">
        <v>802</v>
      </c>
      <c r="AO192" s="73" t="s">
        <v>2282</v>
      </c>
      <c r="AP192" s="82" t="s">
        <v>701</v>
      </c>
      <c r="AQ192" s="78" t="s">
        <v>699</v>
      </c>
      <c r="AR192" s="25" t="s">
        <v>2499</v>
      </c>
      <c r="AS192" s="73" t="str">
        <f t="shared" si="9"/>
        <v>Yes</v>
      </c>
      <c r="AT192" s="73">
        <v>1</v>
      </c>
      <c r="AU192" s="73">
        <v>1</v>
      </c>
      <c r="AV192" s="73">
        <v>1</v>
      </c>
      <c r="AW192" s="80">
        <v>330</v>
      </c>
      <c r="AX192" s="80">
        <v>1320</v>
      </c>
      <c r="AY192" s="94" t="s">
        <v>694</v>
      </c>
      <c r="AZ192" s="81" t="s">
        <v>2286</v>
      </c>
      <c r="BA192" s="78" t="s">
        <v>2287</v>
      </c>
      <c r="BB192" s="81" t="s">
        <v>693</v>
      </c>
      <c r="BC192" s="78" t="s">
        <v>696</v>
      </c>
      <c r="BD192" s="27">
        <v>42895</v>
      </c>
      <c r="BE192" s="79" t="str">
        <f t="shared" si="12"/>
        <v>IADB OHNALAOP0023N1</v>
      </c>
      <c r="BF192" s="71" t="s">
        <v>1799</v>
      </c>
      <c r="BG192" s="79" t="s">
        <v>1799</v>
      </c>
      <c r="BH192" s="77"/>
    </row>
    <row r="193" spans="1:60" s="32" customFormat="1" ht="11.25" x14ac:dyDescent="0.2">
      <c r="A193" s="79" t="s">
        <v>1800</v>
      </c>
      <c r="B193" s="32" t="s">
        <v>2273</v>
      </c>
      <c r="C193" s="101" t="s">
        <v>878</v>
      </c>
      <c r="E193" s="78" t="s">
        <v>2282</v>
      </c>
      <c r="F193" s="78" t="s">
        <v>682</v>
      </c>
      <c r="G193" s="25" t="s">
        <v>678</v>
      </c>
      <c r="H193" s="73">
        <v>1</v>
      </c>
      <c r="I193" s="73">
        <v>1</v>
      </c>
      <c r="O193" s="80">
        <v>135</v>
      </c>
      <c r="P193" s="80">
        <v>540</v>
      </c>
      <c r="Q193" s="94" t="s">
        <v>677</v>
      </c>
      <c r="R193" s="78" t="s">
        <v>691</v>
      </c>
      <c r="T193" s="73">
        <v>5444</v>
      </c>
      <c r="W193" s="79" t="s">
        <v>685</v>
      </c>
      <c r="X193" s="73" t="s">
        <v>2275</v>
      </c>
      <c r="Y193" s="73">
        <v>1</v>
      </c>
      <c r="Z193" s="81" t="s">
        <v>2512</v>
      </c>
      <c r="AA193" s="78" t="s">
        <v>2291</v>
      </c>
      <c r="AB193" s="81">
        <v>42817</v>
      </c>
      <c r="AC193" s="78">
        <v>617066</v>
      </c>
      <c r="AD193" s="27">
        <v>42815</v>
      </c>
      <c r="AE193" s="71" t="s">
        <v>1800</v>
      </c>
      <c r="AF193" s="79" t="s">
        <v>1800</v>
      </c>
      <c r="AG193" s="77"/>
      <c r="AJ193" s="32" t="str">
        <f t="shared" si="10"/>
        <v>Informatica_Tutorial DS73SQL8DEV01</v>
      </c>
      <c r="AK193" s="32" t="s">
        <v>2273</v>
      </c>
      <c r="AL193" s="101" t="s">
        <v>878</v>
      </c>
      <c r="AM193" s="73">
        <v>5444</v>
      </c>
      <c r="AN193" s="78" t="s">
        <v>691</v>
      </c>
      <c r="AO193" s="73" t="s">
        <v>2282</v>
      </c>
      <c r="AP193" s="79" t="s">
        <v>685</v>
      </c>
      <c r="AQ193" s="78" t="s">
        <v>682</v>
      </c>
      <c r="AR193" s="25" t="s">
        <v>678</v>
      </c>
      <c r="AS193" s="73" t="str">
        <f t="shared" si="9"/>
        <v>Yes</v>
      </c>
      <c r="AT193" s="73">
        <v>1</v>
      </c>
      <c r="AU193" s="73">
        <v>1</v>
      </c>
      <c r="AV193" s="73">
        <v>1</v>
      </c>
      <c r="AW193" s="80">
        <v>135</v>
      </c>
      <c r="AX193" s="80">
        <v>540</v>
      </c>
      <c r="AY193" s="94" t="s">
        <v>677</v>
      </c>
      <c r="AZ193" s="81" t="s">
        <v>2512</v>
      </c>
      <c r="BA193" s="78" t="s">
        <v>2291</v>
      </c>
      <c r="BB193" s="81">
        <v>42817</v>
      </c>
      <c r="BC193" s="78">
        <v>617066</v>
      </c>
      <c r="BD193" s="27">
        <v>42815</v>
      </c>
      <c r="BE193" s="79" t="str">
        <f t="shared" si="12"/>
        <v>Informatica_Tutorial DS73SQL8DEV01</v>
      </c>
      <c r="BF193" s="71" t="s">
        <v>1800</v>
      </c>
      <c r="BG193" s="79" t="s">
        <v>1800</v>
      </c>
      <c r="BH193" s="77"/>
    </row>
    <row r="194" spans="1:60" s="32" customFormat="1" ht="11.25" x14ac:dyDescent="0.2">
      <c r="A194" s="79" t="s">
        <v>1801</v>
      </c>
      <c r="B194" s="32" t="s">
        <v>2273</v>
      </c>
      <c r="C194" s="100" t="s">
        <v>880</v>
      </c>
      <c r="E194" s="78" t="s">
        <v>2282</v>
      </c>
      <c r="F194" s="78" t="s">
        <v>686</v>
      </c>
      <c r="G194" s="25" t="s">
        <v>2505</v>
      </c>
      <c r="H194" s="73">
        <v>1</v>
      </c>
      <c r="I194" s="73">
        <v>1</v>
      </c>
      <c r="O194" s="80">
        <v>330</v>
      </c>
      <c r="P194" s="80">
        <v>1320</v>
      </c>
      <c r="Q194" s="94" t="s">
        <v>688</v>
      </c>
      <c r="R194" s="78" t="s">
        <v>213</v>
      </c>
      <c r="T194" s="73">
        <v>5478</v>
      </c>
      <c r="W194" s="82" t="s">
        <v>882</v>
      </c>
      <c r="X194" s="73" t="s">
        <v>2275</v>
      </c>
      <c r="Y194" s="73">
        <v>1</v>
      </c>
      <c r="Z194" s="81">
        <v>42907</v>
      </c>
      <c r="AA194" s="78" t="s">
        <v>2513</v>
      </c>
      <c r="AB194" s="81" t="s">
        <v>881</v>
      </c>
      <c r="AC194" s="78">
        <v>617710</v>
      </c>
      <c r="AD194" s="27">
        <v>42843</v>
      </c>
      <c r="AE194" s="71" t="s">
        <v>1801</v>
      </c>
      <c r="AF194" s="79" t="s">
        <v>1801</v>
      </c>
      <c r="AG194" s="77"/>
      <c r="AJ194" s="32" t="str">
        <f t="shared" si="10"/>
        <v>InstantUpdates DS73SQL8PRD04</v>
      </c>
      <c r="AK194" s="32" t="s">
        <v>2273</v>
      </c>
      <c r="AL194" s="100" t="s">
        <v>880</v>
      </c>
      <c r="AM194" s="73">
        <v>5478</v>
      </c>
      <c r="AN194" s="78" t="s">
        <v>213</v>
      </c>
      <c r="AO194" s="73" t="s">
        <v>2282</v>
      </c>
      <c r="AP194" s="82" t="s">
        <v>882</v>
      </c>
      <c r="AQ194" s="78" t="s">
        <v>686</v>
      </c>
      <c r="AR194" s="25" t="s">
        <v>2505</v>
      </c>
      <c r="AS194" s="73" t="str">
        <f t="shared" si="9"/>
        <v>Yes</v>
      </c>
      <c r="AT194" s="73">
        <v>1</v>
      </c>
      <c r="AU194" s="73">
        <v>1</v>
      </c>
      <c r="AV194" s="73">
        <v>1</v>
      </c>
      <c r="AW194" s="80">
        <v>330</v>
      </c>
      <c r="AX194" s="80">
        <v>1320</v>
      </c>
      <c r="AY194" s="94" t="s">
        <v>688</v>
      </c>
      <c r="AZ194" s="81">
        <v>42907</v>
      </c>
      <c r="BA194" s="78" t="s">
        <v>2513</v>
      </c>
      <c r="BB194" s="81" t="s">
        <v>881</v>
      </c>
      <c r="BC194" s="78">
        <v>617710</v>
      </c>
      <c r="BD194" s="27">
        <v>42843</v>
      </c>
      <c r="BE194" s="79" t="str">
        <f t="shared" si="12"/>
        <v>InstantUpdates DS73SQL8PRD04</v>
      </c>
      <c r="BF194" s="71" t="s">
        <v>1801</v>
      </c>
      <c r="BG194" s="79" t="s">
        <v>1801</v>
      </c>
      <c r="BH194" s="77"/>
    </row>
    <row r="195" spans="1:60" s="32" customFormat="1" ht="11.25" x14ac:dyDescent="0.2">
      <c r="A195" s="79" t="s">
        <v>1802</v>
      </c>
      <c r="B195" s="32" t="s">
        <v>2273</v>
      </c>
      <c r="C195" s="100" t="s">
        <v>880</v>
      </c>
      <c r="E195" s="78" t="s">
        <v>2282</v>
      </c>
      <c r="F195" s="78" t="s">
        <v>682</v>
      </c>
      <c r="G195" s="25" t="s">
        <v>678</v>
      </c>
      <c r="H195" s="73">
        <v>1</v>
      </c>
      <c r="I195" s="73">
        <v>1</v>
      </c>
      <c r="O195" s="80">
        <v>135</v>
      </c>
      <c r="P195" s="80">
        <v>540</v>
      </c>
      <c r="Q195" s="94" t="s">
        <v>688</v>
      </c>
      <c r="R195" s="78" t="s">
        <v>213</v>
      </c>
      <c r="T195" s="73">
        <v>5478</v>
      </c>
      <c r="W195" s="79" t="s">
        <v>884</v>
      </c>
      <c r="X195" s="73" t="e">
        <v>#N/A</v>
      </c>
      <c r="Y195" s="73">
        <v>1</v>
      </c>
      <c r="Z195" s="81">
        <v>42858</v>
      </c>
      <c r="AA195" s="78" t="s">
        <v>2370</v>
      </c>
      <c r="AB195" s="81">
        <v>42832</v>
      </c>
      <c r="AC195" s="78">
        <v>617430</v>
      </c>
      <c r="AD195" s="27">
        <v>42831</v>
      </c>
      <c r="AE195" s="71" t="e">
        <v>#N/A</v>
      </c>
      <c r="AF195" s="79" t="s">
        <v>1802</v>
      </c>
      <c r="AG195" s="77"/>
      <c r="AJ195" s="32" t="str">
        <f t="shared" si="10"/>
        <v>InstantUpdates DS73SQL8ASY01</v>
      </c>
      <c r="AK195" s="32" t="s">
        <v>2273</v>
      </c>
      <c r="AL195" s="100" t="s">
        <v>880</v>
      </c>
      <c r="AM195" s="73">
        <v>5478</v>
      </c>
      <c r="AN195" s="78" t="s">
        <v>213</v>
      </c>
      <c r="AO195" s="73" t="s">
        <v>2282</v>
      </c>
      <c r="AP195" s="79" t="s">
        <v>884</v>
      </c>
      <c r="AQ195" s="78" t="s">
        <v>682</v>
      </c>
      <c r="AR195" s="25" t="s">
        <v>678</v>
      </c>
      <c r="AS195" s="73" t="e">
        <f t="shared" si="9"/>
        <v>#N/A</v>
      </c>
      <c r="AT195" s="73">
        <v>1</v>
      </c>
      <c r="AU195" s="73">
        <v>1</v>
      </c>
      <c r="AV195" s="73">
        <v>1</v>
      </c>
      <c r="AW195" s="80">
        <v>135</v>
      </c>
      <c r="AX195" s="80">
        <v>540</v>
      </c>
      <c r="AY195" s="94" t="s">
        <v>688</v>
      </c>
      <c r="AZ195" s="81">
        <v>42858</v>
      </c>
      <c r="BA195" s="78" t="s">
        <v>2370</v>
      </c>
      <c r="BB195" s="81">
        <v>42832</v>
      </c>
      <c r="BC195" s="78">
        <v>617430</v>
      </c>
      <c r="BD195" s="27">
        <v>42831</v>
      </c>
      <c r="BE195" s="79" t="str">
        <f t="shared" si="12"/>
        <v>InstantUpdates DS73SQL8ASY01</v>
      </c>
      <c r="BF195" s="71" t="e">
        <v>#N/A</v>
      </c>
      <c r="BG195" s="79" t="s">
        <v>1802</v>
      </c>
      <c r="BH195" s="77"/>
    </row>
    <row r="196" spans="1:60" s="32" customFormat="1" ht="11.25" x14ac:dyDescent="0.2">
      <c r="A196" s="79" t="s">
        <v>1803</v>
      </c>
      <c r="B196" s="32" t="s">
        <v>2273</v>
      </c>
      <c r="C196" s="100" t="s">
        <v>880</v>
      </c>
      <c r="E196" s="78" t="s">
        <v>2282</v>
      </c>
      <c r="F196" s="78" t="s">
        <v>682</v>
      </c>
      <c r="G196" s="25" t="s">
        <v>678</v>
      </c>
      <c r="H196" s="73">
        <v>1</v>
      </c>
      <c r="I196" s="73">
        <v>1</v>
      </c>
      <c r="O196" s="80">
        <v>135</v>
      </c>
      <c r="P196" s="80">
        <v>540</v>
      </c>
      <c r="Q196" s="94" t="s">
        <v>688</v>
      </c>
      <c r="R196" s="78" t="s">
        <v>213</v>
      </c>
      <c r="T196" s="73">
        <v>5478</v>
      </c>
      <c r="W196" s="79" t="s">
        <v>685</v>
      </c>
      <c r="X196" s="73" t="e">
        <v>#N/A</v>
      </c>
      <c r="Y196" s="73">
        <v>1</v>
      </c>
      <c r="Z196" s="81">
        <v>42863</v>
      </c>
      <c r="AA196" s="78" t="s">
        <v>2371</v>
      </c>
      <c r="AB196" s="81">
        <v>42832</v>
      </c>
      <c r="AC196" s="78">
        <v>617440</v>
      </c>
      <c r="AD196" s="27">
        <v>42831</v>
      </c>
      <c r="AE196" s="71" t="e">
        <v>#N/A</v>
      </c>
      <c r="AF196" s="79" t="s">
        <v>1803</v>
      </c>
      <c r="AG196" s="77"/>
      <c r="AJ196" s="32" t="str">
        <f t="shared" si="10"/>
        <v>InstantUpdates DS73SQL8DEV01</v>
      </c>
      <c r="AK196" s="32" t="s">
        <v>2273</v>
      </c>
      <c r="AL196" s="100" t="s">
        <v>880</v>
      </c>
      <c r="AM196" s="73">
        <v>5478</v>
      </c>
      <c r="AN196" s="78" t="s">
        <v>213</v>
      </c>
      <c r="AO196" s="73" t="s">
        <v>2282</v>
      </c>
      <c r="AP196" s="79" t="s">
        <v>685</v>
      </c>
      <c r="AQ196" s="78" t="s">
        <v>682</v>
      </c>
      <c r="AR196" s="25" t="s">
        <v>678</v>
      </c>
      <c r="AS196" s="73" t="e">
        <f t="shared" si="9"/>
        <v>#N/A</v>
      </c>
      <c r="AT196" s="73">
        <v>1</v>
      </c>
      <c r="AU196" s="73">
        <v>1</v>
      </c>
      <c r="AV196" s="73">
        <v>1</v>
      </c>
      <c r="AW196" s="80">
        <v>135</v>
      </c>
      <c r="AX196" s="80">
        <v>540</v>
      </c>
      <c r="AY196" s="94" t="s">
        <v>688</v>
      </c>
      <c r="AZ196" s="81">
        <v>42863</v>
      </c>
      <c r="BA196" s="78" t="s">
        <v>2371</v>
      </c>
      <c r="BB196" s="81">
        <v>42832</v>
      </c>
      <c r="BC196" s="78">
        <v>617440</v>
      </c>
      <c r="BD196" s="27">
        <v>42831</v>
      </c>
      <c r="BE196" s="79" t="str">
        <f t="shared" si="12"/>
        <v>InstantUpdates DS73SQL8DEV01</v>
      </c>
      <c r="BF196" s="71" t="e">
        <v>#N/A</v>
      </c>
      <c r="BG196" s="79" t="s">
        <v>1803</v>
      </c>
      <c r="BH196" s="77"/>
    </row>
    <row r="197" spans="1:60" s="32" customFormat="1" ht="11.25" x14ac:dyDescent="0.2">
      <c r="A197" s="79" t="s">
        <v>1804</v>
      </c>
      <c r="B197" s="32" t="s">
        <v>2273</v>
      </c>
      <c r="C197" s="100" t="s">
        <v>880</v>
      </c>
      <c r="E197" s="78" t="s">
        <v>2282</v>
      </c>
      <c r="F197" s="78" t="s">
        <v>682</v>
      </c>
      <c r="G197" s="25" t="s">
        <v>678</v>
      </c>
      <c r="H197" s="73">
        <v>1</v>
      </c>
      <c r="I197" s="73">
        <v>1</v>
      </c>
      <c r="O197" s="80">
        <v>135</v>
      </c>
      <c r="P197" s="80">
        <v>540</v>
      </c>
      <c r="Q197" s="94" t="s">
        <v>688</v>
      </c>
      <c r="R197" s="78" t="s">
        <v>213</v>
      </c>
      <c r="T197" s="73">
        <v>5478</v>
      </c>
      <c r="W197" s="79" t="s">
        <v>885</v>
      </c>
      <c r="X197" s="73" t="e">
        <v>#N/A</v>
      </c>
      <c r="Y197" s="73">
        <v>1</v>
      </c>
      <c r="Z197" s="81">
        <v>42858</v>
      </c>
      <c r="AA197" s="78" t="s">
        <v>2372</v>
      </c>
      <c r="AB197" s="81">
        <v>42832</v>
      </c>
      <c r="AC197" s="78">
        <v>617432</v>
      </c>
      <c r="AD197" s="27">
        <v>42831</v>
      </c>
      <c r="AE197" s="71" t="e">
        <v>#N/A</v>
      </c>
      <c r="AF197" s="79" t="s">
        <v>1804</v>
      </c>
      <c r="AG197" s="77"/>
      <c r="AJ197" s="32" t="str">
        <f t="shared" si="10"/>
        <v>InstantUpdates DS73SQL8E2E01</v>
      </c>
      <c r="AK197" s="32" t="s">
        <v>2273</v>
      </c>
      <c r="AL197" s="100" t="s">
        <v>880</v>
      </c>
      <c r="AM197" s="73">
        <v>5478</v>
      </c>
      <c r="AN197" s="78" t="s">
        <v>213</v>
      </c>
      <c r="AO197" s="73" t="s">
        <v>2282</v>
      </c>
      <c r="AP197" s="79" t="s">
        <v>885</v>
      </c>
      <c r="AQ197" s="78" t="s">
        <v>682</v>
      </c>
      <c r="AR197" s="25" t="s">
        <v>678</v>
      </c>
      <c r="AS197" s="73" t="e">
        <f t="shared" ref="AS197:AS260" si="13">IF(BE197=BF197,"Yes","No")</f>
        <v>#N/A</v>
      </c>
      <c r="AT197" s="73">
        <v>1</v>
      </c>
      <c r="AU197" s="73">
        <v>1</v>
      </c>
      <c r="AV197" s="73">
        <v>1</v>
      </c>
      <c r="AW197" s="80">
        <v>135</v>
      </c>
      <c r="AX197" s="80">
        <v>540</v>
      </c>
      <c r="AY197" s="94" t="s">
        <v>688</v>
      </c>
      <c r="AZ197" s="81">
        <v>42858</v>
      </c>
      <c r="BA197" s="78" t="s">
        <v>2372</v>
      </c>
      <c r="BB197" s="81">
        <v>42832</v>
      </c>
      <c r="BC197" s="78">
        <v>617432</v>
      </c>
      <c r="BD197" s="27">
        <v>42831</v>
      </c>
      <c r="BE197" s="79" t="str">
        <f t="shared" si="12"/>
        <v>InstantUpdates DS73SQL8E2E01</v>
      </c>
      <c r="BF197" s="71" t="e">
        <v>#N/A</v>
      </c>
      <c r="BG197" s="79" t="s">
        <v>1804</v>
      </c>
      <c r="BH197" s="77"/>
    </row>
    <row r="198" spans="1:60" s="32" customFormat="1" ht="11.25" x14ac:dyDescent="0.2">
      <c r="A198" s="79" t="s">
        <v>1805</v>
      </c>
      <c r="B198" s="32" t="s">
        <v>2273</v>
      </c>
      <c r="C198" s="100" t="s">
        <v>880</v>
      </c>
      <c r="E198" s="78" t="s">
        <v>2282</v>
      </c>
      <c r="F198" s="78" t="s">
        <v>682</v>
      </c>
      <c r="G198" s="25" t="s">
        <v>678</v>
      </c>
      <c r="H198" s="73">
        <v>1</v>
      </c>
      <c r="I198" s="73">
        <v>1</v>
      </c>
      <c r="O198" s="80">
        <v>135</v>
      </c>
      <c r="P198" s="80">
        <v>540</v>
      </c>
      <c r="Q198" s="94" t="s">
        <v>688</v>
      </c>
      <c r="R198" s="78" t="s">
        <v>213</v>
      </c>
      <c r="T198" s="73">
        <v>5478</v>
      </c>
      <c r="W198" s="79" t="s">
        <v>886</v>
      </c>
      <c r="X198" s="73" t="e">
        <v>#N/A</v>
      </c>
      <c r="Y198" s="73">
        <v>1</v>
      </c>
      <c r="Z198" s="81">
        <v>42858</v>
      </c>
      <c r="AA198" s="78" t="s">
        <v>2373</v>
      </c>
      <c r="AB198" s="81">
        <v>42832</v>
      </c>
      <c r="AC198" s="78">
        <v>617433</v>
      </c>
      <c r="AD198" s="27">
        <v>42831</v>
      </c>
      <c r="AE198" s="71" t="e">
        <v>#N/A</v>
      </c>
      <c r="AF198" s="79" t="s">
        <v>1805</v>
      </c>
      <c r="AG198" s="77"/>
      <c r="AJ198" s="32" t="str">
        <f t="shared" ref="AJ198:AJ261" si="14">(AL198&amp;" "&amp;AP198)</f>
        <v>InstantUpdates DS73SQL8PRE01</v>
      </c>
      <c r="AK198" s="32" t="s">
        <v>2273</v>
      </c>
      <c r="AL198" s="100" t="s">
        <v>880</v>
      </c>
      <c r="AM198" s="73">
        <v>5478</v>
      </c>
      <c r="AN198" s="78" t="s">
        <v>213</v>
      </c>
      <c r="AO198" s="73" t="s">
        <v>2282</v>
      </c>
      <c r="AP198" s="79" t="s">
        <v>886</v>
      </c>
      <c r="AQ198" s="78" t="s">
        <v>682</v>
      </c>
      <c r="AR198" s="25" t="s">
        <v>678</v>
      </c>
      <c r="AS198" s="73" t="e">
        <f t="shared" si="13"/>
        <v>#N/A</v>
      </c>
      <c r="AT198" s="73">
        <v>1</v>
      </c>
      <c r="AU198" s="73">
        <v>1</v>
      </c>
      <c r="AV198" s="73">
        <v>1</v>
      </c>
      <c r="AW198" s="80">
        <v>135</v>
      </c>
      <c r="AX198" s="80">
        <v>540</v>
      </c>
      <c r="AY198" s="94" t="s">
        <v>688</v>
      </c>
      <c r="AZ198" s="81">
        <v>42858</v>
      </c>
      <c r="BA198" s="78" t="s">
        <v>2373</v>
      </c>
      <c r="BB198" s="81">
        <v>42832</v>
      </c>
      <c r="BC198" s="78">
        <v>617433</v>
      </c>
      <c r="BD198" s="27">
        <v>42831</v>
      </c>
      <c r="BE198" s="79" t="str">
        <f t="shared" si="12"/>
        <v>InstantUpdates DS73SQL8PRE01</v>
      </c>
      <c r="BF198" s="71" t="e">
        <v>#N/A</v>
      </c>
      <c r="BG198" s="79" t="s">
        <v>1805</v>
      </c>
      <c r="BH198" s="77"/>
    </row>
    <row r="199" spans="1:60" s="32" customFormat="1" ht="11.25" x14ac:dyDescent="0.2">
      <c r="A199" s="79" t="s">
        <v>1806</v>
      </c>
      <c r="B199" s="32" t="s">
        <v>2273</v>
      </c>
      <c r="C199" s="100" t="s">
        <v>880</v>
      </c>
      <c r="E199" s="78" t="s">
        <v>2282</v>
      </c>
      <c r="F199" s="78" t="s">
        <v>682</v>
      </c>
      <c r="G199" s="25" t="s">
        <v>678</v>
      </c>
      <c r="H199" s="73">
        <v>1</v>
      </c>
      <c r="I199" s="73">
        <v>1</v>
      </c>
      <c r="O199" s="80">
        <v>135</v>
      </c>
      <c r="P199" s="80">
        <v>540</v>
      </c>
      <c r="Q199" s="94" t="s">
        <v>688</v>
      </c>
      <c r="R199" s="78" t="s">
        <v>213</v>
      </c>
      <c r="T199" s="73">
        <v>5478</v>
      </c>
      <c r="W199" s="79" t="s">
        <v>887</v>
      </c>
      <c r="X199" s="73" t="e">
        <v>#N/A</v>
      </c>
      <c r="Y199" s="73">
        <v>1</v>
      </c>
      <c r="Z199" s="81">
        <v>42859</v>
      </c>
      <c r="AA199" s="78" t="s">
        <v>2374</v>
      </c>
      <c r="AB199" s="81">
        <v>42831</v>
      </c>
      <c r="AC199" s="78">
        <v>617434</v>
      </c>
      <c r="AD199" s="27">
        <v>42831</v>
      </c>
      <c r="AE199" s="71" t="e">
        <v>#N/A</v>
      </c>
      <c r="AF199" s="79" t="s">
        <v>1806</v>
      </c>
      <c r="AG199" s="77"/>
      <c r="AJ199" s="32" t="str">
        <f t="shared" si="14"/>
        <v>InstantUpdates DS73SQL8TRN01</v>
      </c>
      <c r="AK199" s="32" t="s">
        <v>2273</v>
      </c>
      <c r="AL199" s="100" t="s">
        <v>880</v>
      </c>
      <c r="AM199" s="73">
        <v>5478</v>
      </c>
      <c r="AN199" s="78" t="s">
        <v>213</v>
      </c>
      <c r="AO199" s="73" t="s">
        <v>2282</v>
      </c>
      <c r="AP199" s="79" t="s">
        <v>887</v>
      </c>
      <c r="AQ199" s="78" t="s">
        <v>682</v>
      </c>
      <c r="AR199" s="25" t="s">
        <v>678</v>
      </c>
      <c r="AS199" s="73" t="e">
        <f t="shared" si="13"/>
        <v>#N/A</v>
      </c>
      <c r="AT199" s="73">
        <v>1</v>
      </c>
      <c r="AU199" s="73">
        <v>1</v>
      </c>
      <c r="AV199" s="73">
        <v>1</v>
      </c>
      <c r="AW199" s="80">
        <v>135</v>
      </c>
      <c r="AX199" s="80">
        <v>540</v>
      </c>
      <c r="AY199" s="94" t="s">
        <v>688</v>
      </c>
      <c r="AZ199" s="81">
        <v>42859</v>
      </c>
      <c r="BA199" s="78" t="s">
        <v>2374</v>
      </c>
      <c r="BB199" s="81">
        <v>42831</v>
      </c>
      <c r="BC199" s="78">
        <v>617434</v>
      </c>
      <c r="BD199" s="27">
        <v>42831</v>
      </c>
      <c r="BE199" s="79" t="str">
        <f t="shared" si="12"/>
        <v>InstantUpdates DS73SQL8TRN01</v>
      </c>
      <c r="BF199" s="71" t="e">
        <v>#N/A</v>
      </c>
      <c r="BG199" s="79" t="s">
        <v>1806</v>
      </c>
      <c r="BH199" s="77"/>
    </row>
    <row r="200" spans="1:60" s="32" customFormat="1" ht="11.25" x14ac:dyDescent="0.2">
      <c r="A200" s="79" t="s">
        <v>1807</v>
      </c>
      <c r="B200" s="32" t="s">
        <v>2273</v>
      </c>
      <c r="C200" s="100" t="s">
        <v>880</v>
      </c>
      <c r="E200" s="78" t="s">
        <v>2282</v>
      </c>
      <c r="F200" s="78" t="s">
        <v>682</v>
      </c>
      <c r="G200" s="25" t="s">
        <v>678</v>
      </c>
      <c r="H200" s="73">
        <v>1</v>
      </c>
      <c r="I200" s="73">
        <v>1</v>
      </c>
      <c r="O200" s="80">
        <v>135</v>
      </c>
      <c r="P200" s="80">
        <v>540</v>
      </c>
      <c r="Q200" s="94" t="s">
        <v>688</v>
      </c>
      <c r="R200" s="78" t="s">
        <v>213</v>
      </c>
      <c r="T200" s="73">
        <v>5478</v>
      </c>
      <c r="W200" s="79" t="s">
        <v>858</v>
      </c>
      <c r="X200" s="73" t="e">
        <v>#N/A</v>
      </c>
      <c r="Y200" s="73">
        <v>1</v>
      </c>
      <c r="Z200" s="81">
        <v>42858</v>
      </c>
      <c r="AA200" s="78" t="s">
        <v>2354</v>
      </c>
      <c r="AB200" s="81">
        <v>42832</v>
      </c>
      <c r="AC200" s="78">
        <v>617441</v>
      </c>
      <c r="AD200" s="27">
        <v>42831</v>
      </c>
      <c r="AE200" s="71" t="e">
        <v>#N/A</v>
      </c>
      <c r="AF200" s="79" t="s">
        <v>1807</v>
      </c>
      <c r="AG200" s="77"/>
      <c r="AJ200" s="32" t="str">
        <f t="shared" si="14"/>
        <v>InstantUpdates DS73SQL8TST01</v>
      </c>
      <c r="AK200" s="32" t="s">
        <v>2273</v>
      </c>
      <c r="AL200" s="100" t="s">
        <v>880</v>
      </c>
      <c r="AM200" s="73">
        <v>5478</v>
      </c>
      <c r="AN200" s="78" t="s">
        <v>213</v>
      </c>
      <c r="AO200" s="73" t="s">
        <v>2282</v>
      </c>
      <c r="AP200" s="79" t="s">
        <v>858</v>
      </c>
      <c r="AQ200" s="78" t="s">
        <v>682</v>
      </c>
      <c r="AR200" s="25" t="s">
        <v>678</v>
      </c>
      <c r="AS200" s="73" t="e">
        <f t="shared" si="13"/>
        <v>#N/A</v>
      </c>
      <c r="AT200" s="73">
        <v>1</v>
      </c>
      <c r="AU200" s="73">
        <v>1</v>
      </c>
      <c r="AV200" s="73">
        <v>1</v>
      </c>
      <c r="AW200" s="80">
        <v>135</v>
      </c>
      <c r="AX200" s="80">
        <v>540</v>
      </c>
      <c r="AY200" s="94" t="s">
        <v>688</v>
      </c>
      <c r="AZ200" s="81">
        <v>42858</v>
      </c>
      <c r="BA200" s="78" t="s">
        <v>2354</v>
      </c>
      <c r="BB200" s="81">
        <v>42832</v>
      </c>
      <c r="BC200" s="78">
        <v>617441</v>
      </c>
      <c r="BD200" s="27">
        <v>42831</v>
      </c>
      <c r="BE200" s="79" t="str">
        <f t="shared" si="12"/>
        <v>InstantUpdates DS73SQL8TST01</v>
      </c>
      <c r="BF200" s="71" t="e">
        <v>#N/A</v>
      </c>
      <c r="BG200" s="79" t="s">
        <v>1807</v>
      </c>
      <c r="BH200" s="77"/>
    </row>
    <row r="201" spans="1:60" s="32" customFormat="1" ht="11.25" x14ac:dyDescent="0.2">
      <c r="A201" s="79" t="s">
        <v>1808</v>
      </c>
      <c r="B201" s="32" t="s">
        <v>2273</v>
      </c>
      <c r="C201" s="100" t="s">
        <v>880</v>
      </c>
      <c r="E201" s="78" t="s">
        <v>2282</v>
      </c>
      <c r="F201" s="78" t="s">
        <v>682</v>
      </c>
      <c r="G201" s="25" t="s">
        <v>678</v>
      </c>
      <c r="H201" s="73">
        <v>1</v>
      </c>
      <c r="I201" s="73">
        <v>1</v>
      </c>
      <c r="O201" s="80">
        <v>135</v>
      </c>
      <c r="P201" s="80">
        <v>540</v>
      </c>
      <c r="Q201" s="94" t="s">
        <v>688</v>
      </c>
      <c r="R201" s="78" t="s">
        <v>213</v>
      </c>
      <c r="T201" s="73">
        <v>5478</v>
      </c>
      <c r="W201" s="79" t="s">
        <v>888</v>
      </c>
      <c r="X201" s="73" t="e">
        <v>#N/A</v>
      </c>
      <c r="Y201" s="73">
        <v>1</v>
      </c>
      <c r="Z201" s="81">
        <v>42858</v>
      </c>
      <c r="AA201" s="78" t="s">
        <v>2375</v>
      </c>
      <c r="AB201" s="81">
        <v>42832</v>
      </c>
      <c r="AC201" s="78">
        <v>617438</v>
      </c>
      <c r="AD201" s="27">
        <v>42831</v>
      </c>
      <c r="AE201" s="71" t="e">
        <v>#N/A</v>
      </c>
      <c r="AF201" s="79" t="s">
        <v>1808</v>
      </c>
      <c r="AG201" s="77"/>
      <c r="AJ201" s="32" t="str">
        <f t="shared" si="14"/>
        <v>InstantUpdates DS73SQL8TST02</v>
      </c>
      <c r="AK201" s="32" t="s">
        <v>2273</v>
      </c>
      <c r="AL201" s="100" t="s">
        <v>880</v>
      </c>
      <c r="AM201" s="73">
        <v>5478</v>
      </c>
      <c r="AN201" s="78" t="s">
        <v>213</v>
      </c>
      <c r="AO201" s="73" t="s">
        <v>2282</v>
      </c>
      <c r="AP201" s="79" t="s">
        <v>888</v>
      </c>
      <c r="AQ201" s="78" t="s">
        <v>682</v>
      </c>
      <c r="AR201" s="25" t="s">
        <v>678</v>
      </c>
      <c r="AS201" s="73" t="e">
        <f t="shared" si="13"/>
        <v>#N/A</v>
      </c>
      <c r="AT201" s="73">
        <v>1</v>
      </c>
      <c r="AU201" s="73">
        <v>1</v>
      </c>
      <c r="AV201" s="73">
        <v>1</v>
      </c>
      <c r="AW201" s="80">
        <v>135</v>
      </c>
      <c r="AX201" s="80">
        <v>540</v>
      </c>
      <c r="AY201" s="94" t="s">
        <v>688</v>
      </c>
      <c r="AZ201" s="81">
        <v>42858</v>
      </c>
      <c r="BA201" s="78" t="s">
        <v>2375</v>
      </c>
      <c r="BB201" s="81">
        <v>42832</v>
      </c>
      <c r="BC201" s="78">
        <v>617438</v>
      </c>
      <c r="BD201" s="27">
        <v>42831</v>
      </c>
      <c r="BE201" s="79" t="str">
        <f t="shared" si="12"/>
        <v>InstantUpdates DS73SQL8TST02</v>
      </c>
      <c r="BF201" s="71" t="e">
        <v>#N/A</v>
      </c>
      <c r="BG201" s="79" t="s">
        <v>1808</v>
      </c>
      <c r="BH201" s="77"/>
    </row>
    <row r="202" spans="1:60" s="32" customFormat="1" ht="11.25" x14ac:dyDescent="0.2">
      <c r="A202" s="79" t="s">
        <v>1809</v>
      </c>
      <c r="B202" s="32" t="s">
        <v>2273</v>
      </c>
      <c r="C202" s="100" t="s">
        <v>889</v>
      </c>
      <c r="E202" s="78" t="s">
        <v>2282</v>
      </c>
      <c r="F202" s="78" t="s">
        <v>686</v>
      </c>
      <c r="G202" s="25" t="s">
        <v>678</v>
      </c>
      <c r="H202" s="73">
        <v>1</v>
      </c>
      <c r="I202" s="73">
        <v>1</v>
      </c>
      <c r="O202" s="80">
        <v>330</v>
      </c>
      <c r="P202" s="80">
        <v>1320</v>
      </c>
      <c r="Q202" s="94" t="s">
        <v>688</v>
      </c>
      <c r="R202" s="78" t="s">
        <v>213</v>
      </c>
      <c r="T202" s="73">
        <v>5478</v>
      </c>
      <c r="W202" s="82" t="s">
        <v>695</v>
      </c>
      <c r="X202" s="73" t="e">
        <v>#N/A</v>
      </c>
      <c r="Y202" s="73">
        <v>1</v>
      </c>
      <c r="Z202" s="81" t="s">
        <v>2296</v>
      </c>
      <c r="AA202" s="78" t="s">
        <v>2297</v>
      </c>
      <c r="AB202" s="81" t="s">
        <v>890</v>
      </c>
      <c r="AC202" s="78">
        <v>617712</v>
      </c>
      <c r="AD202" s="27">
        <v>42843</v>
      </c>
      <c r="AE202" s="71" t="e">
        <v>#N/A</v>
      </c>
      <c r="AF202" s="79" t="s">
        <v>2376</v>
      </c>
      <c r="AG202" s="77"/>
      <c r="AJ202" s="32" t="str">
        <f t="shared" si="14"/>
        <v>ISOMatrix OHLEWAOP0023N1</v>
      </c>
      <c r="AK202" s="32" t="s">
        <v>2273</v>
      </c>
      <c r="AL202" s="100" t="s">
        <v>889</v>
      </c>
      <c r="AM202" s="73">
        <v>5478</v>
      </c>
      <c r="AN202" s="78" t="s">
        <v>213</v>
      </c>
      <c r="AO202" s="73" t="s">
        <v>2282</v>
      </c>
      <c r="AP202" s="82" t="s">
        <v>695</v>
      </c>
      <c r="AQ202" s="78" t="s">
        <v>686</v>
      </c>
      <c r="AR202" s="25" t="s">
        <v>678</v>
      </c>
      <c r="AS202" s="73" t="e">
        <f t="shared" si="13"/>
        <v>#N/A</v>
      </c>
      <c r="AT202" s="73">
        <v>1</v>
      </c>
      <c r="AU202" s="73">
        <v>1</v>
      </c>
      <c r="AV202" s="73">
        <v>1</v>
      </c>
      <c r="AW202" s="80">
        <v>330</v>
      </c>
      <c r="AX202" s="80">
        <v>1320</v>
      </c>
      <c r="AY202" s="94" t="s">
        <v>688</v>
      </c>
      <c r="AZ202" s="81" t="s">
        <v>2296</v>
      </c>
      <c r="BA202" s="78" t="s">
        <v>2297</v>
      </c>
      <c r="BB202" s="81" t="s">
        <v>890</v>
      </c>
      <c r="BC202" s="78">
        <v>617712</v>
      </c>
      <c r="BD202" s="27">
        <v>42843</v>
      </c>
      <c r="BE202" s="79" t="str">
        <f t="shared" si="12"/>
        <v>ISOMatrix OHLEWAOP0023N1</v>
      </c>
      <c r="BF202" s="71" t="e">
        <v>#N/A</v>
      </c>
      <c r="BG202" s="79" t="s">
        <v>2376</v>
      </c>
      <c r="BH202" s="77"/>
    </row>
    <row r="203" spans="1:60" s="32" customFormat="1" ht="11.25" x14ac:dyDescent="0.2">
      <c r="A203" s="79" t="s">
        <v>2377</v>
      </c>
      <c r="B203" s="32" t="s">
        <v>2273</v>
      </c>
      <c r="C203" s="100" t="s">
        <v>891</v>
      </c>
      <c r="E203" s="78" t="s">
        <v>2279</v>
      </c>
      <c r="F203" s="78" t="s">
        <v>682</v>
      </c>
      <c r="G203" s="25" t="s">
        <v>2514</v>
      </c>
      <c r="H203" s="73">
        <v>1</v>
      </c>
      <c r="I203" s="73">
        <v>1</v>
      </c>
      <c r="O203" s="80">
        <v>135</v>
      </c>
      <c r="P203" s="80">
        <v>540</v>
      </c>
      <c r="Q203" s="94" t="s">
        <v>688</v>
      </c>
      <c r="R203" s="78" t="s">
        <v>213</v>
      </c>
      <c r="T203" s="73">
        <v>5478</v>
      </c>
      <c r="W203" s="79" t="s">
        <v>893</v>
      </c>
      <c r="X203" s="73" t="s">
        <v>2275</v>
      </c>
      <c r="Y203" s="73">
        <v>1</v>
      </c>
      <c r="Z203" s="81">
        <v>42906</v>
      </c>
      <c r="AA203" s="78" t="s">
        <v>2515</v>
      </c>
      <c r="AB203" s="81" t="s">
        <v>892</v>
      </c>
      <c r="AC203" s="78">
        <v>618870</v>
      </c>
      <c r="AD203" s="27">
        <v>42901</v>
      </c>
      <c r="AE203" s="71" t="s">
        <v>2377</v>
      </c>
      <c r="AF203" s="79" t="s">
        <v>2377</v>
      </c>
      <c r="AG203" s="77"/>
      <c r="AJ203" s="32" t="str">
        <f t="shared" si="14"/>
        <v>ISOMATRIX OHNALDBD0145 (was DS73SQLTRN01 before migrated to 2012 Server)</v>
      </c>
      <c r="AK203" s="32" t="s">
        <v>2273</v>
      </c>
      <c r="AL203" s="100" t="s">
        <v>891</v>
      </c>
      <c r="AM203" s="73">
        <v>5478</v>
      </c>
      <c r="AN203" s="78" t="s">
        <v>213</v>
      </c>
      <c r="AO203" s="73" t="s">
        <v>2279</v>
      </c>
      <c r="AP203" s="79" t="s">
        <v>893</v>
      </c>
      <c r="AQ203" s="78" t="s">
        <v>682</v>
      </c>
      <c r="AR203" s="25" t="s">
        <v>2514</v>
      </c>
      <c r="AS203" s="73" t="str">
        <f t="shared" si="13"/>
        <v>Yes</v>
      </c>
      <c r="AT203" s="73">
        <v>1</v>
      </c>
      <c r="AU203" s="73">
        <v>1</v>
      </c>
      <c r="AV203" s="73">
        <v>1</v>
      </c>
      <c r="AW203" s="80">
        <v>135</v>
      </c>
      <c r="AX203" s="80">
        <v>540</v>
      </c>
      <c r="AY203" s="94" t="s">
        <v>688</v>
      </c>
      <c r="AZ203" s="81">
        <v>42906</v>
      </c>
      <c r="BA203" s="78" t="s">
        <v>2515</v>
      </c>
      <c r="BB203" s="81" t="s">
        <v>892</v>
      </c>
      <c r="BC203" s="78">
        <v>618870</v>
      </c>
      <c r="BD203" s="27">
        <v>42901</v>
      </c>
      <c r="BE203" s="79" t="s">
        <v>2377</v>
      </c>
      <c r="BF203" s="71" t="s">
        <v>2377</v>
      </c>
      <c r="BG203" s="79" t="s">
        <v>2377</v>
      </c>
      <c r="BH203" s="77"/>
    </row>
    <row r="204" spans="1:60" s="32" customFormat="1" ht="11.25" x14ac:dyDescent="0.2">
      <c r="A204" s="79" t="s">
        <v>2379</v>
      </c>
      <c r="B204" s="32" t="s">
        <v>2273</v>
      </c>
      <c r="C204" s="100" t="s">
        <v>889</v>
      </c>
      <c r="E204" s="78" t="s">
        <v>2282</v>
      </c>
      <c r="F204" s="78" t="s">
        <v>686</v>
      </c>
      <c r="G204" s="25" t="s">
        <v>678</v>
      </c>
      <c r="H204" s="73">
        <v>1</v>
      </c>
      <c r="I204" s="73">
        <v>1</v>
      </c>
      <c r="O204" s="80">
        <v>330</v>
      </c>
      <c r="P204" s="80">
        <v>1320</v>
      </c>
      <c r="Q204" s="94" t="s">
        <v>688</v>
      </c>
      <c r="R204" s="78" t="s">
        <v>213</v>
      </c>
      <c r="T204" s="73">
        <v>5478</v>
      </c>
      <c r="W204" s="82" t="s">
        <v>723</v>
      </c>
      <c r="X204" s="73" t="e">
        <v>#N/A</v>
      </c>
      <c r="Y204" s="73">
        <v>1</v>
      </c>
      <c r="Z204" s="81" t="s">
        <v>500</v>
      </c>
      <c r="AA204" s="78" t="s">
        <v>2278</v>
      </c>
      <c r="AB204" s="81" t="s">
        <v>890</v>
      </c>
      <c r="AC204" s="78">
        <v>617717</v>
      </c>
      <c r="AD204" s="27">
        <v>42843</v>
      </c>
      <c r="AE204" s="71" t="e">
        <v>#N/A</v>
      </c>
      <c r="AF204" s="79" t="s">
        <v>2379</v>
      </c>
      <c r="AG204" s="77"/>
      <c r="AJ204" s="32" t="str">
        <f t="shared" si="14"/>
        <v>ISOMatrix OHLEWDBP0257N2 (DS73SQLPRDOLAP.corp.hgicnet.net)</v>
      </c>
      <c r="AK204" s="32" t="s">
        <v>2273</v>
      </c>
      <c r="AL204" s="100" t="s">
        <v>889</v>
      </c>
      <c r="AM204" s="73">
        <v>5478</v>
      </c>
      <c r="AN204" s="78" t="s">
        <v>213</v>
      </c>
      <c r="AO204" s="73" t="s">
        <v>2282</v>
      </c>
      <c r="AP204" s="82" t="s">
        <v>723</v>
      </c>
      <c r="AQ204" s="78" t="s">
        <v>686</v>
      </c>
      <c r="AR204" s="25" t="s">
        <v>678</v>
      </c>
      <c r="AS204" s="73" t="e">
        <f t="shared" si="13"/>
        <v>#N/A</v>
      </c>
      <c r="AT204" s="73">
        <v>1</v>
      </c>
      <c r="AU204" s="73">
        <v>1</v>
      </c>
      <c r="AV204" s="73">
        <v>1</v>
      </c>
      <c r="AW204" s="80">
        <v>330</v>
      </c>
      <c r="AX204" s="80">
        <v>1320</v>
      </c>
      <c r="AY204" s="94" t="s">
        <v>688</v>
      </c>
      <c r="AZ204" s="81" t="s">
        <v>500</v>
      </c>
      <c r="BA204" s="78" t="s">
        <v>2278</v>
      </c>
      <c r="BB204" s="81" t="s">
        <v>890</v>
      </c>
      <c r="BC204" s="78">
        <v>617717</v>
      </c>
      <c r="BD204" s="27">
        <v>42843</v>
      </c>
      <c r="BE204" s="79" t="s">
        <v>2379</v>
      </c>
      <c r="BF204" s="71" t="e">
        <v>#N/A</v>
      </c>
      <c r="BG204" s="79" t="s">
        <v>2379</v>
      </c>
      <c r="BH204" s="77"/>
    </row>
    <row r="205" spans="1:60" s="32" customFormat="1" ht="11.25" x14ac:dyDescent="0.2">
      <c r="A205" s="79" t="s">
        <v>1812</v>
      </c>
      <c r="B205" s="32" t="s">
        <v>2273</v>
      </c>
      <c r="C205" s="100" t="s">
        <v>889</v>
      </c>
      <c r="E205" s="78" t="s">
        <v>2282</v>
      </c>
      <c r="F205" s="78" t="s">
        <v>682</v>
      </c>
      <c r="G205" s="25" t="s">
        <v>678</v>
      </c>
      <c r="H205" s="73">
        <v>1</v>
      </c>
      <c r="I205" s="73">
        <v>1</v>
      </c>
      <c r="O205" s="80">
        <v>135</v>
      </c>
      <c r="P205" s="80">
        <v>540</v>
      </c>
      <c r="Q205" s="94" t="s">
        <v>688</v>
      </c>
      <c r="R205" s="78" t="s">
        <v>213</v>
      </c>
      <c r="T205" s="73">
        <v>5478</v>
      </c>
      <c r="W205" s="82" t="s">
        <v>896</v>
      </c>
      <c r="X205" s="73" t="e">
        <v>#N/A</v>
      </c>
      <c r="Y205" s="73">
        <v>1</v>
      </c>
      <c r="Z205" s="81">
        <v>42853</v>
      </c>
      <c r="AA205" s="78" t="s">
        <v>2380</v>
      </c>
      <c r="AB205" s="81" t="s">
        <v>895</v>
      </c>
      <c r="AC205" s="78">
        <v>617558</v>
      </c>
      <c r="AD205" s="27">
        <v>42835</v>
      </c>
      <c r="AE205" s="71" t="e">
        <v>#N/A</v>
      </c>
      <c r="AF205" s="79" t="e">
        <v>#N/A</v>
      </c>
      <c r="AG205" s="77"/>
      <c r="AJ205" s="32" t="str">
        <f t="shared" si="14"/>
        <v>ISOMatrix DS73SQLDEVOLAP</v>
      </c>
      <c r="AK205" s="32" t="s">
        <v>2273</v>
      </c>
      <c r="AL205" s="100" t="s">
        <v>889</v>
      </c>
      <c r="AM205" s="73">
        <v>5478</v>
      </c>
      <c r="AN205" s="78" t="s">
        <v>213</v>
      </c>
      <c r="AO205" s="73" t="s">
        <v>2282</v>
      </c>
      <c r="AP205" s="82" t="s">
        <v>896</v>
      </c>
      <c r="AQ205" s="78" t="s">
        <v>682</v>
      </c>
      <c r="AR205" s="25" t="s">
        <v>678</v>
      </c>
      <c r="AS205" s="73" t="e">
        <f t="shared" si="13"/>
        <v>#N/A</v>
      </c>
      <c r="AT205" s="73">
        <v>1</v>
      </c>
      <c r="AU205" s="73">
        <v>1</v>
      </c>
      <c r="AV205" s="73">
        <v>1</v>
      </c>
      <c r="AW205" s="80">
        <v>135</v>
      </c>
      <c r="AX205" s="80">
        <v>540</v>
      </c>
      <c r="AY205" s="94" t="s">
        <v>688</v>
      </c>
      <c r="AZ205" s="81">
        <v>42853</v>
      </c>
      <c r="BA205" s="78" t="s">
        <v>2380</v>
      </c>
      <c r="BB205" s="81" t="s">
        <v>895</v>
      </c>
      <c r="BC205" s="78">
        <v>617558</v>
      </c>
      <c r="BD205" s="27">
        <v>42835</v>
      </c>
      <c r="BE205" s="79" t="str">
        <f>(AL205&amp;" "&amp;AP205)</f>
        <v>ISOMatrix DS73SQLDEVOLAP</v>
      </c>
      <c r="BF205" s="71" t="e">
        <v>#N/A</v>
      </c>
      <c r="BG205" s="79" t="e">
        <v>#N/A</v>
      </c>
      <c r="BH205" s="77"/>
    </row>
    <row r="206" spans="1:60" s="32" customFormat="1" ht="11.25" x14ac:dyDescent="0.2">
      <c r="A206" s="79" t="s">
        <v>1813</v>
      </c>
      <c r="B206" s="32" t="s">
        <v>2273</v>
      </c>
      <c r="C206" s="100" t="s">
        <v>889</v>
      </c>
      <c r="E206" s="78" t="s">
        <v>2282</v>
      </c>
      <c r="F206" s="78" t="s">
        <v>682</v>
      </c>
      <c r="G206" s="25" t="s">
        <v>678</v>
      </c>
      <c r="H206" s="73">
        <v>1</v>
      </c>
      <c r="I206" s="73">
        <v>1</v>
      </c>
      <c r="O206" s="80">
        <v>135</v>
      </c>
      <c r="P206" s="80">
        <v>540</v>
      </c>
      <c r="Q206" s="94" t="s">
        <v>688</v>
      </c>
      <c r="R206" s="78" t="s">
        <v>213</v>
      </c>
      <c r="T206" s="73">
        <v>5478</v>
      </c>
      <c r="W206" s="82" t="s">
        <v>736</v>
      </c>
      <c r="X206" s="73" t="e">
        <v>#N/A</v>
      </c>
      <c r="Y206" s="73">
        <v>1</v>
      </c>
      <c r="Z206" s="81">
        <v>42853</v>
      </c>
      <c r="AA206" s="78" t="s">
        <v>2312</v>
      </c>
      <c r="AB206" s="81">
        <v>42836</v>
      </c>
      <c r="AC206" s="78">
        <v>617541</v>
      </c>
      <c r="AD206" s="27">
        <v>42835</v>
      </c>
      <c r="AE206" s="71" t="e">
        <v>#N/A</v>
      </c>
      <c r="AF206" s="79" t="e">
        <v>#N/A</v>
      </c>
      <c r="AG206" s="77"/>
      <c r="AJ206" s="32" t="str">
        <f t="shared" si="14"/>
        <v>ISOMatrix DS73SQLPRE01</v>
      </c>
      <c r="AK206" s="32" t="s">
        <v>2273</v>
      </c>
      <c r="AL206" s="100" t="s">
        <v>889</v>
      </c>
      <c r="AM206" s="73">
        <v>5478</v>
      </c>
      <c r="AN206" s="78" t="s">
        <v>213</v>
      </c>
      <c r="AO206" s="73" t="s">
        <v>2282</v>
      </c>
      <c r="AP206" s="82" t="s">
        <v>736</v>
      </c>
      <c r="AQ206" s="78" t="s">
        <v>682</v>
      </c>
      <c r="AR206" s="25" t="s">
        <v>678</v>
      </c>
      <c r="AS206" s="73" t="e">
        <f t="shared" si="13"/>
        <v>#N/A</v>
      </c>
      <c r="AT206" s="73">
        <v>1</v>
      </c>
      <c r="AU206" s="73">
        <v>1</v>
      </c>
      <c r="AV206" s="73">
        <v>1</v>
      </c>
      <c r="AW206" s="80">
        <v>135</v>
      </c>
      <c r="AX206" s="80">
        <v>540</v>
      </c>
      <c r="AY206" s="94" t="s">
        <v>688</v>
      </c>
      <c r="AZ206" s="81">
        <v>42853</v>
      </c>
      <c r="BA206" s="78" t="s">
        <v>2312</v>
      </c>
      <c r="BB206" s="81">
        <v>42836</v>
      </c>
      <c r="BC206" s="78">
        <v>617541</v>
      </c>
      <c r="BD206" s="27">
        <v>42835</v>
      </c>
      <c r="BE206" s="79" t="str">
        <f>(AL206&amp;" "&amp;AP206)</f>
        <v>ISOMatrix DS73SQLPRE01</v>
      </c>
      <c r="BF206" s="71" t="e">
        <v>#N/A</v>
      </c>
      <c r="BG206" s="79" t="e">
        <v>#N/A</v>
      </c>
      <c r="BH206" s="77"/>
    </row>
    <row r="207" spans="1:60" s="32" customFormat="1" ht="11.25" x14ac:dyDescent="0.2">
      <c r="A207" s="79" t="s">
        <v>1814</v>
      </c>
      <c r="B207" s="32" t="s">
        <v>2273</v>
      </c>
      <c r="C207" s="100" t="s">
        <v>889</v>
      </c>
      <c r="E207" s="78" t="s">
        <v>2282</v>
      </c>
      <c r="F207" s="78" t="s">
        <v>686</v>
      </c>
      <c r="G207" s="25" t="s">
        <v>678</v>
      </c>
      <c r="H207" s="73">
        <v>1</v>
      </c>
      <c r="I207" s="73">
        <v>1</v>
      </c>
      <c r="O207" s="80">
        <v>330</v>
      </c>
      <c r="P207" s="80">
        <v>1320</v>
      </c>
      <c r="Q207" s="94" t="s">
        <v>688</v>
      </c>
      <c r="R207" s="78" t="s">
        <v>213</v>
      </c>
      <c r="T207" s="73">
        <v>5478</v>
      </c>
      <c r="W207" s="82" t="s">
        <v>698</v>
      </c>
      <c r="X207" s="73" t="e">
        <v>#N/A</v>
      </c>
      <c r="Y207" s="73">
        <v>1</v>
      </c>
      <c r="Z207" s="81" t="s">
        <v>2296</v>
      </c>
      <c r="AA207" s="78" t="s">
        <v>2300</v>
      </c>
      <c r="AB207" s="81" t="s">
        <v>890</v>
      </c>
      <c r="AC207" s="78">
        <v>617713</v>
      </c>
      <c r="AD207" s="27">
        <v>42843</v>
      </c>
      <c r="AE207" s="71" t="e">
        <v>#N/A</v>
      </c>
      <c r="AF207" s="79" t="s">
        <v>2381</v>
      </c>
      <c r="AG207" s="77"/>
      <c r="AJ207" s="32" t="str">
        <f t="shared" si="14"/>
        <v>ISOMatrix OHLEWAOP0023N2</v>
      </c>
      <c r="AK207" s="32" t="s">
        <v>2273</v>
      </c>
      <c r="AL207" s="100" t="s">
        <v>889</v>
      </c>
      <c r="AM207" s="73">
        <v>5478</v>
      </c>
      <c r="AN207" s="78" t="s">
        <v>213</v>
      </c>
      <c r="AO207" s="73" t="s">
        <v>2282</v>
      </c>
      <c r="AP207" s="82" t="s">
        <v>698</v>
      </c>
      <c r="AQ207" s="78" t="s">
        <v>686</v>
      </c>
      <c r="AR207" s="25" t="s">
        <v>678</v>
      </c>
      <c r="AS207" s="73" t="e">
        <f t="shared" si="13"/>
        <v>#N/A</v>
      </c>
      <c r="AT207" s="73">
        <v>1</v>
      </c>
      <c r="AU207" s="73">
        <v>1</v>
      </c>
      <c r="AV207" s="73">
        <v>1</v>
      </c>
      <c r="AW207" s="80">
        <v>330</v>
      </c>
      <c r="AX207" s="80">
        <v>1320</v>
      </c>
      <c r="AY207" s="94" t="s">
        <v>688</v>
      </c>
      <c r="AZ207" s="81" t="s">
        <v>2296</v>
      </c>
      <c r="BA207" s="78" t="s">
        <v>2300</v>
      </c>
      <c r="BB207" s="81" t="s">
        <v>890</v>
      </c>
      <c r="BC207" s="78">
        <v>617713</v>
      </c>
      <c r="BD207" s="27">
        <v>42843</v>
      </c>
      <c r="BE207" s="79" t="str">
        <f>(AL207&amp;" "&amp;AP207)</f>
        <v>ISOMatrix OHLEWAOP0023N2</v>
      </c>
      <c r="BF207" s="71" t="e">
        <v>#N/A</v>
      </c>
      <c r="BG207" s="79" t="s">
        <v>2381</v>
      </c>
      <c r="BH207" s="77"/>
    </row>
    <row r="208" spans="1:60" s="32" customFormat="1" ht="11.25" x14ac:dyDescent="0.2">
      <c r="A208" s="79" t="s">
        <v>1815</v>
      </c>
      <c r="B208" s="32" t="s">
        <v>2273</v>
      </c>
      <c r="C208" s="100" t="s">
        <v>889</v>
      </c>
      <c r="E208" s="78" t="s">
        <v>2282</v>
      </c>
      <c r="F208" s="78" t="s">
        <v>686</v>
      </c>
      <c r="G208" s="25" t="s">
        <v>678</v>
      </c>
      <c r="H208" s="73">
        <v>1</v>
      </c>
      <c r="I208" s="73">
        <v>1</v>
      </c>
      <c r="O208" s="80">
        <v>330</v>
      </c>
      <c r="P208" s="80">
        <v>1320</v>
      </c>
      <c r="Q208" s="94" t="s">
        <v>688</v>
      </c>
      <c r="R208" s="78" t="s">
        <v>213</v>
      </c>
      <c r="T208" s="73">
        <v>5478</v>
      </c>
      <c r="W208" s="82" t="s">
        <v>701</v>
      </c>
      <c r="X208" s="73" t="e">
        <v>#N/A</v>
      </c>
      <c r="Y208" s="73">
        <v>1</v>
      </c>
      <c r="Z208" s="81" t="s">
        <v>2296</v>
      </c>
      <c r="AA208" s="78" t="s">
        <v>2301</v>
      </c>
      <c r="AB208" s="81" t="s">
        <v>890</v>
      </c>
      <c r="AC208" s="78">
        <v>617718</v>
      </c>
      <c r="AD208" s="27">
        <v>42843</v>
      </c>
      <c r="AE208" s="71" t="e">
        <v>#N/A</v>
      </c>
      <c r="AF208" s="79" t="s">
        <v>2382</v>
      </c>
      <c r="AG208" s="77"/>
      <c r="AJ208" s="32" t="str">
        <f t="shared" si="14"/>
        <v>ISOMatrix OHNALAOP0023N1</v>
      </c>
      <c r="AK208" s="32" t="s">
        <v>2273</v>
      </c>
      <c r="AL208" s="100" t="s">
        <v>889</v>
      </c>
      <c r="AM208" s="73">
        <v>5478</v>
      </c>
      <c r="AN208" s="78" t="s">
        <v>213</v>
      </c>
      <c r="AO208" s="73" t="s">
        <v>2282</v>
      </c>
      <c r="AP208" s="82" t="s">
        <v>701</v>
      </c>
      <c r="AQ208" s="78" t="s">
        <v>686</v>
      </c>
      <c r="AR208" s="25" t="s">
        <v>678</v>
      </c>
      <c r="AS208" s="73" t="e">
        <f t="shared" si="13"/>
        <v>#N/A</v>
      </c>
      <c r="AT208" s="73">
        <v>1</v>
      </c>
      <c r="AU208" s="73">
        <v>1</v>
      </c>
      <c r="AV208" s="73">
        <v>1</v>
      </c>
      <c r="AW208" s="80">
        <v>330</v>
      </c>
      <c r="AX208" s="80">
        <v>1320</v>
      </c>
      <c r="AY208" s="94" t="s">
        <v>688</v>
      </c>
      <c r="AZ208" s="81" t="s">
        <v>2296</v>
      </c>
      <c r="BA208" s="78" t="s">
        <v>2301</v>
      </c>
      <c r="BB208" s="81" t="s">
        <v>890</v>
      </c>
      <c r="BC208" s="78">
        <v>617718</v>
      </c>
      <c r="BD208" s="27">
        <v>42843</v>
      </c>
      <c r="BE208" s="79" t="str">
        <f>(AL208&amp;" "&amp;AP208)</f>
        <v>ISOMatrix OHNALAOP0023N1</v>
      </c>
      <c r="BF208" s="71" t="e">
        <v>#N/A</v>
      </c>
      <c r="BG208" s="79" t="s">
        <v>2382</v>
      </c>
      <c r="BH208" s="77"/>
    </row>
    <row r="209" spans="1:60" s="32" customFormat="1" ht="11.25" x14ac:dyDescent="0.2">
      <c r="A209" s="79" t="s">
        <v>2383</v>
      </c>
      <c r="B209" s="32" t="s">
        <v>2273</v>
      </c>
      <c r="C209" s="101" t="s">
        <v>898</v>
      </c>
      <c r="E209" s="78" t="s">
        <v>2282</v>
      </c>
      <c r="F209" s="78" t="s">
        <v>686</v>
      </c>
      <c r="G209" s="25" t="s">
        <v>678</v>
      </c>
      <c r="H209" s="73">
        <v>1</v>
      </c>
      <c r="I209" s="73">
        <v>1</v>
      </c>
      <c r="O209" s="80">
        <v>330</v>
      </c>
      <c r="P209" s="80">
        <v>1320</v>
      </c>
      <c r="Q209" s="94" t="s">
        <v>688</v>
      </c>
      <c r="R209" s="78" t="s">
        <v>897</v>
      </c>
      <c r="T209" s="73">
        <v>0</v>
      </c>
      <c r="W209" s="79" t="s">
        <v>723</v>
      </c>
      <c r="X209" s="73" t="e">
        <v>#N/A</v>
      </c>
      <c r="Y209" s="73">
        <v>1</v>
      </c>
      <c r="Z209" s="81" t="s">
        <v>2384</v>
      </c>
      <c r="AA209" s="78" t="s">
        <v>2385</v>
      </c>
      <c r="AB209" s="81" t="s">
        <v>899</v>
      </c>
      <c r="AC209" s="78" t="s">
        <v>900</v>
      </c>
      <c r="AD209" s="27">
        <v>42859</v>
      </c>
      <c r="AE209" s="71" t="e">
        <v>#N/A</v>
      </c>
      <c r="AF209" s="79" t="s">
        <v>2383</v>
      </c>
      <c r="AG209" s="77"/>
      <c r="AJ209" s="32" t="str">
        <f t="shared" si="14"/>
        <v>IT_PROJECTS OHLEWDBP0257N2 (DS73SQLPRDOLAP.corp.hgicnet.net)</v>
      </c>
      <c r="AK209" s="32" t="s">
        <v>2273</v>
      </c>
      <c r="AL209" s="101" t="s">
        <v>898</v>
      </c>
      <c r="AM209" s="73">
        <v>0</v>
      </c>
      <c r="AN209" s="78" t="s">
        <v>897</v>
      </c>
      <c r="AO209" s="73" t="s">
        <v>2282</v>
      </c>
      <c r="AP209" s="79" t="s">
        <v>723</v>
      </c>
      <c r="AQ209" s="78" t="s">
        <v>686</v>
      </c>
      <c r="AR209" s="25" t="s">
        <v>678</v>
      </c>
      <c r="AS209" s="73" t="e">
        <f t="shared" si="13"/>
        <v>#N/A</v>
      </c>
      <c r="AT209" s="73">
        <v>1</v>
      </c>
      <c r="AU209" s="73">
        <v>1</v>
      </c>
      <c r="AV209" s="73">
        <v>1</v>
      </c>
      <c r="AW209" s="80">
        <v>330</v>
      </c>
      <c r="AX209" s="80">
        <v>1320</v>
      </c>
      <c r="AY209" s="94" t="s">
        <v>688</v>
      </c>
      <c r="AZ209" s="81" t="s">
        <v>2384</v>
      </c>
      <c r="BA209" s="78" t="s">
        <v>2385</v>
      </c>
      <c r="BB209" s="81" t="s">
        <v>899</v>
      </c>
      <c r="BC209" s="78" t="s">
        <v>900</v>
      </c>
      <c r="BD209" s="27">
        <v>42859</v>
      </c>
      <c r="BE209" s="79" t="s">
        <v>2383</v>
      </c>
      <c r="BF209" s="71" t="e">
        <v>#N/A</v>
      </c>
      <c r="BG209" s="79" t="s">
        <v>2383</v>
      </c>
      <c r="BH209" s="77"/>
    </row>
    <row r="210" spans="1:60" s="32" customFormat="1" ht="11.25" x14ac:dyDescent="0.2">
      <c r="A210" s="79" t="s">
        <v>1817</v>
      </c>
      <c r="B210" s="32" t="s">
        <v>2273</v>
      </c>
      <c r="C210" s="100" t="s">
        <v>902</v>
      </c>
      <c r="E210" s="78" t="s">
        <v>2282</v>
      </c>
      <c r="F210" s="78" t="s">
        <v>682</v>
      </c>
      <c r="G210" s="25" t="s">
        <v>678</v>
      </c>
      <c r="H210" s="73">
        <v>1</v>
      </c>
      <c r="I210" s="73">
        <v>1</v>
      </c>
      <c r="O210" s="80">
        <v>135</v>
      </c>
      <c r="P210" s="80">
        <v>540</v>
      </c>
      <c r="Q210" s="94" t="s">
        <v>688</v>
      </c>
      <c r="R210" s="78" t="s">
        <v>213</v>
      </c>
      <c r="T210" s="73">
        <v>5453</v>
      </c>
      <c r="W210" s="82" t="s">
        <v>685</v>
      </c>
      <c r="X210" s="73" t="e">
        <v>#N/A</v>
      </c>
      <c r="Y210" s="73">
        <v>1</v>
      </c>
      <c r="Z210" s="81">
        <v>42863</v>
      </c>
      <c r="AA210" s="78" t="s">
        <v>2371</v>
      </c>
      <c r="AB210" s="81">
        <v>42836</v>
      </c>
      <c r="AC210" s="78">
        <v>617538</v>
      </c>
      <c r="AD210" s="27">
        <v>42835</v>
      </c>
      <c r="AE210" s="71" t="e">
        <v>#N/A</v>
      </c>
      <c r="AF210" s="79" t="s">
        <v>1817</v>
      </c>
      <c r="AG210" s="77"/>
      <c r="AJ210" s="32" t="str">
        <f t="shared" si="14"/>
        <v>LC_PrefVend DS73SQL8DEV01</v>
      </c>
      <c r="AK210" s="32" t="s">
        <v>2273</v>
      </c>
      <c r="AL210" s="100" t="s">
        <v>902</v>
      </c>
      <c r="AM210" s="73">
        <v>5453</v>
      </c>
      <c r="AN210" s="78" t="s">
        <v>213</v>
      </c>
      <c r="AO210" s="73" t="s">
        <v>2282</v>
      </c>
      <c r="AP210" s="82" t="s">
        <v>685</v>
      </c>
      <c r="AQ210" s="78" t="s">
        <v>682</v>
      </c>
      <c r="AR210" s="25" t="s">
        <v>678</v>
      </c>
      <c r="AS210" s="73" t="e">
        <f t="shared" si="13"/>
        <v>#N/A</v>
      </c>
      <c r="AT210" s="73">
        <v>1</v>
      </c>
      <c r="AU210" s="73">
        <v>1</v>
      </c>
      <c r="AV210" s="73">
        <v>1</v>
      </c>
      <c r="AW210" s="80">
        <v>135</v>
      </c>
      <c r="AX210" s="80">
        <v>540</v>
      </c>
      <c r="AY210" s="94" t="s">
        <v>688</v>
      </c>
      <c r="AZ210" s="81">
        <v>42863</v>
      </c>
      <c r="BA210" s="78" t="s">
        <v>2371</v>
      </c>
      <c r="BB210" s="81">
        <v>42836</v>
      </c>
      <c r="BC210" s="78">
        <v>617538</v>
      </c>
      <c r="BD210" s="27">
        <v>42835</v>
      </c>
      <c r="BE210" s="79" t="str">
        <f t="shared" ref="BE210:BE267" si="15">(AL210&amp;" "&amp;AP210)</f>
        <v>LC_PrefVend DS73SQL8DEV01</v>
      </c>
      <c r="BF210" s="71" t="e">
        <v>#N/A</v>
      </c>
      <c r="BG210" s="79" t="s">
        <v>1817</v>
      </c>
      <c r="BH210" s="77"/>
    </row>
    <row r="211" spans="1:60" s="32" customFormat="1" ht="11.25" x14ac:dyDescent="0.2">
      <c r="A211" s="79" t="s">
        <v>1818</v>
      </c>
      <c r="B211" s="32" t="s">
        <v>2273</v>
      </c>
      <c r="C211" s="100" t="s">
        <v>902</v>
      </c>
      <c r="E211" s="78" t="s">
        <v>2282</v>
      </c>
      <c r="F211" s="78" t="s">
        <v>699</v>
      </c>
      <c r="G211" s="25" t="s">
        <v>2505</v>
      </c>
      <c r="H211" s="73">
        <v>1</v>
      </c>
      <c r="I211" s="73">
        <v>1</v>
      </c>
      <c r="O211" s="80">
        <v>330</v>
      </c>
      <c r="P211" s="80">
        <v>1320</v>
      </c>
      <c r="Q211" s="94" t="s">
        <v>688</v>
      </c>
      <c r="R211" s="78" t="s">
        <v>213</v>
      </c>
      <c r="T211" s="73">
        <v>5453</v>
      </c>
      <c r="W211" s="82" t="s">
        <v>882</v>
      </c>
      <c r="X211" s="73" t="s">
        <v>2275</v>
      </c>
      <c r="Y211" s="73">
        <v>1</v>
      </c>
      <c r="Z211" s="81">
        <v>42907</v>
      </c>
      <c r="AA211" s="78" t="s">
        <v>2513</v>
      </c>
      <c r="AB211" s="81" t="s">
        <v>903</v>
      </c>
      <c r="AC211" s="78">
        <v>617553</v>
      </c>
      <c r="AD211" s="27">
        <v>42835</v>
      </c>
      <c r="AE211" s="71" t="s">
        <v>1818</v>
      </c>
      <c r="AF211" s="79" t="s">
        <v>1818</v>
      </c>
      <c r="AG211" s="77"/>
      <c r="AJ211" s="32" t="str">
        <f t="shared" si="14"/>
        <v>LC_PrefVend DS73SQL8PRD04</v>
      </c>
      <c r="AK211" s="32" t="s">
        <v>2273</v>
      </c>
      <c r="AL211" s="100" t="s">
        <v>902</v>
      </c>
      <c r="AM211" s="73">
        <v>5453</v>
      </c>
      <c r="AN211" s="78" t="s">
        <v>213</v>
      </c>
      <c r="AO211" s="73" t="s">
        <v>2282</v>
      </c>
      <c r="AP211" s="82" t="s">
        <v>882</v>
      </c>
      <c r="AQ211" s="78" t="s">
        <v>699</v>
      </c>
      <c r="AR211" s="25" t="s">
        <v>2505</v>
      </c>
      <c r="AS211" s="73" t="str">
        <f t="shared" si="13"/>
        <v>Yes</v>
      </c>
      <c r="AT211" s="73">
        <v>1</v>
      </c>
      <c r="AU211" s="73">
        <v>1</v>
      </c>
      <c r="AV211" s="73">
        <v>1</v>
      </c>
      <c r="AW211" s="80">
        <v>330</v>
      </c>
      <c r="AX211" s="80">
        <v>1320</v>
      </c>
      <c r="AY211" s="94" t="s">
        <v>688</v>
      </c>
      <c r="AZ211" s="81">
        <v>42907</v>
      </c>
      <c r="BA211" s="78" t="s">
        <v>2513</v>
      </c>
      <c r="BB211" s="81" t="s">
        <v>903</v>
      </c>
      <c r="BC211" s="78">
        <v>617553</v>
      </c>
      <c r="BD211" s="27">
        <v>42835</v>
      </c>
      <c r="BE211" s="79" t="str">
        <f t="shared" si="15"/>
        <v>LC_PrefVend DS73SQL8PRD04</v>
      </c>
      <c r="BF211" s="71" t="s">
        <v>1818</v>
      </c>
      <c r="BG211" s="79" t="s">
        <v>1818</v>
      </c>
      <c r="BH211" s="77"/>
    </row>
    <row r="212" spans="1:60" s="32" customFormat="1" ht="11.25" x14ac:dyDescent="0.2">
      <c r="A212" s="79" t="s">
        <v>1819</v>
      </c>
      <c r="B212" s="32" t="s">
        <v>2273</v>
      </c>
      <c r="C212" s="100" t="s">
        <v>902</v>
      </c>
      <c r="E212" s="78" t="s">
        <v>2282</v>
      </c>
      <c r="F212" s="78" t="s">
        <v>682</v>
      </c>
      <c r="G212" s="25" t="s">
        <v>678</v>
      </c>
      <c r="H212" s="73">
        <v>1</v>
      </c>
      <c r="I212" s="73">
        <v>1</v>
      </c>
      <c r="O212" s="80">
        <v>135</v>
      </c>
      <c r="P212" s="80">
        <v>540</v>
      </c>
      <c r="Q212" s="94" t="s">
        <v>688</v>
      </c>
      <c r="R212" s="78" t="s">
        <v>213</v>
      </c>
      <c r="T212" s="73">
        <v>5453</v>
      </c>
      <c r="W212" s="82" t="s">
        <v>858</v>
      </c>
      <c r="X212" s="73" t="e">
        <v>#N/A</v>
      </c>
      <c r="Y212" s="73">
        <v>1</v>
      </c>
      <c r="Z212" s="81">
        <v>42858</v>
      </c>
      <c r="AA212" s="78" t="s">
        <v>2354</v>
      </c>
      <c r="AB212" s="81">
        <v>42842</v>
      </c>
      <c r="AC212" s="78">
        <v>617539</v>
      </c>
      <c r="AD212" s="27">
        <v>42835</v>
      </c>
      <c r="AE212" s="71" t="e">
        <v>#N/A</v>
      </c>
      <c r="AF212" s="79" t="s">
        <v>1819</v>
      </c>
      <c r="AG212" s="77"/>
      <c r="AJ212" s="32" t="str">
        <f t="shared" si="14"/>
        <v>LC_PrefVend DS73SQL8TST01</v>
      </c>
      <c r="AK212" s="32" t="s">
        <v>2273</v>
      </c>
      <c r="AL212" s="100" t="s">
        <v>902</v>
      </c>
      <c r="AM212" s="73">
        <v>5453</v>
      </c>
      <c r="AN212" s="78" t="s">
        <v>213</v>
      </c>
      <c r="AO212" s="73" t="s">
        <v>2282</v>
      </c>
      <c r="AP212" s="82" t="s">
        <v>858</v>
      </c>
      <c r="AQ212" s="78" t="s">
        <v>682</v>
      </c>
      <c r="AR212" s="25" t="s">
        <v>678</v>
      </c>
      <c r="AS212" s="73" t="e">
        <f t="shared" si="13"/>
        <v>#N/A</v>
      </c>
      <c r="AT212" s="73">
        <v>1</v>
      </c>
      <c r="AU212" s="73">
        <v>1</v>
      </c>
      <c r="AV212" s="73">
        <v>1</v>
      </c>
      <c r="AW212" s="80">
        <v>135</v>
      </c>
      <c r="AX212" s="80">
        <v>540</v>
      </c>
      <c r="AY212" s="94" t="s">
        <v>688</v>
      </c>
      <c r="AZ212" s="81">
        <v>42858</v>
      </c>
      <c r="BA212" s="78" t="s">
        <v>2354</v>
      </c>
      <c r="BB212" s="81">
        <v>42842</v>
      </c>
      <c r="BC212" s="78">
        <v>617539</v>
      </c>
      <c r="BD212" s="27">
        <v>42835</v>
      </c>
      <c r="BE212" s="79" t="str">
        <f t="shared" si="15"/>
        <v>LC_PrefVend DS73SQL8TST01</v>
      </c>
      <c r="BF212" s="71" t="e">
        <v>#N/A</v>
      </c>
      <c r="BG212" s="79" t="s">
        <v>1819</v>
      </c>
      <c r="BH212" s="77"/>
    </row>
    <row r="213" spans="1:60" s="32" customFormat="1" ht="11.25" x14ac:dyDescent="0.2">
      <c r="A213" s="79" t="s">
        <v>1820</v>
      </c>
      <c r="B213" s="32" t="s">
        <v>2273</v>
      </c>
      <c r="C213" s="100" t="s">
        <v>904</v>
      </c>
      <c r="E213" s="78" t="s">
        <v>2386</v>
      </c>
      <c r="F213" s="78" t="s">
        <v>682</v>
      </c>
      <c r="G213" s="25" t="s">
        <v>678</v>
      </c>
      <c r="H213" s="73">
        <v>1</v>
      </c>
      <c r="I213" s="73">
        <v>1</v>
      </c>
      <c r="O213" s="80">
        <v>135</v>
      </c>
      <c r="P213" s="80">
        <v>540</v>
      </c>
      <c r="Q213" s="94" t="s">
        <v>688</v>
      </c>
      <c r="R213" s="78" t="s">
        <v>213</v>
      </c>
      <c r="T213" s="73">
        <v>5453</v>
      </c>
      <c r="W213" s="82" t="s">
        <v>747</v>
      </c>
      <c r="X213" s="73" t="s">
        <v>2275</v>
      </c>
      <c r="Y213" s="73">
        <v>1</v>
      </c>
      <c r="Z213" s="81">
        <v>42859</v>
      </c>
      <c r="AA213" s="78" t="s">
        <v>2330</v>
      </c>
      <c r="AB213" s="81">
        <v>42836</v>
      </c>
      <c r="AC213" s="78">
        <v>617542</v>
      </c>
      <c r="AD213" s="27">
        <v>42835</v>
      </c>
      <c r="AE213" s="71" t="s">
        <v>1820</v>
      </c>
      <c r="AF213" s="79" t="s">
        <v>1820</v>
      </c>
      <c r="AG213" s="77"/>
      <c r="AJ213" s="32" t="str">
        <f t="shared" si="14"/>
        <v>LC_Service OHNALAOD0007N1</v>
      </c>
      <c r="AK213" s="32" t="s">
        <v>2273</v>
      </c>
      <c r="AL213" s="100" t="s">
        <v>904</v>
      </c>
      <c r="AM213" s="73">
        <v>5453</v>
      </c>
      <c r="AN213" s="78" t="s">
        <v>213</v>
      </c>
      <c r="AO213" s="73" t="s">
        <v>2386</v>
      </c>
      <c r="AP213" s="82" t="s">
        <v>747</v>
      </c>
      <c r="AQ213" s="78" t="s">
        <v>682</v>
      </c>
      <c r="AR213" s="25" t="s">
        <v>678</v>
      </c>
      <c r="AS213" s="73" t="str">
        <f t="shared" si="13"/>
        <v>Yes</v>
      </c>
      <c r="AT213" s="73">
        <v>1</v>
      </c>
      <c r="AU213" s="73">
        <v>1</v>
      </c>
      <c r="AV213" s="73">
        <v>1</v>
      </c>
      <c r="AW213" s="80">
        <v>135</v>
      </c>
      <c r="AX213" s="80">
        <v>540</v>
      </c>
      <c r="AY213" s="94" t="s">
        <v>688</v>
      </c>
      <c r="AZ213" s="81">
        <v>42859</v>
      </c>
      <c r="BA213" s="78" t="s">
        <v>2330</v>
      </c>
      <c r="BB213" s="81">
        <v>42836</v>
      </c>
      <c r="BC213" s="78">
        <v>617542</v>
      </c>
      <c r="BD213" s="27">
        <v>42835</v>
      </c>
      <c r="BE213" s="79" t="str">
        <f t="shared" si="15"/>
        <v>LC_Service OHNALAOD0007N1</v>
      </c>
      <c r="BF213" s="71" t="s">
        <v>1820</v>
      </c>
      <c r="BG213" s="79" t="s">
        <v>1820</v>
      </c>
      <c r="BH213" s="77"/>
    </row>
    <row r="214" spans="1:60" s="32" customFormat="1" ht="11.25" x14ac:dyDescent="0.2">
      <c r="A214" s="79" t="s">
        <v>1821</v>
      </c>
      <c r="B214" s="32" t="s">
        <v>2273</v>
      </c>
      <c r="C214" s="100" t="s">
        <v>904</v>
      </c>
      <c r="E214" s="78" t="s">
        <v>2386</v>
      </c>
      <c r="F214" s="78" t="s">
        <v>682</v>
      </c>
      <c r="G214" s="25" t="s">
        <v>678</v>
      </c>
      <c r="H214" s="73">
        <v>1</v>
      </c>
      <c r="I214" s="73">
        <v>1</v>
      </c>
      <c r="O214" s="80">
        <v>135</v>
      </c>
      <c r="P214" s="80">
        <v>540</v>
      </c>
      <c r="Q214" s="94" t="s">
        <v>688</v>
      </c>
      <c r="R214" s="78" t="s">
        <v>213</v>
      </c>
      <c r="T214" s="73">
        <v>5453</v>
      </c>
      <c r="W214" s="82" t="s">
        <v>748</v>
      </c>
      <c r="X214" s="73" t="e">
        <v>#N/A</v>
      </c>
      <c r="Y214" s="73">
        <v>1</v>
      </c>
      <c r="Z214" s="81">
        <v>42859</v>
      </c>
      <c r="AA214" s="78" t="s">
        <v>2331</v>
      </c>
      <c r="AB214" s="81">
        <v>42836</v>
      </c>
      <c r="AC214" s="78">
        <v>617543</v>
      </c>
      <c r="AD214" s="27">
        <v>42835</v>
      </c>
      <c r="AE214" s="71" t="e">
        <v>#N/A</v>
      </c>
      <c r="AF214" s="79" t="s">
        <v>1821</v>
      </c>
      <c r="AG214" s="77"/>
      <c r="AJ214" s="32" t="str">
        <f t="shared" si="14"/>
        <v>LC_Service OHNALAOD0007N2</v>
      </c>
      <c r="AK214" s="32" t="s">
        <v>2273</v>
      </c>
      <c r="AL214" s="100" t="s">
        <v>904</v>
      </c>
      <c r="AM214" s="73">
        <v>5453</v>
      </c>
      <c r="AN214" s="78" t="s">
        <v>213</v>
      </c>
      <c r="AO214" s="73" t="s">
        <v>2386</v>
      </c>
      <c r="AP214" s="82" t="s">
        <v>748</v>
      </c>
      <c r="AQ214" s="78" t="s">
        <v>682</v>
      </c>
      <c r="AR214" s="25" t="s">
        <v>678</v>
      </c>
      <c r="AS214" s="73" t="e">
        <f t="shared" si="13"/>
        <v>#N/A</v>
      </c>
      <c r="AT214" s="73">
        <v>1</v>
      </c>
      <c r="AU214" s="73">
        <v>1</v>
      </c>
      <c r="AV214" s="73">
        <v>1</v>
      </c>
      <c r="AW214" s="80">
        <v>135</v>
      </c>
      <c r="AX214" s="80">
        <v>540</v>
      </c>
      <c r="AY214" s="94" t="s">
        <v>688</v>
      </c>
      <c r="AZ214" s="81">
        <v>42859</v>
      </c>
      <c r="BA214" s="78" t="s">
        <v>2331</v>
      </c>
      <c r="BB214" s="81">
        <v>42836</v>
      </c>
      <c r="BC214" s="78">
        <v>617543</v>
      </c>
      <c r="BD214" s="27">
        <v>42835</v>
      </c>
      <c r="BE214" s="79" t="str">
        <f t="shared" si="15"/>
        <v>LC_Service OHNALAOD0007N2</v>
      </c>
      <c r="BF214" s="71" t="e">
        <v>#N/A</v>
      </c>
      <c r="BG214" s="79" t="s">
        <v>1821</v>
      </c>
      <c r="BH214" s="77"/>
    </row>
    <row r="215" spans="1:60" s="32" customFormat="1" ht="11.25" x14ac:dyDescent="0.2">
      <c r="A215" s="79" t="s">
        <v>1822</v>
      </c>
      <c r="B215" s="32" t="s">
        <v>2273</v>
      </c>
      <c r="C215" s="100" t="s">
        <v>904</v>
      </c>
      <c r="E215" s="78" t="s">
        <v>2386</v>
      </c>
      <c r="F215" s="78" t="s">
        <v>682</v>
      </c>
      <c r="G215" s="79" t="s">
        <v>715</v>
      </c>
      <c r="H215" s="73">
        <v>1</v>
      </c>
      <c r="I215" s="73">
        <v>1</v>
      </c>
      <c r="O215" s="80">
        <v>135</v>
      </c>
      <c r="P215" s="80">
        <v>540</v>
      </c>
      <c r="Q215" s="94" t="s">
        <v>694</v>
      </c>
      <c r="R215" s="78" t="s">
        <v>213</v>
      </c>
      <c r="T215" s="73">
        <v>5453</v>
      </c>
      <c r="W215" s="82" t="s">
        <v>905</v>
      </c>
      <c r="X215" s="73" t="s">
        <v>2275</v>
      </c>
      <c r="Y215" s="73">
        <v>1</v>
      </c>
      <c r="Z215" s="81">
        <v>42906</v>
      </c>
      <c r="AA215" s="78" t="s">
        <v>2387</v>
      </c>
      <c r="AB215" s="81">
        <v>42836</v>
      </c>
      <c r="AC215" s="78">
        <v>617559</v>
      </c>
      <c r="AD215" s="27">
        <v>42835</v>
      </c>
      <c r="AE215" s="71" t="s">
        <v>1822</v>
      </c>
      <c r="AF215" s="79" t="s">
        <v>1822</v>
      </c>
      <c r="AG215" s="77"/>
      <c r="AJ215" s="32" t="str">
        <f t="shared" si="14"/>
        <v>LC_Service OHNALAOD0008N1</v>
      </c>
      <c r="AK215" s="32" t="s">
        <v>2273</v>
      </c>
      <c r="AL215" s="100" t="s">
        <v>904</v>
      </c>
      <c r="AM215" s="73">
        <v>5453</v>
      </c>
      <c r="AN215" s="78" t="s">
        <v>213</v>
      </c>
      <c r="AO215" s="73" t="s">
        <v>2386</v>
      </c>
      <c r="AP215" s="82" t="s">
        <v>905</v>
      </c>
      <c r="AQ215" s="78" t="s">
        <v>682</v>
      </c>
      <c r="AR215" s="79" t="s">
        <v>715</v>
      </c>
      <c r="AS215" s="73" t="str">
        <f t="shared" si="13"/>
        <v>Yes</v>
      </c>
      <c r="AT215" s="73">
        <v>1</v>
      </c>
      <c r="AU215" s="73">
        <v>1</v>
      </c>
      <c r="AV215" s="73">
        <v>1</v>
      </c>
      <c r="AW215" s="80">
        <v>135</v>
      </c>
      <c r="AX215" s="80">
        <v>540</v>
      </c>
      <c r="AY215" s="94" t="s">
        <v>694</v>
      </c>
      <c r="AZ215" s="81">
        <v>42906</v>
      </c>
      <c r="BA215" s="78" t="s">
        <v>2387</v>
      </c>
      <c r="BB215" s="81">
        <v>42836</v>
      </c>
      <c r="BC215" s="78">
        <v>617559</v>
      </c>
      <c r="BD215" s="27">
        <v>42835</v>
      </c>
      <c r="BE215" s="79" t="str">
        <f t="shared" si="15"/>
        <v>LC_Service OHNALAOD0008N1</v>
      </c>
      <c r="BF215" s="71" t="s">
        <v>1822</v>
      </c>
      <c r="BG215" s="79" t="s">
        <v>1822</v>
      </c>
      <c r="BH215" s="77"/>
    </row>
    <row r="216" spans="1:60" s="32" customFormat="1" ht="11.25" x14ac:dyDescent="0.2">
      <c r="A216" s="79" t="s">
        <v>1823</v>
      </c>
      <c r="B216" s="32" t="s">
        <v>2273</v>
      </c>
      <c r="C216" s="100" t="s">
        <v>906</v>
      </c>
      <c r="E216" s="78" t="s">
        <v>2282</v>
      </c>
      <c r="F216" s="78" t="s">
        <v>686</v>
      </c>
      <c r="G216" s="25" t="s">
        <v>2499</v>
      </c>
      <c r="H216" s="73">
        <v>1</v>
      </c>
      <c r="I216" s="73">
        <v>1</v>
      </c>
      <c r="O216" s="80">
        <v>330</v>
      </c>
      <c r="P216" s="80">
        <v>1320</v>
      </c>
      <c r="Q216" s="94" t="s">
        <v>694</v>
      </c>
      <c r="R216" s="78" t="s">
        <v>691</v>
      </c>
      <c r="T216" s="73"/>
      <c r="W216" s="82" t="s">
        <v>695</v>
      </c>
      <c r="X216" s="73" t="s">
        <v>2275</v>
      </c>
      <c r="Y216" s="73">
        <v>1</v>
      </c>
      <c r="Z216" s="81" t="s">
        <v>2286</v>
      </c>
      <c r="AA216" s="78" t="s">
        <v>2287</v>
      </c>
      <c r="AB216" s="81" t="s">
        <v>693</v>
      </c>
      <c r="AC216" s="78" t="s">
        <v>696</v>
      </c>
      <c r="AD216" s="27">
        <v>42895</v>
      </c>
      <c r="AE216" s="71" t="s">
        <v>1823</v>
      </c>
      <c r="AF216" s="79" t="s">
        <v>1823</v>
      </c>
      <c r="AG216" s="77"/>
      <c r="AJ216" s="32" t="str">
        <f t="shared" si="14"/>
        <v>Legacy_Conversion OHLEWAOP0023N1</v>
      </c>
      <c r="AK216" s="32" t="s">
        <v>2273</v>
      </c>
      <c r="AL216" s="100" t="s">
        <v>906</v>
      </c>
      <c r="AM216" s="73"/>
      <c r="AN216" s="78" t="s">
        <v>691</v>
      </c>
      <c r="AO216" s="73" t="s">
        <v>2282</v>
      </c>
      <c r="AP216" s="82" t="s">
        <v>695</v>
      </c>
      <c r="AQ216" s="78" t="s">
        <v>686</v>
      </c>
      <c r="AR216" s="25" t="s">
        <v>2499</v>
      </c>
      <c r="AS216" s="73" t="str">
        <f t="shared" si="13"/>
        <v>Yes</v>
      </c>
      <c r="AT216" s="73">
        <v>1</v>
      </c>
      <c r="AU216" s="73">
        <v>1</v>
      </c>
      <c r="AV216" s="73">
        <v>1</v>
      </c>
      <c r="AW216" s="80">
        <v>330</v>
      </c>
      <c r="AX216" s="80">
        <v>1320</v>
      </c>
      <c r="AY216" s="94" t="s">
        <v>694</v>
      </c>
      <c r="AZ216" s="81" t="s">
        <v>2286</v>
      </c>
      <c r="BA216" s="78" t="s">
        <v>2287</v>
      </c>
      <c r="BB216" s="81" t="s">
        <v>693</v>
      </c>
      <c r="BC216" s="78" t="s">
        <v>696</v>
      </c>
      <c r="BD216" s="27">
        <v>42895</v>
      </c>
      <c r="BE216" s="79" t="str">
        <f t="shared" si="15"/>
        <v>Legacy_Conversion OHLEWAOP0023N1</v>
      </c>
      <c r="BF216" s="71" t="s">
        <v>1823</v>
      </c>
      <c r="BG216" s="79" t="s">
        <v>1823</v>
      </c>
      <c r="BH216" s="77"/>
    </row>
    <row r="217" spans="1:60" s="32" customFormat="1" ht="11.25" x14ac:dyDescent="0.2">
      <c r="A217" s="79" t="s">
        <v>1824</v>
      </c>
      <c r="B217" s="32" t="s">
        <v>2273</v>
      </c>
      <c r="C217" s="100" t="s">
        <v>906</v>
      </c>
      <c r="E217" s="78" t="s">
        <v>2282</v>
      </c>
      <c r="F217" s="78" t="s">
        <v>686</v>
      </c>
      <c r="G217" s="25" t="s">
        <v>2499</v>
      </c>
      <c r="H217" s="73">
        <v>1</v>
      </c>
      <c r="I217" s="73">
        <v>1</v>
      </c>
      <c r="O217" s="80">
        <v>330</v>
      </c>
      <c r="P217" s="80">
        <v>1320</v>
      </c>
      <c r="Q217" s="94" t="s">
        <v>694</v>
      </c>
      <c r="R217" s="78" t="s">
        <v>691</v>
      </c>
      <c r="T217" s="73"/>
      <c r="W217" s="82" t="s">
        <v>698</v>
      </c>
      <c r="X217" s="73" t="s">
        <v>2275</v>
      </c>
      <c r="Y217" s="73">
        <v>1</v>
      </c>
      <c r="Z217" s="81" t="s">
        <v>2286</v>
      </c>
      <c r="AA217" s="78" t="s">
        <v>2287</v>
      </c>
      <c r="AB217" s="81" t="s">
        <v>693</v>
      </c>
      <c r="AC217" s="78" t="s">
        <v>696</v>
      </c>
      <c r="AD217" s="27">
        <v>42895</v>
      </c>
      <c r="AE217" s="71" t="s">
        <v>1824</v>
      </c>
      <c r="AF217" s="79" t="s">
        <v>1824</v>
      </c>
      <c r="AG217" s="77"/>
      <c r="AJ217" s="32" t="str">
        <f t="shared" si="14"/>
        <v>Legacy_Conversion OHLEWAOP0023N2</v>
      </c>
      <c r="AK217" s="32" t="s">
        <v>2273</v>
      </c>
      <c r="AL217" s="100" t="s">
        <v>906</v>
      </c>
      <c r="AM217" s="73"/>
      <c r="AN217" s="78" t="s">
        <v>691</v>
      </c>
      <c r="AO217" s="73" t="s">
        <v>2282</v>
      </c>
      <c r="AP217" s="82" t="s">
        <v>698</v>
      </c>
      <c r="AQ217" s="78" t="s">
        <v>686</v>
      </c>
      <c r="AR217" s="25" t="s">
        <v>2499</v>
      </c>
      <c r="AS217" s="73" t="str">
        <f t="shared" si="13"/>
        <v>Yes</v>
      </c>
      <c r="AT217" s="73">
        <v>1</v>
      </c>
      <c r="AU217" s="73">
        <v>1</v>
      </c>
      <c r="AV217" s="73">
        <v>1</v>
      </c>
      <c r="AW217" s="80">
        <v>330</v>
      </c>
      <c r="AX217" s="80">
        <v>1320</v>
      </c>
      <c r="AY217" s="94" t="s">
        <v>694</v>
      </c>
      <c r="AZ217" s="81" t="s">
        <v>2286</v>
      </c>
      <c r="BA217" s="78" t="s">
        <v>2287</v>
      </c>
      <c r="BB217" s="81" t="s">
        <v>693</v>
      </c>
      <c r="BC217" s="78" t="s">
        <v>696</v>
      </c>
      <c r="BD217" s="27">
        <v>42895</v>
      </c>
      <c r="BE217" s="79" t="str">
        <f t="shared" si="15"/>
        <v>Legacy_Conversion OHLEWAOP0023N2</v>
      </c>
      <c r="BF217" s="71" t="s">
        <v>1824</v>
      </c>
      <c r="BG217" s="79" t="s">
        <v>1824</v>
      </c>
      <c r="BH217" s="77"/>
    </row>
    <row r="218" spans="1:60" s="32" customFormat="1" ht="11.25" x14ac:dyDescent="0.2">
      <c r="A218" s="79" t="s">
        <v>1825</v>
      </c>
      <c r="B218" s="32" t="s">
        <v>2273</v>
      </c>
      <c r="C218" s="100" t="s">
        <v>906</v>
      </c>
      <c r="E218" s="78" t="s">
        <v>2282</v>
      </c>
      <c r="F218" s="78" t="s">
        <v>699</v>
      </c>
      <c r="G218" s="25" t="s">
        <v>2499</v>
      </c>
      <c r="H218" s="73">
        <v>1</v>
      </c>
      <c r="I218" s="73">
        <v>1</v>
      </c>
      <c r="O218" s="80">
        <v>330</v>
      </c>
      <c r="P218" s="80">
        <v>1320</v>
      </c>
      <c r="Q218" s="94" t="s">
        <v>694</v>
      </c>
      <c r="R218" s="78" t="s">
        <v>691</v>
      </c>
      <c r="T218" s="73"/>
      <c r="W218" s="82" t="s">
        <v>701</v>
      </c>
      <c r="X218" s="73" t="s">
        <v>2275</v>
      </c>
      <c r="Y218" s="73">
        <v>1</v>
      </c>
      <c r="Z218" s="81" t="s">
        <v>2286</v>
      </c>
      <c r="AA218" s="78" t="s">
        <v>2287</v>
      </c>
      <c r="AB218" s="81" t="s">
        <v>693</v>
      </c>
      <c r="AC218" s="78" t="s">
        <v>696</v>
      </c>
      <c r="AD218" s="27">
        <v>42895</v>
      </c>
      <c r="AE218" s="71" t="s">
        <v>1825</v>
      </c>
      <c r="AF218" s="79" t="s">
        <v>1825</v>
      </c>
      <c r="AG218" s="77"/>
      <c r="AJ218" s="32" t="str">
        <f t="shared" si="14"/>
        <v>Legacy_Conversion OHNALAOP0023N1</v>
      </c>
      <c r="AK218" s="32" t="s">
        <v>2273</v>
      </c>
      <c r="AL218" s="100" t="s">
        <v>906</v>
      </c>
      <c r="AM218" s="73"/>
      <c r="AN218" s="78" t="s">
        <v>691</v>
      </c>
      <c r="AO218" s="73" t="s">
        <v>2282</v>
      </c>
      <c r="AP218" s="82" t="s">
        <v>701</v>
      </c>
      <c r="AQ218" s="78" t="s">
        <v>699</v>
      </c>
      <c r="AR218" s="25" t="s">
        <v>2499</v>
      </c>
      <c r="AS218" s="73" t="str">
        <f t="shared" si="13"/>
        <v>Yes</v>
      </c>
      <c r="AT218" s="73">
        <v>1</v>
      </c>
      <c r="AU218" s="73">
        <v>1</v>
      </c>
      <c r="AV218" s="73">
        <v>1</v>
      </c>
      <c r="AW218" s="80">
        <v>330</v>
      </c>
      <c r="AX218" s="80">
        <v>1320</v>
      </c>
      <c r="AY218" s="94" t="s">
        <v>694</v>
      </c>
      <c r="AZ218" s="81" t="s">
        <v>2286</v>
      </c>
      <c r="BA218" s="78" t="s">
        <v>2287</v>
      </c>
      <c r="BB218" s="81" t="s">
        <v>693</v>
      </c>
      <c r="BC218" s="78" t="s">
        <v>696</v>
      </c>
      <c r="BD218" s="27">
        <v>42895</v>
      </c>
      <c r="BE218" s="79" t="str">
        <f t="shared" si="15"/>
        <v>Legacy_Conversion OHNALAOP0023N1</v>
      </c>
      <c r="BF218" s="71" t="s">
        <v>1825</v>
      </c>
      <c r="BG218" s="79" t="s">
        <v>1825</v>
      </c>
      <c r="BH218" s="77"/>
    </row>
    <row r="219" spans="1:60" s="32" customFormat="1" ht="11.25" x14ac:dyDescent="0.2">
      <c r="A219" s="79" t="s">
        <v>1826</v>
      </c>
      <c r="B219" s="32" t="s">
        <v>2273</v>
      </c>
      <c r="C219" s="100" t="s">
        <v>907</v>
      </c>
      <c r="E219" s="78" t="s">
        <v>2282</v>
      </c>
      <c r="F219" s="78" t="s">
        <v>682</v>
      </c>
      <c r="G219" s="79" t="s">
        <v>715</v>
      </c>
      <c r="H219" s="73">
        <v>1</v>
      </c>
      <c r="I219" s="73">
        <v>1</v>
      </c>
      <c r="O219" s="80">
        <v>135</v>
      </c>
      <c r="P219" s="80">
        <v>540</v>
      </c>
      <c r="Q219" s="94" t="s">
        <v>688</v>
      </c>
      <c r="R219" s="78" t="s">
        <v>822</v>
      </c>
      <c r="T219" s="73"/>
      <c r="W219" s="82" t="s">
        <v>908</v>
      </c>
      <c r="X219" s="73" t="s">
        <v>2275</v>
      </c>
      <c r="Y219" s="73">
        <v>1</v>
      </c>
      <c r="Z219" s="81">
        <v>42906</v>
      </c>
      <c r="AA219" s="78" t="s">
        <v>2388</v>
      </c>
      <c r="AB219" s="81">
        <v>42899</v>
      </c>
      <c r="AC219" s="78">
        <v>618795</v>
      </c>
      <c r="AD219" s="27">
        <v>42898</v>
      </c>
      <c r="AE219" s="71" t="s">
        <v>1826</v>
      </c>
      <c r="AF219" s="79" t="s">
        <v>1826</v>
      </c>
      <c r="AG219" s="77"/>
      <c r="AJ219" s="32" t="str">
        <f t="shared" si="14"/>
        <v>LoadTest DS73SQL8DEV02</v>
      </c>
      <c r="AK219" s="32" t="s">
        <v>2273</v>
      </c>
      <c r="AL219" s="100" t="s">
        <v>907</v>
      </c>
      <c r="AM219" s="73"/>
      <c r="AN219" s="78" t="s">
        <v>822</v>
      </c>
      <c r="AO219" s="73" t="s">
        <v>2282</v>
      </c>
      <c r="AP219" s="82" t="s">
        <v>908</v>
      </c>
      <c r="AQ219" s="78" t="s">
        <v>682</v>
      </c>
      <c r="AR219" s="79" t="s">
        <v>715</v>
      </c>
      <c r="AS219" s="73" t="str">
        <f t="shared" si="13"/>
        <v>Yes</v>
      </c>
      <c r="AT219" s="73">
        <v>1</v>
      </c>
      <c r="AU219" s="73">
        <v>1</v>
      </c>
      <c r="AV219" s="73">
        <v>1</v>
      </c>
      <c r="AW219" s="80">
        <v>135</v>
      </c>
      <c r="AX219" s="80">
        <v>540</v>
      </c>
      <c r="AY219" s="94" t="s">
        <v>688</v>
      </c>
      <c r="AZ219" s="81">
        <v>42906</v>
      </c>
      <c r="BA219" s="78" t="s">
        <v>2388</v>
      </c>
      <c r="BB219" s="81">
        <v>42899</v>
      </c>
      <c r="BC219" s="78">
        <v>618795</v>
      </c>
      <c r="BD219" s="27">
        <v>42898</v>
      </c>
      <c r="BE219" s="79" t="str">
        <f t="shared" si="15"/>
        <v>LoadTest DS73SQL8DEV02</v>
      </c>
      <c r="BF219" s="71" t="s">
        <v>1826</v>
      </c>
      <c r="BG219" s="79" t="s">
        <v>1826</v>
      </c>
      <c r="BH219" s="77"/>
    </row>
    <row r="220" spans="1:60" s="32" customFormat="1" ht="11.25" x14ac:dyDescent="0.2">
      <c r="A220" s="79" t="s">
        <v>1827</v>
      </c>
      <c r="B220" s="32" t="s">
        <v>2273</v>
      </c>
      <c r="C220" s="100" t="s">
        <v>909</v>
      </c>
      <c r="E220" s="78" t="s">
        <v>2282</v>
      </c>
      <c r="F220" s="78" t="s">
        <v>682</v>
      </c>
      <c r="G220" s="25" t="s">
        <v>678</v>
      </c>
      <c r="H220" s="73">
        <v>1</v>
      </c>
      <c r="I220" s="73">
        <v>1</v>
      </c>
      <c r="O220" s="80">
        <v>135</v>
      </c>
      <c r="P220" s="80">
        <v>540</v>
      </c>
      <c r="Q220" s="94" t="s">
        <v>677</v>
      </c>
      <c r="R220" s="78" t="s">
        <v>496</v>
      </c>
      <c r="T220" s="73">
        <v>0</v>
      </c>
      <c r="W220" s="79" t="s">
        <v>910</v>
      </c>
      <c r="X220" s="73" t="e">
        <v>#N/A</v>
      </c>
      <c r="Y220" s="73">
        <v>1</v>
      </c>
      <c r="Z220" s="81">
        <v>42846</v>
      </c>
      <c r="AA220" s="78" t="s">
        <v>2389</v>
      </c>
      <c r="AB220" s="81">
        <v>42822</v>
      </c>
      <c r="AC220" s="78">
        <v>617194</v>
      </c>
      <c r="AD220" s="27">
        <v>42821</v>
      </c>
      <c r="AE220" s="71" t="e">
        <v>#N/A</v>
      </c>
      <c r="AF220" s="79" t="e">
        <v>#N/A</v>
      </c>
      <c r="AG220" s="77"/>
      <c r="AJ220" s="32" t="str">
        <f t="shared" si="14"/>
        <v>mRemote AS73TFSTST02</v>
      </c>
      <c r="AK220" s="32" t="s">
        <v>2273</v>
      </c>
      <c r="AL220" s="100" t="s">
        <v>909</v>
      </c>
      <c r="AM220" s="73">
        <v>0</v>
      </c>
      <c r="AN220" s="78" t="s">
        <v>496</v>
      </c>
      <c r="AO220" s="73" t="s">
        <v>2282</v>
      </c>
      <c r="AP220" s="79" t="s">
        <v>910</v>
      </c>
      <c r="AQ220" s="78" t="s">
        <v>682</v>
      </c>
      <c r="AR220" s="25" t="s">
        <v>678</v>
      </c>
      <c r="AS220" s="73" t="e">
        <f t="shared" si="13"/>
        <v>#N/A</v>
      </c>
      <c r="AT220" s="73">
        <v>1</v>
      </c>
      <c r="AU220" s="73">
        <v>1</v>
      </c>
      <c r="AV220" s="73">
        <v>1</v>
      </c>
      <c r="AW220" s="80">
        <v>135</v>
      </c>
      <c r="AX220" s="80">
        <v>540</v>
      </c>
      <c r="AY220" s="94" t="s">
        <v>677</v>
      </c>
      <c r="AZ220" s="81">
        <v>42846</v>
      </c>
      <c r="BA220" s="78" t="s">
        <v>2389</v>
      </c>
      <c r="BB220" s="81">
        <v>42822</v>
      </c>
      <c r="BC220" s="78">
        <v>617194</v>
      </c>
      <c r="BD220" s="27">
        <v>42821</v>
      </c>
      <c r="BE220" s="79" t="str">
        <f t="shared" si="15"/>
        <v>mRemote AS73TFSTST02</v>
      </c>
      <c r="BF220" s="71" t="e">
        <v>#N/A</v>
      </c>
      <c r="BG220" s="79" t="e">
        <v>#N/A</v>
      </c>
      <c r="BH220" s="77"/>
    </row>
    <row r="221" spans="1:60" s="32" customFormat="1" ht="11.25" x14ac:dyDescent="0.2">
      <c r="A221" s="79" t="s">
        <v>1828</v>
      </c>
      <c r="B221" s="32" t="s">
        <v>2273</v>
      </c>
      <c r="C221" s="100" t="s">
        <v>911</v>
      </c>
      <c r="E221" s="78" t="s">
        <v>2279</v>
      </c>
      <c r="F221" s="78" t="s">
        <v>682</v>
      </c>
      <c r="G221" s="25" t="s">
        <v>678</v>
      </c>
      <c r="H221" s="73">
        <v>1</v>
      </c>
      <c r="I221" s="73">
        <v>1</v>
      </c>
      <c r="O221" s="80">
        <v>135</v>
      </c>
      <c r="P221" s="80">
        <v>540</v>
      </c>
      <c r="Q221" s="94" t="s">
        <v>688</v>
      </c>
      <c r="R221" s="78" t="s">
        <v>496</v>
      </c>
      <c r="T221" s="73">
        <v>0</v>
      </c>
      <c r="W221" s="79" t="s">
        <v>910</v>
      </c>
      <c r="X221" s="73" t="e">
        <v>#N/A</v>
      </c>
      <c r="Y221" s="73">
        <v>1</v>
      </c>
      <c r="Z221" s="81">
        <v>42846</v>
      </c>
      <c r="AA221" s="78" t="s">
        <v>2390</v>
      </c>
      <c r="AB221" s="81">
        <v>42817</v>
      </c>
      <c r="AC221" s="78">
        <v>617076</v>
      </c>
      <c r="AD221" s="27">
        <v>42815</v>
      </c>
      <c r="AE221" s="71" t="e">
        <v>#N/A</v>
      </c>
      <c r="AF221" s="79" t="e">
        <v>#N/A</v>
      </c>
      <c r="AG221" s="77"/>
      <c r="AJ221" s="32" t="str">
        <f t="shared" si="14"/>
        <v>mRemoteNG AS73TFSTST02</v>
      </c>
      <c r="AK221" s="32" t="s">
        <v>2273</v>
      </c>
      <c r="AL221" s="100" t="s">
        <v>911</v>
      </c>
      <c r="AM221" s="73">
        <v>0</v>
      </c>
      <c r="AN221" s="78" t="s">
        <v>496</v>
      </c>
      <c r="AO221" s="73" t="s">
        <v>2279</v>
      </c>
      <c r="AP221" s="79" t="s">
        <v>910</v>
      </c>
      <c r="AQ221" s="78" t="s">
        <v>682</v>
      </c>
      <c r="AR221" s="25" t="s">
        <v>678</v>
      </c>
      <c r="AS221" s="73" t="e">
        <f t="shared" si="13"/>
        <v>#N/A</v>
      </c>
      <c r="AT221" s="73">
        <v>1</v>
      </c>
      <c r="AU221" s="73">
        <v>1</v>
      </c>
      <c r="AV221" s="73">
        <v>1</v>
      </c>
      <c r="AW221" s="80">
        <v>135</v>
      </c>
      <c r="AX221" s="80">
        <v>540</v>
      </c>
      <c r="AY221" s="94" t="s">
        <v>688</v>
      </c>
      <c r="AZ221" s="81">
        <v>42846</v>
      </c>
      <c r="BA221" s="78" t="s">
        <v>2390</v>
      </c>
      <c r="BB221" s="81">
        <v>42817</v>
      </c>
      <c r="BC221" s="78">
        <v>617076</v>
      </c>
      <c r="BD221" s="27">
        <v>42815</v>
      </c>
      <c r="BE221" s="79" t="str">
        <f t="shared" si="15"/>
        <v>mRemoteNG AS73TFSTST02</v>
      </c>
      <c r="BF221" s="71" t="e">
        <v>#N/A</v>
      </c>
      <c r="BG221" s="79" t="e">
        <v>#N/A</v>
      </c>
      <c r="BH221" s="77"/>
    </row>
    <row r="222" spans="1:60" s="32" customFormat="1" ht="11.25" x14ac:dyDescent="0.2">
      <c r="A222" s="79" t="s">
        <v>1829</v>
      </c>
      <c r="B222" s="32" t="s">
        <v>2273</v>
      </c>
      <c r="C222" s="100" t="s">
        <v>913</v>
      </c>
      <c r="E222" s="78" t="s">
        <v>2282</v>
      </c>
      <c r="F222" s="78" t="s">
        <v>686</v>
      </c>
      <c r="G222" s="25" t="s">
        <v>678</v>
      </c>
      <c r="H222" s="73">
        <v>1</v>
      </c>
      <c r="I222" s="73">
        <v>1</v>
      </c>
      <c r="O222" s="80">
        <v>330</v>
      </c>
      <c r="P222" s="80">
        <v>1320</v>
      </c>
      <c r="Q222" s="94" t="s">
        <v>688</v>
      </c>
      <c r="R222" s="78" t="s">
        <v>912</v>
      </c>
      <c r="T222" s="73">
        <v>0</v>
      </c>
      <c r="W222" s="79" t="s">
        <v>915</v>
      </c>
      <c r="X222" s="73" t="e">
        <v>#N/A</v>
      </c>
      <c r="Y222" s="73">
        <v>1</v>
      </c>
      <c r="Z222" s="81" t="s">
        <v>500</v>
      </c>
      <c r="AA222" s="78" t="s">
        <v>2391</v>
      </c>
      <c r="AB222" s="81" t="s">
        <v>914</v>
      </c>
      <c r="AC222" s="78" t="s">
        <v>3</v>
      </c>
      <c r="AD222" s="27" t="s">
        <v>3</v>
      </c>
      <c r="AE222" s="71" t="e">
        <v>#N/A</v>
      </c>
      <c r="AF222" s="79" t="e">
        <v>#N/A</v>
      </c>
      <c r="AG222" s="77"/>
      <c r="AJ222" s="32" t="str">
        <f t="shared" si="14"/>
        <v>Northwind OD-HV-W-IS-2</v>
      </c>
      <c r="AK222" s="32" t="s">
        <v>2273</v>
      </c>
      <c r="AL222" s="100" t="s">
        <v>913</v>
      </c>
      <c r="AM222" s="73">
        <v>0</v>
      </c>
      <c r="AN222" s="78" t="s">
        <v>912</v>
      </c>
      <c r="AO222" s="73" t="s">
        <v>2282</v>
      </c>
      <c r="AP222" s="79" t="s">
        <v>915</v>
      </c>
      <c r="AQ222" s="78" t="s">
        <v>686</v>
      </c>
      <c r="AR222" s="25" t="s">
        <v>678</v>
      </c>
      <c r="AS222" s="73" t="e">
        <f t="shared" si="13"/>
        <v>#N/A</v>
      </c>
      <c r="AT222" s="73">
        <v>1</v>
      </c>
      <c r="AU222" s="73">
        <v>1</v>
      </c>
      <c r="AV222" s="73">
        <v>1</v>
      </c>
      <c r="AW222" s="80">
        <v>330</v>
      </c>
      <c r="AX222" s="80">
        <v>1320</v>
      </c>
      <c r="AY222" s="94" t="s">
        <v>688</v>
      </c>
      <c r="AZ222" s="81" t="s">
        <v>500</v>
      </c>
      <c r="BA222" s="78" t="s">
        <v>2391</v>
      </c>
      <c r="BB222" s="81" t="s">
        <v>914</v>
      </c>
      <c r="BC222" s="78" t="s">
        <v>3</v>
      </c>
      <c r="BD222" s="27" t="s">
        <v>3</v>
      </c>
      <c r="BE222" s="79" t="str">
        <f t="shared" si="15"/>
        <v>Northwind OD-HV-W-IS-2</v>
      </c>
      <c r="BF222" s="71" t="e">
        <v>#N/A</v>
      </c>
      <c r="BG222" s="79" t="e">
        <v>#N/A</v>
      </c>
      <c r="BH222" s="77"/>
    </row>
    <row r="223" spans="1:60" s="32" customFormat="1" ht="11.25" x14ac:dyDescent="0.2">
      <c r="A223" s="79" t="s">
        <v>1830</v>
      </c>
      <c r="B223" s="32" t="s">
        <v>2273</v>
      </c>
      <c r="C223" s="100" t="s">
        <v>913</v>
      </c>
      <c r="E223" s="78" t="s">
        <v>2279</v>
      </c>
      <c r="F223" s="78" t="s">
        <v>682</v>
      </c>
      <c r="G223" s="25" t="s">
        <v>678</v>
      </c>
      <c r="H223" s="73">
        <v>1</v>
      </c>
      <c r="I223" s="73">
        <v>1</v>
      </c>
      <c r="O223" s="80">
        <v>135</v>
      </c>
      <c r="P223" s="80">
        <v>540</v>
      </c>
      <c r="Q223" s="94" t="s">
        <v>677</v>
      </c>
      <c r="R223" s="78" t="s">
        <v>912</v>
      </c>
      <c r="T223" s="73">
        <v>0</v>
      </c>
      <c r="W223" s="79" t="s">
        <v>917</v>
      </c>
      <c r="X223" s="73" t="e">
        <v>#N/A</v>
      </c>
      <c r="Y223" s="73">
        <v>1</v>
      </c>
      <c r="Z223" s="81" t="s">
        <v>500</v>
      </c>
      <c r="AA223" s="78" t="s">
        <v>2391</v>
      </c>
      <c r="AB223" s="81" t="s">
        <v>914</v>
      </c>
      <c r="AC223" s="78">
        <v>617442</v>
      </c>
      <c r="AD223" s="27">
        <v>42831</v>
      </c>
      <c r="AE223" s="71" t="e">
        <v>#N/A</v>
      </c>
      <c r="AF223" s="79" t="e">
        <v>#N/A</v>
      </c>
      <c r="AG223" s="77"/>
      <c r="AJ223" s="32" t="str">
        <f t="shared" si="14"/>
        <v>Northwind OD-HV-W-IS-2-DR</v>
      </c>
      <c r="AK223" s="32" t="s">
        <v>2273</v>
      </c>
      <c r="AL223" s="100" t="s">
        <v>913</v>
      </c>
      <c r="AM223" s="73">
        <v>0</v>
      </c>
      <c r="AN223" s="78" t="s">
        <v>912</v>
      </c>
      <c r="AO223" s="73" t="s">
        <v>2279</v>
      </c>
      <c r="AP223" s="79" t="s">
        <v>917</v>
      </c>
      <c r="AQ223" s="78" t="s">
        <v>682</v>
      </c>
      <c r="AR223" s="25" t="s">
        <v>678</v>
      </c>
      <c r="AS223" s="73" t="e">
        <f t="shared" si="13"/>
        <v>#N/A</v>
      </c>
      <c r="AT223" s="73">
        <v>1</v>
      </c>
      <c r="AU223" s="73">
        <v>1</v>
      </c>
      <c r="AV223" s="73">
        <v>1</v>
      </c>
      <c r="AW223" s="80">
        <v>135</v>
      </c>
      <c r="AX223" s="80">
        <v>540</v>
      </c>
      <c r="AY223" s="94" t="s">
        <v>677</v>
      </c>
      <c r="AZ223" s="81" t="s">
        <v>500</v>
      </c>
      <c r="BA223" s="78" t="s">
        <v>2391</v>
      </c>
      <c r="BB223" s="81" t="s">
        <v>914</v>
      </c>
      <c r="BC223" s="78">
        <v>617442</v>
      </c>
      <c r="BD223" s="27">
        <v>42831</v>
      </c>
      <c r="BE223" s="79" t="str">
        <f t="shared" si="15"/>
        <v>Northwind OD-HV-W-IS-2-DR</v>
      </c>
      <c r="BF223" s="71" t="e">
        <v>#N/A</v>
      </c>
      <c r="BG223" s="79" t="e">
        <v>#N/A</v>
      </c>
      <c r="BH223" s="77"/>
    </row>
    <row r="224" spans="1:60" s="32" customFormat="1" ht="11.25" x14ac:dyDescent="0.2">
      <c r="A224" s="79" t="s">
        <v>2516</v>
      </c>
      <c r="B224" s="32" t="s">
        <v>2273</v>
      </c>
      <c r="C224" s="100" t="s">
        <v>2517</v>
      </c>
      <c r="E224" s="78" t="s">
        <v>2511</v>
      </c>
      <c r="F224" s="78" t="s">
        <v>682</v>
      </c>
      <c r="G224" s="25" t="s">
        <v>678</v>
      </c>
      <c r="H224" s="73">
        <v>1</v>
      </c>
      <c r="I224" s="73">
        <v>1</v>
      </c>
      <c r="O224" s="80">
        <v>135</v>
      </c>
      <c r="P224" s="80">
        <v>540</v>
      </c>
      <c r="Q224" s="94" t="e">
        <v>#N/A</v>
      </c>
      <c r="R224" s="78" t="s">
        <v>691</v>
      </c>
      <c r="T224" s="73" t="e">
        <v>#N/A</v>
      </c>
      <c r="W224" s="79" t="s">
        <v>2518</v>
      </c>
      <c r="X224" s="73" t="e">
        <v>#N/A</v>
      </c>
      <c r="Y224" s="73">
        <v>1</v>
      </c>
      <c r="Z224" s="81" t="s">
        <v>2277</v>
      </c>
      <c r="AA224" s="78" t="s">
        <v>2278</v>
      </c>
      <c r="AB224" s="81" t="s">
        <v>674</v>
      </c>
      <c r="AC224" s="78" t="s">
        <v>272</v>
      </c>
      <c r="AD224" s="27" t="s">
        <v>272</v>
      </c>
      <c r="AE224" s="71" t="e">
        <v>#N/A</v>
      </c>
      <c r="AF224" s="79" t="e">
        <v>#N/A</v>
      </c>
      <c r="AG224" s="77"/>
      <c r="AJ224" s="32" t="str">
        <f t="shared" si="14"/>
        <v>Not Sure Unknown</v>
      </c>
      <c r="AK224" s="32" t="s">
        <v>2273</v>
      </c>
      <c r="AL224" s="100" t="s">
        <v>2517</v>
      </c>
      <c r="AM224" s="73" t="e">
        <v>#N/A</v>
      </c>
      <c r="AN224" s="78" t="s">
        <v>691</v>
      </c>
      <c r="AO224" s="73" t="s">
        <v>2511</v>
      </c>
      <c r="AP224" s="79" t="s">
        <v>2518</v>
      </c>
      <c r="AQ224" s="78" t="s">
        <v>682</v>
      </c>
      <c r="AR224" s="25" t="s">
        <v>678</v>
      </c>
      <c r="AS224" s="73" t="e">
        <f t="shared" si="13"/>
        <v>#N/A</v>
      </c>
      <c r="AT224" s="73">
        <v>1</v>
      </c>
      <c r="AU224" s="73">
        <v>1</v>
      </c>
      <c r="AV224" s="73">
        <v>1</v>
      </c>
      <c r="AW224" s="80">
        <v>135</v>
      </c>
      <c r="AX224" s="80">
        <v>540</v>
      </c>
      <c r="AY224" s="94" t="e">
        <v>#N/A</v>
      </c>
      <c r="AZ224" s="81" t="s">
        <v>2277</v>
      </c>
      <c r="BA224" s="78" t="s">
        <v>2278</v>
      </c>
      <c r="BB224" s="81" t="s">
        <v>674</v>
      </c>
      <c r="BC224" s="78" t="s">
        <v>272</v>
      </c>
      <c r="BD224" s="27" t="s">
        <v>272</v>
      </c>
      <c r="BE224" s="79" t="str">
        <f t="shared" si="15"/>
        <v>Not Sure Unknown</v>
      </c>
      <c r="BF224" s="71" t="e">
        <v>#N/A</v>
      </c>
      <c r="BG224" s="79" t="e">
        <v>#N/A</v>
      </c>
      <c r="BH224" s="77"/>
    </row>
    <row r="225" spans="1:60" s="32" customFormat="1" ht="11.25" x14ac:dyDescent="0.2">
      <c r="A225" s="79" t="s">
        <v>1832</v>
      </c>
      <c r="B225" s="32" t="s">
        <v>2273</v>
      </c>
      <c r="C225" s="100" t="s">
        <v>921</v>
      </c>
      <c r="E225" s="78" t="s">
        <v>2279</v>
      </c>
      <c r="F225" s="78" t="s">
        <v>682</v>
      </c>
      <c r="G225" s="25" t="s">
        <v>678</v>
      </c>
      <c r="H225" s="73">
        <v>1</v>
      </c>
      <c r="I225" s="73">
        <v>1</v>
      </c>
      <c r="O225" s="80">
        <v>135</v>
      </c>
      <c r="P225" s="80">
        <v>540</v>
      </c>
      <c r="Q225" s="94" t="s">
        <v>688</v>
      </c>
      <c r="R225" s="78" t="s">
        <v>691</v>
      </c>
      <c r="T225" s="73">
        <v>5297</v>
      </c>
      <c r="W225" s="79" t="s">
        <v>685</v>
      </c>
      <c r="X225" s="73" t="e">
        <v>#N/A</v>
      </c>
      <c r="Y225" s="73">
        <v>1</v>
      </c>
      <c r="Z225" s="81">
        <v>42859</v>
      </c>
      <c r="AA225" s="78" t="s">
        <v>2346</v>
      </c>
      <c r="AB225" s="81">
        <v>42817</v>
      </c>
      <c r="AC225" s="78">
        <v>617077</v>
      </c>
      <c r="AD225" s="27">
        <v>42815</v>
      </c>
      <c r="AE225" s="71" t="e">
        <v>#N/A</v>
      </c>
      <c r="AF225" s="79" t="s">
        <v>1832</v>
      </c>
      <c r="AG225" s="77"/>
      <c r="AJ225" s="32" t="str">
        <f t="shared" si="14"/>
        <v>Online_Claim_Form DS73SQL8DEV01</v>
      </c>
      <c r="AK225" s="32" t="s">
        <v>2273</v>
      </c>
      <c r="AL225" s="100" t="s">
        <v>921</v>
      </c>
      <c r="AM225" s="73">
        <v>5297</v>
      </c>
      <c r="AN225" s="78" t="s">
        <v>691</v>
      </c>
      <c r="AO225" s="73" t="s">
        <v>2279</v>
      </c>
      <c r="AP225" s="79" t="s">
        <v>685</v>
      </c>
      <c r="AQ225" s="78" t="s">
        <v>682</v>
      </c>
      <c r="AR225" s="25" t="s">
        <v>678</v>
      </c>
      <c r="AS225" s="73" t="e">
        <f t="shared" si="13"/>
        <v>#N/A</v>
      </c>
      <c r="AT225" s="73">
        <v>1</v>
      </c>
      <c r="AU225" s="73">
        <v>1</v>
      </c>
      <c r="AV225" s="73">
        <v>1</v>
      </c>
      <c r="AW225" s="80">
        <v>135</v>
      </c>
      <c r="AX225" s="80">
        <v>540</v>
      </c>
      <c r="AY225" s="94" t="s">
        <v>688</v>
      </c>
      <c r="AZ225" s="81">
        <v>42859</v>
      </c>
      <c r="BA225" s="78" t="s">
        <v>2346</v>
      </c>
      <c r="BB225" s="81">
        <v>42817</v>
      </c>
      <c r="BC225" s="78">
        <v>617077</v>
      </c>
      <c r="BD225" s="27">
        <v>42815</v>
      </c>
      <c r="BE225" s="79" t="str">
        <f t="shared" si="15"/>
        <v>Online_Claim_Form DS73SQL8DEV01</v>
      </c>
      <c r="BF225" s="71" t="e">
        <v>#N/A</v>
      </c>
      <c r="BG225" s="79" t="s">
        <v>1832</v>
      </c>
      <c r="BH225" s="77"/>
    </row>
    <row r="226" spans="1:60" s="32" customFormat="1" ht="11.25" x14ac:dyDescent="0.2">
      <c r="A226" s="79" t="s">
        <v>1833</v>
      </c>
      <c r="B226" s="32" t="s">
        <v>2273</v>
      </c>
      <c r="C226" s="100" t="s">
        <v>921</v>
      </c>
      <c r="E226" s="78" t="s">
        <v>2282</v>
      </c>
      <c r="F226" s="78" t="s">
        <v>686</v>
      </c>
      <c r="G226" s="25" t="s">
        <v>2499</v>
      </c>
      <c r="H226" s="73">
        <v>1</v>
      </c>
      <c r="I226" s="73">
        <v>1</v>
      </c>
      <c r="O226" s="80">
        <v>330</v>
      </c>
      <c r="P226" s="80">
        <v>1320</v>
      </c>
      <c r="Q226" s="94" t="s">
        <v>694</v>
      </c>
      <c r="R226" s="78" t="e">
        <v>#N/A</v>
      </c>
      <c r="T226" s="73"/>
      <c r="W226" s="82" t="s">
        <v>695</v>
      </c>
      <c r="X226" s="73" t="s">
        <v>2275</v>
      </c>
      <c r="Y226" s="73">
        <v>1</v>
      </c>
      <c r="Z226" s="81" t="s">
        <v>2286</v>
      </c>
      <c r="AA226" s="78" t="s">
        <v>2287</v>
      </c>
      <c r="AB226" s="81" t="s">
        <v>693</v>
      </c>
      <c r="AC226" s="78" t="s">
        <v>696</v>
      </c>
      <c r="AD226" s="27">
        <v>42895</v>
      </c>
      <c r="AE226" s="71" t="s">
        <v>1833</v>
      </c>
      <c r="AF226" s="79" t="s">
        <v>1833</v>
      </c>
      <c r="AG226" s="77"/>
      <c r="AJ226" s="32" t="str">
        <f t="shared" si="14"/>
        <v>Online_Claim_Form OHLEWAOP0023N1</v>
      </c>
      <c r="AK226" s="32" t="s">
        <v>2273</v>
      </c>
      <c r="AL226" s="100" t="s">
        <v>921</v>
      </c>
      <c r="AM226" s="73"/>
      <c r="AN226" s="78" t="e">
        <v>#N/A</v>
      </c>
      <c r="AO226" s="73" t="s">
        <v>2282</v>
      </c>
      <c r="AP226" s="82" t="s">
        <v>695</v>
      </c>
      <c r="AQ226" s="78" t="s">
        <v>686</v>
      </c>
      <c r="AR226" s="25" t="s">
        <v>2499</v>
      </c>
      <c r="AS226" s="73" t="str">
        <f t="shared" si="13"/>
        <v>Yes</v>
      </c>
      <c r="AT226" s="73">
        <v>1</v>
      </c>
      <c r="AU226" s="73">
        <v>1</v>
      </c>
      <c r="AV226" s="73">
        <v>1</v>
      </c>
      <c r="AW226" s="80">
        <v>330</v>
      </c>
      <c r="AX226" s="80">
        <v>1320</v>
      </c>
      <c r="AY226" s="94" t="s">
        <v>694</v>
      </c>
      <c r="AZ226" s="81" t="s">
        <v>2286</v>
      </c>
      <c r="BA226" s="78" t="s">
        <v>2287</v>
      </c>
      <c r="BB226" s="81" t="s">
        <v>693</v>
      </c>
      <c r="BC226" s="78" t="s">
        <v>696</v>
      </c>
      <c r="BD226" s="27">
        <v>42895</v>
      </c>
      <c r="BE226" s="79" t="str">
        <f t="shared" si="15"/>
        <v>Online_Claim_Form OHLEWAOP0023N1</v>
      </c>
      <c r="BF226" s="71" t="s">
        <v>1833</v>
      </c>
      <c r="BG226" s="79" t="s">
        <v>1833</v>
      </c>
      <c r="BH226" s="77"/>
    </row>
    <row r="227" spans="1:60" s="32" customFormat="1" ht="11.25" x14ac:dyDescent="0.2">
      <c r="A227" s="79" t="s">
        <v>1834</v>
      </c>
      <c r="B227" s="32" t="s">
        <v>2273</v>
      </c>
      <c r="C227" s="100" t="s">
        <v>921</v>
      </c>
      <c r="E227" s="78" t="s">
        <v>2282</v>
      </c>
      <c r="F227" s="78" t="s">
        <v>686</v>
      </c>
      <c r="G227" s="25" t="s">
        <v>2499</v>
      </c>
      <c r="H227" s="73">
        <v>1</v>
      </c>
      <c r="I227" s="73">
        <v>1</v>
      </c>
      <c r="O227" s="80">
        <v>330</v>
      </c>
      <c r="P227" s="80">
        <v>1320</v>
      </c>
      <c r="Q227" s="94" t="s">
        <v>694</v>
      </c>
      <c r="R227" s="78" t="e">
        <v>#N/A</v>
      </c>
      <c r="T227" s="73"/>
      <c r="W227" s="82" t="s">
        <v>698</v>
      </c>
      <c r="X227" s="73" t="s">
        <v>2275</v>
      </c>
      <c r="Y227" s="73">
        <v>1</v>
      </c>
      <c r="Z227" s="81" t="s">
        <v>2286</v>
      </c>
      <c r="AA227" s="78" t="s">
        <v>2287</v>
      </c>
      <c r="AB227" s="81" t="s">
        <v>693</v>
      </c>
      <c r="AC227" s="78" t="s">
        <v>696</v>
      </c>
      <c r="AD227" s="27">
        <v>42895</v>
      </c>
      <c r="AE227" s="71" t="s">
        <v>1834</v>
      </c>
      <c r="AF227" s="79" t="s">
        <v>1834</v>
      </c>
      <c r="AG227" s="77"/>
      <c r="AJ227" s="32" t="str">
        <f t="shared" si="14"/>
        <v>Online_Claim_Form OHLEWAOP0023N2</v>
      </c>
      <c r="AK227" s="32" t="s">
        <v>2273</v>
      </c>
      <c r="AL227" s="100" t="s">
        <v>921</v>
      </c>
      <c r="AM227" s="73"/>
      <c r="AN227" s="78" t="e">
        <v>#N/A</v>
      </c>
      <c r="AO227" s="73" t="s">
        <v>2282</v>
      </c>
      <c r="AP227" s="82" t="s">
        <v>698</v>
      </c>
      <c r="AQ227" s="78" t="s">
        <v>686</v>
      </c>
      <c r="AR227" s="25" t="s">
        <v>2499</v>
      </c>
      <c r="AS227" s="73" t="str">
        <f t="shared" si="13"/>
        <v>Yes</v>
      </c>
      <c r="AT227" s="73">
        <v>1</v>
      </c>
      <c r="AU227" s="73">
        <v>1</v>
      </c>
      <c r="AV227" s="73">
        <v>1</v>
      </c>
      <c r="AW227" s="80">
        <v>330</v>
      </c>
      <c r="AX227" s="80">
        <v>1320</v>
      </c>
      <c r="AY227" s="94" t="s">
        <v>694</v>
      </c>
      <c r="AZ227" s="81" t="s">
        <v>2286</v>
      </c>
      <c r="BA227" s="78" t="s">
        <v>2287</v>
      </c>
      <c r="BB227" s="81" t="s">
        <v>693</v>
      </c>
      <c r="BC227" s="78" t="s">
        <v>696</v>
      </c>
      <c r="BD227" s="27">
        <v>42895</v>
      </c>
      <c r="BE227" s="79" t="str">
        <f t="shared" si="15"/>
        <v>Online_Claim_Form OHLEWAOP0023N2</v>
      </c>
      <c r="BF227" s="71" t="s">
        <v>1834</v>
      </c>
      <c r="BG227" s="79" t="s">
        <v>1834</v>
      </c>
      <c r="BH227" s="77"/>
    </row>
    <row r="228" spans="1:60" s="32" customFormat="1" ht="11.25" x14ac:dyDescent="0.2">
      <c r="A228" s="79" t="s">
        <v>1835</v>
      </c>
      <c r="B228" s="32" t="s">
        <v>2273</v>
      </c>
      <c r="C228" s="100" t="s">
        <v>921</v>
      </c>
      <c r="E228" s="78" t="s">
        <v>2282</v>
      </c>
      <c r="F228" s="78" t="s">
        <v>699</v>
      </c>
      <c r="G228" s="25" t="s">
        <v>2499</v>
      </c>
      <c r="H228" s="73">
        <v>1</v>
      </c>
      <c r="I228" s="73">
        <v>1</v>
      </c>
      <c r="O228" s="80">
        <v>330</v>
      </c>
      <c r="P228" s="80">
        <v>1320</v>
      </c>
      <c r="Q228" s="94" t="s">
        <v>694</v>
      </c>
      <c r="R228" s="78" t="e">
        <v>#N/A</v>
      </c>
      <c r="T228" s="73"/>
      <c r="W228" s="82" t="s">
        <v>701</v>
      </c>
      <c r="X228" s="73" t="s">
        <v>2275</v>
      </c>
      <c r="Y228" s="73">
        <v>1</v>
      </c>
      <c r="Z228" s="81" t="s">
        <v>2286</v>
      </c>
      <c r="AA228" s="78" t="s">
        <v>2287</v>
      </c>
      <c r="AB228" s="81" t="s">
        <v>693</v>
      </c>
      <c r="AC228" s="78" t="s">
        <v>696</v>
      </c>
      <c r="AD228" s="27">
        <v>42895</v>
      </c>
      <c r="AE228" s="71" t="s">
        <v>1835</v>
      </c>
      <c r="AF228" s="79" t="s">
        <v>1835</v>
      </c>
      <c r="AG228" s="77"/>
      <c r="AJ228" s="32" t="str">
        <f t="shared" si="14"/>
        <v>Online_Claim_Form OHNALAOP0023N1</v>
      </c>
      <c r="AK228" s="32" t="s">
        <v>2273</v>
      </c>
      <c r="AL228" s="100" t="s">
        <v>921</v>
      </c>
      <c r="AM228" s="73"/>
      <c r="AN228" s="78" t="e">
        <v>#N/A</v>
      </c>
      <c r="AO228" s="73" t="s">
        <v>2282</v>
      </c>
      <c r="AP228" s="82" t="s">
        <v>701</v>
      </c>
      <c r="AQ228" s="78" t="s">
        <v>699</v>
      </c>
      <c r="AR228" s="25" t="s">
        <v>2499</v>
      </c>
      <c r="AS228" s="73" t="str">
        <f t="shared" si="13"/>
        <v>Yes</v>
      </c>
      <c r="AT228" s="73">
        <v>1</v>
      </c>
      <c r="AU228" s="73">
        <v>1</v>
      </c>
      <c r="AV228" s="73">
        <v>1</v>
      </c>
      <c r="AW228" s="80">
        <v>330</v>
      </c>
      <c r="AX228" s="80">
        <v>1320</v>
      </c>
      <c r="AY228" s="94" t="s">
        <v>694</v>
      </c>
      <c r="AZ228" s="81" t="s">
        <v>2286</v>
      </c>
      <c r="BA228" s="78" t="s">
        <v>2287</v>
      </c>
      <c r="BB228" s="81" t="s">
        <v>693</v>
      </c>
      <c r="BC228" s="78" t="s">
        <v>696</v>
      </c>
      <c r="BD228" s="27">
        <v>42895</v>
      </c>
      <c r="BE228" s="79" t="str">
        <f t="shared" si="15"/>
        <v>Online_Claim_Form OHNALAOP0023N1</v>
      </c>
      <c r="BF228" s="71" t="s">
        <v>1835</v>
      </c>
      <c r="BG228" s="79" t="s">
        <v>1835</v>
      </c>
      <c r="BH228" s="77"/>
    </row>
    <row r="229" spans="1:60" s="32" customFormat="1" ht="11.25" x14ac:dyDescent="0.2">
      <c r="A229" s="79" t="s">
        <v>1836</v>
      </c>
      <c r="B229" s="32" t="s">
        <v>2273</v>
      </c>
      <c r="C229" s="100" t="s">
        <v>922</v>
      </c>
      <c r="E229" s="78" t="s">
        <v>2282</v>
      </c>
      <c r="F229" s="78" t="s">
        <v>686</v>
      </c>
      <c r="G229" s="25" t="s">
        <v>2499</v>
      </c>
      <c r="H229" s="73">
        <v>1</v>
      </c>
      <c r="I229" s="73">
        <v>1</v>
      </c>
      <c r="O229" s="80">
        <v>330</v>
      </c>
      <c r="P229" s="80">
        <v>1320</v>
      </c>
      <c r="Q229" s="94" t="s">
        <v>694</v>
      </c>
      <c r="R229" s="78" t="s">
        <v>691</v>
      </c>
      <c r="T229" s="73"/>
      <c r="W229" s="82" t="s">
        <v>695</v>
      </c>
      <c r="X229" s="73" t="s">
        <v>2275</v>
      </c>
      <c r="Y229" s="73">
        <v>1</v>
      </c>
      <c r="Z229" s="81" t="s">
        <v>2286</v>
      </c>
      <c r="AA229" s="78" t="s">
        <v>2287</v>
      </c>
      <c r="AB229" s="81" t="s">
        <v>693</v>
      </c>
      <c r="AC229" s="78" t="s">
        <v>696</v>
      </c>
      <c r="AD229" s="27">
        <v>42895</v>
      </c>
      <c r="AE229" s="71" t="s">
        <v>1836</v>
      </c>
      <c r="AF229" s="79" t="s">
        <v>1836</v>
      </c>
      <c r="AG229" s="77"/>
      <c r="AJ229" s="32" t="str">
        <f t="shared" si="14"/>
        <v>Operational_Tables OHLEWAOP0023N1</v>
      </c>
      <c r="AK229" s="32" t="s">
        <v>2273</v>
      </c>
      <c r="AL229" s="100" t="s">
        <v>922</v>
      </c>
      <c r="AM229" s="73"/>
      <c r="AN229" s="78" t="s">
        <v>691</v>
      </c>
      <c r="AO229" s="73" t="s">
        <v>2282</v>
      </c>
      <c r="AP229" s="82" t="s">
        <v>695</v>
      </c>
      <c r="AQ229" s="78" t="s">
        <v>686</v>
      </c>
      <c r="AR229" s="25" t="s">
        <v>2499</v>
      </c>
      <c r="AS229" s="73" t="str">
        <f t="shared" si="13"/>
        <v>Yes</v>
      </c>
      <c r="AT229" s="73">
        <v>1</v>
      </c>
      <c r="AU229" s="73">
        <v>1</v>
      </c>
      <c r="AV229" s="73">
        <v>1</v>
      </c>
      <c r="AW229" s="80">
        <v>330</v>
      </c>
      <c r="AX229" s="80">
        <v>1320</v>
      </c>
      <c r="AY229" s="94" t="s">
        <v>694</v>
      </c>
      <c r="AZ229" s="81" t="s">
        <v>2286</v>
      </c>
      <c r="BA229" s="78" t="s">
        <v>2287</v>
      </c>
      <c r="BB229" s="81" t="s">
        <v>693</v>
      </c>
      <c r="BC229" s="78" t="s">
        <v>696</v>
      </c>
      <c r="BD229" s="27">
        <v>42895</v>
      </c>
      <c r="BE229" s="79" t="str">
        <f t="shared" si="15"/>
        <v>Operational_Tables OHLEWAOP0023N1</v>
      </c>
      <c r="BF229" s="71" t="s">
        <v>1836</v>
      </c>
      <c r="BG229" s="79" t="s">
        <v>1836</v>
      </c>
      <c r="BH229" s="77"/>
    </row>
    <row r="230" spans="1:60" s="32" customFormat="1" ht="11.25" x14ac:dyDescent="0.2">
      <c r="A230" s="79" t="s">
        <v>1837</v>
      </c>
      <c r="B230" s="32" t="s">
        <v>2273</v>
      </c>
      <c r="C230" s="100" t="s">
        <v>922</v>
      </c>
      <c r="E230" s="78" t="s">
        <v>2282</v>
      </c>
      <c r="F230" s="78" t="s">
        <v>686</v>
      </c>
      <c r="G230" s="25" t="s">
        <v>2499</v>
      </c>
      <c r="H230" s="73">
        <v>1</v>
      </c>
      <c r="I230" s="73">
        <v>1</v>
      </c>
      <c r="O230" s="80">
        <v>330</v>
      </c>
      <c r="P230" s="80">
        <v>1320</v>
      </c>
      <c r="Q230" s="94" t="s">
        <v>694</v>
      </c>
      <c r="R230" s="78" t="s">
        <v>691</v>
      </c>
      <c r="T230" s="73"/>
      <c r="W230" s="82" t="s">
        <v>698</v>
      </c>
      <c r="X230" s="73" t="s">
        <v>2275</v>
      </c>
      <c r="Y230" s="73">
        <v>1</v>
      </c>
      <c r="Z230" s="81" t="s">
        <v>2286</v>
      </c>
      <c r="AA230" s="78" t="s">
        <v>2287</v>
      </c>
      <c r="AB230" s="81" t="s">
        <v>693</v>
      </c>
      <c r="AC230" s="78" t="s">
        <v>696</v>
      </c>
      <c r="AD230" s="27">
        <v>42895</v>
      </c>
      <c r="AE230" s="71" t="s">
        <v>1837</v>
      </c>
      <c r="AF230" s="79" t="s">
        <v>1837</v>
      </c>
      <c r="AG230" s="77"/>
      <c r="AJ230" s="32" t="str">
        <f t="shared" si="14"/>
        <v>Operational_Tables OHLEWAOP0023N2</v>
      </c>
      <c r="AK230" s="32" t="s">
        <v>2273</v>
      </c>
      <c r="AL230" s="100" t="s">
        <v>922</v>
      </c>
      <c r="AM230" s="73"/>
      <c r="AN230" s="78" t="s">
        <v>691</v>
      </c>
      <c r="AO230" s="73" t="s">
        <v>2282</v>
      </c>
      <c r="AP230" s="82" t="s">
        <v>698</v>
      </c>
      <c r="AQ230" s="78" t="s">
        <v>686</v>
      </c>
      <c r="AR230" s="25" t="s">
        <v>2499</v>
      </c>
      <c r="AS230" s="73" t="str">
        <f t="shared" si="13"/>
        <v>Yes</v>
      </c>
      <c r="AT230" s="73">
        <v>1</v>
      </c>
      <c r="AU230" s="73">
        <v>1</v>
      </c>
      <c r="AV230" s="73">
        <v>1</v>
      </c>
      <c r="AW230" s="80">
        <v>330</v>
      </c>
      <c r="AX230" s="80">
        <v>1320</v>
      </c>
      <c r="AY230" s="94" t="s">
        <v>694</v>
      </c>
      <c r="AZ230" s="81" t="s">
        <v>2286</v>
      </c>
      <c r="BA230" s="78" t="s">
        <v>2287</v>
      </c>
      <c r="BB230" s="81" t="s">
        <v>693</v>
      </c>
      <c r="BC230" s="78" t="s">
        <v>696</v>
      </c>
      <c r="BD230" s="27">
        <v>42895</v>
      </c>
      <c r="BE230" s="79" t="str">
        <f t="shared" si="15"/>
        <v>Operational_Tables OHLEWAOP0023N2</v>
      </c>
      <c r="BF230" s="71" t="s">
        <v>1837</v>
      </c>
      <c r="BG230" s="79" t="s">
        <v>1837</v>
      </c>
      <c r="BH230" s="77"/>
    </row>
    <row r="231" spans="1:60" s="32" customFormat="1" ht="11.25" x14ac:dyDescent="0.2">
      <c r="A231" s="79" t="s">
        <v>1838</v>
      </c>
      <c r="B231" s="32" t="s">
        <v>2273</v>
      </c>
      <c r="C231" s="100" t="s">
        <v>922</v>
      </c>
      <c r="E231" s="78" t="s">
        <v>2282</v>
      </c>
      <c r="F231" s="78" t="s">
        <v>699</v>
      </c>
      <c r="G231" s="25" t="s">
        <v>2499</v>
      </c>
      <c r="H231" s="73">
        <v>1</v>
      </c>
      <c r="I231" s="73">
        <v>1</v>
      </c>
      <c r="O231" s="80">
        <v>330</v>
      </c>
      <c r="P231" s="80">
        <v>1320</v>
      </c>
      <c r="Q231" s="94" t="s">
        <v>694</v>
      </c>
      <c r="R231" s="78" t="s">
        <v>691</v>
      </c>
      <c r="T231" s="73"/>
      <c r="W231" s="82" t="s">
        <v>701</v>
      </c>
      <c r="X231" s="73" t="s">
        <v>2275</v>
      </c>
      <c r="Y231" s="73">
        <v>1</v>
      </c>
      <c r="Z231" s="81" t="s">
        <v>2286</v>
      </c>
      <c r="AA231" s="78" t="s">
        <v>2287</v>
      </c>
      <c r="AB231" s="81" t="s">
        <v>693</v>
      </c>
      <c r="AC231" s="78" t="s">
        <v>696</v>
      </c>
      <c r="AD231" s="27">
        <v>42895</v>
      </c>
      <c r="AE231" s="71" t="s">
        <v>1838</v>
      </c>
      <c r="AF231" s="79" t="s">
        <v>1838</v>
      </c>
      <c r="AG231" s="77"/>
      <c r="AJ231" s="32" t="str">
        <f t="shared" si="14"/>
        <v>Operational_Tables OHNALAOP0023N1</v>
      </c>
      <c r="AK231" s="32" t="s">
        <v>2273</v>
      </c>
      <c r="AL231" s="100" t="s">
        <v>922</v>
      </c>
      <c r="AM231" s="73"/>
      <c r="AN231" s="78" t="s">
        <v>691</v>
      </c>
      <c r="AO231" s="73" t="s">
        <v>2282</v>
      </c>
      <c r="AP231" s="82" t="s">
        <v>701</v>
      </c>
      <c r="AQ231" s="78" t="s">
        <v>699</v>
      </c>
      <c r="AR231" s="25" t="s">
        <v>2499</v>
      </c>
      <c r="AS231" s="73" t="str">
        <f t="shared" si="13"/>
        <v>Yes</v>
      </c>
      <c r="AT231" s="73">
        <v>1</v>
      </c>
      <c r="AU231" s="73">
        <v>1</v>
      </c>
      <c r="AV231" s="73">
        <v>1</v>
      </c>
      <c r="AW231" s="80">
        <v>330</v>
      </c>
      <c r="AX231" s="80">
        <v>1320</v>
      </c>
      <c r="AY231" s="94" t="s">
        <v>694</v>
      </c>
      <c r="AZ231" s="81" t="s">
        <v>2286</v>
      </c>
      <c r="BA231" s="78" t="s">
        <v>2287</v>
      </c>
      <c r="BB231" s="81" t="s">
        <v>693</v>
      </c>
      <c r="BC231" s="78" t="s">
        <v>696</v>
      </c>
      <c r="BD231" s="27">
        <v>42895</v>
      </c>
      <c r="BE231" s="79" t="str">
        <f t="shared" si="15"/>
        <v>Operational_Tables OHNALAOP0023N1</v>
      </c>
      <c r="BF231" s="71" t="s">
        <v>1838</v>
      </c>
      <c r="BG231" s="79" t="s">
        <v>1838</v>
      </c>
      <c r="BH231" s="77"/>
    </row>
    <row r="232" spans="1:60" s="32" customFormat="1" ht="11.25" x14ac:dyDescent="0.2">
      <c r="A232" s="79" t="s">
        <v>1839</v>
      </c>
      <c r="B232" s="32" t="s">
        <v>2273</v>
      </c>
      <c r="C232" s="100" t="s">
        <v>923</v>
      </c>
      <c r="E232" s="78" t="s">
        <v>2282</v>
      </c>
      <c r="F232" s="78" t="s">
        <v>686</v>
      </c>
      <c r="G232" s="25" t="s">
        <v>2499</v>
      </c>
      <c r="H232" s="73">
        <v>1</v>
      </c>
      <c r="I232" s="73">
        <v>1</v>
      </c>
      <c r="O232" s="80">
        <v>330</v>
      </c>
      <c r="P232" s="80">
        <v>1320</v>
      </c>
      <c r="Q232" s="94" t="s">
        <v>694</v>
      </c>
      <c r="R232" s="78" t="s">
        <v>822</v>
      </c>
      <c r="T232" s="73"/>
      <c r="W232" s="82" t="s">
        <v>695</v>
      </c>
      <c r="X232" s="73" t="s">
        <v>2275</v>
      </c>
      <c r="Y232" s="73">
        <v>1</v>
      </c>
      <c r="Z232" s="81" t="s">
        <v>2286</v>
      </c>
      <c r="AA232" s="78" t="s">
        <v>2287</v>
      </c>
      <c r="AB232" s="81" t="s">
        <v>693</v>
      </c>
      <c r="AC232" s="78" t="s">
        <v>696</v>
      </c>
      <c r="AD232" s="27">
        <v>42895</v>
      </c>
      <c r="AE232" s="71" t="s">
        <v>1839</v>
      </c>
      <c r="AF232" s="79" t="s">
        <v>1839</v>
      </c>
      <c r="AG232" s="77"/>
      <c r="AJ232" s="32" t="str">
        <f t="shared" si="14"/>
        <v>PL_Balancing_Reports OHLEWAOP0023N1</v>
      </c>
      <c r="AK232" s="32" t="s">
        <v>2273</v>
      </c>
      <c r="AL232" s="100" t="s">
        <v>923</v>
      </c>
      <c r="AM232" s="73"/>
      <c r="AN232" s="78" t="s">
        <v>822</v>
      </c>
      <c r="AO232" s="73" t="s">
        <v>2282</v>
      </c>
      <c r="AP232" s="82" t="s">
        <v>695</v>
      </c>
      <c r="AQ232" s="78" t="s">
        <v>686</v>
      </c>
      <c r="AR232" s="25" t="s">
        <v>2499</v>
      </c>
      <c r="AS232" s="73" t="str">
        <f t="shared" si="13"/>
        <v>Yes</v>
      </c>
      <c r="AT232" s="73">
        <v>1</v>
      </c>
      <c r="AU232" s="73">
        <v>1</v>
      </c>
      <c r="AV232" s="73">
        <v>1</v>
      </c>
      <c r="AW232" s="80">
        <v>330</v>
      </c>
      <c r="AX232" s="80">
        <v>1320</v>
      </c>
      <c r="AY232" s="94" t="s">
        <v>694</v>
      </c>
      <c r="AZ232" s="81" t="s">
        <v>2286</v>
      </c>
      <c r="BA232" s="78" t="s">
        <v>2287</v>
      </c>
      <c r="BB232" s="81" t="s">
        <v>693</v>
      </c>
      <c r="BC232" s="78" t="s">
        <v>696</v>
      </c>
      <c r="BD232" s="27">
        <v>42895</v>
      </c>
      <c r="BE232" s="79" t="str">
        <f t="shared" si="15"/>
        <v>PL_Balancing_Reports OHLEWAOP0023N1</v>
      </c>
      <c r="BF232" s="71" t="s">
        <v>1839</v>
      </c>
      <c r="BG232" s="79" t="s">
        <v>1839</v>
      </c>
      <c r="BH232" s="77"/>
    </row>
    <row r="233" spans="1:60" s="32" customFormat="1" ht="11.25" x14ac:dyDescent="0.2">
      <c r="A233" s="79" t="s">
        <v>1840</v>
      </c>
      <c r="B233" s="32" t="s">
        <v>2273</v>
      </c>
      <c r="C233" s="100" t="s">
        <v>923</v>
      </c>
      <c r="E233" s="78" t="s">
        <v>2282</v>
      </c>
      <c r="F233" s="78" t="s">
        <v>686</v>
      </c>
      <c r="G233" s="25" t="s">
        <v>2499</v>
      </c>
      <c r="H233" s="73">
        <v>1</v>
      </c>
      <c r="I233" s="73">
        <v>1</v>
      </c>
      <c r="O233" s="80">
        <v>330</v>
      </c>
      <c r="P233" s="80">
        <v>1320</v>
      </c>
      <c r="Q233" s="94" t="s">
        <v>694</v>
      </c>
      <c r="R233" s="78" t="s">
        <v>822</v>
      </c>
      <c r="T233" s="73"/>
      <c r="W233" s="82" t="s">
        <v>698</v>
      </c>
      <c r="X233" s="73" t="s">
        <v>2275</v>
      </c>
      <c r="Y233" s="73">
        <v>1</v>
      </c>
      <c r="Z233" s="81" t="s">
        <v>2286</v>
      </c>
      <c r="AA233" s="78" t="s">
        <v>2287</v>
      </c>
      <c r="AB233" s="81" t="s">
        <v>693</v>
      </c>
      <c r="AC233" s="78" t="s">
        <v>696</v>
      </c>
      <c r="AD233" s="27">
        <v>42895</v>
      </c>
      <c r="AE233" s="71" t="s">
        <v>1840</v>
      </c>
      <c r="AF233" s="79" t="s">
        <v>1840</v>
      </c>
      <c r="AG233" s="77"/>
      <c r="AJ233" s="32" t="str">
        <f t="shared" si="14"/>
        <v>PL_Balancing_Reports OHLEWAOP0023N2</v>
      </c>
      <c r="AK233" s="32" t="s">
        <v>2273</v>
      </c>
      <c r="AL233" s="100" t="s">
        <v>923</v>
      </c>
      <c r="AM233" s="73"/>
      <c r="AN233" s="78" t="s">
        <v>822</v>
      </c>
      <c r="AO233" s="73" t="s">
        <v>2282</v>
      </c>
      <c r="AP233" s="82" t="s">
        <v>698</v>
      </c>
      <c r="AQ233" s="78" t="s">
        <v>686</v>
      </c>
      <c r="AR233" s="25" t="s">
        <v>2499</v>
      </c>
      <c r="AS233" s="73" t="str">
        <f t="shared" si="13"/>
        <v>Yes</v>
      </c>
      <c r="AT233" s="73">
        <v>1</v>
      </c>
      <c r="AU233" s="73">
        <v>1</v>
      </c>
      <c r="AV233" s="73">
        <v>1</v>
      </c>
      <c r="AW233" s="80">
        <v>330</v>
      </c>
      <c r="AX233" s="80">
        <v>1320</v>
      </c>
      <c r="AY233" s="94" t="s">
        <v>694</v>
      </c>
      <c r="AZ233" s="81" t="s">
        <v>2286</v>
      </c>
      <c r="BA233" s="78" t="s">
        <v>2287</v>
      </c>
      <c r="BB233" s="81" t="s">
        <v>693</v>
      </c>
      <c r="BC233" s="78" t="s">
        <v>696</v>
      </c>
      <c r="BD233" s="27">
        <v>42895</v>
      </c>
      <c r="BE233" s="79" t="str">
        <f t="shared" si="15"/>
        <v>PL_Balancing_Reports OHLEWAOP0023N2</v>
      </c>
      <c r="BF233" s="71" t="s">
        <v>1840</v>
      </c>
      <c r="BG233" s="79" t="s">
        <v>1840</v>
      </c>
      <c r="BH233" s="77"/>
    </row>
    <row r="234" spans="1:60" s="32" customFormat="1" ht="11.25" x14ac:dyDescent="0.2">
      <c r="A234" s="79" t="s">
        <v>1841</v>
      </c>
      <c r="B234" s="32" t="s">
        <v>2273</v>
      </c>
      <c r="C234" s="100" t="s">
        <v>923</v>
      </c>
      <c r="E234" s="78" t="s">
        <v>2282</v>
      </c>
      <c r="F234" s="78" t="s">
        <v>699</v>
      </c>
      <c r="G234" s="25" t="s">
        <v>2499</v>
      </c>
      <c r="H234" s="73">
        <v>1</v>
      </c>
      <c r="I234" s="73">
        <v>1</v>
      </c>
      <c r="O234" s="80">
        <v>330</v>
      </c>
      <c r="P234" s="80">
        <v>1320</v>
      </c>
      <c r="Q234" s="94" t="s">
        <v>694</v>
      </c>
      <c r="R234" s="78" t="s">
        <v>822</v>
      </c>
      <c r="T234" s="73"/>
      <c r="W234" s="82" t="s">
        <v>701</v>
      </c>
      <c r="X234" s="73" t="s">
        <v>2275</v>
      </c>
      <c r="Y234" s="73">
        <v>1</v>
      </c>
      <c r="Z234" s="81" t="s">
        <v>2286</v>
      </c>
      <c r="AA234" s="78" t="s">
        <v>2287</v>
      </c>
      <c r="AB234" s="81" t="s">
        <v>693</v>
      </c>
      <c r="AC234" s="78" t="s">
        <v>696</v>
      </c>
      <c r="AD234" s="27">
        <v>42895</v>
      </c>
      <c r="AE234" s="71" t="s">
        <v>1841</v>
      </c>
      <c r="AF234" s="79" t="s">
        <v>1841</v>
      </c>
      <c r="AG234" s="77"/>
      <c r="AJ234" s="32" t="str">
        <f t="shared" si="14"/>
        <v>PL_Balancing_Reports OHNALAOP0023N1</v>
      </c>
      <c r="AK234" s="32" t="s">
        <v>2273</v>
      </c>
      <c r="AL234" s="100" t="s">
        <v>923</v>
      </c>
      <c r="AM234" s="73"/>
      <c r="AN234" s="78" t="s">
        <v>822</v>
      </c>
      <c r="AO234" s="73" t="s">
        <v>2282</v>
      </c>
      <c r="AP234" s="82" t="s">
        <v>701</v>
      </c>
      <c r="AQ234" s="78" t="s">
        <v>699</v>
      </c>
      <c r="AR234" s="25" t="s">
        <v>2499</v>
      </c>
      <c r="AS234" s="73" t="str">
        <f t="shared" si="13"/>
        <v>Yes</v>
      </c>
      <c r="AT234" s="73">
        <v>1</v>
      </c>
      <c r="AU234" s="73">
        <v>1</v>
      </c>
      <c r="AV234" s="73">
        <v>1</v>
      </c>
      <c r="AW234" s="80">
        <v>330</v>
      </c>
      <c r="AX234" s="80">
        <v>1320</v>
      </c>
      <c r="AY234" s="94" t="s">
        <v>694</v>
      </c>
      <c r="AZ234" s="81" t="s">
        <v>2286</v>
      </c>
      <c r="BA234" s="78" t="s">
        <v>2287</v>
      </c>
      <c r="BB234" s="81" t="s">
        <v>693</v>
      </c>
      <c r="BC234" s="78" t="s">
        <v>696</v>
      </c>
      <c r="BD234" s="27">
        <v>42895</v>
      </c>
      <c r="BE234" s="79" t="str">
        <f t="shared" si="15"/>
        <v>PL_Balancing_Reports OHNALAOP0023N1</v>
      </c>
      <c r="BF234" s="71" t="s">
        <v>1841</v>
      </c>
      <c r="BG234" s="79" t="s">
        <v>1841</v>
      </c>
      <c r="BH234" s="77"/>
    </row>
    <row r="235" spans="1:60" s="32" customFormat="1" ht="11.25" x14ac:dyDescent="0.2">
      <c r="A235" s="79" t="s">
        <v>1842</v>
      </c>
      <c r="B235" s="32" t="s">
        <v>2273</v>
      </c>
      <c r="C235" s="100" t="s">
        <v>925</v>
      </c>
      <c r="E235" s="78" t="s">
        <v>2282</v>
      </c>
      <c r="F235" s="78" t="s">
        <v>686</v>
      </c>
      <c r="G235" s="25" t="s">
        <v>2499</v>
      </c>
      <c r="H235" s="73">
        <v>1</v>
      </c>
      <c r="I235" s="73">
        <v>1</v>
      </c>
      <c r="O235" s="80">
        <v>330</v>
      </c>
      <c r="P235" s="80">
        <v>1320</v>
      </c>
      <c r="Q235" s="94" t="s">
        <v>694</v>
      </c>
      <c r="R235" s="78" t="s">
        <v>924</v>
      </c>
      <c r="T235" s="73"/>
      <c r="W235" s="82" t="s">
        <v>695</v>
      </c>
      <c r="X235" s="73" t="s">
        <v>2275</v>
      </c>
      <c r="Y235" s="73">
        <v>1</v>
      </c>
      <c r="Z235" s="81" t="s">
        <v>2286</v>
      </c>
      <c r="AA235" s="78" t="s">
        <v>2287</v>
      </c>
      <c r="AB235" s="81" t="s">
        <v>693</v>
      </c>
      <c r="AC235" s="78" t="s">
        <v>696</v>
      </c>
      <c r="AD235" s="27">
        <v>42895</v>
      </c>
      <c r="AE235" s="71" t="s">
        <v>1842</v>
      </c>
      <c r="AF235" s="79" t="s">
        <v>1842</v>
      </c>
      <c r="AG235" s="77"/>
      <c r="AJ235" s="32" t="str">
        <f t="shared" si="14"/>
        <v>PL_ChoicePoint_DB_Repository OHLEWAOP0023N1</v>
      </c>
      <c r="AK235" s="32" t="s">
        <v>2273</v>
      </c>
      <c r="AL235" s="100" t="s">
        <v>925</v>
      </c>
      <c r="AM235" s="73"/>
      <c r="AN235" s="78" t="s">
        <v>924</v>
      </c>
      <c r="AO235" s="73" t="s">
        <v>2282</v>
      </c>
      <c r="AP235" s="82" t="s">
        <v>695</v>
      </c>
      <c r="AQ235" s="78" t="s">
        <v>686</v>
      </c>
      <c r="AR235" s="25" t="s">
        <v>2499</v>
      </c>
      <c r="AS235" s="73" t="str">
        <f t="shared" si="13"/>
        <v>Yes</v>
      </c>
      <c r="AT235" s="73">
        <v>1</v>
      </c>
      <c r="AU235" s="73">
        <v>1</v>
      </c>
      <c r="AV235" s="73">
        <v>1</v>
      </c>
      <c r="AW235" s="80">
        <v>330</v>
      </c>
      <c r="AX235" s="80">
        <v>1320</v>
      </c>
      <c r="AY235" s="94" t="s">
        <v>694</v>
      </c>
      <c r="AZ235" s="81" t="s">
        <v>2286</v>
      </c>
      <c r="BA235" s="78" t="s">
        <v>2287</v>
      </c>
      <c r="BB235" s="81" t="s">
        <v>693</v>
      </c>
      <c r="BC235" s="78" t="s">
        <v>696</v>
      </c>
      <c r="BD235" s="27">
        <v>42895</v>
      </c>
      <c r="BE235" s="79" t="str">
        <f t="shared" si="15"/>
        <v>PL_ChoicePoint_DB_Repository OHLEWAOP0023N1</v>
      </c>
      <c r="BF235" s="71" t="s">
        <v>1842</v>
      </c>
      <c r="BG235" s="79" t="s">
        <v>1842</v>
      </c>
      <c r="BH235" s="77"/>
    </row>
    <row r="236" spans="1:60" s="32" customFormat="1" ht="11.25" x14ac:dyDescent="0.2">
      <c r="A236" s="79" t="s">
        <v>1843</v>
      </c>
      <c r="B236" s="32" t="s">
        <v>2273</v>
      </c>
      <c r="C236" s="100" t="s">
        <v>925</v>
      </c>
      <c r="E236" s="78" t="s">
        <v>2282</v>
      </c>
      <c r="F236" s="78" t="s">
        <v>686</v>
      </c>
      <c r="G236" s="25" t="s">
        <v>2499</v>
      </c>
      <c r="H236" s="73">
        <v>1</v>
      </c>
      <c r="I236" s="73">
        <v>1</v>
      </c>
      <c r="O236" s="80">
        <v>330</v>
      </c>
      <c r="P236" s="80">
        <v>1320</v>
      </c>
      <c r="Q236" s="94" t="s">
        <v>694</v>
      </c>
      <c r="R236" s="78" t="s">
        <v>924</v>
      </c>
      <c r="T236" s="73"/>
      <c r="W236" s="82" t="s">
        <v>698</v>
      </c>
      <c r="X236" s="73" t="s">
        <v>2275</v>
      </c>
      <c r="Y236" s="73">
        <v>1</v>
      </c>
      <c r="Z236" s="81" t="s">
        <v>2286</v>
      </c>
      <c r="AA236" s="78" t="s">
        <v>2287</v>
      </c>
      <c r="AB236" s="81" t="s">
        <v>693</v>
      </c>
      <c r="AC236" s="78" t="s">
        <v>696</v>
      </c>
      <c r="AD236" s="27">
        <v>42895</v>
      </c>
      <c r="AE236" s="71" t="s">
        <v>1843</v>
      </c>
      <c r="AF236" s="79" t="s">
        <v>1843</v>
      </c>
      <c r="AG236" s="77"/>
      <c r="AJ236" s="32" t="str">
        <f t="shared" si="14"/>
        <v>PL_ChoicePoint_DB_Repository OHLEWAOP0023N2</v>
      </c>
      <c r="AK236" s="32" t="s">
        <v>2273</v>
      </c>
      <c r="AL236" s="100" t="s">
        <v>925</v>
      </c>
      <c r="AM236" s="73"/>
      <c r="AN236" s="78" t="s">
        <v>924</v>
      </c>
      <c r="AO236" s="73" t="s">
        <v>2282</v>
      </c>
      <c r="AP236" s="82" t="s">
        <v>698</v>
      </c>
      <c r="AQ236" s="78" t="s">
        <v>686</v>
      </c>
      <c r="AR236" s="25" t="s">
        <v>2499</v>
      </c>
      <c r="AS236" s="73" t="str">
        <f t="shared" si="13"/>
        <v>Yes</v>
      </c>
      <c r="AT236" s="73">
        <v>1</v>
      </c>
      <c r="AU236" s="73">
        <v>1</v>
      </c>
      <c r="AV236" s="73">
        <v>1</v>
      </c>
      <c r="AW236" s="80">
        <v>330</v>
      </c>
      <c r="AX236" s="80">
        <v>1320</v>
      </c>
      <c r="AY236" s="94" t="s">
        <v>694</v>
      </c>
      <c r="AZ236" s="81" t="s">
        <v>2286</v>
      </c>
      <c r="BA236" s="78" t="s">
        <v>2287</v>
      </c>
      <c r="BB236" s="81" t="s">
        <v>693</v>
      </c>
      <c r="BC236" s="78" t="s">
        <v>696</v>
      </c>
      <c r="BD236" s="27">
        <v>42895</v>
      </c>
      <c r="BE236" s="79" t="str">
        <f t="shared" si="15"/>
        <v>PL_ChoicePoint_DB_Repository OHLEWAOP0023N2</v>
      </c>
      <c r="BF236" s="71" t="s">
        <v>1843</v>
      </c>
      <c r="BG236" s="79" t="s">
        <v>1843</v>
      </c>
      <c r="BH236" s="77"/>
    </row>
    <row r="237" spans="1:60" s="32" customFormat="1" ht="11.25" x14ac:dyDescent="0.2">
      <c r="A237" s="79" t="s">
        <v>1844</v>
      </c>
      <c r="B237" s="32" t="s">
        <v>2273</v>
      </c>
      <c r="C237" s="100" t="s">
        <v>925</v>
      </c>
      <c r="E237" s="78" t="s">
        <v>2282</v>
      </c>
      <c r="F237" s="78" t="s">
        <v>699</v>
      </c>
      <c r="G237" s="25" t="s">
        <v>2499</v>
      </c>
      <c r="H237" s="73">
        <v>1</v>
      </c>
      <c r="I237" s="73">
        <v>1</v>
      </c>
      <c r="O237" s="80">
        <v>330</v>
      </c>
      <c r="P237" s="80">
        <v>1320</v>
      </c>
      <c r="Q237" s="94" t="s">
        <v>694</v>
      </c>
      <c r="R237" s="78" t="s">
        <v>924</v>
      </c>
      <c r="T237" s="73"/>
      <c r="W237" s="82" t="s">
        <v>701</v>
      </c>
      <c r="X237" s="73" t="s">
        <v>2275</v>
      </c>
      <c r="Y237" s="73">
        <v>1</v>
      </c>
      <c r="Z237" s="81" t="s">
        <v>2286</v>
      </c>
      <c r="AA237" s="78" t="s">
        <v>2287</v>
      </c>
      <c r="AB237" s="81" t="s">
        <v>693</v>
      </c>
      <c r="AC237" s="78" t="s">
        <v>696</v>
      </c>
      <c r="AD237" s="27">
        <v>42895</v>
      </c>
      <c r="AE237" s="71" t="s">
        <v>1844</v>
      </c>
      <c r="AF237" s="79" t="s">
        <v>1844</v>
      </c>
      <c r="AG237" s="77"/>
      <c r="AJ237" s="32" t="str">
        <f t="shared" si="14"/>
        <v>PL_ChoicePoint_DB_Repository OHNALAOP0023N1</v>
      </c>
      <c r="AK237" s="32" t="s">
        <v>2273</v>
      </c>
      <c r="AL237" s="100" t="s">
        <v>925</v>
      </c>
      <c r="AM237" s="73"/>
      <c r="AN237" s="78" t="s">
        <v>924</v>
      </c>
      <c r="AO237" s="73" t="s">
        <v>2282</v>
      </c>
      <c r="AP237" s="82" t="s">
        <v>701</v>
      </c>
      <c r="AQ237" s="78" t="s">
        <v>699</v>
      </c>
      <c r="AR237" s="25" t="s">
        <v>2499</v>
      </c>
      <c r="AS237" s="73" t="str">
        <f t="shared" si="13"/>
        <v>Yes</v>
      </c>
      <c r="AT237" s="73">
        <v>1</v>
      </c>
      <c r="AU237" s="73">
        <v>1</v>
      </c>
      <c r="AV237" s="73">
        <v>1</v>
      </c>
      <c r="AW237" s="80">
        <v>330</v>
      </c>
      <c r="AX237" s="80">
        <v>1320</v>
      </c>
      <c r="AY237" s="94" t="s">
        <v>694</v>
      </c>
      <c r="AZ237" s="81" t="s">
        <v>2286</v>
      </c>
      <c r="BA237" s="78" t="s">
        <v>2287</v>
      </c>
      <c r="BB237" s="81" t="s">
        <v>693</v>
      </c>
      <c r="BC237" s="78" t="s">
        <v>696</v>
      </c>
      <c r="BD237" s="27">
        <v>42895</v>
      </c>
      <c r="BE237" s="79" t="str">
        <f t="shared" si="15"/>
        <v>PL_ChoicePoint_DB_Repository OHNALAOP0023N1</v>
      </c>
      <c r="BF237" s="71" t="s">
        <v>1844</v>
      </c>
      <c r="BG237" s="79" t="s">
        <v>1844</v>
      </c>
      <c r="BH237" s="77"/>
    </row>
    <row r="238" spans="1:60" s="32" customFormat="1" ht="11.25" x14ac:dyDescent="0.2">
      <c r="A238" s="79" t="s">
        <v>1845</v>
      </c>
      <c r="B238" s="32" t="s">
        <v>2273</v>
      </c>
      <c r="C238" s="100" t="s">
        <v>926</v>
      </c>
      <c r="E238" s="78" t="s">
        <v>2279</v>
      </c>
      <c r="F238" s="78" t="s">
        <v>682</v>
      </c>
      <c r="G238" s="25" t="s">
        <v>678</v>
      </c>
      <c r="H238" s="73">
        <v>1</v>
      </c>
      <c r="I238" s="73">
        <v>1</v>
      </c>
      <c r="O238" s="80">
        <v>135</v>
      </c>
      <c r="P238" s="80">
        <v>540</v>
      </c>
      <c r="Q238" s="94" t="s">
        <v>677</v>
      </c>
      <c r="R238" s="78"/>
      <c r="T238" s="73" t="e">
        <v>#N/A</v>
      </c>
      <c r="W238" s="79" t="s">
        <v>755</v>
      </c>
      <c r="X238" s="73" t="e">
        <v>#N/A</v>
      </c>
      <c r="Y238" s="73">
        <v>1</v>
      </c>
      <c r="Z238" s="81" t="s">
        <v>2277</v>
      </c>
      <c r="AA238" s="78" t="s">
        <v>2278</v>
      </c>
      <c r="AB238" s="81" t="s">
        <v>272</v>
      </c>
      <c r="AC238" s="78" t="s">
        <v>272</v>
      </c>
      <c r="AD238" s="27" t="s">
        <v>272</v>
      </c>
      <c r="AE238" s="71" t="e">
        <v>#N/A</v>
      </c>
      <c r="AF238" s="79" t="e">
        <v>#N/A</v>
      </c>
      <c r="AG238" s="77"/>
      <c r="AJ238" s="32" t="str">
        <f t="shared" si="14"/>
        <v>PL_Documaker_Batch DS73DCTDEV01</v>
      </c>
      <c r="AK238" s="32" t="s">
        <v>2273</v>
      </c>
      <c r="AL238" s="100" t="s">
        <v>926</v>
      </c>
      <c r="AM238" s="73" t="e">
        <v>#N/A</v>
      </c>
      <c r="AN238" s="78"/>
      <c r="AO238" s="73" t="s">
        <v>2279</v>
      </c>
      <c r="AP238" s="79" t="s">
        <v>755</v>
      </c>
      <c r="AQ238" s="78" t="s">
        <v>682</v>
      </c>
      <c r="AR238" s="25" t="s">
        <v>678</v>
      </c>
      <c r="AS238" s="73" t="e">
        <f t="shared" si="13"/>
        <v>#N/A</v>
      </c>
      <c r="AT238" s="73">
        <v>1</v>
      </c>
      <c r="AU238" s="73">
        <v>1</v>
      </c>
      <c r="AV238" s="73">
        <v>1</v>
      </c>
      <c r="AW238" s="80">
        <v>135</v>
      </c>
      <c r="AX238" s="80">
        <v>540</v>
      </c>
      <c r="AY238" s="94" t="s">
        <v>677</v>
      </c>
      <c r="AZ238" s="81" t="s">
        <v>2277</v>
      </c>
      <c r="BA238" s="78" t="s">
        <v>2278</v>
      </c>
      <c r="BB238" s="81" t="s">
        <v>272</v>
      </c>
      <c r="BC238" s="78" t="s">
        <v>272</v>
      </c>
      <c r="BD238" s="27" t="s">
        <v>272</v>
      </c>
      <c r="BE238" s="79" t="str">
        <f t="shared" si="15"/>
        <v>PL_Documaker_Batch DS73DCTDEV01</v>
      </c>
      <c r="BF238" s="71" t="e">
        <v>#N/A</v>
      </c>
      <c r="BG238" s="79" t="e">
        <v>#N/A</v>
      </c>
      <c r="BH238" s="77"/>
    </row>
    <row r="239" spans="1:60" s="32" customFormat="1" ht="11.25" x14ac:dyDescent="0.2">
      <c r="A239" s="79" t="s">
        <v>1846</v>
      </c>
      <c r="B239" s="32" t="s">
        <v>2273</v>
      </c>
      <c r="C239" s="100" t="s">
        <v>927</v>
      </c>
      <c r="E239" s="78" t="s">
        <v>2282</v>
      </c>
      <c r="F239" s="78" t="s">
        <v>686</v>
      </c>
      <c r="G239" s="25" t="s">
        <v>2499</v>
      </c>
      <c r="H239" s="73">
        <v>1</v>
      </c>
      <c r="I239" s="73">
        <v>1</v>
      </c>
      <c r="O239" s="80">
        <v>330</v>
      </c>
      <c r="P239" s="80">
        <v>1320</v>
      </c>
      <c r="Q239" s="94" t="s">
        <v>694</v>
      </c>
      <c r="R239" s="78" t="s">
        <v>213</v>
      </c>
      <c r="T239" s="73"/>
      <c r="W239" s="82" t="s">
        <v>695</v>
      </c>
      <c r="X239" s="73" t="s">
        <v>2275</v>
      </c>
      <c r="Y239" s="73">
        <v>1</v>
      </c>
      <c r="Z239" s="81" t="s">
        <v>2286</v>
      </c>
      <c r="AA239" s="78" t="s">
        <v>2287</v>
      </c>
      <c r="AB239" s="81" t="s">
        <v>693</v>
      </c>
      <c r="AC239" s="78" t="s">
        <v>696</v>
      </c>
      <c r="AD239" s="27">
        <v>42895</v>
      </c>
      <c r="AE239" s="71" t="s">
        <v>1846</v>
      </c>
      <c r="AF239" s="79" t="s">
        <v>1846</v>
      </c>
      <c r="AG239" s="77"/>
      <c r="AJ239" s="32" t="str">
        <f t="shared" si="14"/>
        <v>PL_Download OHLEWAOP0023N1</v>
      </c>
      <c r="AK239" s="32" t="s">
        <v>2273</v>
      </c>
      <c r="AL239" s="100" t="s">
        <v>927</v>
      </c>
      <c r="AM239" s="73"/>
      <c r="AN239" s="78" t="s">
        <v>213</v>
      </c>
      <c r="AO239" s="73" t="s">
        <v>2282</v>
      </c>
      <c r="AP239" s="82" t="s">
        <v>695</v>
      </c>
      <c r="AQ239" s="78" t="s">
        <v>686</v>
      </c>
      <c r="AR239" s="25" t="s">
        <v>2499</v>
      </c>
      <c r="AS239" s="73" t="str">
        <f t="shared" si="13"/>
        <v>Yes</v>
      </c>
      <c r="AT239" s="73">
        <v>1</v>
      </c>
      <c r="AU239" s="73">
        <v>1</v>
      </c>
      <c r="AV239" s="73">
        <v>1</v>
      </c>
      <c r="AW239" s="80">
        <v>330</v>
      </c>
      <c r="AX239" s="80">
        <v>1320</v>
      </c>
      <c r="AY239" s="94" t="s">
        <v>694</v>
      </c>
      <c r="AZ239" s="81" t="s">
        <v>2286</v>
      </c>
      <c r="BA239" s="78" t="s">
        <v>2287</v>
      </c>
      <c r="BB239" s="81" t="s">
        <v>693</v>
      </c>
      <c r="BC239" s="78" t="s">
        <v>696</v>
      </c>
      <c r="BD239" s="27">
        <v>42895</v>
      </c>
      <c r="BE239" s="79" t="str">
        <f t="shared" si="15"/>
        <v>PL_Download OHLEWAOP0023N1</v>
      </c>
      <c r="BF239" s="71" t="s">
        <v>1846</v>
      </c>
      <c r="BG239" s="79" t="s">
        <v>1846</v>
      </c>
      <c r="BH239" s="77"/>
    </row>
    <row r="240" spans="1:60" s="32" customFormat="1" ht="11.25" x14ac:dyDescent="0.2">
      <c r="A240" s="79" t="s">
        <v>1847</v>
      </c>
      <c r="B240" s="32" t="s">
        <v>2273</v>
      </c>
      <c r="C240" s="100" t="s">
        <v>927</v>
      </c>
      <c r="E240" s="78" t="s">
        <v>2282</v>
      </c>
      <c r="F240" s="78" t="s">
        <v>686</v>
      </c>
      <c r="G240" s="25" t="s">
        <v>2499</v>
      </c>
      <c r="H240" s="73">
        <v>1</v>
      </c>
      <c r="I240" s="73">
        <v>1</v>
      </c>
      <c r="O240" s="80">
        <v>330</v>
      </c>
      <c r="P240" s="80">
        <v>1320</v>
      </c>
      <c r="Q240" s="94" t="s">
        <v>694</v>
      </c>
      <c r="R240" s="78" t="s">
        <v>213</v>
      </c>
      <c r="T240" s="73"/>
      <c r="W240" s="82" t="s">
        <v>698</v>
      </c>
      <c r="X240" s="73" t="s">
        <v>2275</v>
      </c>
      <c r="Y240" s="73">
        <v>1</v>
      </c>
      <c r="Z240" s="81" t="s">
        <v>2286</v>
      </c>
      <c r="AA240" s="78" t="s">
        <v>2287</v>
      </c>
      <c r="AB240" s="81" t="s">
        <v>693</v>
      </c>
      <c r="AC240" s="78" t="s">
        <v>696</v>
      </c>
      <c r="AD240" s="27">
        <v>42895</v>
      </c>
      <c r="AE240" s="71" t="s">
        <v>1847</v>
      </c>
      <c r="AF240" s="79" t="s">
        <v>1847</v>
      </c>
      <c r="AG240" s="77"/>
      <c r="AJ240" s="32" t="str">
        <f t="shared" si="14"/>
        <v>PL_Download OHLEWAOP0023N2</v>
      </c>
      <c r="AK240" s="32" t="s">
        <v>2273</v>
      </c>
      <c r="AL240" s="100" t="s">
        <v>927</v>
      </c>
      <c r="AM240" s="73"/>
      <c r="AN240" s="78" t="s">
        <v>213</v>
      </c>
      <c r="AO240" s="73" t="s">
        <v>2282</v>
      </c>
      <c r="AP240" s="82" t="s">
        <v>698</v>
      </c>
      <c r="AQ240" s="78" t="s">
        <v>686</v>
      </c>
      <c r="AR240" s="25" t="s">
        <v>2499</v>
      </c>
      <c r="AS240" s="73" t="str">
        <f t="shared" si="13"/>
        <v>Yes</v>
      </c>
      <c r="AT240" s="73">
        <v>1</v>
      </c>
      <c r="AU240" s="73">
        <v>1</v>
      </c>
      <c r="AV240" s="73">
        <v>1</v>
      </c>
      <c r="AW240" s="80">
        <v>330</v>
      </c>
      <c r="AX240" s="80">
        <v>1320</v>
      </c>
      <c r="AY240" s="94" t="s">
        <v>694</v>
      </c>
      <c r="AZ240" s="81" t="s">
        <v>2286</v>
      </c>
      <c r="BA240" s="78" t="s">
        <v>2287</v>
      </c>
      <c r="BB240" s="81" t="s">
        <v>693</v>
      </c>
      <c r="BC240" s="78" t="s">
        <v>696</v>
      </c>
      <c r="BD240" s="27">
        <v>42895</v>
      </c>
      <c r="BE240" s="79" t="str">
        <f t="shared" si="15"/>
        <v>PL_Download OHLEWAOP0023N2</v>
      </c>
      <c r="BF240" s="71" t="s">
        <v>1847</v>
      </c>
      <c r="BG240" s="79" t="s">
        <v>1847</v>
      </c>
      <c r="BH240" s="77"/>
    </row>
    <row r="241" spans="1:60" s="32" customFormat="1" ht="11.25" x14ac:dyDescent="0.2">
      <c r="A241" s="79" t="s">
        <v>1848</v>
      </c>
      <c r="B241" s="32" t="s">
        <v>2273</v>
      </c>
      <c r="C241" s="100" t="s">
        <v>927</v>
      </c>
      <c r="E241" s="78" t="s">
        <v>2282</v>
      </c>
      <c r="F241" s="78" t="s">
        <v>699</v>
      </c>
      <c r="G241" s="25" t="s">
        <v>2499</v>
      </c>
      <c r="H241" s="73">
        <v>1</v>
      </c>
      <c r="I241" s="73">
        <v>1</v>
      </c>
      <c r="O241" s="80">
        <v>330</v>
      </c>
      <c r="P241" s="80">
        <v>1320</v>
      </c>
      <c r="Q241" s="94" t="s">
        <v>694</v>
      </c>
      <c r="R241" s="78" t="s">
        <v>213</v>
      </c>
      <c r="T241" s="73"/>
      <c r="W241" s="82" t="s">
        <v>701</v>
      </c>
      <c r="X241" s="73" t="s">
        <v>2275</v>
      </c>
      <c r="Y241" s="73">
        <v>1</v>
      </c>
      <c r="Z241" s="81" t="s">
        <v>2286</v>
      </c>
      <c r="AA241" s="78" t="s">
        <v>2287</v>
      </c>
      <c r="AB241" s="81" t="s">
        <v>693</v>
      </c>
      <c r="AC241" s="78" t="s">
        <v>696</v>
      </c>
      <c r="AD241" s="27">
        <v>42895</v>
      </c>
      <c r="AE241" s="71" t="s">
        <v>1848</v>
      </c>
      <c r="AF241" s="79" t="s">
        <v>1848</v>
      </c>
      <c r="AG241" s="77"/>
      <c r="AJ241" s="32" t="str">
        <f t="shared" si="14"/>
        <v>PL_Download OHNALAOP0023N1</v>
      </c>
      <c r="AK241" s="32" t="s">
        <v>2273</v>
      </c>
      <c r="AL241" s="100" t="s">
        <v>927</v>
      </c>
      <c r="AM241" s="73"/>
      <c r="AN241" s="78" t="s">
        <v>213</v>
      </c>
      <c r="AO241" s="73" t="s">
        <v>2282</v>
      </c>
      <c r="AP241" s="82" t="s">
        <v>701</v>
      </c>
      <c r="AQ241" s="78" t="s">
        <v>699</v>
      </c>
      <c r="AR241" s="25" t="s">
        <v>2499</v>
      </c>
      <c r="AS241" s="73" t="str">
        <f t="shared" si="13"/>
        <v>Yes</v>
      </c>
      <c r="AT241" s="73">
        <v>1</v>
      </c>
      <c r="AU241" s="73">
        <v>1</v>
      </c>
      <c r="AV241" s="73">
        <v>1</v>
      </c>
      <c r="AW241" s="80">
        <v>330</v>
      </c>
      <c r="AX241" s="80">
        <v>1320</v>
      </c>
      <c r="AY241" s="94" t="s">
        <v>694</v>
      </c>
      <c r="AZ241" s="81" t="s">
        <v>2286</v>
      </c>
      <c r="BA241" s="78" t="s">
        <v>2287</v>
      </c>
      <c r="BB241" s="81" t="s">
        <v>693</v>
      </c>
      <c r="BC241" s="78" t="s">
        <v>696</v>
      </c>
      <c r="BD241" s="27">
        <v>42895</v>
      </c>
      <c r="BE241" s="79" t="str">
        <f t="shared" si="15"/>
        <v>PL_Download OHNALAOP0023N1</v>
      </c>
      <c r="BF241" s="71" t="s">
        <v>1848</v>
      </c>
      <c r="BG241" s="79" t="s">
        <v>1848</v>
      </c>
      <c r="BH241" s="77"/>
    </row>
    <row r="242" spans="1:60" s="32" customFormat="1" ht="11.25" x14ac:dyDescent="0.2">
      <c r="A242" s="79" t="s">
        <v>1849</v>
      </c>
      <c r="B242" s="32" t="s">
        <v>2273</v>
      </c>
      <c r="C242" s="100" t="s">
        <v>928</v>
      </c>
      <c r="E242" s="78" t="s">
        <v>2279</v>
      </c>
      <c r="F242" s="78" t="s">
        <v>682</v>
      </c>
      <c r="G242" s="25" t="s">
        <v>678</v>
      </c>
      <c r="H242" s="73">
        <v>1</v>
      </c>
      <c r="I242" s="73">
        <v>1</v>
      </c>
      <c r="O242" s="80">
        <v>135</v>
      </c>
      <c r="P242" s="80">
        <v>540</v>
      </c>
      <c r="Q242" s="94" t="s">
        <v>677</v>
      </c>
      <c r="R242" s="78"/>
      <c r="T242" s="73" t="e">
        <v>#N/A</v>
      </c>
      <c r="W242" s="79" t="s">
        <v>755</v>
      </c>
      <c r="X242" s="73" t="e">
        <v>#N/A</v>
      </c>
      <c r="Y242" s="73">
        <v>1</v>
      </c>
      <c r="Z242" s="81" t="s">
        <v>2277</v>
      </c>
      <c r="AA242" s="78" t="s">
        <v>2278</v>
      </c>
      <c r="AB242" s="81" t="s">
        <v>272</v>
      </c>
      <c r="AC242" s="78" t="s">
        <v>272</v>
      </c>
      <c r="AD242" s="27" t="s">
        <v>272</v>
      </c>
      <c r="AE242" s="71" t="e">
        <v>#N/A</v>
      </c>
      <c r="AF242" s="79" t="e">
        <v>#N/A</v>
      </c>
      <c r="AG242" s="77"/>
      <c r="AJ242" s="32" t="str">
        <f t="shared" si="14"/>
        <v>PL_ISO_BEGS_20140811 DS73DCTDEV01</v>
      </c>
      <c r="AK242" s="32" t="s">
        <v>2273</v>
      </c>
      <c r="AL242" s="100" t="s">
        <v>928</v>
      </c>
      <c r="AM242" s="73" t="e">
        <v>#N/A</v>
      </c>
      <c r="AN242" s="78"/>
      <c r="AO242" s="73" t="s">
        <v>2279</v>
      </c>
      <c r="AP242" s="79" t="s">
        <v>755</v>
      </c>
      <c r="AQ242" s="78" t="s">
        <v>682</v>
      </c>
      <c r="AR242" s="25" t="s">
        <v>678</v>
      </c>
      <c r="AS242" s="73" t="e">
        <f t="shared" si="13"/>
        <v>#N/A</v>
      </c>
      <c r="AT242" s="73">
        <v>1</v>
      </c>
      <c r="AU242" s="73">
        <v>1</v>
      </c>
      <c r="AV242" s="73">
        <v>1</v>
      </c>
      <c r="AW242" s="80">
        <v>135</v>
      </c>
      <c r="AX242" s="80">
        <v>540</v>
      </c>
      <c r="AY242" s="94" t="s">
        <v>677</v>
      </c>
      <c r="AZ242" s="81" t="s">
        <v>2277</v>
      </c>
      <c r="BA242" s="78" t="s">
        <v>2278</v>
      </c>
      <c r="BB242" s="81" t="s">
        <v>272</v>
      </c>
      <c r="BC242" s="78" t="s">
        <v>272</v>
      </c>
      <c r="BD242" s="27" t="s">
        <v>272</v>
      </c>
      <c r="BE242" s="79" t="str">
        <f t="shared" si="15"/>
        <v>PL_ISO_BEGS_20140811 DS73DCTDEV01</v>
      </c>
      <c r="BF242" s="71" t="e">
        <v>#N/A</v>
      </c>
      <c r="BG242" s="79" t="e">
        <v>#N/A</v>
      </c>
      <c r="BH242" s="77"/>
    </row>
    <row r="243" spans="1:60" s="32" customFormat="1" ht="11.25" x14ac:dyDescent="0.2">
      <c r="A243" s="79" t="s">
        <v>1850</v>
      </c>
      <c r="B243" s="32" t="s">
        <v>2273</v>
      </c>
      <c r="C243" s="100" t="s">
        <v>929</v>
      </c>
      <c r="E243" s="78" t="s">
        <v>2279</v>
      </c>
      <c r="F243" s="78" t="s">
        <v>682</v>
      </c>
      <c r="G243" s="25" t="s">
        <v>678</v>
      </c>
      <c r="H243" s="73">
        <v>1</v>
      </c>
      <c r="I243" s="73">
        <v>1</v>
      </c>
      <c r="O243" s="80">
        <v>135</v>
      </c>
      <c r="P243" s="80">
        <v>540</v>
      </c>
      <c r="Q243" s="94" t="s">
        <v>677</v>
      </c>
      <c r="R243" s="78"/>
      <c r="T243" s="73" t="e">
        <v>#N/A</v>
      </c>
      <c r="W243" s="79" t="s">
        <v>755</v>
      </c>
      <c r="X243" s="73" t="e">
        <v>#N/A</v>
      </c>
      <c r="Y243" s="73">
        <v>1</v>
      </c>
      <c r="Z243" s="81" t="s">
        <v>2277</v>
      </c>
      <c r="AA243" s="78" t="s">
        <v>2278</v>
      </c>
      <c r="AB243" s="81" t="s">
        <v>272</v>
      </c>
      <c r="AC243" s="78" t="s">
        <v>272</v>
      </c>
      <c r="AD243" s="27" t="s">
        <v>272</v>
      </c>
      <c r="AE243" s="71" t="e">
        <v>#N/A</v>
      </c>
      <c r="AF243" s="79" t="e">
        <v>#N/A</v>
      </c>
      <c r="AG243" s="77"/>
      <c r="AJ243" s="32" t="str">
        <f t="shared" si="14"/>
        <v>PL_ISO_LOCATION_RPT DS73DCTDEV01</v>
      </c>
      <c r="AK243" s="32" t="s">
        <v>2273</v>
      </c>
      <c r="AL243" s="100" t="s">
        <v>929</v>
      </c>
      <c r="AM243" s="73" t="e">
        <v>#N/A</v>
      </c>
      <c r="AN243" s="78"/>
      <c r="AO243" s="73" t="s">
        <v>2279</v>
      </c>
      <c r="AP243" s="79" t="s">
        <v>755</v>
      </c>
      <c r="AQ243" s="78" t="s">
        <v>682</v>
      </c>
      <c r="AR243" s="25" t="s">
        <v>678</v>
      </c>
      <c r="AS243" s="73" t="e">
        <f t="shared" si="13"/>
        <v>#N/A</v>
      </c>
      <c r="AT243" s="73">
        <v>1</v>
      </c>
      <c r="AU243" s="73">
        <v>1</v>
      </c>
      <c r="AV243" s="73">
        <v>1</v>
      </c>
      <c r="AW243" s="80">
        <v>135</v>
      </c>
      <c r="AX243" s="80">
        <v>540</v>
      </c>
      <c r="AY243" s="94" t="s">
        <v>677</v>
      </c>
      <c r="AZ243" s="81" t="s">
        <v>2277</v>
      </c>
      <c r="BA243" s="78" t="s">
        <v>2278</v>
      </c>
      <c r="BB243" s="81" t="s">
        <v>272</v>
      </c>
      <c r="BC243" s="78" t="s">
        <v>272</v>
      </c>
      <c r="BD243" s="27" t="s">
        <v>272</v>
      </c>
      <c r="BE243" s="79" t="str">
        <f t="shared" si="15"/>
        <v>PL_ISO_LOCATION_RPT DS73DCTDEV01</v>
      </c>
      <c r="BF243" s="71" t="e">
        <v>#N/A</v>
      </c>
      <c r="BG243" s="79" t="e">
        <v>#N/A</v>
      </c>
      <c r="BH243" s="77"/>
    </row>
    <row r="244" spans="1:60" s="32" customFormat="1" ht="11.25" x14ac:dyDescent="0.2">
      <c r="A244" s="79" t="s">
        <v>1851</v>
      </c>
      <c r="B244" s="32" t="s">
        <v>2273</v>
      </c>
      <c r="C244" s="100" t="s">
        <v>930</v>
      </c>
      <c r="E244" s="78" t="s">
        <v>2282</v>
      </c>
      <c r="F244" s="78" t="s">
        <v>686</v>
      </c>
      <c r="G244" s="25" t="s">
        <v>2499</v>
      </c>
      <c r="H244" s="73">
        <v>1</v>
      </c>
      <c r="I244" s="73">
        <v>1</v>
      </c>
      <c r="O244" s="80">
        <v>330</v>
      </c>
      <c r="P244" s="80">
        <v>1320</v>
      </c>
      <c r="Q244" s="94" t="s">
        <v>694</v>
      </c>
      <c r="R244" s="78" t="s">
        <v>822</v>
      </c>
      <c r="T244" s="73"/>
      <c r="W244" s="82" t="s">
        <v>695</v>
      </c>
      <c r="X244" s="73" t="s">
        <v>2275</v>
      </c>
      <c r="Y244" s="73">
        <v>1</v>
      </c>
      <c r="Z244" s="81" t="s">
        <v>2286</v>
      </c>
      <c r="AA244" s="78" t="s">
        <v>2287</v>
      </c>
      <c r="AB244" s="81" t="s">
        <v>693</v>
      </c>
      <c r="AC244" s="78" t="s">
        <v>696</v>
      </c>
      <c r="AD244" s="27">
        <v>42895</v>
      </c>
      <c r="AE244" s="71" t="s">
        <v>1851</v>
      </c>
      <c r="AF244" s="79" t="s">
        <v>1851</v>
      </c>
      <c r="AG244" s="77"/>
      <c r="AJ244" s="32" t="str">
        <f t="shared" si="14"/>
        <v>PL_RENEWAL_CONVERSION OHLEWAOP0023N1</v>
      </c>
      <c r="AK244" s="32" t="s">
        <v>2273</v>
      </c>
      <c r="AL244" s="100" t="s">
        <v>930</v>
      </c>
      <c r="AM244" s="73"/>
      <c r="AN244" s="78" t="s">
        <v>822</v>
      </c>
      <c r="AO244" s="73" t="s">
        <v>2282</v>
      </c>
      <c r="AP244" s="82" t="s">
        <v>695</v>
      </c>
      <c r="AQ244" s="78" t="s">
        <v>686</v>
      </c>
      <c r="AR244" s="25" t="s">
        <v>2499</v>
      </c>
      <c r="AS244" s="73" t="str">
        <f t="shared" si="13"/>
        <v>Yes</v>
      </c>
      <c r="AT244" s="73">
        <v>1</v>
      </c>
      <c r="AU244" s="73">
        <v>1</v>
      </c>
      <c r="AV244" s="73">
        <v>1</v>
      </c>
      <c r="AW244" s="80">
        <v>330</v>
      </c>
      <c r="AX244" s="80">
        <v>1320</v>
      </c>
      <c r="AY244" s="94" t="s">
        <v>694</v>
      </c>
      <c r="AZ244" s="81" t="s">
        <v>2286</v>
      </c>
      <c r="BA244" s="78" t="s">
        <v>2287</v>
      </c>
      <c r="BB244" s="81" t="s">
        <v>693</v>
      </c>
      <c r="BC244" s="78" t="s">
        <v>696</v>
      </c>
      <c r="BD244" s="27">
        <v>42895</v>
      </c>
      <c r="BE244" s="79" t="str">
        <f t="shared" si="15"/>
        <v>PL_RENEWAL_CONVERSION OHLEWAOP0023N1</v>
      </c>
      <c r="BF244" s="71" t="s">
        <v>1851</v>
      </c>
      <c r="BG244" s="79" t="s">
        <v>1851</v>
      </c>
      <c r="BH244" s="77"/>
    </row>
    <row r="245" spans="1:60" s="32" customFormat="1" ht="11.25" x14ac:dyDescent="0.2">
      <c r="A245" s="79" t="s">
        <v>1852</v>
      </c>
      <c r="B245" s="32" t="s">
        <v>2273</v>
      </c>
      <c r="C245" s="100" t="s">
        <v>930</v>
      </c>
      <c r="E245" s="78" t="s">
        <v>2282</v>
      </c>
      <c r="F245" s="78" t="s">
        <v>686</v>
      </c>
      <c r="G245" s="25" t="s">
        <v>2499</v>
      </c>
      <c r="H245" s="73">
        <v>1</v>
      </c>
      <c r="I245" s="73">
        <v>1</v>
      </c>
      <c r="O245" s="80">
        <v>330</v>
      </c>
      <c r="P245" s="80">
        <v>1320</v>
      </c>
      <c r="Q245" s="94" t="s">
        <v>694</v>
      </c>
      <c r="R245" s="78" t="s">
        <v>822</v>
      </c>
      <c r="T245" s="73"/>
      <c r="W245" s="82" t="s">
        <v>698</v>
      </c>
      <c r="X245" s="73" t="s">
        <v>2275</v>
      </c>
      <c r="Y245" s="73">
        <v>1</v>
      </c>
      <c r="Z245" s="81" t="s">
        <v>2286</v>
      </c>
      <c r="AA245" s="78" t="s">
        <v>2287</v>
      </c>
      <c r="AB245" s="81" t="s">
        <v>693</v>
      </c>
      <c r="AC245" s="78" t="s">
        <v>696</v>
      </c>
      <c r="AD245" s="27">
        <v>42895</v>
      </c>
      <c r="AE245" s="71" t="s">
        <v>1852</v>
      </c>
      <c r="AF245" s="79" t="s">
        <v>1852</v>
      </c>
      <c r="AG245" s="77"/>
      <c r="AJ245" s="32" t="str">
        <f t="shared" si="14"/>
        <v>PL_RENEWAL_CONVERSION OHLEWAOP0023N2</v>
      </c>
      <c r="AK245" s="32" t="s">
        <v>2273</v>
      </c>
      <c r="AL245" s="100" t="s">
        <v>930</v>
      </c>
      <c r="AM245" s="73"/>
      <c r="AN245" s="78" t="s">
        <v>822</v>
      </c>
      <c r="AO245" s="73" t="s">
        <v>2282</v>
      </c>
      <c r="AP245" s="82" t="s">
        <v>698</v>
      </c>
      <c r="AQ245" s="78" t="s">
        <v>686</v>
      </c>
      <c r="AR245" s="25" t="s">
        <v>2499</v>
      </c>
      <c r="AS245" s="73" t="str">
        <f t="shared" si="13"/>
        <v>Yes</v>
      </c>
      <c r="AT245" s="73">
        <v>1</v>
      </c>
      <c r="AU245" s="73">
        <v>1</v>
      </c>
      <c r="AV245" s="73">
        <v>1</v>
      </c>
      <c r="AW245" s="80">
        <v>330</v>
      </c>
      <c r="AX245" s="80">
        <v>1320</v>
      </c>
      <c r="AY245" s="94" t="s">
        <v>694</v>
      </c>
      <c r="AZ245" s="81" t="s">
        <v>2286</v>
      </c>
      <c r="BA245" s="78" t="s">
        <v>2287</v>
      </c>
      <c r="BB245" s="81" t="s">
        <v>693</v>
      </c>
      <c r="BC245" s="78" t="s">
        <v>696</v>
      </c>
      <c r="BD245" s="27">
        <v>42895</v>
      </c>
      <c r="BE245" s="79" t="str">
        <f t="shared" si="15"/>
        <v>PL_RENEWAL_CONVERSION OHLEWAOP0023N2</v>
      </c>
      <c r="BF245" s="71" t="s">
        <v>1852</v>
      </c>
      <c r="BG245" s="79" t="s">
        <v>1852</v>
      </c>
      <c r="BH245" s="77"/>
    </row>
    <row r="246" spans="1:60" s="32" customFormat="1" ht="11.25" x14ac:dyDescent="0.2">
      <c r="A246" s="79" t="s">
        <v>1853</v>
      </c>
      <c r="B246" s="32" t="s">
        <v>2273</v>
      </c>
      <c r="C246" s="100" t="s">
        <v>930</v>
      </c>
      <c r="E246" s="78" t="s">
        <v>2282</v>
      </c>
      <c r="F246" s="78" t="s">
        <v>699</v>
      </c>
      <c r="G246" s="25" t="s">
        <v>2499</v>
      </c>
      <c r="H246" s="73">
        <v>1</v>
      </c>
      <c r="I246" s="73">
        <v>1</v>
      </c>
      <c r="O246" s="80">
        <v>330</v>
      </c>
      <c r="P246" s="80">
        <v>1320</v>
      </c>
      <c r="Q246" s="94" t="s">
        <v>694</v>
      </c>
      <c r="R246" s="78" t="s">
        <v>822</v>
      </c>
      <c r="T246" s="73"/>
      <c r="W246" s="82" t="s">
        <v>701</v>
      </c>
      <c r="X246" s="73" t="s">
        <v>2275</v>
      </c>
      <c r="Y246" s="73">
        <v>1</v>
      </c>
      <c r="Z246" s="81" t="s">
        <v>2286</v>
      </c>
      <c r="AA246" s="78" t="s">
        <v>2287</v>
      </c>
      <c r="AB246" s="81" t="s">
        <v>693</v>
      </c>
      <c r="AC246" s="78" t="s">
        <v>696</v>
      </c>
      <c r="AD246" s="27">
        <v>42895</v>
      </c>
      <c r="AE246" s="71" t="s">
        <v>1853</v>
      </c>
      <c r="AF246" s="79" t="s">
        <v>1853</v>
      </c>
      <c r="AG246" s="77"/>
      <c r="AJ246" s="32" t="str">
        <f t="shared" si="14"/>
        <v>PL_RENEWAL_CONVERSION OHNALAOP0023N1</v>
      </c>
      <c r="AK246" s="32" t="s">
        <v>2273</v>
      </c>
      <c r="AL246" s="100" t="s">
        <v>930</v>
      </c>
      <c r="AM246" s="73"/>
      <c r="AN246" s="78" t="s">
        <v>822</v>
      </c>
      <c r="AO246" s="73" t="s">
        <v>2282</v>
      </c>
      <c r="AP246" s="82" t="s">
        <v>701</v>
      </c>
      <c r="AQ246" s="78" t="s">
        <v>699</v>
      </c>
      <c r="AR246" s="25" t="s">
        <v>2499</v>
      </c>
      <c r="AS246" s="73" t="str">
        <f t="shared" si="13"/>
        <v>Yes</v>
      </c>
      <c r="AT246" s="73">
        <v>1</v>
      </c>
      <c r="AU246" s="73">
        <v>1</v>
      </c>
      <c r="AV246" s="73">
        <v>1</v>
      </c>
      <c r="AW246" s="80">
        <v>330</v>
      </c>
      <c r="AX246" s="80">
        <v>1320</v>
      </c>
      <c r="AY246" s="94" t="s">
        <v>694</v>
      </c>
      <c r="AZ246" s="81" t="s">
        <v>2286</v>
      </c>
      <c r="BA246" s="78" t="s">
        <v>2287</v>
      </c>
      <c r="BB246" s="81" t="s">
        <v>693</v>
      </c>
      <c r="BC246" s="78" t="s">
        <v>696</v>
      </c>
      <c r="BD246" s="27">
        <v>42895</v>
      </c>
      <c r="BE246" s="79" t="str">
        <f t="shared" si="15"/>
        <v>PL_RENEWAL_CONVERSION OHNALAOP0023N1</v>
      </c>
      <c r="BF246" s="71" t="s">
        <v>1853</v>
      </c>
      <c r="BG246" s="79" t="s">
        <v>1853</v>
      </c>
      <c r="BH246" s="77"/>
    </row>
    <row r="247" spans="1:60" s="32" customFormat="1" ht="11.25" x14ac:dyDescent="0.2">
      <c r="A247" s="79" t="s">
        <v>1854</v>
      </c>
      <c r="B247" s="32" t="s">
        <v>2273</v>
      </c>
      <c r="C247" s="100" t="s">
        <v>931</v>
      </c>
      <c r="E247" s="78" t="s">
        <v>2282</v>
      </c>
      <c r="F247" s="78" t="s">
        <v>682</v>
      </c>
      <c r="G247" s="25" t="s">
        <v>678</v>
      </c>
      <c r="H247" s="73">
        <v>1</v>
      </c>
      <c r="I247" s="73">
        <v>1</v>
      </c>
      <c r="O247" s="80">
        <v>135</v>
      </c>
      <c r="P247" s="80">
        <v>540</v>
      </c>
      <c r="Q247" s="94" t="s">
        <v>688</v>
      </c>
      <c r="R247" s="78" t="s">
        <v>822</v>
      </c>
      <c r="T247" s="73">
        <v>5397</v>
      </c>
      <c r="W247" s="79" t="s">
        <v>747</v>
      </c>
      <c r="X247" s="73" t="e">
        <v>#N/A</v>
      </c>
      <c r="Y247" s="73">
        <v>1</v>
      </c>
      <c r="Z247" s="81">
        <v>42849</v>
      </c>
      <c r="AA247" s="78" t="s">
        <v>2392</v>
      </c>
      <c r="AB247" s="81">
        <v>42808</v>
      </c>
      <c r="AC247" s="78">
        <v>616820</v>
      </c>
      <c r="AD247" s="27">
        <v>42807</v>
      </c>
      <c r="AE247" s="71" t="e">
        <v>#N/A</v>
      </c>
      <c r="AF247" s="79" t="e">
        <v>#N/A</v>
      </c>
      <c r="AG247" s="77"/>
      <c r="AJ247" s="32" t="str">
        <f t="shared" si="14"/>
        <v>PL_Renewqal_Conversion_DEV OHNALAOD0007N1</v>
      </c>
      <c r="AK247" s="32" t="s">
        <v>2273</v>
      </c>
      <c r="AL247" s="100" t="s">
        <v>931</v>
      </c>
      <c r="AM247" s="73">
        <v>5397</v>
      </c>
      <c r="AN247" s="78" t="s">
        <v>822</v>
      </c>
      <c r="AO247" s="73" t="s">
        <v>2282</v>
      </c>
      <c r="AP247" s="79" t="s">
        <v>747</v>
      </c>
      <c r="AQ247" s="78" t="s">
        <v>682</v>
      </c>
      <c r="AR247" s="25" t="s">
        <v>678</v>
      </c>
      <c r="AS247" s="73" t="e">
        <f t="shared" si="13"/>
        <v>#N/A</v>
      </c>
      <c r="AT247" s="73">
        <v>1</v>
      </c>
      <c r="AU247" s="73">
        <v>1</v>
      </c>
      <c r="AV247" s="73">
        <v>1</v>
      </c>
      <c r="AW247" s="80">
        <v>135</v>
      </c>
      <c r="AX247" s="80">
        <v>540</v>
      </c>
      <c r="AY247" s="94" t="s">
        <v>688</v>
      </c>
      <c r="AZ247" s="81">
        <v>42849</v>
      </c>
      <c r="BA247" s="78" t="s">
        <v>2392</v>
      </c>
      <c r="BB247" s="81">
        <v>42808</v>
      </c>
      <c r="BC247" s="78">
        <v>616820</v>
      </c>
      <c r="BD247" s="27">
        <v>42807</v>
      </c>
      <c r="BE247" s="79" t="str">
        <f t="shared" si="15"/>
        <v>PL_Renewqal_Conversion_DEV OHNALAOD0007N1</v>
      </c>
      <c r="BF247" s="71" t="e">
        <v>#N/A</v>
      </c>
      <c r="BG247" s="79" t="e">
        <v>#N/A</v>
      </c>
      <c r="BH247" s="77"/>
    </row>
    <row r="248" spans="1:60" s="32" customFormat="1" ht="11.25" x14ac:dyDescent="0.2">
      <c r="A248" s="79" t="s">
        <v>1855</v>
      </c>
      <c r="B248" s="32" t="s">
        <v>2273</v>
      </c>
      <c r="C248" s="100" t="s">
        <v>931</v>
      </c>
      <c r="E248" s="78" t="s">
        <v>2282</v>
      </c>
      <c r="F248" s="78" t="s">
        <v>682</v>
      </c>
      <c r="G248" s="25" t="s">
        <v>678</v>
      </c>
      <c r="H248" s="73">
        <v>1</v>
      </c>
      <c r="I248" s="73">
        <v>1</v>
      </c>
      <c r="O248" s="80">
        <v>135</v>
      </c>
      <c r="P248" s="80">
        <v>540</v>
      </c>
      <c r="Q248" s="94" t="s">
        <v>688</v>
      </c>
      <c r="R248" s="78" t="s">
        <v>822</v>
      </c>
      <c r="T248" s="73">
        <v>5397</v>
      </c>
      <c r="W248" s="79" t="s">
        <v>748</v>
      </c>
      <c r="X248" s="73" t="e">
        <v>#N/A</v>
      </c>
      <c r="Y248" s="73">
        <v>1</v>
      </c>
      <c r="Z248" s="81">
        <v>42849</v>
      </c>
      <c r="AA248" s="78" t="s">
        <v>2393</v>
      </c>
      <c r="AB248" s="81">
        <v>42808</v>
      </c>
      <c r="AC248" s="78">
        <v>616821</v>
      </c>
      <c r="AD248" s="27">
        <v>42807</v>
      </c>
      <c r="AE248" s="71" t="e">
        <v>#N/A</v>
      </c>
      <c r="AF248" s="79" t="e">
        <v>#N/A</v>
      </c>
      <c r="AG248" s="77"/>
      <c r="AJ248" s="32" t="str">
        <f t="shared" si="14"/>
        <v>PL_Renewqal_Conversion_DEV OHNALAOD0007N2</v>
      </c>
      <c r="AK248" s="32" t="s">
        <v>2273</v>
      </c>
      <c r="AL248" s="100" t="s">
        <v>931</v>
      </c>
      <c r="AM248" s="73">
        <v>5397</v>
      </c>
      <c r="AN248" s="78" t="s">
        <v>822</v>
      </c>
      <c r="AO248" s="73" t="s">
        <v>2282</v>
      </c>
      <c r="AP248" s="79" t="s">
        <v>748</v>
      </c>
      <c r="AQ248" s="78" t="s">
        <v>682</v>
      </c>
      <c r="AR248" s="25" t="s">
        <v>678</v>
      </c>
      <c r="AS248" s="73" t="e">
        <f t="shared" si="13"/>
        <v>#N/A</v>
      </c>
      <c r="AT248" s="73">
        <v>1</v>
      </c>
      <c r="AU248" s="73">
        <v>1</v>
      </c>
      <c r="AV248" s="73">
        <v>1</v>
      </c>
      <c r="AW248" s="80">
        <v>135</v>
      </c>
      <c r="AX248" s="80">
        <v>540</v>
      </c>
      <c r="AY248" s="94" t="s">
        <v>688</v>
      </c>
      <c r="AZ248" s="81">
        <v>42849</v>
      </c>
      <c r="BA248" s="78" t="s">
        <v>2393</v>
      </c>
      <c r="BB248" s="81">
        <v>42808</v>
      </c>
      <c r="BC248" s="78">
        <v>616821</v>
      </c>
      <c r="BD248" s="27">
        <v>42807</v>
      </c>
      <c r="BE248" s="79" t="str">
        <f t="shared" si="15"/>
        <v>PL_Renewqal_Conversion_DEV OHNALAOD0007N2</v>
      </c>
      <c r="BF248" s="71" t="e">
        <v>#N/A</v>
      </c>
      <c r="BG248" s="79" t="e">
        <v>#N/A</v>
      </c>
      <c r="BH248" s="77"/>
    </row>
    <row r="249" spans="1:60" s="32" customFormat="1" ht="11.25" x14ac:dyDescent="0.2">
      <c r="A249" s="79" t="s">
        <v>1856</v>
      </c>
      <c r="B249" s="32" t="s">
        <v>2273</v>
      </c>
      <c r="C249" s="100" t="s">
        <v>932</v>
      </c>
      <c r="E249" s="78" t="s">
        <v>2282</v>
      </c>
      <c r="F249" s="78" t="s">
        <v>686</v>
      </c>
      <c r="G249" s="25" t="s">
        <v>2499</v>
      </c>
      <c r="H249" s="73">
        <v>1</v>
      </c>
      <c r="I249" s="73">
        <v>1</v>
      </c>
      <c r="O249" s="80">
        <v>330</v>
      </c>
      <c r="P249" s="80">
        <v>1320</v>
      </c>
      <c r="Q249" s="94" t="s">
        <v>694</v>
      </c>
      <c r="R249" s="78" t="s">
        <v>822</v>
      </c>
      <c r="T249" s="73"/>
      <c r="W249" s="82" t="s">
        <v>695</v>
      </c>
      <c r="X249" s="73" t="s">
        <v>2275</v>
      </c>
      <c r="Y249" s="73">
        <v>1</v>
      </c>
      <c r="Z249" s="81" t="s">
        <v>2286</v>
      </c>
      <c r="AA249" s="78" t="s">
        <v>2287</v>
      </c>
      <c r="AB249" s="81" t="s">
        <v>693</v>
      </c>
      <c r="AC249" s="78" t="s">
        <v>696</v>
      </c>
      <c r="AD249" s="27">
        <v>42895</v>
      </c>
      <c r="AE249" s="71" t="s">
        <v>1856</v>
      </c>
      <c r="AF249" s="79" t="s">
        <v>1856</v>
      </c>
      <c r="AG249" s="77"/>
      <c r="AJ249" s="32" t="str">
        <f t="shared" si="14"/>
        <v>PL_RMV_Reports OHLEWAOP0023N1</v>
      </c>
      <c r="AK249" s="32" t="s">
        <v>2273</v>
      </c>
      <c r="AL249" s="100" t="s">
        <v>932</v>
      </c>
      <c r="AM249" s="73"/>
      <c r="AN249" s="78" t="s">
        <v>822</v>
      </c>
      <c r="AO249" s="73" t="s">
        <v>2282</v>
      </c>
      <c r="AP249" s="82" t="s">
        <v>695</v>
      </c>
      <c r="AQ249" s="78" t="s">
        <v>686</v>
      </c>
      <c r="AR249" s="25" t="s">
        <v>2499</v>
      </c>
      <c r="AS249" s="73" t="str">
        <f t="shared" si="13"/>
        <v>Yes</v>
      </c>
      <c r="AT249" s="73">
        <v>1</v>
      </c>
      <c r="AU249" s="73">
        <v>1</v>
      </c>
      <c r="AV249" s="73">
        <v>1</v>
      </c>
      <c r="AW249" s="80">
        <v>330</v>
      </c>
      <c r="AX249" s="80">
        <v>1320</v>
      </c>
      <c r="AY249" s="94" t="s">
        <v>694</v>
      </c>
      <c r="AZ249" s="81" t="s">
        <v>2286</v>
      </c>
      <c r="BA249" s="78" t="s">
        <v>2287</v>
      </c>
      <c r="BB249" s="81" t="s">
        <v>693</v>
      </c>
      <c r="BC249" s="78" t="s">
        <v>696</v>
      </c>
      <c r="BD249" s="27">
        <v>42895</v>
      </c>
      <c r="BE249" s="79" t="str">
        <f t="shared" si="15"/>
        <v>PL_RMV_Reports OHLEWAOP0023N1</v>
      </c>
      <c r="BF249" s="71" t="s">
        <v>1856</v>
      </c>
      <c r="BG249" s="79" t="s">
        <v>1856</v>
      </c>
      <c r="BH249" s="77"/>
    </row>
    <row r="250" spans="1:60" s="32" customFormat="1" ht="11.25" x14ac:dyDescent="0.2">
      <c r="A250" s="79" t="s">
        <v>1857</v>
      </c>
      <c r="B250" s="32" t="s">
        <v>2273</v>
      </c>
      <c r="C250" s="100" t="s">
        <v>932</v>
      </c>
      <c r="E250" s="78" t="s">
        <v>2282</v>
      </c>
      <c r="F250" s="78" t="s">
        <v>686</v>
      </c>
      <c r="G250" s="25" t="s">
        <v>2499</v>
      </c>
      <c r="H250" s="73">
        <v>1</v>
      </c>
      <c r="I250" s="73">
        <v>1</v>
      </c>
      <c r="O250" s="80">
        <v>330</v>
      </c>
      <c r="P250" s="80">
        <v>1320</v>
      </c>
      <c r="Q250" s="94" t="s">
        <v>694</v>
      </c>
      <c r="R250" s="78" t="s">
        <v>822</v>
      </c>
      <c r="T250" s="73"/>
      <c r="W250" s="82" t="s">
        <v>698</v>
      </c>
      <c r="X250" s="73" t="s">
        <v>2275</v>
      </c>
      <c r="Y250" s="73">
        <v>1</v>
      </c>
      <c r="Z250" s="81" t="s">
        <v>2286</v>
      </c>
      <c r="AA250" s="78" t="s">
        <v>2287</v>
      </c>
      <c r="AB250" s="81" t="s">
        <v>693</v>
      </c>
      <c r="AC250" s="78" t="s">
        <v>696</v>
      </c>
      <c r="AD250" s="27">
        <v>42895</v>
      </c>
      <c r="AE250" s="71" t="s">
        <v>1857</v>
      </c>
      <c r="AF250" s="79" t="s">
        <v>1857</v>
      </c>
      <c r="AG250" s="77"/>
      <c r="AJ250" s="32" t="str">
        <f t="shared" si="14"/>
        <v>PL_RMV_Reports OHLEWAOP0023N2</v>
      </c>
      <c r="AK250" s="32" t="s">
        <v>2273</v>
      </c>
      <c r="AL250" s="100" t="s">
        <v>932</v>
      </c>
      <c r="AM250" s="73"/>
      <c r="AN250" s="78" t="s">
        <v>822</v>
      </c>
      <c r="AO250" s="73" t="s">
        <v>2282</v>
      </c>
      <c r="AP250" s="82" t="s">
        <v>698</v>
      </c>
      <c r="AQ250" s="78" t="s">
        <v>686</v>
      </c>
      <c r="AR250" s="25" t="s">
        <v>2499</v>
      </c>
      <c r="AS250" s="73" t="str">
        <f t="shared" si="13"/>
        <v>Yes</v>
      </c>
      <c r="AT250" s="73">
        <v>1</v>
      </c>
      <c r="AU250" s="73">
        <v>1</v>
      </c>
      <c r="AV250" s="73">
        <v>1</v>
      </c>
      <c r="AW250" s="80">
        <v>330</v>
      </c>
      <c r="AX250" s="80">
        <v>1320</v>
      </c>
      <c r="AY250" s="94" t="s">
        <v>694</v>
      </c>
      <c r="AZ250" s="81" t="s">
        <v>2286</v>
      </c>
      <c r="BA250" s="78" t="s">
        <v>2287</v>
      </c>
      <c r="BB250" s="81" t="s">
        <v>693</v>
      </c>
      <c r="BC250" s="78" t="s">
        <v>696</v>
      </c>
      <c r="BD250" s="27">
        <v>42895</v>
      </c>
      <c r="BE250" s="79" t="str">
        <f t="shared" si="15"/>
        <v>PL_RMV_Reports OHLEWAOP0023N2</v>
      </c>
      <c r="BF250" s="71" t="s">
        <v>1857</v>
      </c>
      <c r="BG250" s="79" t="s">
        <v>1857</v>
      </c>
      <c r="BH250" s="77"/>
    </row>
    <row r="251" spans="1:60" s="32" customFormat="1" ht="11.25" x14ac:dyDescent="0.2">
      <c r="A251" s="79" t="s">
        <v>1858</v>
      </c>
      <c r="B251" s="32" t="s">
        <v>2273</v>
      </c>
      <c r="C251" s="100" t="s">
        <v>932</v>
      </c>
      <c r="E251" s="78" t="s">
        <v>2282</v>
      </c>
      <c r="F251" s="78" t="s">
        <v>699</v>
      </c>
      <c r="G251" s="25" t="s">
        <v>2499</v>
      </c>
      <c r="H251" s="73">
        <v>1</v>
      </c>
      <c r="I251" s="73">
        <v>1</v>
      </c>
      <c r="O251" s="80">
        <v>330</v>
      </c>
      <c r="P251" s="80">
        <v>1320</v>
      </c>
      <c r="Q251" s="94" t="s">
        <v>694</v>
      </c>
      <c r="R251" s="78" t="s">
        <v>822</v>
      </c>
      <c r="T251" s="73"/>
      <c r="W251" s="82" t="s">
        <v>701</v>
      </c>
      <c r="X251" s="73" t="s">
        <v>2275</v>
      </c>
      <c r="Y251" s="73">
        <v>1</v>
      </c>
      <c r="Z251" s="81" t="s">
        <v>2286</v>
      </c>
      <c r="AA251" s="78" t="s">
        <v>2287</v>
      </c>
      <c r="AB251" s="81" t="s">
        <v>693</v>
      </c>
      <c r="AC251" s="78" t="s">
        <v>696</v>
      </c>
      <c r="AD251" s="27">
        <v>42895</v>
      </c>
      <c r="AE251" s="71" t="s">
        <v>1858</v>
      </c>
      <c r="AF251" s="79" t="s">
        <v>1858</v>
      </c>
      <c r="AG251" s="77"/>
      <c r="AJ251" s="32" t="str">
        <f t="shared" si="14"/>
        <v>PL_RMV_Reports OHNALAOP0023N1</v>
      </c>
      <c r="AK251" s="32" t="s">
        <v>2273</v>
      </c>
      <c r="AL251" s="100" t="s">
        <v>932</v>
      </c>
      <c r="AM251" s="73"/>
      <c r="AN251" s="78" t="s">
        <v>822</v>
      </c>
      <c r="AO251" s="73" t="s">
        <v>2282</v>
      </c>
      <c r="AP251" s="82" t="s">
        <v>701</v>
      </c>
      <c r="AQ251" s="78" t="s">
        <v>699</v>
      </c>
      <c r="AR251" s="25" t="s">
        <v>2499</v>
      </c>
      <c r="AS251" s="73" t="str">
        <f t="shared" si="13"/>
        <v>Yes</v>
      </c>
      <c r="AT251" s="73">
        <v>1</v>
      </c>
      <c r="AU251" s="73">
        <v>1</v>
      </c>
      <c r="AV251" s="73">
        <v>1</v>
      </c>
      <c r="AW251" s="80">
        <v>330</v>
      </c>
      <c r="AX251" s="80">
        <v>1320</v>
      </c>
      <c r="AY251" s="94" t="s">
        <v>694</v>
      </c>
      <c r="AZ251" s="81" t="s">
        <v>2286</v>
      </c>
      <c r="BA251" s="78" t="s">
        <v>2287</v>
      </c>
      <c r="BB251" s="81" t="s">
        <v>693</v>
      </c>
      <c r="BC251" s="78" t="s">
        <v>696</v>
      </c>
      <c r="BD251" s="27">
        <v>42895</v>
      </c>
      <c r="BE251" s="79" t="str">
        <f t="shared" si="15"/>
        <v>PL_RMV_Reports OHNALAOP0023N1</v>
      </c>
      <c r="BF251" s="71" t="s">
        <v>1858</v>
      </c>
      <c r="BG251" s="79" t="s">
        <v>1858</v>
      </c>
      <c r="BH251" s="77"/>
    </row>
    <row r="252" spans="1:60" s="32" customFormat="1" ht="11.25" x14ac:dyDescent="0.2">
      <c r="A252" s="79" t="s">
        <v>1859</v>
      </c>
      <c r="B252" s="32" t="s">
        <v>2273</v>
      </c>
      <c r="C252" s="100" t="s">
        <v>933</v>
      </c>
      <c r="E252" s="78" t="s">
        <v>2282</v>
      </c>
      <c r="F252" s="78" t="s">
        <v>686</v>
      </c>
      <c r="G252" s="25" t="s">
        <v>2499</v>
      </c>
      <c r="H252" s="73">
        <v>1</v>
      </c>
      <c r="I252" s="73">
        <v>1</v>
      </c>
      <c r="O252" s="80">
        <v>330</v>
      </c>
      <c r="P252" s="80">
        <v>1320</v>
      </c>
      <c r="Q252" s="94" t="s">
        <v>694</v>
      </c>
      <c r="R252" s="78" t="s">
        <v>822</v>
      </c>
      <c r="T252" s="73"/>
      <c r="W252" s="82" t="s">
        <v>695</v>
      </c>
      <c r="X252" s="73" t="s">
        <v>2275</v>
      </c>
      <c r="Y252" s="73">
        <v>1</v>
      </c>
      <c r="Z252" s="81" t="s">
        <v>2286</v>
      </c>
      <c r="AA252" s="78" t="s">
        <v>2287</v>
      </c>
      <c r="AB252" s="81" t="s">
        <v>693</v>
      </c>
      <c r="AC252" s="78" t="s">
        <v>696</v>
      </c>
      <c r="AD252" s="27">
        <v>42895</v>
      </c>
      <c r="AE252" s="71" t="s">
        <v>1859</v>
      </c>
      <c r="AF252" s="79" t="s">
        <v>1859</v>
      </c>
      <c r="AG252" s="77"/>
      <c r="AJ252" s="32" t="str">
        <f t="shared" si="14"/>
        <v>PL_RS_Conversion OHLEWAOP0023N1</v>
      </c>
      <c r="AK252" s="32" t="s">
        <v>2273</v>
      </c>
      <c r="AL252" s="100" t="s">
        <v>933</v>
      </c>
      <c r="AM252" s="73"/>
      <c r="AN252" s="78" t="s">
        <v>822</v>
      </c>
      <c r="AO252" s="73" t="s">
        <v>2282</v>
      </c>
      <c r="AP252" s="82" t="s">
        <v>695</v>
      </c>
      <c r="AQ252" s="78" t="s">
        <v>686</v>
      </c>
      <c r="AR252" s="25" t="s">
        <v>2499</v>
      </c>
      <c r="AS252" s="73" t="str">
        <f t="shared" si="13"/>
        <v>Yes</v>
      </c>
      <c r="AT252" s="73">
        <v>1</v>
      </c>
      <c r="AU252" s="73">
        <v>1</v>
      </c>
      <c r="AV252" s="73">
        <v>1</v>
      </c>
      <c r="AW252" s="80">
        <v>330</v>
      </c>
      <c r="AX252" s="80">
        <v>1320</v>
      </c>
      <c r="AY252" s="94" t="s">
        <v>694</v>
      </c>
      <c r="AZ252" s="81" t="s">
        <v>2286</v>
      </c>
      <c r="BA252" s="78" t="s">
        <v>2287</v>
      </c>
      <c r="BB252" s="81" t="s">
        <v>693</v>
      </c>
      <c r="BC252" s="78" t="s">
        <v>696</v>
      </c>
      <c r="BD252" s="27">
        <v>42895</v>
      </c>
      <c r="BE252" s="79" t="str">
        <f t="shared" si="15"/>
        <v>PL_RS_Conversion OHLEWAOP0023N1</v>
      </c>
      <c r="BF252" s="71" t="s">
        <v>1859</v>
      </c>
      <c r="BG252" s="79" t="s">
        <v>1859</v>
      </c>
      <c r="BH252" s="77"/>
    </row>
    <row r="253" spans="1:60" s="32" customFormat="1" ht="11.25" x14ac:dyDescent="0.2">
      <c r="A253" s="79" t="s">
        <v>1860</v>
      </c>
      <c r="B253" s="32" t="s">
        <v>2273</v>
      </c>
      <c r="C253" s="100" t="s">
        <v>933</v>
      </c>
      <c r="E253" s="78" t="s">
        <v>2282</v>
      </c>
      <c r="F253" s="78" t="s">
        <v>686</v>
      </c>
      <c r="G253" s="25" t="s">
        <v>2499</v>
      </c>
      <c r="H253" s="73">
        <v>1</v>
      </c>
      <c r="I253" s="73">
        <v>1</v>
      </c>
      <c r="O253" s="80">
        <v>330</v>
      </c>
      <c r="P253" s="80">
        <v>1320</v>
      </c>
      <c r="Q253" s="94" t="s">
        <v>694</v>
      </c>
      <c r="R253" s="78" t="s">
        <v>822</v>
      </c>
      <c r="T253" s="73"/>
      <c r="W253" s="82" t="s">
        <v>698</v>
      </c>
      <c r="X253" s="73" t="s">
        <v>2275</v>
      </c>
      <c r="Y253" s="73">
        <v>1</v>
      </c>
      <c r="Z253" s="81" t="s">
        <v>2286</v>
      </c>
      <c r="AA253" s="78" t="s">
        <v>2287</v>
      </c>
      <c r="AB253" s="81" t="s">
        <v>693</v>
      </c>
      <c r="AC253" s="78" t="s">
        <v>696</v>
      </c>
      <c r="AD253" s="27">
        <v>42895</v>
      </c>
      <c r="AE253" s="71" t="s">
        <v>1860</v>
      </c>
      <c r="AF253" s="79" t="s">
        <v>1860</v>
      </c>
      <c r="AG253" s="77"/>
      <c r="AJ253" s="32" t="str">
        <f t="shared" si="14"/>
        <v>PL_RS_Conversion OHLEWAOP0023N2</v>
      </c>
      <c r="AK253" s="32" t="s">
        <v>2273</v>
      </c>
      <c r="AL253" s="100" t="s">
        <v>933</v>
      </c>
      <c r="AM253" s="73"/>
      <c r="AN253" s="78" t="s">
        <v>822</v>
      </c>
      <c r="AO253" s="73" t="s">
        <v>2282</v>
      </c>
      <c r="AP253" s="82" t="s">
        <v>698</v>
      </c>
      <c r="AQ253" s="78" t="s">
        <v>686</v>
      </c>
      <c r="AR253" s="25" t="s">
        <v>2499</v>
      </c>
      <c r="AS253" s="73" t="str">
        <f t="shared" si="13"/>
        <v>Yes</v>
      </c>
      <c r="AT253" s="73">
        <v>1</v>
      </c>
      <c r="AU253" s="73">
        <v>1</v>
      </c>
      <c r="AV253" s="73">
        <v>1</v>
      </c>
      <c r="AW253" s="80">
        <v>330</v>
      </c>
      <c r="AX253" s="80">
        <v>1320</v>
      </c>
      <c r="AY253" s="94" t="s">
        <v>694</v>
      </c>
      <c r="AZ253" s="81" t="s">
        <v>2286</v>
      </c>
      <c r="BA253" s="78" t="s">
        <v>2287</v>
      </c>
      <c r="BB253" s="81" t="s">
        <v>693</v>
      </c>
      <c r="BC253" s="78" t="s">
        <v>696</v>
      </c>
      <c r="BD253" s="27">
        <v>42895</v>
      </c>
      <c r="BE253" s="79" t="str">
        <f t="shared" si="15"/>
        <v>PL_RS_Conversion OHLEWAOP0023N2</v>
      </c>
      <c r="BF253" s="71" t="s">
        <v>1860</v>
      </c>
      <c r="BG253" s="79" t="s">
        <v>1860</v>
      </c>
      <c r="BH253" s="77"/>
    </row>
    <row r="254" spans="1:60" s="32" customFormat="1" ht="11.25" x14ac:dyDescent="0.2">
      <c r="A254" s="79" t="s">
        <v>1861</v>
      </c>
      <c r="B254" s="32" t="s">
        <v>2273</v>
      </c>
      <c r="C254" s="100" t="s">
        <v>933</v>
      </c>
      <c r="E254" s="78" t="s">
        <v>2282</v>
      </c>
      <c r="F254" s="78" t="s">
        <v>699</v>
      </c>
      <c r="G254" s="25" t="s">
        <v>2499</v>
      </c>
      <c r="H254" s="73">
        <v>1</v>
      </c>
      <c r="I254" s="73">
        <v>1</v>
      </c>
      <c r="O254" s="80">
        <v>330</v>
      </c>
      <c r="P254" s="80">
        <v>1320</v>
      </c>
      <c r="Q254" s="94" t="s">
        <v>694</v>
      </c>
      <c r="R254" s="78" t="s">
        <v>822</v>
      </c>
      <c r="T254" s="73"/>
      <c r="W254" s="82" t="s">
        <v>701</v>
      </c>
      <c r="X254" s="73" t="s">
        <v>2275</v>
      </c>
      <c r="Y254" s="73">
        <v>1</v>
      </c>
      <c r="Z254" s="81" t="s">
        <v>2286</v>
      </c>
      <c r="AA254" s="78" t="s">
        <v>2287</v>
      </c>
      <c r="AB254" s="81" t="s">
        <v>693</v>
      </c>
      <c r="AC254" s="78" t="s">
        <v>696</v>
      </c>
      <c r="AD254" s="27">
        <v>42895</v>
      </c>
      <c r="AE254" s="71" t="s">
        <v>1861</v>
      </c>
      <c r="AF254" s="79" t="s">
        <v>1861</v>
      </c>
      <c r="AG254" s="77"/>
      <c r="AJ254" s="32" t="str">
        <f t="shared" si="14"/>
        <v>PL_RS_Conversion OHNALAOP0023N1</v>
      </c>
      <c r="AK254" s="32" t="s">
        <v>2273</v>
      </c>
      <c r="AL254" s="100" t="s">
        <v>933</v>
      </c>
      <c r="AM254" s="73"/>
      <c r="AN254" s="78" t="s">
        <v>822</v>
      </c>
      <c r="AO254" s="73" t="s">
        <v>2282</v>
      </c>
      <c r="AP254" s="82" t="s">
        <v>701</v>
      </c>
      <c r="AQ254" s="78" t="s">
        <v>699</v>
      </c>
      <c r="AR254" s="25" t="s">
        <v>2499</v>
      </c>
      <c r="AS254" s="73" t="str">
        <f t="shared" si="13"/>
        <v>Yes</v>
      </c>
      <c r="AT254" s="73">
        <v>1</v>
      </c>
      <c r="AU254" s="73">
        <v>1</v>
      </c>
      <c r="AV254" s="73">
        <v>1</v>
      </c>
      <c r="AW254" s="80">
        <v>330</v>
      </c>
      <c r="AX254" s="80">
        <v>1320</v>
      </c>
      <c r="AY254" s="94" t="s">
        <v>694</v>
      </c>
      <c r="AZ254" s="81" t="s">
        <v>2286</v>
      </c>
      <c r="BA254" s="78" t="s">
        <v>2287</v>
      </c>
      <c r="BB254" s="81" t="s">
        <v>693</v>
      </c>
      <c r="BC254" s="78" t="s">
        <v>696</v>
      </c>
      <c r="BD254" s="27">
        <v>42895</v>
      </c>
      <c r="BE254" s="79" t="str">
        <f t="shared" si="15"/>
        <v>PL_RS_Conversion OHNALAOP0023N1</v>
      </c>
      <c r="BF254" s="71" t="s">
        <v>1861</v>
      </c>
      <c r="BG254" s="79" t="s">
        <v>1861</v>
      </c>
      <c r="BH254" s="77"/>
    </row>
    <row r="255" spans="1:60" s="32" customFormat="1" ht="11.25" x14ac:dyDescent="0.2">
      <c r="A255" s="79" t="s">
        <v>1862</v>
      </c>
      <c r="B255" s="32" t="s">
        <v>2273</v>
      </c>
      <c r="C255" s="100" t="s">
        <v>934</v>
      </c>
      <c r="E255" s="78" t="s">
        <v>2282</v>
      </c>
      <c r="F255" s="78" t="s">
        <v>682</v>
      </c>
      <c r="G255" s="25" t="s">
        <v>678</v>
      </c>
      <c r="H255" s="73">
        <v>1</v>
      </c>
      <c r="I255" s="73">
        <v>1</v>
      </c>
      <c r="O255" s="80">
        <v>135</v>
      </c>
      <c r="P255" s="80">
        <v>540</v>
      </c>
      <c r="Q255" s="94" t="s">
        <v>688</v>
      </c>
      <c r="R255" s="78" t="s">
        <v>822</v>
      </c>
      <c r="T255" s="73">
        <v>5397</v>
      </c>
      <c r="W255" s="79" t="s">
        <v>800</v>
      </c>
      <c r="X255" s="73" t="e">
        <v>#N/A</v>
      </c>
      <c r="Y255" s="73">
        <v>1</v>
      </c>
      <c r="Z255" s="81" t="s">
        <v>500</v>
      </c>
      <c r="AA255" s="78" t="s">
        <v>2278</v>
      </c>
      <c r="AB255" s="81" t="s">
        <v>935</v>
      </c>
      <c r="AC255" s="78">
        <v>616832</v>
      </c>
      <c r="AD255" s="27">
        <v>42807</v>
      </c>
      <c r="AE255" s="71" t="e">
        <v>#N/A</v>
      </c>
      <c r="AF255" s="79" t="e">
        <v>#N/A</v>
      </c>
      <c r="AG255" s="77"/>
      <c r="AJ255" s="32" t="str">
        <f t="shared" si="14"/>
        <v>PL_RS_Conversion_Archive_2007 OHNALAOD0008N2</v>
      </c>
      <c r="AK255" s="32" t="s">
        <v>2273</v>
      </c>
      <c r="AL255" s="100" t="s">
        <v>934</v>
      </c>
      <c r="AM255" s="73">
        <v>5397</v>
      </c>
      <c r="AN255" s="78" t="s">
        <v>822</v>
      </c>
      <c r="AO255" s="73" t="s">
        <v>2282</v>
      </c>
      <c r="AP255" s="79" t="s">
        <v>800</v>
      </c>
      <c r="AQ255" s="78" t="s">
        <v>682</v>
      </c>
      <c r="AR255" s="25" t="s">
        <v>678</v>
      </c>
      <c r="AS255" s="73" t="e">
        <f t="shared" si="13"/>
        <v>#N/A</v>
      </c>
      <c r="AT255" s="73">
        <v>1</v>
      </c>
      <c r="AU255" s="73">
        <v>1</v>
      </c>
      <c r="AV255" s="73">
        <v>1</v>
      </c>
      <c r="AW255" s="80">
        <v>135</v>
      </c>
      <c r="AX255" s="80">
        <v>540</v>
      </c>
      <c r="AY255" s="94" t="s">
        <v>688</v>
      </c>
      <c r="AZ255" s="81" t="s">
        <v>500</v>
      </c>
      <c r="BA255" s="78" t="s">
        <v>2278</v>
      </c>
      <c r="BB255" s="81" t="s">
        <v>935</v>
      </c>
      <c r="BC255" s="78">
        <v>616832</v>
      </c>
      <c r="BD255" s="27">
        <v>42807</v>
      </c>
      <c r="BE255" s="79" t="str">
        <f t="shared" si="15"/>
        <v>PL_RS_Conversion_Archive_2007 OHNALAOD0008N2</v>
      </c>
      <c r="BF255" s="71" t="e">
        <v>#N/A</v>
      </c>
      <c r="BG255" s="79" t="e">
        <v>#N/A</v>
      </c>
      <c r="BH255" s="77"/>
    </row>
    <row r="256" spans="1:60" s="32" customFormat="1" ht="11.25" x14ac:dyDescent="0.2">
      <c r="A256" s="79" t="s">
        <v>1863</v>
      </c>
      <c r="B256" s="32" t="s">
        <v>2273</v>
      </c>
      <c r="C256" s="100" t="s">
        <v>936</v>
      </c>
      <c r="E256" s="78" t="s">
        <v>2282</v>
      </c>
      <c r="F256" s="78" t="s">
        <v>682</v>
      </c>
      <c r="G256" s="25" t="s">
        <v>678</v>
      </c>
      <c r="H256" s="73">
        <v>1</v>
      </c>
      <c r="I256" s="73">
        <v>1</v>
      </c>
      <c r="O256" s="80">
        <v>135</v>
      </c>
      <c r="P256" s="80">
        <v>540</v>
      </c>
      <c r="Q256" s="94" t="s">
        <v>688</v>
      </c>
      <c r="R256" s="78" t="s">
        <v>822</v>
      </c>
      <c r="T256" s="73">
        <v>5397</v>
      </c>
      <c r="W256" s="79" t="s">
        <v>800</v>
      </c>
      <c r="X256" s="73" t="e">
        <v>#N/A</v>
      </c>
      <c r="Y256" s="73">
        <v>1</v>
      </c>
      <c r="Z256" s="81" t="s">
        <v>500</v>
      </c>
      <c r="AA256" s="78" t="s">
        <v>2278</v>
      </c>
      <c r="AB256" s="81" t="s">
        <v>935</v>
      </c>
      <c r="AC256" s="78">
        <v>616833</v>
      </c>
      <c r="AD256" s="27">
        <v>42807</v>
      </c>
      <c r="AE256" s="71" t="e">
        <v>#N/A</v>
      </c>
      <c r="AF256" s="79" t="e">
        <v>#N/A</v>
      </c>
      <c r="AG256" s="77"/>
      <c r="AJ256" s="32" t="str">
        <f t="shared" si="14"/>
        <v>PL_RS_Conversion_Archive_2008 OHNALAOD0008N2</v>
      </c>
      <c r="AK256" s="32" t="s">
        <v>2273</v>
      </c>
      <c r="AL256" s="100" t="s">
        <v>936</v>
      </c>
      <c r="AM256" s="73">
        <v>5397</v>
      </c>
      <c r="AN256" s="78" t="s">
        <v>822</v>
      </c>
      <c r="AO256" s="73" t="s">
        <v>2282</v>
      </c>
      <c r="AP256" s="79" t="s">
        <v>800</v>
      </c>
      <c r="AQ256" s="78" t="s">
        <v>682</v>
      </c>
      <c r="AR256" s="25" t="s">
        <v>678</v>
      </c>
      <c r="AS256" s="73" t="e">
        <f t="shared" si="13"/>
        <v>#N/A</v>
      </c>
      <c r="AT256" s="73">
        <v>1</v>
      </c>
      <c r="AU256" s="73">
        <v>1</v>
      </c>
      <c r="AV256" s="73">
        <v>1</v>
      </c>
      <c r="AW256" s="80">
        <v>135</v>
      </c>
      <c r="AX256" s="80">
        <v>540</v>
      </c>
      <c r="AY256" s="94" t="s">
        <v>688</v>
      </c>
      <c r="AZ256" s="81" t="s">
        <v>500</v>
      </c>
      <c r="BA256" s="78" t="s">
        <v>2278</v>
      </c>
      <c r="BB256" s="81" t="s">
        <v>935</v>
      </c>
      <c r="BC256" s="78">
        <v>616833</v>
      </c>
      <c r="BD256" s="27">
        <v>42807</v>
      </c>
      <c r="BE256" s="79" t="str">
        <f t="shared" si="15"/>
        <v>PL_RS_Conversion_Archive_2008 OHNALAOD0008N2</v>
      </c>
      <c r="BF256" s="71" t="e">
        <v>#N/A</v>
      </c>
      <c r="BG256" s="79" t="e">
        <v>#N/A</v>
      </c>
      <c r="BH256" s="77"/>
    </row>
    <row r="257" spans="1:60" s="32" customFormat="1" ht="11.25" x14ac:dyDescent="0.2">
      <c r="A257" s="79" t="s">
        <v>1864</v>
      </c>
      <c r="B257" s="32" t="s">
        <v>2273</v>
      </c>
      <c r="C257" s="100" t="s">
        <v>937</v>
      </c>
      <c r="E257" s="78" t="s">
        <v>2282</v>
      </c>
      <c r="F257" s="78" t="s">
        <v>682</v>
      </c>
      <c r="G257" s="25" t="s">
        <v>678</v>
      </c>
      <c r="H257" s="73">
        <v>1</v>
      </c>
      <c r="I257" s="73">
        <v>1</v>
      </c>
      <c r="O257" s="80">
        <v>135</v>
      </c>
      <c r="P257" s="80">
        <v>540</v>
      </c>
      <c r="Q257" s="94" t="s">
        <v>688</v>
      </c>
      <c r="R257" s="78" t="s">
        <v>822</v>
      </c>
      <c r="T257" s="73">
        <v>5397</v>
      </c>
      <c r="W257" s="79" t="s">
        <v>800</v>
      </c>
      <c r="X257" s="73" t="e">
        <v>#N/A</v>
      </c>
      <c r="Y257" s="73">
        <v>1</v>
      </c>
      <c r="Z257" s="81" t="s">
        <v>500</v>
      </c>
      <c r="AA257" s="78" t="s">
        <v>2278</v>
      </c>
      <c r="AB257" s="81" t="s">
        <v>935</v>
      </c>
      <c r="AC257" s="78">
        <v>616834</v>
      </c>
      <c r="AD257" s="27">
        <v>42807</v>
      </c>
      <c r="AE257" s="71" t="e">
        <v>#N/A</v>
      </c>
      <c r="AF257" s="79" t="e">
        <v>#N/A</v>
      </c>
      <c r="AG257" s="77"/>
      <c r="AJ257" s="32" t="str">
        <f t="shared" si="14"/>
        <v>PL_RS_Conversion_Archive_2009 OHNALAOD0008N2</v>
      </c>
      <c r="AK257" s="32" t="s">
        <v>2273</v>
      </c>
      <c r="AL257" s="100" t="s">
        <v>937</v>
      </c>
      <c r="AM257" s="73">
        <v>5397</v>
      </c>
      <c r="AN257" s="78" t="s">
        <v>822</v>
      </c>
      <c r="AO257" s="73" t="s">
        <v>2282</v>
      </c>
      <c r="AP257" s="79" t="s">
        <v>800</v>
      </c>
      <c r="AQ257" s="78" t="s">
        <v>682</v>
      </c>
      <c r="AR257" s="25" t="s">
        <v>678</v>
      </c>
      <c r="AS257" s="73" t="e">
        <f t="shared" si="13"/>
        <v>#N/A</v>
      </c>
      <c r="AT257" s="73">
        <v>1</v>
      </c>
      <c r="AU257" s="73">
        <v>1</v>
      </c>
      <c r="AV257" s="73">
        <v>1</v>
      </c>
      <c r="AW257" s="80">
        <v>135</v>
      </c>
      <c r="AX257" s="80">
        <v>540</v>
      </c>
      <c r="AY257" s="94" t="s">
        <v>688</v>
      </c>
      <c r="AZ257" s="81" t="s">
        <v>500</v>
      </c>
      <c r="BA257" s="78" t="s">
        <v>2278</v>
      </c>
      <c r="BB257" s="81" t="s">
        <v>935</v>
      </c>
      <c r="BC257" s="78">
        <v>616834</v>
      </c>
      <c r="BD257" s="27">
        <v>42807</v>
      </c>
      <c r="BE257" s="79" t="str">
        <f t="shared" si="15"/>
        <v>PL_RS_Conversion_Archive_2009 OHNALAOD0008N2</v>
      </c>
      <c r="BF257" s="71" t="e">
        <v>#N/A</v>
      </c>
      <c r="BG257" s="79" t="e">
        <v>#N/A</v>
      </c>
      <c r="BH257" s="77"/>
    </row>
    <row r="258" spans="1:60" s="32" customFormat="1" ht="11.25" x14ac:dyDescent="0.2">
      <c r="A258" s="79" t="s">
        <v>1865</v>
      </c>
      <c r="B258" s="32" t="s">
        <v>2273</v>
      </c>
      <c r="C258" s="100" t="s">
        <v>938</v>
      </c>
      <c r="E258" s="78" t="s">
        <v>2282</v>
      </c>
      <c r="F258" s="78" t="s">
        <v>686</v>
      </c>
      <c r="G258" s="25" t="s">
        <v>2499</v>
      </c>
      <c r="H258" s="73">
        <v>1</v>
      </c>
      <c r="I258" s="73">
        <v>1</v>
      </c>
      <c r="O258" s="80">
        <v>330</v>
      </c>
      <c r="P258" s="80">
        <v>1320</v>
      </c>
      <c r="Q258" s="94" t="s">
        <v>694</v>
      </c>
      <c r="R258" s="78" t="s">
        <v>822</v>
      </c>
      <c r="T258" s="73"/>
      <c r="W258" s="82" t="s">
        <v>695</v>
      </c>
      <c r="X258" s="73" t="s">
        <v>2275</v>
      </c>
      <c r="Y258" s="73">
        <v>1</v>
      </c>
      <c r="Z258" s="81" t="s">
        <v>2286</v>
      </c>
      <c r="AA258" s="78" t="s">
        <v>2287</v>
      </c>
      <c r="AB258" s="81" t="s">
        <v>693</v>
      </c>
      <c r="AC258" s="78" t="s">
        <v>696</v>
      </c>
      <c r="AD258" s="27">
        <v>42895</v>
      </c>
      <c r="AE258" s="71" t="s">
        <v>1865</v>
      </c>
      <c r="AF258" s="79" t="s">
        <v>1865</v>
      </c>
      <c r="AG258" s="77"/>
      <c r="AJ258" s="32" t="str">
        <f t="shared" si="14"/>
        <v>PL_RS_Reporting OHLEWAOP0023N1</v>
      </c>
      <c r="AK258" s="32" t="s">
        <v>2273</v>
      </c>
      <c r="AL258" s="100" t="s">
        <v>938</v>
      </c>
      <c r="AM258" s="73"/>
      <c r="AN258" s="78" t="s">
        <v>822</v>
      </c>
      <c r="AO258" s="73" t="s">
        <v>2282</v>
      </c>
      <c r="AP258" s="82" t="s">
        <v>695</v>
      </c>
      <c r="AQ258" s="78" t="s">
        <v>686</v>
      </c>
      <c r="AR258" s="25" t="s">
        <v>2499</v>
      </c>
      <c r="AS258" s="73" t="str">
        <f t="shared" si="13"/>
        <v>Yes</v>
      </c>
      <c r="AT258" s="73">
        <v>1</v>
      </c>
      <c r="AU258" s="73">
        <v>1</v>
      </c>
      <c r="AV258" s="73">
        <v>1</v>
      </c>
      <c r="AW258" s="80">
        <v>330</v>
      </c>
      <c r="AX258" s="80">
        <v>1320</v>
      </c>
      <c r="AY258" s="94" t="s">
        <v>694</v>
      </c>
      <c r="AZ258" s="81" t="s">
        <v>2286</v>
      </c>
      <c r="BA258" s="78" t="s">
        <v>2287</v>
      </c>
      <c r="BB258" s="81" t="s">
        <v>693</v>
      </c>
      <c r="BC258" s="78" t="s">
        <v>696</v>
      </c>
      <c r="BD258" s="27">
        <v>42895</v>
      </c>
      <c r="BE258" s="79" t="str">
        <f t="shared" si="15"/>
        <v>PL_RS_Reporting OHLEWAOP0023N1</v>
      </c>
      <c r="BF258" s="71" t="s">
        <v>1865</v>
      </c>
      <c r="BG258" s="79" t="s">
        <v>1865</v>
      </c>
      <c r="BH258" s="77"/>
    </row>
    <row r="259" spans="1:60" s="32" customFormat="1" ht="11.25" x14ac:dyDescent="0.2">
      <c r="A259" s="79" t="s">
        <v>1866</v>
      </c>
      <c r="B259" s="32" t="s">
        <v>2273</v>
      </c>
      <c r="C259" s="100" t="s">
        <v>938</v>
      </c>
      <c r="E259" s="78" t="s">
        <v>2282</v>
      </c>
      <c r="F259" s="78" t="s">
        <v>686</v>
      </c>
      <c r="G259" s="25" t="s">
        <v>2499</v>
      </c>
      <c r="H259" s="73">
        <v>1</v>
      </c>
      <c r="I259" s="73">
        <v>1</v>
      </c>
      <c r="O259" s="80">
        <v>330</v>
      </c>
      <c r="P259" s="80">
        <v>1320</v>
      </c>
      <c r="Q259" s="94" t="s">
        <v>694</v>
      </c>
      <c r="R259" s="78" t="s">
        <v>822</v>
      </c>
      <c r="T259" s="73"/>
      <c r="W259" s="82" t="s">
        <v>698</v>
      </c>
      <c r="X259" s="73" t="s">
        <v>2275</v>
      </c>
      <c r="Y259" s="73">
        <v>1</v>
      </c>
      <c r="Z259" s="81" t="s">
        <v>2286</v>
      </c>
      <c r="AA259" s="78" t="s">
        <v>2287</v>
      </c>
      <c r="AB259" s="81" t="s">
        <v>693</v>
      </c>
      <c r="AC259" s="78" t="s">
        <v>696</v>
      </c>
      <c r="AD259" s="27">
        <v>42895</v>
      </c>
      <c r="AE259" s="71" t="s">
        <v>1866</v>
      </c>
      <c r="AF259" s="79" t="s">
        <v>1866</v>
      </c>
      <c r="AG259" s="77"/>
      <c r="AJ259" s="32" t="str">
        <f t="shared" si="14"/>
        <v>PL_RS_Reporting OHLEWAOP0023N2</v>
      </c>
      <c r="AK259" s="32" t="s">
        <v>2273</v>
      </c>
      <c r="AL259" s="100" t="s">
        <v>938</v>
      </c>
      <c r="AM259" s="73"/>
      <c r="AN259" s="78" t="s">
        <v>822</v>
      </c>
      <c r="AO259" s="73" t="s">
        <v>2282</v>
      </c>
      <c r="AP259" s="82" t="s">
        <v>698</v>
      </c>
      <c r="AQ259" s="78" t="s">
        <v>686</v>
      </c>
      <c r="AR259" s="25" t="s">
        <v>2499</v>
      </c>
      <c r="AS259" s="73" t="str">
        <f t="shared" si="13"/>
        <v>Yes</v>
      </c>
      <c r="AT259" s="73">
        <v>1</v>
      </c>
      <c r="AU259" s="73">
        <v>1</v>
      </c>
      <c r="AV259" s="73">
        <v>1</v>
      </c>
      <c r="AW259" s="80">
        <v>330</v>
      </c>
      <c r="AX259" s="80">
        <v>1320</v>
      </c>
      <c r="AY259" s="94" t="s">
        <v>694</v>
      </c>
      <c r="AZ259" s="81" t="s">
        <v>2286</v>
      </c>
      <c r="BA259" s="78" t="s">
        <v>2287</v>
      </c>
      <c r="BB259" s="81" t="s">
        <v>693</v>
      </c>
      <c r="BC259" s="78" t="s">
        <v>696</v>
      </c>
      <c r="BD259" s="27">
        <v>42895</v>
      </c>
      <c r="BE259" s="79" t="str">
        <f t="shared" si="15"/>
        <v>PL_RS_Reporting OHLEWAOP0023N2</v>
      </c>
      <c r="BF259" s="71" t="s">
        <v>1866</v>
      </c>
      <c r="BG259" s="79" t="s">
        <v>1866</v>
      </c>
      <c r="BH259" s="77"/>
    </row>
    <row r="260" spans="1:60" s="32" customFormat="1" ht="11.25" x14ac:dyDescent="0.2">
      <c r="A260" s="79" t="s">
        <v>1867</v>
      </c>
      <c r="B260" s="32" t="s">
        <v>2273</v>
      </c>
      <c r="C260" s="100" t="s">
        <v>938</v>
      </c>
      <c r="E260" s="78" t="s">
        <v>2282</v>
      </c>
      <c r="F260" s="78" t="s">
        <v>699</v>
      </c>
      <c r="G260" s="25" t="s">
        <v>2499</v>
      </c>
      <c r="H260" s="73">
        <v>1</v>
      </c>
      <c r="I260" s="73">
        <v>1</v>
      </c>
      <c r="O260" s="80">
        <v>330</v>
      </c>
      <c r="P260" s="80">
        <v>1320</v>
      </c>
      <c r="Q260" s="94" t="s">
        <v>694</v>
      </c>
      <c r="R260" s="78" t="s">
        <v>822</v>
      </c>
      <c r="T260" s="73"/>
      <c r="W260" s="82" t="s">
        <v>701</v>
      </c>
      <c r="X260" s="73" t="s">
        <v>2275</v>
      </c>
      <c r="Y260" s="73">
        <v>1</v>
      </c>
      <c r="Z260" s="81" t="s">
        <v>2286</v>
      </c>
      <c r="AA260" s="78" t="s">
        <v>2287</v>
      </c>
      <c r="AB260" s="81" t="s">
        <v>693</v>
      </c>
      <c r="AC260" s="78" t="s">
        <v>696</v>
      </c>
      <c r="AD260" s="27">
        <v>42895</v>
      </c>
      <c r="AE260" s="71" t="s">
        <v>1867</v>
      </c>
      <c r="AF260" s="79" t="s">
        <v>1867</v>
      </c>
      <c r="AG260" s="77"/>
      <c r="AJ260" s="32" t="str">
        <f t="shared" si="14"/>
        <v>PL_RS_Reporting OHNALAOP0023N1</v>
      </c>
      <c r="AK260" s="32" t="s">
        <v>2273</v>
      </c>
      <c r="AL260" s="100" t="s">
        <v>938</v>
      </c>
      <c r="AM260" s="73"/>
      <c r="AN260" s="78" t="s">
        <v>822</v>
      </c>
      <c r="AO260" s="73" t="s">
        <v>2282</v>
      </c>
      <c r="AP260" s="82" t="s">
        <v>701</v>
      </c>
      <c r="AQ260" s="78" t="s">
        <v>699</v>
      </c>
      <c r="AR260" s="25" t="s">
        <v>2499</v>
      </c>
      <c r="AS260" s="73" t="str">
        <f t="shared" si="13"/>
        <v>Yes</v>
      </c>
      <c r="AT260" s="73">
        <v>1</v>
      </c>
      <c r="AU260" s="73">
        <v>1</v>
      </c>
      <c r="AV260" s="73">
        <v>1</v>
      </c>
      <c r="AW260" s="80">
        <v>330</v>
      </c>
      <c r="AX260" s="80">
        <v>1320</v>
      </c>
      <c r="AY260" s="94" t="s">
        <v>694</v>
      </c>
      <c r="AZ260" s="81" t="s">
        <v>2286</v>
      </c>
      <c r="BA260" s="78" t="s">
        <v>2287</v>
      </c>
      <c r="BB260" s="81" t="s">
        <v>693</v>
      </c>
      <c r="BC260" s="78" t="s">
        <v>696</v>
      </c>
      <c r="BD260" s="27">
        <v>42895</v>
      </c>
      <c r="BE260" s="79" t="str">
        <f t="shared" si="15"/>
        <v>PL_RS_Reporting OHNALAOP0023N1</v>
      </c>
      <c r="BF260" s="71" t="s">
        <v>1867</v>
      </c>
      <c r="BG260" s="79" t="s">
        <v>1867</v>
      </c>
      <c r="BH260" s="77"/>
    </row>
    <row r="261" spans="1:60" s="32" customFormat="1" ht="11.25" x14ac:dyDescent="0.2">
      <c r="A261" s="79" t="s">
        <v>1868</v>
      </c>
      <c r="B261" s="32" t="s">
        <v>2273</v>
      </c>
      <c r="C261" s="100" t="s">
        <v>939</v>
      </c>
      <c r="E261" s="78" t="s">
        <v>2279</v>
      </c>
      <c r="F261" s="78" t="s">
        <v>682</v>
      </c>
      <c r="G261" s="25" t="s">
        <v>678</v>
      </c>
      <c r="H261" s="73">
        <v>1</v>
      </c>
      <c r="I261" s="73">
        <v>1</v>
      </c>
      <c r="O261" s="80">
        <v>135</v>
      </c>
      <c r="P261" s="80">
        <v>540</v>
      </c>
      <c r="Q261" s="94" t="s">
        <v>677</v>
      </c>
      <c r="R261" s="78"/>
      <c r="T261" s="73" t="e">
        <v>#N/A</v>
      </c>
      <c r="W261" s="79" t="s">
        <v>755</v>
      </c>
      <c r="X261" s="73" t="e">
        <v>#N/A</v>
      </c>
      <c r="Y261" s="73">
        <v>1</v>
      </c>
      <c r="Z261" s="81" t="s">
        <v>2277</v>
      </c>
      <c r="AA261" s="78" t="s">
        <v>2278</v>
      </c>
      <c r="AB261" s="81" t="s">
        <v>272</v>
      </c>
      <c r="AC261" s="78" t="s">
        <v>272</v>
      </c>
      <c r="AD261" s="27" t="s">
        <v>272</v>
      </c>
      <c r="AE261" s="71" t="e">
        <v>#N/A</v>
      </c>
      <c r="AF261" s="79" t="e">
        <v>#N/A</v>
      </c>
      <c r="AG261" s="77"/>
      <c r="AJ261" s="32" t="str">
        <f t="shared" si="14"/>
        <v>PL_UnderWriter_Test DS73DCTDEV01</v>
      </c>
      <c r="AK261" s="32" t="s">
        <v>2273</v>
      </c>
      <c r="AL261" s="100" t="s">
        <v>939</v>
      </c>
      <c r="AM261" s="73" t="e">
        <v>#N/A</v>
      </c>
      <c r="AN261" s="78"/>
      <c r="AO261" s="73" t="s">
        <v>2279</v>
      </c>
      <c r="AP261" s="79" t="s">
        <v>755</v>
      </c>
      <c r="AQ261" s="78" t="s">
        <v>682</v>
      </c>
      <c r="AR261" s="25" t="s">
        <v>678</v>
      </c>
      <c r="AS261" s="73" t="e">
        <f t="shared" ref="AS261:AS324" si="16">IF(BE261=BF261,"Yes","No")</f>
        <v>#N/A</v>
      </c>
      <c r="AT261" s="73">
        <v>1</v>
      </c>
      <c r="AU261" s="73">
        <v>1</v>
      </c>
      <c r="AV261" s="73">
        <v>1</v>
      </c>
      <c r="AW261" s="80">
        <v>135</v>
      </c>
      <c r="AX261" s="80">
        <v>540</v>
      </c>
      <c r="AY261" s="94" t="s">
        <v>677</v>
      </c>
      <c r="AZ261" s="81" t="s">
        <v>2277</v>
      </c>
      <c r="BA261" s="78" t="s">
        <v>2278</v>
      </c>
      <c r="BB261" s="81" t="s">
        <v>272</v>
      </c>
      <c r="BC261" s="78" t="s">
        <v>272</v>
      </c>
      <c r="BD261" s="27" t="s">
        <v>272</v>
      </c>
      <c r="BE261" s="79" t="str">
        <f t="shared" si="15"/>
        <v>PL_UnderWriter_Test DS73DCTDEV01</v>
      </c>
      <c r="BF261" s="71" t="e">
        <v>#N/A</v>
      </c>
      <c r="BG261" s="79" t="e">
        <v>#N/A</v>
      </c>
      <c r="BH261" s="77"/>
    </row>
    <row r="262" spans="1:60" s="32" customFormat="1" ht="11.25" x14ac:dyDescent="0.2">
      <c r="A262" s="79" t="s">
        <v>1869</v>
      </c>
      <c r="B262" s="32" t="s">
        <v>2273</v>
      </c>
      <c r="C262" s="100" t="s">
        <v>940</v>
      </c>
      <c r="E262" s="78" t="s">
        <v>2282</v>
      </c>
      <c r="F262" s="78" t="s">
        <v>686</v>
      </c>
      <c r="G262" s="25" t="s">
        <v>2499</v>
      </c>
      <c r="H262" s="73">
        <v>1</v>
      </c>
      <c r="I262" s="73">
        <v>1</v>
      </c>
      <c r="O262" s="80">
        <v>330</v>
      </c>
      <c r="P262" s="80">
        <v>1320</v>
      </c>
      <c r="Q262" s="94" t="s">
        <v>694</v>
      </c>
      <c r="R262" s="78" t="s">
        <v>213</v>
      </c>
      <c r="T262" s="73"/>
      <c r="W262" s="82" t="s">
        <v>695</v>
      </c>
      <c r="X262" s="73" t="s">
        <v>2275</v>
      </c>
      <c r="Y262" s="73">
        <v>1</v>
      </c>
      <c r="Z262" s="81" t="s">
        <v>2286</v>
      </c>
      <c r="AA262" s="78" t="s">
        <v>2287</v>
      </c>
      <c r="AB262" s="81" t="s">
        <v>693</v>
      </c>
      <c r="AC262" s="78" t="s">
        <v>696</v>
      </c>
      <c r="AD262" s="27">
        <v>42895</v>
      </c>
      <c r="AE262" s="71" t="s">
        <v>1869</v>
      </c>
      <c r="AF262" s="79" t="s">
        <v>1869</v>
      </c>
      <c r="AG262" s="77"/>
      <c r="AJ262" s="32" t="str">
        <f t="shared" ref="AJ262:AJ325" si="17">(AL262&amp;" "&amp;AP262)</f>
        <v>PL_UPLOAD OHLEWAOP0023N1</v>
      </c>
      <c r="AK262" s="32" t="s">
        <v>2273</v>
      </c>
      <c r="AL262" s="100" t="s">
        <v>940</v>
      </c>
      <c r="AM262" s="73"/>
      <c r="AN262" s="78" t="s">
        <v>213</v>
      </c>
      <c r="AO262" s="73" t="s">
        <v>2282</v>
      </c>
      <c r="AP262" s="82" t="s">
        <v>695</v>
      </c>
      <c r="AQ262" s="78" t="s">
        <v>686</v>
      </c>
      <c r="AR262" s="25" t="s">
        <v>2499</v>
      </c>
      <c r="AS262" s="73" t="str">
        <f t="shared" si="16"/>
        <v>Yes</v>
      </c>
      <c r="AT262" s="73">
        <v>1</v>
      </c>
      <c r="AU262" s="73">
        <v>1</v>
      </c>
      <c r="AV262" s="73">
        <v>1</v>
      </c>
      <c r="AW262" s="80">
        <v>330</v>
      </c>
      <c r="AX262" s="80">
        <v>1320</v>
      </c>
      <c r="AY262" s="94" t="s">
        <v>694</v>
      </c>
      <c r="AZ262" s="81" t="s">
        <v>2286</v>
      </c>
      <c r="BA262" s="78" t="s">
        <v>2287</v>
      </c>
      <c r="BB262" s="81" t="s">
        <v>693</v>
      </c>
      <c r="BC262" s="78" t="s">
        <v>696</v>
      </c>
      <c r="BD262" s="27">
        <v>42895</v>
      </c>
      <c r="BE262" s="79" t="str">
        <f t="shared" si="15"/>
        <v>PL_UPLOAD OHLEWAOP0023N1</v>
      </c>
      <c r="BF262" s="71" t="s">
        <v>1869</v>
      </c>
      <c r="BG262" s="79" t="s">
        <v>1869</v>
      </c>
      <c r="BH262" s="77"/>
    </row>
    <row r="263" spans="1:60" s="32" customFormat="1" ht="11.25" x14ac:dyDescent="0.2">
      <c r="A263" s="79" t="s">
        <v>1870</v>
      </c>
      <c r="B263" s="32" t="s">
        <v>2273</v>
      </c>
      <c r="C263" s="100" t="s">
        <v>940</v>
      </c>
      <c r="E263" s="78" t="s">
        <v>2282</v>
      </c>
      <c r="F263" s="78" t="s">
        <v>686</v>
      </c>
      <c r="G263" s="25" t="s">
        <v>2499</v>
      </c>
      <c r="H263" s="73">
        <v>1</v>
      </c>
      <c r="I263" s="73">
        <v>1</v>
      </c>
      <c r="O263" s="80">
        <v>330</v>
      </c>
      <c r="P263" s="80">
        <v>1320</v>
      </c>
      <c r="Q263" s="94" t="s">
        <v>694</v>
      </c>
      <c r="R263" s="78" t="s">
        <v>213</v>
      </c>
      <c r="T263" s="73"/>
      <c r="W263" s="82" t="s">
        <v>698</v>
      </c>
      <c r="X263" s="73" t="s">
        <v>2275</v>
      </c>
      <c r="Y263" s="73">
        <v>1</v>
      </c>
      <c r="Z263" s="81" t="s">
        <v>2286</v>
      </c>
      <c r="AA263" s="78" t="s">
        <v>2287</v>
      </c>
      <c r="AB263" s="81" t="s">
        <v>693</v>
      </c>
      <c r="AC263" s="78" t="s">
        <v>696</v>
      </c>
      <c r="AD263" s="27">
        <v>42895</v>
      </c>
      <c r="AE263" s="71" t="s">
        <v>1870</v>
      </c>
      <c r="AF263" s="79" t="s">
        <v>1870</v>
      </c>
      <c r="AG263" s="77"/>
      <c r="AJ263" s="32" t="str">
        <f t="shared" si="17"/>
        <v>PL_UPLOAD OHLEWAOP0023N2</v>
      </c>
      <c r="AK263" s="32" t="s">
        <v>2273</v>
      </c>
      <c r="AL263" s="100" t="s">
        <v>940</v>
      </c>
      <c r="AM263" s="73"/>
      <c r="AN263" s="78" t="s">
        <v>213</v>
      </c>
      <c r="AO263" s="73" t="s">
        <v>2282</v>
      </c>
      <c r="AP263" s="82" t="s">
        <v>698</v>
      </c>
      <c r="AQ263" s="78" t="s">
        <v>686</v>
      </c>
      <c r="AR263" s="25" t="s">
        <v>2499</v>
      </c>
      <c r="AS263" s="73" t="str">
        <f t="shared" si="16"/>
        <v>Yes</v>
      </c>
      <c r="AT263" s="73">
        <v>1</v>
      </c>
      <c r="AU263" s="73">
        <v>1</v>
      </c>
      <c r="AV263" s="73">
        <v>1</v>
      </c>
      <c r="AW263" s="80">
        <v>330</v>
      </c>
      <c r="AX263" s="80">
        <v>1320</v>
      </c>
      <c r="AY263" s="94" t="s">
        <v>694</v>
      </c>
      <c r="AZ263" s="81" t="s">
        <v>2286</v>
      </c>
      <c r="BA263" s="78" t="s">
        <v>2287</v>
      </c>
      <c r="BB263" s="81" t="s">
        <v>693</v>
      </c>
      <c r="BC263" s="78" t="s">
        <v>696</v>
      </c>
      <c r="BD263" s="27">
        <v>42895</v>
      </c>
      <c r="BE263" s="79" t="str">
        <f t="shared" si="15"/>
        <v>PL_UPLOAD OHLEWAOP0023N2</v>
      </c>
      <c r="BF263" s="71" t="s">
        <v>1870</v>
      </c>
      <c r="BG263" s="79" t="s">
        <v>1870</v>
      </c>
      <c r="BH263" s="77"/>
    </row>
    <row r="264" spans="1:60" s="32" customFormat="1" ht="11.25" x14ac:dyDescent="0.2">
      <c r="A264" s="79" t="s">
        <v>1871</v>
      </c>
      <c r="B264" s="32" t="s">
        <v>2273</v>
      </c>
      <c r="C264" s="100" t="s">
        <v>940</v>
      </c>
      <c r="E264" s="78" t="s">
        <v>2282</v>
      </c>
      <c r="F264" s="78" t="s">
        <v>699</v>
      </c>
      <c r="G264" s="25" t="s">
        <v>2499</v>
      </c>
      <c r="H264" s="73">
        <v>1</v>
      </c>
      <c r="I264" s="73">
        <v>1</v>
      </c>
      <c r="O264" s="80">
        <v>330</v>
      </c>
      <c r="P264" s="80">
        <v>1320</v>
      </c>
      <c r="Q264" s="94" t="s">
        <v>694</v>
      </c>
      <c r="R264" s="78" t="s">
        <v>213</v>
      </c>
      <c r="T264" s="73"/>
      <c r="W264" s="82" t="s">
        <v>701</v>
      </c>
      <c r="X264" s="73" t="s">
        <v>2275</v>
      </c>
      <c r="Y264" s="73">
        <v>1</v>
      </c>
      <c r="Z264" s="81" t="s">
        <v>2286</v>
      </c>
      <c r="AA264" s="78" t="s">
        <v>2287</v>
      </c>
      <c r="AB264" s="81" t="s">
        <v>693</v>
      </c>
      <c r="AC264" s="78" t="s">
        <v>696</v>
      </c>
      <c r="AD264" s="27">
        <v>42895</v>
      </c>
      <c r="AE264" s="71" t="s">
        <v>1871</v>
      </c>
      <c r="AF264" s="79" t="s">
        <v>1871</v>
      </c>
      <c r="AG264" s="77"/>
      <c r="AJ264" s="32" t="str">
        <f t="shared" si="17"/>
        <v>PL_UPLOAD OHNALAOP0023N1</v>
      </c>
      <c r="AK264" s="32" t="s">
        <v>2273</v>
      </c>
      <c r="AL264" s="100" t="s">
        <v>940</v>
      </c>
      <c r="AM264" s="73"/>
      <c r="AN264" s="78" t="s">
        <v>213</v>
      </c>
      <c r="AO264" s="73" t="s">
        <v>2282</v>
      </c>
      <c r="AP264" s="82" t="s">
        <v>701</v>
      </c>
      <c r="AQ264" s="78" t="s">
        <v>699</v>
      </c>
      <c r="AR264" s="25" t="s">
        <v>2499</v>
      </c>
      <c r="AS264" s="73" t="str">
        <f t="shared" si="16"/>
        <v>Yes</v>
      </c>
      <c r="AT264" s="73">
        <v>1</v>
      </c>
      <c r="AU264" s="73">
        <v>1</v>
      </c>
      <c r="AV264" s="73">
        <v>1</v>
      </c>
      <c r="AW264" s="80">
        <v>330</v>
      </c>
      <c r="AX264" s="80">
        <v>1320</v>
      </c>
      <c r="AY264" s="94" t="s">
        <v>694</v>
      </c>
      <c r="AZ264" s="81" t="s">
        <v>2286</v>
      </c>
      <c r="BA264" s="78" t="s">
        <v>2287</v>
      </c>
      <c r="BB264" s="81" t="s">
        <v>693</v>
      </c>
      <c r="BC264" s="78" t="s">
        <v>696</v>
      </c>
      <c r="BD264" s="27">
        <v>42895</v>
      </c>
      <c r="BE264" s="79" t="str">
        <f t="shared" si="15"/>
        <v>PL_UPLOAD OHNALAOP0023N1</v>
      </c>
      <c r="BF264" s="71" t="s">
        <v>1871</v>
      </c>
      <c r="BG264" s="79" t="s">
        <v>1871</v>
      </c>
      <c r="BH264" s="77"/>
    </row>
    <row r="265" spans="1:60" s="32" customFormat="1" ht="11.25" x14ac:dyDescent="0.2">
      <c r="A265" s="79" t="s">
        <v>1872</v>
      </c>
      <c r="B265" s="32" t="s">
        <v>2273</v>
      </c>
      <c r="C265" s="100" t="s">
        <v>941</v>
      </c>
      <c r="E265" s="78" t="s">
        <v>2282</v>
      </c>
      <c r="F265" s="78" t="s">
        <v>686</v>
      </c>
      <c r="G265" s="25" t="s">
        <v>2499</v>
      </c>
      <c r="H265" s="73">
        <v>1</v>
      </c>
      <c r="I265" s="73">
        <v>1</v>
      </c>
      <c r="O265" s="80">
        <v>330</v>
      </c>
      <c r="P265" s="80">
        <v>1320</v>
      </c>
      <c r="Q265" s="94" t="s">
        <v>694</v>
      </c>
      <c r="R265" s="78" t="s">
        <v>822</v>
      </c>
      <c r="T265" s="73"/>
      <c r="W265" s="82" t="s">
        <v>695</v>
      </c>
      <c r="X265" s="73" t="s">
        <v>2275</v>
      </c>
      <c r="Y265" s="73">
        <v>1</v>
      </c>
      <c r="Z265" s="81" t="s">
        <v>2286</v>
      </c>
      <c r="AA265" s="78" t="s">
        <v>2287</v>
      </c>
      <c r="AB265" s="81" t="s">
        <v>693</v>
      </c>
      <c r="AC265" s="78" t="s">
        <v>696</v>
      </c>
      <c r="AD265" s="27">
        <v>42895</v>
      </c>
      <c r="AE265" s="71" t="s">
        <v>1872</v>
      </c>
      <c r="AF265" s="79" t="s">
        <v>1872</v>
      </c>
      <c r="AG265" s="77"/>
      <c r="AJ265" s="32" t="str">
        <f t="shared" si="17"/>
        <v>PLDR OHLEWAOP0023N1</v>
      </c>
      <c r="AK265" s="32" t="s">
        <v>2273</v>
      </c>
      <c r="AL265" s="100" t="s">
        <v>941</v>
      </c>
      <c r="AM265" s="73"/>
      <c r="AN265" s="78" t="s">
        <v>822</v>
      </c>
      <c r="AO265" s="73" t="s">
        <v>2282</v>
      </c>
      <c r="AP265" s="82" t="s">
        <v>695</v>
      </c>
      <c r="AQ265" s="78" t="s">
        <v>686</v>
      </c>
      <c r="AR265" s="25" t="s">
        <v>2499</v>
      </c>
      <c r="AS265" s="73" t="str">
        <f t="shared" si="16"/>
        <v>Yes</v>
      </c>
      <c r="AT265" s="73">
        <v>1</v>
      </c>
      <c r="AU265" s="73">
        <v>1</v>
      </c>
      <c r="AV265" s="73">
        <v>1</v>
      </c>
      <c r="AW265" s="80">
        <v>330</v>
      </c>
      <c r="AX265" s="80">
        <v>1320</v>
      </c>
      <c r="AY265" s="94" t="s">
        <v>694</v>
      </c>
      <c r="AZ265" s="81" t="s">
        <v>2286</v>
      </c>
      <c r="BA265" s="78" t="s">
        <v>2287</v>
      </c>
      <c r="BB265" s="81" t="s">
        <v>693</v>
      </c>
      <c r="BC265" s="78" t="s">
        <v>696</v>
      </c>
      <c r="BD265" s="27">
        <v>42895</v>
      </c>
      <c r="BE265" s="79" t="str">
        <f t="shared" si="15"/>
        <v>PLDR OHLEWAOP0023N1</v>
      </c>
      <c r="BF265" s="71" t="s">
        <v>1872</v>
      </c>
      <c r="BG265" s="79" t="s">
        <v>1872</v>
      </c>
      <c r="BH265" s="77"/>
    </row>
    <row r="266" spans="1:60" s="32" customFormat="1" ht="11.25" x14ac:dyDescent="0.2">
      <c r="A266" s="79" t="s">
        <v>1873</v>
      </c>
      <c r="B266" s="32" t="s">
        <v>2273</v>
      </c>
      <c r="C266" s="100" t="s">
        <v>941</v>
      </c>
      <c r="E266" s="78" t="s">
        <v>2282</v>
      </c>
      <c r="F266" s="78" t="s">
        <v>686</v>
      </c>
      <c r="G266" s="25" t="s">
        <v>2499</v>
      </c>
      <c r="H266" s="73">
        <v>1</v>
      </c>
      <c r="I266" s="73">
        <v>1</v>
      </c>
      <c r="O266" s="80">
        <v>330</v>
      </c>
      <c r="P266" s="80">
        <v>1320</v>
      </c>
      <c r="Q266" s="94" t="s">
        <v>694</v>
      </c>
      <c r="R266" s="78" t="s">
        <v>822</v>
      </c>
      <c r="T266" s="73"/>
      <c r="W266" s="82" t="s">
        <v>698</v>
      </c>
      <c r="X266" s="73" t="s">
        <v>2275</v>
      </c>
      <c r="Y266" s="73">
        <v>1</v>
      </c>
      <c r="Z266" s="81" t="s">
        <v>2286</v>
      </c>
      <c r="AA266" s="78" t="s">
        <v>2287</v>
      </c>
      <c r="AB266" s="81" t="s">
        <v>693</v>
      </c>
      <c r="AC266" s="78" t="s">
        <v>696</v>
      </c>
      <c r="AD266" s="27">
        <v>42895</v>
      </c>
      <c r="AE266" s="71" t="s">
        <v>1873</v>
      </c>
      <c r="AF266" s="79" t="s">
        <v>1873</v>
      </c>
      <c r="AG266" s="77"/>
      <c r="AJ266" s="32" t="str">
        <f t="shared" si="17"/>
        <v>PLDR OHLEWAOP0023N2</v>
      </c>
      <c r="AK266" s="32" t="s">
        <v>2273</v>
      </c>
      <c r="AL266" s="100" t="s">
        <v>941</v>
      </c>
      <c r="AM266" s="73"/>
      <c r="AN266" s="78" t="s">
        <v>822</v>
      </c>
      <c r="AO266" s="73" t="s">
        <v>2282</v>
      </c>
      <c r="AP266" s="82" t="s">
        <v>698</v>
      </c>
      <c r="AQ266" s="78" t="s">
        <v>686</v>
      </c>
      <c r="AR266" s="25" t="s">
        <v>2499</v>
      </c>
      <c r="AS266" s="73" t="str">
        <f t="shared" si="16"/>
        <v>Yes</v>
      </c>
      <c r="AT266" s="73">
        <v>1</v>
      </c>
      <c r="AU266" s="73">
        <v>1</v>
      </c>
      <c r="AV266" s="73">
        <v>1</v>
      </c>
      <c r="AW266" s="80">
        <v>330</v>
      </c>
      <c r="AX266" s="80">
        <v>1320</v>
      </c>
      <c r="AY266" s="94" t="s">
        <v>694</v>
      </c>
      <c r="AZ266" s="81" t="s">
        <v>2286</v>
      </c>
      <c r="BA266" s="78" t="s">
        <v>2287</v>
      </c>
      <c r="BB266" s="81" t="s">
        <v>693</v>
      </c>
      <c r="BC266" s="78" t="s">
        <v>696</v>
      </c>
      <c r="BD266" s="27">
        <v>42895</v>
      </c>
      <c r="BE266" s="79" t="str">
        <f t="shared" si="15"/>
        <v>PLDR OHLEWAOP0023N2</v>
      </c>
      <c r="BF266" s="71" t="s">
        <v>1873</v>
      </c>
      <c r="BG266" s="79" t="s">
        <v>1873</v>
      </c>
      <c r="BH266" s="77"/>
    </row>
    <row r="267" spans="1:60" s="32" customFormat="1" ht="11.25" x14ac:dyDescent="0.2">
      <c r="A267" s="79" t="s">
        <v>1874</v>
      </c>
      <c r="B267" s="32" t="s">
        <v>2273</v>
      </c>
      <c r="C267" s="100" t="s">
        <v>941</v>
      </c>
      <c r="E267" s="78" t="s">
        <v>2282</v>
      </c>
      <c r="F267" s="78" t="s">
        <v>699</v>
      </c>
      <c r="G267" s="25" t="s">
        <v>2499</v>
      </c>
      <c r="H267" s="73">
        <v>1</v>
      </c>
      <c r="I267" s="73">
        <v>1</v>
      </c>
      <c r="O267" s="80">
        <v>330</v>
      </c>
      <c r="P267" s="80">
        <v>1320</v>
      </c>
      <c r="Q267" s="94" t="s">
        <v>694</v>
      </c>
      <c r="R267" s="78" t="s">
        <v>822</v>
      </c>
      <c r="T267" s="73"/>
      <c r="W267" s="82" t="s">
        <v>701</v>
      </c>
      <c r="X267" s="73" t="s">
        <v>2275</v>
      </c>
      <c r="Y267" s="73">
        <v>1</v>
      </c>
      <c r="Z267" s="81" t="s">
        <v>2286</v>
      </c>
      <c r="AA267" s="78" t="s">
        <v>2287</v>
      </c>
      <c r="AB267" s="81" t="s">
        <v>693</v>
      </c>
      <c r="AC267" s="78" t="s">
        <v>696</v>
      </c>
      <c r="AD267" s="27">
        <v>42895</v>
      </c>
      <c r="AE267" s="71" t="s">
        <v>1874</v>
      </c>
      <c r="AF267" s="79" t="s">
        <v>1874</v>
      </c>
      <c r="AG267" s="77"/>
      <c r="AJ267" s="32" t="str">
        <f t="shared" si="17"/>
        <v>PLDR OHNALAOP0023N1</v>
      </c>
      <c r="AK267" s="32" t="s">
        <v>2273</v>
      </c>
      <c r="AL267" s="100" t="s">
        <v>941</v>
      </c>
      <c r="AM267" s="73"/>
      <c r="AN267" s="78" t="s">
        <v>822</v>
      </c>
      <c r="AO267" s="73" t="s">
        <v>2282</v>
      </c>
      <c r="AP267" s="82" t="s">
        <v>701</v>
      </c>
      <c r="AQ267" s="78" t="s">
        <v>699</v>
      </c>
      <c r="AR267" s="25" t="s">
        <v>2499</v>
      </c>
      <c r="AS267" s="73" t="str">
        <f t="shared" si="16"/>
        <v>Yes</v>
      </c>
      <c r="AT267" s="73">
        <v>1</v>
      </c>
      <c r="AU267" s="73">
        <v>1</v>
      </c>
      <c r="AV267" s="73">
        <v>1</v>
      </c>
      <c r="AW267" s="80">
        <v>330</v>
      </c>
      <c r="AX267" s="80">
        <v>1320</v>
      </c>
      <c r="AY267" s="94" t="s">
        <v>694</v>
      </c>
      <c r="AZ267" s="81" t="s">
        <v>2286</v>
      </c>
      <c r="BA267" s="78" t="s">
        <v>2287</v>
      </c>
      <c r="BB267" s="81" t="s">
        <v>693</v>
      </c>
      <c r="BC267" s="78" t="s">
        <v>696</v>
      </c>
      <c r="BD267" s="27">
        <v>42895</v>
      </c>
      <c r="BE267" s="79" t="str">
        <f t="shared" si="15"/>
        <v>PLDR OHNALAOP0023N1</v>
      </c>
      <c r="BF267" s="71" t="s">
        <v>1874</v>
      </c>
      <c r="BG267" s="79" t="s">
        <v>1874</v>
      </c>
      <c r="BH267" s="77"/>
    </row>
    <row r="268" spans="1:60" s="32" customFormat="1" ht="11.25" x14ac:dyDescent="0.2">
      <c r="A268" s="79" t="s">
        <v>2394</v>
      </c>
      <c r="B268" s="32" t="s">
        <v>2273</v>
      </c>
      <c r="C268" s="101" t="s">
        <v>942</v>
      </c>
      <c r="E268" s="78" t="s">
        <v>2282</v>
      </c>
      <c r="F268" s="78" t="s">
        <v>686</v>
      </c>
      <c r="G268" s="25" t="s">
        <v>2519</v>
      </c>
      <c r="H268" s="73">
        <v>1</v>
      </c>
      <c r="I268" s="73">
        <v>1</v>
      </c>
      <c r="O268" s="80">
        <v>330</v>
      </c>
      <c r="P268" s="80">
        <v>1320</v>
      </c>
      <c r="Q268" s="94" t="s">
        <v>694</v>
      </c>
      <c r="R268" s="78" t="s">
        <v>822</v>
      </c>
      <c r="T268" s="73">
        <v>5397</v>
      </c>
      <c r="W268" s="79" t="s">
        <v>745</v>
      </c>
      <c r="X268" s="73" t="e">
        <v>#N/A</v>
      </c>
      <c r="Y268" s="73">
        <v>1</v>
      </c>
      <c r="Z268" s="81" t="s">
        <v>2395</v>
      </c>
      <c r="AA268" s="78" t="s">
        <v>2520</v>
      </c>
      <c r="AB268" s="81" t="s">
        <v>943</v>
      </c>
      <c r="AC268" s="78" t="s">
        <v>944</v>
      </c>
      <c r="AD268" s="27">
        <v>42897</v>
      </c>
      <c r="AE268" s="71" t="e">
        <v>#N/A</v>
      </c>
      <c r="AF268" s="79" t="e">
        <v>#N/A</v>
      </c>
      <c r="AG268" s="77"/>
      <c r="AJ268" s="32" t="str">
        <f t="shared" si="17"/>
        <v>PLDR_Archive_2007 OHLEWDBP0257N1 (DS73SQLPRDOLAP.corp.hgicnet.net)</v>
      </c>
      <c r="AK268" s="32" t="s">
        <v>2273</v>
      </c>
      <c r="AL268" s="101" t="s">
        <v>942</v>
      </c>
      <c r="AM268" s="73">
        <v>5397</v>
      </c>
      <c r="AN268" s="78" t="s">
        <v>822</v>
      </c>
      <c r="AO268" s="73" t="s">
        <v>2282</v>
      </c>
      <c r="AP268" s="79" t="s">
        <v>745</v>
      </c>
      <c r="AQ268" s="78" t="s">
        <v>686</v>
      </c>
      <c r="AR268" s="25" t="s">
        <v>2519</v>
      </c>
      <c r="AS268" s="73" t="e">
        <f t="shared" si="16"/>
        <v>#N/A</v>
      </c>
      <c r="AT268" s="73">
        <v>1</v>
      </c>
      <c r="AU268" s="73">
        <v>1</v>
      </c>
      <c r="AV268" s="73">
        <v>1</v>
      </c>
      <c r="AW268" s="80">
        <v>330</v>
      </c>
      <c r="AX268" s="80">
        <v>1320</v>
      </c>
      <c r="AY268" s="94" t="s">
        <v>694</v>
      </c>
      <c r="AZ268" s="81" t="s">
        <v>2395</v>
      </c>
      <c r="BA268" s="78" t="s">
        <v>2520</v>
      </c>
      <c r="BB268" s="81" t="s">
        <v>943</v>
      </c>
      <c r="BC268" s="78" t="s">
        <v>944</v>
      </c>
      <c r="BD268" s="27">
        <v>42897</v>
      </c>
      <c r="BE268" s="79" t="s">
        <v>2394</v>
      </c>
      <c r="BF268" s="71" t="e">
        <v>#N/A</v>
      </c>
      <c r="BG268" s="79" t="e">
        <v>#N/A</v>
      </c>
      <c r="BH268" s="77"/>
    </row>
    <row r="269" spans="1:60" s="32" customFormat="1" ht="11.25" x14ac:dyDescent="0.2">
      <c r="A269" s="79" t="s">
        <v>1876</v>
      </c>
      <c r="B269" s="32" t="s">
        <v>2273</v>
      </c>
      <c r="C269" s="100" t="s">
        <v>942</v>
      </c>
      <c r="E269" s="78" t="s">
        <v>2282</v>
      </c>
      <c r="F269" s="78" t="s">
        <v>682</v>
      </c>
      <c r="G269" s="25" t="s">
        <v>678</v>
      </c>
      <c r="H269" s="73">
        <v>1</v>
      </c>
      <c r="I269" s="73">
        <v>1</v>
      </c>
      <c r="O269" s="80">
        <v>135</v>
      </c>
      <c r="P269" s="80">
        <v>540</v>
      </c>
      <c r="Q269" s="94" t="s">
        <v>688</v>
      </c>
      <c r="R269" s="78" t="s">
        <v>822</v>
      </c>
      <c r="T269" s="73">
        <v>5397</v>
      </c>
      <c r="W269" s="79" t="s">
        <v>800</v>
      </c>
      <c r="X269" s="73" t="e">
        <v>#N/A</v>
      </c>
      <c r="Y269" s="73">
        <v>1</v>
      </c>
      <c r="Z269" s="81" t="s">
        <v>500</v>
      </c>
      <c r="AA269" s="78" t="s">
        <v>2278</v>
      </c>
      <c r="AB269" s="81" t="s">
        <v>935</v>
      </c>
      <c r="AC269" s="78">
        <v>616824</v>
      </c>
      <c r="AD269" s="27">
        <v>42807</v>
      </c>
      <c r="AE269" s="71" t="e">
        <v>#N/A</v>
      </c>
      <c r="AF269" s="79" t="e">
        <v>#N/A</v>
      </c>
      <c r="AG269" s="77"/>
      <c r="AJ269" s="32" t="str">
        <f t="shared" si="17"/>
        <v>PLDR_Archive_2007 OHNALAOD0008N2</v>
      </c>
      <c r="AK269" s="32" t="s">
        <v>2273</v>
      </c>
      <c r="AL269" s="100" t="s">
        <v>942</v>
      </c>
      <c r="AM269" s="73">
        <v>5397</v>
      </c>
      <c r="AN269" s="78" t="s">
        <v>822</v>
      </c>
      <c r="AO269" s="73" t="s">
        <v>2282</v>
      </c>
      <c r="AP269" s="79" t="s">
        <v>800</v>
      </c>
      <c r="AQ269" s="78" t="s">
        <v>682</v>
      </c>
      <c r="AR269" s="25" t="s">
        <v>678</v>
      </c>
      <c r="AS269" s="73" t="e">
        <f t="shared" si="16"/>
        <v>#N/A</v>
      </c>
      <c r="AT269" s="73">
        <v>1</v>
      </c>
      <c r="AU269" s="73">
        <v>1</v>
      </c>
      <c r="AV269" s="73">
        <v>1</v>
      </c>
      <c r="AW269" s="80">
        <v>135</v>
      </c>
      <c r="AX269" s="80">
        <v>540</v>
      </c>
      <c r="AY269" s="94" t="s">
        <v>688</v>
      </c>
      <c r="AZ269" s="81" t="s">
        <v>500</v>
      </c>
      <c r="BA269" s="78" t="s">
        <v>2278</v>
      </c>
      <c r="BB269" s="81" t="s">
        <v>935</v>
      </c>
      <c r="BC269" s="78">
        <v>616824</v>
      </c>
      <c r="BD269" s="27">
        <v>42807</v>
      </c>
      <c r="BE269" s="79" t="str">
        <f>(AL269&amp;" "&amp;AP269)</f>
        <v>PLDR_Archive_2007 OHNALAOD0008N2</v>
      </c>
      <c r="BF269" s="71" t="e">
        <v>#N/A</v>
      </c>
      <c r="BG269" s="79" t="e">
        <v>#N/A</v>
      </c>
      <c r="BH269" s="77"/>
    </row>
    <row r="270" spans="1:60" s="32" customFormat="1" ht="11.25" x14ac:dyDescent="0.2">
      <c r="A270" s="79" t="s">
        <v>2397</v>
      </c>
      <c r="B270" s="32" t="s">
        <v>2273</v>
      </c>
      <c r="C270" s="101" t="s">
        <v>946</v>
      </c>
      <c r="E270" s="78" t="s">
        <v>2282</v>
      </c>
      <c r="F270" s="78" t="s">
        <v>686</v>
      </c>
      <c r="G270" s="25" t="s">
        <v>2519</v>
      </c>
      <c r="H270" s="73">
        <v>1</v>
      </c>
      <c r="I270" s="73">
        <v>1</v>
      </c>
      <c r="O270" s="80">
        <v>330</v>
      </c>
      <c r="P270" s="80">
        <v>1320</v>
      </c>
      <c r="Q270" s="94" t="s">
        <v>694</v>
      </c>
      <c r="R270" s="78" t="s">
        <v>822</v>
      </c>
      <c r="T270" s="73">
        <v>5397</v>
      </c>
      <c r="W270" s="79" t="s">
        <v>745</v>
      </c>
      <c r="X270" s="73" t="e">
        <v>#N/A</v>
      </c>
      <c r="Y270" s="73">
        <v>1</v>
      </c>
      <c r="Z270" s="81" t="s">
        <v>2395</v>
      </c>
      <c r="AA270" s="78" t="s">
        <v>2520</v>
      </c>
      <c r="AB270" s="81" t="s">
        <v>943</v>
      </c>
      <c r="AC270" s="78" t="s">
        <v>944</v>
      </c>
      <c r="AD270" s="27">
        <v>42897</v>
      </c>
      <c r="AE270" s="71" t="e">
        <v>#N/A</v>
      </c>
      <c r="AF270" s="79" t="e">
        <v>#N/A</v>
      </c>
      <c r="AG270" s="77"/>
      <c r="AJ270" s="32" t="str">
        <f t="shared" si="17"/>
        <v>PLDR_Archive_2008 OHLEWDBP0257N1 (DS73SQLPRDOLAP.corp.hgicnet.net)</v>
      </c>
      <c r="AK270" s="32" t="s">
        <v>2273</v>
      </c>
      <c r="AL270" s="101" t="s">
        <v>946</v>
      </c>
      <c r="AM270" s="73">
        <v>5397</v>
      </c>
      <c r="AN270" s="78" t="s">
        <v>822</v>
      </c>
      <c r="AO270" s="73" t="s">
        <v>2282</v>
      </c>
      <c r="AP270" s="79" t="s">
        <v>745</v>
      </c>
      <c r="AQ270" s="78" t="s">
        <v>686</v>
      </c>
      <c r="AR270" s="25" t="s">
        <v>2519</v>
      </c>
      <c r="AS270" s="73" t="e">
        <f t="shared" si="16"/>
        <v>#N/A</v>
      </c>
      <c r="AT270" s="73">
        <v>1</v>
      </c>
      <c r="AU270" s="73">
        <v>1</v>
      </c>
      <c r="AV270" s="73">
        <v>1</v>
      </c>
      <c r="AW270" s="80">
        <v>330</v>
      </c>
      <c r="AX270" s="80">
        <v>1320</v>
      </c>
      <c r="AY270" s="94" t="s">
        <v>694</v>
      </c>
      <c r="AZ270" s="81" t="s">
        <v>2395</v>
      </c>
      <c r="BA270" s="78" t="s">
        <v>2520</v>
      </c>
      <c r="BB270" s="81" t="s">
        <v>943</v>
      </c>
      <c r="BC270" s="78" t="s">
        <v>944</v>
      </c>
      <c r="BD270" s="27">
        <v>42897</v>
      </c>
      <c r="BE270" s="79" t="s">
        <v>2397</v>
      </c>
      <c r="BF270" s="71" t="e">
        <v>#N/A</v>
      </c>
      <c r="BG270" s="79" t="e">
        <v>#N/A</v>
      </c>
      <c r="BH270" s="77"/>
    </row>
    <row r="271" spans="1:60" s="32" customFormat="1" ht="11.25" x14ac:dyDescent="0.2">
      <c r="A271" s="79" t="s">
        <v>1878</v>
      </c>
      <c r="B271" s="32" t="s">
        <v>2273</v>
      </c>
      <c r="C271" s="100" t="s">
        <v>946</v>
      </c>
      <c r="E271" s="78" t="s">
        <v>2282</v>
      </c>
      <c r="F271" s="78" t="s">
        <v>682</v>
      </c>
      <c r="G271" s="25" t="s">
        <v>678</v>
      </c>
      <c r="H271" s="73">
        <v>1</v>
      </c>
      <c r="I271" s="73">
        <v>1</v>
      </c>
      <c r="O271" s="80">
        <v>135</v>
      </c>
      <c r="P271" s="80">
        <v>540</v>
      </c>
      <c r="Q271" s="94" t="s">
        <v>688</v>
      </c>
      <c r="R271" s="78" t="s">
        <v>822</v>
      </c>
      <c r="T271" s="73">
        <v>5397</v>
      </c>
      <c r="W271" s="79" t="s">
        <v>800</v>
      </c>
      <c r="X271" s="73" t="e">
        <v>#N/A</v>
      </c>
      <c r="Y271" s="73">
        <v>1</v>
      </c>
      <c r="Z271" s="81" t="s">
        <v>500</v>
      </c>
      <c r="AA271" s="78" t="s">
        <v>2278</v>
      </c>
      <c r="AB271" s="81" t="s">
        <v>935</v>
      </c>
      <c r="AC271" s="78">
        <v>616825</v>
      </c>
      <c r="AD271" s="27">
        <v>42807</v>
      </c>
      <c r="AE271" s="71" t="e">
        <v>#N/A</v>
      </c>
      <c r="AF271" s="79" t="e">
        <v>#N/A</v>
      </c>
      <c r="AG271" s="77"/>
      <c r="AJ271" s="32" t="str">
        <f t="shared" si="17"/>
        <v>PLDR_Archive_2008 OHNALAOD0008N2</v>
      </c>
      <c r="AK271" s="32" t="s">
        <v>2273</v>
      </c>
      <c r="AL271" s="100" t="s">
        <v>946</v>
      </c>
      <c r="AM271" s="73">
        <v>5397</v>
      </c>
      <c r="AN271" s="78" t="s">
        <v>822</v>
      </c>
      <c r="AO271" s="73" t="s">
        <v>2282</v>
      </c>
      <c r="AP271" s="79" t="s">
        <v>800</v>
      </c>
      <c r="AQ271" s="78" t="s">
        <v>682</v>
      </c>
      <c r="AR271" s="25" t="s">
        <v>678</v>
      </c>
      <c r="AS271" s="73" t="e">
        <f t="shared" si="16"/>
        <v>#N/A</v>
      </c>
      <c r="AT271" s="73">
        <v>1</v>
      </c>
      <c r="AU271" s="73">
        <v>1</v>
      </c>
      <c r="AV271" s="73">
        <v>1</v>
      </c>
      <c r="AW271" s="80">
        <v>135</v>
      </c>
      <c r="AX271" s="80">
        <v>540</v>
      </c>
      <c r="AY271" s="94" t="s">
        <v>688</v>
      </c>
      <c r="AZ271" s="81" t="s">
        <v>500</v>
      </c>
      <c r="BA271" s="78" t="s">
        <v>2278</v>
      </c>
      <c r="BB271" s="81" t="s">
        <v>935</v>
      </c>
      <c r="BC271" s="78">
        <v>616825</v>
      </c>
      <c r="BD271" s="27">
        <v>42807</v>
      </c>
      <c r="BE271" s="79" t="str">
        <f>(AL271&amp;" "&amp;AP271)</f>
        <v>PLDR_Archive_2008 OHNALAOD0008N2</v>
      </c>
      <c r="BF271" s="71" t="e">
        <v>#N/A</v>
      </c>
      <c r="BG271" s="79" t="e">
        <v>#N/A</v>
      </c>
      <c r="BH271" s="77"/>
    </row>
    <row r="272" spans="1:60" s="32" customFormat="1" ht="11.25" x14ac:dyDescent="0.2">
      <c r="A272" s="79" t="s">
        <v>2398</v>
      </c>
      <c r="B272" s="32" t="s">
        <v>2273</v>
      </c>
      <c r="C272" s="101" t="s">
        <v>947</v>
      </c>
      <c r="E272" s="78" t="s">
        <v>2282</v>
      </c>
      <c r="F272" s="78" t="s">
        <v>686</v>
      </c>
      <c r="G272" s="25" t="s">
        <v>2519</v>
      </c>
      <c r="H272" s="73">
        <v>1</v>
      </c>
      <c r="I272" s="73">
        <v>1</v>
      </c>
      <c r="O272" s="80">
        <v>330</v>
      </c>
      <c r="P272" s="80">
        <v>1320</v>
      </c>
      <c r="Q272" s="94" t="s">
        <v>694</v>
      </c>
      <c r="R272" s="78" t="s">
        <v>822</v>
      </c>
      <c r="T272" s="73">
        <v>5397</v>
      </c>
      <c r="W272" s="79" t="s">
        <v>745</v>
      </c>
      <c r="X272" s="73" t="e">
        <v>#N/A</v>
      </c>
      <c r="Y272" s="73">
        <v>1</v>
      </c>
      <c r="Z272" s="81" t="s">
        <v>2395</v>
      </c>
      <c r="AA272" s="78" t="s">
        <v>2520</v>
      </c>
      <c r="AB272" s="81" t="s">
        <v>943</v>
      </c>
      <c r="AC272" s="78" t="s">
        <v>944</v>
      </c>
      <c r="AD272" s="27">
        <v>42897</v>
      </c>
      <c r="AE272" s="71" t="e">
        <v>#N/A</v>
      </c>
      <c r="AF272" s="79" t="e">
        <v>#N/A</v>
      </c>
      <c r="AG272" s="77"/>
      <c r="AJ272" s="32" t="str">
        <f t="shared" si="17"/>
        <v>PLDR_Archive_2009 OHLEWDBP0257N1 (DS73SQLPRDOLAP.corp.hgicnet.net)</v>
      </c>
      <c r="AK272" s="32" t="s">
        <v>2273</v>
      </c>
      <c r="AL272" s="101" t="s">
        <v>947</v>
      </c>
      <c r="AM272" s="73">
        <v>5397</v>
      </c>
      <c r="AN272" s="78" t="s">
        <v>822</v>
      </c>
      <c r="AO272" s="73" t="s">
        <v>2282</v>
      </c>
      <c r="AP272" s="79" t="s">
        <v>745</v>
      </c>
      <c r="AQ272" s="78" t="s">
        <v>686</v>
      </c>
      <c r="AR272" s="25" t="s">
        <v>2519</v>
      </c>
      <c r="AS272" s="73" t="e">
        <f t="shared" si="16"/>
        <v>#N/A</v>
      </c>
      <c r="AT272" s="73">
        <v>1</v>
      </c>
      <c r="AU272" s="73">
        <v>1</v>
      </c>
      <c r="AV272" s="73">
        <v>1</v>
      </c>
      <c r="AW272" s="80">
        <v>330</v>
      </c>
      <c r="AX272" s="80">
        <v>1320</v>
      </c>
      <c r="AY272" s="94" t="s">
        <v>694</v>
      </c>
      <c r="AZ272" s="81" t="s">
        <v>2395</v>
      </c>
      <c r="BA272" s="78" t="s">
        <v>2520</v>
      </c>
      <c r="BB272" s="81" t="s">
        <v>943</v>
      </c>
      <c r="BC272" s="78" t="s">
        <v>944</v>
      </c>
      <c r="BD272" s="27">
        <v>42897</v>
      </c>
      <c r="BE272" s="79" t="s">
        <v>2398</v>
      </c>
      <c r="BF272" s="71" t="e">
        <v>#N/A</v>
      </c>
      <c r="BG272" s="79" t="e">
        <v>#N/A</v>
      </c>
      <c r="BH272" s="77"/>
    </row>
    <row r="273" spans="1:60" s="32" customFormat="1" ht="11.25" x14ac:dyDescent="0.2">
      <c r="A273" s="79" t="s">
        <v>2399</v>
      </c>
      <c r="B273" s="32" t="s">
        <v>2273</v>
      </c>
      <c r="C273" s="101" t="s">
        <v>948</v>
      </c>
      <c r="E273" s="78" t="s">
        <v>2282</v>
      </c>
      <c r="F273" s="78" t="s">
        <v>686</v>
      </c>
      <c r="G273" s="25" t="s">
        <v>2519</v>
      </c>
      <c r="H273" s="73">
        <v>1</v>
      </c>
      <c r="I273" s="73">
        <v>1</v>
      </c>
      <c r="O273" s="80">
        <v>330</v>
      </c>
      <c r="P273" s="80">
        <v>1320</v>
      </c>
      <c r="Q273" s="94" t="s">
        <v>694</v>
      </c>
      <c r="R273" s="78" t="s">
        <v>822</v>
      </c>
      <c r="T273" s="73">
        <v>5397</v>
      </c>
      <c r="W273" s="79" t="s">
        <v>745</v>
      </c>
      <c r="X273" s="73" t="e">
        <v>#N/A</v>
      </c>
      <c r="Y273" s="73">
        <v>1</v>
      </c>
      <c r="Z273" s="81" t="s">
        <v>2395</v>
      </c>
      <c r="AA273" s="78" t="s">
        <v>2520</v>
      </c>
      <c r="AB273" s="81" t="s">
        <v>943</v>
      </c>
      <c r="AC273" s="78" t="s">
        <v>944</v>
      </c>
      <c r="AD273" s="27">
        <v>42897</v>
      </c>
      <c r="AE273" s="71" t="e">
        <v>#N/A</v>
      </c>
      <c r="AF273" s="79" t="e">
        <v>#N/A</v>
      </c>
      <c r="AG273" s="77"/>
      <c r="AJ273" s="32" t="str">
        <f t="shared" si="17"/>
        <v>PLDR_Archive_2010 OHLEWDBP0257N1 (DS73SQLPRDOLAP.corp.hgicnet.net)</v>
      </c>
      <c r="AK273" s="32" t="s">
        <v>2273</v>
      </c>
      <c r="AL273" s="101" t="s">
        <v>948</v>
      </c>
      <c r="AM273" s="73">
        <v>5397</v>
      </c>
      <c r="AN273" s="78" t="s">
        <v>822</v>
      </c>
      <c r="AO273" s="73" t="s">
        <v>2282</v>
      </c>
      <c r="AP273" s="79" t="s">
        <v>745</v>
      </c>
      <c r="AQ273" s="78" t="s">
        <v>686</v>
      </c>
      <c r="AR273" s="25" t="s">
        <v>2519</v>
      </c>
      <c r="AS273" s="73" t="e">
        <f t="shared" si="16"/>
        <v>#N/A</v>
      </c>
      <c r="AT273" s="73">
        <v>1</v>
      </c>
      <c r="AU273" s="73">
        <v>1</v>
      </c>
      <c r="AV273" s="73">
        <v>1</v>
      </c>
      <c r="AW273" s="80">
        <v>330</v>
      </c>
      <c r="AX273" s="80">
        <v>1320</v>
      </c>
      <c r="AY273" s="94" t="s">
        <v>694</v>
      </c>
      <c r="AZ273" s="81" t="s">
        <v>2395</v>
      </c>
      <c r="BA273" s="78" t="s">
        <v>2520</v>
      </c>
      <c r="BB273" s="81" t="s">
        <v>943</v>
      </c>
      <c r="BC273" s="78" t="s">
        <v>944</v>
      </c>
      <c r="BD273" s="27">
        <v>42897</v>
      </c>
      <c r="BE273" s="79" t="s">
        <v>2399</v>
      </c>
      <c r="BF273" s="71" t="e">
        <v>#N/A</v>
      </c>
      <c r="BG273" s="79" t="e">
        <v>#N/A</v>
      </c>
      <c r="BH273" s="77"/>
    </row>
    <row r="274" spans="1:60" s="32" customFormat="1" ht="11.25" x14ac:dyDescent="0.2">
      <c r="A274" s="79" t="s">
        <v>1881</v>
      </c>
      <c r="B274" s="32" t="s">
        <v>2273</v>
      </c>
      <c r="C274" s="101" t="s">
        <v>949</v>
      </c>
      <c r="E274" s="78" t="s">
        <v>2282</v>
      </c>
      <c r="F274" s="78" t="s">
        <v>686</v>
      </c>
      <c r="G274" s="25" t="s">
        <v>2519</v>
      </c>
      <c r="H274" s="73">
        <v>1</v>
      </c>
      <c r="I274" s="73">
        <v>1</v>
      </c>
      <c r="O274" s="80">
        <v>330</v>
      </c>
      <c r="P274" s="80">
        <v>1320</v>
      </c>
      <c r="Q274" s="94" t="s">
        <v>694</v>
      </c>
      <c r="R274" s="78" t="s">
        <v>822</v>
      </c>
      <c r="T274" s="73">
        <v>5397</v>
      </c>
      <c r="W274" s="79" t="s">
        <v>689</v>
      </c>
      <c r="X274" s="73" t="s">
        <v>2275</v>
      </c>
      <c r="Y274" s="73">
        <v>1</v>
      </c>
      <c r="Z274" s="81" t="s">
        <v>2395</v>
      </c>
      <c r="AA274" s="78" t="s">
        <v>2521</v>
      </c>
      <c r="AB274" s="81" t="s">
        <v>943</v>
      </c>
      <c r="AC274" s="78" t="s">
        <v>950</v>
      </c>
      <c r="AD274" s="27">
        <v>42897</v>
      </c>
      <c r="AE274" s="71" t="s">
        <v>2401</v>
      </c>
      <c r="AF274" s="79" t="s">
        <v>2401</v>
      </c>
      <c r="AG274" s="77"/>
      <c r="AJ274" s="32" t="str">
        <f t="shared" si="17"/>
        <v>PLDR_ARCHIVE_2011 OHLEWDBP0240N1</v>
      </c>
      <c r="AK274" s="32" t="s">
        <v>2273</v>
      </c>
      <c r="AL274" s="101" t="s">
        <v>949</v>
      </c>
      <c r="AM274" s="73">
        <v>5397</v>
      </c>
      <c r="AN274" s="78" t="s">
        <v>822</v>
      </c>
      <c r="AO274" s="73" t="s">
        <v>2282</v>
      </c>
      <c r="AP274" s="79" t="s">
        <v>689</v>
      </c>
      <c r="AQ274" s="78" t="s">
        <v>686</v>
      </c>
      <c r="AR274" s="25" t="s">
        <v>2519</v>
      </c>
      <c r="AS274" s="73" t="str">
        <f t="shared" si="16"/>
        <v>Yes</v>
      </c>
      <c r="AT274" s="73">
        <v>1</v>
      </c>
      <c r="AU274" s="73">
        <v>1</v>
      </c>
      <c r="AV274" s="73">
        <v>1</v>
      </c>
      <c r="AW274" s="80">
        <v>330</v>
      </c>
      <c r="AX274" s="80">
        <v>1320</v>
      </c>
      <c r="AY274" s="94" t="s">
        <v>694</v>
      </c>
      <c r="AZ274" s="81" t="s">
        <v>2395</v>
      </c>
      <c r="BA274" s="78" t="s">
        <v>2521</v>
      </c>
      <c r="BB274" s="81" t="s">
        <v>943</v>
      </c>
      <c r="BC274" s="78" t="s">
        <v>950</v>
      </c>
      <c r="BD274" s="27">
        <v>42897</v>
      </c>
      <c r="BE274" s="79" t="str">
        <f>(AL274&amp;" "&amp;AP274)</f>
        <v>PLDR_ARCHIVE_2011 OHLEWDBP0240N1</v>
      </c>
      <c r="BF274" s="71" t="s">
        <v>2401</v>
      </c>
      <c r="BG274" s="79" t="s">
        <v>2401</v>
      </c>
      <c r="BH274" s="77"/>
    </row>
    <row r="275" spans="1:60" s="32" customFormat="1" ht="11.25" x14ac:dyDescent="0.2">
      <c r="A275" s="79" t="s">
        <v>2402</v>
      </c>
      <c r="B275" s="32" t="s">
        <v>2273</v>
      </c>
      <c r="C275" s="101" t="s">
        <v>949</v>
      </c>
      <c r="E275" s="78" t="s">
        <v>2282</v>
      </c>
      <c r="F275" s="78" t="s">
        <v>686</v>
      </c>
      <c r="G275" s="25" t="s">
        <v>2519</v>
      </c>
      <c r="H275" s="73">
        <v>1</v>
      </c>
      <c r="I275" s="73">
        <v>1</v>
      </c>
      <c r="O275" s="80">
        <v>330</v>
      </c>
      <c r="P275" s="80">
        <v>1320</v>
      </c>
      <c r="Q275" s="94" t="s">
        <v>694</v>
      </c>
      <c r="R275" s="78" t="s">
        <v>822</v>
      </c>
      <c r="T275" s="73">
        <v>5397</v>
      </c>
      <c r="W275" s="79" t="s">
        <v>745</v>
      </c>
      <c r="X275" s="73" t="e">
        <v>#N/A</v>
      </c>
      <c r="Y275" s="73">
        <v>1</v>
      </c>
      <c r="Z275" s="81" t="s">
        <v>2395</v>
      </c>
      <c r="AA275" s="78" t="s">
        <v>2522</v>
      </c>
      <c r="AB275" s="81" t="s">
        <v>943</v>
      </c>
      <c r="AC275" s="78" t="s">
        <v>944</v>
      </c>
      <c r="AD275" s="27">
        <v>42897</v>
      </c>
      <c r="AE275" s="71" t="e">
        <v>#N/A</v>
      </c>
      <c r="AF275" s="79" t="e">
        <v>#N/A</v>
      </c>
      <c r="AG275" s="77"/>
      <c r="AJ275" s="32" t="str">
        <f t="shared" si="17"/>
        <v>PLDR_ARCHIVE_2011 OHLEWDBP0257N1 (DS73SQLPRDOLAP.corp.hgicnet.net)</v>
      </c>
      <c r="AK275" s="32" t="s">
        <v>2273</v>
      </c>
      <c r="AL275" s="101" t="s">
        <v>949</v>
      </c>
      <c r="AM275" s="73">
        <v>5397</v>
      </c>
      <c r="AN275" s="78" t="s">
        <v>822</v>
      </c>
      <c r="AO275" s="73" t="s">
        <v>2282</v>
      </c>
      <c r="AP275" s="79" t="s">
        <v>745</v>
      </c>
      <c r="AQ275" s="78" t="s">
        <v>686</v>
      </c>
      <c r="AR275" s="25" t="s">
        <v>2519</v>
      </c>
      <c r="AS275" s="73" t="e">
        <f t="shared" si="16"/>
        <v>#N/A</v>
      </c>
      <c r="AT275" s="73">
        <v>1</v>
      </c>
      <c r="AU275" s="73">
        <v>1</v>
      </c>
      <c r="AV275" s="73">
        <v>1</v>
      </c>
      <c r="AW275" s="80">
        <v>330</v>
      </c>
      <c r="AX275" s="80">
        <v>1320</v>
      </c>
      <c r="AY275" s="94" t="s">
        <v>694</v>
      </c>
      <c r="AZ275" s="81" t="s">
        <v>2395</v>
      </c>
      <c r="BA275" s="78" t="s">
        <v>2522</v>
      </c>
      <c r="BB275" s="81" t="s">
        <v>943</v>
      </c>
      <c r="BC275" s="78" t="s">
        <v>944</v>
      </c>
      <c r="BD275" s="27">
        <v>42897</v>
      </c>
      <c r="BE275" s="79" t="s">
        <v>2402</v>
      </c>
      <c r="BF275" s="71" t="e">
        <v>#N/A</v>
      </c>
      <c r="BG275" s="79" t="e">
        <v>#N/A</v>
      </c>
      <c r="BH275" s="77"/>
    </row>
    <row r="276" spans="1:60" s="32" customFormat="1" ht="11.25" x14ac:dyDescent="0.2">
      <c r="A276" s="79" t="s">
        <v>1883</v>
      </c>
      <c r="B276" s="32" t="s">
        <v>2273</v>
      </c>
      <c r="C276" s="100" t="s">
        <v>949</v>
      </c>
      <c r="E276" s="78" t="s">
        <v>2282</v>
      </c>
      <c r="F276" s="78" t="s">
        <v>682</v>
      </c>
      <c r="G276" s="25" t="s">
        <v>678</v>
      </c>
      <c r="H276" s="73">
        <v>1</v>
      </c>
      <c r="I276" s="73">
        <v>1</v>
      </c>
      <c r="O276" s="80">
        <v>135</v>
      </c>
      <c r="P276" s="80">
        <v>540</v>
      </c>
      <c r="Q276" s="94" t="s">
        <v>688</v>
      </c>
      <c r="R276" s="78" t="s">
        <v>822</v>
      </c>
      <c r="T276" s="73">
        <v>5397</v>
      </c>
      <c r="W276" s="79" t="s">
        <v>747</v>
      </c>
      <c r="X276" s="73" t="e">
        <v>#N/A</v>
      </c>
      <c r="Y276" s="73">
        <v>1</v>
      </c>
      <c r="Z276" s="81">
        <v>42849</v>
      </c>
      <c r="AA276" s="78" t="s">
        <v>2392</v>
      </c>
      <c r="AB276" s="81">
        <v>42808</v>
      </c>
      <c r="AC276" s="78">
        <v>616826</v>
      </c>
      <c r="AD276" s="27">
        <v>42807</v>
      </c>
      <c r="AE276" s="71" t="e">
        <v>#N/A</v>
      </c>
      <c r="AF276" s="79" t="e">
        <v>#N/A</v>
      </c>
      <c r="AG276" s="77"/>
      <c r="AJ276" s="32" t="str">
        <f t="shared" si="17"/>
        <v>PLDR_ARCHIVE_2011 OHNALAOD0007N1</v>
      </c>
      <c r="AK276" s="32" t="s">
        <v>2273</v>
      </c>
      <c r="AL276" s="100" t="s">
        <v>949</v>
      </c>
      <c r="AM276" s="73">
        <v>5397</v>
      </c>
      <c r="AN276" s="78" t="s">
        <v>822</v>
      </c>
      <c r="AO276" s="73" t="s">
        <v>2282</v>
      </c>
      <c r="AP276" s="79" t="s">
        <v>747</v>
      </c>
      <c r="AQ276" s="78" t="s">
        <v>682</v>
      </c>
      <c r="AR276" s="25" t="s">
        <v>678</v>
      </c>
      <c r="AS276" s="73" t="e">
        <f t="shared" si="16"/>
        <v>#N/A</v>
      </c>
      <c r="AT276" s="73">
        <v>1</v>
      </c>
      <c r="AU276" s="73">
        <v>1</v>
      </c>
      <c r="AV276" s="73">
        <v>1</v>
      </c>
      <c r="AW276" s="80">
        <v>135</v>
      </c>
      <c r="AX276" s="80">
        <v>540</v>
      </c>
      <c r="AY276" s="94" t="s">
        <v>688</v>
      </c>
      <c r="AZ276" s="81">
        <v>42849</v>
      </c>
      <c r="BA276" s="78" t="s">
        <v>2392</v>
      </c>
      <c r="BB276" s="81">
        <v>42808</v>
      </c>
      <c r="BC276" s="78">
        <v>616826</v>
      </c>
      <c r="BD276" s="27">
        <v>42807</v>
      </c>
      <c r="BE276" s="79" t="str">
        <f t="shared" ref="BE276:BE299" si="18">(AL276&amp;" "&amp;AP276)</f>
        <v>PLDR_ARCHIVE_2011 OHNALAOD0007N1</v>
      </c>
      <c r="BF276" s="71" t="e">
        <v>#N/A</v>
      </c>
      <c r="BG276" s="79" t="e">
        <v>#N/A</v>
      </c>
      <c r="BH276" s="77"/>
    </row>
    <row r="277" spans="1:60" s="32" customFormat="1" ht="11.25" x14ac:dyDescent="0.2">
      <c r="A277" s="79" t="s">
        <v>1884</v>
      </c>
      <c r="B277" s="32" t="s">
        <v>2273</v>
      </c>
      <c r="C277" s="100" t="s">
        <v>949</v>
      </c>
      <c r="E277" s="78" t="s">
        <v>2282</v>
      </c>
      <c r="F277" s="78" t="s">
        <v>682</v>
      </c>
      <c r="G277" s="25" t="s">
        <v>678</v>
      </c>
      <c r="H277" s="73">
        <v>1</v>
      </c>
      <c r="I277" s="73">
        <v>1</v>
      </c>
      <c r="O277" s="80">
        <v>135</v>
      </c>
      <c r="P277" s="80">
        <v>540</v>
      </c>
      <c r="Q277" s="94" t="s">
        <v>688</v>
      </c>
      <c r="R277" s="78" t="s">
        <v>822</v>
      </c>
      <c r="T277" s="73">
        <v>5397</v>
      </c>
      <c r="W277" s="79" t="s">
        <v>748</v>
      </c>
      <c r="X277" s="73" t="e">
        <v>#N/A</v>
      </c>
      <c r="Y277" s="73">
        <v>1</v>
      </c>
      <c r="Z277" s="81">
        <v>42849</v>
      </c>
      <c r="AA277" s="78" t="s">
        <v>2393</v>
      </c>
      <c r="AB277" s="81">
        <v>42808</v>
      </c>
      <c r="AC277" s="78">
        <v>616827</v>
      </c>
      <c r="AD277" s="27">
        <v>42807</v>
      </c>
      <c r="AE277" s="71" t="e">
        <v>#N/A</v>
      </c>
      <c r="AF277" s="79" t="e">
        <v>#N/A</v>
      </c>
      <c r="AG277" s="77"/>
      <c r="AJ277" s="32" t="str">
        <f t="shared" si="17"/>
        <v>PLDR_ARCHIVE_2011 OHNALAOD0007N2</v>
      </c>
      <c r="AK277" s="32" t="s">
        <v>2273</v>
      </c>
      <c r="AL277" s="100" t="s">
        <v>949</v>
      </c>
      <c r="AM277" s="73">
        <v>5397</v>
      </c>
      <c r="AN277" s="78" t="s">
        <v>822</v>
      </c>
      <c r="AO277" s="73" t="s">
        <v>2282</v>
      </c>
      <c r="AP277" s="79" t="s">
        <v>748</v>
      </c>
      <c r="AQ277" s="78" t="s">
        <v>682</v>
      </c>
      <c r="AR277" s="25" t="s">
        <v>678</v>
      </c>
      <c r="AS277" s="73" t="e">
        <f t="shared" si="16"/>
        <v>#N/A</v>
      </c>
      <c r="AT277" s="73">
        <v>1</v>
      </c>
      <c r="AU277" s="73">
        <v>1</v>
      </c>
      <c r="AV277" s="73">
        <v>1</v>
      </c>
      <c r="AW277" s="80">
        <v>135</v>
      </c>
      <c r="AX277" s="80">
        <v>540</v>
      </c>
      <c r="AY277" s="94" t="s">
        <v>688</v>
      </c>
      <c r="AZ277" s="81">
        <v>42849</v>
      </c>
      <c r="BA277" s="78" t="s">
        <v>2393</v>
      </c>
      <c r="BB277" s="81">
        <v>42808</v>
      </c>
      <c r="BC277" s="78">
        <v>616827</v>
      </c>
      <c r="BD277" s="27">
        <v>42807</v>
      </c>
      <c r="BE277" s="79" t="str">
        <f t="shared" si="18"/>
        <v>PLDR_ARCHIVE_2011 OHNALAOD0007N2</v>
      </c>
      <c r="BF277" s="71" t="e">
        <v>#N/A</v>
      </c>
      <c r="BG277" s="79" t="e">
        <v>#N/A</v>
      </c>
      <c r="BH277" s="77"/>
    </row>
    <row r="278" spans="1:60" s="32" customFormat="1" ht="11.25" x14ac:dyDescent="0.2">
      <c r="A278" s="79" t="s">
        <v>1885</v>
      </c>
      <c r="B278" s="32" t="s">
        <v>2273</v>
      </c>
      <c r="C278" s="100" t="s">
        <v>951</v>
      </c>
      <c r="E278" s="78" t="s">
        <v>2282</v>
      </c>
      <c r="F278" s="78" t="s">
        <v>682</v>
      </c>
      <c r="G278" s="25" t="s">
        <v>678</v>
      </c>
      <c r="H278" s="73">
        <v>1</v>
      </c>
      <c r="I278" s="73">
        <v>1</v>
      </c>
      <c r="O278" s="80">
        <v>135</v>
      </c>
      <c r="P278" s="80">
        <v>540</v>
      </c>
      <c r="Q278" s="94" t="s">
        <v>688</v>
      </c>
      <c r="R278" s="78" t="s">
        <v>822</v>
      </c>
      <c r="T278" s="73">
        <v>5397</v>
      </c>
      <c r="W278" s="79" t="s">
        <v>747</v>
      </c>
      <c r="X278" s="73" t="e">
        <v>#N/A</v>
      </c>
      <c r="Y278" s="73">
        <v>1</v>
      </c>
      <c r="Z278" s="81">
        <v>42849</v>
      </c>
      <c r="AA278" s="78" t="s">
        <v>2392</v>
      </c>
      <c r="AB278" s="81">
        <v>42808</v>
      </c>
      <c r="AC278" s="78">
        <v>616829</v>
      </c>
      <c r="AD278" s="27">
        <v>42807</v>
      </c>
      <c r="AE278" s="71" t="e">
        <v>#N/A</v>
      </c>
      <c r="AF278" s="79" t="e">
        <v>#N/A</v>
      </c>
      <c r="AG278" s="77"/>
      <c r="AJ278" s="32" t="str">
        <f t="shared" si="17"/>
        <v>PLRS_RegressionDB OHNALAOD0007N1</v>
      </c>
      <c r="AK278" s="32" t="s">
        <v>2273</v>
      </c>
      <c r="AL278" s="100" t="s">
        <v>951</v>
      </c>
      <c r="AM278" s="73">
        <v>5397</v>
      </c>
      <c r="AN278" s="78" t="s">
        <v>822</v>
      </c>
      <c r="AO278" s="73" t="s">
        <v>2282</v>
      </c>
      <c r="AP278" s="79" t="s">
        <v>747</v>
      </c>
      <c r="AQ278" s="78" t="s">
        <v>682</v>
      </c>
      <c r="AR278" s="25" t="s">
        <v>678</v>
      </c>
      <c r="AS278" s="73" t="e">
        <f t="shared" si="16"/>
        <v>#N/A</v>
      </c>
      <c r="AT278" s="73">
        <v>1</v>
      </c>
      <c r="AU278" s="73">
        <v>1</v>
      </c>
      <c r="AV278" s="73">
        <v>1</v>
      </c>
      <c r="AW278" s="80">
        <v>135</v>
      </c>
      <c r="AX278" s="80">
        <v>540</v>
      </c>
      <c r="AY278" s="94" t="s">
        <v>688</v>
      </c>
      <c r="AZ278" s="81">
        <v>42849</v>
      </c>
      <c r="BA278" s="78" t="s">
        <v>2392</v>
      </c>
      <c r="BB278" s="81">
        <v>42808</v>
      </c>
      <c r="BC278" s="78">
        <v>616829</v>
      </c>
      <c r="BD278" s="27">
        <v>42807</v>
      </c>
      <c r="BE278" s="79" t="str">
        <f t="shared" si="18"/>
        <v>PLRS_RegressionDB OHNALAOD0007N1</v>
      </c>
      <c r="BF278" s="71" t="e">
        <v>#N/A</v>
      </c>
      <c r="BG278" s="79" t="e">
        <v>#N/A</v>
      </c>
      <c r="BH278" s="77"/>
    </row>
    <row r="279" spans="1:60" s="32" customFormat="1" ht="11.25" x14ac:dyDescent="0.2">
      <c r="A279" s="79" t="s">
        <v>1886</v>
      </c>
      <c r="B279" s="32" t="s">
        <v>2273</v>
      </c>
      <c r="C279" s="100" t="s">
        <v>951</v>
      </c>
      <c r="E279" s="78" t="s">
        <v>2282</v>
      </c>
      <c r="F279" s="78" t="s">
        <v>682</v>
      </c>
      <c r="G279" s="25" t="s">
        <v>678</v>
      </c>
      <c r="H279" s="73">
        <v>1</v>
      </c>
      <c r="I279" s="73">
        <v>1</v>
      </c>
      <c r="O279" s="80">
        <v>135</v>
      </c>
      <c r="P279" s="80">
        <v>540</v>
      </c>
      <c r="Q279" s="94" t="s">
        <v>688</v>
      </c>
      <c r="R279" s="78" t="s">
        <v>822</v>
      </c>
      <c r="T279" s="73">
        <v>5397</v>
      </c>
      <c r="W279" s="79" t="s">
        <v>748</v>
      </c>
      <c r="X279" s="73" t="e">
        <v>#N/A</v>
      </c>
      <c r="Y279" s="73">
        <v>1</v>
      </c>
      <c r="Z279" s="81">
        <v>42849</v>
      </c>
      <c r="AA279" s="78" t="s">
        <v>2393</v>
      </c>
      <c r="AB279" s="81">
        <v>42808</v>
      </c>
      <c r="AC279" s="78">
        <v>616831</v>
      </c>
      <c r="AD279" s="27">
        <v>42807</v>
      </c>
      <c r="AE279" s="71" t="e">
        <v>#N/A</v>
      </c>
      <c r="AF279" s="79" t="e">
        <v>#N/A</v>
      </c>
      <c r="AG279" s="77"/>
      <c r="AJ279" s="32" t="str">
        <f t="shared" si="17"/>
        <v>PLRS_RegressionDB OHNALAOD0007N2</v>
      </c>
      <c r="AK279" s="32" t="s">
        <v>2273</v>
      </c>
      <c r="AL279" s="100" t="s">
        <v>951</v>
      </c>
      <c r="AM279" s="73">
        <v>5397</v>
      </c>
      <c r="AN279" s="78" t="s">
        <v>822</v>
      </c>
      <c r="AO279" s="73" t="s">
        <v>2282</v>
      </c>
      <c r="AP279" s="79" t="s">
        <v>748</v>
      </c>
      <c r="AQ279" s="78" t="s">
        <v>682</v>
      </c>
      <c r="AR279" s="25" t="s">
        <v>678</v>
      </c>
      <c r="AS279" s="73" t="e">
        <f t="shared" si="16"/>
        <v>#N/A</v>
      </c>
      <c r="AT279" s="73">
        <v>1</v>
      </c>
      <c r="AU279" s="73">
        <v>1</v>
      </c>
      <c r="AV279" s="73">
        <v>1</v>
      </c>
      <c r="AW279" s="80">
        <v>135</v>
      </c>
      <c r="AX279" s="80">
        <v>540</v>
      </c>
      <c r="AY279" s="94" t="s">
        <v>688</v>
      </c>
      <c r="AZ279" s="81">
        <v>42849</v>
      </c>
      <c r="BA279" s="78" t="s">
        <v>2393</v>
      </c>
      <c r="BB279" s="81">
        <v>42808</v>
      </c>
      <c r="BC279" s="78">
        <v>616831</v>
      </c>
      <c r="BD279" s="27">
        <v>42807</v>
      </c>
      <c r="BE279" s="79" t="str">
        <f t="shared" si="18"/>
        <v>PLRS_RegressionDB OHNALAOD0007N2</v>
      </c>
      <c r="BF279" s="71" t="e">
        <v>#N/A</v>
      </c>
      <c r="BG279" s="79" t="e">
        <v>#N/A</v>
      </c>
      <c r="BH279" s="77"/>
    </row>
    <row r="280" spans="1:60" s="32" customFormat="1" ht="11.25" x14ac:dyDescent="0.2">
      <c r="A280" s="79" t="s">
        <v>1887</v>
      </c>
      <c r="B280" s="32" t="s">
        <v>2273</v>
      </c>
      <c r="C280" s="100" t="s">
        <v>952</v>
      </c>
      <c r="E280" s="78" t="s">
        <v>2279</v>
      </c>
      <c r="F280" s="78" t="s">
        <v>682</v>
      </c>
      <c r="G280" s="25" t="s">
        <v>678</v>
      </c>
      <c r="H280" s="73">
        <v>1</v>
      </c>
      <c r="I280" s="73">
        <v>1</v>
      </c>
      <c r="O280" s="80">
        <v>135</v>
      </c>
      <c r="P280" s="80">
        <v>540</v>
      </c>
      <c r="Q280" s="94" t="s">
        <v>677</v>
      </c>
      <c r="R280" s="78"/>
      <c r="T280" s="73" t="e">
        <v>#N/A</v>
      </c>
      <c r="W280" s="79" t="s">
        <v>755</v>
      </c>
      <c r="X280" s="73" t="e">
        <v>#N/A</v>
      </c>
      <c r="Y280" s="73">
        <v>1</v>
      </c>
      <c r="Z280" s="81" t="s">
        <v>2277</v>
      </c>
      <c r="AA280" s="78" t="s">
        <v>2278</v>
      </c>
      <c r="AB280" s="81" t="s">
        <v>272</v>
      </c>
      <c r="AC280" s="78" t="s">
        <v>272</v>
      </c>
      <c r="AD280" s="27" t="s">
        <v>272</v>
      </c>
      <c r="AE280" s="71" t="e">
        <v>#N/A</v>
      </c>
      <c r="AF280" s="79" t="e">
        <v>#N/A</v>
      </c>
      <c r="AG280" s="77"/>
      <c r="AJ280" s="32" t="str">
        <f t="shared" si="17"/>
        <v>PLTools DS73DCTDEV01</v>
      </c>
      <c r="AK280" s="32" t="s">
        <v>2273</v>
      </c>
      <c r="AL280" s="100" t="s">
        <v>952</v>
      </c>
      <c r="AM280" s="73" t="e">
        <v>#N/A</v>
      </c>
      <c r="AN280" s="78"/>
      <c r="AO280" s="73" t="s">
        <v>2279</v>
      </c>
      <c r="AP280" s="79" t="s">
        <v>755</v>
      </c>
      <c r="AQ280" s="78" t="s">
        <v>682</v>
      </c>
      <c r="AR280" s="25" t="s">
        <v>678</v>
      </c>
      <c r="AS280" s="73" t="e">
        <f t="shared" si="16"/>
        <v>#N/A</v>
      </c>
      <c r="AT280" s="73">
        <v>1</v>
      </c>
      <c r="AU280" s="73">
        <v>1</v>
      </c>
      <c r="AV280" s="73">
        <v>1</v>
      </c>
      <c r="AW280" s="80">
        <v>135</v>
      </c>
      <c r="AX280" s="80">
        <v>540</v>
      </c>
      <c r="AY280" s="94" t="s">
        <v>677</v>
      </c>
      <c r="AZ280" s="81" t="s">
        <v>2277</v>
      </c>
      <c r="BA280" s="78" t="s">
        <v>2278</v>
      </c>
      <c r="BB280" s="81" t="s">
        <v>272</v>
      </c>
      <c r="BC280" s="78" t="s">
        <v>272</v>
      </c>
      <c r="BD280" s="27" t="s">
        <v>272</v>
      </c>
      <c r="BE280" s="79" t="str">
        <f t="shared" si="18"/>
        <v>PLTools DS73DCTDEV01</v>
      </c>
      <c r="BF280" s="71" t="e">
        <v>#N/A</v>
      </c>
      <c r="BG280" s="79" t="e">
        <v>#N/A</v>
      </c>
      <c r="BH280" s="77"/>
    </row>
    <row r="281" spans="1:60" s="32" customFormat="1" ht="11.25" x14ac:dyDescent="0.2">
      <c r="A281" s="79" t="s">
        <v>1888</v>
      </c>
      <c r="B281" s="32" t="s">
        <v>2273</v>
      </c>
      <c r="C281" s="100" t="s">
        <v>953</v>
      </c>
      <c r="E281" s="78" t="s">
        <v>2282</v>
      </c>
      <c r="F281" s="78" t="s">
        <v>686</v>
      </c>
      <c r="G281" s="25" t="s">
        <v>2499</v>
      </c>
      <c r="H281" s="73">
        <v>1</v>
      </c>
      <c r="I281" s="73">
        <v>1</v>
      </c>
      <c r="O281" s="80">
        <v>330</v>
      </c>
      <c r="P281" s="80">
        <v>1320</v>
      </c>
      <c r="Q281" s="94" t="s">
        <v>694</v>
      </c>
      <c r="R281" s="78" t="s">
        <v>691</v>
      </c>
      <c r="T281" s="73"/>
      <c r="W281" s="82" t="s">
        <v>695</v>
      </c>
      <c r="X281" s="73" t="s">
        <v>2275</v>
      </c>
      <c r="Y281" s="73">
        <v>1</v>
      </c>
      <c r="Z281" s="81" t="s">
        <v>2286</v>
      </c>
      <c r="AA281" s="78" t="s">
        <v>2287</v>
      </c>
      <c r="AB281" s="81" t="s">
        <v>693</v>
      </c>
      <c r="AC281" s="78" t="s">
        <v>696</v>
      </c>
      <c r="AD281" s="27">
        <v>42895</v>
      </c>
      <c r="AE281" s="71" t="s">
        <v>1888</v>
      </c>
      <c r="AF281" s="79" t="s">
        <v>1888</v>
      </c>
      <c r="AG281" s="77"/>
      <c r="AJ281" s="32" t="str">
        <f t="shared" si="17"/>
        <v>PM_Factors OHLEWAOP0023N1</v>
      </c>
      <c r="AK281" s="32" t="s">
        <v>2273</v>
      </c>
      <c r="AL281" s="100" t="s">
        <v>953</v>
      </c>
      <c r="AM281" s="73"/>
      <c r="AN281" s="78" t="s">
        <v>691</v>
      </c>
      <c r="AO281" s="73" t="s">
        <v>2282</v>
      </c>
      <c r="AP281" s="82" t="s">
        <v>695</v>
      </c>
      <c r="AQ281" s="78" t="s">
        <v>686</v>
      </c>
      <c r="AR281" s="25" t="s">
        <v>2499</v>
      </c>
      <c r="AS281" s="73" t="str">
        <f t="shared" si="16"/>
        <v>Yes</v>
      </c>
      <c r="AT281" s="73">
        <v>1</v>
      </c>
      <c r="AU281" s="73">
        <v>1</v>
      </c>
      <c r="AV281" s="73">
        <v>1</v>
      </c>
      <c r="AW281" s="80">
        <v>330</v>
      </c>
      <c r="AX281" s="80">
        <v>1320</v>
      </c>
      <c r="AY281" s="94" t="s">
        <v>694</v>
      </c>
      <c r="AZ281" s="81" t="s">
        <v>2286</v>
      </c>
      <c r="BA281" s="78" t="s">
        <v>2287</v>
      </c>
      <c r="BB281" s="81" t="s">
        <v>693</v>
      </c>
      <c r="BC281" s="78" t="s">
        <v>696</v>
      </c>
      <c r="BD281" s="27">
        <v>42895</v>
      </c>
      <c r="BE281" s="79" t="str">
        <f t="shared" si="18"/>
        <v>PM_Factors OHLEWAOP0023N1</v>
      </c>
      <c r="BF281" s="71" t="s">
        <v>1888</v>
      </c>
      <c r="BG281" s="79" t="s">
        <v>1888</v>
      </c>
      <c r="BH281" s="77"/>
    </row>
    <row r="282" spans="1:60" s="32" customFormat="1" ht="11.25" x14ac:dyDescent="0.2">
      <c r="A282" s="79" t="s">
        <v>1889</v>
      </c>
      <c r="B282" s="32" t="s">
        <v>2273</v>
      </c>
      <c r="C282" s="100" t="s">
        <v>953</v>
      </c>
      <c r="E282" s="78" t="s">
        <v>2282</v>
      </c>
      <c r="F282" s="78" t="s">
        <v>686</v>
      </c>
      <c r="G282" s="25" t="s">
        <v>2499</v>
      </c>
      <c r="H282" s="73">
        <v>1</v>
      </c>
      <c r="I282" s="73">
        <v>1</v>
      </c>
      <c r="O282" s="80">
        <v>330</v>
      </c>
      <c r="P282" s="80">
        <v>1320</v>
      </c>
      <c r="Q282" s="94" t="s">
        <v>694</v>
      </c>
      <c r="R282" s="78" t="s">
        <v>691</v>
      </c>
      <c r="T282" s="73"/>
      <c r="W282" s="82" t="s">
        <v>698</v>
      </c>
      <c r="X282" s="73" t="s">
        <v>2275</v>
      </c>
      <c r="Y282" s="73">
        <v>1</v>
      </c>
      <c r="Z282" s="81" t="s">
        <v>2286</v>
      </c>
      <c r="AA282" s="78" t="s">
        <v>2287</v>
      </c>
      <c r="AB282" s="81" t="s">
        <v>693</v>
      </c>
      <c r="AC282" s="78" t="s">
        <v>696</v>
      </c>
      <c r="AD282" s="27">
        <v>42895</v>
      </c>
      <c r="AE282" s="71" t="s">
        <v>1889</v>
      </c>
      <c r="AF282" s="79" t="s">
        <v>1889</v>
      </c>
      <c r="AG282" s="77"/>
      <c r="AJ282" s="32" t="str">
        <f t="shared" si="17"/>
        <v>PM_Factors OHLEWAOP0023N2</v>
      </c>
      <c r="AK282" s="32" t="s">
        <v>2273</v>
      </c>
      <c r="AL282" s="100" t="s">
        <v>953</v>
      </c>
      <c r="AM282" s="73"/>
      <c r="AN282" s="78" t="s">
        <v>691</v>
      </c>
      <c r="AO282" s="73" t="s">
        <v>2282</v>
      </c>
      <c r="AP282" s="82" t="s">
        <v>698</v>
      </c>
      <c r="AQ282" s="78" t="s">
        <v>686</v>
      </c>
      <c r="AR282" s="25" t="s">
        <v>2499</v>
      </c>
      <c r="AS282" s="73" t="str">
        <f t="shared" si="16"/>
        <v>Yes</v>
      </c>
      <c r="AT282" s="73">
        <v>1</v>
      </c>
      <c r="AU282" s="73">
        <v>1</v>
      </c>
      <c r="AV282" s="73">
        <v>1</v>
      </c>
      <c r="AW282" s="80">
        <v>330</v>
      </c>
      <c r="AX282" s="80">
        <v>1320</v>
      </c>
      <c r="AY282" s="94" t="s">
        <v>694</v>
      </c>
      <c r="AZ282" s="81" t="s">
        <v>2286</v>
      </c>
      <c r="BA282" s="78" t="s">
        <v>2287</v>
      </c>
      <c r="BB282" s="81" t="s">
        <v>693</v>
      </c>
      <c r="BC282" s="78" t="s">
        <v>696</v>
      </c>
      <c r="BD282" s="27">
        <v>42895</v>
      </c>
      <c r="BE282" s="79" t="str">
        <f t="shared" si="18"/>
        <v>PM_Factors OHLEWAOP0023N2</v>
      </c>
      <c r="BF282" s="71" t="s">
        <v>1889</v>
      </c>
      <c r="BG282" s="79" t="s">
        <v>1889</v>
      </c>
      <c r="BH282" s="77"/>
    </row>
    <row r="283" spans="1:60" s="32" customFormat="1" ht="11.25" x14ac:dyDescent="0.2">
      <c r="A283" s="79" t="s">
        <v>1890</v>
      </c>
      <c r="B283" s="32" t="s">
        <v>2273</v>
      </c>
      <c r="C283" s="100" t="s">
        <v>953</v>
      </c>
      <c r="E283" s="78" t="s">
        <v>2282</v>
      </c>
      <c r="F283" s="78" t="s">
        <v>699</v>
      </c>
      <c r="G283" s="25" t="s">
        <v>2499</v>
      </c>
      <c r="H283" s="73">
        <v>1</v>
      </c>
      <c r="I283" s="73">
        <v>1</v>
      </c>
      <c r="O283" s="80">
        <v>330</v>
      </c>
      <c r="P283" s="80">
        <v>1320</v>
      </c>
      <c r="Q283" s="94" t="s">
        <v>694</v>
      </c>
      <c r="R283" s="78" t="s">
        <v>691</v>
      </c>
      <c r="T283" s="73"/>
      <c r="W283" s="82" t="s">
        <v>701</v>
      </c>
      <c r="X283" s="73" t="s">
        <v>2275</v>
      </c>
      <c r="Y283" s="73">
        <v>1</v>
      </c>
      <c r="Z283" s="81" t="s">
        <v>2286</v>
      </c>
      <c r="AA283" s="78" t="s">
        <v>2287</v>
      </c>
      <c r="AB283" s="81" t="s">
        <v>693</v>
      </c>
      <c r="AC283" s="78" t="s">
        <v>696</v>
      </c>
      <c r="AD283" s="27">
        <v>42895</v>
      </c>
      <c r="AE283" s="71" t="s">
        <v>1890</v>
      </c>
      <c r="AF283" s="79" t="s">
        <v>1890</v>
      </c>
      <c r="AG283" s="77"/>
      <c r="AJ283" s="32" t="str">
        <f t="shared" si="17"/>
        <v>PM_Factors OHNALAOP0023N1</v>
      </c>
      <c r="AK283" s="32" t="s">
        <v>2273</v>
      </c>
      <c r="AL283" s="100" t="s">
        <v>953</v>
      </c>
      <c r="AM283" s="73"/>
      <c r="AN283" s="78" t="s">
        <v>691</v>
      </c>
      <c r="AO283" s="73" t="s">
        <v>2282</v>
      </c>
      <c r="AP283" s="82" t="s">
        <v>701</v>
      </c>
      <c r="AQ283" s="78" t="s">
        <v>699</v>
      </c>
      <c r="AR283" s="25" t="s">
        <v>2499</v>
      </c>
      <c r="AS283" s="73" t="str">
        <f t="shared" si="16"/>
        <v>Yes</v>
      </c>
      <c r="AT283" s="73">
        <v>1</v>
      </c>
      <c r="AU283" s="73">
        <v>1</v>
      </c>
      <c r="AV283" s="73">
        <v>1</v>
      </c>
      <c r="AW283" s="80">
        <v>330</v>
      </c>
      <c r="AX283" s="80">
        <v>1320</v>
      </c>
      <c r="AY283" s="94" t="s">
        <v>694</v>
      </c>
      <c r="AZ283" s="81" t="s">
        <v>2286</v>
      </c>
      <c r="BA283" s="78" t="s">
        <v>2287</v>
      </c>
      <c r="BB283" s="81" t="s">
        <v>693</v>
      </c>
      <c r="BC283" s="78" t="s">
        <v>696</v>
      </c>
      <c r="BD283" s="27">
        <v>42895</v>
      </c>
      <c r="BE283" s="79" t="str">
        <f t="shared" si="18"/>
        <v>PM_Factors OHNALAOP0023N1</v>
      </c>
      <c r="BF283" s="71" t="s">
        <v>1890</v>
      </c>
      <c r="BG283" s="79" t="s">
        <v>1890</v>
      </c>
      <c r="BH283" s="77"/>
    </row>
    <row r="284" spans="1:60" s="32" customFormat="1" ht="11.25" x14ac:dyDescent="0.2">
      <c r="A284" s="79" t="s">
        <v>1891</v>
      </c>
      <c r="B284" s="32" t="s">
        <v>2273</v>
      </c>
      <c r="C284" s="100" t="s">
        <v>954</v>
      </c>
      <c r="E284" s="78" t="s">
        <v>2282</v>
      </c>
      <c r="F284" s="78" t="s">
        <v>686</v>
      </c>
      <c r="G284" s="25" t="s">
        <v>2499</v>
      </c>
      <c r="H284" s="73">
        <v>1</v>
      </c>
      <c r="I284" s="73">
        <v>1</v>
      </c>
      <c r="O284" s="80">
        <v>330</v>
      </c>
      <c r="P284" s="80">
        <v>1320</v>
      </c>
      <c r="Q284" s="94" t="s">
        <v>694</v>
      </c>
      <c r="R284" s="78" t="s">
        <v>691</v>
      </c>
      <c r="T284" s="73"/>
      <c r="W284" s="82" t="s">
        <v>695</v>
      </c>
      <c r="X284" s="73" t="s">
        <v>2275</v>
      </c>
      <c r="Y284" s="73">
        <v>1</v>
      </c>
      <c r="Z284" s="81" t="s">
        <v>2286</v>
      </c>
      <c r="AA284" s="78" t="s">
        <v>2287</v>
      </c>
      <c r="AB284" s="81" t="s">
        <v>693</v>
      </c>
      <c r="AC284" s="78" t="s">
        <v>696</v>
      </c>
      <c r="AD284" s="27">
        <v>42895</v>
      </c>
      <c r="AE284" s="71" t="s">
        <v>1891</v>
      </c>
      <c r="AF284" s="79" t="s">
        <v>1891</v>
      </c>
      <c r="AG284" s="77"/>
      <c r="AJ284" s="32" t="str">
        <f t="shared" si="17"/>
        <v>PM_Renewal OHLEWAOP0023N1</v>
      </c>
      <c r="AK284" s="32" t="s">
        <v>2273</v>
      </c>
      <c r="AL284" s="100" t="s">
        <v>954</v>
      </c>
      <c r="AM284" s="73"/>
      <c r="AN284" s="78" t="s">
        <v>691</v>
      </c>
      <c r="AO284" s="73" t="s">
        <v>2282</v>
      </c>
      <c r="AP284" s="82" t="s">
        <v>695</v>
      </c>
      <c r="AQ284" s="78" t="s">
        <v>686</v>
      </c>
      <c r="AR284" s="25" t="s">
        <v>2499</v>
      </c>
      <c r="AS284" s="73" t="str">
        <f t="shared" si="16"/>
        <v>Yes</v>
      </c>
      <c r="AT284" s="73">
        <v>1</v>
      </c>
      <c r="AU284" s="73">
        <v>1</v>
      </c>
      <c r="AV284" s="73">
        <v>1</v>
      </c>
      <c r="AW284" s="80">
        <v>330</v>
      </c>
      <c r="AX284" s="80">
        <v>1320</v>
      </c>
      <c r="AY284" s="94" t="s">
        <v>694</v>
      </c>
      <c r="AZ284" s="81" t="s">
        <v>2286</v>
      </c>
      <c r="BA284" s="78" t="s">
        <v>2287</v>
      </c>
      <c r="BB284" s="81" t="s">
        <v>693</v>
      </c>
      <c r="BC284" s="78" t="s">
        <v>696</v>
      </c>
      <c r="BD284" s="27">
        <v>42895</v>
      </c>
      <c r="BE284" s="79" t="str">
        <f t="shared" si="18"/>
        <v>PM_Renewal OHLEWAOP0023N1</v>
      </c>
      <c r="BF284" s="71" t="s">
        <v>1891</v>
      </c>
      <c r="BG284" s="79" t="s">
        <v>1891</v>
      </c>
      <c r="BH284" s="77"/>
    </row>
    <row r="285" spans="1:60" s="32" customFormat="1" ht="11.25" x14ac:dyDescent="0.2">
      <c r="A285" s="79" t="s">
        <v>1892</v>
      </c>
      <c r="B285" s="32" t="s">
        <v>2273</v>
      </c>
      <c r="C285" s="100" t="s">
        <v>954</v>
      </c>
      <c r="E285" s="78" t="s">
        <v>2282</v>
      </c>
      <c r="F285" s="78" t="s">
        <v>686</v>
      </c>
      <c r="G285" s="25" t="s">
        <v>2499</v>
      </c>
      <c r="H285" s="73">
        <v>1</v>
      </c>
      <c r="I285" s="73">
        <v>1</v>
      </c>
      <c r="O285" s="80">
        <v>330</v>
      </c>
      <c r="P285" s="80">
        <v>1320</v>
      </c>
      <c r="Q285" s="94" t="s">
        <v>694</v>
      </c>
      <c r="R285" s="78" t="s">
        <v>691</v>
      </c>
      <c r="T285" s="73"/>
      <c r="W285" s="82" t="s">
        <v>698</v>
      </c>
      <c r="X285" s="73" t="s">
        <v>2275</v>
      </c>
      <c r="Y285" s="73">
        <v>1</v>
      </c>
      <c r="Z285" s="81" t="s">
        <v>2286</v>
      </c>
      <c r="AA285" s="78" t="s">
        <v>2287</v>
      </c>
      <c r="AB285" s="81" t="s">
        <v>693</v>
      </c>
      <c r="AC285" s="78" t="s">
        <v>696</v>
      </c>
      <c r="AD285" s="27">
        <v>42895</v>
      </c>
      <c r="AE285" s="71" t="s">
        <v>1892</v>
      </c>
      <c r="AF285" s="79" t="s">
        <v>1892</v>
      </c>
      <c r="AG285" s="77"/>
      <c r="AJ285" s="32" t="str">
        <f t="shared" si="17"/>
        <v>PM_Renewal OHLEWAOP0023N2</v>
      </c>
      <c r="AK285" s="32" t="s">
        <v>2273</v>
      </c>
      <c r="AL285" s="100" t="s">
        <v>954</v>
      </c>
      <c r="AM285" s="73"/>
      <c r="AN285" s="78" t="s">
        <v>691</v>
      </c>
      <c r="AO285" s="73" t="s">
        <v>2282</v>
      </c>
      <c r="AP285" s="82" t="s">
        <v>698</v>
      </c>
      <c r="AQ285" s="78" t="s">
        <v>686</v>
      </c>
      <c r="AR285" s="25" t="s">
        <v>2499</v>
      </c>
      <c r="AS285" s="73" t="str">
        <f t="shared" si="16"/>
        <v>Yes</v>
      </c>
      <c r="AT285" s="73">
        <v>1</v>
      </c>
      <c r="AU285" s="73">
        <v>1</v>
      </c>
      <c r="AV285" s="73">
        <v>1</v>
      </c>
      <c r="AW285" s="80">
        <v>330</v>
      </c>
      <c r="AX285" s="80">
        <v>1320</v>
      </c>
      <c r="AY285" s="94" t="s">
        <v>694</v>
      </c>
      <c r="AZ285" s="81" t="s">
        <v>2286</v>
      </c>
      <c r="BA285" s="78" t="s">
        <v>2287</v>
      </c>
      <c r="BB285" s="81" t="s">
        <v>693</v>
      </c>
      <c r="BC285" s="78" t="s">
        <v>696</v>
      </c>
      <c r="BD285" s="27">
        <v>42895</v>
      </c>
      <c r="BE285" s="79" t="str">
        <f t="shared" si="18"/>
        <v>PM_Renewal OHLEWAOP0023N2</v>
      </c>
      <c r="BF285" s="71" t="s">
        <v>1892</v>
      </c>
      <c r="BG285" s="79" t="s">
        <v>1892</v>
      </c>
      <c r="BH285" s="77"/>
    </row>
    <row r="286" spans="1:60" s="32" customFormat="1" ht="11.25" x14ac:dyDescent="0.2">
      <c r="A286" s="79" t="s">
        <v>1893</v>
      </c>
      <c r="B286" s="32" t="s">
        <v>2273</v>
      </c>
      <c r="C286" s="100" t="s">
        <v>954</v>
      </c>
      <c r="E286" s="78" t="s">
        <v>2282</v>
      </c>
      <c r="F286" s="78" t="s">
        <v>699</v>
      </c>
      <c r="G286" s="25" t="s">
        <v>2499</v>
      </c>
      <c r="H286" s="73">
        <v>1</v>
      </c>
      <c r="I286" s="73">
        <v>1</v>
      </c>
      <c r="O286" s="80">
        <v>330</v>
      </c>
      <c r="P286" s="80">
        <v>1320</v>
      </c>
      <c r="Q286" s="94" t="s">
        <v>694</v>
      </c>
      <c r="R286" s="78" t="s">
        <v>691</v>
      </c>
      <c r="T286" s="73"/>
      <c r="W286" s="82" t="s">
        <v>701</v>
      </c>
      <c r="X286" s="73" t="s">
        <v>2275</v>
      </c>
      <c r="Y286" s="73">
        <v>1</v>
      </c>
      <c r="Z286" s="81" t="s">
        <v>2286</v>
      </c>
      <c r="AA286" s="78" t="s">
        <v>2287</v>
      </c>
      <c r="AB286" s="81" t="s">
        <v>693</v>
      </c>
      <c r="AC286" s="78" t="s">
        <v>696</v>
      </c>
      <c r="AD286" s="27">
        <v>42895</v>
      </c>
      <c r="AE286" s="71" t="s">
        <v>1893</v>
      </c>
      <c r="AF286" s="79" t="s">
        <v>1893</v>
      </c>
      <c r="AG286" s="77"/>
      <c r="AJ286" s="32" t="str">
        <f t="shared" si="17"/>
        <v>PM_Renewal OHNALAOP0023N1</v>
      </c>
      <c r="AK286" s="32" t="s">
        <v>2273</v>
      </c>
      <c r="AL286" s="100" t="s">
        <v>954</v>
      </c>
      <c r="AM286" s="73"/>
      <c r="AN286" s="78" t="s">
        <v>691</v>
      </c>
      <c r="AO286" s="73" t="s">
        <v>2282</v>
      </c>
      <c r="AP286" s="82" t="s">
        <v>701</v>
      </c>
      <c r="AQ286" s="78" t="s">
        <v>699</v>
      </c>
      <c r="AR286" s="25" t="s">
        <v>2499</v>
      </c>
      <c r="AS286" s="73" t="str">
        <f t="shared" si="16"/>
        <v>Yes</v>
      </c>
      <c r="AT286" s="73">
        <v>1</v>
      </c>
      <c r="AU286" s="73">
        <v>1</v>
      </c>
      <c r="AV286" s="73">
        <v>1</v>
      </c>
      <c r="AW286" s="80">
        <v>330</v>
      </c>
      <c r="AX286" s="80">
        <v>1320</v>
      </c>
      <c r="AY286" s="94" t="s">
        <v>694</v>
      </c>
      <c r="AZ286" s="81" t="s">
        <v>2286</v>
      </c>
      <c r="BA286" s="78" t="s">
        <v>2287</v>
      </c>
      <c r="BB286" s="81" t="s">
        <v>693</v>
      </c>
      <c r="BC286" s="78" t="s">
        <v>696</v>
      </c>
      <c r="BD286" s="27">
        <v>42895</v>
      </c>
      <c r="BE286" s="79" t="str">
        <f t="shared" si="18"/>
        <v>PM_Renewal OHNALAOP0023N1</v>
      </c>
      <c r="BF286" s="71" t="s">
        <v>1893</v>
      </c>
      <c r="BG286" s="79" t="s">
        <v>1893</v>
      </c>
      <c r="BH286" s="77"/>
    </row>
    <row r="287" spans="1:60" s="32" customFormat="1" ht="11.25" x14ac:dyDescent="0.2">
      <c r="A287" s="79" t="s">
        <v>1894</v>
      </c>
      <c r="B287" s="32" t="s">
        <v>2273</v>
      </c>
      <c r="C287" s="100" t="s">
        <v>955</v>
      </c>
      <c r="E287" s="78" t="s">
        <v>2282</v>
      </c>
      <c r="F287" s="78" t="s">
        <v>686</v>
      </c>
      <c r="G287" s="25" t="s">
        <v>2499</v>
      </c>
      <c r="H287" s="73">
        <v>1</v>
      </c>
      <c r="I287" s="73">
        <v>1</v>
      </c>
      <c r="O287" s="80">
        <v>330</v>
      </c>
      <c r="P287" s="80">
        <v>1320</v>
      </c>
      <c r="Q287" s="94" t="s">
        <v>694</v>
      </c>
      <c r="R287" s="78" t="s">
        <v>691</v>
      </c>
      <c r="T287" s="73"/>
      <c r="W287" s="82" t="s">
        <v>695</v>
      </c>
      <c r="X287" s="73" t="s">
        <v>2275</v>
      </c>
      <c r="Y287" s="73">
        <v>1</v>
      </c>
      <c r="Z287" s="81" t="s">
        <v>2286</v>
      </c>
      <c r="AA287" s="78" t="s">
        <v>2287</v>
      </c>
      <c r="AB287" s="81" t="s">
        <v>693</v>
      </c>
      <c r="AC287" s="78" t="s">
        <v>696</v>
      </c>
      <c r="AD287" s="27">
        <v>42895</v>
      </c>
      <c r="AE287" s="71" t="s">
        <v>1894</v>
      </c>
      <c r="AF287" s="79" t="s">
        <v>1894</v>
      </c>
      <c r="AG287" s="77"/>
      <c r="AJ287" s="32" t="str">
        <f t="shared" si="17"/>
        <v>PMADB OHLEWAOP0023N1</v>
      </c>
      <c r="AK287" s="32" t="s">
        <v>2273</v>
      </c>
      <c r="AL287" s="100" t="s">
        <v>955</v>
      </c>
      <c r="AM287" s="73"/>
      <c r="AN287" s="78" t="s">
        <v>691</v>
      </c>
      <c r="AO287" s="73" t="s">
        <v>2282</v>
      </c>
      <c r="AP287" s="82" t="s">
        <v>695</v>
      </c>
      <c r="AQ287" s="78" t="s">
        <v>686</v>
      </c>
      <c r="AR287" s="25" t="s">
        <v>2499</v>
      </c>
      <c r="AS287" s="73" t="str">
        <f t="shared" si="16"/>
        <v>Yes</v>
      </c>
      <c r="AT287" s="73">
        <v>1</v>
      </c>
      <c r="AU287" s="73">
        <v>1</v>
      </c>
      <c r="AV287" s="73">
        <v>1</v>
      </c>
      <c r="AW287" s="80">
        <v>330</v>
      </c>
      <c r="AX287" s="80">
        <v>1320</v>
      </c>
      <c r="AY287" s="94" t="s">
        <v>694</v>
      </c>
      <c r="AZ287" s="81" t="s">
        <v>2286</v>
      </c>
      <c r="BA287" s="78" t="s">
        <v>2287</v>
      </c>
      <c r="BB287" s="81" t="s">
        <v>693</v>
      </c>
      <c r="BC287" s="78" t="s">
        <v>696</v>
      </c>
      <c r="BD287" s="27">
        <v>42895</v>
      </c>
      <c r="BE287" s="79" t="str">
        <f t="shared" si="18"/>
        <v>PMADB OHLEWAOP0023N1</v>
      </c>
      <c r="BF287" s="71" t="s">
        <v>1894</v>
      </c>
      <c r="BG287" s="79" t="s">
        <v>1894</v>
      </c>
      <c r="BH287" s="77"/>
    </row>
    <row r="288" spans="1:60" s="32" customFormat="1" ht="11.25" x14ac:dyDescent="0.2">
      <c r="A288" s="79" t="s">
        <v>1895</v>
      </c>
      <c r="B288" s="32" t="s">
        <v>2273</v>
      </c>
      <c r="C288" s="100" t="s">
        <v>955</v>
      </c>
      <c r="E288" s="78" t="s">
        <v>2282</v>
      </c>
      <c r="F288" s="78" t="s">
        <v>686</v>
      </c>
      <c r="G288" s="25" t="s">
        <v>2499</v>
      </c>
      <c r="H288" s="73">
        <v>1</v>
      </c>
      <c r="I288" s="73">
        <v>1</v>
      </c>
      <c r="O288" s="80">
        <v>330</v>
      </c>
      <c r="P288" s="80">
        <v>1320</v>
      </c>
      <c r="Q288" s="94" t="s">
        <v>694</v>
      </c>
      <c r="R288" s="78" t="s">
        <v>691</v>
      </c>
      <c r="T288" s="73"/>
      <c r="W288" s="82" t="s">
        <v>698</v>
      </c>
      <c r="X288" s="73" t="s">
        <v>2275</v>
      </c>
      <c r="Y288" s="73">
        <v>1</v>
      </c>
      <c r="Z288" s="81" t="s">
        <v>2286</v>
      </c>
      <c r="AA288" s="78" t="s">
        <v>2287</v>
      </c>
      <c r="AB288" s="81" t="s">
        <v>693</v>
      </c>
      <c r="AC288" s="78" t="s">
        <v>696</v>
      </c>
      <c r="AD288" s="27">
        <v>42895</v>
      </c>
      <c r="AE288" s="71" t="s">
        <v>1895</v>
      </c>
      <c r="AF288" s="79" t="s">
        <v>1895</v>
      </c>
      <c r="AG288" s="77"/>
      <c r="AJ288" s="32" t="str">
        <f t="shared" si="17"/>
        <v>PMADB OHLEWAOP0023N2</v>
      </c>
      <c r="AK288" s="32" t="s">
        <v>2273</v>
      </c>
      <c r="AL288" s="100" t="s">
        <v>955</v>
      </c>
      <c r="AM288" s="73"/>
      <c r="AN288" s="78" t="s">
        <v>691</v>
      </c>
      <c r="AO288" s="73" t="s">
        <v>2282</v>
      </c>
      <c r="AP288" s="82" t="s">
        <v>698</v>
      </c>
      <c r="AQ288" s="78" t="s">
        <v>686</v>
      </c>
      <c r="AR288" s="25" t="s">
        <v>2499</v>
      </c>
      <c r="AS288" s="73" t="str">
        <f t="shared" si="16"/>
        <v>Yes</v>
      </c>
      <c r="AT288" s="73">
        <v>1</v>
      </c>
      <c r="AU288" s="73">
        <v>1</v>
      </c>
      <c r="AV288" s="73">
        <v>1</v>
      </c>
      <c r="AW288" s="80">
        <v>330</v>
      </c>
      <c r="AX288" s="80">
        <v>1320</v>
      </c>
      <c r="AY288" s="94" t="s">
        <v>694</v>
      </c>
      <c r="AZ288" s="81" t="s">
        <v>2286</v>
      </c>
      <c r="BA288" s="78" t="s">
        <v>2287</v>
      </c>
      <c r="BB288" s="81" t="s">
        <v>693</v>
      </c>
      <c r="BC288" s="78" t="s">
        <v>696</v>
      </c>
      <c r="BD288" s="27">
        <v>42895</v>
      </c>
      <c r="BE288" s="79" t="str">
        <f t="shared" si="18"/>
        <v>PMADB OHLEWAOP0023N2</v>
      </c>
      <c r="BF288" s="71" t="s">
        <v>1895</v>
      </c>
      <c r="BG288" s="79" t="s">
        <v>1895</v>
      </c>
      <c r="BH288" s="77"/>
    </row>
    <row r="289" spans="1:60" s="32" customFormat="1" ht="11.25" x14ac:dyDescent="0.2">
      <c r="A289" s="79" t="s">
        <v>1896</v>
      </c>
      <c r="B289" s="32" t="s">
        <v>2273</v>
      </c>
      <c r="C289" s="100" t="s">
        <v>955</v>
      </c>
      <c r="E289" s="78" t="s">
        <v>2282</v>
      </c>
      <c r="F289" s="78" t="s">
        <v>699</v>
      </c>
      <c r="G289" s="25" t="s">
        <v>2499</v>
      </c>
      <c r="H289" s="73">
        <v>1</v>
      </c>
      <c r="I289" s="73">
        <v>1</v>
      </c>
      <c r="O289" s="80">
        <v>330</v>
      </c>
      <c r="P289" s="80">
        <v>1320</v>
      </c>
      <c r="Q289" s="94" t="s">
        <v>694</v>
      </c>
      <c r="R289" s="78" t="s">
        <v>691</v>
      </c>
      <c r="T289" s="73"/>
      <c r="W289" s="82" t="s">
        <v>701</v>
      </c>
      <c r="X289" s="73" t="s">
        <v>2275</v>
      </c>
      <c r="Y289" s="73">
        <v>1</v>
      </c>
      <c r="Z289" s="81" t="s">
        <v>2286</v>
      </c>
      <c r="AA289" s="78" t="s">
        <v>2287</v>
      </c>
      <c r="AB289" s="81" t="s">
        <v>693</v>
      </c>
      <c r="AC289" s="78" t="s">
        <v>696</v>
      </c>
      <c r="AD289" s="27">
        <v>42895</v>
      </c>
      <c r="AE289" s="71" t="s">
        <v>1896</v>
      </c>
      <c r="AF289" s="79" t="s">
        <v>1896</v>
      </c>
      <c r="AG289" s="77"/>
      <c r="AJ289" s="32" t="str">
        <f t="shared" si="17"/>
        <v>PMADB OHNALAOP0023N1</v>
      </c>
      <c r="AK289" s="32" t="s">
        <v>2273</v>
      </c>
      <c r="AL289" s="100" t="s">
        <v>955</v>
      </c>
      <c r="AM289" s="73"/>
      <c r="AN289" s="78" t="s">
        <v>691</v>
      </c>
      <c r="AO289" s="73" t="s">
        <v>2282</v>
      </c>
      <c r="AP289" s="82" t="s">
        <v>701</v>
      </c>
      <c r="AQ289" s="78" t="s">
        <v>699</v>
      </c>
      <c r="AR289" s="25" t="s">
        <v>2499</v>
      </c>
      <c r="AS289" s="73" t="str">
        <f t="shared" si="16"/>
        <v>Yes</v>
      </c>
      <c r="AT289" s="73">
        <v>1</v>
      </c>
      <c r="AU289" s="73">
        <v>1</v>
      </c>
      <c r="AV289" s="73">
        <v>1</v>
      </c>
      <c r="AW289" s="80">
        <v>330</v>
      </c>
      <c r="AX289" s="80">
        <v>1320</v>
      </c>
      <c r="AY289" s="94" t="s">
        <v>694</v>
      </c>
      <c r="AZ289" s="81" t="s">
        <v>2286</v>
      </c>
      <c r="BA289" s="78" t="s">
        <v>2287</v>
      </c>
      <c r="BB289" s="81" t="s">
        <v>693</v>
      </c>
      <c r="BC289" s="78" t="s">
        <v>696</v>
      </c>
      <c r="BD289" s="27">
        <v>42895</v>
      </c>
      <c r="BE289" s="79" t="str">
        <f t="shared" si="18"/>
        <v>PMADB OHNALAOP0023N1</v>
      </c>
      <c r="BF289" s="71" t="s">
        <v>1896</v>
      </c>
      <c r="BG289" s="79" t="s">
        <v>1896</v>
      </c>
      <c r="BH289" s="77"/>
    </row>
    <row r="290" spans="1:60" s="32" customFormat="1" ht="11.25" x14ac:dyDescent="0.2">
      <c r="A290" s="79" t="s">
        <v>1897</v>
      </c>
      <c r="B290" s="32" t="s">
        <v>2273</v>
      </c>
      <c r="C290" s="100" t="s">
        <v>956</v>
      </c>
      <c r="E290" s="78" t="s">
        <v>2282</v>
      </c>
      <c r="F290" s="78" t="s">
        <v>686</v>
      </c>
      <c r="G290" s="25" t="s">
        <v>2499</v>
      </c>
      <c r="H290" s="73">
        <v>1</v>
      </c>
      <c r="I290" s="73">
        <v>1</v>
      </c>
      <c r="O290" s="80">
        <v>330</v>
      </c>
      <c r="P290" s="80">
        <v>1320</v>
      </c>
      <c r="Q290" s="94" t="s">
        <v>694</v>
      </c>
      <c r="R290" s="78" t="s">
        <v>691</v>
      </c>
      <c r="T290" s="73"/>
      <c r="W290" s="82" t="s">
        <v>695</v>
      </c>
      <c r="X290" s="73" t="s">
        <v>2275</v>
      </c>
      <c r="Y290" s="73">
        <v>1</v>
      </c>
      <c r="Z290" s="81" t="s">
        <v>2286</v>
      </c>
      <c r="AA290" s="78" t="s">
        <v>2287</v>
      </c>
      <c r="AB290" s="81" t="s">
        <v>693</v>
      </c>
      <c r="AC290" s="78" t="s">
        <v>696</v>
      </c>
      <c r="AD290" s="27">
        <v>42895</v>
      </c>
      <c r="AE290" s="71" t="s">
        <v>1897</v>
      </c>
      <c r="AF290" s="79" t="s">
        <v>1897</v>
      </c>
      <c r="AG290" s="77"/>
      <c r="AJ290" s="32" t="str">
        <f t="shared" si="17"/>
        <v>Policy_Holder_Reports OHLEWAOP0023N1</v>
      </c>
      <c r="AK290" s="32" t="s">
        <v>2273</v>
      </c>
      <c r="AL290" s="100" t="s">
        <v>956</v>
      </c>
      <c r="AM290" s="73"/>
      <c r="AN290" s="78" t="s">
        <v>691</v>
      </c>
      <c r="AO290" s="73" t="s">
        <v>2282</v>
      </c>
      <c r="AP290" s="82" t="s">
        <v>695</v>
      </c>
      <c r="AQ290" s="78" t="s">
        <v>686</v>
      </c>
      <c r="AR290" s="25" t="s">
        <v>2499</v>
      </c>
      <c r="AS290" s="73" t="str">
        <f t="shared" si="16"/>
        <v>Yes</v>
      </c>
      <c r="AT290" s="73">
        <v>1</v>
      </c>
      <c r="AU290" s="73">
        <v>1</v>
      </c>
      <c r="AV290" s="73">
        <v>1</v>
      </c>
      <c r="AW290" s="80">
        <v>330</v>
      </c>
      <c r="AX290" s="80">
        <v>1320</v>
      </c>
      <c r="AY290" s="94" t="s">
        <v>694</v>
      </c>
      <c r="AZ290" s="81" t="s">
        <v>2286</v>
      </c>
      <c r="BA290" s="78" t="s">
        <v>2287</v>
      </c>
      <c r="BB290" s="81" t="s">
        <v>693</v>
      </c>
      <c r="BC290" s="78" t="s">
        <v>696</v>
      </c>
      <c r="BD290" s="27">
        <v>42895</v>
      </c>
      <c r="BE290" s="79" t="str">
        <f t="shared" si="18"/>
        <v>Policy_Holder_Reports OHLEWAOP0023N1</v>
      </c>
      <c r="BF290" s="71" t="s">
        <v>1897</v>
      </c>
      <c r="BG290" s="79" t="s">
        <v>1897</v>
      </c>
      <c r="BH290" s="77"/>
    </row>
    <row r="291" spans="1:60" s="32" customFormat="1" ht="11.25" x14ac:dyDescent="0.2">
      <c r="A291" s="79" t="s">
        <v>1898</v>
      </c>
      <c r="B291" s="32" t="s">
        <v>2273</v>
      </c>
      <c r="C291" s="100" t="s">
        <v>956</v>
      </c>
      <c r="E291" s="78" t="s">
        <v>2282</v>
      </c>
      <c r="F291" s="78" t="s">
        <v>686</v>
      </c>
      <c r="G291" s="25" t="s">
        <v>2499</v>
      </c>
      <c r="H291" s="73">
        <v>1</v>
      </c>
      <c r="I291" s="73">
        <v>1</v>
      </c>
      <c r="O291" s="80">
        <v>330</v>
      </c>
      <c r="P291" s="80">
        <v>1320</v>
      </c>
      <c r="Q291" s="94" t="s">
        <v>694</v>
      </c>
      <c r="R291" s="78" t="s">
        <v>691</v>
      </c>
      <c r="T291" s="73"/>
      <c r="W291" s="82" t="s">
        <v>698</v>
      </c>
      <c r="X291" s="73" t="s">
        <v>2275</v>
      </c>
      <c r="Y291" s="73">
        <v>1</v>
      </c>
      <c r="Z291" s="81" t="s">
        <v>2286</v>
      </c>
      <c r="AA291" s="78" t="s">
        <v>2287</v>
      </c>
      <c r="AB291" s="81" t="s">
        <v>693</v>
      </c>
      <c r="AC291" s="78" t="s">
        <v>696</v>
      </c>
      <c r="AD291" s="27">
        <v>42895</v>
      </c>
      <c r="AE291" s="71" t="s">
        <v>1898</v>
      </c>
      <c r="AF291" s="79" t="s">
        <v>1898</v>
      </c>
      <c r="AG291" s="77"/>
      <c r="AJ291" s="32" t="str">
        <f t="shared" si="17"/>
        <v>Policy_Holder_Reports OHLEWAOP0023N2</v>
      </c>
      <c r="AK291" s="32" t="s">
        <v>2273</v>
      </c>
      <c r="AL291" s="100" t="s">
        <v>956</v>
      </c>
      <c r="AM291" s="73"/>
      <c r="AN291" s="78" t="s">
        <v>691</v>
      </c>
      <c r="AO291" s="73" t="s">
        <v>2282</v>
      </c>
      <c r="AP291" s="82" t="s">
        <v>698</v>
      </c>
      <c r="AQ291" s="78" t="s">
        <v>686</v>
      </c>
      <c r="AR291" s="25" t="s">
        <v>2499</v>
      </c>
      <c r="AS291" s="73" t="str">
        <f t="shared" si="16"/>
        <v>Yes</v>
      </c>
      <c r="AT291" s="73">
        <v>1</v>
      </c>
      <c r="AU291" s="73">
        <v>1</v>
      </c>
      <c r="AV291" s="73">
        <v>1</v>
      </c>
      <c r="AW291" s="80">
        <v>330</v>
      </c>
      <c r="AX291" s="80">
        <v>1320</v>
      </c>
      <c r="AY291" s="94" t="s">
        <v>694</v>
      </c>
      <c r="AZ291" s="81" t="s">
        <v>2286</v>
      </c>
      <c r="BA291" s="78" t="s">
        <v>2287</v>
      </c>
      <c r="BB291" s="81" t="s">
        <v>693</v>
      </c>
      <c r="BC291" s="78" t="s">
        <v>696</v>
      </c>
      <c r="BD291" s="27">
        <v>42895</v>
      </c>
      <c r="BE291" s="79" t="str">
        <f t="shared" si="18"/>
        <v>Policy_Holder_Reports OHLEWAOP0023N2</v>
      </c>
      <c r="BF291" s="71" t="s">
        <v>1898</v>
      </c>
      <c r="BG291" s="79" t="s">
        <v>1898</v>
      </c>
      <c r="BH291" s="77"/>
    </row>
    <row r="292" spans="1:60" s="32" customFormat="1" ht="11.25" x14ac:dyDescent="0.2">
      <c r="A292" s="79" t="s">
        <v>1899</v>
      </c>
      <c r="B292" s="32" t="s">
        <v>2273</v>
      </c>
      <c r="C292" s="100" t="s">
        <v>956</v>
      </c>
      <c r="E292" s="78" t="s">
        <v>2282</v>
      </c>
      <c r="F292" s="78" t="s">
        <v>699</v>
      </c>
      <c r="G292" s="25" t="s">
        <v>2499</v>
      </c>
      <c r="H292" s="73">
        <v>1</v>
      </c>
      <c r="I292" s="73">
        <v>1</v>
      </c>
      <c r="O292" s="80">
        <v>330</v>
      </c>
      <c r="P292" s="80">
        <v>1320</v>
      </c>
      <c r="Q292" s="94" t="s">
        <v>694</v>
      </c>
      <c r="R292" s="78" t="s">
        <v>691</v>
      </c>
      <c r="T292" s="73"/>
      <c r="W292" s="82" t="s">
        <v>701</v>
      </c>
      <c r="X292" s="73" t="s">
        <v>2275</v>
      </c>
      <c r="Y292" s="73">
        <v>1</v>
      </c>
      <c r="Z292" s="81" t="s">
        <v>2286</v>
      </c>
      <c r="AA292" s="78" t="s">
        <v>2287</v>
      </c>
      <c r="AB292" s="81" t="s">
        <v>693</v>
      </c>
      <c r="AC292" s="78" t="s">
        <v>696</v>
      </c>
      <c r="AD292" s="27">
        <v>42895</v>
      </c>
      <c r="AE292" s="71" t="s">
        <v>1899</v>
      </c>
      <c r="AF292" s="79" t="s">
        <v>1899</v>
      </c>
      <c r="AG292" s="77"/>
      <c r="AJ292" s="32" t="str">
        <f t="shared" si="17"/>
        <v>Policy_Holder_Reports OHNALAOP0023N1</v>
      </c>
      <c r="AK292" s="32" t="s">
        <v>2273</v>
      </c>
      <c r="AL292" s="100" t="s">
        <v>956</v>
      </c>
      <c r="AM292" s="73"/>
      <c r="AN292" s="78" t="s">
        <v>691</v>
      </c>
      <c r="AO292" s="73" t="s">
        <v>2282</v>
      </c>
      <c r="AP292" s="82" t="s">
        <v>701</v>
      </c>
      <c r="AQ292" s="78" t="s">
        <v>699</v>
      </c>
      <c r="AR292" s="25" t="s">
        <v>2499</v>
      </c>
      <c r="AS292" s="73" t="str">
        <f t="shared" si="16"/>
        <v>Yes</v>
      </c>
      <c r="AT292" s="73">
        <v>1</v>
      </c>
      <c r="AU292" s="73">
        <v>1</v>
      </c>
      <c r="AV292" s="73">
        <v>1</v>
      </c>
      <c r="AW292" s="80">
        <v>330</v>
      </c>
      <c r="AX292" s="80">
        <v>1320</v>
      </c>
      <c r="AY292" s="94" t="s">
        <v>694</v>
      </c>
      <c r="AZ292" s="81" t="s">
        <v>2286</v>
      </c>
      <c r="BA292" s="78" t="s">
        <v>2287</v>
      </c>
      <c r="BB292" s="81" t="s">
        <v>693</v>
      </c>
      <c r="BC292" s="78" t="s">
        <v>696</v>
      </c>
      <c r="BD292" s="27">
        <v>42895</v>
      </c>
      <c r="BE292" s="79" t="str">
        <f t="shared" si="18"/>
        <v>Policy_Holder_Reports OHNALAOP0023N1</v>
      </c>
      <c r="BF292" s="71" t="s">
        <v>1899</v>
      </c>
      <c r="BG292" s="79" t="s">
        <v>1899</v>
      </c>
      <c r="BH292" s="77"/>
    </row>
    <row r="293" spans="1:60" s="32" customFormat="1" ht="11.25" x14ac:dyDescent="0.2">
      <c r="A293" s="79" t="s">
        <v>1900</v>
      </c>
      <c r="B293" s="32" t="s">
        <v>2273</v>
      </c>
      <c r="C293" s="100" t="s">
        <v>957</v>
      </c>
      <c r="E293" s="78" t="s">
        <v>2282</v>
      </c>
      <c r="F293" s="78" t="s">
        <v>686</v>
      </c>
      <c r="G293" s="25" t="s">
        <v>2499</v>
      </c>
      <c r="H293" s="73">
        <v>1</v>
      </c>
      <c r="I293" s="73">
        <v>1</v>
      </c>
      <c r="O293" s="80">
        <v>330</v>
      </c>
      <c r="P293" s="80">
        <v>1320</v>
      </c>
      <c r="Q293" s="94" t="s">
        <v>694</v>
      </c>
      <c r="R293" s="78" t="s">
        <v>742</v>
      </c>
      <c r="T293" s="73"/>
      <c r="W293" s="82" t="s">
        <v>695</v>
      </c>
      <c r="X293" s="73" t="s">
        <v>2275</v>
      </c>
      <c r="Y293" s="73">
        <v>1</v>
      </c>
      <c r="Z293" s="81" t="s">
        <v>2286</v>
      </c>
      <c r="AA293" s="78" t="s">
        <v>2287</v>
      </c>
      <c r="AB293" s="81" t="s">
        <v>693</v>
      </c>
      <c r="AC293" s="78" t="s">
        <v>696</v>
      </c>
      <c r="AD293" s="27">
        <v>42895</v>
      </c>
      <c r="AE293" s="71" t="s">
        <v>1900</v>
      </c>
      <c r="AF293" s="79" t="s">
        <v>1900</v>
      </c>
      <c r="AG293" s="77"/>
      <c r="AJ293" s="32" t="str">
        <f t="shared" si="17"/>
        <v>Policy_Output OHLEWAOP0023N1</v>
      </c>
      <c r="AK293" s="32" t="s">
        <v>2273</v>
      </c>
      <c r="AL293" s="100" t="s">
        <v>957</v>
      </c>
      <c r="AM293" s="73"/>
      <c r="AN293" s="78" t="s">
        <v>742</v>
      </c>
      <c r="AO293" s="73" t="s">
        <v>2282</v>
      </c>
      <c r="AP293" s="82" t="s">
        <v>695</v>
      </c>
      <c r="AQ293" s="78" t="s">
        <v>686</v>
      </c>
      <c r="AR293" s="25" t="s">
        <v>2499</v>
      </c>
      <c r="AS293" s="73" t="str">
        <f t="shared" si="16"/>
        <v>Yes</v>
      </c>
      <c r="AT293" s="73">
        <v>1</v>
      </c>
      <c r="AU293" s="73">
        <v>1</v>
      </c>
      <c r="AV293" s="73">
        <v>1</v>
      </c>
      <c r="AW293" s="80">
        <v>330</v>
      </c>
      <c r="AX293" s="80">
        <v>1320</v>
      </c>
      <c r="AY293" s="94" t="s">
        <v>694</v>
      </c>
      <c r="AZ293" s="81" t="s">
        <v>2286</v>
      </c>
      <c r="BA293" s="78" t="s">
        <v>2287</v>
      </c>
      <c r="BB293" s="81" t="s">
        <v>693</v>
      </c>
      <c r="BC293" s="78" t="s">
        <v>696</v>
      </c>
      <c r="BD293" s="27">
        <v>42895</v>
      </c>
      <c r="BE293" s="79" t="str">
        <f t="shared" si="18"/>
        <v>Policy_Output OHLEWAOP0023N1</v>
      </c>
      <c r="BF293" s="71" t="s">
        <v>1900</v>
      </c>
      <c r="BG293" s="79" t="s">
        <v>1900</v>
      </c>
      <c r="BH293" s="77"/>
    </row>
    <row r="294" spans="1:60" s="32" customFormat="1" ht="11.25" x14ac:dyDescent="0.2">
      <c r="A294" s="79" t="s">
        <v>1901</v>
      </c>
      <c r="B294" s="32" t="s">
        <v>2273</v>
      </c>
      <c r="C294" s="100" t="s">
        <v>957</v>
      </c>
      <c r="E294" s="78" t="s">
        <v>2282</v>
      </c>
      <c r="F294" s="78" t="s">
        <v>686</v>
      </c>
      <c r="G294" s="25" t="s">
        <v>2499</v>
      </c>
      <c r="H294" s="73">
        <v>1</v>
      </c>
      <c r="I294" s="73">
        <v>1</v>
      </c>
      <c r="O294" s="80">
        <v>330</v>
      </c>
      <c r="P294" s="80">
        <v>1320</v>
      </c>
      <c r="Q294" s="94" t="s">
        <v>694</v>
      </c>
      <c r="R294" s="78" t="s">
        <v>742</v>
      </c>
      <c r="T294" s="73"/>
      <c r="W294" s="82" t="s">
        <v>698</v>
      </c>
      <c r="X294" s="73" t="s">
        <v>2275</v>
      </c>
      <c r="Y294" s="73">
        <v>1</v>
      </c>
      <c r="Z294" s="81" t="s">
        <v>2286</v>
      </c>
      <c r="AA294" s="78" t="s">
        <v>2287</v>
      </c>
      <c r="AB294" s="81" t="s">
        <v>693</v>
      </c>
      <c r="AC294" s="78" t="s">
        <v>696</v>
      </c>
      <c r="AD294" s="27">
        <v>42895</v>
      </c>
      <c r="AE294" s="71" t="s">
        <v>1901</v>
      </c>
      <c r="AF294" s="79" t="s">
        <v>1901</v>
      </c>
      <c r="AG294" s="77"/>
      <c r="AJ294" s="32" t="str">
        <f t="shared" si="17"/>
        <v>Policy_Output OHLEWAOP0023N2</v>
      </c>
      <c r="AK294" s="32" t="s">
        <v>2273</v>
      </c>
      <c r="AL294" s="100" t="s">
        <v>957</v>
      </c>
      <c r="AM294" s="73"/>
      <c r="AN294" s="78" t="s">
        <v>742</v>
      </c>
      <c r="AO294" s="73" t="s">
        <v>2282</v>
      </c>
      <c r="AP294" s="82" t="s">
        <v>698</v>
      </c>
      <c r="AQ294" s="78" t="s">
        <v>686</v>
      </c>
      <c r="AR294" s="25" t="s">
        <v>2499</v>
      </c>
      <c r="AS294" s="73" t="str">
        <f t="shared" si="16"/>
        <v>Yes</v>
      </c>
      <c r="AT294" s="73">
        <v>1</v>
      </c>
      <c r="AU294" s="73">
        <v>1</v>
      </c>
      <c r="AV294" s="73">
        <v>1</v>
      </c>
      <c r="AW294" s="80">
        <v>330</v>
      </c>
      <c r="AX294" s="80">
        <v>1320</v>
      </c>
      <c r="AY294" s="94" t="s">
        <v>694</v>
      </c>
      <c r="AZ294" s="81" t="s">
        <v>2286</v>
      </c>
      <c r="BA294" s="78" t="s">
        <v>2287</v>
      </c>
      <c r="BB294" s="81" t="s">
        <v>693</v>
      </c>
      <c r="BC294" s="78" t="s">
        <v>696</v>
      </c>
      <c r="BD294" s="27">
        <v>42895</v>
      </c>
      <c r="BE294" s="79" t="str">
        <f t="shared" si="18"/>
        <v>Policy_Output OHLEWAOP0023N2</v>
      </c>
      <c r="BF294" s="71" t="s">
        <v>1901</v>
      </c>
      <c r="BG294" s="79" t="s">
        <v>1901</v>
      </c>
      <c r="BH294" s="77"/>
    </row>
    <row r="295" spans="1:60" s="32" customFormat="1" ht="11.25" x14ac:dyDescent="0.2">
      <c r="A295" s="79" t="s">
        <v>1902</v>
      </c>
      <c r="B295" s="32" t="s">
        <v>2273</v>
      </c>
      <c r="C295" s="100" t="s">
        <v>957</v>
      </c>
      <c r="E295" s="78" t="s">
        <v>2282</v>
      </c>
      <c r="F295" s="78" t="s">
        <v>699</v>
      </c>
      <c r="G295" s="25" t="s">
        <v>2499</v>
      </c>
      <c r="H295" s="73">
        <v>1</v>
      </c>
      <c r="I295" s="73">
        <v>1</v>
      </c>
      <c r="O295" s="80">
        <v>330</v>
      </c>
      <c r="P295" s="80">
        <v>1320</v>
      </c>
      <c r="Q295" s="94" t="s">
        <v>694</v>
      </c>
      <c r="R295" s="78" t="s">
        <v>742</v>
      </c>
      <c r="T295" s="73"/>
      <c r="W295" s="82" t="s">
        <v>701</v>
      </c>
      <c r="X295" s="73" t="s">
        <v>2275</v>
      </c>
      <c r="Y295" s="73">
        <v>1</v>
      </c>
      <c r="Z295" s="81" t="s">
        <v>2286</v>
      </c>
      <c r="AA295" s="78" t="s">
        <v>2287</v>
      </c>
      <c r="AB295" s="81" t="s">
        <v>693</v>
      </c>
      <c r="AC295" s="78" t="s">
        <v>696</v>
      </c>
      <c r="AD295" s="27">
        <v>42895</v>
      </c>
      <c r="AE295" s="71" t="s">
        <v>1902</v>
      </c>
      <c r="AF295" s="79" t="s">
        <v>1902</v>
      </c>
      <c r="AG295" s="77"/>
      <c r="AJ295" s="32" t="str">
        <f t="shared" si="17"/>
        <v>Policy_Output OHNALAOP0023N1</v>
      </c>
      <c r="AK295" s="32" t="s">
        <v>2273</v>
      </c>
      <c r="AL295" s="100" t="s">
        <v>957</v>
      </c>
      <c r="AM295" s="73"/>
      <c r="AN295" s="78" t="s">
        <v>742</v>
      </c>
      <c r="AO295" s="73" t="s">
        <v>2282</v>
      </c>
      <c r="AP295" s="82" t="s">
        <v>701</v>
      </c>
      <c r="AQ295" s="78" t="s">
        <v>699</v>
      </c>
      <c r="AR295" s="25" t="s">
        <v>2499</v>
      </c>
      <c r="AS295" s="73" t="str">
        <f t="shared" si="16"/>
        <v>Yes</v>
      </c>
      <c r="AT295" s="73">
        <v>1</v>
      </c>
      <c r="AU295" s="73">
        <v>1</v>
      </c>
      <c r="AV295" s="73">
        <v>1</v>
      </c>
      <c r="AW295" s="80">
        <v>330</v>
      </c>
      <c r="AX295" s="80">
        <v>1320</v>
      </c>
      <c r="AY295" s="94" t="s">
        <v>694</v>
      </c>
      <c r="AZ295" s="81" t="s">
        <v>2286</v>
      </c>
      <c r="BA295" s="78" t="s">
        <v>2287</v>
      </c>
      <c r="BB295" s="81" t="s">
        <v>693</v>
      </c>
      <c r="BC295" s="78" t="s">
        <v>696</v>
      </c>
      <c r="BD295" s="27">
        <v>42895</v>
      </c>
      <c r="BE295" s="79" t="str">
        <f t="shared" si="18"/>
        <v>Policy_Output OHNALAOP0023N1</v>
      </c>
      <c r="BF295" s="71" t="s">
        <v>1902</v>
      </c>
      <c r="BG295" s="79" t="s">
        <v>1902</v>
      </c>
      <c r="BH295" s="77"/>
    </row>
    <row r="296" spans="1:60" s="32" customFormat="1" ht="11.25" x14ac:dyDescent="0.2">
      <c r="A296" s="79" t="s">
        <v>1903</v>
      </c>
      <c r="B296" s="32" t="s">
        <v>2273</v>
      </c>
      <c r="C296" s="100" t="s">
        <v>958</v>
      </c>
      <c r="E296" s="78" t="s">
        <v>2282</v>
      </c>
      <c r="F296" s="78" t="s">
        <v>686</v>
      </c>
      <c r="G296" s="25" t="s">
        <v>2499</v>
      </c>
      <c r="H296" s="73">
        <v>1</v>
      </c>
      <c r="I296" s="73">
        <v>1</v>
      </c>
      <c r="O296" s="80">
        <v>330</v>
      </c>
      <c r="P296" s="80">
        <v>1320</v>
      </c>
      <c r="Q296" s="94" t="s">
        <v>694</v>
      </c>
      <c r="R296" s="78" t="s">
        <v>691</v>
      </c>
      <c r="T296" s="73"/>
      <c r="W296" s="82" t="s">
        <v>695</v>
      </c>
      <c r="X296" s="73" t="s">
        <v>2275</v>
      </c>
      <c r="Y296" s="73">
        <v>1</v>
      </c>
      <c r="Z296" s="81" t="s">
        <v>2286</v>
      </c>
      <c r="AA296" s="78" t="s">
        <v>2287</v>
      </c>
      <c r="AB296" s="81" t="s">
        <v>693</v>
      </c>
      <c r="AC296" s="78" t="s">
        <v>696</v>
      </c>
      <c r="AD296" s="27">
        <v>42895</v>
      </c>
      <c r="AE296" s="71" t="s">
        <v>1903</v>
      </c>
      <c r="AF296" s="79" t="s">
        <v>1903</v>
      </c>
      <c r="AG296" s="77"/>
      <c r="AJ296" s="32" t="str">
        <f t="shared" si="17"/>
        <v>Policyholder OHLEWAOP0023N1</v>
      </c>
      <c r="AK296" s="32" t="s">
        <v>2273</v>
      </c>
      <c r="AL296" s="100" t="s">
        <v>958</v>
      </c>
      <c r="AM296" s="73"/>
      <c r="AN296" s="78" t="s">
        <v>691</v>
      </c>
      <c r="AO296" s="73" t="s">
        <v>2282</v>
      </c>
      <c r="AP296" s="82" t="s">
        <v>695</v>
      </c>
      <c r="AQ296" s="78" t="s">
        <v>686</v>
      </c>
      <c r="AR296" s="25" t="s">
        <v>2499</v>
      </c>
      <c r="AS296" s="73" t="str">
        <f t="shared" si="16"/>
        <v>Yes</v>
      </c>
      <c r="AT296" s="73">
        <v>1</v>
      </c>
      <c r="AU296" s="73">
        <v>1</v>
      </c>
      <c r="AV296" s="73">
        <v>1</v>
      </c>
      <c r="AW296" s="80">
        <v>330</v>
      </c>
      <c r="AX296" s="80">
        <v>1320</v>
      </c>
      <c r="AY296" s="94" t="s">
        <v>694</v>
      </c>
      <c r="AZ296" s="81" t="s">
        <v>2286</v>
      </c>
      <c r="BA296" s="78" t="s">
        <v>2287</v>
      </c>
      <c r="BB296" s="81" t="s">
        <v>693</v>
      </c>
      <c r="BC296" s="78" t="s">
        <v>696</v>
      </c>
      <c r="BD296" s="27">
        <v>42895</v>
      </c>
      <c r="BE296" s="79" t="str">
        <f t="shared" si="18"/>
        <v>Policyholder OHLEWAOP0023N1</v>
      </c>
      <c r="BF296" s="71" t="s">
        <v>1903</v>
      </c>
      <c r="BG296" s="79" t="s">
        <v>1903</v>
      </c>
      <c r="BH296" s="77"/>
    </row>
    <row r="297" spans="1:60" s="32" customFormat="1" ht="11.25" x14ac:dyDescent="0.2">
      <c r="A297" s="79" t="s">
        <v>1904</v>
      </c>
      <c r="B297" s="32" t="s">
        <v>2273</v>
      </c>
      <c r="C297" s="100" t="s">
        <v>958</v>
      </c>
      <c r="E297" s="78" t="s">
        <v>2282</v>
      </c>
      <c r="F297" s="78" t="s">
        <v>686</v>
      </c>
      <c r="G297" s="25" t="s">
        <v>2499</v>
      </c>
      <c r="H297" s="73">
        <v>1</v>
      </c>
      <c r="I297" s="73">
        <v>1</v>
      </c>
      <c r="O297" s="80">
        <v>330</v>
      </c>
      <c r="P297" s="80">
        <v>1320</v>
      </c>
      <c r="Q297" s="94" t="s">
        <v>694</v>
      </c>
      <c r="R297" s="78" t="s">
        <v>691</v>
      </c>
      <c r="T297" s="73"/>
      <c r="W297" s="82" t="s">
        <v>698</v>
      </c>
      <c r="X297" s="73" t="s">
        <v>2275</v>
      </c>
      <c r="Y297" s="73">
        <v>1</v>
      </c>
      <c r="Z297" s="81" t="s">
        <v>2286</v>
      </c>
      <c r="AA297" s="78" t="s">
        <v>2287</v>
      </c>
      <c r="AB297" s="81" t="s">
        <v>693</v>
      </c>
      <c r="AC297" s="78" t="s">
        <v>696</v>
      </c>
      <c r="AD297" s="27">
        <v>42895</v>
      </c>
      <c r="AE297" s="71" t="s">
        <v>1904</v>
      </c>
      <c r="AF297" s="79" t="s">
        <v>1904</v>
      </c>
      <c r="AG297" s="77"/>
      <c r="AJ297" s="32" t="str">
        <f t="shared" si="17"/>
        <v>Policyholder OHLEWAOP0023N2</v>
      </c>
      <c r="AK297" s="32" t="s">
        <v>2273</v>
      </c>
      <c r="AL297" s="100" t="s">
        <v>958</v>
      </c>
      <c r="AM297" s="73"/>
      <c r="AN297" s="78" t="s">
        <v>691</v>
      </c>
      <c r="AO297" s="73" t="s">
        <v>2282</v>
      </c>
      <c r="AP297" s="82" t="s">
        <v>698</v>
      </c>
      <c r="AQ297" s="78" t="s">
        <v>686</v>
      </c>
      <c r="AR297" s="25" t="s">
        <v>2499</v>
      </c>
      <c r="AS297" s="73" t="str">
        <f t="shared" si="16"/>
        <v>Yes</v>
      </c>
      <c r="AT297" s="73">
        <v>1</v>
      </c>
      <c r="AU297" s="73">
        <v>1</v>
      </c>
      <c r="AV297" s="73">
        <v>1</v>
      </c>
      <c r="AW297" s="80">
        <v>330</v>
      </c>
      <c r="AX297" s="80">
        <v>1320</v>
      </c>
      <c r="AY297" s="94" t="s">
        <v>694</v>
      </c>
      <c r="AZ297" s="81" t="s">
        <v>2286</v>
      </c>
      <c r="BA297" s="78" t="s">
        <v>2287</v>
      </c>
      <c r="BB297" s="81" t="s">
        <v>693</v>
      </c>
      <c r="BC297" s="78" t="s">
        <v>696</v>
      </c>
      <c r="BD297" s="27">
        <v>42895</v>
      </c>
      <c r="BE297" s="79" t="str">
        <f t="shared" si="18"/>
        <v>Policyholder OHLEWAOP0023N2</v>
      </c>
      <c r="BF297" s="71" t="s">
        <v>1904</v>
      </c>
      <c r="BG297" s="79" t="s">
        <v>1904</v>
      </c>
      <c r="BH297" s="77"/>
    </row>
    <row r="298" spans="1:60" s="32" customFormat="1" ht="11.25" x14ac:dyDescent="0.2">
      <c r="A298" s="79" t="s">
        <v>1905</v>
      </c>
      <c r="B298" s="32" t="s">
        <v>2273</v>
      </c>
      <c r="C298" s="100" t="s">
        <v>958</v>
      </c>
      <c r="E298" s="78" t="s">
        <v>2282</v>
      </c>
      <c r="F298" s="78" t="s">
        <v>699</v>
      </c>
      <c r="G298" s="25" t="s">
        <v>2499</v>
      </c>
      <c r="H298" s="73">
        <v>1</v>
      </c>
      <c r="I298" s="73">
        <v>1</v>
      </c>
      <c r="O298" s="80">
        <v>330</v>
      </c>
      <c r="P298" s="80">
        <v>1320</v>
      </c>
      <c r="Q298" s="94" t="s">
        <v>694</v>
      </c>
      <c r="R298" s="78" t="s">
        <v>691</v>
      </c>
      <c r="T298" s="73"/>
      <c r="W298" s="82" t="s">
        <v>701</v>
      </c>
      <c r="X298" s="73" t="s">
        <v>2275</v>
      </c>
      <c r="Y298" s="73">
        <v>1</v>
      </c>
      <c r="Z298" s="81" t="s">
        <v>2286</v>
      </c>
      <c r="AA298" s="78" t="s">
        <v>2287</v>
      </c>
      <c r="AB298" s="81" t="s">
        <v>693</v>
      </c>
      <c r="AC298" s="78" t="s">
        <v>696</v>
      </c>
      <c r="AD298" s="27">
        <v>42895</v>
      </c>
      <c r="AE298" s="71" t="s">
        <v>1905</v>
      </c>
      <c r="AF298" s="79" t="s">
        <v>1905</v>
      </c>
      <c r="AG298" s="77"/>
      <c r="AJ298" s="32" t="str">
        <f t="shared" si="17"/>
        <v>Policyholder OHNALAOP0023N1</v>
      </c>
      <c r="AK298" s="32" t="s">
        <v>2273</v>
      </c>
      <c r="AL298" s="100" t="s">
        <v>958</v>
      </c>
      <c r="AM298" s="73"/>
      <c r="AN298" s="78" t="s">
        <v>691</v>
      </c>
      <c r="AO298" s="73" t="s">
        <v>2282</v>
      </c>
      <c r="AP298" s="82" t="s">
        <v>701</v>
      </c>
      <c r="AQ298" s="78" t="s">
        <v>699</v>
      </c>
      <c r="AR298" s="25" t="s">
        <v>2499</v>
      </c>
      <c r="AS298" s="73" t="str">
        <f t="shared" si="16"/>
        <v>Yes</v>
      </c>
      <c r="AT298" s="73">
        <v>1</v>
      </c>
      <c r="AU298" s="73">
        <v>1</v>
      </c>
      <c r="AV298" s="73">
        <v>1</v>
      </c>
      <c r="AW298" s="80">
        <v>330</v>
      </c>
      <c r="AX298" s="80">
        <v>1320</v>
      </c>
      <c r="AY298" s="94" t="s">
        <v>694</v>
      </c>
      <c r="AZ298" s="81" t="s">
        <v>2286</v>
      </c>
      <c r="BA298" s="78" t="s">
        <v>2287</v>
      </c>
      <c r="BB298" s="81" t="s">
        <v>693</v>
      </c>
      <c r="BC298" s="78" t="s">
        <v>696</v>
      </c>
      <c r="BD298" s="27">
        <v>42895</v>
      </c>
      <c r="BE298" s="79" t="str">
        <f t="shared" si="18"/>
        <v>Policyholder OHNALAOP0023N1</v>
      </c>
      <c r="BF298" s="71" t="s">
        <v>1905</v>
      </c>
      <c r="BG298" s="79" t="s">
        <v>1905</v>
      </c>
      <c r="BH298" s="77"/>
    </row>
    <row r="299" spans="1:60" s="32" customFormat="1" ht="11.25" x14ac:dyDescent="0.2">
      <c r="A299" s="79" t="s">
        <v>1906</v>
      </c>
      <c r="B299" s="32" t="s">
        <v>2273</v>
      </c>
      <c r="C299" s="100" t="s">
        <v>959</v>
      </c>
      <c r="E299" s="78" t="s">
        <v>2279</v>
      </c>
      <c r="F299" s="78" t="s">
        <v>682</v>
      </c>
      <c r="G299" s="25" t="s">
        <v>678</v>
      </c>
      <c r="H299" s="73">
        <v>1</v>
      </c>
      <c r="I299" s="73">
        <v>1</v>
      </c>
      <c r="O299" s="80">
        <v>135</v>
      </c>
      <c r="P299" s="80">
        <v>540</v>
      </c>
      <c r="Q299" s="94" t="s">
        <v>688</v>
      </c>
      <c r="R299" s="78" t="s">
        <v>691</v>
      </c>
      <c r="T299" s="73" t="s">
        <v>2319</v>
      </c>
      <c r="W299" s="79" t="s">
        <v>784</v>
      </c>
      <c r="X299" s="73" t="e">
        <v>#N/A</v>
      </c>
      <c r="Y299" s="73">
        <v>1</v>
      </c>
      <c r="Z299" s="81">
        <v>42859</v>
      </c>
      <c r="AA299" s="78" t="s">
        <v>2404</v>
      </c>
      <c r="AB299" s="81">
        <v>42817</v>
      </c>
      <c r="AC299" s="78">
        <v>617078</v>
      </c>
      <c r="AD299" s="27">
        <v>42815</v>
      </c>
      <c r="AE299" s="71" t="e">
        <v>#N/A</v>
      </c>
      <c r="AF299" s="79" t="s">
        <v>1906</v>
      </c>
      <c r="AG299" s="77"/>
      <c r="AJ299" s="32" t="str">
        <f t="shared" si="17"/>
        <v>Polmst_Extract DS73SQL8DEV03</v>
      </c>
      <c r="AK299" s="32" t="s">
        <v>2273</v>
      </c>
      <c r="AL299" s="100" t="s">
        <v>959</v>
      </c>
      <c r="AM299" s="73" t="s">
        <v>2319</v>
      </c>
      <c r="AN299" s="78" t="s">
        <v>691</v>
      </c>
      <c r="AO299" s="73" t="s">
        <v>2279</v>
      </c>
      <c r="AP299" s="79" t="s">
        <v>784</v>
      </c>
      <c r="AQ299" s="78" t="s">
        <v>682</v>
      </c>
      <c r="AR299" s="25" t="s">
        <v>678</v>
      </c>
      <c r="AS299" s="73" t="e">
        <f t="shared" si="16"/>
        <v>#N/A</v>
      </c>
      <c r="AT299" s="73">
        <v>1</v>
      </c>
      <c r="AU299" s="73">
        <v>1</v>
      </c>
      <c r="AV299" s="73">
        <v>1</v>
      </c>
      <c r="AW299" s="80">
        <v>135</v>
      </c>
      <c r="AX299" s="80">
        <v>540</v>
      </c>
      <c r="AY299" s="94" t="s">
        <v>688</v>
      </c>
      <c r="AZ299" s="81">
        <v>42859</v>
      </c>
      <c r="BA299" s="78" t="s">
        <v>2404</v>
      </c>
      <c r="BB299" s="81">
        <v>42817</v>
      </c>
      <c r="BC299" s="78">
        <v>617078</v>
      </c>
      <c r="BD299" s="27">
        <v>42815</v>
      </c>
      <c r="BE299" s="79" t="str">
        <f t="shared" si="18"/>
        <v>Polmst_Extract DS73SQL8DEV03</v>
      </c>
      <c r="BF299" s="71" t="e">
        <v>#N/A</v>
      </c>
      <c r="BG299" s="79" t="s">
        <v>1906</v>
      </c>
      <c r="BH299" s="77"/>
    </row>
    <row r="300" spans="1:60" s="32" customFormat="1" ht="11.25" x14ac:dyDescent="0.2">
      <c r="A300" s="79" t="s">
        <v>2405</v>
      </c>
      <c r="B300" s="32" t="s">
        <v>2273</v>
      </c>
      <c r="C300" s="100" t="s">
        <v>959</v>
      </c>
      <c r="E300" s="78" t="s">
        <v>2282</v>
      </c>
      <c r="F300" s="78" t="s">
        <v>686</v>
      </c>
      <c r="G300" s="25" t="s">
        <v>2505</v>
      </c>
      <c r="H300" s="73">
        <v>1</v>
      </c>
      <c r="I300" s="73">
        <v>1</v>
      </c>
      <c r="O300" s="80">
        <v>330</v>
      </c>
      <c r="P300" s="80">
        <v>1320</v>
      </c>
      <c r="Q300" s="94" t="s">
        <v>688</v>
      </c>
      <c r="R300" s="78" t="s">
        <v>691</v>
      </c>
      <c r="T300" s="73" t="s">
        <v>2319</v>
      </c>
      <c r="W300" s="79" t="s">
        <v>763</v>
      </c>
      <c r="X300" s="73" t="s">
        <v>2275</v>
      </c>
      <c r="Y300" s="73">
        <v>1</v>
      </c>
      <c r="Z300" s="81">
        <v>42907</v>
      </c>
      <c r="AA300" s="78" t="s">
        <v>2506</v>
      </c>
      <c r="AB300" s="81" t="s">
        <v>870</v>
      </c>
      <c r="AC300" s="78">
        <v>617460</v>
      </c>
      <c r="AD300" s="27">
        <v>42831</v>
      </c>
      <c r="AE300" s="71" t="s">
        <v>2405</v>
      </c>
      <c r="AF300" s="79" t="s">
        <v>2405</v>
      </c>
      <c r="AG300" s="77"/>
      <c r="AJ300" s="32" t="str">
        <f t="shared" si="17"/>
        <v>Polmst_Extract OHLEWDBP0240N1 (DS73OLAP8PRDSVR.CORP.HGICNET.NET,1021)</v>
      </c>
      <c r="AK300" s="32" t="s">
        <v>2273</v>
      </c>
      <c r="AL300" s="100" t="s">
        <v>959</v>
      </c>
      <c r="AM300" s="73" t="s">
        <v>2319</v>
      </c>
      <c r="AN300" s="78" t="s">
        <v>691</v>
      </c>
      <c r="AO300" s="73" t="s">
        <v>2282</v>
      </c>
      <c r="AP300" s="79" t="s">
        <v>763</v>
      </c>
      <c r="AQ300" s="78" t="s">
        <v>686</v>
      </c>
      <c r="AR300" s="25" t="s">
        <v>2505</v>
      </c>
      <c r="AS300" s="73" t="str">
        <f t="shared" si="16"/>
        <v>Yes</v>
      </c>
      <c r="AT300" s="73">
        <v>1</v>
      </c>
      <c r="AU300" s="73">
        <v>1</v>
      </c>
      <c r="AV300" s="73">
        <v>1</v>
      </c>
      <c r="AW300" s="80">
        <v>330</v>
      </c>
      <c r="AX300" s="80">
        <v>1320</v>
      </c>
      <c r="AY300" s="94" t="s">
        <v>688</v>
      </c>
      <c r="AZ300" s="81">
        <v>42907</v>
      </c>
      <c r="BA300" s="78" t="s">
        <v>2506</v>
      </c>
      <c r="BB300" s="81" t="s">
        <v>870</v>
      </c>
      <c r="BC300" s="78">
        <v>617460</v>
      </c>
      <c r="BD300" s="27">
        <v>42831</v>
      </c>
      <c r="BE300" s="79" t="s">
        <v>2405</v>
      </c>
      <c r="BF300" s="71" t="s">
        <v>2405</v>
      </c>
      <c r="BG300" s="79" t="s">
        <v>2405</v>
      </c>
      <c r="BH300" s="77"/>
    </row>
    <row r="301" spans="1:60" s="32" customFormat="1" ht="11.25" x14ac:dyDescent="0.2">
      <c r="A301" s="79" t="s">
        <v>1908</v>
      </c>
      <c r="B301" s="32" t="s">
        <v>2273</v>
      </c>
      <c r="C301" s="100" t="s">
        <v>960</v>
      </c>
      <c r="E301" s="78" t="s">
        <v>2282</v>
      </c>
      <c r="F301" s="78" t="s">
        <v>686</v>
      </c>
      <c r="G301" s="25" t="s">
        <v>2499</v>
      </c>
      <c r="H301" s="73">
        <v>1</v>
      </c>
      <c r="I301" s="73">
        <v>1</v>
      </c>
      <c r="O301" s="80">
        <v>330</v>
      </c>
      <c r="P301" s="80">
        <v>1320</v>
      </c>
      <c r="Q301" s="94" t="s">
        <v>694</v>
      </c>
      <c r="R301" s="78" t="s">
        <v>691</v>
      </c>
      <c r="T301" s="73"/>
      <c r="W301" s="82" t="s">
        <v>695</v>
      </c>
      <c r="X301" s="73" t="s">
        <v>2275</v>
      </c>
      <c r="Y301" s="73">
        <v>1</v>
      </c>
      <c r="Z301" s="81" t="s">
        <v>2286</v>
      </c>
      <c r="AA301" s="78" t="s">
        <v>2287</v>
      </c>
      <c r="AB301" s="81" t="s">
        <v>693</v>
      </c>
      <c r="AC301" s="78" t="s">
        <v>696</v>
      </c>
      <c r="AD301" s="27">
        <v>42895</v>
      </c>
      <c r="AE301" s="71" t="s">
        <v>1908</v>
      </c>
      <c r="AF301" s="79" t="s">
        <v>1908</v>
      </c>
      <c r="AG301" s="77"/>
      <c r="AJ301" s="32" t="str">
        <f t="shared" si="17"/>
        <v>Predictive_Modeling_NB OHLEWAOP0023N1</v>
      </c>
      <c r="AK301" s="32" t="s">
        <v>2273</v>
      </c>
      <c r="AL301" s="100" t="s">
        <v>960</v>
      </c>
      <c r="AM301" s="73"/>
      <c r="AN301" s="78" t="s">
        <v>691</v>
      </c>
      <c r="AO301" s="73" t="s">
        <v>2282</v>
      </c>
      <c r="AP301" s="82" t="s">
        <v>695</v>
      </c>
      <c r="AQ301" s="78" t="s">
        <v>686</v>
      </c>
      <c r="AR301" s="25" t="s">
        <v>2499</v>
      </c>
      <c r="AS301" s="73" t="str">
        <f t="shared" si="16"/>
        <v>Yes</v>
      </c>
      <c r="AT301" s="73">
        <v>1</v>
      </c>
      <c r="AU301" s="73">
        <v>1</v>
      </c>
      <c r="AV301" s="73">
        <v>1</v>
      </c>
      <c r="AW301" s="80">
        <v>330</v>
      </c>
      <c r="AX301" s="80">
        <v>1320</v>
      </c>
      <c r="AY301" s="94" t="s">
        <v>694</v>
      </c>
      <c r="AZ301" s="81" t="s">
        <v>2286</v>
      </c>
      <c r="BA301" s="78" t="s">
        <v>2287</v>
      </c>
      <c r="BB301" s="81" t="s">
        <v>693</v>
      </c>
      <c r="BC301" s="78" t="s">
        <v>696</v>
      </c>
      <c r="BD301" s="27">
        <v>42895</v>
      </c>
      <c r="BE301" s="79" t="str">
        <f t="shared" ref="BE301:BE339" si="19">(AL301&amp;" "&amp;AP301)</f>
        <v>Predictive_Modeling_NB OHLEWAOP0023N1</v>
      </c>
      <c r="BF301" s="71" t="s">
        <v>1908</v>
      </c>
      <c r="BG301" s="79" t="s">
        <v>1908</v>
      </c>
      <c r="BH301" s="77"/>
    </row>
    <row r="302" spans="1:60" s="32" customFormat="1" ht="11.25" x14ac:dyDescent="0.2">
      <c r="A302" s="79" t="s">
        <v>1909</v>
      </c>
      <c r="B302" s="32" t="s">
        <v>2273</v>
      </c>
      <c r="C302" s="100" t="s">
        <v>960</v>
      </c>
      <c r="E302" s="78" t="s">
        <v>2282</v>
      </c>
      <c r="F302" s="78" t="s">
        <v>686</v>
      </c>
      <c r="G302" s="25" t="s">
        <v>2499</v>
      </c>
      <c r="H302" s="73">
        <v>1</v>
      </c>
      <c r="I302" s="73">
        <v>1</v>
      </c>
      <c r="O302" s="80">
        <v>330</v>
      </c>
      <c r="P302" s="80">
        <v>1320</v>
      </c>
      <c r="Q302" s="94" t="s">
        <v>694</v>
      </c>
      <c r="R302" s="78" t="s">
        <v>691</v>
      </c>
      <c r="T302" s="73"/>
      <c r="W302" s="82" t="s">
        <v>698</v>
      </c>
      <c r="X302" s="73" t="s">
        <v>2275</v>
      </c>
      <c r="Y302" s="73">
        <v>1</v>
      </c>
      <c r="Z302" s="81" t="s">
        <v>2286</v>
      </c>
      <c r="AA302" s="78" t="s">
        <v>2287</v>
      </c>
      <c r="AB302" s="81" t="s">
        <v>693</v>
      </c>
      <c r="AC302" s="78" t="s">
        <v>696</v>
      </c>
      <c r="AD302" s="27">
        <v>42895</v>
      </c>
      <c r="AE302" s="71" t="s">
        <v>1909</v>
      </c>
      <c r="AF302" s="79" t="s">
        <v>1909</v>
      </c>
      <c r="AG302" s="77"/>
      <c r="AJ302" s="32" t="str">
        <f t="shared" si="17"/>
        <v>Predictive_Modeling_NB OHLEWAOP0023N2</v>
      </c>
      <c r="AK302" s="32" t="s">
        <v>2273</v>
      </c>
      <c r="AL302" s="100" t="s">
        <v>960</v>
      </c>
      <c r="AM302" s="73"/>
      <c r="AN302" s="78" t="s">
        <v>691</v>
      </c>
      <c r="AO302" s="73" t="s">
        <v>2282</v>
      </c>
      <c r="AP302" s="82" t="s">
        <v>698</v>
      </c>
      <c r="AQ302" s="78" t="s">
        <v>686</v>
      </c>
      <c r="AR302" s="25" t="s">
        <v>2499</v>
      </c>
      <c r="AS302" s="73" t="str">
        <f t="shared" si="16"/>
        <v>Yes</v>
      </c>
      <c r="AT302" s="73">
        <v>1</v>
      </c>
      <c r="AU302" s="73">
        <v>1</v>
      </c>
      <c r="AV302" s="73">
        <v>1</v>
      </c>
      <c r="AW302" s="80">
        <v>330</v>
      </c>
      <c r="AX302" s="80">
        <v>1320</v>
      </c>
      <c r="AY302" s="94" t="s">
        <v>694</v>
      </c>
      <c r="AZ302" s="81" t="s">
        <v>2286</v>
      </c>
      <c r="BA302" s="78" t="s">
        <v>2287</v>
      </c>
      <c r="BB302" s="81" t="s">
        <v>693</v>
      </c>
      <c r="BC302" s="78" t="s">
        <v>696</v>
      </c>
      <c r="BD302" s="27">
        <v>42895</v>
      </c>
      <c r="BE302" s="79" t="str">
        <f t="shared" si="19"/>
        <v>Predictive_Modeling_NB OHLEWAOP0023N2</v>
      </c>
      <c r="BF302" s="71" t="s">
        <v>1909</v>
      </c>
      <c r="BG302" s="79" t="s">
        <v>1909</v>
      </c>
      <c r="BH302" s="77"/>
    </row>
    <row r="303" spans="1:60" s="32" customFormat="1" ht="11.25" x14ac:dyDescent="0.2">
      <c r="A303" s="79" t="s">
        <v>1910</v>
      </c>
      <c r="B303" s="32" t="s">
        <v>2273</v>
      </c>
      <c r="C303" s="100" t="s">
        <v>960</v>
      </c>
      <c r="E303" s="78" t="s">
        <v>2282</v>
      </c>
      <c r="F303" s="78" t="s">
        <v>699</v>
      </c>
      <c r="G303" s="25" t="s">
        <v>2499</v>
      </c>
      <c r="H303" s="73">
        <v>1</v>
      </c>
      <c r="I303" s="73">
        <v>1</v>
      </c>
      <c r="O303" s="80">
        <v>330</v>
      </c>
      <c r="P303" s="80">
        <v>1320</v>
      </c>
      <c r="Q303" s="94" t="s">
        <v>694</v>
      </c>
      <c r="R303" s="78" t="s">
        <v>691</v>
      </c>
      <c r="T303" s="73"/>
      <c r="W303" s="82" t="s">
        <v>701</v>
      </c>
      <c r="X303" s="73" t="s">
        <v>2275</v>
      </c>
      <c r="Y303" s="73">
        <v>1</v>
      </c>
      <c r="Z303" s="81" t="s">
        <v>2286</v>
      </c>
      <c r="AA303" s="78" t="s">
        <v>2287</v>
      </c>
      <c r="AB303" s="81" t="s">
        <v>693</v>
      </c>
      <c r="AC303" s="78" t="s">
        <v>696</v>
      </c>
      <c r="AD303" s="27">
        <v>42895</v>
      </c>
      <c r="AE303" s="71" t="s">
        <v>1910</v>
      </c>
      <c r="AF303" s="79" t="s">
        <v>1910</v>
      </c>
      <c r="AG303" s="77"/>
      <c r="AJ303" s="32" t="str">
        <f t="shared" si="17"/>
        <v>Predictive_Modeling_NB OHNALAOP0023N1</v>
      </c>
      <c r="AK303" s="32" t="s">
        <v>2273</v>
      </c>
      <c r="AL303" s="100" t="s">
        <v>960</v>
      </c>
      <c r="AM303" s="73"/>
      <c r="AN303" s="78" t="s">
        <v>691</v>
      </c>
      <c r="AO303" s="73" t="s">
        <v>2282</v>
      </c>
      <c r="AP303" s="82" t="s">
        <v>701</v>
      </c>
      <c r="AQ303" s="78" t="s">
        <v>699</v>
      </c>
      <c r="AR303" s="25" t="s">
        <v>2499</v>
      </c>
      <c r="AS303" s="73" t="str">
        <f t="shared" si="16"/>
        <v>Yes</v>
      </c>
      <c r="AT303" s="73">
        <v>1</v>
      </c>
      <c r="AU303" s="73">
        <v>1</v>
      </c>
      <c r="AV303" s="73">
        <v>1</v>
      </c>
      <c r="AW303" s="80">
        <v>330</v>
      </c>
      <c r="AX303" s="80">
        <v>1320</v>
      </c>
      <c r="AY303" s="94" t="s">
        <v>694</v>
      </c>
      <c r="AZ303" s="81" t="s">
        <v>2286</v>
      </c>
      <c r="BA303" s="78" t="s">
        <v>2287</v>
      </c>
      <c r="BB303" s="81" t="s">
        <v>693</v>
      </c>
      <c r="BC303" s="78" t="s">
        <v>696</v>
      </c>
      <c r="BD303" s="27">
        <v>42895</v>
      </c>
      <c r="BE303" s="79" t="str">
        <f t="shared" si="19"/>
        <v>Predictive_Modeling_NB OHNALAOP0023N1</v>
      </c>
      <c r="BF303" s="71" t="s">
        <v>1910</v>
      </c>
      <c r="BG303" s="79" t="s">
        <v>1910</v>
      </c>
      <c r="BH303" s="77"/>
    </row>
    <row r="304" spans="1:60" s="32" customFormat="1" ht="11.25" x14ac:dyDescent="0.2">
      <c r="A304" s="79" t="s">
        <v>1911</v>
      </c>
      <c r="B304" s="32" t="s">
        <v>2273</v>
      </c>
      <c r="C304" s="100" t="s">
        <v>961</v>
      </c>
      <c r="E304" s="78" t="s">
        <v>2282</v>
      </c>
      <c r="F304" s="78" t="s">
        <v>682</v>
      </c>
      <c r="G304" s="25" t="s">
        <v>678</v>
      </c>
      <c r="H304" s="73">
        <v>1</v>
      </c>
      <c r="I304" s="73">
        <v>1</v>
      </c>
      <c r="O304" s="80">
        <v>135</v>
      </c>
      <c r="P304" s="80">
        <v>540</v>
      </c>
      <c r="Q304" s="94" t="s">
        <v>688</v>
      </c>
      <c r="R304" s="78" t="s">
        <v>213</v>
      </c>
      <c r="T304" s="73">
        <v>5394</v>
      </c>
      <c r="W304" s="82" t="s">
        <v>685</v>
      </c>
      <c r="X304" s="73" t="e">
        <v>#N/A</v>
      </c>
      <c r="Y304" s="73">
        <v>1</v>
      </c>
      <c r="Z304" s="81">
        <v>42863</v>
      </c>
      <c r="AA304" s="78" t="s">
        <v>2371</v>
      </c>
      <c r="AB304" s="81">
        <v>42836</v>
      </c>
      <c r="AC304" s="78">
        <v>617538</v>
      </c>
      <c r="AD304" s="27">
        <v>42835</v>
      </c>
      <c r="AE304" s="71" t="e">
        <v>#N/A</v>
      </c>
      <c r="AF304" s="79" t="s">
        <v>1911</v>
      </c>
      <c r="AG304" s="77"/>
      <c r="AJ304" s="32" t="str">
        <f t="shared" si="17"/>
        <v>Product_Templates_P114933ARIN DS73SQL8DEV01</v>
      </c>
      <c r="AK304" s="32" t="s">
        <v>2273</v>
      </c>
      <c r="AL304" s="100" t="s">
        <v>961</v>
      </c>
      <c r="AM304" s="73">
        <v>5394</v>
      </c>
      <c r="AN304" s="78" t="s">
        <v>213</v>
      </c>
      <c r="AO304" s="73" t="s">
        <v>2282</v>
      </c>
      <c r="AP304" s="82" t="s">
        <v>685</v>
      </c>
      <c r="AQ304" s="78" t="s">
        <v>682</v>
      </c>
      <c r="AR304" s="25" t="s">
        <v>678</v>
      </c>
      <c r="AS304" s="73" t="e">
        <f t="shared" si="16"/>
        <v>#N/A</v>
      </c>
      <c r="AT304" s="73">
        <v>1</v>
      </c>
      <c r="AU304" s="73">
        <v>1</v>
      </c>
      <c r="AV304" s="73">
        <v>1</v>
      </c>
      <c r="AW304" s="80">
        <v>135</v>
      </c>
      <c r="AX304" s="80">
        <v>540</v>
      </c>
      <c r="AY304" s="94" t="s">
        <v>688</v>
      </c>
      <c r="AZ304" s="81">
        <v>42863</v>
      </c>
      <c r="BA304" s="78" t="s">
        <v>2371</v>
      </c>
      <c r="BB304" s="81">
        <v>42836</v>
      </c>
      <c r="BC304" s="78">
        <v>617538</v>
      </c>
      <c r="BD304" s="27">
        <v>42835</v>
      </c>
      <c r="BE304" s="79" t="str">
        <f t="shared" si="19"/>
        <v>Product_Templates_P114933ARIN DS73SQL8DEV01</v>
      </c>
      <c r="BF304" s="71" t="e">
        <v>#N/A</v>
      </c>
      <c r="BG304" s="79" t="s">
        <v>1911</v>
      </c>
      <c r="BH304" s="77"/>
    </row>
    <row r="305" spans="1:60" s="32" customFormat="1" ht="11.25" x14ac:dyDescent="0.2">
      <c r="A305" s="79" t="s">
        <v>1912</v>
      </c>
      <c r="B305" s="32" t="s">
        <v>2273</v>
      </c>
      <c r="C305" s="100" t="s">
        <v>962</v>
      </c>
      <c r="E305" s="78" t="s">
        <v>2282</v>
      </c>
      <c r="F305" s="78" t="s">
        <v>686</v>
      </c>
      <c r="G305" s="25" t="s">
        <v>678</v>
      </c>
      <c r="H305" s="73">
        <v>1</v>
      </c>
      <c r="I305" s="73">
        <v>1</v>
      </c>
      <c r="O305" s="80">
        <v>330</v>
      </c>
      <c r="P305" s="80">
        <v>1320</v>
      </c>
      <c r="Q305" s="94" t="s">
        <v>688</v>
      </c>
      <c r="R305" s="78" t="s">
        <v>912</v>
      </c>
      <c r="T305" s="73">
        <v>0</v>
      </c>
      <c r="W305" s="79" t="s">
        <v>915</v>
      </c>
      <c r="X305" s="73" t="e">
        <v>#N/A</v>
      </c>
      <c r="Y305" s="73">
        <v>1</v>
      </c>
      <c r="Z305" s="81" t="s">
        <v>500</v>
      </c>
      <c r="AA305" s="78" t="s">
        <v>2391</v>
      </c>
      <c r="AB305" s="81" t="s">
        <v>914</v>
      </c>
      <c r="AC305" s="78" t="s">
        <v>3</v>
      </c>
      <c r="AD305" s="27" t="s">
        <v>3</v>
      </c>
      <c r="AE305" s="71" t="e">
        <v>#N/A</v>
      </c>
      <c r="AF305" s="79" t="e">
        <v>#N/A</v>
      </c>
      <c r="AG305" s="77"/>
      <c r="AJ305" s="32" t="str">
        <f t="shared" si="17"/>
        <v>pubs OD-HV-W-IS-2</v>
      </c>
      <c r="AK305" s="32" t="s">
        <v>2273</v>
      </c>
      <c r="AL305" s="100" t="s">
        <v>962</v>
      </c>
      <c r="AM305" s="73">
        <v>0</v>
      </c>
      <c r="AN305" s="78" t="s">
        <v>912</v>
      </c>
      <c r="AO305" s="73" t="s">
        <v>2282</v>
      </c>
      <c r="AP305" s="79" t="s">
        <v>915</v>
      </c>
      <c r="AQ305" s="78" t="s">
        <v>686</v>
      </c>
      <c r="AR305" s="25" t="s">
        <v>678</v>
      </c>
      <c r="AS305" s="73" t="e">
        <f t="shared" si="16"/>
        <v>#N/A</v>
      </c>
      <c r="AT305" s="73">
        <v>1</v>
      </c>
      <c r="AU305" s="73">
        <v>1</v>
      </c>
      <c r="AV305" s="73">
        <v>1</v>
      </c>
      <c r="AW305" s="80">
        <v>330</v>
      </c>
      <c r="AX305" s="80">
        <v>1320</v>
      </c>
      <c r="AY305" s="94" t="s">
        <v>688</v>
      </c>
      <c r="AZ305" s="81" t="s">
        <v>500</v>
      </c>
      <c r="BA305" s="78" t="s">
        <v>2391</v>
      </c>
      <c r="BB305" s="81" t="s">
        <v>914</v>
      </c>
      <c r="BC305" s="78" t="s">
        <v>3</v>
      </c>
      <c r="BD305" s="27" t="s">
        <v>3</v>
      </c>
      <c r="BE305" s="79" t="str">
        <f t="shared" si="19"/>
        <v>pubs OD-HV-W-IS-2</v>
      </c>
      <c r="BF305" s="71" t="e">
        <v>#N/A</v>
      </c>
      <c r="BG305" s="79" t="e">
        <v>#N/A</v>
      </c>
      <c r="BH305" s="77"/>
    </row>
    <row r="306" spans="1:60" s="32" customFormat="1" ht="11.25" x14ac:dyDescent="0.2">
      <c r="A306" s="79" t="s">
        <v>1913</v>
      </c>
      <c r="B306" s="32" t="s">
        <v>2273</v>
      </c>
      <c r="C306" s="100" t="s">
        <v>962</v>
      </c>
      <c r="E306" s="78" t="s">
        <v>2279</v>
      </c>
      <c r="F306" s="78" t="s">
        <v>682</v>
      </c>
      <c r="G306" s="25" t="s">
        <v>678</v>
      </c>
      <c r="H306" s="73">
        <v>1</v>
      </c>
      <c r="I306" s="73">
        <v>1</v>
      </c>
      <c r="O306" s="80">
        <v>135</v>
      </c>
      <c r="P306" s="80">
        <v>540</v>
      </c>
      <c r="Q306" s="94" t="s">
        <v>677</v>
      </c>
      <c r="R306" s="78" t="s">
        <v>912</v>
      </c>
      <c r="T306" s="73">
        <v>0</v>
      </c>
      <c r="W306" s="79" t="s">
        <v>917</v>
      </c>
      <c r="X306" s="73" t="e">
        <v>#N/A</v>
      </c>
      <c r="Y306" s="73">
        <v>1</v>
      </c>
      <c r="Z306" s="81" t="s">
        <v>500</v>
      </c>
      <c r="AA306" s="78" t="s">
        <v>2391</v>
      </c>
      <c r="AB306" s="81" t="s">
        <v>914</v>
      </c>
      <c r="AC306" s="78">
        <v>617442</v>
      </c>
      <c r="AD306" s="27">
        <v>42831</v>
      </c>
      <c r="AE306" s="71" t="e">
        <v>#N/A</v>
      </c>
      <c r="AF306" s="79" t="e">
        <v>#N/A</v>
      </c>
      <c r="AG306" s="77"/>
      <c r="AJ306" s="32" t="str">
        <f t="shared" si="17"/>
        <v>pubs OD-HV-W-IS-2-DR</v>
      </c>
      <c r="AK306" s="32" t="s">
        <v>2273</v>
      </c>
      <c r="AL306" s="100" t="s">
        <v>962</v>
      </c>
      <c r="AM306" s="73">
        <v>0</v>
      </c>
      <c r="AN306" s="78" t="s">
        <v>912</v>
      </c>
      <c r="AO306" s="73" t="s">
        <v>2279</v>
      </c>
      <c r="AP306" s="79" t="s">
        <v>917</v>
      </c>
      <c r="AQ306" s="78" t="s">
        <v>682</v>
      </c>
      <c r="AR306" s="25" t="s">
        <v>678</v>
      </c>
      <c r="AS306" s="73" t="e">
        <f t="shared" si="16"/>
        <v>#N/A</v>
      </c>
      <c r="AT306" s="73">
        <v>1</v>
      </c>
      <c r="AU306" s="73">
        <v>1</v>
      </c>
      <c r="AV306" s="73">
        <v>1</v>
      </c>
      <c r="AW306" s="80">
        <v>135</v>
      </c>
      <c r="AX306" s="80">
        <v>540</v>
      </c>
      <c r="AY306" s="94" t="s">
        <v>677</v>
      </c>
      <c r="AZ306" s="81" t="s">
        <v>500</v>
      </c>
      <c r="BA306" s="78" t="s">
        <v>2391</v>
      </c>
      <c r="BB306" s="81" t="s">
        <v>914</v>
      </c>
      <c r="BC306" s="78">
        <v>617442</v>
      </c>
      <c r="BD306" s="27">
        <v>42831</v>
      </c>
      <c r="BE306" s="79" t="str">
        <f t="shared" si="19"/>
        <v>pubs OD-HV-W-IS-2-DR</v>
      </c>
      <c r="BF306" s="71" t="e">
        <v>#N/A</v>
      </c>
      <c r="BG306" s="79" t="e">
        <v>#N/A</v>
      </c>
      <c r="BH306" s="77"/>
    </row>
    <row r="307" spans="1:60" s="32" customFormat="1" ht="11.25" x14ac:dyDescent="0.2">
      <c r="A307" s="79" t="s">
        <v>1914</v>
      </c>
      <c r="B307" s="32" t="s">
        <v>2273</v>
      </c>
      <c r="C307" s="100" t="s">
        <v>963</v>
      </c>
      <c r="E307" s="78" t="s">
        <v>2282</v>
      </c>
      <c r="F307" s="78" t="s">
        <v>682</v>
      </c>
      <c r="G307" s="79" t="s">
        <v>715</v>
      </c>
      <c r="H307" s="73">
        <v>1</v>
      </c>
      <c r="I307" s="73">
        <v>1</v>
      </c>
      <c r="O307" s="80">
        <v>135</v>
      </c>
      <c r="P307" s="80">
        <v>540</v>
      </c>
      <c r="Q307" s="94" t="s">
        <v>688</v>
      </c>
      <c r="R307" s="78" t="s">
        <v>822</v>
      </c>
      <c r="T307" s="73"/>
      <c r="W307" s="82" t="s">
        <v>747</v>
      </c>
      <c r="X307" s="73" t="s">
        <v>2275</v>
      </c>
      <c r="Y307" s="73">
        <v>1</v>
      </c>
      <c r="Z307" s="81">
        <v>42906</v>
      </c>
      <c r="AA307" s="78" t="s">
        <v>2406</v>
      </c>
      <c r="AB307" s="81">
        <v>42898</v>
      </c>
      <c r="AC307" s="78">
        <v>618796</v>
      </c>
      <c r="AD307" s="27">
        <v>42898</v>
      </c>
      <c r="AE307" s="71" t="s">
        <v>1914</v>
      </c>
      <c r="AF307" s="79" t="s">
        <v>1914</v>
      </c>
      <c r="AG307" s="77"/>
      <c r="AJ307" s="32" t="str">
        <f t="shared" si="17"/>
        <v>QA_CORP_TEST OHNALAOD0007N1</v>
      </c>
      <c r="AK307" s="32" t="s">
        <v>2273</v>
      </c>
      <c r="AL307" s="100" t="s">
        <v>963</v>
      </c>
      <c r="AM307" s="73"/>
      <c r="AN307" s="78" t="s">
        <v>822</v>
      </c>
      <c r="AO307" s="73" t="s">
        <v>2282</v>
      </c>
      <c r="AP307" s="82" t="s">
        <v>747</v>
      </c>
      <c r="AQ307" s="78" t="s">
        <v>682</v>
      </c>
      <c r="AR307" s="79" t="s">
        <v>715</v>
      </c>
      <c r="AS307" s="73" t="str">
        <f t="shared" si="16"/>
        <v>Yes</v>
      </c>
      <c r="AT307" s="73">
        <v>1</v>
      </c>
      <c r="AU307" s="73">
        <v>1</v>
      </c>
      <c r="AV307" s="73">
        <v>1</v>
      </c>
      <c r="AW307" s="80">
        <v>135</v>
      </c>
      <c r="AX307" s="80">
        <v>540</v>
      </c>
      <c r="AY307" s="94" t="s">
        <v>688</v>
      </c>
      <c r="AZ307" s="81">
        <v>42906</v>
      </c>
      <c r="BA307" s="78" t="s">
        <v>2406</v>
      </c>
      <c r="BB307" s="81">
        <v>42898</v>
      </c>
      <c r="BC307" s="78">
        <v>618796</v>
      </c>
      <c r="BD307" s="27">
        <v>42898</v>
      </c>
      <c r="BE307" s="79" t="str">
        <f t="shared" si="19"/>
        <v>QA_CORP_TEST OHNALAOD0007N1</v>
      </c>
      <c r="BF307" s="71" t="s">
        <v>1914</v>
      </c>
      <c r="BG307" s="79" t="s">
        <v>1914</v>
      </c>
      <c r="BH307" s="77"/>
    </row>
    <row r="308" spans="1:60" s="32" customFormat="1" ht="11.25" x14ac:dyDescent="0.2">
      <c r="A308" s="79" t="s">
        <v>1915</v>
      </c>
      <c r="B308" s="32" t="s">
        <v>2273</v>
      </c>
      <c r="C308" s="100" t="s">
        <v>963</v>
      </c>
      <c r="E308" s="78" t="s">
        <v>2282</v>
      </c>
      <c r="F308" s="78" t="s">
        <v>682</v>
      </c>
      <c r="G308" s="79" t="s">
        <v>715</v>
      </c>
      <c r="H308" s="73">
        <v>1</v>
      </c>
      <c r="I308" s="73">
        <v>1</v>
      </c>
      <c r="O308" s="80">
        <v>135</v>
      </c>
      <c r="P308" s="80">
        <v>540</v>
      </c>
      <c r="Q308" s="94" t="s">
        <v>688</v>
      </c>
      <c r="R308" s="78" t="s">
        <v>822</v>
      </c>
      <c r="T308" s="73"/>
      <c r="W308" s="82" t="s">
        <v>748</v>
      </c>
      <c r="X308" s="73" t="s">
        <v>2275</v>
      </c>
      <c r="Y308" s="73">
        <v>1</v>
      </c>
      <c r="Z308" s="81">
        <v>42906</v>
      </c>
      <c r="AA308" s="78" t="s">
        <v>2407</v>
      </c>
      <c r="AB308" s="81">
        <v>42898</v>
      </c>
      <c r="AC308" s="78">
        <v>618797</v>
      </c>
      <c r="AD308" s="27">
        <v>42898</v>
      </c>
      <c r="AE308" s="71" t="s">
        <v>1915</v>
      </c>
      <c r="AF308" s="79" t="s">
        <v>1915</v>
      </c>
      <c r="AG308" s="77"/>
      <c r="AJ308" s="32" t="str">
        <f t="shared" si="17"/>
        <v>QA_CORP_TEST OHNALAOD0007N2</v>
      </c>
      <c r="AK308" s="32" t="s">
        <v>2273</v>
      </c>
      <c r="AL308" s="100" t="s">
        <v>963</v>
      </c>
      <c r="AM308" s="73"/>
      <c r="AN308" s="78" t="s">
        <v>822</v>
      </c>
      <c r="AO308" s="73" t="s">
        <v>2282</v>
      </c>
      <c r="AP308" s="82" t="s">
        <v>748</v>
      </c>
      <c r="AQ308" s="78" t="s">
        <v>682</v>
      </c>
      <c r="AR308" s="79" t="s">
        <v>715</v>
      </c>
      <c r="AS308" s="73" t="str">
        <f t="shared" si="16"/>
        <v>Yes</v>
      </c>
      <c r="AT308" s="73">
        <v>1</v>
      </c>
      <c r="AU308" s="73">
        <v>1</v>
      </c>
      <c r="AV308" s="73">
        <v>1</v>
      </c>
      <c r="AW308" s="80">
        <v>135</v>
      </c>
      <c r="AX308" s="80">
        <v>540</v>
      </c>
      <c r="AY308" s="94" t="s">
        <v>688</v>
      </c>
      <c r="AZ308" s="81">
        <v>42906</v>
      </c>
      <c r="BA308" s="78" t="s">
        <v>2407</v>
      </c>
      <c r="BB308" s="81">
        <v>42898</v>
      </c>
      <c r="BC308" s="78">
        <v>618797</v>
      </c>
      <c r="BD308" s="27">
        <v>42898</v>
      </c>
      <c r="BE308" s="79" t="str">
        <f t="shared" si="19"/>
        <v>QA_CORP_TEST OHNALAOD0007N2</v>
      </c>
      <c r="BF308" s="71" t="s">
        <v>1915</v>
      </c>
      <c r="BG308" s="79" t="s">
        <v>1915</v>
      </c>
      <c r="BH308" s="77"/>
    </row>
    <row r="309" spans="1:60" s="32" customFormat="1" ht="11.25" x14ac:dyDescent="0.2">
      <c r="A309" s="79" t="s">
        <v>1916</v>
      </c>
      <c r="B309" s="32" t="s">
        <v>2273</v>
      </c>
      <c r="C309" s="100" t="s">
        <v>964</v>
      </c>
      <c r="E309" s="78" t="s">
        <v>2282</v>
      </c>
      <c r="F309" s="78" t="s">
        <v>686</v>
      </c>
      <c r="G309" s="25" t="s">
        <v>2499</v>
      </c>
      <c r="H309" s="73">
        <v>1</v>
      </c>
      <c r="I309" s="73">
        <v>1</v>
      </c>
      <c r="O309" s="80">
        <v>330</v>
      </c>
      <c r="P309" s="80">
        <v>1320</v>
      </c>
      <c r="Q309" s="94" t="s">
        <v>694</v>
      </c>
      <c r="R309" s="78" t="s">
        <v>213</v>
      </c>
      <c r="T309" s="73"/>
      <c r="W309" s="82" t="s">
        <v>695</v>
      </c>
      <c r="X309" s="73" t="s">
        <v>2275</v>
      </c>
      <c r="Y309" s="73">
        <v>1</v>
      </c>
      <c r="Z309" s="81" t="s">
        <v>2286</v>
      </c>
      <c r="AA309" s="78" t="s">
        <v>2287</v>
      </c>
      <c r="AB309" s="81" t="s">
        <v>693</v>
      </c>
      <c r="AC309" s="78" t="s">
        <v>696</v>
      </c>
      <c r="AD309" s="27">
        <v>42895</v>
      </c>
      <c r="AE309" s="71" t="s">
        <v>1916</v>
      </c>
      <c r="AF309" s="79" t="s">
        <v>1916</v>
      </c>
      <c r="AG309" s="77"/>
      <c r="AJ309" s="32" t="str">
        <f t="shared" si="17"/>
        <v>QuestionDB OHLEWAOP0023N1</v>
      </c>
      <c r="AK309" s="32" t="s">
        <v>2273</v>
      </c>
      <c r="AL309" s="100" t="s">
        <v>964</v>
      </c>
      <c r="AM309" s="73"/>
      <c r="AN309" s="78" t="s">
        <v>213</v>
      </c>
      <c r="AO309" s="73" t="s">
        <v>2282</v>
      </c>
      <c r="AP309" s="82" t="s">
        <v>695</v>
      </c>
      <c r="AQ309" s="78" t="s">
        <v>686</v>
      </c>
      <c r="AR309" s="25" t="s">
        <v>2499</v>
      </c>
      <c r="AS309" s="73" t="str">
        <f t="shared" si="16"/>
        <v>Yes</v>
      </c>
      <c r="AT309" s="73">
        <v>1</v>
      </c>
      <c r="AU309" s="73">
        <v>1</v>
      </c>
      <c r="AV309" s="73">
        <v>1</v>
      </c>
      <c r="AW309" s="80">
        <v>330</v>
      </c>
      <c r="AX309" s="80">
        <v>1320</v>
      </c>
      <c r="AY309" s="94" t="s">
        <v>694</v>
      </c>
      <c r="AZ309" s="81" t="s">
        <v>2286</v>
      </c>
      <c r="BA309" s="78" t="s">
        <v>2287</v>
      </c>
      <c r="BB309" s="81" t="s">
        <v>693</v>
      </c>
      <c r="BC309" s="78" t="s">
        <v>696</v>
      </c>
      <c r="BD309" s="27">
        <v>42895</v>
      </c>
      <c r="BE309" s="79" t="str">
        <f t="shared" si="19"/>
        <v>QuestionDB OHLEWAOP0023N1</v>
      </c>
      <c r="BF309" s="71" t="s">
        <v>1916</v>
      </c>
      <c r="BG309" s="79" t="s">
        <v>1916</v>
      </c>
      <c r="BH309" s="77"/>
    </row>
    <row r="310" spans="1:60" s="32" customFormat="1" ht="11.25" x14ac:dyDescent="0.2">
      <c r="A310" s="79" t="s">
        <v>1917</v>
      </c>
      <c r="B310" s="32" t="s">
        <v>2273</v>
      </c>
      <c r="C310" s="100" t="s">
        <v>964</v>
      </c>
      <c r="E310" s="78" t="s">
        <v>2282</v>
      </c>
      <c r="F310" s="78" t="s">
        <v>686</v>
      </c>
      <c r="G310" s="25" t="s">
        <v>2499</v>
      </c>
      <c r="H310" s="73">
        <v>1</v>
      </c>
      <c r="I310" s="73">
        <v>1</v>
      </c>
      <c r="O310" s="80">
        <v>330</v>
      </c>
      <c r="P310" s="80">
        <v>1320</v>
      </c>
      <c r="Q310" s="94" t="s">
        <v>694</v>
      </c>
      <c r="R310" s="78" t="s">
        <v>213</v>
      </c>
      <c r="T310" s="73"/>
      <c r="W310" s="82" t="s">
        <v>698</v>
      </c>
      <c r="X310" s="73" t="s">
        <v>2275</v>
      </c>
      <c r="Y310" s="73">
        <v>1</v>
      </c>
      <c r="Z310" s="81" t="s">
        <v>2286</v>
      </c>
      <c r="AA310" s="78" t="s">
        <v>2287</v>
      </c>
      <c r="AB310" s="81" t="s">
        <v>693</v>
      </c>
      <c r="AC310" s="78" t="s">
        <v>696</v>
      </c>
      <c r="AD310" s="27">
        <v>42895</v>
      </c>
      <c r="AE310" s="71" t="s">
        <v>1917</v>
      </c>
      <c r="AF310" s="79" t="s">
        <v>1917</v>
      </c>
      <c r="AG310" s="77"/>
      <c r="AJ310" s="32" t="str">
        <f t="shared" si="17"/>
        <v>QuestionDB OHLEWAOP0023N2</v>
      </c>
      <c r="AK310" s="32" t="s">
        <v>2273</v>
      </c>
      <c r="AL310" s="100" t="s">
        <v>964</v>
      </c>
      <c r="AM310" s="73"/>
      <c r="AN310" s="78" t="s">
        <v>213</v>
      </c>
      <c r="AO310" s="73" t="s">
        <v>2282</v>
      </c>
      <c r="AP310" s="82" t="s">
        <v>698</v>
      </c>
      <c r="AQ310" s="78" t="s">
        <v>686</v>
      </c>
      <c r="AR310" s="25" t="s">
        <v>2499</v>
      </c>
      <c r="AS310" s="73" t="str">
        <f t="shared" si="16"/>
        <v>Yes</v>
      </c>
      <c r="AT310" s="73">
        <v>1</v>
      </c>
      <c r="AU310" s="73">
        <v>1</v>
      </c>
      <c r="AV310" s="73">
        <v>1</v>
      </c>
      <c r="AW310" s="80">
        <v>330</v>
      </c>
      <c r="AX310" s="80">
        <v>1320</v>
      </c>
      <c r="AY310" s="94" t="s">
        <v>694</v>
      </c>
      <c r="AZ310" s="81" t="s">
        <v>2286</v>
      </c>
      <c r="BA310" s="78" t="s">
        <v>2287</v>
      </c>
      <c r="BB310" s="81" t="s">
        <v>693</v>
      </c>
      <c r="BC310" s="78" t="s">
        <v>696</v>
      </c>
      <c r="BD310" s="27">
        <v>42895</v>
      </c>
      <c r="BE310" s="79" t="str">
        <f t="shared" si="19"/>
        <v>QuestionDB OHLEWAOP0023N2</v>
      </c>
      <c r="BF310" s="71" t="s">
        <v>1917</v>
      </c>
      <c r="BG310" s="79" t="s">
        <v>1917</v>
      </c>
      <c r="BH310" s="77"/>
    </row>
    <row r="311" spans="1:60" s="32" customFormat="1" ht="11.25" x14ac:dyDescent="0.2">
      <c r="A311" s="79" t="s">
        <v>1918</v>
      </c>
      <c r="B311" s="32" t="s">
        <v>2273</v>
      </c>
      <c r="C311" s="100" t="s">
        <v>964</v>
      </c>
      <c r="E311" s="78" t="s">
        <v>2282</v>
      </c>
      <c r="F311" s="78" t="s">
        <v>699</v>
      </c>
      <c r="G311" s="25" t="s">
        <v>2499</v>
      </c>
      <c r="H311" s="73">
        <v>1</v>
      </c>
      <c r="I311" s="73">
        <v>1</v>
      </c>
      <c r="O311" s="80">
        <v>330</v>
      </c>
      <c r="P311" s="80">
        <v>1320</v>
      </c>
      <c r="Q311" s="94" t="s">
        <v>694</v>
      </c>
      <c r="R311" s="78" t="s">
        <v>213</v>
      </c>
      <c r="T311" s="73"/>
      <c r="W311" s="82" t="s">
        <v>701</v>
      </c>
      <c r="X311" s="73" t="s">
        <v>2275</v>
      </c>
      <c r="Y311" s="73">
        <v>1</v>
      </c>
      <c r="Z311" s="81" t="s">
        <v>2286</v>
      </c>
      <c r="AA311" s="78" t="s">
        <v>2287</v>
      </c>
      <c r="AB311" s="81" t="s">
        <v>693</v>
      </c>
      <c r="AC311" s="78" t="s">
        <v>696</v>
      </c>
      <c r="AD311" s="27">
        <v>42895</v>
      </c>
      <c r="AE311" s="71" t="s">
        <v>1918</v>
      </c>
      <c r="AF311" s="79" t="s">
        <v>1918</v>
      </c>
      <c r="AG311" s="77"/>
      <c r="AJ311" s="32" t="str">
        <f t="shared" si="17"/>
        <v>QuestionDB OHNALAOP0023N1</v>
      </c>
      <c r="AK311" s="32" t="s">
        <v>2273</v>
      </c>
      <c r="AL311" s="100" t="s">
        <v>964</v>
      </c>
      <c r="AM311" s="73"/>
      <c r="AN311" s="78" t="s">
        <v>213</v>
      </c>
      <c r="AO311" s="73" t="s">
        <v>2282</v>
      </c>
      <c r="AP311" s="82" t="s">
        <v>701</v>
      </c>
      <c r="AQ311" s="78" t="s">
        <v>699</v>
      </c>
      <c r="AR311" s="25" t="s">
        <v>2499</v>
      </c>
      <c r="AS311" s="73" t="str">
        <f t="shared" si="16"/>
        <v>Yes</v>
      </c>
      <c r="AT311" s="73">
        <v>1</v>
      </c>
      <c r="AU311" s="73">
        <v>1</v>
      </c>
      <c r="AV311" s="73">
        <v>1</v>
      </c>
      <c r="AW311" s="80">
        <v>330</v>
      </c>
      <c r="AX311" s="80">
        <v>1320</v>
      </c>
      <c r="AY311" s="94" t="s">
        <v>694</v>
      </c>
      <c r="AZ311" s="81" t="s">
        <v>2286</v>
      </c>
      <c r="BA311" s="78" t="s">
        <v>2287</v>
      </c>
      <c r="BB311" s="81" t="s">
        <v>693</v>
      </c>
      <c r="BC311" s="78" t="s">
        <v>696</v>
      </c>
      <c r="BD311" s="27">
        <v>42895</v>
      </c>
      <c r="BE311" s="79" t="str">
        <f t="shared" si="19"/>
        <v>QuestionDB OHNALAOP0023N1</v>
      </c>
      <c r="BF311" s="71" t="s">
        <v>1918</v>
      </c>
      <c r="BG311" s="79" t="s">
        <v>1918</v>
      </c>
      <c r="BH311" s="77"/>
    </row>
    <row r="312" spans="1:60" s="32" customFormat="1" ht="11.25" x14ac:dyDescent="0.2">
      <c r="A312" s="79" t="s">
        <v>1919</v>
      </c>
      <c r="B312" s="32" t="s">
        <v>2273</v>
      </c>
      <c r="C312" s="100" t="s">
        <v>965</v>
      </c>
      <c r="E312" s="78" t="s">
        <v>2282</v>
      </c>
      <c r="F312" s="78" t="s">
        <v>682</v>
      </c>
      <c r="G312" s="25" t="s">
        <v>678</v>
      </c>
      <c r="H312" s="73">
        <v>1</v>
      </c>
      <c r="I312" s="73">
        <v>1</v>
      </c>
      <c r="O312" s="80">
        <v>135</v>
      </c>
      <c r="P312" s="80">
        <v>540</v>
      </c>
      <c r="Q312" s="94" t="s">
        <v>688</v>
      </c>
      <c r="R312" s="78" t="s">
        <v>213</v>
      </c>
      <c r="T312" s="73">
        <v>5394</v>
      </c>
      <c r="W312" s="82" t="s">
        <v>747</v>
      </c>
      <c r="X312" s="73" t="e">
        <v>#N/A</v>
      </c>
      <c r="Y312" s="73">
        <v>1</v>
      </c>
      <c r="Z312" s="81">
        <v>42859</v>
      </c>
      <c r="AA312" s="78" t="s">
        <v>2330</v>
      </c>
      <c r="AB312" s="81">
        <v>42836</v>
      </c>
      <c r="AC312" s="78">
        <v>617542</v>
      </c>
      <c r="AD312" s="27">
        <v>42835</v>
      </c>
      <c r="AE312" s="71" t="e">
        <v>#N/A</v>
      </c>
      <c r="AF312" s="79" t="s">
        <v>1919</v>
      </c>
      <c r="AG312" s="77"/>
      <c r="AJ312" s="32" t="str">
        <f t="shared" si="17"/>
        <v>QUestionDB_SingleEntry OHNALAOD0007N1</v>
      </c>
      <c r="AK312" s="32" t="s">
        <v>2273</v>
      </c>
      <c r="AL312" s="100" t="s">
        <v>965</v>
      </c>
      <c r="AM312" s="73">
        <v>5394</v>
      </c>
      <c r="AN312" s="78" t="s">
        <v>213</v>
      </c>
      <c r="AO312" s="73" t="s">
        <v>2282</v>
      </c>
      <c r="AP312" s="82" t="s">
        <v>747</v>
      </c>
      <c r="AQ312" s="78" t="s">
        <v>682</v>
      </c>
      <c r="AR312" s="25" t="s">
        <v>678</v>
      </c>
      <c r="AS312" s="73" t="e">
        <f t="shared" si="16"/>
        <v>#N/A</v>
      </c>
      <c r="AT312" s="73">
        <v>1</v>
      </c>
      <c r="AU312" s="73">
        <v>1</v>
      </c>
      <c r="AV312" s="73">
        <v>1</v>
      </c>
      <c r="AW312" s="80">
        <v>135</v>
      </c>
      <c r="AX312" s="80">
        <v>540</v>
      </c>
      <c r="AY312" s="94" t="s">
        <v>688</v>
      </c>
      <c r="AZ312" s="81">
        <v>42859</v>
      </c>
      <c r="BA312" s="78" t="s">
        <v>2330</v>
      </c>
      <c r="BB312" s="81">
        <v>42836</v>
      </c>
      <c r="BC312" s="78">
        <v>617542</v>
      </c>
      <c r="BD312" s="27">
        <v>42835</v>
      </c>
      <c r="BE312" s="79" t="str">
        <f t="shared" si="19"/>
        <v>QUestionDB_SingleEntry OHNALAOD0007N1</v>
      </c>
      <c r="BF312" s="71" t="e">
        <v>#N/A</v>
      </c>
      <c r="BG312" s="79" t="s">
        <v>1919</v>
      </c>
      <c r="BH312" s="77"/>
    </row>
    <row r="313" spans="1:60" s="32" customFormat="1" ht="11.25" x14ac:dyDescent="0.2">
      <c r="A313" s="79" t="s">
        <v>1920</v>
      </c>
      <c r="B313" s="32" t="s">
        <v>2273</v>
      </c>
      <c r="C313" s="100" t="s">
        <v>965</v>
      </c>
      <c r="E313" s="78" t="s">
        <v>2282</v>
      </c>
      <c r="F313" s="78" t="s">
        <v>682</v>
      </c>
      <c r="G313" s="25" t="s">
        <v>678</v>
      </c>
      <c r="H313" s="73">
        <v>1</v>
      </c>
      <c r="I313" s="73">
        <v>1</v>
      </c>
      <c r="O313" s="80">
        <v>135</v>
      </c>
      <c r="P313" s="80">
        <v>540</v>
      </c>
      <c r="Q313" s="94" t="s">
        <v>688</v>
      </c>
      <c r="R313" s="78" t="s">
        <v>213</v>
      </c>
      <c r="T313" s="73">
        <v>5394</v>
      </c>
      <c r="W313" s="82" t="s">
        <v>748</v>
      </c>
      <c r="X313" s="73" t="e">
        <v>#N/A</v>
      </c>
      <c r="Y313" s="73">
        <v>1</v>
      </c>
      <c r="Z313" s="81">
        <v>42859</v>
      </c>
      <c r="AA313" s="78" t="s">
        <v>2331</v>
      </c>
      <c r="AB313" s="81">
        <v>42836</v>
      </c>
      <c r="AC313" s="78">
        <v>617543</v>
      </c>
      <c r="AD313" s="27">
        <v>42835</v>
      </c>
      <c r="AE313" s="71" t="e">
        <v>#N/A</v>
      </c>
      <c r="AF313" s="79" t="s">
        <v>1920</v>
      </c>
      <c r="AG313" s="77"/>
      <c r="AJ313" s="32" t="str">
        <f t="shared" si="17"/>
        <v>QUestionDB_SingleEntry OHNALAOD0007N2</v>
      </c>
      <c r="AK313" s="32" t="s">
        <v>2273</v>
      </c>
      <c r="AL313" s="100" t="s">
        <v>965</v>
      </c>
      <c r="AM313" s="73">
        <v>5394</v>
      </c>
      <c r="AN313" s="78" t="s">
        <v>213</v>
      </c>
      <c r="AO313" s="73" t="s">
        <v>2282</v>
      </c>
      <c r="AP313" s="82" t="s">
        <v>748</v>
      </c>
      <c r="AQ313" s="78" t="s">
        <v>682</v>
      </c>
      <c r="AR313" s="25" t="s">
        <v>678</v>
      </c>
      <c r="AS313" s="73" t="e">
        <f t="shared" si="16"/>
        <v>#N/A</v>
      </c>
      <c r="AT313" s="73">
        <v>1</v>
      </c>
      <c r="AU313" s="73">
        <v>1</v>
      </c>
      <c r="AV313" s="73">
        <v>1</v>
      </c>
      <c r="AW313" s="80">
        <v>135</v>
      </c>
      <c r="AX313" s="80">
        <v>540</v>
      </c>
      <c r="AY313" s="94" t="s">
        <v>688</v>
      </c>
      <c r="AZ313" s="81">
        <v>42859</v>
      </c>
      <c r="BA313" s="78" t="s">
        <v>2331</v>
      </c>
      <c r="BB313" s="81">
        <v>42836</v>
      </c>
      <c r="BC313" s="78">
        <v>617543</v>
      </c>
      <c r="BD313" s="27">
        <v>42835</v>
      </c>
      <c r="BE313" s="79" t="str">
        <f t="shared" si="19"/>
        <v>QUestionDB_SingleEntry OHNALAOD0007N2</v>
      </c>
      <c r="BF313" s="71" t="e">
        <v>#N/A</v>
      </c>
      <c r="BG313" s="79" t="s">
        <v>1920</v>
      </c>
      <c r="BH313" s="77"/>
    </row>
    <row r="314" spans="1:60" s="32" customFormat="1" ht="11.25" x14ac:dyDescent="0.2">
      <c r="A314" s="79" t="s">
        <v>1921</v>
      </c>
      <c r="B314" s="32" t="s">
        <v>2273</v>
      </c>
      <c r="C314" s="100" t="s">
        <v>966</v>
      </c>
      <c r="E314" s="78" t="s">
        <v>2282</v>
      </c>
      <c r="F314" s="78" t="s">
        <v>682</v>
      </c>
      <c r="G314" s="25" t="s">
        <v>678</v>
      </c>
      <c r="H314" s="73">
        <v>1</v>
      </c>
      <c r="I314" s="73">
        <v>1</v>
      </c>
      <c r="O314" s="80">
        <v>135</v>
      </c>
      <c r="P314" s="80">
        <v>540</v>
      </c>
      <c r="Q314" s="94" t="s">
        <v>688</v>
      </c>
      <c r="R314" s="78" t="s">
        <v>213</v>
      </c>
      <c r="T314" s="73">
        <v>5394</v>
      </c>
      <c r="W314" s="82" t="s">
        <v>747</v>
      </c>
      <c r="X314" s="73" t="e">
        <v>#N/A</v>
      </c>
      <c r="Y314" s="73">
        <v>1</v>
      </c>
      <c r="Z314" s="81">
        <v>42859</v>
      </c>
      <c r="AA314" s="78" t="s">
        <v>2330</v>
      </c>
      <c r="AB314" s="81">
        <v>42836</v>
      </c>
      <c r="AC314" s="78">
        <v>617542</v>
      </c>
      <c r="AD314" s="27">
        <v>42835</v>
      </c>
      <c r="AE314" s="71" t="e">
        <v>#N/A</v>
      </c>
      <c r="AF314" s="79" t="s">
        <v>1921</v>
      </c>
      <c r="AG314" s="77"/>
      <c r="AJ314" s="32" t="str">
        <f t="shared" si="17"/>
        <v>QuestionDB_WC_29551 OHNALAOD0007N1</v>
      </c>
      <c r="AK314" s="32" t="s">
        <v>2273</v>
      </c>
      <c r="AL314" s="100" t="s">
        <v>966</v>
      </c>
      <c r="AM314" s="73">
        <v>5394</v>
      </c>
      <c r="AN314" s="78" t="s">
        <v>213</v>
      </c>
      <c r="AO314" s="73" t="s">
        <v>2282</v>
      </c>
      <c r="AP314" s="82" t="s">
        <v>747</v>
      </c>
      <c r="AQ314" s="78" t="s">
        <v>682</v>
      </c>
      <c r="AR314" s="25" t="s">
        <v>678</v>
      </c>
      <c r="AS314" s="73" t="e">
        <f t="shared" si="16"/>
        <v>#N/A</v>
      </c>
      <c r="AT314" s="73">
        <v>1</v>
      </c>
      <c r="AU314" s="73">
        <v>1</v>
      </c>
      <c r="AV314" s="73">
        <v>1</v>
      </c>
      <c r="AW314" s="80">
        <v>135</v>
      </c>
      <c r="AX314" s="80">
        <v>540</v>
      </c>
      <c r="AY314" s="94" t="s">
        <v>688</v>
      </c>
      <c r="AZ314" s="81">
        <v>42859</v>
      </c>
      <c r="BA314" s="78" t="s">
        <v>2330</v>
      </c>
      <c r="BB314" s="81">
        <v>42836</v>
      </c>
      <c r="BC314" s="78">
        <v>617542</v>
      </c>
      <c r="BD314" s="27">
        <v>42835</v>
      </c>
      <c r="BE314" s="79" t="str">
        <f t="shared" si="19"/>
        <v>QuestionDB_WC_29551 OHNALAOD0007N1</v>
      </c>
      <c r="BF314" s="71" t="e">
        <v>#N/A</v>
      </c>
      <c r="BG314" s="79" t="s">
        <v>1921</v>
      </c>
      <c r="BH314" s="77"/>
    </row>
    <row r="315" spans="1:60" s="32" customFormat="1" ht="11.25" x14ac:dyDescent="0.2">
      <c r="A315" s="79" t="s">
        <v>1922</v>
      </c>
      <c r="B315" s="32" t="s">
        <v>2273</v>
      </c>
      <c r="C315" s="100" t="s">
        <v>966</v>
      </c>
      <c r="E315" s="78" t="s">
        <v>2282</v>
      </c>
      <c r="F315" s="78" t="s">
        <v>682</v>
      </c>
      <c r="G315" s="25" t="s">
        <v>678</v>
      </c>
      <c r="H315" s="73">
        <v>1</v>
      </c>
      <c r="I315" s="73">
        <v>1</v>
      </c>
      <c r="O315" s="80">
        <v>135</v>
      </c>
      <c r="P315" s="80">
        <v>540</v>
      </c>
      <c r="Q315" s="94" t="s">
        <v>688</v>
      </c>
      <c r="R315" s="78" t="s">
        <v>213</v>
      </c>
      <c r="T315" s="73">
        <v>5394</v>
      </c>
      <c r="W315" s="82" t="s">
        <v>748</v>
      </c>
      <c r="X315" s="73" t="e">
        <v>#N/A</v>
      </c>
      <c r="Y315" s="73">
        <v>1</v>
      </c>
      <c r="Z315" s="81">
        <v>42859</v>
      </c>
      <c r="AA315" s="78" t="s">
        <v>2331</v>
      </c>
      <c r="AB315" s="81">
        <v>42836</v>
      </c>
      <c r="AC315" s="78">
        <v>617543</v>
      </c>
      <c r="AD315" s="27">
        <v>42835</v>
      </c>
      <c r="AE315" s="71" t="e">
        <v>#N/A</v>
      </c>
      <c r="AF315" s="79" t="s">
        <v>1922</v>
      </c>
      <c r="AG315" s="77"/>
      <c r="AJ315" s="32" t="str">
        <f t="shared" si="17"/>
        <v>QuestionDB_WC_29551 OHNALAOD0007N2</v>
      </c>
      <c r="AK315" s="32" t="s">
        <v>2273</v>
      </c>
      <c r="AL315" s="100" t="s">
        <v>966</v>
      </c>
      <c r="AM315" s="73">
        <v>5394</v>
      </c>
      <c r="AN315" s="78" t="s">
        <v>213</v>
      </c>
      <c r="AO315" s="73" t="s">
        <v>2282</v>
      </c>
      <c r="AP315" s="82" t="s">
        <v>748</v>
      </c>
      <c r="AQ315" s="78" t="s">
        <v>682</v>
      </c>
      <c r="AR315" s="25" t="s">
        <v>678</v>
      </c>
      <c r="AS315" s="73" t="e">
        <f t="shared" si="16"/>
        <v>#N/A</v>
      </c>
      <c r="AT315" s="73">
        <v>1</v>
      </c>
      <c r="AU315" s="73">
        <v>1</v>
      </c>
      <c r="AV315" s="73">
        <v>1</v>
      </c>
      <c r="AW315" s="80">
        <v>135</v>
      </c>
      <c r="AX315" s="80">
        <v>540</v>
      </c>
      <c r="AY315" s="94" t="s">
        <v>688</v>
      </c>
      <c r="AZ315" s="81">
        <v>42859</v>
      </c>
      <c r="BA315" s="78" t="s">
        <v>2331</v>
      </c>
      <c r="BB315" s="81">
        <v>42836</v>
      </c>
      <c r="BC315" s="78">
        <v>617543</v>
      </c>
      <c r="BD315" s="27">
        <v>42835</v>
      </c>
      <c r="BE315" s="79" t="str">
        <f t="shared" si="19"/>
        <v>QuestionDB_WC_29551 OHNALAOD0007N2</v>
      </c>
      <c r="BF315" s="71" t="e">
        <v>#N/A</v>
      </c>
      <c r="BG315" s="79" t="s">
        <v>1922</v>
      </c>
      <c r="BH315" s="77"/>
    </row>
    <row r="316" spans="1:60" s="32" customFormat="1" ht="11.25" x14ac:dyDescent="0.2">
      <c r="A316" s="79" t="s">
        <v>1923</v>
      </c>
      <c r="B316" s="32" t="s">
        <v>2273</v>
      </c>
      <c r="C316" s="100" t="s">
        <v>967</v>
      </c>
      <c r="E316" s="78" t="s">
        <v>2282</v>
      </c>
      <c r="F316" s="78" t="s">
        <v>686</v>
      </c>
      <c r="G316" s="25" t="s">
        <v>2501</v>
      </c>
      <c r="H316" s="73">
        <v>1</v>
      </c>
      <c r="I316" s="73">
        <v>1</v>
      </c>
      <c r="O316" s="80">
        <v>330</v>
      </c>
      <c r="P316" s="80">
        <v>1320</v>
      </c>
      <c r="Q316" s="94" t="s">
        <v>688</v>
      </c>
      <c r="R316" s="78" t="s">
        <v>691</v>
      </c>
      <c r="T316" s="73">
        <v>5479</v>
      </c>
      <c r="W316" s="82" t="s">
        <v>695</v>
      </c>
      <c r="X316" s="73" t="s">
        <v>2275</v>
      </c>
      <c r="Y316" s="73">
        <v>1</v>
      </c>
      <c r="Z316" s="81" t="s">
        <v>2308</v>
      </c>
      <c r="AA316" s="78" t="s">
        <v>2321</v>
      </c>
      <c r="AB316" s="81" t="s">
        <v>272</v>
      </c>
      <c r="AC316" s="78" t="s">
        <v>272</v>
      </c>
      <c r="AD316" s="27" t="s">
        <v>272</v>
      </c>
      <c r="AE316" s="71" t="s">
        <v>1923</v>
      </c>
      <c r="AF316" s="79" t="s">
        <v>1923</v>
      </c>
      <c r="AG316" s="77"/>
      <c r="AJ316" s="32" t="str">
        <f t="shared" si="17"/>
        <v>QUOTE OHLEWAOP0023N1</v>
      </c>
      <c r="AK316" s="32" t="s">
        <v>2273</v>
      </c>
      <c r="AL316" s="100" t="s">
        <v>967</v>
      </c>
      <c r="AM316" s="73">
        <v>5479</v>
      </c>
      <c r="AN316" s="78" t="s">
        <v>691</v>
      </c>
      <c r="AO316" s="73" t="s">
        <v>2282</v>
      </c>
      <c r="AP316" s="82" t="s">
        <v>695</v>
      </c>
      <c r="AQ316" s="78" t="s">
        <v>686</v>
      </c>
      <c r="AR316" s="25" t="s">
        <v>2501</v>
      </c>
      <c r="AS316" s="73" t="str">
        <f t="shared" si="16"/>
        <v>Yes</v>
      </c>
      <c r="AT316" s="73">
        <v>1</v>
      </c>
      <c r="AU316" s="73">
        <v>1</v>
      </c>
      <c r="AV316" s="73">
        <v>1</v>
      </c>
      <c r="AW316" s="80">
        <v>330</v>
      </c>
      <c r="AX316" s="80">
        <v>1320</v>
      </c>
      <c r="AY316" s="94" t="s">
        <v>688</v>
      </c>
      <c r="AZ316" s="81" t="s">
        <v>2308</v>
      </c>
      <c r="BA316" s="78" t="s">
        <v>2321</v>
      </c>
      <c r="BB316" s="81" t="s">
        <v>272</v>
      </c>
      <c r="BC316" s="78" t="s">
        <v>272</v>
      </c>
      <c r="BD316" s="27" t="s">
        <v>272</v>
      </c>
      <c r="BE316" s="79" t="str">
        <f t="shared" si="19"/>
        <v>QUOTE OHLEWAOP0023N1</v>
      </c>
      <c r="BF316" s="71" t="s">
        <v>1923</v>
      </c>
      <c r="BG316" s="79" t="s">
        <v>1923</v>
      </c>
      <c r="BH316" s="77"/>
    </row>
    <row r="317" spans="1:60" s="32" customFormat="1" ht="11.25" x14ac:dyDescent="0.2">
      <c r="A317" s="79" t="s">
        <v>1924</v>
      </c>
      <c r="B317" s="32" t="s">
        <v>2273</v>
      </c>
      <c r="C317" s="100" t="s">
        <v>967</v>
      </c>
      <c r="E317" s="78" t="s">
        <v>2282</v>
      </c>
      <c r="F317" s="78" t="s">
        <v>686</v>
      </c>
      <c r="G317" s="25" t="s">
        <v>2501</v>
      </c>
      <c r="H317" s="73">
        <v>1</v>
      </c>
      <c r="I317" s="73">
        <v>1</v>
      </c>
      <c r="O317" s="80">
        <v>330</v>
      </c>
      <c r="P317" s="80">
        <v>1320</v>
      </c>
      <c r="Q317" s="94" t="s">
        <v>694</v>
      </c>
      <c r="R317" s="78" t="s">
        <v>691</v>
      </c>
      <c r="T317" s="73">
        <v>5479</v>
      </c>
      <c r="W317" s="82" t="s">
        <v>698</v>
      </c>
      <c r="X317" s="73" t="s">
        <v>2275</v>
      </c>
      <c r="Y317" s="73">
        <v>1</v>
      </c>
      <c r="Z317" s="81" t="s">
        <v>2308</v>
      </c>
      <c r="AA317" s="78" t="s">
        <v>2309</v>
      </c>
      <c r="AB317" s="81" t="s">
        <v>272</v>
      </c>
      <c r="AC317" s="78" t="s">
        <v>272</v>
      </c>
      <c r="AD317" s="27" t="s">
        <v>272</v>
      </c>
      <c r="AE317" s="71" t="s">
        <v>1924</v>
      </c>
      <c r="AF317" s="79" t="s">
        <v>1924</v>
      </c>
      <c r="AG317" s="77"/>
      <c r="AJ317" s="32" t="str">
        <f t="shared" si="17"/>
        <v>QUOTE OHLEWAOP0023N2</v>
      </c>
      <c r="AK317" s="32" t="s">
        <v>2273</v>
      </c>
      <c r="AL317" s="100" t="s">
        <v>967</v>
      </c>
      <c r="AM317" s="73">
        <v>5479</v>
      </c>
      <c r="AN317" s="78" t="s">
        <v>691</v>
      </c>
      <c r="AO317" s="73" t="s">
        <v>2282</v>
      </c>
      <c r="AP317" s="82" t="s">
        <v>698</v>
      </c>
      <c r="AQ317" s="78" t="s">
        <v>686</v>
      </c>
      <c r="AR317" s="25" t="s">
        <v>2501</v>
      </c>
      <c r="AS317" s="73" t="str">
        <f t="shared" si="16"/>
        <v>Yes</v>
      </c>
      <c r="AT317" s="73">
        <v>1</v>
      </c>
      <c r="AU317" s="73">
        <v>1</v>
      </c>
      <c r="AV317" s="73">
        <v>1</v>
      </c>
      <c r="AW317" s="80">
        <v>330</v>
      </c>
      <c r="AX317" s="80">
        <v>1320</v>
      </c>
      <c r="AY317" s="94" t="s">
        <v>694</v>
      </c>
      <c r="AZ317" s="81" t="s">
        <v>2308</v>
      </c>
      <c r="BA317" s="78" t="s">
        <v>2309</v>
      </c>
      <c r="BB317" s="81" t="s">
        <v>272</v>
      </c>
      <c r="BC317" s="78" t="s">
        <v>272</v>
      </c>
      <c r="BD317" s="27" t="s">
        <v>272</v>
      </c>
      <c r="BE317" s="79" t="str">
        <f t="shared" si="19"/>
        <v>QUOTE OHLEWAOP0023N2</v>
      </c>
      <c r="BF317" s="71" t="s">
        <v>1924</v>
      </c>
      <c r="BG317" s="79" t="s">
        <v>1924</v>
      </c>
      <c r="BH317" s="77"/>
    </row>
    <row r="318" spans="1:60" s="32" customFormat="1" ht="11.25" x14ac:dyDescent="0.2">
      <c r="A318" s="79" t="s">
        <v>1925</v>
      </c>
      <c r="B318" s="32" t="s">
        <v>2273</v>
      </c>
      <c r="C318" s="100" t="s">
        <v>967</v>
      </c>
      <c r="E318" s="78" t="s">
        <v>2282</v>
      </c>
      <c r="F318" s="78" t="s">
        <v>699</v>
      </c>
      <c r="G318" s="25" t="s">
        <v>2501</v>
      </c>
      <c r="H318" s="73">
        <v>1</v>
      </c>
      <c r="I318" s="73">
        <v>1</v>
      </c>
      <c r="O318" s="80">
        <v>330</v>
      </c>
      <c r="P318" s="80">
        <v>1320</v>
      </c>
      <c r="Q318" s="94" t="s">
        <v>694</v>
      </c>
      <c r="R318" s="78" t="s">
        <v>691</v>
      </c>
      <c r="T318" s="73">
        <v>5479</v>
      </c>
      <c r="W318" s="82" t="s">
        <v>701</v>
      </c>
      <c r="X318" s="73" t="s">
        <v>2275</v>
      </c>
      <c r="Y318" s="73">
        <v>1</v>
      </c>
      <c r="Z318" s="81" t="s">
        <v>2308</v>
      </c>
      <c r="AA318" s="78" t="s">
        <v>2311</v>
      </c>
      <c r="AB318" s="81" t="s">
        <v>272</v>
      </c>
      <c r="AC318" s="78" t="s">
        <v>272</v>
      </c>
      <c r="AD318" s="27" t="s">
        <v>272</v>
      </c>
      <c r="AE318" s="71" t="s">
        <v>1925</v>
      </c>
      <c r="AF318" s="79" t="s">
        <v>1925</v>
      </c>
      <c r="AG318" s="77"/>
      <c r="AJ318" s="32" t="str">
        <f t="shared" si="17"/>
        <v>QUOTE OHNALAOP0023N1</v>
      </c>
      <c r="AK318" s="32" t="s">
        <v>2273</v>
      </c>
      <c r="AL318" s="100" t="s">
        <v>967</v>
      </c>
      <c r="AM318" s="73">
        <v>5479</v>
      </c>
      <c r="AN318" s="78" t="s">
        <v>691</v>
      </c>
      <c r="AO318" s="73" t="s">
        <v>2282</v>
      </c>
      <c r="AP318" s="82" t="s">
        <v>701</v>
      </c>
      <c r="AQ318" s="78" t="s">
        <v>699</v>
      </c>
      <c r="AR318" s="25" t="s">
        <v>2501</v>
      </c>
      <c r="AS318" s="73" t="str">
        <f t="shared" si="16"/>
        <v>Yes</v>
      </c>
      <c r="AT318" s="73">
        <v>1</v>
      </c>
      <c r="AU318" s="73">
        <v>1</v>
      </c>
      <c r="AV318" s="73">
        <v>1</v>
      </c>
      <c r="AW318" s="80">
        <v>330</v>
      </c>
      <c r="AX318" s="80">
        <v>1320</v>
      </c>
      <c r="AY318" s="94" t="s">
        <v>694</v>
      </c>
      <c r="AZ318" s="81" t="s">
        <v>2308</v>
      </c>
      <c r="BA318" s="78" t="s">
        <v>2311</v>
      </c>
      <c r="BB318" s="81" t="s">
        <v>272</v>
      </c>
      <c r="BC318" s="78" t="s">
        <v>272</v>
      </c>
      <c r="BD318" s="27" t="s">
        <v>272</v>
      </c>
      <c r="BE318" s="79" t="str">
        <f t="shared" si="19"/>
        <v>QUOTE OHNALAOP0023N1</v>
      </c>
      <c r="BF318" s="71" t="s">
        <v>1925</v>
      </c>
      <c r="BG318" s="79" t="s">
        <v>1925</v>
      </c>
      <c r="BH318" s="77"/>
    </row>
    <row r="319" spans="1:60" s="32" customFormat="1" ht="11.25" x14ac:dyDescent="0.2">
      <c r="A319" s="79" t="s">
        <v>1926</v>
      </c>
      <c r="B319" s="32" t="s">
        <v>2273</v>
      </c>
      <c r="C319" s="100" t="s">
        <v>970</v>
      </c>
      <c r="E319" s="78" t="s">
        <v>2282</v>
      </c>
      <c r="F319" s="78" t="s">
        <v>686</v>
      </c>
      <c r="G319" s="25" t="s">
        <v>2501</v>
      </c>
      <c r="H319" s="73">
        <v>1</v>
      </c>
      <c r="I319" s="73">
        <v>1</v>
      </c>
      <c r="O319" s="80">
        <v>330</v>
      </c>
      <c r="P319" s="80">
        <v>1320</v>
      </c>
      <c r="Q319" s="94" t="s">
        <v>688</v>
      </c>
      <c r="R319" s="78" t="s">
        <v>691</v>
      </c>
      <c r="T319" s="73">
        <v>5479</v>
      </c>
      <c r="W319" s="82" t="s">
        <v>695</v>
      </c>
      <c r="X319" s="73" t="s">
        <v>2275</v>
      </c>
      <c r="Y319" s="73">
        <v>1</v>
      </c>
      <c r="Z319" s="81" t="s">
        <v>2308</v>
      </c>
      <c r="AA319" s="78" t="s">
        <v>2321</v>
      </c>
      <c r="AB319" s="81" t="s">
        <v>272</v>
      </c>
      <c r="AC319" s="78" t="s">
        <v>272</v>
      </c>
      <c r="AD319" s="27" t="s">
        <v>272</v>
      </c>
      <c r="AE319" s="71" t="s">
        <v>1926</v>
      </c>
      <c r="AF319" s="79" t="s">
        <v>1926</v>
      </c>
      <c r="AG319" s="77"/>
      <c r="AJ319" s="32" t="str">
        <f t="shared" si="17"/>
        <v>Quote_Purge OHLEWAOP0023N1</v>
      </c>
      <c r="AK319" s="32" t="s">
        <v>2273</v>
      </c>
      <c r="AL319" s="100" t="s">
        <v>970</v>
      </c>
      <c r="AM319" s="73">
        <v>5479</v>
      </c>
      <c r="AN319" s="78" t="s">
        <v>691</v>
      </c>
      <c r="AO319" s="73" t="s">
        <v>2282</v>
      </c>
      <c r="AP319" s="82" t="s">
        <v>695</v>
      </c>
      <c r="AQ319" s="78" t="s">
        <v>686</v>
      </c>
      <c r="AR319" s="25" t="s">
        <v>2501</v>
      </c>
      <c r="AS319" s="73" t="str">
        <f t="shared" si="16"/>
        <v>Yes</v>
      </c>
      <c r="AT319" s="73">
        <v>1</v>
      </c>
      <c r="AU319" s="73">
        <v>1</v>
      </c>
      <c r="AV319" s="73">
        <v>1</v>
      </c>
      <c r="AW319" s="80">
        <v>330</v>
      </c>
      <c r="AX319" s="80">
        <v>1320</v>
      </c>
      <c r="AY319" s="94" t="s">
        <v>688</v>
      </c>
      <c r="AZ319" s="81" t="s">
        <v>2308</v>
      </c>
      <c r="BA319" s="78" t="s">
        <v>2321</v>
      </c>
      <c r="BB319" s="81" t="s">
        <v>272</v>
      </c>
      <c r="BC319" s="78" t="s">
        <v>272</v>
      </c>
      <c r="BD319" s="27" t="s">
        <v>272</v>
      </c>
      <c r="BE319" s="79" t="str">
        <f t="shared" si="19"/>
        <v>Quote_Purge OHLEWAOP0023N1</v>
      </c>
      <c r="BF319" s="71" t="s">
        <v>1926</v>
      </c>
      <c r="BG319" s="79" t="s">
        <v>1926</v>
      </c>
      <c r="BH319" s="77"/>
    </row>
    <row r="320" spans="1:60" s="32" customFormat="1" ht="11.25" x14ac:dyDescent="0.2">
      <c r="A320" s="79" t="s">
        <v>1927</v>
      </c>
      <c r="B320" s="32" t="s">
        <v>2273</v>
      </c>
      <c r="C320" s="100" t="s">
        <v>970</v>
      </c>
      <c r="E320" s="78" t="s">
        <v>2282</v>
      </c>
      <c r="F320" s="78" t="s">
        <v>686</v>
      </c>
      <c r="G320" s="25" t="s">
        <v>2501</v>
      </c>
      <c r="H320" s="73">
        <v>1</v>
      </c>
      <c r="I320" s="73">
        <v>1</v>
      </c>
      <c r="O320" s="80">
        <v>330</v>
      </c>
      <c r="P320" s="80">
        <v>1320</v>
      </c>
      <c r="Q320" s="94" t="s">
        <v>694</v>
      </c>
      <c r="R320" s="78" t="s">
        <v>691</v>
      </c>
      <c r="T320" s="73">
        <v>5479</v>
      </c>
      <c r="W320" s="82" t="s">
        <v>698</v>
      </c>
      <c r="X320" s="73" t="s">
        <v>2275</v>
      </c>
      <c r="Y320" s="73">
        <v>1</v>
      </c>
      <c r="Z320" s="81" t="s">
        <v>2308</v>
      </c>
      <c r="AA320" s="78" t="s">
        <v>2309</v>
      </c>
      <c r="AB320" s="81" t="s">
        <v>272</v>
      </c>
      <c r="AC320" s="78" t="s">
        <v>272</v>
      </c>
      <c r="AD320" s="27" t="s">
        <v>272</v>
      </c>
      <c r="AE320" s="71" t="s">
        <v>1927</v>
      </c>
      <c r="AF320" s="79" t="s">
        <v>1927</v>
      </c>
      <c r="AG320" s="77"/>
      <c r="AJ320" s="32" t="str">
        <f t="shared" si="17"/>
        <v>Quote_Purge OHLEWAOP0023N2</v>
      </c>
      <c r="AK320" s="32" t="s">
        <v>2273</v>
      </c>
      <c r="AL320" s="100" t="s">
        <v>970</v>
      </c>
      <c r="AM320" s="73">
        <v>5479</v>
      </c>
      <c r="AN320" s="78" t="s">
        <v>691</v>
      </c>
      <c r="AO320" s="73" t="s">
        <v>2282</v>
      </c>
      <c r="AP320" s="82" t="s">
        <v>698</v>
      </c>
      <c r="AQ320" s="78" t="s">
        <v>686</v>
      </c>
      <c r="AR320" s="25" t="s">
        <v>2501</v>
      </c>
      <c r="AS320" s="73" t="str">
        <f t="shared" si="16"/>
        <v>Yes</v>
      </c>
      <c r="AT320" s="73">
        <v>1</v>
      </c>
      <c r="AU320" s="73">
        <v>1</v>
      </c>
      <c r="AV320" s="73">
        <v>1</v>
      </c>
      <c r="AW320" s="80">
        <v>330</v>
      </c>
      <c r="AX320" s="80">
        <v>1320</v>
      </c>
      <c r="AY320" s="94" t="s">
        <v>694</v>
      </c>
      <c r="AZ320" s="81" t="s">
        <v>2308</v>
      </c>
      <c r="BA320" s="78" t="s">
        <v>2309</v>
      </c>
      <c r="BB320" s="81" t="s">
        <v>272</v>
      </c>
      <c r="BC320" s="78" t="s">
        <v>272</v>
      </c>
      <c r="BD320" s="27" t="s">
        <v>272</v>
      </c>
      <c r="BE320" s="79" t="str">
        <f t="shared" si="19"/>
        <v>Quote_Purge OHLEWAOP0023N2</v>
      </c>
      <c r="BF320" s="71" t="s">
        <v>1927</v>
      </c>
      <c r="BG320" s="79" t="s">
        <v>1927</v>
      </c>
      <c r="BH320" s="77"/>
    </row>
    <row r="321" spans="1:60" s="32" customFormat="1" ht="11.25" x14ac:dyDescent="0.2">
      <c r="A321" s="79" t="s">
        <v>1928</v>
      </c>
      <c r="B321" s="32" t="s">
        <v>2273</v>
      </c>
      <c r="C321" s="100" t="s">
        <v>970</v>
      </c>
      <c r="E321" s="78" t="s">
        <v>2282</v>
      </c>
      <c r="F321" s="78" t="s">
        <v>699</v>
      </c>
      <c r="G321" s="25" t="s">
        <v>2501</v>
      </c>
      <c r="H321" s="73">
        <v>1</v>
      </c>
      <c r="I321" s="73">
        <v>1</v>
      </c>
      <c r="O321" s="80">
        <v>330</v>
      </c>
      <c r="P321" s="80">
        <v>1320</v>
      </c>
      <c r="Q321" s="94" t="s">
        <v>694</v>
      </c>
      <c r="R321" s="78" t="s">
        <v>691</v>
      </c>
      <c r="T321" s="73">
        <v>5479</v>
      </c>
      <c r="W321" s="82" t="s">
        <v>701</v>
      </c>
      <c r="X321" s="73" t="s">
        <v>2275</v>
      </c>
      <c r="Y321" s="73">
        <v>1</v>
      </c>
      <c r="Z321" s="81" t="s">
        <v>2308</v>
      </c>
      <c r="AA321" s="78" t="s">
        <v>2311</v>
      </c>
      <c r="AB321" s="81" t="s">
        <v>272</v>
      </c>
      <c r="AC321" s="78" t="s">
        <v>272</v>
      </c>
      <c r="AD321" s="27" t="s">
        <v>272</v>
      </c>
      <c r="AE321" s="71" t="s">
        <v>1928</v>
      </c>
      <c r="AF321" s="79" t="s">
        <v>1928</v>
      </c>
      <c r="AG321" s="77"/>
      <c r="AJ321" s="32" t="str">
        <f t="shared" si="17"/>
        <v>Quote_Purge OHNALAOP0023N1</v>
      </c>
      <c r="AK321" s="32" t="s">
        <v>2273</v>
      </c>
      <c r="AL321" s="100" t="s">
        <v>970</v>
      </c>
      <c r="AM321" s="73">
        <v>5479</v>
      </c>
      <c r="AN321" s="78" t="s">
        <v>691</v>
      </c>
      <c r="AO321" s="73" t="s">
        <v>2282</v>
      </c>
      <c r="AP321" s="82" t="s">
        <v>701</v>
      </c>
      <c r="AQ321" s="78" t="s">
        <v>699</v>
      </c>
      <c r="AR321" s="25" t="s">
        <v>2501</v>
      </c>
      <c r="AS321" s="73" t="str">
        <f t="shared" si="16"/>
        <v>Yes</v>
      </c>
      <c r="AT321" s="73">
        <v>1</v>
      </c>
      <c r="AU321" s="73">
        <v>1</v>
      </c>
      <c r="AV321" s="73">
        <v>1</v>
      </c>
      <c r="AW321" s="80">
        <v>330</v>
      </c>
      <c r="AX321" s="80">
        <v>1320</v>
      </c>
      <c r="AY321" s="94" t="s">
        <v>694</v>
      </c>
      <c r="AZ321" s="81" t="s">
        <v>2308</v>
      </c>
      <c r="BA321" s="78" t="s">
        <v>2311</v>
      </c>
      <c r="BB321" s="81" t="s">
        <v>272</v>
      </c>
      <c r="BC321" s="78" t="s">
        <v>272</v>
      </c>
      <c r="BD321" s="27" t="s">
        <v>272</v>
      </c>
      <c r="BE321" s="79" t="str">
        <f t="shared" si="19"/>
        <v>Quote_Purge OHNALAOP0023N1</v>
      </c>
      <c r="BF321" s="71" t="s">
        <v>1928</v>
      </c>
      <c r="BG321" s="79" t="s">
        <v>1928</v>
      </c>
      <c r="BH321" s="77"/>
    </row>
    <row r="322" spans="1:60" s="32" customFormat="1" ht="11.25" x14ac:dyDescent="0.2">
      <c r="A322" s="79" t="s">
        <v>1929</v>
      </c>
      <c r="B322" s="32" t="s">
        <v>2273</v>
      </c>
      <c r="C322" s="100" t="s">
        <v>971</v>
      </c>
      <c r="E322" s="78" t="s">
        <v>2282</v>
      </c>
      <c r="F322" s="78" t="s">
        <v>686</v>
      </c>
      <c r="G322" s="25" t="s">
        <v>2501</v>
      </c>
      <c r="H322" s="73">
        <v>1</v>
      </c>
      <c r="I322" s="73">
        <v>1</v>
      </c>
      <c r="O322" s="80">
        <v>330</v>
      </c>
      <c r="P322" s="80">
        <v>1320</v>
      </c>
      <c r="Q322" s="94" t="s">
        <v>688</v>
      </c>
      <c r="R322" s="78" t="s">
        <v>691</v>
      </c>
      <c r="T322" s="73">
        <v>5479</v>
      </c>
      <c r="W322" s="82" t="s">
        <v>695</v>
      </c>
      <c r="X322" s="73" t="s">
        <v>2275</v>
      </c>
      <c r="Y322" s="73">
        <v>1</v>
      </c>
      <c r="Z322" s="81" t="s">
        <v>2308</v>
      </c>
      <c r="AA322" s="78" t="s">
        <v>2321</v>
      </c>
      <c r="AB322" s="81" t="s">
        <v>272</v>
      </c>
      <c r="AC322" s="78" t="s">
        <v>272</v>
      </c>
      <c r="AD322" s="27" t="s">
        <v>272</v>
      </c>
      <c r="AE322" s="71" t="s">
        <v>1929</v>
      </c>
      <c r="AF322" s="79" t="s">
        <v>1929</v>
      </c>
      <c r="AG322" s="77"/>
      <c r="AJ322" s="32" t="str">
        <f t="shared" si="17"/>
        <v>QUOTE_STG OHLEWAOP0023N1</v>
      </c>
      <c r="AK322" s="32" t="s">
        <v>2273</v>
      </c>
      <c r="AL322" s="100" t="s">
        <v>971</v>
      </c>
      <c r="AM322" s="73">
        <v>5479</v>
      </c>
      <c r="AN322" s="78" t="s">
        <v>691</v>
      </c>
      <c r="AO322" s="73" t="s">
        <v>2282</v>
      </c>
      <c r="AP322" s="82" t="s">
        <v>695</v>
      </c>
      <c r="AQ322" s="78" t="s">
        <v>686</v>
      </c>
      <c r="AR322" s="25" t="s">
        <v>2501</v>
      </c>
      <c r="AS322" s="73" t="str">
        <f t="shared" si="16"/>
        <v>Yes</v>
      </c>
      <c r="AT322" s="73">
        <v>1</v>
      </c>
      <c r="AU322" s="73">
        <v>1</v>
      </c>
      <c r="AV322" s="73">
        <v>1</v>
      </c>
      <c r="AW322" s="80">
        <v>330</v>
      </c>
      <c r="AX322" s="80">
        <v>1320</v>
      </c>
      <c r="AY322" s="94" t="s">
        <v>688</v>
      </c>
      <c r="AZ322" s="81" t="s">
        <v>2308</v>
      </c>
      <c r="BA322" s="78" t="s">
        <v>2321</v>
      </c>
      <c r="BB322" s="81" t="s">
        <v>272</v>
      </c>
      <c r="BC322" s="78" t="s">
        <v>272</v>
      </c>
      <c r="BD322" s="27" t="s">
        <v>272</v>
      </c>
      <c r="BE322" s="79" t="str">
        <f t="shared" si="19"/>
        <v>QUOTE_STG OHLEWAOP0023N1</v>
      </c>
      <c r="BF322" s="71" t="s">
        <v>1929</v>
      </c>
      <c r="BG322" s="79" t="s">
        <v>1929</v>
      </c>
      <c r="BH322" s="77"/>
    </row>
    <row r="323" spans="1:60" s="32" customFormat="1" ht="11.25" x14ac:dyDescent="0.2">
      <c r="A323" s="79" t="s">
        <v>1930</v>
      </c>
      <c r="B323" s="32" t="s">
        <v>2273</v>
      </c>
      <c r="C323" s="100" t="s">
        <v>971</v>
      </c>
      <c r="E323" s="78" t="s">
        <v>2282</v>
      </c>
      <c r="F323" s="78" t="s">
        <v>686</v>
      </c>
      <c r="G323" s="25" t="s">
        <v>2501</v>
      </c>
      <c r="H323" s="73">
        <v>1</v>
      </c>
      <c r="I323" s="73">
        <v>1</v>
      </c>
      <c r="O323" s="80">
        <v>330</v>
      </c>
      <c r="P323" s="80">
        <v>1320</v>
      </c>
      <c r="Q323" s="94" t="s">
        <v>694</v>
      </c>
      <c r="R323" s="78" t="s">
        <v>691</v>
      </c>
      <c r="T323" s="73">
        <v>5479</v>
      </c>
      <c r="W323" s="82" t="s">
        <v>698</v>
      </c>
      <c r="X323" s="73" t="s">
        <v>2275</v>
      </c>
      <c r="Y323" s="73">
        <v>1</v>
      </c>
      <c r="Z323" s="81" t="s">
        <v>2308</v>
      </c>
      <c r="AA323" s="78" t="s">
        <v>2309</v>
      </c>
      <c r="AB323" s="81" t="s">
        <v>272</v>
      </c>
      <c r="AC323" s="78" t="s">
        <v>272</v>
      </c>
      <c r="AD323" s="27" t="s">
        <v>272</v>
      </c>
      <c r="AE323" s="71" t="s">
        <v>1930</v>
      </c>
      <c r="AF323" s="79" t="s">
        <v>1930</v>
      </c>
      <c r="AG323" s="77"/>
      <c r="AJ323" s="32" t="str">
        <f t="shared" si="17"/>
        <v>QUOTE_STG OHLEWAOP0023N2</v>
      </c>
      <c r="AK323" s="32" t="s">
        <v>2273</v>
      </c>
      <c r="AL323" s="100" t="s">
        <v>971</v>
      </c>
      <c r="AM323" s="73">
        <v>5479</v>
      </c>
      <c r="AN323" s="78" t="s">
        <v>691</v>
      </c>
      <c r="AO323" s="73" t="s">
        <v>2282</v>
      </c>
      <c r="AP323" s="82" t="s">
        <v>698</v>
      </c>
      <c r="AQ323" s="78" t="s">
        <v>686</v>
      </c>
      <c r="AR323" s="25" t="s">
        <v>2501</v>
      </c>
      <c r="AS323" s="73" t="str">
        <f t="shared" si="16"/>
        <v>Yes</v>
      </c>
      <c r="AT323" s="73">
        <v>1</v>
      </c>
      <c r="AU323" s="73">
        <v>1</v>
      </c>
      <c r="AV323" s="73">
        <v>1</v>
      </c>
      <c r="AW323" s="80">
        <v>330</v>
      </c>
      <c r="AX323" s="80">
        <v>1320</v>
      </c>
      <c r="AY323" s="94" t="s">
        <v>694</v>
      </c>
      <c r="AZ323" s="81" t="s">
        <v>2308</v>
      </c>
      <c r="BA323" s="78" t="s">
        <v>2309</v>
      </c>
      <c r="BB323" s="81" t="s">
        <v>272</v>
      </c>
      <c r="BC323" s="78" t="s">
        <v>272</v>
      </c>
      <c r="BD323" s="27" t="s">
        <v>272</v>
      </c>
      <c r="BE323" s="79" t="str">
        <f t="shared" si="19"/>
        <v>QUOTE_STG OHLEWAOP0023N2</v>
      </c>
      <c r="BF323" s="71" t="s">
        <v>1930</v>
      </c>
      <c r="BG323" s="79" t="s">
        <v>1930</v>
      </c>
      <c r="BH323" s="77"/>
    </row>
    <row r="324" spans="1:60" s="32" customFormat="1" ht="11.25" x14ac:dyDescent="0.2">
      <c r="A324" s="79" t="s">
        <v>1931</v>
      </c>
      <c r="B324" s="32" t="s">
        <v>2273</v>
      </c>
      <c r="C324" s="100" t="s">
        <v>971</v>
      </c>
      <c r="E324" s="78" t="s">
        <v>2282</v>
      </c>
      <c r="F324" s="78" t="s">
        <v>699</v>
      </c>
      <c r="G324" s="25" t="s">
        <v>2501</v>
      </c>
      <c r="H324" s="73">
        <v>1</v>
      </c>
      <c r="I324" s="73">
        <v>1</v>
      </c>
      <c r="O324" s="80">
        <v>330</v>
      </c>
      <c r="P324" s="80">
        <v>1320</v>
      </c>
      <c r="Q324" s="94" t="s">
        <v>694</v>
      </c>
      <c r="R324" s="78" t="s">
        <v>691</v>
      </c>
      <c r="T324" s="73">
        <v>5479</v>
      </c>
      <c r="W324" s="82" t="s">
        <v>701</v>
      </c>
      <c r="X324" s="73" t="s">
        <v>2275</v>
      </c>
      <c r="Y324" s="73">
        <v>1</v>
      </c>
      <c r="Z324" s="81" t="s">
        <v>2308</v>
      </c>
      <c r="AA324" s="78" t="s">
        <v>2311</v>
      </c>
      <c r="AB324" s="81" t="s">
        <v>272</v>
      </c>
      <c r="AC324" s="78" t="s">
        <v>272</v>
      </c>
      <c r="AD324" s="27" t="s">
        <v>272</v>
      </c>
      <c r="AE324" s="71" t="s">
        <v>1931</v>
      </c>
      <c r="AF324" s="79" t="s">
        <v>1931</v>
      </c>
      <c r="AG324" s="77"/>
      <c r="AJ324" s="32" t="str">
        <f t="shared" si="17"/>
        <v>QUOTE_STG OHNALAOP0023N1</v>
      </c>
      <c r="AK324" s="32" t="s">
        <v>2273</v>
      </c>
      <c r="AL324" s="100" t="s">
        <v>971</v>
      </c>
      <c r="AM324" s="73">
        <v>5479</v>
      </c>
      <c r="AN324" s="78" t="s">
        <v>691</v>
      </c>
      <c r="AO324" s="73" t="s">
        <v>2282</v>
      </c>
      <c r="AP324" s="82" t="s">
        <v>701</v>
      </c>
      <c r="AQ324" s="78" t="s">
        <v>699</v>
      </c>
      <c r="AR324" s="25" t="s">
        <v>2501</v>
      </c>
      <c r="AS324" s="73" t="str">
        <f t="shared" si="16"/>
        <v>Yes</v>
      </c>
      <c r="AT324" s="73">
        <v>1</v>
      </c>
      <c r="AU324" s="73">
        <v>1</v>
      </c>
      <c r="AV324" s="73">
        <v>1</v>
      </c>
      <c r="AW324" s="80">
        <v>330</v>
      </c>
      <c r="AX324" s="80">
        <v>1320</v>
      </c>
      <c r="AY324" s="94" t="s">
        <v>694</v>
      </c>
      <c r="AZ324" s="81" t="s">
        <v>2308</v>
      </c>
      <c r="BA324" s="78" t="s">
        <v>2311</v>
      </c>
      <c r="BB324" s="81" t="s">
        <v>272</v>
      </c>
      <c r="BC324" s="78" t="s">
        <v>272</v>
      </c>
      <c r="BD324" s="27" t="s">
        <v>272</v>
      </c>
      <c r="BE324" s="79" t="str">
        <f t="shared" si="19"/>
        <v>QUOTE_STG OHNALAOP0023N1</v>
      </c>
      <c r="BF324" s="71" t="s">
        <v>1931</v>
      </c>
      <c r="BG324" s="79" t="s">
        <v>1931</v>
      </c>
      <c r="BH324" s="77"/>
    </row>
    <row r="325" spans="1:60" s="32" customFormat="1" ht="11.25" x14ac:dyDescent="0.2">
      <c r="A325" s="79" t="s">
        <v>1932</v>
      </c>
      <c r="B325" s="32" t="s">
        <v>2273</v>
      </c>
      <c r="C325" s="100" t="s">
        <v>972</v>
      </c>
      <c r="E325" s="78" t="s">
        <v>2282</v>
      </c>
      <c r="F325" s="78" t="s">
        <v>686</v>
      </c>
      <c r="G325" s="25" t="s">
        <v>2499</v>
      </c>
      <c r="H325" s="73">
        <v>1</v>
      </c>
      <c r="I325" s="73">
        <v>1</v>
      </c>
      <c r="O325" s="80">
        <v>330</v>
      </c>
      <c r="P325" s="80">
        <v>1320</v>
      </c>
      <c r="Q325" s="94" t="s">
        <v>694</v>
      </c>
      <c r="R325" s="78" t="s">
        <v>691</v>
      </c>
      <c r="T325" s="73"/>
      <c r="W325" s="82" t="s">
        <v>695</v>
      </c>
      <c r="X325" s="73" t="s">
        <v>2275</v>
      </c>
      <c r="Y325" s="73">
        <v>1</v>
      </c>
      <c r="Z325" s="81" t="s">
        <v>2286</v>
      </c>
      <c r="AA325" s="78" t="s">
        <v>2287</v>
      </c>
      <c r="AB325" s="81" t="s">
        <v>693</v>
      </c>
      <c r="AC325" s="78" t="s">
        <v>696</v>
      </c>
      <c r="AD325" s="27">
        <v>42895</v>
      </c>
      <c r="AE325" s="71" t="s">
        <v>1932</v>
      </c>
      <c r="AF325" s="79" t="s">
        <v>1932</v>
      </c>
      <c r="AG325" s="77"/>
      <c r="AJ325" s="32" t="str">
        <f t="shared" si="17"/>
        <v>Quote_URE_Override OHLEWAOP0023N1</v>
      </c>
      <c r="AK325" s="32" t="s">
        <v>2273</v>
      </c>
      <c r="AL325" s="100" t="s">
        <v>972</v>
      </c>
      <c r="AM325" s="73"/>
      <c r="AN325" s="78" t="s">
        <v>691</v>
      </c>
      <c r="AO325" s="73" t="s">
        <v>2282</v>
      </c>
      <c r="AP325" s="82" t="s">
        <v>695</v>
      </c>
      <c r="AQ325" s="78" t="s">
        <v>686</v>
      </c>
      <c r="AR325" s="25" t="s">
        <v>2499</v>
      </c>
      <c r="AS325" s="73" t="str">
        <f t="shared" ref="AS325:AS388" si="20">IF(BE325=BF325,"Yes","No")</f>
        <v>Yes</v>
      </c>
      <c r="AT325" s="73">
        <v>1</v>
      </c>
      <c r="AU325" s="73">
        <v>1</v>
      </c>
      <c r="AV325" s="73">
        <v>1</v>
      </c>
      <c r="AW325" s="80">
        <v>330</v>
      </c>
      <c r="AX325" s="80">
        <v>1320</v>
      </c>
      <c r="AY325" s="94" t="s">
        <v>694</v>
      </c>
      <c r="AZ325" s="81" t="s">
        <v>2286</v>
      </c>
      <c r="BA325" s="78" t="s">
        <v>2287</v>
      </c>
      <c r="BB325" s="81" t="s">
        <v>693</v>
      </c>
      <c r="BC325" s="78" t="s">
        <v>696</v>
      </c>
      <c r="BD325" s="27">
        <v>42895</v>
      </c>
      <c r="BE325" s="79" t="str">
        <f t="shared" si="19"/>
        <v>Quote_URE_Override OHLEWAOP0023N1</v>
      </c>
      <c r="BF325" s="71" t="s">
        <v>1932</v>
      </c>
      <c r="BG325" s="79" t="s">
        <v>1932</v>
      </c>
      <c r="BH325" s="77"/>
    </row>
    <row r="326" spans="1:60" s="32" customFormat="1" ht="11.25" x14ac:dyDescent="0.2">
      <c r="A326" s="79" t="s">
        <v>1933</v>
      </c>
      <c r="B326" s="32" t="s">
        <v>2273</v>
      </c>
      <c r="C326" s="100" t="s">
        <v>972</v>
      </c>
      <c r="E326" s="78" t="s">
        <v>2282</v>
      </c>
      <c r="F326" s="78" t="s">
        <v>686</v>
      </c>
      <c r="G326" s="25" t="s">
        <v>2499</v>
      </c>
      <c r="H326" s="73">
        <v>1</v>
      </c>
      <c r="I326" s="73">
        <v>1</v>
      </c>
      <c r="O326" s="80">
        <v>330</v>
      </c>
      <c r="P326" s="80">
        <v>1320</v>
      </c>
      <c r="Q326" s="94" t="s">
        <v>694</v>
      </c>
      <c r="R326" s="78" t="s">
        <v>691</v>
      </c>
      <c r="T326" s="73"/>
      <c r="W326" s="82" t="s">
        <v>698</v>
      </c>
      <c r="X326" s="73" t="s">
        <v>2275</v>
      </c>
      <c r="Y326" s="73">
        <v>1</v>
      </c>
      <c r="Z326" s="81" t="s">
        <v>2286</v>
      </c>
      <c r="AA326" s="78" t="s">
        <v>2287</v>
      </c>
      <c r="AB326" s="81" t="s">
        <v>693</v>
      </c>
      <c r="AC326" s="78" t="s">
        <v>696</v>
      </c>
      <c r="AD326" s="27">
        <v>42895</v>
      </c>
      <c r="AE326" s="71" t="s">
        <v>1933</v>
      </c>
      <c r="AF326" s="79" t="s">
        <v>1933</v>
      </c>
      <c r="AG326" s="77"/>
      <c r="AJ326" s="32" t="str">
        <f t="shared" ref="AJ326:AJ389" si="21">(AL326&amp;" "&amp;AP326)</f>
        <v>Quote_URE_Override OHLEWAOP0023N2</v>
      </c>
      <c r="AK326" s="32" t="s">
        <v>2273</v>
      </c>
      <c r="AL326" s="100" t="s">
        <v>972</v>
      </c>
      <c r="AM326" s="73"/>
      <c r="AN326" s="78" t="s">
        <v>691</v>
      </c>
      <c r="AO326" s="73" t="s">
        <v>2282</v>
      </c>
      <c r="AP326" s="82" t="s">
        <v>698</v>
      </c>
      <c r="AQ326" s="78" t="s">
        <v>686</v>
      </c>
      <c r="AR326" s="25" t="s">
        <v>2499</v>
      </c>
      <c r="AS326" s="73" t="str">
        <f t="shared" si="20"/>
        <v>Yes</v>
      </c>
      <c r="AT326" s="73">
        <v>1</v>
      </c>
      <c r="AU326" s="73">
        <v>1</v>
      </c>
      <c r="AV326" s="73">
        <v>1</v>
      </c>
      <c r="AW326" s="80">
        <v>330</v>
      </c>
      <c r="AX326" s="80">
        <v>1320</v>
      </c>
      <c r="AY326" s="94" t="s">
        <v>694</v>
      </c>
      <c r="AZ326" s="81" t="s">
        <v>2286</v>
      </c>
      <c r="BA326" s="78" t="s">
        <v>2287</v>
      </c>
      <c r="BB326" s="81" t="s">
        <v>693</v>
      </c>
      <c r="BC326" s="78" t="s">
        <v>696</v>
      </c>
      <c r="BD326" s="27">
        <v>42895</v>
      </c>
      <c r="BE326" s="79" t="str">
        <f t="shared" si="19"/>
        <v>Quote_URE_Override OHLEWAOP0023N2</v>
      </c>
      <c r="BF326" s="71" t="s">
        <v>1933</v>
      </c>
      <c r="BG326" s="79" t="s">
        <v>1933</v>
      </c>
      <c r="BH326" s="77"/>
    </row>
    <row r="327" spans="1:60" s="32" customFormat="1" ht="11.25" x14ac:dyDescent="0.2">
      <c r="A327" s="79" t="s">
        <v>1934</v>
      </c>
      <c r="B327" s="32" t="s">
        <v>2273</v>
      </c>
      <c r="C327" s="100" t="s">
        <v>972</v>
      </c>
      <c r="E327" s="78" t="s">
        <v>2282</v>
      </c>
      <c r="F327" s="78" t="s">
        <v>699</v>
      </c>
      <c r="G327" s="25" t="s">
        <v>2499</v>
      </c>
      <c r="H327" s="73">
        <v>1</v>
      </c>
      <c r="I327" s="73">
        <v>1</v>
      </c>
      <c r="O327" s="80">
        <v>330</v>
      </c>
      <c r="P327" s="80">
        <v>1320</v>
      </c>
      <c r="Q327" s="94" t="s">
        <v>694</v>
      </c>
      <c r="R327" s="78" t="s">
        <v>691</v>
      </c>
      <c r="T327" s="73"/>
      <c r="W327" s="82" t="s">
        <v>701</v>
      </c>
      <c r="X327" s="73" t="s">
        <v>2275</v>
      </c>
      <c r="Y327" s="73">
        <v>1</v>
      </c>
      <c r="Z327" s="81" t="s">
        <v>2286</v>
      </c>
      <c r="AA327" s="78" t="s">
        <v>2287</v>
      </c>
      <c r="AB327" s="81" t="s">
        <v>693</v>
      </c>
      <c r="AC327" s="78" t="s">
        <v>696</v>
      </c>
      <c r="AD327" s="27">
        <v>42895</v>
      </c>
      <c r="AE327" s="71" t="s">
        <v>1934</v>
      </c>
      <c r="AF327" s="79" t="s">
        <v>1934</v>
      </c>
      <c r="AG327" s="77"/>
      <c r="AJ327" s="32" t="str">
        <f t="shared" si="21"/>
        <v>Quote_URE_Override OHNALAOP0023N1</v>
      </c>
      <c r="AK327" s="32" t="s">
        <v>2273</v>
      </c>
      <c r="AL327" s="100" t="s">
        <v>972</v>
      </c>
      <c r="AM327" s="73"/>
      <c r="AN327" s="78" t="s">
        <v>691</v>
      </c>
      <c r="AO327" s="73" t="s">
        <v>2282</v>
      </c>
      <c r="AP327" s="82" t="s">
        <v>701</v>
      </c>
      <c r="AQ327" s="78" t="s">
        <v>699</v>
      </c>
      <c r="AR327" s="25" t="s">
        <v>2499</v>
      </c>
      <c r="AS327" s="73" t="str">
        <f t="shared" si="20"/>
        <v>Yes</v>
      </c>
      <c r="AT327" s="73">
        <v>1</v>
      </c>
      <c r="AU327" s="73">
        <v>1</v>
      </c>
      <c r="AV327" s="73">
        <v>1</v>
      </c>
      <c r="AW327" s="80">
        <v>330</v>
      </c>
      <c r="AX327" s="80">
        <v>1320</v>
      </c>
      <c r="AY327" s="94" t="s">
        <v>694</v>
      </c>
      <c r="AZ327" s="81" t="s">
        <v>2286</v>
      </c>
      <c r="BA327" s="78" t="s">
        <v>2287</v>
      </c>
      <c r="BB327" s="81" t="s">
        <v>693</v>
      </c>
      <c r="BC327" s="78" t="s">
        <v>696</v>
      </c>
      <c r="BD327" s="27">
        <v>42895</v>
      </c>
      <c r="BE327" s="79" t="str">
        <f t="shared" si="19"/>
        <v>Quote_URE_Override OHNALAOP0023N1</v>
      </c>
      <c r="BF327" s="71" t="s">
        <v>1934</v>
      </c>
      <c r="BG327" s="79" t="s">
        <v>1934</v>
      </c>
      <c r="BH327" s="77"/>
    </row>
    <row r="328" spans="1:60" s="32" customFormat="1" ht="11.25" x14ac:dyDescent="0.2">
      <c r="A328" s="79" t="s">
        <v>1935</v>
      </c>
      <c r="B328" s="32" t="s">
        <v>2273</v>
      </c>
      <c r="C328" s="100" t="s">
        <v>973</v>
      </c>
      <c r="E328" s="78" t="s">
        <v>2282</v>
      </c>
      <c r="F328" s="78" t="s">
        <v>686</v>
      </c>
      <c r="G328" s="25" t="s">
        <v>2499</v>
      </c>
      <c r="H328" s="73">
        <v>1</v>
      </c>
      <c r="I328" s="73">
        <v>1</v>
      </c>
      <c r="O328" s="80">
        <v>330</v>
      </c>
      <c r="P328" s="80">
        <v>1320</v>
      </c>
      <c r="Q328" s="94" t="s">
        <v>694</v>
      </c>
      <c r="R328" s="78" t="s">
        <v>691</v>
      </c>
      <c r="T328" s="73"/>
      <c r="W328" s="82" t="s">
        <v>695</v>
      </c>
      <c r="X328" s="73" t="s">
        <v>2275</v>
      </c>
      <c r="Y328" s="73">
        <v>1</v>
      </c>
      <c r="Z328" s="81" t="s">
        <v>2286</v>
      </c>
      <c r="AA328" s="78" t="s">
        <v>2287</v>
      </c>
      <c r="AB328" s="81" t="s">
        <v>693</v>
      </c>
      <c r="AC328" s="78" t="s">
        <v>696</v>
      </c>
      <c r="AD328" s="27">
        <v>42895</v>
      </c>
      <c r="AE328" s="71" t="s">
        <v>1935</v>
      </c>
      <c r="AF328" s="79" t="s">
        <v>1935</v>
      </c>
      <c r="AG328" s="77"/>
      <c r="AJ328" s="32" t="str">
        <f t="shared" si="21"/>
        <v>Renewal_Automation OHLEWAOP0023N1</v>
      </c>
      <c r="AK328" s="32" t="s">
        <v>2273</v>
      </c>
      <c r="AL328" s="100" t="s">
        <v>973</v>
      </c>
      <c r="AM328" s="73"/>
      <c r="AN328" s="78" t="s">
        <v>691</v>
      </c>
      <c r="AO328" s="73" t="s">
        <v>2282</v>
      </c>
      <c r="AP328" s="82" t="s">
        <v>695</v>
      </c>
      <c r="AQ328" s="78" t="s">
        <v>686</v>
      </c>
      <c r="AR328" s="25" t="s">
        <v>2499</v>
      </c>
      <c r="AS328" s="73" t="str">
        <f t="shared" si="20"/>
        <v>Yes</v>
      </c>
      <c r="AT328" s="73">
        <v>1</v>
      </c>
      <c r="AU328" s="73">
        <v>1</v>
      </c>
      <c r="AV328" s="73">
        <v>1</v>
      </c>
      <c r="AW328" s="80">
        <v>330</v>
      </c>
      <c r="AX328" s="80">
        <v>1320</v>
      </c>
      <c r="AY328" s="94" t="s">
        <v>694</v>
      </c>
      <c r="AZ328" s="81" t="s">
        <v>2286</v>
      </c>
      <c r="BA328" s="78" t="s">
        <v>2287</v>
      </c>
      <c r="BB328" s="81" t="s">
        <v>693</v>
      </c>
      <c r="BC328" s="78" t="s">
        <v>696</v>
      </c>
      <c r="BD328" s="27">
        <v>42895</v>
      </c>
      <c r="BE328" s="79" t="str">
        <f t="shared" si="19"/>
        <v>Renewal_Automation OHLEWAOP0023N1</v>
      </c>
      <c r="BF328" s="71" t="s">
        <v>1935</v>
      </c>
      <c r="BG328" s="79" t="s">
        <v>1935</v>
      </c>
      <c r="BH328" s="77"/>
    </row>
    <row r="329" spans="1:60" s="32" customFormat="1" ht="11.25" x14ac:dyDescent="0.2">
      <c r="A329" s="79" t="s">
        <v>1936</v>
      </c>
      <c r="B329" s="32" t="s">
        <v>2273</v>
      </c>
      <c r="C329" s="100" t="s">
        <v>973</v>
      </c>
      <c r="E329" s="78" t="s">
        <v>2282</v>
      </c>
      <c r="F329" s="78" t="s">
        <v>686</v>
      </c>
      <c r="G329" s="25" t="s">
        <v>2499</v>
      </c>
      <c r="H329" s="73">
        <v>1</v>
      </c>
      <c r="I329" s="73">
        <v>1</v>
      </c>
      <c r="O329" s="80">
        <v>330</v>
      </c>
      <c r="P329" s="80">
        <v>1320</v>
      </c>
      <c r="Q329" s="94" t="s">
        <v>694</v>
      </c>
      <c r="R329" s="78" t="s">
        <v>691</v>
      </c>
      <c r="T329" s="73"/>
      <c r="W329" s="82" t="s">
        <v>698</v>
      </c>
      <c r="X329" s="73" t="s">
        <v>2275</v>
      </c>
      <c r="Y329" s="73">
        <v>1</v>
      </c>
      <c r="Z329" s="81" t="s">
        <v>2286</v>
      </c>
      <c r="AA329" s="78" t="s">
        <v>2287</v>
      </c>
      <c r="AB329" s="81" t="s">
        <v>693</v>
      </c>
      <c r="AC329" s="78" t="s">
        <v>696</v>
      </c>
      <c r="AD329" s="27">
        <v>42895</v>
      </c>
      <c r="AE329" s="71" t="s">
        <v>1936</v>
      </c>
      <c r="AF329" s="79" t="s">
        <v>1936</v>
      </c>
      <c r="AG329" s="77"/>
      <c r="AJ329" s="32" t="str">
        <f t="shared" si="21"/>
        <v>Renewal_Automation OHLEWAOP0023N2</v>
      </c>
      <c r="AK329" s="32" t="s">
        <v>2273</v>
      </c>
      <c r="AL329" s="100" t="s">
        <v>973</v>
      </c>
      <c r="AM329" s="73"/>
      <c r="AN329" s="78" t="s">
        <v>691</v>
      </c>
      <c r="AO329" s="73" t="s">
        <v>2282</v>
      </c>
      <c r="AP329" s="82" t="s">
        <v>698</v>
      </c>
      <c r="AQ329" s="78" t="s">
        <v>686</v>
      </c>
      <c r="AR329" s="25" t="s">
        <v>2499</v>
      </c>
      <c r="AS329" s="73" t="str">
        <f t="shared" si="20"/>
        <v>Yes</v>
      </c>
      <c r="AT329" s="73">
        <v>1</v>
      </c>
      <c r="AU329" s="73">
        <v>1</v>
      </c>
      <c r="AV329" s="73">
        <v>1</v>
      </c>
      <c r="AW329" s="80">
        <v>330</v>
      </c>
      <c r="AX329" s="80">
        <v>1320</v>
      </c>
      <c r="AY329" s="94" t="s">
        <v>694</v>
      </c>
      <c r="AZ329" s="81" t="s">
        <v>2286</v>
      </c>
      <c r="BA329" s="78" t="s">
        <v>2287</v>
      </c>
      <c r="BB329" s="81" t="s">
        <v>693</v>
      </c>
      <c r="BC329" s="78" t="s">
        <v>696</v>
      </c>
      <c r="BD329" s="27">
        <v>42895</v>
      </c>
      <c r="BE329" s="79" t="str">
        <f t="shared" si="19"/>
        <v>Renewal_Automation OHLEWAOP0023N2</v>
      </c>
      <c r="BF329" s="71" t="s">
        <v>1936</v>
      </c>
      <c r="BG329" s="79" t="s">
        <v>1936</v>
      </c>
      <c r="BH329" s="77"/>
    </row>
    <row r="330" spans="1:60" s="32" customFormat="1" ht="11.25" x14ac:dyDescent="0.2">
      <c r="A330" s="79" t="s">
        <v>1937</v>
      </c>
      <c r="B330" s="32" t="s">
        <v>2273</v>
      </c>
      <c r="C330" s="100" t="s">
        <v>973</v>
      </c>
      <c r="E330" s="78" t="s">
        <v>2282</v>
      </c>
      <c r="F330" s="78" t="s">
        <v>699</v>
      </c>
      <c r="G330" s="25" t="s">
        <v>2499</v>
      </c>
      <c r="H330" s="73">
        <v>1</v>
      </c>
      <c r="I330" s="73">
        <v>1</v>
      </c>
      <c r="O330" s="80">
        <v>330</v>
      </c>
      <c r="P330" s="80">
        <v>1320</v>
      </c>
      <c r="Q330" s="94" t="s">
        <v>694</v>
      </c>
      <c r="R330" s="78" t="s">
        <v>691</v>
      </c>
      <c r="T330" s="73"/>
      <c r="W330" s="82" t="s">
        <v>701</v>
      </c>
      <c r="X330" s="73" t="s">
        <v>2275</v>
      </c>
      <c r="Y330" s="73">
        <v>1</v>
      </c>
      <c r="Z330" s="81" t="s">
        <v>2286</v>
      </c>
      <c r="AA330" s="78" t="s">
        <v>2287</v>
      </c>
      <c r="AB330" s="81" t="s">
        <v>693</v>
      </c>
      <c r="AC330" s="78" t="s">
        <v>696</v>
      </c>
      <c r="AD330" s="27">
        <v>42895</v>
      </c>
      <c r="AE330" s="71" t="s">
        <v>1937</v>
      </c>
      <c r="AF330" s="79" t="s">
        <v>1937</v>
      </c>
      <c r="AG330" s="77"/>
      <c r="AJ330" s="32" t="str">
        <f t="shared" si="21"/>
        <v>Renewal_Automation OHNALAOP0023N1</v>
      </c>
      <c r="AK330" s="32" t="s">
        <v>2273</v>
      </c>
      <c r="AL330" s="100" t="s">
        <v>973</v>
      </c>
      <c r="AM330" s="73"/>
      <c r="AN330" s="78" t="s">
        <v>691</v>
      </c>
      <c r="AO330" s="73" t="s">
        <v>2282</v>
      </c>
      <c r="AP330" s="82" t="s">
        <v>701</v>
      </c>
      <c r="AQ330" s="78" t="s">
        <v>699</v>
      </c>
      <c r="AR330" s="25" t="s">
        <v>2499</v>
      </c>
      <c r="AS330" s="73" t="str">
        <f t="shared" si="20"/>
        <v>Yes</v>
      </c>
      <c r="AT330" s="73">
        <v>1</v>
      </c>
      <c r="AU330" s="73">
        <v>1</v>
      </c>
      <c r="AV330" s="73">
        <v>1</v>
      </c>
      <c r="AW330" s="80">
        <v>330</v>
      </c>
      <c r="AX330" s="80">
        <v>1320</v>
      </c>
      <c r="AY330" s="94" t="s">
        <v>694</v>
      </c>
      <c r="AZ330" s="81" t="s">
        <v>2286</v>
      </c>
      <c r="BA330" s="78" t="s">
        <v>2287</v>
      </c>
      <c r="BB330" s="81" t="s">
        <v>693</v>
      </c>
      <c r="BC330" s="78" t="s">
        <v>696</v>
      </c>
      <c r="BD330" s="27">
        <v>42895</v>
      </c>
      <c r="BE330" s="79" t="str">
        <f t="shared" si="19"/>
        <v>Renewal_Automation OHNALAOP0023N1</v>
      </c>
      <c r="BF330" s="71" t="s">
        <v>1937</v>
      </c>
      <c r="BG330" s="79" t="s">
        <v>1937</v>
      </c>
      <c r="BH330" s="77"/>
    </row>
    <row r="331" spans="1:60" s="32" customFormat="1" ht="11.25" x14ac:dyDescent="0.2">
      <c r="A331" s="79" t="s">
        <v>1938</v>
      </c>
      <c r="B331" s="32" t="s">
        <v>2273</v>
      </c>
      <c r="C331" s="100" t="s">
        <v>974</v>
      </c>
      <c r="E331" s="78" t="s">
        <v>2282</v>
      </c>
      <c r="F331" s="78" t="s">
        <v>686</v>
      </c>
      <c r="G331" s="25" t="s">
        <v>2499</v>
      </c>
      <c r="H331" s="73">
        <v>1</v>
      </c>
      <c r="I331" s="73">
        <v>1</v>
      </c>
      <c r="O331" s="80">
        <v>330</v>
      </c>
      <c r="P331" s="80">
        <v>1320</v>
      </c>
      <c r="Q331" s="94" t="s">
        <v>694</v>
      </c>
      <c r="R331" s="78" t="s">
        <v>691</v>
      </c>
      <c r="T331" s="73"/>
      <c r="W331" s="82" t="s">
        <v>695</v>
      </c>
      <c r="X331" s="73" t="s">
        <v>2275</v>
      </c>
      <c r="Y331" s="73">
        <v>1</v>
      </c>
      <c r="Z331" s="81" t="s">
        <v>2286</v>
      </c>
      <c r="AA331" s="78" t="s">
        <v>2287</v>
      </c>
      <c r="AB331" s="81" t="s">
        <v>693</v>
      </c>
      <c r="AC331" s="78" t="s">
        <v>696</v>
      </c>
      <c r="AD331" s="27">
        <v>42895</v>
      </c>
      <c r="AE331" s="71" t="s">
        <v>1938</v>
      </c>
      <c r="AF331" s="79" t="s">
        <v>1938</v>
      </c>
      <c r="AG331" s="77"/>
      <c r="AJ331" s="32" t="str">
        <f t="shared" si="21"/>
        <v>Renewal_Automation_080110 OHLEWAOP0023N1</v>
      </c>
      <c r="AK331" s="32" t="s">
        <v>2273</v>
      </c>
      <c r="AL331" s="100" t="s">
        <v>974</v>
      </c>
      <c r="AM331" s="73"/>
      <c r="AN331" s="78" t="s">
        <v>691</v>
      </c>
      <c r="AO331" s="73" t="s">
        <v>2282</v>
      </c>
      <c r="AP331" s="82" t="s">
        <v>695</v>
      </c>
      <c r="AQ331" s="78" t="s">
        <v>686</v>
      </c>
      <c r="AR331" s="25" t="s">
        <v>2499</v>
      </c>
      <c r="AS331" s="73" t="str">
        <f t="shared" si="20"/>
        <v>Yes</v>
      </c>
      <c r="AT331" s="73">
        <v>1</v>
      </c>
      <c r="AU331" s="73">
        <v>1</v>
      </c>
      <c r="AV331" s="73">
        <v>1</v>
      </c>
      <c r="AW331" s="80">
        <v>330</v>
      </c>
      <c r="AX331" s="80">
        <v>1320</v>
      </c>
      <c r="AY331" s="94" t="s">
        <v>694</v>
      </c>
      <c r="AZ331" s="81" t="s">
        <v>2286</v>
      </c>
      <c r="BA331" s="78" t="s">
        <v>2287</v>
      </c>
      <c r="BB331" s="81" t="s">
        <v>693</v>
      </c>
      <c r="BC331" s="78" t="s">
        <v>696</v>
      </c>
      <c r="BD331" s="27">
        <v>42895</v>
      </c>
      <c r="BE331" s="79" t="str">
        <f t="shared" si="19"/>
        <v>Renewal_Automation_080110 OHLEWAOP0023N1</v>
      </c>
      <c r="BF331" s="71" t="s">
        <v>1938</v>
      </c>
      <c r="BG331" s="79" t="s">
        <v>1938</v>
      </c>
      <c r="BH331" s="77"/>
    </row>
    <row r="332" spans="1:60" s="32" customFormat="1" ht="11.25" x14ac:dyDescent="0.2">
      <c r="A332" s="79" t="s">
        <v>1939</v>
      </c>
      <c r="B332" s="32" t="s">
        <v>2273</v>
      </c>
      <c r="C332" s="100" t="s">
        <v>974</v>
      </c>
      <c r="E332" s="78" t="s">
        <v>2282</v>
      </c>
      <c r="F332" s="78" t="s">
        <v>686</v>
      </c>
      <c r="G332" s="25" t="s">
        <v>2499</v>
      </c>
      <c r="H332" s="73">
        <v>1</v>
      </c>
      <c r="I332" s="73">
        <v>1</v>
      </c>
      <c r="O332" s="80">
        <v>330</v>
      </c>
      <c r="P332" s="80">
        <v>1320</v>
      </c>
      <c r="Q332" s="94" t="s">
        <v>694</v>
      </c>
      <c r="R332" s="78" t="s">
        <v>691</v>
      </c>
      <c r="T332" s="73"/>
      <c r="W332" s="82" t="s">
        <v>698</v>
      </c>
      <c r="X332" s="73" t="s">
        <v>2275</v>
      </c>
      <c r="Y332" s="73">
        <v>1</v>
      </c>
      <c r="Z332" s="81" t="s">
        <v>2286</v>
      </c>
      <c r="AA332" s="78" t="s">
        <v>2287</v>
      </c>
      <c r="AB332" s="81" t="s">
        <v>693</v>
      </c>
      <c r="AC332" s="78" t="s">
        <v>696</v>
      </c>
      <c r="AD332" s="27">
        <v>42895</v>
      </c>
      <c r="AE332" s="71" t="s">
        <v>1939</v>
      </c>
      <c r="AF332" s="79" t="s">
        <v>1939</v>
      </c>
      <c r="AG332" s="77"/>
      <c r="AJ332" s="32" t="str">
        <f t="shared" si="21"/>
        <v>Renewal_Automation_080110 OHLEWAOP0023N2</v>
      </c>
      <c r="AK332" s="32" t="s">
        <v>2273</v>
      </c>
      <c r="AL332" s="100" t="s">
        <v>974</v>
      </c>
      <c r="AM332" s="73"/>
      <c r="AN332" s="78" t="s">
        <v>691</v>
      </c>
      <c r="AO332" s="73" t="s">
        <v>2282</v>
      </c>
      <c r="AP332" s="82" t="s">
        <v>698</v>
      </c>
      <c r="AQ332" s="78" t="s">
        <v>686</v>
      </c>
      <c r="AR332" s="25" t="s">
        <v>2499</v>
      </c>
      <c r="AS332" s="73" t="str">
        <f t="shared" si="20"/>
        <v>Yes</v>
      </c>
      <c r="AT332" s="73">
        <v>1</v>
      </c>
      <c r="AU332" s="73">
        <v>1</v>
      </c>
      <c r="AV332" s="73">
        <v>1</v>
      </c>
      <c r="AW332" s="80">
        <v>330</v>
      </c>
      <c r="AX332" s="80">
        <v>1320</v>
      </c>
      <c r="AY332" s="94" t="s">
        <v>694</v>
      </c>
      <c r="AZ332" s="81" t="s">
        <v>2286</v>
      </c>
      <c r="BA332" s="78" t="s">
        <v>2287</v>
      </c>
      <c r="BB332" s="81" t="s">
        <v>693</v>
      </c>
      <c r="BC332" s="78" t="s">
        <v>696</v>
      </c>
      <c r="BD332" s="27">
        <v>42895</v>
      </c>
      <c r="BE332" s="79" t="str">
        <f t="shared" si="19"/>
        <v>Renewal_Automation_080110 OHLEWAOP0023N2</v>
      </c>
      <c r="BF332" s="71" t="s">
        <v>1939</v>
      </c>
      <c r="BG332" s="79" t="s">
        <v>1939</v>
      </c>
      <c r="BH332" s="77"/>
    </row>
    <row r="333" spans="1:60" s="32" customFormat="1" ht="11.25" x14ac:dyDescent="0.2">
      <c r="A333" s="79" t="s">
        <v>1940</v>
      </c>
      <c r="B333" s="32" t="s">
        <v>2273</v>
      </c>
      <c r="C333" s="100" t="s">
        <v>974</v>
      </c>
      <c r="E333" s="78" t="s">
        <v>2282</v>
      </c>
      <c r="F333" s="78" t="s">
        <v>699</v>
      </c>
      <c r="G333" s="25" t="s">
        <v>2499</v>
      </c>
      <c r="H333" s="73">
        <v>1</v>
      </c>
      <c r="I333" s="73">
        <v>1</v>
      </c>
      <c r="O333" s="80">
        <v>330</v>
      </c>
      <c r="P333" s="80">
        <v>1320</v>
      </c>
      <c r="Q333" s="94" t="s">
        <v>694</v>
      </c>
      <c r="R333" s="78" t="s">
        <v>691</v>
      </c>
      <c r="T333" s="73"/>
      <c r="W333" s="82" t="s">
        <v>701</v>
      </c>
      <c r="X333" s="73" t="s">
        <v>2275</v>
      </c>
      <c r="Y333" s="73">
        <v>1</v>
      </c>
      <c r="Z333" s="81" t="s">
        <v>2286</v>
      </c>
      <c r="AA333" s="78" t="s">
        <v>2287</v>
      </c>
      <c r="AB333" s="81" t="s">
        <v>693</v>
      </c>
      <c r="AC333" s="78" t="s">
        <v>696</v>
      </c>
      <c r="AD333" s="27">
        <v>42895</v>
      </c>
      <c r="AE333" s="71" t="s">
        <v>1940</v>
      </c>
      <c r="AF333" s="79" t="s">
        <v>1940</v>
      </c>
      <c r="AG333" s="77"/>
      <c r="AJ333" s="32" t="str">
        <f t="shared" si="21"/>
        <v>Renewal_Automation_080110 OHNALAOP0023N1</v>
      </c>
      <c r="AK333" s="32" t="s">
        <v>2273</v>
      </c>
      <c r="AL333" s="100" t="s">
        <v>974</v>
      </c>
      <c r="AM333" s="73"/>
      <c r="AN333" s="78" t="s">
        <v>691</v>
      </c>
      <c r="AO333" s="73" t="s">
        <v>2282</v>
      </c>
      <c r="AP333" s="82" t="s">
        <v>701</v>
      </c>
      <c r="AQ333" s="78" t="s">
        <v>699</v>
      </c>
      <c r="AR333" s="25" t="s">
        <v>2499</v>
      </c>
      <c r="AS333" s="73" t="str">
        <f t="shared" si="20"/>
        <v>Yes</v>
      </c>
      <c r="AT333" s="73">
        <v>1</v>
      </c>
      <c r="AU333" s="73">
        <v>1</v>
      </c>
      <c r="AV333" s="73">
        <v>1</v>
      </c>
      <c r="AW333" s="80">
        <v>330</v>
      </c>
      <c r="AX333" s="80">
        <v>1320</v>
      </c>
      <c r="AY333" s="94" t="s">
        <v>694</v>
      </c>
      <c r="AZ333" s="81" t="s">
        <v>2286</v>
      </c>
      <c r="BA333" s="78" t="s">
        <v>2287</v>
      </c>
      <c r="BB333" s="81" t="s">
        <v>693</v>
      </c>
      <c r="BC333" s="78" t="s">
        <v>696</v>
      </c>
      <c r="BD333" s="27">
        <v>42895</v>
      </c>
      <c r="BE333" s="79" t="str">
        <f t="shared" si="19"/>
        <v>Renewal_Automation_080110 OHNALAOP0023N1</v>
      </c>
      <c r="BF333" s="71" t="s">
        <v>1940</v>
      </c>
      <c r="BG333" s="79" t="s">
        <v>1940</v>
      </c>
      <c r="BH333" s="77"/>
    </row>
    <row r="334" spans="1:60" s="32" customFormat="1" ht="11.25" x14ac:dyDescent="0.2">
      <c r="A334" s="79" t="s">
        <v>1941</v>
      </c>
      <c r="B334" s="32" t="s">
        <v>2273</v>
      </c>
      <c r="C334" s="100" t="s">
        <v>975</v>
      </c>
      <c r="E334" s="78" t="s">
        <v>2282</v>
      </c>
      <c r="F334" s="78" t="s">
        <v>686</v>
      </c>
      <c r="G334" s="25" t="s">
        <v>2499</v>
      </c>
      <c r="H334" s="73">
        <v>1</v>
      </c>
      <c r="I334" s="73">
        <v>1</v>
      </c>
      <c r="O334" s="80">
        <v>330</v>
      </c>
      <c r="P334" s="80">
        <v>1320</v>
      </c>
      <c r="Q334" s="94" t="s">
        <v>694</v>
      </c>
      <c r="R334" s="78" t="s">
        <v>691</v>
      </c>
      <c r="T334" s="73"/>
      <c r="W334" s="82" t="s">
        <v>695</v>
      </c>
      <c r="X334" s="73" t="s">
        <v>2275</v>
      </c>
      <c r="Y334" s="73">
        <v>1</v>
      </c>
      <c r="Z334" s="81" t="s">
        <v>2286</v>
      </c>
      <c r="AA334" s="78" t="s">
        <v>2287</v>
      </c>
      <c r="AB334" s="81" t="s">
        <v>693</v>
      </c>
      <c r="AC334" s="78" t="s">
        <v>696</v>
      </c>
      <c r="AD334" s="27">
        <v>42895</v>
      </c>
      <c r="AE334" s="71" t="s">
        <v>1941</v>
      </c>
      <c r="AF334" s="79" t="s">
        <v>1941</v>
      </c>
      <c r="AG334" s="77"/>
      <c r="AJ334" s="32" t="str">
        <f t="shared" si="21"/>
        <v>Renewal_Automation2 OHLEWAOP0023N1</v>
      </c>
      <c r="AK334" s="32" t="s">
        <v>2273</v>
      </c>
      <c r="AL334" s="100" t="s">
        <v>975</v>
      </c>
      <c r="AM334" s="73"/>
      <c r="AN334" s="78" t="s">
        <v>691</v>
      </c>
      <c r="AO334" s="73" t="s">
        <v>2282</v>
      </c>
      <c r="AP334" s="82" t="s">
        <v>695</v>
      </c>
      <c r="AQ334" s="78" t="s">
        <v>686</v>
      </c>
      <c r="AR334" s="25" t="s">
        <v>2499</v>
      </c>
      <c r="AS334" s="73" t="str">
        <f t="shared" si="20"/>
        <v>Yes</v>
      </c>
      <c r="AT334" s="73">
        <v>1</v>
      </c>
      <c r="AU334" s="73">
        <v>1</v>
      </c>
      <c r="AV334" s="73">
        <v>1</v>
      </c>
      <c r="AW334" s="80">
        <v>330</v>
      </c>
      <c r="AX334" s="80">
        <v>1320</v>
      </c>
      <c r="AY334" s="94" t="s">
        <v>694</v>
      </c>
      <c r="AZ334" s="81" t="s">
        <v>2286</v>
      </c>
      <c r="BA334" s="78" t="s">
        <v>2287</v>
      </c>
      <c r="BB334" s="81" t="s">
        <v>693</v>
      </c>
      <c r="BC334" s="78" t="s">
        <v>696</v>
      </c>
      <c r="BD334" s="27">
        <v>42895</v>
      </c>
      <c r="BE334" s="79" t="str">
        <f t="shared" si="19"/>
        <v>Renewal_Automation2 OHLEWAOP0023N1</v>
      </c>
      <c r="BF334" s="71" t="s">
        <v>1941</v>
      </c>
      <c r="BG334" s="79" t="s">
        <v>1941</v>
      </c>
      <c r="BH334" s="77"/>
    </row>
    <row r="335" spans="1:60" s="32" customFormat="1" ht="11.25" x14ac:dyDescent="0.2">
      <c r="A335" s="79" t="s">
        <v>1942</v>
      </c>
      <c r="B335" s="32" t="s">
        <v>2273</v>
      </c>
      <c r="C335" s="100" t="s">
        <v>975</v>
      </c>
      <c r="E335" s="78" t="s">
        <v>2282</v>
      </c>
      <c r="F335" s="78" t="s">
        <v>686</v>
      </c>
      <c r="G335" s="25" t="s">
        <v>2499</v>
      </c>
      <c r="H335" s="73">
        <v>1</v>
      </c>
      <c r="I335" s="73">
        <v>1</v>
      </c>
      <c r="O335" s="80">
        <v>330</v>
      </c>
      <c r="P335" s="80">
        <v>1320</v>
      </c>
      <c r="Q335" s="94" t="s">
        <v>694</v>
      </c>
      <c r="R335" s="78" t="s">
        <v>691</v>
      </c>
      <c r="T335" s="73">
        <v>232320</v>
      </c>
      <c r="W335" s="82" t="s">
        <v>698</v>
      </c>
      <c r="X335" s="73" t="s">
        <v>2275</v>
      </c>
      <c r="Y335" s="73">
        <v>1</v>
      </c>
      <c r="Z335" s="81" t="s">
        <v>2286</v>
      </c>
      <c r="AA335" s="78" t="s">
        <v>2287</v>
      </c>
      <c r="AB335" s="81" t="s">
        <v>693</v>
      </c>
      <c r="AC335" s="78" t="s">
        <v>696</v>
      </c>
      <c r="AD335" s="27">
        <v>42895</v>
      </c>
      <c r="AE335" s="71" t="s">
        <v>1942</v>
      </c>
      <c r="AF335" s="79" t="s">
        <v>1942</v>
      </c>
      <c r="AG335" s="77"/>
      <c r="AJ335" s="32" t="str">
        <f t="shared" si="21"/>
        <v>Renewal_Automation2 OHLEWAOP0023N2</v>
      </c>
      <c r="AK335" s="32" t="s">
        <v>2273</v>
      </c>
      <c r="AL335" s="100" t="s">
        <v>975</v>
      </c>
      <c r="AM335" s="73">
        <v>232320</v>
      </c>
      <c r="AN335" s="78" t="s">
        <v>691</v>
      </c>
      <c r="AO335" s="73" t="s">
        <v>2282</v>
      </c>
      <c r="AP335" s="82" t="s">
        <v>698</v>
      </c>
      <c r="AQ335" s="78" t="s">
        <v>686</v>
      </c>
      <c r="AR335" s="25" t="s">
        <v>2499</v>
      </c>
      <c r="AS335" s="73" t="str">
        <f t="shared" si="20"/>
        <v>Yes</v>
      </c>
      <c r="AT335" s="73">
        <v>1</v>
      </c>
      <c r="AU335" s="73">
        <v>1</v>
      </c>
      <c r="AV335" s="73">
        <v>1</v>
      </c>
      <c r="AW335" s="80">
        <v>330</v>
      </c>
      <c r="AX335" s="80">
        <v>1320</v>
      </c>
      <c r="AY335" s="94" t="s">
        <v>694</v>
      </c>
      <c r="AZ335" s="81" t="s">
        <v>2286</v>
      </c>
      <c r="BA335" s="78" t="s">
        <v>2287</v>
      </c>
      <c r="BB335" s="81" t="s">
        <v>693</v>
      </c>
      <c r="BC335" s="78" t="s">
        <v>696</v>
      </c>
      <c r="BD335" s="27">
        <v>42895</v>
      </c>
      <c r="BE335" s="79" t="str">
        <f t="shared" si="19"/>
        <v>Renewal_Automation2 OHLEWAOP0023N2</v>
      </c>
      <c r="BF335" s="71" t="s">
        <v>1942</v>
      </c>
      <c r="BG335" s="79" t="s">
        <v>1942</v>
      </c>
      <c r="BH335" s="77"/>
    </row>
    <row r="336" spans="1:60" s="32" customFormat="1" ht="11.25" x14ac:dyDescent="0.2">
      <c r="A336" s="79" t="s">
        <v>1943</v>
      </c>
      <c r="B336" s="32" t="s">
        <v>2273</v>
      </c>
      <c r="C336" s="100" t="s">
        <v>975</v>
      </c>
      <c r="E336" s="78" t="s">
        <v>2282</v>
      </c>
      <c r="F336" s="78" t="s">
        <v>699</v>
      </c>
      <c r="G336" s="25" t="s">
        <v>2499</v>
      </c>
      <c r="H336" s="73">
        <v>1</v>
      </c>
      <c r="I336" s="73">
        <v>1</v>
      </c>
      <c r="O336" s="80">
        <v>330</v>
      </c>
      <c r="P336" s="80">
        <v>1320</v>
      </c>
      <c r="Q336" s="94" t="s">
        <v>694</v>
      </c>
      <c r="R336" s="78" t="s">
        <v>691</v>
      </c>
      <c r="T336" s="73"/>
      <c r="W336" s="82" t="s">
        <v>701</v>
      </c>
      <c r="X336" s="73" t="s">
        <v>2275</v>
      </c>
      <c r="Y336" s="73">
        <v>1</v>
      </c>
      <c r="Z336" s="81" t="s">
        <v>2286</v>
      </c>
      <c r="AA336" s="78" t="s">
        <v>2287</v>
      </c>
      <c r="AB336" s="81" t="s">
        <v>693</v>
      </c>
      <c r="AC336" s="78" t="s">
        <v>696</v>
      </c>
      <c r="AD336" s="27">
        <v>42895</v>
      </c>
      <c r="AE336" s="71" t="s">
        <v>1943</v>
      </c>
      <c r="AF336" s="79" t="s">
        <v>1943</v>
      </c>
      <c r="AG336" s="77"/>
      <c r="AJ336" s="32" t="str">
        <f t="shared" si="21"/>
        <v>Renewal_Automation2 OHNALAOP0023N1</v>
      </c>
      <c r="AK336" s="32" t="s">
        <v>2273</v>
      </c>
      <c r="AL336" s="100" t="s">
        <v>975</v>
      </c>
      <c r="AM336" s="73"/>
      <c r="AN336" s="78" t="s">
        <v>691</v>
      </c>
      <c r="AO336" s="73" t="s">
        <v>2282</v>
      </c>
      <c r="AP336" s="82" t="s">
        <v>701</v>
      </c>
      <c r="AQ336" s="78" t="s">
        <v>699</v>
      </c>
      <c r="AR336" s="25" t="s">
        <v>2499</v>
      </c>
      <c r="AS336" s="73" t="str">
        <f t="shared" si="20"/>
        <v>Yes</v>
      </c>
      <c r="AT336" s="73">
        <v>1</v>
      </c>
      <c r="AU336" s="73">
        <v>1</v>
      </c>
      <c r="AV336" s="73">
        <v>1</v>
      </c>
      <c r="AW336" s="80">
        <v>330</v>
      </c>
      <c r="AX336" s="80">
        <v>1320</v>
      </c>
      <c r="AY336" s="94" t="s">
        <v>694</v>
      </c>
      <c r="AZ336" s="81" t="s">
        <v>2286</v>
      </c>
      <c r="BA336" s="78" t="s">
        <v>2287</v>
      </c>
      <c r="BB336" s="81" t="s">
        <v>693</v>
      </c>
      <c r="BC336" s="78" t="s">
        <v>696</v>
      </c>
      <c r="BD336" s="27">
        <v>42895</v>
      </c>
      <c r="BE336" s="79" t="str">
        <f t="shared" si="19"/>
        <v>Renewal_Automation2 OHNALAOP0023N1</v>
      </c>
      <c r="BF336" s="71" t="s">
        <v>1943</v>
      </c>
      <c r="BG336" s="79" t="s">
        <v>1943</v>
      </c>
      <c r="BH336" s="77"/>
    </row>
    <row r="337" spans="1:60" s="32" customFormat="1" ht="11.25" x14ac:dyDescent="0.2">
      <c r="A337" s="79" t="s">
        <v>1944</v>
      </c>
      <c r="B337" s="32" t="s">
        <v>2273</v>
      </c>
      <c r="C337" s="100" t="s">
        <v>977</v>
      </c>
      <c r="E337" s="78" t="s">
        <v>2282</v>
      </c>
      <c r="F337" s="78" t="s">
        <v>686</v>
      </c>
      <c r="G337" s="25" t="s">
        <v>2501</v>
      </c>
      <c r="H337" s="73">
        <v>1</v>
      </c>
      <c r="I337" s="73">
        <v>1</v>
      </c>
      <c r="O337" s="80">
        <v>330</v>
      </c>
      <c r="P337" s="80">
        <v>1320</v>
      </c>
      <c r="Q337" s="94" t="s">
        <v>688</v>
      </c>
      <c r="R337" s="78" t="s">
        <v>691</v>
      </c>
      <c r="T337" s="73">
        <v>5452</v>
      </c>
      <c r="W337" s="82" t="s">
        <v>695</v>
      </c>
      <c r="X337" s="73" t="s">
        <v>2275</v>
      </c>
      <c r="Y337" s="73">
        <v>1</v>
      </c>
      <c r="Z337" s="81" t="s">
        <v>2308</v>
      </c>
      <c r="AA337" s="78" t="s">
        <v>2523</v>
      </c>
      <c r="AB337" s="81" t="s">
        <v>272</v>
      </c>
      <c r="AC337" s="78" t="s">
        <v>272</v>
      </c>
      <c r="AD337" s="27" t="s">
        <v>272</v>
      </c>
      <c r="AE337" s="71" t="s">
        <v>1944</v>
      </c>
      <c r="AF337" s="79" t="s">
        <v>1944</v>
      </c>
      <c r="AG337" s="77"/>
      <c r="AJ337" s="32" t="str">
        <f t="shared" si="21"/>
        <v>Renewal_Conversion OHLEWAOP0023N1</v>
      </c>
      <c r="AK337" s="32" t="s">
        <v>2273</v>
      </c>
      <c r="AL337" s="100" t="s">
        <v>977</v>
      </c>
      <c r="AM337" s="73">
        <v>5452</v>
      </c>
      <c r="AN337" s="78" t="s">
        <v>691</v>
      </c>
      <c r="AO337" s="73" t="s">
        <v>2282</v>
      </c>
      <c r="AP337" s="82" t="s">
        <v>695</v>
      </c>
      <c r="AQ337" s="78" t="s">
        <v>686</v>
      </c>
      <c r="AR337" s="25" t="s">
        <v>2501</v>
      </c>
      <c r="AS337" s="73" t="str">
        <f t="shared" si="20"/>
        <v>Yes</v>
      </c>
      <c r="AT337" s="73">
        <v>1</v>
      </c>
      <c r="AU337" s="73">
        <v>1</v>
      </c>
      <c r="AV337" s="73">
        <v>1</v>
      </c>
      <c r="AW337" s="80">
        <v>330</v>
      </c>
      <c r="AX337" s="80">
        <v>1320</v>
      </c>
      <c r="AY337" s="94" t="s">
        <v>688</v>
      </c>
      <c r="AZ337" s="81" t="s">
        <v>2308</v>
      </c>
      <c r="BA337" s="78" t="s">
        <v>2523</v>
      </c>
      <c r="BB337" s="81" t="s">
        <v>272</v>
      </c>
      <c r="BC337" s="78" t="s">
        <v>272</v>
      </c>
      <c r="BD337" s="27" t="s">
        <v>272</v>
      </c>
      <c r="BE337" s="79" t="str">
        <f t="shared" si="19"/>
        <v>Renewal_Conversion OHLEWAOP0023N1</v>
      </c>
      <c r="BF337" s="71" t="s">
        <v>1944</v>
      </c>
      <c r="BG337" s="79" t="s">
        <v>1944</v>
      </c>
      <c r="BH337" s="77"/>
    </row>
    <row r="338" spans="1:60" s="32" customFormat="1" ht="11.25" x14ac:dyDescent="0.2">
      <c r="A338" s="79" t="s">
        <v>1945</v>
      </c>
      <c r="B338" s="32" t="s">
        <v>2273</v>
      </c>
      <c r="C338" s="100" t="s">
        <v>977</v>
      </c>
      <c r="E338" s="78" t="s">
        <v>2282</v>
      </c>
      <c r="F338" s="78" t="s">
        <v>686</v>
      </c>
      <c r="G338" s="25" t="s">
        <v>2501</v>
      </c>
      <c r="H338" s="73">
        <v>1</v>
      </c>
      <c r="I338" s="73">
        <v>1</v>
      </c>
      <c r="O338" s="80">
        <v>330</v>
      </c>
      <c r="P338" s="80">
        <v>1320</v>
      </c>
      <c r="Q338" s="94" t="s">
        <v>694</v>
      </c>
      <c r="R338" s="78" t="s">
        <v>691</v>
      </c>
      <c r="T338" s="73">
        <v>5452</v>
      </c>
      <c r="W338" s="82" t="s">
        <v>698</v>
      </c>
      <c r="X338" s="73" t="s">
        <v>2275</v>
      </c>
      <c r="Y338" s="73">
        <v>1</v>
      </c>
      <c r="Z338" s="81" t="s">
        <v>2308</v>
      </c>
      <c r="AA338" s="78" t="s">
        <v>2309</v>
      </c>
      <c r="AB338" s="81" t="s">
        <v>272</v>
      </c>
      <c r="AC338" s="78" t="s">
        <v>272</v>
      </c>
      <c r="AD338" s="27" t="s">
        <v>272</v>
      </c>
      <c r="AE338" s="71" t="s">
        <v>1945</v>
      </c>
      <c r="AF338" s="79" t="s">
        <v>1945</v>
      </c>
      <c r="AG338" s="77"/>
      <c r="AJ338" s="32" t="str">
        <f t="shared" si="21"/>
        <v>Renewal_Conversion OHLEWAOP0023N2</v>
      </c>
      <c r="AK338" s="32" t="s">
        <v>2273</v>
      </c>
      <c r="AL338" s="100" t="s">
        <v>977</v>
      </c>
      <c r="AM338" s="73">
        <v>5452</v>
      </c>
      <c r="AN338" s="78" t="s">
        <v>691</v>
      </c>
      <c r="AO338" s="73" t="s">
        <v>2282</v>
      </c>
      <c r="AP338" s="82" t="s">
        <v>698</v>
      </c>
      <c r="AQ338" s="78" t="s">
        <v>686</v>
      </c>
      <c r="AR338" s="25" t="s">
        <v>2501</v>
      </c>
      <c r="AS338" s="73" t="str">
        <f t="shared" si="20"/>
        <v>Yes</v>
      </c>
      <c r="AT338" s="73">
        <v>1</v>
      </c>
      <c r="AU338" s="73">
        <v>1</v>
      </c>
      <c r="AV338" s="73">
        <v>1</v>
      </c>
      <c r="AW338" s="80">
        <v>330</v>
      </c>
      <c r="AX338" s="80">
        <v>1320</v>
      </c>
      <c r="AY338" s="94" t="s">
        <v>694</v>
      </c>
      <c r="AZ338" s="81" t="s">
        <v>2308</v>
      </c>
      <c r="BA338" s="78" t="s">
        <v>2309</v>
      </c>
      <c r="BB338" s="81" t="s">
        <v>272</v>
      </c>
      <c r="BC338" s="78" t="s">
        <v>272</v>
      </c>
      <c r="BD338" s="27" t="s">
        <v>272</v>
      </c>
      <c r="BE338" s="79" t="str">
        <f t="shared" si="19"/>
        <v>Renewal_Conversion OHLEWAOP0023N2</v>
      </c>
      <c r="BF338" s="71" t="s">
        <v>1945</v>
      </c>
      <c r="BG338" s="79" t="s">
        <v>1945</v>
      </c>
      <c r="BH338" s="77"/>
    </row>
    <row r="339" spans="1:60" s="32" customFormat="1" ht="11.25" x14ac:dyDescent="0.2">
      <c r="A339" s="79" t="s">
        <v>1946</v>
      </c>
      <c r="B339" s="32" t="s">
        <v>2273</v>
      </c>
      <c r="C339" s="100" t="s">
        <v>977</v>
      </c>
      <c r="E339" s="78" t="s">
        <v>2282</v>
      </c>
      <c r="F339" s="78" t="s">
        <v>699</v>
      </c>
      <c r="G339" s="25" t="s">
        <v>2501</v>
      </c>
      <c r="H339" s="73">
        <v>1</v>
      </c>
      <c r="I339" s="73">
        <v>1</v>
      </c>
      <c r="O339" s="80">
        <v>330</v>
      </c>
      <c r="P339" s="80">
        <v>1320</v>
      </c>
      <c r="Q339" s="94" t="s">
        <v>694</v>
      </c>
      <c r="R339" s="78" t="s">
        <v>691</v>
      </c>
      <c r="T339" s="73">
        <v>5452</v>
      </c>
      <c r="W339" s="82" t="s">
        <v>701</v>
      </c>
      <c r="X339" s="73" t="s">
        <v>2275</v>
      </c>
      <c r="Y339" s="73">
        <v>1</v>
      </c>
      <c r="Z339" s="81" t="s">
        <v>2308</v>
      </c>
      <c r="AA339" s="78" t="s">
        <v>2311</v>
      </c>
      <c r="AB339" s="81" t="s">
        <v>272</v>
      </c>
      <c r="AC339" s="78" t="s">
        <v>272</v>
      </c>
      <c r="AD339" s="27" t="s">
        <v>272</v>
      </c>
      <c r="AE339" s="71" t="s">
        <v>1946</v>
      </c>
      <c r="AF339" s="79" t="s">
        <v>1946</v>
      </c>
      <c r="AG339" s="77"/>
      <c r="AJ339" s="32" t="str">
        <f t="shared" si="21"/>
        <v>Renewal_Conversion OHNALAOP0023N1</v>
      </c>
      <c r="AK339" s="32" t="s">
        <v>2273</v>
      </c>
      <c r="AL339" s="100" t="s">
        <v>977</v>
      </c>
      <c r="AM339" s="73">
        <v>5452</v>
      </c>
      <c r="AN339" s="78" t="s">
        <v>691</v>
      </c>
      <c r="AO339" s="73" t="s">
        <v>2282</v>
      </c>
      <c r="AP339" s="82" t="s">
        <v>701</v>
      </c>
      <c r="AQ339" s="78" t="s">
        <v>699</v>
      </c>
      <c r="AR339" s="25" t="s">
        <v>2501</v>
      </c>
      <c r="AS339" s="73" t="str">
        <f t="shared" si="20"/>
        <v>Yes</v>
      </c>
      <c r="AT339" s="73">
        <v>1</v>
      </c>
      <c r="AU339" s="73">
        <v>1</v>
      </c>
      <c r="AV339" s="73">
        <v>1</v>
      </c>
      <c r="AW339" s="80">
        <v>330</v>
      </c>
      <c r="AX339" s="80">
        <v>1320</v>
      </c>
      <c r="AY339" s="94" t="s">
        <v>694</v>
      </c>
      <c r="AZ339" s="81" t="s">
        <v>2308</v>
      </c>
      <c r="BA339" s="78" t="s">
        <v>2311</v>
      </c>
      <c r="BB339" s="81" t="s">
        <v>272</v>
      </c>
      <c r="BC339" s="78" t="s">
        <v>272</v>
      </c>
      <c r="BD339" s="27" t="s">
        <v>272</v>
      </c>
      <c r="BE339" s="79" t="str">
        <f t="shared" si="19"/>
        <v>Renewal_Conversion OHNALAOP0023N1</v>
      </c>
      <c r="BF339" s="71" t="s">
        <v>1946</v>
      </c>
      <c r="BG339" s="79" t="s">
        <v>1946</v>
      </c>
      <c r="BH339" s="77"/>
    </row>
    <row r="340" spans="1:60" s="32" customFormat="1" ht="11.25" x14ac:dyDescent="0.2">
      <c r="A340" s="79" t="s">
        <v>2409</v>
      </c>
      <c r="B340" s="32" t="s">
        <v>2273</v>
      </c>
      <c r="C340" s="100" t="s">
        <v>978</v>
      </c>
      <c r="E340" s="78" t="s">
        <v>2282</v>
      </c>
      <c r="F340" s="78" t="s">
        <v>686</v>
      </c>
      <c r="G340" s="25" t="s">
        <v>678</v>
      </c>
      <c r="H340" s="73">
        <v>1</v>
      </c>
      <c r="I340" s="73">
        <v>1</v>
      </c>
      <c r="O340" s="80">
        <v>330</v>
      </c>
      <c r="P340" s="80">
        <v>1320</v>
      </c>
      <c r="Q340" s="94" t="s">
        <v>688</v>
      </c>
      <c r="R340" s="78" t="s">
        <v>691</v>
      </c>
      <c r="T340" s="73">
        <v>5452</v>
      </c>
      <c r="W340" s="79" t="s">
        <v>725</v>
      </c>
      <c r="X340" s="73" t="e">
        <v>#N/A</v>
      </c>
      <c r="Y340" s="73">
        <v>1</v>
      </c>
      <c r="Z340" s="81" t="s">
        <v>2343</v>
      </c>
      <c r="AA340" s="78" t="s">
        <v>2344</v>
      </c>
      <c r="AB340" s="81" t="s">
        <v>979</v>
      </c>
      <c r="AC340" s="78" t="s">
        <v>806</v>
      </c>
      <c r="AD340" s="27">
        <v>42829</v>
      </c>
      <c r="AE340" s="71" t="e">
        <v>#N/A</v>
      </c>
      <c r="AF340" s="79" t="e">
        <v>#N/A</v>
      </c>
      <c r="AG340" s="77"/>
      <c r="AJ340" s="32" t="str">
        <f t="shared" si="21"/>
        <v>Renewal_Conversion_Balancing OHLEWDBP0247N2 (ds73sqlprdoltp.corp.hgicnet.net,1021)</v>
      </c>
      <c r="AK340" s="32" t="s">
        <v>2273</v>
      </c>
      <c r="AL340" s="100" t="s">
        <v>978</v>
      </c>
      <c r="AM340" s="73">
        <v>5452</v>
      </c>
      <c r="AN340" s="78" t="s">
        <v>691</v>
      </c>
      <c r="AO340" s="73" t="s">
        <v>2282</v>
      </c>
      <c r="AP340" s="79" t="s">
        <v>725</v>
      </c>
      <c r="AQ340" s="78" t="s">
        <v>686</v>
      </c>
      <c r="AR340" s="25" t="s">
        <v>678</v>
      </c>
      <c r="AS340" s="73" t="e">
        <f t="shared" si="20"/>
        <v>#N/A</v>
      </c>
      <c r="AT340" s="73">
        <v>1</v>
      </c>
      <c r="AU340" s="73">
        <v>1</v>
      </c>
      <c r="AV340" s="73">
        <v>1</v>
      </c>
      <c r="AW340" s="80">
        <v>330</v>
      </c>
      <c r="AX340" s="80">
        <v>1320</v>
      </c>
      <c r="AY340" s="94" t="s">
        <v>688</v>
      </c>
      <c r="AZ340" s="81" t="s">
        <v>2343</v>
      </c>
      <c r="BA340" s="78" t="s">
        <v>2344</v>
      </c>
      <c r="BB340" s="81" t="s">
        <v>979</v>
      </c>
      <c r="BC340" s="78" t="s">
        <v>806</v>
      </c>
      <c r="BD340" s="27">
        <v>42829</v>
      </c>
      <c r="BE340" s="79" t="s">
        <v>2409</v>
      </c>
      <c r="BF340" s="71" t="e">
        <v>#N/A</v>
      </c>
      <c r="BG340" s="79" t="e">
        <v>#N/A</v>
      </c>
      <c r="BH340" s="77"/>
    </row>
    <row r="341" spans="1:60" s="32" customFormat="1" ht="11.25" x14ac:dyDescent="0.2">
      <c r="A341" s="79" t="s">
        <v>1948</v>
      </c>
      <c r="B341" s="32" t="s">
        <v>2273</v>
      </c>
      <c r="C341" s="100" t="s">
        <v>980</v>
      </c>
      <c r="E341" s="78" t="s">
        <v>2279</v>
      </c>
      <c r="F341" s="78" t="s">
        <v>682</v>
      </c>
      <c r="G341" s="25" t="s">
        <v>678</v>
      </c>
      <c r="H341" s="73">
        <v>1</v>
      </c>
      <c r="I341" s="73">
        <v>1</v>
      </c>
      <c r="O341" s="80">
        <v>135</v>
      </c>
      <c r="P341" s="80">
        <v>540</v>
      </c>
      <c r="Q341" s="94" t="s">
        <v>677</v>
      </c>
      <c r="R341" s="78"/>
      <c r="T341" s="73">
        <v>0</v>
      </c>
      <c r="W341" s="79" t="s">
        <v>755</v>
      </c>
      <c r="X341" s="73" t="e">
        <v>#N/A</v>
      </c>
      <c r="Y341" s="73">
        <v>1</v>
      </c>
      <c r="Z341" s="81" t="s">
        <v>2277</v>
      </c>
      <c r="AA341" s="78" t="s">
        <v>2278</v>
      </c>
      <c r="AB341" s="81" t="s">
        <v>272</v>
      </c>
      <c r="AC341" s="78" t="s">
        <v>272</v>
      </c>
      <c r="AD341" s="27" t="s">
        <v>272</v>
      </c>
      <c r="AE341" s="71" t="e">
        <v>#N/A</v>
      </c>
      <c r="AF341" s="79" t="e">
        <v>#N/A</v>
      </c>
      <c r="AG341" s="77"/>
      <c r="AJ341" s="32" t="str">
        <f t="shared" si="21"/>
        <v>ReportServer DS73DCTDEV01</v>
      </c>
      <c r="AK341" s="32" t="s">
        <v>2273</v>
      </c>
      <c r="AL341" s="100" t="s">
        <v>980</v>
      </c>
      <c r="AM341" s="73">
        <v>0</v>
      </c>
      <c r="AN341" s="78"/>
      <c r="AO341" s="73" t="s">
        <v>2279</v>
      </c>
      <c r="AP341" s="79" t="s">
        <v>755</v>
      </c>
      <c r="AQ341" s="78" t="s">
        <v>682</v>
      </c>
      <c r="AR341" s="25" t="s">
        <v>678</v>
      </c>
      <c r="AS341" s="73" t="e">
        <f t="shared" si="20"/>
        <v>#N/A</v>
      </c>
      <c r="AT341" s="73">
        <v>1</v>
      </c>
      <c r="AU341" s="73">
        <v>1</v>
      </c>
      <c r="AV341" s="73">
        <v>1</v>
      </c>
      <c r="AW341" s="80">
        <v>135</v>
      </c>
      <c r="AX341" s="80">
        <v>540</v>
      </c>
      <c r="AY341" s="94" t="s">
        <v>677</v>
      </c>
      <c r="AZ341" s="81" t="s">
        <v>2277</v>
      </c>
      <c r="BA341" s="78" t="s">
        <v>2278</v>
      </c>
      <c r="BB341" s="81" t="s">
        <v>272</v>
      </c>
      <c r="BC341" s="78" t="s">
        <v>272</v>
      </c>
      <c r="BD341" s="27" t="s">
        <v>272</v>
      </c>
      <c r="BE341" s="79" t="str">
        <f t="shared" ref="BE341:BE346" si="22">(AL341&amp;" "&amp;AP341)</f>
        <v>ReportServer DS73DCTDEV01</v>
      </c>
      <c r="BF341" s="71" t="e">
        <v>#N/A</v>
      </c>
      <c r="BG341" s="79" t="e">
        <v>#N/A</v>
      </c>
      <c r="BH341" s="77"/>
    </row>
    <row r="342" spans="1:60" s="32" customFormat="1" ht="11.25" x14ac:dyDescent="0.2">
      <c r="A342" s="79" t="s">
        <v>1949</v>
      </c>
      <c r="B342" s="32" t="s">
        <v>2273</v>
      </c>
      <c r="C342" s="100" t="s">
        <v>980</v>
      </c>
      <c r="E342" s="78" t="s">
        <v>2279</v>
      </c>
      <c r="F342" s="78" t="s">
        <v>682</v>
      </c>
      <c r="G342" s="25" t="s">
        <v>678</v>
      </c>
      <c r="H342" s="73">
        <v>1</v>
      </c>
      <c r="I342" s="73">
        <v>1</v>
      </c>
      <c r="O342" s="80">
        <v>135</v>
      </c>
      <c r="P342" s="80">
        <v>540</v>
      </c>
      <c r="Q342" s="94" t="s">
        <v>677</v>
      </c>
      <c r="R342" s="78"/>
      <c r="T342" s="73">
        <v>0</v>
      </c>
      <c r="W342" s="79" t="s">
        <v>853</v>
      </c>
      <c r="X342" s="73" t="e">
        <v>#N/A</v>
      </c>
      <c r="Y342" s="73">
        <v>1</v>
      </c>
      <c r="Z342" s="81" t="s">
        <v>2277</v>
      </c>
      <c r="AA342" s="78" t="s">
        <v>2278</v>
      </c>
      <c r="AB342" s="81" t="s">
        <v>272</v>
      </c>
      <c r="AC342" s="78" t="s">
        <v>272</v>
      </c>
      <c r="AD342" s="27" t="s">
        <v>272</v>
      </c>
      <c r="AE342" s="71" t="e">
        <v>#N/A</v>
      </c>
      <c r="AF342" s="79" t="e">
        <v>#N/A</v>
      </c>
      <c r="AG342" s="77"/>
      <c r="AJ342" s="32" t="str">
        <f t="shared" si="21"/>
        <v>ReportServer DS73DCTTRN01</v>
      </c>
      <c r="AK342" s="32" t="s">
        <v>2273</v>
      </c>
      <c r="AL342" s="100" t="s">
        <v>980</v>
      </c>
      <c r="AM342" s="73">
        <v>0</v>
      </c>
      <c r="AN342" s="78"/>
      <c r="AO342" s="73" t="s">
        <v>2279</v>
      </c>
      <c r="AP342" s="79" t="s">
        <v>853</v>
      </c>
      <c r="AQ342" s="78" t="s">
        <v>682</v>
      </c>
      <c r="AR342" s="25" t="s">
        <v>678</v>
      </c>
      <c r="AS342" s="73" t="e">
        <f t="shared" si="20"/>
        <v>#N/A</v>
      </c>
      <c r="AT342" s="73">
        <v>1</v>
      </c>
      <c r="AU342" s="73">
        <v>1</v>
      </c>
      <c r="AV342" s="73">
        <v>1</v>
      </c>
      <c r="AW342" s="80">
        <v>135</v>
      </c>
      <c r="AX342" s="80">
        <v>540</v>
      </c>
      <c r="AY342" s="94" t="s">
        <v>677</v>
      </c>
      <c r="AZ342" s="81" t="s">
        <v>2277</v>
      </c>
      <c r="BA342" s="78" t="s">
        <v>2278</v>
      </c>
      <c r="BB342" s="81" t="s">
        <v>272</v>
      </c>
      <c r="BC342" s="78" t="s">
        <v>272</v>
      </c>
      <c r="BD342" s="27" t="s">
        <v>272</v>
      </c>
      <c r="BE342" s="79" t="str">
        <f t="shared" si="22"/>
        <v>ReportServer DS73DCTTRN01</v>
      </c>
      <c r="BF342" s="71" t="e">
        <v>#N/A</v>
      </c>
      <c r="BG342" s="79" t="e">
        <v>#N/A</v>
      </c>
      <c r="BH342" s="77"/>
    </row>
    <row r="343" spans="1:60" s="32" customFormat="1" ht="11.25" x14ac:dyDescent="0.2">
      <c r="A343" s="79" t="s">
        <v>1950</v>
      </c>
      <c r="B343" s="32" t="s">
        <v>2273</v>
      </c>
      <c r="C343" s="100" t="s">
        <v>980</v>
      </c>
      <c r="E343" s="78" t="s">
        <v>2279</v>
      </c>
      <c r="F343" s="78" t="s">
        <v>682</v>
      </c>
      <c r="G343" s="25" t="s">
        <v>678</v>
      </c>
      <c r="H343" s="73">
        <v>1</v>
      </c>
      <c r="I343" s="73">
        <v>1</v>
      </c>
      <c r="O343" s="80">
        <v>135</v>
      </c>
      <c r="P343" s="80">
        <v>540</v>
      </c>
      <c r="Q343" s="94" t="s">
        <v>677</v>
      </c>
      <c r="R343" s="78"/>
      <c r="T343" s="73">
        <v>0</v>
      </c>
      <c r="W343" s="79" t="s">
        <v>981</v>
      </c>
      <c r="X343" s="73" t="e">
        <v>#N/A</v>
      </c>
      <c r="Y343" s="73">
        <v>1</v>
      </c>
      <c r="Z343" s="81" t="s">
        <v>2277</v>
      </c>
      <c r="AA343" s="78" t="s">
        <v>2278</v>
      </c>
      <c r="AB343" s="81" t="s">
        <v>272</v>
      </c>
      <c r="AC343" s="78" t="s">
        <v>272</v>
      </c>
      <c r="AD343" s="27" t="s">
        <v>272</v>
      </c>
      <c r="AE343" s="71" t="e">
        <v>#N/A</v>
      </c>
      <c r="AF343" s="79" t="e">
        <v>#N/A</v>
      </c>
      <c r="AG343" s="77"/>
      <c r="AJ343" s="32" t="str">
        <f t="shared" si="21"/>
        <v>ReportServer DS73SQLASY01OLD</v>
      </c>
      <c r="AK343" s="32" t="s">
        <v>2273</v>
      </c>
      <c r="AL343" s="100" t="s">
        <v>980</v>
      </c>
      <c r="AM343" s="73">
        <v>0</v>
      </c>
      <c r="AN343" s="78"/>
      <c r="AO343" s="73" t="s">
        <v>2279</v>
      </c>
      <c r="AP343" s="79" t="s">
        <v>981</v>
      </c>
      <c r="AQ343" s="78" t="s">
        <v>682</v>
      </c>
      <c r="AR343" s="25" t="s">
        <v>678</v>
      </c>
      <c r="AS343" s="73" t="e">
        <f t="shared" si="20"/>
        <v>#N/A</v>
      </c>
      <c r="AT343" s="73">
        <v>1</v>
      </c>
      <c r="AU343" s="73">
        <v>1</v>
      </c>
      <c r="AV343" s="73">
        <v>1</v>
      </c>
      <c r="AW343" s="80">
        <v>135</v>
      </c>
      <c r="AX343" s="80">
        <v>540</v>
      </c>
      <c r="AY343" s="94" t="s">
        <v>677</v>
      </c>
      <c r="AZ343" s="81" t="s">
        <v>2277</v>
      </c>
      <c r="BA343" s="78" t="s">
        <v>2278</v>
      </c>
      <c r="BB343" s="81" t="s">
        <v>272</v>
      </c>
      <c r="BC343" s="78" t="s">
        <v>272</v>
      </c>
      <c r="BD343" s="27" t="s">
        <v>272</v>
      </c>
      <c r="BE343" s="79" t="str">
        <f t="shared" si="22"/>
        <v>ReportServer DS73SQLASY01OLD</v>
      </c>
      <c r="BF343" s="71" t="e">
        <v>#N/A</v>
      </c>
      <c r="BG343" s="79" t="e">
        <v>#N/A</v>
      </c>
      <c r="BH343" s="77"/>
    </row>
    <row r="344" spans="1:60" s="32" customFormat="1" ht="11.25" x14ac:dyDescent="0.2">
      <c r="A344" s="79" t="s">
        <v>1951</v>
      </c>
      <c r="B344" s="32" t="s">
        <v>2273</v>
      </c>
      <c r="C344" s="100" t="s">
        <v>980</v>
      </c>
      <c r="E344" s="78" t="s">
        <v>2279</v>
      </c>
      <c r="F344" s="78" t="s">
        <v>682</v>
      </c>
      <c r="G344" s="25" t="s">
        <v>678</v>
      </c>
      <c r="H344" s="73">
        <v>1</v>
      </c>
      <c r="I344" s="73">
        <v>1</v>
      </c>
      <c r="O344" s="80">
        <v>135</v>
      </c>
      <c r="P344" s="80">
        <v>540</v>
      </c>
      <c r="Q344" s="94" t="s">
        <v>677</v>
      </c>
      <c r="R344" s="78"/>
      <c r="T344" s="73">
        <v>0</v>
      </c>
      <c r="W344" s="79" t="s">
        <v>813</v>
      </c>
      <c r="X344" s="73" t="e">
        <v>#N/A</v>
      </c>
      <c r="Y344" s="73">
        <v>1</v>
      </c>
      <c r="Z344" s="81" t="s">
        <v>2277</v>
      </c>
      <c r="AA344" s="78" t="s">
        <v>2278</v>
      </c>
      <c r="AB344" s="81" t="s">
        <v>272</v>
      </c>
      <c r="AC344" s="78" t="s">
        <v>272</v>
      </c>
      <c r="AD344" s="27" t="s">
        <v>272</v>
      </c>
      <c r="AE344" s="71" t="e">
        <v>#N/A</v>
      </c>
      <c r="AF344" s="79" t="e">
        <v>#N/A</v>
      </c>
      <c r="AG344" s="77"/>
      <c r="AJ344" s="32" t="str">
        <f t="shared" si="21"/>
        <v>ReportServer DS73SQLDEV01</v>
      </c>
      <c r="AK344" s="32" t="s">
        <v>2273</v>
      </c>
      <c r="AL344" s="100" t="s">
        <v>980</v>
      </c>
      <c r="AM344" s="73">
        <v>0</v>
      </c>
      <c r="AN344" s="78"/>
      <c r="AO344" s="73" t="s">
        <v>2279</v>
      </c>
      <c r="AP344" s="79" t="s">
        <v>813</v>
      </c>
      <c r="AQ344" s="78" t="s">
        <v>682</v>
      </c>
      <c r="AR344" s="25" t="s">
        <v>678</v>
      </c>
      <c r="AS344" s="73" t="e">
        <f t="shared" si="20"/>
        <v>#N/A</v>
      </c>
      <c r="AT344" s="73">
        <v>1</v>
      </c>
      <c r="AU344" s="73">
        <v>1</v>
      </c>
      <c r="AV344" s="73">
        <v>1</v>
      </c>
      <c r="AW344" s="80">
        <v>135</v>
      </c>
      <c r="AX344" s="80">
        <v>540</v>
      </c>
      <c r="AY344" s="94" t="s">
        <v>677</v>
      </c>
      <c r="AZ344" s="81" t="s">
        <v>2277</v>
      </c>
      <c r="BA344" s="78" t="s">
        <v>2278</v>
      </c>
      <c r="BB344" s="81" t="s">
        <v>272</v>
      </c>
      <c r="BC344" s="78" t="s">
        <v>272</v>
      </c>
      <c r="BD344" s="27" t="s">
        <v>272</v>
      </c>
      <c r="BE344" s="79" t="str">
        <f t="shared" si="22"/>
        <v>ReportServer DS73SQLDEV01</v>
      </c>
      <c r="BF344" s="71" t="e">
        <v>#N/A</v>
      </c>
      <c r="BG344" s="79" t="e">
        <v>#N/A</v>
      </c>
      <c r="BH344" s="77"/>
    </row>
    <row r="345" spans="1:60" s="32" customFormat="1" ht="11.25" x14ac:dyDescent="0.2">
      <c r="A345" s="79" t="s">
        <v>1952</v>
      </c>
      <c r="B345" s="32" t="s">
        <v>2273</v>
      </c>
      <c r="C345" s="100" t="s">
        <v>980</v>
      </c>
      <c r="E345" s="78" t="s">
        <v>2279</v>
      </c>
      <c r="F345" s="78" t="s">
        <v>682</v>
      </c>
      <c r="G345" s="25" t="s">
        <v>678</v>
      </c>
      <c r="H345" s="73">
        <v>1</v>
      </c>
      <c r="I345" s="73">
        <v>1</v>
      </c>
      <c r="O345" s="80">
        <v>135</v>
      </c>
      <c r="P345" s="80">
        <v>540</v>
      </c>
      <c r="Q345" s="94" t="s">
        <v>677</v>
      </c>
      <c r="R345" s="78" t="s">
        <v>691</v>
      </c>
      <c r="T345" s="73">
        <v>0</v>
      </c>
      <c r="W345" s="79" t="s">
        <v>751</v>
      </c>
      <c r="X345" s="73" t="e">
        <v>#N/A</v>
      </c>
      <c r="Y345" s="73">
        <v>1</v>
      </c>
      <c r="Z345" s="81" t="s">
        <v>2277</v>
      </c>
      <c r="AA345" s="78" t="s">
        <v>2278</v>
      </c>
      <c r="AB345" s="81" t="s">
        <v>272</v>
      </c>
      <c r="AC345" s="78" t="s">
        <v>272</v>
      </c>
      <c r="AD345" s="27" t="s">
        <v>272</v>
      </c>
      <c r="AE345" s="71" t="e">
        <v>#N/A</v>
      </c>
      <c r="AF345" s="79" t="e">
        <v>#N/A</v>
      </c>
      <c r="AG345" s="77"/>
      <c r="AJ345" s="32" t="str">
        <f t="shared" si="21"/>
        <v>ReportServer DS73SQLDEV02OLD</v>
      </c>
      <c r="AK345" s="32" t="s">
        <v>2273</v>
      </c>
      <c r="AL345" s="100" t="s">
        <v>980</v>
      </c>
      <c r="AM345" s="73">
        <v>0</v>
      </c>
      <c r="AN345" s="78" t="s">
        <v>691</v>
      </c>
      <c r="AO345" s="73" t="s">
        <v>2279</v>
      </c>
      <c r="AP345" s="79" t="s">
        <v>751</v>
      </c>
      <c r="AQ345" s="78" t="s">
        <v>682</v>
      </c>
      <c r="AR345" s="25" t="s">
        <v>678</v>
      </c>
      <c r="AS345" s="73" t="e">
        <f t="shared" si="20"/>
        <v>#N/A</v>
      </c>
      <c r="AT345" s="73">
        <v>1</v>
      </c>
      <c r="AU345" s="73">
        <v>1</v>
      </c>
      <c r="AV345" s="73">
        <v>1</v>
      </c>
      <c r="AW345" s="80">
        <v>135</v>
      </c>
      <c r="AX345" s="80">
        <v>540</v>
      </c>
      <c r="AY345" s="94" t="s">
        <v>677</v>
      </c>
      <c r="AZ345" s="81" t="s">
        <v>2277</v>
      </c>
      <c r="BA345" s="78" t="s">
        <v>2278</v>
      </c>
      <c r="BB345" s="81" t="s">
        <v>272</v>
      </c>
      <c r="BC345" s="78" t="s">
        <v>272</v>
      </c>
      <c r="BD345" s="27" t="s">
        <v>272</v>
      </c>
      <c r="BE345" s="79" t="str">
        <f t="shared" si="22"/>
        <v>ReportServer DS73SQLDEV02OLD</v>
      </c>
      <c r="BF345" s="71" t="e">
        <v>#N/A</v>
      </c>
      <c r="BG345" s="79" t="e">
        <v>#N/A</v>
      </c>
      <c r="BH345" s="77"/>
    </row>
    <row r="346" spans="1:60" s="32" customFormat="1" ht="11.25" x14ac:dyDescent="0.2">
      <c r="A346" s="79" t="s">
        <v>1953</v>
      </c>
      <c r="B346" s="32" t="s">
        <v>2273</v>
      </c>
      <c r="C346" s="100" t="s">
        <v>980</v>
      </c>
      <c r="E346" s="78" t="s">
        <v>2279</v>
      </c>
      <c r="F346" s="78" t="s">
        <v>682</v>
      </c>
      <c r="G346" s="25" t="s">
        <v>678</v>
      </c>
      <c r="H346" s="73">
        <v>1</v>
      </c>
      <c r="I346" s="73">
        <v>1</v>
      </c>
      <c r="O346" s="80">
        <v>135</v>
      </c>
      <c r="P346" s="80">
        <v>540</v>
      </c>
      <c r="Q346" s="94" t="s">
        <v>677</v>
      </c>
      <c r="R346" s="78"/>
      <c r="T346" s="73">
        <v>0</v>
      </c>
      <c r="W346" s="79" t="s">
        <v>819</v>
      </c>
      <c r="X346" s="73" t="e">
        <v>#N/A</v>
      </c>
      <c r="Y346" s="73">
        <v>1</v>
      </c>
      <c r="Z346" s="81" t="s">
        <v>2277</v>
      </c>
      <c r="AA346" s="78" t="s">
        <v>2278</v>
      </c>
      <c r="AB346" s="81" t="s">
        <v>272</v>
      </c>
      <c r="AC346" s="78" t="s">
        <v>272</v>
      </c>
      <c r="AD346" s="27" t="s">
        <v>272</v>
      </c>
      <c r="AE346" s="71" t="e">
        <v>#N/A</v>
      </c>
      <c r="AF346" s="79" t="e">
        <v>#N/A</v>
      </c>
      <c r="AG346" s="77"/>
      <c r="AJ346" s="32" t="str">
        <f t="shared" si="21"/>
        <v>ReportServer DS73SQLDEV04</v>
      </c>
      <c r="AK346" s="32" t="s">
        <v>2273</v>
      </c>
      <c r="AL346" s="100" t="s">
        <v>980</v>
      </c>
      <c r="AM346" s="73">
        <v>0</v>
      </c>
      <c r="AN346" s="78"/>
      <c r="AO346" s="73" t="s">
        <v>2279</v>
      </c>
      <c r="AP346" s="79" t="s">
        <v>819</v>
      </c>
      <c r="AQ346" s="78" t="s">
        <v>682</v>
      </c>
      <c r="AR346" s="25" t="s">
        <v>678</v>
      </c>
      <c r="AS346" s="73" t="e">
        <f t="shared" si="20"/>
        <v>#N/A</v>
      </c>
      <c r="AT346" s="73">
        <v>1</v>
      </c>
      <c r="AU346" s="73">
        <v>1</v>
      </c>
      <c r="AV346" s="73">
        <v>1</v>
      </c>
      <c r="AW346" s="80">
        <v>135</v>
      </c>
      <c r="AX346" s="80">
        <v>540</v>
      </c>
      <c r="AY346" s="94" t="s">
        <v>677</v>
      </c>
      <c r="AZ346" s="81" t="s">
        <v>2277</v>
      </c>
      <c r="BA346" s="78" t="s">
        <v>2278</v>
      </c>
      <c r="BB346" s="81" t="s">
        <v>272</v>
      </c>
      <c r="BC346" s="78" t="s">
        <v>272</v>
      </c>
      <c r="BD346" s="27" t="s">
        <v>272</v>
      </c>
      <c r="BE346" s="79" t="str">
        <f t="shared" si="22"/>
        <v>ReportServer DS73SQLDEV04</v>
      </c>
      <c r="BF346" s="71" t="e">
        <v>#N/A</v>
      </c>
      <c r="BG346" s="79" t="e">
        <v>#N/A</v>
      </c>
      <c r="BH346" s="77"/>
    </row>
    <row r="347" spans="1:60" s="32" customFormat="1" ht="11.25" x14ac:dyDescent="0.2">
      <c r="A347" s="79" t="s">
        <v>2410</v>
      </c>
      <c r="B347" s="32" t="s">
        <v>2273</v>
      </c>
      <c r="C347" s="100" t="s">
        <v>980</v>
      </c>
      <c r="E347" s="78" t="s">
        <v>2279</v>
      </c>
      <c r="F347" s="78" t="s">
        <v>682</v>
      </c>
      <c r="G347" s="79" t="s">
        <v>715</v>
      </c>
      <c r="H347" s="73">
        <v>1</v>
      </c>
      <c r="I347" s="73">
        <v>1</v>
      </c>
      <c r="O347" s="80">
        <v>135</v>
      </c>
      <c r="P347" s="80">
        <v>540</v>
      </c>
      <c r="Q347" s="94" t="s">
        <v>688</v>
      </c>
      <c r="R347" s="78" t="s">
        <v>691</v>
      </c>
      <c r="T347" s="73">
        <v>0</v>
      </c>
      <c r="W347" s="79" t="s">
        <v>983</v>
      </c>
      <c r="X347" s="73" t="s">
        <v>2275</v>
      </c>
      <c r="Y347" s="73">
        <v>1</v>
      </c>
      <c r="Z347" s="81">
        <v>42906</v>
      </c>
      <c r="AA347" s="78" t="s">
        <v>2411</v>
      </c>
      <c r="AB347" s="81" t="s">
        <v>982</v>
      </c>
      <c r="AC347" s="78">
        <v>618620</v>
      </c>
      <c r="AD347" s="27">
        <v>42886</v>
      </c>
      <c r="AE347" s="71" t="s">
        <v>2410</v>
      </c>
      <c r="AF347" s="79" t="s">
        <v>2410</v>
      </c>
      <c r="AG347" s="77"/>
      <c r="AJ347" s="32" t="str">
        <f t="shared" si="21"/>
        <v>ReportServer OHNALAOD0007N2 (was DS73SQLDEV02)</v>
      </c>
      <c r="AK347" s="32" t="s">
        <v>2273</v>
      </c>
      <c r="AL347" s="100" t="s">
        <v>980</v>
      </c>
      <c r="AM347" s="73">
        <v>0</v>
      </c>
      <c r="AN347" s="78" t="s">
        <v>691</v>
      </c>
      <c r="AO347" s="73" t="s">
        <v>2279</v>
      </c>
      <c r="AP347" s="79" t="s">
        <v>983</v>
      </c>
      <c r="AQ347" s="78" t="s">
        <v>682</v>
      </c>
      <c r="AR347" s="79" t="s">
        <v>715</v>
      </c>
      <c r="AS347" s="73" t="str">
        <f t="shared" si="20"/>
        <v>Yes</v>
      </c>
      <c r="AT347" s="73">
        <v>1</v>
      </c>
      <c r="AU347" s="73">
        <v>1</v>
      </c>
      <c r="AV347" s="73">
        <v>1</v>
      </c>
      <c r="AW347" s="80">
        <v>135</v>
      </c>
      <c r="AX347" s="80">
        <v>540</v>
      </c>
      <c r="AY347" s="94" t="s">
        <v>688</v>
      </c>
      <c r="AZ347" s="81">
        <v>42906</v>
      </c>
      <c r="BA347" s="78" t="s">
        <v>2411</v>
      </c>
      <c r="BB347" s="81" t="s">
        <v>982</v>
      </c>
      <c r="BC347" s="78">
        <v>618620</v>
      </c>
      <c r="BD347" s="27">
        <v>42886</v>
      </c>
      <c r="BE347" s="79" t="s">
        <v>2410</v>
      </c>
      <c r="BF347" s="71" t="s">
        <v>2410</v>
      </c>
      <c r="BG347" s="79" t="s">
        <v>2410</v>
      </c>
      <c r="BH347" s="77"/>
    </row>
    <row r="348" spans="1:60" s="32" customFormat="1" ht="11.25" x14ac:dyDescent="0.2">
      <c r="A348" s="79" t="s">
        <v>2412</v>
      </c>
      <c r="B348" s="32" t="s">
        <v>2273</v>
      </c>
      <c r="C348" s="100" t="s">
        <v>980</v>
      </c>
      <c r="E348" s="78" t="s">
        <v>2279</v>
      </c>
      <c r="F348" s="78" t="s">
        <v>682</v>
      </c>
      <c r="G348" s="79" t="s">
        <v>715</v>
      </c>
      <c r="H348" s="73">
        <v>1</v>
      </c>
      <c r="I348" s="73">
        <v>1</v>
      </c>
      <c r="O348" s="80">
        <v>135</v>
      </c>
      <c r="P348" s="80">
        <v>540</v>
      </c>
      <c r="Q348" s="94" t="s">
        <v>688</v>
      </c>
      <c r="R348" s="78" t="s">
        <v>691</v>
      </c>
      <c r="T348" s="73">
        <v>0</v>
      </c>
      <c r="W348" s="79" t="s">
        <v>984</v>
      </c>
      <c r="X348" s="73" t="s">
        <v>2275</v>
      </c>
      <c r="Y348" s="73">
        <v>1</v>
      </c>
      <c r="Z348" s="81">
        <v>42906</v>
      </c>
      <c r="AA348" s="78" t="s">
        <v>2413</v>
      </c>
      <c r="AB348" s="81" t="s">
        <v>982</v>
      </c>
      <c r="AC348" s="78">
        <v>618619</v>
      </c>
      <c r="AD348" s="27">
        <v>42886</v>
      </c>
      <c r="AE348" s="71" t="s">
        <v>2412</v>
      </c>
      <c r="AF348" s="79" t="s">
        <v>2412</v>
      </c>
      <c r="AG348" s="77"/>
      <c r="AJ348" s="32" t="str">
        <f t="shared" si="21"/>
        <v>ReportServer OHNALDBD0142 (was DS73SQLASY01)</v>
      </c>
      <c r="AK348" s="32" t="s">
        <v>2273</v>
      </c>
      <c r="AL348" s="100" t="s">
        <v>980</v>
      </c>
      <c r="AM348" s="73">
        <v>0</v>
      </c>
      <c r="AN348" s="78" t="s">
        <v>691</v>
      </c>
      <c r="AO348" s="73" t="s">
        <v>2279</v>
      </c>
      <c r="AP348" s="79" t="s">
        <v>984</v>
      </c>
      <c r="AQ348" s="78" t="s">
        <v>682</v>
      </c>
      <c r="AR348" s="79" t="s">
        <v>715</v>
      </c>
      <c r="AS348" s="73" t="str">
        <f t="shared" si="20"/>
        <v>Yes</v>
      </c>
      <c r="AT348" s="73">
        <v>1</v>
      </c>
      <c r="AU348" s="73">
        <v>1</v>
      </c>
      <c r="AV348" s="73">
        <v>1</v>
      </c>
      <c r="AW348" s="80">
        <v>135</v>
      </c>
      <c r="AX348" s="80">
        <v>540</v>
      </c>
      <c r="AY348" s="94" t="s">
        <v>688</v>
      </c>
      <c r="AZ348" s="81">
        <v>42906</v>
      </c>
      <c r="BA348" s="78" t="s">
        <v>2413</v>
      </c>
      <c r="BB348" s="81" t="s">
        <v>982</v>
      </c>
      <c r="BC348" s="78">
        <v>618619</v>
      </c>
      <c r="BD348" s="27">
        <v>42886</v>
      </c>
      <c r="BE348" s="79" t="s">
        <v>2412</v>
      </c>
      <c r="BF348" s="71" t="s">
        <v>2412</v>
      </c>
      <c r="BG348" s="79" t="s">
        <v>2412</v>
      </c>
      <c r="BH348" s="77"/>
    </row>
    <row r="349" spans="1:60" s="32" customFormat="1" ht="11.25" x14ac:dyDescent="0.2">
      <c r="A349" s="79" t="s">
        <v>2414</v>
      </c>
      <c r="B349" s="32" t="s">
        <v>2273</v>
      </c>
      <c r="C349" s="100" t="s">
        <v>980</v>
      </c>
      <c r="E349" s="78" t="s">
        <v>2282</v>
      </c>
      <c r="F349" s="78" t="s">
        <v>686</v>
      </c>
      <c r="G349" s="25" t="s">
        <v>678</v>
      </c>
      <c r="H349" s="73">
        <v>1</v>
      </c>
      <c r="I349" s="73">
        <v>1</v>
      </c>
      <c r="O349" s="80">
        <v>330</v>
      </c>
      <c r="P349" s="80">
        <v>1320</v>
      </c>
      <c r="Q349" s="94" t="s">
        <v>677</v>
      </c>
      <c r="R349" s="78" t="s">
        <v>691</v>
      </c>
      <c r="T349" s="73">
        <v>0</v>
      </c>
      <c r="W349" s="79" t="s">
        <v>725</v>
      </c>
      <c r="X349" s="73" t="e">
        <v>#N/A</v>
      </c>
      <c r="Y349" s="73">
        <v>1</v>
      </c>
      <c r="Z349" s="81" t="s">
        <v>2277</v>
      </c>
      <c r="AA349" s="78" t="s">
        <v>2278</v>
      </c>
      <c r="AB349" s="81" t="s">
        <v>979</v>
      </c>
      <c r="AC349" s="78" t="s">
        <v>272</v>
      </c>
      <c r="AD349" s="27" t="s">
        <v>272</v>
      </c>
      <c r="AE349" s="71" t="e">
        <v>#N/A</v>
      </c>
      <c r="AF349" s="79" t="e">
        <v>#N/A</v>
      </c>
      <c r="AG349" s="77"/>
      <c r="AJ349" s="32" t="str">
        <f t="shared" si="21"/>
        <v>ReportServer OHLEWDBP0247N2 (ds73sqlprdoltp.corp.hgicnet.net,1021)</v>
      </c>
      <c r="AK349" s="32" t="s">
        <v>2273</v>
      </c>
      <c r="AL349" s="100" t="s">
        <v>980</v>
      </c>
      <c r="AM349" s="73">
        <v>0</v>
      </c>
      <c r="AN349" s="78" t="s">
        <v>691</v>
      </c>
      <c r="AO349" s="73" t="s">
        <v>2282</v>
      </c>
      <c r="AP349" s="79" t="s">
        <v>725</v>
      </c>
      <c r="AQ349" s="78" t="s">
        <v>686</v>
      </c>
      <c r="AR349" s="25" t="s">
        <v>678</v>
      </c>
      <c r="AS349" s="73" t="e">
        <f t="shared" si="20"/>
        <v>#N/A</v>
      </c>
      <c r="AT349" s="73">
        <v>1</v>
      </c>
      <c r="AU349" s="73">
        <v>1</v>
      </c>
      <c r="AV349" s="73">
        <v>1</v>
      </c>
      <c r="AW349" s="80">
        <v>330</v>
      </c>
      <c r="AX349" s="80">
        <v>1320</v>
      </c>
      <c r="AY349" s="94" t="s">
        <v>677</v>
      </c>
      <c r="AZ349" s="81" t="s">
        <v>2277</v>
      </c>
      <c r="BA349" s="78" t="s">
        <v>2278</v>
      </c>
      <c r="BB349" s="81" t="s">
        <v>979</v>
      </c>
      <c r="BC349" s="78" t="s">
        <v>272</v>
      </c>
      <c r="BD349" s="27" t="s">
        <v>272</v>
      </c>
      <c r="BE349" s="79" t="s">
        <v>2414</v>
      </c>
      <c r="BF349" s="71" t="e">
        <v>#N/A</v>
      </c>
      <c r="BG349" s="79" t="e">
        <v>#N/A</v>
      </c>
      <c r="BH349" s="77"/>
    </row>
    <row r="350" spans="1:60" s="32" customFormat="1" ht="11.25" x14ac:dyDescent="0.2">
      <c r="A350" s="79" t="s">
        <v>1957</v>
      </c>
      <c r="B350" s="32" t="s">
        <v>2273</v>
      </c>
      <c r="C350" s="100" t="s">
        <v>985</v>
      </c>
      <c r="E350" s="78" t="s">
        <v>2279</v>
      </c>
      <c r="F350" s="78" t="s">
        <v>682</v>
      </c>
      <c r="G350" s="25" t="s">
        <v>678</v>
      </c>
      <c r="H350" s="73">
        <v>1</v>
      </c>
      <c r="I350" s="73">
        <v>1</v>
      </c>
      <c r="O350" s="80">
        <v>135</v>
      </c>
      <c r="P350" s="80">
        <v>540</v>
      </c>
      <c r="Q350" s="94" t="s">
        <v>677</v>
      </c>
      <c r="R350" s="78"/>
      <c r="T350" s="73">
        <v>0</v>
      </c>
      <c r="W350" s="79" t="s">
        <v>853</v>
      </c>
      <c r="X350" s="73" t="e">
        <v>#N/A</v>
      </c>
      <c r="Y350" s="73">
        <v>1</v>
      </c>
      <c r="Z350" s="81" t="s">
        <v>2277</v>
      </c>
      <c r="AA350" s="78" t="s">
        <v>2278</v>
      </c>
      <c r="AB350" s="81" t="s">
        <v>272</v>
      </c>
      <c r="AC350" s="78" t="s">
        <v>272</v>
      </c>
      <c r="AD350" s="27" t="s">
        <v>272</v>
      </c>
      <c r="AE350" s="71" t="e">
        <v>#N/A</v>
      </c>
      <c r="AF350" s="79" t="e">
        <v>#N/A</v>
      </c>
      <c r="AG350" s="77"/>
      <c r="AJ350" s="32" t="str">
        <f t="shared" si="21"/>
        <v>ReportServerTempDB DS73DCTTRN01</v>
      </c>
      <c r="AK350" s="32" t="s">
        <v>2273</v>
      </c>
      <c r="AL350" s="100" t="s">
        <v>985</v>
      </c>
      <c r="AM350" s="73">
        <v>0</v>
      </c>
      <c r="AN350" s="78"/>
      <c r="AO350" s="73" t="s">
        <v>2279</v>
      </c>
      <c r="AP350" s="79" t="s">
        <v>853</v>
      </c>
      <c r="AQ350" s="78" t="s">
        <v>682</v>
      </c>
      <c r="AR350" s="25" t="s">
        <v>678</v>
      </c>
      <c r="AS350" s="73" t="e">
        <f t="shared" si="20"/>
        <v>#N/A</v>
      </c>
      <c r="AT350" s="73">
        <v>1</v>
      </c>
      <c r="AU350" s="73">
        <v>1</v>
      </c>
      <c r="AV350" s="73">
        <v>1</v>
      </c>
      <c r="AW350" s="80">
        <v>135</v>
      </c>
      <c r="AX350" s="80">
        <v>540</v>
      </c>
      <c r="AY350" s="94" t="s">
        <v>677</v>
      </c>
      <c r="AZ350" s="81" t="s">
        <v>2277</v>
      </c>
      <c r="BA350" s="78" t="s">
        <v>2278</v>
      </c>
      <c r="BB350" s="81" t="s">
        <v>272</v>
      </c>
      <c r="BC350" s="78" t="s">
        <v>272</v>
      </c>
      <c r="BD350" s="27" t="s">
        <v>272</v>
      </c>
      <c r="BE350" s="79" t="str">
        <f t="shared" ref="BE350:BE356" si="23">(AL350&amp;" "&amp;AP350)</f>
        <v>ReportServerTempDB DS73DCTTRN01</v>
      </c>
      <c r="BF350" s="71" t="e">
        <v>#N/A</v>
      </c>
      <c r="BG350" s="79" t="e">
        <v>#N/A</v>
      </c>
      <c r="BH350" s="77"/>
    </row>
    <row r="351" spans="1:60" s="32" customFormat="1" ht="11.25" x14ac:dyDescent="0.2">
      <c r="A351" s="79" t="s">
        <v>1958</v>
      </c>
      <c r="B351" s="32" t="s">
        <v>2273</v>
      </c>
      <c r="C351" s="100" t="s">
        <v>986</v>
      </c>
      <c r="E351" s="78" t="s">
        <v>2279</v>
      </c>
      <c r="F351" s="78" t="s">
        <v>682</v>
      </c>
      <c r="G351" s="25" t="s">
        <v>678</v>
      </c>
      <c r="H351" s="73">
        <v>1</v>
      </c>
      <c r="I351" s="73">
        <v>1</v>
      </c>
      <c r="O351" s="80">
        <v>135</v>
      </c>
      <c r="P351" s="80">
        <v>540</v>
      </c>
      <c r="Q351" s="94" t="s">
        <v>677</v>
      </c>
      <c r="R351" s="78"/>
      <c r="T351" s="73" t="e">
        <v>#N/A</v>
      </c>
      <c r="W351" s="79" t="s">
        <v>755</v>
      </c>
      <c r="X351" s="73" t="e">
        <v>#N/A</v>
      </c>
      <c r="Y351" s="73">
        <v>1</v>
      </c>
      <c r="Z351" s="81" t="s">
        <v>2277</v>
      </c>
      <c r="AA351" s="78" t="s">
        <v>2278</v>
      </c>
      <c r="AB351" s="81" t="s">
        <v>272</v>
      </c>
      <c r="AC351" s="78" t="s">
        <v>272</v>
      </c>
      <c r="AD351" s="27" t="s">
        <v>272</v>
      </c>
      <c r="AE351" s="71" t="e">
        <v>#N/A</v>
      </c>
      <c r="AF351" s="79" t="e">
        <v>#N/A</v>
      </c>
      <c r="AG351" s="77"/>
      <c r="AJ351" s="32" t="str">
        <f t="shared" si="21"/>
        <v>Sample DS73DCTDEV01</v>
      </c>
      <c r="AK351" s="32" t="s">
        <v>2273</v>
      </c>
      <c r="AL351" s="100" t="s">
        <v>986</v>
      </c>
      <c r="AM351" s="73" t="e">
        <v>#N/A</v>
      </c>
      <c r="AN351" s="78"/>
      <c r="AO351" s="73" t="s">
        <v>2279</v>
      </c>
      <c r="AP351" s="79" t="s">
        <v>755</v>
      </c>
      <c r="AQ351" s="78" t="s">
        <v>682</v>
      </c>
      <c r="AR351" s="25" t="s">
        <v>678</v>
      </c>
      <c r="AS351" s="73" t="e">
        <f t="shared" si="20"/>
        <v>#N/A</v>
      </c>
      <c r="AT351" s="73">
        <v>1</v>
      </c>
      <c r="AU351" s="73">
        <v>1</v>
      </c>
      <c r="AV351" s="73">
        <v>1</v>
      </c>
      <c r="AW351" s="80">
        <v>135</v>
      </c>
      <c r="AX351" s="80">
        <v>540</v>
      </c>
      <c r="AY351" s="94" t="s">
        <v>677</v>
      </c>
      <c r="AZ351" s="81" t="s">
        <v>2277</v>
      </c>
      <c r="BA351" s="78" t="s">
        <v>2278</v>
      </c>
      <c r="BB351" s="81" t="s">
        <v>272</v>
      </c>
      <c r="BC351" s="78" t="s">
        <v>272</v>
      </c>
      <c r="BD351" s="27" t="s">
        <v>272</v>
      </c>
      <c r="BE351" s="79" t="str">
        <f t="shared" si="23"/>
        <v>Sample DS73DCTDEV01</v>
      </c>
      <c r="BF351" s="71" t="e">
        <v>#N/A</v>
      </c>
      <c r="BG351" s="79" t="e">
        <v>#N/A</v>
      </c>
      <c r="BH351" s="77"/>
    </row>
    <row r="352" spans="1:60" s="32" customFormat="1" ht="11.25" x14ac:dyDescent="0.2">
      <c r="A352" s="79" t="s">
        <v>1959</v>
      </c>
      <c r="B352" s="32" t="s">
        <v>2273</v>
      </c>
      <c r="C352" s="100" t="s">
        <v>987</v>
      </c>
      <c r="E352" s="78" t="s">
        <v>2282</v>
      </c>
      <c r="F352" s="78" t="s">
        <v>682</v>
      </c>
      <c r="G352" s="79" t="s">
        <v>715</v>
      </c>
      <c r="H352" s="73">
        <v>1</v>
      </c>
      <c r="I352" s="73">
        <v>1</v>
      </c>
      <c r="O352" s="80">
        <v>135</v>
      </c>
      <c r="P352" s="80">
        <v>540</v>
      </c>
      <c r="Q352" s="94" t="s">
        <v>688</v>
      </c>
      <c r="R352" s="78" t="s">
        <v>213</v>
      </c>
      <c r="T352" s="73"/>
      <c r="W352" s="82" t="s">
        <v>685</v>
      </c>
      <c r="X352" s="73" t="s">
        <v>2275</v>
      </c>
      <c r="Y352" s="73">
        <v>1</v>
      </c>
      <c r="Z352" s="81">
        <v>42906</v>
      </c>
      <c r="AA352" s="78" t="s">
        <v>2415</v>
      </c>
      <c r="AB352" s="81">
        <v>42901</v>
      </c>
      <c r="AC352" s="78">
        <v>618859</v>
      </c>
      <c r="AD352" s="27">
        <v>42900</v>
      </c>
      <c r="AE352" s="71" t="s">
        <v>1959</v>
      </c>
      <c r="AF352" s="79" t="s">
        <v>1959</v>
      </c>
      <c r="AG352" s="77"/>
      <c r="AJ352" s="32" t="str">
        <f t="shared" si="21"/>
        <v>SCWebService_Test DS73SQL8DEV01</v>
      </c>
      <c r="AK352" s="32" t="s">
        <v>2273</v>
      </c>
      <c r="AL352" s="100" t="s">
        <v>987</v>
      </c>
      <c r="AM352" s="73"/>
      <c r="AN352" s="78" t="s">
        <v>213</v>
      </c>
      <c r="AO352" s="73" t="s">
        <v>2282</v>
      </c>
      <c r="AP352" s="82" t="s">
        <v>685</v>
      </c>
      <c r="AQ352" s="78" t="s">
        <v>682</v>
      </c>
      <c r="AR352" s="79" t="s">
        <v>715</v>
      </c>
      <c r="AS352" s="73" t="str">
        <f t="shared" si="20"/>
        <v>Yes</v>
      </c>
      <c r="AT352" s="73">
        <v>1</v>
      </c>
      <c r="AU352" s="73">
        <v>1</v>
      </c>
      <c r="AV352" s="73">
        <v>1</v>
      </c>
      <c r="AW352" s="80">
        <v>135</v>
      </c>
      <c r="AX352" s="80">
        <v>540</v>
      </c>
      <c r="AY352" s="94" t="s">
        <v>688</v>
      </c>
      <c r="AZ352" s="81">
        <v>42906</v>
      </c>
      <c r="BA352" s="78" t="s">
        <v>2415</v>
      </c>
      <c r="BB352" s="81">
        <v>42901</v>
      </c>
      <c r="BC352" s="78">
        <v>618859</v>
      </c>
      <c r="BD352" s="27">
        <v>42900</v>
      </c>
      <c r="BE352" s="79" t="str">
        <f t="shared" si="23"/>
        <v>SCWebService_Test DS73SQL8DEV01</v>
      </c>
      <c r="BF352" s="71" t="s">
        <v>1959</v>
      </c>
      <c r="BG352" s="79" t="s">
        <v>1959</v>
      </c>
      <c r="BH352" s="77"/>
    </row>
    <row r="353" spans="1:60" s="32" customFormat="1" ht="11.25" x14ac:dyDescent="0.2">
      <c r="A353" s="79" t="s">
        <v>1960</v>
      </c>
      <c r="B353" s="32" t="s">
        <v>2273</v>
      </c>
      <c r="C353" s="100" t="s">
        <v>989</v>
      </c>
      <c r="E353" s="78" t="s">
        <v>2282</v>
      </c>
      <c r="F353" s="78" t="s">
        <v>682</v>
      </c>
      <c r="G353" s="25" t="s">
        <v>678</v>
      </c>
      <c r="H353" s="73">
        <v>1</v>
      </c>
      <c r="I353" s="73">
        <v>1</v>
      </c>
      <c r="O353" s="80">
        <v>135</v>
      </c>
      <c r="P353" s="80">
        <v>540</v>
      </c>
      <c r="Q353" s="94" t="s">
        <v>688</v>
      </c>
      <c r="R353" s="78" t="s">
        <v>213</v>
      </c>
      <c r="T353" s="73">
        <v>6105</v>
      </c>
      <c r="W353" s="82" t="s">
        <v>685</v>
      </c>
      <c r="X353" s="73" t="e">
        <v>#N/A</v>
      </c>
      <c r="Y353" s="73">
        <v>1</v>
      </c>
      <c r="Z353" s="81">
        <v>42863</v>
      </c>
      <c r="AA353" s="78" t="s">
        <v>2371</v>
      </c>
      <c r="AB353" s="81">
        <v>42836</v>
      </c>
      <c r="AC353" s="78">
        <v>617538</v>
      </c>
      <c r="AD353" s="27">
        <v>42835</v>
      </c>
      <c r="AE353" s="71" t="e">
        <v>#N/A</v>
      </c>
      <c r="AF353" s="79" t="s">
        <v>1960</v>
      </c>
      <c r="AG353" s="77"/>
      <c r="AJ353" s="32" t="str">
        <f t="shared" si="21"/>
        <v>Service_Center2 DS73SQL8DEV01</v>
      </c>
      <c r="AK353" s="32" t="s">
        <v>2273</v>
      </c>
      <c r="AL353" s="100" t="s">
        <v>989</v>
      </c>
      <c r="AM353" s="73">
        <v>6105</v>
      </c>
      <c r="AN353" s="78" t="s">
        <v>213</v>
      </c>
      <c r="AO353" s="73" t="s">
        <v>2282</v>
      </c>
      <c r="AP353" s="82" t="s">
        <v>685</v>
      </c>
      <c r="AQ353" s="78" t="s">
        <v>682</v>
      </c>
      <c r="AR353" s="25" t="s">
        <v>678</v>
      </c>
      <c r="AS353" s="73" t="e">
        <f t="shared" si="20"/>
        <v>#N/A</v>
      </c>
      <c r="AT353" s="73">
        <v>1</v>
      </c>
      <c r="AU353" s="73">
        <v>1</v>
      </c>
      <c r="AV353" s="73">
        <v>1</v>
      </c>
      <c r="AW353" s="80">
        <v>135</v>
      </c>
      <c r="AX353" s="80">
        <v>540</v>
      </c>
      <c r="AY353" s="94" t="s">
        <v>688</v>
      </c>
      <c r="AZ353" s="81">
        <v>42863</v>
      </c>
      <c r="BA353" s="78" t="s">
        <v>2371</v>
      </c>
      <c r="BB353" s="81">
        <v>42836</v>
      </c>
      <c r="BC353" s="78">
        <v>617538</v>
      </c>
      <c r="BD353" s="27">
        <v>42835</v>
      </c>
      <c r="BE353" s="79" t="str">
        <f t="shared" si="23"/>
        <v>Service_Center2 DS73SQL8DEV01</v>
      </c>
      <c r="BF353" s="71" t="e">
        <v>#N/A</v>
      </c>
      <c r="BG353" s="79" t="s">
        <v>1960</v>
      </c>
      <c r="BH353" s="77"/>
    </row>
    <row r="354" spans="1:60" s="32" customFormat="1" ht="11.25" x14ac:dyDescent="0.2">
      <c r="A354" s="79" t="s">
        <v>1961</v>
      </c>
      <c r="B354" s="32" t="s">
        <v>2273</v>
      </c>
      <c r="C354" s="100" t="s">
        <v>991</v>
      </c>
      <c r="E354" s="78" t="s">
        <v>2282</v>
      </c>
      <c r="F354" s="78" t="s">
        <v>682</v>
      </c>
      <c r="G354" s="25" t="s">
        <v>678</v>
      </c>
      <c r="H354" s="73">
        <v>1</v>
      </c>
      <c r="I354" s="73">
        <v>1</v>
      </c>
      <c r="O354" s="80">
        <v>135</v>
      </c>
      <c r="P354" s="80">
        <v>540</v>
      </c>
      <c r="Q354" s="94" t="s">
        <v>688</v>
      </c>
      <c r="R354" s="78" t="s">
        <v>597</v>
      </c>
      <c r="T354" s="73">
        <v>5438</v>
      </c>
      <c r="W354" s="79" t="s">
        <v>704</v>
      </c>
      <c r="X354" s="73" t="e">
        <v>#N/A</v>
      </c>
      <c r="Y354" s="73">
        <v>1</v>
      </c>
      <c r="Z354" s="81" t="s">
        <v>2416</v>
      </c>
      <c r="AA354" s="78" t="s">
        <v>2417</v>
      </c>
      <c r="AB354" s="81" t="s">
        <v>992</v>
      </c>
      <c r="AC354" s="78">
        <v>616740</v>
      </c>
      <c r="AD354" s="27">
        <v>42804</v>
      </c>
      <c r="AE354" s="71" t="e">
        <v>#N/A</v>
      </c>
      <c r="AF354" s="79" t="e">
        <v>#N/A</v>
      </c>
      <c r="AG354" s="77"/>
      <c r="AJ354" s="32" t="str">
        <f t="shared" si="21"/>
        <v>SharedServices_DB OHNALDBD0143</v>
      </c>
      <c r="AK354" s="32" t="s">
        <v>2273</v>
      </c>
      <c r="AL354" s="100" t="s">
        <v>991</v>
      </c>
      <c r="AM354" s="73">
        <v>5438</v>
      </c>
      <c r="AN354" s="78" t="s">
        <v>597</v>
      </c>
      <c r="AO354" s="73" t="s">
        <v>2282</v>
      </c>
      <c r="AP354" s="79" t="s">
        <v>704</v>
      </c>
      <c r="AQ354" s="78" t="s">
        <v>682</v>
      </c>
      <c r="AR354" s="25" t="s">
        <v>678</v>
      </c>
      <c r="AS354" s="73" t="e">
        <f t="shared" si="20"/>
        <v>#N/A</v>
      </c>
      <c r="AT354" s="73">
        <v>1</v>
      </c>
      <c r="AU354" s="73">
        <v>1</v>
      </c>
      <c r="AV354" s="73">
        <v>1</v>
      </c>
      <c r="AW354" s="80">
        <v>135</v>
      </c>
      <c r="AX354" s="80">
        <v>540</v>
      </c>
      <c r="AY354" s="94" t="s">
        <v>688</v>
      </c>
      <c r="AZ354" s="81" t="s">
        <v>2416</v>
      </c>
      <c r="BA354" s="78" t="s">
        <v>2417</v>
      </c>
      <c r="BB354" s="81" t="s">
        <v>992</v>
      </c>
      <c r="BC354" s="78">
        <v>616740</v>
      </c>
      <c r="BD354" s="27">
        <v>42804</v>
      </c>
      <c r="BE354" s="79" t="str">
        <f t="shared" si="23"/>
        <v>SharedServices_DB OHNALDBD0143</v>
      </c>
      <c r="BF354" s="71" t="e">
        <v>#N/A</v>
      </c>
      <c r="BG354" s="79" t="e">
        <v>#N/A</v>
      </c>
      <c r="BH354" s="77"/>
    </row>
    <row r="355" spans="1:60" s="32" customFormat="1" ht="11.25" x14ac:dyDescent="0.2">
      <c r="A355" s="79" t="s">
        <v>1962</v>
      </c>
      <c r="B355" s="32" t="s">
        <v>2273</v>
      </c>
      <c r="C355" s="100" t="s">
        <v>993</v>
      </c>
      <c r="E355" s="78" t="s">
        <v>2282</v>
      </c>
      <c r="F355" s="78" t="s">
        <v>682</v>
      </c>
      <c r="G355" s="25" t="s">
        <v>678</v>
      </c>
      <c r="H355" s="73">
        <v>1</v>
      </c>
      <c r="I355" s="73">
        <v>1</v>
      </c>
      <c r="O355" s="80">
        <v>135</v>
      </c>
      <c r="P355" s="80">
        <v>540</v>
      </c>
      <c r="Q355" s="94" t="s">
        <v>688</v>
      </c>
      <c r="R355" s="78" t="s">
        <v>597</v>
      </c>
      <c r="T355" s="73">
        <v>5438</v>
      </c>
      <c r="W355" s="79" t="s">
        <v>704</v>
      </c>
      <c r="X355" s="73" t="e">
        <v>#N/A</v>
      </c>
      <c r="Y355" s="73">
        <v>1</v>
      </c>
      <c r="Z355" s="81" t="s">
        <v>2416</v>
      </c>
      <c r="AA355" s="78" t="s">
        <v>2417</v>
      </c>
      <c r="AB355" s="81" t="s">
        <v>992</v>
      </c>
      <c r="AC355" s="78">
        <v>616741</v>
      </c>
      <c r="AD355" s="27">
        <v>42804</v>
      </c>
      <c r="AE355" s="71" t="e">
        <v>#N/A</v>
      </c>
      <c r="AF355" s="79" t="e">
        <v>#N/A</v>
      </c>
      <c r="AG355" s="77"/>
      <c r="AJ355" s="32" t="str">
        <f t="shared" si="21"/>
        <v>SharedServices_Search_DB OHNALDBD0143</v>
      </c>
      <c r="AK355" s="32" t="s">
        <v>2273</v>
      </c>
      <c r="AL355" s="100" t="s">
        <v>993</v>
      </c>
      <c r="AM355" s="73">
        <v>5438</v>
      </c>
      <c r="AN355" s="78" t="s">
        <v>597</v>
      </c>
      <c r="AO355" s="73" t="s">
        <v>2282</v>
      </c>
      <c r="AP355" s="79" t="s">
        <v>704</v>
      </c>
      <c r="AQ355" s="78" t="s">
        <v>682</v>
      </c>
      <c r="AR355" s="25" t="s">
        <v>678</v>
      </c>
      <c r="AS355" s="73" t="e">
        <f t="shared" si="20"/>
        <v>#N/A</v>
      </c>
      <c r="AT355" s="73">
        <v>1</v>
      </c>
      <c r="AU355" s="73">
        <v>1</v>
      </c>
      <c r="AV355" s="73">
        <v>1</v>
      </c>
      <c r="AW355" s="80">
        <v>135</v>
      </c>
      <c r="AX355" s="80">
        <v>540</v>
      </c>
      <c r="AY355" s="94" t="s">
        <v>688</v>
      </c>
      <c r="AZ355" s="81" t="s">
        <v>2416</v>
      </c>
      <c r="BA355" s="78" t="s">
        <v>2417</v>
      </c>
      <c r="BB355" s="81" t="s">
        <v>992</v>
      </c>
      <c r="BC355" s="78">
        <v>616741</v>
      </c>
      <c r="BD355" s="27">
        <v>42804</v>
      </c>
      <c r="BE355" s="79" t="str">
        <f t="shared" si="23"/>
        <v>SharedServices_Search_DB OHNALDBD0143</v>
      </c>
      <c r="BF355" s="71" t="e">
        <v>#N/A</v>
      </c>
      <c r="BG355" s="79" t="e">
        <v>#N/A</v>
      </c>
      <c r="BH355" s="77"/>
    </row>
    <row r="356" spans="1:60" s="32" customFormat="1" ht="11.25" x14ac:dyDescent="0.2">
      <c r="A356" s="79" t="s">
        <v>1963</v>
      </c>
      <c r="B356" s="32" t="s">
        <v>2273</v>
      </c>
      <c r="C356" s="101" t="s">
        <v>994</v>
      </c>
      <c r="E356" s="78" t="s">
        <v>2282</v>
      </c>
      <c r="F356" s="78" t="s">
        <v>686</v>
      </c>
      <c r="G356" s="25" t="s">
        <v>678</v>
      </c>
      <c r="H356" s="73">
        <v>1</v>
      </c>
      <c r="I356" s="73">
        <v>1</v>
      </c>
      <c r="O356" s="80">
        <v>330</v>
      </c>
      <c r="P356" s="80">
        <v>1320</v>
      </c>
      <c r="Q356" s="94" t="s">
        <v>688</v>
      </c>
      <c r="R356" s="78" t="s">
        <v>597</v>
      </c>
      <c r="T356" s="73">
        <v>5438</v>
      </c>
      <c r="W356" s="79" t="s">
        <v>695</v>
      </c>
      <c r="X356" s="73" t="e">
        <v>#N/A</v>
      </c>
      <c r="Y356" s="73">
        <v>1</v>
      </c>
      <c r="Z356" s="81" t="s">
        <v>2296</v>
      </c>
      <c r="AA356" s="78" t="s">
        <v>2418</v>
      </c>
      <c r="AB356" s="81" t="s">
        <v>995</v>
      </c>
      <c r="AC356" s="78">
        <v>617250</v>
      </c>
      <c r="AD356" s="27">
        <v>42822</v>
      </c>
      <c r="AE356" s="71" t="e">
        <v>#N/A</v>
      </c>
      <c r="AF356" s="79" t="s">
        <v>1963</v>
      </c>
      <c r="AG356" s="77"/>
      <c r="AJ356" s="32" t="str">
        <f t="shared" si="21"/>
        <v>SharedServices01_DB OHLEWAOP0023N1</v>
      </c>
      <c r="AK356" s="32" t="s">
        <v>2273</v>
      </c>
      <c r="AL356" s="101" t="s">
        <v>994</v>
      </c>
      <c r="AM356" s="73">
        <v>5438</v>
      </c>
      <c r="AN356" s="78" t="s">
        <v>597</v>
      </c>
      <c r="AO356" s="73" t="s">
        <v>2282</v>
      </c>
      <c r="AP356" s="79" t="s">
        <v>695</v>
      </c>
      <c r="AQ356" s="78" t="s">
        <v>686</v>
      </c>
      <c r="AR356" s="25" t="s">
        <v>678</v>
      </c>
      <c r="AS356" s="73" t="e">
        <f t="shared" si="20"/>
        <v>#N/A</v>
      </c>
      <c r="AT356" s="73">
        <v>1</v>
      </c>
      <c r="AU356" s="73">
        <v>1</v>
      </c>
      <c r="AV356" s="73">
        <v>1</v>
      </c>
      <c r="AW356" s="80">
        <v>330</v>
      </c>
      <c r="AX356" s="80">
        <v>1320</v>
      </c>
      <c r="AY356" s="94" t="s">
        <v>688</v>
      </c>
      <c r="AZ356" s="81" t="s">
        <v>2296</v>
      </c>
      <c r="BA356" s="78" t="s">
        <v>2418</v>
      </c>
      <c r="BB356" s="81" t="s">
        <v>995</v>
      </c>
      <c r="BC356" s="78">
        <v>617250</v>
      </c>
      <c r="BD356" s="27">
        <v>42822</v>
      </c>
      <c r="BE356" s="79" t="str">
        <f t="shared" si="23"/>
        <v>SharedServices01_DB OHLEWAOP0023N1</v>
      </c>
      <c r="BF356" s="71" t="e">
        <v>#N/A</v>
      </c>
      <c r="BG356" s="79" t="s">
        <v>1963</v>
      </c>
      <c r="BH356" s="77"/>
    </row>
    <row r="357" spans="1:60" s="32" customFormat="1" ht="11.25" x14ac:dyDescent="0.2">
      <c r="A357" s="79" t="s">
        <v>2419</v>
      </c>
      <c r="B357" s="32" t="s">
        <v>2273</v>
      </c>
      <c r="C357" s="101" t="s">
        <v>994</v>
      </c>
      <c r="E357" s="78" t="s">
        <v>2282</v>
      </c>
      <c r="F357" s="78" t="s">
        <v>686</v>
      </c>
      <c r="G357" s="25" t="s">
        <v>678</v>
      </c>
      <c r="H357" s="73">
        <v>1</v>
      </c>
      <c r="I357" s="73">
        <v>1</v>
      </c>
      <c r="O357" s="80">
        <v>330</v>
      </c>
      <c r="P357" s="80">
        <v>1320</v>
      </c>
      <c r="Q357" s="94" t="s">
        <v>688</v>
      </c>
      <c r="R357" s="78" t="s">
        <v>597</v>
      </c>
      <c r="T357" s="73">
        <v>5438</v>
      </c>
      <c r="W357" s="79" t="s">
        <v>725</v>
      </c>
      <c r="X357" s="73" t="e">
        <v>#N/A</v>
      </c>
      <c r="Y357" s="73">
        <v>1</v>
      </c>
      <c r="Z357" s="81" t="s">
        <v>500</v>
      </c>
      <c r="AA357" s="78" t="s">
        <v>2278</v>
      </c>
      <c r="AB357" s="81" t="s">
        <v>996</v>
      </c>
      <c r="AC357" s="78" t="s">
        <v>997</v>
      </c>
      <c r="AD357" s="27">
        <v>42822</v>
      </c>
      <c r="AE357" s="71" t="e">
        <v>#N/A</v>
      </c>
      <c r="AF357" s="79" t="e">
        <v>#N/A</v>
      </c>
      <c r="AG357" s="77"/>
      <c r="AJ357" s="32" t="str">
        <f t="shared" si="21"/>
        <v>SharedServices01_DB OHLEWDBP0247N2 (ds73sqlprdoltp.corp.hgicnet.net,1021)</v>
      </c>
      <c r="AK357" s="32" t="s">
        <v>2273</v>
      </c>
      <c r="AL357" s="101" t="s">
        <v>994</v>
      </c>
      <c r="AM357" s="73">
        <v>5438</v>
      </c>
      <c r="AN357" s="78" t="s">
        <v>597</v>
      </c>
      <c r="AO357" s="73" t="s">
        <v>2282</v>
      </c>
      <c r="AP357" s="79" t="s">
        <v>725</v>
      </c>
      <c r="AQ357" s="78" t="s">
        <v>686</v>
      </c>
      <c r="AR357" s="25" t="s">
        <v>678</v>
      </c>
      <c r="AS357" s="73" t="e">
        <f t="shared" si="20"/>
        <v>#N/A</v>
      </c>
      <c r="AT357" s="73">
        <v>1</v>
      </c>
      <c r="AU357" s="73">
        <v>1</v>
      </c>
      <c r="AV357" s="73">
        <v>1</v>
      </c>
      <c r="AW357" s="80">
        <v>330</v>
      </c>
      <c r="AX357" s="80">
        <v>1320</v>
      </c>
      <c r="AY357" s="94" t="s">
        <v>688</v>
      </c>
      <c r="AZ357" s="81" t="s">
        <v>500</v>
      </c>
      <c r="BA357" s="78" t="s">
        <v>2278</v>
      </c>
      <c r="BB357" s="81" t="s">
        <v>996</v>
      </c>
      <c r="BC357" s="78" t="s">
        <v>997</v>
      </c>
      <c r="BD357" s="27">
        <v>42822</v>
      </c>
      <c r="BE357" s="79" t="s">
        <v>2419</v>
      </c>
      <c r="BF357" s="71" t="e">
        <v>#N/A</v>
      </c>
      <c r="BG357" s="79" t="e">
        <v>#N/A</v>
      </c>
      <c r="BH357" s="77"/>
    </row>
    <row r="358" spans="1:60" s="32" customFormat="1" ht="11.25" x14ac:dyDescent="0.2">
      <c r="A358" s="79" t="s">
        <v>1965</v>
      </c>
      <c r="B358" s="32" t="s">
        <v>2273</v>
      </c>
      <c r="C358" s="101" t="s">
        <v>994</v>
      </c>
      <c r="E358" s="78" t="s">
        <v>2282</v>
      </c>
      <c r="F358" s="78" t="s">
        <v>686</v>
      </c>
      <c r="G358" s="25" t="s">
        <v>678</v>
      </c>
      <c r="H358" s="73">
        <v>1</v>
      </c>
      <c r="I358" s="73">
        <v>1</v>
      </c>
      <c r="O358" s="80">
        <v>330</v>
      </c>
      <c r="P358" s="80">
        <v>1320</v>
      </c>
      <c r="Q358" s="94" t="s">
        <v>688</v>
      </c>
      <c r="R358" s="78" t="s">
        <v>597</v>
      </c>
      <c r="T358" s="73">
        <v>5438</v>
      </c>
      <c r="W358" s="79" t="s">
        <v>698</v>
      </c>
      <c r="X358" s="73" t="e">
        <v>#N/A</v>
      </c>
      <c r="Y358" s="73">
        <v>1</v>
      </c>
      <c r="Z358" s="81" t="s">
        <v>2296</v>
      </c>
      <c r="AA358" s="78" t="s">
        <v>2420</v>
      </c>
      <c r="AB358" s="81" t="s">
        <v>995</v>
      </c>
      <c r="AC358" s="78">
        <v>617249</v>
      </c>
      <c r="AD358" s="27">
        <v>42822</v>
      </c>
      <c r="AE358" s="71" t="e">
        <v>#N/A</v>
      </c>
      <c r="AF358" s="79" t="s">
        <v>1965</v>
      </c>
      <c r="AG358" s="77"/>
      <c r="AJ358" s="32" t="str">
        <f t="shared" si="21"/>
        <v>SharedServices01_DB OHLEWAOP0023N2</v>
      </c>
      <c r="AK358" s="32" t="s">
        <v>2273</v>
      </c>
      <c r="AL358" s="101" t="s">
        <v>994</v>
      </c>
      <c r="AM358" s="73">
        <v>5438</v>
      </c>
      <c r="AN358" s="78" t="s">
        <v>597</v>
      </c>
      <c r="AO358" s="73" t="s">
        <v>2282</v>
      </c>
      <c r="AP358" s="79" t="s">
        <v>698</v>
      </c>
      <c r="AQ358" s="78" t="s">
        <v>686</v>
      </c>
      <c r="AR358" s="25" t="s">
        <v>678</v>
      </c>
      <c r="AS358" s="73" t="e">
        <f t="shared" si="20"/>
        <v>#N/A</v>
      </c>
      <c r="AT358" s="73">
        <v>1</v>
      </c>
      <c r="AU358" s="73">
        <v>1</v>
      </c>
      <c r="AV358" s="73">
        <v>1</v>
      </c>
      <c r="AW358" s="80">
        <v>330</v>
      </c>
      <c r="AX358" s="80">
        <v>1320</v>
      </c>
      <c r="AY358" s="94" t="s">
        <v>688</v>
      </c>
      <c r="AZ358" s="81" t="s">
        <v>2296</v>
      </c>
      <c r="BA358" s="78" t="s">
        <v>2420</v>
      </c>
      <c r="BB358" s="81" t="s">
        <v>995</v>
      </c>
      <c r="BC358" s="78">
        <v>617249</v>
      </c>
      <c r="BD358" s="27">
        <v>42822</v>
      </c>
      <c r="BE358" s="79" t="str">
        <f>(AL358&amp;" "&amp;AP358)</f>
        <v>SharedServices01_DB OHLEWAOP0023N2</v>
      </c>
      <c r="BF358" s="71" t="e">
        <v>#N/A</v>
      </c>
      <c r="BG358" s="79" t="s">
        <v>1965</v>
      </c>
      <c r="BH358" s="77"/>
    </row>
    <row r="359" spans="1:60" s="32" customFormat="1" ht="11.25" x14ac:dyDescent="0.2">
      <c r="A359" s="79" t="s">
        <v>1966</v>
      </c>
      <c r="B359" s="32" t="s">
        <v>2273</v>
      </c>
      <c r="C359" s="100" t="s">
        <v>994</v>
      </c>
      <c r="E359" s="78" t="s">
        <v>2282</v>
      </c>
      <c r="F359" s="78" t="s">
        <v>699</v>
      </c>
      <c r="G359" s="25" t="s">
        <v>678</v>
      </c>
      <c r="H359" s="73">
        <v>1</v>
      </c>
      <c r="I359" s="73">
        <v>1</v>
      </c>
      <c r="O359" s="80">
        <v>330</v>
      </c>
      <c r="P359" s="80">
        <v>1320</v>
      </c>
      <c r="Q359" s="94" t="s">
        <v>688</v>
      </c>
      <c r="R359" s="78" t="s">
        <v>597</v>
      </c>
      <c r="T359" s="73">
        <v>5438</v>
      </c>
      <c r="W359" s="79" t="s">
        <v>701</v>
      </c>
      <c r="X359" s="73" t="e">
        <v>#N/A</v>
      </c>
      <c r="Y359" s="73">
        <v>1</v>
      </c>
      <c r="Z359" s="81" t="s">
        <v>2421</v>
      </c>
      <c r="AA359" s="78" t="s">
        <v>2422</v>
      </c>
      <c r="AB359" s="81" t="s">
        <v>998</v>
      </c>
      <c r="AC359" s="78">
        <v>616543</v>
      </c>
      <c r="AD359" s="27">
        <v>42800</v>
      </c>
      <c r="AE359" s="71" t="e">
        <v>#N/A</v>
      </c>
      <c r="AF359" s="79" t="s">
        <v>1966</v>
      </c>
      <c r="AG359" s="77"/>
      <c r="AJ359" s="32" t="str">
        <f t="shared" si="21"/>
        <v>SharedServices01_DB OHNALAOP0023N1</v>
      </c>
      <c r="AK359" s="32" t="s">
        <v>2273</v>
      </c>
      <c r="AL359" s="100" t="s">
        <v>994</v>
      </c>
      <c r="AM359" s="73">
        <v>5438</v>
      </c>
      <c r="AN359" s="78" t="s">
        <v>597</v>
      </c>
      <c r="AO359" s="73" t="s">
        <v>2282</v>
      </c>
      <c r="AP359" s="79" t="s">
        <v>701</v>
      </c>
      <c r="AQ359" s="78" t="s">
        <v>699</v>
      </c>
      <c r="AR359" s="25" t="s">
        <v>678</v>
      </c>
      <c r="AS359" s="73" t="e">
        <f t="shared" si="20"/>
        <v>#N/A</v>
      </c>
      <c r="AT359" s="73">
        <v>1</v>
      </c>
      <c r="AU359" s="73">
        <v>1</v>
      </c>
      <c r="AV359" s="73">
        <v>1</v>
      </c>
      <c r="AW359" s="80">
        <v>330</v>
      </c>
      <c r="AX359" s="80">
        <v>1320</v>
      </c>
      <c r="AY359" s="94" t="s">
        <v>688</v>
      </c>
      <c r="AZ359" s="81" t="s">
        <v>2421</v>
      </c>
      <c r="BA359" s="78" t="s">
        <v>2422</v>
      </c>
      <c r="BB359" s="81" t="s">
        <v>998</v>
      </c>
      <c r="BC359" s="78">
        <v>616543</v>
      </c>
      <c r="BD359" s="27">
        <v>42800</v>
      </c>
      <c r="BE359" s="79" t="str">
        <f>(AL359&amp;" "&amp;AP359)</f>
        <v>SharedServices01_DB OHNALAOP0023N1</v>
      </c>
      <c r="BF359" s="71" t="e">
        <v>#N/A</v>
      </c>
      <c r="BG359" s="79" t="s">
        <v>1966</v>
      </c>
      <c r="BH359" s="77"/>
    </row>
    <row r="360" spans="1:60" s="32" customFormat="1" ht="11.25" x14ac:dyDescent="0.2">
      <c r="A360" s="79" t="s">
        <v>1967</v>
      </c>
      <c r="B360" s="32" t="s">
        <v>2273</v>
      </c>
      <c r="C360" s="101" t="s">
        <v>999</v>
      </c>
      <c r="E360" s="78" t="s">
        <v>2282</v>
      </c>
      <c r="F360" s="78" t="s">
        <v>686</v>
      </c>
      <c r="G360" s="25" t="s">
        <v>678</v>
      </c>
      <c r="H360" s="73">
        <v>1</v>
      </c>
      <c r="I360" s="73">
        <v>1</v>
      </c>
      <c r="O360" s="80">
        <v>330</v>
      </c>
      <c r="P360" s="80">
        <v>1320</v>
      </c>
      <c r="Q360" s="94" t="s">
        <v>688</v>
      </c>
      <c r="R360" s="78" t="s">
        <v>597</v>
      </c>
      <c r="T360" s="73">
        <v>5438</v>
      </c>
      <c r="W360" s="79" t="s">
        <v>695</v>
      </c>
      <c r="X360" s="73" t="e">
        <v>#N/A</v>
      </c>
      <c r="Y360" s="73">
        <v>1</v>
      </c>
      <c r="Z360" s="81" t="s">
        <v>2296</v>
      </c>
      <c r="AA360" s="78" t="s">
        <v>2423</v>
      </c>
      <c r="AB360" s="81" t="s">
        <v>995</v>
      </c>
      <c r="AC360" s="78">
        <v>617250</v>
      </c>
      <c r="AD360" s="27">
        <v>42822</v>
      </c>
      <c r="AE360" s="71" t="e">
        <v>#N/A</v>
      </c>
      <c r="AF360" s="79" t="s">
        <v>1967</v>
      </c>
      <c r="AG360" s="77"/>
      <c r="AJ360" s="32" t="str">
        <f t="shared" si="21"/>
        <v>SharedServices01_Search_DB OHLEWAOP0023N1</v>
      </c>
      <c r="AK360" s="32" t="s">
        <v>2273</v>
      </c>
      <c r="AL360" s="101" t="s">
        <v>999</v>
      </c>
      <c r="AM360" s="73">
        <v>5438</v>
      </c>
      <c r="AN360" s="78" t="s">
        <v>597</v>
      </c>
      <c r="AO360" s="73" t="s">
        <v>2282</v>
      </c>
      <c r="AP360" s="79" t="s">
        <v>695</v>
      </c>
      <c r="AQ360" s="78" t="s">
        <v>686</v>
      </c>
      <c r="AR360" s="25" t="s">
        <v>678</v>
      </c>
      <c r="AS360" s="73" t="e">
        <f t="shared" si="20"/>
        <v>#N/A</v>
      </c>
      <c r="AT360" s="73">
        <v>1</v>
      </c>
      <c r="AU360" s="73">
        <v>1</v>
      </c>
      <c r="AV360" s="73">
        <v>1</v>
      </c>
      <c r="AW360" s="80">
        <v>330</v>
      </c>
      <c r="AX360" s="80">
        <v>1320</v>
      </c>
      <c r="AY360" s="94" t="s">
        <v>688</v>
      </c>
      <c r="AZ360" s="81" t="s">
        <v>2296</v>
      </c>
      <c r="BA360" s="78" t="s">
        <v>2423</v>
      </c>
      <c r="BB360" s="81" t="s">
        <v>995</v>
      </c>
      <c r="BC360" s="78">
        <v>617250</v>
      </c>
      <c r="BD360" s="27">
        <v>42822</v>
      </c>
      <c r="BE360" s="79" t="str">
        <f>(AL360&amp;" "&amp;AP360)</f>
        <v>SharedServices01_Search_DB OHLEWAOP0023N1</v>
      </c>
      <c r="BF360" s="71" t="e">
        <v>#N/A</v>
      </c>
      <c r="BG360" s="79" t="s">
        <v>1967</v>
      </c>
      <c r="BH360" s="77"/>
    </row>
    <row r="361" spans="1:60" s="32" customFormat="1" ht="11.25" x14ac:dyDescent="0.2">
      <c r="A361" s="79" t="s">
        <v>2424</v>
      </c>
      <c r="B361" s="32" t="s">
        <v>2273</v>
      </c>
      <c r="C361" s="101" t="s">
        <v>999</v>
      </c>
      <c r="E361" s="78" t="s">
        <v>2282</v>
      </c>
      <c r="F361" s="78" t="s">
        <v>686</v>
      </c>
      <c r="G361" s="25" t="s">
        <v>678</v>
      </c>
      <c r="H361" s="73">
        <v>1</v>
      </c>
      <c r="I361" s="73">
        <v>1</v>
      </c>
      <c r="O361" s="80">
        <v>330</v>
      </c>
      <c r="P361" s="80">
        <v>1320</v>
      </c>
      <c r="Q361" s="94" t="s">
        <v>688</v>
      </c>
      <c r="R361" s="78" t="s">
        <v>597</v>
      </c>
      <c r="T361" s="73">
        <v>5438</v>
      </c>
      <c r="W361" s="79" t="s">
        <v>725</v>
      </c>
      <c r="X361" s="73" t="e">
        <v>#N/A</v>
      </c>
      <c r="Y361" s="73">
        <v>1</v>
      </c>
      <c r="Z361" s="81" t="s">
        <v>500</v>
      </c>
      <c r="AA361" s="78" t="s">
        <v>2278</v>
      </c>
      <c r="AB361" s="81" t="s">
        <v>996</v>
      </c>
      <c r="AC361" s="78" t="s">
        <v>997</v>
      </c>
      <c r="AD361" s="27">
        <v>42822</v>
      </c>
      <c r="AE361" s="71" t="e">
        <v>#N/A</v>
      </c>
      <c r="AF361" s="79" t="e">
        <v>#N/A</v>
      </c>
      <c r="AG361" s="77"/>
      <c r="AJ361" s="32" t="str">
        <f t="shared" si="21"/>
        <v>SharedServices01_Search_DB OHLEWDBP0247N2 (ds73sqlprdoltp.corp.hgicnet.net,1021)</v>
      </c>
      <c r="AK361" s="32" t="s">
        <v>2273</v>
      </c>
      <c r="AL361" s="101" t="s">
        <v>999</v>
      </c>
      <c r="AM361" s="73">
        <v>5438</v>
      </c>
      <c r="AN361" s="78" t="s">
        <v>597</v>
      </c>
      <c r="AO361" s="73" t="s">
        <v>2282</v>
      </c>
      <c r="AP361" s="79" t="s">
        <v>725</v>
      </c>
      <c r="AQ361" s="78" t="s">
        <v>686</v>
      </c>
      <c r="AR361" s="25" t="s">
        <v>678</v>
      </c>
      <c r="AS361" s="73" t="e">
        <f t="shared" si="20"/>
        <v>#N/A</v>
      </c>
      <c r="AT361" s="73">
        <v>1</v>
      </c>
      <c r="AU361" s="73">
        <v>1</v>
      </c>
      <c r="AV361" s="73">
        <v>1</v>
      </c>
      <c r="AW361" s="80">
        <v>330</v>
      </c>
      <c r="AX361" s="80">
        <v>1320</v>
      </c>
      <c r="AY361" s="94" t="s">
        <v>688</v>
      </c>
      <c r="AZ361" s="81" t="s">
        <v>500</v>
      </c>
      <c r="BA361" s="78" t="s">
        <v>2278</v>
      </c>
      <c r="BB361" s="81" t="s">
        <v>996</v>
      </c>
      <c r="BC361" s="78" t="s">
        <v>997</v>
      </c>
      <c r="BD361" s="27">
        <v>42822</v>
      </c>
      <c r="BE361" s="79" t="s">
        <v>2424</v>
      </c>
      <c r="BF361" s="71" t="e">
        <v>#N/A</v>
      </c>
      <c r="BG361" s="79" t="e">
        <v>#N/A</v>
      </c>
      <c r="BH361" s="77"/>
    </row>
    <row r="362" spans="1:60" s="32" customFormat="1" ht="11.25" x14ac:dyDescent="0.2">
      <c r="A362" s="79" t="s">
        <v>1969</v>
      </c>
      <c r="B362" s="32" t="s">
        <v>2273</v>
      </c>
      <c r="C362" s="101" t="s">
        <v>999</v>
      </c>
      <c r="E362" s="78" t="s">
        <v>2282</v>
      </c>
      <c r="F362" s="78" t="s">
        <v>686</v>
      </c>
      <c r="G362" s="25" t="s">
        <v>678</v>
      </c>
      <c r="H362" s="73">
        <v>1</v>
      </c>
      <c r="I362" s="73">
        <v>1</v>
      </c>
      <c r="O362" s="80">
        <v>330</v>
      </c>
      <c r="P362" s="80">
        <v>1320</v>
      </c>
      <c r="Q362" s="94" t="s">
        <v>688</v>
      </c>
      <c r="R362" s="78" t="s">
        <v>597</v>
      </c>
      <c r="T362" s="73">
        <v>5438</v>
      </c>
      <c r="W362" s="79" t="s">
        <v>698</v>
      </c>
      <c r="X362" s="73" t="e">
        <v>#N/A</v>
      </c>
      <c r="Y362" s="73">
        <v>1</v>
      </c>
      <c r="Z362" s="81" t="s">
        <v>2296</v>
      </c>
      <c r="AA362" s="78" t="s">
        <v>2420</v>
      </c>
      <c r="AB362" s="81" t="s">
        <v>995</v>
      </c>
      <c r="AC362" s="78">
        <v>617249</v>
      </c>
      <c r="AD362" s="27">
        <v>42822</v>
      </c>
      <c r="AE362" s="71" t="e">
        <v>#N/A</v>
      </c>
      <c r="AF362" s="79" t="s">
        <v>1969</v>
      </c>
      <c r="AG362" s="77"/>
      <c r="AJ362" s="32" t="str">
        <f t="shared" si="21"/>
        <v>SharedServices01_Search_DB OHLEWAOP0023N2</v>
      </c>
      <c r="AK362" s="32" t="s">
        <v>2273</v>
      </c>
      <c r="AL362" s="101" t="s">
        <v>999</v>
      </c>
      <c r="AM362" s="73">
        <v>5438</v>
      </c>
      <c r="AN362" s="78" t="s">
        <v>597</v>
      </c>
      <c r="AO362" s="73" t="s">
        <v>2282</v>
      </c>
      <c r="AP362" s="79" t="s">
        <v>698</v>
      </c>
      <c r="AQ362" s="78" t="s">
        <v>686</v>
      </c>
      <c r="AR362" s="25" t="s">
        <v>678</v>
      </c>
      <c r="AS362" s="73" t="e">
        <f t="shared" si="20"/>
        <v>#N/A</v>
      </c>
      <c r="AT362" s="73">
        <v>1</v>
      </c>
      <c r="AU362" s="73">
        <v>1</v>
      </c>
      <c r="AV362" s="73">
        <v>1</v>
      </c>
      <c r="AW362" s="80">
        <v>330</v>
      </c>
      <c r="AX362" s="80">
        <v>1320</v>
      </c>
      <c r="AY362" s="94" t="s">
        <v>688</v>
      </c>
      <c r="AZ362" s="81" t="s">
        <v>2296</v>
      </c>
      <c r="BA362" s="78" t="s">
        <v>2420</v>
      </c>
      <c r="BB362" s="81" t="s">
        <v>995</v>
      </c>
      <c r="BC362" s="78">
        <v>617249</v>
      </c>
      <c r="BD362" s="27">
        <v>42822</v>
      </c>
      <c r="BE362" s="79" t="str">
        <f>(AL362&amp;" "&amp;AP362)</f>
        <v>SharedServices01_Search_DB OHLEWAOP0023N2</v>
      </c>
      <c r="BF362" s="71" t="e">
        <v>#N/A</v>
      </c>
      <c r="BG362" s="79" t="s">
        <v>1969</v>
      </c>
      <c r="BH362" s="77"/>
    </row>
    <row r="363" spans="1:60" s="32" customFormat="1" ht="11.25" x14ac:dyDescent="0.2">
      <c r="A363" s="79" t="s">
        <v>1970</v>
      </c>
      <c r="B363" s="32" t="s">
        <v>2273</v>
      </c>
      <c r="C363" s="100" t="s">
        <v>999</v>
      </c>
      <c r="E363" s="78" t="s">
        <v>2282</v>
      </c>
      <c r="F363" s="78" t="s">
        <v>699</v>
      </c>
      <c r="G363" s="25" t="s">
        <v>678</v>
      </c>
      <c r="H363" s="73">
        <v>1</v>
      </c>
      <c r="I363" s="73">
        <v>1</v>
      </c>
      <c r="O363" s="80">
        <v>330</v>
      </c>
      <c r="P363" s="80">
        <v>1320</v>
      </c>
      <c r="Q363" s="94" t="s">
        <v>688</v>
      </c>
      <c r="R363" s="78" t="s">
        <v>597</v>
      </c>
      <c r="T363" s="73">
        <v>5438</v>
      </c>
      <c r="W363" s="79" t="s">
        <v>701</v>
      </c>
      <c r="X363" s="73" t="e">
        <v>#N/A</v>
      </c>
      <c r="Y363" s="73">
        <v>1</v>
      </c>
      <c r="Z363" s="81" t="s">
        <v>2421</v>
      </c>
      <c r="AA363" s="78" t="s">
        <v>2422</v>
      </c>
      <c r="AB363" s="81" t="s">
        <v>998</v>
      </c>
      <c r="AC363" s="78">
        <v>616544</v>
      </c>
      <c r="AD363" s="27">
        <v>42800</v>
      </c>
      <c r="AE363" s="71" t="e">
        <v>#N/A</v>
      </c>
      <c r="AF363" s="79" t="s">
        <v>1970</v>
      </c>
      <c r="AG363" s="77"/>
      <c r="AJ363" s="32" t="str">
        <f t="shared" si="21"/>
        <v>SharedServices01_Search_DB OHNALAOP0023N1</v>
      </c>
      <c r="AK363" s="32" t="s">
        <v>2273</v>
      </c>
      <c r="AL363" s="100" t="s">
        <v>999</v>
      </c>
      <c r="AM363" s="73">
        <v>5438</v>
      </c>
      <c r="AN363" s="78" t="s">
        <v>597</v>
      </c>
      <c r="AO363" s="73" t="s">
        <v>2282</v>
      </c>
      <c r="AP363" s="79" t="s">
        <v>701</v>
      </c>
      <c r="AQ363" s="78" t="s">
        <v>699</v>
      </c>
      <c r="AR363" s="25" t="s">
        <v>678</v>
      </c>
      <c r="AS363" s="73" t="e">
        <f t="shared" si="20"/>
        <v>#N/A</v>
      </c>
      <c r="AT363" s="73">
        <v>1</v>
      </c>
      <c r="AU363" s="73">
        <v>1</v>
      </c>
      <c r="AV363" s="73">
        <v>1</v>
      </c>
      <c r="AW363" s="80">
        <v>330</v>
      </c>
      <c r="AX363" s="80">
        <v>1320</v>
      </c>
      <c r="AY363" s="94" t="s">
        <v>688</v>
      </c>
      <c r="AZ363" s="81" t="s">
        <v>2421</v>
      </c>
      <c r="BA363" s="78" t="s">
        <v>2422</v>
      </c>
      <c r="BB363" s="81" t="s">
        <v>998</v>
      </c>
      <c r="BC363" s="78">
        <v>616544</v>
      </c>
      <c r="BD363" s="27">
        <v>42800</v>
      </c>
      <c r="BE363" s="79" t="str">
        <f>(AL363&amp;" "&amp;AP363)</f>
        <v>SharedServices01_Search_DB OHNALAOP0023N1</v>
      </c>
      <c r="BF363" s="71" t="e">
        <v>#N/A</v>
      </c>
      <c r="BG363" s="79" t="s">
        <v>1970</v>
      </c>
      <c r="BH363" s="77"/>
    </row>
    <row r="364" spans="1:60" s="32" customFormat="1" ht="11.25" x14ac:dyDescent="0.2">
      <c r="A364" s="79" t="s">
        <v>1971</v>
      </c>
      <c r="B364" s="32" t="s">
        <v>2273</v>
      </c>
      <c r="C364" s="101" t="s">
        <v>1000</v>
      </c>
      <c r="E364" s="78" t="s">
        <v>2282</v>
      </c>
      <c r="F364" s="78" t="s">
        <v>686</v>
      </c>
      <c r="G364" s="25" t="s">
        <v>678</v>
      </c>
      <c r="H364" s="73">
        <v>1</v>
      </c>
      <c r="I364" s="73">
        <v>1</v>
      </c>
      <c r="O364" s="80">
        <v>330</v>
      </c>
      <c r="P364" s="80">
        <v>1320</v>
      </c>
      <c r="Q364" s="94" t="s">
        <v>688</v>
      </c>
      <c r="R364" s="78" t="s">
        <v>597</v>
      </c>
      <c r="T364" s="73">
        <v>5438</v>
      </c>
      <c r="W364" s="79" t="s">
        <v>695</v>
      </c>
      <c r="X364" s="73" t="e">
        <v>#N/A</v>
      </c>
      <c r="Y364" s="73">
        <v>1</v>
      </c>
      <c r="Z364" s="81" t="s">
        <v>2296</v>
      </c>
      <c r="AA364" s="78" t="s">
        <v>2423</v>
      </c>
      <c r="AB364" s="81" t="s">
        <v>995</v>
      </c>
      <c r="AC364" s="78">
        <v>617250</v>
      </c>
      <c r="AD364" s="27">
        <v>42822</v>
      </c>
      <c r="AE364" s="71" t="e">
        <v>#N/A</v>
      </c>
      <c r="AF364" s="79" t="s">
        <v>1971</v>
      </c>
      <c r="AG364" s="77"/>
      <c r="AJ364" s="32" t="str">
        <f t="shared" si="21"/>
        <v>SharedServices1_DB OHLEWAOP0023N1</v>
      </c>
      <c r="AK364" s="32" t="s">
        <v>2273</v>
      </c>
      <c r="AL364" s="101" t="s">
        <v>1000</v>
      </c>
      <c r="AM364" s="73">
        <v>5438</v>
      </c>
      <c r="AN364" s="78" t="s">
        <v>597</v>
      </c>
      <c r="AO364" s="73" t="s">
        <v>2282</v>
      </c>
      <c r="AP364" s="79" t="s">
        <v>695</v>
      </c>
      <c r="AQ364" s="78" t="s">
        <v>686</v>
      </c>
      <c r="AR364" s="25" t="s">
        <v>678</v>
      </c>
      <c r="AS364" s="73" t="e">
        <f t="shared" si="20"/>
        <v>#N/A</v>
      </c>
      <c r="AT364" s="73">
        <v>1</v>
      </c>
      <c r="AU364" s="73">
        <v>1</v>
      </c>
      <c r="AV364" s="73">
        <v>1</v>
      </c>
      <c r="AW364" s="80">
        <v>330</v>
      </c>
      <c r="AX364" s="80">
        <v>1320</v>
      </c>
      <c r="AY364" s="94" t="s">
        <v>688</v>
      </c>
      <c r="AZ364" s="81" t="s">
        <v>2296</v>
      </c>
      <c r="BA364" s="78" t="s">
        <v>2423</v>
      </c>
      <c r="BB364" s="81" t="s">
        <v>995</v>
      </c>
      <c r="BC364" s="78">
        <v>617250</v>
      </c>
      <c r="BD364" s="27">
        <v>42822</v>
      </c>
      <c r="BE364" s="79" t="str">
        <f>(AL364&amp;" "&amp;AP364)</f>
        <v>SharedServices1_DB OHLEWAOP0023N1</v>
      </c>
      <c r="BF364" s="71" t="e">
        <v>#N/A</v>
      </c>
      <c r="BG364" s="79" t="s">
        <v>1971</v>
      </c>
      <c r="BH364" s="77"/>
    </row>
    <row r="365" spans="1:60" s="32" customFormat="1" ht="11.25" x14ac:dyDescent="0.2">
      <c r="A365" s="79" t="s">
        <v>2425</v>
      </c>
      <c r="B365" s="32" t="s">
        <v>2273</v>
      </c>
      <c r="C365" s="101" t="s">
        <v>1000</v>
      </c>
      <c r="E365" s="78" t="s">
        <v>2282</v>
      </c>
      <c r="F365" s="78" t="s">
        <v>686</v>
      </c>
      <c r="G365" s="25" t="s">
        <v>678</v>
      </c>
      <c r="H365" s="73">
        <v>1</v>
      </c>
      <c r="I365" s="73">
        <v>1</v>
      </c>
      <c r="O365" s="80">
        <v>330</v>
      </c>
      <c r="P365" s="80">
        <v>1320</v>
      </c>
      <c r="Q365" s="94" t="s">
        <v>688</v>
      </c>
      <c r="R365" s="78" t="s">
        <v>597</v>
      </c>
      <c r="T365" s="73">
        <v>5438</v>
      </c>
      <c r="W365" s="79" t="s">
        <v>725</v>
      </c>
      <c r="X365" s="73" t="e">
        <v>#N/A</v>
      </c>
      <c r="Y365" s="73">
        <v>1</v>
      </c>
      <c r="Z365" s="81" t="s">
        <v>500</v>
      </c>
      <c r="AA365" s="78" t="s">
        <v>2278</v>
      </c>
      <c r="AB365" s="81" t="s">
        <v>996</v>
      </c>
      <c r="AC365" s="78" t="s">
        <v>997</v>
      </c>
      <c r="AD365" s="27">
        <v>42822</v>
      </c>
      <c r="AE365" s="71" t="e">
        <v>#N/A</v>
      </c>
      <c r="AF365" s="79" t="e">
        <v>#N/A</v>
      </c>
      <c r="AG365" s="77"/>
      <c r="AJ365" s="32" t="str">
        <f t="shared" si="21"/>
        <v>SharedServices1_DB OHLEWDBP0247N2 (ds73sqlprdoltp.corp.hgicnet.net,1021)</v>
      </c>
      <c r="AK365" s="32" t="s">
        <v>2273</v>
      </c>
      <c r="AL365" s="101" t="s">
        <v>1000</v>
      </c>
      <c r="AM365" s="73">
        <v>5438</v>
      </c>
      <c r="AN365" s="78" t="s">
        <v>597</v>
      </c>
      <c r="AO365" s="73" t="s">
        <v>2282</v>
      </c>
      <c r="AP365" s="79" t="s">
        <v>725</v>
      </c>
      <c r="AQ365" s="78" t="s">
        <v>686</v>
      </c>
      <c r="AR365" s="25" t="s">
        <v>678</v>
      </c>
      <c r="AS365" s="73" t="e">
        <f t="shared" si="20"/>
        <v>#N/A</v>
      </c>
      <c r="AT365" s="73">
        <v>1</v>
      </c>
      <c r="AU365" s="73">
        <v>1</v>
      </c>
      <c r="AV365" s="73">
        <v>1</v>
      </c>
      <c r="AW365" s="80">
        <v>330</v>
      </c>
      <c r="AX365" s="80">
        <v>1320</v>
      </c>
      <c r="AY365" s="94" t="s">
        <v>688</v>
      </c>
      <c r="AZ365" s="81" t="s">
        <v>500</v>
      </c>
      <c r="BA365" s="78" t="s">
        <v>2278</v>
      </c>
      <c r="BB365" s="81" t="s">
        <v>996</v>
      </c>
      <c r="BC365" s="78" t="s">
        <v>997</v>
      </c>
      <c r="BD365" s="27">
        <v>42822</v>
      </c>
      <c r="BE365" s="79" t="s">
        <v>2425</v>
      </c>
      <c r="BF365" s="71" t="e">
        <v>#N/A</v>
      </c>
      <c r="BG365" s="79" t="e">
        <v>#N/A</v>
      </c>
      <c r="BH365" s="77"/>
    </row>
    <row r="366" spans="1:60" s="32" customFormat="1" ht="11.25" x14ac:dyDescent="0.2">
      <c r="A366" s="79" t="s">
        <v>1973</v>
      </c>
      <c r="B366" s="32" t="s">
        <v>2273</v>
      </c>
      <c r="C366" s="100" t="s">
        <v>1000</v>
      </c>
      <c r="E366" s="78" t="s">
        <v>2282</v>
      </c>
      <c r="F366" s="78" t="s">
        <v>682</v>
      </c>
      <c r="G366" s="25" t="s">
        <v>678</v>
      </c>
      <c r="H366" s="73">
        <v>1</v>
      </c>
      <c r="I366" s="73">
        <v>1</v>
      </c>
      <c r="O366" s="80">
        <v>135</v>
      </c>
      <c r="P366" s="80">
        <v>540</v>
      </c>
      <c r="Q366" s="94" t="s">
        <v>688</v>
      </c>
      <c r="R366" s="78" t="s">
        <v>597</v>
      </c>
      <c r="T366" s="73">
        <v>5438</v>
      </c>
      <c r="W366" s="79" t="s">
        <v>736</v>
      </c>
      <c r="X366" s="73" t="e">
        <v>#N/A</v>
      </c>
      <c r="Y366" s="73">
        <v>1</v>
      </c>
      <c r="Z366" s="81" t="s">
        <v>2426</v>
      </c>
      <c r="AA366" s="78" t="s">
        <v>2427</v>
      </c>
      <c r="AB366" s="81" t="s">
        <v>992</v>
      </c>
      <c r="AC366" s="78">
        <v>617287</v>
      </c>
      <c r="AD366" s="27">
        <v>42823</v>
      </c>
      <c r="AE366" s="71" t="e">
        <v>#N/A</v>
      </c>
      <c r="AF366" s="79" t="e">
        <v>#N/A</v>
      </c>
      <c r="AG366" s="77"/>
      <c r="AJ366" s="32" t="str">
        <f t="shared" si="21"/>
        <v>SharedServices1_DB DS73SQLPRE01</v>
      </c>
      <c r="AK366" s="32" t="s">
        <v>2273</v>
      </c>
      <c r="AL366" s="100" t="s">
        <v>1000</v>
      </c>
      <c r="AM366" s="73">
        <v>5438</v>
      </c>
      <c r="AN366" s="78" t="s">
        <v>597</v>
      </c>
      <c r="AO366" s="73" t="s">
        <v>2282</v>
      </c>
      <c r="AP366" s="79" t="s">
        <v>736</v>
      </c>
      <c r="AQ366" s="78" t="s">
        <v>682</v>
      </c>
      <c r="AR366" s="25" t="s">
        <v>678</v>
      </c>
      <c r="AS366" s="73" t="e">
        <f t="shared" si="20"/>
        <v>#N/A</v>
      </c>
      <c r="AT366" s="73">
        <v>1</v>
      </c>
      <c r="AU366" s="73">
        <v>1</v>
      </c>
      <c r="AV366" s="73">
        <v>1</v>
      </c>
      <c r="AW366" s="80">
        <v>135</v>
      </c>
      <c r="AX366" s="80">
        <v>540</v>
      </c>
      <c r="AY366" s="94" t="s">
        <v>688</v>
      </c>
      <c r="AZ366" s="81" t="s">
        <v>2426</v>
      </c>
      <c r="BA366" s="78" t="s">
        <v>2427</v>
      </c>
      <c r="BB366" s="81" t="s">
        <v>992</v>
      </c>
      <c r="BC366" s="78">
        <v>617287</v>
      </c>
      <c r="BD366" s="27">
        <v>42823</v>
      </c>
      <c r="BE366" s="79" t="str">
        <f t="shared" ref="BE366:BE377" si="24">(AL366&amp;" "&amp;AP366)</f>
        <v>SharedServices1_DB DS73SQLPRE01</v>
      </c>
      <c r="BF366" s="71" t="e">
        <v>#N/A</v>
      </c>
      <c r="BG366" s="79" t="e">
        <v>#N/A</v>
      </c>
      <c r="BH366" s="77"/>
    </row>
    <row r="367" spans="1:60" s="32" customFormat="1" ht="11.25" x14ac:dyDescent="0.2">
      <c r="A367" s="79" t="s">
        <v>1974</v>
      </c>
      <c r="B367" s="32" t="s">
        <v>2273</v>
      </c>
      <c r="C367" s="100" t="s">
        <v>1000</v>
      </c>
      <c r="E367" s="78" t="s">
        <v>2282</v>
      </c>
      <c r="F367" s="78" t="s">
        <v>682</v>
      </c>
      <c r="G367" s="25" t="s">
        <v>678</v>
      </c>
      <c r="H367" s="73">
        <v>1</v>
      </c>
      <c r="I367" s="73">
        <v>1</v>
      </c>
      <c r="O367" s="80">
        <v>135</v>
      </c>
      <c r="P367" s="80">
        <v>540</v>
      </c>
      <c r="Q367" s="94" t="s">
        <v>688</v>
      </c>
      <c r="R367" s="78" t="s">
        <v>597</v>
      </c>
      <c r="T367" s="73">
        <v>5438</v>
      </c>
      <c r="W367" s="79" t="s">
        <v>796</v>
      </c>
      <c r="X367" s="73" t="e">
        <v>#N/A</v>
      </c>
      <c r="Y367" s="73">
        <v>1</v>
      </c>
      <c r="Z367" s="81">
        <v>42849</v>
      </c>
      <c r="AA367" s="78" t="s">
        <v>2428</v>
      </c>
      <c r="AB367" s="81">
        <v>42800</v>
      </c>
      <c r="AC367" s="78">
        <v>616549</v>
      </c>
      <c r="AD367" s="27">
        <v>42800</v>
      </c>
      <c r="AE367" s="71" t="e">
        <v>#N/A</v>
      </c>
      <c r="AF367" s="79" t="e">
        <v>#N/A</v>
      </c>
      <c r="AG367" s="77"/>
      <c r="AJ367" s="32" t="str">
        <f t="shared" si="21"/>
        <v>SharedServices1_DB OHNALDBD0171</v>
      </c>
      <c r="AK367" s="32" t="s">
        <v>2273</v>
      </c>
      <c r="AL367" s="100" t="s">
        <v>1000</v>
      </c>
      <c r="AM367" s="73">
        <v>5438</v>
      </c>
      <c r="AN367" s="78" t="s">
        <v>597</v>
      </c>
      <c r="AO367" s="73" t="s">
        <v>2282</v>
      </c>
      <c r="AP367" s="79" t="s">
        <v>796</v>
      </c>
      <c r="AQ367" s="78" t="s">
        <v>682</v>
      </c>
      <c r="AR367" s="25" t="s">
        <v>678</v>
      </c>
      <c r="AS367" s="73" t="e">
        <f t="shared" si="20"/>
        <v>#N/A</v>
      </c>
      <c r="AT367" s="73">
        <v>1</v>
      </c>
      <c r="AU367" s="73">
        <v>1</v>
      </c>
      <c r="AV367" s="73">
        <v>1</v>
      </c>
      <c r="AW367" s="80">
        <v>135</v>
      </c>
      <c r="AX367" s="80">
        <v>540</v>
      </c>
      <c r="AY367" s="94" t="s">
        <v>688</v>
      </c>
      <c r="AZ367" s="81">
        <v>42849</v>
      </c>
      <c r="BA367" s="78" t="s">
        <v>2428</v>
      </c>
      <c r="BB367" s="81">
        <v>42800</v>
      </c>
      <c r="BC367" s="78">
        <v>616549</v>
      </c>
      <c r="BD367" s="27">
        <v>42800</v>
      </c>
      <c r="BE367" s="79" t="str">
        <f t="shared" si="24"/>
        <v>SharedServices1_DB OHNALDBD0171</v>
      </c>
      <c r="BF367" s="71" t="e">
        <v>#N/A</v>
      </c>
      <c r="BG367" s="79" t="e">
        <v>#N/A</v>
      </c>
      <c r="BH367" s="77"/>
    </row>
    <row r="368" spans="1:60" s="32" customFormat="1" ht="11.25" x14ac:dyDescent="0.2">
      <c r="A368" s="79" t="s">
        <v>1975</v>
      </c>
      <c r="B368" s="32" t="s">
        <v>2273</v>
      </c>
      <c r="C368" s="100" t="s">
        <v>1000</v>
      </c>
      <c r="E368" s="78" t="s">
        <v>2282</v>
      </c>
      <c r="F368" s="78" t="s">
        <v>682</v>
      </c>
      <c r="G368" s="25" t="s">
        <v>678</v>
      </c>
      <c r="H368" s="73">
        <v>1</v>
      </c>
      <c r="I368" s="73">
        <v>1</v>
      </c>
      <c r="O368" s="80">
        <v>135</v>
      </c>
      <c r="P368" s="80">
        <v>540</v>
      </c>
      <c r="Q368" s="94" t="s">
        <v>688</v>
      </c>
      <c r="R368" s="78" t="s">
        <v>597</v>
      </c>
      <c r="T368" s="73">
        <v>5438</v>
      </c>
      <c r="W368" s="79" t="s">
        <v>1001</v>
      </c>
      <c r="X368" s="73" t="e">
        <v>#N/A</v>
      </c>
      <c r="Y368" s="73">
        <v>1</v>
      </c>
      <c r="Z368" s="81">
        <v>42849</v>
      </c>
      <c r="AA368" s="78" t="s">
        <v>2429</v>
      </c>
      <c r="AB368" s="81">
        <v>42800</v>
      </c>
      <c r="AC368" s="78">
        <v>616551</v>
      </c>
      <c r="AD368" s="27">
        <v>42800</v>
      </c>
      <c r="AE368" s="71" t="e">
        <v>#N/A</v>
      </c>
      <c r="AF368" s="79" t="e">
        <v>#N/A</v>
      </c>
      <c r="AG368" s="77"/>
      <c r="AJ368" s="32" t="str">
        <f t="shared" si="21"/>
        <v>SharedServices1_DB OHNALDBD0172</v>
      </c>
      <c r="AK368" s="32" t="s">
        <v>2273</v>
      </c>
      <c r="AL368" s="100" t="s">
        <v>1000</v>
      </c>
      <c r="AM368" s="73">
        <v>5438</v>
      </c>
      <c r="AN368" s="78" t="s">
        <v>597</v>
      </c>
      <c r="AO368" s="73" t="s">
        <v>2282</v>
      </c>
      <c r="AP368" s="79" t="s">
        <v>1001</v>
      </c>
      <c r="AQ368" s="78" t="s">
        <v>682</v>
      </c>
      <c r="AR368" s="25" t="s">
        <v>678</v>
      </c>
      <c r="AS368" s="73" t="e">
        <f t="shared" si="20"/>
        <v>#N/A</v>
      </c>
      <c r="AT368" s="73">
        <v>1</v>
      </c>
      <c r="AU368" s="73">
        <v>1</v>
      </c>
      <c r="AV368" s="73">
        <v>1</v>
      </c>
      <c r="AW368" s="80">
        <v>135</v>
      </c>
      <c r="AX368" s="80">
        <v>540</v>
      </c>
      <c r="AY368" s="94" t="s">
        <v>688</v>
      </c>
      <c r="AZ368" s="81">
        <v>42849</v>
      </c>
      <c r="BA368" s="78" t="s">
        <v>2429</v>
      </c>
      <c r="BB368" s="81">
        <v>42800</v>
      </c>
      <c r="BC368" s="78">
        <v>616551</v>
      </c>
      <c r="BD368" s="27">
        <v>42800</v>
      </c>
      <c r="BE368" s="79" t="str">
        <f t="shared" si="24"/>
        <v>SharedServices1_DB OHNALDBD0172</v>
      </c>
      <c r="BF368" s="71" t="e">
        <v>#N/A</v>
      </c>
      <c r="BG368" s="79" t="e">
        <v>#N/A</v>
      </c>
      <c r="BH368" s="77"/>
    </row>
    <row r="369" spans="1:60" s="32" customFormat="1" ht="11.25" x14ac:dyDescent="0.2">
      <c r="A369" s="79" t="s">
        <v>1976</v>
      </c>
      <c r="B369" s="32" t="s">
        <v>2273</v>
      </c>
      <c r="C369" s="100" t="s">
        <v>1000</v>
      </c>
      <c r="E369" s="78" t="s">
        <v>2282</v>
      </c>
      <c r="F369" s="78" t="s">
        <v>682</v>
      </c>
      <c r="G369" s="25" t="s">
        <v>678</v>
      </c>
      <c r="H369" s="73">
        <v>1</v>
      </c>
      <c r="I369" s="73">
        <v>1</v>
      </c>
      <c r="O369" s="80">
        <v>135</v>
      </c>
      <c r="P369" s="80">
        <v>540</v>
      </c>
      <c r="Q369" s="94" t="s">
        <v>688</v>
      </c>
      <c r="R369" s="78" t="s">
        <v>597</v>
      </c>
      <c r="T369" s="73">
        <v>5438</v>
      </c>
      <c r="W369" s="79" t="s">
        <v>704</v>
      </c>
      <c r="X369" s="73" t="e">
        <v>#N/A</v>
      </c>
      <c r="Y369" s="73">
        <v>1</v>
      </c>
      <c r="Z369" s="81" t="s">
        <v>2416</v>
      </c>
      <c r="AA369" s="78" t="s">
        <v>2417</v>
      </c>
      <c r="AB369" s="81" t="s">
        <v>992</v>
      </c>
      <c r="AC369" s="78">
        <v>616717</v>
      </c>
      <c r="AD369" s="27">
        <v>42803</v>
      </c>
      <c r="AE369" s="71" t="e">
        <v>#N/A</v>
      </c>
      <c r="AF369" s="79" t="e">
        <v>#N/A</v>
      </c>
      <c r="AG369" s="77"/>
      <c r="AJ369" s="32" t="str">
        <f t="shared" si="21"/>
        <v>SharedServices1_DB OHNALDBD0143</v>
      </c>
      <c r="AK369" s="32" t="s">
        <v>2273</v>
      </c>
      <c r="AL369" s="100" t="s">
        <v>1000</v>
      </c>
      <c r="AM369" s="73">
        <v>5438</v>
      </c>
      <c r="AN369" s="78" t="s">
        <v>597</v>
      </c>
      <c r="AO369" s="73" t="s">
        <v>2282</v>
      </c>
      <c r="AP369" s="79" t="s">
        <v>704</v>
      </c>
      <c r="AQ369" s="78" t="s">
        <v>682</v>
      </c>
      <c r="AR369" s="25" t="s">
        <v>678</v>
      </c>
      <c r="AS369" s="73" t="e">
        <f t="shared" si="20"/>
        <v>#N/A</v>
      </c>
      <c r="AT369" s="73">
        <v>1</v>
      </c>
      <c r="AU369" s="73">
        <v>1</v>
      </c>
      <c r="AV369" s="73">
        <v>1</v>
      </c>
      <c r="AW369" s="80">
        <v>135</v>
      </c>
      <c r="AX369" s="80">
        <v>540</v>
      </c>
      <c r="AY369" s="94" t="s">
        <v>688</v>
      </c>
      <c r="AZ369" s="81" t="s">
        <v>2416</v>
      </c>
      <c r="BA369" s="78" t="s">
        <v>2417</v>
      </c>
      <c r="BB369" s="81" t="s">
        <v>992</v>
      </c>
      <c r="BC369" s="78">
        <v>616717</v>
      </c>
      <c r="BD369" s="27">
        <v>42803</v>
      </c>
      <c r="BE369" s="79" t="str">
        <f t="shared" si="24"/>
        <v>SharedServices1_DB OHNALDBD0143</v>
      </c>
      <c r="BF369" s="71" t="e">
        <v>#N/A</v>
      </c>
      <c r="BG369" s="79" t="e">
        <v>#N/A</v>
      </c>
      <c r="BH369" s="77"/>
    </row>
    <row r="370" spans="1:60" s="32" customFormat="1" ht="11.25" x14ac:dyDescent="0.2">
      <c r="A370" s="79" t="s">
        <v>1977</v>
      </c>
      <c r="B370" s="32" t="s">
        <v>2273</v>
      </c>
      <c r="C370" s="100" t="s">
        <v>1000</v>
      </c>
      <c r="E370" s="78" t="s">
        <v>2282</v>
      </c>
      <c r="F370" s="78" t="s">
        <v>682</v>
      </c>
      <c r="G370" s="25" t="s">
        <v>678</v>
      </c>
      <c r="H370" s="73">
        <v>1</v>
      </c>
      <c r="I370" s="73">
        <v>1</v>
      </c>
      <c r="O370" s="80">
        <v>135</v>
      </c>
      <c r="P370" s="80">
        <v>540</v>
      </c>
      <c r="Q370" s="94" t="s">
        <v>688</v>
      </c>
      <c r="R370" s="78" t="s">
        <v>597</v>
      </c>
      <c r="T370" s="73">
        <v>5438</v>
      </c>
      <c r="W370" s="79" t="s">
        <v>720</v>
      </c>
      <c r="X370" s="73" t="e">
        <v>#N/A</v>
      </c>
      <c r="Y370" s="73">
        <v>1</v>
      </c>
      <c r="Z370" s="81" t="s">
        <v>2416</v>
      </c>
      <c r="AA370" s="78" t="s">
        <v>2430</v>
      </c>
      <c r="AB370" s="81" t="s">
        <v>992</v>
      </c>
      <c r="AC370" s="78">
        <v>616716</v>
      </c>
      <c r="AD370" s="27">
        <v>42803</v>
      </c>
      <c r="AE370" s="71" t="e">
        <v>#N/A</v>
      </c>
      <c r="AF370" s="79" t="e">
        <v>#N/A</v>
      </c>
      <c r="AG370" s="77"/>
      <c r="AJ370" s="32" t="str">
        <f t="shared" si="21"/>
        <v>SharedServices1_DB OHNALDBD0144</v>
      </c>
      <c r="AK370" s="32" t="s">
        <v>2273</v>
      </c>
      <c r="AL370" s="100" t="s">
        <v>1000</v>
      </c>
      <c r="AM370" s="73">
        <v>5438</v>
      </c>
      <c r="AN370" s="78" t="s">
        <v>597</v>
      </c>
      <c r="AO370" s="73" t="s">
        <v>2282</v>
      </c>
      <c r="AP370" s="79" t="s">
        <v>720</v>
      </c>
      <c r="AQ370" s="78" t="s">
        <v>682</v>
      </c>
      <c r="AR370" s="25" t="s">
        <v>678</v>
      </c>
      <c r="AS370" s="73" t="e">
        <f t="shared" si="20"/>
        <v>#N/A</v>
      </c>
      <c r="AT370" s="73">
        <v>1</v>
      </c>
      <c r="AU370" s="73">
        <v>1</v>
      </c>
      <c r="AV370" s="73">
        <v>1</v>
      </c>
      <c r="AW370" s="80">
        <v>135</v>
      </c>
      <c r="AX370" s="80">
        <v>540</v>
      </c>
      <c r="AY370" s="94" t="s">
        <v>688</v>
      </c>
      <c r="AZ370" s="81" t="s">
        <v>2416</v>
      </c>
      <c r="BA370" s="78" t="s">
        <v>2430</v>
      </c>
      <c r="BB370" s="81" t="s">
        <v>992</v>
      </c>
      <c r="BC370" s="78">
        <v>616716</v>
      </c>
      <c r="BD370" s="27">
        <v>42803</v>
      </c>
      <c r="BE370" s="79" t="str">
        <f t="shared" si="24"/>
        <v>SharedServices1_DB OHNALDBD0144</v>
      </c>
      <c r="BF370" s="71" t="e">
        <v>#N/A</v>
      </c>
      <c r="BG370" s="79" t="e">
        <v>#N/A</v>
      </c>
      <c r="BH370" s="77"/>
    </row>
    <row r="371" spans="1:60" s="32" customFormat="1" ht="11.25" x14ac:dyDescent="0.2">
      <c r="A371" s="79" t="s">
        <v>1978</v>
      </c>
      <c r="B371" s="32" t="s">
        <v>2273</v>
      </c>
      <c r="C371" s="101" t="s">
        <v>1000</v>
      </c>
      <c r="E371" s="78" t="s">
        <v>2282</v>
      </c>
      <c r="F371" s="78" t="s">
        <v>686</v>
      </c>
      <c r="G371" s="25" t="s">
        <v>678</v>
      </c>
      <c r="H371" s="73">
        <v>1</v>
      </c>
      <c r="I371" s="73">
        <v>1</v>
      </c>
      <c r="O371" s="80">
        <v>330</v>
      </c>
      <c r="P371" s="80">
        <v>1320</v>
      </c>
      <c r="Q371" s="94" t="s">
        <v>688</v>
      </c>
      <c r="R371" s="78" t="s">
        <v>597</v>
      </c>
      <c r="T371" s="73">
        <v>5438</v>
      </c>
      <c r="W371" s="79" t="s">
        <v>698</v>
      </c>
      <c r="X371" s="73" t="e">
        <v>#N/A</v>
      </c>
      <c r="Y371" s="73">
        <v>1</v>
      </c>
      <c r="Z371" s="81" t="s">
        <v>2296</v>
      </c>
      <c r="AA371" s="78" t="s">
        <v>2420</v>
      </c>
      <c r="AB371" s="81" t="s">
        <v>995</v>
      </c>
      <c r="AC371" s="78">
        <v>617249</v>
      </c>
      <c r="AD371" s="27">
        <v>42822</v>
      </c>
      <c r="AE371" s="71" t="e">
        <v>#N/A</v>
      </c>
      <c r="AF371" s="79" t="s">
        <v>1978</v>
      </c>
      <c r="AG371" s="77"/>
      <c r="AJ371" s="32" t="str">
        <f t="shared" si="21"/>
        <v>SharedServices1_DB OHLEWAOP0023N2</v>
      </c>
      <c r="AK371" s="32" t="s">
        <v>2273</v>
      </c>
      <c r="AL371" s="101" t="s">
        <v>1000</v>
      </c>
      <c r="AM371" s="73">
        <v>5438</v>
      </c>
      <c r="AN371" s="78" t="s">
        <v>597</v>
      </c>
      <c r="AO371" s="73" t="s">
        <v>2282</v>
      </c>
      <c r="AP371" s="79" t="s">
        <v>698</v>
      </c>
      <c r="AQ371" s="78" t="s">
        <v>686</v>
      </c>
      <c r="AR371" s="25" t="s">
        <v>678</v>
      </c>
      <c r="AS371" s="73" t="e">
        <f t="shared" si="20"/>
        <v>#N/A</v>
      </c>
      <c r="AT371" s="73">
        <v>1</v>
      </c>
      <c r="AU371" s="73">
        <v>1</v>
      </c>
      <c r="AV371" s="73">
        <v>1</v>
      </c>
      <c r="AW371" s="80">
        <v>330</v>
      </c>
      <c r="AX371" s="80">
        <v>1320</v>
      </c>
      <c r="AY371" s="94" t="s">
        <v>688</v>
      </c>
      <c r="AZ371" s="81" t="s">
        <v>2296</v>
      </c>
      <c r="BA371" s="78" t="s">
        <v>2420</v>
      </c>
      <c r="BB371" s="81" t="s">
        <v>995</v>
      </c>
      <c r="BC371" s="78">
        <v>617249</v>
      </c>
      <c r="BD371" s="27">
        <v>42822</v>
      </c>
      <c r="BE371" s="79" t="str">
        <f t="shared" si="24"/>
        <v>SharedServices1_DB OHLEWAOP0023N2</v>
      </c>
      <c r="BF371" s="71" t="e">
        <v>#N/A</v>
      </c>
      <c r="BG371" s="79" t="s">
        <v>1978</v>
      </c>
      <c r="BH371" s="77"/>
    </row>
    <row r="372" spans="1:60" s="32" customFormat="1" ht="11.25" x14ac:dyDescent="0.2">
      <c r="A372" s="79" t="s">
        <v>1979</v>
      </c>
      <c r="B372" s="32" t="s">
        <v>2273</v>
      </c>
      <c r="C372" s="100" t="s">
        <v>1000</v>
      </c>
      <c r="E372" s="78" t="s">
        <v>2282</v>
      </c>
      <c r="F372" s="78" t="s">
        <v>699</v>
      </c>
      <c r="G372" s="25" t="s">
        <v>678</v>
      </c>
      <c r="H372" s="73">
        <v>1</v>
      </c>
      <c r="I372" s="73">
        <v>1</v>
      </c>
      <c r="O372" s="80">
        <v>330</v>
      </c>
      <c r="P372" s="80">
        <v>1320</v>
      </c>
      <c r="Q372" s="94" t="s">
        <v>688</v>
      </c>
      <c r="R372" s="78" t="s">
        <v>597</v>
      </c>
      <c r="T372" s="73">
        <v>5438</v>
      </c>
      <c r="W372" s="79" t="s">
        <v>701</v>
      </c>
      <c r="X372" s="73" t="e">
        <v>#N/A</v>
      </c>
      <c r="Y372" s="73">
        <v>1</v>
      </c>
      <c r="Z372" s="81" t="s">
        <v>2421</v>
      </c>
      <c r="AA372" s="78" t="s">
        <v>2422</v>
      </c>
      <c r="AB372" s="81" t="s">
        <v>998</v>
      </c>
      <c r="AC372" s="78">
        <v>616545</v>
      </c>
      <c r="AD372" s="27">
        <v>42800</v>
      </c>
      <c r="AE372" s="71" t="e">
        <v>#N/A</v>
      </c>
      <c r="AF372" s="79" t="s">
        <v>1979</v>
      </c>
      <c r="AG372" s="77"/>
      <c r="AJ372" s="32" t="str">
        <f t="shared" si="21"/>
        <v>SharedServices1_DB OHNALAOP0023N1</v>
      </c>
      <c r="AK372" s="32" t="s">
        <v>2273</v>
      </c>
      <c r="AL372" s="100" t="s">
        <v>1000</v>
      </c>
      <c r="AM372" s="73">
        <v>5438</v>
      </c>
      <c r="AN372" s="78" t="s">
        <v>597</v>
      </c>
      <c r="AO372" s="73" t="s">
        <v>2282</v>
      </c>
      <c r="AP372" s="79" t="s">
        <v>701</v>
      </c>
      <c r="AQ372" s="78" t="s">
        <v>699</v>
      </c>
      <c r="AR372" s="25" t="s">
        <v>678</v>
      </c>
      <c r="AS372" s="73" t="e">
        <f t="shared" si="20"/>
        <v>#N/A</v>
      </c>
      <c r="AT372" s="73">
        <v>1</v>
      </c>
      <c r="AU372" s="73">
        <v>1</v>
      </c>
      <c r="AV372" s="73">
        <v>1</v>
      </c>
      <c r="AW372" s="80">
        <v>330</v>
      </c>
      <c r="AX372" s="80">
        <v>1320</v>
      </c>
      <c r="AY372" s="94" t="s">
        <v>688</v>
      </c>
      <c r="AZ372" s="81" t="s">
        <v>2421</v>
      </c>
      <c r="BA372" s="78" t="s">
        <v>2422</v>
      </c>
      <c r="BB372" s="81" t="s">
        <v>998</v>
      </c>
      <c r="BC372" s="78">
        <v>616545</v>
      </c>
      <c r="BD372" s="27">
        <v>42800</v>
      </c>
      <c r="BE372" s="79" t="str">
        <f t="shared" si="24"/>
        <v>SharedServices1_DB OHNALAOP0023N1</v>
      </c>
      <c r="BF372" s="71" t="e">
        <v>#N/A</v>
      </c>
      <c r="BG372" s="79" t="s">
        <v>1979</v>
      </c>
      <c r="BH372" s="77"/>
    </row>
    <row r="373" spans="1:60" s="32" customFormat="1" ht="11.25" x14ac:dyDescent="0.2">
      <c r="A373" s="79" t="s">
        <v>1980</v>
      </c>
      <c r="B373" s="32" t="s">
        <v>2273</v>
      </c>
      <c r="C373" s="100" t="s">
        <v>1002</v>
      </c>
      <c r="E373" s="78" t="s">
        <v>2282</v>
      </c>
      <c r="F373" s="78" t="s">
        <v>682</v>
      </c>
      <c r="G373" s="25" t="s">
        <v>678</v>
      </c>
      <c r="H373" s="73">
        <v>1</v>
      </c>
      <c r="I373" s="73">
        <v>1</v>
      </c>
      <c r="O373" s="80">
        <v>135</v>
      </c>
      <c r="P373" s="80">
        <v>540</v>
      </c>
      <c r="Q373" s="94" t="s">
        <v>688</v>
      </c>
      <c r="R373" s="78" t="s">
        <v>597</v>
      </c>
      <c r="T373" s="73">
        <v>5438</v>
      </c>
      <c r="W373" s="79" t="s">
        <v>1001</v>
      </c>
      <c r="X373" s="73" t="e">
        <v>#N/A</v>
      </c>
      <c r="Y373" s="73">
        <v>1</v>
      </c>
      <c r="Z373" s="81">
        <v>42849</v>
      </c>
      <c r="AA373" s="78" t="s">
        <v>2429</v>
      </c>
      <c r="AB373" s="81">
        <v>42800</v>
      </c>
      <c r="AC373" s="78">
        <v>616552</v>
      </c>
      <c r="AD373" s="27">
        <v>42800</v>
      </c>
      <c r="AE373" s="71" t="e">
        <v>#N/A</v>
      </c>
      <c r="AF373" s="79" t="e">
        <v>#N/A</v>
      </c>
      <c r="AG373" s="77"/>
      <c r="AJ373" s="32" t="str">
        <f t="shared" si="21"/>
        <v>SharedServices1_DB_MossDev02 OHNALDBD0172</v>
      </c>
      <c r="AK373" s="32" t="s">
        <v>2273</v>
      </c>
      <c r="AL373" s="100" t="s">
        <v>1002</v>
      </c>
      <c r="AM373" s="73">
        <v>5438</v>
      </c>
      <c r="AN373" s="78" t="s">
        <v>597</v>
      </c>
      <c r="AO373" s="73" t="s">
        <v>2282</v>
      </c>
      <c r="AP373" s="79" t="s">
        <v>1001</v>
      </c>
      <c r="AQ373" s="78" t="s">
        <v>682</v>
      </c>
      <c r="AR373" s="25" t="s">
        <v>678</v>
      </c>
      <c r="AS373" s="73" t="e">
        <f t="shared" si="20"/>
        <v>#N/A</v>
      </c>
      <c r="AT373" s="73">
        <v>1</v>
      </c>
      <c r="AU373" s="73">
        <v>1</v>
      </c>
      <c r="AV373" s="73">
        <v>1</v>
      </c>
      <c r="AW373" s="80">
        <v>135</v>
      </c>
      <c r="AX373" s="80">
        <v>540</v>
      </c>
      <c r="AY373" s="94" t="s">
        <v>688</v>
      </c>
      <c r="AZ373" s="81">
        <v>42849</v>
      </c>
      <c r="BA373" s="78" t="s">
        <v>2429</v>
      </c>
      <c r="BB373" s="81">
        <v>42800</v>
      </c>
      <c r="BC373" s="78">
        <v>616552</v>
      </c>
      <c r="BD373" s="27">
        <v>42800</v>
      </c>
      <c r="BE373" s="79" t="str">
        <f t="shared" si="24"/>
        <v>SharedServices1_DB_MossDev02 OHNALDBD0172</v>
      </c>
      <c r="BF373" s="71" t="e">
        <v>#N/A</v>
      </c>
      <c r="BG373" s="79" t="e">
        <v>#N/A</v>
      </c>
      <c r="BH373" s="77"/>
    </row>
    <row r="374" spans="1:60" s="32" customFormat="1" ht="11.25" x14ac:dyDescent="0.2">
      <c r="A374" s="79" t="s">
        <v>1981</v>
      </c>
      <c r="B374" s="32" t="s">
        <v>2273</v>
      </c>
      <c r="C374" s="100" t="s">
        <v>1003</v>
      </c>
      <c r="E374" s="78" t="s">
        <v>2282</v>
      </c>
      <c r="F374" s="78" t="s">
        <v>682</v>
      </c>
      <c r="G374" s="25" t="s">
        <v>678</v>
      </c>
      <c r="H374" s="73">
        <v>1</v>
      </c>
      <c r="I374" s="73">
        <v>1</v>
      </c>
      <c r="O374" s="80">
        <v>135</v>
      </c>
      <c r="P374" s="80">
        <v>540</v>
      </c>
      <c r="Q374" s="94" t="s">
        <v>688</v>
      </c>
      <c r="R374" s="78" t="s">
        <v>597</v>
      </c>
      <c r="T374" s="73">
        <v>5438</v>
      </c>
      <c r="W374" s="79" t="s">
        <v>1001</v>
      </c>
      <c r="X374" s="73" t="e">
        <v>#N/A</v>
      </c>
      <c r="Y374" s="73">
        <v>1</v>
      </c>
      <c r="Z374" s="81">
        <v>42849</v>
      </c>
      <c r="AA374" s="78" t="s">
        <v>2429</v>
      </c>
      <c r="AB374" s="81">
        <v>42800</v>
      </c>
      <c r="AC374" s="78">
        <v>616558</v>
      </c>
      <c r="AD374" s="27">
        <v>42800</v>
      </c>
      <c r="AE374" s="71" t="e">
        <v>#N/A</v>
      </c>
      <c r="AF374" s="79" t="e">
        <v>#N/A</v>
      </c>
      <c r="AG374" s="77"/>
      <c r="AJ374" s="32" t="str">
        <f t="shared" si="21"/>
        <v>SharedServices1_DB_MOSSDEV04 OHNALDBD0172</v>
      </c>
      <c r="AK374" s="32" t="s">
        <v>2273</v>
      </c>
      <c r="AL374" s="100" t="s">
        <v>1003</v>
      </c>
      <c r="AM374" s="73">
        <v>5438</v>
      </c>
      <c r="AN374" s="78" t="s">
        <v>597</v>
      </c>
      <c r="AO374" s="73" t="s">
        <v>2282</v>
      </c>
      <c r="AP374" s="79" t="s">
        <v>1001</v>
      </c>
      <c r="AQ374" s="78" t="s">
        <v>682</v>
      </c>
      <c r="AR374" s="25" t="s">
        <v>678</v>
      </c>
      <c r="AS374" s="73" t="e">
        <f t="shared" si="20"/>
        <v>#N/A</v>
      </c>
      <c r="AT374" s="73">
        <v>1</v>
      </c>
      <c r="AU374" s="73">
        <v>1</v>
      </c>
      <c r="AV374" s="73">
        <v>1</v>
      </c>
      <c r="AW374" s="80">
        <v>135</v>
      </c>
      <c r="AX374" s="80">
        <v>540</v>
      </c>
      <c r="AY374" s="94" t="s">
        <v>688</v>
      </c>
      <c r="AZ374" s="81">
        <v>42849</v>
      </c>
      <c r="BA374" s="78" t="s">
        <v>2429</v>
      </c>
      <c r="BB374" s="81">
        <v>42800</v>
      </c>
      <c r="BC374" s="78">
        <v>616558</v>
      </c>
      <c r="BD374" s="27">
        <v>42800</v>
      </c>
      <c r="BE374" s="79" t="str">
        <f t="shared" si="24"/>
        <v>SharedServices1_DB_MOSSDEV04 OHNALDBD0172</v>
      </c>
      <c r="BF374" s="71" t="e">
        <v>#N/A</v>
      </c>
      <c r="BG374" s="79" t="e">
        <v>#N/A</v>
      </c>
      <c r="BH374" s="77"/>
    </row>
    <row r="375" spans="1:60" s="32" customFormat="1" ht="11.25" x14ac:dyDescent="0.2">
      <c r="A375" s="79" t="s">
        <v>1982</v>
      </c>
      <c r="B375" s="32" t="s">
        <v>2273</v>
      </c>
      <c r="C375" s="100" t="s">
        <v>1004</v>
      </c>
      <c r="E375" s="78" t="s">
        <v>2282</v>
      </c>
      <c r="F375" s="78" t="s">
        <v>682</v>
      </c>
      <c r="G375" s="25" t="s">
        <v>678</v>
      </c>
      <c r="H375" s="73">
        <v>1</v>
      </c>
      <c r="I375" s="73">
        <v>1</v>
      </c>
      <c r="O375" s="80">
        <v>135</v>
      </c>
      <c r="P375" s="80">
        <v>540</v>
      </c>
      <c r="Q375" s="94" t="s">
        <v>688</v>
      </c>
      <c r="R375" s="78" t="s">
        <v>597</v>
      </c>
      <c r="T375" s="73">
        <v>5438</v>
      </c>
      <c r="W375" s="79" t="s">
        <v>1001</v>
      </c>
      <c r="X375" s="73" t="e">
        <v>#N/A</v>
      </c>
      <c r="Y375" s="73">
        <v>1</v>
      </c>
      <c r="Z375" s="81">
        <v>42849</v>
      </c>
      <c r="AA375" s="78" t="s">
        <v>2429</v>
      </c>
      <c r="AB375" s="81">
        <v>42800</v>
      </c>
      <c r="AC375" s="78">
        <v>616559</v>
      </c>
      <c r="AD375" s="27">
        <v>42800</v>
      </c>
      <c r="AE375" s="71" t="e">
        <v>#N/A</v>
      </c>
      <c r="AF375" s="79" t="e">
        <v>#N/A</v>
      </c>
      <c r="AG375" s="77"/>
      <c r="AJ375" s="32" t="str">
        <f t="shared" si="21"/>
        <v>SharedServices1_DB1 OHNALDBD0172</v>
      </c>
      <c r="AK375" s="32" t="s">
        <v>2273</v>
      </c>
      <c r="AL375" s="100" t="s">
        <v>1004</v>
      </c>
      <c r="AM375" s="73">
        <v>5438</v>
      </c>
      <c r="AN375" s="78" t="s">
        <v>597</v>
      </c>
      <c r="AO375" s="73" t="s">
        <v>2282</v>
      </c>
      <c r="AP375" s="79" t="s">
        <v>1001</v>
      </c>
      <c r="AQ375" s="78" t="s">
        <v>682</v>
      </c>
      <c r="AR375" s="25" t="s">
        <v>678</v>
      </c>
      <c r="AS375" s="73" t="e">
        <f t="shared" si="20"/>
        <v>#N/A</v>
      </c>
      <c r="AT375" s="73">
        <v>1</v>
      </c>
      <c r="AU375" s="73">
        <v>1</v>
      </c>
      <c r="AV375" s="73">
        <v>1</v>
      </c>
      <c r="AW375" s="80">
        <v>135</v>
      </c>
      <c r="AX375" s="80">
        <v>540</v>
      </c>
      <c r="AY375" s="94" t="s">
        <v>688</v>
      </c>
      <c r="AZ375" s="81">
        <v>42849</v>
      </c>
      <c r="BA375" s="78" t="s">
        <v>2429</v>
      </c>
      <c r="BB375" s="81">
        <v>42800</v>
      </c>
      <c r="BC375" s="78">
        <v>616559</v>
      </c>
      <c r="BD375" s="27">
        <v>42800</v>
      </c>
      <c r="BE375" s="79" t="str">
        <f t="shared" si="24"/>
        <v>SharedServices1_DB1 OHNALDBD0172</v>
      </c>
      <c r="BF375" s="71" t="e">
        <v>#N/A</v>
      </c>
      <c r="BG375" s="79" t="e">
        <v>#N/A</v>
      </c>
      <c r="BH375" s="77"/>
    </row>
    <row r="376" spans="1:60" s="32" customFormat="1" ht="11.25" x14ac:dyDescent="0.2">
      <c r="A376" s="79" t="s">
        <v>1983</v>
      </c>
      <c r="B376" s="32" t="s">
        <v>2273</v>
      </c>
      <c r="C376" s="100" t="s">
        <v>1004</v>
      </c>
      <c r="E376" s="78" t="s">
        <v>2282</v>
      </c>
      <c r="F376" s="78" t="s">
        <v>682</v>
      </c>
      <c r="G376" s="25" t="s">
        <v>678</v>
      </c>
      <c r="H376" s="73">
        <v>1</v>
      </c>
      <c r="I376" s="73">
        <v>1</v>
      </c>
      <c r="O376" s="80">
        <v>135</v>
      </c>
      <c r="P376" s="80">
        <v>540</v>
      </c>
      <c r="Q376" s="94" t="s">
        <v>688</v>
      </c>
      <c r="R376" s="78" t="s">
        <v>597</v>
      </c>
      <c r="T376" s="73">
        <v>5438</v>
      </c>
      <c r="W376" s="79" t="s">
        <v>720</v>
      </c>
      <c r="X376" s="73" t="e">
        <v>#N/A</v>
      </c>
      <c r="Y376" s="73">
        <v>1</v>
      </c>
      <c r="Z376" s="81" t="s">
        <v>2416</v>
      </c>
      <c r="AA376" s="78" t="s">
        <v>2430</v>
      </c>
      <c r="AB376" s="81" t="s">
        <v>992</v>
      </c>
      <c r="AC376" s="78">
        <v>616718</v>
      </c>
      <c r="AD376" s="27">
        <v>42803</v>
      </c>
      <c r="AE376" s="71" t="e">
        <v>#N/A</v>
      </c>
      <c r="AF376" s="79" t="e">
        <v>#N/A</v>
      </c>
      <c r="AG376" s="77"/>
      <c r="AJ376" s="32" t="str">
        <f t="shared" si="21"/>
        <v>SharedServices1_DB1 OHNALDBD0144</v>
      </c>
      <c r="AK376" s="32" t="s">
        <v>2273</v>
      </c>
      <c r="AL376" s="100" t="s">
        <v>1004</v>
      </c>
      <c r="AM376" s="73">
        <v>5438</v>
      </c>
      <c r="AN376" s="78" t="s">
        <v>597</v>
      </c>
      <c r="AO376" s="73" t="s">
        <v>2282</v>
      </c>
      <c r="AP376" s="79" t="s">
        <v>720</v>
      </c>
      <c r="AQ376" s="78" t="s">
        <v>682</v>
      </c>
      <c r="AR376" s="25" t="s">
        <v>678</v>
      </c>
      <c r="AS376" s="73" t="e">
        <f t="shared" si="20"/>
        <v>#N/A</v>
      </c>
      <c r="AT376" s="73">
        <v>1</v>
      </c>
      <c r="AU376" s="73">
        <v>1</v>
      </c>
      <c r="AV376" s="73">
        <v>1</v>
      </c>
      <c r="AW376" s="80">
        <v>135</v>
      </c>
      <c r="AX376" s="80">
        <v>540</v>
      </c>
      <c r="AY376" s="94" t="s">
        <v>688</v>
      </c>
      <c r="AZ376" s="81" t="s">
        <v>2416</v>
      </c>
      <c r="BA376" s="78" t="s">
        <v>2430</v>
      </c>
      <c r="BB376" s="81" t="s">
        <v>992</v>
      </c>
      <c r="BC376" s="78">
        <v>616718</v>
      </c>
      <c r="BD376" s="27">
        <v>42803</v>
      </c>
      <c r="BE376" s="79" t="str">
        <f t="shared" si="24"/>
        <v>SharedServices1_DB1 OHNALDBD0144</v>
      </c>
      <c r="BF376" s="71" t="e">
        <v>#N/A</v>
      </c>
      <c r="BG376" s="79" t="e">
        <v>#N/A</v>
      </c>
      <c r="BH376" s="77"/>
    </row>
    <row r="377" spans="1:60" s="32" customFormat="1" ht="11.25" x14ac:dyDescent="0.2">
      <c r="A377" s="79" t="s">
        <v>1984</v>
      </c>
      <c r="B377" s="32" t="s">
        <v>2273</v>
      </c>
      <c r="C377" s="101" t="s">
        <v>1005</v>
      </c>
      <c r="E377" s="78" t="s">
        <v>2282</v>
      </c>
      <c r="F377" s="78" t="s">
        <v>686</v>
      </c>
      <c r="G377" s="25" t="s">
        <v>678</v>
      </c>
      <c r="H377" s="73">
        <v>1</v>
      </c>
      <c r="I377" s="73">
        <v>1</v>
      </c>
      <c r="O377" s="80">
        <v>330</v>
      </c>
      <c r="P377" s="80">
        <v>1320</v>
      </c>
      <c r="Q377" s="94" t="s">
        <v>688</v>
      </c>
      <c r="R377" s="78" t="s">
        <v>597</v>
      </c>
      <c r="T377" s="73">
        <v>5438</v>
      </c>
      <c r="W377" s="79" t="s">
        <v>695</v>
      </c>
      <c r="X377" s="73" t="e">
        <v>#N/A</v>
      </c>
      <c r="Y377" s="73">
        <v>1</v>
      </c>
      <c r="Z377" s="81" t="s">
        <v>2296</v>
      </c>
      <c r="AA377" s="78" t="s">
        <v>2423</v>
      </c>
      <c r="AB377" s="81" t="s">
        <v>995</v>
      </c>
      <c r="AC377" s="78">
        <v>617250</v>
      </c>
      <c r="AD377" s="27">
        <v>42822</v>
      </c>
      <c r="AE377" s="71" t="e">
        <v>#N/A</v>
      </c>
      <c r="AF377" s="79" t="s">
        <v>1984</v>
      </c>
      <c r="AG377" s="77"/>
      <c r="AJ377" s="32" t="str">
        <f t="shared" si="21"/>
        <v>SharedServices1_Search_DB OHLEWAOP0023N1</v>
      </c>
      <c r="AK377" s="32" t="s">
        <v>2273</v>
      </c>
      <c r="AL377" s="101" t="s">
        <v>1005</v>
      </c>
      <c r="AM377" s="73">
        <v>5438</v>
      </c>
      <c r="AN377" s="78" t="s">
        <v>597</v>
      </c>
      <c r="AO377" s="73" t="s">
        <v>2282</v>
      </c>
      <c r="AP377" s="79" t="s">
        <v>695</v>
      </c>
      <c r="AQ377" s="78" t="s">
        <v>686</v>
      </c>
      <c r="AR377" s="25" t="s">
        <v>678</v>
      </c>
      <c r="AS377" s="73" t="e">
        <f t="shared" si="20"/>
        <v>#N/A</v>
      </c>
      <c r="AT377" s="73">
        <v>1</v>
      </c>
      <c r="AU377" s="73">
        <v>1</v>
      </c>
      <c r="AV377" s="73">
        <v>1</v>
      </c>
      <c r="AW377" s="80">
        <v>330</v>
      </c>
      <c r="AX377" s="80">
        <v>1320</v>
      </c>
      <c r="AY377" s="94" t="s">
        <v>688</v>
      </c>
      <c r="AZ377" s="81" t="s">
        <v>2296</v>
      </c>
      <c r="BA377" s="78" t="s">
        <v>2423</v>
      </c>
      <c r="BB377" s="81" t="s">
        <v>995</v>
      </c>
      <c r="BC377" s="78">
        <v>617250</v>
      </c>
      <c r="BD377" s="27">
        <v>42822</v>
      </c>
      <c r="BE377" s="79" t="str">
        <f t="shared" si="24"/>
        <v>SharedServices1_Search_DB OHLEWAOP0023N1</v>
      </c>
      <c r="BF377" s="71" t="e">
        <v>#N/A</v>
      </c>
      <c r="BG377" s="79" t="s">
        <v>1984</v>
      </c>
      <c r="BH377" s="77"/>
    </row>
    <row r="378" spans="1:60" s="32" customFormat="1" ht="11.25" x14ac:dyDescent="0.2">
      <c r="A378" s="79" t="s">
        <v>2431</v>
      </c>
      <c r="B378" s="32" t="s">
        <v>2273</v>
      </c>
      <c r="C378" s="101" t="s">
        <v>1005</v>
      </c>
      <c r="E378" s="78" t="s">
        <v>2282</v>
      </c>
      <c r="F378" s="78" t="s">
        <v>686</v>
      </c>
      <c r="G378" s="25" t="s">
        <v>678</v>
      </c>
      <c r="H378" s="73">
        <v>1</v>
      </c>
      <c r="I378" s="73">
        <v>1</v>
      </c>
      <c r="O378" s="80">
        <v>330</v>
      </c>
      <c r="P378" s="80">
        <v>1320</v>
      </c>
      <c r="Q378" s="94" t="s">
        <v>688</v>
      </c>
      <c r="R378" s="78" t="s">
        <v>597</v>
      </c>
      <c r="T378" s="73">
        <v>5438</v>
      </c>
      <c r="W378" s="79" t="s">
        <v>725</v>
      </c>
      <c r="X378" s="73" t="e">
        <v>#N/A</v>
      </c>
      <c r="Y378" s="73">
        <v>1</v>
      </c>
      <c r="Z378" s="81" t="s">
        <v>500</v>
      </c>
      <c r="AA378" s="78" t="s">
        <v>2278</v>
      </c>
      <c r="AB378" s="81" t="s">
        <v>996</v>
      </c>
      <c r="AC378" s="78" t="s">
        <v>997</v>
      </c>
      <c r="AD378" s="27">
        <v>42822</v>
      </c>
      <c r="AE378" s="71" t="e">
        <v>#N/A</v>
      </c>
      <c r="AF378" s="79" t="e">
        <v>#N/A</v>
      </c>
      <c r="AG378" s="77"/>
      <c r="AJ378" s="32" t="str">
        <f t="shared" si="21"/>
        <v>SharedServices1_Search_DB OHLEWDBP0247N2 (ds73sqlprdoltp.corp.hgicnet.net,1021)</v>
      </c>
      <c r="AK378" s="32" t="s">
        <v>2273</v>
      </c>
      <c r="AL378" s="101" t="s">
        <v>1005</v>
      </c>
      <c r="AM378" s="73">
        <v>5438</v>
      </c>
      <c r="AN378" s="78" t="s">
        <v>597</v>
      </c>
      <c r="AO378" s="73" t="s">
        <v>2282</v>
      </c>
      <c r="AP378" s="79" t="s">
        <v>725</v>
      </c>
      <c r="AQ378" s="78" t="s">
        <v>686</v>
      </c>
      <c r="AR378" s="25" t="s">
        <v>678</v>
      </c>
      <c r="AS378" s="73" t="e">
        <f t="shared" si="20"/>
        <v>#N/A</v>
      </c>
      <c r="AT378" s="73">
        <v>1</v>
      </c>
      <c r="AU378" s="73">
        <v>1</v>
      </c>
      <c r="AV378" s="73">
        <v>1</v>
      </c>
      <c r="AW378" s="80">
        <v>330</v>
      </c>
      <c r="AX378" s="80">
        <v>1320</v>
      </c>
      <c r="AY378" s="94" t="s">
        <v>688</v>
      </c>
      <c r="AZ378" s="81" t="s">
        <v>500</v>
      </c>
      <c r="BA378" s="78" t="s">
        <v>2278</v>
      </c>
      <c r="BB378" s="81" t="s">
        <v>996</v>
      </c>
      <c r="BC378" s="78" t="s">
        <v>997</v>
      </c>
      <c r="BD378" s="27">
        <v>42822</v>
      </c>
      <c r="BE378" s="79" t="s">
        <v>2431</v>
      </c>
      <c r="BF378" s="71" t="e">
        <v>#N/A</v>
      </c>
      <c r="BG378" s="79" t="e">
        <v>#N/A</v>
      </c>
      <c r="BH378" s="77"/>
    </row>
    <row r="379" spans="1:60" s="32" customFormat="1" ht="11.25" x14ac:dyDescent="0.2">
      <c r="A379" s="79" t="s">
        <v>1986</v>
      </c>
      <c r="B379" s="32" t="s">
        <v>2273</v>
      </c>
      <c r="C379" s="100" t="s">
        <v>1005</v>
      </c>
      <c r="E379" s="78" t="s">
        <v>2282</v>
      </c>
      <c r="F379" s="78" t="s">
        <v>682</v>
      </c>
      <c r="G379" s="25" t="s">
        <v>678</v>
      </c>
      <c r="H379" s="73">
        <v>1</v>
      </c>
      <c r="I379" s="73">
        <v>1</v>
      </c>
      <c r="O379" s="80">
        <v>135</v>
      </c>
      <c r="P379" s="80">
        <v>540</v>
      </c>
      <c r="Q379" s="94" t="s">
        <v>688</v>
      </c>
      <c r="R379" s="78" t="s">
        <v>597</v>
      </c>
      <c r="T379" s="73">
        <v>5438</v>
      </c>
      <c r="W379" s="79" t="s">
        <v>736</v>
      </c>
      <c r="X379" s="73" t="e">
        <v>#N/A</v>
      </c>
      <c r="Y379" s="73">
        <v>1</v>
      </c>
      <c r="Z379" s="81" t="s">
        <v>2432</v>
      </c>
      <c r="AA379" s="78" t="s">
        <v>2433</v>
      </c>
      <c r="AB379" s="81">
        <v>42800</v>
      </c>
      <c r="AC379" s="78">
        <v>616541</v>
      </c>
      <c r="AD379" s="27">
        <v>42796</v>
      </c>
      <c r="AE379" s="71" t="e">
        <v>#N/A</v>
      </c>
      <c r="AF379" s="79" t="s">
        <v>1986</v>
      </c>
      <c r="AG379" s="77"/>
      <c r="AJ379" s="32" t="str">
        <f t="shared" si="21"/>
        <v>SharedServices1_Search_DB DS73SQLPRE01</v>
      </c>
      <c r="AK379" s="32" t="s">
        <v>2273</v>
      </c>
      <c r="AL379" s="100" t="s">
        <v>1005</v>
      </c>
      <c r="AM379" s="73">
        <v>5438</v>
      </c>
      <c r="AN379" s="78" t="s">
        <v>597</v>
      </c>
      <c r="AO379" s="73" t="s">
        <v>2282</v>
      </c>
      <c r="AP379" s="79" t="s">
        <v>736</v>
      </c>
      <c r="AQ379" s="78" t="s">
        <v>682</v>
      </c>
      <c r="AR379" s="25" t="s">
        <v>678</v>
      </c>
      <c r="AS379" s="73" t="e">
        <f t="shared" si="20"/>
        <v>#N/A</v>
      </c>
      <c r="AT379" s="73">
        <v>1</v>
      </c>
      <c r="AU379" s="73">
        <v>1</v>
      </c>
      <c r="AV379" s="73">
        <v>1</v>
      </c>
      <c r="AW379" s="80">
        <v>135</v>
      </c>
      <c r="AX379" s="80">
        <v>540</v>
      </c>
      <c r="AY379" s="94" t="s">
        <v>688</v>
      </c>
      <c r="AZ379" s="81" t="s">
        <v>2432</v>
      </c>
      <c r="BA379" s="78" t="s">
        <v>2433</v>
      </c>
      <c r="BB379" s="81">
        <v>42800</v>
      </c>
      <c r="BC379" s="78">
        <v>616541</v>
      </c>
      <c r="BD379" s="27">
        <v>42796</v>
      </c>
      <c r="BE379" s="79" t="str">
        <f t="shared" ref="BE379:BE390" si="25">(AL379&amp;" "&amp;AP379)</f>
        <v>SharedServices1_Search_DB DS73SQLPRE01</v>
      </c>
      <c r="BF379" s="71" t="e">
        <v>#N/A</v>
      </c>
      <c r="BG379" s="79" t="s">
        <v>1986</v>
      </c>
      <c r="BH379" s="77"/>
    </row>
    <row r="380" spans="1:60" s="32" customFormat="1" ht="11.25" x14ac:dyDescent="0.2">
      <c r="A380" s="79" t="s">
        <v>1987</v>
      </c>
      <c r="B380" s="32" t="s">
        <v>2273</v>
      </c>
      <c r="C380" s="100" t="s">
        <v>1005</v>
      </c>
      <c r="E380" s="78" t="s">
        <v>2282</v>
      </c>
      <c r="F380" s="78" t="s">
        <v>682</v>
      </c>
      <c r="G380" s="25" t="s">
        <v>678</v>
      </c>
      <c r="H380" s="73">
        <v>1</v>
      </c>
      <c r="I380" s="73">
        <v>1</v>
      </c>
      <c r="O380" s="80">
        <v>135</v>
      </c>
      <c r="P380" s="80">
        <v>540</v>
      </c>
      <c r="Q380" s="94" t="s">
        <v>688</v>
      </c>
      <c r="R380" s="78" t="s">
        <v>597</v>
      </c>
      <c r="T380" s="73">
        <v>5438</v>
      </c>
      <c r="W380" s="79" t="s">
        <v>796</v>
      </c>
      <c r="X380" s="73" t="e">
        <v>#N/A</v>
      </c>
      <c r="Y380" s="73">
        <v>1</v>
      </c>
      <c r="Z380" s="81">
        <v>42849</v>
      </c>
      <c r="AA380" s="78" t="s">
        <v>2428</v>
      </c>
      <c r="AB380" s="81">
        <v>42800</v>
      </c>
      <c r="AC380" s="78">
        <v>616550</v>
      </c>
      <c r="AD380" s="27">
        <v>42800</v>
      </c>
      <c r="AE380" s="71" t="e">
        <v>#N/A</v>
      </c>
      <c r="AF380" s="79" t="e">
        <v>#N/A</v>
      </c>
      <c r="AG380" s="77"/>
      <c r="AJ380" s="32" t="str">
        <f t="shared" si="21"/>
        <v>SharedServices1_Search_DB OHNALDBD0171</v>
      </c>
      <c r="AK380" s="32" t="s">
        <v>2273</v>
      </c>
      <c r="AL380" s="100" t="s">
        <v>1005</v>
      </c>
      <c r="AM380" s="73">
        <v>5438</v>
      </c>
      <c r="AN380" s="78" t="s">
        <v>597</v>
      </c>
      <c r="AO380" s="73" t="s">
        <v>2282</v>
      </c>
      <c r="AP380" s="79" t="s">
        <v>796</v>
      </c>
      <c r="AQ380" s="78" t="s">
        <v>682</v>
      </c>
      <c r="AR380" s="25" t="s">
        <v>678</v>
      </c>
      <c r="AS380" s="73" t="e">
        <f t="shared" si="20"/>
        <v>#N/A</v>
      </c>
      <c r="AT380" s="73">
        <v>1</v>
      </c>
      <c r="AU380" s="73">
        <v>1</v>
      </c>
      <c r="AV380" s="73">
        <v>1</v>
      </c>
      <c r="AW380" s="80">
        <v>135</v>
      </c>
      <c r="AX380" s="80">
        <v>540</v>
      </c>
      <c r="AY380" s="94" t="s">
        <v>688</v>
      </c>
      <c r="AZ380" s="81">
        <v>42849</v>
      </c>
      <c r="BA380" s="78" t="s">
        <v>2428</v>
      </c>
      <c r="BB380" s="81">
        <v>42800</v>
      </c>
      <c r="BC380" s="78">
        <v>616550</v>
      </c>
      <c r="BD380" s="27">
        <v>42800</v>
      </c>
      <c r="BE380" s="79" t="str">
        <f t="shared" si="25"/>
        <v>SharedServices1_Search_DB OHNALDBD0171</v>
      </c>
      <c r="BF380" s="71" t="e">
        <v>#N/A</v>
      </c>
      <c r="BG380" s="79" t="e">
        <v>#N/A</v>
      </c>
      <c r="BH380" s="77"/>
    </row>
    <row r="381" spans="1:60" s="32" customFormat="1" ht="11.25" x14ac:dyDescent="0.2">
      <c r="A381" s="79" t="s">
        <v>1988</v>
      </c>
      <c r="B381" s="32" t="s">
        <v>2273</v>
      </c>
      <c r="C381" s="100" t="s">
        <v>1005</v>
      </c>
      <c r="E381" s="78" t="s">
        <v>2282</v>
      </c>
      <c r="F381" s="78" t="s">
        <v>682</v>
      </c>
      <c r="G381" s="25" t="s">
        <v>678</v>
      </c>
      <c r="H381" s="73">
        <v>1</v>
      </c>
      <c r="I381" s="73">
        <v>1</v>
      </c>
      <c r="O381" s="80">
        <v>135</v>
      </c>
      <c r="P381" s="80">
        <v>540</v>
      </c>
      <c r="Q381" s="94" t="s">
        <v>688</v>
      </c>
      <c r="R381" s="78" t="s">
        <v>597</v>
      </c>
      <c r="T381" s="73">
        <v>5438</v>
      </c>
      <c r="W381" s="79" t="s">
        <v>1001</v>
      </c>
      <c r="X381" s="73" t="e">
        <v>#N/A</v>
      </c>
      <c r="Y381" s="73">
        <v>1</v>
      </c>
      <c r="Z381" s="81">
        <v>42849</v>
      </c>
      <c r="AA381" s="78" t="s">
        <v>2429</v>
      </c>
      <c r="AB381" s="81">
        <v>42800</v>
      </c>
      <c r="AC381" s="78">
        <v>616560</v>
      </c>
      <c r="AD381" s="27">
        <v>42800</v>
      </c>
      <c r="AE381" s="71" t="e">
        <v>#N/A</v>
      </c>
      <c r="AF381" s="79" t="e">
        <v>#N/A</v>
      </c>
      <c r="AG381" s="77"/>
      <c r="AJ381" s="32" t="str">
        <f t="shared" si="21"/>
        <v>SharedServices1_Search_DB OHNALDBD0172</v>
      </c>
      <c r="AK381" s="32" t="s">
        <v>2273</v>
      </c>
      <c r="AL381" s="100" t="s">
        <v>1005</v>
      </c>
      <c r="AM381" s="73">
        <v>5438</v>
      </c>
      <c r="AN381" s="78" t="s">
        <v>597</v>
      </c>
      <c r="AO381" s="73" t="s">
        <v>2282</v>
      </c>
      <c r="AP381" s="79" t="s">
        <v>1001</v>
      </c>
      <c r="AQ381" s="78" t="s">
        <v>682</v>
      </c>
      <c r="AR381" s="25" t="s">
        <v>678</v>
      </c>
      <c r="AS381" s="73" t="e">
        <f t="shared" si="20"/>
        <v>#N/A</v>
      </c>
      <c r="AT381" s="73">
        <v>1</v>
      </c>
      <c r="AU381" s="73">
        <v>1</v>
      </c>
      <c r="AV381" s="73">
        <v>1</v>
      </c>
      <c r="AW381" s="80">
        <v>135</v>
      </c>
      <c r="AX381" s="80">
        <v>540</v>
      </c>
      <c r="AY381" s="94" t="s">
        <v>688</v>
      </c>
      <c r="AZ381" s="81">
        <v>42849</v>
      </c>
      <c r="BA381" s="78" t="s">
        <v>2429</v>
      </c>
      <c r="BB381" s="81">
        <v>42800</v>
      </c>
      <c r="BC381" s="78">
        <v>616560</v>
      </c>
      <c r="BD381" s="27">
        <v>42800</v>
      </c>
      <c r="BE381" s="79" t="str">
        <f t="shared" si="25"/>
        <v>SharedServices1_Search_DB OHNALDBD0172</v>
      </c>
      <c r="BF381" s="71" t="e">
        <v>#N/A</v>
      </c>
      <c r="BG381" s="79" t="e">
        <v>#N/A</v>
      </c>
      <c r="BH381" s="77"/>
    </row>
    <row r="382" spans="1:60" s="32" customFormat="1" ht="11.25" x14ac:dyDescent="0.2">
      <c r="A382" s="79" t="s">
        <v>1989</v>
      </c>
      <c r="B382" s="32" t="s">
        <v>2273</v>
      </c>
      <c r="C382" s="100" t="s">
        <v>1005</v>
      </c>
      <c r="E382" s="78" t="s">
        <v>2282</v>
      </c>
      <c r="F382" s="78" t="s">
        <v>682</v>
      </c>
      <c r="G382" s="25" t="s">
        <v>678</v>
      </c>
      <c r="H382" s="73">
        <v>1</v>
      </c>
      <c r="I382" s="73">
        <v>1</v>
      </c>
      <c r="O382" s="80">
        <v>135</v>
      </c>
      <c r="P382" s="80">
        <v>540</v>
      </c>
      <c r="Q382" s="94" t="s">
        <v>688</v>
      </c>
      <c r="R382" s="78" t="s">
        <v>597</v>
      </c>
      <c r="T382" s="73">
        <v>5438</v>
      </c>
      <c r="W382" s="79" t="s">
        <v>704</v>
      </c>
      <c r="X382" s="73" t="e">
        <v>#N/A</v>
      </c>
      <c r="Y382" s="73">
        <v>1</v>
      </c>
      <c r="Z382" s="81" t="s">
        <v>2416</v>
      </c>
      <c r="AA382" s="78" t="s">
        <v>2417</v>
      </c>
      <c r="AB382" s="81" t="s">
        <v>992</v>
      </c>
      <c r="AC382" s="78">
        <v>616719</v>
      </c>
      <c r="AD382" s="27">
        <v>42803</v>
      </c>
      <c r="AE382" s="71" t="e">
        <v>#N/A</v>
      </c>
      <c r="AF382" s="79" t="e">
        <v>#N/A</v>
      </c>
      <c r="AG382" s="77"/>
      <c r="AJ382" s="32" t="str">
        <f t="shared" si="21"/>
        <v>SharedServices1_Search_DB OHNALDBD0143</v>
      </c>
      <c r="AK382" s="32" t="s">
        <v>2273</v>
      </c>
      <c r="AL382" s="100" t="s">
        <v>1005</v>
      </c>
      <c r="AM382" s="73">
        <v>5438</v>
      </c>
      <c r="AN382" s="78" t="s">
        <v>597</v>
      </c>
      <c r="AO382" s="73" t="s">
        <v>2282</v>
      </c>
      <c r="AP382" s="79" t="s">
        <v>704</v>
      </c>
      <c r="AQ382" s="78" t="s">
        <v>682</v>
      </c>
      <c r="AR382" s="25" t="s">
        <v>678</v>
      </c>
      <c r="AS382" s="73" t="e">
        <f t="shared" si="20"/>
        <v>#N/A</v>
      </c>
      <c r="AT382" s="73">
        <v>1</v>
      </c>
      <c r="AU382" s="73">
        <v>1</v>
      </c>
      <c r="AV382" s="73">
        <v>1</v>
      </c>
      <c r="AW382" s="80">
        <v>135</v>
      </c>
      <c r="AX382" s="80">
        <v>540</v>
      </c>
      <c r="AY382" s="94" t="s">
        <v>688</v>
      </c>
      <c r="AZ382" s="81" t="s">
        <v>2416</v>
      </c>
      <c r="BA382" s="78" t="s">
        <v>2417</v>
      </c>
      <c r="BB382" s="81" t="s">
        <v>992</v>
      </c>
      <c r="BC382" s="78">
        <v>616719</v>
      </c>
      <c r="BD382" s="27">
        <v>42803</v>
      </c>
      <c r="BE382" s="79" t="str">
        <f t="shared" si="25"/>
        <v>SharedServices1_Search_DB OHNALDBD0143</v>
      </c>
      <c r="BF382" s="71" t="e">
        <v>#N/A</v>
      </c>
      <c r="BG382" s="79" t="e">
        <v>#N/A</v>
      </c>
      <c r="BH382" s="77"/>
    </row>
    <row r="383" spans="1:60" s="32" customFormat="1" ht="11.25" x14ac:dyDescent="0.2">
      <c r="A383" s="79" t="s">
        <v>1990</v>
      </c>
      <c r="B383" s="32" t="s">
        <v>2273</v>
      </c>
      <c r="C383" s="100" t="s">
        <v>1005</v>
      </c>
      <c r="E383" s="78" t="s">
        <v>2282</v>
      </c>
      <c r="F383" s="78" t="s">
        <v>682</v>
      </c>
      <c r="G383" s="25" t="s">
        <v>678</v>
      </c>
      <c r="H383" s="73">
        <v>1</v>
      </c>
      <c r="I383" s="73">
        <v>1</v>
      </c>
      <c r="O383" s="80">
        <v>135</v>
      </c>
      <c r="P383" s="80">
        <v>540</v>
      </c>
      <c r="Q383" s="94" t="s">
        <v>688</v>
      </c>
      <c r="R383" s="78" t="s">
        <v>597</v>
      </c>
      <c r="T383" s="73">
        <v>5438</v>
      </c>
      <c r="W383" s="79" t="s">
        <v>720</v>
      </c>
      <c r="X383" s="73" t="e">
        <v>#N/A</v>
      </c>
      <c r="Y383" s="73">
        <v>1</v>
      </c>
      <c r="Z383" s="81" t="s">
        <v>2416</v>
      </c>
      <c r="AA383" s="78" t="s">
        <v>2430</v>
      </c>
      <c r="AB383" s="81" t="s">
        <v>992</v>
      </c>
      <c r="AC383" s="78">
        <v>616720</v>
      </c>
      <c r="AD383" s="27">
        <v>42803</v>
      </c>
      <c r="AE383" s="71" t="e">
        <v>#N/A</v>
      </c>
      <c r="AF383" s="79" t="e">
        <v>#N/A</v>
      </c>
      <c r="AG383" s="77"/>
      <c r="AJ383" s="32" t="str">
        <f t="shared" si="21"/>
        <v>SharedServices1_Search_DB OHNALDBD0144</v>
      </c>
      <c r="AK383" s="32" t="s">
        <v>2273</v>
      </c>
      <c r="AL383" s="100" t="s">
        <v>1005</v>
      </c>
      <c r="AM383" s="73">
        <v>5438</v>
      </c>
      <c r="AN383" s="78" t="s">
        <v>597</v>
      </c>
      <c r="AO383" s="73" t="s">
        <v>2282</v>
      </c>
      <c r="AP383" s="79" t="s">
        <v>720</v>
      </c>
      <c r="AQ383" s="78" t="s">
        <v>682</v>
      </c>
      <c r="AR383" s="25" t="s">
        <v>678</v>
      </c>
      <c r="AS383" s="73" t="e">
        <f t="shared" si="20"/>
        <v>#N/A</v>
      </c>
      <c r="AT383" s="73">
        <v>1</v>
      </c>
      <c r="AU383" s="73">
        <v>1</v>
      </c>
      <c r="AV383" s="73">
        <v>1</v>
      </c>
      <c r="AW383" s="80">
        <v>135</v>
      </c>
      <c r="AX383" s="80">
        <v>540</v>
      </c>
      <c r="AY383" s="94" t="s">
        <v>688</v>
      </c>
      <c r="AZ383" s="81" t="s">
        <v>2416</v>
      </c>
      <c r="BA383" s="78" t="s">
        <v>2430</v>
      </c>
      <c r="BB383" s="81" t="s">
        <v>992</v>
      </c>
      <c r="BC383" s="78">
        <v>616720</v>
      </c>
      <c r="BD383" s="27">
        <v>42803</v>
      </c>
      <c r="BE383" s="79" t="str">
        <f t="shared" si="25"/>
        <v>SharedServices1_Search_DB OHNALDBD0144</v>
      </c>
      <c r="BF383" s="71" t="e">
        <v>#N/A</v>
      </c>
      <c r="BG383" s="79" t="e">
        <v>#N/A</v>
      </c>
      <c r="BH383" s="77"/>
    </row>
    <row r="384" spans="1:60" s="32" customFormat="1" ht="11.25" x14ac:dyDescent="0.2">
      <c r="A384" s="79" t="s">
        <v>1991</v>
      </c>
      <c r="B384" s="32" t="s">
        <v>2273</v>
      </c>
      <c r="C384" s="101" t="s">
        <v>1005</v>
      </c>
      <c r="E384" s="78" t="s">
        <v>2282</v>
      </c>
      <c r="F384" s="78" t="s">
        <v>686</v>
      </c>
      <c r="G384" s="25" t="s">
        <v>678</v>
      </c>
      <c r="H384" s="73">
        <v>1</v>
      </c>
      <c r="I384" s="73">
        <v>1</v>
      </c>
      <c r="O384" s="80">
        <v>330</v>
      </c>
      <c r="P384" s="80">
        <v>1320</v>
      </c>
      <c r="Q384" s="94" t="s">
        <v>688</v>
      </c>
      <c r="R384" s="78" t="s">
        <v>597</v>
      </c>
      <c r="T384" s="73">
        <v>5438</v>
      </c>
      <c r="W384" s="79" t="s">
        <v>698</v>
      </c>
      <c r="X384" s="73" t="e">
        <v>#N/A</v>
      </c>
      <c r="Y384" s="73">
        <v>1</v>
      </c>
      <c r="Z384" s="81" t="s">
        <v>2296</v>
      </c>
      <c r="AA384" s="78" t="s">
        <v>2420</v>
      </c>
      <c r="AB384" s="81" t="s">
        <v>995</v>
      </c>
      <c r="AC384" s="78">
        <v>617249</v>
      </c>
      <c r="AD384" s="27">
        <v>42822</v>
      </c>
      <c r="AE384" s="71" t="e">
        <v>#N/A</v>
      </c>
      <c r="AF384" s="79" t="s">
        <v>1991</v>
      </c>
      <c r="AG384" s="77"/>
      <c r="AJ384" s="32" t="str">
        <f t="shared" si="21"/>
        <v>SharedServices1_Search_DB OHLEWAOP0023N2</v>
      </c>
      <c r="AK384" s="32" t="s">
        <v>2273</v>
      </c>
      <c r="AL384" s="101" t="s">
        <v>1005</v>
      </c>
      <c r="AM384" s="73">
        <v>5438</v>
      </c>
      <c r="AN384" s="78" t="s">
        <v>597</v>
      </c>
      <c r="AO384" s="73" t="s">
        <v>2282</v>
      </c>
      <c r="AP384" s="79" t="s">
        <v>698</v>
      </c>
      <c r="AQ384" s="78" t="s">
        <v>686</v>
      </c>
      <c r="AR384" s="25" t="s">
        <v>678</v>
      </c>
      <c r="AS384" s="73" t="e">
        <f t="shared" si="20"/>
        <v>#N/A</v>
      </c>
      <c r="AT384" s="73">
        <v>1</v>
      </c>
      <c r="AU384" s="73">
        <v>1</v>
      </c>
      <c r="AV384" s="73">
        <v>1</v>
      </c>
      <c r="AW384" s="80">
        <v>330</v>
      </c>
      <c r="AX384" s="80">
        <v>1320</v>
      </c>
      <c r="AY384" s="94" t="s">
        <v>688</v>
      </c>
      <c r="AZ384" s="81" t="s">
        <v>2296</v>
      </c>
      <c r="BA384" s="78" t="s">
        <v>2420</v>
      </c>
      <c r="BB384" s="81" t="s">
        <v>995</v>
      </c>
      <c r="BC384" s="78">
        <v>617249</v>
      </c>
      <c r="BD384" s="27">
        <v>42822</v>
      </c>
      <c r="BE384" s="79" t="str">
        <f t="shared" si="25"/>
        <v>SharedServices1_Search_DB OHLEWAOP0023N2</v>
      </c>
      <c r="BF384" s="71" t="e">
        <v>#N/A</v>
      </c>
      <c r="BG384" s="79" t="s">
        <v>1991</v>
      </c>
      <c r="BH384" s="77"/>
    </row>
    <row r="385" spans="1:60" s="32" customFormat="1" ht="11.25" x14ac:dyDescent="0.2">
      <c r="A385" s="79" t="s">
        <v>1992</v>
      </c>
      <c r="B385" s="32" t="s">
        <v>2273</v>
      </c>
      <c r="C385" s="100" t="s">
        <v>1005</v>
      </c>
      <c r="E385" s="78" t="s">
        <v>2282</v>
      </c>
      <c r="F385" s="78" t="s">
        <v>699</v>
      </c>
      <c r="G385" s="25" t="s">
        <v>678</v>
      </c>
      <c r="H385" s="73">
        <v>1</v>
      </c>
      <c r="I385" s="73">
        <v>1</v>
      </c>
      <c r="O385" s="80">
        <v>330</v>
      </c>
      <c r="P385" s="80">
        <v>1320</v>
      </c>
      <c r="Q385" s="94" t="s">
        <v>688</v>
      </c>
      <c r="R385" s="78" t="s">
        <v>597</v>
      </c>
      <c r="T385" s="73">
        <v>5438</v>
      </c>
      <c r="W385" s="79" t="s">
        <v>701</v>
      </c>
      <c r="X385" s="73" t="e">
        <v>#N/A</v>
      </c>
      <c r="Y385" s="73">
        <v>1</v>
      </c>
      <c r="Z385" s="81" t="s">
        <v>2421</v>
      </c>
      <c r="AA385" s="78" t="s">
        <v>2422</v>
      </c>
      <c r="AB385" s="81">
        <v>42800</v>
      </c>
      <c r="AC385" s="78">
        <v>616547</v>
      </c>
      <c r="AD385" s="27">
        <v>42800</v>
      </c>
      <c r="AE385" s="71" t="e">
        <v>#N/A</v>
      </c>
      <c r="AF385" s="79" t="s">
        <v>1992</v>
      </c>
      <c r="AG385" s="77"/>
      <c r="AJ385" s="32" t="str">
        <f t="shared" si="21"/>
        <v>SharedServices1_Search_DB OHNALAOP0023N1</v>
      </c>
      <c r="AK385" s="32" t="s">
        <v>2273</v>
      </c>
      <c r="AL385" s="100" t="s">
        <v>1005</v>
      </c>
      <c r="AM385" s="73">
        <v>5438</v>
      </c>
      <c r="AN385" s="78" t="s">
        <v>597</v>
      </c>
      <c r="AO385" s="73" t="s">
        <v>2282</v>
      </c>
      <c r="AP385" s="79" t="s">
        <v>701</v>
      </c>
      <c r="AQ385" s="78" t="s">
        <v>699</v>
      </c>
      <c r="AR385" s="25" t="s">
        <v>678</v>
      </c>
      <c r="AS385" s="73" t="e">
        <f t="shared" si="20"/>
        <v>#N/A</v>
      </c>
      <c r="AT385" s="73">
        <v>1</v>
      </c>
      <c r="AU385" s="73">
        <v>1</v>
      </c>
      <c r="AV385" s="73">
        <v>1</v>
      </c>
      <c r="AW385" s="80">
        <v>330</v>
      </c>
      <c r="AX385" s="80">
        <v>1320</v>
      </c>
      <c r="AY385" s="94" t="s">
        <v>688</v>
      </c>
      <c r="AZ385" s="81" t="s">
        <v>2421</v>
      </c>
      <c r="BA385" s="78" t="s">
        <v>2422</v>
      </c>
      <c r="BB385" s="81">
        <v>42800</v>
      </c>
      <c r="BC385" s="78">
        <v>616547</v>
      </c>
      <c r="BD385" s="27">
        <v>42800</v>
      </c>
      <c r="BE385" s="79" t="str">
        <f t="shared" si="25"/>
        <v>SharedServices1_Search_DB OHNALAOP0023N1</v>
      </c>
      <c r="BF385" s="71" t="e">
        <v>#N/A</v>
      </c>
      <c r="BG385" s="79" t="s">
        <v>1992</v>
      </c>
      <c r="BH385" s="77"/>
    </row>
    <row r="386" spans="1:60" s="32" customFormat="1" ht="11.25" x14ac:dyDescent="0.2">
      <c r="A386" s="79" t="s">
        <v>1993</v>
      </c>
      <c r="B386" s="32" t="s">
        <v>2273</v>
      </c>
      <c r="C386" s="100" t="s">
        <v>1006</v>
      </c>
      <c r="E386" s="78" t="s">
        <v>2282</v>
      </c>
      <c r="F386" s="78" t="s">
        <v>682</v>
      </c>
      <c r="G386" s="25" t="s">
        <v>678</v>
      </c>
      <c r="H386" s="73">
        <v>1</v>
      </c>
      <c r="I386" s="73">
        <v>1</v>
      </c>
      <c r="O386" s="80">
        <v>135</v>
      </c>
      <c r="P386" s="80">
        <v>540</v>
      </c>
      <c r="Q386" s="94" t="s">
        <v>688</v>
      </c>
      <c r="R386" s="78" t="s">
        <v>597</v>
      </c>
      <c r="T386" s="73">
        <v>5438</v>
      </c>
      <c r="W386" s="79" t="s">
        <v>1001</v>
      </c>
      <c r="X386" s="73" t="e">
        <v>#N/A</v>
      </c>
      <c r="Y386" s="73">
        <v>1</v>
      </c>
      <c r="Z386" s="81">
        <v>42849</v>
      </c>
      <c r="AA386" s="78" t="s">
        <v>2429</v>
      </c>
      <c r="AB386" s="81">
        <v>42800</v>
      </c>
      <c r="AC386" s="78">
        <v>616563</v>
      </c>
      <c r="AD386" s="27">
        <v>42800</v>
      </c>
      <c r="AE386" s="71" t="e">
        <v>#N/A</v>
      </c>
      <c r="AF386" s="79" t="e">
        <v>#N/A</v>
      </c>
      <c r="AG386" s="77"/>
      <c r="AJ386" s="32" t="str">
        <f t="shared" si="21"/>
        <v>SharedServices1_Search_DB_MossDev02 OHNALDBD0172</v>
      </c>
      <c r="AK386" s="32" t="s">
        <v>2273</v>
      </c>
      <c r="AL386" s="100" t="s">
        <v>1006</v>
      </c>
      <c r="AM386" s="73">
        <v>5438</v>
      </c>
      <c r="AN386" s="78" t="s">
        <v>597</v>
      </c>
      <c r="AO386" s="73" t="s">
        <v>2282</v>
      </c>
      <c r="AP386" s="79" t="s">
        <v>1001</v>
      </c>
      <c r="AQ386" s="78" t="s">
        <v>682</v>
      </c>
      <c r="AR386" s="25" t="s">
        <v>678</v>
      </c>
      <c r="AS386" s="73" t="e">
        <f t="shared" si="20"/>
        <v>#N/A</v>
      </c>
      <c r="AT386" s="73">
        <v>1</v>
      </c>
      <c r="AU386" s="73">
        <v>1</v>
      </c>
      <c r="AV386" s="73">
        <v>1</v>
      </c>
      <c r="AW386" s="80">
        <v>135</v>
      </c>
      <c r="AX386" s="80">
        <v>540</v>
      </c>
      <c r="AY386" s="94" t="s">
        <v>688</v>
      </c>
      <c r="AZ386" s="81">
        <v>42849</v>
      </c>
      <c r="BA386" s="78" t="s">
        <v>2429</v>
      </c>
      <c r="BB386" s="81">
        <v>42800</v>
      </c>
      <c r="BC386" s="78">
        <v>616563</v>
      </c>
      <c r="BD386" s="27">
        <v>42800</v>
      </c>
      <c r="BE386" s="79" t="str">
        <f t="shared" si="25"/>
        <v>SharedServices1_Search_DB_MossDev02 OHNALDBD0172</v>
      </c>
      <c r="BF386" s="71" t="e">
        <v>#N/A</v>
      </c>
      <c r="BG386" s="79" t="e">
        <v>#N/A</v>
      </c>
      <c r="BH386" s="77"/>
    </row>
    <row r="387" spans="1:60" s="32" customFormat="1" ht="11.25" x14ac:dyDescent="0.2">
      <c r="A387" s="79" t="s">
        <v>1994</v>
      </c>
      <c r="B387" s="32" t="s">
        <v>2273</v>
      </c>
      <c r="C387" s="100" t="s">
        <v>1007</v>
      </c>
      <c r="E387" s="78" t="s">
        <v>2282</v>
      </c>
      <c r="F387" s="78" t="s">
        <v>682</v>
      </c>
      <c r="G387" s="25" t="s">
        <v>678</v>
      </c>
      <c r="H387" s="73">
        <v>1</v>
      </c>
      <c r="I387" s="73">
        <v>1</v>
      </c>
      <c r="O387" s="80">
        <v>135</v>
      </c>
      <c r="P387" s="80">
        <v>540</v>
      </c>
      <c r="Q387" s="94" t="s">
        <v>688</v>
      </c>
      <c r="R387" s="78" t="s">
        <v>597</v>
      </c>
      <c r="T387" s="73">
        <v>5438</v>
      </c>
      <c r="W387" s="79" t="s">
        <v>1001</v>
      </c>
      <c r="X387" s="73" t="e">
        <v>#N/A</v>
      </c>
      <c r="Y387" s="73">
        <v>1</v>
      </c>
      <c r="Z387" s="81">
        <v>42849</v>
      </c>
      <c r="AA387" s="78" t="s">
        <v>2429</v>
      </c>
      <c r="AB387" s="81">
        <v>42800</v>
      </c>
      <c r="AC387" s="78">
        <v>616564</v>
      </c>
      <c r="AD387" s="27">
        <v>42800</v>
      </c>
      <c r="AE387" s="71" t="e">
        <v>#N/A</v>
      </c>
      <c r="AF387" s="79" t="e">
        <v>#N/A</v>
      </c>
      <c r="AG387" s="77"/>
      <c r="AJ387" s="32" t="str">
        <f t="shared" si="21"/>
        <v>SharedServices1_Search_DB_MOSSDEV04 OHNALDBD0172</v>
      </c>
      <c r="AK387" s="32" t="s">
        <v>2273</v>
      </c>
      <c r="AL387" s="100" t="s">
        <v>1007</v>
      </c>
      <c r="AM387" s="73">
        <v>5438</v>
      </c>
      <c r="AN387" s="78" t="s">
        <v>597</v>
      </c>
      <c r="AO387" s="73" t="s">
        <v>2282</v>
      </c>
      <c r="AP387" s="79" t="s">
        <v>1001</v>
      </c>
      <c r="AQ387" s="78" t="s">
        <v>682</v>
      </c>
      <c r="AR387" s="25" t="s">
        <v>678</v>
      </c>
      <c r="AS387" s="73" t="e">
        <f t="shared" si="20"/>
        <v>#N/A</v>
      </c>
      <c r="AT387" s="73">
        <v>1</v>
      </c>
      <c r="AU387" s="73">
        <v>1</v>
      </c>
      <c r="AV387" s="73">
        <v>1</v>
      </c>
      <c r="AW387" s="80">
        <v>135</v>
      </c>
      <c r="AX387" s="80">
        <v>540</v>
      </c>
      <c r="AY387" s="94" t="s">
        <v>688</v>
      </c>
      <c r="AZ387" s="81">
        <v>42849</v>
      </c>
      <c r="BA387" s="78" t="s">
        <v>2429</v>
      </c>
      <c r="BB387" s="81">
        <v>42800</v>
      </c>
      <c r="BC387" s="78">
        <v>616564</v>
      </c>
      <c r="BD387" s="27">
        <v>42800</v>
      </c>
      <c r="BE387" s="79" t="str">
        <f t="shared" si="25"/>
        <v>SharedServices1_Search_DB_MOSSDEV04 OHNALDBD0172</v>
      </c>
      <c r="BF387" s="71" t="e">
        <v>#N/A</v>
      </c>
      <c r="BG387" s="79" t="e">
        <v>#N/A</v>
      </c>
      <c r="BH387" s="77"/>
    </row>
    <row r="388" spans="1:60" s="32" customFormat="1" ht="11.25" x14ac:dyDescent="0.2">
      <c r="A388" s="79" t="s">
        <v>1995</v>
      </c>
      <c r="B388" s="32" t="s">
        <v>2273</v>
      </c>
      <c r="C388" s="100" t="s">
        <v>1008</v>
      </c>
      <c r="E388" s="78" t="s">
        <v>2282</v>
      </c>
      <c r="F388" s="78" t="s">
        <v>682</v>
      </c>
      <c r="G388" s="25" t="s">
        <v>678</v>
      </c>
      <c r="H388" s="73">
        <v>1</v>
      </c>
      <c r="I388" s="73">
        <v>1</v>
      </c>
      <c r="O388" s="80">
        <v>135</v>
      </c>
      <c r="P388" s="80">
        <v>540</v>
      </c>
      <c r="Q388" s="94" t="s">
        <v>688</v>
      </c>
      <c r="R388" s="78" t="s">
        <v>597</v>
      </c>
      <c r="T388" s="73">
        <v>5438</v>
      </c>
      <c r="W388" s="79" t="s">
        <v>1001</v>
      </c>
      <c r="X388" s="73" t="e">
        <v>#N/A</v>
      </c>
      <c r="Y388" s="73">
        <v>1</v>
      </c>
      <c r="Z388" s="81">
        <v>42849</v>
      </c>
      <c r="AA388" s="78" t="s">
        <v>2429</v>
      </c>
      <c r="AB388" s="81">
        <v>42800</v>
      </c>
      <c r="AC388" s="78">
        <v>616565</v>
      </c>
      <c r="AD388" s="27">
        <v>42800</v>
      </c>
      <c r="AE388" s="71" t="e">
        <v>#N/A</v>
      </c>
      <c r="AF388" s="79" t="e">
        <v>#N/A</v>
      </c>
      <c r="AG388" s="77"/>
      <c r="AJ388" s="32" t="str">
        <f t="shared" si="21"/>
        <v>SharedServices1_Search_DB1 OHNALDBD0172</v>
      </c>
      <c r="AK388" s="32" t="s">
        <v>2273</v>
      </c>
      <c r="AL388" s="100" t="s">
        <v>1008</v>
      </c>
      <c r="AM388" s="73">
        <v>5438</v>
      </c>
      <c r="AN388" s="78" t="s">
        <v>597</v>
      </c>
      <c r="AO388" s="73" t="s">
        <v>2282</v>
      </c>
      <c r="AP388" s="79" t="s">
        <v>1001</v>
      </c>
      <c r="AQ388" s="78" t="s">
        <v>682</v>
      </c>
      <c r="AR388" s="25" t="s">
        <v>678</v>
      </c>
      <c r="AS388" s="73" t="e">
        <f t="shared" si="20"/>
        <v>#N/A</v>
      </c>
      <c r="AT388" s="73">
        <v>1</v>
      </c>
      <c r="AU388" s="73">
        <v>1</v>
      </c>
      <c r="AV388" s="73">
        <v>1</v>
      </c>
      <c r="AW388" s="80">
        <v>135</v>
      </c>
      <c r="AX388" s="80">
        <v>540</v>
      </c>
      <c r="AY388" s="94" t="s">
        <v>688</v>
      </c>
      <c r="AZ388" s="81">
        <v>42849</v>
      </c>
      <c r="BA388" s="78" t="s">
        <v>2429</v>
      </c>
      <c r="BB388" s="81">
        <v>42800</v>
      </c>
      <c r="BC388" s="78">
        <v>616565</v>
      </c>
      <c r="BD388" s="27">
        <v>42800</v>
      </c>
      <c r="BE388" s="79" t="str">
        <f t="shared" si="25"/>
        <v>SharedServices1_Search_DB1 OHNALDBD0172</v>
      </c>
      <c r="BF388" s="71" t="e">
        <v>#N/A</v>
      </c>
      <c r="BG388" s="79" t="e">
        <v>#N/A</v>
      </c>
      <c r="BH388" s="77"/>
    </row>
    <row r="389" spans="1:60" s="32" customFormat="1" ht="11.25" x14ac:dyDescent="0.2">
      <c r="A389" s="79" t="s">
        <v>1996</v>
      </c>
      <c r="B389" s="32" t="s">
        <v>2273</v>
      </c>
      <c r="C389" s="100" t="s">
        <v>1008</v>
      </c>
      <c r="E389" s="78" t="s">
        <v>2282</v>
      </c>
      <c r="F389" s="78" t="s">
        <v>682</v>
      </c>
      <c r="G389" s="25" t="s">
        <v>678</v>
      </c>
      <c r="H389" s="73">
        <v>1</v>
      </c>
      <c r="I389" s="73">
        <v>1</v>
      </c>
      <c r="O389" s="80">
        <v>135</v>
      </c>
      <c r="P389" s="80">
        <v>540</v>
      </c>
      <c r="Q389" s="94" t="s">
        <v>688</v>
      </c>
      <c r="R389" s="78" t="s">
        <v>597</v>
      </c>
      <c r="T389" s="73">
        <v>5438</v>
      </c>
      <c r="W389" s="79" t="s">
        <v>720</v>
      </c>
      <c r="X389" s="73" t="e">
        <v>#N/A</v>
      </c>
      <c r="Y389" s="73">
        <v>1</v>
      </c>
      <c r="Z389" s="81" t="s">
        <v>2416</v>
      </c>
      <c r="AA389" s="78" t="s">
        <v>2430</v>
      </c>
      <c r="AB389" s="81" t="s">
        <v>992</v>
      </c>
      <c r="AC389" s="78">
        <v>616721</v>
      </c>
      <c r="AD389" s="27">
        <v>42803</v>
      </c>
      <c r="AE389" s="71" t="e">
        <v>#N/A</v>
      </c>
      <c r="AF389" s="79" t="e">
        <v>#N/A</v>
      </c>
      <c r="AG389" s="77"/>
      <c r="AJ389" s="32" t="str">
        <f t="shared" si="21"/>
        <v>SharedServices1_Search_DB1 OHNALDBD0144</v>
      </c>
      <c r="AK389" s="32" t="s">
        <v>2273</v>
      </c>
      <c r="AL389" s="100" t="s">
        <v>1008</v>
      </c>
      <c r="AM389" s="73">
        <v>5438</v>
      </c>
      <c r="AN389" s="78" t="s">
        <v>597</v>
      </c>
      <c r="AO389" s="73" t="s">
        <v>2282</v>
      </c>
      <c r="AP389" s="79" t="s">
        <v>720</v>
      </c>
      <c r="AQ389" s="78" t="s">
        <v>682</v>
      </c>
      <c r="AR389" s="25" t="s">
        <v>678</v>
      </c>
      <c r="AS389" s="73" t="e">
        <f t="shared" ref="AS389:AS452" si="26">IF(BE389=BF389,"Yes","No")</f>
        <v>#N/A</v>
      </c>
      <c r="AT389" s="73">
        <v>1</v>
      </c>
      <c r="AU389" s="73">
        <v>1</v>
      </c>
      <c r="AV389" s="73">
        <v>1</v>
      </c>
      <c r="AW389" s="80">
        <v>135</v>
      </c>
      <c r="AX389" s="80">
        <v>540</v>
      </c>
      <c r="AY389" s="94" t="s">
        <v>688</v>
      </c>
      <c r="AZ389" s="81" t="s">
        <v>2416</v>
      </c>
      <c r="BA389" s="78" t="s">
        <v>2430</v>
      </c>
      <c r="BB389" s="81" t="s">
        <v>992</v>
      </c>
      <c r="BC389" s="78">
        <v>616721</v>
      </c>
      <c r="BD389" s="27">
        <v>42803</v>
      </c>
      <c r="BE389" s="79" t="str">
        <f t="shared" si="25"/>
        <v>SharedServices1_Search_DB1 OHNALDBD0144</v>
      </c>
      <c r="BF389" s="71" t="e">
        <v>#N/A</v>
      </c>
      <c r="BG389" s="79" t="e">
        <v>#N/A</v>
      </c>
      <c r="BH389" s="77"/>
    </row>
    <row r="390" spans="1:60" s="32" customFormat="1" ht="11.25" x14ac:dyDescent="0.2">
      <c r="A390" s="79" t="s">
        <v>1997</v>
      </c>
      <c r="B390" s="32" t="s">
        <v>2273</v>
      </c>
      <c r="C390" s="100" t="s">
        <v>1009</v>
      </c>
      <c r="E390" s="78" t="s">
        <v>2282</v>
      </c>
      <c r="F390" s="78" t="s">
        <v>686</v>
      </c>
      <c r="G390" s="25" t="s">
        <v>678</v>
      </c>
      <c r="H390" s="73">
        <v>1</v>
      </c>
      <c r="I390" s="73">
        <v>1</v>
      </c>
      <c r="O390" s="80">
        <v>330</v>
      </c>
      <c r="P390" s="80">
        <v>1320</v>
      </c>
      <c r="Q390" s="94" t="s">
        <v>688</v>
      </c>
      <c r="R390" s="78" t="s">
        <v>496</v>
      </c>
      <c r="T390" s="73">
        <v>5438</v>
      </c>
      <c r="W390" s="79" t="s">
        <v>695</v>
      </c>
      <c r="X390" s="73" t="e">
        <v>#N/A</v>
      </c>
      <c r="Y390" s="73">
        <v>1</v>
      </c>
      <c r="Z390" s="81" t="s">
        <v>2296</v>
      </c>
      <c r="AA390" s="78" t="s">
        <v>2434</v>
      </c>
      <c r="AB390" s="81" t="s">
        <v>1010</v>
      </c>
      <c r="AC390" s="78" t="s">
        <v>1011</v>
      </c>
      <c r="AD390" s="27">
        <v>42862</v>
      </c>
      <c r="AE390" s="71" t="e">
        <v>#N/A</v>
      </c>
      <c r="AF390" s="79" t="s">
        <v>1997</v>
      </c>
      <c r="AG390" s="77"/>
      <c r="AJ390" s="32" t="str">
        <f t="shared" ref="AJ390:AJ453" si="27">(AL390&amp;" "&amp;AP390)</f>
        <v>SharePoint_AdminContent_19484d54-7a4e-4425-b26e-3b8749520044 OHLEWAOP0023N1</v>
      </c>
      <c r="AK390" s="32" t="s">
        <v>2273</v>
      </c>
      <c r="AL390" s="100" t="s">
        <v>1009</v>
      </c>
      <c r="AM390" s="73">
        <v>5438</v>
      </c>
      <c r="AN390" s="78" t="s">
        <v>496</v>
      </c>
      <c r="AO390" s="73" t="s">
        <v>2282</v>
      </c>
      <c r="AP390" s="79" t="s">
        <v>695</v>
      </c>
      <c r="AQ390" s="78" t="s">
        <v>686</v>
      </c>
      <c r="AR390" s="25" t="s">
        <v>678</v>
      </c>
      <c r="AS390" s="73" t="e">
        <f t="shared" si="26"/>
        <v>#N/A</v>
      </c>
      <c r="AT390" s="73">
        <v>1</v>
      </c>
      <c r="AU390" s="73">
        <v>1</v>
      </c>
      <c r="AV390" s="73">
        <v>1</v>
      </c>
      <c r="AW390" s="80">
        <v>330</v>
      </c>
      <c r="AX390" s="80">
        <v>1320</v>
      </c>
      <c r="AY390" s="94" t="s">
        <v>688</v>
      </c>
      <c r="AZ390" s="81" t="s">
        <v>2296</v>
      </c>
      <c r="BA390" s="78" t="s">
        <v>2434</v>
      </c>
      <c r="BB390" s="81" t="s">
        <v>1010</v>
      </c>
      <c r="BC390" s="78" t="s">
        <v>1011</v>
      </c>
      <c r="BD390" s="27">
        <v>42862</v>
      </c>
      <c r="BE390" s="79" t="str">
        <f t="shared" si="25"/>
        <v>SharePoint_AdminContent_19484d54-7a4e-4425-b26e-3b8749520044 OHLEWAOP0023N1</v>
      </c>
      <c r="BF390" s="71" t="e">
        <v>#N/A</v>
      </c>
      <c r="BG390" s="79" t="s">
        <v>1997</v>
      </c>
      <c r="BH390" s="77"/>
    </row>
    <row r="391" spans="1:60" s="32" customFormat="1" ht="11.25" x14ac:dyDescent="0.2">
      <c r="A391" s="79" t="s">
        <v>2435</v>
      </c>
      <c r="B391" s="32" t="s">
        <v>2273</v>
      </c>
      <c r="C391" s="100" t="s">
        <v>1009</v>
      </c>
      <c r="E391" s="78" t="s">
        <v>2282</v>
      </c>
      <c r="F391" s="78" t="s">
        <v>686</v>
      </c>
      <c r="G391" s="25" t="s">
        <v>1016</v>
      </c>
      <c r="H391" s="73">
        <v>1</v>
      </c>
      <c r="I391" s="73">
        <v>1</v>
      </c>
      <c r="O391" s="80">
        <v>330</v>
      </c>
      <c r="P391" s="80">
        <v>1320</v>
      </c>
      <c r="Q391" s="94" t="s">
        <v>688</v>
      </c>
      <c r="R391" s="78" t="s">
        <v>496</v>
      </c>
      <c r="T391" s="73">
        <v>5438</v>
      </c>
      <c r="W391" s="79" t="s">
        <v>1013</v>
      </c>
      <c r="X391" s="73" t="s">
        <v>2275</v>
      </c>
      <c r="Y391" s="73">
        <v>1</v>
      </c>
      <c r="Z391" s="81" t="s">
        <v>2384</v>
      </c>
      <c r="AA391" s="78" t="s">
        <v>2436</v>
      </c>
      <c r="AB391" s="81" t="s">
        <v>1012</v>
      </c>
      <c r="AC391" s="78" t="s">
        <v>1014</v>
      </c>
      <c r="AD391" s="27" t="s">
        <v>1015</v>
      </c>
      <c r="AE391" s="71" t="s">
        <v>2435</v>
      </c>
      <c r="AF391" s="79" t="s">
        <v>2435</v>
      </c>
      <c r="AG391" s="77"/>
      <c r="AJ391" s="32" t="str">
        <f t="shared" si="27"/>
        <v>SharePoint_AdminContent_19484d54-7a4e-4425-b26e-3b8749520044 OHLEWDBP0247N1 (ds73sqlprdoltp.corp.hgicnet.net,1021)</v>
      </c>
      <c r="AK391" s="32" t="s">
        <v>2273</v>
      </c>
      <c r="AL391" s="100" t="s">
        <v>1009</v>
      </c>
      <c r="AM391" s="73">
        <v>5438</v>
      </c>
      <c r="AN391" s="78" t="s">
        <v>496</v>
      </c>
      <c r="AO391" s="73" t="s">
        <v>2282</v>
      </c>
      <c r="AP391" s="79" t="s">
        <v>1013</v>
      </c>
      <c r="AQ391" s="78" t="s">
        <v>686</v>
      </c>
      <c r="AR391" s="25" t="s">
        <v>1016</v>
      </c>
      <c r="AS391" s="73" t="str">
        <f t="shared" si="26"/>
        <v>Yes</v>
      </c>
      <c r="AT391" s="73">
        <v>1</v>
      </c>
      <c r="AU391" s="73">
        <v>1</v>
      </c>
      <c r="AV391" s="73">
        <v>1</v>
      </c>
      <c r="AW391" s="80">
        <v>330</v>
      </c>
      <c r="AX391" s="80">
        <v>1320</v>
      </c>
      <c r="AY391" s="94" t="s">
        <v>688</v>
      </c>
      <c r="AZ391" s="81" t="s">
        <v>2384</v>
      </c>
      <c r="BA391" s="78" t="s">
        <v>2436</v>
      </c>
      <c r="BB391" s="81" t="s">
        <v>1012</v>
      </c>
      <c r="BC391" s="78" t="s">
        <v>1014</v>
      </c>
      <c r="BD391" s="27" t="s">
        <v>1015</v>
      </c>
      <c r="BE391" s="79" t="s">
        <v>2435</v>
      </c>
      <c r="BF391" s="71" t="s">
        <v>2435</v>
      </c>
      <c r="BG391" s="79" t="s">
        <v>2435</v>
      </c>
      <c r="BH391" s="77"/>
    </row>
    <row r="392" spans="1:60" s="32" customFormat="1" ht="11.25" x14ac:dyDescent="0.2">
      <c r="A392" s="79" t="s">
        <v>1999</v>
      </c>
      <c r="B392" s="32" t="s">
        <v>2273</v>
      </c>
      <c r="C392" s="100" t="s">
        <v>1009</v>
      </c>
      <c r="E392" s="78" t="s">
        <v>2282</v>
      </c>
      <c r="F392" s="78" t="s">
        <v>686</v>
      </c>
      <c r="G392" s="25" t="s">
        <v>678</v>
      </c>
      <c r="H392" s="73">
        <v>1</v>
      </c>
      <c r="I392" s="73">
        <v>1</v>
      </c>
      <c r="O392" s="80">
        <v>330</v>
      </c>
      <c r="P392" s="80">
        <v>1320</v>
      </c>
      <c r="Q392" s="94" t="s">
        <v>688</v>
      </c>
      <c r="R392" s="78" t="s">
        <v>496</v>
      </c>
      <c r="T392" s="73">
        <v>5438</v>
      </c>
      <c r="W392" s="79" t="s">
        <v>698</v>
      </c>
      <c r="X392" s="73" t="e">
        <v>#N/A</v>
      </c>
      <c r="Y392" s="73">
        <v>1</v>
      </c>
      <c r="Z392" s="81" t="s">
        <v>2296</v>
      </c>
      <c r="AA392" s="78" t="s">
        <v>2437</v>
      </c>
      <c r="AB392" s="81" t="s">
        <v>1012</v>
      </c>
      <c r="AC392" s="78" t="s">
        <v>1017</v>
      </c>
      <c r="AD392" s="27" t="s">
        <v>1015</v>
      </c>
      <c r="AE392" s="71" t="e">
        <v>#N/A</v>
      </c>
      <c r="AF392" s="79" t="s">
        <v>1999</v>
      </c>
      <c r="AG392" s="77"/>
      <c r="AJ392" s="32" t="str">
        <f t="shared" si="27"/>
        <v>SharePoint_AdminContent_19484d54-7a4e-4425-b26e-3b8749520044 OHLEWAOP0023N2</v>
      </c>
      <c r="AK392" s="32" t="s">
        <v>2273</v>
      </c>
      <c r="AL392" s="100" t="s">
        <v>1009</v>
      </c>
      <c r="AM392" s="73">
        <v>5438</v>
      </c>
      <c r="AN392" s="78" t="s">
        <v>496</v>
      </c>
      <c r="AO392" s="73" t="s">
        <v>2282</v>
      </c>
      <c r="AP392" s="79" t="s">
        <v>698</v>
      </c>
      <c r="AQ392" s="78" t="s">
        <v>686</v>
      </c>
      <c r="AR392" s="25" t="s">
        <v>678</v>
      </c>
      <c r="AS392" s="73" t="e">
        <f t="shared" si="26"/>
        <v>#N/A</v>
      </c>
      <c r="AT392" s="73">
        <v>1</v>
      </c>
      <c r="AU392" s="73">
        <v>1</v>
      </c>
      <c r="AV392" s="73">
        <v>1</v>
      </c>
      <c r="AW392" s="80">
        <v>330</v>
      </c>
      <c r="AX392" s="80">
        <v>1320</v>
      </c>
      <c r="AY392" s="94" t="s">
        <v>688</v>
      </c>
      <c r="AZ392" s="81" t="s">
        <v>2296</v>
      </c>
      <c r="BA392" s="78" t="s">
        <v>2437</v>
      </c>
      <c r="BB392" s="81" t="s">
        <v>1012</v>
      </c>
      <c r="BC392" s="78" t="s">
        <v>1017</v>
      </c>
      <c r="BD392" s="27" t="s">
        <v>1015</v>
      </c>
      <c r="BE392" s="79" t="str">
        <f>(AL392&amp;" "&amp;AP392)</f>
        <v>SharePoint_AdminContent_19484d54-7a4e-4425-b26e-3b8749520044 OHLEWAOP0023N2</v>
      </c>
      <c r="BF392" s="71" t="e">
        <v>#N/A</v>
      </c>
      <c r="BG392" s="79" t="s">
        <v>1999</v>
      </c>
      <c r="BH392" s="77"/>
    </row>
    <row r="393" spans="1:60" s="32" customFormat="1" ht="11.25" x14ac:dyDescent="0.2">
      <c r="A393" s="79" t="s">
        <v>2000</v>
      </c>
      <c r="B393" s="32" t="s">
        <v>2273</v>
      </c>
      <c r="C393" s="100" t="s">
        <v>1009</v>
      </c>
      <c r="E393" s="78" t="s">
        <v>2282</v>
      </c>
      <c r="F393" s="78" t="s">
        <v>699</v>
      </c>
      <c r="G393" s="25" t="s">
        <v>678</v>
      </c>
      <c r="H393" s="73">
        <v>1</v>
      </c>
      <c r="I393" s="73">
        <v>1</v>
      </c>
      <c r="O393" s="80">
        <v>330</v>
      </c>
      <c r="P393" s="80">
        <v>1320</v>
      </c>
      <c r="Q393" s="94" t="s">
        <v>688</v>
      </c>
      <c r="R393" s="78" t="s">
        <v>496</v>
      </c>
      <c r="T393" s="73">
        <v>5438</v>
      </c>
      <c r="W393" s="79" t="s">
        <v>701</v>
      </c>
      <c r="X393" s="73" t="e">
        <v>#N/A</v>
      </c>
      <c r="Y393" s="73">
        <v>1</v>
      </c>
      <c r="Z393" s="81" t="s">
        <v>2438</v>
      </c>
      <c r="AA393" s="78" t="s">
        <v>2439</v>
      </c>
      <c r="AB393" s="81">
        <v>42822</v>
      </c>
      <c r="AC393" s="78">
        <v>617198</v>
      </c>
      <c r="AD393" s="27">
        <v>42821</v>
      </c>
      <c r="AE393" s="71" t="e">
        <v>#N/A</v>
      </c>
      <c r="AF393" s="79" t="s">
        <v>2000</v>
      </c>
      <c r="AG393" s="77"/>
      <c r="AJ393" s="32" t="str">
        <f t="shared" si="27"/>
        <v>SharePoint_AdminContent_19484d54-7a4e-4425-b26e-3b8749520044 OHNALAOP0023N1</v>
      </c>
      <c r="AK393" s="32" t="s">
        <v>2273</v>
      </c>
      <c r="AL393" s="100" t="s">
        <v>1009</v>
      </c>
      <c r="AM393" s="73">
        <v>5438</v>
      </c>
      <c r="AN393" s="78" t="s">
        <v>496</v>
      </c>
      <c r="AO393" s="73" t="s">
        <v>2282</v>
      </c>
      <c r="AP393" s="79" t="s">
        <v>701</v>
      </c>
      <c r="AQ393" s="78" t="s">
        <v>699</v>
      </c>
      <c r="AR393" s="25" t="s">
        <v>678</v>
      </c>
      <c r="AS393" s="73" t="e">
        <f t="shared" si="26"/>
        <v>#N/A</v>
      </c>
      <c r="AT393" s="73">
        <v>1</v>
      </c>
      <c r="AU393" s="73">
        <v>1</v>
      </c>
      <c r="AV393" s="73">
        <v>1</v>
      </c>
      <c r="AW393" s="80">
        <v>330</v>
      </c>
      <c r="AX393" s="80">
        <v>1320</v>
      </c>
      <c r="AY393" s="94" t="s">
        <v>688</v>
      </c>
      <c r="AZ393" s="81" t="s">
        <v>2438</v>
      </c>
      <c r="BA393" s="78" t="s">
        <v>2439</v>
      </c>
      <c r="BB393" s="81">
        <v>42822</v>
      </c>
      <c r="BC393" s="78">
        <v>617198</v>
      </c>
      <c r="BD393" s="27">
        <v>42821</v>
      </c>
      <c r="BE393" s="79" t="str">
        <f>(AL393&amp;" "&amp;AP393)</f>
        <v>SharePoint_AdminContent_19484d54-7a4e-4425-b26e-3b8749520044 OHNALAOP0023N1</v>
      </c>
      <c r="BF393" s="71" t="e">
        <v>#N/A</v>
      </c>
      <c r="BG393" s="79" t="s">
        <v>2000</v>
      </c>
      <c r="BH393" s="77"/>
    </row>
    <row r="394" spans="1:60" s="32" customFormat="1" ht="11.25" x14ac:dyDescent="0.2">
      <c r="A394" s="79" t="s">
        <v>2001</v>
      </c>
      <c r="B394" s="32" t="s">
        <v>2273</v>
      </c>
      <c r="C394" s="100" t="s">
        <v>1018</v>
      </c>
      <c r="E394" s="78" t="s">
        <v>2282</v>
      </c>
      <c r="F394" s="78" t="s">
        <v>682</v>
      </c>
      <c r="G394" s="25" t="s">
        <v>678</v>
      </c>
      <c r="H394" s="73">
        <v>1</v>
      </c>
      <c r="I394" s="73">
        <v>1</v>
      </c>
      <c r="O394" s="80">
        <v>135</v>
      </c>
      <c r="P394" s="80">
        <v>540</v>
      </c>
      <c r="Q394" s="94" t="s">
        <v>677</v>
      </c>
      <c r="R394" s="78" t="s">
        <v>496</v>
      </c>
      <c r="T394" s="73">
        <v>5438</v>
      </c>
      <c r="W394" s="79" t="s">
        <v>1001</v>
      </c>
      <c r="X394" s="73" t="e">
        <v>#N/A</v>
      </c>
      <c r="Y394" s="73">
        <v>1</v>
      </c>
      <c r="Z394" s="81">
        <v>42846</v>
      </c>
      <c r="AA394" s="78" t="s">
        <v>2440</v>
      </c>
      <c r="AB394" s="81">
        <v>42822</v>
      </c>
      <c r="AC394" s="78">
        <v>617201</v>
      </c>
      <c r="AD394" s="27">
        <v>42821</v>
      </c>
      <c r="AE394" s="71" t="e">
        <v>#N/A</v>
      </c>
      <c r="AF394" s="79" t="e">
        <v>#N/A</v>
      </c>
      <c r="AG394" s="77"/>
      <c r="AJ394" s="32" t="str">
        <f t="shared" si="27"/>
        <v>SharePoint_AdminContent_3f431fbb-a347-4ae4-8fe8-ab77900bf5df OHNALDBD0172</v>
      </c>
      <c r="AK394" s="32" t="s">
        <v>2273</v>
      </c>
      <c r="AL394" s="100" t="s">
        <v>1018</v>
      </c>
      <c r="AM394" s="73">
        <v>5438</v>
      </c>
      <c r="AN394" s="78" t="s">
        <v>496</v>
      </c>
      <c r="AO394" s="73" t="s">
        <v>2282</v>
      </c>
      <c r="AP394" s="79" t="s">
        <v>1001</v>
      </c>
      <c r="AQ394" s="78" t="s">
        <v>682</v>
      </c>
      <c r="AR394" s="25" t="s">
        <v>678</v>
      </c>
      <c r="AS394" s="73" t="e">
        <f t="shared" si="26"/>
        <v>#N/A</v>
      </c>
      <c r="AT394" s="73">
        <v>1</v>
      </c>
      <c r="AU394" s="73">
        <v>1</v>
      </c>
      <c r="AV394" s="73">
        <v>1</v>
      </c>
      <c r="AW394" s="80">
        <v>135</v>
      </c>
      <c r="AX394" s="80">
        <v>540</v>
      </c>
      <c r="AY394" s="94" t="s">
        <v>677</v>
      </c>
      <c r="AZ394" s="81">
        <v>42846</v>
      </c>
      <c r="BA394" s="78" t="s">
        <v>2440</v>
      </c>
      <c r="BB394" s="81">
        <v>42822</v>
      </c>
      <c r="BC394" s="78">
        <v>617201</v>
      </c>
      <c r="BD394" s="27">
        <v>42821</v>
      </c>
      <c r="BE394" s="79" t="str">
        <f>(AL394&amp;" "&amp;AP394)</f>
        <v>SharePoint_AdminContent_3f431fbb-a347-4ae4-8fe8-ab77900bf5df OHNALDBD0172</v>
      </c>
      <c r="BF394" s="71" t="e">
        <v>#N/A</v>
      </c>
      <c r="BG394" s="79" t="e">
        <v>#N/A</v>
      </c>
      <c r="BH394" s="77"/>
    </row>
    <row r="395" spans="1:60" s="32" customFormat="1" ht="11.25" x14ac:dyDescent="0.2">
      <c r="A395" s="79" t="s">
        <v>2002</v>
      </c>
      <c r="B395" s="32" t="s">
        <v>2273</v>
      </c>
      <c r="C395" s="100" t="s">
        <v>1019</v>
      </c>
      <c r="E395" s="78" t="s">
        <v>2282</v>
      </c>
      <c r="F395" s="78" t="s">
        <v>686</v>
      </c>
      <c r="G395" s="25" t="s">
        <v>678</v>
      </c>
      <c r="H395" s="73">
        <v>1</v>
      </c>
      <c r="I395" s="73">
        <v>1</v>
      </c>
      <c r="O395" s="80">
        <v>330</v>
      </c>
      <c r="P395" s="80">
        <v>1320</v>
      </c>
      <c r="Q395" s="94" t="s">
        <v>688</v>
      </c>
      <c r="R395" s="78" t="s">
        <v>496</v>
      </c>
      <c r="T395" s="73">
        <v>5438</v>
      </c>
      <c r="W395" s="79" t="s">
        <v>695</v>
      </c>
      <c r="X395" s="73" t="e">
        <v>#N/A</v>
      </c>
      <c r="Y395" s="73">
        <v>1</v>
      </c>
      <c r="Z395" s="81" t="s">
        <v>2296</v>
      </c>
      <c r="AA395" s="78" t="s">
        <v>2434</v>
      </c>
      <c r="AB395" s="81" t="s">
        <v>1010</v>
      </c>
      <c r="AC395" s="78" t="s">
        <v>1011</v>
      </c>
      <c r="AD395" s="27">
        <v>42862</v>
      </c>
      <c r="AE395" s="71" t="e">
        <v>#N/A</v>
      </c>
      <c r="AF395" s="79" t="s">
        <v>2002</v>
      </c>
      <c r="AG395" s="77"/>
      <c r="AJ395" s="32" t="str">
        <f t="shared" si="27"/>
        <v>SharePoint_AdminContent_774df33c-8c8e-4e95-a9fb-b92b9f493719 OHLEWAOP0023N1</v>
      </c>
      <c r="AK395" s="32" t="s">
        <v>2273</v>
      </c>
      <c r="AL395" s="100" t="s">
        <v>1019</v>
      </c>
      <c r="AM395" s="73">
        <v>5438</v>
      </c>
      <c r="AN395" s="78" t="s">
        <v>496</v>
      </c>
      <c r="AO395" s="73" t="s">
        <v>2282</v>
      </c>
      <c r="AP395" s="79" t="s">
        <v>695</v>
      </c>
      <c r="AQ395" s="78" t="s">
        <v>686</v>
      </c>
      <c r="AR395" s="25" t="s">
        <v>678</v>
      </c>
      <c r="AS395" s="73" t="e">
        <f t="shared" si="26"/>
        <v>#N/A</v>
      </c>
      <c r="AT395" s="73">
        <v>1</v>
      </c>
      <c r="AU395" s="73">
        <v>1</v>
      </c>
      <c r="AV395" s="73">
        <v>1</v>
      </c>
      <c r="AW395" s="80">
        <v>330</v>
      </c>
      <c r="AX395" s="80">
        <v>1320</v>
      </c>
      <c r="AY395" s="94" t="s">
        <v>688</v>
      </c>
      <c r="AZ395" s="81" t="s">
        <v>2296</v>
      </c>
      <c r="BA395" s="78" t="s">
        <v>2434</v>
      </c>
      <c r="BB395" s="81" t="s">
        <v>1010</v>
      </c>
      <c r="BC395" s="78" t="s">
        <v>1011</v>
      </c>
      <c r="BD395" s="27">
        <v>42862</v>
      </c>
      <c r="BE395" s="79" t="str">
        <f>(AL395&amp;" "&amp;AP395)</f>
        <v>SharePoint_AdminContent_774df33c-8c8e-4e95-a9fb-b92b9f493719 OHLEWAOP0023N1</v>
      </c>
      <c r="BF395" s="71" t="e">
        <v>#N/A</v>
      </c>
      <c r="BG395" s="79" t="s">
        <v>2002</v>
      </c>
      <c r="BH395" s="77"/>
    </row>
    <row r="396" spans="1:60" s="32" customFormat="1" ht="11.25" x14ac:dyDescent="0.2">
      <c r="A396" s="79" t="s">
        <v>2441</v>
      </c>
      <c r="B396" s="32" t="s">
        <v>2273</v>
      </c>
      <c r="C396" s="100" t="s">
        <v>1019</v>
      </c>
      <c r="E396" s="78" t="s">
        <v>2282</v>
      </c>
      <c r="F396" s="78" t="s">
        <v>686</v>
      </c>
      <c r="G396" s="25" t="s">
        <v>1016</v>
      </c>
      <c r="H396" s="73">
        <v>1</v>
      </c>
      <c r="I396" s="73">
        <v>1</v>
      </c>
      <c r="O396" s="80">
        <v>330</v>
      </c>
      <c r="P396" s="80">
        <v>1320</v>
      </c>
      <c r="Q396" s="94" t="s">
        <v>688</v>
      </c>
      <c r="R396" s="78" t="s">
        <v>496</v>
      </c>
      <c r="T396" s="73">
        <v>5438</v>
      </c>
      <c r="W396" s="79" t="s">
        <v>1013</v>
      </c>
      <c r="X396" s="73" t="s">
        <v>2275</v>
      </c>
      <c r="Y396" s="73">
        <v>1</v>
      </c>
      <c r="Z396" s="81" t="s">
        <v>2384</v>
      </c>
      <c r="AA396" s="78" t="s">
        <v>2436</v>
      </c>
      <c r="AB396" s="81" t="s">
        <v>1012</v>
      </c>
      <c r="AC396" s="78" t="s">
        <v>1014</v>
      </c>
      <c r="AD396" s="27" t="s">
        <v>1015</v>
      </c>
      <c r="AE396" s="71" t="s">
        <v>2441</v>
      </c>
      <c r="AF396" s="79" t="s">
        <v>2441</v>
      </c>
      <c r="AG396" s="77"/>
      <c r="AJ396" s="32" t="str">
        <f t="shared" si="27"/>
        <v>SharePoint_AdminContent_774df33c-8c8e-4e95-a9fb-b92b9f493719 OHLEWDBP0247N1 (ds73sqlprdoltp.corp.hgicnet.net,1021)</v>
      </c>
      <c r="AK396" s="32" t="s">
        <v>2273</v>
      </c>
      <c r="AL396" s="100" t="s">
        <v>1019</v>
      </c>
      <c r="AM396" s="73">
        <v>5438</v>
      </c>
      <c r="AN396" s="78" t="s">
        <v>496</v>
      </c>
      <c r="AO396" s="73" t="s">
        <v>2282</v>
      </c>
      <c r="AP396" s="79" t="s">
        <v>1013</v>
      </c>
      <c r="AQ396" s="78" t="s">
        <v>686</v>
      </c>
      <c r="AR396" s="25" t="s">
        <v>1016</v>
      </c>
      <c r="AS396" s="73" t="str">
        <f t="shared" si="26"/>
        <v>Yes</v>
      </c>
      <c r="AT396" s="73">
        <v>1</v>
      </c>
      <c r="AU396" s="73">
        <v>1</v>
      </c>
      <c r="AV396" s="73">
        <v>1</v>
      </c>
      <c r="AW396" s="80">
        <v>330</v>
      </c>
      <c r="AX396" s="80">
        <v>1320</v>
      </c>
      <c r="AY396" s="94" t="s">
        <v>688</v>
      </c>
      <c r="AZ396" s="81" t="s">
        <v>2384</v>
      </c>
      <c r="BA396" s="78" t="s">
        <v>2436</v>
      </c>
      <c r="BB396" s="81" t="s">
        <v>1012</v>
      </c>
      <c r="BC396" s="78" t="s">
        <v>1014</v>
      </c>
      <c r="BD396" s="27" t="s">
        <v>1015</v>
      </c>
      <c r="BE396" s="79" t="s">
        <v>2441</v>
      </c>
      <c r="BF396" s="71" t="s">
        <v>2441</v>
      </c>
      <c r="BG396" s="79" t="s">
        <v>2441</v>
      </c>
      <c r="BH396" s="77"/>
    </row>
    <row r="397" spans="1:60" s="32" customFormat="1" ht="11.25" x14ac:dyDescent="0.2">
      <c r="A397" s="79" t="s">
        <v>2004</v>
      </c>
      <c r="B397" s="32" t="s">
        <v>2273</v>
      </c>
      <c r="C397" s="100" t="s">
        <v>1019</v>
      </c>
      <c r="E397" s="78" t="s">
        <v>2282</v>
      </c>
      <c r="F397" s="78" t="s">
        <v>686</v>
      </c>
      <c r="G397" s="25" t="s">
        <v>678</v>
      </c>
      <c r="H397" s="73">
        <v>1</v>
      </c>
      <c r="I397" s="73">
        <v>1</v>
      </c>
      <c r="O397" s="80">
        <v>330</v>
      </c>
      <c r="P397" s="80">
        <v>1320</v>
      </c>
      <c r="Q397" s="94" t="s">
        <v>688</v>
      </c>
      <c r="R397" s="78" t="s">
        <v>496</v>
      </c>
      <c r="T397" s="73">
        <v>5438</v>
      </c>
      <c r="W397" s="79" t="s">
        <v>698</v>
      </c>
      <c r="X397" s="73" t="e">
        <v>#N/A</v>
      </c>
      <c r="Y397" s="73">
        <v>1</v>
      </c>
      <c r="Z397" s="81" t="s">
        <v>2296</v>
      </c>
      <c r="AA397" s="78" t="s">
        <v>2437</v>
      </c>
      <c r="AB397" s="81" t="s">
        <v>1012</v>
      </c>
      <c r="AC397" s="78" t="s">
        <v>1017</v>
      </c>
      <c r="AD397" s="27" t="s">
        <v>1015</v>
      </c>
      <c r="AE397" s="71" t="e">
        <v>#N/A</v>
      </c>
      <c r="AF397" s="79" t="s">
        <v>2004</v>
      </c>
      <c r="AG397" s="77"/>
      <c r="AJ397" s="32" t="str">
        <f t="shared" si="27"/>
        <v>SharePoint_AdminContent_774df33c-8c8e-4e95-a9fb-b92b9f493719 OHLEWAOP0023N2</v>
      </c>
      <c r="AK397" s="32" t="s">
        <v>2273</v>
      </c>
      <c r="AL397" s="100" t="s">
        <v>1019</v>
      </c>
      <c r="AM397" s="73">
        <v>5438</v>
      </c>
      <c r="AN397" s="78" t="s">
        <v>496</v>
      </c>
      <c r="AO397" s="73" t="s">
        <v>2282</v>
      </c>
      <c r="AP397" s="79" t="s">
        <v>698</v>
      </c>
      <c r="AQ397" s="78" t="s">
        <v>686</v>
      </c>
      <c r="AR397" s="25" t="s">
        <v>678</v>
      </c>
      <c r="AS397" s="73" t="e">
        <f t="shared" si="26"/>
        <v>#N/A</v>
      </c>
      <c r="AT397" s="73">
        <v>1</v>
      </c>
      <c r="AU397" s="73">
        <v>1</v>
      </c>
      <c r="AV397" s="73">
        <v>1</v>
      </c>
      <c r="AW397" s="80">
        <v>330</v>
      </c>
      <c r="AX397" s="80">
        <v>1320</v>
      </c>
      <c r="AY397" s="94" t="s">
        <v>688</v>
      </c>
      <c r="AZ397" s="81" t="s">
        <v>2296</v>
      </c>
      <c r="BA397" s="78" t="s">
        <v>2437</v>
      </c>
      <c r="BB397" s="81" t="s">
        <v>1012</v>
      </c>
      <c r="BC397" s="78" t="s">
        <v>1017</v>
      </c>
      <c r="BD397" s="27" t="s">
        <v>1015</v>
      </c>
      <c r="BE397" s="79" t="str">
        <f>(AL397&amp;" "&amp;AP397)</f>
        <v>SharePoint_AdminContent_774df33c-8c8e-4e95-a9fb-b92b9f493719 OHLEWAOP0023N2</v>
      </c>
      <c r="BF397" s="71" t="e">
        <v>#N/A</v>
      </c>
      <c r="BG397" s="79" t="s">
        <v>2004</v>
      </c>
      <c r="BH397" s="77"/>
    </row>
    <row r="398" spans="1:60" s="32" customFormat="1" ht="11.25" x14ac:dyDescent="0.2">
      <c r="A398" s="79" t="s">
        <v>2005</v>
      </c>
      <c r="B398" s="32" t="s">
        <v>2273</v>
      </c>
      <c r="C398" s="100" t="s">
        <v>1019</v>
      </c>
      <c r="E398" s="78" t="s">
        <v>2282</v>
      </c>
      <c r="F398" s="78" t="s">
        <v>699</v>
      </c>
      <c r="G398" s="25" t="s">
        <v>678</v>
      </c>
      <c r="H398" s="73">
        <v>1</v>
      </c>
      <c r="I398" s="73">
        <v>1</v>
      </c>
      <c r="O398" s="80">
        <v>330</v>
      </c>
      <c r="P398" s="80">
        <v>1320</v>
      </c>
      <c r="Q398" s="94" t="s">
        <v>688</v>
      </c>
      <c r="R398" s="78" t="s">
        <v>496</v>
      </c>
      <c r="T398" s="73">
        <v>5438</v>
      </c>
      <c r="W398" s="79" t="s">
        <v>701</v>
      </c>
      <c r="X398" s="73" t="e">
        <v>#N/A</v>
      </c>
      <c r="Y398" s="73">
        <v>1</v>
      </c>
      <c r="Z398" s="81" t="s">
        <v>2438</v>
      </c>
      <c r="AA398" s="78" t="s">
        <v>2439</v>
      </c>
      <c r="AB398" s="81">
        <v>42822</v>
      </c>
      <c r="AC398" s="78">
        <v>617198</v>
      </c>
      <c r="AD398" s="27">
        <v>42821</v>
      </c>
      <c r="AE398" s="71" t="e">
        <v>#N/A</v>
      </c>
      <c r="AF398" s="79" t="s">
        <v>2005</v>
      </c>
      <c r="AG398" s="77"/>
      <c r="AJ398" s="32" t="str">
        <f t="shared" si="27"/>
        <v>SharePoint_AdminContent_774df33c-8c8e-4e95-a9fb-b92b9f493719 OHNALAOP0023N1</v>
      </c>
      <c r="AK398" s="32" t="s">
        <v>2273</v>
      </c>
      <c r="AL398" s="100" t="s">
        <v>1019</v>
      </c>
      <c r="AM398" s="73">
        <v>5438</v>
      </c>
      <c r="AN398" s="78" t="s">
        <v>496</v>
      </c>
      <c r="AO398" s="73" t="s">
        <v>2282</v>
      </c>
      <c r="AP398" s="79" t="s">
        <v>701</v>
      </c>
      <c r="AQ398" s="78" t="s">
        <v>699</v>
      </c>
      <c r="AR398" s="25" t="s">
        <v>678</v>
      </c>
      <c r="AS398" s="73" t="e">
        <f t="shared" si="26"/>
        <v>#N/A</v>
      </c>
      <c r="AT398" s="73">
        <v>1</v>
      </c>
      <c r="AU398" s="73">
        <v>1</v>
      </c>
      <c r="AV398" s="73">
        <v>1</v>
      </c>
      <c r="AW398" s="80">
        <v>330</v>
      </c>
      <c r="AX398" s="80">
        <v>1320</v>
      </c>
      <c r="AY398" s="94" t="s">
        <v>688</v>
      </c>
      <c r="AZ398" s="81" t="s">
        <v>2438</v>
      </c>
      <c r="BA398" s="78" t="s">
        <v>2439</v>
      </c>
      <c r="BB398" s="81">
        <v>42822</v>
      </c>
      <c r="BC398" s="78">
        <v>617198</v>
      </c>
      <c r="BD398" s="27">
        <v>42821</v>
      </c>
      <c r="BE398" s="79" t="str">
        <f>(AL398&amp;" "&amp;AP398)</f>
        <v>SharePoint_AdminContent_774df33c-8c8e-4e95-a9fb-b92b9f493719 OHNALAOP0023N1</v>
      </c>
      <c r="BF398" s="71" t="e">
        <v>#N/A</v>
      </c>
      <c r="BG398" s="79" t="s">
        <v>2005</v>
      </c>
      <c r="BH398" s="77"/>
    </row>
    <row r="399" spans="1:60" s="32" customFormat="1" ht="11.25" x14ac:dyDescent="0.2">
      <c r="A399" s="79" t="s">
        <v>2006</v>
      </c>
      <c r="B399" s="32" t="s">
        <v>2273</v>
      </c>
      <c r="C399" s="100" t="s">
        <v>1020</v>
      </c>
      <c r="E399" s="78" t="s">
        <v>2282</v>
      </c>
      <c r="F399" s="78" t="s">
        <v>682</v>
      </c>
      <c r="G399" s="25" t="s">
        <v>678</v>
      </c>
      <c r="H399" s="73">
        <v>1</v>
      </c>
      <c r="I399" s="73">
        <v>1</v>
      </c>
      <c r="O399" s="80">
        <v>135</v>
      </c>
      <c r="P399" s="80">
        <v>540</v>
      </c>
      <c r="Q399" s="94" t="s">
        <v>677</v>
      </c>
      <c r="R399" s="78" t="s">
        <v>496</v>
      </c>
      <c r="T399" s="73">
        <v>5438</v>
      </c>
      <c r="W399" s="79" t="s">
        <v>704</v>
      </c>
      <c r="X399" s="73" t="e">
        <v>#N/A</v>
      </c>
      <c r="Y399" s="73">
        <v>1</v>
      </c>
      <c r="Z399" s="81">
        <v>42846</v>
      </c>
      <c r="AA399" s="78" t="s">
        <v>2442</v>
      </c>
      <c r="AB399" s="81">
        <v>42822</v>
      </c>
      <c r="AC399" s="78">
        <v>617205</v>
      </c>
      <c r="AD399" s="27">
        <v>42821</v>
      </c>
      <c r="AE399" s="71" t="e">
        <v>#N/A</v>
      </c>
      <c r="AF399" s="79" t="e">
        <v>#N/A</v>
      </c>
      <c r="AG399" s="77"/>
      <c r="AJ399" s="32" t="str">
        <f t="shared" si="27"/>
        <v>SharePoint_AdminContent_972d65ef-5c8f-4647-8a9e-5c67e70d2716 OHNALDBD0143</v>
      </c>
      <c r="AK399" s="32" t="s">
        <v>2273</v>
      </c>
      <c r="AL399" s="100" t="s">
        <v>1020</v>
      </c>
      <c r="AM399" s="73">
        <v>5438</v>
      </c>
      <c r="AN399" s="78" t="s">
        <v>496</v>
      </c>
      <c r="AO399" s="73" t="s">
        <v>2282</v>
      </c>
      <c r="AP399" s="79" t="s">
        <v>704</v>
      </c>
      <c r="AQ399" s="78" t="s">
        <v>682</v>
      </c>
      <c r="AR399" s="25" t="s">
        <v>678</v>
      </c>
      <c r="AS399" s="73" t="e">
        <f t="shared" si="26"/>
        <v>#N/A</v>
      </c>
      <c r="AT399" s="73">
        <v>1</v>
      </c>
      <c r="AU399" s="73">
        <v>1</v>
      </c>
      <c r="AV399" s="73">
        <v>1</v>
      </c>
      <c r="AW399" s="80">
        <v>135</v>
      </c>
      <c r="AX399" s="80">
        <v>540</v>
      </c>
      <c r="AY399" s="94" t="s">
        <v>677</v>
      </c>
      <c r="AZ399" s="81">
        <v>42846</v>
      </c>
      <c r="BA399" s="78" t="s">
        <v>2442</v>
      </c>
      <c r="BB399" s="81">
        <v>42822</v>
      </c>
      <c r="BC399" s="78">
        <v>617205</v>
      </c>
      <c r="BD399" s="27">
        <v>42821</v>
      </c>
      <c r="BE399" s="79" t="str">
        <f>(AL399&amp;" "&amp;AP399)</f>
        <v>SharePoint_AdminContent_972d65ef-5c8f-4647-8a9e-5c67e70d2716 OHNALDBD0143</v>
      </c>
      <c r="BF399" s="71" t="e">
        <v>#N/A</v>
      </c>
      <c r="BG399" s="79" t="e">
        <v>#N/A</v>
      </c>
      <c r="BH399" s="77"/>
    </row>
    <row r="400" spans="1:60" s="32" customFormat="1" ht="11.25" x14ac:dyDescent="0.2">
      <c r="A400" s="79" t="s">
        <v>2007</v>
      </c>
      <c r="B400" s="32" t="s">
        <v>2273</v>
      </c>
      <c r="C400" s="100" t="s">
        <v>1021</v>
      </c>
      <c r="E400" s="78" t="s">
        <v>2282</v>
      </c>
      <c r="F400" s="78" t="s">
        <v>686</v>
      </c>
      <c r="G400" s="25" t="s">
        <v>678</v>
      </c>
      <c r="H400" s="73">
        <v>1</v>
      </c>
      <c r="I400" s="73">
        <v>1</v>
      </c>
      <c r="O400" s="80">
        <v>330</v>
      </c>
      <c r="P400" s="80">
        <v>1320</v>
      </c>
      <c r="Q400" s="94" t="s">
        <v>688</v>
      </c>
      <c r="R400" s="78" t="s">
        <v>496</v>
      </c>
      <c r="T400" s="73">
        <v>5438</v>
      </c>
      <c r="W400" s="79" t="s">
        <v>695</v>
      </c>
      <c r="X400" s="73" t="e">
        <v>#N/A</v>
      </c>
      <c r="Y400" s="73">
        <v>1</v>
      </c>
      <c r="Z400" s="81" t="s">
        <v>2296</v>
      </c>
      <c r="AA400" s="78" t="s">
        <v>2434</v>
      </c>
      <c r="AB400" s="81" t="s">
        <v>1010</v>
      </c>
      <c r="AC400" s="78" t="s">
        <v>1011</v>
      </c>
      <c r="AD400" s="27">
        <v>42862</v>
      </c>
      <c r="AE400" s="71" t="e">
        <v>#N/A</v>
      </c>
      <c r="AF400" s="79" t="s">
        <v>2007</v>
      </c>
      <c r="AG400" s="77"/>
      <c r="AJ400" s="32" t="str">
        <f t="shared" si="27"/>
        <v>SharePoint_AdminContent_9913b547-a7a1-4048-baba-cfca879898d0 OHLEWAOP0023N1</v>
      </c>
      <c r="AK400" s="32" t="s">
        <v>2273</v>
      </c>
      <c r="AL400" s="100" t="s">
        <v>1021</v>
      </c>
      <c r="AM400" s="73">
        <v>5438</v>
      </c>
      <c r="AN400" s="78" t="s">
        <v>496</v>
      </c>
      <c r="AO400" s="73" t="s">
        <v>2282</v>
      </c>
      <c r="AP400" s="79" t="s">
        <v>695</v>
      </c>
      <c r="AQ400" s="78" t="s">
        <v>686</v>
      </c>
      <c r="AR400" s="25" t="s">
        <v>678</v>
      </c>
      <c r="AS400" s="73" t="e">
        <f t="shared" si="26"/>
        <v>#N/A</v>
      </c>
      <c r="AT400" s="73">
        <v>1</v>
      </c>
      <c r="AU400" s="73">
        <v>1</v>
      </c>
      <c r="AV400" s="73">
        <v>1</v>
      </c>
      <c r="AW400" s="80">
        <v>330</v>
      </c>
      <c r="AX400" s="80">
        <v>1320</v>
      </c>
      <c r="AY400" s="94" t="s">
        <v>688</v>
      </c>
      <c r="AZ400" s="81" t="s">
        <v>2296</v>
      </c>
      <c r="BA400" s="78" t="s">
        <v>2434</v>
      </c>
      <c r="BB400" s="81" t="s">
        <v>1010</v>
      </c>
      <c r="BC400" s="78" t="s">
        <v>1011</v>
      </c>
      <c r="BD400" s="27">
        <v>42862</v>
      </c>
      <c r="BE400" s="79" t="str">
        <f>(AL400&amp;" "&amp;AP400)</f>
        <v>SharePoint_AdminContent_9913b547-a7a1-4048-baba-cfca879898d0 OHLEWAOP0023N1</v>
      </c>
      <c r="BF400" s="71" t="e">
        <v>#N/A</v>
      </c>
      <c r="BG400" s="79" t="s">
        <v>2007</v>
      </c>
      <c r="BH400" s="77"/>
    </row>
    <row r="401" spans="1:60" s="32" customFormat="1" ht="11.25" x14ac:dyDescent="0.2">
      <c r="A401" s="79" t="s">
        <v>2443</v>
      </c>
      <c r="B401" s="32" t="s">
        <v>2273</v>
      </c>
      <c r="C401" s="100" t="s">
        <v>1021</v>
      </c>
      <c r="E401" s="78" t="s">
        <v>2282</v>
      </c>
      <c r="F401" s="78" t="s">
        <v>686</v>
      </c>
      <c r="G401" s="25" t="s">
        <v>1016</v>
      </c>
      <c r="H401" s="73">
        <v>1</v>
      </c>
      <c r="I401" s="73">
        <v>1</v>
      </c>
      <c r="O401" s="80">
        <v>330</v>
      </c>
      <c r="P401" s="80">
        <v>1320</v>
      </c>
      <c r="Q401" s="94" t="s">
        <v>688</v>
      </c>
      <c r="R401" s="78" t="s">
        <v>496</v>
      </c>
      <c r="T401" s="73">
        <v>5438</v>
      </c>
      <c r="W401" s="79" t="s">
        <v>1013</v>
      </c>
      <c r="X401" s="73" t="s">
        <v>2275</v>
      </c>
      <c r="Y401" s="73">
        <v>1</v>
      </c>
      <c r="Z401" s="81" t="s">
        <v>2384</v>
      </c>
      <c r="AA401" s="78" t="s">
        <v>2436</v>
      </c>
      <c r="AB401" s="81" t="s">
        <v>1012</v>
      </c>
      <c r="AC401" s="78" t="s">
        <v>1014</v>
      </c>
      <c r="AD401" s="27" t="s">
        <v>1015</v>
      </c>
      <c r="AE401" s="71" t="s">
        <v>2443</v>
      </c>
      <c r="AF401" s="79" t="s">
        <v>2443</v>
      </c>
      <c r="AG401" s="77"/>
      <c r="AJ401" s="32" t="str">
        <f t="shared" si="27"/>
        <v>SharePoint_AdminContent_9913b547-a7a1-4048-baba-cfca879898d0 OHLEWDBP0247N1 (ds73sqlprdoltp.corp.hgicnet.net,1021)</v>
      </c>
      <c r="AK401" s="32" t="s">
        <v>2273</v>
      </c>
      <c r="AL401" s="100" t="s">
        <v>1021</v>
      </c>
      <c r="AM401" s="73">
        <v>5438</v>
      </c>
      <c r="AN401" s="78" t="s">
        <v>496</v>
      </c>
      <c r="AO401" s="73" t="s">
        <v>2282</v>
      </c>
      <c r="AP401" s="79" t="s">
        <v>1013</v>
      </c>
      <c r="AQ401" s="78" t="s">
        <v>686</v>
      </c>
      <c r="AR401" s="25" t="s">
        <v>1016</v>
      </c>
      <c r="AS401" s="73" t="str">
        <f t="shared" si="26"/>
        <v>Yes</v>
      </c>
      <c r="AT401" s="73">
        <v>1</v>
      </c>
      <c r="AU401" s="73">
        <v>1</v>
      </c>
      <c r="AV401" s="73">
        <v>1</v>
      </c>
      <c r="AW401" s="80">
        <v>330</v>
      </c>
      <c r="AX401" s="80">
        <v>1320</v>
      </c>
      <c r="AY401" s="94" t="s">
        <v>688</v>
      </c>
      <c r="AZ401" s="81" t="s">
        <v>2384</v>
      </c>
      <c r="BA401" s="78" t="s">
        <v>2436</v>
      </c>
      <c r="BB401" s="81" t="s">
        <v>1012</v>
      </c>
      <c r="BC401" s="78" t="s">
        <v>1014</v>
      </c>
      <c r="BD401" s="27" t="s">
        <v>1015</v>
      </c>
      <c r="BE401" s="79" t="s">
        <v>2443</v>
      </c>
      <c r="BF401" s="71" t="s">
        <v>2443</v>
      </c>
      <c r="BG401" s="79" t="s">
        <v>2443</v>
      </c>
      <c r="BH401" s="77"/>
    </row>
    <row r="402" spans="1:60" s="32" customFormat="1" ht="11.25" x14ac:dyDescent="0.2">
      <c r="A402" s="79" t="s">
        <v>2009</v>
      </c>
      <c r="B402" s="32" t="s">
        <v>2273</v>
      </c>
      <c r="C402" s="100" t="s">
        <v>1021</v>
      </c>
      <c r="E402" s="78" t="s">
        <v>2282</v>
      </c>
      <c r="F402" s="78" t="s">
        <v>686</v>
      </c>
      <c r="G402" s="25" t="s">
        <v>678</v>
      </c>
      <c r="H402" s="73">
        <v>1</v>
      </c>
      <c r="I402" s="73">
        <v>1</v>
      </c>
      <c r="O402" s="80">
        <v>330</v>
      </c>
      <c r="P402" s="80">
        <v>1320</v>
      </c>
      <c r="Q402" s="94" t="s">
        <v>688</v>
      </c>
      <c r="R402" s="78" t="s">
        <v>496</v>
      </c>
      <c r="T402" s="73">
        <v>5438</v>
      </c>
      <c r="W402" s="79" t="s">
        <v>698</v>
      </c>
      <c r="X402" s="73" t="e">
        <v>#N/A</v>
      </c>
      <c r="Y402" s="73">
        <v>1</v>
      </c>
      <c r="Z402" s="81" t="s">
        <v>2296</v>
      </c>
      <c r="AA402" s="78" t="s">
        <v>2437</v>
      </c>
      <c r="AB402" s="81" t="s">
        <v>1012</v>
      </c>
      <c r="AC402" s="78" t="s">
        <v>1017</v>
      </c>
      <c r="AD402" s="27" t="s">
        <v>1015</v>
      </c>
      <c r="AE402" s="71" t="e">
        <v>#N/A</v>
      </c>
      <c r="AF402" s="79" t="s">
        <v>2009</v>
      </c>
      <c r="AG402" s="77"/>
      <c r="AJ402" s="32" t="str">
        <f t="shared" si="27"/>
        <v>SharePoint_AdminContent_9913b547-a7a1-4048-baba-cfca879898d0 OHLEWAOP0023N2</v>
      </c>
      <c r="AK402" s="32" t="s">
        <v>2273</v>
      </c>
      <c r="AL402" s="100" t="s">
        <v>1021</v>
      </c>
      <c r="AM402" s="73">
        <v>5438</v>
      </c>
      <c r="AN402" s="78" t="s">
        <v>496</v>
      </c>
      <c r="AO402" s="73" t="s">
        <v>2282</v>
      </c>
      <c r="AP402" s="79" t="s">
        <v>698</v>
      </c>
      <c r="AQ402" s="78" t="s">
        <v>686</v>
      </c>
      <c r="AR402" s="25" t="s">
        <v>678</v>
      </c>
      <c r="AS402" s="73" t="e">
        <f t="shared" si="26"/>
        <v>#N/A</v>
      </c>
      <c r="AT402" s="73">
        <v>1</v>
      </c>
      <c r="AU402" s="73">
        <v>1</v>
      </c>
      <c r="AV402" s="73">
        <v>1</v>
      </c>
      <c r="AW402" s="80">
        <v>330</v>
      </c>
      <c r="AX402" s="80">
        <v>1320</v>
      </c>
      <c r="AY402" s="94" t="s">
        <v>688</v>
      </c>
      <c r="AZ402" s="81" t="s">
        <v>2296</v>
      </c>
      <c r="BA402" s="78" t="s">
        <v>2437</v>
      </c>
      <c r="BB402" s="81" t="s">
        <v>1012</v>
      </c>
      <c r="BC402" s="78" t="s">
        <v>1017</v>
      </c>
      <c r="BD402" s="27" t="s">
        <v>1015</v>
      </c>
      <c r="BE402" s="79" t="str">
        <f t="shared" ref="BE402:BE407" si="28">(AL402&amp;" "&amp;AP402)</f>
        <v>SharePoint_AdminContent_9913b547-a7a1-4048-baba-cfca879898d0 OHLEWAOP0023N2</v>
      </c>
      <c r="BF402" s="71" t="e">
        <v>#N/A</v>
      </c>
      <c r="BG402" s="79" t="s">
        <v>2009</v>
      </c>
      <c r="BH402" s="77"/>
    </row>
    <row r="403" spans="1:60" s="32" customFormat="1" ht="11.25" x14ac:dyDescent="0.2">
      <c r="A403" s="79" t="s">
        <v>2010</v>
      </c>
      <c r="B403" s="32" t="s">
        <v>2273</v>
      </c>
      <c r="C403" s="100" t="s">
        <v>1021</v>
      </c>
      <c r="E403" s="78" t="s">
        <v>2282</v>
      </c>
      <c r="F403" s="78" t="s">
        <v>699</v>
      </c>
      <c r="G403" s="25" t="s">
        <v>678</v>
      </c>
      <c r="H403" s="73">
        <v>1</v>
      </c>
      <c r="I403" s="73">
        <v>1</v>
      </c>
      <c r="O403" s="80">
        <v>330</v>
      </c>
      <c r="P403" s="80">
        <v>1320</v>
      </c>
      <c r="Q403" s="94" t="s">
        <v>688</v>
      </c>
      <c r="R403" s="78" t="s">
        <v>496</v>
      </c>
      <c r="T403" s="73">
        <v>5438</v>
      </c>
      <c r="W403" s="79" t="s">
        <v>701</v>
      </c>
      <c r="X403" s="73" t="e">
        <v>#N/A</v>
      </c>
      <c r="Y403" s="73">
        <v>1</v>
      </c>
      <c r="Z403" s="81" t="s">
        <v>2438</v>
      </c>
      <c r="AA403" s="78" t="s">
        <v>2439</v>
      </c>
      <c r="AB403" s="81">
        <v>42822</v>
      </c>
      <c r="AC403" s="78">
        <v>617198</v>
      </c>
      <c r="AD403" s="27">
        <v>42821</v>
      </c>
      <c r="AE403" s="71" t="e">
        <v>#N/A</v>
      </c>
      <c r="AF403" s="79" t="s">
        <v>2010</v>
      </c>
      <c r="AG403" s="77"/>
      <c r="AJ403" s="32" t="str">
        <f t="shared" si="27"/>
        <v>SharePoint_AdminContent_9913b547-a7a1-4048-baba-cfca879898d0 OHNALAOP0023N1</v>
      </c>
      <c r="AK403" s="32" t="s">
        <v>2273</v>
      </c>
      <c r="AL403" s="100" t="s">
        <v>1021</v>
      </c>
      <c r="AM403" s="73">
        <v>5438</v>
      </c>
      <c r="AN403" s="78" t="s">
        <v>496</v>
      </c>
      <c r="AO403" s="73" t="s">
        <v>2282</v>
      </c>
      <c r="AP403" s="79" t="s">
        <v>701</v>
      </c>
      <c r="AQ403" s="78" t="s">
        <v>699</v>
      </c>
      <c r="AR403" s="25" t="s">
        <v>678</v>
      </c>
      <c r="AS403" s="73" t="e">
        <f t="shared" si="26"/>
        <v>#N/A</v>
      </c>
      <c r="AT403" s="73">
        <v>1</v>
      </c>
      <c r="AU403" s="73">
        <v>1</v>
      </c>
      <c r="AV403" s="73">
        <v>1</v>
      </c>
      <c r="AW403" s="80">
        <v>330</v>
      </c>
      <c r="AX403" s="80">
        <v>1320</v>
      </c>
      <c r="AY403" s="94" t="s">
        <v>688</v>
      </c>
      <c r="AZ403" s="81" t="s">
        <v>2438</v>
      </c>
      <c r="BA403" s="78" t="s">
        <v>2439</v>
      </c>
      <c r="BB403" s="81">
        <v>42822</v>
      </c>
      <c r="BC403" s="78">
        <v>617198</v>
      </c>
      <c r="BD403" s="27">
        <v>42821</v>
      </c>
      <c r="BE403" s="79" t="str">
        <f t="shared" si="28"/>
        <v>SharePoint_AdminContent_9913b547-a7a1-4048-baba-cfca879898d0 OHNALAOP0023N1</v>
      </c>
      <c r="BF403" s="71" t="e">
        <v>#N/A</v>
      </c>
      <c r="BG403" s="79" t="s">
        <v>2010</v>
      </c>
      <c r="BH403" s="77"/>
    </row>
    <row r="404" spans="1:60" s="32" customFormat="1" ht="11.25" x14ac:dyDescent="0.2">
      <c r="A404" s="79" t="s">
        <v>2011</v>
      </c>
      <c r="B404" s="32" t="s">
        <v>2273</v>
      </c>
      <c r="C404" s="100" t="s">
        <v>1022</v>
      </c>
      <c r="E404" s="78" t="s">
        <v>2282</v>
      </c>
      <c r="F404" s="78" t="s">
        <v>682</v>
      </c>
      <c r="G404" s="25" t="s">
        <v>678</v>
      </c>
      <c r="H404" s="73">
        <v>1</v>
      </c>
      <c r="I404" s="73">
        <v>1</v>
      </c>
      <c r="O404" s="80">
        <v>135</v>
      </c>
      <c r="P404" s="80">
        <v>540</v>
      </c>
      <c r="Q404" s="94" t="s">
        <v>677</v>
      </c>
      <c r="R404" s="78" t="s">
        <v>496</v>
      </c>
      <c r="T404" s="73">
        <v>5438</v>
      </c>
      <c r="W404" s="79" t="s">
        <v>736</v>
      </c>
      <c r="X404" s="73" t="e">
        <v>#N/A</v>
      </c>
      <c r="Y404" s="73">
        <v>1</v>
      </c>
      <c r="Z404" s="81">
        <v>42846</v>
      </c>
      <c r="AA404" s="78" t="s">
        <v>2444</v>
      </c>
      <c r="AB404" s="81">
        <v>42823</v>
      </c>
      <c r="AC404" s="78">
        <v>617214</v>
      </c>
      <c r="AD404" s="27">
        <v>42821</v>
      </c>
      <c r="AE404" s="71" t="e">
        <v>#N/A</v>
      </c>
      <c r="AF404" s="79" t="e">
        <v>#N/A</v>
      </c>
      <c r="AG404" s="77"/>
      <c r="AJ404" s="32" t="str">
        <f t="shared" si="27"/>
        <v>SharePoint_AdminContent_a0549be4-3800-40f4-b035-942a650d313b DS73SQLPRE01</v>
      </c>
      <c r="AK404" s="32" t="s">
        <v>2273</v>
      </c>
      <c r="AL404" s="100" t="s">
        <v>1022</v>
      </c>
      <c r="AM404" s="73">
        <v>5438</v>
      </c>
      <c r="AN404" s="78" t="s">
        <v>496</v>
      </c>
      <c r="AO404" s="73" t="s">
        <v>2282</v>
      </c>
      <c r="AP404" s="79" t="s">
        <v>736</v>
      </c>
      <c r="AQ404" s="78" t="s">
        <v>682</v>
      </c>
      <c r="AR404" s="25" t="s">
        <v>678</v>
      </c>
      <c r="AS404" s="73" t="e">
        <f t="shared" si="26"/>
        <v>#N/A</v>
      </c>
      <c r="AT404" s="73">
        <v>1</v>
      </c>
      <c r="AU404" s="73">
        <v>1</v>
      </c>
      <c r="AV404" s="73">
        <v>1</v>
      </c>
      <c r="AW404" s="80">
        <v>135</v>
      </c>
      <c r="AX404" s="80">
        <v>540</v>
      </c>
      <c r="AY404" s="94" t="s">
        <v>677</v>
      </c>
      <c r="AZ404" s="81">
        <v>42846</v>
      </c>
      <c r="BA404" s="78" t="s">
        <v>2444</v>
      </c>
      <c r="BB404" s="81">
        <v>42823</v>
      </c>
      <c r="BC404" s="78">
        <v>617214</v>
      </c>
      <c r="BD404" s="27">
        <v>42821</v>
      </c>
      <c r="BE404" s="79" t="str">
        <f t="shared" si="28"/>
        <v>SharePoint_AdminContent_a0549be4-3800-40f4-b035-942a650d313b DS73SQLPRE01</v>
      </c>
      <c r="BF404" s="71" t="e">
        <v>#N/A</v>
      </c>
      <c r="BG404" s="79" t="e">
        <v>#N/A</v>
      </c>
      <c r="BH404" s="77"/>
    </row>
    <row r="405" spans="1:60" s="32" customFormat="1" ht="11.25" x14ac:dyDescent="0.2">
      <c r="A405" s="79" t="s">
        <v>2012</v>
      </c>
      <c r="B405" s="32" t="s">
        <v>2273</v>
      </c>
      <c r="C405" s="100" t="s">
        <v>1023</v>
      </c>
      <c r="E405" s="78" t="s">
        <v>2282</v>
      </c>
      <c r="F405" s="78" t="s">
        <v>682</v>
      </c>
      <c r="G405" s="25" t="s">
        <v>678</v>
      </c>
      <c r="H405" s="73">
        <v>1</v>
      </c>
      <c r="I405" s="73">
        <v>1</v>
      </c>
      <c r="O405" s="80">
        <v>135</v>
      </c>
      <c r="P405" s="80">
        <v>540</v>
      </c>
      <c r="Q405" s="94" t="s">
        <v>677</v>
      </c>
      <c r="R405" s="78" t="s">
        <v>496</v>
      </c>
      <c r="T405" s="73">
        <v>5438</v>
      </c>
      <c r="W405" s="79" t="s">
        <v>704</v>
      </c>
      <c r="X405" s="73" t="e">
        <v>#N/A</v>
      </c>
      <c r="Y405" s="73">
        <v>1</v>
      </c>
      <c r="Z405" s="81">
        <v>42846</v>
      </c>
      <c r="AA405" s="78" t="s">
        <v>2442</v>
      </c>
      <c r="AB405" s="81">
        <v>42822</v>
      </c>
      <c r="AC405" s="78">
        <v>617205</v>
      </c>
      <c r="AD405" s="27">
        <v>42821</v>
      </c>
      <c r="AE405" s="71" t="e">
        <v>#N/A</v>
      </c>
      <c r="AF405" s="79" t="e">
        <v>#N/A</v>
      </c>
      <c r="AG405" s="77"/>
      <c r="AJ405" s="32" t="str">
        <f t="shared" si="27"/>
        <v>SharePoint_AdminContent_a65cd8d9-87a4-4e2f-ac64-7e96fd651aab OHNALDBD0143</v>
      </c>
      <c r="AK405" s="32" t="s">
        <v>2273</v>
      </c>
      <c r="AL405" s="100" t="s">
        <v>1023</v>
      </c>
      <c r="AM405" s="73">
        <v>5438</v>
      </c>
      <c r="AN405" s="78" t="s">
        <v>496</v>
      </c>
      <c r="AO405" s="73" t="s">
        <v>2282</v>
      </c>
      <c r="AP405" s="79" t="s">
        <v>704</v>
      </c>
      <c r="AQ405" s="78" t="s">
        <v>682</v>
      </c>
      <c r="AR405" s="25" t="s">
        <v>678</v>
      </c>
      <c r="AS405" s="73" t="e">
        <f t="shared" si="26"/>
        <v>#N/A</v>
      </c>
      <c r="AT405" s="73">
        <v>1</v>
      </c>
      <c r="AU405" s="73">
        <v>1</v>
      </c>
      <c r="AV405" s="73">
        <v>1</v>
      </c>
      <c r="AW405" s="80">
        <v>135</v>
      </c>
      <c r="AX405" s="80">
        <v>540</v>
      </c>
      <c r="AY405" s="94" t="s">
        <v>677</v>
      </c>
      <c r="AZ405" s="81">
        <v>42846</v>
      </c>
      <c r="BA405" s="78" t="s">
        <v>2442</v>
      </c>
      <c r="BB405" s="81">
        <v>42822</v>
      </c>
      <c r="BC405" s="78">
        <v>617205</v>
      </c>
      <c r="BD405" s="27">
        <v>42821</v>
      </c>
      <c r="BE405" s="79" t="str">
        <f t="shared" si="28"/>
        <v>SharePoint_AdminContent_a65cd8d9-87a4-4e2f-ac64-7e96fd651aab OHNALDBD0143</v>
      </c>
      <c r="BF405" s="71" t="e">
        <v>#N/A</v>
      </c>
      <c r="BG405" s="79" t="e">
        <v>#N/A</v>
      </c>
      <c r="BH405" s="77"/>
    </row>
    <row r="406" spans="1:60" s="32" customFormat="1" ht="11.25" x14ac:dyDescent="0.2">
      <c r="A406" s="79" t="s">
        <v>2013</v>
      </c>
      <c r="B406" s="32" t="s">
        <v>2273</v>
      </c>
      <c r="C406" s="100" t="s">
        <v>1024</v>
      </c>
      <c r="E406" s="78" t="s">
        <v>2282</v>
      </c>
      <c r="F406" s="78" t="s">
        <v>682</v>
      </c>
      <c r="G406" s="25" t="s">
        <v>678</v>
      </c>
      <c r="H406" s="73">
        <v>1</v>
      </c>
      <c r="I406" s="73">
        <v>1</v>
      </c>
      <c r="O406" s="80">
        <v>135</v>
      </c>
      <c r="P406" s="80">
        <v>540</v>
      </c>
      <c r="Q406" s="94" t="s">
        <v>677</v>
      </c>
      <c r="R406" s="78" t="s">
        <v>496</v>
      </c>
      <c r="T406" s="73">
        <v>5438</v>
      </c>
      <c r="W406" s="79" t="s">
        <v>1001</v>
      </c>
      <c r="X406" s="73" t="e">
        <v>#N/A</v>
      </c>
      <c r="Y406" s="73">
        <v>1</v>
      </c>
      <c r="Z406" s="81">
        <v>42846</v>
      </c>
      <c r="AA406" s="78" t="s">
        <v>2440</v>
      </c>
      <c r="AB406" s="81">
        <v>42822</v>
      </c>
      <c r="AC406" s="78">
        <v>617201</v>
      </c>
      <c r="AD406" s="27">
        <v>42821</v>
      </c>
      <c r="AE406" s="71" t="e">
        <v>#N/A</v>
      </c>
      <c r="AF406" s="79" t="e">
        <v>#N/A</v>
      </c>
      <c r="AG406" s="77"/>
      <c r="AJ406" s="32" t="str">
        <f t="shared" si="27"/>
        <v>SharePoint_AdminContent_ecca5f44-e7fb-4e59-a2ac-35fe13eb89ad OHNALDBD0172</v>
      </c>
      <c r="AK406" s="32" t="s">
        <v>2273</v>
      </c>
      <c r="AL406" s="100" t="s">
        <v>1024</v>
      </c>
      <c r="AM406" s="73">
        <v>5438</v>
      </c>
      <c r="AN406" s="78" t="s">
        <v>496</v>
      </c>
      <c r="AO406" s="73" t="s">
        <v>2282</v>
      </c>
      <c r="AP406" s="79" t="s">
        <v>1001</v>
      </c>
      <c r="AQ406" s="78" t="s">
        <v>682</v>
      </c>
      <c r="AR406" s="25" t="s">
        <v>678</v>
      </c>
      <c r="AS406" s="73" t="e">
        <f t="shared" si="26"/>
        <v>#N/A</v>
      </c>
      <c r="AT406" s="73">
        <v>1</v>
      </c>
      <c r="AU406" s="73">
        <v>1</v>
      </c>
      <c r="AV406" s="73">
        <v>1</v>
      </c>
      <c r="AW406" s="80">
        <v>135</v>
      </c>
      <c r="AX406" s="80">
        <v>540</v>
      </c>
      <c r="AY406" s="94" t="s">
        <v>677</v>
      </c>
      <c r="AZ406" s="81">
        <v>42846</v>
      </c>
      <c r="BA406" s="78" t="s">
        <v>2440</v>
      </c>
      <c r="BB406" s="81">
        <v>42822</v>
      </c>
      <c r="BC406" s="78">
        <v>617201</v>
      </c>
      <c r="BD406" s="27">
        <v>42821</v>
      </c>
      <c r="BE406" s="79" t="str">
        <f t="shared" si="28"/>
        <v>SharePoint_AdminContent_ecca5f44-e7fb-4e59-a2ac-35fe13eb89ad OHNALDBD0172</v>
      </c>
      <c r="BF406" s="71" t="e">
        <v>#N/A</v>
      </c>
      <c r="BG406" s="79" t="e">
        <v>#N/A</v>
      </c>
      <c r="BH406" s="77"/>
    </row>
    <row r="407" spans="1:60" s="32" customFormat="1" ht="11.25" x14ac:dyDescent="0.2">
      <c r="A407" s="79" t="s">
        <v>2014</v>
      </c>
      <c r="B407" s="32" t="s">
        <v>2273</v>
      </c>
      <c r="C407" s="100" t="s">
        <v>1025</v>
      </c>
      <c r="E407" s="78" t="s">
        <v>2282</v>
      </c>
      <c r="F407" s="78" t="s">
        <v>686</v>
      </c>
      <c r="G407" s="25" t="s">
        <v>678</v>
      </c>
      <c r="H407" s="73">
        <v>1</v>
      </c>
      <c r="I407" s="73">
        <v>1</v>
      </c>
      <c r="O407" s="80">
        <v>330</v>
      </c>
      <c r="P407" s="80">
        <v>1320</v>
      </c>
      <c r="Q407" s="94" t="s">
        <v>688</v>
      </c>
      <c r="R407" s="78" t="s">
        <v>496</v>
      </c>
      <c r="T407" s="73">
        <v>5438</v>
      </c>
      <c r="W407" s="79" t="s">
        <v>695</v>
      </c>
      <c r="X407" s="73" t="e">
        <v>#N/A</v>
      </c>
      <c r="Y407" s="73">
        <v>1</v>
      </c>
      <c r="Z407" s="81" t="s">
        <v>2296</v>
      </c>
      <c r="AA407" s="78" t="s">
        <v>2434</v>
      </c>
      <c r="AB407" s="81" t="s">
        <v>1010</v>
      </c>
      <c r="AC407" s="78" t="s">
        <v>1011</v>
      </c>
      <c r="AD407" s="27">
        <v>42862</v>
      </c>
      <c r="AE407" s="71" t="e">
        <v>#N/A</v>
      </c>
      <c r="AF407" s="79" t="s">
        <v>2014</v>
      </c>
      <c r="AG407" s="77"/>
      <c r="AJ407" s="32" t="str">
        <f t="shared" si="27"/>
        <v>SharePoint_AdminContent_ee9c1fbe-ccee-48e6-8283-a05d28607141 OHLEWAOP0023N1</v>
      </c>
      <c r="AK407" s="32" t="s">
        <v>2273</v>
      </c>
      <c r="AL407" s="100" t="s">
        <v>1025</v>
      </c>
      <c r="AM407" s="73">
        <v>5438</v>
      </c>
      <c r="AN407" s="78" t="s">
        <v>496</v>
      </c>
      <c r="AO407" s="73" t="s">
        <v>2282</v>
      </c>
      <c r="AP407" s="79" t="s">
        <v>695</v>
      </c>
      <c r="AQ407" s="78" t="s">
        <v>686</v>
      </c>
      <c r="AR407" s="25" t="s">
        <v>678</v>
      </c>
      <c r="AS407" s="73" t="e">
        <f t="shared" si="26"/>
        <v>#N/A</v>
      </c>
      <c r="AT407" s="73">
        <v>1</v>
      </c>
      <c r="AU407" s="73">
        <v>1</v>
      </c>
      <c r="AV407" s="73">
        <v>1</v>
      </c>
      <c r="AW407" s="80">
        <v>330</v>
      </c>
      <c r="AX407" s="80">
        <v>1320</v>
      </c>
      <c r="AY407" s="94" t="s">
        <v>688</v>
      </c>
      <c r="AZ407" s="81" t="s">
        <v>2296</v>
      </c>
      <c r="BA407" s="78" t="s">
        <v>2434</v>
      </c>
      <c r="BB407" s="81" t="s">
        <v>1010</v>
      </c>
      <c r="BC407" s="78" t="s">
        <v>1011</v>
      </c>
      <c r="BD407" s="27">
        <v>42862</v>
      </c>
      <c r="BE407" s="79" t="str">
        <f t="shared" si="28"/>
        <v>SharePoint_AdminContent_ee9c1fbe-ccee-48e6-8283-a05d28607141 OHLEWAOP0023N1</v>
      </c>
      <c r="BF407" s="71" t="e">
        <v>#N/A</v>
      </c>
      <c r="BG407" s="79" t="s">
        <v>2014</v>
      </c>
      <c r="BH407" s="77"/>
    </row>
    <row r="408" spans="1:60" s="32" customFormat="1" ht="11.25" x14ac:dyDescent="0.2">
      <c r="A408" s="79" t="s">
        <v>2445</v>
      </c>
      <c r="B408" s="32" t="s">
        <v>2273</v>
      </c>
      <c r="C408" s="100" t="s">
        <v>1025</v>
      </c>
      <c r="E408" s="78" t="s">
        <v>2282</v>
      </c>
      <c r="F408" s="78" t="s">
        <v>686</v>
      </c>
      <c r="G408" s="25" t="s">
        <v>1016</v>
      </c>
      <c r="H408" s="73">
        <v>1</v>
      </c>
      <c r="I408" s="73">
        <v>1</v>
      </c>
      <c r="O408" s="80">
        <v>330</v>
      </c>
      <c r="P408" s="80">
        <v>1320</v>
      </c>
      <c r="Q408" s="94" t="s">
        <v>688</v>
      </c>
      <c r="R408" s="78" t="s">
        <v>496</v>
      </c>
      <c r="T408" s="73">
        <v>5438</v>
      </c>
      <c r="W408" s="79" t="s">
        <v>1013</v>
      </c>
      <c r="X408" s="73" t="s">
        <v>2275</v>
      </c>
      <c r="Y408" s="73">
        <v>1</v>
      </c>
      <c r="Z408" s="81" t="s">
        <v>2384</v>
      </c>
      <c r="AA408" s="78" t="s">
        <v>2436</v>
      </c>
      <c r="AB408" s="81" t="s">
        <v>1012</v>
      </c>
      <c r="AC408" s="78" t="s">
        <v>1014</v>
      </c>
      <c r="AD408" s="27" t="s">
        <v>1015</v>
      </c>
      <c r="AE408" s="71" t="s">
        <v>2445</v>
      </c>
      <c r="AF408" s="79" t="s">
        <v>2445</v>
      </c>
      <c r="AG408" s="77"/>
      <c r="AJ408" s="32" t="str">
        <f t="shared" si="27"/>
        <v>SharePoint_AdminContent_ee9c1fbe-ccee-48e6-8283-a05d28607141 OHLEWDBP0247N1 (ds73sqlprdoltp.corp.hgicnet.net,1021)</v>
      </c>
      <c r="AK408" s="32" t="s">
        <v>2273</v>
      </c>
      <c r="AL408" s="100" t="s">
        <v>1025</v>
      </c>
      <c r="AM408" s="73">
        <v>5438</v>
      </c>
      <c r="AN408" s="78" t="s">
        <v>496</v>
      </c>
      <c r="AO408" s="73" t="s">
        <v>2282</v>
      </c>
      <c r="AP408" s="79" t="s">
        <v>1013</v>
      </c>
      <c r="AQ408" s="78" t="s">
        <v>686</v>
      </c>
      <c r="AR408" s="25" t="s">
        <v>1016</v>
      </c>
      <c r="AS408" s="73" t="str">
        <f t="shared" si="26"/>
        <v>Yes</v>
      </c>
      <c r="AT408" s="73">
        <v>1</v>
      </c>
      <c r="AU408" s="73">
        <v>1</v>
      </c>
      <c r="AV408" s="73">
        <v>1</v>
      </c>
      <c r="AW408" s="80">
        <v>330</v>
      </c>
      <c r="AX408" s="80">
        <v>1320</v>
      </c>
      <c r="AY408" s="94" t="s">
        <v>688</v>
      </c>
      <c r="AZ408" s="81" t="s">
        <v>2384</v>
      </c>
      <c r="BA408" s="78" t="s">
        <v>2436</v>
      </c>
      <c r="BB408" s="81" t="s">
        <v>1012</v>
      </c>
      <c r="BC408" s="78" t="s">
        <v>1014</v>
      </c>
      <c r="BD408" s="27" t="s">
        <v>1015</v>
      </c>
      <c r="BE408" s="79" t="s">
        <v>2445</v>
      </c>
      <c r="BF408" s="71" t="s">
        <v>2445</v>
      </c>
      <c r="BG408" s="79" t="s">
        <v>2445</v>
      </c>
      <c r="BH408" s="77"/>
    </row>
    <row r="409" spans="1:60" s="32" customFormat="1" ht="11.25" x14ac:dyDescent="0.2">
      <c r="A409" s="79" t="s">
        <v>2016</v>
      </c>
      <c r="B409" s="32" t="s">
        <v>2273</v>
      </c>
      <c r="C409" s="100" t="s">
        <v>1025</v>
      </c>
      <c r="E409" s="78" t="s">
        <v>2282</v>
      </c>
      <c r="F409" s="78" t="s">
        <v>686</v>
      </c>
      <c r="G409" s="25" t="s">
        <v>678</v>
      </c>
      <c r="H409" s="73">
        <v>1</v>
      </c>
      <c r="I409" s="73">
        <v>1</v>
      </c>
      <c r="O409" s="80">
        <v>330</v>
      </c>
      <c r="P409" s="80">
        <v>1320</v>
      </c>
      <c r="Q409" s="94" t="s">
        <v>688</v>
      </c>
      <c r="R409" s="78" t="s">
        <v>496</v>
      </c>
      <c r="T409" s="73">
        <v>5438</v>
      </c>
      <c r="W409" s="79" t="s">
        <v>698</v>
      </c>
      <c r="X409" s="73" t="e">
        <v>#N/A</v>
      </c>
      <c r="Y409" s="73">
        <v>1</v>
      </c>
      <c r="Z409" s="81" t="s">
        <v>2296</v>
      </c>
      <c r="AA409" s="78" t="s">
        <v>2437</v>
      </c>
      <c r="AB409" s="81" t="s">
        <v>1012</v>
      </c>
      <c r="AC409" s="78" t="s">
        <v>1017</v>
      </c>
      <c r="AD409" s="27" t="s">
        <v>1015</v>
      </c>
      <c r="AE409" s="71" t="e">
        <v>#N/A</v>
      </c>
      <c r="AF409" s="79" t="s">
        <v>2016</v>
      </c>
      <c r="AG409" s="77"/>
      <c r="AJ409" s="32" t="str">
        <f t="shared" si="27"/>
        <v>SharePoint_AdminContent_ee9c1fbe-ccee-48e6-8283-a05d28607141 OHLEWAOP0023N2</v>
      </c>
      <c r="AK409" s="32" t="s">
        <v>2273</v>
      </c>
      <c r="AL409" s="100" t="s">
        <v>1025</v>
      </c>
      <c r="AM409" s="73">
        <v>5438</v>
      </c>
      <c r="AN409" s="78" t="s">
        <v>496</v>
      </c>
      <c r="AO409" s="73" t="s">
        <v>2282</v>
      </c>
      <c r="AP409" s="79" t="s">
        <v>698</v>
      </c>
      <c r="AQ409" s="78" t="s">
        <v>686</v>
      </c>
      <c r="AR409" s="25" t="s">
        <v>678</v>
      </c>
      <c r="AS409" s="73" t="e">
        <f t="shared" si="26"/>
        <v>#N/A</v>
      </c>
      <c r="AT409" s="73">
        <v>1</v>
      </c>
      <c r="AU409" s="73">
        <v>1</v>
      </c>
      <c r="AV409" s="73">
        <v>1</v>
      </c>
      <c r="AW409" s="80">
        <v>330</v>
      </c>
      <c r="AX409" s="80">
        <v>1320</v>
      </c>
      <c r="AY409" s="94" t="s">
        <v>688</v>
      </c>
      <c r="AZ409" s="81" t="s">
        <v>2296</v>
      </c>
      <c r="BA409" s="78" t="s">
        <v>2437</v>
      </c>
      <c r="BB409" s="81" t="s">
        <v>1012</v>
      </c>
      <c r="BC409" s="78" t="s">
        <v>1017</v>
      </c>
      <c r="BD409" s="27" t="s">
        <v>1015</v>
      </c>
      <c r="BE409" s="79" t="str">
        <f>(AL409&amp;" "&amp;AP409)</f>
        <v>SharePoint_AdminContent_ee9c1fbe-ccee-48e6-8283-a05d28607141 OHLEWAOP0023N2</v>
      </c>
      <c r="BF409" s="71" t="e">
        <v>#N/A</v>
      </c>
      <c r="BG409" s="79" t="s">
        <v>2016</v>
      </c>
      <c r="BH409" s="77"/>
    </row>
    <row r="410" spans="1:60" s="32" customFormat="1" ht="11.25" x14ac:dyDescent="0.2">
      <c r="A410" s="79" t="s">
        <v>2017</v>
      </c>
      <c r="B410" s="32" t="s">
        <v>2273</v>
      </c>
      <c r="C410" s="100" t="s">
        <v>1025</v>
      </c>
      <c r="E410" s="78" t="s">
        <v>2282</v>
      </c>
      <c r="F410" s="78" t="s">
        <v>699</v>
      </c>
      <c r="G410" s="25" t="s">
        <v>678</v>
      </c>
      <c r="H410" s="73">
        <v>1</v>
      </c>
      <c r="I410" s="73">
        <v>1</v>
      </c>
      <c r="O410" s="80">
        <v>330</v>
      </c>
      <c r="P410" s="80">
        <v>1320</v>
      </c>
      <c r="Q410" s="94" t="s">
        <v>688</v>
      </c>
      <c r="R410" s="78" t="s">
        <v>496</v>
      </c>
      <c r="T410" s="73">
        <v>5438</v>
      </c>
      <c r="W410" s="79" t="s">
        <v>701</v>
      </c>
      <c r="X410" s="73" t="e">
        <v>#N/A</v>
      </c>
      <c r="Y410" s="73">
        <v>1</v>
      </c>
      <c r="Z410" s="81" t="s">
        <v>2438</v>
      </c>
      <c r="AA410" s="78" t="s">
        <v>2439</v>
      </c>
      <c r="AB410" s="81">
        <v>42822</v>
      </c>
      <c r="AC410" s="78">
        <v>617198</v>
      </c>
      <c r="AD410" s="27">
        <v>42821</v>
      </c>
      <c r="AE410" s="71" t="e">
        <v>#N/A</v>
      </c>
      <c r="AF410" s="79" t="s">
        <v>2017</v>
      </c>
      <c r="AG410" s="77"/>
      <c r="AJ410" s="32" t="str">
        <f t="shared" si="27"/>
        <v>SharePoint_AdminContent_ee9c1fbe-ccee-48e6-8283-a05d28607141 OHNALAOP0023N1</v>
      </c>
      <c r="AK410" s="32" t="s">
        <v>2273</v>
      </c>
      <c r="AL410" s="100" t="s">
        <v>1025</v>
      </c>
      <c r="AM410" s="73">
        <v>5438</v>
      </c>
      <c r="AN410" s="78" t="s">
        <v>496</v>
      </c>
      <c r="AO410" s="73" t="s">
        <v>2282</v>
      </c>
      <c r="AP410" s="79" t="s">
        <v>701</v>
      </c>
      <c r="AQ410" s="78" t="s">
        <v>699</v>
      </c>
      <c r="AR410" s="25" t="s">
        <v>678</v>
      </c>
      <c r="AS410" s="73" t="e">
        <f t="shared" si="26"/>
        <v>#N/A</v>
      </c>
      <c r="AT410" s="73">
        <v>1</v>
      </c>
      <c r="AU410" s="73">
        <v>1</v>
      </c>
      <c r="AV410" s="73">
        <v>1</v>
      </c>
      <c r="AW410" s="80">
        <v>330</v>
      </c>
      <c r="AX410" s="80">
        <v>1320</v>
      </c>
      <c r="AY410" s="94" t="s">
        <v>688</v>
      </c>
      <c r="AZ410" s="81" t="s">
        <v>2438</v>
      </c>
      <c r="BA410" s="78" t="s">
        <v>2439</v>
      </c>
      <c r="BB410" s="81">
        <v>42822</v>
      </c>
      <c r="BC410" s="78">
        <v>617198</v>
      </c>
      <c r="BD410" s="27">
        <v>42821</v>
      </c>
      <c r="BE410" s="79" t="str">
        <f>(AL410&amp;" "&amp;AP410)</f>
        <v>SharePoint_AdminContent_ee9c1fbe-ccee-48e6-8283-a05d28607141 OHNALAOP0023N1</v>
      </c>
      <c r="BF410" s="71" t="e">
        <v>#N/A</v>
      </c>
      <c r="BG410" s="79" t="s">
        <v>2017</v>
      </c>
      <c r="BH410" s="77"/>
    </row>
    <row r="411" spans="1:60" s="32" customFormat="1" ht="11.25" x14ac:dyDescent="0.2">
      <c r="A411" s="79" t="s">
        <v>2018</v>
      </c>
      <c r="B411" s="32" t="s">
        <v>2273</v>
      </c>
      <c r="C411" s="100" t="s">
        <v>1026</v>
      </c>
      <c r="E411" s="78" t="s">
        <v>2282</v>
      </c>
      <c r="F411" s="78" t="s">
        <v>682</v>
      </c>
      <c r="G411" s="25" t="s">
        <v>678</v>
      </c>
      <c r="H411" s="73">
        <v>1</v>
      </c>
      <c r="I411" s="73">
        <v>1</v>
      </c>
      <c r="O411" s="80">
        <v>135</v>
      </c>
      <c r="P411" s="80">
        <v>540</v>
      </c>
      <c r="Q411" s="94" t="s">
        <v>677</v>
      </c>
      <c r="R411" s="78" t="s">
        <v>496</v>
      </c>
      <c r="T411" s="73">
        <v>5438</v>
      </c>
      <c r="W411" s="79" t="s">
        <v>796</v>
      </c>
      <c r="X411" s="73" t="e">
        <v>#N/A</v>
      </c>
      <c r="Y411" s="73">
        <v>1</v>
      </c>
      <c r="Z411" s="81">
        <v>42846</v>
      </c>
      <c r="AA411" s="78" t="s">
        <v>2446</v>
      </c>
      <c r="AB411" s="81">
        <v>42822</v>
      </c>
      <c r="AC411" s="78">
        <v>617203</v>
      </c>
      <c r="AD411" s="27">
        <v>42821</v>
      </c>
      <c r="AE411" s="71" t="e">
        <v>#N/A</v>
      </c>
      <c r="AF411" s="79" t="e">
        <v>#N/A</v>
      </c>
      <c r="AG411" s="77"/>
      <c r="AJ411" s="32" t="str">
        <f t="shared" si="27"/>
        <v>SharePoint_AdminContent_eeedca0f-0d3b-4fbd-a27d-dcb21772a2d8 OHNALDBD0171</v>
      </c>
      <c r="AK411" s="32" t="s">
        <v>2273</v>
      </c>
      <c r="AL411" s="100" t="s">
        <v>1026</v>
      </c>
      <c r="AM411" s="73">
        <v>5438</v>
      </c>
      <c r="AN411" s="78" t="s">
        <v>496</v>
      </c>
      <c r="AO411" s="73" t="s">
        <v>2282</v>
      </c>
      <c r="AP411" s="79" t="s">
        <v>796</v>
      </c>
      <c r="AQ411" s="78" t="s">
        <v>682</v>
      </c>
      <c r="AR411" s="25" t="s">
        <v>678</v>
      </c>
      <c r="AS411" s="73" t="e">
        <f t="shared" si="26"/>
        <v>#N/A</v>
      </c>
      <c r="AT411" s="73">
        <v>1</v>
      </c>
      <c r="AU411" s="73">
        <v>1</v>
      </c>
      <c r="AV411" s="73">
        <v>1</v>
      </c>
      <c r="AW411" s="80">
        <v>135</v>
      </c>
      <c r="AX411" s="80">
        <v>540</v>
      </c>
      <c r="AY411" s="94" t="s">
        <v>677</v>
      </c>
      <c r="AZ411" s="81">
        <v>42846</v>
      </c>
      <c r="BA411" s="78" t="s">
        <v>2446</v>
      </c>
      <c r="BB411" s="81">
        <v>42822</v>
      </c>
      <c r="BC411" s="78">
        <v>617203</v>
      </c>
      <c r="BD411" s="27">
        <v>42821</v>
      </c>
      <c r="BE411" s="79" t="str">
        <f>(AL411&amp;" "&amp;AP411)</f>
        <v>SharePoint_AdminContent_eeedca0f-0d3b-4fbd-a27d-dcb21772a2d8 OHNALDBD0171</v>
      </c>
      <c r="BF411" s="71" t="e">
        <v>#N/A</v>
      </c>
      <c r="BG411" s="79" t="e">
        <v>#N/A</v>
      </c>
      <c r="BH411" s="77"/>
    </row>
    <row r="412" spans="1:60" s="32" customFormat="1" ht="11.25" x14ac:dyDescent="0.2">
      <c r="A412" s="79" t="s">
        <v>2019</v>
      </c>
      <c r="B412" s="32" t="s">
        <v>2273</v>
      </c>
      <c r="C412" s="100" t="s">
        <v>1027</v>
      </c>
      <c r="E412" s="78" t="s">
        <v>2282</v>
      </c>
      <c r="F412" s="78" t="s">
        <v>686</v>
      </c>
      <c r="G412" s="25" t="s">
        <v>678</v>
      </c>
      <c r="H412" s="73">
        <v>1</v>
      </c>
      <c r="I412" s="73">
        <v>1</v>
      </c>
      <c r="O412" s="80">
        <v>330</v>
      </c>
      <c r="P412" s="80">
        <v>1320</v>
      </c>
      <c r="Q412" s="94" t="s">
        <v>688</v>
      </c>
      <c r="R412" s="78" t="s">
        <v>496</v>
      </c>
      <c r="T412" s="73">
        <v>5438</v>
      </c>
      <c r="W412" s="79" t="s">
        <v>695</v>
      </c>
      <c r="X412" s="73" t="e">
        <v>#N/A</v>
      </c>
      <c r="Y412" s="73">
        <v>1</v>
      </c>
      <c r="Z412" s="81" t="s">
        <v>2296</v>
      </c>
      <c r="AA412" s="78" t="s">
        <v>2434</v>
      </c>
      <c r="AB412" s="81" t="s">
        <v>1010</v>
      </c>
      <c r="AC412" s="78" t="s">
        <v>1011</v>
      </c>
      <c r="AD412" s="27">
        <v>42862</v>
      </c>
      <c r="AE412" s="71" t="e">
        <v>#N/A</v>
      </c>
      <c r="AF412" s="79" t="s">
        <v>2019</v>
      </c>
      <c r="AG412" s="77"/>
      <c r="AJ412" s="32" t="str">
        <f t="shared" si="27"/>
        <v>SharePoint_Config OHLEWAOP0023N1</v>
      </c>
      <c r="AK412" s="32" t="s">
        <v>2273</v>
      </c>
      <c r="AL412" s="100" t="s">
        <v>1027</v>
      </c>
      <c r="AM412" s="73">
        <v>5438</v>
      </c>
      <c r="AN412" s="78" t="s">
        <v>496</v>
      </c>
      <c r="AO412" s="73" t="s">
        <v>2282</v>
      </c>
      <c r="AP412" s="79" t="s">
        <v>695</v>
      </c>
      <c r="AQ412" s="78" t="s">
        <v>686</v>
      </c>
      <c r="AR412" s="25" t="s">
        <v>678</v>
      </c>
      <c r="AS412" s="73" t="e">
        <f t="shared" si="26"/>
        <v>#N/A</v>
      </c>
      <c r="AT412" s="73">
        <v>1</v>
      </c>
      <c r="AU412" s="73">
        <v>1</v>
      </c>
      <c r="AV412" s="73">
        <v>1</v>
      </c>
      <c r="AW412" s="80">
        <v>330</v>
      </c>
      <c r="AX412" s="80">
        <v>1320</v>
      </c>
      <c r="AY412" s="94" t="s">
        <v>688</v>
      </c>
      <c r="AZ412" s="81" t="s">
        <v>2296</v>
      </c>
      <c r="BA412" s="78" t="s">
        <v>2434</v>
      </c>
      <c r="BB412" s="81" t="s">
        <v>1010</v>
      </c>
      <c r="BC412" s="78" t="s">
        <v>1011</v>
      </c>
      <c r="BD412" s="27">
        <v>42862</v>
      </c>
      <c r="BE412" s="79" t="str">
        <f>(AL412&amp;" "&amp;AP412)</f>
        <v>SharePoint_Config OHLEWAOP0023N1</v>
      </c>
      <c r="BF412" s="71" t="e">
        <v>#N/A</v>
      </c>
      <c r="BG412" s="79" t="s">
        <v>2019</v>
      </c>
      <c r="BH412" s="77"/>
    </row>
    <row r="413" spans="1:60" s="32" customFormat="1" ht="11.25" x14ac:dyDescent="0.2">
      <c r="A413" s="79" t="s">
        <v>2020</v>
      </c>
      <c r="B413" s="32" t="s">
        <v>2273</v>
      </c>
      <c r="C413" s="100" t="s">
        <v>1027</v>
      </c>
      <c r="E413" s="78" t="s">
        <v>2282</v>
      </c>
      <c r="F413" s="78" t="s">
        <v>686</v>
      </c>
      <c r="G413" s="25" t="s">
        <v>678</v>
      </c>
      <c r="H413" s="73">
        <v>1</v>
      </c>
      <c r="I413" s="73">
        <v>1</v>
      </c>
      <c r="O413" s="80">
        <v>330</v>
      </c>
      <c r="P413" s="80">
        <v>1320</v>
      </c>
      <c r="Q413" s="94" t="s">
        <v>688</v>
      </c>
      <c r="R413" s="78" t="s">
        <v>496</v>
      </c>
      <c r="T413" s="73">
        <v>5438</v>
      </c>
      <c r="W413" s="79" t="s">
        <v>698</v>
      </c>
      <c r="X413" s="73" t="e">
        <v>#N/A</v>
      </c>
      <c r="Y413" s="73">
        <v>1</v>
      </c>
      <c r="Z413" s="81" t="s">
        <v>2296</v>
      </c>
      <c r="AA413" s="78" t="s">
        <v>2437</v>
      </c>
      <c r="AB413" s="81" t="s">
        <v>1012</v>
      </c>
      <c r="AC413" s="78" t="s">
        <v>1017</v>
      </c>
      <c r="AD413" s="27" t="s">
        <v>1015</v>
      </c>
      <c r="AE413" s="71" t="e">
        <v>#N/A</v>
      </c>
      <c r="AF413" s="79" t="s">
        <v>2020</v>
      </c>
      <c r="AG413" s="77"/>
      <c r="AJ413" s="32" t="str">
        <f t="shared" si="27"/>
        <v>SharePoint_Config OHLEWAOP0023N2</v>
      </c>
      <c r="AK413" s="32" t="s">
        <v>2273</v>
      </c>
      <c r="AL413" s="100" t="s">
        <v>1027</v>
      </c>
      <c r="AM413" s="73">
        <v>5438</v>
      </c>
      <c r="AN413" s="78" t="s">
        <v>496</v>
      </c>
      <c r="AO413" s="73" t="s">
        <v>2282</v>
      </c>
      <c r="AP413" s="79" t="s">
        <v>698</v>
      </c>
      <c r="AQ413" s="78" t="s">
        <v>686</v>
      </c>
      <c r="AR413" s="25" t="s">
        <v>678</v>
      </c>
      <c r="AS413" s="73" t="e">
        <f t="shared" si="26"/>
        <v>#N/A</v>
      </c>
      <c r="AT413" s="73">
        <v>1</v>
      </c>
      <c r="AU413" s="73">
        <v>1</v>
      </c>
      <c r="AV413" s="73">
        <v>1</v>
      </c>
      <c r="AW413" s="80">
        <v>330</v>
      </c>
      <c r="AX413" s="80">
        <v>1320</v>
      </c>
      <c r="AY413" s="94" t="s">
        <v>688</v>
      </c>
      <c r="AZ413" s="81" t="s">
        <v>2296</v>
      </c>
      <c r="BA413" s="78" t="s">
        <v>2437</v>
      </c>
      <c r="BB413" s="81" t="s">
        <v>1012</v>
      </c>
      <c r="BC413" s="78" t="s">
        <v>1017</v>
      </c>
      <c r="BD413" s="27" t="s">
        <v>1015</v>
      </c>
      <c r="BE413" s="79" t="str">
        <f>(AL413&amp;" "&amp;AP413)</f>
        <v>SharePoint_Config OHLEWAOP0023N2</v>
      </c>
      <c r="BF413" s="71" t="e">
        <v>#N/A</v>
      </c>
      <c r="BG413" s="79" t="s">
        <v>2020</v>
      </c>
      <c r="BH413" s="77"/>
    </row>
    <row r="414" spans="1:60" s="32" customFormat="1" ht="11.25" x14ac:dyDescent="0.2">
      <c r="A414" s="79" t="s">
        <v>2447</v>
      </c>
      <c r="B414" s="32" t="s">
        <v>2273</v>
      </c>
      <c r="C414" s="100" t="s">
        <v>1027</v>
      </c>
      <c r="E414" s="78" t="s">
        <v>2282</v>
      </c>
      <c r="F414" s="78" t="s">
        <v>686</v>
      </c>
      <c r="G414" s="25" t="s">
        <v>1016</v>
      </c>
      <c r="H414" s="73">
        <v>1</v>
      </c>
      <c r="I414" s="73">
        <v>1</v>
      </c>
      <c r="O414" s="80">
        <v>330</v>
      </c>
      <c r="P414" s="80">
        <v>1320</v>
      </c>
      <c r="Q414" s="94" t="s">
        <v>688</v>
      </c>
      <c r="R414" s="78" t="s">
        <v>496</v>
      </c>
      <c r="T414" s="73">
        <v>5438</v>
      </c>
      <c r="W414" s="79" t="s">
        <v>1013</v>
      </c>
      <c r="X414" s="73" t="s">
        <v>2275</v>
      </c>
      <c r="Y414" s="73">
        <v>1</v>
      </c>
      <c r="Z414" s="81" t="s">
        <v>2384</v>
      </c>
      <c r="AA414" s="78" t="s">
        <v>2436</v>
      </c>
      <c r="AB414" s="81" t="s">
        <v>1012</v>
      </c>
      <c r="AC414" s="78" t="s">
        <v>1014</v>
      </c>
      <c r="AD414" s="27" t="s">
        <v>1015</v>
      </c>
      <c r="AE414" s="71" t="s">
        <v>2447</v>
      </c>
      <c r="AF414" s="79" t="s">
        <v>2447</v>
      </c>
      <c r="AG414" s="77"/>
      <c r="AJ414" s="32" t="str">
        <f t="shared" si="27"/>
        <v>SharePoint_Config OHLEWDBP0247N1 (ds73sqlprdoltp.corp.hgicnet.net,1021)</v>
      </c>
      <c r="AK414" s="32" t="s">
        <v>2273</v>
      </c>
      <c r="AL414" s="100" t="s">
        <v>1027</v>
      </c>
      <c r="AM414" s="73">
        <v>5438</v>
      </c>
      <c r="AN414" s="78" t="s">
        <v>496</v>
      </c>
      <c r="AO414" s="73" t="s">
        <v>2282</v>
      </c>
      <c r="AP414" s="79" t="s">
        <v>1013</v>
      </c>
      <c r="AQ414" s="78" t="s">
        <v>686</v>
      </c>
      <c r="AR414" s="25" t="s">
        <v>1016</v>
      </c>
      <c r="AS414" s="73" t="str">
        <f t="shared" si="26"/>
        <v>Yes</v>
      </c>
      <c r="AT414" s="73">
        <v>1</v>
      </c>
      <c r="AU414" s="73">
        <v>1</v>
      </c>
      <c r="AV414" s="73">
        <v>1</v>
      </c>
      <c r="AW414" s="80">
        <v>330</v>
      </c>
      <c r="AX414" s="80">
        <v>1320</v>
      </c>
      <c r="AY414" s="94" t="s">
        <v>688</v>
      </c>
      <c r="AZ414" s="81" t="s">
        <v>2384</v>
      </c>
      <c r="BA414" s="78" t="s">
        <v>2436</v>
      </c>
      <c r="BB414" s="81" t="s">
        <v>1012</v>
      </c>
      <c r="BC414" s="78" t="s">
        <v>1014</v>
      </c>
      <c r="BD414" s="27" t="s">
        <v>1015</v>
      </c>
      <c r="BE414" s="79" t="s">
        <v>2447</v>
      </c>
      <c r="BF414" s="71" t="s">
        <v>2447</v>
      </c>
      <c r="BG414" s="79" t="s">
        <v>2447</v>
      </c>
      <c r="BH414" s="77"/>
    </row>
    <row r="415" spans="1:60" s="32" customFormat="1" ht="11.25" x14ac:dyDescent="0.2">
      <c r="A415" s="79" t="s">
        <v>2022</v>
      </c>
      <c r="B415" s="32" t="s">
        <v>2273</v>
      </c>
      <c r="C415" s="100" t="s">
        <v>1027</v>
      </c>
      <c r="E415" s="78" t="s">
        <v>2282</v>
      </c>
      <c r="F415" s="78" t="s">
        <v>682</v>
      </c>
      <c r="G415" s="25" t="s">
        <v>678</v>
      </c>
      <c r="H415" s="73">
        <v>1</v>
      </c>
      <c r="I415" s="73">
        <v>1</v>
      </c>
      <c r="O415" s="80">
        <v>135</v>
      </c>
      <c r="P415" s="80">
        <v>540</v>
      </c>
      <c r="Q415" s="94" t="s">
        <v>677</v>
      </c>
      <c r="R415" s="78" t="s">
        <v>496</v>
      </c>
      <c r="T415" s="73">
        <v>5438</v>
      </c>
      <c r="W415" s="79" t="s">
        <v>736</v>
      </c>
      <c r="X415" s="73" t="e">
        <v>#N/A</v>
      </c>
      <c r="Y415" s="73">
        <v>1</v>
      </c>
      <c r="Z415" s="81">
        <v>42846</v>
      </c>
      <c r="AA415" s="78" t="s">
        <v>2444</v>
      </c>
      <c r="AB415" s="81">
        <v>42823</v>
      </c>
      <c r="AC415" s="78">
        <v>617215</v>
      </c>
      <c r="AD415" s="27">
        <v>42821</v>
      </c>
      <c r="AE415" s="71" t="e">
        <v>#N/A</v>
      </c>
      <c r="AF415" s="79" t="e">
        <v>#N/A</v>
      </c>
      <c r="AG415" s="77"/>
      <c r="AJ415" s="32" t="str">
        <f t="shared" si="27"/>
        <v>SharePoint_Config DS73SQLPRE01</v>
      </c>
      <c r="AK415" s="32" t="s">
        <v>2273</v>
      </c>
      <c r="AL415" s="100" t="s">
        <v>1027</v>
      </c>
      <c r="AM415" s="73">
        <v>5438</v>
      </c>
      <c r="AN415" s="78" t="s">
        <v>496</v>
      </c>
      <c r="AO415" s="73" t="s">
        <v>2282</v>
      </c>
      <c r="AP415" s="79" t="s">
        <v>736</v>
      </c>
      <c r="AQ415" s="78" t="s">
        <v>682</v>
      </c>
      <c r="AR415" s="25" t="s">
        <v>678</v>
      </c>
      <c r="AS415" s="73" t="e">
        <f t="shared" si="26"/>
        <v>#N/A</v>
      </c>
      <c r="AT415" s="73">
        <v>1</v>
      </c>
      <c r="AU415" s="73">
        <v>1</v>
      </c>
      <c r="AV415" s="73">
        <v>1</v>
      </c>
      <c r="AW415" s="80">
        <v>135</v>
      </c>
      <c r="AX415" s="80">
        <v>540</v>
      </c>
      <c r="AY415" s="94" t="s">
        <v>677</v>
      </c>
      <c r="AZ415" s="81">
        <v>42846</v>
      </c>
      <c r="BA415" s="78" t="s">
        <v>2444</v>
      </c>
      <c r="BB415" s="81">
        <v>42823</v>
      </c>
      <c r="BC415" s="78">
        <v>617215</v>
      </c>
      <c r="BD415" s="27">
        <v>42821</v>
      </c>
      <c r="BE415" s="79" t="str">
        <f t="shared" ref="BE415:BE478" si="29">(AL415&amp;" "&amp;AP415)</f>
        <v>SharePoint_Config DS73SQLPRE01</v>
      </c>
      <c r="BF415" s="71" t="e">
        <v>#N/A</v>
      </c>
      <c r="BG415" s="79" t="e">
        <v>#N/A</v>
      </c>
      <c r="BH415" s="77"/>
    </row>
    <row r="416" spans="1:60" s="32" customFormat="1" ht="11.25" x14ac:dyDescent="0.2">
      <c r="A416" s="79" t="s">
        <v>2023</v>
      </c>
      <c r="B416" s="32" t="s">
        <v>2273</v>
      </c>
      <c r="C416" s="100" t="s">
        <v>1027</v>
      </c>
      <c r="E416" s="78" t="s">
        <v>2282</v>
      </c>
      <c r="F416" s="78" t="s">
        <v>682</v>
      </c>
      <c r="G416" s="25" t="s">
        <v>678</v>
      </c>
      <c r="H416" s="73">
        <v>1</v>
      </c>
      <c r="I416" s="73">
        <v>1</v>
      </c>
      <c r="O416" s="80">
        <v>135</v>
      </c>
      <c r="P416" s="80">
        <v>540</v>
      </c>
      <c r="Q416" s="94" t="s">
        <v>677</v>
      </c>
      <c r="R416" s="78" t="s">
        <v>496</v>
      </c>
      <c r="T416" s="73">
        <v>5438</v>
      </c>
      <c r="W416" s="79" t="s">
        <v>796</v>
      </c>
      <c r="X416" s="73" t="e">
        <v>#N/A</v>
      </c>
      <c r="Y416" s="73">
        <v>1</v>
      </c>
      <c r="Z416" s="81">
        <v>42846</v>
      </c>
      <c r="AA416" s="78" t="s">
        <v>2446</v>
      </c>
      <c r="AB416" s="81">
        <v>42822</v>
      </c>
      <c r="AC416" s="78">
        <v>617203</v>
      </c>
      <c r="AD416" s="27">
        <v>42821</v>
      </c>
      <c r="AE416" s="71" t="e">
        <v>#N/A</v>
      </c>
      <c r="AF416" s="79" t="e">
        <v>#N/A</v>
      </c>
      <c r="AG416" s="77"/>
      <c r="AJ416" s="32" t="str">
        <f t="shared" si="27"/>
        <v>SharePoint_Config OHNALDBD0171</v>
      </c>
      <c r="AK416" s="32" t="s">
        <v>2273</v>
      </c>
      <c r="AL416" s="100" t="s">
        <v>1027</v>
      </c>
      <c r="AM416" s="73">
        <v>5438</v>
      </c>
      <c r="AN416" s="78" t="s">
        <v>496</v>
      </c>
      <c r="AO416" s="73" t="s">
        <v>2282</v>
      </c>
      <c r="AP416" s="79" t="s">
        <v>796</v>
      </c>
      <c r="AQ416" s="78" t="s">
        <v>682</v>
      </c>
      <c r="AR416" s="25" t="s">
        <v>678</v>
      </c>
      <c r="AS416" s="73" t="e">
        <f t="shared" si="26"/>
        <v>#N/A</v>
      </c>
      <c r="AT416" s="73">
        <v>1</v>
      </c>
      <c r="AU416" s="73">
        <v>1</v>
      </c>
      <c r="AV416" s="73">
        <v>1</v>
      </c>
      <c r="AW416" s="80">
        <v>135</v>
      </c>
      <c r="AX416" s="80">
        <v>540</v>
      </c>
      <c r="AY416" s="94" t="s">
        <v>677</v>
      </c>
      <c r="AZ416" s="81">
        <v>42846</v>
      </c>
      <c r="BA416" s="78" t="s">
        <v>2446</v>
      </c>
      <c r="BB416" s="81">
        <v>42822</v>
      </c>
      <c r="BC416" s="78">
        <v>617203</v>
      </c>
      <c r="BD416" s="27">
        <v>42821</v>
      </c>
      <c r="BE416" s="79" t="str">
        <f t="shared" si="29"/>
        <v>SharePoint_Config OHNALDBD0171</v>
      </c>
      <c r="BF416" s="71" t="e">
        <v>#N/A</v>
      </c>
      <c r="BG416" s="79" t="e">
        <v>#N/A</v>
      </c>
      <c r="BH416" s="77"/>
    </row>
    <row r="417" spans="1:60" s="32" customFormat="1" ht="11.25" x14ac:dyDescent="0.2">
      <c r="A417" s="79" t="s">
        <v>2024</v>
      </c>
      <c r="B417" s="32" t="s">
        <v>2273</v>
      </c>
      <c r="C417" s="100" t="s">
        <v>1027</v>
      </c>
      <c r="E417" s="78" t="s">
        <v>2282</v>
      </c>
      <c r="F417" s="78" t="s">
        <v>699</v>
      </c>
      <c r="G417" s="25" t="s">
        <v>678</v>
      </c>
      <c r="H417" s="73">
        <v>1</v>
      </c>
      <c r="I417" s="73">
        <v>1</v>
      </c>
      <c r="O417" s="80">
        <v>330</v>
      </c>
      <c r="P417" s="80">
        <v>1320</v>
      </c>
      <c r="Q417" s="94" t="s">
        <v>688</v>
      </c>
      <c r="R417" s="78" t="s">
        <v>496</v>
      </c>
      <c r="T417" s="73">
        <v>5438</v>
      </c>
      <c r="W417" s="79" t="s">
        <v>701</v>
      </c>
      <c r="X417" s="73" t="e">
        <v>#N/A</v>
      </c>
      <c r="Y417" s="73">
        <v>1</v>
      </c>
      <c r="Z417" s="81" t="s">
        <v>2438</v>
      </c>
      <c r="AA417" s="78" t="s">
        <v>2439</v>
      </c>
      <c r="AB417" s="81">
        <v>42822</v>
      </c>
      <c r="AC417" s="78">
        <v>617198</v>
      </c>
      <c r="AD417" s="27">
        <v>42821</v>
      </c>
      <c r="AE417" s="71" t="e">
        <v>#N/A</v>
      </c>
      <c r="AF417" s="79" t="s">
        <v>2024</v>
      </c>
      <c r="AG417" s="77"/>
      <c r="AJ417" s="32" t="str">
        <f t="shared" si="27"/>
        <v>SharePoint_Config OHNALAOP0023N1</v>
      </c>
      <c r="AK417" s="32" t="s">
        <v>2273</v>
      </c>
      <c r="AL417" s="100" t="s">
        <v>1027</v>
      </c>
      <c r="AM417" s="73">
        <v>5438</v>
      </c>
      <c r="AN417" s="78" t="s">
        <v>496</v>
      </c>
      <c r="AO417" s="73" t="s">
        <v>2282</v>
      </c>
      <c r="AP417" s="79" t="s">
        <v>701</v>
      </c>
      <c r="AQ417" s="78" t="s">
        <v>699</v>
      </c>
      <c r="AR417" s="25" t="s">
        <v>678</v>
      </c>
      <c r="AS417" s="73" t="e">
        <f t="shared" si="26"/>
        <v>#N/A</v>
      </c>
      <c r="AT417" s="73">
        <v>1</v>
      </c>
      <c r="AU417" s="73">
        <v>1</v>
      </c>
      <c r="AV417" s="73">
        <v>1</v>
      </c>
      <c r="AW417" s="80">
        <v>330</v>
      </c>
      <c r="AX417" s="80">
        <v>1320</v>
      </c>
      <c r="AY417" s="94" t="s">
        <v>688</v>
      </c>
      <c r="AZ417" s="81" t="s">
        <v>2438</v>
      </c>
      <c r="BA417" s="78" t="s">
        <v>2439</v>
      </c>
      <c r="BB417" s="81">
        <v>42822</v>
      </c>
      <c r="BC417" s="78">
        <v>617198</v>
      </c>
      <c r="BD417" s="27">
        <v>42821</v>
      </c>
      <c r="BE417" s="79" t="str">
        <f t="shared" si="29"/>
        <v>SharePoint_Config OHNALAOP0023N1</v>
      </c>
      <c r="BF417" s="71" t="e">
        <v>#N/A</v>
      </c>
      <c r="BG417" s="79" t="s">
        <v>2024</v>
      </c>
      <c r="BH417" s="77"/>
    </row>
    <row r="418" spans="1:60" s="32" customFormat="1" ht="11.25" x14ac:dyDescent="0.2">
      <c r="A418" s="79" t="s">
        <v>2025</v>
      </c>
      <c r="B418" s="32" t="s">
        <v>2273</v>
      </c>
      <c r="C418" s="101" t="s">
        <v>1028</v>
      </c>
      <c r="E418" s="78" t="s">
        <v>2282</v>
      </c>
      <c r="F418" s="78" t="s">
        <v>682</v>
      </c>
      <c r="G418" s="25" t="s">
        <v>678</v>
      </c>
      <c r="H418" s="73">
        <v>1</v>
      </c>
      <c r="I418" s="73">
        <v>1</v>
      </c>
      <c r="O418" s="80">
        <v>135</v>
      </c>
      <c r="P418" s="80">
        <v>540</v>
      </c>
      <c r="Q418" s="94" t="s">
        <v>677</v>
      </c>
      <c r="R418" s="78" t="s">
        <v>496</v>
      </c>
      <c r="T418" s="73">
        <v>5438</v>
      </c>
      <c r="W418" s="79" t="s">
        <v>704</v>
      </c>
      <c r="X418" s="73" t="e">
        <v>#N/A</v>
      </c>
      <c r="Y418" s="73">
        <v>1</v>
      </c>
      <c r="Z418" s="81">
        <v>42846</v>
      </c>
      <c r="AA418" s="78" t="s">
        <v>2448</v>
      </c>
      <c r="AB418" s="81">
        <v>42818</v>
      </c>
      <c r="AC418" s="78">
        <v>617091</v>
      </c>
      <c r="AD418" s="27">
        <v>42817</v>
      </c>
      <c r="AE418" s="71" t="e">
        <v>#N/A</v>
      </c>
      <c r="AF418" s="79" t="e">
        <v>#N/A</v>
      </c>
      <c r="AG418" s="77"/>
      <c r="AJ418" s="32" t="str">
        <f t="shared" si="27"/>
        <v>SharePoint_Config_as73wsstst01 OHNALDBD0143</v>
      </c>
      <c r="AK418" s="32" t="s">
        <v>2273</v>
      </c>
      <c r="AL418" s="101" t="s">
        <v>1028</v>
      </c>
      <c r="AM418" s="73">
        <v>5438</v>
      </c>
      <c r="AN418" s="78" t="s">
        <v>496</v>
      </c>
      <c r="AO418" s="73" t="s">
        <v>2282</v>
      </c>
      <c r="AP418" s="79" t="s">
        <v>704</v>
      </c>
      <c r="AQ418" s="78" t="s">
        <v>682</v>
      </c>
      <c r="AR418" s="25" t="s">
        <v>678</v>
      </c>
      <c r="AS418" s="73" t="e">
        <f t="shared" si="26"/>
        <v>#N/A</v>
      </c>
      <c r="AT418" s="73">
        <v>1</v>
      </c>
      <c r="AU418" s="73">
        <v>1</v>
      </c>
      <c r="AV418" s="73">
        <v>1</v>
      </c>
      <c r="AW418" s="80">
        <v>135</v>
      </c>
      <c r="AX418" s="80">
        <v>540</v>
      </c>
      <c r="AY418" s="94" t="s">
        <v>677</v>
      </c>
      <c r="AZ418" s="81">
        <v>42846</v>
      </c>
      <c r="BA418" s="78" t="s">
        <v>2448</v>
      </c>
      <c r="BB418" s="81">
        <v>42818</v>
      </c>
      <c r="BC418" s="78">
        <v>617091</v>
      </c>
      <c r="BD418" s="27">
        <v>42817</v>
      </c>
      <c r="BE418" s="79" t="str">
        <f t="shared" si="29"/>
        <v>SharePoint_Config_as73wsstst01 OHNALDBD0143</v>
      </c>
      <c r="BF418" s="71" t="e">
        <v>#N/A</v>
      </c>
      <c r="BG418" s="79" t="e">
        <v>#N/A</v>
      </c>
      <c r="BH418" s="77"/>
    </row>
    <row r="419" spans="1:60" s="32" customFormat="1" ht="11.25" x14ac:dyDescent="0.2">
      <c r="A419" s="79" t="s">
        <v>2026</v>
      </c>
      <c r="B419" s="32" t="s">
        <v>2273</v>
      </c>
      <c r="C419" s="100" t="s">
        <v>1029</v>
      </c>
      <c r="E419" s="78" t="s">
        <v>2282</v>
      </c>
      <c r="F419" s="78" t="s">
        <v>682</v>
      </c>
      <c r="G419" s="25" t="s">
        <v>678</v>
      </c>
      <c r="H419" s="73">
        <v>1</v>
      </c>
      <c r="I419" s="73">
        <v>1</v>
      </c>
      <c r="O419" s="80">
        <v>135</v>
      </c>
      <c r="P419" s="80">
        <v>540</v>
      </c>
      <c r="Q419" s="94" t="s">
        <v>677</v>
      </c>
      <c r="R419" s="78" t="s">
        <v>496</v>
      </c>
      <c r="T419" s="73">
        <v>5438</v>
      </c>
      <c r="W419" s="79" t="s">
        <v>1001</v>
      </c>
      <c r="X419" s="73" t="e">
        <v>#N/A</v>
      </c>
      <c r="Y419" s="73">
        <v>1</v>
      </c>
      <c r="Z419" s="81">
        <v>42846</v>
      </c>
      <c r="AA419" s="78" t="s">
        <v>2440</v>
      </c>
      <c r="AB419" s="81">
        <v>42822</v>
      </c>
      <c r="AC419" s="78">
        <v>617201</v>
      </c>
      <c r="AD419" s="27">
        <v>42821</v>
      </c>
      <c r="AE419" s="71" t="e">
        <v>#N/A</v>
      </c>
      <c r="AF419" s="79" t="e">
        <v>#N/A</v>
      </c>
      <c r="AG419" s="77"/>
      <c r="AJ419" s="32" t="str">
        <f t="shared" si="27"/>
        <v>SharePoint_Config_Dev01 OHNALDBD0172</v>
      </c>
      <c r="AK419" s="32" t="s">
        <v>2273</v>
      </c>
      <c r="AL419" s="100" t="s">
        <v>1029</v>
      </c>
      <c r="AM419" s="73">
        <v>5438</v>
      </c>
      <c r="AN419" s="78" t="s">
        <v>496</v>
      </c>
      <c r="AO419" s="73" t="s">
        <v>2282</v>
      </c>
      <c r="AP419" s="79" t="s">
        <v>1001</v>
      </c>
      <c r="AQ419" s="78" t="s">
        <v>682</v>
      </c>
      <c r="AR419" s="25" t="s">
        <v>678</v>
      </c>
      <c r="AS419" s="73" t="e">
        <f t="shared" si="26"/>
        <v>#N/A</v>
      </c>
      <c r="AT419" s="73">
        <v>1</v>
      </c>
      <c r="AU419" s="73">
        <v>1</v>
      </c>
      <c r="AV419" s="73">
        <v>1</v>
      </c>
      <c r="AW419" s="80">
        <v>135</v>
      </c>
      <c r="AX419" s="80">
        <v>540</v>
      </c>
      <c r="AY419" s="94" t="s">
        <v>677</v>
      </c>
      <c r="AZ419" s="81">
        <v>42846</v>
      </c>
      <c r="BA419" s="78" t="s">
        <v>2440</v>
      </c>
      <c r="BB419" s="81">
        <v>42822</v>
      </c>
      <c r="BC419" s="78">
        <v>617201</v>
      </c>
      <c r="BD419" s="27">
        <v>42821</v>
      </c>
      <c r="BE419" s="79" t="str">
        <f t="shared" si="29"/>
        <v>SharePoint_Config_Dev01 OHNALDBD0172</v>
      </c>
      <c r="BF419" s="71" t="e">
        <v>#N/A</v>
      </c>
      <c r="BG419" s="79" t="e">
        <v>#N/A</v>
      </c>
      <c r="BH419" s="77"/>
    </row>
    <row r="420" spans="1:60" s="32" customFormat="1" ht="11.25" x14ac:dyDescent="0.2">
      <c r="A420" s="79" t="s">
        <v>2027</v>
      </c>
      <c r="B420" s="32" t="s">
        <v>2273</v>
      </c>
      <c r="C420" s="100" t="s">
        <v>1030</v>
      </c>
      <c r="E420" s="78" t="s">
        <v>2282</v>
      </c>
      <c r="F420" s="78" t="s">
        <v>682</v>
      </c>
      <c r="G420" s="25" t="s">
        <v>678</v>
      </c>
      <c r="H420" s="73">
        <v>1</v>
      </c>
      <c r="I420" s="73">
        <v>1</v>
      </c>
      <c r="O420" s="80">
        <v>135</v>
      </c>
      <c r="P420" s="80">
        <v>540</v>
      </c>
      <c r="Q420" s="94" t="s">
        <v>677</v>
      </c>
      <c r="R420" s="78" t="s">
        <v>496</v>
      </c>
      <c r="T420" s="73">
        <v>5438</v>
      </c>
      <c r="W420" s="79" t="s">
        <v>704</v>
      </c>
      <c r="X420" s="73" t="e">
        <v>#N/A</v>
      </c>
      <c r="Y420" s="73">
        <v>1</v>
      </c>
      <c r="Z420" s="81">
        <v>42846</v>
      </c>
      <c r="AA420" s="78" t="s">
        <v>2442</v>
      </c>
      <c r="AB420" s="81">
        <v>42822</v>
      </c>
      <c r="AC420" s="78">
        <v>617205</v>
      </c>
      <c r="AD420" s="27">
        <v>42821</v>
      </c>
      <c r="AE420" s="71" t="e">
        <v>#N/A</v>
      </c>
      <c r="AF420" s="79" t="e">
        <v>#N/A</v>
      </c>
      <c r="AG420" s="77"/>
      <c r="AJ420" s="32" t="str">
        <f t="shared" si="27"/>
        <v>SharePoint_Config_Qte01 OHNALDBD0143</v>
      </c>
      <c r="AK420" s="32" t="s">
        <v>2273</v>
      </c>
      <c r="AL420" s="100" t="s">
        <v>1030</v>
      </c>
      <c r="AM420" s="73">
        <v>5438</v>
      </c>
      <c r="AN420" s="78" t="s">
        <v>496</v>
      </c>
      <c r="AO420" s="73" t="s">
        <v>2282</v>
      </c>
      <c r="AP420" s="79" t="s">
        <v>704</v>
      </c>
      <c r="AQ420" s="78" t="s">
        <v>682</v>
      </c>
      <c r="AR420" s="25" t="s">
        <v>678</v>
      </c>
      <c r="AS420" s="73" t="e">
        <f t="shared" si="26"/>
        <v>#N/A</v>
      </c>
      <c r="AT420" s="73">
        <v>1</v>
      </c>
      <c r="AU420" s="73">
        <v>1</v>
      </c>
      <c r="AV420" s="73">
        <v>1</v>
      </c>
      <c r="AW420" s="80">
        <v>135</v>
      </c>
      <c r="AX420" s="80">
        <v>540</v>
      </c>
      <c r="AY420" s="94" t="s">
        <v>677</v>
      </c>
      <c r="AZ420" s="81">
        <v>42846</v>
      </c>
      <c r="BA420" s="78" t="s">
        <v>2442</v>
      </c>
      <c r="BB420" s="81">
        <v>42822</v>
      </c>
      <c r="BC420" s="78">
        <v>617205</v>
      </c>
      <c r="BD420" s="27">
        <v>42821</v>
      </c>
      <c r="BE420" s="79" t="str">
        <f t="shared" si="29"/>
        <v>SharePoint_Config_Qte01 OHNALDBD0143</v>
      </c>
      <c r="BF420" s="71" t="e">
        <v>#N/A</v>
      </c>
      <c r="BG420" s="79" t="e">
        <v>#N/A</v>
      </c>
      <c r="BH420" s="77"/>
    </row>
    <row r="421" spans="1:60" s="32" customFormat="1" ht="11.25" x14ac:dyDescent="0.2">
      <c r="A421" s="79" t="s">
        <v>2028</v>
      </c>
      <c r="B421" s="32" t="s">
        <v>2273</v>
      </c>
      <c r="C421" s="100" t="s">
        <v>1031</v>
      </c>
      <c r="E421" s="78" t="s">
        <v>2279</v>
      </c>
      <c r="F421" s="78" t="s">
        <v>682</v>
      </c>
      <c r="G421" s="25" t="s">
        <v>678</v>
      </c>
      <c r="H421" s="73">
        <v>1</v>
      </c>
      <c r="I421" s="73">
        <v>1</v>
      </c>
      <c r="O421" s="80">
        <v>135</v>
      </c>
      <c r="P421" s="80">
        <v>540</v>
      </c>
      <c r="Q421" s="94" t="s">
        <v>677</v>
      </c>
      <c r="R421" s="78"/>
      <c r="T421" s="73" t="e">
        <v>#N/A</v>
      </c>
      <c r="W421" s="79" t="s">
        <v>755</v>
      </c>
      <c r="X421" s="73" t="e">
        <v>#N/A</v>
      </c>
      <c r="Y421" s="73">
        <v>1</v>
      </c>
      <c r="Z421" s="81" t="s">
        <v>2277</v>
      </c>
      <c r="AA421" s="78" t="s">
        <v>2278</v>
      </c>
      <c r="AB421" s="81" t="s">
        <v>272</v>
      </c>
      <c r="AC421" s="78" t="s">
        <v>272</v>
      </c>
      <c r="AD421" s="27" t="s">
        <v>272</v>
      </c>
      <c r="AE421" s="71" t="e">
        <v>#N/A</v>
      </c>
      <c r="AF421" s="79" t="e">
        <v>#N/A</v>
      </c>
      <c r="AG421" s="77"/>
      <c r="AJ421" s="32" t="str">
        <f t="shared" si="27"/>
        <v>ShredDBCC DS73DCTDEV01</v>
      </c>
      <c r="AK421" s="32" t="s">
        <v>2273</v>
      </c>
      <c r="AL421" s="100" t="s">
        <v>1031</v>
      </c>
      <c r="AM421" s="73" t="e">
        <v>#N/A</v>
      </c>
      <c r="AN421" s="78"/>
      <c r="AO421" s="73" t="s">
        <v>2279</v>
      </c>
      <c r="AP421" s="79" t="s">
        <v>755</v>
      </c>
      <c r="AQ421" s="78" t="s">
        <v>682</v>
      </c>
      <c r="AR421" s="25" t="s">
        <v>678</v>
      </c>
      <c r="AS421" s="73" t="e">
        <f t="shared" si="26"/>
        <v>#N/A</v>
      </c>
      <c r="AT421" s="73">
        <v>1</v>
      </c>
      <c r="AU421" s="73">
        <v>1</v>
      </c>
      <c r="AV421" s="73">
        <v>1</v>
      </c>
      <c r="AW421" s="80">
        <v>135</v>
      </c>
      <c r="AX421" s="80">
        <v>540</v>
      </c>
      <c r="AY421" s="94" t="s">
        <v>677</v>
      </c>
      <c r="AZ421" s="81" t="s">
        <v>2277</v>
      </c>
      <c r="BA421" s="78" t="s">
        <v>2278</v>
      </c>
      <c r="BB421" s="81" t="s">
        <v>272</v>
      </c>
      <c r="BC421" s="78" t="s">
        <v>272</v>
      </c>
      <c r="BD421" s="27" t="s">
        <v>272</v>
      </c>
      <c r="BE421" s="79" t="str">
        <f t="shared" si="29"/>
        <v>ShredDBCC DS73DCTDEV01</v>
      </c>
      <c r="BF421" s="71" t="e">
        <v>#N/A</v>
      </c>
      <c r="BG421" s="79" t="e">
        <v>#N/A</v>
      </c>
      <c r="BH421" s="77"/>
    </row>
    <row r="422" spans="1:60" s="32" customFormat="1" ht="11.25" x14ac:dyDescent="0.2">
      <c r="A422" s="79" t="s">
        <v>2029</v>
      </c>
      <c r="B422" s="32" t="s">
        <v>2273</v>
      </c>
      <c r="C422" s="100" t="s">
        <v>1032</v>
      </c>
      <c r="E422" s="78" t="s">
        <v>2279</v>
      </c>
      <c r="F422" s="78" t="s">
        <v>682</v>
      </c>
      <c r="G422" s="25" t="s">
        <v>678</v>
      </c>
      <c r="H422" s="73">
        <v>1</v>
      </c>
      <c r="I422" s="73">
        <v>1</v>
      </c>
      <c r="O422" s="80">
        <v>135</v>
      </c>
      <c r="P422" s="80">
        <v>540</v>
      </c>
      <c r="Q422" s="94" t="s">
        <v>677</v>
      </c>
      <c r="R422" s="78"/>
      <c r="T422" s="73" t="e">
        <v>#N/A</v>
      </c>
      <c r="W422" s="79" t="s">
        <v>755</v>
      </c>
      <c r="X422" s="73" t="e">
        <v>#N/A</v>
      </c>
      <c r="Y422" s="73">
        <v>1</v>
      </c>
      <c r="Z422" s="81" t="s">
        <v>2277</v>
      </c>
      <c r="AA422" s="78" t="s">
        <v>2278</v>
      </c>
      <c r="AB422" s="81" t="s">
        <v>272</v>
      </c>
      <c r="AC422" s="78" t="s">
        <v>272</v>
      </c>
      <c r="AD422" s="27" t="s">
        <v>272</v>
      </c>
      <c r="AE422" s="71" t="e">
        <v>#N/A</v>
      </c>
      <c r="AF422" s="79" t="e">
        <v>#N/A</v>
      </c>
      <c r="AG422" s="77"/>
      <c r="AJ422" s="32" t="str">
        <f t="shared" si="27"/>
        <v>ShredDBPK DS73DCTDEV01</v>
      </c>
      <c r="AK422" s="32" t="s">
        <v>2273</v>
      </c>
      <c r="AL422" s="100" t="s">
        <v>1032</v>
      </c>
      <c r="AM422" s="73" t="e">
        <v>#N/A</v>
      </c>
      <c r="AN422" s="78"/>
      <c r="AO422" s="73" t="s">
        <v>2279</v>
      </c>
      <c r="AP422" s="79" t="s">
        <v>755</v>
      </c>
      <c r="AQ422" s="78" t="s">
        <v>682</v>
      </c>
      <c r="AR422" s="25" t="s">
        <v>678</v>
      </c>
      <c r="AS422" s="73" t="e">
        <f t="shared" si="26"/>
        <v>#N/A</v>
      </c>
      <c r="AT422" s="73">
        <v>1</v>
      </c>
      <c r="AU422" s="73">
        <v>1</v>
      </c>
      <c r="AV422" s="73">
        <v>1</v>
      </c>
      <c r="AW422" s="80">
        <v>135</v>
      </c>
      <c r="AX422" s="80">
        <v>540</v>
      </c>
      <c r="AY422" s="94" t="s">
        <v>677</v>
      </c>
      <c r="AZ422" s="81" t="s">
        <v>2277</v>
      </c>
      <c r="BA422" s="78" t="s">
        <v>2278</v>
      </c>
      <c r="BB422" s="81" t="s">
        <v>272</v>
      </c>
      <c r="BC422" s="78" t="s">
        <v>272</v>
      </c>
      <c r="BD422" s="27" t="s">
        <v>272</v>
      </c>
      <c r="BE422" s="79" t="str">
        <f t="shared" si="29"/>
        <v>ShredDBPK DS73DCTDEV01</v>
      </c>
      <c r="BF422" s="71" t="e">
        <v>#N/A</v>
      </c>
      <c r="BG422" s="79" t="e">
        <v>#N/A</v>
      </c>
      <c r="BH422" s="77"/>
    </row>
    <row r="423" spans="1:60" s="32" customFormat="1" ht="11.25" x14ac:dyDescent="0.2">
      <c r="A423" s="79" t="s">
        <v>2030</v>
      </c>
      <c r="B423" s="32" t="s">
        <v>2273</v>
      </c>
      <c r="C423" s="100" t="s">
        <v>1034</v>
      </c>
      <c r="E423" s="78" t="s">
        <v>2282</v>
      </c>
      <c r="F423" s="78" t="s">
        <v>686</v>
      </c>
      <c r="G423" s="25" t="s">
        <v>2499</v>
      </c>
      <c r="H423" s="73">
        <v>1</v>
      </c>
      <c r="I423" s="73">
        <v>1</v>
      </c>
      <c r="O423" s="80">
        <v>330</v>
      </c>
      <c r="P423" s="80">
        <v>1320</v>
      </c>
      <c r="Q423" s="94" t="s">
        <v>694</v>
      </c>
      <c r="R423" s="78" t="s">
        <v>1033</v>
      </c>
      <c r="T423" s="73"/>
      <c r="W423" s="82" t="s">
        <v>695</v>
      </c>
      <c r="X423" s="73" t="e">
        <v>#N/A</v>
      </c>
      <c r="Y423" s="73">
        <v>1</v>
      </c>
      <c r="Z423" s="81" t="s">
        <v>2286</v>
      </c>
      <c r="AA423" s="78" t="s">
        <v>2287</v>
      </c>
      <c r="AB423" s="81" t="s">
        <v>693</v>
      </c>
      <c r="AC423" s="78" t="s">
        <v>696</v>
      </c>
      <c r="AD423" s="27">
        <v>42895</v>
      </c>
      <c r="AE423" s="71" t="e">
        <v>#N/A</v>
      </c>
      <c r="AF423" s="79" t="e">
        <v>#N/A</v>
      </c>
      <c r="AG423" s="77"/>
      <c r="AJ423" s="32" t="str">
        <f t="shared" si="27"/>
        <v>SQLEvents OHLEWAOP0023N1</v>
      </c>
      <c r="AK423" s="32" t="s">
        <v>2273</v>
      </c>
      <c r="AL423" s="100" t="s">
        <v>1034</v>
      </c>
      <c r="AM423" s="73"/>
      <c r="AN423" s="78" t="s">
        <v>1033</v>
      </c>
      <c r="AO423" s="73" t="s">
        <v>2282</v>
      </c>
      <c r="AP423" s="82" t="s">
        <v>695</v>
      </c>
      <c r="AQ423" s="78" t="s">
        <v>686</v>
      </c>
      <c r="AR423" s="25" t="s">
        <v>2499</v>
      </c>
      <c r="AS423" s="73" t="e">
        <f t="shared" si="26"/>
        <v>#N/A</v>
      </c>
      <c r="AT423" s="73">
        <v>1</v>
      </c>
      <c r="AU423" s="73">
        <v>1</v>
      </c>
      <c r="AV423" s="73">
        <v>1</v>
      </c>
      <c r="AW423" s="80">
        <v>330</v>
      </c>
      <c r="AX423" s="80">
        <v>1320</v>
      </c>
      <c r="AY423" s="94" t="s">
        <v>694</v>
      </c>
      <c r="AZ423" s="81" t="s">
        <v>2286</v>
      </c>
      <c r="BA423" s="78" t="s">
        <v>2287</v>
      </c>
      <c r="BB423" s="81" t="s">
        <v>693</v>
      </c>
      <c r="BC423" s="78" t="s">
        <v>696</v>
      </c>
      <c r="BD423" s="27">
        <v>42895</v>
      </c>
      <c r="BE423" s="79" t="str">
        <f t="shared" si="29"/>
        <v>SQLEvents OHLEWAOP0023N1</v>
      </c>
      <c r="BF423" s="71" t="e">
        <v>#N/A</v>
      </c>
      <c r="BG423" s="79" t="e">
        <v>#N/A</v>
      </c>
      <c r="BH423" s="77"/>
    </row>
    <row r="424" spans="1:60" s="32" customFormat="1" ht="11.25" x14ac:dyDescent="0.2">
      <c r="A424" s="79" t="s">
        <v>2031</v>
      </c>
      <c r="B424" s="32" t="s">
        <v>2273</v>
      </c>
      <c r="C424" s="100" t="s">
        <v>1034</v>
      </c>
      <c r="E424" s="78" t="s">
        <v>2282</v>
      </c>
      <c r="F424" s="78" t="s">
        <v>686</v>
      </c>
      <c r="G424" s="25" t="s">
        <v>2499</v>
      </c>
      <c r="H424" s="73">
        <v>1</v>
      </c>
      <c r="I424" s="73">
        <v>1</v>
      </c>
      <c r="O424" s="80">
        <v>330</v>
      </c>
      <c r="P424" s="80">
        <v>1320</v>
      </c>
      <c r="Q424" s="94" t="s">
        <v>694</v>
      </c>
      <c r="R424" s="78" t="s">
        <v>1033</v>
      </c>
      <c r="T424" s="73">
        <v>0</v>
      </c>
      <c r="W424" s="82" t="s">
        <v>698</v>
      </c>
      <c r="X424" s="73" t="e">
        <v>#N/A</v>
      </c>
      <c r="Y424" s="73">
        <v>1</v>
      </c>
      <c r="Z424" s="81" t="s">
        <v>2286</v>
      </c>
      <c r="AA424" s="78" t="s">
        <v>2287</v>
      </c>
      <c r="AB424" s="81" t="s">
        <v>693</v>
      </c>
      <c r="AC424" s="78" t="s">
        <v>696</v>
      </c>
      <c r="AD424" s="27">
        <v>42895</v>
      </c>
      <c r="AE424" s="71" t="e">
        <v>#N/A</v>
      </c>
      <c r="AF424" s="79" t="e">
        <v>#N/A</v>
      </c>
      <c r="AG424" s="77"/>
      <c r="AJ424" s="32" t="str">
        <f t="shared" si="27"/>
        <v>SQLEvents OHLEWAOP0023N2</v>
      </c>
      <c r="AK424" s="32" t="s">
        <v>2273</v>
      </c>
      <c r="AL424" s="100" t="s">
        <v>1034</v>
      </c>
      <c r="AM424" s="73">
        <v>0</v>
      </c>
      <c r="AN424" s="78" t="s">
        <v>1033</v>
      </c>
      <c r="AO424" s="73" t="s">
        <v>2282</v>
      </c>
      <c r="AP424" s="82" t="s">
        <v>698</v>
      </c>
      <c r="AQ424" s="78" t="s">
        <v>686</v>
      </c>
      <c r="AR424" s="25" t="s">
        <v>2499</v>
      </c>
      <c r="AS424" s="73" t="e">
        <f t="shared" si="26"/>
        <v>#N/A</v>
      </c>
      <c r="AT424" s="73">
        <v>1</v>
      </c>
      <c r="AU424" s="73">
        <v>1</v>
      </c>
      <c r="AV424" s="73">
        <v>1</v>
      </c>
      <c r="AW424" s="80">
        <v>330</v>
      </c>
      <c r="AX424" s="80">
        <v>1320</v>
      </c>
      <c r="AY424" s="94" t="s">
        <v>694</v>
      </c>
      <c r="AZ424" s="81" t="s">
        <v>2286</v>
      </c>
      <c r="BA424" s="78" t="s">
        <v>2287</v>
      </c>
      <c r="BB424" s="81" t="s">
        <v>693</v>
      </c>
      <c r="BC424" s="78" t="s">
        <v>696</v>
      </c>
      <c r="BD424" s="27">
        <v>42895</v>
      </c>
      <c r="BE424" s="79" t="str">
        <f t="shared" si="29"/>
        <v>SQLEvents OHLEWAOP0023N2</v>
      </c>
      <c r="BF424" s="71" t="e">
        <v>#N/A</v>
      </c>
      <c r="BG424" s="79" t="e">
        <v>#N/A</v>
      </c>
      <c r="BH424" s="77"/>
    </row>
    <row r="425" spans="1:60" s="32" customFormat="1" ht="11.25" x14ac:dyDescent="0.2">
      <c r="A425" s="79" t="s">
        <v>2032</v>
      </c>
      <c r="B425" s="32" t="s">
        <v>2273</v>
      </c>
      <c r="C425" s="100" t="s">
        <v>1034</v>
      </c>
      <c r="E425" s="78" t="s">
        <v>2282</v>
      </c>
      <c r="F425" s="78" t="s">
        <v>699</v>
      </c>
      <c r="G425" s="25" t="s">
        <v>2499</v>
      </c>
      <c r="H425" s="73">
        <v>1</v>
      </c>
      <c r="I425" s="73">
        <v>1</v>
      </c>
      <c r="O425" s="80">
        <v>330</v>
      </c>
      <c r="P425" s="80">
        <v>1320</v>
      </c>
      <c r="Q425" s="94" t="s">
        <v>694</v>
      </c>
      <c r="R425" s="78" t="s">
        <v>1033</v>
      </c>
      <c r="T425" s="73"/>
      <c r="W425" s="82" t="s">
        <v>701</v>
      </c>
      <c r="X425" s="73" t="e">
        <v>#N/A</v>
      </c>
      <c r="Y425" s="73">
        <v>1</v>
      </c>
      <c r="Z425" s="81" t="s">
        <v>2286</v>
      </c>
      <c r="AA425" s="78" t="s">
        <v>2287</v>
      </c>
      <c r="AB425" s="81" t="s">
        <v>693</v>
      </c>
      <c r="AC425" s="78" t="s">
        <v>696</v>
      </c>
      <c r="AD425" s="27">
        <v>42895</v>
      </c>
      <c r="AE425" s="71" t="e">
        <v>#N/A</v>
      </c>
      <c r="AF425" s="79" t="e">
        <v>#N/A</v>
      </c>
      <c r="AG425" s="77"/>
      <c r="AJ425" s="32" t="str">
        <f t="shared" si="27"/>
        <v>SQLEvents OHNALAOP0023N1</v>
      </c>
      <c r="AK425" s="32" t="s">
        <v>2273</v>
      </c>
      <c r="AL425" s="100" t="s">
        <v>1034</v>
      </c>
      <c r="AM425" s="73"/>
      <c r="AN425" s="78" t="s">
        <v>1033</v>
      </c>
      <c r="AO425" s="73" t="s">
        <v>2282</v>
      </c>
      <c r="AP425" s="82" t="s">
        <v>701</v>
      </c>
      <c r="AQ425" s="78" t="s">
        <v>699</v>
      </c>
      <c r="AR425" s="25" t="s">
        <v>2499</v>
      </c>
      <c r="AS425" s="73" t="e">
        <f t="shared" si="26"/>
        <v>#N/A</v>
      </c>
      <c r="AT425" s="73">
        <v>1</v>
      </c>
      <c r="AU425" s="73">
        <v>1</v>
      </c>
      <c r="AV425" s="73">
        <v>1</v>
      </c>
      <c r="AW425" s="80">
        <v>330</v>
      </c>
      <c r="AX425" s="80">
        <v>1320</v>
      </c>
      <c r="AY425" s="94" t="s">
        <v>694</v>
      </c>
      <c r="AZ425" s="81" t="s">
        <v>2286</v>
      </c>
      <c r="BA425" s="78" t="s">
        <v>2287</v>
      </c>
      <c r="BB425" s="81" t="s">
        <v>693</v>
      </c>
      <c r="BC425" s="78" t="s">
        <v>696</v>
      </c>
      <c r="BD425" s="27">
        <v>42895</v>
      </c>
      <c r="BE425" s="79" t="str">
        <f t="shared" si="29"/>
        <v>SQLEvents OHNALAOP0023N1</v>
      </c>
      <c r="BF425" s="71" t="e">
        <v>#N/A</v>
      </c>
      <c r="BG425" s="79" t="e">
        <v>#N/A</v>
      </c>
      <c r="BH425" s="77"/>
    </row>
    <row r="426" spans="1:60" s="32" customFormat="1" ht="11.25" x14ac:dyDescent="0.2">
      <c r="A426" s="79" t="s">
        <v>2033</v>
      </c>
      <c r="B426" s="32" t="s">
        <v>2273</v>
      </c>
      <c r="C426" s="100" t="s">
        <v>1036</v>
      </c>
      <c r="E426" s="78" t="s">
        <v>2282</v>
      </c>
      <c r="F426" s="78" t="s">
        <v>682</v>
      </c>
      <c r="G426" s="25" t="s">
        <v>678</v>
      </c>
      <c r="H426" s="73">
        <v>1</v>
      </c>
      <c r="I426" s="73">
        <v>1</v>
      </c>
      <c r="O426" s="80">
        <v>135</v>
      </c>
      <c r="P426" s="80">
        <v>540</v>
      </c>
      <c r="Q426" s="94" t="s">
        <v>677</v>
      </c>
      <c r="R426" s="78" t="s">
        <v>496</v>
      </c>
      <c r="T426" s="73">
        <v>5400</v>
      </c>
      <c r="W426" s="79" t="s">
        <v>685</v>
      </c>
      <c r="X426" s="73" t="e">
        <v>#N/A</v>
      </c>
      <c r="Y426" s="73">
        <v>1</v>
      </c>
      <c r="Z426" s="81">
        <v>42846</v>
      </c>
      <c r="AA426" s="78" t="s">
        <v>2449</v>
      </c>
      <c r="AB426" s="81">
        <v>42822</v>
      </c>
      <c r="AC426" s="78">
        <v>617195</v>
      </c>
      <c r="AD426" s="27">
        <v>42821</v>
      </c>
      <c r="AE426" s="71" t="e">
        <v>#N/A</v>
      </c>
      <c r="AF426" s="79" t="e">
        <v>#N/A</v>
      </c>
      <c r="AG426" s="77"/>
      <c r="AJ426" s="32" t="str">
        <f t="shared" si="27"/>
        <v>SRM_Logging DS73SQL8DEV01</v>
      </c>
      <c r="AK426" s="32" t="s">
        <v>2273</v>
      </c>
      <c r="AL426" s="100" t="s">
        <v>1036</v>
      </c>
      <c r="AM426" s="73">
        <v>5400</v>
      </c>
      <c r="AN426" s="78" t="s">
        <v>496</v>
      </c>
      <c r="AO426" s="73" t="s">
        <v>2282</v>
      </c>
      <c r="AP426" s="79" t="s">
        <v>685</v>
      </c>
      <c r="AQ426" s="78" t="s">
        <v>682</v>
      </c>
      <c r="AR426" s="25" t="s">
        <v>678</v>
      </c>
      <c r="AS426" s="73" t="e">
        <f t="shared" si="26"/>
        <v>#N/A</v>
      </c>
      <c r="AT426" s="73">
        <v>1</v>
      </c>
      <c r="AU426" s="73">
        <v>1</v>
      </c>
      <c r="AV426" s="73">
        <v>1</v>
      </c>
      <c r="AW426" s="80">
        <v>135</v>
      </c>
      <c r="AX426" s="80">
        <v>540</v>
      </c>
      <c r="AY426" s="94" t="s">
        <v>677</v>
      </c>
      <c r="AZ426" s="81">
        <v>42846</v>
      </c>
      <c r="BA426" s="78" t="s">
        <v>2449</v>
      </c>
      <c r="BB426" s="81">
        <v>42822</v>
      </c>
      <c r="BC426" s="78">
        <v>617195</v>
      </c>
      <c r="BD426" s="27">
        <v>42821</v>
      </c>
      <c r="BE426" s="79" t="str">
        <f t="shared" si="29"/>
        <v>SRM_Logging DS73SQL8DEV01</v>
      </c>
      <c r="BF426" s="71" t="e">
        <v>#N/A</v>
      </c>
      <c r="BG426" s="79" t="e">
        <v>#N/A</v>
      </c>
      <c r="BH426" s="77"/>
    </row>
    <row r="427" spans="1:60" s="32" customFormat="1" ht="11.25" x14ac:dyDescent="0.2">
      <c r="A427" s="79" t="s">
        <v>2034</v>
      </c>
      <c r="B427" s="32" t="s">
        <v>2273</v>
      </c>
      <c r="C427" s="100" t="s">
        <v>1037</v>
      </c>
      <c r="E427" s="78" t="s">
        <v>2282</v>
      </c>
      <c r="F427" s="78" t="s">
        <v>682</v>
      </c>
      <c r="G427" s="25" t="s">
        <v>678</v>
      </c>
      <c r="H427" s="73">
        <v>1</v>
      </c>
      <c r="I427" s="73">
        <v>1</v>
      </c>
      <c r="O427" s="80">
        <v>135</v>
      </c>
      <c r="P427" s="80">
        <v>540</v>
      </c>
      <c r="Q427" s="94" t="s">
        <v>677</v>
      </c>
      <c r="R427" s="78" t="s">
        <v>496</v>
      </c>
      <c r="T427" s="73">
        <v>5400</v>
      </c>
      <c r="W427" s="79" t="s">
        <v>1001</v>
      </c>
      <c r="X427" s="73" t="e">
        <v>#N/A</v>
      </c>
      <c r="Y427" s="73">
        <v>1</v>
      </c>
      <c r="Z427" s="81">
        <v>42846</v>
      </c>
      <c r="AA427" s="78" t="s">
        <v>2440</v>
      </c>
      <c r="AB427" s="81">
        <v>42822</v>
      </c>
      <c r="AC427" s="78">
        <v>617201</v>
      </c>
      <c r="AD427" s="27">
        <v>42821</v>
      </c>
      <c r="AE427" s="71" t="e">
        <v>#N/A</v>
      </c>
      <c r="AF427" s="79" t="e">
        <v>#N/A</v>
      </c>
      <c r="AG427" s="77"/>
      <c r="AJ427" s="32" t="str">
        <f t="shared" si="27"/>
        <v>SRM_TFS_Deploys OHNALDBD0172</v>
      </c>
      <c r="AK427" s="32" t="s">
        <v>2273</v>
      </c>
      <c r="AL427" s="100" t="s">
        <v>1037</v>
      </c>
      <c r="AM427" s="73">
        <v>5400</v>
      </c>
      <c r="AN427" s="78" t="s">
        <v>496</v>
      </c>
      <c r="AO427" s="73" t="s">
        <v>2282</v>
      </c>
      <c r="AP427" s="79" t="s">
        <v>1001</v>
      </c>
      <c r="AQ427" s="78" t="s">
        <v>682</v>
      </c>
      <c r="AR427" s="25" t="s">
        <v>678</v>
      </c>
      <c r="AS427" s="73" t="e">
        <f t="shared" si="26"/>
        <v>#N/A</v>
      </c>
      <c r="AT427" s="73">
        <v>1</v>
      </c>
      <c r="AU427" s="73">
        <v>1</v>
      </c>
      <c r="AV427" s="73">
        <v>1</v>
      </c>
      <c r="AW427" s="80">
        <v>135</v>
      </c>
      <c r="AX427" s="80">
        <v>540</v>
      </c>
      <c r="AY427" s="94" t="s">
        <v>677</v>
      </c>
      <c r="AZ427" s="81">
        <v>42846</v>
      </c>
      <c r="BA427" s="78" t="s">
        <v>2440</v>
      </c>
      <c r="BB427" s="81">
        <v>42822</v>
      </c>
      <c r="BC427" s="78">
        <v>617201</v>
      </c>
      <c r="BD427" s="27">
        <v>42821</v>
      </c>
      <c r="BE427" s="79" t="str">
        <f t="shared" si="29"/>
        <v>SRM_TFS_Deploys OHNALDBD0172</v>
      </c>
      <c r="BF427" s="71" t="e">
        <v>#N/A</v>
      </c>
      <c r="BG427" s="79" t="e">
        <v>#N/A</v>
      </c>
      <c r="BH427" s="77"/>
    </row>
    <row r="428" spans="1:60" s="32" customFormat="1" ht="11.25" x14ac:dyDescent="0.2">
      <c r="A428" s="79" t="s">
        <v>2035</v>
      </c>
      <c r="B428" s="32" t="s">
        <v>2273</v>
      </c>
      <c r="C428" s="100" t="s">
        <v>1038</v>
      </c>
      <c r="E428" s="78" t="s">
        <v>2282</v>
      </c>
      <c r="F428" s="78" t="s">
        <v>682</v>
      </c>
      <c r="G428" s="25" t="s">
        <v>678</v>
      </c>
      <c r="H428" s="73">
        <v>1</v>
      </c>
      <c r="I428" s="73">
        <v>1</v>
      </c>
      <c r="O428" s="80">
        <v>135</v>
      </c>
      <c r="P428" s="80">
        <v>540</v>
      </c>
      <c r="Q428" s="94" t="s">
        <v>677</v>
      </c>
      <c r="R428" s="78" t="s">
        <v>496</v>
      </c>
      <c r="T428" s="73">
        <v>5400</v>
      </c>
      <c r="W428" s="79" t="s">
        <v>747</v>
      </c>
      <c r="X428" s="73" t="e">
        <v>#N/A</v>
      </c>
      <c r="Y428" s="73">
        <v>1</v>
      </c>
      <c r="Z428" s="81">
        <v>42846</v>
      </c>
      <c r="AA428" s="78" t="s">
        <v>2450</v>
      </c>
      <c r="AB428" s="81">
        <v>42822</v>
      </c>
      <c r="AC428" s="78">
        <v>617216</v>
      </c>
      <c r="AD428" s="27">
        <v>42821</v>
      </c>
      <c r="AE428" s="71" t="e">
        <v>#N/A</v>
      </c>
      <c r="AF428" s="79" t="e">
        <v>#N/A</v>
      </c>
      <c r="AG428" s="77"/>
      <c r="AJ428" s="32" t="str">
        <f t="shared" si="27"/>
        <v>SRMTest OHNALAOD0007N1</v>
      </c>
      <c r="AK428" s="32" t="s">
        <v>2273</v>
      </c>
      <c r="AL428" s="100" t="s">
        <v>1038</v>
      </c>
      <c r="AM428" s="73">
        <v>5400</v>
      </c>
      <c r="AN428" s="78" t="s">
        <v>496</v>
      </c>
      <c r="AO428" s="73" t="s">
        <v>2282</v>
      </c>
      <c r="AP428" s="79" t="s">
        <v>747</v>
      </c>
      <c r="AQ428" s="78" t="s">
        <v>682</v>
      </c>
      <c r="AR428" s="25" t="s">
        <v>678</v>
      </c>
      <c r="AS428" s="73" t="e">
        <f t="shared" si="26"/>
        <v>#N/A</v>
      </c>
      <c r="AT428" s="73">
        <v>1</v>
      </c>
      <c r="AU428" s="73">
        <v>1</v>
      </c>
      <c r="AV428" s="73">
        <v>1</v>
      </c>
      <c r="AW428" s="80">
        <v>135</v>
      </c>
      <c r="AX428" s="80">
        <v>540</v>
      </c>
      <c r="AY428" s="94" t="s">
        <v>677</v>
      </c>
      <c r="AZ428" s="81">
        <v>42846</v>
      </c>
      <c r="BA428" s="78" t="s">
        <v>2450</v>
      </c>
      <c r="BB428" s="81">
        <v>42822</v>
      </c>
      <c r="BC428" s="78">
        <v>617216</v>
      </c>
      <c r="BD428" s="27">
        <v>42821</v>
      </c>
      <c r="BE428" s="79" t="str">
        <f t="shared" si="29"/>
        <v>SRMTest OHNALAOD0007N1</v>
      </c>
      <c r="BF428" s="71" t="e">
        <v>#N/A</v>
      </c>
      <c r="BG428" s="79" t="e">
        <v>#N/A</v>
      </c>
      <c r="BH428" s="77"/>
    </row>
    <row r="429" spans="1:60" s="32" customFormat="1" ht="11.25" x14ac:dyDescent="0.2">
      <c r="A429" s="79" t="s">
        <v>2036</v>
      </c>
      <c r="B429" s="32" t="s">
        <v>2273</v>
      </c>
      <c r="C429" s="100" t="s">
        <v>1038</v>
      </c>
      <c r="E429" s="78" t="s">
        <v>2282</v>
      </c>
      <c r="F429" s="78" t="s">
        <v>682</v>
      </c>
      <c r="G429" s="25" t="s">
        <v>678</v>
      </c>
      <c r="H429" s="73">
        <v>1</v>
      </c>
      <c r="I429" s="73">
        <v>1</v>
      </c>
      <c r="O429" s="80">
        <v>135</v>
      </c>
      <c r="P429" s="80">
        <v>540</v>
      </c>
      <c r="Q429" s="94" t="s">
        <v>677</v>
      </c>
      <c r="R429" s="78" t="s">
        <v>496</v>
      </c>
      <c r="T429" s="73">
        <v>5400</v>
      </c>
      <c r="W429" s="79" t="s">
        <v>748</v>
      </c>
      <c r="X429" s="73" t="e">
        <v>#N/A</v>
      </c>
      <c r="Y429" s="73">
        <v>1</v>
      </c>
      <c r="Z429" s="81">
        <v>42846</v>
      </c>
      <c r="AA429" s="78" t="s">
        <v>2451</v>
      </c>
      <c r="AB429" s="81">
        <v>42822</v>
      </c>
      <c r="AC429" s="78">
        <v>617217</v>
      </c>
      <c r="AD429" s="27">
        <v>42821</v>
      </c>
      <c r="AE429" s="71" t="e">
        <v>#N/A</v>
      </c>
      <c r="AF429" s="79" t="e">
        <v>#N/A</v>
      </c>
      <c r="AG429" s="77"/>
      <c r="AJ429" s="32" t="str">
        <f t="shared" si="27"/>
        <v>SRMTest OHNALAOD0007N2</v>
      </c>
      <c r="AK429" s="32" t="s">
        <v>2273</v>
      </c>
      <c r="AL429" s="100" t="s">
        <v>1038</v>
      </c>
      <c r="AM429" s="73">
        <v>5400</v>
      </c>
      <c r="AN429" s="78" t="s">
        <v>496</v>
      </c>
      <c r="AO429" s="73" t="s">
        <v>2282</v>
      </c>
      <c r="AP429" s="79" t="s">
        <v>748</v>
      </c>
      <c r="AQ429" s="78" t="s">
        <v>682</v>
      </c>
      <c r="AR429" s="25" t="s">
        <v>678</v>
      </c>
      <c r="AS429" s="73" t="e">
        <f t="shared" si="26"/>
        <v>#N/A</v>
      </c>
      <c r="AT429" s="73">
        <v>1</v>
      </c>
      <c r="AU429" s="73">
        <v>1</v>
      </c>
      <c r="AV429" s="73">
        <v>1</v>
      </c>
      <c r="AW429" s="80">
        <v>135</v>
      </c>
      <c r="AX429" s="80">
        <v>540</v>
      </c>
      <c r="AY429" s="94" t="s">
        <v>677</v>
      </c>
      <c r="AZ429" s="81">
        <v>42846</v>
      </c>
      <c r="BA429" s="78" t="s">
        <v>2451</v>
      </c>
      <c r="BB429" s="81">
        <v>42822</v>
      </c>
      <c r="BC429" s="78">
        <v>617217</v>
      </c>
      <c r="BD429" s="27">
        <v>42821</v>
      </c>
      <c r="BE429" s="79" t="str">
        <f t="shared" si="29"/>
        <v>SRMTest OHNALAOD0007N2</v>
      </c>
      <c r="BF429" s="71" t="e">
        <v>#N/A</v>
      </c>
      <c r="BG429" s="79" t="e">
        <v>#N/A</v>
      </c>
      <c r="BH429" s="77"/>
    </row>
    <row r="430" spans="1:60" s="32" customFormat="1" ht="11.25" x14ac:dyDescent="0.2">
      <c r="A430" s="79" t="s">
        <v>2037</v>
      </c>
      <c r="B430" s="32" t="s">
        <v>2273</v>
      </c>
      <c r="C430" s="100" t="s">
        <v>1038</v>
      </c>
      <c r="E430" s="78" t="s">
        <v>2282</v>
      </c>
      <c r="F430" s="78" t="s">
        <v>682</v>
      </c>
      <c r="G430" s="25" t="s">
        <v>678</v>
      </c>
      <c r="H430" s="73">
        <v>1</v>
      </c>
      <c r="I430" s="73">
        <v>1</v>
      </c>
      <c r="O430" s="80">
        <v>135</v>
      </c>
      <c r="P430" s="80">
        <v>540</v>
      </c>
      <c r="Q430" s="94" t="s">
        <v>677</v>
      </c>
      <c r="R430" s="78" t="s">
        <v>496</v>
      </c>
      <c r="T430" s="73">
        <v>5400</v>
      </c>
      <c r="W430" s="79" t="s">
        <v>796</v>
      </c>
      <c r="X430" s="73" t="e">
        <v>#N/A</v>
      </c>
      <c r="Y430" s="73">
        <v>1</v>
      </c>
      <c r="Z430" s="81">
        <v>42846</v>
      </c>
      <c r="AA430" s="78" t="s">
        <v>2446</v>
      </c>
      <c r="AB430" s="81">
        <v>42822</v>
      </c>
      <c r="AC430" s="78">
        <v>617203</v>
      </c>
      <c r="AD430" s="27">
        <v>42821</v>
      </c>
      <c r="AE430" s="71" t="e">
        <v>#N/A</v>
      </c>
      <c r="AF430" s="79" t="e">
        <v>#N/A</v>
      </c>
      <c r="AG430" s="77"/>
      <c r="AJ430" s="32" t="str">
        <f t="shared" si="27"/>
        <v>SRMTest OHNALDBD0171</v>
      </c>
      <c r="AK430" s="32" t="s">
        <v>2273</v>
      </c>
      <c r="AL430" s="100" t="s">
        <v>1038</v>
      </c>
      <c r="AM430" s="73">
        <v>5400</v>
      </c>
      <c r="AN430" s="78" t="s">
        <v>496</v>
      </c>
      <c r="AO430" s="73" t="s">
        <v>2282</v>
      </c>
      <c r="AP430" s="79" t="s">
        <v>796</v>
      </c>
      <c r="AQ430" s="78" t="s">
        <v>682</v>
      </c>
      <c r="AR430" s="25" t="s">
        <v>678</v>
      </c>
      <c r="AS430" s="73" t="e">
        <f t="shared" si="26"/>
        <v>#N/A</v>
      </c>
      <c r="AT430" s="73">
        <v>1</v>
      </c>
      <c r="AU430" s="73">
        <v>1</v>
      </c>
      <c r="AV430" s="73">
        <v>1</v>
      </c>
      <c r="AW430" s="80">
        <v>135</v>
      </c>
      <c r="AX430" s="80">
        <v>540</v>
      </c>
      <c r="AY430" s="94" t="s">
        <v>677</v>
      </c>
      <c r="AZ430" s="81">
        <v>42846</v>
      </c>
      <c r="BA430" s="78" t="s">
        <v>2446</v>
      </c>
      <c r="BB430" s="81">
        <v>42822</v>
      </c>
      <c r="BC430" s="78">
        <v>617203</v>
      </c>
      <c r="BD430" s="27">
        <v>42821</v>
      </c>
      <c r="BE430" s="79" t="str">
        <f t="shared" si="29"/>
        <v>SRMTest OHNALDBD0171</v>
      </c>
      <c r="BF430" s="71" t="e">
        <v>#N/A</v>
      </c>
      <c r="BG430" s="79" t="e">
        <v>#N/A</v>
      </c>
      <c r="BH430" s="77"/>
    </row>
    <row r="431" spans="1:60" s="32" customFormat="1" ht="11.25" x14ac:dyDescent="0.2">
      <c r="A431" s="79" t="s">
        <v>2038</v>
      </c>
      <c r="B431" s="32" t="s">
        <v>2273</v>
      </c>
      <c r="C431" s="100" t="s">
        <v>1040</v>
      </c>
      <c r="E431" s="78" t="s">
        <v>2282</v>
      </c>
      <c r="F431" s="78" t="s">
        <v>682</v>
      </c>
      <c r="G431" s="25" t="s">
        <v>678</v>
      </c>
      <c r="H431" s="73">
        <v>1</v>
      </c>
      <c r="I431" s="73">
        <v>1</v>
      </c>
      <c r="O431" s="80">
        <v>135</v>
      </c>
      <c r="P431" s="80">
        <v>540</v>
      </c>
      <c r="Q431" s="94" t="s">
        <v>677</v>
      </c>
      <c r="R431" s="78" t="s">
        <v>496</v>
      </c>
      <c r="T431" s="73">
        <v>5567</v>
      </c>
      <c r="W431" s="79" t="s">
        <v>888</v>
      </c>
      <c r="X431" s="73" t="e">
        <v>#N/A</v>
      </c>
      <c r="Y431" s="73">
        <v>1</v>
      </c>
      <c r="Z431" s="81">
        <v>42846</v>
      </c>
      <c r="AA431" s="78" t="s">
        <v>2452</v>
      </c>
      <c r="AB431" s="81">
        <v>42823</v>
      </c>
      <c r="AC431" s="78">
        <v>617213</v>
      </c>
      <c r="AD431" s="27">
        <v>42821</v>
      </c>
      <c r="AE431" s="71" t="e">
        <v>#N/A</v>
      </c>
      <c r="AF431" s="79" t="e">
        <v>#N/A</v>
      </c>
      <c r="AG431" s="77"/>
      <c r="AJ431" s="32" t="str">
        <f t="shared" si="27"/>
        <v>StarTeamTest DS73SQL8TST02</v>
      </c>
      <c r="AK431" s="32" t="s">
        <v>2273</v>
      </c>
      <c r="AL431" s="100" t="s">
        <v>1040</v>
      </c>
      <c r="AM431" s="73">
        <v>5567</v>
      </c>
      <c r="AN431" s="78" t="s">
        <v>496</v>
      </c>
      <c r="AO431" s="73" t="s">
        <v>2282</v>
      </c>
      <c r="AP431" s="79" t="s">
        <v>888</v>
      </c>
      <c r="AQ431" s="78" t="s">
        <v>682</v>
      </c>
      <c r="AR431" s="25" t="s">
        <v>678</v>
      </c>
      <c r="AS431" s="73" t="e">
        <f t="shared" si="26"/>
        <v>#N/A</v>
      </c>
      <c r="AT431" s="73">
        <v>1</v>
      </c>
      <c r="AU431" s="73">
        <v>1</v>
      </c>
      <c r="AV431" s="73">
        <v>1</v>
      </c>
      <c r="AW431" s="80">
        <v>135</v>
      </c>
      <c r="AX431" s="80">
        <v>540</v>
      </c>
      <c r="AY431" s="94" t="s">
        <v>677</v>
      </c>
      <c r="AZ431" s="81">
        <v>42846</v>
      </c>
      <c r="BA431" s="78" t="s">
        <v>2452</v>
      </c>
      <c r="BB431" s="81">
        <v>42823</v>
      </c>
      <c r="BC431" s="78">
        <v>617213</v>
      </c>
      <c r="BD431" s="27">
        <v>42821</v>
      </c>
      <c r="BE431" s="79" t="str">
        <f t="shared" si="29"/>
        <v>StarTeamTest DS73SQL8TST02</v>
      </c>
      <c r="BF431" s="71" t="e">
        <v>#N/A</v>
      </c>
      <c r="BG431" s="79" t="e">
        <v>#N/A</v>
      </c>
      <c r="BH431" s="77"/>
    </row>
    <row r="432" spans="1:60" s="32" customFormat="1" ht="11.25" x14ac:dyDescent="0.2">
      <c r="A432" s="79" t="s">
        <v>2039</v>
      </c>
      <c r="B432" s="32" t="s">
        <v>2273</v>
      </c>
      <c r="C432" s="100" t="s">
        <v>1042</v>
      </c>
      <c r="E432" s="78" t="s">
        <v>2282</v>
      </c>
      <c r="F432" s="78" t="s">
        <v>682</v>
      </c>
      <c r="G432" s="25" t="s">
        <v>678</v>
      </c>
      <c r="H432" s="73">
        <v>1</v>
      </c>
      <c r="I432" s="73">
        <v>1</v>
      </c>
      <c r="O432" s="80">
        <v>135</v>
      </c>
      <c r="P432" s="80">
        <v>540</v>
      </c>
      <c r="Q432" s="94" t="s">
        <v>688</v>
      </c>
      <c r="R432" s="78" t="s">
        <v>213</v>
      </c>
      <c r="T432" s="73">
        <v>5458</v>
      </c>
      <c r="W432" s="79" t="s">
        <v>685</v>
      </c>
      <c r="X432" s="73" t="e">
        <v>#N/A</v>
      </c>
      <c r="Y432" s="73">
        <v>1</v>
      </c>
      <c r="Z432" s="81">
        <v>42863</v>
      </c>
      <c r="AA432" s="78" t="s">
        <v>2371</v>
      </c>
      <c r="AB432" s="81">
        <v>42832</v>
      </c>
      <c r="AC432" s="78">
        <v>617440</v>
      </c>
      <c r="AD432" s="27">
        <v>42831</v>
      </c>
      <c r="AE432" s="71" t="e">
        <v>#N/A</v>
      </c>
      <c r="AF432" s="79" t="s">
        <v>2039</v>
      </c>
      <c r="AG432" s="77"/>
      <c r="AJ432" s="32" t="str">
        <f t="shared" si="27"/>
        <v>Stat_Browser_Bkp DS73SQL8DEV01</v>
      </c>
      <c r="AK432" s="32" t="s">
        <v>2273</v>
      </c>
      <c r="AL432" s="100" t="s">
        <v>1042</v>
      </c>
      <c r="AM432" s="73">
        <v>5458</v>
      </c>
      <c r="AN432" s="78" t="s">
        <v>213</v>
      </c>
      <c r="AO432" s="73" t="s">
        <v>2282</v>
      </c>
      <c r="AP432" s="79" t="s">
        <v>685</v>
      </c>
      <c r="AQ432" s="78" t="s">
        <v>682</v>
      </c>
      <c r="AR432" s="25" t="s">
        <v>678</v>
      </c>
      <c r="AS432" s="73" t="e">
        <f t="shared" si="26"/>
        <v>#N/A</v>
      </c>
      <c r="AT432" s="73">
        <v>1</v>
      </c>
      <c r="AU432" s="73">
        <v>1</v>
      </c>
      <c r="AV432" s="73">
        <v>1</v>
      </c>
      <c r="AW432" s="80">
        <v>135</v>
      </c>
      <c r="AX432" s="80">
        <v>540</v>
      </c>
      <c r="AY432" s="94" t="s">
        <v>688</v>
      </c>
      <c r="AZ432" s="81">
        <v>42863</v>
      </c>
      <c r="BA432" s="78" t="s">
        <v>2371</v>
      </c>
      <c r="BB432" s="81">
        <v>42832</v>
      </c>
      <c r="BC432" s="78">
        <v>617440</v>
      </c>
      <c r="BD432" s="27">
        <v>42831</v>
      </c>
      <c r="BE432" s="79" t="str">
        <f t="shared" si="29"/>
        <v>Stat_Browser_Bkp DS73SQL8DEV01</v>
      </c>
      <c r="BF432" s="71" t="e">
        <v>#N/A</v>
      </c>
      <c r="BG432" s="79" t="s">
        <v>2039</v>
      </c>
      <c r="BH432" s="77"/>
    </row>
    <row r="433" spans="1:60" s="32" customFormat="1" ht="11.25" x14ac:dyDescent="0.2">
      <c r="A433" s="79" t="s">
        <v>2040</v>
      </c>
      <c r="B433" s="32" t="s">
        <v>2273</v>
      </c>
      <c r="C433" s="100" t="s">
        <v>1043</v>
      </c>
      <c r="E433" s="78" t="s">
        <v>2282</v>
      </c>
      <c r="F433" s="78" t="s">
        <v>686</v>
      </c>
      <c r="G433" s="25" t="s">
        <v>2499</v>
      </c>
      <c r="H433" s="73">
        <v>1</v>
      </c>
      <c r="I433" s="73">
        <v>1</v>
      </c>
      <c r="O433" s="80">
        <v>330</v>
      </c>
      <c r="P433" s="80">
        <v>1320</v>
      </c>
      <c r="Q433" s="94" t="s">
        <v>694</v>
      </c>
      <c r="R433" s="78" t="s">
        <v>691</v>
      </c>
      <c r="T433" s="73"/>
      <c r="W433" s="82" t="s">
        <v>695</v>
      </c>
      <c r="X433" s="73" t="s">
        <v>2275</v>
      </c>
      <c r="Y433" s="73">
        <v>1</v>
      </c>
      <c r="Z433" s="81" t="s">
        <v>2286</v>
      </c>
      <c r="AA433" s="78" t="s">
        <v>2287</v>
      </c>
      <c r="AB433" s="81" t="s">
        <v>693</v>
      </c>
      <c r="AC433" s="78" t="s">
        <v>696</v>
      </c>
      <c r="AD433" s="27">
        <v>42895</v>
      </c>
      <c r="AE433" s="71" t="s">
        <v>2040</v>
      </c>
      <c r="AF433" s="79" t="s">
        <v>2040</v>
      </c>
      <c r="AG433" s="77"/>
      <c r="AJ433" s="32" t="str">
        <f t="shared" si="27"/>
        <v>Stat_Feeds_AQS OHLEWAOP0023N1</v>
      </c>
      <c r="AK433" s="32" t="s">
        <v>2273</v>
      </c>
      <c r="AL433" s="100" t="s">
        <v>1043</v>
      </c>
      <c r="AM433" s="73"/>
      <c r="AN433" s="78" t="s">
        <v>691</v>
      </c>
      <c r="AO433" s="73" t="s">
        <v>2282</v>
      </c>
      <c r="AP433" s="82" t="s">
        <v>695</v>
      </c>
      <c r="AQ433" s="78" t="s">
        <v>686</v>
      </c>
      <c r="AR433" s="25" t="s">
        <v>2499</v>
      </c>
      <c r="AS433" s="73" t="str">
        <f t="shared" si="26"/>
        <v>Yes</v>
      </c>
      <c r="AT433" s="73">
        <v>1</v>
      </c>
      <c r="AU433" s="73">
        <v>1</v>
      </c>
      <c r="AV433" s="73">
        <v>1</v>
      </c>
      <c r="AW433" s="80">
        <v>330</v>
      </c>
      <c r="AX433" s="80">
        <v>1320</v>
      </c>
      <c r="AY433" s="94" t="s">
        <v>694</v>
      </c>
      <c r="AZ433" s="81" t="s">
        <v>2286</v>
      </c>
      <c r="BA433" s="78" t="s">
        <v>2287</v>
      </c>
      <c r="BB433" s="81" t="s">
        <v>693</v>
      </c>
      <c r="BC433" s="78" t="s">
        <v>696</v>
      </c>
      <c r="BD433" s="27">
        <v>42895</v>
      </c>
      <c r="BE433" s="79" t="str">
        <f t="shared" si="29"/>
        <v>Stat_Feeds_AQS OHLEWAOP0023N1</v>
      </c>
      <c r="BF433" s="71" t="s">
        <v>2040</v>
      </c>
      <c r="BG433" s="79" t="s">
        <v>2040</v>
      </c>
      <c r="BH433" s="77"/>
    </row>
    <row r="434" spans="1:60" s="32" customFormat="1" ht="11.25" x14ac:dyDescent="0.2">
      <c r="A434" s="79" t="s">
        <v>2041</v>
      </c>
      <c r="B434" s="32" t="s">
        <v>2273</v>
      </c>
      <c r="C434" s="100" t="s">
        <v>1043</v>
      </c>
      <c r="E434" s="78" t="s">
        <v>2282</v>
      </c>
      <c r="F434" s="78" t="s">
        <v>686</v>
      </c>
      <c r="G434" s="25" t="s">
        <v>2499</v>
      </c>
      <c r="H434" s="73">
        <v>1</v>
      </c>
      <c r="I434" s="73">
        <v>1</v>
      </c>
      <c r="O434" s="80">
        <v>330</v>
      </c>
      <c r="P434" s="80">
        <v>1320</v>
      </c>
      <c r="Q434" s="94" t="s">
        <v>694</v>
      </c>
      <c r="R434" s="78" t="s">
        <v>691</v>
      </c>
      <c r="T434" s="73"/>
      <c r="W434" s="82" t="s">
        <v>698</v>
      </c>
      <c r="X434" s="73" t="s">
        <v>2275</v>
      </c>
      <c r="Y434" s="73">
        <v>1</v>
      </c>
      <c r="Z434" s="81" t="s">
        <v>2286</v>
      </c>
      <c r="AA434" s="78" t="s">
        <v>2287</v>
      </c>
      <c r="AB434" s="81" t="s">
        <v>693</v>
      </c>
      <c r="AC434" s="78" t="s">
        <v>696</v>
      </c>
      <c r="AD434" s="27">
        <v>42895</v>
      </c>
      <c r="AE434" s="71" t="s">
        <v>2041</v>
      </c>
      <c r="AF434" s="79" t="s">
        <v>2041</v>
      </c>
      <c r="AG434" s="77"/>
      <c r="AJ434" s="32" t="str">
        <f t="shared" si="27"/>
        <v>Stat_Feeds_AQS OHLEWAOP0023N2</v>
      </c>
      <c r="AK434" s="32" t="s">
        <v>2273</v>
      </c>
      <c r="AL434" s="100" t="s">
        <v>1043</v>
      </c>
      <c r="AM434" s="73"/>
      <c r="AN434" s="78" t="s">
        <v>691</v>
      </c>
      <c r="AO434" s="73" t="s">
        <v>2282</v>
      </c>
      <c r="AP434" s="82" t="s">
        <v>698</v>
      </c>
      <c r="AQ434" s="78" t="s">
        <v>686</v>
      </c>
      <c r="AR434" s="25" t="s">
        <v>2499</v>
      </c>
      <c r="AS434" s="73" t="str">
        <f t="shared" si="26"/>
        <v>Yes</v>
      </c>
      <c r="AT434" s="73">
        <v>1</v>
      </c>
      <c r="AU434" s="73">
        <v>1</v>
      </c>
      <c r="AV434" s="73">
        <v>1</v>
      </c>
      <c r="AW434" s="80">
        <v>330</v>
      </c>
      <c r="AX434" s="80">
        <v>1320</v>
      </c>
      <c r="AY434" s="94" t="s">
        <v>694</v>
      </c>
      <c r="AZ434" s="81" t="s">
        <v>2286</v>
      </c>
      <c r="BA434" s="78" t="s">
        <v>2287</v>
      </c>
      <c r="BB434" s="81" t="s">
        <v>693</v>
      </c>
      <c r="BC434" s="78" t="s">
        <v>696</v>
      </c>
      <c r="BD434" s="27">
        <v>42895</v>
      </c>
      <c r="BE434" s="79" t="str">
        <f t="shared" si="29"/>
        <v>Stat_Feeds_AQS OHLEWAOP0023N2</v>
      </c>
      <c r="BF434" s="71" t="s">
        <v>2041</v>
      </c>
      <c r="BG434" s="79" t="s">
        <v>2041</v>
      </c>
      <c r="BH434" s="77"/>
    </row>
    <row r="435" spans="1:60" s="32" customFormat="1" ht="11.25" x14ac:dyDescent="0.2">
      <c r="A435" s="79" t="s">
        <v>2042</v>
      </c>
      <c r="B435" s="32" t="s">
        <v>2273</v>
      </c>
      <c r="C435" s="100" t="s">
        <v>1043</v>
      </c>
      <c r="E435" s="78" t="s">
        <v>2282</v>
      </c>
      <c r="F435" s="78" t="s">
        <v>699</v>
      </c>
      <c r="G435" s="25" t="s">
        <v>2499</v>
      </c>
      <c r="H435" s="73">
        <v>1</v>
      </c>
      <c r="I435" s="73">
        <v>1</v>
      </c>
      <c r="O435" s="80">
        <v>330</v>
      </c>
      <c r="P435" s="80">
        <v>1320</v>
      </c>
      <c r="Q435" s="94" t="s">
        <v>694</v>
      </c>
      <c r="R435" s="78" t="s">
        <v>691</v>
      </c>
      <c r="T435" s="73"/>
      <c r="W435" s="82" t="s">
        <v>701</v>
      </c>
      <c r="X435" s="73" t="s">
        <v>2275</v>
      </c>
      <c r="Y435" s="73">
        <v>1</v>
      </c>
      <c r="Z435" s="81" t="s">
        <v>2286</v>
      </c>
      <c r="AA435" s="78" t="s">
        <v>2287</v>
      </c>
      <c r="AB435" s="81" t="s">
        <v>693</v>
      </c>
      <c r="AC435" s="78" t="s">
        <v>696</v>
      </c>
      <c r="AD435" s="27">
        <v>42895</v>
      </c>
      <c r="AE435" s="71" t="s">
        <v>2042</v>
      </c>
      <c r="AF435" s="79" t="s">
        <v>2042</v>
      </c>
      <c r="AG435" s="77"/>
      <c r="AJ435" s="32" t="str">
        <f t="shared" si="27"/>
        <v>Stat_Feeds_AQS OHNALAOP0023N1</v>
      </c>
      <c r="AK435" s="32" t="s">
        <v>2273</v>
      </c>
      <c r="AL435" s="100" t="s">
        <v>1043</v>
      </c>
      <c r="AM435" s="73"/>
      <c r="AN435" s="78" t="s">
        <v>691</v>
      </c>
      <c r="AO435" s="73" t="s">
        <v>2282</v>
      </c>
      <c r="AP435" s="82" t="s">
        <v>701</v>
      </c>
      <c r="AQ435" s="78" t="s">
        <v>699</v>
      </c>
      <c r="AR435" s="25" t="s">
        <v>2499</v>
      </c>
      <c r="AS435" s="73" t="str">
        <f t="shared" si="26"/>
        <v>Yes</v>
      </c>
      <c r="AT435" s="73">
        <v>1</v>
      </c>
      <c r="AU435" s="73">
        <v>1</v>
      </c>
      <c r="AV435" s="73">
        <v>1</v>
      </c>
      <c r="AW435" s="80">
        <v>330</v>
      </c>
      <c r="AX435" s="80">
        <v>1320</v>
      </c>
      <c r="AY435" s="94" t="s">
        <v>694</v>
      </c>
      <c r="AZ435" s="81" t="s">
        <v>2286</v>
      </c>
      <c r="BA435" s="78" t="s">
        <v>2287</v>
      </c>
      <c r="BB435" s="81" t="s">
        <v>693</v>
      </c>
      <c r="BC435" s="78" t="s">
        <v>696</v>
      </c>
      <c r="BD435" s="27">
        <v>42895</v>
      </c>
      <c r="BE435" s="79" t="str">
        <f t="shared" si="29"/>
        <v>Stat_Feeds_AQS OHNALAOP0023N1</v>
      </c>
      <c r="BF435" s="71" t="s">
        <v>2042</v>
      </c>
      <c r="BG435" s="79" t="s">
        <v>2042</v>
      </c>
      <c r="BH435" s="77"/>
    </row>
    <row r="436" spans="1:60" s="32" customFormat="1" ht="11.25" x14ac:dyDescent="0.2">
      <c r="A436" s="79" t="s">
        <v>2043</v>
      </c>
      <c r="B436" s="32" t="s">
        <v>2273</v>
      </c>
      <c r="C436" s="101" t="s">
        <v>1045</v>
      </c>
      <c r="E436" s="78" t="s">
        <v>2282</v>
      </c>
      <c r="F436" s="78" t="s">
        <v>682</v>
      </c>
      <c r="G436" s="25" t="s">
        <v>678</v>
      </c>
      <c r="H436" s="73">
        <v>1</v>
      </c>
      <c r="I436" s="73">
        <v>1</v>
      </c>
      <c r="O436" s="80">
        <v>135</v>
      </c>
      <c r="P436" s="80">
        <v>540</v>
      </c>
      <c r="Q436" s="94" t="s">
        <v>677</v>
      </c>
      <c r="R436" s="78" t="s">
        <v>691</v>
      </c>
      <c r="T436" s="73">
        <v>5309</v>
      </c>
      <c r="W436" s="79" t="s">
        <v>747</v>
      </c>
      <c r="X436" s="73" t="e">
        <v>#N/A</v>
      </c>
      <c r="Y436" s="73">
        <v>1</v>
      </c>
      <c r="Z436" s="81">
        <v>42846</v>
      </c>
      <c r="AA436" s="78" t="s">
        <v>2328</v>
      </c>
      <c r="AB436" s="81">
        <v>42817</v>
      </c>
      <c r="AC436" s="78">
        <v>617062</v>
      </c>
      <c r="AD436" s="27">
        <v>42815</v>
      </c>
      <c r="AE436" s="71" t="e">
        <v>#N/A</v>
      </c>
      <c r="AF436" s="79" t="e">
        <v>#N/A</v>
      </c>
      <c r="AG436" s="77"/>
      <c r="AJ436" s="32" t="str">
        <f t="shared" si="27"/>
        <v>stat_feeds_aqs_agent OHNALAOD0007N1</v>
      </c>
      <c r="AK436" s="32" t="s">
        <v>2273</v>
      </c>
      <c r="AL436" s="101" t="s">
        <v>1045</v>
      </c>
      <c r="AM436" s="73">
        <v>5309</v>
      </c>
      <c r="AN436" s="78" t="s">
        <v>691</v>
      </c>
      <c r="AO436" s="73" t="s">
        <v>2282</v>
      </c>
      <c r="AP436" s="79" t="s">
        <v>747</v>
      </c>
      <c r="AQ436" s="78" t="s">
        <v>682</v>
      </c>
      <c r="AR436" s="25" t="s">
        <v>678</v>
      </c>
      <c r="AS436" s="73" t="e">
        <f t="shared" si="26"/>
        <v>#N/A</v>
      </c>
      <c r="AT436" s="73">
        <v>1</v>
      </c>
      <c r="AU436" s="73">
        <v>1</v>
      </c>
      <c r="AV436" s="73">
        <v>1</v>
      </c>
      <c r="AW436" s="80">
        <v>135</v>
      </c>
      <c r="AX436" s="80">
        <v>540</v>
      </c>
      <c r="AY436" s="94" t="s">
        <v>677</v>
      </c>
      <c r="AZ436" s="81">
        <v>42846</v>
      </c>
      <c r="BA436" s="78" t="s">
        <v>2328</v>
      </c>
      <c r="BB436" s="81">
        <v>42817</v>
      </c>
      <c r="BC436" s="78">
        <v>617062</v>
      </c>
      <c r="BD436" s="27">
        <v>42815</v>
      </c>
      <c r="BE436" s="79" t="str">
        <f t="shared" si="29"/>
        <v>stat_feeds_aqs_agent OHNALAOD0007N1</v>
      </c>
      <c r="BF436" s="71" t="e">
        <v>#N/A</v>
      </c>
      <c r="BG436" s="79" t="e">
        <v>#N/A</v>
      </c>
      <c r="BH436" s="77"/>
    </row>
    <row r="437" spans="1:60" s="32" customFormat="1" ht="11.25" x14ac:dyDescent="0.2">
      <c r="A437" s="79" t="s">
        <v>2044</v>
      </c>
      <c r="B437" s="32" t="s">
        <v>2273</v>
      </c>
      <c r="C437" s="101" t="s">
        <v>1045</v>
      </c>
      <c r="E437" s="78" t="s">
        <v>2282</v>
      </c>
      <c r="F437" s="78" t="s">
        <v>682</v>
      </c>
      <c r="G437" s="25" t="s">
        <v>678</v>
      </c>
      <c r="H437" s="73">
        <v>1</v>
      </c>
      <c r="I437" s="73">
        <v>1</v>
      </c>
      <c r="O437" s="80">
        <v>135</v>
      </c>
      <c r="P437" s="80">
        <v>540</v>
      </c>
      <c r="Q437" s="94" t="s">
        <v>677</v>
      </c>
      <c r="R437" s="78" t="s">
        <v>691</v>
      </c>
      <c r="T437" s="73">
        <v>5309</v>
      </c>
      <c r="W437" s="79" t="s">
        <v>748</v>
      </c>
      <c r="X437" s="73" t="e">
        <v>#N/A</v>
      </c>
      <c r="Y437" s="73">
        <v>1</v>
      </c>
      <c r="Z437" s="81">
        <v>42846</v>
      </c>
      <c r="AA437" s="78" t="s">
        <v>2329</v>
      </c>
      <c r="AB437" s="81">
        <v>42817</v>
      </c>
      <c r="AC437" s="78">
        <v>617064</v>
      </c>
      <c r="AD437" s="27">
        <v>42815</v>
      </c>
      <c r="AE437" s="71" t="e">
        <v>#N/A</v>
      </c>
      <c r="AF437" s="79" t="e">
        <v>#N/A</v>
      </c>
      <c r="AG437" s="77"/>
      <c r="AJ437" s="32" t="str">
        <f t="shared" si="27"/>
        <v>stat_feeds_aqs_agent OHNALAOD0007N2</v>
      </c>
      <c r="AK437" s="32" t="s">
        <v>2273</v>
      </c>
      <c r="AL437" s="101" t="s">
        <v>1045</v>
      </c>
      <c r="AM437" s="73">
        <v>5309</v>
      </c>
      <c r="AN437" s="78" t="s">
        <v>691</v>
      </c>
      <c r="AO437" s="73" t="s">
        <v>2282</v>
      </c>
      <c r="AP437" s="79" t="s">
        <v>748</v>
      </c>
      <c r="AQ437" s="78" t="s">
        <v>682</v>
      </c>
      <c r="AR437" s="25" t="s">
        <v>678</v>
      </c>
      <c r="AS437" s="73" t="e">
        <f t="shared" si="26"/>
        <v>#N/A</v>
      </c>
      <c r="AT437" s="73">
        <v>1</v>
      </c>
      <c r="AU437" s="73">
        <v>1</v>
      </c>
      <c r="AV437" s="73">
        <v>1</v>
      </c>
      <c r="AW437" s="80">
        <v>135</v>
      </c>
      <c r="AX437" s="80">
        <v>540</v>
      </c>
      <c r="AY437" s="94" t="s">
        <v>677</v>
      </c>
      <c r="AZ437" s="81">
        <v>42846</v>
      </c>
      <c r="BA437" s="78" t="s">
        <v>2329</v>
      </c>
      <c r="BB437" s="81">
        <v>42817</v>
      </c>
      <c r="BC437" s="78">
        <v>617064</v>
      </c>
      <c r="BD437" s="27">
        <v>42815</v>
      </c>
      <c r="BE437" s="79" t="str">
        <f t="shared" si="29"/>
        <v>stat_feeds_aqs_agent OHNALAOD0007N2</v>
      </c>
      <c r="BF437" s="71" t="e">
        <v>#N/A</v>
      </c>
      <c r="BG437" s="79" t="e">
        <v>#N/A</v>
      </c>
      <c r="BH437" s="77"/>
    </row>
    <row r="438" spans="1:60" s="32" customFormat="1" ht="11.25" x14ac:dyDescent="0.2">
      <c r="A438" s="79" t="s">
        <v>2045</v>
      </c>
      <c r="B438" s="32" t="s">
        <v>2273</v>
      </c>
      <c r="C438" s="101" t="s">
        <v>1046</v>
      </c>
      <c r="E438" s="78" t="s">
        <v>2282</v>
      </c>
      <c r="F438" s="78" t="s">
        <v>682</v>
      </c>
      <c r="G438" s="25" t="s">
        <v>678</v>
      </c>
      <c r="H438" s="73">
        <v>1</v>
      </c>
      <c r="I438" s="73">
        <v>1</v>
      </c>
      <c r="O438" s="80">
        <v>135</v>
      </c>
      <c r="P438" s="80">
        <v>540</v>
      </c>
      <c r="Q438" s="94" t="s">
        <v>677</v>
      </c>
      <c r="R438" s="78" t="s">
        <v>691</v>
      </c>
      <c r="T438" s="73">
        <v>5309</v>
      </c>
      <c r="W438" s="79" t="s">
        <v>747</v>
      </c>
      <c r="X438" s="73" t="e">
        <v>#N/A</v>
      </c>
      <c r="Y438" s="73">
        <v>1</v>
      </c>
      <c r="Z438" s="81">
        <v>42846</v>
      </c>
      <c r="AA438" s="78" t="s">
        <v>2328</v>
      </c>
      <c r="AB438" s="81">
        <v>42817</v>
      </c>
      <c r="AC438" s="78">
        <v>617062</v>
      </c>
      <c r="AD438" s="27">
        <v>42815</v>
      </c>
      <c r="AE438" s="71" t="e">
        <v>#N/A</v>
      </c>
      <c r="AF438" s="79" t="e">
        <v>#N/A</v>
      </c>
      <c r="AG438" s="77"/>
      <c r="AJ438" s="32" t="str">
        <f t="shared" si="27"/>
        <v>stat_feeds_aqs_agent1 OHNALAOD0007N1</v>
      </c>
      <c r="AK438" s="32" t="s">
        <v>2273</v>
      </c>
      <c r="AL438" s="101" t="s">
        <v>1046</v>
      </c>
      <c r="AM438" s="73">
        <v>5309</v>
      </c>
      <c r="AN438" s="78" t="s">
        <v>691</v>
      </c>
      <c r="AO438" s="73" t="s">
        <v>2282</v>
      </c>
      <c r="AP438" s="79" t="s">
        <v>747</v>
      </c>
      <c r="AQ438" s="78" t="s">
        <v>682</v>
      </c>
      <c r="AR438" s="25" t="s">
        <v>678</v>
      </c>
      <c r="AS438" s="73" t="e">
        <f t="shared" si="26"/>
        <v>#N/A</v>
      </c>
      <c r="AT438" s="73">
        <v>1</v>
      </c>
      <c r="AU438" s="73">
        <v>1</v>
      </c>
      <c r="AV438" s="73">
        <v>1</v>
      </c>
      <c r="AW438" s="80">
        <v>135</v>
      </c>
      <c r="AX438" s="80">
        <v>540</v>
      </c>
      <c r="AY438" s="94" t="s">
        <v>677</v>
      </c>
      <c r="AZ438" s="81">
        <v>42846</v>
      </c>
      <c r="BA438" s="78" t="s">
        <v>2328</v>
      </c>
      <c r="BB438" s="81">
        <v>42817</v>
      </c>
      <c r="BC438" s="78">
        <v>617062</v>
      </c>
      <c r="BD438" s="27">
        <v>42815</v>
      </c>
      <c r="BE438" s="79" t="str">
        <f t="shared" si="29"/>
        <v>stat_feeds_aqs_agent1 OHNALAOD0007N1</v>
      </c>
      <c r="BF438" s="71" t="e">
        <v>#N/A</v>
      </c>
      <c r="BG438" s="79" t="e">
        <v>#N/A</v>
      </c>
      <c r="BH438" s="77"/>
    </row>
    <row r="439" spans="1:60" s="32" customFormat="1" ht="11.25" x14ac:dyDescent="0.2">
      <c r="A439" s="79" t="s">
        <v>2046</v>
      </c>
      <c r="B439" s="32" t="s">
        <v>2273</v>
      </c>
      <c r="C439" s="101" t="s">
        <v>1046</v>
      </c>
      <c r="E439" s="78" t="s">
        <v>2282</v>
      </c>
      <c r="F439" s="78" t="s">
        <v>682</v>
      </c>
      <c r="G439" s="25" t="s">
        <v>678</v>
      </c>
      <c r="H439" s="73">
        <v>1</v>
      </c>
      <c r="I439" s="73">
        <v>1</v>
      </c>
      <c r="O439" s="80">
        <v>135</v>
      </c>
      <c r="P439" s="80">
        <v>540</v>
      </c>
      <c r="Q439" s="94" t="s">
        <v>677</v>
      </c>
      <c r="R439" s="78" t="s">
        <v>691</v>
      </c>
      <c r="T439" s="73">
        <v>5309</v>
      </c>
      <c r="W439" s="79" t="s">
        <v>748</v>
      </c>
      <c r="X439" s="73" t="e">
        <v>#N/A</v>
      </c>
      <c r="Y439" s="73">
        <v>1</v>
      </c>
      <c r="Z439" s="81">
        <v>42846</v>
      </c>
      <c r="AA439" s="78" t="s">
        <v>2329</v>
      </c>
      <c r="AB439" s="81">
        <v>42817</v>
      </c>
      <c r="AC439" s="78">
        <v>617064</v>
      </c>
      <c r="AD439" s="27">
        <v>42815</v>
      </c>
      <c r="AE439" s="71" t="e">
        <v>#N/A</v>
      </c>
      <c r="AF439" s="79" t="e">
        <v>#N/A</v>
      </c>
      <c r="AG439" s="77"/>
      <c r="AJ439" s="32" t="str">
        <f t="shared" si="27"/>
        <v>stat_feeds_aqs_agent1 OHNALAOD0007N2</v>
      </c>
      <c r="AK439" s="32" t="s">
        <v>2273</v>
      </c>
      <c r="AL439" s="101" t="s">
        <v>1046</v>
      </c>
      <c r="AM439" s="73">
        <v>5309</v>
      </c>
      <c r="AN439" s="78" t="s">
        <v>691</v>
      </c>
      <c r="AO439" s="73" t="s">
        <v>2282</v>
      </c>
      <c r="AP439" s="79" t="s">
        <v>748</v>
      </c>
      <c r="AQ439" s="78" t="s">
        <v>682</v>
      </c>
      <c r="AR439" s="25" t="s">
        <v>678</v>
      </c>
      <c r="AS439" s="73" t="e">
        <f t="shared" si="26"/>
        <v>#N/A</v>
      </c>
      <c r="AT439" s="73">
        <v>1</v>
      </c>
      <c r="AU439" s="73">
        <v>1</v>
      </c>
      <c r="AV439" s="73">
        <v>1</v>
      </c>
      <c r="AW439" s="80">
        <v>135</v>
      </c>
      <c r="AX439" s="80">
        <v>540</v>
      </c>
      <c r="AY439" s="94" t="s">
        <v>677</v>
      </c>
      <c r="AZ439" s="81">
        <v>42846</v>
      </c>
      <c r="BA439" s="78" t="s">
        <v>2329</v>
      </c>
      <c r="BB439" s="81">
        <v>42817</v>
      </c>
      <c r="BC439" s="78">
        <v>617064</v>
      </c>
      <c r="BD439" s="27">
        <v>42815</v>
      </c>
      <c r="BE439" s="79" t="str">
        <f t="shared" si="29"/>
        <v>stat_feeds_aqs_agent1 OHNALAOD0007N2</v>
      </c>
      <c r="BF439" s="71" t="e">
        <v>#N/A</v>
      </c>
      <c r="BG439" s="79" t="e">
        <v>#N/A</v>
      </c>
      <c r="BH439" s="77"/>
    </row>
    <row r="440" spans="1:60" s="32" customFormat="1" ht="11.25" x14ac:dyDescent="0.2">
      <c r="A440" s="79" t="s">
        <v>2047</v>
      </c>
      <c r="B440" s="32" t="s">
        <v>2273</v>
      </c>
      <c r="C440" s="101" t="s">
        <v>1047</v>
      </c>
      <c r="E440" s="78" t="s">
        <v>2282</v>
      </c>
      <c r="F440" s="78" t="s">
        <v>682</v>
      </c>
      <c r="G440" s="25" t="s">
        <v>678</v>
      </c>
      <c r="H440" s="73">
        <v>1</v>
      </c>
      <c r="I440" s="73">
        <v>1</v>
      </c>
      <c r="O440" s="80">
        <v>135</v>
      </c>
      <c r="P440" s="80">
        <v>540</v>
      </c>
      <c r="Q440" s="94" t="s">
        <v>677</v>
      </c>
      <c r="R440" s="78" t="s">
        <v>691</v>
      </c>
      <c r="T440" s="73">
        <v>5309</v>
      </c>
      <c r="W440" s="79" t="s">
        <v>747</v>
      </c>
      <c r="X440" s="73" t="e">
        <v>#N/A</v>
      </c>
      <c r="Y440" s="73">
        <v>1</v>
      </c>
      <c r="Z440" s="81">
        <v>42846</v>
      </c>
      <c r="AA440" s="78" t="s">
        <v>2328</v>
      </c>
      <c r="AB440" s="81">
        <v>42817</v>
      </c>
      <c r="AC440" s="78">
        <v>617062</v>
      </c>
      <c r="AD440" s="27">
        <v>42815</v>
      </c>
      <c r="AE440" s="71" t="e">
        <v>#N/A</v>
      </c>
      <c r="AF440" s="79" t="e">
        <v>#N/A</v>
      </c>
      <c r="AG440" s="77"/>
      <c r="AJ440" s="32" t="str">
        <f t="shared" si="27"/>
        <v>stat_feeds_aqs_agent2 OHNALAOD0007N1</v>
      </c>
      <c r="AK440" s="32" t="s">
        <v>2273</v>
      </c>
      <c r="AL440" s="101" t="s">
        <v>1047</v>
      </c>
      <c r="AM440" s="73">
        <v>5309</v>
      </c>
      <c r="AN440" s="78" t="s">
        <v>691</v>
      </c>
      <c r="AO440" s="73" t="s">
        <v>2282</v>
      </c>
      <c r="AP440" s="79" t="s">
        <v>747</v>
      </c>
      <c r="AQ440" s="78" t="s">
        <v>682</v>
      </c>
      <c r="AR440" s="25" t="s">
        <v>678</v>
      </c>
      <c r="AS440" s="73" t="e">
        <f t="shared" si="26"/>
        <v>#N/A</v>
      </c>
      <c r="AT440" s="73">
        <v>1</v>
      </c>
      <c r="AU440" s="73">
        <v>1</v>
      </c>
      <c r="AV440" s="73">
        <v>1</v>
      </c>
      <c r="AW440" s="80">
        <v>135</v>
      </c>
      <c r="AX440" s="80">
        <v>540</v>
      </c>
      <c r="AY440" s="94" t="s">
        <v>677</v>
      </c>
      <c r="AZ440" s="81">
        <v>42846</v>
      </c>
      <c r="BA440" s="78" t="s">
        <v>2328</v>
      </c>
      <c r="BB440" s="81">
        <v>42817</v>
      </c>
      <c r="BC440" s="78">
        <v>617062</v>
      </c>
      <c r="BD440" s="27">
        <v>42815</v>
      </c>
      <c r="BE440" s="79" t="str">
        <f t="shared" si="29"/>
        <v>stat_feeds_aqs_agent2 OHNALAOD0007N1</v>
      </c>
      <c r="BF440" s="71" t="e">
        <v>#N/A</v>
      </c>
      <c r="BG440" s="79" t="e">
        <v>#N/A</v>
      </c>
      <c r="BH440" s="77"/>
    </row>
    <row r="441" spans="1:60" s="32" customFormat="1" ht="11.25" x14ac:dyDescent="0.2">
      <c r="A441" s="79" t="s">
        <v>2048</v>
      </c>
      <c r="B441" s="32" t="s">
        <v>2273</v>
      </c>
      <c r="C441" s="101" t="s">
        <v>1047</v>
      </c>
      <c r="E441" s="78" t="s">
        <v>2282</v>
      </c>
      <c r="F441" s="78" t="s">
        <v>682</v>
      </c>
      <c r="G441" s="25" t="s">
        <v>678</v>
      </c>
      <c r="H441" s="73">
        <v>1</v>
      </c>
      <c r="I441" s="73">
        <v>1</v>
      </c>
      <c r="O441" s="80">
        <v>135</v>
      </c>
      <c r="P441" s="80">
        <v>540</v>
      </c>
      <c r="Q441" s="94" t="s">
        <v>677</v>
      </c>
      <c r="R441" s="78" t="s">
        <v>691</v>
      </c>
      <c r="T441" s="73">
        <v>5309</v>
      </c>
      <c r="W441" s="79" t="s">
        <v>748</v>
      </c>
      <c r="X441" s="73" t="e">
        <v>#N/A</v>
      </c>
      <c r="Y441" s="73">
        <v>1</v>
      </c>
      <c r="Z441" s="81">
        <v>42846</v>
      </c>
      <c r="AA441" s="78" t="s">
        <v>2329</v>
      </c>
      <c r="AB441" s="81">
        <v>42817</v>
      </c>
      <c r="AC441" s="78">
        <v>617064</v>
      </c>
      <c r="AD441" s="27">
        <v>42815</v>
      </c>
      <c r="AE441" s="71" t="e">
        <v>#N/A</v>
      </c>
      <c r="AF441" s="79" t="e">
        <v>#N/A</v>
      </c>
      <c r="AG441" s="77"/>
      <c r="AJ441" s="32" t="str">
        <f t="shared" si="27"/>
        <v>stat_feeds_aqs_agent2 OHNALAOD0007N2</v>
      </c>
      <c r="AK441" s="32" t="s">
        <v>2273</v>
      </c>
      <c r="AL441" s="101" t="s">
        <v>1047</v>
      </c>
      <c r="AM441" s="73">
        <v>5309</v>
      </c>
      <c r="AN441" s="78" t="s">
        <v>691</v>
      </c>
      <c r="AO441" s="73" t="s">
        <v>2282</v>
      </c>
      <c r="AP441" s="79" t="s">
        <v>748</v>
      </c>
      <c r="AQ441" s="78" t="s">
        <v>682</v>
      </c>
      <c r="AR441" s="25" t="s">
        <v>678</v>
      </c>
      <c r="AS441" s="73" t="e">
        <f t="shared" si="26"/>
        <v>#N/A</v>
      </c>
      <c r="AT441" s="73">
        <v>1</v>
      </c>
      <c r="AU441" s="73">
        <v>1</v>
      </c>
      <c r="AV441" s="73">
        <v>1</v>
      </c>
      <c r="AW441" s="80">
        <v>135</v>
      </c>
      <c r="AX441" s="80">
        <v>540</v>
      </c>
      <c r="AY441" s="94" t="s">
        <v>677</v>
      </c>
      <c r="AZ441" s="81">
        <v>42846</v>
      </c>
      <c r="BA441" s="78" t="s">
        <v>2329</v>
      </c>
      <c r="BB441" s="81">
        <v>42817</v>
      </c>
      <c r="BC441" s="78">
        <v>617064</v>
      </c>
      <c r="BD441" s="27">
        <v>42815</v>
      </c>
      <c r="BE441" s="79" t="str">
        <f t="shared" si="29"/>
        <v>stat_feeds_aqs_agent2 OHNALAOD0007N2</v>
      </c>
      <c r="BF441" s="71" t="e">
        <v>#N/A</v>
      </c>
      <c r="BG441" s="79" t="e">
        <v>#N/A</v>
      </c>
      <c r="BH441" s="77"/>
    </row>
    <row r="442" spans="1:60" s="32" customFormat="1" ht="11.25" x14ac:dyDescent="0.2">
      <c r="A442" s="79" t="s">
        <v>2049</v>
      </c>
      <c r="B442" s="32" t="s">
        <v>2273</v>
      </c>
      <c r="C442" s="101" t="s">
        <v>1048</v>
      </c>
      <c r="E442" s="78" t="s">
        <v>2282</v>
      </c>
      <c r="F442" s="78" t="s">
        <v>682</v>
      </c>
      <c r="G442" s="25" t="s">
        <v>678</v>
      </c>
      <c r="H442" s="73">
        <v>1</v>
      </c>
      <c r="I442" s="73">
        <v>1</v>
      </c>
      <c r="O442" s="80">
        <v>135</v>
      </c>
      <c r="P442" s="80">
        <v>540</v>
      </c>
      <c r="Q442" s="94" t="s">
        <v>677</v>
      </c>
      <c r="R442" s="78" t="s">
        <v>691</v>
      </c>
      <c r="T442" s="73">
        <v>5309</v>
      </c>
      <c r="W442" s="79" t="s">
        <v>747</v>
      </c>
      <c r="X442" s="73" t="e">
        <v>#N/A</v>
      </c>
      <c r="Y442" s="73">
        <v>1</v>
      </c>
      <c r="Z442" s="81">
        <v>42846</v>
      </c>
      <c r="AA442" s="78" t="s">
        <v>2328</v>
      </c>
      <c r="AB442" s="81">
        <v>42817</v>
      </c>
      <c r="AC442" s="78">
        <v>617062</v>
      </c>
      <c r="AD442" s="27">
        <v>42815</v>
      </c>
      <c r="AE442" s="71" t="e">
        <v>#N/A</v>
      </c>
      <c r="AF442" s="79" t="e">
        <v>#N/A</v>
      </c>
      <c r="AG442" s="77"/>
      <c r="AJ442" s="32" t="str">
        <f t="shared" si="27"/>
        <v>stat_feeds_aqs_agent3 OHNALAOD0007N1</v>
      </c>
      <c r="AK442" s="32" t="s">
        <v>2273</v>
      </c>
      <c r="AL442" s="101" t="s">
        <v>1048</v>
      </c>
      <c r="AM442" s="73">
        <v>5309</v>
      </c>
      <c r="AN442" s="78" t="s">
        <v>691</v>
      </c>
      <c r="AO442" s="73" t="s">
        <v>2282</v>
      </c>
      <c r="AP442" s="79" t="s">
        <v>747</v>
      </c>
      <c r="AQ442" s="78" t="s">
        <v>682</v>
      </c>
      <c r="AR442" s="25" t="s">
        <v>678</v>
      </c>
      <c r="AS442" s="73" t="e">
        <f t="shared" si="26"/>
        <v>#N/A</v>
      </c>
      <c r="AT442" s="73">
        <v>1</v>
      </c>
      <c r="AU442" s="73">
        <v>1</v>
      </c>
      <c r="AV442" s="73">
        <v>1</v>
      </c>
      <c r="AW442" s="80">
        <v>135</v>
      </c>
      <c r="AX442" s="80">
        <v>540</v>
      </c>
      <c r="AY442" s="94" t="s">
        <v>677</v>
      </c>
      <c r="AZ442" s="81">
        <v>42846</v>
      </c>
      <c r="BA442" s="78" t="s">
        <v>2328</v>
      </c>
      <c r="BB442" s="81">
        <v>42817</v>
      </c>
      <c r="BC442" s="78">
        <v>617062</v>
      </c>
      <c r="BD442" s="27">
        <v>42815</v>
      </c>
      <c r="BE442" s="79" t="str">
        <f t="shared" si="29"/>
        <v>stat_feeds_aqs_agent3 OHNALAOD0007N1</v>
      </c>
      <c r="BF442" s="71" t="e">
        <v>#N/A</v>
      </c>
      <c r="BG442" s="79" t="e">
        <v>#N/A</v>
      </c>
      <c r="BH442" s="77"/>
    </row>
    <row r="443" spans="1:60" s="32" customFormat="1" ht="11.25" x14ac:dyDescent="0.2">
      <c r="A443" s="79" t="s">
        <v>2050</v>
      </c>
      <c r="B443" s="32" t="s">
        <v>2273</v>
      </c>
      <c r="C443" s="101" t="s">
        <v>1048</v>
      </c>
      <c r="E443" s="78" t="s">
        <v>2282</v>
      </c>
      <c r="F443" s="78" t="s">
        <v>682</v>
      </c>
      <c r="G443" s="25" t="s">
        <v>678</v>
      </c>
      <c r="H443" s="73">
        <v>1</v>
      </c>
      <c r="I443" s="73">
        <v>1</v>
      </c>
      <c r="O443" s="80">
        <v>135</v>
      </c>
      <c r="P443" s="80">
        <v>540</v>
      </c>
      <c r="Q443" s="94" t="s">
        <v>677</v>
      </c>
      <c r="R443" s="78" t="s">
        <v>691</v>
      </c>
      <c r="T443" s="73">
        <v>5309</v>
      </c>
      <c r="W443" s="79" t="s">
        <v>748</v>
      </c>
      <c r="X443" s="73" t="e">
        <v>#N/A</v>
      </c>
      <c r="Y443" s="73">
        <v>1</v>
      </c>
      <c r="Z443" s="81">
        <v>42846</v>
      </c>
      <c r="AA443" s="78" t="s">
        <v>2329</v>
      </c>
      <c r="AB443" s="81">
        <v>42817</v>
      </c>
      <c r="AC443" s="78">
        <v>617064</v>
      </c>
      <c r="AD443" s="27">
        <v>42815</v>
      </c>
      <c r="AE443" s="71" t="e">
        <v>#N/A</v>
      </c>
      <c r="AF443" s="79" t="e">
        <v>#N/A</v>
      </c>
      <c r="AG443" s="77"/>
      <c r="AJ443" s="32" t="str">
        <f t="shared" si="27"/>
        <v>stat_feeds_aqs_agent3 OHNALAOD0007N2</v>
      </c>
      <c r="AK443" s="32" t="s">
        <v>2273</v>
      </c>
      <c r="AL443" s="101" t="s">
        <v>1048</v>
      </c>
      <c r="AM443" s="73">
        <v>5309</v>
      </c>
      <c r="AN443" s="78" t="s">
        <v>691</v>
      </c>
      <c r="AO443" s="73" t="s">
        <v>2282</v>
      </c>
      <c r="AP443" s="79" t="s">
        <v>748</v>
      </c>
      <c r="AQ443" s="78" t="s">
        <v>682</v>
      </c>
      <c r="AR443" s="25" t="s">
        <v>678</v>
      </c>
      <c r="AS443" s="73" t="e">
        <f t="shared" si="26"/>
        <v>#N/A</v>
      </c>
      <c r="AT443" s="73">
        <v>1</v>
      </c>
      <c r="AU443" s="73">
        <v>1</v>
      </c>
      <c r="AV443" s="73">
        <v>1</v>
      </c>
      <c r="AW443" s="80">
        <v>135</v>
      </c>
      <c r="AX443" s="80">
        <v>540</v>
      </c>
      <c r="AY443" s="94" t="s">
        <v>677</v>
      </c>
      <c r="AZ443" s="81">
        <v>42846</v>
      </c>
      <c r="BA443" s="78" t="s">
        <v>2329</v>
      </c>
      <c r="BB443" s="81">
        <v>42817</v>
      </c>
      <c r="BC443" s="78">
        <v>617064</v>
      </c>
      <c r="BD443" s="27">
        <v>42815</v>
      </c>
      <c r="BE443" s="79" t="str">
        <f t="shared" si="29"/>
        <v>stat_feeds_aqs_agent3 OHNALAOD0007N2</v>
      </c>
      <c r="BF443" s="71" t="e">
        <v>#N/A</v>
      </c>
      <c r="BG443" s="79" t="e">
        <v>#N/A</v>
      </c>
      <c r="BH443" s="77"/>
    </row>
    <row r="444" spans="1:60" s="32" customFormat="1" ht="11.25" x14ac:dyDescent="0.2">
      <c r="A444" s="79" t="s">
        <v>2051</v>
      </c>
      <c r="B444" s="32" t="s">
        <v>2273</v>
      </c>
      <c r="C444" s="101" t="s">
        <v>1049</v>
      </c>
      <c r="E444" s="78" t="s">
        <v>2282</v>
      </c>
      <c r="F444" s="78" t="s">
        <v>682</v>
      </c>
      <c r="G444" s="25" t="s">
        <v>678</v>
      </c>
      <c r="H444" s="73">
        <v>1</v>
      </c>
      <c r="I444" s="73">
        <v>1</v>
      </c>
      <c r="O444" s="80">
        <v>135</v>
      </c>
      <c r="P444" s="80">
        <v>540</v>
      </c>
      <c r="Q444" s="94" t="s">
        <v>677</v>
      </c>
      <c r="R444" s="78" t="s">
        <v>691</v>
      </c>
      <c r="T444" s="73">
        <v>5309</v>
      </c>
      <c r="W444" s="79" t="s">
        <v>747</v>
      </c>
      <c r="X444" s="73" t="e">
        <v>#N/A</v>
      </c>
      <c r="Y444" s="73">
        <v>1</v>
      </c>
      <c r="Z444" s="81">
        <v>42846</v>
      </c>
      <c r="AA444" s="78" t="s">
        <v>2328</v>
      </c>
      <c r="AB444" s="81">
        <v>42817</v>
      </c>
      <c r="AC444" s="78">
        <v>617062</v>
      </c>
      <c r="AD444" s="27">
        <v>42815</v>
      </c>
      <c r="AE444" s="71" t="e">
        <v>#N/A</v>
      </c>
      <c r="AF444" s="79" t="e">
        <v>#N/A</v>
      </c>
      <c r="AG444" s="77"/>
      <c r="AJ444" s="32" t="str">
        <f t="shared" si="27"/>
        <v>stat_feeds_aqs_agent4 OHNALAOD0007N1</v>
      </c>
      <c r="AK444" s="32" t="s">
        <v>2273</v>
      </c>
      <c r="AL444" s="101" t="s">
        <v>1049</v>
      </c>
      <c r="AM444" s="73">
        <v>5309</v>
      </c>
      <c r="AN444" s="78" t="s">
        <v>691</v>
      </c>
      <c r="AO444" s="73" t="s">
        <v>2282</v>
      </c>
      <c r="AP444" s="79" t="s">
        <v>747</v>
      </c>
      <c r="AQ444" s="78" t="s">
        <v>682</v>
      </c>
      <c r="AR444" s="25" t="s">
        <v>678</v>
      </c>
      <c r="AS444" s="73" t="e">
        <f t="shared" si="26"/>
        <v>#N/A</v>
      </c>
      <c r="AT444" s="73">
        <v>1</v>
      </c>
      <c r="AU444" s="73">
        <v>1</v>
      </c>
      <c r="AV444" s="73">
        <v>1</v>
      </c>
      <c r="AW444" s="80">
        <v>135</v>
      </c>
      <c r="AX444" s="80">
        <v>540</v>
      </c>
      <c r="AY444" s="94" t="s">
        <v>677</v>
      </c>
      <c r="AZ444" s="81">
        <v>42846</v>
      </c>
      <c r="BA444" s="78" t="s">
        <v>2328</v>
      </c>
      <c r="BB444" s="81">
        <v>42817</v>
      </c>
      <c r="BC444" s="78">
        <v>617062</v>
      </c>
      <c r="BD444" s="27">
        <v>42815</v>
      </c>
      <c r="BE444" s="79" t="str">
        <f t="shared" si="29"/>
        <v>stat_feeds_aqs_agent4 OHNALAOD0007N1</v>
      </c>
      <c r="BF444" s="71" t="e">
        <v>#N/A</v>
      </c>
      <c r="BG444" s="79" t="e">
        <v>#N/A</v>
      </c>
      <c r="BH444" s="77"/>
    </row>
    <row r="445" spans="1:60" s="32" customFormat="1" ht="11.25" x14ac:dyDescent="0.2">
      <c r="A445" s="79" t="s">
        <v>2052</v>
      </c>
      <c r="B445" s="32" t="s">
        <v>2273</v>
      </c>
      <c r="C445" s="101" t="s">
        <v>1049</v>
      </c>
      <c r="E445" s="78" t="s">
        <v>2282</v>
      </c>
      <c r="F445" s="78" t="s">
        <v>682</v>
      </c>
      <c r="G445" s="25" t="s">
        <v>678</v>
      </c>
      <c r="H445" s="73">
        <v>1</v>
      </c>
      <c r="I445" s="73">
        <v>1</v>
      </c>
      <c r="O445" s="80">
        <v>135</v>
      </c>
      <c r="P445" s="80">
        <v>540</v>
      </c>
      <c r="Q445" s="94" t="s">
        <v>677</v>
      </c>
      <c r="R445" s="78" t="s">
        <v>691</v>
      </c>
      <c r="T445" s="73">
        <v>5309</v>
      </c>
      <c r="W445" s="79" t="s">
        <v>748</v>
      </c>
      <c r="X445" s="73" t="e">
        <v>#N/A</v>
      </c>
      <c r="Y445" s="73">
        <v>1</v>
      </c>
      <c r="Z445" s="81">
        <v>42846</v>
      </c>
      <c r="AA445" s="78" t="s">
        <v>2329</v>
      </c>
      <c r="AB445" s="81">
        <v>42817</v>
      </c>
      <c r="AC445" s="78">
        <v>617064</v>
      </c>
      <c r="AD445" s="27">
        <v>42815</v>
      </c>
      <c r="AE445" s="71" t="e">
        <v>#N/A</v>
      </c>
      <c r="AF445" s="79" t="e">
        <v>#N/A</v>
      </c>
      <c r="AG445" s="77"/>
      <c r="AJ445" s="32" t="str">
        <f t="shared" si="27"/>
        <v>stat_feeds_aqs_agent4 OHNALAOD0007N2</v>
      </c>
      <c r="AK445" s="32" t="s">
        <v>2273</v>
      </c>
      <c r="AL445" s="101" t="s">
        <v>1049</v>
      </c>
      <c r="AM445" s="73">
        <v>5309</v>
      </c>
      <c r="AN445" s="78" t="s">
        <v>691</v>
      </c>
      <c r="AO445" s="73" t="s">
        <v>2282</v>
      </c>
      <c r="AP445" s="79" t="s">
        <v>748</v>
      </c>
      <c r="AQ445" s="78" t="s">
        <v>682</v>
      </c>
      <c r="AR445" s="25" t="s">
        <v>678</v>
      </c>
      <c r="AS445" s="73" t="e">
        <f t="shared" si="26"/>
        <v>#N/A</v>
      </c>
      <c r="AT445" s="73">
        <v>1</v>
      </c>
      <c r="AU445" s="73">
        <v>1</v>
      </c>
      <c r="AV445" s="73">
        <v>1</v>
      </c>
      <c r="AW445" s="80">
        <v>135</v>
      </c>
      <c r="AX445" s="80">
        <v>540</v>
      </c>
      <c r="AY445" s="94" t="s">
        <v>677</v>
      </c>
      <c r="AZ445" s="81">
        <v>42846</v>
      </c>
      <c r="BA445" s="78" t="s">
        <v>2329</v>
      </c>
      <c r="BB445" s="81">
        <v>42817</v>
      </c>
      <c r="BC445" s="78">
        <v>617064</v>
      </c>
      <c r="BD445" s="27">
        <v>42815</v>
      </c>
      <c r="BE445" s="79" t="str">
        <f t="shared" si="29"/>
        <v>stat_feeds_aqs_agent4 OHNALAOD0007N2</v>
      </c>
      <c r="BF445" s="71" t="e">
        <v>#N/A</v>
      </c>
      <c r="BG445" s="79" t="e">
        <v>#N/A</v>
      </c>
      <c r="BH445" s="77"/>
    </row>
    <row r="446" spans="1:60" s="32" customFormat="1" ht="11.25" x14ac:dyDescent="0.2">
      <c r="A446" s="79" t="s">
        <v>2053</v>
      </c>
      <c r="B446" s="32" t="s">
        <v>2273</v>
      </c>
      <c r="C446" s="101" t="s">
        <v>1050</v>
      </c>
      <c r="E446" s="78" t="s">
        <v>2282</v>
      </c>
      <c r="F446" s="78" t="s">
        <v>682</v>
      </c>
      <c r="G446" s="25" t="s">
        <v>678</v>
      </c>
      <c r="H446" s="73">
        <v>1</v>
      </c>
      <c r="I446" s="73">
        <v>1</v>
      </c>
      <c r="O446" s="80">
        <v>135</v>
      </c>
      <c r="P446" s="80">
        <v>540</v>
      </c>
      <c r="Q446" s="94" t="s">
        <v>677</v>
      </c>
      <c r="R446" s="78" t="s">
        <v>691</v>
      </c>
      <c r="T446" s="73">
        <v>5309</v>
      </c>
      <c r="W446" s="79" t="s">
        <v>747</v>
      </c>
      <c r="X446" s="73" t="e">
        <v>#N/A</v>
      </c>
      <c r="Y446" s="73">
        <v>1</v>
      </c>
      <c r="Z446" s="81">
        <v>42846</v>
      </c>
      <c r="AA446" s="78" t="s">
        <v>2328</v>
      </c>
      <c r="AB446" s="81">
        <v>42817</v>
      </c>
      <c r="AC446" s="78">
        <v>617062</v>
      </c>
      <c r="AD446" s="27">
        <v>42815</v>
      </c>
      <c r="AE446" s="71" t="e">
        <v>#N/A</v>
      </c>
      <c r="AF446" s="79" t="e">
        <v>#N/A</v>
      </c>
      <c r="AG446" s="77"/>
      <c r="AJ446" s="32" t="str">
        <f t="shared" si="27"/>
        <v>stat_feeds_aqs_CL OHNALAOD0007N1</v>
      </c>
      <c r="AK446" s="32" t="s">
        <v>2273</v>
      </c>
      <c r="AL446" s="101" t="s">
        <v>1050</v>
      </c>
      <c r="AM446" s="73">
        <v>5309</v>
      </c>
      <c r="AN446" s="78" t="s">
        <v>691</v>
      </c>
      <c r="AO446" s="73" t="s">
        <v>2282</v>
      </c>
      <c r="AP446" s="79" t="s">
        <v>747</v>
      </c>
      <c r="AQ446" s="78" t="s">
        <v>682</v>
      </c>
      <c r="AR446" s="25" t="s">
        <v>678</v>
      </c>
      <c r="AS446" s="73" t="e">
        <f t="shared" si="26"/>
        <v>#N/A</v>
      </c>
      <c r="AT446" s="73">
        <v>1</v>
      </c>
      <c r="AU446" s="73">
        <v>1</v>
      </c>
      <c r="AV446" s="73">
        <v>1</v>
      </c>
      <c r="AW446" s="80">
        <v>135</v>
      </c>
      <c r="AX446" s="80">
        <v>540</v>
      </c>
      <c r="AY446" s="94" t="s">
        <v>677</v>
      </c>
      <c r="AZ446" s="81">
        <v>42846</v>
      </c>
      <c r="BA446" s="78" t="s">
        <v>2328</v>
      </c>
      <c r="BB446" s="81">
        <v>42817</v>
      </c>
      <c r="BC446" s="78">
        <v>617062</v>
      </c>
      <c r="BD446" s="27">
        <v>42815</v>
      </c>
      <c r="BE446" s="79" t="str">
        <f t="shared" si="29"/>
        <v>stat_feeds_aqs_CL OHNALAOD0007N1</v>
      </c>
      <c r="BF446" s="71" t="e">
        <v>#N/A</v>
      </c>
      <c r="BG446" s="79" t="e">
        <v>#N/A</v>
      </c>
      <c r="BH446" s="77"/>
    </row>
    <row r="447" spans="1:60" s="32" customFormat="1" ht="11.25" x14ac:dyDescent="0.2">
      <c r="A447" s="79" t="s">
        <v>2054</v>
      </c>
      <c r="B447" s="32" t="s">
        <v>2273</v>
      </c>
      <c r="C447" s="101" t="s">
        <v>1050</v>
      </c>
      <c r="E447" s="78" t="s">
        <v>2282</v>
      </c>
      <c r="F447" s="78" t="s">
        <v>682</v>
      </c>
      <c r="G447" s="25" t="s">
        <v>678</v>
      </c>
      <c r="H447" s="73">
        <v>1</v>
      </c>
      <c r="I447" s="73">
        <v>1</v>
      </c>
      <c r="O447" s="80">
        <v>135</v>
      </c>
      <c r="P447" s="80">
        <v>540</v>
      </c>
      <c r="Q447" s="94" t="s">
        <v>677</v>
      </c>
      <c r="R447" s="78" t="s">
        <v>691</v>
      </c>
      <c r="T447" s="73">
        <v>5309</v>
      </c>
      <c r="W447" s="79" t="s">
        <v>748</v>
      </c>
      <c r="X447" s="73" t="e">
        <v>#N/A</v>
      </c>
      <c r="Y447" s="73">
        <v>1</v>
      </c>
      <c r="Z447" s="81">
        <v>42846</v>
      </c>
      <c r="AA447" s="78" t="s">
        <v>2329</v>
      </c>
      <c r="AB447" s="81">
        <v>42817</v>
      </c>
      <c r="AC447" s="78">
        <v>617064</v>
      </c>
      <c r="AD447" s="27">
        <v>42815</v>
      </c>
      <c r="AE447" s="71" t="e">
        <v>#N/A</v>
      </c>
      <c r="AF447" s="79" t="e">
        <v>#N/A</v>
      </c>
      <c r="AG447" s="77"/>
      <c r="AJ447" s="32" t="str">
        <f t="shared" si="27"/>
        <v>stat_feeds_aqs_CL OHNALAOD0007N2</v>
      </c>
      <c r="AK447" s="32" t="s">
        <v>2273</v>
      </c>
      <c r="AL447" s="101" t="s">
        <v>1050</v>
      </c>
      <c r="AM447" s="73">
        <v>5309</v>
      </c>
      <c r="AN447" s="78" t="s">
        <v>691</v>
      </c>
      <c r="AO447" s="73" t="s">
        <v>2282</v>
      </c>
      <c r="AP447" s="79" t="s">
        <v>748</v>
      </c>
      <c r="AQ447" s="78" t="s">
        <v>682</v>
      </c>
      <c r="AR447" s="25" t="s">
        <v>678</v>
      </c>
      <c r="AS447" s="73" t="e">
        <f t="shared" si="26"/>
        <v>#N/A</v>
      </c>
      <c r="AT447" s="73">
        <v>1</v>
      </c>
      <c r="AU447" s="73">
        <v>1</v>
      </c>
      <c r="AV447" s="73">
        <v>1</v>
      </c>
      <c r="AW447" s="80">
        <v>135</v>
      </c>
      <c r="AX447" s="80">
        <v>540</v>
      </c>
      <c r="AY447" s="94" t="s">
        <v>677</v>
      </c>
      <c r="AZ447" s="81">
        <v>42846</v>
      </c>
      <c r="BA447" s="78" t="s">
        <v>2329</v>
      </c>
      <c r="BB447" s="81">
        <v>42817</v>
      </c>
      <c r="BC447" s="78">
        <v>617064</v>
      </c>
      <c r="BD447" s="27">
        <v>42815</v>
      </c>
      <c r="BE447" s="79" t="str">
        <f t="shared" si="29"/>
        <v>stat_feeds_aqs_CL OHNALAOD0007N2</v>
      </c>
      <c r="BF447" s="71" t="e">
        <v>#N/A</v>
      </c>
      <c r="BG447" s="79" t="e">
        <v>#N/A</v>
      </c>
      <c r="BH447" s="77"/>
    </row>
    <row r="448" spans="1:60" s="32" customFormat="1" ht="11.25" x14ac:dyDescent="0.2">
      <c r="A448" s="79" t="s">
        <v>2055</v>
      </c>
      <c r="B448" s="32" t="s">
        <v>2273</v>
      </c>
      <c r="C448" s="101" t="s">
        <v>1051</v>
      </c>
      <c r="E448" s="78" t="s">
        <v>2282</v>
      </c>
      <c r="F448" s="78" t="s">
        <v>682</v>
      </c>
      <c r="G448" s="25" t="s">
        <v>678</v>
      </c>
      <c r="H448" s="73">
        <v>1</v>
      </c>
      <c r="I448" s="73">
        <v>1</v>
      </c>
      <c r="O448" s="80">
        <v>135</v>
      </c>
      <c r="P448" s="80">
        <v>540</v>
      </c>
      <c r="Q448" s="94" t="s">
        <v>677</v>
      </c>
      <c r="R448" s="78" t="s">
        <v>691</v>
      </c>
      <c r="T448" s="73">
        <v>5309</v>
      </c>
      <c r="W448" s="79" t="s">
        <v>747</v>
      </c>
      <c r="X448" s="73" t="e">
        <v>#N/A</v>
      </c>
      <c r="Y448" s="73">
        <v>1</v>
      </c>
      <c r="Z448" s="81">
        <v>42846</v>
      </c>
      <c r="AA448" s="78" t="s">
        <v>2328</v>
      </c>
      <c r="AB448" s="81">
        <v>42817</v>
      </c>
      <c r="AC448" s="78">
        <v>617062</v>
      </c>
      <c r="AD448" s="27">
        <v>42815</v>
      </c>
      <c r="AE448" s="71" t="e">
        <v>#N/A</v>
      </c>
      <c r="AF448" s="79" t="e">
        <v>#N/A</v>
      </c>
      <c r="AG448" s="77"/>
      <c r="AJ448" s="32" t="str">
        <f t="shared" si="27"/>
        <v>stat_feeds_aqs_cl_agent_ba1 OHNALAOD0007N1</v>
      </c>
      <c r="AK448" s="32" t="s">
        <v>2273</v>
      </c>
      <c r="AL448" s="101" t="s">
        <v>1051</v>
      </c>
      <c r="AM448" s="73">
        <v>5309</v>
      </c>
      <c r="AN448" s="78" t="s">
        <v>691</v>
      </c>
      <c r="AO448" s="73" t="s">
        <v>2282</v>
      </c>
      <c r="AP448" s="79" t="s">
        <v>747</v>
      </c>
      <c r="AQ448" s="78" t="s">
        <v>682</v>
      </c>
      <c r="AR448" s="25" t="s">
        <v>678</v>
      </c>
      <c r="AS448" s="73" t="e">
        <f t="shared" si="26"/>
        <v>#N/A</v>
      </c>
      <c r="AT448" s="73">
        <v>1</v>
      </c>
      <c r="AU448" s="73">
        <v>1</v>
      </c>
      <c r="AV448" s="73">
        <v>1</v>
      </c>
      <c r="AW448" s="80">
        <v>135</v>
      </c>
      <c r="AX448" s="80">
        <v>540</v>
      </c>
      <c r="AY448" s="94" t="s">
        <v>677</v>
      </c>
      <c r="AZ448" s="81">
        <v>42846</v>
      </c>
      <c r="BA448" s="78" t="s">
        <v>2328</v>
      </c>
      <c r="BB448" s="81">
        <v>42817</v>
      </c>
      <c r="BC448" s="78">
        <v>617062</v>
      </c>
      <c r="BD448" s="27">
        <v>42815</v>
      </c>
      <c r="BE448" s="79" t="str">
        <f t="shared" si="29"/>
        <v>stat_feeds_aqs_cl_agent_ba1 OHNALAOD0007N1</v>
      </c>
      <c r="BF448" s="71" t="e">
        <v>#N/A</v>
      </c>
      <c r="BG448" s="79" t="e">
        <v>#N/A</v>
      </c>
      <c r="BH448" s="77"/>
    </row>
    <row r="449" spans="1:60" s="32" customFormat="1" ht="11.25" x14ac:dyDescent="0.2">
      <c r="A449" s="79" t="s">
        <v>2056</v>
      </c>
      <c r="B449" s="32" t="s">
        <v>2273</v>
      </c>
      <c r="C449" s="101" t="s">
        <v>1051</v>
      </c>
      <c r="E449" s="78" t="s">
        <v>2282</v>
      </c>
      <c r="F449" s="78" t="s">
        <v>682</v>
      </c>
      <c r="G449" s="25" t="s">
        <v>678</v>
      </c>
      <c r="H449" s="73">
        <v>1</v>
      </c>
      <c r="I449" s="73">
        <v>1</v>
      </c>
      <c r="O449" s="80">
        <v>135</v>
      </c>
      <c r="P449" s="80">
        <v>540</v>
      </c>
      <c r="Q449" s="94" t="s">
        <v>677</v>
      </c>
      <c r="R449" s="78" t="s">
        <v>691</v>
      </c>
      <c r="T449" s="73">
        <v>5309</v>
      </c>
      <c r="W449" s="79" t="s">
        <v>748</v>
      </c>
      <c r="X449" s="73" t="e">
        <v>#N/A</v>
      </c>
      <c r="Y449" s="73">
        <v>1</v>
      </c>
      <c r="Z449" s="81">
        <v>42846</v>
      </c>
      <c r="AA449" s="78" t="s">
        <v>2329</v>
      </c>
      <c r="AB449" s="81">
        <v>42817</v>
      </c>
      <c r="AC449" s="78">
        <v>617064</v>
      </c>
      <c r="AD449" s="27">
        <v>42815</v>
      </c>
      <c r="AE449" s="71" t="e">
        <v>#N/A</v>
      </c>
      <c r="AF449" s="79" t="e">
        <v>#N/A</v>
      </c>
      <c r="AG449" s="77"/>
      <c r="AJ449" s="32" t="str">
        <f t="shared" si="27"/>
        <v>stat_feeds_aqs_cl_agent_ba1 OHNALAOD0007N2</v>
      </c>
      <c r="AK449" s="32" t="s">
        <v>2273</v>
      </c>
      <c r="AL449" s="101" t="s">
        <v>1051</v>
      </c>
      <c r="AM449" s="73">
        <v>5309</v>
      </c>
      <c r="AN449" s="78" t="s">
        <v>691</v>
      </c>
      <c r="AO449" s="73" t="s">
        <v>2282</v>
      </c>
      <c r="AP449" s="79" t="s">
        <v>748</v>
      </c>
      <c r="AQ449" s="78" t="s">
        <v>682</v>
      </c>
      <c r="AR449" s="25" t="s">
        <v>678</v>
      </c>
      <c r="AS449" s="73" t="e">
        <f t="shared" si="26"/>
        <v>#N/A</v>
      </c>
      <c r="AT449" s="73">
        <v>1</v>
      </c>
      <c r="AU449" s="73">
        <v>1</v>
      </c>
      <c r="AV449" s="73">
        <v>1</v>
      </c>
      <c r="AW449" s="80">
        <v>135</v>
      </c>
      <c r="AX449" s="80">
        <v>540</v>
      </c>
      <c r="AY449" s="94" t="s">
        <v>677</v>
      </c>
      <c r="AZ449" s="81">
        <v>42846</v>
      </c>
      <c r="BA449" s="78" t="s">
        <v>2329</v>
      </c>
      <c r="BB449" s="81">
        <v>42817</v>
      </c>
      <c r="BC449" s="78">
        <v>617064</v>
      </c>
      <c r="BD449" s="27">
        <v>42815</v>
      </c>
      <c r="BE449" s="79" t="str">
        <f t="shared" si="29"/>
        <v>stat_feeds_aqs_cl_agent_ba1 OHNALAOD0007N2</v>
      </c>
      <c r="BF449" s="71" t="e">
        <v>#N/A</v>
      </c>
      <c r="BG449" s="79" t="e">
        <v>#N/A</v>
      </c>
      <c r="BH449" s="77"/>
    </row>
    <row r="450" spans="1:60" s="32" customFormat="1" ht="11.25" x14ac:dyDescent="0.2">
      <c r="A450" s="79" t="s">
        <v>2057</v>
      </c>
      <c r="B450" s="32" t="s">
        <v>2273</v>
      </c>
      <c r="C450" s="101" t="s">
        <v>1052</v>
      </c>
      <c r="E450" s="78" t="s">
        <v>2282</v>
      </c>
      <c r="F450" s="78" t="s">
        <v>682</v>
      </c>
      <c r="G450" s="25" t="s">
        <v>678</v>
      </c>
      <c r="H450" s="73">
        <v>1</v>
      </c>
      <c r="I450" s="73">
        <v>1</v>
      </c>
      <c r="O450" s="80">
        <v>135</v>
      </c>
      <c r="P450" s="80">
        <v>540</v>
      </c>
      <c r="Q450" s="94" t="s">
        <v>677</v>
      </c>
      <c r="R450" s="78" t="s">
        <v>691</v>
      </c>
      <c r="T450" s="73">
        <v>5309</v>
      </c>
      <c r="W450" s="79" t="s">
        <v>747</v>
      </c>
      <c r="X450" s="73" t="e">
        <v>#N/A</v>
      </c>
      <c r="Y450" s="73">
        <v>1</v>
      </c>
      <c r="Z450" s="81">
        <v>42846</v>
      </c>
      <c r="AA450" s="78" t="s">
        <v>2328</v>
      </c>
      <c r="AB450" s="81">
        <v>42817</v>
      </c>
      <c r="AC450" s="78">
        <v>617062</v>
      </c>
      <c r="AD450" s="27">
        <v>42815</v>
      </c>
      <c r="AE450" s="71" t="e">
        <v>#N/A</v>
      </c>
      <c r="AF450" s="79" t="e">
        <v>#N/A</v>
      </c>
      <c r="AG450" s="77"/>
      <c r="AJ450" s="32" t="str">
        <f t="shared" si="27"/>
        <v>stat_feeds_aqs_cl_agent_ba2 OHNALAOD0007N1</v>
      </c>
      <c r="AK450" s="32" t="s">
        <v>2273</v>
      </c>
      <c r="AL450" s="101" t="s">
        <v>1052</v>
      </c>
      <c r="AM450" s="73">
        <v>5309</v>
      </c>
      <c r="AN450" s="78" t="s">
        <v>691</v>
      </c>
      <c r="AO450" s="73" t="s">
        <v>2282</v>
      </c>
      <c r="AP450" s="79" t="s">
        <v>747</v>
      </c>
      <c r="AQ450" s="78" t="s">
        <v>682</v>
      </c>
      <c r="AR450" s="25" t="s">
        <v>678</v>
      </c>
      <c r="AS450" s="73" t="e">
        <f t="shared" si="26"/>
        <v>#N/A</v>
      </c>
      <c r="AT450" s="73">
        <v>1</v>
      </c>
      <c r="AU450" s="73">
        <v>1</v>
      </c>
      <c r="AV450" s="73">
        <v>1</v>
      </c>
      <c r="AW450" s="80">
        <v>135</v>
      </c>
      <c r="AX450" s="80">
        <v>540</v>
      </c>
      <c r="AY450" s="94" t="s">
        <v>677</v>
      </c>
      <c r="AZ450" s="81">
        <v>42846</v>
      </c>
      <c r="BA450" s="78" t="s">
        <v>2328</v>
      </c>
      <c r="BB450" s="81">
        <v>42817</v>
      </c>
      <c r="BC450" s="78">
        <v>617062</v>
      </c>
      <c r="BD450" s="27">
        <v>42815</v>
      </c>
      <c r="BE450" s="79" t="str">
        <f t="shared" si="29"/>
        <v>stat_feeds_aqs_cl_agent_ba2 OHNALAOD0007N1</v>
      </c>
      <c r="BF450" s="71" t="e">
        <v>#N/A</v>
      </c>
      <c r="BG450" s="79" t="e">
        <v>#N/A</v>
      </c>
      <c r="BH450" s="77"/>
    </row>
    <row r="451" spans="1:60" s="32" customFormat="1" ht="11.25" x14ac:dyDescent="0.2">
      <c r="A451" s="79" t="s">
        <v>2058</v>
      </c>
      <c r="B451" s="32" t="s">
        <v>2273</v>
      </c>
      <c r="C451" s="101" t="s">
        <v>1052</v>
      </c>
      <c r="E451" s="78" t="s">
        <v>2282</v>
      </c>
      <c r="F451" s="78" t="s">
        <v>682</v>
      </c>
      <c r="G451" s="25" t="s">
        <v>678</v>
      </c>
      <c r="H451" s="73">
        <v>1</v>
      </c>
      <c r="I451" s="73">
        <v>1</v>
      </c>
      <c r="O451" s="80">
        <v>135</v>
      </c>
      <c r="P451" s="80">
        <v>540</v>
      </c>
      <c r="Q451" s="94" t="s">
        <v>677</v>
      </c>
      <c r="R451" s="78" t="s">
        <v>691</v>
      </c>
      <c r="T451" s="73">
        <v>5309</v>
      </c>
      <c r="W451" s="79" t="s">
        <v>748</v>
      </c>
      <c r="X451" s="73" t="e">
        <v>#N/A</v>
      </c>
      <c r="Y451" s="73">
        <v>1</v>
      </c>
      <c r="Z451" s="81">
        <v>42846</v>
      </c>
      <c r="AA451" s="78" t="s">
        <v>2329</v>
      </c>
      <c r="AB451" s="81">
        <v>42817</v>
      </c>
      <c r="AC451" s="78">
        <v>617064</v>
      </c>
      <c r="AD451" s="27">
        <v>42815</v>
      </c>
      <c r="AE451" s="71" t="e">
        <v>#N/A</v>
      </c>
      <c r="AF451" s="79" t="e">
        <v>#N/A</v>
      </c>
      <c r="AG451" s="77"/>
      <c r="AJ451" s="32" t="str">
        <f t="shared" si="27"/>
        <v>stat_feeds_aqs_cl_agent_ba2 OHNALAOD0007N2</v>
      </c>
      <c r="AK451" s="32" t="s">
        <v>2273</v>
      </c>
      <c r="AL451" s="101" t="s">
        <v>1052</v>
      </c>
      <c r="AM451" s="73">
        <v>5309</v>
      </c>
      <c r="AN451" s="78" t="s">
        <v>691</v>
      </c>
      <c r="AO451" s="73" t="s">
        <v>2282</v>
      </c>
      <c r="AP451" s="79" t="s">
        <v>748</v>
      </c>
      <c r="AQ451" s="78" t="s">
        <v>682</v>
      </c>
      <c r="AR451" s="25" t="s">
        <v>678</v>
      </c>
      <c r="AS451" s="73" t="e">
        <f t="shared" si="26"/>
        <v>#N/A</v>
      </c>
      <c r="AT451" s="73">
        <v>1</v>
      </c>
      <c r="AU451" s="73">
        <v>1</v>
      </c>
      <c r="AV451" s="73">
        <v>1</v>
      </c>
      <c r="AW451" s="80">
        <v>135</v>
      </c>
      <c r="AX451" s="80">
        <v>540</v>
      </c>
      <c r="AY451" s="94" t="s">
        <v>677</v>
      </c>
      <c r="AZ451" s="81">
        <v>42846</v>
      </c>
      <c r="BA451" s="78" t="s">
        <v>2329</v>
      </c>
      <c r="BB451" s="81">
        <v>42817</v>
      </c>
      <c r="BC451" s="78">
        <v>617064</v>
      </c>
      <c r="BD451" s="27">
        <v>42815</v>
      </c>
      <c r="BE451" s="79" t="str">
        <f t="shared" si="29"/>
        <v>stat_feeds_aqs_cl_agent_ba2 OHNALAOD0007N2</v>
      </c>
      <c r="BF451" s="71" t="e">
        <v>#N/A</v>
      </c>
      <c r="BG451" s="79" t="e">
        <v>#N/A</v>
      </c>
      <c r="BH451" s="77"/>
    </row>
    <row r="452" spans="1:60" s="32" customFormat="1" ht="11.25" x14ac:dyDescent="0.2">
      <c r="A452" s="79" t="s">
        <v>2059</v>
      </c>
      <c r="B452" s="32" t="s">
        <v>2273</v>
      </c>
      <c r="C452" s="101" t="s">
        <v>1053</v>
      </c>
      <c r="E452" s="78" t="s">
        <v>2282</v>
      </c>
      <c r="F452" s="78" t="s">
        <v>682</v>
      </c>
      <c r="G452" s="25" t="s">
        <v>678</v>
      </c>
      <c r="H452" s="73">
        <v>1</v>
      </c>
      <c r="I452" s="73">
        <v>1</v>
      </c>
      <c r="O452" s="80">
        <v>135</v>
      </c>
      <c r="P452" s="80">
        <v>540</v>
      </c>
      <c r="Q452" s="94" t="s">
        <v>677</v>
      </c>
      <c r="R452" s="78" t="s">
        <v>691</v>
      </c>
      <c r="T452" s="73">
        <v>5309</v>
      </c>
      <c r="W452" s="79" t="s">
        <v>747</v>
      </c>
      <c r="X452" s="73" t="e">
        <v>#N/A</v>
      </c>
      <c r="Y452" s="73">
        <v>1</v>
      </c>
      <c r="Z452" s="81">
        <v>42846</v>
      </c>
      <c r="AA452" s="78" t="s">
        <v>2328</v>
      </c>
      <c r="AB452" s="81">
        <v>42817</v>
      </c>
      <c r="AC452" s="78">
        <v>617062</v>
      </c>
      <c r="AD452" s="27">
        <v>42815</v>
      </c>
      <c r="AE452" s="71" t="e">
        <v>#N/A</v>
      </c>
      <c r="AF452" s="79" t="e">
        <v>#N/A</v>
      </c>
      <c r="AG452" s="77"/>
      <c r="AJ452" s="32" t="str">
        <f t="shared" si="27"/>
        <v>stat_feeds_aqs_cl_agent_ba3 OHNALAOD0007N1</v>
      </c>
      <c r="AK452" s="32" t="s">
        <v>2273</v>
      </c>
      <c r="AL452" s="101" t="s">
        <v>1053</v>
      </c>
      <c r="AM452" s="73">
        <v>5309</v>
      </c>
      <c r="AN452" s="78" t="s">
        <v>691</v>
      </c>
      <c r="AO452" s="73" t="s">
        <v>2282</v>
      </c>
      <c r="AP452" s="79" t="s">
        <v>747</v>
      </c>
      <c r="AQ452" s="78" t="s">
        <v>682</v>
      </c>
      <c r="AR452" s="25" t="s">
        <v>678</v>
      </c>
      <c r="AS452" s="73" t="e">
        <f t="shared" si="26"/>
        <v>#N/A</v>
      </c>
      <c r="AT452" s="73">
        <v>1</v>
      </c>
      <c r="AU452" s="73">
        <v>1</v>
      </c>
      <c r="AV452" s="73">
        <v>1</v>
      </c>
      <c r="AW452" s="80">
        <v>135</v>
      </c>
      <c r="AX452" s="80">
        <v>540</v>
      </c>
      <c r="AY452" s="94" t="s">
        <v>677</v>
      </c>
      <c r="AZ452" s="81">
        <v>42846</v>
      </c>
      <c r="BA452" s="78" t="s">
        <v>2328</v>
      </c>
      <c r="BB452" s="81">
        <v>42817</v>
      </c>
      <c r="BC452" s="78">
        <v>617062</v>
      </c>
      <c r="BD452" s="27">
        <v>42815</v>
      </c>
      <c r="BE452" s="79" t="str">
        <f t="shared" si="29"/>
        <v>stat_feeds_aqs_cl_agent_ba3 OHNALAOD0007N1</v>
      </c>
      <c r="BF452" s="71" t="e">
        <v>#N/A</v>
      </c>
      <c r="BG452" s="79" t="e">
        <v>#N/A</v>
      </c>
      <c r="BH452" s="77"/>
    </row>
    <row r="453" spans="1:60" s="32" customFormat="1" ht="11.25" x14ac:dyDescent="0.2">
      <c r="A453" s="79" t="s">
        <v>2060</v>
      </c>
      <c r="B453" s="32" t="s">
        <v>2273</v>
      </c>
      <c r="C453" s="101" t="s">
        <v>1053</v>
      </c>
      <c r="E453" s="78" t="s">
        <v>2282</v>
      </c>
      <c r="F453" s="78" t="s">
        <v>682</v>
      </c>
      <c r="G453" s="25" t="s">
        <v>678</v>
      </c>
      <c r="H453" s="73">
        <v>1</v>
      </c>
      <c r="I453" s="73">
        <v>1</v>
      </c>
      <c r="O453" s="80">
        <v>135</v>
      </c>
      <c r="P453" s="80">
        <v>540</v>
      </c>
      <c r="Q453" s="94" t="s">
        <v>677</v>
      </c>
      <c r="R453" s="78" t="s">
        <v>691</v>
      </c>
      <c r="T453" s="73">
        <v>5309</v>
      </c>
      <c r="W453" s="79" t="s">
        <v>748</v>
      </c>
      <c r="X453" s="73" t="e">
        <v>#N/A</v>
      </c>
      <c r="Y453" s="73">
        <v>1</v>
      </c>
      <c r="Z453" s="81">
        <v>42846</v>
      </c>
      <c r="AA453" s="78" t="s">
        <v>2329</v>
      </c>
      <c r="AB453" s="81">
        <v>42817</v>
      </c>
      <c r="AC453" s="78">
        <v>617064</v>
      </c>
      <c r="AD453" s="27">
        <v>42815</v>
      </c>
      <c r="AE453" s="71" t="e">
        <v>#N/A</v>
      </c>
      <c r="AF453" s="79" t="e">
        <v>#N/A</v>
      </c>
      <c r="AG453" s="77"/>
      <c r="AJ453" s="32" t="str">
        <f t="shared" si="27"/>
        <v>stat_feeds_aqs_cl_agent_ba3 OHNALAOD0007N2</v>
      </c>
      <c r="AK453" s="32" t="s">
        <v>2273</v>
      </c>
      <c r="AL453" s="101" t="s">
        <v>1053</v>
      </c>
      <c r="AM453" s="73">
        <v>5309</v>
      </c>
      <c r="AN453" s="78" t="s">
        <v>691</v>
      </c>
      <c r="AO453" s="73" t="s">
        <v>2282</v>
      </c>
      <c r="AP453" s="79" t="s">
        <v>748</v>
      </c>
      <c r="AQ453" s="78" t="s">
        <v>682</v>
      </c>
      <c r="AR453" s="25" t="s">
        <v>678</v>
      </c>
      <c r="AS453" s="73" t="e">
        <f t="shared" ref="AS453:AS516" si="30">IF(BE453=BF453,"Yes","No")</f>
        <v>#N/A</v>
      </c>
      <c r="AT453" s="73">
        <v>1</v>
      </c>
      <c r="AU453" s="73">
        <v>1</v>
      </c>
      <c r="AV453" s="73">
        <v>1</v>
      </c>
      <c r="AW453" s="80">
        <v>135</v>
      </c>
      <c r="AX453" s="80">
        <v>540</v>
      </c>
      <c r="AY453" s="94" t="s">
        <v>677</v>
      </c>
      <c r="AZ453" s="81">
        <v>42846</v>
      </c>
      <c r="BA453" s="78" t="s">
        <v>2329</v>
      </c>
      <c r="BB453" s="81">
        <v>42817</v>
      </c>
      <c r="BC453" s="78">
        <v>617064</v>
      </c>
      <c r="BD453" s="27">
        <v>42815</v>
      </c>
      <c r="BE453" s="79" t="str">
        <f t="shared" si="29"/>
        <v>stat_feeds_aqs_cl_agent_ba3 OHNALAOD0007N2</v>
      </c>
      <c r="BF453" s="71" t="e">
        <v>#N/A</v>
      </c>
      <c r="BG453" s="79" t="e">
        <v>#N/A</v>
      </c>
      <c r="BH453" s="77"/>
    </row>
    <row r="454" spans="1:60" s="32" customFormat="1" ht="11.25" x14ac:dyDescent="0.2">
      <c r="A454" s="79" t="s">
        <v>2061</v>
      </c>
      <c r="B454" s="32" t="s">
        <v>2273</v>
      </c>
      <c r="C454" s="101" t="s">
        <v>1054</v>
      </c>
      <c r="E454" s="78" t="s">
        <v>2282</v>
      </c>
      <c r="F454" s="78" t="s">
        <v>682</v>
      </c>
      <c r="G454" s="25" t="s">
        <v>678</v>
      </c>
      <c r="H454" s="73">
        <v>1</v>
      </c>
      <c r="I454" s="73">
        <v>1</v>
      </c>
      <c r="O454" s="80">
        <v>135</v>
      </c>
      <c r="P454" s="80">
        <v>540</v>
      </c>
      <c r="Q454" s="94" t="s">
        <v>677</v>
      </c>
      <c r="R454" s="78" t="s">
        <v>691</v>
      </c>
      <c r="T454" s="73">
        <v>5309</v>
      </c>
      <c r="W454" s="79" t="s">
        <v>747</v>
      </c>
      <c r="X454" s="73" t="e">
        <v>#N/A</v>
      </c>
      <c r="Y454" s="73">
        <v>1</v>
      </c>
      <c r="Z454" s="81">
        <v>42846</v>
      </c>
      <c r="AA454" s="78" t="s">
        <v>2328</v>
      </c>
      <c r="AB454" s="81">
        <v>42817</v>
      </c>
      <c r="AC454" s="78">
        <v>617062</v>
      </c>
      <c r="AD454" s="27">
        <v>42815</v>
      </c>
      <c r="AE454" s="71" t="e">
        <v>#N/A</v>
      </c>
      <c r="AF454" s="79" t="e">
        <v>#N/A</v>
      </c>
      <c r="AG454" s="77"/>
      <c r="AJ454" s="32" t="str">
        <f t="shared" ref="AJ454:AJ517" si="31">(AL454&amp;" "&amp;AP454)</f>
        <v>stat_feeds_aqs_cl_ba1 OHNALAOD0007N1</v>
      </c>
      <c r="AK454" s="32" t="s">
        <v>2273</v>
      </c>
      <c r="AL454" s="101" t="s">
        <v>1054</v>
      </c>
      <c r="AM454" s="73">
        <v>5309</v>
      </c>
      <c r="AN454" s="78" t="s">
        <v>691</v>
      </c>
      <c r="AO454" s="73" t="s">
        <v>2282</v>
      </c>
      <c r="AP454" s="79" t="s">
        <v>747</v>
      </c>
      <c r="AQ454" s="78" t="s">
        <v>682</v>
      </c>
      <c r="AR454" s="25" t="s">
        <v>678</v>
      </c>
      <c r="AS454" s="73" t="e">
        <f t="shared" si="30"/>
        <v>#N/A</v>
      </c>
      <c r="AT454" s="73">
        <v>1</v>
      </c>
      <c r="AU454" s="73">
        <v>1</v>
      </c>
      <c r="AV454" s="73">
        <v>1</v>
      </c>
      <c r="AW454" s="80">
        <v>135</v>
      </c>
      <c r="AX454" s="80">
        <v>540</v>
      </c>
      <c r="AY454" s="94" t="s">
        <v>677</v>
      </c>
      <c r="AZ454" s="81">
        <v>42846</v>
      </c>
      <c r="BA454" s="78" t="s">
        <v>2328</v>
      </c>
      <c r="BB454" s="81">
        <v>42817</v>
      </c>
      <c r="BC454" s="78">
        <v>617062</v>
      </c>
      <c r="BD454" s="27">
        <v>42815</v>
      </c>
      <c r="BE454" s="79" t="str">
        <f t="shared" si="29"/>
        <v>stat_feeds_aqs_cl_ba1 OHNALAOD0007N1</v>
      </c>
      <c r="BF454" s="71" t="e">
        <v>#N/A</v>
      </c>
      <c r="BG454" s="79" t="e">
        <v>#N/A</v>
      </c>
      <c r="BH454" s="77"/>
    </row>
    <row r="455" spans="1:60" s="32" customFormat="1" ht="11.25" x14ac:dyDescent="0.2">
      <c r="A455" s="79" t="s">
        <v>2062</v>
      </c>
      <c r="B455" s="32" t="s">
        <v>2273</v>
      </c>
      <c r="C455" s="101" t="s">
        <v>1054</v>
      </c>
      <c r="E455" s="78" t="s">
        <v>2282</v>
      </c>
      <c r="F455" s="78" t="s">
        <v>682</v>
      </c>
      <c r="G455" s="25" t="s">
        <v>678</v>
      </c>
      <c r="H455" s="73">
        <v>1</v>
      </c>
      <c r="I455" s="73">
        <v>1</v>
      </c>
      <c r="O455" s="80">
        <v>135</v>
      </c>
      <c r="P455" s="80">
        <v>540</v>
      </c>
      <c r="Q455" s="94" t="s">
        <v>677</v>
      </c>
      <c r="R455" s="78" t="s">
        <v>691</v>
      </c>
      <c r="T455" s="73">
        <v>5309</v>
      </c>
      <c r="W455" s="79" t="s">
        <v>748</v>
      </c>
      <c r="X455" s="73" t="e">
        <v>#N/A</v>
      </c>
      <c r="Y455" s="73">
        <v>1</v>
      </c>
      <c r="Z455" s="81">
        <v>42846</v>
      </c>
      <c r="AA455" s="78" t="s">
        <v>2329</v>
      </c>
      <c r="AB455" s="81">
        <v>42817</v>
      </c>
      <c r="AC455" s="78">
        <v>617064</v>
      </c>
      <c r="AD455" s="27">
        <v>42815</v>
      </c>
      <c r="AE455" s="71" t="e">
        <v>#N/A</v>
      </c>
      <c r="AF455" s="79" t="e">
        <v>#N/A</v>
      </c>
      <c r="AG455" s="77"/>
      <c r="AJ455" s="32" t="str">
        <f t="shared" si="31"/>
        <v>stat_feeds_aqs_cl_ba1 OHNALAOD0007N2</v>
      </c>
      <c r="AK455" s="32" t="s">
        <v>2273</v>
      </c>
      <c r="AL455" s="101" t="s">
        <v>1054</v>
      </c>
      <c r="AM455" s="73">
        <v>5309</v>
      </c>
      <c r="AN455" s="78" t="s">
        <v>691</v>
      </c>
      <c r="AO455" s="73" t="s">
        <v>2282</v>
      </c>
      <c r="AP455" s="79" t="s">
        <v>748</v>
      </c>
      <c r="AQ455" s="78" t="s">
        <v>682</v>
      </c>
      <c r="AR455" s="25" t="s">
        <v>678</v>
      </c>
      <c r="AS455" s="73" t="e">
        <f t="shared" si="30"/>
        <v>#N/A</v>
      </c>
      <c r="AT455" s="73">
        <v>1</v>
      </c>
      <c r="AU455" s="73">
        <v>1</v>
      </c>
      <c r="AV455" s="73">
        <v>1</v>
      </c>
      <c r="AW455" s="80">
        <v>135</v>
      </c>
      <c r="AX455" s="80">
        <v>540</v>
      </c>
      <c r="AY455" s="94" t="s">
        <v>677</v>
      </c>
      <c r="AZ455" s="81">
        <v>42846</v>
      </c>
      <c r="BA455" s="78" t="s">
        <v>2329</v>
      </c>
      <c r="BB455" s="81">
        <v>42817</v>
      </c>
      <c r="BC455" s="78">
        <v>617064</v>
      </c>
      <c r="BD455" s="27">
        <v>42815</v>
      </c>
      <c r="BE455" s="79" t="str">
        <f t="shared" si="29"/>
        <v>stat_feeds_aqs_cl_ba1 OHNALAOD0007N2</v>
      </c>
      <c r="BF455" s="71" t="e">
        <v>#N/A</v>
      </c>
      <c r="BG455" s="79" t="e">
        <v>#N/A</v>
      </c>
      <c r="BH455" s="77"/>
    </row>
    <row r="456" spans="1:60" s="32" customFormat="1" ht="11.25" x14ac:dyDescent="0.2">
      <c r="A456" s="79" t="s">
        <v>2063</v>
      </c>
      <c r="B456" s="32" t="s">
        <v>2273</v>
      </c>
      <c r="C456" s="101" t="s">
        <v>1055</v>
      </c>
      <c r="E456" s="78" t="s">
        <v>2282</v>
      </c>
      <c r="F456" s="78" t="s">
        <v>682</v>
      </c>
      <c r="G456" s="25" t="s">
        <v>678</v>
      </c>
      <c r="H456" s="73">
        <v>1</v>
      </c>
      <c r="I456" s="73">
        <v>1</v>
      </c>
      <c r="O456" s="80">
        <v>135</v>
      </c>
      <c r="P456" s="80">
        <v>540</v>
      </c>
      <c r="Q456" s="94" t="s">
        <v>677</v>
      </c>
      <c r="R456" s="78" t="s">
        <v>691</v>
      </c>
      <c r="T456" s="73">
        <v>5309</v>
      </c>
      <c r="W456" s="79" t="s">
        <v>747</v>
      </c>
      <c r="X456" s="73" t="e">
        <v>#N/A</v>
      </c>
      <c r="Y456" s="73">
        <v>1</v>
      </c>
      <c r="Z456" s="81">
        <v>42846</v>
      </c>
      <c r="AA456" s="78" t="s">
        <v>2328</v>
      </c>
      <c r="AB456" s="81">
        <v>42817</v>
      </c>
      <c r="AC456" s="78">
        <v>617062</v>
      </c>
      <c r="AD456" s="27">
        <v>42815</v>
      </c>
      <c r="AE456" s="71" t="e">
        <v>#N/A</v>
      </c>
      <c r="AF456" s="79" t="e">
        <v>#N/A</v>
      </c>
      <c r="AG456" s="77"/>
      <c r="AJ456" s="32" t="str">
        <f t="shared" si="31"/>
        <v>stat_feeds_aqs_cl_ba2 OHNALAOD0007N1</v>
      </c>
      <c r="AK456" s="32" t="s">
        <v>2273</v>
      </c>
      <c r="AL456" s="101" t="s">
        <v>1055</v>
      </c>
      <c r="AM456" s="73">
        <v>5309</v>
      </c>
      <c r="AN456" s="78" t="s">
        <v>691</v>
      </c>
      <c r="AO456" s="73" t="s">
        <v>2282</v>
      </c>
      <c r="AP456" s="79" t="s">
        <v>747</v>
      </c>
      <c r="AQ456" s="78" t="s">
        <v>682</v>
      </c>
      <c r="AR456" s="25" t="s">
        <v>678</v>
      </c>
      <c r="AS456" s="73" t="e">
        <f t="shared" si="30"/>
        <v>#N/A</v>
      </c>
      <c r="AT456" s="73">
        <v>1</v>
      </c>
      <c r="AU456" s="73">
        <v>1</v>
      </c>
      <c r="AV456" s="73">
        <v>1</v>
      </c>
      <c r="AW456" s="80">
        <v>135</v>
      </c>
      <c r="AX456" s="80">
        <v>540</v>
      </c>
      <c r="AY456" s="94" t="s">
        <v>677</v>
      </c>
      <c r="AZ456" s="81">
        <v>42846</v>
      </c>
      <c r="BA456" s="78" t="s">
        <v>2328</v>
      </c>
      <c r="BB456" s="81">
        <v>42817</v>
      </c>
      <c r="BC456" s="78">
        <v>617062</v>
      </c>
      <c r="BD456" s="27">
        <v>42815</v>
      </c>
      <c r="BE456" s="79" t="str">
        <f t="shared" si="29"/>
        <v>stat_feeds_aqs_cl_ba2 OHNALAOD0007N1</v>
      </c>
      <c r="BF456" s="71" t="e">
        <v>#N/A</v>
      </c>
      <c r="BG456" s="79" t="e">
        <v>#N/A</v>
      </c>
      <c r="BH456" s="77"/>
    </row>
    <row r="457" spans="1:60" s="32" customFormat="1" ht="11.25" x14ac:dyDescent="0.2">
      <c r="A457" s="79" t="s">
        <v>2064</v>
      </c>
      <c r="B457" s="32" t="s">
        <v>2273</v>
      </c>
      <c r="C457" s="101" t="s">
        <v>1055</v>
      </c>
      <c r="E457" s="78" t="s">
        <v>2282</v>
      </c>
      <c r="F457" s="78" t="s">
        <v>682</v>
      </c>
      <c r="G457" s="25" t="s">
        <v>678</v>
      </c>
      <c r="H457" s="73">
        <v>1</v>
      </c>
      <c r="I457" s="73">
        <v>1</v>
      </c>
      <c r="O457" s="80">
        <v>135</v>
      </c>
      <c r="P457" s="80">
        <v>540</v>
      </c>
      <c r="Q457" s="94" t="s">
        <v>677</v>
      </c>
      <c r="R457" s="78" t="s">
        <v>691</v>
      </c>
      <c r="T457" s="73">
        <v>5309</v>
      </c>
      <c r="W457" s="79" t="s">
        <v>748</v>
      </c>
      <c r="X457" s="73" t="e">
        <v>#N/A</v>
      </c>
      <c r="Y457" s="73">
        <v>1</v>
      </c>
      <c r="Z457" s="81">
        <v>42846</v>
      </c>
      <c r="AA457" s="78" t="s">
        <v>2329</v>
      </c>
      <c r="AB457" s="81">
        <v>42817</v>
      </c>
      <c r="AC457" s="78">
        <v>617064</v>
      </c>
      <c r="AD457" s="27">
        <v>42815</v>
      </c>
      <c r="AE457" s="71" t="e">
        <v>#N/A</v>
      </c>
      <c r="AF457" s="79" t="e">
        <v>#N/A</v>
      </c>
      <c r="AG457" s="77"/>
      <c r="AJ457" s="32" t="str">
        <f t="shared" si="31"/>
        <v>stat_feeds_aqs_cl_ba2 OHNALAOD0007N2</v>
      </c>
      <c r="AK457" s="32" t="s">
        <v>2273</v>
      </c>
      <c r="AL457" s="101" t="s">
        <v>1055</v>
      </c>
      <c r="AM457" s="73">
        <v>5309</v>
      </c>
      <c r="AN457" s="78" t="s">
        <v>691</v>
      </c>
      <c r="AO457" s="73" t="s">
        <v>2282</v>
      </c>
      <c r="AP457" s="79" t="s">
        <v>748</v>
      </c>
      <c r="AQ457" s="78" t="s">
        <v>682</v>
      </c>
      <c r="AR457" s="25" t="s">
        <v>678</v>
      </c>
      <c r="AS457" s="73" t="e">
        <f t="shared" si="30"/>
        <v>#N/A</v>
      </c>
      <c r="AT457" s="73">
        <v>1</v>
      </c>
      <c r="AU457" s="73">
        <v>1</v>
      </c>
      <c r="AV457" s="73">
        <v>1</v>
      </c>
      <c r="AW457" s="80">
        <v>135</v>
      </c>
      <c r="AX457" s="80">
        <v>540</v>
      </c>
      <c r="AY457" s="94" t="s">
        <v>677</v>
      </c>
      <c r="AZ457" s="81">
        <v>42846</v>
      </c>
      <c r="BA457" s="78" t="s">
        <v>2329</v>
      </c>
      <c r="BB457" s="81">
        <v>42817</v>
      </c>
      <c r="BC457" s="78">
        <v>617064</v>
      </c>
      <c r="BD457" s="27">
        <v>42815</v>
      </c>
      <c r="BE457" s="79" t="str">
        <f t="shared" si="29"/>
        <v>stat_feeds_aqs_cl_ba2 OHNALAOD0007N2</v>
      </c>
      <c r="BF457" s="71" t="e">
        <v>#N/A</v>
      </c>
      <c r="BG457" s="79" t="e">
        <v>#N/A</v>
      </c>
      <c r="BH457" s="77"/>
    </row>
    <row r="458" spans="1:60" s="32" customFormat="1" ht="11.25" x14ac:dyDescent="0.2">
      <c r="A458" s="79" t="s">
        <v>2065</v>
      </c>
      <c r="B458" s="32" t="s">
        <v>2273</v>
      </c>
      <c r="C458" s="101" t="s">
        <v>1056</v>
      </c>
      <c r="E458" s="78" t="s">
        <v>2282</v>
      </c>
      <c r="F458" s="78" t="s">
        <v>682</v>
      </c>
      <c r="G458" s="25" t="s">
        <v>678</v>
      </c>
      <c r="H458" s="73">
        <v>1</v>
      </c>
      <c r="I458" s="73">
        <v>1</v>
      </c>
      <c r="O458" s="80">
        <v>135</v>
      </c>
      <c r="P458" s="80">
        <v>540</v>
      </c>
      <c r="Q458" s="94" t="s">
        <v>677</v>
      </c>
      <c r="R458" s="78" t="s">
        <v>691</v>
      </c>
      <c r="T458" s="73">
        <v>5309</v>
      </c>
      <c r="W458" s="79" t="s">
        <v>747</v>
      </c>
      <c r="X458" s="73" t="e">
        <v>#N/A</v>
      </c>
      <c r="Y458" s="73">
        <v>1</v>
      </c>
      <c r="Z458" s="81">
        <v>42846</v>
      </c>
      <c r="AA458" s="78" t="s">
        <v>2328</v>
      </c>
      <c r="AB458" s="81">
        <v>42817</v>
      </c>
      <c r="AC458" s="78">
        <v>617062</v>
      </c>
      <c r="AD458" s="27">
        <v>42815</v>
      </c>
      <c r="AE458" s="71" t="e">
        <v>#N/A</v>
      </c>
      <c r="AF458" s="79" t="e">
        <v>#N/A</v>
      </c>
      <c r="AG458" s="77"/>
      <c r="AJ458" s="32" t="str">
        <f t="shared" si="31"/>
        <v>stat_feeds_aqs_cl_ba3 OHNALAOD0007N1</v>
      </c>
      <c r="AK458" s="32" t="s">
        <v>2273</v>
      </c>
      <c r="AL458" s="101" t="s">
        <v>1056</v>
      </c>
      <c r="AM458" s="73">
        <v>5309</v>
      </c>
      <c r="AN458" s="78" t="s">
        <v>691</v>
      </c>
      <c r="AO458" s="73" t="s">
        <v>2282</v>
      </c>
      <c r="AP458" s="79" t="s">
        <v>747</v>
      </c>
      <c r="AQ458" s="78" t="s">
        <v>682</v>
      </c>
      <c r="AR458" s="25" t="s">
        <v>678</v>
      </c>
      <c r="AS458" s="73" t="e">
        <f t="shared" si="30"/>
        <v>#N/A</v>
      </c>
      <c r="AT458" s="73">
        <v>1</v>
      </c>
      <c r="AU458" s="73">
        <v>1</v>
      </c>
      <c r="AV458" s="73">
        <v>1</v>
      </c>
      <c r="AW458" s="80">
        <v>135</v>
      </c>
      <c r="AX458" s="80">
        <v>540</v>
      </c>
      <c r="AY458" s="94" t="s">
        <v>677</v>
      </c>
      <c r="AZ458" s="81">
        <v>42846</v>
      </c>
      <c r="BA458" s="78" t="s">
        <v>2328</v>
      </c>
      <c r="BB458" s="81">
        <v>42817</v>
      </c>
      <c r="BC458" s="78">
        <v>617062</v>
      </c>
      <c r="BD458" s="27">
        <v>42815</v>
      </c>
      <c r="BE458" s="79" t="str">
        <f t="shared" si="29"/>
        <v>stat_feeds_aqs_cl_ba3 OHNALAOD0007N1</v>
      </c>
      <c r="BF458" s="71" t="e">
        <v>#N/A</v>
      </c>
      <c r="BG458" s="79" t="e">
        <v>#N/A</v>
      </c>
      <c r="BH458" s="77"/>
    </row>
    <row r="459" spans="1:60" s="32" customFormat="1" ht="11.25" x14ac:dyDescent="0.2">
      <c r="A459" s="79" t="s">
        <v>2066</v>
      </c>
      <c r="B459" s="32" t="s">
        <v>2273</v>
      </c>
      <c r="C459" s="101" t="s">
        <v>1056</v>
      </c>
      <c r="E459" s="78" t="s">
        <v>2282</v>
      </c>
      <c r="F459" s="78" t="s">
        <v>682</v>
      </c>
      <c r="G459" s="25" t="s">
        <v>678</v>
      </c>
      <c r="H459" s="73">
        <v>1</v>
      </c>
      <c r="I459" s="73">
        <v>1</v>
      </c>
      <c r="O459" s="80">
        <v>135</v>
      </c>
      <c r="P459" s="80">
        <v>540</v>
      </c>
      <c r="Q459" s="94" t="s">
        <v>677</v>
      </c>
      <c r="R459" s="78" t="s">
        <v>691</v>
      </c>
      <c r="T459" s="73">
        <v>5309</v>
      </c>
      <c r="W459" s="79" t="s">
        <v>748</v>
      </c>
      <c r="X459" s="73" t="e">
        <v>#N/A</v>
      </c>
      <c r="Y459" s="73">
        <v>1</v>
      </c>
      <c r="Z459" s="81">
        <v>42846</v>
      </c>
      <c r="AA459" s="78" t="s">
        <v>2329</v>
      </c>
      <c r="AB459" s="81">
        <v>42817</v>
      </c>
      <c r="AC459" s="78">
        <v>617064</v>
      </c>
      <c r="AD459" s="27">
        <v>42815</v>
      </c>
      <c r="AE459" s="71" t="e">
        <v>#N/A</v>
      </c>
      <c r="AF459" s="79" t="e">
        <v>#N/A</v>
      </c>
      <c r="AG459" s="77"/>
      <c r="AJ459" s="32" t="str">
        <f t="shared" si="31"/>
        <v>stat_feeds_aqs_cl_ba3 OHNALAOD0007N2</v>
      </c>
      <c r="AK459" s="32" t="s">
        <v>2273</v>
      </c>
      <c r="AL459" s="101" t="s">
        <v>1056</v>
      </c>
      <c r="AM459" s="73">
        <v>5309</v>
      </c>
      <c r="AN459" s="78" t="s">
        <v>691</v>
      </c>
      <c r="AO459" s="73" t="s">
        <v>2282</v>
      </c>
      <c r="AP459" s="79" t="s">
        <v>748</v>
      </c>
      <c r="AQ459" s="78" t="s">
        <v>682</v>
      </c>
      <c r="AR459" s="25" t="s">
        <v>678</v>
      </c>
      <c r="AS459" s="73" t="e">
        <f t="shared" si="30"/>
        <v>#N/A</v>
      </c>
      <c r="AT459" s="73">
        <v>1</v>
      </c>
      <c r="AU459" s="73">
        <v>1</v>
      </c>
      <c r="AV459" s="73">
        <v>1</v>
      </c>
      <c r="AW459" s="80">
        <v>135</v>
      </c>
      <c r="AX459" s="80">
        <v>540</v>
      </c>
      <c r="AY459" s="94" t="s">
        <v>677</v>
      </c>
      <c r="AZ459" s="81">
        <v>42846</v>
      </c>
      <c r="BA459" s="78" t="s">
        <v>2329</v>
      </c>
      <c r="BB459" s="81">
        <v>42817</v>
      </c>
      <c r="BC459" s="78">
        <v>617064</v>
      </c>
      <c r="BD459" s="27">
        <v>42815</v>
      </c>
      <c r="BE459" s="79" t="str">
        <f t="shared" si="29"/>
        <v>stat_feeds_aqs_cl_ba3 OHNALAOD0007N2</v>
      </c>
      <c r="BF459" s="71" t="e">
        <v>#N/A</v>
      </c>
      <c r="BG459" s="79" t="e">
        <v>#N/A</v>
      </c>
      <c r="BH459" s="77"/>
    </row>
    <row r="460" spans="1:60" s="32" customFormat="1" ht="11.25" x14ac:dyDescent="0.2">
      <c r="A460" s="79" t="s">
        <v>2067</v>
      </c>
      <c r="B460" s="32" t="s">
        <v>2273</v>
      </c>
      <c r="C460" s="101" t="s">
        <v>1057</v>
      </c>
      <c r="E460" s="78" t="s">
        <v>2282</v>
      </c>
      <c r="F460" s="78" t="s">
        <v>682</v>
      </c>
      <c r="G460" s="25" t="s">
        <v>678</v>
      </c>
      <c r="H460" s="73">
        <v>1</v>
      </c>
      <c r="I460" s="73">
        <v>1</v>
      </c>
      <c r="O460" s="80">
        <v>135</v>
      </c>
      <c r="P460" s="80">
        <v>540</v>
      </c>
      <c r="Q460" s="94" t="s">
        <v>677</v>
      </c>
      <c r="R460" s="78" t="s">
        <v>691</v>
      </c>
      <c r="T460" s="73">
        <v>5309</v>
      </c>
      <c r="W460" s="79" t="s">
        <v>747</v>
      </c>
      <c r="X460" s="73" t="e">
        <v>#N/A</v>
      </c>
      <c r="Y460" s="73">
        <v>1</v>
      </c>
      <c r="Z460" s="81">
        <v>42846</v>
      </c>
      <c r="AA460" s="78" t="s">
        <v>2328</v>
      </c>
      <c r="AB460" s="81">
        <v>42817</v>
      </c>
      <c r="AC460" s="78">
        <v>617062</v>
      </c>
      <c r="AD460" s="27">
        <v>42815</v>
      </c>
      <c r="AE460" s="71" t="e">
        <v>#N/A</v>
      </c>
      <c r="AF460" s="79" t="e">
        <v>#N/A</v>
      </c>
      <c r="AG460" s="77"/>
      <c r="AJ460" s="32" t="str">
        <f t="shared" si="31"/>
        <v>stat_feeds_aqs_cl1 OHNALAOD0007N1</v>
      </c>
      <c r="AK460" s="32" t="s">
        <v>2273</v>
      </c>
      <c r="AL460" s="101" t="s">
        <v>1057</v>
      </c>
      <c r="AM460" s="73">
        <v>5309</v>
      </c>
      <c r="AN460" s="78" t="s">
        <v>691</v>
      </c>
      <c r="AO460" s="73" t="s">
        <v>2282</v>
      </c>
      <c r="AP460" s="79" t="s">
        <v>747</v>
      </c>
      <c r="AQ460" s="78" t="s">
        <v>682</v>
      </c>
      <c r="AR460" s="25" t="s">
        <v>678</v>
      </c>
      <c r="AS460" s="73" t="e">
        <f t="shared" si="30"/>
        <v>#N/A</v>
      </c>
      <c r="AT460" s="73">
        <v>1</v>
      </c>
      <c r="AU460" s="73">
        <v>1</v>
      </c>
      <c r="AV460" s="73">
        <v>1</v>
      </c>
      <c r="AW460" s="80">
        <v>135</v>
      </c>
      <c r="AX460" s="80">
        <v>540</v>
      </c>
      <c r="AY460" s="94" t="s">
        <v>677</v>
      </c>
      <c r="AZ460" s="81">
        <v>42846</v>
      </c>
      <c r="BA460" s="78" t="s">
        <v>2328</v>
      </c>
      <c r="BB460" s="81">
        <v>42817</v>
      </c>
      <c r="BC460" s="78">
        <v>617062</v>
      </c>
      <c r="BD460" s="27">
        <v>42815</v>
      </c>
      <c r="BE460" s="79" t="str">
        <f t="shared" si="29"/>
        <v>stat_feeds_aqs_cl1 OHNALAOD0007N1</v>
      </c>
      <c r="BF460" s="71" t="e">
        <v>#N/A</v>
      </c>
      <c r="BG460" s="79" t="e">
        <v>#N/A</v>
      </c>
      <c r="BH460" s="77"/>
    </row>
    <row r="461" spans="1:60" s="32" customFormat="1" ht="11.25" x14ac:dyDescent="0.2">
      <c r="A461" s="79" t="s">
        <v>2068</v>
      </c>
      <c r="B461" s="32" t="s">
        <v>2273</v>
      </c>
      <c r="C461" s="101" t="s">
        <v>1057</v>
      </c>
      <c r="E461" s="78" t="s">
        <v>2282</v>
      </c>
      <c r="F461" s="78" t="s">
        <v>682</v>
      </c>
      <c r="G461" s="25" t="s">
        <v>678</v>
      </c>
      <c r="H461" s="73">
        <v>1</v>
      </c>
      <c r="I461" s="73">
        <v>1</v>
      </c>
      <c r="O461" s="80">
        <v>135</v>
      </c>
      <c r="P461" s="80">
        <v>540</v>
      </c>
      <c r="Q461" s="94" t="s">
        <v>677</v>
      </c>
      <c r="R461" s="78" t="s">
        <v>691</v>
      </c>
      <c r="T461" s="73">
        <v>5309</v>
      </c>
      <c r="W461" s="79" t="s">
        <v>748</v>
      </c>
      <c r="X461" s="73" t="e">
        <v>#N/A</v>
      </c>
      <c r="Y461" s="73">
        <v>1</v>
      </c>
      <c r="Z461" s="81">
        <v>42846</v>
      </c>
      <c r="AA461" s="78" t="s">
        <v>2329</v>
      </c>
      <c r="AB461" s="81">
        <v>42817</v>
      </c>
      <c r="AC461" s="78">
        <v>617064</v>
      </c>
      <c r="AD461" s="27">
        <v>42815</v>
      </c>
      <c r="AE461" s="71" t="e">
        <v>#N/A</v>
      </c>
      <c r="AF461" s="79" t="e">
        <v>#N/A</v>
      </c>
      <c r="AG461" s="77"/>
      <c r="AJ461" s="32" t="str">
        <f t="shared" si="31"/>
        <v>stat_feeds_aqs_cl1 OHNALAOD0007N2</v>
      </c>
      <c r="AK461" s="32" t="s">
        <v>2273</v>
      </c>
      <c r="AL461" s="101" t="s">
        <v>1057</v>
      </c>
      <c r="AM461" s="73">
        <v>5309</v>
      </c>
      <c r="AN461" s="78" t="s">
        <v>691</v>
      </c>
      <c r="AO461" s="73" t="s">
        <v>2282</v>
      </c>
      <c r="AP461" s="79" t="s">
        <v>748</v>
      </c>
      <c r="AQ461" s="78" t="s">
        <v>682</v>
      </c>
      <c r="AR461" s="25" t="s">
        <v>678</v>
      </c>
      <c r="AS461" s="73" t="e">
        <f t="shared" si="30"/>
        <v>#N/A</v>
      </c>
      <c r="AT461" s="73">
        <v>1</v>
      </c>
      <c r="AU461" s="73">
        <v>1</v>
      </c>
      <c r="AV461" s="73">
        <v>1</v>
      </c>
      <c r="AW461" s="80">
        <v>135</v>
      </c>
      <c r="AX461" s="80">
        <v>540</v>
      </c>
      <c r="AY461" s="94" t="s">
        <v>677</v>
      </c>
      <c r="AZ461" s="81">
        <v>42846</v>
      </c>
      <c r="BA461" s="78" t="s">
        <v>2329</v>
      </c>
      <c r="BB461" s="81">
        <v>42817</v>
      </c>
      <c r="BC461" s="78">
        <v>617064</v>
      </c>
      <c r="BD461" s="27">
        <v>42815</v>
      </c>
      <c r="BE461" s="79" t="str">
        <f t="shared" si="29"/>
        <v>stat_feeds_aqs_cl1 OHNALAOD0007N2</v>
      </c>
      <c r="BF461" s="71" t="e">
        <v>#N/A</v>
      </c>
      <c r="BG461" s="79" t="e">
        <v>#N/A</v>
      </c>
      <c r="BH461" s="77"/>
    </row>
    <row r="462" spans="1:60" s="32" customFormat="1" ht="11.25" x14ac:dyDescent="0.2">
      <c r="A462" s="79" t="s">
        <v>2069</v>
      </c>
      <c r="B462" s="32" t="s">
        <v>2273</v>
      </c>
      <c r="C462" s="101" t="s">
        <v>1058</v>
      </c>
      <c r="E462" s="78" t="s">
        <v>2282</v>
      </c>
      <c r="F462" s="78" t="s">
        <v>682</v>
      </c>
      <c r="G462" s="25" t="s">
        <v>678</v>
      </c>
      <c r="H462" s="73">
        <v>1</v>
      </c>
      <c r="I462" s="73">
        <v>1</v>
      </c>
      <c r="O462" s="80">
        <v>135</v>
      </c>
      <c r="P462" s="80">
        <v>540</v>
      </c>
      <c r="Q462" s="94" t="s">
        <v>677</v>
      </c>
      <c r="R462" s="78" t="s">
        <v>691</v>
      </c>
      <c r="T462" s="73">
        <v>5309</v>
      </c>
      <c r="W462" s="79" t="s">
        <v>747</v>
      </c>
      <c r="X462" s="73" t="e">
        <v>#N/A</v>
      </c>
      <c r="Y462" s="73">
        <v>1</v>
      </c>
      <c r="Z462" s="81">
        <v>42846</v>
      </c>
      <c r="AA462" s="78" t="s">
        <v>2328</v>
      </c>
      <c r="AB462" s="81">
        <v>42817</v>
      </c>
      <c r="AC462" s="78">
        <v>617062</v>
      </c>
      <c r="AD462" s="27">
        <v>42815</v>
      </c>
      <c r="AE462" s="71" t="e">
        <v>#N/A</v>
      </c>
      <c r="AF462" s="79" t="e">
        <v>#N/A</v>
      </c>
      <c r="AG462" s="77"/>
      <c r="AJ462" s="32" t="str">
        <f t="shared" si="31"/>
        <v>stat_feeds_aqs_cl2 OHNALAOD0007N1</v>
      </c>
      <c r="AK462" s="32" t="s">
        <v>2273</v>
      </c>
      <c r="AL462" s="101" t="s">
        <v>1058</v>
      </c>
      <c r="AM462" s="73">
        <v>5309</v>
      </c>
      <c r="AN462" s="78" t="s">
        <v>691</v>
      </c>
      <c r="AO462" s="73" t="s">
        <v>2282</v>
      </c>
      <c r="AP462" s="79" t="s">
        <v>747</v>
      </c>
      <c r="AQ462" s="78" t="s">
        <v>682</v>
      </c>
      <c r="AR462" s="25" t="s">
        <v>678</v>
      </c>
      <c r="AS462" s="73" t="e">
        <f t="shared" si="30"/>
        <v>#N/A</v>
      </c>
      <c r="AT462" s="73">
        <v>1</v>
      </c>
      <c r="AU462" s="73">
        <v>1</v>
      </c>
      <c r="AV462" s="73">
        <v>1</v>
      </c>
      <c r="AW462" s="80">
        <v>135</v>
      </c>
      <c r="AX462" s="80">
        <v>540</v>
      </c>
      <c r="AY462" s="94" t="s">
        <v>677</v>
      </c>
      <c r="AZ462" s="81">
        <v>42846</v>
      </c>
      <c r="BA462" s="78" t="s">
        <v>2328</v>
      </c>
      <c r="BB462" s="81">
        <v>42817</v>
      </c>
      <c r="BC462" s="78">
        <v>617062</v>
      </c>
      <c r="BD462" s="27">
        <v>42815</v>
      </c>
      <c r="BE462" s="79" t="str">
        <f t="shared" si="29"/>
        <v>stat_feeds_aqs_cl2 OHNALAOD0007N1</v>
      </c>
      <c r="BF462" s="71" t="e">
        <v>#N/A</v>
      </c>
      <c r="BG462" s="79" t="e">
        <v>#N/A</v>
      </c>
      <c r="BH462" s="77"/>
    </row>
    <row r="463" spans="1:60" s="32" customFormat="1" ht="11.25" x14ac:dyDescent="0.2">
      <c r="A463" s="79" t="s">
        <v>2070</v>
      </c>
      <c r="B463" s="32" t="s">
        <v>2273</v>
      </c>
      <c r="C463" s="101" t="s">
        <v>1058</v>
      </c>
      <c r="E463" s="78" t="s">
        <v>2282</v>
      </c>
      <c r="F463" s="78" t="s">
        <v>682</v>
      </c>
      <c r="G463" s="25" t="s">
        <v>678</v>
      </c>
      <c r="H463" s="73">
        <v>1</v>
      </c>
      <c r="I463" s="73">
        <v>1</v>
      </c>
      <c r="O463" s="80">
        <v>135</v>
      </c>
      <c r="P463" s="80">
        <v>540</v>
      </c>
      <c r="Q463" s="94" t="s">
        <v>677</v>
      </c>
      <c r="R463" s="78" t="s">
        <v>691</v>
      </c>
      <c r="T463" s="73">
        <v>5309</v>
      </c>
      <c r="W463" s="79" t="s">
        <v>748</v>
      </c>
      <c r="X463" s="73" t="e">
        <v>#N/A</v>
      </c>
      <c r="Y463" s="73">
        <v>1</v>
      </c>
      <c r="Z463" s="81">
        <v>42846</v>
      </c>
      <c r="AA463" s="78" t="s">
        <v>2329</v>
      </c>
      <c r="AB463" s="81">
        <v>42817</v>
      </c>
      <c r="AC463" s="78">
        <v>617064</v>
      </c>
      <c r="AD463" s="27">
        <v>42815</v>
      </c>
      <c r="AE463" s="71" t="e">
        <v>#N/A</v>
      </c>
      <c r="AF463" s="79" t="e">
        <v>#N/A</v>
      </c>
      <c r="AG463" s="77"/>
      <c r="AJ463" s="32" t="str">
        <f t="shared" si="31"/>
        <v>stat_feeds_aqs_cl2 OHNALAOD0007N2</v>
      </c>
      <c r="AK463" s="32" t="s">
        <v>2273</v>
      </c>
      <c r="AL463" s="101" t="s">
        <v>1058</v>
      </c>
      <c r="AM463" s="73">
        <v>5309</v>
      </c>
      <c r="AN463" s="78" t="s">
        <v>691</v>
      </c>
      <c r="AO463" s="73" t="s">
        <v>2282</v>
      </c>
      <c r="AP463" s="79" t="s">
        <v>748</v>
      </c>
      <c r="AQ463" s="78" t="s">
        <v>682</v>
      </c>
      <c r="AR463" s="25" t="s">
        <v>678</v>
      </c>
      <c r="AS463" s="73" t="e">
        <f t="shared" si="30"/>
        <v>#N/A</v>
      </c>
      <c r="AT463" s="73">
        <v>1</v>
      </c>
      <c r="AU463" s="73">
        <v>1</v>
      </c>
      <c r="AV463" s="73">
        <v>1</v>
      </c>
      <c r="AW463" s="80">
        <v>135</v>
      </c>
      <c r="AX463" s="80">
        <v>540</v>
      </c>
      <c r="AY463" s="94" t="s">
        <v>677</v>
      </c>
      <c r="AZ463" s="81">
        <v>42846</v>
      </c>
      <c r="BA463" s="78" t="s">
        <v>2329</v>
      </c>
      <c r="BB463" s="81">
        <v>42817</v>
      </c>
      <c r="BC463" s="78">
        <v>617064</v>
      </c>
      <c r="BD463" s="27">
        <v>42815</v>
      </c>
      <c r="BE463" s="79" t="str">
        <f t="shared" si="29"/>
        <v>stat_feeds_aqs_cl2 OHNALAOD0007N2</v>
      </c>
      <c r="BF463" s="71" t="e">
        <v>#N/A</v>
      </c>
      <c r="BG463" s="79" t="e">
        <v>#N/A</v>
      </c>
      <c r="BH463" s="77"/>
    </row>
    <row r="464" spans="1:60" s="32" customFormat="1" ht="11.25" x14ac:dyDescent="0.2">
      <c r="A464" s="79" t="s">
        <v>2071</v>
      </c>
      <c r="B464" s="32" t="s">
        <v>2273</v>
      </c>
      <c r="C464" s="101" t="s">
        <v>1059</v>
      </c>
      <c r="E464" s="78" t="s">
        <v>2282</v>
      </c>
      <c r="F464" s="78" t="s">
        <v>682</v>
      </c>
      <c r="G464" s="25" t="s">
        <v>678</v>
      </c>
      <c r="H464" s="73">
        <v>1</v>
      </c>
      <c r="I464" s="73">
        <v>1</v>
      </c>
      <c r="O464" s="80">
        <v>135</v>
      </c>
      <c r="P464" s="80">
        <v>540</v>
      </c>
      <c r="Q464" s="94" t="s">
        <v>677</v>
      </c>
      <c r="R464" s="78" t="s">
        <v>691</v>
      </c>
      <c r="T464" s="73">
        <v>5309</v>
      </c>
      <c r="W464" s="79" t="s">
        <v>747</v>
      </c>
      <c r="X464" s="73" t="e">
        <v>#N/A</v>
      </c>
      <c r="Y464" s="73">
        <v>1</v>
      </c>
      <c r="Z464" s="81">
        <v>42846</v>
      </c>
      <c r="AA464" s="78" t="s">
        <v>2328</v>
      </c>
      <c r="AB464" s="81">
        <v>42817</v>
      </c>
      <c r="AC464" s="78">
        <v>617062</v>
      </c>
      <c r="AD464" s="27">
        <v>42815</v>
      </c>
      <c r="AE464" s="71" t="e">
        <v>#N/A</v>
      </c>
      <c r="AF464" s="79" t="e">
        <v>#N/A</v>
      </c>
      <c r="AG464" s="77"/>
      <c r="AJ464" s="32" t="str">
        <f t="shared" si="31"/>
        <v>stat_feeds_aqs_cl3 OHNALAOD0007N1</v>
      </c>
      <c r="AK464" s="32" t="s">
        <v>2273</v>
      </c>
      <c r="AL464" s="101" t="s">
        <v>1059</v>
      </c>
      <c r="AM464" s="73">
        <v>5309</v>
      </c>
      <c r="AN464" s="78" t="s">
        <v>691</v>
      </c>
      <c r="AO464" s="73" t="s">
        <v>2282</v>
      </c>
      <c r="AP464" s="79" t="s">
        <v>747</v>
      </c>
      <c r="AQ464" s="78" t="s">
        <v>682</v>
      </c>
      <c r="AR464" s="25" t="s">
        <v>678</v>
      </c>
      <c r="AS464" s="73" t="e">
        <f t="shared" si="30"/>
        <v>#N/A</v>
      </c>
      <c r="AT464" s="73">
        <v>1</v>
      </c>
      <c r="AU464" s="73">
        <v>1</v>
      </c>
      <c r="AV464" s="73">
        <v>1</v>
      </c>
      <c r="AW464" s="80">
        <v>135</v>
      </c>
      <c r="AX464" s="80">
        <v>540</v>
      </c>
      <c r="AY464" s="94" t="s">
        <v>677</v>
      </c>
      <c r="AZ464" s="81">
        <v>42846</v>
      </c>
      <c r="BA464" s="78" t="s">
        <v>2328</v>
      </c>
      <c r="BB464" s="81">
        <v>42817</v>
      </c>
      <c r="BC464" s="78">
        <v>617062</v>
      </c>
      <c r="BD464" s="27">
        <v>42815</v>
      </c>
      <c r="BE464" s="79" t="str">
        <f t="shared" si="29"/>
        <v>stat_feeds_aqs_cl3 OHNALAOD0007N1</v>
      </c>
      <c r="BF464" s="71" t="e">
        <v>#N/A</v>
      </c>
      <c r="BG464" s="79" t="e">
        <v>#N/A</v>
      </c>
      <c r="BH464" s="77"/>
    </row>
    <row r="465" spans="1:60" s="32" customFormat="1" ht="11.25" x14ac:dyDescent="0.2">
      <c r="A465" s="79" t="s">
        <v>2072</v>
      </c>
      <c r="B465" s="32" t="s">
        <v>2273</v>
      </c>
      <c r="C465" s="101" t="s">
        <v>1059</v>
      </c>
      <c r="E465" s="78" t="s">
        <v>2282</v>
      </c>
      <c r="F465" s="78" t="s">
        <v>682</v>
      </c>
      <c r="G465" s="25" t="s">
        <v>678</v>
      </c>
      <c r="H465" s="73">
        <v>1</v>
      </c>
      <c r="I465" s="73">
        <v>1</v>
      </c>
      <c r="O465" s="80">
        <v>135</v>
      </c>
      <c r="P465" s="80">
        <v>540</v>
      </c>
      <c r="Q465" s="94" t="s">
        <v>677</v>
      </c>
      <c r="R465" s="78" t="s">
        <v>691</v>
      </c>
      <c r="T465" s="73">
        <v>5309</v>
      </c>
      <c r="W465" s="79" t="s">
        <v>748</v>
      </c>
      <c r="X465" s="73" t="e">
        <v>#N/A</v>
      </c>
      <c r="Y465" s="73">
        <v>1</v>
      </c>
      <c r="Z465" s="81">
        <v>42846</v>
      </c>
      <c r="AA465" s="78" t="s">
        <v>2329</v>
      </c>
      <c r="AB465" s="81">
        <v>42817</v>
      </c>
      <c r="AC465" s="78">
        <v>617064</v>
      </c>
      <c r="AD465" s="27">
        <v>42815</v>
      </c>
      <c r="AE465" s="71" t="e">
        <v>#N/A</v>
      </c>
      <c r="AF465" s="79" t="e">
        <v>#N/A</v>
      </c>
      <c r="AG465" s="77"/>
      <c r="AJ465" s="32" t="str">
        <f t="shared" si="31"/>
        <v>stat_feeds_aqs_cl3 OHNALAOD0007N2</v>
      </c>
      <c r="AK465" s="32" t="s">
        <v>2273</v>
      </c>
      <c r="AL465" s="101" t="s">
        <v>1059</v>
      </c>
      <c r="AM465" s="73">
        <v>5309</v>
      </c>
      <c r="AN465" s="78" t="s">
        <v>691</v>
      </c>
      <c r="AO465" s="73" t="s">
        <v>2282</v>
      </c>
      <c r="AP465" s="79" t="s">
        <v>748</v>
      </c>
      <c r="AQ465" s="78" t="s">
        <v>682</v>
      </c>
      <c r="AR465" s="25" t="s">
        <v>678</v>
      </c>
      <c r="AS465" s="73" t="e">
        <f t="shared" si="30"/>
        <v>#N/A</v>
      </c>
      <c r="AT465" s="73">
        <v>1</v>
      </c>
      <c r="AU465" s="73">
        <v>1</v>
      </c>
      <c r="AV465" s="73">
        <v>1</v>
      </c>
      <c r="AW465" s="80">
        <v>135</v>
      </c>
      <c r="AX465" s="80">
        <v>540</v>
      </c>
      <c r="AY465" s="94" t="s">
        <v>677</v>
      </c>
      <c r="AZ465" s="81">
        <v>42846</v>
      </c>
      <c r="BA465" s="78" t="s">
        <v>2329</v>
      </c>
      <c r="BB465" s="81">
        <v>42817</v>
      </c>
      <c r="BC465" s="78">
        <v>617064</v>
      </c>
      <c r="BD465" s="27">
        <v>42815</v>
      </c>
      <c r="BE465" s="79" t="str">
        <f t="shared" si="29"/>
        <v>stat_feeds_aqs_cl3 OHNALAOD0007N2</v>
      </c>
      <c r="BF465" s="71" t="e">
        <v>#N/A</v>
      </c>
      <c r="BG465" s="79" t="e">
        <v>#N/A</v>
      </c>
      <c r="BH465" s="77"/>
    </row>
    <row r="466" spans="1:60" s="32" customFormat="1" ht="11.25" x14ac:dyDescent="0.2">
      <c r="A466" s="79" t="s">
        <v>2073</v>
      </c>
      <c r="B466" s="32" t="s">
        <v>2273</v>
      </c>
      <c r="C466" s="101" t="s">
        <v>1060</v>
      </c>
      <c r="E466" s="78" t="s">
        <v>2282</v>
      </c>
      <c r="F466" s="78" t="s">
        <v>682</v>
      </c>
      <c r="G466" s="25" t="s">
        <v>678</v>
      </c>
      <c r="H466" s="73">
        <v>1</v>
      </c>
      <c r="I466" s="73">
        <v>1</v>
      </c>
      <c r="O466" s="80">
        <v>135</v>
      </c>
      <c r="P466" s="80">
        <v>540</v>
      </c>
      <c r="Q466" s="94" t="s">
        <v>677</v>
      </c>
      <c r="R466" s="78" t="s">
        <v>691</v>
      </c>
      <c r="T466" s="73">
        <v>5309</v>
      </c>
      <c r="W466" s="79" t="s">
        <v>747</v>
      </c>
      <c r="X466" s="73" t="e">
        <v>#N/A</v>
      </c>
      <c r="Y466" s="73">
        <v>1</v>
      </c>
      <c r="Z466" s="81">
        <v>42846</v>
      </c>
      <c r="AA466" s="78" t="s">
        <v>2328</v>
      </c>
      <c r="AB466" s="81">
        <v>42817</v>
      </c>
      <c r="AC466" s="78">
        <v>617062</v>
      </c>
      <c r="AD466" s="27">
        <v>42815</v>
      </c>
      <c r="AE466" s="71" t="e">
        <v>#N/A</v>
      </c>
      <c r="AF466" s="79" t="e">
        <v>#N/A</v>
      </c>
      <c r="AG466" s="77"/>
      <c r="AJ466" s="32" t="str">
        <f t="shared" si="31"/>
        <v>stat_feeds_aqs_cl4 OHNALAOD0007N1</v>
      </c>
      <c r="AK466" s="32" t="s">
        <v>2273</v>
      </c>
      <c r="AL466" s="101" t="s">
        <v>1060</v>
      </c>
      <c r="AM466" s="73">
        <v>5309</v>
      </c>
      <c r="AN466" s="78" t="s">
        <v>691</v>
      </c>
      <c r="AO466" s="73" t="s">
        <v>2282</v>
      </c>
      <c r="AP466" s="79" t="s">
        <v>747</v>
      </c>
      <c r="AQ466" s="78" t="s">
        <v>682</v>
      </c>
      <c r="AR466" s="25" t="s">
        <v>678</v>
      </c>
      <c r="AS466" s="73" t="e">
        <f t="shared" si="30"/>
        <v>#N/A</v>
      </c>
      <c r="AT466" s="73">
        <v>1</v>
      </c>
      <c r="AU466" s="73">
        <v>1</v>
      </c>
      <c r="AV466" s="73">
        <v>1</v>
      </c>
      <c r="AW466" s="80">
        <v>135</v>
      </c>
      <c r="AX466" s="80">
        <v>540</v>
      </c>
      <c r="AY466" s="94" t="s">
        <v>677</v>
      </c>
      <c r="AZ466" s="81">
        <v>42846</v>
      </c>
      <c r="BA466" s="78" t="s">
        <v>2328</v>
      </c>
      <c r="BB466" s="81">
        <v>42817</v>
      </c>
      <c r="BC466" s="78">
        <v>617062</v>
      </c>
      <c r="BD466" s="27">
        <v>42815</v>
      </c>
      <c r="BE466" s="79" t="str">
        <f t="shared" si="29"/>
        <v>stat_feeds_aqs_cl4 OHNALAOD0007N1</v>
      </c>
      <c r="BF466" s="71" t="e">
        <v>#N/A</v>
      </c>
      <c r="BG466" s="79" t="e">
        <v>#N/A</v>
      </c>
      <c r="BH466" s="77"/>
    </row>
    <row r="467" spans="1:60" s="32" customFormat="1" ht="11.25" x14ac:dyDescent="0.2">
      <c r="A467" s="79" t="s">
        <v>2074</v>
      </c>
      <c r="B467" s="32" t="s">
        <v>2273</v>
      </c>
      <c r="C467" s="101" t="s">
        <v>1060</v>
      </c>
      <c r="E467" s="78" t="s">
        <v>2282</v>
      </c>
      <c r="F467" s="78" t="s">
        <v>682</v>
      </c>
      <c r="G467" s="25" t="s">
        <v>678</v>
      </c>
      <c r="H467" s="73">
        <v>1</v>
      </c>
      <c r="I467" s="73">
        <v>1</v>
      </c>
      <c r="O467" s="80">
        <v>135</v>
      </c>
      <c r="P467" s="80">
        <v>540</v>
      </c>
      <c r="Q467" s="94" t="s">
        <v>677</v>
      </c>
      <c r="R467" s="78" t="s">
        <v>691</v>
      </c>
      <c r="T467" s="73">
        <v>5309</v>
      </c>
      <c r="W467" s="79" t="s">
        <v>748</v>
      </c>
      <c r="X467" s="73" t="e">
        <v>#N/A</v>
      </c>
      <c r="Y467" s="73">
        <v>1</v>
      </c>
      <c r="Z467" s="81">
        <v>42846</v>
      </c>
      <c r="AA467" s="78" t="s">
        <v>2329</v>
      </c>
      <c r="AB467" s="81">
        <v>42817</v>
      </c>
      <c r="AC467" s="78">
        <v>617064</v>
      </c>
      <c r="AD467" s="27">
        <v>42815</v>
      </c>
      <c r="AE467" s="71" t="e">
        <v>#N/A</v>
      </c>
      <c r="AF467" s="79" t="e">
        <v>#N/A</v>
      </c>
      <c r="AG467" s="77"/>
      <c r="AJ467" s="32" t="str">
        <f t="shared" si="31"/>
        <v>stat_feeds_aqs_cl4 OHNALAOD0007N2</v>
      </c>
      <c r="AK467" s="32" t="s">
        <v>2273</v>
      </c>
      <c r="AL467" s="101" t="s">
        <v>1060</v>
      </c>
      <c r="AM467" s="73">
        <v>5309</v>
      </c>
      <c r="AN467" s="78" t="s">
        <v>691</v>
      </c>
      <c r="AO467" s="73" t="s">
        <v>2282</v>
      </c>
      <c r="AP467" s="79" t="s">
        <v>748</v>
      </c>
      <c r="AQ467" s="78" t="s">
        <v>682</v>
      </c>
      <c r="AR467" s="25" t="s">
        <v>678</v>
      </c>
      <c r="AS467" s="73" t="e">
        <f t="shared" si="30"/>
        <v>#N/A</v>
      </c>
      <c r="AT467" s="73">
        <v>1</v>
      </c>
      <c r="AU467" s="73">
        <v>1</v>
      </c>
      <c r="AV467" s="73">
        <v>1</v>
      </c>
      <c r="AW467" s="80">
        <v>135</v>
      </c>
      <c r="AX467" s="80">
        <v>540</v>
      </c>
      <c r="AY467" s="94" t="s">
        <v>677</v>
      </c>
      <c r="AZ467" s="81">
        <v>42846</v>
      </c>
      <c r="BA467" s="78" t="s">
        <v>2329</v>
      </c>
      <c r="BB467" s="81">
        <v>42817</v>
      </c>
      <c r="BC467" s="78">
        <v>617064</v>
      </c>
      <c r="BD467" s="27">
        <v>42815</v>
      </c>
      <c r="BE467" s="79" t="str">
        <f t="shared" si="29"/>
        <v>stat_feeds_aqs_cl4 OHNALAOD0007N2</v>
      </c>
      <c r="BF467" s="71" t="e">
        <v>#N/A</v>
      </c>
      <c r="BG467" s="79" t="e">
        <v>#N/A</v>
      </c>
      <c r="BH467" s="77"/>
    </row>
    <row r="468" spans="1:60" s="32" customFormat="1" ht="11.25" x14ac:dyDescent="0.2">
      <c r="A468" s="79" t="s">
        <v>2075</v>
      </c>
      <c r="B468" s="32" t="s">
        <v>2273</v>
      </c>
      <c r="C468" s="101" t="s">
        <v>1061</v>
      </c>
      <c r="E468" s="78" t="s">
        <v>2282</v>
      </c>
      <c r="F468" s="78" t="s">
        <v>682</v>
      </c>
      <c r="G468" s="25" t="s">
        <v>678</v>
      </c>
      <c r="H468" s="73">
        <v>1</v>
      </c>
      <c r="I468" s="73">
        <v>1</v>
      </c>
      <c r="O468" s="80">
        <v>135</v>
      </c>
      <c r="P468" s="80">
        <v>540</v>
      </c>
      <c r="Q468" s="94" t="s">
        <v>677</v>
      </c>
      <c r="R468" s="78" t="s">
        <v>691</v>
      </c>
      <c r="T468" s="73">
        <v>5309</v>
      </c>
      <c r="W468" s="79" t="s">
        <v>908</v>
      </c>
      <c r="X468" s="73" t="e">
        <v>#N/A</v>
      </c>
      <c r="Y468" s="73">
        <v>1</v>
      </c>
      <c r="Z468" s="81">
        <v>42846</v>
      </c>
      <c r="AA468" s="78" t="s">
        <v>2453</v>
      </c>
      <c r="AB468" s="81">
        <v>42823</v>
      </c>
      <c r="AC468" s="78">
        <v>617065</v>
      </c>
      <c r="AD468" s="27">
        <v>42815</v>
      </c>
      <c r="AE468" s="71" t="e">
        <v>#N/A</v>
      </c>
      <c r="AF468" s="79" t="e">
        <v>#N/A</v>
      </c>
      <c r="AG468" s="77"/>
      <c r="AJ468" s="32" t="str">
        <f t="shared" si="31"/>
        <v>Stat_Feeds_AQS_DMV DS73SQL8DEV02</v>
      </c>
      <c r="AK468" s="32" t="s">
        <v>2273</v>
      </c>
      <c r="AL468" s="101" t="s">
        <v>1061</v>
      </c>
      <c r="AM468" s="73">
        <v>5309</v>
      </c>
      <c r="AN468" s="78" t="s">
        <v>691</v>
      </c>
      <c r="AO468" s="73" t="s">
        <v>2282</v>
      </c>
      <c r="AP468" s="79" t="s">
        <v>908</v>
      </c>
      <c r="AQ468" s="78" t="s">
        <v>682</v>
      </c>
      <c r="AR468" s="25" t="s">
        <v>678</v>
      </c>
      <c r="AS468" s="73" t="e">
        <f t="shared" si="30"/>
        <v>#N/A</v>
      </c>
      <c r="AT468" s="73">
        <v>1</v>
      </c>
      <c r="AU468" s="73">
        <v>1</v>
      </c>
      <c r="AV468" s="73">
        <v>1</v>
      </c>
      <c r="AW468" s="80">
        <v>135</v>
      </c>
      <c r="AX468" s="80">
        <v>540</v>
      </c>
      <c r="AY468" s="94" t="s">
        <v>677</v>
      </c>
      <c r="AZ468" s="81">
        <v>42846</v>
      </c>
      <c r="BA468" s="78" t="s">
        <v>2453</v>
      </c>
      <c r="BB468" s="81">
        <v>42823</v>
      </c>
      <c r="BC468" s="78">
        <v>617065</v>
      </c>
      <c r="BD468" s="27">
        <v>42815</v>
      </c>
      <c r="BE468" s="79" t="str">
        <f t="shared" si="29"/>
        <v>Stat_Feeds_AQS_DMV DS73SQL8DEV02</v>
      </c>
      <c r="BF468" s="71" t="e">
        <v>#N/A</v>
      </c>
      <c r="BG468" s="79" t="e">
        <v>#N/A</v>
      </c>
      <c r="BH468" s="77"/>
    </row>
    <row r="469" spans="1:60" s="32" customFormat="1" ht="11.25" x14ac:dyDescent="0.2">
      <c r="A469" s="79" t="s">
        <v>2076</v>
      </c>
      <c r="B469" s="32" t="s">
        <v>2273</v>
      </c>
      <c r="C469" s="101" t="s">
        <v>1062</v>
      </c>
      <c r="E469" s="78" t="s">
        <v>2282</v>
      </c>
      <c r="F469" s="78" t="s">
        <v>682</v>
      </c>
      <c r="G469" s="25" t="s">
        <v>678</v>
      </c>
      <c r="H469" s="73">
        <v>1</v>
      </c>
      <c r="I469" s="73">
        <v>1</v>
      </c>
      <c r="O469" s="80">
        <v>135</v>
      </c>
      <c r="P469" s="80">
        <v>540</v>
      </c>
      <c r="Q469" s="94" t="s">
        <v>677</v>
      </c>
      <c r="R469" s="78" t="s">
        <v>691</v>
      </c>
      <c r="T469" s="73">
        <v>5309</v>
      </c>
      <c r="W469" s="79" t="s">
        <v>747</v>
      </c>
      <c r="X469" s="73" t="e">
        <v>#N/A</v>
      </c>
      <c r="Y469" s="73">
        <v>1</v>
      </c>
      <c r="Z469" s="81">
        <v>42846</v>
      </c>
      <c r="AA469" s="78" t="s">
        <v>2328</v>
      </c>
      <c r="AB469" s="81">
        <v>42817</v>
      </c>
      <c r="AC469" s="78">
        <v>617062</v>
      </c>
      <c r="AD469" s="27">
        <v>42815</v>
      </c>
      <c r="AE469" s="71" t="e">
        <v>#N/A</v>
      </c>
      <c r="AF469" s="79" t="e">
        <v>#N/A</v>
      </c>
      <c r="AG469" s="77"/>
      <c r="AJ469" s="32" t="str">
        <f t="shared" si="31"/>
        <v>Stat_Feeds_AQS_Main OHNALAOD0007N1</v>
      </c>
      <c r="AK469" s="32" t="s">
        <v>2273</v>
      </c>
      <c r="AL469" s="101" t="s">
        <v>1062</v>
      </c>
      <c r="AM469" s="73">
        <v>5309</v>
      </c>
      <c r="AN469" s="78" t="s">
        <v>691</v>
      </c>
      <c r="AO469" s="73" t="s">
        <v>2282</v>
      </c>
      <c r="AP469" s="79" t="s">
        <v>747</v>
      </c>
      <c r="AQ469" s="78" t="s">
        <v>682</v>
      </c>
      <c r="AR469" s="25" t="s">
        <v>678</v>
      </c>
      <c r="AS469" s="73" t="e">
        <f t="shared" si="30"/>
        <v>#N/A</v>
      </c>
      <c r="AT469" s="73">
        <v>1</v>
      </c>
      <c r="AU469" s="73">
        <v>1</v>
      </c>
      <c r="AV469" s="73">
        <v>1</v>
      </c>
      <c r="AW469" s="80">
        <v>135</v>
      </c>
      <c r="AX469" s="80">
        <v>540</v>
      </c>
      <c r="AY469" s="94" t="s">
        <v>677</v>
      </c>
      <c r="AZ469" s="81">
        <v>42846</v>
      </c>
      <c r="BA469" s="78" t="s">
        <v>2328</v>
      </c>
      <c r="BB469" s="81">
        <v>42817</v>
      </c>
      <c r="BC469" s="78">
        <v>617062</v>
      </c>
      <c r="BD469" s="27">
        <v>42815</v>
      </c>
      <c r="BE469" s="79" t="str">
        <f t="shared" si="29"/>
        <v>Stat_Feeds_AQS_Main OHNALAOD0007N1</v>
      </c>
      <c r="BF469" s="71" t="e">
        <v>#N/A</v>
      </c>
      <c r="BG469" s="79" t="e">
        <v>#N/A</v>
      </c>
      <c r="BH469" s="77"/>
    </row>
    <row r="470" spans="1:60" s="32" customFormat="1" ht="11.25" x14ac:dyDescent="0.2">
      <c r="A470" s="79" t="s">
        <v>2077</v>
      </c>
      <c r="B470" s="32" t="s">
        <v>2273</v>
      </c>
      <c r="C470" s="101" t="s">
        <v>1062</v>
      </c>
      <c r="E470" s="78" t="s">
        <v>2282</v>
      </c>
      <c r="F470" s="78" t="s">
        <v>682</v>
      </c>
      <c r="G470" s="25" t="s">
        <v>678</v>
      </c>
      <c r="H470" s="73">
        <v>1</v>
      </c>
      <c r="I470" s="73">
        <v>1</v>
      </c>
      <c r="O470" s="80">
        <v>135</v>
      </c>
      <c r="P470" s="80">
        <v>540</v>
      </c>
      <c r="Q470" s="94" t="s">
        <v>677</v>
      </c>
      <c r="R470" s="78" t="s">
        <v>691</v>
      </c>
      <c r="T470" s="73">
        <v>5309</v>
      </c>
      <c r="W470" s="79" t="s">
        <v>748</v>
      </c>
      <c r="X470" s="73" t="e">
        <v>#N/A</v>
      </c>
      <c r="Y470" s="73">
        <v>1</v>
      </c>
      <c r="Z470" s="81">
        <v>42846</v>
      </c>
      <c r="AA470" s="78" t="s">
        <v>2329</v>
      </c>
      <c r="AB470" s="81">
        <v>42817</v>
      </c>
      <c r="AC470" s="78">
        <v>617064</v>
      </c>
      <c r="AD470" s="27">
        <v>42815</v>
      </c>
      <c r="AE470" s="71" t="e">
        <v>#N/A</v>
      </c>
      <c r="AF470" s="79" t="e">
        <v>#N/A</v>
      </c>
      <c r="AG470" s="77"/>
      <c r="AJ470" s="32" t="str">
        <f t="shared" si="31"/>
        <v>Stat_Feeds_AQS_Main OHNALAOD0007N2</v>
      </c>
      <c r="AK470" s="32" t="s">
        <v>2273</v>
      </c>
      <c r="AL470" s="101" t="s">
        <v>1062</v>
      </c>
      <c r="AM470" s="73">
        <v>5309</v>
      </c>
      <c r="AN470" s="78" t="s">
        <v>691</v>
      </c>
      <c r="AO470" s="73" t="s">
        <v>2282</v>
      </c>
      <c r="AP470" s="79" t="s">
        <v>748</v>
      </c>
      <c r="AQ470" s="78" t="s">
        <v>682</v>
      </c>
      <c r="AR470" s="25" t="s">
        <v>678</v>
      </c>
      <c r="AS470" s="73" t="e">
        <f t="shared" si="30"/>
        <v>#N/A</v>
      </c>
      <c r="AT470" s="73">
        <v>1</v>
      </c>
      <c r="AU470" s="73">
        <v>1</v>
      </c>
      <c r="AV470" s="73">
        <v>1</v>
      </c>
      <c r="AW470" s="80">
        <v>135</v>
      </c>
      <c r="AX470" s="80">
        <v>540</v>
      </c>
      <c r="AY470" s="94" t="s">
        <v>677</v>
      </c>
      <c r="AZ470" s="81">
        <v>42846</v>
      </c>
      <c r="BA470" s="78" t="s">
        <v>2329</v>
      </c>
      <c r="BB470" s="81">
        <v>42817</v>
      </c>
      <c r="BC470" s="78">
        <v>617064</v>
      </c>
      <c r="BD470" s="27">
        <v>42815</v>
      </c>
      <c r="BE470" s="79" t="str">
        <f t="shared" si="29"/>
        <v>Stat_Feeds_AQS_Main OHNALAOD0007N2</v>
      </c>
      <c r="BF470" s="71" t="e">
        <v>#N/A</v>
      </c>
      <c r="BG470" s="79" t="e">
        <v>#N/A</v>
      </c>
      <c r="BH470" s="77"/>
    </row>
    <row r="471" spans="1:60" s="32" customFormat="1" ht="11.25" x14ac:dyDescent="0.2">
      <c r="A471" s="79" t="s">
        <v>2078</v>
      </c>
      <c r="B471" s="32" t="s">
        <v>2273</v>
      </c>
      <c r="C471" s="100" t="s">
        <v>1063</v>
      </c>
      <c r="E471" s="78" t="s">
        <v>2282</v>
      </c>
      <c r="F471" s="78" t="s">
        <v>686</v>
      </c>
      <c r="G471" s="25" t="s">
        <v>2499</v>
      </c>
      <c r="H471" s="73">
        <v>1</v>
      </c>
      <c r="I471" s="73">
        <v>1</v>
      </c>
      <c r="O471" s="80">
        <v>330</v>
      </c>
      <c r="P471" s="80">
        <v>1320</v>
      </c>
      <c r="Q471" s="94" t="s">
        <v>694</v>
      </c>
      <c r="R471" s="78" t="s">
        <v>691</v>
      </c>
      <c r="T471" s="73"/>
      <c r="W471" s="82" t="s">
        <v>695</v>
      </c>
      <c r="X471" s="73" t="s">
        <v>2275</v>
      </c>
      <c r="Y471" s="73">
        <v>1</v>
      </c>
      <c r="Z471" s="81" t="s">
        <v>2286</v>
      </c>
      <c r="AA471" s="78" t="s">
        <v>2287</v>
      </c>
      <c r="AB471" s="81" t="s">
        <v>693</v>
      </c>
      <c r="AC471" s="78" t="s">
        <v>696</v>
      </c>
      <c r="AD471" s="27">
        <v>42895</v>
      </c>
      <c r="AE471" s="71" t="s">
        <v>2078</v>
      </c>
      <c r="AF471" s="79" t="s">
        <v>2078</v>
      </c>
      <c r="AG471" s="77"/>
      <c r="AJ471" s="32" t="str">
        <f t="shared" si="31"/>
        <v>Stat_Feeds_AQS_Parser OHLEWAOP0023N1</v>
      </c>
      <c r="AK471" s="32" t="s">
        <v>2273</v>
      </c>
      <c r="AL471" s="100" t="s">
        <v>1063</v>
      </c>
      <c r="AM471" s="73"/>
      <c r="AN471" s="78" t="s">
        <v>691</v>
      </c>
      <c r="AO471" s="73" t="s">
        <v>2282</v>
      </c>
      <c r="AP471" s="82" t="s">
        <v>695</v>
      </c>
      <c r="AQ471" s="78" t="s">
        <v>686</v>
      </c>
      <c r="AR471" s="25" t="s">
        <v>2499</v>
      </c>
      <c r="AS471" s="73" t="str">
        <f t="shared" si="30"/>
        <v>Yes</v>
      </c>
      <c r="AT471" s="73">
        <v>1</v>
      </c>
      <c r="AU471" s="73">
        <v>1</v>
      </c>
      <c r="AV471" s="73">
        <v>1</v>
      </c>
      <c r="AW471" s="80">
        <v>330</v>
      </c>
      <c r="AX471" s="80">
        <v>1320</v>
      </c>
      <c r="AY471" s="94" t="s">
        <v>694</v>
      </c>
      <c r="AZ471" s="81" t="s">
        <v>2286</v>
      </c>
      <c r="BA471" s="78" t="s">
        <v>2287</v>
      </c>
      <c r="BB471" s="81" t="s">
        <v>693</v>
      </c>
      <c r="BC471" s="78" t="s">
        <v>696</v>
      </c>
      <c r="BD471" s="27">
        <v>42895</v>
      </c>
      <c r="BE471" s="79" t="str">
        <f t="shared" si="29"/>
        <v>Stat_Feeds_AQS_Parser OHLEWAOP0023N1</v>
      </c>
      <c r="BF471" s="71" t="s">
        <v>2078</v>
      </c>
      <c r="BG471" s="79" t="s">
        <v>2078</v>
      </c>
      <c r="BH471" s="77"/>
    </row>
    <row r="472" spans="1:60" s="32" customFormat="1" ht="11.25" x14ac:dyDescent="0.2">
      <c r="A472" s="79" t="s">
        <v>2079</v>
      </c>
      <c r="B472" s="32" t="s">
        <v>2273</v>
      </c>
      <c r="C472" s="100" t="s">
        <v>1063</v>
      </c>
      <c r="E472" s="78" t="s">
        <v>2282</v>
      </c>
      <c r="F472" s="78" t="s">
        <v>686</v>
      </c>
      <c r="G472" s="25" t="s">
        <v>2499</v>
      </c>
      <c r="H472" s="73">
        <v>1</v>
      </c>
      <c r="I472" s="73">
        <v>1</v>
      </c>
      <c r="O472" s="80">
        <v>330</v>
      </c>
      <c r="P472" s="80">
        <v>1320</v>
      </c>
      <c r="Q472" s="94" t="s">
        <v>694</v>
      </c>
      <c r="R472" s="78" t="s">
        <v>691</v>
      </c>
      <c r="T472" s="73"/>
      <c r="W472" s="82" t="s">
        <v>698</v>
      </c>
      <c r="X472" s="73" t="s">
        <v>2275</v>
      </c>
      <c r="Y472" s="73">
        <v>1</v>
      </c>
      <c r="Z472" s="81" t="s">
        <v>2286</v>
      </c>
      <c r="AA472" s="78" t="s">
        <v>2287</v>
      </c>
      <c r="AB472" s="81" t="s">
        <v>693</v>
      </c>
      <c r="AC472" s="78" t="s">
        <v>696</v>
      </c>
      <c r="AD472" s="27">
        <v>42895</v>
      </c>
      <c r="AE472" s="71" t="s">
        <v>2079</v>
      </c>
      <c r="AF472" s="79" t="s">
        <v>2079</v>
      </c>
      <c r="AG472" s="77"/>
      <c r="AJ472" s="32" t="str">
        <f t="shared" si="31"/>
        <v>Stat_Feeds_AQS_Parser OHLEWAOP0023N2</v>
      </c>
      <c r="AK472" s="32" t="s">
        <v>2273</v>
      </c>
      <c r="AL472" s="100" t="s">
        <v>1063</v>
      </c>
      <c r="AM472" s="73"/>
      <c r="AN472" s="78" t="s">
        <v>691</v>
      </c>
      <c r="AO472" s="73" t="s">
        <v>2282</v>
      </c>
      <c r="AP472" s="82" t="s">
        <v>698</v>
      </c>
      <c r="AQ472" s="78" t="s">
        <v>686</v>
      </c>
      <c r="AR472" s="25" t="s">
        <v>2499</v>
      </c>
      <c r="AS472" s="73" t="str">
        <f t="shared" si="30"/>
        <v>Yes</v>
      </c>
      <c r="AT472" s="73">
        <v>1</v>
      </c>
      <c r="AU472" s="73">
        <v>1</v>
      </c>
      <c r="AV472" s="73">
        <v>1</v>
      </c>
      <c r="AW472" s="80">
        <v>330</v>
      </c>
      <c r="AX472" s="80">
        <v>1320</v>
      </c>
      <c r="AY472" s="94" t="s">
        <v>694</v>
      </c>
      <c r="AZ472" s="81" t="s">
        <v>2286</v>
      </c>
      <c r="BA472" s="78" t="s">
        <v>2287</v>
      </c>
      <c r="BB472" s="81" t="s">
        <v>693</v>
      </c>
      <c r="BC472" s="78" t="s">
        <v>696</v>
      </c>
      <c r="BD472" s="27">
        <v>42895</v>
      </c>
      <c r="BE472" s="79" t="str">
        <f t="shared" si="29"/>
        <v>Stat_Feeds_AQS_Parser OHLEWAOP0023N2</v>
      </c>
      <c r="BF472" s="71" t="s">
        <v>2079</v>
      </c>
      <c r="BG472" s="79" t="s">
        <v>2079</v>
      </c>
      <c r="BH472" s="77"/>
    </row>
    <row r="473" spans="1:60" s="32" customFormat="1" ht="11.25" x14ac:dyDescent="0.2">
      <c r="A473" s="79" t="s">
        <v>2080</v>
      </c>
      <c r="B473" s="32" t="s">
        <v>2273</v>
      </c>
      <c r="C473" s="100" t="s">
        <v>1063</v>
      </c>
      <c r="E473" s="78" t="s">
        <v>2282</v>
      </c>
      <c r="F473" s="78" t="s">
        <v>699</v>
      </c>
      <c r="G473" s="25" t="s">
        <v>2499</v>
      </c>
      <c r="H473" s="73">
        <v>1</v>
      </c>
      <c r="I473" s="73">
        <v>1</v>
      </c>
      <c r="O473" s="80">
        <v>330</v>
      </c>
      <c r="P473" s="80">
        <v>1320</v>
      </c>
      <c r="Q473" s="94" t="s">
        <v>694</v>
      </c>
      <c r="R473" s="78" t="s">
        <v>691</v>
      </c>
      <c r="T473" s="73"/>
      <c r="W473" s="82" t="s">
        <v>701</v>
      </c>
      <c r="X473" s="73" t="s">
        <v>2275</v>
      </c>
      <c r="Y473" s="73">
        <v>1</v>
      </c>
      <c r="Z473" s="81" t="s">
        <v>2286</v>
      </c>
      <c r="AA473" s="78" t="s">
        <v>2287</v>
      </c>
      <c r="AB473" s="81" t="s">
        <v>693</v>
      </c>
      <c r="AC473" s="78" t="s">
        <v>696</v>
      </c>
      <c r="AD473" s="27">
        <v>42895</v>
      </c>
      <c r="AE473" s="71" t="s">
        <v>2080</v>
      </c>
      <c r="AF473" s="79" t="s">
        <v>2080</v>
      </c>
      <c r="AG473" s="77"/>
      <c r="AJ473" s="32" t="str">
        <f t="shared" si="31"/>
        <v>Stat_Feeds_AQS_Parser OHNALAOP0023N1</v>
      </c>
      <c r="AK473" s="32" t="s">
        <v>2273</v>
      </c>
      <c r="AL473" s="100" t="s">
        <v>1063</v>
      </c>
      <c r="AM473" s="73"/>
      <c r="AN473" s="78" t="s">
        <v>691</v>
      </c>
      <c r="AO473" s="73" t="s">
        <v>2282</v>
      </c>
      <c r="AP473" s="82" t="s">
        <v>701</v>
      </c>
      <c r="AQ473" s="78" t="s">
        <v>699</v>
      </c>
      <c r="AR473" s="25" t="s">
        <v>2499</v>
      </c>
      <c r="AS473" s="73" t="str">
        <f t="shared" si="30"/>
        <v>Yes</v>
      </c>
      <c r="AT473" s="73">
        <v>1</v>
      </c>
      <c r="AU473" s="73">
        <v>1</v>
      </c>
      <c r="AV473" s="73">
        <v>1</v>
      </c>
      <c r="AW473" s="80">
        <v>330</v>
      </c>
      <c r="AX473" s="80">
        <v>1320</v>
      </c>
      <c r="AY473" s="94" t="s">
        <v>694</v>
      </c>
      <c r="AZ473" s="81" t="s">
        <v>2286</v>
      </c>
      <c r="BA473" s="78" t="s">
        <v>2287</v>
      </c>
      <c r="BB473" s="81" t="s">
        <v>693</v>
      </c>
      <c r="BC473" s="78" t="s">
        <v>696</v>
      </c>
      <c r="BD473" s="27">
        <v>42895</v>
      </c>
      <c r="BE473" s="79" t="str">
        <f t="shared" si="29"/>
        <v>Stat_Feeds_AQS_Parser OHNALAOP0023N1</v>
      </c>
      <c r="BF473" s="71" t="s">
        <v>2080</v>
      </c>
      <c r="BG473" s="79" t="s">
        <v>2080</v>
      </c>
      <c r="BH473" s="77"/>
    </row>
    <row r="474" spans="1:60" s="32" customFormat="1" ht="11.25" x14ac:dyDescent="0.2">
      <c r="A474" s="79" t="s">
        <v>2081</v>
      </c>
      <c r="B474" s="32" t="s">
        <v>2273</v>
      </c>
      <c r="C474" s="101" t="s">
        <v>1064</v>
      </c>
      <c r="E474" s="78" t="s">
        <v>2282</v>
      </c>
      <c r="F474" s="78" t="s">
        <v>682</v>
      </c>
      <c r="G474" s="25" t="s">
        <v>678</v>
      </c>
      <c r="H474" s="73">
        <v>1</v>
      </c>
      <c r="I474" s="73">
        <v>1</v>
      </c>
      <c r="O474" s="80">
        <v>135</v>
      </c>
      <c r="P474" s="80">
        <v>540</v>
      </c>
      <c r="Q474" s="94" t="s">
        <v>677</v>
      </c>
      <c r="R474" s="78" t="s">
        <v>691</v>
      </c>
      <c r="T474" s="73">
        <v>5309</v>
      </c>
      <c r="W474" s="79" t="s">
        <v>747</v>
      </c>
      <c r="X474" s="73" t="e">
        <v>#N/A</v>
      </c>
      <c r="Y474" s="73">
        <v>1</v>
      </c>
      <c r="Z474" s="81">
        <v>42846</v>
      </c>
      <c r="AA474" s="78" t="s">
        <v>2328</v>
      </c>
      <c r="AB474" s="81">
        <v>42817</v>
      </c>
      <c r="AC474" s="78">
        <v>617062</v>
      </c>
      <c r="AD474" s="27">
        <v>42815</v>
      </c>
      <c r="AE474" s="71" t="e">
        <v>#N/A</v>
      </c>
      <c r="AF474" s="79" t="e">
        <v>#N/A</v>
      </c>
      <c r="AG474" s="77"/>
      <c r="AJ474" s="32" t="str">
        <f t="shared" si="31"/>
        <v>Stat_Feeds_AQS_Regression OHNALAOD0007N1</v>
      </c>
      <c r="AK474" s="32" t="s">
        <v>2273</v>
      </c>
      <c r="AL474" s="101" t="s">
        <v>1064</v>
      </c>
      <c r="AM474" s="73">
        <v>5309</v>
      </c>
      <c r="AN474" s="78" t="s">
        <v>691</v>
      </c>
      <c r="AO474" s="73" t="s">
        <v>2282</v>
      </c>
      <c r="AP474" s="79" t="s">
        <v>747</v>
      </c>
      <c r="AQ474" s="78" t="s">
        <v>682</v>
      </c>
      <c r="AR474" s="25" t="s">
        <v>678</v>
      </c>
      <c r="AS474" s="73" t="e">
        <f t="shared" si="30"/>
        <v>#N/A</v>
      </c>
      <c r="AT474" s="73">
        <v>1</v>
      </c>
      <c r="AU474" s="73">
        <v>1</v>
      </c>
      <c r="AV474" s="73">
        <v>1</v>
      </c>
      <c r="AW474" s="80">
        <v>135</v>
      </c>
      <c r="AX474" s="80">
        <v>540</v>
      </c>
      <c r="AY474" s="94" t="s">
        <v>677</v>
      </c>
      <c r="AZ474" s="81">
        <v>42846</v>
      </c>
      <c r="BA474" s="78" t="s">
        <v>2328</v>
      </c>
      <c r="BB474" s="81">
        <v>42817</v>
      </c>
      <c r="BC474" s="78">
        <v>617062</v>
      </c>
      <c r="BD474" s="27">
        <v>42815</v>
      </c>
      <c r="BE474" s="79" t="str">
        <f t="shared" si="29"/>
        <v>Stat_Feeds_AQS_Regression OHNALAOD0007N1</v>
      </c>
      <c r="BF474" s="71" t="e">
        <v>#N/A</v>
      </c>
      <c r="BG474" s="79" t="e">
        <v>#N/A</v>
      </c>
      <c r="BH474" s="77"/>
    </row>
    <row r="475" spans="1:60" s="32" customFormat="1" ht="11.25" x14ac:dyDescent="0.2">
      <c r="A475" s="79" t="s">
        <v>2082</v>
      </c>
      <c r="B475" s="32" t="s">
        <v>2273</v>
      </c>
      <c r="C475" s="101" t="s">
        <v>1064</v>
      </c>
      <c r="E475" s="78" t="s">
        <v>2282</v>
      </c>
      <c r="F475" s="78" t="s">
        <v>682</v>
      </c>
      <c r="G475" s="25" t="s">
        <v>678</v>
      </c>
      <c r="H475" s="73">
        <v>1</v>
      </c>
      <c r="I475" s="73">
        <v>1</v>
      </c>
      <c r="O475" s="80">
        <v>135</v>
      </c>
      <c r="P475" s="80">
        <v>540</v>
      </c>
      <c r="Q475" s="94" t="s">
        <v>677</v>
      </c>
      <c r="R475" s="78" t="s">
        <v>691</v>
      </c>
      <c r="T475" s="73">
        <v>5309</v>
      </c>
      <c r="W475" s="79" t="s">
        <v>748</v>
      </c>
      <c r="X475" s="73" t="e">
        <v>#N/A</v>
      </c>
      <c r="Y475" s="73">
        <v>1</v>
      </c>
      <c r="Z475" s="81">
        <v>42846</v>
      </c>
      <c r="AA475" s="78" t="s">
        <v>2329</v>
      </c>
      <c r="AB475" s="81">
        <v>42817</v>
      </c>
      <c r="AC475" s="78">
        <v>617064</v>
      </c>
      <c r="AD475" s="27">
        <v>42815</v>
      </c>
      <c r="AE475" s="71" t="e">
        <v>#N/A</v>
      </c>
      <c r="AF475" s="79" t="e">
        <v>#N/A</v>
      </c>
      <c r="AG475" s="77"/>
      <c r="AJ475" s="32" t="str">
        <f t="shared" si="31"/>
        <v>Stat_Feeds_AQS_Regression OHNALAOD0007N2</v>
      </c>
      <c r="AK475" s="32" t="s">
        <v>2273</v>
      </c>
      <c r="AL475" s="101" t="s">
        <v>1064</v>
      </c>
      <c r="AM475" s="73">
        <v>5309</v>
      </c>
      <c r="AN475" s="78" t="s">
        <v>691</v>
      </c>
      <c r="AO475" s="73" t="s">
        <v>2282</v>
      </c>
      <c r="AP475" s="79" t="s">
        <v>748</v>
      </c>
      <c r="AQ475" s="78" t="s">
        <v>682</v>
      </c>
      <c r="AR475" s="25" t="s">
        <v>678</v>
      </c>
      <c r="AS475" s="73" t="e">
        <f t="shared" si="30"/>
        <v>#N/A</v>
      </c>
      <c r="AT475" s="73">
        <v>1</v>
      </c>
      <c r="AU475" s="73">
        <v>1</v>
      </c>
      <c r="AV475" s="73">
        <v>1</v>
      </c>
      <c r="AW475" s="80">
        <v>135</v>
      </c>
      <c r="AX475" s="80">
        <v>540</v>
      </c>
      <c r="AY475" s="94" t="s">
        <v>677</v>
      </c>
      <c r="AZ475" s="81">
        <v>42846</v>
      </c>
      <c r="BA475" s="78" t="s">
        <v>2329</v>
      </c>
      <c r="BB475" s="81">
        <v>42817</v>
      </c>
      <c r="BC475" s="78">
        <v>617064</v>
      </c>
      <c r="BD475" s="27">
        <v>42815</v>
      </c>
      <c r="BE475" s="79" t="str">
        <f t="shared" si="29"/>
        <v>Stat_Feeds_AQS_Regression OHNALAOD0007N2</v>
      </c>
      <c r="BF475" s="71" t="e">
        <v>#N/A</v>
      </c>
      <c r="BG475" s="79" t="e">
        <v>#N/A</v>
      </c>
      <c r="BH475" s="77"/>
    </row>
    <row r="476" spans="1:60" s="32" customFormat="1" ht="11.25" x14ac:dyDescent="0.2">
      <c r="A476" s="79" t="s">
        <v>2083</v>
      </c>
      <c r="B476" s="32" t="s">
        <v>2273</v>
      </c>
      <c r="C476" s="100" t="s">
        <v>1065</v>
      </c>
      <c r="E476" s="78" t="s">
        <v>2282</v>
      </c>
      <c r="F476" s="78" t="s">
        <v>686</v>
      </c>
      <c r="G476" s="25" t="s">
        <v>2499</v>
      </c>
      <c r="H476" s="73">
        <v>1</v>
      </c>
      <c r="I476" s="73">
        <v>1</v>
      </c>
      <c r="O476" s="80">
        <v>330</v>
      </c>
      <c r="P476" s="80">
        <v>1320</v>
      </c>
      <c r="Q476" s="94" t="s">
        <v>694</v>
      </c>
      <c r="R476" s="78" t="s">
        <v>691</v>
      </c>
      <c r="T476" s="73"/>
      <c r="W476" s="82" t="s">
        <v>695</v>
      </c>
      <c r="X476" s="73" t="s">
        <v>2275</v>
      </c>
      <c r="Y476" s="73">
        <v>1</v>
      </c>
      <c r="Z476" s="81" t="s">
        <v>2286</v>
      </c>
      <c r="AA476" s="78" t="s">
        <v>2287</v>
      </c>
      <c r="AB476" s="81" t="s">
        <v>693</v>
      </c>
      <c r="AC476" s="78" t="s">
        <v>696</v>
      </c>
      <c r="AD476" s="27">
        <v>42895</v>
      </c>
      <c r="AE476" s="71" t="s">
        <v>2083</v>
      </c>
      <c r="AF476" s="79" t="s">
        <v>2083</v>
      </c>
      <c r="AG476" s="77"/>
      <c r="AJ476" s="32" t="str">
        <f t="shared" si="31"/>
        <v>Stat_Feeds_AQS_VSAM OHLEWAOP0023N1</v>
      </c>
      <c r="AK476" s="32" t="s">
        <v>2273</v>
      </c>
      <c r="AL476" s="100" t="s">
        <v>1065</v>
      </c>
      <c r="AM476" s="73"/>
      <c r="AN476" s="78" t="s">
        <v>691</v>
      </c>
      <c r="AO476" s="73" t="s">
        <v>2282</v>
      </c>
      <c r="AP476" s="82" t="s">
        <v>695</v>
      </c>
      <c r="AQ476" s="78" t="s">
        <v>686</v>
      </c>
      <c r="AR476" s="25" t="s">
        <v>2499</v>
      </c>
      <c r="AS476" s="73" t="str">
        <f t="shared" si="30"/>
        <v>Yes</v>
      </c>
      <c r="AT476" s="73">
        <v>1</v>
      </c>
      <c r="AU476" s="73">
        <v>1</v>
      </c>
      <c r="AV476" s="73">
        <v>1</v>
      </c>
      <c r="AW476" s="80">
        <v>330</v>
      </c>
      <c r="AX476" s="80">
        <v>1320</v>
      </c>
      <c r="AY476" s="94" t="s">
        <v>694</v>
      </c>
      <c r="AZ476" s="81" t="s">
        <v>2286</v>
      </c>
      <c r="BA476" s="78" t="s">
        <v>2287</v>
      </c>
      <c r="BB476" s="81" t="s">
        <v>693</v>
      </c>
      <c r="BC476" s="78" t="s">
        <v>696</v>
      </c>
      <c r="BD476" s="27">
        <v>42895</v>
      </c>
      <c r="BE476" s="79" t="str">
        <f t="shared" si="29"/>
        <v>Stat_Feeds_AQS_VSAM OHLEWAOP0023N1</v>
      </c>
      <c r="BF476" s="71" t="s">
        <v>2083</v>
      </c>
      <c r="BG476" s="79" t="s">
        <v>2083</v>
      </c>
      <c r="BH476" s="77"/>
    </row>
    <row r="477" spans="1:60" s="32" customFormat="1" ht="11.25" x14ac:dyDescent="0.2">
      <c r="A477" s="79" t="s">
        <v>2084</v>
      </c>
      <c r="B477" s="32" t="s">
        <v>2273</v>
      </c>
      <c r="C477" s="100" t="s">
        <v>1065</v>
      </c>
      <c r="E477" s="78" t="s">
        <v>2282</v>
      </c>
      <c r="F477" s="78" t="s">
        <v>686</v>
      </c>
      <c r="G477" s="25" t="s">
        <v>2499</v>
      </c>
      <c r="H477" s="73">
        <v>1</v>
      </c>
      <c r="I477" s="73">
        <v>1</v>
      </c>
      <c r="O477" s="80">
        <v>330</v>
      </c>
      <c r="P477" s="80">
        <v>1320</v>
      </c>
      <c r="Q477" s="94" t="s">
        <v>694</v>
      </c>
      <c r="R477" s="78" t="s">
        <v>691</v>
      </c>
      <c r="T477" s="73"/>
      <c r="W477" s="82" t="s">
        <v>698</v>
      </c>
      <c r="X477" s="73" t="s">
        <v>2275</v>
      </c>
      <c r="Y477" s="73">
        <v>1</v>
      </c>
      <c r="Z477" s="81" t="s">
        <v>2286</v>
      </c>
      <c r="AA477" s="78" t="s">
        <v>2287</v>
      </c>
      <c r="AB477" s="81" t="s">
        <v>693</v>
      </c>
      <c r="AC477" s="78" t="s">
        <v>696</v>
      </c>
      <c r="AD477" s="27">
        <v>42895</v>
      </c>
      <c r="AE477" s="71" t="s">
        <v>2084</v>
      </c>
      <c r="AF477" s="79" t="s">
        <v>2084</v>
      </c>
      <c r="AG477" s="77"/>
      <c r="AJ477" s="32" t="str">
        <f t="shared" si="31"/>
        <v>Stat_Feeds_AQS_VSAM OHLEWAOP0023N2</v>
      </c>
      <c r="AK477" s="32" t="s">
        <v>2273</v>
      </c>
      <c r="AL477" s="100" t="s">
        <v>1065</v>
      </c>
      <c r="AM477" s="73"/>
      <c r="AN477" s="78" t="s">
        <v>691</v>
      </c>
      <c r="AO477" s="73" t="s">
        <v>2282</v>
      </c>
      <c r="AP477" s="82" t="s">
        <v>698</v>
      </c>
      <c r="AQ477" s="78" t="s">
        <v>686</v>
      </c>
      <c r="AR477" s="25" t="s">
        <v>2499</v>
      </c>
      <c r="AS477" s="73" t="str">
        <f t="shared" si="30"/>
        <v>Yes</v>
      </c>
      <c r="AT477" s="73">
        <v>1</v>
      </c>
      <c r="AU477" s="73">
        <v>1</v>
      </c>
      <c r="AV477" s="73">
        <v>1</v>
      </c>
      <c r="AW477" s="80">
        <v>330</v>
      </c>
      <c r="AX477" s="80">
        <v>1320</v>
      </c>
      <c r="AY477" s="94" t="s">
        <v>694</v>
      </c>
      <c r="AZ477" s="81" t="s">
        <v>2286</v>
      </c>
      <c r="BA477" s="78" t="s">
        <v>2287</v>
      </c>
      <c r="BB477" s="81" t="s">
        <v>693</v>
      </c>
      <c r="BC477" s="78" t="s">
        <v>696</v>
      </c>
      <c r="BD477" s="27">
        <v>42895</v>
      </c>
      <c r="BE477" s="79" t="str">
        <f t="shared" si="29"/>
        <v>Stat_Feeds_AQS_VSAM OHLEWAOP0023N2</v>
      </c>
      <c r="BF477" s="71" t="s">
        <v>2084</v>
      </c>
      <c r="BG477" s="79" t="s">
        <v>2084</v>
      </c>
      <c r="BH477" s="77"/>
    </row>
    <row r="478" spans="1:60" s="32" customFormat="1" ht="11.25" x14ac:dyDescent="0.2">
      <c r="A478" s="79" t="s">
        <v>2085</v>
      </c>
      <c r="B478" s="32" t="s">
        <v>2273</v>
      </c>
      <c r="C478" s="100" t="s">
        <v>1065</v>
      </c>
      <c r="E478" s="78" t="s">
        <v>2282</v>
      </c>
      <c r="F478" s="78" t="s">
        <v>699</v>
      </c>
      <c r="G478" s="25" t="s">
        <v>2499</v>
      </c>
      <c r="H478" s="73">
        <v>1</v>
      </c>
      <c r="I478" s="73">
        <v>1</v>
      </c>
      <c r="O478" s="80">
        <v>330</v>
      </c>
      <c r="P478" s="80">
        <v>1320</v>
      </c>
      <c r="Q478" s="94" t="s">
        <v>694</v>
      </c>
      <c r="R478" s="78" t="s">
        <v>691</v>
      </c>
      <c r="T478" s="73"/>
      <c r="W478" s="82" t="s">
        <v>701</v>
      </c>
      <c r="X478" s="73" t="s">
        <v>2275</v>
      </c>
      <c r="Y478" s="73">
        <v>1</v>
      </c>
      <c r="Z478" s="81" t="s">
        <v>2286</v>
      </c>
      <c r="AA478" s="78" t="s">
        <v>2287</v>
      </c>
      <c r="AB478" s="81" t="s">
        <v>693</v>
      </c>
      <c r="AC478" s="78" t="s">
        <v>696</v>
      </c>
      <c r="AD478" s="27">
        <v>42895</v>
      </c>
      <c r="AE478" s="71" t="s">
        <v>2085</v>
      </c>
      <c r="AF478" s="79" t="s">
        <v>2085</v>
      </c>
      <c r="AG478" s="77"/>
      <c r="AJ478" s="32" t="str">
        <f t="shared" si="31"/>
        <v>Stat_Feeds_AQS_VSAM OHNALAOP0023N1</v>
      </c>
      <c r="AK478" s="32" t="s">
        <v>2273</v>
      </c>
      <c r="AL478" s="100" t="s">
        <v>1065</v>
      </c>
      <c r="AM478" s="73"/>
      <c r="AN478" s="78" t="s">
        <v>691</v>
      </c>
      <c r="AO478" s="73" t="s">
        <v>2282</v>
      </c>
      <c r="AP478" s="82" t="s">
        <v>701</v>
      </c>
      <c r="AQ478" s="78" t="s">
        <v>699</v>
      </c>
      <c r="AR478" s="25" t="s">
        <v>2499</v>
      </c>
      <c r="AS478" s="73" t="str">
        <f t="shared" si="30"/>
        <v>Yes</v>
      </c>
      <c r="AT478" s="73">
        <v>1</v>
      </c>
      <c r="AU478" s="73">
        <v>1</v>
      </c>
      <c r="AV478" s="73">
        <v>1</v>
      </c>
      <c r="AW478" s="80">
        <v>330</v>
      </c>
      <c r="AX478" s="80">
        <v>1320</v>
      </c>
      <c r="AY478" s="94" t="s">
        <v>694</v>
      </c>
      <c r="AZ478" s="81" t="s">
        <v>2286</v>
      </c>
      <c r="BA478" s="78" t="s">
        <v>2287</v>
      </c>
      <c r="BB478" s="81" t="s">
        <v>693</v>
      </c>
      <c r="BC478" s="78" t="s">
        <v>696</v>
      </c>
      <c r="BD478" s="27">
        <v>42895</v>
      </c>
      <c r="BE478" s="79" t="str">
        <f t="shared" si="29"/>
        <v>Stat_Feeds_AQS_VSAM OHNALAOP0023N1</v>
      </c>
      <c r="BF478" s="71" t="s">
        <v>2085</v>
      </c>
      <c r="BG478" s="79" t="s">
        <v>2085</v>
      </c>
      <c r="BH478" s="77"/>
    </row>
    <row r="479" spans="1:60" s="32" customFormat="1" ht="11.25" x14ac:dyDescent="0.2">
      <c r="A479" s="79" t="s">
        <v>2086</v>
      </c>
      <c r="B479" s="32" t="s">
        <v>2273</v>
      </c>
      <c r="C479" s="101" t="s">
        <v>1066</v>
      </c>
      <c r="E479" s="78" t="s">
        <v>2282</v>
      </c>
      <c r="F479" s="78" t="s">
        <v>686</v>
      </c>
      <c r="G479" s="25" t="s">
        <v>2505</v>
      </c>
      <c r="H479" s="73">
        <v>1</v>
      </c>
      <c r="I479" s="73">
        <v>1</v>
      </c>
      <c r="O479" s="80">
        <v>330</v>
      </c>
      <c r="P479" s="80">
        <v>1320</v>
      </c>
      <c r="Q479" s="94" t="s">
        <v>694</v>
      </c>
      <c r="R479" s="78" t="s">
        <v>742</v>
      </c>
      <c r="T479" s="73">
        <v>5479</v>
      </c>
      <c r="W479" s="79" t="s">
        <v>1068</v>
      </c>
      <c r="X479" s="73" t="s">
        <v>2275</v>
      </c>
      <c r="Y479" s="73">
        <v>1</v>
      </c>
      <c r="Z479" s="81">
        <v>42932</v>
      </c>
      <c r="AA479" s="78" t="s">
        <v>2524</v>
      </c>
      <c r="AB479" s="81" t="s">
        <v>1067</v>
      </c>
      <c r="AC479" s="78">
        <v>617289</v>
      </c>
      <c r="AD479" s="27">
        <v>42823</v>
      </c>
      <c r="AE479" s="71" t="s">
        <v>2086</v>
      </c>
      <c r="AF479" s="79" t="s">
        <v>2086</v>
      </c>
      <c r="AG479" s="77"/>
      <c r="AJ479" s="32" t="str">
        <f t="shared" si="31"/>
        <v>SYSTEM_RESTORE OHLEWDBP0253N1</v>
      </c>
      <c r="AK479" s="32" t="s">
        <v>2273</v>
      </c>
      <c r="AL479" s="101" t="s">
        <v>1066</v>
      </c>
      <c r="AM479" s="73">
        <v>5479</v>
      </c>
      <c r="AN479" s="78" t="s">
        <v>742</v>
      </c>
      <c r="AO479" s="73" t="s">
        <v>2282</v>
      </c>
      <c r="AP479" s="79" t="s">
        <v>1068</v>
      </c>
      <c r="AQ479" s="78" t="s">
        <v>686</v>
      </c>
      <c r="AR479" s="25" t="s">
        <v>2505</v>
      </c>
      <c r="AS479" s="73" t="str">
        <f t="shared" si="30"/>
        <v>Yes</v>
      </c>
      <c r="AT479" s="73">
        <v>1</v>
      </c>
      <c r="AU479" s="73">
        <v>1</v>
      </c>
      <c r="AV479" s="73">
        <v>1</v>
      </c>
      <c r="AW479" s="80">
        <v>330</v>
      </c>
      <c r="AX479" s="80">
        <v>1320</v>
      </c>
      <c r="AY479" s="94" t="s">
        <v>694</v>
      </c>
      <c r="AZ479" s="81">
        <v>42932</v>
      </c>
      <c r="BA479" s="78" t="s">
        <v>2524</v>
      </c>
      <c r="BB479" s="81" t="s">
        <v>1067</v>
      </c>
      <c r="BC479" s="78">
        <v>617289</v>
      </c>
      <c r="BD479" s="27">
        <v>42823</v>
      </c>
      <c r="BE479" s="79" t="str">
        <f t="shared" ref="BE479:BE542" si="32">(AL479&amp;" "&amp;AP479)</f>
        <v>SYSTEM_RESTORE OHLEWDBP0253N1</v>
      </c>
      <c r="BF479" s="71" t="s">
        <v>2086</v>
      </c>
      <c r="BG479" s="79" t="s">
        <v>2086</v>
      </c>
      <c r="BH479" s="77"/>
    </row>
    <row r="480" spans="1:60" s="32" customFormat="1" ht="11.25" x14ac:dyDescent="0.2">
      <c r="A480" s="79" t="s">
        <v>2087</v>
      </c>
      <c r="B480" s="32" t="s">
        <v>2273</v>
      </c>
      <c r="C480" s="100" t="s">
        <v>1069</v>
      </c>
      <c r="E480" s="78" t="s">
        <v>2279</v>
      </c>
      <c r="F480" s="78" t="s">
        <v>682</v>
      </c>
      <c r="G480" s="25" t="s">
        <v>678</v>
      </c>
      <c r="H480" s="73">
        <v>1</v>
      </c>
      <c r="I480" s="73">
        <v>1</v>
      </c>
      <c r="O480" s="80">
        <v>135</v>
      </c>
      <c r="P480" s="80">
        <v>540</v>
      </c>
      <c r="Q480" s="94" t="s">
        <v>677</v>
      </c>
      <c r="R480" s="78"/>
      <c r="T480" s="73" t="e">
        <v>#N/A</v>
      </c>
      <c r="W480" s="79" t="s">
        <v>755</v>
      </c>
      <c r="X480" s="73" t="e">
        <v>#N/A</v>
      </c>
      <c r="Y480" s="73">
        <v>1</v>
      </c>
      <c r="Z480" s="81" t="s">
        <v>2277</v>
      </c>
      <c r="AA480" s="78" t="s">
        <v>2278</v>
      </c>
      <c r="AB480" s="81" t="s">
        <v>272</v>
      </c>
      <c r="AC480" s="78" t="s">
        <v>272</v>
      </c>
      <c r="AD480" s="27" t="s">
        <v>272</v>
      </c>
      <c r="AE480" s="71" t="e">
        <v>#N/A</v>
      </c>
      <c r="AF480" s="79" t="e">
        <v>#N/A</v>
      </c>
      <c r="AG480" s="77"/>
      <c r="AJ480" s="32" t="str">
        <f t="shared" si="31"/>
        <v>TempPL DS73DCTDEV01</v>
      </c>
      <c r="AK480" s="32" t="s">
        <v>2273</v>
      </c>
      <c r="AL480" s="100" t="s">
        <v>1069</v>
      </c>
      <c r="AM480" s="73" t="e">
        <v>#N/A</v>
      </c>
      <c r="AN480" s="78"/>
      <c r="AO480" s="73" t="s">
        <v>2279</v>
      </c>
      <c r="AP480" s="79" t="s">
        <v>755</v>
      </c>
      <c r="AQ480" s="78" t="s">
        <v>682</v>
      </c>
      <c r="AR480" s="25" t="s">
        <v>678</v>
      </c>
      <c r="AS480" s="73" t="e">
        <f t="shared" si="30"/>
        <v>#N/A</v>
      </c>
      <c r="AT480" s="73">
        <v>1</v>
      </c>
      <c r="AU480" s="73">
        <v>1</v>
      </c>
      <c r="AV480" s="73">
        <v>1</v>
      </c>
      <c r="AW480" s="80">
        <v>135</v>
      </c>
      <c r="AX480" s="80">
        <v>540</v>
      </c>
      <c r="AY480" s="94" t="s">
        <v>677</v>
      </c>
      <c r="AZ480" s="81" t="s">
        <v>2277</v>
      </c>
      <c r="BA480" s="78" t="s">
        <v>2278</v>
      </c>
      <c r="BB480" s="81" t="s">
        <v>272</v>
      </c>
      <c r="BC480" s="78" t="s">
        <v>272</v>
      </c>
      <c r="BD480" s="27" t="s">
        <v>272</v>
      </c>
      <c r="BE480" s="79" t="str">
        <f t="shared" si="32"/>
        <v>TempPL DS73DCTDEV01</v>
      </c>
      <c r="BF480" s="71" t="e">
        <v>#N/A</v>
      </c>
      <c r="BG480" s="79" t="e">
        <v>#N/A</v>
      </c>
      <c r="BH480" s="77"/>
    </row>
    <row r="481" spans="1:60" s="32" customFormat="1" ht="11.25" x14ac:dyDescent="0.2">
      <c r="A481" s="79" t="s">
        <v>2088</v>
      </c>
      <c r="B481" s="32" t="s">
        <v>2273</v>
      </c>
      <c r="C481" s="100" t="s">
        <v>1070</v>
      </c>
      <c r="E481" s="78" t="s">
        <v>2282</v>
      </c>
      <c r="F481" s="78" t="s">
        <v>686</v>
      </c>
      <c r="G481" s="25" t="s">
        <v>2499</v>
      </c>
      <c r="H481" s="73">
        <v>1</v>
      </c>
      <c r="I481" s="73">
        <v>1</v>
      </c>
      <c r="O481" s="80">
        <v>330</v>
      </c>
      <c r="P481" s="80">
        <v>1320</v>
      </c>
      <c r="Q481" s="94" t="s">
        <v>512</v>
      </c>
      <c r="R481" s="78" t="s">
        <v>861</v>
      </c>
      <c r="T481" s="73"/>
      <c r="W481" s="82" t="s">
        <v>695</v>
      </c>
      <c r="X481" s="73" t="s">
        <v>2275</v>
      </c>
      <c r="Y481" s="73">
        <v>1</v>
      </c>
      <c r="Z481" s="81" t="s">
        <v>2286</v>
      </c>
      <c r="AA481" s="78" t="s">
        <v>2287</v>
      </c>
      <c r="AB481" s="81" t="s">
        <v>693</v>
      </c>
      <c r="AC481" s="78" t="s">
        <v>696</v>
      </c>
      <c r="AD481" s="27">
        <v>42895</v>
      </c>
      <c r="AE481" s="71" t="s">
        <v>2088</v>
      </c>
      <c r="AF481" s="79" t="s">
        <v>2088</v>
      </c>
      <c r="AG481" s="77"/>
      <c r="AJ481" s="32" t="str">
        <f t="shared" si="31"/>
        <v>testie OHLEWAOP0023N1</v>
      </c>
      <c r="AK481" s="32" t="s">
        <v>2273</v>
      </c>
      <c r="AL481" s="100" t="s">
        <v>1070</v>
      </c>
      <c r="AM481" s="73"/>
      <c r="AN481" s="78" t="s">
        <v>861</v>
      </c>
      <c r="AO481" s="73" t="s">
        <v>2282</v>
      </c>
      <c r="AP481" s="82" t="s">
        <v>695</v>
      </c>
      <c r="AQ481" s="78" t="s">
        <v>686</v>
      </c>
      <c r="AR481" s="25" t="s">
        <v>2499</v>
      </c>
      <c r="AS481" s="73" t="str">
        <f t="shared" si="30"/>
        <v>Yes</v>
      </c>
      <c r="AT481" s="73">
        <v>1</v>
      </c>
      <c r="AU481" s="73">
        <v>1</v>
      </c>
      <c r="AV481" s="73">
        <v>1</v>
      </c>
      <c r="AW481" s="80">
        <v>330</v>
      </c>
      <c r="AX481" s="80">
        <v>1320</v>
      </c>
      <c r="AY481" s="94" t="s">
        <v>512</v>
      </c>
      <c r="AZ481" s="81" t="s">
        <v>2286</v>
      </c>
      <c r="BA481" s="78" t="s">
        <v>2287</v>
      </c>
      <c r="BB481" s="81" t="s">
        <v>693</v>
      </c>
      <c r="BC481" s="78" t="s">
        <v>696</v>
      </c>
      <c r="BD481" s="27">
        <v>42895</v>
      </c>
      <c r="BE481" s="79" t="str">
        <f t="shared" si="32"/>
        <v>testie OHLEWAOP0023N1</v>
      </c>
      <c r="BF481" s="71" t="s">
        <v>2088</v>
      </c>
      <c r="BG481" s="79" t="s">
        <v>2088</v>
      </c>
      <c r="BH481" s="77"/>
    </row>
    <row r="482" spans="1:60" s="32" customFormat="1" ht="11.25" x14ac:dyDescent="0.2">
      <c r="A482" s="79" t="s">
        <v>2089</v>
      </c>
      <c r="B482" s="32" t="s">
        <v>2273</v>
      </c>
      <c r="C482" s="100" t="s">
        <v>1071</v>
      </c>
      <c r="E482" s="78" t="s">
        <v>2282</v>
      </c>
      <c r="F482" s="78" t="s">
        <v>686</v>
      </c>
      <c r="G482" s="25" t="s">
        <v>2499</v>
      </c>
      <c r="H482" s="73">
        <v>1</v>
      </c>
      <c r="I482" s="73">
        <v>1</v>
      </c>
      <c r="O482" s="80">
        <v>330</v>
      </c>
      <c r="P482" s="80">
        <v>1320</v>
      </c>
      <c r="Q482" s="94" t="s">
        <v>512</v>
      </c>
      <c r="R482" s="78" t="s">
        <v>861</v>
      </c>
      <c r="T482" s="73"/>
      <c r="W482" s="82" t="s">
        <v>698</v>
      </c>
      <c r="X482" s="73" t="s">
        <v>2275</v>
      </c>
      <c r="Y482" s="73">
        <v>1</v>
      </c>
      <c r="Z482" s="81" t="s">
        <v>2286</v>
      </c>
      <c r="AA482" s="78" t="s">
        <v>2287</v>
      </c>
      <c r="AB482" s="81" t="s">
        <v>693</v>
      </c>
      <c r="AC482" s="78" t="s">
        <v>696</v>
      </c>
      <c r="AD482" s="27">
        <v>42895</v>
      </c>
      <c r="AE482" s="71" t="s">
        <v>2089</v>
      </c>
      <c r="AF482" s="79" t="s">
        <v>2089</v>
      </c>
      <c r="AG482" s="77"/>
      <c r="AJ482" s="32" t="str">
        <f t="shared" si="31"/>
        <v>Testie OHLEWAOP0023N2</v>
      </c>
      <c r="AK482" s="32" t="s">
        <v>2273</v>
      </c>
      <c r="AL482" s="100" t="s">
        <v>1071</v>
      </c>
      <c r="AM482" s="73"/>
      <c r="AN482" s="78" t="s">
        <v>861</v>
      </c>
      <c r="AO482" s="73" t="s">
        <v>2282</v>
      </c>
      <c r="AP482" s="82" t="s">
        <v>698</v>
      </c>
      <c r="AQ482" s="78" t="s">
        <v>686</v>
      </c>
      <c r="AR482" s="25" t="s">
        <v>2499</v>
      </c>
      <c r="AS482" s="73" t="str">
        <f t="shared" si="30"/>
        <v>Yes</v>
      </c>
      <c r="AT482" s="73">
        <v>1</v>
      </c>
      <c r="AU482" s="73">
        <v>1</v>
      </c>
      <c r="AV482" s="73">
        <v>1</v>
      </c>
      <c r="AW482" s="80">
        <v>330</v>
      </c>
      <c r="AX482" s="80">
        <v>1320</v>
      </c>
      <c r="AY482" s="94" t="s">
        <v>512</v>
      </c>
      <c r="AZ482" s="81" t="s">
        <v>2286</v>
      </c>
      <c r="BA482" s="78" t="s">
        <v>2287</v>
      </c>
      <c r="BB482" s="81" t="s">
        <v>693</v>
      </c>
      <c r="BC482" s="78" t="s">
        <v>696</v>
      </c>
      <c r="BD482" s="27">
        <v>42895</v>
      </c>
      <c r="BE482" s="79" t="str">
        <f t="shared" si="32"/>
        <v>Testie OHLEWAOP0023N2</v>
      </c>
      <c r="BF482" s="71" t="s">
        <v>2089</v>
      </c>
      <c r="BG482" s="79" t="s">
        <v>2089</v>
      </c>
      <c r="BH482" s="77"/>
    </row>
    <row r="483" spans="1:60" s="32" customFormat="1" ht="11.25" x14ac:dyDescent="0.2">
      <c r="A483" s="79" t="s">
        <v>2090</v>
      </c>
      <c r="B483" s="32" t="s">
        <v>2273</v>
      </c>
      <c r="C483" s="100" t="s">
        <v>1070</v>
      </c>
      <c r="E483" s="78" t="s">
        <v>2282</v>
      </c>
      <c r="F483" s="78" t="s">
        <v>699</v>
      </c>
      <c r="G483" s="25" t="s">
        <v>2499</v>
      </c>
      <c r="H483" s="73">
        <v>1</v>
      </c>
      <c r="I483" s="73">
        <v>1</v>
      </c>
      <c r="O483" s="80">
        <v>330</v>
      </c>
      <c r="P483" s="80">
        <v>1320</v>
      </c>
      <c r="Q483" s="94" t="s">
        <v>512</v>
      </c>
      <c r="R483" s="78" t="s">
        <v>861</v>
      </c>
      <c r="T483" s="73"/>
      <c r="W483" s="82" t="s">
        <v>701</v>
      </c>
      <c r="X483" s="73" t="s">
        <v>2275</v>
      </c>
      <c r="Y483" s="73">
        <v>1</v>
      </c>
      <c r="Z483" s="81" t="s">
        <v>2286</v>
      </c>
      <c r="AA483" s="78" t="s">
        <v>2287</v>
      </c>
      <c r="AB483" s="81" t="s">
        <v>693</v>
      </c>
      <c r="AC483" s="78" t="s">
        <v>696</v>
      </c>
      <c r="AD483" s="27">
        <v>42895</v>
      </c>
      <c r="AE483" s="71" t="s">
        <v>2090</v>
      </c>
      <c r="AF483" s="79" t="s">
        <v>2090</v>
      </c>
      <c r="AG483" s="77"/>
      <c r="AJ483" s="32" t="str">
        <f t="shared" si="31"/>
        <v>testie OHNALAOP0023N1</v>
      </c>
      <c r="AK483" s="32" t="s">
        <v>2273</v>
      </c>
      <c r="AL483" s="100" t="s">
        <v>1070</v>
      </c>
      <c r="AM483" s="73"/>
      <c r="AN483" s="78" t="s">
        <v>861</v>
      </c>
      <c r="AO483" s="73" t="s">
        <v>2282</v>
      </c>
      <c r="AP483" s="82" t="s">
        <v>701</v>
      </c>
      <c r="AQ483" s="78" t="s">
        <v>699</v>
      </c>
      <c r="AR483" s="25" t="s">
        <v>2499</v>
      </c>
      <c r="AS483" s="73" t="str">
        <f t="shared" si="30"/>
        <v>Yes</v>
      </c>
      <c r="AT483" s="73">
        <v>1</v>
      </c>
      <c r="AU483" s="73">
        <v>1</v>
      </c>
      <c r="AV483" s="73">
        <v>1</v>
      </c>
      <c r="AW483" s="80">
        <v>330</v>
      </c>
      <c r="AX483" s="80">
        <v>1320</v>
      </c>
      <c r="AY483" s="94" t="s">
        <v>512</v>
      </c>
      <c r="AZ483" s="81" t="s">
        <v>2286</v>
      </c>
      <c r="BA483" s="78" t="s">
        <v>2287</v>
      </c>
      <c r="BB483" s="81" t="s">
        <v>693</v>
      </c>
      <c r="BC483" s="78" t="s">
        <v>696</v>
      </c>
      <c r="BD483" s="27">
        <v>42895</v>
      </c>
      <c r="BE483" s="79" t="str">
        <f t="shared" si="32"/>
        <v>testie OHNALAOP0023N1</v>
      </c>
      <c r="BF483" s="71" t="s">
        <v>2090</v>
      </c>
      <c r="BG483" s="79" t="s">
        <v>2090</v>
      </c>
      <c r="BH483" s="77"/>
    </row>
    <row r="484" spans="1:60" s="32" customFormat="1" ht="11.25" x14ac:dyDescent="0.2">
      <c r="A484" s="79" t="s">
        <v>2091</v>
      </c>
      <c r="B484" s="32" t="s">
        <v>2273</v>
      </c>
      <c r="C484" s="100" t="s">
        <v>1073</v>
      </c>
      <c r="E484" s="78" t="s">
        <v>2282</v>
      </c>
      <c r="F484" s="78" t="s">
        <v>682</v>
      </c>
      <c r="G484" s="25" t="s">
        <v>678</v>
      </c>
      <c r="H484" s="73">
        <v>1</v>
      </c>
      <c r="I484" s="73">
        <v>1</v>
      </c>
      <c r="O484" s="80">
        <v>135</v>
      </c>
      <c r="P484" s="80">
        <v>540</v>
      </c>
      <c r="Q484" s="94" t="s">
        <v>688</v>
      </c>
      <c r="R484" s="78" t="s">
        <v>822</v>
      </c>
      <c r="T484" s="73">
        <v>5447</v>
      </c>
      <c r="W484" s="79" t="s">
        <v>747</v>
      </c>
      <c r="X484" s="73" t="e">
        <v>#N/A</v>
      </c>
      <c r="Y484" s="73">
        <v>1</v>
      </c>
      <c r="Z484" s="81">
        <v>42849</v>
      </c>
      <c r="AA484" s="78" t="s">
        <v>2392</v>
      </c>
      <c r="AB484" s="81">
        <v>42807</v>
      </c>
      <c r="AC484" s="78">
        <v>616767</v>
      </c>
      <c r="AD484" s="27">
        <v>42804</v>
      </c>
      <c r="AE484" s="71" t="e">
        <v>#N/A</v>
      </c>
      <c r="AF484" s="79" t="e">
        <v>#N/A</v>
      </c>
      <c r="AG484" s="77"/>
      <c r="AJ484" s="32" t="str">
        <f t="shared" si="31"/>
        <v>TestPartner_ConversionAutoamtionDB OHNALAOD0007N1</v>
      </c>
      <c r="AK484" s="32" t="s">
        <v>2273</v>
      </c>
      <c r="AL484" s="100" t="s">
        <v>1073</v>
      </c>
      <c r="AM484" s="73">
        <v>5447</v>
      </c>
      <c r="AN484" s="78" t="s">
        <v>822</v>
      </c>
      <c r="AO484" s="73" t="s">
        <v>2282</v>
      </c>
      <c r="AP484" s="79" t="s">
        <v>747</v>
      </c>
      <c r="AQ484" s="78" t="s">
        <v>682</v>
      </c>
      <c r="AR484" s="25" t="s">
        <v>678</v>
      </c>
      <c r="AS484" s="73" t="e">
        <f t="shared" si="30"/>
        <v>#N/A</v>
      </c>
      <c r="AT484" s="73">
        <v>1</v>
      </c>
      <c r="AU484" s="73">
        <v>1</v>
      </c>
      <c r="AV484" s="73">
        <v>1</v>
      </c>
      <c r="AW484" s="80">
        <v>135</v>
      </c>
      <c r="AX484" s="80">
        <v>540</v>
      </c>
      <c r="AY484" s="94" t="s">
        <v>688</v>
      </c>
      <c r="AZ484" s="81">
        <v>42849</v>
      </c>
      <c r="BA484" s="78" t="s">
        <v>2392</v>
      </c>
      <c r="BB484" s="81">
        <v>42807</v>
      </c>
      <c r="BC484" s="78">
        <v>616767</v>
      </c>
      <c r="BD484" s="27">
        <v>42804</v>
      </c>
      <c r="BE484" s="79" t="str">
        <f t="shared" si="32"/>
        <v>TestPartner_ConversionAutoamtionDB OHNALAOD0007N1</v>
      </c>
      <c r="BF484" s="71" t="e">
        <v>#N/A</v>
      </c>
      <c r="BG484" s="79" t="e">
        <v>#N/A</v>
      </c>
      <c r="BH484" s="77"/>
    </row>
    <row r="485" spans="1:60" s="32" customFormat="1" ht="11.25" x14ac:dyDescent="0.2">
      <c r="A485" s="79" t="s">
        <v>2092</v>
      </c>
      <c r="B485" s="32" t="s">
        <v>2273</v>
      </c>
      <c r="C485" s="100" t="s">
        <v>1073</v>
      </c>
      <c r="E485" s="78" t="s">
        <v>2282</v>
      </c>
      <c r="F485" s="78" t="s">
        <v>682</v>
      </c>
      <c r="G485" s="25" t="s">
        <v>678</v>
      </c>
      <c r="H485" s="73">
        <v>1</v>
      </c>
      <c r="I485" s="73">
        <v>1</v>
      </c>
      <c r="O485" s="80">
        <v>135</v>
      </c>
      <c r="P485" s="80">
        <v>540</v>
      </c>
      <c r="Q485" s="94" t="s">
        <v>688</v>
      </c>
      <c r="R485" s="78" t="s">
        <v>822</v>
      </c>
      <c r="T485" s="73">
        <v>5447</v>
      </c>
      <c r="W485" s="79" t="s">
        <v>748</v>
      </c>
      <c r="X485" s="73" t="e">
        <v>#N/A</v>
      </c>
      <c r="Y485" s="73">
        <v>1</v>
      </c>
      <c r="Z485" s="81">
        <v>42849</v>
      </c>
      <c r="AA485" s="78" t="s">
        <v>2393</v>
      </c>
      <c r="AB485" s="81">
        <v>42807</v>
      </c>
      <c r="AC485" s="78">
        <v>616768</v>
      </c>
      <c r="AD485" s="27">
        <v>42804</v>
      </c>
      <c r="AE485" s="71" t="e">
        <v>#N/A</v>
      </c>
      <c r="AF485" s="79" t="e">
        <v>#N/A</v>
      </c>
      <c r="AG485" s="77"/>
      <c r="AJ485" s="32" t="str">
        <f t="shared" si="31"/>
        <v>TestPartner_ConversionAutoamtionDB OHNALAOD0007N2</v>
      </c>
      <c r="AK485" s="32" t="s">
        <v>2273</v>
      </c>
      <c r="AL485" s="100" t="s">
        <v>1073</v>
      </c>
      <c r="AM485" s="73">
        <v>5447</v>
      </c>
      <c r="AN485" s="78" t="s">
        <v>822</v>
      </c>
      <c r="AO485" s="73" t="s">
        <v>2282</v>
      </c>
      <c r="AP485" s="79" t="s">
        <v>748</v>
      </c>
      <c r="AQ485" s="78" t="s">
        <v>682</v>
      </c>
      <c r="AR485" s="25" t="s">
        <v>678</v>
      </c>
      <c r="AS485" s="73" t="e">
        <f t="shared" si="30"/>
        <v>#N/A</v>
      </c>
      <c r="AT485" s="73">
        <v>1</v>
      </c>
      <c r="AU485" s="73">
        <v>1</v>
      </c>
      <c r="AV485" s="73">
        <v>1</v>
      </c>
      <c r="AW485" s="80">
        <v>135</v>
      </c>
      <c r="AX485" s="80">
        <v>540</v>
      </c>
      <c r="AY485" s="94" t="s">
        <v>688</v>
      </c>
      <c r="AZ485" s="81">
        <v>42849</v>
      </c>
      <c r="BA485" s="78" t="s">
        <v>2393</v>
      </c>
      <c r="BB485" s="81">
        <v>42807</v>
      </c>
      <c r="BC485" s="78">
        <v>616768</v>
      </c>
      <c r="BD485" s="27">
        <v>42804</v>
      </c>
      <c r="BE485" s="79" t="str">
        <f t="shared" si="32"/>
        <v>TestPartner_ConversionAutoamtionDB OHNALAOD0007N2</v>
      </c>
      <c r="BF485" s="71" t="e">
        <v>#N/A</v>
      </c>
      <c r="BG485" s="79" t="e">
        <v>#N/A</v>
      </c>
      <c r="BH485" s="77"/>
    </row>
    <row r="486" spans="1:60" s="32" customFormat="1" ht="11.25" x14ac:dyDescent="0.2">
      <c r="A486" s="79" t="s">
        <v>2093</v>
      </c>
      <c r="B486" s="32" t="s">
        <v>2273</v>
      </c>
      <c r="C486" s="100" t="s">
        <v>1074</v>
      </c>
      <c r="E486" s="78" t="s">
        <v>2282</v>
      </c>
      <c r="F486" s="78" t="s">
        <v>682</v>
      </c>
      <c r="G486" s="25" t="s">
        <v>678</v>
      </c>
      <c r="H486" s="73">
        <v>1</v>
      </c>
      <c r="I486" s="73">
        <v>1</v>
      </c>
      <c r="O486" s="80">
        <v>135</v>
      </c>
      <c r="P486" s="80">
        <v>540</v>
      </c>
      <c r="Q486" s="94" t="s">
        <v>688</v>
      </c>
      <c r="R486" s="78" t="s">
        <v>822</v>
      </c>
      <c r="T486" s="73">
        <v>5447</v>
      </c>
      <c r="W486" s="79" t="s">
        <v>747</v>
      </c>
      <c r="X486" s="73" t="e">
        <v>#N/A</v>
      </c>
      <c r="Y486" s="73">
        <v>1</v>
      </c>
      <c r="Z486" s="81">
        <v>42849</v>
      </c>
      <c r="AA486" s="78" t="s">
        <v>2392</v>
      </c>
      <c r="AB486" s="81">
        <v>42807</v>
      </c>
      <c r="AC486" s="78">
        <v>616770</v>
      </c>
      <c r="AD486" s="27">
        <v>42804</v>
      </c>
      <c r="AE486" s="71" t="e">
        <v>#N/A</v>
      </c>
      <c r="AF486" s="79" t="e">
        <v>#N/A</v>
      </c>
      <c r="AG486" s="77"/>
      <c r="AJ486" s="32" t="str">
        <f t="shared" si="31"/>
        <v>Testpartners OHNALAOD0007N1</v>
      </c>
      <c r="AK486" s="32" t="s">
        <v>2273</v>
      </c>
      <c r="AL486" s="100" t="s">
        <v>1074</v>
      </c>
      <c r="AM486" s="73">
        <v>5447</v>
      </c>
      <c r="AN486" s="78" t="s">
        <v>822</v>
      </c>
      <c r="AO486" s="73" t="s">
        <v>2282</v>
      </c>
      <c r="AP486" s="79" t="s">
        <v>747</v>
      </c>
      <c r="AQ486" s="78" t="s">
        <v>682</v>
      </c>
      <c r="AR486" s="25" t="s">
        <v>678</v>
      </c>
      <c r="AS486" s="73" t="e">
        <f t="shared" si="30"/>
        <v>#N/A</v>
      </c>
      <c r="AT486" s="73">
        <v>1</v>
      </c>
      <c r="AU486" s="73">
        <v>1</v>
      </c>
      <c r="AV486" s="73">
        <v>1</v>
      </c>
      <c r="AW486" s="80">
        <v>135</v>
      </c>
      <c r="AX486" s="80">
        <v>540</v>
      </c>
      <c r="AY486" s="94" t="s">
        <v>688</v>
      </c>
      <c r="AZ486" s="81">
        <v>42849</v>
      </c>
      <c r="BA486" s="78" t="s">
        <v>2392</v>
      </c>
      <c r="BB486" s="81">
        <v>42807</v>
      </c>
      <c r="BC486" s="78">
        <v>616770</v>
      </c>
      <c r="BD486" s="27">
        <v>42804</v>
      </c>
      <c r="BE486" s="79" t="str">
        <f t="shared" si="32"/>
        <v>Testpartners OHNALAOD0007N1</v>
      </c>
      <c r="BF486" s="71" t="e">
        <v>#N/A</v>
      </c>
      <c r="BG486" s="79" t="e">
        <v>#N/A</v>
      </c>
      <c r="BH486" s="77"/>
    </row>
    <row r="487" spans="1:60" s="32" customFormat="1" ht="11.25" x14ac:dyDescent="0.2">
      <c r="A487" s="79" t="s">
        <v>2094</v>
      </c>
      <c r="B487" s="32" t="s">
        <v>2273</v>
      </c>
      <c r="C487" s="100" t="s">
        <v>1074</v>
      </c>
      <c r="E487" s="78" t="s">
        <v>2282</v>
      </c>
      <c r="F487" s="78" t="s">
        <v>682</v>
      </c>
      <c r="G487" s="25" t="s">
        <v>678</v>
      </c>
      <c r="H487" s="73">
        <v>1</v>
      </c>
      <c r="I487" s="73">
        <v>1</v>
      </c>
      <c r="O487" s="80">
        <v>135</v>
      </c>
      <c r="P487" s="80">
        <v>540</v>
      </c>
      <c r="Q487" s="94" t="s">
        <v>688</v>
      </c>
      <c r="R487" s="78" t="s">
        <v>822</v>
      </c>
      <c r="T487" s="73">
        <v>5447</v>
      </c>
      <c r="W487" s="79" t="s">
        <v>748</v>
      </c>
      <c r="X487" s="73" t="e">
        <v>#N/A</v>
      </c>
      <c r="Y487" s="73">
        <v>1</v>
      </c>
      <c r="Z487" s="81">
        <v>42849</v>
      </c>
      <c r="AA487" s="78" t="s">
        <v>2393</v>
      </c>
      <c r="AB487" s="81">
        <v>42807</v>
      </c>
      <c r="AC487" s="78">
        <v>616771</v>
      </c>
      <c r="AD487" s="27">
        <v>42804</v>
      </c>
      <c r="AE487" s="71" t="e">
        <v>#N/A</v>
      </c>
      <c r="AF487" s="79" t="e">
        <v>#N/A</v>
      </c>
      <c r="AG487" s="77"/>
      <c r="AJ487" s="32" t="str">
        <f t="shared" si="31"/>
        <v>Testpartners OHNALAOD0007N2</v>
      </c>
      <c r="AK487" s="32" t="s">
        <v>2273</v>
      </c>
      <c r="AL487" s="100" t="s">
        <v>1074</v>
      </c>
      <c r="AM487" s="73">
        <v>5447</v>
      </c>
      <c r="AN487" s="78" t="s">
        <v>822</v>
      </c>
      <c r="AO487" s="73" t="s">
        <v>2282</v>
      </c>
      <c r="AP487" s="79" t="s">
        <v>748</v>
      </c>
      <c r="AQ487" s="78" t="s">
        <v>682</v>
      </c>
      <c r="AR487" s="25" t="s">
        <v>678</v>
      </c>
      <c r="AS487" s="73" t="e">
        <f t="shared" si="30"/>
        <v>#N/A</v>
      </c>
      <c r="AT487" s="73">
        <v>1</v>
      </c>
      <c r="AU487" s="73">
        <v>1</v>
      </c>
      <c r="AV487" s="73">
        <v>1</v>
      </c>
      <c r="AW487" s="80">
        <v>135</v>
      </c>
      <c r="AX487" s="80">
        <v>540</v>
      </c>
      <c r="AY487" s="94" t="s">
        <v>688</v>
      </c>
      <c r="AZ487" s="81">
        <v>42849</v>
      </c>
      <c r="BA487" s="78" t="s">
        <v>2393</v>
      </c>
      <c r="BB487" s="81">
        <v>42807</v>
      </c>
      <c r="BC487" s="78">
        <v>616771</v>
      </c>
      <c r="BD487" s="27">
        <v>42804</v>
      </c>
      <c r="BE487" s="79" t="str">
        <f t="shared" si="32"/>
        <v>Testpartners OHNALAOD0007N2</v>
      </c>
      <c r="BF487" s="71" t="e">
        <v>#N/A</v>
      </c>
      <c r="BG487" s="79" t="e">
        <v>#N/A</v>
      </c>
      <c r="BH487" s="77"/>
    </row>
    <row r="488" spans="1:60" s="32" customFormat="1" ht="11.25" x14ac:dyDescent="0.2">
      <c r="A488" s="79" t="s">
        <v>2095</v>
      </c>
      <c r="B488" s="32" t="s">
        <v>2273</v>
      </c>
      <c r="C488" s="100" t="s">
        <v>1075</v>
      </c>
      <c r="E488" s="78" t="s">
        <v>2282</v>
      </c>
      <c r="F488" s="78" t="s">
        <v>682</v>
      </c>
      <c r="G488" s="25" t="s">
        <v>678</v>
      </c>
      <c r="H488" s="73">
        <v>1</v>
      </c>
      <c r="I488" s="73">
        <v>1</v>
      </c>
      <c r="O488" s="80">
        <v>135</v>
      </c>
      <c r="P488" s="80">
        <v>540</v>
      </c>
      <c r="Q488" s="94" t="s">
        <v>677</v>
      </c>
      <c r="R488" s="78" t="s">
        <v>496</v>
      </c>
      <c r="T488" s="73">
        <v>5400</v>
      </c>
      <c r="W488" s="79" t="s">
        <v>910</v>
      </c>
      <c r="X488" s="73" t="e">
        <v>#N/A</v>
      </c>
      <c r="Y488" s="73">
        <v>1</v>
      </c>
      <c r="Z488" s="81">
        <v>42846</v>
      </c>
      <c r="AA488" s="78" t="s">
        <v>2389</v>
      </c>
      <c r="AB488" s="81">
        <v>42822</v>
      </c>
      <c r="AC488" s="78">
        <v>617194</v>
      </c>
      <c r="AD488" s="27">
        <v>42821</v>
      </c>
      <c r="AE488" s="71" t="e">
        <v>#N/A</v>
      </c>
      <c r="AF488" s="79" t="e">
        <v>#N/A</v>
      </c>
      <c r="AG488" s="77"/>
      <c r="AJ488" s="32" t="str">
        <f t="shared" si="31"/>
        <v>Tfs_2005 AS73TFSTST02</v>
      </c>
      <c r="AK488" s="32" t="s">
        <v>2273</v>
      </c>
      <c r="AL488" s="100" t="s">
        <v>1075</v>
      </c>
      <c r="AM488" s="73">
        <v>5400</v>
      </c>
      <c r="AN488" s="78" t="s">
        <v>496</v>
      </c>
      <c r="AO488" s="73" t="s">
        <v>2282</v>
      </c>
      <c r="AP488" s="79" t="s">
        <v>910</v>
      </c>
      <c r="AQ488" s="78" t="s">
        <v>682</v>
      </c>
      <c r="AR488" s="25" t="s">
        <v>678</v>
      </c>
      <c r="AS488" s="73" t="e">
        <f t="shared" si="30"/>
        <v>#N/A</v>
      </c>
      <c r="AT488" s="73">
        <v>1</v>
      </c>
      <c r="AU488" s="73">
        <v>1</v>
      </c>
      <c r="AV488" s="73">
        <v>1</v>
      </c>
      <c r="AW488" s="80">
        <v>135</v>
      </c>
      <c r="AX488" s="80">
        <v>540</v>
      </c>
      <c r="AY488" s="94" t="s">
        <v>677</v>
      </c>
      <c r="AZ488" s="81">
        <v>42846</v>
      </c>
      <c r="BA488" s="78" t="s">
        <v>2389</v>
      </c>
      <c r="BB488" s="81">
        <v>42822</v>
      </c>
      <c r="BC488" s="78">
        <v>617194</v>
      </c>
      <c r="BD488" s="27">
        <v>42821</v>
      </c>
      <c r="BE488" s="79" t="str">
        <f t="shared" si="32"/>
        <v>Tfs_2005 AS73TFSTST02</v>
      </c>
      <c r="BF488" s="71" t="e">
        <v>#N/A</v>
      </c>
      <c r="BG488" s="79" t="e">
        <v>#N/A</v>
      </c>
      <c r="BH488" s="77"/>
    </row>
    <row r="489" spans="1:60" s="32" customFormat="1" ht="11.25" x14ac:dyDescent="0.2">
      <c r="A489" s="79" t="s">
        <v>2096</v>
      </c>
      <c r="B489" s="32" t="s">
        <v>2273</v>
      </c>
      <c r="C489" s="100" t="s">
        <v>1075</v>
      </c>
      <c r="E489" s="78" t="s">
        <v>2282</v>
      </c>
      <c r="F489" s="78" t="s">
        <v>686</v>
      </c>
      <c r="G489" s="25" t="s">
        <v>678</v>
      </c>
      <c r="H489" s="73">
        <v>1</v>
      </c>
      <c r="I489" s="73">
        <v>1</v>
      </c>
      <c r="O489" s="80">
        <v>330</v>
      </c>
      <c r="P489" s="80">
        <v>1320</v>
      </c>
      <c r="Q489" s="94" t="s">
        <v>688</v>
      </c>
      <c r="R489" s="78" t="s">
        <v>496</v>
      </c>
      <c r="T489" s="73">
        <v>5400</v>
      </c>
      <c r="W489" s="79" t="s">
        <v>1077</v>
      </c>
      <c r="X489" s="73" t="e">
        <v>#N/A</v>
      </c>
      <c r="Y489" s="73">
        <v>1</v>
      </c>
      <c r="Z489" s="81" t="s">
        <v>2455</v>
      </c>
      <c r="AA489" s="78" t="s">
        <v>2456</v>
      </c>
      <c r="AB489" s="81" t="s">
        <v>1076</v>
      </c>
      <c r="AC489" s="78">
        <v>617459</v>
      </c>
      <c r="AD489" s="27">
        <v>42831</v>
      </c>
      <c r="AE489" s="71" t="e">
        <v>#N/A</v>
      </c>
      <c r="AF489" s="79" t="s">
        <v>2096</v>
      </c>
      <c r="AG489" s="77"/>
      <c r="AJ489" s="32" t="str">
        <f t="shared" si="31"/>
        <v>Tfs_2005 OHLEWDBP0239</v>
      </c>
      <c r="AK489" s="32" t="s">
        <v>2273</v>
      </c>
      <c r="AL489" s="100" t="s">
        <v>1075</v>
      </c>
      <c r="AM489" s="73">
        <v>5400</v>
      </c>
      <c r="AN489" s="78" t="s">
        <v>496</v>
      </c>
      <c r="AO489" s="73" t="s">
        <v>2282</v>
      </c>
      <c r="AP489" s="79" t="s">
        <v>1077</v>
      </c>
      <c r="AQ489" s="78" t="s">
        <v>686</v>
      </c>
      <c r="AR489" s="25" t="s">
        <v>678</v>
      </c>
      <c r="AS489" s="73" t="e">
        <f t="shared" si="30"/>
        <v>#N/A</v>
      </c>
      <c r="AT489" s="73">
        <v>1</v>
      </c>
      <c r="AU489" s="73">
        <v>1</v>
      </c>
      <c r="AV489" s="73">
        <v>1</v>
      </c>
      <c r="AW489" s="80">
        <v>330</v>
      </c>
      <c r="AX489" s="80">
        <v>1320</v>
      </c>
      <c r="AY489" s="94" t="s">
        <v>688</v>
      </c>
      <c r="AZ489" s="81" t="s">
        <v>2455</v>
      </c>
      <c r="BA489" s="78" t="s">
        <v>2456</v>
      </c>
      <c r="BB489" s="81" t="s">
        <v>1076</v>
      </c>
      <c r="BC489" s="78">
        <v>617459</v>
      </c>
      <c r="BD489" s="27">
        <v>42831</v>
      </c>
      <c r="BE489" s="79" t="str">
        <f t="shared" si="32"/>
        <v>Tfs_2005 OHLEWDBP0239</v>
      </c>
      <c r="BF489" s="71" t="e">
        <v>#N/A</v>
      </c>
      <c r="BG489" s="79" t="s">
        <v>2096</v>
      </c>
      <c r="BH489" s="77"/>
    </row>
    <row r="490" spans="1:60" s="32" customFormat="1" ht="11.25" x14ac:dyDescent="0.2">
      <c r="A490" s="79" t="s">
        <v>2097</v>
      </c>
      <c r="B490" s="32" t="s">
        <v>2273</v>
      </c>
      <c r="C490" s="100" t="s">
        <v>1078</v>
      </c>
      <c r="E490" s="78" t="s">
        <v>2282</v>
      </c>
      <c r="F490" s="78" t="s">
        <v>682</v>
      </c>
      <c r="G490" s="25" t="s">
        <v>678</v>
      </c>
      <c r="H490" s="73">
        <v>1</v>
      </c>
      <c r="I490" s="73">
        <v>1</v>
      </c>
      <c r="O490" s="80">
        <v>135</v>
      </c>
      <c r="P490" s="80">
        <v>540</v>
      </c>
      <c r="Q490" s="94" t="s">
        <v>677</v>
      </c>
      <c r="R490" s="78" t="s">
        <v>496</v>
      </c>
      <c r="T490" s="73">
        <v>5400</v>
      </c>
      <c r="W490" s="79" t="s">
        <v>685</v>
      </c>
      <c r="X490" s="73" t="e">
        <v>#N/A</v>
      </c>
      <c r="Y490" s="73">
        <v>1</v>
      </c>
      <c r="Z490" s="81">
        <v>42846</v>
      </c>
      <c r="AA490" s="78" t="s">
        <v>2449</v>
      </c>
      <c r="AB490" s="81">
        <v>42822</v>
      </c>
      <c r="AC490" s="78">
        <v>617195</v>
      </c>
      <c r="AD490" s="27">
        <v>42821</v>
      </c>
      <c r="AE490" s="71" t="e">
        <v>#N/A</v>
      </c>
      <c r="AF490" s="79" t="e">
        <v>#N/A</v>
      </c>
      <c r="AG490" s="77"/>
      <c r="AJ490" s="32" t="str">
        <f t="shared" si="31"/>
        <v>Tfs_AppFabric_Monitoring DS73SQL8DEV01</v>
      </c>
      <c r="AK490" s="32" t="s">
        <v>2273</v>
      </c>
      <c r="AL490" s="100" t="s">
        <v>1078</v>
      </c>
      <c r="AM490" s="73">
        <v>5400</v>
      </c>
      <c r="AN490" s="78" t="s">
        <v>496</v>
      </c>
      <c r="AO490" s="73" t="s">
        <v>2282</v>
      </c>
      <c r="AP490" s="79" t="s">
        <v>685</v>
      </c>
      <c r="AQ490" s="78" t="s">
        <v>682</v>
      </c>
      <c r="AR490" s="25" t="s">
        <v>678</v>
      </c>
      <c r="AS490" s="73" t="e">
        <f t="shared" si="30"/>
        <v>#N/A</v>
      </c>
      <c r="AT490" s="73">
        <v>1</v>
      </c>
      <c r="AU490" s="73">
        <v>1</v>
      </c>
      <c r="AV490" s="73">
        <v>1</v>
      </c>
      <c r="AW490" s="80">
        <v>135</v>
      </c>
      <c r="AX490" s="80">
        <v>540</v>
      </c>
      <c r="AY490" s="94" t="s">
        <v>677</v>
      </c>
      <c r="AZ490" s="81">
        <v>42846</v>
      </c>
      <c r="BA490" s="78" t="s">
        <v>2449</v>
      </c>
      <c r="BB490" s="81">
        <v>42822</v>
      </c>
      <c r="BC490" s="78">
        <v>617195</v>
      </c>
      <c r="BD490" s="27">
        <v>42821</v>
      </c>
      <c r="BE490" s="79" t="str">
        <f t="shared" si="32"/>
        <v>Tfs_AppFabric_Monitoring DS73SQL8DEV01</v>
      </c>
      <c r="BF490" s="71" t="e">
        <v>#N/A</v>
      </c>
      <c r="BG490" s="79" t="e">
        <v>#N/A</v>
      </c>
      <c r="BH490" s="77"/>
    </row>
    <row r="491" spans="1:60" s="32" customFormat="1" ht="11.25" x14ac:dyDescent="0.2">
      <c r="A491" s="79" t="s">
        <v>2098</v>
      </c>
      <c r="B491" s="32" t="s">
        <v>2273</v>
      </c>
      <c r="C491" s="100" t="s">
        <v>1080</v>
      </c>
      <c r="E491" s="78" t="s">
        <v>2282</v>
      </c>
      <c r="F491" s="78" t="s">
        <v>682</v>
      </c>
      <c r="G491" s="25" t="s">
        <v>678</v>
      </c>
      <c r="H491" s="73">
        <v>1</v>
      </c>
      <c r="I491" s="73">
        <v>1</v>
      </c>
      <c r="O491" s="80">
        <v>135</v>
      </c>
      <c r="P491" s="80">
        <v>540</v>
      </c>
      <c r="Q491" s="94" t="s">
        <v>677</v>
      </c>
      <c r="R491" s="78" t="s">
        <v>496</v>
      </c>
      <c r="T491" s="73">
        <v>5400</v>
      </c>
      <c r="W491" s="79" t="s">
        <v>685</v>
      </c>
      <c r="X491" s="73" t="e">
        <v>#N/A</v>
      </c>
      <c r="Y491" s="73">
        <v>1</v>
      </c>
      <c r="Z491" s="81">
        <v>42846</v>
      </c>
      <c r="AA491" s="78" t="s">
        <v>2449</v>
      </c>
      <c r="AB491" s="81">
        <v>42822</v>
      </c>
      <c r="AC491" s="78">
        <v>617195</v>
      </c>
      <c r="AD491" s="27">
        <v>42821</v>
      </c>
      <c r="AE491" s="71" t="e">
        <v>#N/A</v>
      </c>
      <c r="AF491" s="79" t="e">
        <v>#N/A</v>
      </c>
      <c r="AG491" s="77"/>
      <c r="AJ491" s="32" t="str">
        <f t="shared" si="31"/>
        <v>Tfs_AppFabric_Persistence DS73SQL8DEV01</v>
      </c>
      <c r="AK491" s="32" t="s">
        <v>2273</v>
      </c>
      <c r="AL491" s="100" t="s">
        <v>1080</v>
      </c>
      <c r="AM491" s="73">
        <v>5400</v>
      </c>
      <c r="AN491" s="78" t="s">
        <v>496</v>
      </c>
      <c r="AO491" s="73" t="s">
        <v>2282</v>
      </c>
      <c r="AP491" s="79" t="s">
        <v>685</v>
      </c>
      <c r="AQ491" s="78" t="s">
        <v>682</v>
      </c>
      <c r="AR491" s="25" t="s">
        <v>678</v>
      </c>
      <c r="AS491" s="73" t="e">
        <f t="shared" si="30"/>
        <v>#N/A</v>
      </c>
      <c r="AT491" s="73">
        <v>1</v>
      </c>
      <c r="AU491" s="73">
        <v>1</v>
      </c>
      <c r="AV491" s="73">
        <v>1</v>
      </c>
      <c r="AW491" s="80">
        <v>135</v>
      </c>
      <c r="AX491" s="80">
        <v>540</v>
      </c>
      <c r="AY491" s="94" t="s">
        <v>677</v>
      </c>
      <c r="AZ491" s="81">
        <v>42846</v>
      </c>
      <c r="BA491" s="78" t="s">
        <v>2449</v>
      </c>
      <c r="BB491" s="81">
        <v>42822</v>
      </c>
      <c r="BC491" s="78">
        <v>617195</v>
      </c>
      <c r="BD491" s="27">
        <v>42821</v>
      </c>
      <c r="BE491" s="79" t="str">
        <f t="shared" si="32"/>
        <v>Tfs_AppFabric_Persistence DS73SQL8DEV01</v>
      </c>
      <c r="BF491" s="71" t="e">
        <v>#N/A</v>
      </c>
      <c r="BG491" s="79" t="e">
        <v>#N/A</v>
      </c>
      <c r="BH491" s="77"/>
    </row>
    <row r="492" spans="1:60" s="32" customFormat="1" ht="11.25" x14ac:dyDescent="0.2">
      <c r="A492" s="79" t="s">
        <v>2099</v>
      </c>
      <c r="B492" s="32" t="s">
        <v>2273</v>
      </c>
      <c r="C492" s="100" t="s">
        <v>1081</v>
      </c>
      <c r="E492" s="78" t="s">
        <v>2282</v>
      </c>
      <c r="F492" s="78" t="s">
        <v>682</v>
      </c>
      <c r="G492" s="25" t="s">
        <v>678</v>
      </c>
      <c r="H492" s="73">
        <v>1</v>
      </c>
      <c r="I492" s="73">
        <v>1</v>
      </c>
      <c r="O492" s="80">
        <v>135</v>
      </c>
      <c r="P492" s="80">
        <v>540</v>
      </c>
      <c r="Q492" s="94" t="s">
        <v>677</v>
      </c>
      <c r="R492" s="78" t="s">
        <v>496</v>
      </c>
      <c r="T492" s="73">
        <v>5400</v>
      </c>
      <c r="W492" s="79" t="s">
        <v>910</v>
      </c>
      <c r="X492" s="73" t="e">
        <v>#N/A</v>
      </c>
      <c r="Y492" s="73">
        <v>1</v>
      </c>
      <c r="Z492" s="81">
        <v>42846</v>
      </c>
      <c r="AA492" s="78" t="s">
        <v>2389</v>
      </c>
      <c r="AB492" s="81">
        <v>42822</v>
      </c>
      <c r="AC492" s="78">
        <v>617194</v>
      </c>
      <c r="AD492" s="27">
        <v>42821</v>
      </c>
      <c r="AE492" s="71" t="e">
        <v>#N/A</v>
      </c>
      <c r="AF492" s="79" t="e">
        <v>#N/A</v>
      </c>
      <c r="AG492" s="77"/>
      <c r="AJ492" s="32" t="str">
        <f t="shared" si="31"/>
        <v>Tfs_IntegrationPlatform AS73TFSTST02</v>
      </c>
      <c r="AK492" s="32" t="s">
        <v>2273</v>
      </c>
      <c r="AL492" s="100" t="s">
        <v>1081</v>
      </c>
      <c r="AM492" s="73">
        <v>5400</v>
      </c>
      <c r="AN492" s="78" t="s">
        <v>496</v>
      </c>
      <c r="AO492" s="73" t="s">
        <v>2282</v>
      </c>
      <c r="AP492" s="79" t="s">
        <v>910</v>
      </c>
      <c r="AQ492" s="78" t="s">
        <v>682</v>
      </c>
      <c r="AR492" s="25" t="s">
        <v>678</v>
      </c>
      <c r="AS492" s="73" t="e">
        <f t="shared" si="30"/>
        <v>#N/A</v>
      </c>
      <c r="AT492" s="73">
        <v>1</v>
      </c>
      <c r="AU492" s="73">
        <v>1</v>
      </c>
      <c r="AV492" s="73">
        <v>1</v>
      </c>
      <c r="AW492" s="80">
        <v>135</v>
      </c>
      <c r="AX492" s="80">
        <v>540</v>
      </c>
      <c r="AY492" s="94" t="s">
        <v>677</v>
      </c>
      <c r="AZ492" s="81">
        <v>42846</v>
      </c>
      <c r="BA492" s="78" t="s">
        <v>2389</v>
      </c>
      <c r="BB492" s="81">
        <v>42822</v>
      </c>
      <c r="BC492" s="78">
        <v>617194</v>
      </c>
      <c r="BD492" s="27">
        <v>42821</v>
      </c>
      <c r="BE492" s="79" t="str">
        <f t="shared" si="32"/>
        <v>Tfs_IntegrationPlatform AS73TFSTST02</v>
      </c>
      <c r="BF492" s="71" t="e">
        <v>#N/A</v>
      </c>
      <c r="BG492" s="79" t="e">
        <v>#N/A</v>
      </c>
      <c r="BH492" s="77"/>
    </row>
    <row r="493" spans="1:60" s="32" customFormat="1" ht="11.25" x14ac:dyDescent="0.2">
      <c r="A493" s="79" t="s">
        <v>2100</v>
      </c>
      <c r="B493" s="32" t="s">
        <v>2273</v>
      </c>
      <c r="C493" s="100" t="s">
        <v>1081</v>
      </c>
      <c r="E493" s="78" t="s">
        <v>2282</v>
      </c>
      <c r="F493" s="78" t="s">
        <v>682</v>
      </c>
      <c r="G493" s="25" t="s">
        <v>678</v>
      </c>
      <c r="H493" s="73">
        <v>1</v>
      </c>
      <c r="I493" s="73">
        <v>1</v>
      </c>
      <c r="O493" s="80">
        <v>135</v>
      </c>
      <c r="P493" s="80">
        <v>540</v>
      </c>
      <c r="Q493" s="94" t="s">
        <v>677</v>
      </c>
      <c r="R493" s="78" t="s">
        <v>496</v>
      </c>
      <c r="T493" s="73">
        <v>5400</v>
      </c>
      <c r="W493" s="79" t="s">
        <v>685</v>
      </c>
      <c r="X493" s="73" t="e">
        <v>#N/A</v>
      </c>
      <c r="Y493" s="73">
        <v>1</v>
      </c>
      <c r="Z493" s="81">
        <v>42846</v>
      </c>
      <c r="AA493" s="78" t="s">
        <v>2449</v>
      </c>
      <c r="AB493" s="81">
        <v>42822</v>
      </c>
      <c r="AC493" s="78">
        <v>617195</v>
      </c>
      <c r="AD493" s="27">
        <v>42821</v>
      </c>
      <c r="AE493" s="71" t="e">
        <v>#N/A</v>
      </c>
      <c r="AF493" s="79" t="e">
        <v>#N/A</v>
      </c>
      <c r="AG493" s="77"/>
      <c r="AJ493" s="32" t="str">
        <f t="shared" si="31"/>
        <v>Tfs_IntegrationPlatform DS73SQL8DEV01</v>
      </c>
      <c r="AK493" s="32" t="s">
        <v>2273</v>
      </c>
      <c r="AL493" s="100" t="s">
        <v>1081</v>
      </c>
      <c r="AM493" s="73">
        <v>5400</v>
      </c>
      <c r="AN493" s="78" t="s">
        <v>496</v>
      </c>
      <c r="AO493" s="73" t="s">
        <v>2282</v>
      </c>
      <c r="AP493" s="79" t="s">
        <v>685</v>
      </c>
      <c r="AQ493" s="78" t="s">
        <v>682</v>
      </c>
      <c r="AR493" s="25" t="s">
        <v>678</v>
      </c>
      <c r="AS493" s="73" t="e">
        <f t="shared" si="30"/>
        <v>#N/A</v>
      </c>
      <c r="AT493" s="73">
        <v>1</v>
      </c>
      <c r="AU493" s="73">
        <v>1</v>
      </c>
      <c r="AV493" s="73">
        <v>1</v>
      </c>
      <c r="AW493" s="80">
        <v>135</v>
      </c>
      <c r="AX493" s="80">
        <v>540</v>
      </c>
      <c r="AY493" s="94" t="s">
        <v>677</v>
      </c>
      <c r="AZ493" s="81">
        <v>42846</v>
      </c>
      <c r="BA493" s="78" t="s">
        <v>2449</v>
      </c>
      <c r="BB493" s="81">
        <v>42822</v>
      </c>
      <c r="BC493" s="78">
        <v>617195</v>
      </c>
      <c r="BD493" s="27">
        <v>42821</v>
      </c>
      <c r="BE493" s="79" t="str">
        <f t="shared" si="32"/>
        <v>Tfs_IntegrationPlatform DS73SQL8DEV01</v>
      </c>
      <c r="BF493" s="71" t="e">
        <v>#N/A</v>
      </c>
      <c r="BG493" s="79" t="e">
        <v>#N/A</v>
      </c>
      <c r="BH493" s="77"/>
    </row>
    <row r="494" spans="1:60" s="32" customFormat="1" ht="11.25" x14ac:dyDescent="0.2">
      <c r="A494" s="79" t="s">
        <v>2101</v>
      </c>
      <c r="B494" s="32" t="s">
        <v>2273</v>
      </c>
      <c r="C494" s="100" t="s">
        <v>1082</v>
      </c>
      <c r="E494" s="78" t="s">
        <v>2282</v>
      </c>
      <c r="F494" s="78" t="s">
        <v>682</v>
      </c>
      <c r="G494" s="25" t="s">
        <v>678</v>
      </c>
      <c r="H494" s="73">
        <v>1</v>
      </c>
      <c r="I494" s="73">
        <v>1</v>
      </c>
      <c r="O494" s="80">
        <v>135</v>
      </c>
      <c r="P494" s="80">
        <v>540</v>
      </c>
      <c r="Q494" s="94" t="s">
        <v>677</v>
      </c>
      <c r="R494" s="78" t="s">
        <v>496</v>
      </c>
      <c r="T494" s="73">
        <v>5400</v>
      </c>
      <c r="W494" s="79" t="s">
        <v>685</v>
      </c>
      <c r="X494" s="73" t="e">
        <v>#N/A</v>
      </c>
      <c r="Y494" s="73">
        <v>1</v>
      </c>
      <c r="Z494" s="81">
        <v>42846</v>
      </c>
      <c r="AA494" s="78" t="s">
        <v>2449</v>
      </c>
      <c r="AB494" s="81">
        <v>42822</v>
      </c>
      <c r="AC494" s="78">
        <v>617195</v>
      </c>
      <c r="AD494" s="27">
        <v>42821</v>
      </c>
      <c r="AE494" s="71" t="e">
        <v>#N/A</v>
      </c>
      <c r="AF494" s="79" t="e">
        <v>#N/A</v>
      </c>
      <c r="AG494" s="77"/>
      <c r="AJ494" s="32" t="str">
        <f t="shared" si="31"/>
        <v>tfs_integrationplatform_AQS DS73SQL8DEV01</v>
      </c>
      <c r="AK494" s="32" t="s">
        <v>2273</v>
      </c>
      <c r="AL494" s="100" t="s">
        <v>1082</v>
      </c>
      <c r="AM494" s="73">
        <v>5400</v>
      </c>
      <c r="AN494" s="78" t="s">
        <v>496</v>
      </c>
      <c r="AO494" s="73" t="s">
        <v>2282</v>
      </c>
      <c r="AP494" s="79" t="s">
        <v>685</v>
      </c>
      <c r="AQ494" s="78" t="s">
        <v>682</v>
      </c>
      <c r="AR494" s="25" t="s">
        <v>678</v>
      </c>
      <c r="AS494" s="73" t="e">
        <f t="shared" si="30"/>
        <v>#N/A</v>
      </c>
      <c r="AT494" s="73">
        <v>1</v>
      </c>
      <c r="AU494" s="73">
        <v>1</v>
      </c>
      <c r="AV494" s="73">
        <v>1</v>
      </c>
      <c r="AW494" s="80">
        <v>135</v>
      </c>
      <c r="AX494" s="80">
        <v>540</v>
      </c>
      <c r="AY494" s="94" t="s">
        <v>677</v>
      </c>
      <c r="AZ494" s="81">
        <v>42846</v>
      </c>
      <c r="BA494" s="78" t="s">
        <v>2449</v>
      </c>
      <c r="BB494" s="81">
        <v>42822</v>
      </c>
      <c r="BC494" s="78">
        <v>617195</v>
      </c>
      <c r="BD494" s="27">
        <v>42821</v>
      </c>
      <c r="BE494" s="79" t="str">
        <f t="shared" si="32"/>
        <v>tfs_integrationplatform_AQS DS73SQL8DEV01</v>
      </c>
      <c r="BF494" s="71" t="e">
        <v>#N/A</v>
      </c>
      <c r="BG494" s="79" t="e">
        <v>#N/A</v>
      </c>
      <c r="BH494" s="77"/>
    </row>
    <row r="495" spans="1:60" s="32" customFormat="1" ht="11.25" x14ac:dyDescent="0.2">
      <c r="A495" s="79" t="s">
        <v>2102</v>
      </c>
      <c r="B495" s="32" t="s">
        <v>2273</v>
      </c>
      <c r="C495" s="100" t="s">
        <v>1083</v>
      </c>
      <c r="E495" s="78" t="s">
        <v>2282</v>
      </c>
      <c r="F495" s="78" t="s">
        <v>682</v>
      </c>
      <c r="G495" s="25" t="s">
        <v>678</v>
      </c>
      <c r="H495" s="73">
        <v>1</v>
      </c>
      <c r="I495" s="73">
        <v>1</v>
      </c>
      <c r="O495" s="80">
        <v>135</v>
      </c>
      <c r="P495" s="80">
        <v>540</v>
      </c>
      <c r="Q495" s="94" t="s">
        <v>677</v>
      </c>
      <c r="R495" s="78" t="s">
        <v>496</v>
      </c>
      <c r="T495" s="73">
        <v>5400</v>
      </c>
      <c r="W495" s="79" t="s">
        <v>884</v>
      </c>
      <c r="X495" s="73" t="e">
        <v>#N/A</v>
      </c>
      <c r="Y495" s="73">
        <v>1</v>
      </c>
      <c r="Z495" s="81">
        <v>42846</v>
      </c>
      <c r="AA495" s="78" t="s">
        <v>2457</v>
      </c>
      <c r="AB495" s="81">
        <v>42822</v>
      </c>
      <c r="AC495" s="78">
        <v>617212</v>
      </c>
      <c r="AD495" s="27">
        <v>42821</v>
      </c>
      <c r="AE495" s="71" t="e">
        <v>#N/A</v>
      </c>
      <c r="AF495" s="79" t="e">
        <v>#N/A</v>
      </c>
      <c r="AG495" s="77"/>
      <c r="AJ495" s="32" t="str">
        <f t="shared" si="31"/>
        <v>TfsServiceData DS73SQL8ASY01</v>
      </c>
      <c r="AK495" s="32" t="s">
        <v>2273</v>
      </c>
      <c r="AL495" s="100" t="s">
        <v>1083</v>
      </c>
      <c r="AM495" s="73">
        <v>5400</v>
      </c>
      <c r="AN495" s="78" t="s">
        <v>496</v>
      </c>
      <c r="AO495" s="73" t="s">
        <v>2282</v>
      </c>
      <c r="AP495" s="79" t="s">
        <v>884</v>
      </c>
      <c r="AQ495" s="78" t="s">
        <v>682</v>
      </c>
      <c r="AR495" s="25" t="s">
        <v>678</v>
      </c>
      <c r="AS495" s="73" t="e">
        <f t="shared" si="30"/>
        <v>#N/A</v>
      </c>
      <c r="AT495" s="73">
        <v>1</v>
      </c>
      <c r="AU495" s="73">
        <v>1</v>
      </c>
      <c r="AV495" s="73">
        <v>1</v>
      </c>
      <c r="AW495" s="80">
        <v>135</v>
      </c>
      <c r="AX495" s="80">
        <v>540</v>
      </c>
      <c r="AY495" s="94" t="s">
        <v>677</v>
      </c>
      <c r="AZ495" s="81">
        <v>42846</v>
      </c>
      <c r="BA495" s="78" t="s">
        <v>2457</v>
      </c>
      <c r="BB495" s="81">
        <v>42822</v>
      </c>
      <c r="BC495" s="78">
        <v>617212</v>
      </c>
      <c r="BD495" s="27">
        <v>42821</v>
      </c>
      <c r="BE495" s="79" t="str">
        <f t="shared" si="32"/>
        <v>TfsServiceData DS73SQL8ASY01</v>
      </c>
      <c r="BF495" s="71" t="e">
        <v>#N/A</v>
      </c>
      <c r="BG495" s="79" t="e">
        <v>#N/A</v>
      </c>
      <c r="BH495" s="77"/>
    </row>
    <row r="496" spans="1:60" s="32" customFormat="1" ht="11.25" x14ac:dyDescent="0.2">
      <c r="A496" s="79" t="s">
        <v>2103</v>
      </c>
      <c r="B496" s="32" t="s">
        <v>2273</v>
      </c>
      <c r="C496" s="100" t="s">
        <v>1083</v>
      </c>
      <c r="E496" s="78" t="s">
        <v>2282</v>
      </c>
      <c r="F496" s="78" t="s">
        <v>682</v>
      </c>
      <c r="G496" s="25" t="s">
        <v>678</v>
      </c>
      <c r="H496" s="73">
        <v>1</v>
      </c>
      <c r="I496" s="73">
        <v>1</v>
      </c>
      <c r="O496" s="80">
        <v>135</v>
      </c>
      <c r="P496" s="80">
        <v>540</v>
      </c>
      <c r="Q496" s="94" t="s">
        <v>677</v>
      </c>
      <c r="R496" s="78" t="s">
        <v>496</v>
      </c>
      <c r="T496" s="73">
        <v>5400</v>
      </c>
      <c r="W496" s="79" t="s">
        <v>685</v>
      </c>
      <c r="X496" s="73" t="e">
        <v>#N/A</v>
      </c>
      <c r="Y496" s="73">
        <v>1</v>
      </c>
      <c r="Z496" s="81">
        <v>42846</v>
      </c>
      <c r="AA496" s="78" t="s">
        <v>2449</v>
      </c>
      <c r="AB496" s="81">
        <v>42822</v>
      </c>
      <c r="AC496" s="78">
        <v>617195</v>
      </c>
      <c r="AD496" s="27">
        <v>42821</v>
      </c>
      <c r="AE496" s="71" t="e">
        <v>#N/A</v>
      </c>
      <c r="AF496" s="79" t="e">
        <v>#N/A</v>
      </c>
      <c r="AG496" s="77"/>
      <c r="AJ496" s="32" t="str">
        <f t="shared" si="31"/>
        <v>TfsServiceData DS73SQL8DEV01</v>
      </c>
      <c r="AK496" s="32" t="s">
        <v>2273</v>
      </c>
      <c r="AL496" s="100" t="s">
        <v>1083</v>
      </c>
      <c r="AM496" s="73">
        <v>5400</v>
      </c>
      <c r="AN496" s="78" t="s">
        <v>496</v>
      </c>
      <c r="AO496" s="73" t="s">
        <v>2282</v>
      </c>
      <c r="AP496" s="79" t="s">
        <v>685</v>
      </c>
      <c r="AQ496" s="78" t="s">
        <v>682</v>
      </c>
      <c r="AR496" s="25" t="s">
        <v>678</v>
      </c>
      <c r="AS496" s="73" t="e">
        <f t="shared" si="30"/>
        <v>#N/A</v>
      </c>
      <c r="AT496" s="73">
        <v>1</v>
      </c>
      <c r="AU496" s="73">
        <v>1</v>
      </c>
      <c r="AV496" s="73">
        <v>1</v>
      </c>
      <c r="AW496" s="80">
        <v>135</v>
      </c>
      <c r="AX496" s="80">
        <v>540</v>
      </c>
      <c r="AY496" s="94" t="s">
        <v>677</v>
      </c>
      <c r="AZ496" s="81">
        <v>42846</v>
      </c>
      <c r="BA496" s="78" t="s">
        <v>2449</v>
      </c>
      <c r="BB496" s="81">
        <v>42822</v>
      </c>
      <c r="BC496" s="78">
        <v>617195</v>
      </c>
      <c r="BD496" s="27">
        <v>42821</v>
      </c>
      <c r="BE496" s="79" t="str">
        <f t="shared" si="32"/>
        <v>TfsServiceData DS73SQL8DEV01</v>
      </c>
      <c r="BF496" s="71" t="e">
        <v>#N/A</v>
      </c>
      <c r="BG496" s="79" t="e">
        <v>#N/A</v>
      </c>
      <c r="BH496" s="77"/>
    </row>
    <row r="497" spans="1:60" s="32" customFormat="1" ht="11.25" x14ac:dyDescent="0.2">
      <c r="A497" s="79" t="s">
        <v>2104</v>
      </c>
      <c r="B497" s="32" t="s">
        <v>2273</v>
      </c>
      <c r="C497" s="100" t="s">
        <v>1083</v>
      </c>
      <c r="E497" s="78" t="s">
        <v>2282</v>
      </c>
      <c r="F497" s="78" t="s">
        <v>682</v>
      </c>
      <c r="G497" s="25" t="s">
        <v>678</v>
      </c>
      <c r="H497" s="73">
        <v>1</v>
      </c>
      <c r="I497" s="73">
        <v>1</v>
      </c>
      <c r="O497" s="80">
        <v>135</v>
      </c>
      <c r="P497" s="80">
        <v>540</v>
      </c>
      <c r="Q497" s="94" t="s">
        <v>688</v>
      </c>
      <c r="R497" s="78" t="s">
        <v>496</v>
      </c>
      <c r="T497" s="73">
        <v>5400</v>
      </c>
      <c r="W497" s="79" t="s">
        <v>858</v>
      </c>
      <c r="X497" s="73" t="e">
        <v>#N/A</v>
      </c>
      <c r="Y497" s="73">
        <v>1</v>
      </c>
      <c r="Z497" s="81" t="s">
        <v>2303</v>
      </c>
      <c r="AA497" s="78" t="s">
        <v>2458</v>
      </c>
      <c r="AB497" s="81">
        <v>42832</v>
      </c>
      <c r="AC497" s="78">
        <v>617436</v>
      </c>
      <c r="AD497" s="27">
        <v>42831</v>
      </c>
      <c r="AE497" s="71" t="e">
        <v>#N/A</v>
      </c>
      <c r="AF497" s="79" t="s">
        <v>2104</v>
      </c>
      <c r="AG497" s="77"/>
      <c r="AJ497" s="32" t="str">
        <f t="shared" si="31"/>
        <v>TfsServiceData DS73SQL8TST01</v>
      </c>
      <c r="AK497" s="32" t="s">
        <v>2273</v>
      </c>
      <c r="AL497" s="100" t="s">
        <v>1083</v>
      </c>
      <c r="AM497" s="73">
        <v>5400</v>
      </c>
      <c r="AN497" s="78" t="s">
        <v>496</v>
      </c>
      <c r="AO497" s="73" t="s">
        <v>2282</v>
      </c>
      <c r="AP497" s="79" t="s">
        <v>858</v>
      </c>
      <c r="AQ497" s="78" t="s">
        <v>682</v>
      </c>
      <c r="AR497" s="25" t="s">
        <v>678</v>
      </c>
      <c r="AS497" s="73" t="e">
        <f t="shared" si="30"/>
        <v>#N/A</v>
      </c>
      <c r="AT497" s="73">
        <v>1</v>
      </c>
      <c r="AU497" s="73">
        <v>1</v>
      </c>
      <c r="AV497" s="73">
        <v>1</v>
      </c>
      <c r="AW497" s="80">
        <v>135</v>
      </c>
      <c r="AX497" s="80">
        <v>540</v>
      </c>
      <c r="AY497" s="94" t="s">
        <v>688</v>
      </c>
      <c r="AZ497" s="81" t="s">
        <v>2303</v>
      </c>
      <c r="BA497" s="78" t="s">
        <v>2458</v>
      </c>
      <c r="BB497" s="81">
        <v>42832</v>
      </c>
      <c r="BC497" s="78">
        <v>617436</v>
      </c>
      <c r="BD497" s="27">
        <v>42831</v>
      </c>
      <c r="BE497" s="79" t="str">
        <f t="shared" si="32"/>
        <v>TfsServiceData DS73SQL8TST01</v>
      </c>
      <c r="BF497" s="71" t="e">
        <v>#N/A</v>
      </c>
      <c r="BG497" s="79" t="s">
        <v>2104</v>
      </c>
      <c r="BH497" s="77"/>
    </row>
    <row r="498" spans="1:60" s="32" customFormat="1" ht="11.25" x14ac:dyDescent="0.2">
      <c r="A498" s="79" t="s">
        <v>2105</v>
      </c>
      <c r="B498" s="32" t="s">
        <v>2273</v>
      </c>
      <c r="C498" s="100" t="s">
        <v>1084</v>
      </c>
      <c r="E498" s="78" t="s">
        <v>2282</v>
      </c>
      <c r="F498" s="78" t="s">
        <v>682</v>
      </c>
      <c r="G498" s="25" t="s">
        <v>678</v>
      </c>
      <c r="H498" s="73">
        <v>1</v>
      </c>
      <c r="I498" s="73">
        <v>1</v>
      </c>
      <c r="O498" s="80">
        <v>135</v>
      </c>
      <c r="P498" s="80">
        <v>540</v>
      </c>
      <c r="Q498" s="94" t="s">
        <v>677</v>
      </c>
      <c r="R498" s="78" t="s">
        <v>496</v>
      </c>
      <c r="T498" s="73">
        <v>5400</v>
      </c>
      <c r="W498" s="79" t="s">
        <v>910</v>
      </c>
      <c r="X498" s="73" t="e">
        <v>#N/A</v>
      </c>
      <c r="Y498" s="73">
        <v>1</v>
      </c>
      <c r="Z498" s="81">
        <v>42846</v>
      </c>
      <c r="AA498" s="78" t="s">
        <v>2389</v>
      </c>
      <c r="AB498" s="81">
        <v>42822</v>
      </c>
      <c r="AC498" s="78">
        <v>617194</v>
      </c>
      <c r="AD498" s="27">
        <v>42821</v>
      </c>
      <c r="AE498" s="71" t="e">
        <v>#N/A</v>
      </c>
      <c r="AF498" s="79" t="e">
        <v>#N/A</v>
      </c>
      <c r="AG498" s="77"/>
      <c r="AJ498" s="32" t="str">
        <f t="shared" si="31"/>
        <v>TfsTimesheet AS73TFSTST02</v>
      </c>
      <c r="AK498" s="32" t="s">
        <v>2273</v>
      </c>
      <c r="AL498" s="100" t="s">
        <v>1084</v>
      </c>
      <c r="AM498" s="73">
        <v>5400</v>
      </c>
      <c r="AN498" s="78" t="s">
        <v>496</v>
      </c>
      <c r="AO498" s="73" t="s">
        <v>2282</v>
      </c>
      <c r="AP498" s="79" t="s">
        <v>910</v>
      </c>
      <c r="AQ498" s="78" t="s">
        <v>682</v>
      </c>
      <c r="AR498" s="25" t="s">
        <v>678</v>
      </c>
      <c r="AS498" s="73" t="e">
        <f t="shared" si="30"/>
        <v>#N/A</v>
      </c>
      <c r="AT498" s="73">
        <v>1</v>
      </c>
      <c r="AU498" s="73">
        <v>1</v>
      </c>
      <c r="AV498" s="73">
        <v>1</v>
      </c>
      <c r="AW498" s="80">
        <v>135</v>
      </c>
      <c r="AX498" s="80">
        <v>540</v>
      </c>
      <c r="AY498" s="94" t="s">
        <v>677</v>
      </c>
      <c r="AZ498" s="81">
        <v>42846</v>
      </c>
      <c r="BA498" s="78" t="s">
        <v>2389</v>
      </c>
      <c r="BB498" s="81">
        <v>42822</v>
      </c>
      <c r="BC498" s="78">
        <v>617194</v>
      </c>
      <c r="BD498" s="27">
        <v>42821</v>
      </c>
      <c r="BE498" s="79" t="str">
        <f t="shared" si="32"/>
        <v>TfsTimesheet AS73TFSTST02</v>
      </c>
      <c r="BF498" s="71" t="e">
        <v>#N/A</v>
      </c>
      <c r="BG498" s="79" t="e">
        <v>#N/A</v>
      </c>
      <c r="BH498" s="77"/>
    </row>
    <row r="499" spans="1:60" s="32" customFormat="1" ht="11.25" x14ac:dyDescent="0.2">
      <c r="A499" s="79" t="s">
        <v>2106</v>
      </c>
      <c r="B499" s="32" t="s">
        <v>2273</v>
      </c>
      <c r="C499" s="100" t="s">
        <v>1085</v>
      </c>
      <c r="E499" s="78" t="s">
        <v>2282</v>
      </c>
      <c r="F499" s="78" t="s">
        <v>682</v>
      </c>
      <c r="G499" s="25" t="s">
        <v>678</v>
      </c>
      <c r="H499" s="73">
        <v>1</v>
      </c>
      <c r="I499" s="73">
        <v>1</v>
      </c>
      <c r="O499" s="80">
        <v>135</v>
      </c>
      <c r="P499" s="80">
        <v>540</v>
      </c>
      <c r="Q499" s="94" t="s">
        <v>688</v>
      </c>
      <c r="R499" s="78" t="s">
        <v>822</v>
      </c>
      <c r="T499" s="73">
        <v>5447</v>
      </c>
      <c r="W499" s="79" t="s">
        <v>747</v>
      </c>
      <c r="X499" s="73" t="e">
        <v>#N/A</v>
      </c>
      <c r="Y499" s="73">
        <v>1</v>
      </c>
      <c r="Z499" s="81">
        <v>42849</v>
      </c>
      <c r="AA499" s="78" t="s">
        <v>2392</v>
      </c>
      <c r="AB499" s="81">
        <v>42807</v>
      </c>
      <c r="AC499" s="78">
        <v>616772</v>
      </c>
      <c r="AD499" s="27">
        <v>42804</v>
      </c>
      <c r="AE499" s="71" t="e">
        <v>#N/A</v>
      </c>
      <c r="AF499" s="79" t="e">
        <v>#N/A</v>
      </c>
      <c r="AG499" s="77"/>
      <c r="AJ499" s="32" t="str">
        <f t="shared" si="31"/>
        <v>TP_Scripts_DB OHNALAOD0007N1</v>
      </c>
      <c r="AK499" s="32" t="s">
        <v>2273</v>
      </c>
      <c r="AL499" s="100" t="s">
        <v>1085</v>
      </c>
      <c r="AM499" s="73">
        <v>5447</v>
      </c>
      <c r="AN499" s="78" t="s">
        <v>822</v>
      </c>
      <c r="AO499" s="73" t="s">
        <v>2282</v>
      </c>
      <c r="AP499" s="79" t="s">
        <v>747</v>
      </c>
      <c r="AQ499" s="78" t="s">
        <v>682</v>
      </c>
      <c r="AR499" s="25" t="s">
        <v>678</v>
      </c>
      <c r="AS499" s="73" t="e">
        <f t="shared" si="30"/>
        <v>#N/A</v>
      </c>
      <c r="AT499" s="73">
        <v>1</v>
      </c>
      <c r="AU499" s="73">
        <v>1</v>
      </c>
      <c r="AV499" s="73">
        <v>1</v>
      </c>
      <c r="AW499" s="80">
        <v>135</v>
      </c>
      <c r="AX499" s="80">
        <v>540</v>
      </c>
      <c r="AY499" s="94" t="s">
        <v>688</v>
      </c>
      <c r="AZ499" s="81">
        <v>42849</v>
      </c>
      <c r="BA499" s="78" t="s">
        <v>2392</v>
      </c>
      <c r="BB499" s="81">
        <v>42807</v>
      </c>
      <c r="BC499" s="78">
        <v>616772</v>
      </c>
      <c r="BD499" s="27">
        <v>42804</v>
      </c>
      <c r="BE499" s="79" t="str">
        <f t="shared" si="32"/>
        <v>TP_Scripts_DB OHNALAOD0007N1</v>
      </c>
      <c r="BF499" s="71" t="e">
        <v>#N/A</v>
      </c>
      <c r="BG499" s="79" t="e">
        <v>#N/A</v>
      </c>
      <c r="BH499" s="77"/>
    </row>
    <row r="500" spans="1:60" s="32" customFormat="1" ht="11.25" x14ac:dyDescent="0.2">
      <c r="A500" s="79" t="s">
        <v>2107</v>
      </c>
      <c r="B500" s="32" t="s">
        <v>2273</v>
      </c>
      <c r="C500" s="100" t="s">
        <v>1085</v>
      </c>
      <c r="E500" s="78" t="s">
        <v>2282</v>
      </c>
      <c r="F500" s="78" t="s">
        <v>682</v>
      </c>
      <c r="G500" s="25" t="s">
        <v>678</v>
      </c>
      <c r="H500" s="73">
        <v>1</v>
      </c>
      <c r="I500" s="73">
        <v>1</v>
      </c>
      <c r="O500" s="80">
        <v>135</v>
      </c>
      <c r="P500" s="80">
        <v>540</v>
      </c>
      <c r="Q500" s="94" t="s">
        <v>688</v>
      </c>
      <c r="R500" s="78" t="s">
        <v>822</v>
      </c>
      <c r="T500" s="73">
        <v>5447</v>
      </c>
      <c r="W500" s="79" t="s">
        <v>748</v>
      </c>
      <c r="X500" s="73" t="e">
        <v>#N/A</v>
      </c>
      <c r="Y500" s="73">
        <v>1</v>
      </c>
      <c r="Z500" s="81">
        <v>42849</v>
      </c>
      <c r="AA500" s="78" t="s">
        <v>2393</v>
      </c>
      <c r="AB500" s="81">
        <v>42808</v>
      </c>
      <c r="AC500" s="78">
        <v>616810</v>
      </c>
      <c r="AD500" s="27">
        <v>42807</v>
      </c>
      <c r="AE500" s="71" t="e">
        <v>#N/A</v>
      </c>
      <c r="AF500" s="79" t="e">
        <v>#N/A</v>
      </c>
      <c r="AG500" s="77"/>
      <c r="AJ500" s="32" t="str">
        <f t="shared" si="31"/>
        <v>TP_Scripts_DB OHNALAOD0007N2</v>
      </c>
      <c r="AK500" s="32" t="s">
        <v>2273</v>
      </c>
      <c r="AL500" s="100" t="s">
        <v>1085</v>
      </c>
      <c r="AM500" s="73">
        <v>5447</v>
      </c>
      <c r="AN500" s="78" t="s">
        <v>822</v>
      </c>
      <c r="AO500" s="73" t="s">
        <v>2282</v>
      </c>
      <c r="AP500" s="79" t="s">
        <v>748</v>
      </c>
      <c r="AQ500" s="78" t="s">
        <v>682</v>
      </c>
      <c r="AR500" s="25" t="s">
        <v>678</v>
      </c>
      <c r="AS500" s="73" t="e">
        <f t="shared" si="30"/>
        <v>#N/A</v>
      </c>
      <c r="AT500" s="73">
        <v>1</v>
      </c>
      <c r="AU500" s="73">
        <v>1</v>
      </c>
      <c r="AV500" s="73">
        <v>1</v>
      </c>
      <c r="AW500" s="80">
        <v>135</v>
      </c>
      <c r="AX500" s="80">
        <v>540</v>
      </c>
      <c r="AY500" s="94" t="s">
        <v>688</v>
      </c>
      <c r="AZ500" s="81">
        <v>42849</v>
      </c>
      <c r="BA500" s="78" t="s">
        <v>2393</v>
      </c>
      <c r="BB500" s="81">
        <v>42808</v>
      </c>
      <c r="BC500" s="78">
        <v>616810</v>
      </c>
      <c r="BD500" s="27">
        <v>42807</v>
      </c>
      <c r="BE500" s="79" t="str">
        <f t="shared" si="32"/>
        <v>TP_Scripts_DB OHNALAOD0007N2</v>
      </c>
      <c r="BF500" s="71" t="e">
        <v>#N/A</v>
      </c>
      <c r="BG500" s="79" t="e">
        <v>#N/A</v>
      </c>
      <c r="BH500" s="77"/>
    </row>
    <row r="501" spans="1:60" s="32" customFormat="1" ht="11.25" x14ac:dyDescent="0.2">
      <c r="A501" s="79" t="s">
        <v>2108</v>
      </c>
      <c r="B501" s="32" t="s">
        <v>2273</v>
      </c>
      <c r="C501" s="100" t="s">
        <v>1086</v>
      </c>
      <c r="E501" s="78" t="s">
        <v>2282</v>
      </c>
      <c r="F501" s="78" t="s">
        <v>686</v>
      </c>
      <c r="G501" s="25" t="s">
        <v>2499</v>
      </c>
      <c r="H501" s="73">
        <v>1</v>
      </c>
      <c r="I501" s="73">
        <v>1</v>
      </c>
      <c r="O501" s="80">
        <v>330</v>
      </c>
      <c r="P501" s="80">
        <v>1320</v>
      </c>
      <c r="Q501" s="94" t="s">
        <v>694</v>
      </c>
      <c r="R501" s="78" t="s">
        <v>861</v>
      </c>
      <c r="T501" s="73"/>
      <c r="W501" s="82" t="s">
        <v>695</v>
      </c>
      <c r="X501" s="73" t="e">
        <v>#N/A</v>
      </c>
      <c r="Y501" s="73">
        <v>1</v>
      </c>
      <c r="Z501" s="81" t="s">
        <v>2286</v>
      </c>
      <c r="AA501" s="78" t="s">
        <v>2287</v>
      </c>
      <c r="AB501" s="81" t="s">
        <v>693</v>
      </c>
      <c r="AC501" s="78" t="s">
        <v>696</v>
      </c>
      <c r="AD501" s="27">
        <v>42895</v>
      </c>
      <c r="AE501" s="71" t="e">
        <v>#N/A</v>
      </c>
      <c r="AF501" s="79" t="e">
        <v>#N/A</v>
      </c>
      <c r="AG501" s="77"/>
      <c r="AJ501" s="32" t="str">
        <f t="shared" si="31"/>
        <v>tpccdb OHLEWAOP0023N1</v>
      </c>
      <c r="AK501" s="32" t="s">
        <v>2273</v>
      </c>
      <c r="AL501" s="100" t="s">
        <v>1086</v>
      </c>
      <c r="AM501" s="73"/>
      <c r="AN501" s="78" t="s">
        <v>861</v>
      </c>
      <c r="AO501" s="73" t="s">
        <v>2282</v>
      </c>
      <c r="AP501" s="82" t="s">
        <v>695</v>
      </c>
      <c r="AQ501" s="78" t="s">
        <v>686</v>
      </c>
      <c r="AR501" s="25" t="s">
        <v>2499</v>
      </c>
      <c r="AS501" s="73" t="e">
        <f t="shared" si="30"/>
        <v>#N/A</v>
      </c>
      <c r="AT501" s="73">
        <v>1</v>
      </c>
      <c r="AU501" s="73">
        <v>1</v>
      </c>
      <c r="AV501" s="73">
        <v>1</v>
      </c>
      <c r="AW501" s="80">
        <v>330</v>
      </c>
      <c r="AX501" s="80">
        <v>1320</v>
      </c>
      <c r="AY501" s="94" t="s">
        <v>694</v>
      </c>
      <c r="AZ501" s="81" t="s">
        <v>2286</v>
      </c>
      <c r="BA501" s="78" t="s">
        <v>2287</v>
      </c>
      <c r="BB501" s="81" t="s">
        <v>693</v>
      </c>
      <c r="BC501" s="78" t="s">
        <v>696</v>
      </c>
      <c r="BD501" s="27">
        <v>42895</v>
      </c>
      <c r="BE501" s="79" t="str">
        <f t="shared" si="32"/>
        <v>tpccdb OHLEWAOP0023N1</v>
      </c>
      <c r="BF501" s="71" t="e">
        <v>#N/A</v>
      </c>
      <c r="BG501" s="79" t="e">
        <v>#N/A</v>
      </c>
      <c r="BH501" s="77"/>
    </row>
    <row r="502" spans="1:60" s="32" customFormat="1" ht="11.25" x14ac:dyDescent="0.2">
      <c r="A502" s="79" t="s">
        <v>2109</v>
      </c>
      <c r="B502" s="32" t="s">
        <v>2273</v>
      </c>
      <c r="C502" s="100" t="s">
        <v>1086</v>
      </c>
      <c r="E502" s="78" t="s">
        <v>2282</v>
      </c>
      <c r="F502" s="78" t="s">
        <v>686</v>
      </c>
      <c r="G502" s="25" t="s">
        <v>2499</v>
      </c>
      <c r="H502" s="73">
        <v>1</v>
      </c>
      <c r="I502" s="73">
        <v>1</v>
      </c>
      <c r="O502" s="80">
        <v>330</v>
      </c>
      <c r="P502" s="80">
        <v>1320</v>
      </c>
      <c r="Q502" s="94" t="s">
        <v>694</v>
      </c>
      <c r="R502" s="78" t="s">
        <v>861</v>
      </c>
      <c r="T502" s="73"/>
      <c r="W502" s="82" t="s">
        <v>698</v>
      </c>
      <c r="X502" s="73" t="e">
        <v>#N/A</v>
      </c>
      <c r="Y502" s="73">
        <v>1</v>
      </c>
      <c r="Z502" s="81" t="s">
        <v>2286</v>
      </c>
      <c r="AA502" s="78" t="s">
        <v>2287</v>
      </c>
      <c r="AB502" s="81" t="s">
        <v>693</v>
      </c>
      <c r="AC502" s="78" t="s">
        <v>696</v>
      </c>
      <c r="AD502" s="27">
        <v>42895</v>
      </c>
      <c r="AE502" s="71" t="e">
        <v>#N/A</v>
      </c>
      <c r="AF502" s="79" t="e">
        <v>#N/A</v>
      </c>
      <c r="AG502" s="77"/>
      <c r="AJ502" s="32" t="str">
        <f t="shared" si="31"/>
        <v>tpccdb OHLEWAOP0023N2</v>
      </c>
      <c r="AK502" s="32" t="s">
        <v>2273</v>
      </c>
      <c r="AL502" s="100" t="s">
        <v>1086</v>
      </c>
      <c r="AM502" s="73"/>
      <c r="AN502" s="78" t="s">
        <v>861</v>
      </c>
      <c r="AO502" s="73" t="s">
        <v>2282</v>
      </c>
      <c r="AP502" s="82" t="s">
        <v>698</v>
      </c>
      <c r="AQ502" s="78" t="s">
        <v>686</v>
      </c>
      <c r="AR502" s="25" t="s">
        <v>2499</v>
      </c>
      <c r="AS502" s="73" t="e">
        <f t="shared" si="30"/>
        <v>#N/A</v>
      </c>
      <c r="AT502" s="73">
        <v>1</v>
      </c>
      <c r="AU502" s="73">
        <v>1</v>
      </c>
      <c r="AV502" s="73">
        <v>1</v>
      </c>
      <c r="AW502" s="80">
        <v>330</v>
      </c>
      <c r="AX502" s="80">
        <v>1320</v>
      </c>
      <c r="AY502" s="94" t="s">
        <v>694</v>
      </c>
      <c r="AZ502" s="81" t="s">
        <v>2286</v>
      </c>
      <c r="BA502" s="78" t="s">
        <v>2287</v>
      </c>
      <c r="BB502" s="81" t="s">
        <v>693</v>
      </c>
      <c r="BC502" s="78" t="s">
        <v>696</v>
      </c>
      <c r="BD502" s="27">
        <v>42895</v>
      </c>
      <c r="BE502" s="79" t="str">
        <f t="shared" si="32"/>
        <v>tpccdb OHLEWAOP0023N2</v>
      </c>
      <c r="BF502" s="71" t="e">
        <v>#N/A</v>
      </c>
      <c r="BG502" s="79" t="e">
        <v>#N/A</v>
      </c>
      <c r="BH502" s="77"/>
    </row>
    <row r="503" spans="1:60" s="32" customFormat="1" ht="11.25" x14ac:dyDescent="0.2">
      <c r="A503" s="79" t="s">
        <v>2110</v>
      </c>
      <c r="B503" s="32" t="s">
        <v>2273</v>
      </c>
      <c r="C503" s="100" t="s">
        <v>1086</v>
      </c>
      <c r="E503" s="78" t="s">
        <v>2282</v>
      </c>
      <c r="F503" s="78" t="s">
        <v>699</v>
      </c>
      <c r="G503" s="25" t="s">
        <v>2499</v>
      </c>
      <c r="H503" s="73">
        <v>1</v>
      </c>
      <c r="I503" s="73">
        <v>1</v>
      </c>
      <c r="O503" s="80">
        <v>330</v>
      </c>
      <c r="P503" s="80">
        <v>1320</v>
      </c>
      <c r="Q503" s="94" t="s">
        <v>694</v>
      </c>
      <c r="R503" s="78" t="s">
        <v>861</v>
      </c>
      <c r="T503" s="73"/>
      <c r="W503" s="82" t="s">
        <v>701</v>
      </c>
      <c r="X503" s="73" t="e">
        <v>#N/A</v>
      </c>
      <c r="Y503" s="73">
        <v>1</v>
      </c>
      <c r="Z503" s="81" t="s">
        <v>2286</v>
      </c>
      <c r="AA503" s="78" t="s">
        <v>2287</v>
      </c>
      <c r="AB503" s="81" t="s">
        <v>693</v>
      </c>
      <c r="AC503" s="78" t="s">
        <v>696</v>
      </c>
      <c r="AD503" s="27">
        <v>42895</v>
      </c>
      <c r="AE503" s="71" t="e">
        <v>#N/A</v>
      </c>
      <c r="AF503" s="79" t="e">
        <v>#N/A</v>
      </c>
      <c r="AG503" s="77"/>
      <c r="AJ503" s="32" t="str">
        <f t="shared" si="31"/>
        <v>tpccdb OHNALAOP0023N1</v>
      </c>
      <c r="AK503" s="32" t="s">
        <v>2273</v>
      </c>
      <c r="AL503" s="100" t="s">
        <v>1086</v>
      </c>
      <c r="AM503" s="73"/>
      <c r="AN503" s="78" t="s">
        <v>861</v>
      </c>
      <c r="AO503" s="73" t="s">
        <v>2282</v>
      </c>
      <c r="AP503" s="82" t="s">
        <v>701</v>
      </c>
      <c r="AQ503" s="78" t="s">
        <v>699</v>
      </c>
      <c r="AR503" s="25" t="s">
        <v>2499</v>
      </c>
      <c r="AS503" s="73" t="e">
        <f t="shared" si="30"/>
        <v>#N/A</v>
      </c>
      <c r="AT503" s="73">
        <v>1</v>
      </c>
      <c r="AU503" s="73">
        <v>1</v>
      </c>
      <c r="AV503" s="73">
        <v>1</v>
      </c>
      <c r="AW503" s="80">
        <v>330</v>
      </c>
      <c r="AX503" s="80">
        <v>1320</v>
      </c>
      <c r="AY503" s="94" t="s">
        <v>694</v>
      </c>
      <c r="AZ503" s="81" t="s">
        <v>2286</v>
      </c>
      <c r="BA503" s="78" t="s">
        <v>2287</v>
      </c>
      <c r="BB503" s="81" t="s">
        <v>693</v>
      </c>
      <c r="BC503" s="78" t="s">
        <v>696</v>
      </c>
      <c r="BD503" s="27">
        <v>42895</v>
      </c>
      <c r="BE503" s="79" t="str">
        <f t="shared" si="32"/>
        <v>tpccdb OHNALAOP0023N1</v>
      </c>
      <c r="BF503" s="71" t="e">
        <v>#N/A</v>
      </c>
      <c r="BG503" s="79" t="e">
        <v>#N/A</v>
      </c>
      <c r="BH503" s="77"/>
    </row>
    <row r="504" spans="1:60" s="32" customFormat="1" ht="11.25" x14ac:dyDescent="0.2">
      <c r="A504" s="79" t="s">
        <v>2111</v>
      </c>
      <c r="B504" s="32" t="s">
        <v>2273</v>
      </c>
      <c r="C504" s="100" t="s">
        <v>1087</v>
      </c>
      <c r="E504" s="78" t="s">
        <v>2282</v>
      </c>
      <c r="F504" s="78" t="s">
        <v>686</v>
      </c>
      <c r="G504" s="25" t="s">
        <v>2499</v>
      </c>
      <c r="H504" s="73">
        <v>1</v>
      </c>
      <c r="I504" s="73">
        <v>1</v>
      </c>
      <c r="O504" s="80">
        <v>330</v>
      </c>
      <c r="P504" s="80">
        <v>1320</v>
      </c>
      <c r="Q504" s="94" t="s">
        <v>512</v>
      </c>
      <c r="R504" s="78" t="s">
        <v>861</v>
      </c>
      <c r="T504" s="73"/>
      <c r="W504" s="82" t="s">
        <v>698</v>
      </c>
      <c r="X504" s="73" t="s">
        <v>2275</v>
      </c>
      <c r="Y504" s="73">
        <v>1</v>
      </c>
      <c r="Z504" s="81" t="s">
        <v>2286</v>
      </c>
      <c r="AA504" s="78" t="s">
        <v>2287</v>
      </c>
      <c r="AB504" s="81" t="s">
        <v>693</v>
      </c>
      <c r="AC504" s="78" t="s">
        <v>696</v>
      </c>
      <c r="AD504" s="27">
        <v>42895</v>
      </c>
      <c r="AE504" s="71" t="s">
        <v>2111</v>
      </c>
      <c r="AF504" s="79" t="s">
        <v>2111</v>
      </c>
      <c r="AG504" s="77"/>
      <c r="AJ504" s="32" t="str">
        <f t="shared" si="31"/>
        <v>Trace_Replay OHLEWAOP0023N2</v>
      </c>
      <c r="AK504" s="32" t="s">
        <v>2273</v>
      </c>
      <c r="AL504" s="100" t="s">
        <v>1087</v>
      </c>
      <c r="AM504" s="73"/>
      <c r="AN504" s="78" t="s">
        <v>861</v>
      </c>
      <c r="AO504" s="73" t="s">
        <v>2282</v>
      </c>
      <c r="AP504" s="82" t="s">
        <v>698</v>
      </c>
      <c r="AQ504" s="78" t="s">
        <v>686</v>
      </c>
      <c r="AR504" s="25" t="s">
        <v>2499</v>
      </c>
      <c r="AS504" s="73" t="str">
        <f t="shared" si="30"/>
        <v>Yes</v>
      </c>
      <c r="AT504" s="73">
        <v>1</v>
      </c>
      <c r="AU504" s="73">
        <v>1</v>
      </c>
      <c r="AV504" s="73">
        <v>1</v>
      </c>
      <c r="AW504" s="80">
        <v>330</v>
      </c>
      <c r="AX504" s="80">
        <v>1320</v>
      </c>
      <c r="AY504" s="94" t="s">
        <v>512</v>
      </c>
      <c r="AZ504" s="81" t="s">
        <v>2286</v>
      </c>
      <c r="BA504" s="78" t="s">
        <v>2287</v>
      </c>
      <c r="BB504" s="81" t="s">
        <v>693</v>
      </c>
      <c r="BC504" s="78" t="s">
        <v>696</v>
      </c>
      <c r="BD504" s="27">
        <v>42895</v>
      </c>
      <c r="BE504" s="79" t="str">
        <f t="shared" si="32"/>
        <v>Trace_Replay OHLEWAOP0023N2</v>
      </c>
      <c r="BF504" s="71" t="s">
        <v>2111</v>
      </c>
      <c r="BG504" s="79" t="s">
        <v>2111</v>
      </c>
      <c r="BH504" s="77"/>
    </row>
    <row r="505" spans="1:60" s="32" customFormat="1" ht="11.25" x14ac:dyDescent="0.2">
      <c r="A505" s="79" t="s">
        <v>2112</v>
      </c>
      <c r="B505" s="32" t="s">
        <v>2273</v>
      </c>
      <c r="C505" s="100" t="s">
        <v>1089</v>
      </c>
      <c r="E505" s="78" t="s">
        <v>2282</v>
      </c>
      <c r="F505" s="78" t="s">
        <v>686</v>
      </c>
      <c r="G505" s="25" t="s">
        <v>2499</v>
      </c>
      <c r="H505" s="73">
        <v>1</v>
      </c>
      <c r="I505" s="73">
        <v>1</v>
      </c>
      <c r="O505" s="80">
        <v>330</v>
      </c>
      <c r="P505" s="80">
        <v>1320</v>
      </c>
      <c r="Q505" s="94" t="s">
        <v>694</v>
      </c>
      <c r="R505" s="78" t="s">
        <v>213</v>
      </c>
      <c r="T505" s="73"/>
      <c r="W505" s="82" t="s">
        <v>695</v>
      </c>
      <c r="X505" s="73" t="s">
        <v>2275</v>
      </c>
      <c r="Y505" s="73">
        <v>1</v>
      </c>
      <c r="Z505" s="81" t="s">
        <v>2286</v>
      </c>
      <c r="AA505" s="78" t="s">
        <v>2287</v>
      </c>
      <c r="AB505" s="81" t="s">
        <v>693</v>
      </c>
      <c r="AC505" s="78" t="s">
        <v>696</v>
      </c>
      <c r="AD505" s="27">
        <v>42895</v>
      </c>
      <c r="AE505" s="71" t="s">
        <v>2112</v>
      </c>
      <c r="AF505" s="79" t="s">
        <v>2112</v>
      </c>
      <c r="AG505" s="77"/>
      <c r="AJ505" s="32" t="str">
        <f t="shared" si="31"/>
        <v>U_517_Report OHLEWAOP0023N1</v>
      </c>
      <c r="AK505" s="32" t="s">
        <v>2273</v>
      </c>
      <c r="AL505" s="100" t="s">
        <v>1089</v>
      </c>
      <c r="AM505" s="73"/>
      <c r="AN505" s="78" t="s">
        <v>213</v>
      </c>
      <c r="AO505" s="73" t="s">
        <v>2282</v>
      </c>
      <c r="AP505" s="82" t="s">
        <v>695</v>
      </c>
      <c r="AQ505" s="78" t="s">
        <v>686</v>
      </c>
      <c r="AR505" s="25" t="s">
        <v>2499</v>
      </c>
      <c r="AS505" s="73" t="str">
        <f t="shared" si="30"/>
        <v>Yes</v>
      </c>
      <c r="AT505" s="73">
        <v>1</v>
      </c>
      <c r="AU505" s="73">
        <v>1</v>
      </c>
      <c r="AV505" s="73">
        <v>1</v>
      </c>
      <c r="AW505" s="80">
        <v>330</v>
      </c>
      <c r="AX505" s="80">
        <v>1320</v>
      </c>
      <c r="AY505" s="94" t="s">
        <v>694</v>
      </c>
      <c r="AZ505" s="81" t="s">
        <v>2286</v>
      </c>
      <c r="BA505" s="78" t="s">
        <v>2287</v>
      </c>
      <c r="BB505" s="81" t="s">
        <v>693</v>
      </c>
      <c r="BC505" s="78" t="s">
        <v>696</v>
      </c>
      <c r="BD505" s="27">
        <v>42895</v>
      </c>
      <c r="BE505" s="79" t="str">
        <f t="shared" si="32"/>
        <v>U_517_Report OHLEWAOP0023N1</v>
      </c>
      <c r="BF505" s="71" t="s">
        <v>2112</v>
      </c>
      <c r="BG505" s="79" t="s">
        <v>2112</v>
      </c>
      <c r="BH505" s="77"/>
    </row>
    <row r="506" spans="1:60" s="32" customFormat="1" ht="11.25" x14ac:dyDescent="0.2">
      <c r="A506" s="79" t="s">
        <v>2113</v>
      </c>
      <c r="B506" s="32" t="s">
        <v>2273</v>
      </c>
      <c r="C506" s="100" t="s">
        <v>1089</v>
      </c>
      <c r="E506" s="78" t="s">
        <v>2282</v>
      </c>
      <c r="F506" s="78" t="s">
        <v>686</v>
      </c>
      <c r="G506" s="25" t="s">
        <v>2499</v>
      </c>
      <c r="H506" s="73">
        <v>1</v>
      </c>
      <c r="I506" s="73">
        <v>1</v>
      </c>
      <c r="O506" s="80">
        <v>330</v>
      </c>
      <c r="P506" s="80">
        <v>1320</v>
      </c>
      <c r="Q506" s="94" t="s">
        <v>694</v>
      </c>
      <c r="R506" s="78" t="s">
        <v>213</v>
      </c>
      <c r="T506" s="73"/>
      <c r="W506" s="82" t="s">
        <v>698</v>
      </c>
      <c r="X506" s="73" t="s">
        <v>2275</v>
      </c>
      <c r="Y506" s="73">
        <v>1</v>
      </c>
      <c r="Z506" s="81" t="s">
        <v>2286</v>
      </c>
      <c r="AA506" s="78" t="s">
        <v>2287</v>
      </c>
      <c r="AB506" s="81" t="s">
        <v>693</v>
      </c>
      <c r="AC506" s="78" t="s">
        <v>696</v>
      </c>
      <c r="AD506" s="27">
        <v>42895</v>
      </c>
      <c r="AE506" s="71" t="s">
        <v>2113</v>
      </c>
      <c r="AF506" s="79" t="s">
        <v>2113</v>
      </c>
      <c r="AG506" s="77"/>
      <c r="AJ506" s="32" t="str">
        <f t="shared" si="31"/>
        <v>U_517_Report OHLEWAOP0023N2</v>
      </c>
      <c r="AK506" s="32" t="s">
        <v>2273</v>
      </c>
      <c r="AL506" s="100" t="s">
        <v>1089</v>
      </c>
      <c r="AM506" s="73"/>
      <c r="AN506" s="78" t="s">
        <v>213</v>
      </c>
      <c r="AO506" s="73" t="s">
        <v>2282</v>
      </c>
      <c r="AP506" s="82" t="s">
        <v>698</v>
      </c>
      <c r="AQ506" s="78" t="s">
        <v>686</v>
      </c>
      <c r="AR506" s="25" t="s">
        <v>2499</v>
      </c>
      <c r="AS506" s="73" t="str">
        <f t="shared" si="30"/>
        <v>Yes</v>
      </c>
      <c r="AT506" s="73">
        <v>1</v>
      </c>
      <c r="AU506" s="73">
        <v>1</v>
      </c>
      <c r="AV506" s="73">
        <v>1</v>
      </c>
      <c r="AW506" s="80">
        <v>330</v>
      </c>
      <c r="AX506" s="80">
        <v>1320</v>
      </c>
      <c r="AY506" s="94" t="s">
        <v>694</v>
      </c>
      <c r="AZ506" s="81" t="s">
        <v>2286</v>
      </c>
      <c r="BA506" s="78" t="s">
        <v>2287</v>
      </c>
      <c r="BB506" s="81" t="s">
        <v>693</v>
      </c>
      <c r="BC506" s="78" t="s">
        <v>696</v>
      </c>
      <c r="BD506" s="27">
        <v>42895</v>
      </c>
      <c r="BE506" s="79" t="str">
        <f t="shared" si="32"/>
        <v>U_517_Report OHLEWAOP0023N2</v>
      </c>
      <c r="BF506" s="71" t="s">
        <v>2113</v>
      </c>
      <c r="BG506" s="79" t="s">
        <v>2113</v>
      </c>
      <c r="BH506" s="77"/>
    </row>
    <row r="507" spans="1:60" s="32" customFormat="1" ht="11.25" x14ac:dyDescent="0.2">
      <c r="A507" s="79" t="s">
        <v>2114</v>
      </c>
      <c r="B507" s="32" t="s">
        <v>2273</v>
      </c>
      <c r="C507" s="100" t="s">
        <v>1089</v>
      </c>
      <c r="E507" s="78" t="s">
        <v>2282</v>
      </c>
      <c r="F507" s="78" t="s">
        <v>699</v>
      </c>
      <c r="G507" s="25" t="s">
        <v>2499</v>
      </c>
      <c r="H507" s="73">
        <v>1</v>
      </c>
      <c r="I507" s="73">
        <v>1</v>
      </c>
      <c r="O507" s="80">
        <v>330</v>
      </c>
      <c r="P507" s="80">
        <v>1320</v>
      </c>
      <c r="Q507" s="94" t="s">
        <v>694</v>
      </c>
      <c r="R507" s="78" t="s">
        <v>213</v>
      </c>
      <c r="T507" s="73"/>
      <c r="W507" s="82" t="s">
        <v>701</v>
      </c>
      <c r="X507" s="73" t="s">
        <v>2275</v>
      </c>
      <c r="Y507" s="73">
        <v>1</v>
      </c>
      <c r="Z507" s="81" t="s">
        <v>2286</v>
      </c>
      <c r="AA507" s="78" t="s">
        <v>2287</v>
      </c>
      <c r="AB507" s="81" t="s">
        <v>693</v>
      </c>
      <c r="AC507" s="78" t="s">
        <v>696</v>
      </c>
      <c r="AD507" s="27">
        <v>42895</v>
      </c>
      <c r="AE507" s="71" t="s">
        <v>2114</v>
      </c>
      <c r="AF507" s="79" t="s">
        <v>2114</v>
      </c>
      <c r="AG507" s="77"/>
      <c r="AJ507" s="32" t="str">
        <f t="shared" si="31"/>
        <v>U_517_Report OHNALAOP0023N1</v>
      </c>
      <c r="AK507" s="32" t="s">
        <v>2273</v>
      </c>
      <c r="AL507" s="100" t="s">
        <v>1089</v>
      </c>
      <c r="AM507" s="73"/>
      <c r="AN507" s="78" t="s">
        <v>213</v>
      </c>
      <c r="AO507" s="73" t="s">
        <v>2282</v>
      </c>
      <c r="AP507" s="82" t="s">
        <v>701</v>
      </c>
      <c r="AQ507" s="78" t="s">
        <v>699</v>
      </c>
      <c r="AR507" s="25" t="s">
        <v>2499</v>
      </c>
      <c r="AS507" s="73" t="str">
        <f t="shared" si="30"/>
        <v>Yes</v>
      </c>
      <c r="AT507" s="73">
        <v>1</v>
      </c>
      <c r="AU507" s="73">
        <v>1</v>
      </c>
      <c r="AV507" s="73">
        <v>1</v>
      </c>
      <c r="AW507" s="80">
        <v>330</v>
      </c>
      <c r="AX507" s="80">
        <v>1320</v>
      </c>
      <c r="AY507" s="94" t="s">
        <v>694</v>
      </c>
      <c r="AZ507" s="81" t="s">
        <v>2286</v>
      </c>
      <c r="BA507" s="78" t="s">
        <v>2287</v>
      </c>
      <c r="BB507" s="81" t="s">
        <v>693</v>
      </c>
      <c r="BC507" s="78" t="s">
        <v>696</v>
      </c>
      <c r="BD507" s="27">
        <v>42895</v>
      </c>
      <c r="BE507" s="79" t="str">
        <f t="shared" si="32"/>
        <v>U_517_Report OHNALAOP0023N1</v>
      </c>
      <c r="BF507" s="71" t="s">
        <v>2114</v>
      </c>
      <c r="BG507" s="79" t="s">
        <v>2114</v>
      </c>
      <c r="BH507" s="77"/>
    </row>
    <row r="508" spans="1:60" s="32" customFormat="1" ht="11.25" x14ac:dyDescent="0.2">
      <c r="A508" s="79" t="s">
        <v>2115</v>
      </c>
      <c r="B508" s="32" t="s">
        <v>2273</v>
      </c>
      <c r="C508" s="100" t="s">
        <v>1091</v>
      </c>
      <c r="E508" s="78" t="s">
        <v>2282</v>
      </c>
      <c r="F508" s="78" t="s">
        <v>682</v>
      </c>
      <c r="G508" s="25" t="s">
        <v>678</v>
      </c>
      <c r="H508" s="73">
        <v>1</v>
      </c>
      <c r="I508" s="73">
        <v>1</v>
      </c>
      <c r="O508" s="80">
        <v>135</v>
      </c>
      <c r="P508" s="80">
        <v>540</v>
      </c>
      <c r="Q508" s="94" t="s">
        <v>688</v>
      </c>
      <c r="R508" s="78" t="s">
        <v>213</v>
      </c>
      <c r="T508" s="73">
        <v>5463</v>
      </c>
      <c r="W508" s="82" t="s">
        <v>747</v>
      </c>
      <c r="X508" s="73" t="e">
        <v>#N/A</v>
      </c>
      <c r="Y508" s="73">
        <v>1</v>
      </c>
      <c r="Z508" s="81">
        <v>42859</v>
      </c>
      <c r="AA508" s="78" t="s">
        <v>2330</v>
      </c>
      <c r="AB508" s="81">
        <v>42836</v>
      </c>
      <c r="AC508" s="78">
        <v>617542</v>
      </c>
      <c r="AD508" s="27">
        <v>42835</v>
      </c>
      <c r="AE508" s="71" t="e">
        <v>#N/A</v>
      </c>
      <c r="AF508" s="79" t="s">
        <v>2115</v>
      </c>
      <c r="AG508" s="77"/>
      <c r="AJ508" s="32" t="str">
        <f t="shared" si="31"/>
        <v>U_517_Report_17032015 OHNALAOD0007N1</v>
      </c>
      <c r="AK508" s="32" t="s">
        <v>2273</v>
      </c>
      <c r="AL508" s="100" t="s">
        <v>1091</v>
      </c>
      <c r="AM508" s="73">
        <v>5463</v>
      </c>
      <c r="AN508" s="78" t="s">
        <v>213</v>
      </c>
      <c r="AO508" s="73" t="s">
        <v>2282</v>
      </c>
      <c r="AP508" s="82" t="s">
        <v>747</v>
      </c>
      <c r="AQ508" s="78" t="s">
        <v>682</v>
      </c>
      <c r="AR508" s="25" t="s">
        <v>678</v>
      </c>
      <c r="AS508" s="73" t="e">
        <f t="shared" si="30"/>
        <v>#N/A</v>
      </c>
      <c r="AT508" s="73">
        <v>1</v>
      </c>
      <c r="AU508" s="73">
        <v>1</v>
      </c>
      <c r="AV508" s="73">
        <v>1</v>
      </c>
      <c r="AW508" s="80">
        <v>135</v>
      </c>
      <c r="AX508" s="80">
        <v>540</v>
      </c>
      <c r="AY508" s="94" t="s">
        <v>688</v>
      </c>
      <c r="AZ508" s="81">
        <v>42859</v>
      </c>
      <c r="BA508" s="78" t="s">
        <v>2330</v>
      </c>
      <c r="BB508" s="81">
        <v>42836</v>
      </c>
      <c r="BC508" s="78">
        <v>617542</v>
      </c>
      <c r="BD508" s="27">
        <v>42835</v>
      </c>
      <c r="BE508" s="79" t="str">
        <f t="shared" si="32"/>
        <v>U_517_Report_17032015 OHNALAOD0007N1</v>
      </c>
      <c r="BF508" s="71" t="e">
        <v>#N/A</v>
      </c>
      <c r="BG508" s="79" t="s">
        <v>2115</v>
      </c>
      <c r="BH508" s="77"/>
    </row>
    <row r="509" spans="1:60" s="32" customFormat="1" ht="11.25" x14ac:dyDescent="0.2">
      <c r="A509" s="79" t="s">
        <v>2116</v>
      </c>
      <c r="B509" s="32" t="s">
        <v>2273</v>
      </c>
      <c r="C509" s="100" t="s">
        <v>1091</v>
      </c>
      <c r="E509" s="78" t="s">
        <v>2282</v>
      </c>
      <c r="F509" s="78" t="s">
        <v>682</v>
      </c>
      <c r="G509" s="25" t="s">
        <v>678</v>
      </c>
      <c r="H509" s="73">
        <v>1</v>
      </c>
      <c r="I509" s="73">
        <v>1</v>
      </c>
      <c r="O509" s="80">
        <v>135</v>
      </c>
      <c r="P509" s="80">
        <v>540</v>
      </c>
      <c r="Q509" s="94" t="s">
        <v>688</v>
      </c>
      <c r="R509" s="78" t="s">
        <v>213</v>
      </c>
      <c r="T509" s="73">
        <v>5463</v>
      </c>
      <c r="W509" s="82" t="s">
        <v>748</v>
      </c>
      <c r="X509" s="73" t="e">
        <v>#N/A</v>
      </c>
      <c r="Y509" s="73">
        <v>1</v>
      </c>
      <c r="Z509" s="81">
        <v>42859</v>
      </c>
      <c r="AA509" s="78" t="s">
        <v>2331</v>
      </c>
      <c r="AB509" s="81">
        <v>42836</v>
      </c>
      <c r="AC509" s="78">
        <v>617543</v>
      </c>
      <c r="AD509" s="27">
        <v>42835</v>
      </c>
      <c r="AE509" s="71" t="e">
        <v>#N/A</v>
      </c>
      <c r="AF509" s="79" t="s">
        <v>2116</v>
      </c>
      <c r="AG509" s="77"/>
      <c r="AJ509" s="32" t="str">
        <f t="shared" si="31"/>
        <v>U_517_Report_17032015 OHNALAOD0007N2</v>
      </c>
      <c r="AK509" s="32" t="s">
        <v>2273</v>
      </c>
      <c r="AL509" s="100" t="s">
        <v>1091</v>
      </c>
      <c r="AM509" s="73">
        <v>5463</v>
      </c>
      <c r="AN509" s="78" t="s">
        <v>213</v>
      </c>
      <c r="AO509" s="73" t="s">
        <v>2282</v>
      </c>
      <c r="AP509" s="82" t="s">
        <v>748</v>
      </c>
      <c r="AQ509" s="78" t="s">
        <v>682</v>
      </c>
      <c r="AR509" s="25" t="s">
        <v>678</v>
      </c>
      <c r="AS509" s="73" t="e">
        <f t="shared" si="30"/>
        <v>#N/A</v>
      </c>
      <c r="AT509" s="73">
        <v>1</v>
      </c>
      <c r="AU509" s="73">
        <v>1</v>
      </c>
      <c r="AV509" s="73">
        <v>1</v>
      </c>
      <c r="AW509" s="80">
        <v>135</v>
      </c>
      <c r="AX509" s="80">
        <v>540</v>
      </c>
      <c r="AY509" s="94" t="s">
        <v>688</v>
      </c>
      <c r="AZ509" s="81">
        <v>42859</v>
      </c>
      <c r="BA509" s="78" t="s">
        <v>2331</v>
      </c>
      <c r="BB509" s="81">
        <v>42836</v>
      </c>
      <c r="BC509" s="78">
        <v>617543</v>
      </c>
      <c r="BD509" s="27">
        <v>42835</v>
      </c>
      <c r="BE509" s="79" t="str">
        <f t="shared" si="32"/>
        <v>U_517_Report_17032015 OHNALAOD0007N2</v>
      </c>
      <c r="BF509" s="71" t="e">
        <v>#N/A</v>
      </c>
      <c r="BG509" s="79" t="s">
        <v>2116</v>
      </c>
      <c r="BH509" s="77"/>
    </row>
    <row r="510" spans="1:60" s="32" customFormat="1" ht="11.25" x14ac:dyDescent="0.2">
      <c r="A510" s="79" t="s">
        <v>2117</v>
      </c>
      <c r="B510" s="32" t="s">
        <v>2273</v>
      </c>
      <c r="C510" s="100" t="s">
        <v>1092</v>
      </c>
      <c r="E510" s="78" t="s">
        <v>2282</v>
      </c>
      <c r="F510" s="78" t="s">
        <v>682</v>
      </c>
      <c r="G510" s="25" t="s">
        <v>678</v>
      </c>
      <c r="H510" s="73">
        <v>1</v>
      </c>
      <c r="I510" s="73">
        <v>1</v>
      </c>
      <c r="O510" s="80">
        <v>135</v>
      </c>
      <c r="P510" s="80">
        <v>540</v>
      </c>
      <c r="Q510" s="94" t="s">
        <v>688</v>
      </c>
      <c r="R510" s="78" t="s">
        <v>213</v>
      </c>
      <c r="T510" s="73">
        <v>5463</v>
      </c>
      <c r="W510" s="79" t="s">
        <v>858</v>
      </c>
      <c r="X510" s="73" t="e">
        <v>#N/A</v>
      </c>
      <c r="Y510" s="73">
        <v>1</v>
      </c>
      <c r="Z510" s="81">
        <v>42858</v>
      </c>
      <c r="AA510" s="78" t="s">
        <v>2354</v>
      </c>
      <c r="AB510" s="81">
        <v>42832</v>
      </c>
      <c r="AC510" s="78">
        <v>617441</v>
      </c>
      <c r="AD510" s="27">
        <v>42831</v>
      </c>
      <c r="AE510" s="71" t="e">
        <v>#N/A</v>
      </c>
      <c r="AF510" s="79" t="s">
        <v>2117</v>
      </c>
      <c r="AG510" s="77"/>
      <c r="AJ510" s="32" t="str">
        <f t="shared" si="31"/>
        <v>UNDERWRITER_JENN DS73SQL8TST01</v>
      </c>
      <c r="AK510" s="32" t="s">
        <v>2273</v>
      </c>
      <c r="AL510" s="100" t="s">
        <v>1092</v>
      </c>
      <c r="AM510" s="73">
        <v>5463</v>
      </c>
      <c r="AN510" s="78" t="s">
        <v>213</v>
      </c>
      <c r="AO510" s="73" t="s">
        <v>2282</v>
      </c>
      <c r="AP510" s="79" t="s">
        <v>858</v>
      </c>
      <c r="AQ510" s="78" t="s">
        <v>682</v>
      </c>
      <c r="AR510" s="25" t="s">
        <v>678</v>
      </c>
      <c r="AS510" s="73" t="e">
        <f t="shared" si="30"/>
        <v>#N/A</v>
      </c>
      <c r="AT510" s="73">
        <v>1</v>
      </c>
      <c r="AU510" s="73">
        <v>1</v>
      </c>
      <c r="AV510" s="73">
        <v>1</v>
      </c>
      <c r="AW510" s="80">
        <v>135</v>
      </c>
      <c r="AX510" s="80">
        <v>540</v>
      </c>
      <c r="AY510" s="94" t="s">
        <v>688</v>
      </c>
      <c r="AZ510" s="81">
        <v>42858</v>
      </c>
      <c r="BA510" s="78" t="s">
        <v>2354</v>
      </c>
      <c r="BB510" s="81">
        <v>42832</v>
      </c>
      <c r="BC510" s="78">
        <v>617441</v>
      </c>
      <c r="BD510" s="27">
        <v>42831</v>
      </c>
      <c r="BE510" s="79" t="str">
        <f t="shared" si="32"/>
        <v>UNDERWRITER_JENN DS73SQL8TST01</v>
      </c>
      <c r="BF510" s="71" t="e">
        <v>#N/A</v>
      </c>
      <c r="BG510" s="79" t="s">
        <v>2117</v>
      </c>
      <c r="BH510" s="77"/>
    </row>
    <row r="511" spans="1:60" s="32" customFormat="1" ht="11.25" x14ac:dyDescent="0.2">
      <c r="A511" s="79" t="s">
        <v>2118</v>
      </c>
      <c r="B511" s="32" t="s">
        <v>2273</v>
      </c>
      <c r="C511" s="100" t="s">
        <v>1093</v>
      </c>
      <c r="E511" s="78" t="s">
        <v>2282</v>
      </c>
      <c r="F511" s="78" t="s">
        <v>682</v>
      </c>
      <c r="G511" s="25" t="s">
        <v>678</v>
      </c>
      <c r="H511" s="73">
        <v>1</v>
      </c>
      <c r="I511" s="73">
        <v>1</v>
      </c>
      <c r="O511" s="80">
        <v>135</v>
      </c>
      <c r="P511" s="80">
        <v>540</v>
      </c>
      <c r="Q511" s="94" t="s">
        <v>688</v>
      </c>
      <c r="R511" s="78" t="s">
        <v>213</v>
      </c>
      <c r="T511" s="73">
        <v>0</v>
      </c>
      <c r="W511" s="82" t="s">
        <v>908</v>
      </c>
      <c r="X511" s="73" t="e">
        <v>#N/A</v>
      </c>
      <c r="Y511" s="73">
        <v>1</v>
      </c>
      <c r="Z511" s="81">
        <v>42863</v>
      </c>
      <c r="AA511" s="78" t="s">
        <v>2459</v>
      </c>
      <c r="AB511" s="81">
        <v>42836</v>
      </c>
      <c r="AC511" s="78">
        <v>617556</v>
      </c>
      <c r="AD511" s="27">
        <v>42835</v>
      </c>
      <c r="AE511" s="71" t="e">
        <v>#N/A</v>
      </c>
      <c r="AF511" s="79" t="s">
        <v>2118</v>
      </c>
      <c r="AG511" s="77"/>
      <c r="AJ511" s="32" t="str">
        <f t="shared" si="31"/>
        <v>Underwriter_Workbench_20160311 DS73SQL8DEV02</v>
      </c>
      <c r="AK511" s="32" t="s">
        <v>2273</v>
      </c>
      <c r="AL511" s="100" t="s">
        <v>1093</v>
      </c>
      <c r="AM511" s="73">
        <v>0</v>
      </c>
      <c r="AN511" s="78" t="s">
        <v>213</v>
      </c>
      <c r="AO511" s="73" t="s">
        <v>2282</v>
      </c>
      <c r="AP511" s="82" t="s">
        <v>908</v>
      </c>
      <c r="AQ511" s="78" t="s">
        <v>682</v>
      </c>
      <c r="AR511" s="25" t="s">
        <v>678</v>
      </c>
      <c r="AS511" s="73" t="e">
        <f t="shared" si="30"/>
        <v>#N/A</v>
      </c>
      <c r="AT511" s="73">
        <v>1</v>
      </c>
      <c r="AU511" s="73">
        <v>1</v>
      </c>
      <c r="AV511" s="73">
        <v>1</v>
      </c>
      <c r="AW511" s="80">
        <v>135</v>
      </c>
      <c r="AX511" s="80">
        <v>540</v>
      </c>
      <c r="AY511" s="94" t="s">
        <v>688</v>
      </c>
      <c r="AZ511" s="81">
        <v>42863</v>
      </c>
      <c r="BA511" s="78" t="s">
        <v>2459</v>
      </c>
      <c r="BB511" s="81">
        <v>42836</v>
      </c>
      <c r="BC511" s="78">
        <v>617556</v>
      </c>
      <c r="BD511" s="27">
        <v>42835</v>
      </c>
      <c r="BE511" s="79" t="str">
        <f t="shared" si="32"/>
        <v>Underwriter_Workbench_20160311 DS73SQL8DEV02</v>
      </c>
      <c r="BF511" s="71" t="e">
        <v>#N/A</v>
      </c>
      <c r="BG511" s="79" t="s">
        <v>2118</v>
      </c>
      <c r="BH511" s="77"/>
    </row>
    <row r="512" spans="1:60" s="32" customFormat="1" ht="11.25" x14ac:dyDescent="0.2">
      <c r="A512" s="79" t="s">
        <v>2119</v>
      </c>
      <c r="B512" s="32" t="s">
        <v>2273</v>
      </c>
      <c r="C512" s="100" t="s">
        <v>1095</v>
      </c>
      <c r="E512" s="78" t="s">
        <v>2282</v>
      </c>
      <c r="F512" s="78" t="s">
        <v>682</v>
      </c>
      <c r="G512" s="25" t="s">
        <v>678</v>
      </c>
      <c r="H512" s="73">
        <v>1</v>
      </c>
      <c r="I512" s="73">
        <v>1</v>
      </c>
      <c r="O512" s="80">
        <v>135</v>
      </c>
      <c r="P512" s="80">
        <v>540</v>
      </c>
      <c r="Q512" s="94" t="s">
        <v>677</v>
      </c>
      <c r="R512" s="78" t="s">
        <v>691</v>
      </c>
      <c r="T512" s="73">
        <v>5413</v>
      </c>
      <c r="W512" s="79" t="s">
        <v>885</v>
      </c>
      <c r="X512" s="73" t="e">
        <v>#N/A</v>
      </c>
      <c r="Y512" s="73">
        <v>1</v>
      </c>
      <c r="Z512" s="81">
        <v>42846</v>
      </c>
      <c r="AA512" s="78" t="s">
        <v>2460</v>
      </c>
      <c r="AB512" s="81">
        <v>42800</v>
      </c>
      <c r="AC512" s="78">
        <v>616569</v>
      </c>
      <c r="AD512" s="27">
        <v>42800</v>
      </c>
      <c r="AE512" s="71" t="e">
        <v>#N/A</v>
      </c>
      <c r="AF512" s="79" t="e">
        <v>#N/A</v>
      </c>
      <c r="AG512" s="77"/>
      <c r="AJ512" s="32" t="str">
        <f t="shared" si="31"/>
        <v>URE_Referral_v2 DS73SQL8E2E01</v>
      </c>
      <c r="AK512" s="32" t="s">
        <v>2273</v>
      </c>
      <c r="AL512" s="100" t="s">
        <v>1095</v>
      </c>
      <c r="AM512" s="73">
        <v>5413</v>
      </c>
      <c r="AN512" s="78" t="s">
        <v>691</v>
      </c>
      <c r="AO512" s="73" t="s">
        <v>2282</v>
      </c>
      <c r="AP512" s="79" t="s">
        <v>885</v>
      </c>
      <c r="AQ512" s="78" t="s">
        <v>682</v>
      </c>
      <c r="AR512" s="25" t="s">
        <v>678</v>
      </c>
      <c r="AS512" s="73" t="e">
        <f t="shared" si="30"/>
        <v>#N/A</v>
      </c>
      <c r="AT512" s="73">
        <v>1</v>
      </c>
      <c r="AU512" s="73">
        <v>1</v>
      </c>
      <c r="AV512" s="73">
        <v>1</v>
      </c>
      <c r="AW512" s="80">
        <v>135</v>
      </c>
      <c r="AX512" s="80">
        <v>540</v>
      </c>
      <c r="AY512" s="94" t="s">
        <v>677</v>
      </c>
      <c r="AZ512" s="81">
        <v>42846</v>
      </c>
      <c r="BA512" s="78" t="s">
        <v>2460</v>
      </c>
      <c r="BB512" s="81">
        <v>42800</v>
      </c>
      <c r="BC512" s="78">
        <v>616569</v>
      </c>
      <c r="BD512" s="27">
        <v>42800</v>
      </c>
      <c r="BE512" s="79" t="str">
        <f t="shared" si="32"/>
        <v>URE_Referral_v2 DS73SQL8E2E01</v>
      </c>
      <c r="BF512" s="71" t="e">
        <v>#N/A</v>
      </c>
      <c r="BG512" s="79" t="e">
        <v>#N/A</v>
      </c>
      <c r="BH512" s="77"/>
    </row>
    <row r="513" spans="1:60" s="32" customFormat="1" ht="11.25" x14ac:dyDescent="0.2">
      <c r="A513" s="79" t="s">
        <v>2120</v>
      </c>
      <c r="B513" s="32" t="s">
        <v>2273</v>
      </c>
      <c r="C513" s="100" t="s">
        <v>1097</v>
      </c>
      <c r="E513" s="78" t="s">
        <v>2282</v>
      </c>
      <c r="F513" s="78" t="s">
        <v>686</v>
      </c>
      <c r="G513" s="25" t="s">
        <v>2499</v>
      </c>
      <c r="H513" s="73">
        <v>1</v>
      </c>
      <c r="I513" s="73">
        <v>1</v>
      </c>
      <c r="O513" s="80">
        <v>330</v>
      </c>
      <c r="P513" s="80">
        <v>1320</v>
      </c>
      <c r="Q513" s="94" t="s">
        <v>694</v>
      </c>
      <c r="R513" s="78" t="s">
        <v>691</v>
      </c>
      <c r="T513" s="73"/>
      <c r="W513" s="82" t="s">
        <v>695</v>
      </c>
      <c r="X513" s="73" t="s">
        <v>2275</v>
      </c>
      <c r="Y513" s="73">
        <v>1</v>
      </c>
      <c r="Z513" s="81" t="s">
        <v>2286</v>
      </c>
      <c r="AA513" s="78" t="s">
        <v>2287</v>
      </c>
      <c r="AB513" s="81" t="s">
        <v>693</v>
      </c>
      <c r="AC513" s="78" t="s">
        <v>696</v>
      </c>
      <c r="AD513" s="27">
        <v>42895</v>
      </c>
      <c r="AE513" s="71" t="s">
        <v>2120</v>
      </c>
      <c r="AF513" s="79" t="s">
        <v>2120</v>
      </c>
      <c r="AG513" s="77"/>
      <c r="AJ513" s="32" t="str">
        <f t="shared" si="31"/>
        <v>UserSecurityLoad OHLEWAOP0023N1</v>
      </c>
      <c r="AK513" s="32" t="s">
        <v>2273</v>
      </c>
      <c r="AL513" s="100" t="s">
        <v>1097</v>
      </c>
      <c r="AM513" s="73"/>
      <c r="AN513" s="78" t="s">
        <v>691</v>
      </c>
      <c r="AO513" s="73" t="s">
        <v>2282</v>
      </c>
      <c r="AP513" s="82" t="s">
        <v>695</v>
      </c>
      <c r="AQ513" s="78" t="s">
        <v>686</v>
      </c>
      <c r="AR513" s="25" t="s">
        <v>2499</v>
      </c>
      <c r="AS513" s="73" t="str">
        <f t="shared" si="30"/>
        <v>Yes</v>
      </c>
      <c r="AT513" s="73">
        <v>1</v>
      </c>
      <c r="AU513" s="73">
        <v>1</v>
      </c>
      <c r="AV513" s="73">
        <v>1</v>
      </c>
      <c r="AW513" s="80">
        <v>330</v>
      </c>
      <c r="AX513" s="80">
        <v>1320</v>
      </c>
      <c r="AY513" s="94" t="s">
        <v>694</v>
      </c>
      <c r="AZ513" s="81" t="s">
        <v>2286</v>
      </c>
      <c r="BA513" s="78" t="s">
        <v>2287</v>
      </c>
      <c r="BB513" s="81" t="s">
        <v>693</v>
      </c>
      <c r="BC513" s="78" t="s">
        <v>696</v>
      </c>
      <c r="BD513" s="27">
        <v>42895</v>
      </c>
      <c r="BE513" s="79" t="str">
        <f t="shared" si="32"/>
        <v>UserSecurityLoad OHLEWAOP0023N1</v>
      </c>
      <c r="BF513" s="71" t="s">
        <v>2120</v>
      </c>
      <c r="BG513" s="79" t="s">
        <v>2120</v>
      </c>
      <c r="BH513" s="77"/>
    </row>
    <row r="514" spans="1:60" s="32" customFormat="1" ht="11.25" x14ac:dyDescent="0.2">
      <c r="A514" s="79" t="s">
        <v>2121</v>
      </c>
      <c r="B514" s="32" t="s">
        <v>2273</v>
      </c>
      <c r="C514" s="100" t="s">
        <v>1097</v>
      </c>
      <c r="E514" s="78" t="s">
        <v>2282</v>
      </c>
      <c r="F514" s="78" t="s">
        <v>686</v>
      </c>
      <c r="G514" s="25" t="s">
        <v>2499</v>
      </c>
      <c r="H514" s="73">
        <v>1</v>
      </c>
      <c r="I514" s="73">
        <v>1</v>
      </c>
      <c r="O514" s="80">
        <v>330</v>
      </c>
      <c r="P514" s="80">
        <v>1320</v>
      </c>
      <c r="Q514" s="94" t="s">
        <v>694</v>
      </c>
      <c r="R514" s="78" t="s">
        <v>691</v>
      </c>
      <c r="T514" s="73"/>
      <c r="W514" s="82" t="s">
        <v>698</v>
      </c>
      <c r="X514" s="73" t="s">
        <v>2275</v>
      </c>
      <c r="Y514" s="73">
        <v>1</v>
      </c>
      <c r="Z514" s="81" t="s">
        <v>2286</v>
      </c>
      <c r="AA514" s="78" t="s">
        <v>2287</v>
      </c>
      <c r="AB514" s="81" t="s">
        <v>693</v>
      </c>
      <c r="AC514" s="78" t="s">
        <v>696</v>
      </c>
      <c r="AD514" s="27">
        <v>42895</v>
      </c>
      <c r="AE514" s="71" t="s">
        <v>2121</v>
      </c>
      <c r="AF514" s="79" t="s">
        <v>2121</v>
      </c>
      <c r="AG514" s="77"/>
      <c r="AJ514" s="32" t="str">
        <f t="shared" si="31"/>
        <v>UserSecurityLoad OHLEWAOP0023N2</v>
      </c>
      <c r="AK514" s="32" t="s">
        <v>2273</v>
      </c>
      <c r="AL514" s="100" t="s">
        <v>1097</v>
      </c>
      <c r="AM514" s="73"/>
      <c r="AN514" s="78" t="s">
        <v>691</v>
      </c>
      <c r="AO514" s="73" t="s">
        <v>2282</v>
      </c>
      <c r="AP514" s="82" t="s">
        <v>698</v>
      </c>
      <c r="AQ514" s="78" t="s">
        <v>686</v>
      </c>
      <c r="AR514" s="25" t="s">
        <v>2499</v>
      </c>
      <c r="AS514" s="73" t="str">
        <f t="shared" si="30"/>
        <v>Yes</v>
      </c>
      <c r="AT514" s="73">
        <v>1</v>
      </c>
      <c r="AU514" s="73">
        <v>1</v>
      </c>
      <c r="AV514" s="73">
        <v>1</v>
      </c>
      <c r="AW514" s="80">
        <v>330</v>
      </c>
      <c r="AX514" s="80">
        <v>1320</v>
      </c>
      <c r="AY514" s="94" t="s">
        <v>694</v>
      </c>
      <c r="AZ514" s="81" t="s">
        <v>2286</v>
      </c>
      <c r="BA514" s="78" t="s">
        <v>2287</v>
      </c>
      <c r="BB514" s="81" t="s">
        <v>693</v>
      </c>
      <c r="BC514" s="78" t="s">
        <v>696</v>
      </c>
      <c r="BD514" s="27">
        <v>42895</v>
      </c>
      <c r="BE514" s="79" t="str">
        <f t="shared" si="32"/>
        <v>UserSecurityLoad OHLEWAOP0023N2</v>
      </c>
      <c r="BF514" s="71" t="s">
        <v>2121</v>
      </c>
      <c r="BG514" s="79" t="s">
        <v>2121</v>
      </c>
      <c r="BH514" s="77"/>
    </row>
    <row r="515" spans="1:60" s="32" customFormat="1" ht="11.25" x14ac:dyDescent="0.2">
      <c r="A515" s="79" t="s">
        <v>2122</v>
      </c>
      <c r="B515" s="32" t="s">
        <v>2273</v>
      </c>
      <c r="C515" s="100" t="s">
        <v>1097</v>
      </c>
      <c r="E515" s="78" t="s">
        <v>2282</v>
      </c>
      <c r="F515" s="78" t="s">
        <v>699</v>
      </c>
      <c r="G515" s="25" t="s">
        <v>2499</v>
      </c>
      <c r="H515" s="73">
        <v>1</v>
      </c>
      <c r="I515" s="73">
        <v>1</v>
      </c>
      <c r="O515" s="80">
        <v>330</v>
      </c>
      <c r="P515" s="80">
        <v>1320</v>
      </c>
      <c r="Q515" s="94" t="s">
        <v>694</v>
      </c>
      <c r="R515" s="78" t="s">
        <v>691</v>
      </c>
      <c r="T515" s="73"/>
      <c r="W515" s="82" t="s">
        <v>701</v>
      </c>
      <c r="X515" s="73" t="s">
        <v>2275</v>
      </c>
      <c r="Y515" s="73">
        <v>1</v>
      </c>
      <c r="Z515" s="81" t="s">
        <v>2286</v>
      </c>
      <c r="AA515" s="78" t="s">
        <v>2287</v>
      </c>
      <c r="AB515" s="81" t="s">
        <v>693</v>
      </c>
      <c r="AC515" s="78" t="s">
        <v>696</v>
      </c>
      <c r="AD515" s="27">
        <v>42895</v>
      </c>
      <c r="AE515" s="71" t="s">
        <v>2122</v>
      </c>
      <c r="AF515" s="79" t="s">
        <v>2122</v>
      </c>
      <c r="AG515" s="77"/>
      <c r="AJ515" s="32" t="str">
        <f t="shared" si="31"/>
        <v>UserSecurityLoad OHNALAOP0023N1</v>
      </c>
      <c r="AK515" s="32" t="s">
        <v>2273</v>
      </c>
      <c r="AL515" s="100" t="s">
        <v>1097</v>
      </c>
      <c r="AM515" s="73"/>
      <c r="AN515" s="78" t="s">
        <v>691</v>
      </c>
      <c r="AO515" s="73" t="s">
        <v>2282</v>
      </c>
      <c r="AP515" s="82" t="s">
        <v>701</v>
      </c>
      <c r="AQ515" s="78" t="s">
        <v>699</v>
      </c>
      <c r="AR515" s="25" t="s">
        <v>2499</v>
      </c>
      <c r="AS515" s="73" t="str">
        <f t="shared" si="30"/>
        <v>Yes</v>
      </c>
      <c r="AT515" s="73">
        <v>1</v>
      </c>
      <c r="AU515" s="73">
        <v>1</v>
      </c>
      <c r="AV515" s="73">
        <v>1</v>
      </c>
      <c r="AW515" s="80">
        <v>330</v>
      </c>
      <c r="AX515" s="80">
        <v>1320</v>
      </c>
      <c r="AY515" s="94" t="s">
        <v>694</v>
      </c>
      <c r="AZ515" s="81" t="s">
        <v>2286</v>
      </c>
      <c r="BA515" s="78" t="s">
        <v>2287</v>
      </c>
      <c r="BB515" s="81" t="s">
        <v>693</v>
      </c>
      <c r="BC515" s="78" t="s">
        <v>696</v>
      </c>
      <c r="BD515" s="27">
        <v>42895</v>
      </c>
      <c r="BE515" s="79" t="str">
        <f t="shared" si="32"/>
        <v>UserSecurityLoad OHNALAOP0023N1</v>
      </c>
      <c r="BF515" s="71" t="s">
        <v>2122</v>
      </c>
      <c r="BG515" s="79" t="s">
        <v>2122</v>
      </c>
      <c r="BH515" s="77"/>
    </row>
    <row r="516" spans="1:60" s="32" customFormat="1" ht="11.25" x14ac:dyDescent="0.2">
      <c r="A516" s="79" t="s">
        <v>2123</v>
      </c>
      <c r="B516" s="32" t="s">
        <v>2273</v>
      </c>
      <c r="C516" s="100" t="s">
        <v>1098</v>
      </c>
      <c r="E516" s="78" t="s">
        <v>2282</v>
      </c>
      <c r="F516" s="78" t="s">
        <v>686</v>
      </c>
      <c r="G516" s="25" t="s">
        <v>2499</v>
      </c>
      <c r="H516" s="73">
        <v>1</v>
      </c>
      <c r="I516" s="73">
        <v>1</v>
      </c>
      <c r="O516" s="80">
        <v>330</v>
      </c>
      <c r="P516" s="80">
        <v>1320</v>
      </c>
      <c r="Q516" s="94" t="s">
        <v>694</v>
      </c>
      <c r="R516" s="78" t="s">
        <v>691</v>
      </c>
      <c r="T516" s="73"/>
      <c r="W516" s="82" t="s">
        <v>695</v>
      </c>
      <c r="X516" s="73" t="s">
        <v>2275</v>
      </c>
      <c r="Y516" s="73">
        <v>1</v>
      </c>
      <c r="Z516" s="81" t="s">
        <v>2286</v>
      </c>
      <c r="AA516" s="78" t="s">
        <v>2287</v>
      </c>
      <c r="AB516" s="81" t="s">
        <v>693</v>
      </c>
      <c r="AC516" s="78" t="s">
        <v>696</v>
      </c>
      <c r="AD516" s="27">
        <v>42895</v>
      </c>
      <c r="AE516" s="71" t="s">
        <v>2123</v>
      </c>
      <c r="AF516" s="79" t="s">
        <v>2123</v>
      </c>
      <c r="AG516" s="77"/>
      <c r="AJ516" s="32" t="str">
        <f t="shared" si="31"/>
        <v>UW_RulesEngine OHLEWAOP0023N1</v>
      </c>
      <c r="AK516" s="32" t="s">
        <v>2273</v>
      </c>
      <c r="AL516" s="100" t="s">
        <v>1098</v>
      </c>
      <c r="AM516" s="73"/>
      <c r="AN516" s="78" t="s">
        <v>691</v>
      </c>
      <c r="AO516" s="73" t="s">
        <v>2282</v>
      </c>
      <c r="AP516" s="82" t="s">
        <v>695</v>
      </c>
      <c r="AQ516" s="78" t="s">
        <v>686</v>
      </c>
      <c r="AR516" s="25" t="s">
        <v>2499</v>
      </c>
      <c r="AS516" s="73" t="str">
        <f t="shared" si="30"/>
        <v>Yes</v>
      </c>
      <c r="AT516" s="73">
        <v>1</v>
      </c>
      <c r="AU516" s="73">
        <v>1</v>
      </c>
      <c r="AV516" s="73">
        <v>1</v>
      </c>
      <c r="AW516" s="80">
        <v>330</v>
      </c>
      <c r="AX516" s="80">
        <v>1320</v>
      </c>
      <c r="AY516" s="94" t="s">
        <v>694</v>
      </c>
      <c r="AZ516" s="81" t="s">
        <v>2286</v>
      </c>
      <c r="BA516" s="78" t="s">
        <v>2287</v>
      </c>
      <c r="BB516" s="81" t="s">
        <v>693</v>
      </c>
      <c r="BC516" s="78" t="s">
        <v>696</v>
      </c>
      <c r="BD516" s="27">
        <v>42895</v>
      </c>
      <c r="BE516" s="79" t="str">
        <f t="shared" si="32"/>
        <v>UW_RulesEngine OHLEWAOP0023N1</v>
      </c>
      <c r="BF516" s="71" t="s">
        <v>2123</v>
      </c>
      <c r="BG516" s="79" t="s">
        <v>2123</v>
      </c>
      <c r="BH516" s="77"/>
    </row>
    <row r="517" spans="1:60" s="32" customFormat="1" ht="11.25" x14ac:dyDescent="0.2">
      <c r="A517" s="79" t="s">
        <v>2124</v>
      </c>
      <c r="B517" s="32" t="s">
        <v>2273</v>
      </c>
      <c r="C517" s="100" t="s">
        <v>1098</v>
      </c>
      <c r="E517" s="78" t="s">
        <v>2282</v>
      </c>
      <c r="F517" s="78" t="s">
        <v>686</v>
      </c>
      <c r="G517" s="25" t="s">
        <v>2499</v>
      </c>
      <c r="H517" s="73">
        <v>1</v>
      </c>
      <c r="I517" s="73">
        <v>1</v>
      </c>
      <c r="O517" s="80">
        <v>330</v>
      </c>
      <c r="P517" s="80">
        <v>1320</v>
      </c>
      <c r="Q517" s="94" t="s">
        <v>694</v>
      </c>
      <c r="R517" s="78" t="s">
        <v>691</v>
      </c>
      <c r="T517" s="73"/>
      <c r="W517" s="82" t="s">
        <v>698</v>
      </c>
      <c r="X517" s="73" t="s">
        <v>2275</v>
      </c>
      <c r="Y517" s="73">
        <v>1</v>
      </c>
      <c r="Z517" s="81" t="s">
        <v>2286</v>
      </c>
      <c r="AA517" s="78" t="s">
        <v>2287</v>
      </c>
      <c r="AB517" s="81" t="s">
        <v>693</v>
      </c>
      <c r="AC517" s="78" t="s">
        <v>696</v>
      </c>
      <c r="AD517" s="27">
        <v>42895</v>
      </c>
      <c r="AE517" s="71" t="s">
        <v>2124</v>
      </c>
      <c r="AF517" s="79" t="s">
        <v>2124</v>
      </c>
      <c r="AG517" s="77"/>
      <c r="AJ517" s="32" t="str">
        <f t="shared" si="31"/>
        <v>UW_RulesEngine OHLEWAOP0023N2</v>
      </c>
      <c r="AK517" s="32" t="s">
        <v>2273</v>
      </c>
      <c r="AL517" s="100" t="s">
        <v>1098</v>
      </c>
      <c r="AM517" s="73"/>
      <c r="AN517" s="78" t="s">
        <v>691</v>
      </c>
      <c r="AO517" s="73" t="s">
        <v>2282</v>
      </c>
      <c r="AP517" s="82" t="s">
        <v>698</v>
      </c>
      <c r="AQ517" s="78" t="s">
        <v>686</v>
      </c>
      <c r="AR517" s="25" t="s">
        <v>2499</v>
      </c>
      <c r="AS517" s="73" t="str">
        <f t="shared" ref="AS517:AS580" si="33">IF(BE517=BF517,"Yes","No")</f>
        <v>Yes</v>
      </c>
      <c r="AT517" s="73">
        <v>1</v>
      </c>
      <c r="AU517" s="73">
        <v>1</v>
      </c>
      <c r="AV517" s="73">
        <v>1</v>
      </c>
      <c r="AW517" s="80">
        <v>330</v>
      </c>
      <c r="AX517" s="80">
        <v>1320</v>
      </c>
      <c r="AY517" s="94" t="s">
        <v>694</v>
      </c>
      <c r="AZ517" s="81" t="s">
        <v>2286</v>
      </c>
      <c r="BA517" s="78" t="s">
        <v>2287</v>
      </c>
      <c r="BB517" s="81" t="s">
        <v>693</v>
      </c>
      <c r="BC517" s="78" t="s">
        <v>696</v>
      </c>
      <c r="BD517" s="27">
        <v>42895</v>
      </c>
      <c r="BE517" s="79" t="str">
        <f t="shared" si="32"/>
        <v>UW_RulesEngine OHLEWAOP0023N2</v>
      </c>
      <c r="BF517" s="71" t="s">
        <v>2124</v>
      </c>
      <c r="BG517" s="79" t="s">
        <v>2124</v>
      </c>
      <c r="BH517" s="77"/>
    </row>
    <row r="518" spans="1:60" s="32" customFormat="1" ht="11.25" x14ac:dyDescent="0.2">
      <c r="A518" s="79" t="s">
        <v>2125</v>
      </c>
      <c r="B518" s="32" t="s">
        <v>2273</v>
      </c>
      <c r="C518" s="100" t="s">
        <v>1098</v>
      </c>
      <c r="E518" s="78" t="s">
        <v>2282</v>
      </c>
      <c r="F518" s="78" t="s">
        <v>699</v>
      </c>
      <c r="G518" s="25" t="s">
        <v>2499</v>
      </c>
      <c r="H518" s="73">
        <v>1</v>
      </c>
      <c r="I518" s="73">
        <v>1</v>
      </c>
      <c r="O518" s="80">
        <v>330</v>
      </c>
      <c r="P518" s="80">
        <v>1320</v>
      </c>
      <c r="Q518" s="94" t="s">
        <v>694</v>
      </c>
      <c r="R518" s="78" t="s">
        <v>691</v>
      </c>
      <c r="T518" s="73"/>
      <c r="W518" s="82" t="s">
        <v>701</v>
      </c>
      <c r="X518" s="73" t="s">
        <v>2275</v>
      </c>
      <c r="Y518" s="73">
        <v>1</v>
      </c>
      <c r="Z518" s="81" t="s">
        <v>2286</v>
      </c>
      <c r="AA518" s="78" t="s">
        <v>2287</v>
      </c>
      <c r="AB518" s="81" t="s">
        <v>693</v>
      </c>
      <c r="AC518" s="78" t="s">
        <v>696</v>
      </c>
      <c r="AD518" s="27">
        <v>42895</v>
      </c>
      <c r="AE518" s="71" t="s">
        <v>2125</v>
      </c>
      <c r="AF518" s="79" t="s">
        <v>2125</v>
      </c>
      <c r="AG518" s="77"/>
      <c r="AJ518" s="32" t="str">
        <f t="shared" ref="AJ518:AJ581" si="34">(AL518&amp;" "&amp;AP518)</f>
        <v>UW_RulesEngine OHNALAOP0023N1</v>
      </c>
      <c r="AK518" s="32" t="s">
        <v>2273</v>
      </c>
      <c r="AL518" s="100" t="s">
        <v>1098</v>
      </c>
      <c r="AM518" s="73"/>
      <c r="AN518" s="78" t="s">
        <v>691</v>
      </c>
      <c r="AO518" s="73" t="s">
        <v>2282</v>
      </c>
      <c r="AP518" s="82" t="s">
        <v>701</v>
      </c>
      <c r="AQ518" s="78" t="s">
        <v>699</v>
      </c>
      <c r="AR518" s="25" t="s">
        <v>2499</v>
      </c>
      <c r="AS518" s="73" t="str">
        <f t="shared" si="33"/>
        <v>Yes</v>
      </c>
      <c r="AT518" s="73">
        <v>1</v>
      </c>
      <c r="AU518" s="73">
        <v>1</v>
      </c>
      <c r="AV518" s="73">
        <v>1</v>
      </c>
      <c r="AW518" s="80">
        <v>330</v>
      </c>
      <c r="AX518" s="80">
        <v>1320</v>
      </c>
      <c r="AY518" s="94" t="s">
        <v>694</v>
      </c>
      <c r="AZ518" s="81" t="s">
        <v>2286</v>
      </c>
      <c r="BA518" s="78" t="s">
        <v>2287</v>
      </c>
      <c r="BB518" s="81" t="s">
        <v>693</v>
      </c>
      <c r="BC518" s="78" t="s">
        <v>696</v>
      </c>
      <c r="BD518" s="27">
        <v>42895</v>
      </c>
      <c r="BE518" s="79" t="str">
        <f t="shared" si="32"/>
        <v>UW_RulesEngine OHNALAOP0023N1</v>
      </c>
      <c r="BF518" s="71" t="s">
        <v>2125</v>
      </c>
      <c r="BG518" s="79" t="s">
        <v>2125</v>
      </c>
      <c r="BH518" s="77"/>
    </row>
    <row r="519" spans="1:60" s="32" customFormat="1" ht="11.25" x14ac:dyDescent="0.2">
      <c r="A519" s="79" t="s">
        <v>2126</v>
      </c>
      <c r="B519" s="32" t="s">
        <v>2273</v>
      </c>
      <c r="C519" s="100" t="s">
        <v>1099</v>
      </c>
      <c r="E519" s="78" t="s">
        <v>2282</v>
      </c>
      <c r="F519" s="78" t="s">
        <v>682</v>
      </c>
      <c r="G519" s="25" t="s">
        <v>678</v>
      </c>
      <c r="H519" s="73">
        <v>1</v>
      </c>
      <c r="I519" s="73">
        <v>1</v>
      </c>
      <c r="O519" s="80">
        <v>135</v>
      </c>
      <c r="P519" s="80">
        <v>540</v>
      </c>
      <c r="Q519" s="94" t="s">
        <v>677</v>
      </c>
      <c r="R519" s="78" t="s">
        <v>691</v>
      </c>
      <c r="T519" s="73">
        <v>5413</v>
      </c>
      <c r="W519" s="79" t="s">
        <v>747</v>
      </c>
      <c r="X519" s="73" t="e">
        <v>#N/A</v>
      </c>
      <c r="Y519" s="73">
        <v>1</v>
      </c>
      <c r="Z519" s="81" t="s">
        <v>2500</v>
      </c>
      <c r="AA519" s="78" t="s">
        <v>2461</v>
      </c>
      <c r="AB519" s="81">
        <v>42807</v>
      </c>
      <c r="AC519" s="78">
        <v>616753</v>
      </c>
      <c r="AD519" s="27">
        <v>42804</v>
      </c>
      <c r="AE519" s="71" t="e">
        <v>#N/A</v>
      </c>
      <c r="AF519" s="79" t="e">
        <v>#N/A</v>
      </c>
      <c r="AG519" s="77"/>
      <c r="AJ519" s="32" t="str">
        <f t="shared" si="34"/>
        <v>UW_RulesEngine_Maint OHNALAOD0007N1</v>
      </c>
      <c r="AK519" s="32" t="s">
        <v>2273</v>
      </c>
      <c r="AL519" s="100" t="s">
        <v>1099</v>
      </c>
      <c r="AM519" s="73">
        <v>5413</v>
      </c>
      <c r="AN519" s="78" t="s">
        <v>691</v>
      </c>
      <c r="AO519" s="73" t="s">
        <v>2282</v>
      </c>
      <c r="AP519" s="79" t="s">
        <v>747</v>
      </c>
      <c r="AQ519" s="78" t="s">
        <v>682</v>
      </c>
      <c r="AR519" s="25" t="s">
        <v>678</v>
      </c>
      <c r="AS519" s="73" t="e">
        <f t="shared" si="33"/>
        <v>#N/A</v>
      </c>
      <c r="AT519" s="73">
        <v>1</v>
      </c>
      <c r="AU519" s="73">
        <v>1</v>
      </c>
      <c r="AV519" s="73">
        <v>1</v>
      </c>
      <c r="AW519" s="80">
        <v>135</v>
      </c>
      <c r="AX519" s="80">
        <v>540</v>
      </c>
      <c r="AY519" s="94" t="s">
        <v>677</v>
      </c>
      <c r="AZ519" s="81" t="s">
        <v>2500</v>
      </c>
      <c r="BA519" s="78" t="s">
        <v>2461</v>
      </c>
      <c r="BB519" s="81">
        <v>42807</v>
      </c>
      <c r="BC519" s="78">
        <v>616753</v>
      </c>
      <c r="BD519" s="27">
        <v>42804</v>
      </c>
      <c r="BE519" s="79" t="str">
        <f t="shared" si="32"/>
        <v>UW_RulesEngine_Maint OHNALAOD0007N1</v>
      </c>
      <c r="BF519" s="71" t="e">
        <v>#N/A</v>
      </c>
      <c r="BG519" s="79" t="e">
        <v>#N/A</v>
      </c>
      <c r="BH519" s="77"/>
    </row>
    <row r="520" spans="1:60" s="32" customFormat="1" ht="11.25" x14ac:dyDescent="0.2">
      <c r="A520" s="79" t="s">
        <v>2127</v>
      </c>
      <c r="B520" s="32" t="s">
        <v>2273</v>
      </c>
      <c r="C520" s="100" t="s">
        <v>1099</v>
      </c>
      <c r="E520" s="78" t="s">
        <v>2282</v>
      </c>
      <c r="F520" s="78" t="s">
        <v>682</v>
      </c>
      <c r="G520" s="25" t="s">
        <v>678</v>
      </c>
      <c r="H520" s="73">
        <v>1</v>
      </c>
      <c r="I520" s="73">
        <v>1</v>
      </c>
      <c r="O520" s="80">
        <v>135</v>
      </c>
      <c r="P520" s="80">
        <v>540</v>
      </c>
      <c r="Q520" s="94" t="s">
        <v>677</v>
      </c>
      <c r="R520" s="78" t="s">
        <v>691</v>
      </c>
      <c r="T520" s="73">
        <v>5413</v>
      </c>
      <c r="W520" s="79" t="s">
        <v>748</v>
      </c>
      <c r="X520" s="73" t="e">
        <v>#N/A</v>
      </c>
      <c r="Y520" s="73">
        <v>1</v>
      </c>
      <c r="Z520" s="81" t="s">
        <v>2500</v>
      </c>
      <c r="AA520" s="78" t="s">
        <v>2462</v>
      </c>
      <c r="AB520" s="81">
        <v>42807</v>
      </c>
      <c r="AC520" s="78">
        <v>616754</v>
      </c>
      <c r="AD520" s="27">
        <v>42804</v>
      </c>
      <c r="AE520" s="71" t="e">
        <v>#N/A</v>
      </c>
      <c r="AF520" s="79" t="e">
        <v>#N/A</v>
      </c>
      <c r="AG520" s="77"/>
      <c r="AJ520" s="32" t="str">
        <f t="shared" si="34"/>
        <v>UW_RulesEngine_Maint OHNALAOD0007N2</v>
      </c>
      <c r="AK520" s="32" t="s">
        <v>2273</v>
      </c>
      <c r="AL520" s="100" t="s">
        <v>1099</v>
      </c>
      <c r="AM520" s="73">
        <v>5413</v>
      </c>
      <c r="AN520" s="78" t="s">
        <v>691</v>
      </c>
      <c r="AO520" s="73" t="s">
        <v>2282</v>
      </c>
      <c r="AP520" s="79" t="s">
        <v>748</v>
      </c>
      <c r="AQ520" s="78" t="s">
        <v>682</v>
      </c>
      <c r="AR520" s="25" t="s">
        <v>678</v>
      </c>
      <c r="AS520" s="73" t="e">
        <f t="shared" si="33"/>
        <v>#N/A</v>
      </c>
      <c r="AT520" s="73">
        <v>1</v>
      </c>
      <c r="AU520" s="73">
        <v>1</v>
      </c>
      <c r="AV520" s="73">
        <v>1</v>
      </c>
      <c r="AW520" s="80">
        <v>135</v>
      </c>
      <c r="AX520" s="80">
        <v>540</v>
      </c>
      <c r="AY520" s="94" t="s">
        <v>677</v>
      </c>
      <c r="AZ520" s="81" t="s">
        <v>2500</v>
      </c>
      <c r="BA520" s="78" t="s">
        <v>2462</v>
      </c>
      <c r="BB520" s="81">
        <v>42807</v>
      </c>
      <c r="BC520" s="78">
        <v>616754</v>
      </c>
      <c r="BD520" s="27">
        <v>42804</v>
      </c>
      <c r="BE520" s="79" t="str">
        <f t="shared" si="32"/>
        <v>UW_RulesEngine_Maint OHNALAOD0007N2</v>
      </c>
      <c r="BF520" s="71" t="e">
        <v>#N/A</v>
      </c>
      <c r="BG520" s="79" t="e">
        <v>#N/A</v>
      </c>
      <c r="BH520" s="77"/>
    </row>
    <row r="521" spans="1:60" s="32" customFormat="1" ht="11.25" x14ac:dyDescent="0.2">
      <c r="A521" s="79" t="s">
        <v>2128</v>
      </c>
      <c r="B521" s="32" t="s">
        <v>2273</v>
      </c>
      <c r="C521" s="100" t="s">
        <v>1099</v>
      </c>
      <c r="E521" s="78" t="s">
        <v>2282</v>
      </c>
      <c r="F521" s="78" t="s">
        <v>682</v>
      </c>
      <c r="G521" s="25" t="s">
        <v>678</v>
      </c>
      <c r="H521" s="73">
        <v>1</v>
      </c>
      <c r="I521" s="73">
        <v>1</v>
      </c>
      <c r="O521" s="80">
        <v>135</v>
      </c>
      <c r="P521" s="80">
        <v>540</v>
      </c>
      <c r="Q521" s="94" t="s">
        <v>677</v>
      </c>
      <c r="R521" s="78" t="s">
        <v>691</v>
      </c>
      <c r="T521" s="73">
        <v>5413</v>
      </c>
      <c r="W521" s="79" t="s">
        <v>730</v>
      </c>
      <c r="X521" s="73" t="e">
        <v>#N/A</v>
      </c>
      <c r="Y521" s="73">
        <v>1</v>
      </c>
      <c r="Z521" s="81" t="s">
        <v>2500</v>
      </c>
      <c r="AA521" s="78" t="s">
        <v>2463</v>
      </c>
      <c r="AB521" s="81">
        <v>42807</v>
      </c>
      <c r="AC521" s="78">
        <v>616755</v>
      </c>
      <c r="AD521" s="27">
        <v>42804</v>
      </c>
      <c r="AE521" s="71" t="e">
        <v>#N/A</v>
      </c>
      <c r="AF521" s="79" t="e">
        <v>#N/A</v>
      </c>
      <c r="AG521" s="77"/>
      <c r="AJ521" s="32" t="str">
        <f t="shared" si="34"/>
        <v>UW_RulesEngine_Maint OHNALDBD0142</v>
      </c>
      <c r="AK521" s="32" t="s">
        <v>2273</v>
      </c>
      <c r="AL521" s="100" t="s">
        <v>1099</v>
      </c>
      <c r="AM521" s="73">
        <v>5413</v>
      </c>
      <c r="AN521" s="78" t="s">
        <v>691</v>
      </c>
      <c r="AO521" s="73" t="s">
        <v>2282</v>
      </c>
      <c r="AP521" s="79" t="s">
        <v>730</v>
      </c>
      <c r="AQ521" s="78" t="s">
        <v>682</v>
      </c>
      <c r="AR521" s="25" t="s">
        <v>678</v>
      </c>
      <c r="AS521" s="73" t="e">
        <f t="shared" si="33"/>
        <v>#N/A</v>
      </c>
      <c r="AT521" s="73">
        <v>1</v>
      </c>
      <c r="AU521" s="73">
        <v>1</v>
      </c>
      <c r="AV521" s="73">
        <v>1</v>
      </c>
      <c r="AW521" s="80">
        <v>135</v>
      </c>
      <c r="AX521" s="80">
        <v>540</v>
      </c>
      <c r="AY521" s="94" t="s">
        <v>677</v>
      </c>
      <c r="AZ521" s="81" t="s">
        <v>2500</v>
      </c>
      <c r="BA521" s="78" t="s">
        <v>2463</v>
      </c>
      <c r="BB521" s="81">
        <v>42807</v>
      </c>
      <c r="BC521" s="78">
        <v>616755</v>
      </c>
      <c r="BD521" s="27">
        <v>42804</v>
      </c>
      <c r="BE521" s="79" t="str">
        <f t="shared" si="32"/>
        <v>UW_RulesEngine_Maint OHNALDBD0142</v>
      </c>
      <c r="BF521" s="71" t="e">
        <v>#N/A</v>
      </c>
      <c r="BG521" s="79" t="e">
        <v>#N/A</v>
      </c>
      <c r="BH521" s="77"/>
    </row>
    <row r="522" spans="1:60" s="32" customFormat="1" ht="11.25" x14ac:dyDescent="0.2">
      <c r="A522" s="79" t="s">
        <v>2129</v>
      </c>
      <c r="B522" s="32" t="s">
        <v>2273</v>
      </c>
      <c r="C522" s="100" t="s">
        <v>1100</v>
      </c>
      <c r="E522" s="78" t="s">
        <v>2511</v>
      </c>
      <c r="F522" s="78" t="s">
        <v>686</v>
      </c>
      <c r="G522" s="25" t="s">
        <v>678</v>
      </c>
      <c r="H522" s="73">
        <v>1</v>
      </c>
      <c r="I522" s="73">
        <v>1</v>
      </c>
      <c r="O522" s="80">
        <v>330</v>
      </c>
      <c r="P522" s="80">
        <v>1320</v>
      </c>
      <c r="Q522" s="94" t="s">
        <v>677</v>
      </c>
      <c r="R522" s="78" t="s">
        <v>691</v>
      </c>
      <c r="T522" s="73" t="e">
        <v>#N/A</v>
      </c>
      <c r="W522" s="79" t="s">
        <v>1101</v>
      </c>
      <c r="X522" s="73" t="e">
        <v>#N/A</v>
      </c>
      <c r="Y522" s="73">
        <v>1</v>
      </c>
      <c r="Z522" s="81" t="s">
        <v>2277</v>
      </c>
      <c r="AA522" s="78" t="s">
        <v>2278</v>
      </c>
      <c r="AB522" s="81" t="s">
        <v>272</v>
      </c>
      <c r="AC522" s="78" t="s">
        <v>272</v>
      </c>
      <c r="AD522" s="27" t="s">
        <v>272</v>
      </c>
      <c r="AE522" s="71" t="e">
        <v>#N/A</v>
      </c>
      <c r="AF522" s="79" t="e">
        <v>#N/A</v>
      </c>
      <c r="AG522" s="77"/>
      <c r="AJ522" s="32" t="str">
        <f t="shared" si="34"/>
        <v>wM7Archive DS73SQLPRD03</v>
      </c>
      <c r="AK522" s="32" t="s">
        <v>2273</v>
      </c>
      <c r="AL522" s="100" t="s">
        <v>1100</v>
      </c>
      <c r="AM522" s="73" t="e">
        <v>#N/A</v>
      </c>
      <c r="AN522" s="78" t="s">
        <v>691</v>
      </c>
      <c r="AO522" s="73" t="s">
        <v>2511</v>
      </c>
      <c r="AP522" s="79" t="s">
        <v>1101</v>
      </c>
      <c r="AQ522" s="78" t="s">
        <v>686</v>
      </c>
      <c r="AR522" s="25" t="s">
        <v>678</v>
      </c>
      <c r="AS522" s="73" t="e">
        <f t="shared" si="33"/>
        <v>#N/A</v>
      </c>
      <c r="AT522" s="73">
        <v>1</v>
      </c>
      <c r="AU522" s="73">
        <v>1</v>
      </c>
      <c r="AV522" s="73">
        <v>1</v>
      </c>
      <c r="AW522" s="80">
        <v>330</v>
      </c>
      <c r="AX522" s="80">
        <v>1320</v>
      </c>
      <c r="AY522" s="94" t="s">
        <v>677</v>
      </c>
      <c r="AZ522" s="81" t="s">
        <v>2277</v>
      </c>
      <c r="BA522" s="78" t="s">
        <v>2278</v>
      </c>
      <c r="BB522" s="81" t="s">
        <v>272</v>
      </c>
      <c r="BC522" s="78" t="s">
        <v>272</v>
      </c>
      <c r="BD522" s="27" t="s">
        <v>272</v>
      </c>
      <c r="BE522" s="79" t="str">
        <f t="shared" si="32"/>
        <v>wM7Archive DS73SQLPRD03</v>
      </c>
      <c r="BF522" s="71" t="e">
        <v>#N/A</v>
      </c>
      <c r="BG522" s="79" t="e">
        <v>#N/A</v>
      </c>
      <c r="BH522" s="77"/>
    </row>
    <row r="523" spans="1:60" s="32" customFormat="1" ht="11.25" x14ac:dyDescent="0.2">
      <c r="A523" s="79" t="s">
        <v>2130</v>
      </c>
      <c r="B523" s="32" t="s">
        <v>2273</v>
      </c>
      <c r="C523" s="100" t="s">
        <v>1102</v>
      </c>
      <c r="E523" s="78" t="s">
        <v>2511</v>
      </c>
      <c r="F523" s="78" t="s">
        <v>682</v>
      </c>
      <c r="G523" s="25" t="s">
        <v>678</v>
      </c>
      <c r="H523" s="73">
        <v>1</v>
      </c>
      <c r="I523" s="73">
        <v>1</v>
      </c>
      <c r="O523" s="80">
        <v>135</v>
      </c>
      <c r="P523" s="80">
        <v>540</v>
      </c>
      <c r="Q523" s="94" t="s">
        <v>677</v>
      </c>
      <c r="R523" s="78" t="s">
        <v>691</v>
      </c>
      <c r="T523" s="73" t="e">
        <v>#N/A</v>
      </c>
      <c r="W523" s="79" t="s">
        <v>819</v>
      </c>
      <c r="X523" s="73" t="e">
        <v>#N/A</v>
      </c>
      <c r="Y523" s="73">
        <v>1</v>
      </c>
      <c r="Z523" s="81" t="s">
        <v>2277</v>
      </c>
      <c r="AA523" s="78" t="s">
        <v>2278</v>
      </c>
      <c r="AB523" s="81" t="s">
        <v>674</v>
      </c>
      <c r="AC523" s="78" t="s">
        <v>272</v>
      </c>
      <c r="AD523" s="27" t="s">
        <v>272</v>
      </c>
      <c r="AE523" s="71" t="e">
        <v>#N/A</v>
      </c>
      <c r="AF523" s="79" t="e">
        <v>#N/A</v>
      </c>
      <c r="AG523" s="77"/>
      <c r="AJ523" s="32" t="str">
        <f t="shared" si="34"/>
        <v>wM7asyIS DS73SQLDEV04</v>
      </c>
      <c r="AK523" s="32" t="s">
        <v>2273</v>
      </c>
      <c r="AL523" s="100" t="s">
        <v>1102</v>
      </c>
      <c r="AM523" s="73" t="e">
        <v>#N/A</v>
      </c>
      <c r="AN523" s="78" t="s">
        <v>691</v>
      </c>
      <c r="AO523" s="73" t="s">
        <v>2511</v>
      </c>
      <c r="AP523" s="79" t="s">
        <v>819</v>
      </c>
      <c r="AQ523" s="78" t="s">
        <v>682</v>
      </c>
      <c r="AR523" s="25" t="s">
        <v>678</v>
      </c>
      <c r="AS523" s="73" t="e">
        <f t="shared" si="33"/>
        <v>#N/A</v>
      </c>
      <c r="AT523" s="73">
        <v>1</v>
      </c>
      <c r="AU523" s="73">
        <v>1</v>
      </c>
      <c r="AV523" s="73">
        <v>1</v>
      </c>
      <c r="AW523" s="80">
        <v>135</v>
      </c>
      <c r="AX523" s="80">
        <v>540</v>
      </c>
      <c r="AY523" s="94" t="s">
        <v>677</v>
      </c>
      <c r="AZ523" s="81" t="s">
        <v>2277</v>
      </c>
      <c r="BA523" s="78" t="s">
        <v>2278</v>
      </c>
      <c r="BB523" s="81" t="s">
        <v>674</v>
      </c>
      <c r="BC523" s="78" t="s">
        <v>272</v>
      </c>
      <c r="BD523" s="27" t="s">
        <v>272</v>
      </c>
      <c r="BE523" s="79" t="str">
        <f t="shared" si="32"/>
        <v>wM7asyIS DS73SQLDEV04</v>
      </c>
      <c r="BF523" s="71" t="e">
        <v>#N/A</v>
      </c>
      <c r="BG523" s="79" t="e">
        <v>#N/A</v>
      </c>
      <c r="BH523" s="77"/>
    </row>
    <row r="524" spans="1:60" s="32" customFormat="1" ht="11.25" x14ac:dyDescent="0.2">
      <c r="A524" s="79" t="s">
        <v>2131</v>
      </c>
      <c r="B524" s="32" t="s">
        <v>2273</v>
      </c>
      <c r="C524" s="100" t="s">
        <v>1103</v>
      </c>
      <c r="E524" s="78" t="s">
        <v>2511</v>
      </c>
      <c r="F524" s="78" t="s">
        <v>682</v>
      </c>
      <c r="G524" s="25" t="s">
        <v>678</v>
      </c>
      <c r="H524" s="73">
        <v>1</v>
      </c>
      <c r="I524" s="73">
        <v>1</v>
      </c>
      <c r="O524" s="80">
        <v>135</v>
      </c>
      <c r="P524" s="80">
        <v>540</v>
      </c>
      <c r="Q524" s="94" t="s">
        <v>677</v>
      </c>
      <c r="R524" s="78" t="s">
        <v>691</v>
      </c>
      <c r="T524" s="73" t="e">
        <v>#N/A</v>
      </c>
      <c r="W524" s="79" t="s">
        <v>819</v>
      </c>
      <c r="X524" s="73" t="e">
        <v>#N/A</v>
      </c>
      <c r="Y524" s="73">
        <v>1</v>
      </c>
      <c r="Z524" s="81" t="s">
        <v>2277</v>
      </c>
      <c r="AA524" s="78" t="s">
        <v>2278</v>
      </c>
      <c r="AB524" s="81" t="s">
        <v>674</v>
      </c>
      <c r="AC524" s="78" t="s">
        <v>272</v>
      </c>
      <c r="AD524" s="27" t="s">
        <v>272</v>
      </c>
      <c r="AE524" s="71" t="e">
        <v>#N/A</v>
      </c>
      <c r="AF524" s="79" t="e">
        <v>#N/A</v>
      </c>
      <c r="AG524" s="77"/>
      <c r="AJ524" s="32" t="str">
        <f t="shared" si="34"/>
        <v>wM7asyMWS DS73SQLDEV04</v>
      </c>
      <c r="AK524" s="32" t="s">
        <v>2273</v>
      </c>
      <c r="AL524" s="100" t="s">
        <v>1103</v>
      </c>
      <c r="AM524" s="73" t="e">
        <v>#N/A</v>
      </c>
      <c r="AN524" s="78" t="s">
        <v>691</v>
      </c>
      <c r="AO524" s="73" t="s">
        <v>2511</v>
      </c>
      <c r="AP524" s="79" t="s">
        <v>819</v>
      </c>
      <c r="AQ524" s="78" t="s">
        <v>682</v>
      </c>
      <c r="AR524" s="25" t="s">
        <v>678</v>
      </c>
      <c r="AS524" s="73" t="e">
        <f t="shared" si="33"/>
        <v>#N/A</v>
      </c>
      <c r="AT524" s="73">
        <v>1</v>
      </c>
      <c r="AU524" s="73">
        <v>1</v>
      </c>
      <c r="AV524" s="73">
        <v>1</v>
      </c>
      <c r="AW524" s="80">
        <v>135</v>
      </c>
      <c r="AX524" s="80">
        <v>540</v>
      </c>
      <c r="AY524" s="94" t="s">
        <v>677</v>
      </c>
      <c r="AZ524" s="81" t="s">
        <v>2277</v>
      </c>
      <c r="BA524" s="78" t="s">
        <v>2278</v>
      </c>
      <c r="BB524" s="81" t="s">
        <v>674</v>
      </c>
      <c r="BC524" s="78" t="s">
        <v>272</v>
      </c>
      <c r="BD524" s="27" t="s">
        <v>272</v>
      </c>
      <c r="BE524" s="79" t="str">
        <f t="shared" si="32"/>
        <v>wM7asyMWS DS73SQLDEV04</v>
      </c>
      <c r="BF524" s="71" t="e">
        <v>#N/A</v>
      </c>
      <c r="BG524" s="79" t="e">
        <v>#N/A</v>
      </c>
      <c r="BH524" s="77"/>
    </row>
    <row r="525" spans="1:60" s="32" customFormat="1" ht="11.25" x14ac:dyDescent="0.2">
      <c r="A525" s="79" t="s">
        <v>2132</v>
      </c>
      <c r="B525" s="32" t="s">
        <v>2273</v>
      </c>
      <c r="C525" s="100" t="s">
        <v>1104</v>
      </c>
      <c r="E525" s="78" t="s">
        <v>2511</v>
      </c>
      <c r="F525" s="78" t="s">
        <v>686</v>
      </c>
      <c r="G525" s="25" t="s">
        <v>678</v>
      </c>
      <c r="H525" s="73">
        <v>1</v>
      </c>
      <c r="I525" s="73">
        <v>1</v>
      </c>
      <c r="O525" s="80">
        <v>330</v>
      </c>
      <c r="P525" s="80">
        <v>1320</v>
      </c>
      <c r="Q525" s="94" t="s">
        <v>677</v>
      </c>
      <c r="R525" s="78" t="s">
        <v>691</v>
      </c>
      <c r="T525" s="73" t="e">
        <v>#N/A</v>
      </c>
      <c r="W525" s="79" t="s">
        <v>1101</v>
      </c>
      <c r="X525" s="73" t="e">
        <v>#N/A</v>
      </c>
      <c r="Y525" s="73">
        <v>1</v>
      </c>
      <c r="Z525" s="81" t="s">
        <v>2277</v>
      </c>
      <c r="AA525" s="78" t="s">
        <v>2278</v>
      </c>
      <c r="AB525" s="81" t="s">
        <v>272</v>
      </c>
      <c r="AC525" s="78" t="s">
        <v>272</v>
      </c>
      <c r="AD525" s="27" t="s">
        <v>272</v>
      </c>
      <c r="AE525" s="71" t="e">
        <v>#N/A</v>
      </c>
      <c r="AF525" s="79" t="e">
        <v>#N/A</v>
      </c>
      <c r="AG525" s="77"/>
      <c r="AJ525" s="32" t="str">
        <f t="shared" si="34"/>
        <v>wM7Cluster1 DS73SQLPRD03</v>
      </c>
      <c r="AK525" s="32" t="s">
        <v>2273</v>
      </c>
      <c r="AL525" s="100" t="s">
        <v>1104</v>
      </c>
      <c r="AM525" s="73" t="e">
        <v>#N/A</v>
      </c>
      <c r="AN525" s="78" t="s">
        <v>691</v>
      </c>
      <c r="AO525" s="73" t="s">
        <v>2511</v>
      </c>
      <c r="AP525" s="79" t="s">
        <v>1101</v>
      </c>
      <c r="AQ525" s="78" t="s">
        <v>686</v>
      </c>
      <c r="AR525" s="25" t="s">
        <v>678</v>
      </c>
      <c r="AS525" s="73" t="e">
        <f t="shared" si="33"/>
        <v>#N/A</v>
      </c>
      <c r="AT525" s="73">
        <v>1</v>
      </c>
      <c r="AU525" s="73">
        <v>1</v>
      </c>
      <c r="AV525" s="73">
        <v>1</v>
      </c>
      <c r="AW525" s="80">
        <v>330</v>
      </c>
      <c r="AX525" s="80">
        <v>1320</v>
      </c>
      <c r="AY525" s="94" t="s">
        <v>677</v>
      </c>
      <c r="AZ525" s="81" t="s">
        <v>2277</v>
      </c>
      <c r="BA525" s="78" t="s">
        <v>2278</v>
      </c>
      <c r="BB525" s="81" t="s">
        <v>272</v>
      </c>
      <c r="BC525" s="78" t="s">
        <v>272</v>
      </c>
      <c r="BD525" s="27" t="s">
        <v>272</v>
      </c>
      <c r="BE525" s="79" t="str">
        <f t="shared" si="32"/>
        <v>wM7Cluster1 DS73SQLPRD03</v>
      </c>
      <c r="BF525" s="71" t="e">
        <v>#N/A</v>
      </c>
      <c r="BG525" s="79" t="e">
        <v>#N/A</v>
      </c>
      <c r="BH525" s="77"/>
    </row>
    <row r="526" spans="1:60" s="32" customFormat="1" ht="11.25" x14ac:dyDescent="0.2">
      <c r="A526" s="79" t="s">
        <v>2133</v>
      </c>
      <c r="B526" s="32" t="s">
        <v>2273</v>
      </c>
      <c r="C526" s="100" t="s">
        <v>1105</v>
      </c>
      <c r="E526" s="78" t="s">
        <v>2511</v>
      </c>
      <c r="F526" s="78" t="s">
        <v>686</v>
      </c>
      <c r="G526" s="25" t="s">
        <v>678</v>
      </c>
      <c r="H526" s="73">
        <v>1</v>
      </c>
      <c r="I526" s="73">
        <v>1</v>
      </c>
      <c r="O526" s="80">
        <v>330</v>
      </c>
      <c r="P526" s="80">
        <v>1320</v>
      </c>
      <c r="Q526" s="94" t="s">
        <v>677</v>
      </c>
      <c r="R526" s="78" t="s">
        <v>691</v>
      </c>
      <c r="T526" s="73" t="e">
        <v>#N/A</v>
      </c>
      <c r="W526" s="79" t="s">
        <v>1101</v>
      </c>
      <c r="X526" s="73" t="e">
        <v>#N/A</v>
      </c>
      <c r="Y526" s="73">
        <v>1</v>
      </c>
      <c r="Z526" s="81" t="s">
        <v>2277</v>
      </c>
      <c r="AA526" s="78" t="s">
        <v>2278</v>
      </c>
      <c r="AB526" s="81" t="s">
        <v>272</v>
      </c>
      <c r="AC526" s="78" t="s">
        <v>272</v>
      </c>
      <c r="AD526" s="27" t="s">
        <v>272</v>
      </c>
      <c r="AE526" s="71" t="e">
        <v>#N/A</v>
      </c>
      <c r="AF526" s="79" t="e">
        <v>#N/A</v>
      </c>
      <c r="AG526" s="77"/>
      <c r="AJ526" s="32" t="str">
        <f t="shared" si="34"/>
        <v>wM7Cluster2 DS73SQLPRD03</v>
      </c>
      <c r="AK526" s="32" t="s">
        <v>2273</v>
      </c>
      <c r="AL526" s="100" t="s">
        <v>1105</v>
      </c>
      <c r="AM526" s="73" t="e">
        <v>#N/A</v>
      </c>
      <c r="AN526" s="78" t="s">
        <v>691</v>
      </c>
      <c r="AO526" s="73" t="s">
        <v>2511</v>
      </c>
      <c r="AP526" s="79" t="s">
        <v>1101</v>
      </c>
      <c r="AQ526" s="78" t="s">
        <v>686</v>
      </c>
      <c r="AR526" s="25" t="s">
        <v>678</v>
      </c>
      <c r="AS526" s="73" t="e">
        <f t="shared" si="33"/>
        <v>#N/A</v>
      </c>
      <c r="AT526" s="73">
        <v>1</v>
      </c>
      <c r="AU526" s="73">
        <v>1</v>
      </c>
      <c r="AV526" s="73">
        <v>1</v>
      </c>
      <c r="AW526" s="80">
        <v>330</v>
      </c>
      <c r="AX526" s="80">
        <v>1320</v>
      </c>
      <c r="AY526" s="94" t="s">
        <v>677</v>
      </c>
      <c r="AZ526" s="81" t="s">
        <v>2277</v>
      </c>
      <c r="BA526" s="78" t="s">
        <v>2278</v>
      </c>
      <c r="BB526" s="81" t="s">
        <v>272</v>
      </c>
      <c r="BC526" s="78" t="s">
        <v>272</v>
      </c>
      <c r="BD526" s="27" t="s">
        <v>272</v>
      </c>
      <c r="BE526" s="79" t="str">
        <f t="shared" si="32"/>
        <v>wM7Cluster2 DS73SQLPRD03</v>
      </c>
      <c r="BF526" s="71" t="e">
        <v>#N/A</v>
      </c>
      <c r="BG526" s="79" t="e">
        <v>#N/A</v>
      </c>
      <c r="BH526" s="77"/>
    </row>
    <row r="527" spans="1:60" s="32" customFormat="1" ht="11.25" x14ac:dyDescent="0.2">
      <c r="A527" s="79" t="s">
        <v>2134</v>
      </c>
      <c r="B527" s="32" t="s">
        <v>2273</v>
      </c>
      <c r="C527" s="100" t="s">
        <v>1106</v>
      </c>
      <c r="E527" s="78" t="s">
        <v>2511</v>
      </c>
      <c r="F527" s="78" t="s">
        <v>682</v>
      </c>
      <c r="G527" s="25" t="s">
        <v>678</v>
      </c>
      <c r="H527" s="73">
        <v>1</v>
      </c>
      <c r="I527" s="73">
        <v>1</v>
      </c>
      <c r="O527" s="80">
        <v>135</v>
      </c>
      <c r="P527" s="80">
        <v>540</v>
      </c>
      <c r="Q527" s="94" t="s">
        <v>677</v>
      </c>
      <c r="R527" s="78" t="s">
        <v>691</v>
      </c>
      <c r="T527" s="73" t="e">
        <v>#N/A</v>
      </c>
      <c r="W527" s="79" t="s">
        <v>819</v>
      </c>
      <c r="X527" s="73" t="e">
        <v>#N/A</v>
      </c>
      <c r="Y527" s="73">
        <v>1</v>
      </c>
      <c r="Z527" s="81" t="s">
        <v>2277</v>
      </c>
      <c r="AA527" s="78" t="s">
        <v>2278</v>
      </c>
      <c r="AB527" s="81" t="s">
        <v>674</v>
      </c>
      <c r="AC527" s="78" t="s">
        <v>272</v>
      </c>
      <c r="AD527" s="27" t="s">
        <v>272</v>
      </c>
      <c r="AE527" s="71" t="e">
        <v>#N/A</v>
      </c>
      <c r="AF527" s="79" t="e">
        <v>#N/A</v>
      </c>
      <c r="AG527" s="77"/>
      <c r="AJ527" s="32" t="str">
        <f t="shared" si="34"/>
        <v>wM7devIS DS73SQLDEV04</v>
      </c>
      <c r="AK527" s="32" t="s">
        <v>2273</v>
      </c>
      <c r="AL527" s="100" t="s">
        <v>1106</v>
      </c>
      <c r="AM527" s="73" t="e">
        <v>#N/A</v>
      </c>
      <c r="AN527" s="78" t="s">
        <v>691</v>
      </c>
      <c r="AO527" s="73" t="s">
        <v>2511</v>
      </c>
      <c r="AP527" s="79" t="s">
        <v>819</v>
      </c>
      <c r="AQ527" s="78" t="s">
        <v>682</v>
      </c>
      <c r="AR527" s="25" t="s">
        <v>678</v>
      </c>
      <c r="AS527" s="73" t="e">
        <f t="shared" si="33"/>
        <v>#N/A</v>
      </c>
      <c r="AT527" s="73">
        <v>1</v>
      </c>
      <c r="AU527" s="73">
        <v>1</v>
      </c>
      <c r="AV527" s="73">
        <v>1</v>
      </c>
      <c r="AW527" s="80">
        <v>135</v>
      </c>
      <c r="AX527" s="80">
        <v>540</v>
      </c>
      <c r="AY527" s="94" t="s">
        <v>677</v>
      </c>
      <c r="AZ527" s="81" t="s">
        <v>2277</v>
      </c>
      <c r="BA527" s="78" t="s">
        <v>2278</v>
      </c>
      <c r="BB527" s="81" t="s">
        <v>674</v>
      </c>
      <c r="BC527" s="78" t="s">
        <v>272</v>
      </c>
      <c r="BD527" s="27" t="s">
        <v>272</v>
      </c>
      <c r="BE527" s="79" t="str">
        <f t="shared" si="32"/>
        <v>wM7devIS DS73SQLDEV04</v>
      </c>
      <c r="BF527" s="71" t="e">
        <v>#N/A</v>
      </c>
      <c r="BG527" s="79" t="e">
        <v>#N/A</v>
      </c>
      <c r="BH527" s="77"/>
    </row>
    <row r="528" spans="1:60" s="32" customFormat="1" ht="11.25" x14ac:dyDescent="0.2">
      <c r="A528" s="79" t="s">
        <v>2135</v>
      </c>
      <c r="B528" s="32" t="s">
        <v>2273</v>
      </c>
      <c r="C528" s="100" t="s">
        <v>1107</v>
      </c>
      <c r="E528" s="78" t="s">
        <v>2511</v>
      </c>
      <c r="F528" s="78" t="s">
        <v>682</v>
      </c>
      <c r="G528" s="25" t="s">
        <v>678</v>
      </c>
      <c r="H528" s="73">
        <v>1</v>
      </c>
      <c r="I528" s="73">
        <v>1</v>
      </c>
      <c r="O528" s="80">
        <v>135</v>
      </c>
      <c r="P528" s="80">
        <v>540</v>
      </c>
      <c r="Q528" s="94" t="s">
        <v>677</v>
      </c>
      <c r="R528" s="78" t="s">
        <v>691</v>
      </c>
      <c r="T528" s="73" t="e">
        <v>#N/A</v>
      </c>
      <c r="W528" s="79" t="s">
        <v>819</v>
      </c>
      <c r="X528" s="73" t="e">
        <v>#N/A</v>
      </c>
      <c r="Y528" s="73">
        <v>1</v>
      </c>
      <c r="Z528" s="81" t="s">
        <v>2277</v>
      </c>
      <c r="AA528" s="78" t="s">
        <v>2278</v>
      </c>
      <c r="AB528" s="81" t="s">
        <v>674</v>
      </c>
      <c r="AC528" s="78" t="s">
        <v>272</v>
      </c>
      <c r="AD528" s="27" t="s">
        <v>272</v>
      </c>
      <c r="AE528" s="71" t="e">
        <v>#N/A</v>
      </c>
      <c r="AF528" s="79" t="e">
        <v>#N/A</v>
      </c>
      <c r="AG528" s="77"/>
      <c r="AJ528" s="32" t="str">
        <f t="shared" si="34"/>
        <v>wM7devMWS DS73SQLDEV04</v>
      </c>
      <c r="AK528" s="32" t="s">
        <v>2273</v>
      </c>
      <c r="AL528" s="100" t="s">
        <v>1107</v>
      </c>
      <c r="AM528" s="73" t="e">
        <v>#N/A</v>
      </c>
      <c r="AN528" s="78" t="s">
        <v>691</v>
      </c>
      <c r="AO528" s="73" t="s">
        <v>2511</v>
      </c>
      <c r="AP528" s="79" t="s">
        <v>819</v>
      </c>
      <c r="AQ528" s="78" t="s">
        <v>682</v>
      </c>
      <c r="AR528" s="25" t="s">
        <v>678</v>
      </c>
      <c r="AS528" s="73" t="e">
        <f t="shared" si="33"/>
        <v>#N/A</v>
      </c>
      <c r="AT528" s="73">
        <v>1</v>
      </c>
      <c r="AU528" s="73">
        <v>1</v>
      </c>
      <c r="AV528" s="73">
        <v>1</v>
      </c>
      <c r="AW528" s="80">
        <v>135</v>
      </c>
      <c r="AX528" s="80">
        <v>540</v>
      </c>
      <c r="AY528" s="94" t="s">
        <v>677</v>
      </c>
      <c r="AZ528" s="81" t="s">
        <v>2277</v>
      </c>
      <c r="BA528" s="78" t="s">
        <v>2278</v>
      </c>
      <c r="BB528" s="81" t="s">
        <v>674</v>
      </c>
      <c r="BC528" s="78" t="s">
        <v>272</v>
      </c>
      <c r="BD528" s="27" t="s">
        <v>272</v>
      </c>
      <c r="BE528" s="79" t="str">
        <f t="shared" si="32"/>
        <v>wM7devMWS DS73SQLDEV04</v>
      </c>
      <c r="BF528" s="71" t="e">
        <v>#N/A</v>
      </c>
      <c r="BG528" s="79" t="e">
        <v>#N/A</v>
      </c>
      <c r="BH528" s="77"/>
    </row>
    <row r="529" spans="1:60" s="32" customFormat="1" ht="11.25" x14ac:dyDescent="0.2">
      <c r="A529" s="79" t="s">
        <v>2136</v>
      </c>
      <c r="B529" s="32" t="s">
        <v>2273</v>
      </c>
      <c r="C529" s="100" t="s">
        <v>1108</v>
      </c>
      <c r="E529" s="78" t="s">
        <v>2511</v>
      </c>
      <c r="F529" s="78" t="s">
        <v>682</v>
      </c>
      <c r="G529" s="25" t="s">
        <v>678</v>
      </c>
      <c r="H529" s="73">
        <v>1</v>
      </c>
      <c r="I529" s="73">
        <v>1</v>
      </c>
      <c r="O529" s="80">
        <v>135</v>
      </c>
      <c r="P529" s="80">
        <v>540</v>
      </c>
      <c r="Q529" s="94" t="s">
        <v>677</v>
      </c>
      <c r="R529" s="78" t="s">
        <v>691</v>
      </c>
      <c r="T529" s="73" t="e">
        <v>#N/A</v>
      </c>
      <c r="W529" s="79" t="s">
        <v>819</v>
      </c>
      <c r="X529" s="73" t="e">
        <v>#N/A</v>
      </c>
      <c r="Y529" s="73">
        <v>1</v>
      </c>
      <c r="Z529" s="81" t="s">
        <v>2277</v>
      </c>
      <c r="AA529" s="78" t="s">
        <v>2278</v>
      </c>
      <c r="AB529" s="81" t="s">
        <v>674</v>
      </c>
      <c r="AC529" s="78" t="s">
        <v>272</v>
      </c>
      <c r="AD529" s="27" t="s">
        <v>272</v>
      </c>
      <c r="AE529" s="71" t="e">
        <v>#N/A</v>
      </c>
      <c r="AF529" s="79" t="e">
        <v>#N/A</v>
      </c>
      <c r="AG529" s="77"/>
      <c r="AJ529" s="32" t="str">
        <f t="shared" si="34"/>
        <v>wM7e2eArchive DS73SQLDEV04</v>
      </c>
      <c r="AK529" s="32" t="s">
        <v>2273</v>
      </c>
      <c r="AL529" s="100" t="s">
        <v>1108</v>
      </c>
      <c r="AM529" s="73" t="e">
        <v>#N/A</v>
      </c>
      <c r="AN529" s="78" t="s">
        <v>691</v>
      </c>
      <c r="AO529" s="73" t="s">
        <v>2511</v>
      </c>
      <c r="AP529" s="79" t="s">
        <v>819</v>
      </c>
      <c r="AQ529" s="78" t="s">
        <v>682</v>
      </c>
      <c r="AR529" s="25" t="s">
        <v>678</v>
      </c>
      <c r="AS529" s="73" t="e">
        <f t="shared" si="33"/>
        <v>#N/A</v>
      </c>
      <c r="AT529" s="73">
        <v>1</v>
      </c>
      <c r="AU529" s="73">
        <v>1</v>
      </c>
      <c r="AV529" s="73">
        <v>1</v>
      </c>
      <c r="AW529" s="80">
        <v>135</v>
      </c>
      <c r="AX529" s="80">
        <v>540</v>
      </c>
      <c r="AY529" s="94" t="s">
        <v>677</v>
      </c>
      <c r="AZ529" s="81" t="s">
        <v>2277</v>
      </c>
      <c r="BA529" s="78" t="s">
        <v>2278</v>
      </c>
      <c r="BB529" s="81" t="s">
        <v>674</v>
      </c>
      <c r="BC529" s="78" t="s">
        <v>272</v>
      </c>
      <c r="BD529" s="27" t="s">
        <v>272</v>
      </c>
      <c r="BE529" s="79" t="str">
        <f t="shared" si="32"/>
        <v>wM7e2eArchive DS73SQLDEV04</v>
      </c>
      <c r="BF529" s="71" t="e">
        <v>#N/A</v>
      </c>
      <c r="BG529" s="79" t="e">
        <v>#N/A</v>
      </c>
      <c r="BH529" s="77"/>
    </row>
    <row r="530" spans="1:60" s="32" customFormat="1" ht="11.25" x14ac:dyDescent="0.2">
      <c r="A530" s="79" t="s">
        <v>2137</v>
      </c>
      <c r="B530" s="32" t="s">
        <v>2273</v>
      </c>
      <c r="C530" s="100" t="s">
        <v>1109</v>
      </c>
      <c r="E530" s="78" t="s">
        <v>2511</v>
      </c>
      <c r="F530" s="78" t="s">
        <v>682</v>
      </c>
      <c r="G530" s="25" t="s">
        <v>678</v>
      </c>
      <c r="H530" s="73">
        <v>1</v>
      </c>
      <c r="I530" s="73">
        <v>1</v>
      </c>
      <c r="O530" s="80">
        <v>135</v>
      </c>
      <c r="P530" s="80">
        <v>540</v>
      </c>
      <c r="Q530" s="94" t="s">
        <v>677</v>
      </c>
      <c r="R530" s="78" t="s">
        <v>691</v>
      </c>
      <c r="T530" s="73" t="e">
        <v>#N/A</v>
      </c>
      <c r="W530" s="79" t="s">
        <v>819</v>
      </c>
      <c r="X530" s="73" t="e">
        <v>#N/A</v>
      </c>
      <c r="Y530" s="73">
        <v>1</v>
      </c>
      <c r="Z530" s="81" t="s">
        <v>2277</v>
      </c>
      <c r="AA530" s="78" t="s">
        <v>2278</v>
      </c>
      <c r="AB530" s="81" t="s">
        <v>674</v>
      </c>
      <c r="AC530" s="78" t="s">
        <v>272</v>
      </c>
      <c r="AD530" s="27" t="s">
        <v>272</v>
      </c>
      <c r="AE530" s="71" t="e">
        <v>#N/A</v>
      </c>
      <c r="AF530" s="79" t="e">
        <v>#N/A</v>
      </c>
      <c r="AG530" s="77"/>
      <c r="AJ530" s="32" t="str">
        <f t="shared" si="34"/>
        <v>wM7e2eCluster DS73SQLDEV04</v>
      </c>
      <c r="AK530" s="32" t="s">
        <v>2273</v>
      </c>
      <c r="AL530" s="100" t="s">
        <v>1109</v>
      </c>
      <c r="AM530" s="73" t="e">
        <v>#N/A</v>
      </c>
      <c r="AN530" s="78" t="s">
        <v>691</v>
      </c>
      <c r="AO530" s="73" t="s">
        <v>2511</v>
      </c>
      <c r="AP530" s="79" t="s">
        <v>819</v>
      </c>
      <c r="AQ530" s="78" t="s">
        <v>682</v>
      </c>
      <c r="AR530" s="25" t="s">
        <v>678</v>
      </c>
      <c r="AS530" s="73" t="e">
        <f t="shared" si="33"/>
        <v>#N/A</v>
      </c>
      <c r="AT530" s="73">
        <v>1</v>
      </c>
      <c r="AU530" s="73">
        <v>1</v>
      </c>
      <c r="AV530" s="73">
        <v>1</v>
      </c>
      <c r="AW530" s="80">
        <v>135</v>
      </c>
      <c r="AX530" s="80">
        <v>540</v>
      </c>
      <c r="AY530" s="94" t="s">
        <v>677</v>
      </c>
      <c r="AZ530" s="81" t="s">
        <v>2277</v>
      </c>
      <c r="BA530" s="78" t="s">
        <v>2278</v>
      </c>
      <c r="BB530" s="81" t="s">
        <v>674</v>
      </c>
      <c r="BC530" s="78" t="s">
        <v>272</v>
      </c>
      <c r="BD530" s="27" t="s">
        <v>272</v>
      </c>
      <c r="BE530" s="79" t="str">
        <f t="shared" si="32"/>
        <v>wM7e2eCluster DS73SQLDEV04</v>
      </c>
      <c r="BF530" s="71" t="e">
        <v>#N/A</v>
      </c>
      <c r="BG530" s="79" t="e">
        <v>#N/A</v>
      </c>
      <c r="BH530" s="77"/>
    </row>
    <row r="531" spans="1:60" s="32" customFormat="1" ht="11.25" x14ac:dyDescent="0.2">
      <c r="A531" s="79" t="s">
        <v>2138</v>
      </c>
      <c r="B531" s="32" t="s">
        <v>2273</v>
      </c>
      <c r="C531" s="100" t="s">
        <v>1110</v>
      </c>
      <c r="E531" s="78" t="s">
        <v>2511</v>
      </c>
      <c r="F531" s="78" t="s">
        <v>682</v>
      </c>
      <c r="G531" s="25" t="s">
        <v>678</v>
      </c>
      <c r="H531" s="73">
        <v>1</v>
      </c>
      <c r="I531" s="73">
        <v>1</v>
      </c>
      <c r="O531" s="80">
        <v>135</v>
      </c>
      <c r="P531" s="80">
        <v>540</v>
      </c>
      <c r="Q531" s="94" t="s">
        <v>677</v>
      </c>
      <c r="R531" s="78" t="s">
        <v>691</v>
      </c>
      <c r="T531" s="73" t="e">
        <v>#N/A</v>
      </c>
      <c r="W531" s="79" t="s">
        <v>819</v>
      </c>
      <c r="X531" s="73" t="e">
        <v>#N/A</v>
      </c>
      <c r="Y531" s="73">
        <v>1</v>
      </c>
      <c r="Z531" s="81" t="s">
        <v>2277</v>
      </c>
      <c r="AA531" s="78" t="s">
        <v>2278</v>
      </c>
      <c r="AB531" s="81" t="s">
        <v>674</v>
      </c>
      <c r="AC531" s="78" t="s">
        <v>272</v>
      </c>
      <c r="AD531" s="27" t="s">
        <v>272</v>
      </c>
      <c r="AE531" s="71" t="e">
        <v>#N/A</v>
      </c>
      <c r="AF531" s="79" t="e">
        <v>#N/A</v>
      </c>
      <c r="AG531" s="77"/>
      <c r="AJ531" s="32" t="str">
        <f t="shared" si="34"/>
        <v>wM7e2eCluster2 DS73SQLDEV04</v>
      </c>
      <c r="AK531" s="32" t="s">
        <v>2273</v>
      </c>
      <c r="AL531" s="100" t="s">
        <v>1110</v>
      </c>
      <c r="AM531" s="73" t="e">
        <v>#N/A</v>
      </c>
      <c r="AN531" s="78" t="s">
        <v>691</v>
      </c>
      <c r="AO531" s="73" t="s">
        <v>2511</v>
      </c>
      <c r="AP531" s="79" t="s">
        <v>819</v>
      </c>
      <c r="AQ531" s="78" t="s">
        <v>682</v>
      </c>
      <c r="AR531" s="25" t="s">
        <v>678</v>
      </c>
      <c r="AS531" s="73" t="e">
        <f t="shared" si="33"/>
        <v>#N/A</v>
      </c>
      <c r="AT531" s="73">
        <v>1</v>
      </c>
      <c r="AU531" s="73">
        <v>1</v>
      </c>
      <c r="AV531" s="73">
        <v>1</v>
      </c>
      <c r="AW531" s="80">
        <v>135</v>
      </c>
      <c r="AX531" s="80">
        <v>540</v>
      </c>
      <c r="AY531" s="94" t="s">
        <v>677</v>
      </c>
      <c r="AZ531" s="81" t="s">
        <v>2277</v>
      </c>
      <c r="BA531" s="78" t="s">
        <v>2278</v>
      </c>
      <c r="BB531" s="81" t="s">
        <v>674</v>
      </c>
      <c r="BC531" s="78" t="s">
        <v>272</v>
      </c>
      <c r="BD531" s="27" t="s">
        <v>272</v>
      </c>
      <c r="BE531" s="79" t="str">
        <f t="shared" si="32"/>
        <v>wM7e2eCluster2 DS73SQLDEV04</v>
      </c>
      <c r="BF531" s="71" t="e">
        <v>#N/A</v>
      </c>
      <c r="BG531" s="79" t="e">
        <v>#N/A</v>
      </c>
      <c r="BH531" s="77"/>
    </row>
    <row r="532" spans="1:60" s="32" customFormat="1" ht="11.25" x14ac:dyDescent="0.2">
      <c r="A532" s="79" t="s">
        <v>2139</v>
      </c>
      <c r="B532" s="32" t="s">
        <v>2273</v>
      </c>
      <c r="C532" s="100" t="s">
        <v>1111</v>
      </c>
      <c r="E532" s="78" t="s">
        <v>2511</v>
      </c>
      <c r="F532" s="78" t="s">
        <v>682</v>
      </c>
      <c r="G532" s="25" t="s">
        <v>678</v>
      </c>
      <c r="H532" s="73">
        <v>1</v>
      </c>
      <c r="I532" s="73">
        <v>1</v>
      </c>
      <c r="O532" s="80">
        <v>135</v>
      </c>
      <c r="P532" s="80">
        <v>540</v>
      </c>
      <c r="Q532" s="94" t="s">
        <v>677</v>
      </c>
      <c r="R532" s="78" t="s">
        <v>691</v>
      </c>
      <c r="T532" s="73" t="e">
        <v>#N/A</v>
      </c>
      <c r="W532" s="79" t="s">
        <v>819</v>
      </c>
      <c r="X532" s="73" t="e">
        <v>#N/A</v>
      </c>
      <c r="Y532" s="73">
        <v>1</v>
      </c>
      <c r="Z532" s="81" t="s">
        <v>2277</v>
      </c>
      <c r="AA532" s="78" t="s">
        <v>2278</v>
      </c>
      <c r="AB532" s="81" t="s">
        <v>674</v>
      </c>
      <c r="AC532" s="78" t="s">
        <v>272</v>
      </c>
      <c r="AD532" s="27" t="s">
        <v>272</v>
      </c>
      <c r="AE532" s="71" t="e">
        <v>#N/A</v>
      </c>
      <c r="AF532" s="79" t="e">
        <v>#N/A</v>
      </c>
      <c r="AG532" s="77"/>
      <c r="AJ532" s="32" t="str">
        <f t="shared" si="34"/>
        <v>wM7e2eIS DS73SQLDEV04</v>
      </c>
      <c r="AK532" s="32" t="s">
        <v>2273</v>
      </c>
      <c r="AL532" s="100" t="s">
        <v>1111</v>
      </c>
      <c r="AM532" s="73" t="e">
        <v>#N/A</v>
      </c>
      <c r="AN532" s="78" t="s">
        <v>691</v>
      </c>
      <c r="AO532" s="73" t="s">
        <v>2511</v>
      </c>
      <c r="AP532" s="79" t="s">
        <v>819</v>
      </c>
      <c r="AQ532" s="78" t="s">
        <v>682</v>
      </c>
      <c r="AR532" s="25" t="s">
        <v>678</v>
      </c>
      <c r="AS532" s="73" t="e">
        <f t="shared" si="33"/>
        <v>#N/A</v>
      </c>
      <c r="AT532" s="73">
        <v>1</v>
      </c>
      <c r="AU532" s="73">
        <v>1</v>
      </c>
      <c r="AV532" s="73">
        <v>1</v>
      </c>
      <c r="AW532" s="80">
        <v>135</v>
      </c>
      <c r="AX532" s="80">
        <v>540</v>
      </c>
      <c r="AY532" s="94" t="s">
        <v>677</v>
      </c>
      <c r="AZ532" s="81" t="s">
        <v>2277</v>
      </c>
      <c r="BA532" s="78" t="s">
        <v>2278</v>
      </c>
      <c r="BB532" s="81" t="s">
        <v>674</v>
      </c>
      <c r="BC532" s="78" t="s">
        <v>272</v>
      </c>
      <c r="BD532" s="27" t="s">
        <v>272</v>
      </c>
      <c r="BE532" s="79" t="str">
        <f t="shared" si="32"/>
        <v>wM7e2eIS DS73SQLDEV04</v>
      </c>
      <c r="BF532" s="71" t="e">
        <v>#N/A</v>
      </c>
      <c r="BG532" s="79" t="e">
        <v>#N/A</v>
      </c>
      <c r="BH532" s="77"/>
    </row>
    <row r="533" spans="1:60" s="32" customFormat="1" ht="11.25" x14ac:dyDescent="0.2">
      <c r="A533" s="79" t="s">
        <v>2140</v>
      </c>
      <c r="B533" s="32" t="s">
        <v>2273</v>
      </c>
      <c r="C533" s="100" t="s">
        <v>1112</v>
      </c>
      <c r="E533" s="78" t="s">
        <v>2511</v>
      </c>
      <c r="F533" s="78" t="s">
        <v>682</v>
      </c>
      <c r="G533" s="25" t="s">
        <v>678</v>
      </c>
      <c r="H533" s="73">
        <v>1</v>
      </c>
      <c r="I533" s="73">
        <v>1</v>
      </c>
      <c r="O533" s="80">
        <v>135</v>
      </c>
      <c r="P533" s="80">
        <v>540</v>
      </c>
      <c r="Q533" s="94" t="s">
        <v>677</v>
      </c>
      <c r="R533" s="78" t="s">
        <v>691</v>
      </c>
      <c r="T533" s="73" t="e">
        <v>#N/A</v>
      </c>
      <c r="W533" s="79" t="s">
        <v>819</v>
      </c>
      <c r="X533" s="73" t="e">
        <v>#N/A</v>
      </c>
      <c r="Y533" s="73">
        <v>1</v>
      </c>
      <c r="Z533" s="81" t="s">
        <v>2277</v>
      </c>
      <c r="AA533" s="78" t="s">
        <v>2278</v>
      </c>
      <c r="AB533" s="81" t="s">
        <v>674</v>
      </c>
      <c r="AC533" s="78" t="s">
        <v>272</v>
      </c>
      <c r="AD533" s="27" t="s">
        <v>272</v>
      </c>
      <c r="AE533" s="71" t="e">
        <v>#N/A</v>
      </c>
      <c r="AF533" s="79" t="e">
        <v>#N/A</v>
      </c>
      <c r="AG533" s="77"/>
      <c r="AJ533" s="32" t="str">
        <f t="shared" si="34"/>
        <v>wM7e2eMWS DS73SQLDEV04</v>
      </c>
      <c r="AK533" s="32" t="s">
        <v>2273</v>
      </c>
      <c r="AL533" s="100" t="s">
        <v>1112</v>
      </c>
      <c r="AM533" s="73" t="e">
        <v>#N/A</v>
      </c>
      <c r="AN533" s="78" t="s">
        <v>691</v>
      </c>
      <c r="AO533" s="73" t="s">
        <v>2511</v>
      </c>
      <c r="AP533" s="79" t="s">
        <v>819</v>
      </c>
      <c r="AQ533" s="78" t="s">
        <v>682</v>
      </c>
      <c r="AR533" s="25" t="s">
        <v>678</v>
      </c>
      <c r="AS533" s="73" t="e">
        <f t="shared" si="33"/>
        <v>#N/A</v>
      </c>
      <c r="AT533" s="73">
        <v>1</v>
      </c>
      <c r="AU533" s="73">
        <v>1</v>
      </c>
      <c r="AV533" s="73">
        <v>1</v>
      </c>
      <c r="AW533" s="80">
        <v>135</v>
      </c>
      <c r="AX533" s="80">
        <v>540</v>
      </c>
      <c r="AY533" s="94" t="s">
        <v>677</v>
      </c>
      <c r="AZ533" s="81" t="s">
        <v>2277</v>
      </c>
      <c r="BA533" s="78" t="s">
        <v>2278</v>
      </c>
      <c r="BB533" s="81" t="s">
        <v>674</v>
      </c>
      <c r="BC533" s="78" t="s">
        <v>272</v>
      </c>
      <c r="BD533" s="27" t="s">
        <v>272</v>
      </c>
      <c r="BE533" s="79" t="str">
        <f t="shared" si="32"/>
        <v>wM7e2eMWS DS73SQLDEV04</v>
      </c>
      <c r="BF533" s="71" t="e">
        <v>#N/A</v>
      </c>
      <c r="BG533" s="79" t="e">
        <v>#N/A</v>
      </c>
      <c r="BH533" s="77"/>
    </row>
    <row r="534" spans="1:60" s="32" customFormat="1" ht="11.25" x14ac:dyDescent="0.2">
      <c r="A534" s="79" t="s">
        <v>2141</v>
      </c>
      <c r="B534" s="32" t="s">
        <v>2273</v>
      </c>
      <c r="C534" s="100" t="s">
        <v>1113</v>
      </c>
      <c r="E534" s="78" t="s">
        <v>2511</v>
      </c>
      <c r="F534" s="78" t="s">
        <v>686</v>
      </c>
      <c r="G534" s="25" t="s">
        <v>678</v>
      </c>
      <c r="H534" s="73">
        <v>1</v>
      </c>
      <c r="I534" s="73">
        <v>1</v>
      </c>
      <c r="O534" s="80">
        <v>330</v>
      </c>
      <c r="P534" s="80">
        <v>1320</v>
      </c>
      <c r="Q534" s="94" t="s">
        <v>677</v>
      </c>
      <c r="R534" s="78" t="s">
        <v>691</v>
      </c>
      <c r="T534" s="73" t="e">
        <v>#N/A</v>
      </c>
      <c r="W534" s="79" t="s">
        <v>1101</v>
      </c>
      <c r="X534" s="73" t="e">
        <v>#N/A</v>
      </c>
      <c r="Y534" s="73">
        <v>1</v>
      </c>
      <c r="Z534" s="81" t="s">
        <v>2277</v>
      </c>
      <c r="AA534" s="78" t="s">
        <v>2278</v>
      </c>
      <c r="AB534" s="81" t="s">
        <v>272</v>
      </c>
      <c r="AC534" s="78" t="s">
        <v>272</v>
      </c>
      <c r="AD534" s="27" t="s">
        <v>272</v>
      </c>
      <c r="AE534" s="71" t="e">
        <v>#N/A</v>
      </c>
      <c r="AF534" s="79" t="e">
        <v>#N/A</v>
      </c>
      <c r="AG534" s="77"/>
      <c r="AJ534" s="32" t="str">
        <f t="shared" si="34"/>
        <v>wM7IS DS73SQLPRD03</v>
      </c>
      <c r="AK534" s="32" t="s">
        <v>2273</v>
      </c>
      <c r="AL534" s="100" t="s">
        <v>1113</v>
      </c>
      <c r="AM534" s="73" t="e">
        <v>#N/A</v>
      </c>
      <c r="AN534" s="78" t="s">
        <v>691</v>
      </c>
      <c r="AO534" s="73" t="s">
        <v>2511</v>
      </c>
      <c r="AP534" s="79" t="s">
        <v>1101</v>
      </c>
      <c r="AQ534" s="78" t="s">
        <v>686</v>
      </c>
      <c r="AR534" s="25" t="s">
        <v>678</v>
      </c>
      <c r="AS534" s="73" t="e">
        <f t="shared" si="33"/>
        <v>#N/A</v>
      </c>
      <c r="AT534" s="73">
        <v>1</v>
      </c>
      <c r="AU534" s="73">
        <v>1</v>
      </c>
      <c r="AV534" s="73">
        <v>1</v>
      </c>
      <c r="AW534" s="80">
        <v>330</v>
      </c>
      <c r="AX534" s="80">
        <v>1320</v>
      </c>
      <c r="AY534" s="94" t="s">
        <v>677</v>
      </c>
      <c r="AZ534" s="81" t="s">
        <v>2277</v>
      </c>
      <c r="BA534" s="78" t="s">
        <v>2278</v>
      </c>
      <c r="BB534" s="81" t="s">
        <v>272</v>
      </c>
      <c r="BC534" s="78" t="s">
        <v>272</v>
      </c>
      <c r="BD534" s="27" t="s">
        <v>272</v>
      </c>
      <c r="BE534" s="79" t="str">
        <f t="shared" si="32"/>
        <v>wM7IS DS73SQLPRD03</v>
      </c>
      <c r="BF534" s="71" t="e">
        <v>#N/A</v>
      </c>
      <c r="BG534" s="79" t="e">
        <v>#N/A</v>
      </c>
      <c r="BH534" s="77"/>
    </row>
    <row r="535" spans="1:60" s="32" customFormat="1" ht="11.25" x14ac:dyDescent="0.2">
      <c r="A535" s="79" t="s">
        <v>2142</v>
      </c>
      <c r="B535" s="32" t="s">
        <v>2273</v>
      </c>
      <c r="C535" s="100" t="s">
        <v>1114</v>
      </c>
      <c r="E535" s="78" t="s">
        <v>2511</v>
      </c>
      <c r="F535" s="78" t="s">
        <v>686</v>
      </c>
      <c r="G535" s="25" t="s">
        <v>678</v>
      </c>
      <c r="H535" s="73">
        <v>1</v>
      </c>
      <c r="I535" s="73">
        <v>1</v>
      </c>
      <c r="O535" s="80">
        <v>330</v>
      </c>
      <c r="P535" s="80">
        <v>1320</v>
      </c>
      <c r="Q535" s="94" t="s">
        <v>677</v>
      </c>
      <c r="R535" s="78" t="s">
        <v>691</v>
      </c>
      <c r="T535" s="73" t="e">
        <v>#N/A</v>
      </c>
      <c r="W535" s="79" t="s">
        <v>1101</v>
      </c>
      <c r="X535" s="73" t="e">
        <v>#N/A</v>
      </c>
      <c r="Y535" s="73">
        <v>1</v>
      </c>
      <c r="Z535" s="81" t="s">
        <v>2277</v>
      </c>
      <c r="AA535" s="78" t="s">
        <v>2278</v>
      </c>
      <c r="AB535" s="81" t="s">
        <v>272</v>
      </c>
      <c r="AC535" s="78" t="s">
        <v>272</v>
      </c>
      <c r="AD535" s="27" t="s">
        <v>272</v>
      </c>
      <c r="AE535" s="71" t="e">
        <v>#N/A</v>
      </c>
      <c r="AF535" s="79" t="e">
        <v>#N/A</v>
      </c>
      <c r="AG535" s="77"/>
      <c r="AJ535" s="32" t="str">
        <f t="shared" si="34"/>
        <v>wM7MWS DS73SQLPRD03</v>
      </c>
      <c r="AK535" s="32" t="s">
        <v>2273</v>
      </c>
      <c r="AL535" s="100" t="s">
        <v>1114</v>
      </c>
      <c r="AM535" s="73" t="e">
        <v>#N/A</v>
      </c>
      <c r="AN535" s="78" t="s">
        <v>691</v>
      </c>
      <c r="AO535" s="73" t="s">
        <v>2511</v>
      </c>
      <c r="AP535" s="79" t="s">
        <v>1101</v>
      </c>
      <c r="AQ535" s="78" t="s">
        <v>686</v>
      </c>
      <c r="AR535" s="25" t="s">
        <v>678</v>
      </c>
      <c r="AS535" s="73" t="e">
        <f t="shared" si="33"/>
        <v>#N/A</v>
      </c>
      <c r="AT535" s="73">
        <v>1</v>
      </c>
      <c r="AU535" s="73">
        <v>1</v>
      </c>
      <c r="AV535" s="73">
        <v>1</v>
      </c>
      <c r="AW535" s="80">
        <v>330</v>
      </c>
      <c r="AX535" s="80">
        <v>1320</v>
      </c>
      <c r="AY535" s="94" t="s">
        <v>677</v>
      </c>
      <c r="AZ535" s="81" t="s">
        <v>2277</v>
      </c>
      <c r="BA535" s="78" t="s">
        <v>2278</v>
      </c>
      <c r="BB535" s="81" t="s">
        <v>272</v>
      </c>
      <c r="BC535" s="78" t="s">
        <v>272</v>
      </c>
      <c r="BD535" s="27" t="s">
        <v>272</v>
      </c>
      <c r="BE535" s="79" t="str">
        <f t="shared" si="32"/>
        <v>wM7MWS DS73SQLPRD03</v>
      </c>
      <c r="BF535" s="71" t="e">
        <v>#N/A</v>
      </c>
      <c r="BG535" s="79" t="e">
        <v>#N/A</v>
      </c>
      <c r="BH535" s="77"/>
    </row>
    <row r="536" spans="1:60" s="32" customFormat="1" ht="11.25" x14ac:dyDescent="0.2">
      <c r="A536" s="79" t="s">
        <v>2143</v>
      </c>
      <c r="B536" s="32" t="s">
        <v>2273</v>
      </c>
      <c r="C536" s="100" t="s">
        <v>1115</v>
      </c>
      <c r="E536" s="78" t="s">
        <v>2511</v>
      </c>
      <c r="F536" s="78" t="s">
        <v>682</v>
      </c>
      <c r="G536" s="25" t="s">
        <v>678</v>
      </c>
      <c r="H536" s="73">
        <v>1</v>
      </c>
      <c r="I536" s="73">
        <v>1</v>
      </c>
      <c r="O536" s="80">
        <v>135</v>
      </c>
      <c r="P536" s="80">
        <v>540</v>
      </c>
      <c r="Q536" s="94" t="s">
        <v>677</v>
      </c>
      <c r="R536" s="78" t="s">
        <v>691</v>
      </c>
      <c r="T536" s="73" t="e">
        <v>#N/A</v>
      </c>
      <c r="W536" s="79" t="s">
        <v>819</v>
      </c>
      <c r="X536" s="73" t="e">
        <v>#N/A</v>
      </c>
      <c r="Y536" s="73">
        <v>1</v>
      </c>
      <c r="Z536" s="81" t="s">
        <v>2277</v>
      </c>
      <c r="AA536" s="78" t="s">
        <v>2278</v>
      </c>
      <c r="AB536" s="81" t="s">
        <v>674</v>
      </c>
      <c r="AC536" s="78" t="s">
        <v>272</v>
      </c>
      <c r="AD536" s="27" t="s">
        <v>272</v>
      </c>
      <c r="AE536" s="71" t="e">
        <v>#N/A</v>
      </c>
      <c r="AF536" s="79" t="e">
        <v>#N/A</v>
      </c>
      <c r="AG536" s="77"/>
      <c r="AJ536" s="32" t="str">
        <f t="shared" si="34"/>
        <v>wM7preArchive DS73SQLDEV04</v>
      </c>
      <c r="AK536" s="32" t="s">
        <v>2273</v>
      </c>
      <c r="AL536" s="100" t="s">
        <v>1115</v>
      </c>
      <c r="AM536" s="73" t="e">
        <v>#N/A</v>
      </c>
      <c r="AN536" s="78" t="s">
        <v>691</v>
      </c>
      <c r="AO536" s="73" t="s">
        <v>2511</v>
      </c>
      <c r="AP536" s="79" t="s">
        <v>819</v>
      </c>
      <c r="AQ536" s="78" t="s">
        <v>682</v>
      </c>
      <c r="AR536" s="25" t="s">
        <v>678</v>
      </c>
      <c r="AS536" s="73" t="e">
        <f t="shared" si="33"/>
        <v>#N/A</v>
      </c>
      <c r="AT536" s="73">
        <v>1</v>
      </c>
      <c r="AU536" s="73">
        <v>1</v>
      </c>
      <c r="AV536" s="73">
        <v>1</v>
      </c>
      <c r="AW536" s="80">
        <v>135</v>
      </c>
      <c r="AX536" s="80">
        <v>540</v>
      </c>
      <c r="AY536" s="94" t="s">
        <v>677</v>
      </c>
      <c r="AZ536" s="81" t="s">
        <v>2277</v>
      </c>
      <c r="BA536" s="78" t="s">
        <v>2278</v>
      </c>
      <c r="BB536" s="81" t="s">
        <v>674</v>
      </c>
      <c r="BC536" s="78" t="s">
        <v>272</v>
      </c>
      <c r="BD536" s="27" t="s">
        <v>272</v>
      </c>
      <c r="BE536" s="79" t="str">
        <f t="shared" si="32"/>
        <v>wM7preArchive DS73SQLDEV04</v>
      </c>
      <c r="BF536" s="71" t="e">
        <v>#N/A</v>
      </c>
      <c r="BG536" s="79" t="e">
        <v>#N/A</v>
      </c>
      <c r="BH536" s="77"/>
    </row>
    <row r="537" spans="1:60" s="32" customFormat="1" ht="11.25" x14ac:dyDescent="0.2">
      <c r="A537" s="79" t="s">
        <v>2144</v>
      </c>
      <c r="B537" s="32" t="s">
        <v>2273</v>
      </c>
      <c r="C537" s="100" t="s">
        <v>1116</v>
      </c>
      <c r="E537" s="78" t="s">
        <v>2511</v>
      </c>
      <c r="F537" s="78" t="s">
        <v>682</v>
      </c>
      <c r="G537" s="25" t="s">
        <v>678</v>
      </c>
      <c r="H537" s="73">
        <v>1</v>
      </c>
      <c r="I537" s="73">
        <v>1</v>
      </c>
      <c r="O537" s="80">
        <v>135</v>
      </c>
      <c r="P537" s="80">
        <v>540</v>
      </c>
      <c r="Q537" s="94" t="s">
        <v>677</v>
      </c>
      <c r="R537" s="78" t="s">
        <v>691</v>
      </c>
      <c r="T537" s="73" t="e">
        <v>#N/A</v>
      </c>
      <c r="W537" s="79" t="s">
        <v>819</v>
      </c>
      <c r="X537" s="73" t="e">
        <v>#N/A</v>
      </c>
      <c r="Y537" s="73">
        <v>1</v>
      </c>
      <c r="Z537" s="81" t="s">
        <v>2277</v>
      </c>
      <c r="AA537" s="78" t="s">
        <v>2278</v>
      </c>
      <c r="AB537" s="81" t="s">
        <v>674</v>
      </c>
      <c r="AC537" s="78" t="s">
        <v>272</v>
      </c>
      <c r="AD537" s="27" t="s">
        <v>272</v>
      </c>
      <c r="AE537" s="71" t="e">
        <v>#N/A</v>
      </c>
      <c r="AF537" s="79" t="e">
        <v>#N/A</v>
      </c>
      <c r="AG537" s="77"/>
      <c r="AJ537" s="32" t="str">
        <f t="shared" si="34"/>
        <v>wM7preCluster DS73SQLDEV04</v>
      </c>
      <c r="AK537" s="32" t="s">
        <v>2273</v>
      </c>
      <c r="AL537" s="100" t="s">
        <v>1116</v>
      </c>
      <c r="AM537" s="73" t="e">
        <v>#N/A</v>
      </c>
      <c r="AN537" s="78" t="s">
        <v>691</v>
      </c>
      <c r="AO537" s="73" t="s">
        <v>2511</v>
      </c>
      <c r="AP537" s="79" t="s">
        <v>819</v>
      </c>
      <c r="AQ537" s="78" t="s">
        <v>682</v>
      </c>
      <c r="AR537" s="25" t="s">
        <v>678</v>
      </c>
      <c r="AS537" s="73" t="e">
        <f t="shared" si="33"/>
        <v>#N/A</v>
      </c>
      <c r="AT537" s="73">
        <v>1</v>
      </c>
      <c r="AU537" s="73">
        <v>1</v>
      </c>
      <c r="AV537" s="73">
        <v>1</v>
      </c>
      <c r="AW537" s="80">
        <v>135</v>
      </c>
      <c r="AX537" s="80">
        <v>540</v>
      </c>
      <c r="AY537" s="94" t="s">
        <v>677</v>
      </c>
      <c r="AZ537" s="81" t="s">
        <v>2277</v>
      </c>
      <c r="BA537" s="78" t="s">
        <v>2278</v>
      </c>
      <c r="BB537" s="81" t="s">
        <v>674</v>
      </c>
      <c r="BC537" s="78" t="s">
        <v>272</v>
      </c>
      <c r="BD537" s="27" t="s">
        <v>272</v>
      </c>
      <c r="BE537" s="79" t="str">
        <f t="shared" si="32"/>
        <v>wM7preCluster DS73SQLDEV04</v>
      </c>
      <c r="BF537" s="71" t="e">
        <v>#N/A</v>
      </c>
      <c r="BG537" s="79" t="e">
        <v>#N/A</v>
      </c>
      <c r="BH537" s="77"/>
    </row>
    <row r="538" spans="1:60" s="32" customFormat="1" ht="11.25" x14ac:dyDescent="0.2">
      <c r="A538" s="79" t="s">
        <v>2145</v>
      </c>
      <c r="B538" s="32" t="s">
        <v>2273</v>
      </c>
      <c r="C538" s="100" t="s">
        <v>1117</v>
      </c>
      <c r="E538" s="78" t="s">
        <v>2511</v>
      </c>
      <c r="F538" s="78" t="s">
        <v>682</v>
      </c>
      <c r="G538" s="25" t="s">
        <v>678</v>
      </c>
      <c r="H538" s="73">
        <v>1</v>
      </c>
      <c r="I538" s="73">
        <v>1</v>
      </c>
      <c r="O538" s="80">
        <v>135</v>
      </c>
      <c r="P538" s="80">
        <v>540</v>
      </c>
      <c r="Q538" s="94" t="s">
        <v>677</v>
      </c>
      <c r="R538" s="78" t="s">
        <v>691</v>
      </c>
      <c r="T538" s="73" t="e">
        <v>#N/A</v>
      </c>
      <c r="W538" s="79" t="s">
        <v>819</v>
      </c>
      <c r="X538" s="73" t="e">
        <v>#N/A</v>
      </c>
      <c r="Y538" s="73">
        <v>1</v>
      </c>
      <c r="Z538" s="81" t="s">
        <v>2277</v>
      </c>
      <c r="AA538" s="78" t="s">
        <v>2278</v>
      </c>
      <c r="AB538" s="81" t="s">
        <v>674</v>
      </c>
      <c r="AC538" s="78" t="s">
        <v>272</v>
      </c>
      <c r="AD538" s="27" t="s">
        <v>272</v>
      </c>
      <c r="AE538" s="71" t="e">
        <v>#N/A</v>
      </c>
      <c r="AF538" s="79" t="e">
        <v>#N/A</v>
      </c>
      <c r="AG538" s="77"/>
      <c r="AJ538" s="32" t="str">
        <f t="shared" si="34"/>
        <v>wM7preCluster2 DS73SQLDEV04</v>
      </c>
      <c r="AK538" s="32" t="s">
        <v>2273</v>
      </c>
      <c r="AL538" s="100" t="s">
        <v>1117</v>
      </c>
      <c r="AM538" s="73" t="e">
        <v>#N/A</v>
      </c>
      <c r="AN538" s="78" t="s">
        <v>691</v>
      </c>
      <c r="AO538" s="73" t="s">
        <v>2511</v>
      </c>
      <c r="AP538" s="79" t="s">
        <v>819</v>
      </c>
      <c r="AQ538" s="78" t="s">
        <v>682</v>
      </c>
      <c r="AR538" s="25" t="s">
        <v>678</v>
      </c>
      <c r="AS538" s="73" t="e">
        <f t="shared" si="33"/>
        <v>#N/A</v>
      </c>
      <c r="AT538" s="73">
        <v>1</v>
      </c>
      <c r="AU538" s="73">
        <v>1</v>
      </c>
      <c r="AV538" s="73">
        <v>1</v>
      </c>
      <c r="AW538" s="80">
        <v>135</v>
      </c>
      <c r="AX538" s="80">
        <v>540</v>
      </c>
      <c r="AY538" s="94" t="s">
        <v>677</v>
      </c>
      <c r="AZ538" s="81" t="s">
        <v>2277</v>
      </c>
      <c r="BA538" s="78" t="s">
        <v>2278</v>
      </c>
      <c r="BB538" s="81" t="s">
        <v>674</v>
      </c>
      <c r="BC538" s="78" t="s">
        <v>272</v>
      </c>
      <c r="BD538" s="27" t="s">
        <v>272</v>
      </c>
      <c r="BE538" s="79" t="str">
        <f t="shared" si="32"/>
        <v>wM7preCluster2 DS73SQLDEV04</v>
      </c>
      <c r="BF538" s="71" t="e">
        <v>#N/A</v>
      </c>
      <c r="BG538" s="79" t="e">
        <v>#N/A</v>
      </c>
      <c r="BH538" s="77"/>
    </row>
    <row r="539" spans="1:60" s="32" customFormat="1" ht="11.25" x14ac:dyDescent="0.2">
      <c r="A539" s="79" t="s">
        <v>2146</v>
      </c>
      <c r="B539" s="32" t="s">
        <v>2273</v>
      </c>
      <c r="C539" s="100" t="s">
        <v>1118</v>
      </c>
      <c r="E539" s="78" t="s">
        <v>2511</v>
      </c>
      <c r="F539" s="78" t="s">
        <v>682</v>
      </c>
      <c r="G539" s="25" t="s">
        <v>678</v>
      </c>
      <c r="H539" s="73">
        <v>1</v>
      </c>
      <c r="I539" s="73">
        <v>1</v>
      </c>
      <c r="O539" s="80">
        <v>135</v>
      </c>
      <c r="P539" s="80">
        <v>540</v>
      </c>
      <c r="Q539" s="94" t="s">
        <v>677</v>
      </c>
      <c r="R539" s="78" t="s">
        <v>691</v>
      </c>
      <c r="T539" s="73" t="e">
        <v>#N/A</v>
      </c>
      <c r="W539" s="79" t="s">
        <v>819</v>
      </c>
      <c r="X539" s="73" t="e">
        <v>#N/A</v>
      </c>
      <c r="Y539" s="73">
        <v>1</v>
      </c>
      <c r="Z539" s="81" t="s">
        <v>2277</v>
      </c>
      <c r="AA539" s="78" t="s">
        <v>2278</v>
      </c>
      <c r="AB539" s="81" t="s">
        <v>674</v>
      </c>
      <c r="AC539" s="78" t="s">
        <v>272</v>
      </c>
      <c r="AD539" s="27" t="s">
        <v>272</v>
      </c>
      <c r="AE539" s="71" t="e">
        <v>#N/A</v>
      </c>
      <c r="AF539" s="79" t="e">
        <v>#N/A</v>
      </c>
      <c r="AG539" s="77"/>
      <c r="AJ539" s="32" t="str">
        <f t="shared" si="34"/>
        <v>wM7preIS DS73SQLDEV04</v>
      </c>
      <c r="AK539" s="32" t="s">
        <v>2273</v>
      </c>
      <c r="AL539" s="100" t="s">
        <v>1118</v>
      </c>
      <c r="AM539" s="73" t="e">
        <v>#N/A</v>
      </c>
      <c r="AN539" s="78" t="s">
        <v>691</v>
      </c>
      <c r="AO539" s="73" t="s">
        <v>2511</v>
      </c>
      <c r="AP539" s="79" t="s">
        <v>819</v>
      </c>
      <c r="AQ539" s="78" t="s">
        <v>682</v>
      </c>
      <c r="AR539" s="25" t="s">
        <v>678</v>
      </c>
      <c r="AS539" s="73" t="e">
        <f t="shared" si="33"/>
        <v>#N/A</v>
      </c>
      <c r="AT539" s="73">
        <v>1</v>
      </c>
      <c r="AU539" s="73">
        <v>1</v>
      </c>
      <c r="AV539" s="73">
        <v>1</v>
      </c>
      <c r="AW539" s="80">
        <v>135</v>
      </c>
      <c r="AX539" s="80">
        <v>540</v>
      </c>
      <c r="AY539" s="94" t="s">
        <v>677</v>
      </c>
      <c r="AZ539" s="81" t="s">
        <v>2277</v>
      </c>
      <c r="BA539" s="78" t="s">
        <v>2278</v>
      </c>
      <c r="BB539" s="81" t="s">
        <v>674</v>
      </c>
      <c r="BC539" s="78" t="s">
        <v>272</v>
      </c>
      <c r="BD539" s="27" t="s">
        <v>272</v>
      </c>
      <c r="BE539" s="79" t="str">
        <f t="shared" si="32"/>
        <v>wM7preIS DS73SQLDEV04</v>
      </c>
      <c r="BF539" s="71" t="e">
        <v>#N/A</v>
      </c>
      <c r="BG539" s="79" t="e">
        <v>#N/A</v>
      </c>
      <c r="BH539" s="77"/>
    </row>
    <row r="540" spans="1:60" s="32" customFormat="1" ht="11.25" x14ac:dyDescent="0.2">
      <c r="A540" s="79" t="s">
        <v>2147</v>
      </c>
      <c r="B540" s="32" t="s">
        <v>2273</v>
      </c>
      <c r="C540" s="100" t="s">
        <v>1119</v>
      </c>
      <c r="E540" s="78" t="s">
        <v>2511</v>
      </c>
      <c r="F540" s="78" t="s">
        <v>682</v>
      </c>
      <c r="G540" s="25" t="s">
        <v>678</v>
      </c>
      <c r="H540" s="73">
        <v>1</v>
      </c>
      <c r="I540" s="73">
        <v>1</v>
      </c>
      <c r="O540" s="80">
        <v>135</v>
      </c>
      <c r="P540" s="80">
        <v>540</v>
      </c>
      <c r="Q540" s="94" t="s">
        <v>677</v>
      </c>
      <c r="R540" s="78" t="s">
        <v>691</v>
      </c>
      <c r="T540" s="73" t="e">
        <v>#N/A</v>
      </c>
      <c r="W540" s="79" t="s">
        <v>819</v>
      </c>
      <c r="X540" s="73" t="e">
        <v>#N/A</v>
      </c>
      <c r="Y540" s="73">
        <v>1</v>
      </c>
      <c r="Z540" s="81" t="s">
        <v>2277</v>
      </c>
      <c r="AA540" s="78" t="s">
        <v>2278</v>
      </c>
      <c r="AB540" s="81" t="s">
        <v>674</v>
      </c>
      <c r="AC540" s="78" t="s">
        <v>272</v>
      </c>
      <c r="AD540" s="27" t="s">
        <v>272</v>
      </c>
      <c r="AE540" s="71" t="e">
        <v>#N/A</v>
      </c>
      <c r="AF540" s="79" t="e">
        <v>#N/A</v>
      </c>
      <c r="AG540" s="77"/>
      <c r="AJ540" s="32" t="str">
        <f t="shared" si="34"/>
        <v>wM7preMWS DS73SQLDEV04</v>
      </c>
      <c r="AK540" s="32" t="s">
        <v>2273</v>
      </c>
      <c r="AL540" s="100" t="s">
        <v>1119</v>
      </c>
      <c r="AM540" s="73" t="e">
        <v>#N/A</v>
      </c>
      <c r="AN540" s="78" t="s">
        <v>691</v>
      </c>
      <c r="AO540" s="73" t="s">
        <v>2511</v>
      </c>
      <c r="AP540" s="79" t="s">
        <v>819</v>
      </c>
      <c r="AQ540" s="78" t="s">
        <v>682</v>
      </c>
      <c r="AR540" s="25" t="s">
        <v>678</v>
      </c>
      <c r="AS540" s="73" t="e">
        <f t="shared" si="33"/>
        <v>#N/A</v>
      </c>
      <c r="AT540" s="73">
        <v>1</v>
      </c>
      <c r="AU540" s="73">
        <v>1</v>
      </c>
      <c r="AV540" s="73">
        <v>1</v>
      </c>
      <c r="AW540" s="80">
        <v>135</v>
      </c>
      <c r="AX540" s="80">
        <v>540</v>
      </c>
      <c r="AY540" s="94" t="s">
        <v>677</v>
      </c>
      <c r="AZ540" s="81" t="s">
        <v>2277</v>
      </c>
      <c r="BA540" s="78" t="s">
        <v>2278</v>
      </c>
      <c r="BB540" s="81" t="s">
        <v>674</v>
      </c>
      <c r="BC540" s="78" t="s">
        <v>272</v>
      </c>
      <c r="BD540" s="27" t="s">
        <v>272</v>
      </c>
      <c r="BE540" s="79" t="str">
        <f t="shared" si="32"/>
        <v>wM7preMWS DS73SQLDEV04</v>
      </c>
      <c r="BF540" s="71" t="e">
        <v>#N/A</v>
      </c>
      <c r="BG540" s="79" t="e">
        <v>#N/A</v>
      </c>
      <c r="BH540" s="77"/>
    </row>
    <row r="541" spans="1:60" s="32" customFormat="1" ht="11.25" x14ac:dyDescent="0.2">
      <c r="A541" s="79" t="s">
        <v>2148</v>
      </c>
      <c r="B541" s="32" t="s">
        <v>2273</v>
      </c>
      <c r="C541" s="100" t="s">
        <v>1120</v>
      </c>
      <c r="E541" s="78" t="s">
        <v>2511</v>
      </c>
      <c r="F541" s="78" t="s">
        <v>682</v>
      </c>
      <c r="G541" s="25" t="s">
        <v>678</v>
      </c>
      <c r="H541" s="73">
        <v>1</v>
      </c>
      <c r="I541" s="73">
        <v>1</v>
      </c>
      <c r="O541" s="80">
        <v>135</v>
      </c>
      <c r="P541" s="80">
        <v>540</v>
      </c>
      <c r="Q541" s="94" t="s">
        <v>677</v>
      </c>
      <c r="R541" s="78" t="s">
        <v>691</v>
      </c>
      <c r="T541" s="73" t="e">
        <v>#N/A</v>
      </c>
      <c r="W541" s="79" t="s">
        <v>819</v>
      </c>
      <c r="X541" s="73" t="e">
        <v>#N/A</v>
      </c>
      <c r="Y541" s="73">
        <v>1</v>
      </c>
      <c r="Z541" s="81" t="s">
        <v>2277</v>
      </c>
      <c r="AA541" s="78" t="s">
        <v>2278</v>
      </c>
      <c r="AB541" s="81" t="s">
        <v>674</v>
      </c>
      <c r="AC541" s="78" t="s">
        <v>272</v>
      </c>
      <c r="AD541" s="27" t="s">
        <v>272</v>
      </c>
      <c r="AE541" s="71" t="e">
        <v>#N/A</v>
      </c>
      <c r="AF541" s="79" t="e">
        <v>#N/A</v>
      </c>
      <c r="AG541" s="77"/>
      <c r="AJ541" s="32" t="str">
        <f t="shared" si="34"/>
        <v>wM7qa2Archive DS73SQLDEV04</v>
      </c>
      <c r="AK541" s="32" t="s">
        <v>2273</v>
      </c>
      <c r="AL541" s="100" t="s">
        <v>1120</v>
      </c>
      <c r="AM541" s="73" t="e">
        <v>#N/A</v>
      </c>
      <c r="AN541" s="78" t="s">
        <v>691</v>
      </c>
      <c r="AO541" s="73" t="s">
        <v>2511</v>
      </c>
      <c r="AP541" s="79" t="s">
        <v>819</v>
      </c>
      <c r="AQ541" s="78" t="s">
        <v>682</v>
      </c>
      <c r="AR541" s="25" t="s">
        <v>678</v>
      </c>
      <c r="AS541" s="73" t="e">
        <f t="shared" si="33"/>
        <v>#N/A</v>
      </c>
      <c r="AT541" s="73">
        <v>1</v>
      </c>
      <c r="AU541" s="73">
        <v>1</v>
      </c>
      <c r="AV541" s="73">
        <v>1</v>
      </c>
      <c r="AW541" s="80">
        <v>135</v>
      </c>
      <c r="AX541" s="80">
        <v>540</v>
      </c>
      <c r="AY541" s="94" t="s">
        <v>677</v>
      </c>
      <c r="AZ541" s="81" t="s">
        <v>2277</v>
      </c>
      <c r="BA541" s="78" t="s">
        <v>2278</v>
      </c>
      <c r="BB541" s="81" t="s">
        <v>674</v>
      </c>
      <c r="BC541" s="78" t="s">
        <v>272</v>
      </c>
      <c r="BD541" s="27" t="s">
        <v>272</v>
      </c>
      <c r="BE541" s="79" t="str">
        <f t="shared" si="32"/>
        <v>wM7qa2Archive DS73SQLDEV04</v>
      </c>
      <c r="BF541" s="71" t="e">
        <v>#N/A</v>
      </c>
      <c r="BG541" s="79" t="e">
        <v>#N/A</v>
      </c>
      <c r="BH541" s="77"/>
    </row>
    <row r="542" spans="1:60" s="32" customFormat="1" ht="11.25" x14ac:dyDescent="0.2">
      <c r="A542" s="79" t="s">
        <v>2149</v>
      </c>
      <c r="B542" s="32" t="s">
        <v>2273</v>
      </c>
      <c r="C542" s="100" t="s">
        <v>1121</v>
      </c>
      <c r="E542" s="78" t="s">
        <v>2511</v>
      </c>
      <c r="F542" s="78" t="s">
        <v>682</v>
      </c>
      <c r="G542" s="25" t="s">
        <v>678</v>
      </c>
      <c r="H542" s="73">
        <v>1</v>
      </c>
      <c r="I542" s="73">
        <v>1</v>
      </c>
      <c r="O542" s="80">
        <v>135</v>
      </c>
      <c r="P542" s="80">
        <v>540</v>
      </c>
      <c r="Q542" s="94" t="s">
        <v>677</v>
      </c>
      <c r="R542" s="78" t="s">
        <v>691</v>
      </c>
      <c r="T542" s="73" t="e">
        <v>#N/A</v>
      </c>
      <c r="W542" s="79" t="s">
        <v>819</v>
      </c>
      <c r="X542" s="73" t="e">
        <v>#N/A</v>
      </c>
      <c r="Y542" s="73">
        <v>1</v>
      </c>
      <c r="Z542" s="81" t="s">
        <v>2277</v>
      </c>
      <c r="AA542" s="78" t="s">
        <v>2278</v>
      </c>
      <c r="AB542" s="81" t="s">
        <v>674</v>
      </c>
      <c r="AC542" s="78" t="s">
        <v>272</v>
      </c>
      <c r="AD542" s="27" t="s">
        <v>272</v>
      </c>
      <c r="AE542" s="71" t="e">
        <v>#N/A</v>
      </c>
      <c r="AF542" s="79" t="e">
        <v>#N/A</v>
      </c>
      <c r="AG542" s="77"/>
      <c r="AJ542" s="32" t="str">
        <f t="shared" si="34"/>
        <v>wM7qa2Cluster DS73SQLDEV04</v>
      </c>
      <c r="AK542" s="32" t="s">
        <v>2273</v>
      </c>
      <c r="AL542" s="100" t="s">
        <v>1121</v>
      </c>
      <c r="AM542" s="73" t="e">
        <v>#N/A</v>
      </c>
      <c r="AN542" s="78" t="s">
        <v>691</v>
      </c>
      <c r="AO542" s="73" t="s">
        <v>2511</v>
      </c>
      <c r="AP542" s="79" t="s">
        <v>819</v>
      </c>
      <c r="AQ542" s="78" t="s">
        <v>682</v>
      </c>
      <c r="AR542" s="25" t="s">
        <v>678</v>
      </c>
      <c r="AS542" s="73" t="e">
        <f t="shared" si="33"/>
        <v>#N/A</v>
      </c>
      <c r="AT542" s="73">
        <v>1</v>
      </c>
      <c r="AU542" s="73">
        <v>1</v>
      </c>
      <c r="AV542" s="73">
        <v>1</v>
      </c>
      <c r="AW542" s="80">
        <v>135</v>
      </c>
      <c r="AX542" s="80">
        <v>540</v>
      </c>
      <c r="AY542" s="94" t="s">
        <v>677</v>
      </c>
      <c r="AZ542" s="81" t="s">
        <v>2277</v>
      </c>
      <c r="BA542" s="78" t="s">
        <v>2278</v>
      </c>
      <c r="BB542" s="81" t="s">
        <v>674</v>
      </c>
      <c r="BC542" s="78" t="s">
        <v>272</v>
      </c>
      <c r="BD542" s="27" t="s">
        <v>272</v>
      </c>
      <c r="BE542" s="79" t="str">
        <f t="shared" si="32"/>
        <v>wM7qa2Cluster DS73SQLDEV04</v>
      </c>
      <c r="BF542" s="71" t="e">
        <v>#N/A</v>
      </c>
      <c r="BG542" s="79" t="e">
        <v>#N/A</v>
      </c>
      <c r="BH542" s="77"/>
    </row>
    <row r="543" spans="1:60" s="32" customFormat="1" ht="11.25" x14ac:dyDescent="0.2">
      <c r="A543" s="79" t="s">
        <v>2150</v>
      </c>
      <c r="B543" s="32" t="s">
        <v>2273</v>
      </c>
      <c r="C543" s="100" t="s">
        <v>1122</v>
      </c>
      <c r="E543" s="78" t="s">
        <v>2511</v>
      </c>
      <c r="F543" s="78" t="s">
        <v>682</v>
      </c>
      <c r="G543" s="25" t="s">
        <v>678</v>
      </c>
      <c r="H543" s="73">
        <v>1</v>
      </c>
      <c r="I543" s="73">
        <v>1</v>
      </c>
      <c r="O543" s="80">
        <v>135</v>
      </c>
      <c r="P543" s="80">
        <v>540</v>
      </c>
      <c r="Q543" s="94" t="s">
        <v>677</v>
      </c>
      <c r="R543" s="78" t="s">
        <v>691</v>
      </c>
      <c r="T543" s="73" t="e">
        <v>#N/A</v>
      </c>
      <c r="W543" s="79" t="s">
        <v>819</v>
      </c>
      <c r="X543" s="73" t="e">
        <v>#N/A</v>
      </c>
      <c r="Y543" s="73">
        <v>1</v>
      </c>
      <c r="Z543" s="81" t="s">
        <v>2277</v>
      </c>
      <c r="AA543" s="78" t="s">
        <v>2278</v>
      </c>
      <c r="AB543" s="81" t="s">
        <v>674</v>
      </c>
      <c r="AC543" s="78" t="s">
        <v>272</v>
      </c>
      <c r="AD543" s="27" t="s">
        <v>272</v>
      </c>
      <c r="AE543" s="71" t="e">
        <v>#N/A</v>
      </c>
      <c r="AF543" s="79" t="e">
        <v>#N/A</v>
      </c>
      <c r="AG543" s="77"/>
      <c r="AJ543" s="32" t="str">
        <f t="shared" si="34"/>
        <v>wM7qa2Cluster2 DS73SQLDEV04</v>
      </c>
      <c r="AK543" s="32" t="s">
        <v>2273</v>
      </c>
      <c r="AL543" s="100" t="s">
        <v>1122</v>
      </c>
      <c r="AM543" s="73" t="e">
        <v>#N/A</v>
      </c>
      <c r="AN543" s="78" t="s">
        <v>691</v>
      </c>
      <c r="AO543" s="73" t="s">
        <v>2511</v>
      </c>
      <c r="AP543" s="79" t="s">
        <v>819</v>
      </c>
      <c r="AQ543" s="78" t="s">
        <v>682</v>
      </c>
      <c r="AR543" s="25" t="s">
        <v>678</v>
      </c>
      <c r="AS543" s="73" t="e">
        <f t="shared" si="33"/>
        <v>#N/A</v>
      </c>
      <c r="AT543" s="73">
        <v>1</v>
      </c>
      <c r="AU543" s="73">
        <v>1</v>
      </c>
      <c r="AV543" s="73">
        <v>1</v>
      </c>
      <c r="AW543" s="80">
        <v>135</v>
      </c>
      <c r="AX543" s="80">
        <v>540</v>
      </c>
      <c r="AY543" s="94" t="s">
        <v>677</v>
      </c>
      <c r="AZ543" s="81" t="s">
        <v>2277</v>
      </c>
      <c r="BA543" s="78" t="s">
        <v>2278</v>
      </c>
      <c r="BB543" s="81" t="s">
        <v>674</v>
      </c>
      <c r="BC543" s="78" t="s">
        <v>272</v>
      </c>
      <c r="BD543" s="27" t="s">
        <v>272</v>
      </c>
      <c r="BE543" s="79" t="str">
        <f t="shared" ref="BE543:BE562" si="35">(AL543&amp;" "&amp;AP543)</f>
        <v>wM7qa2Cluster2 DS73SQLDEV04</v>
      </c>
      <c r="BF543" s="71" t="e">
        <v>#N/A</v>
      </c>
      <c r="BG543" s="79" t="e">
        <v>#N/A</v>
      </c>
      <c r="BH543" s="77"/>
    </row>
    <row r="544" spans="1:60" s="32" customFormat="1" ht="11.25" x14ac:dyDescent="0.2">
      <c r="A544" s="79" t="s">
        <v>2151</v>
      </c>
      <c r="B544" s="32" t="s">
        <v>2273</v>
      </c>
      <c r="C544" s="100" t="s">
        <v>1123</v>
      </c>
      <c r="E544" s="78" t="s">
        <v>2511</v>
      </c>
      <c r="F544" s="78" t="s">
        <v>682</v>
      </c>
      <c r="G544" s="25" t="s">
        <v>678</v>
      </c>
      <c r="H544" s="73">
        <v>1</v>
      </c>
      <c r="I544" s="73">
        <v>1</v>
      </c>
      <c r="O544" s="80">
        <v>135</v>
      </c>
      <c r="P544" s="80">
        <v>540</v>
      </c>
      <c r="Q544" s="94" t="s">
        <v>677</v>
      </c>
      <c r="R544" s="78" t="s">
        <v>691</v>
      </c>
      <c r="T544" s="73" t="e">
        <v>#N/A</v>
      </c>
      <c r="W544" s="79" t="s">
        <v>819</v>
      </c>
      <c r="X544" s="73" t="e">
        <v>#N/A</v>
      </c>
      <c r="Y544" s="73">
        <v>1</v>
      </c>
      <c r="Z544" s="81" t="s">
        <v>2277</v>
      </c>
      <c r="AA544" s="78" t="s">
        <v>2278</v>
      </c>
      <c r="AB544" s="81" t="s">
        <v>674</v>
      </c>
      <c r="AC544" s="78" t="s">
        <v>272</v>
      </c>
      <c r="AD544" s="27" t="s">
        <v>272</v>
      </c>
      <c r="AE544" s="71" t="e">
        <v>#N/A</v>
      </c>
      <c r="AF544" s="79" t="e">
        <v>#N/A</v>
      </c>
      <c r="AG544" s="77"/>
      <c r="AJ544" s="32" t="str">
        <f t="shared" si="34"/>
        <v>wM7qa2IS DS73SQLDEV04</v>
      </c>
      <c r="AK544" s="32" t="s">
        <v>2273</v>
      </c>
      <c r="AL544" s="100" t="s">
        <v>1123</v>
      </c>
      <c r="AM544" s="73" t="e">
        <v>#N/A</v>
      </c>
      <c r="AN544" s="78" t="s">
        <v>691</v>
      </c>
      <c r="AO544" s="73" t="s">
        <v>2511</v>
      </c>
      <c r="AP544" s="79" t="s">
        <v>819</v>
      </c>
      <c r="AQ544" s="78" t="s">
        <v>682</v>
      </c>
      <c r="AR544" s="25" t="s">
        <v>678</v>
      </c>
      <c r="AS544" s="73" t="e">
        <f t="shared" si="33"/>
        <v>#N/A</v>
      </c>
      <c r="AT544" s="73">
        <v>1</v>
      </c>
      <c r="AU544" s="73">
        <v>1</v>
      </c>
      <c r="AV544" s="73">
        <v>1</v>
      </c>
      <c r="AW544" s="80">
        <v>135</v>
      </c>
      <c r="AX544" s="80">
        <v>540</v>
      </c>
      <c r="AY544" s="94" t="s">
        <v>677</v>
      </c>
      <c r="AZ544" s="81" t="s">
        <v>2277</v>
      </c>
      <c r="BA544" s="78" t="s">
        <v>2278</v>
      </c>
      <c r="BB544" s="81" t="s">
        <v>674</v>
      </c>
      <c r="BC544" s="78" t="s">
        <v>272</v>
      </c>
      <c r="BD544" s="27" t="s">
        <v>272</v>
      </c>
      <c r="BE544" s="79" t="str">
        <f t="shared" si="35"/>
        <v>wM7qa2IS DS73SQLDEV04</v>
      </c>
      <c r="BF544" s="71" t="e">
        <v>#N/A</v>
      </c>
      <c r="BG544" s="79" t="e">
        <v>#N/A</v>
      </c>
      <c r="BH544" s="77"/>
    </row>
    <row r="545" spans="1:60" s="32" customFormat="1" ht="11.25" x14ac:dyDescent="0.2">
      <c r="A545" s="79" t="s">
        <v>2152</v>
      </c>
      <c r="B545" s="32" t="s">
        <v>2273</v>
      </c>
      <c r="C545" s="100" t="s">
        <v>1124</v>
      </c>
      <c r="E545" s="78" t="s">
        <v>2511</v>
      </c>
      <c r="F545" s="78" t="s">
        <v>682</v>
      </c>
      <c r="G545" s="25" t="s">
        <v>678</v>
      </c>
      <c r="H545" s="73">
        <v>1</v>
      </c>
      <c r="I545" s="73">
        <v>1</v>
      </c>
      <c r="O545" s="80">
        <v>135</v>
      </c>
      <c r="P545" s="80">
        <v>540</v>
      </c>
      <c r="Q545" s="94" t="s">
        <v>677</v>
      </c>
      <c r="R545" s="78" t="s">
        <v>691</v>
      </c>
      <c r="T545" s="73" t="e">
        <v>#N/A</v>
      </c>
      <c r="W545" s="79" t="s">
        <v>819</v>
      </c>
      <c r="X545" s="73" t="e">
        <v>#N/A</v>
      </c>
      <c r="Y545" s="73">
        <v>1</v>
      </c>
      <c r="Z545" s="81" t="s">
        <v>2277</v>
      </c>
      <c r="AA545" s="78" t="s">
        <v>2278</v>
      </c>
      <c r="AB545" s="81" t="s">
        <v>674</v>
      </c>
      <c r="AC545" s="78" t="s">
        <v>272</v>
      </c>
      <c r="AD545" s="27" t="s">
        <v>272</v>
      </c>
      <c r="AE545" s="71" t="e">
        <v>#N/A</v>
      </c>
      <c r="AF545" s="79" t="e">
        <v>#N/A</v>
      </c>
      <c r="AG545" s="77"/>
      <c r="AJ545" s="32" t="str">
        <f t="shared" si="34"/>
        <v>wM7qa2MWS DS73SQLDEV04</v>
      </c>
      <c r="AK545" s="32" t="s">
        <v>2273</v>
      </c>
      <c r="AL545" s="100" t="s">
        <v>1124</v>
      </c>
      <c r="AM545" s="73" t="e">
        <v>#N/A</v>
      </c>
      <c r="AN545" s="78" t="s">
        <v>691</v>
      </c>
      <c r="AO545" s="73" t="s">
        <v>2511</v>
      </c>
      <c r="AP545" s="79" t="s">
        <v>819</v>
      </c>
      <c r="AQ545" s="78" t="s">
        <v>682</v>
      </c>
      <c r="AR545" s="25" t="s">
        <v>678</v>
      </c>
      <c r="AS545" s="73" t="e">
        <f t="shared" si="33"/>
        <v>#N/A</v>
      </c>
      <c r="AT545" s="73">
        <v>1</v>
      </c>
      <c r="AU545" s="73">
        <v>1</v>
      </c>
      <c r="AV545" s="73">
        <v>1</v>
      </c>
      <c r="AW545" s="80">
        <v>135</v>
      </c>
      <c r="AX545" s="80">
        <v>540</v>
      </c>
      <c r="AY545" s="94" t="s">
        <v>677</v>
      </c>
      <c r="AZ545" s="81" t="s">
        <v>2277</v>
      </c>
      <c r="BA545" s="78" t="s">
        <v>2278</v>
      </c>
      <c r="BB545" s="81" t="s">
        <v>674</v>
      </c>
      <c r="BC545" s="78" t="s">
        <v>272</v>
      </c>
      <c r="BD545" s="27" t="s">
        <v>272</v>
      </c>
      <c r="BE545" s="79" t="str">
        <f t="shared" si="35"/>
        <v>wM7qa2MWS DS73SQLDEV04</v>
      </c>
      <c r="BF545" s="71" t="e">
        <v>#N/A</v>
      </c>
      <c r="BG545" s="79" t="e">
        <v>#N/A</v>
      </c>
      <c r="BH545" s="77"/>
    </row>
    <row r="546" spans="1:60" s="32" customFormat="1" ht="11.25" x14ac:dyDescent="0.2">
      <c r="A546" s="79" t="s">
        <v>2153</v>
      </c>
      <c r="B546" s="32" t="s">
        <v>2273</v>
      </c>
      <c r="C546" s="100" t="s">
        <v>1125</v>
      </c>
      <c r="E546" s="78" t="s">
        <v>2511</v>
      </c>
      <c r="F546" s="78" t="s">
        <v>682</v>
      </c>
      <c r="G546" s="25" t="s">
        <v>678</v>
      </c>
      <c r="H546" s="73">
        <v>1</v>
      </c>
      <c r="I546" s="73">
        <v>1</v>
      </c>
      <c r="O546" s="80">
        <v>135</v>
      </c>
      <c r="P546" s="80">
        <v>540</v>
      </c>
      <c r="Q546" s="94" t="s">
        <v>677</v>
      </c>
      <c r="R546" s="78" t="s">
        <v>691</v>
      </c>
      <c r="T546" s="73" t="e">
        <v>#N/A</v>
      </c>
      <c r="W546" s="79" t="s">
        <v>819</v>
      </c>
      <c r="X546" s="73" t="e">
        <v>#N/A</v>
      </c>
      <c r="Y546" s="73">
        <v>1</v>
      </c>
      <c r="Z546" s="81" t="s">
        <v>2277</v>
      </c>
      <c r="AA546" s="78" t="s">
        <v>2278</v>
      </c>
      <c r="AB546" s="81" t="s">
        <v>674</v>
      </c>
      <c r="AC546" s="78" t="s">
        <v>272</v>
      </c>
      <c r="AD546" s="27" t="s">
        <v>272</v>
      </c>
      <c r="AE546" s="71" t="e">
        <v>#N/A</v>
      </c>
      <c r="AF546" s="79" t="e">
        <v>#N/A</v>
      </c>
      <c r="AG546" s="77"/>
      <c r="AJ546" s="32" t="str">
        <f t="shared" si="34"/>
        <v>wM7sbxIS DS73SQLDEV04</v>
      </c>
      <c r="AK546" s="32" t="s">
        <v>2273</v>
      </c>
      <c r="AL546" s="100" t="s">
        <v>1125</v>
      </c>
      <c r="AM546" s="73" t="e">
        <v>#N/A</v>
      </c>
      <c r="AN546" s="78" t="s">
        <v>691</v>
      </c>
      <c r="AO546" s="73" t="s">
        <v>2511</v>
      </c>
      <c r="AP546" s="79" t="s">
        <v>819</v>
      </c>
      <c r="AQ546" s="78" t="s">
        <v>682</v>
      </c>
      <c r="AR546" s="25" t="s">
        <v>678</v>
      </c>
      <c r="AS546" s="73" t="e">
        <f t="shared" si="33"/>
        <v>#N/A</v>
      </c>
      <c r="AT546" s="73">
        <v>1</v>
      </c>
      <c r="AU546" s="73">
        <v>1</v>
      </c>
      <c r="AV546" s="73">
        <v>1</v>
      </c>
      <c r="AW546" s="80">
        <v>135</v>
      </c>
      <c r="AX546" s="80">
        <v>540</v>
      </c>
      <c r="AY546" s="94" t="s">
        <v>677</v>
      </c>
      <c r="AZ546" s="81" t="s">
        <v>2277</v>
      </c>
      <c r="BA546" s="78" t="s">
        <v>2278</v>
      </c>
      <c r="BB546" s="81" t="s">
        <v>674</v>
      </c>
      <c r="BC546" s="78" t="s">
        <v>272</v>
      </c>
      <c r="BD546" s="27" t="s">
        <v>272</v>
      </c>
      <c r="BE546" s="79" t="str">
        <f t="shared" si="35"/>
        <v>wM7sbxIS DS73SQLDEV04</v>
      </c>
      <c r="BF546" s="71" t="e">
        <v>#N/A</v>
      </c>
      <c r="BG546" s="79" t="e">
        <v>#N/A</v>
      </c>
      <c r="BH546" s="77"/>
    </row>
    <row r="547" spans="1:60" s="32" customFormat="1" ht="11.25" x14ac:dyDescent="0.2">
      <c r="A547" s="79" t="s">
        <v>2154</v>
      </c>
      <c r="B547" s="32" t="s">
        <v>2273</v>
      </c>
      <c r="C547" s="100" t="s">
        <v>1126</v>
      </c>
      <c r="E547" s="78" t="s">
        <v>2511</v>
      </c>
      <c r="F547" s="78" t="s">
        <v>682</v>
      </c>
      <c r="G547" s="25" t="s">
        <v>678</v>
      </c>
      <c r="H547" s="73">
        <v>1</v>
      </c>
      <c r="I547" s="73">
        <v>1</v>
      </c>
      <c r="O547" s="80">
        <v>135</v>
      </c>
      <c r="P547" s="80">
        <v>540</v>
      </c>
      <c r="Q547" s="94" t="s">
        <v>677</v>
      </c>
      <c r="R547" s="78" t="s">
        <v>691</v>
      </c>
      <c r="T547" s="73" t="e">
        <v>#N/A</v>
      </c>
      <c r="W547" s="79" t="s">
        <v>819</v>
      </c>
      <c r="X547" s="73" t="e">
        <v>#N/A</v>
      </c>
      <c r="Y547" s="73">
        <v>1</v>
      </c>
      <c r="Z547" s="81" t="s">
        <v>2277</v>
      </c>
      <c r="AA547" s="78" t="s">
        <v>2278</v>
      </c>
      <c r="AB547" s="81" t="s">
        <v>674</v>
      </c>
      <c r="AC547" s="78" t="s">
        <v>272</v>
      </c>
      <c r="AD547" s="27" t="s">
        <v>272</v>
      </c>
      <c r="AE547" s="71" t="e">
        <v>#N/A</v>
      </c>
      <c r="AF547" s="79" t="e">
        <v>#N/A</v>
      </c>
      <c r="AG547" s="77"/>
      <c r="AJ547" s="32" t="str">
        <f t="shared" si="34"/>
        <v>wM7sbxMWS DS73SQLDEV04</v>
      </c>
      <c r="AK547" s="32" t="s">
        <v>2273</v>
      </c>
      <c r="AL547" s="100" t="s">
        <v>1126</v>
      </c>
      <c r="AM547" s="73" t="e">
        <v>#N/A</v>
      </c>
      <c r="AN547" s="78" t="s">
        <v>691</v>
      </c>
      <c r="AO547" s="73" t="s">
        <v>2511</v>
      </c>
      <c r="AP547" s="79" t="s">
        <v>819</v>
      </c>
      <c r="AQ547" s="78" t="s">
        <v>682</v>
      </c>
      <c r="AR547" s="25" t="s">
        <v>678</v>
      </c>
      <c r="AS547" s="73" t="e">
        <f t="shared" si="33"/>
        <v>#N/A</v>
      </c>
      <c r="AT547" s="73">
        <v>1</v>
      </c>
      <c r="AU547" s="73">
        <v>1</v>
      </c>
      <c r="AV547" s="73">
        <v>1</v>
      </c>
      <c r="AW547" s="80">
        <v>135</v>
      </c>
      <c r="AX547" s="80">
        <v>540</v>
      </c>
      <c r="AY547" s="94" t="s">
        <v>677</v>
      </c>
      <c r="AZ547" s="81" t="s">
        <v>2277</v>
      </c>
      <c r="BA547" s="78" t="s">
        <v>2278</v>
      </c>
      <c r="BB547" s="81" t="s">
        <v>674</v>
      </c>
      <c r="BC547" s="78" t="s">
        <v>272</v>
      </c>
      <c r="BD547" s="27" t="s">
        <v>272</v>
      </c>
      <c r="BE547" s="79" t="str">
        <f t="shared" si="35"/>
        <v>wM7sbxMWS DS73SQLDEV04</v>
      </c>
      <c r="BF547" s="71" t="e">
        <v>#N/A</v>
      </c>
      <c r="BG547" s="79" t="e">
        <v>#N/A</v>
      </c>
      <c r="BH547" s="77"/>
    </row>
    <row r="548" spans="1:60" s="32" customFormat="1" ht="11.25" x14ac:dyDescent="0.2">
      <c r="A548" s="79" t="s">
        <v>2155</v>
      </c>
      <c r="B548" s="32" t="s">
        <v>2273</v>
      </c>
      <c r="C548" s="100" t="s">
        <v>1127</v>
      </c>
      <c r="E548" s="78" t="s">
        <v>2511</v>
      </c>
      <c r="F548" s="78" t="s">
        <v>682</v>
      </c>
      <c r="G548" s="25" t="s">
        <v>678</v>
      </c>
      <c r="H548" s="73">
        <v>1</v>
      </c>
      <c r="I548" s="73">
        <v>1</v>
      </c>
      <c r="O548" s="80">
        <v>135</v>
      </c>
      <c r="P548" s="80">
        <v>540</v>
      </c>
      <c r="Q548" s="94" t="s">
        <v>677</v>
      </c>
      <c r="R548" s="78" t="s">
        <v>691</v>
      </c>
      <c r="T548" s="73" t="e">
        <v>#N/A</v>
      </c>
      <c r="W548" s="79" t="s">
        <v>819</v>
      </c>
      <c r="X548" s="73" t="e">
        <v>#N/A</v>
      </c>
      <c r="Y548" s="73">
        <v>1</v>
      </c>
      <c r="Z548" s="81" t="s">
        <v>2277</v>
      </c>
      <c r="AA548" s="78" t="s">
        <v>2278</v>
      </c>
      <c r="AB548" s="81" t="s">
        <v>674</v>
      </c>
      <c r="AC548" s="78" t="s">
        <v>272</v>
      </c>
      <c r="AD548" s="27" t="s">
        <v>272</v>
      </c>
      <c r="AE548" s="71" t="e">
        <v>#N/A</v>
      </c>
      <c r="AF548" s="79" t="e">
        <v>#N/A</v>
      </c>
      <c r="AG548" s="77"/>
      <c r="AJ548" s="32" t="str">
        <f t="shared" si="34"/>
        <v>wM7trnIS DS73SQLDEV04</v>
      </c>
      <c r="AK548" s="32" t="s">
        <v>2273</v>
      </c>
      <c r="AL548" s="100" t="s">
        <v>1127</v>
      </c>
      <c r="AM548" s="73" t="e">
        <v>#N/A</v>
      </c>
      <c r="AN548" s="78" t="s">
        <v>691</v>
      </c>
      <c r="AO548" s="73" t="s">
        <v>2511</v>
      </c>
      <c r="AP548" s="79" t="s">
        <v>819</v>
      </c>
      <c r="AQ548" s="78" t="s">
        <v>682</v>
      </c>
      <c r="AR548" s="25" t="s">
        <v>678</v>
      </c>
      <c r="AS548" s="73" t="e">
        <f t="shared" si="33"/>
        <v>#N/A</v>
      </c>
      <c r="AT548" s="73">
        <v>1</v>
      </c>
      <c r="AU548" s="73">
        <v>1</v>
      </c>
      <c r="AV548" s="73">
        <v>1</v>
      </c>
      <c r="AW548" s="80">
        <v>135</v>
      </c>
      <c r="AX548" s="80">
        <v>540</v>
      </c>
      <c r="AY548" s="94" t="s">
        <v>677</v>
      </c>
      <c r="AZ548" s="81" t="s">
        <v>2277</v>
      </c>
      <c r="BA548" s="78" t="s">
        <v>2278</v>
      </c>
      <c r="BB548" s="81" t="s">
        <v>674</v>
      </c>
      <c r="BC548" s="78" t="s">
        <v>272</v>
      </c>
      <c r="BD548" s="27" t="s">
        <v>272</v>
      </c>
      <c r="BE548" s="79" t="str">
        <f t="shared" si="35"/>
        <v>wM7trnIS DS73SQLDEV04</v>
      </c>
      <c r="BF548" s="71" t="e">
        <v>#N/A</v>
      </c>
      <c r="BG548" s="79" t="e">
        <v>#N/A</v>
      </c>
      <c r="BH548" s="77"/>
    </row>
    <row r="549" spans="1:60" s="32" customFormat="1" ht="11.25" x14ac:dyDescent="0.2">
      <c r="A549" s="79" t="s">
        <v>2156</v>
      </c>
      <c r="B549" s="32" t="s">
        <v>2273</v>
      </c>
      <c r="C549" s="100" t="s">
        <v>1128</v>
      </c>
      <c r="E549" s="78" t="s">
        <v>2511</v>
      </c>
      <c r="F549" s="78" t="s">
        <v>682</v>
      </c>
      <c r="G549" s="25" t="s">
        <v>678</v>
      </c>
      <c r="H549" s="73">
        <v>1</v>
      </c>
      <c r="I549" s="73">
        <v>1</v>
      </c>
      <c r="O549" s="80">
        <v>135</v>
      </c>
      <c r="P549" s="80">
        <v>540</v>
      </c>
      <c r="Q549" s="94" t="s">
        <v>677</v>
      </c>
      <c r="R549" s="78" t="s">
        <v>691</v>
      </c>
      <c r="T549" s="73" t="e">
        <v>#N/A</v>
      </c>
      <c r="W549" s="79" t="s">
        <v>819</v>
      </c>
      <c r="X549" s="73" t="e">
        <v>#N/A</v>
      </c>
      <c r="Y549" s="73">
        <v>1</v>
      </c>
      <c r="Z549" s="81" t="s">
        <v>2277</v>
      </c>
      <c r="AA549" s="78" t="s">
        <v>2278</v>
      </c>
      <c r="AB549" s="81" t="s">
        <v>674</v>
      </c>
      <c r="AC549" s="78" t="s">
        <v>272</v>
      </c>
      <c r="AD549" s="27" t="s">
        <v>272</v>
      </c>
      <c r="AE549" s="71" t="e">
        <v>#N/A</v>
      </c>
      <c r="AF549" s="79" t="e">
        <v>#N/A</v>
      </c>
      <c r="AG549" s="77"/>
      <c r="AJ549" s="32" t="str">
        <f t="shared" si="34"/>
        <v>wM7trnMWS DS73SQLDEV04</v>
      </c>
      <c r="AK549" s="32" t="s">
        <v>2273</v>
      </c>
      <c r="AL549" s="100" t="s">
        <v>1128</v>
      </c>
      <c r="AM549" s="73" t="e">
        <v>#N/A</v>
      </c>
      <c r="AN549" s="78" t="s">
        <v>691</v>
      </c>
      <c r="AO549" s="73" t="s">
        <v>2511</v>
      </c>
      <c r="AP549" s="79" t="s">
        <v>819</v>
      </c>
      <c r="AQ549" s="78" t="s">
        <v>682</v>
      </c>
      <c r="AR549" s="25" t="s">
        <v>678</v>
      </c>
      <c r="AS549" s="73" t="e">
        <f t="shared" si="33"/>
        <v>#N/A</v>
      </c>
      <c r="AT549" s="73">
        <v>1</v>
      </c>
      <c r="AU549" s="73">
        <v>1</v>
      </c>
      <c r="AV549" s="73">
        <v>1</v>
      </c>
      <c r="AW549" s="80">
        <v>135</v>
      </c>
      <c r="AX549" s="80">
        <v>540</v>
      </c>
      <c r="AY549" s="94" t="s">
        <v>677</v>
      </c>
      <c r="AZ549" s="81" t="s">
        <v>2277</v>
      </c>
      <c r="BA549" s="78" t="s">
        <v>2278</v>
      </c>
      <c r="BB549" s="81" t="s">
        <v>674</v>
      </c>
      <c r="BC549" s="78" t="s">
        <v>272</v>
      </c>
      <c r="BD549" s="27" t="s">
        <v>272</v>
      </c>
      <c r="BE549" s="79" t="str">
        <f t="shared" si="35"/>
        <v>wM7trnMWS DS73SQLDEV04</v>
      </c>
      <c r="BF549" s="71" t="e">
        <v>#N/A</v>
      </c>
      <c r="BG549" s="79" t="e">
        <v>#N/A</v>
      </c>
      <c r="BH549" s="77"/>
    </row>
    <row r="550" spans="1:60" s="32" customFormat="1" ht="11.25" x14ac:dyDescent="0.2">
      <c r="A550" s="79" t="s">
        <v>2157</v>
      </c>
      <c r="B550" s="32" t="s">
        <v>2273</v>
      </c>
      <c r="C550" s="100" t="s">
        <v>1129</v>
      </c>
      <c r="E550" s="78" t="s">
        <v>2511</v>
      </c>
      <c r="F550" s="78" t="s">
        <v>682</v>
      </c>
      <c r="G550" s="25" t="s">
        <v>678</v>
      </c>
      <c r="H550" s="73">
        <v>1</v>
      </c>
      <c r="I550" s="73">
        <v>1</v>
      </c>
      <c r="O550" s="80">
        <v>135</v>
      </c>
      <c r="P550" s="80">
        <v>540</v>
      </c>
      <c r="Q550" s="94" t="s">
        <v>677</v>
      </c>
      <c r="R550" s="78" t="s">
        <v>691</v>
      </c>
      <c r="T550" s="73" t="e">
        <v>#N/A</v>
      </c>
      <c r="W550" s="79" t="s">
        <v>819</v>
      </c>
      <c r="X550" s="73" t="e">
        <v>#N/A</v>
      </c>
      <c r="Y550" s="73">
        <v>1</v>
      </c>
      <c r="Z550" s="81" t="s">
        <v>2277</v>
      </c>
      <c r="AA550" s="78" t="s">
        <v>2278</v>
      </c>
      <c r="AB550" s="81" t="s">
        <v>674</v>
      </c>
      <c r="AC550" s="78" t="s">
        <v>272</v>
      </c>
      <c r="AD550" s="27" t="s">
        <v>272</v>
      </c>
      <c r="AE550" s="71" t="e">
        <v>#N/A</v>
      </c>
      <c r="AF550" s="79" t="e">
        <v>#N/A</v>
      </c>
      <c r="AG550" s="77"/>
      <c r="AJ550" s="32" t="str">
        <f t="shared" si="34"/>
        <v>wM7tst1IS DS73SQLDEV04</v>
      </c>
      <c r="AK550" s="32" t="s">
        <v>2273</v>
      </c>
      <c r="AL550" s="100" t="s">
        <v>1129</v>
      </c>
      <c r="AM550" s="73" t="e">
        <v>#N/A</v>
      </c>
      <c r="AN550" s="78" t="s">
        <v>691</v>
      </c>
      <c r="AO550" s="73" t="s">
        <v>2511</v>
      </c>
      <c r="AP550" s="79" t="s">
        <v>819</v>
      </c>
      <c r="AQ550" s="78" t="s">
        <v>682</v>
      </c>
      <c r="AR550" s="25" t="s">
        <v>678</v>
      </c>
      <c r="AS550" s="73" t="e">
        <f t="shared" si="33"/>
        <v>#N/A</v>
      </c>
      <c r="AT550" s="73">
        <v>1</v>
      </c>
      <c r="AU550" s="73">
        <v>1</v>
      </c>
      <c r="AV550" s="73">
        <v>1</v>
      </c>
      <c r="AW550" s="80">
        <v>135</v>
      </c>
      <c r="AX550" s="80">
        <v>540</v>
      </c>
      <c r="AY550" s="94" t="s">
        <v>677</v>
      </c>
      <c r="AZ550" s="81" t="s">
        <v>2277</v>
      </c>
      <c r="BA550" s="78" t="s">
        <v>2278</v>
      </c>
      <c r="BB550" s="81" t="s">
        <v>674</v>
      </c>
      <c r="BC550" s="78" t="s">
        <v>272</v>
      </c>
      <c r="BD550" s="27" t="s">
        <v>272</v>
      </c>
      <c r="BE550" s="79" t="str">
        <f t="shared" si="35"/>
        <v>wM7tst1IS DS73SQLDEV04</v>
      </c>
      <c r="BF550" s="71" t="e">
        <v>#N/A</v>
      </c>
      <c r="BG550" s="79" t="e">
        <v>#N/A</v>
      </c>
      <c r="BH550" s="77"/>
    </row>
    <row r="551" spans="1:60" s="32" customFormat="1" ht="11.25" x14ac:dyDescent="0.2">
      <c r="A551" s="79" t="s">
        <v>2158</v>
      </c>
      <c r="B551" s="32" t="s">
        <v>2273</v>
      </c>
      <c r="C551" s="100" t="s">
        <v>1130</v>
      </c>
      <c r="E551" s="78" t="s">
        <v>2511</v>
      </c>
      <c r="F551" s="78" t="s">
        <v>682</v>
      </c>
      <c r="G551" s="25" t="s">
        <v>678</v>
      </c>
      <c r="H551" s="73">
        <v>1</v>
      </c>
      <c r="I551" s="73">
        <v>1</v>
      </c>
      <c r="O551" s="80">
        <v>135</v>
      </c>
      <c r="P551" s="80">
        <v>540</v>
      </c>
      <c r="Q551" s="94" t="s">
        <v>677</v>
      </c>
      <c r="R551" s="78" t="s">
        <v>691</v>
      </c>
      <c r="T551" s="73" t="e">
        <v>#N/A</v>
      </c>
      <c r="W551" s="79" t="s">
        <v>819</v>
      </c>
      <c r="X551" s="73" t="e">
        <v>#N/A</v>
      </c>
      <c r="Y551" s="73">
        <v>1</v>
      </c>
      <c r="Z551" s="81" t="s">
        <v>2277</v>
      </c>
      <c r="AA551" s="78" t="s">
        <v>2278</v>
      </c>
      <c r="AB551" s="81" t="s">
        <v>674</v>
      </c>
      <c r="AC551" s="78" t="s">
        <v>272</v>
      </c>
      <c r="AD551" s="27" t="s">
        <v>272</v>
      </c>
      <c r="AE551" s="71" t="e">
        <v>#N/A</v>
      </c>
      <c r="AF551" s="79" t="e">
        <v>#N/A</v>
      </c>
      <c r="AG551" s="77"/>
      <c r="AJ551" s="32" t="str">
        <f t="shared" si="34"/>
        <v>wM7tst1MWS DS73SQLDEV04</v>
      </c>
      <c r="AK551" s="32" t="s">
        <v>2273</v>
      </c>
      <c r="AL551" s="100" t="s">
        <v>1130</v>
      </c>
      <c r="AM551" s="73" t="e">
        <v>#N/A</v>
      </c>
      <c r="AN551" s="78" t="s">
        <v>691</v>
      </c>
      <c r="AO551" s="73" t="s">
        <v>2511</v>
      </c>
      <c r="AP551" s="79" t="s">
        <v>819</v>
      </c>
      <c r="AQ551" s="78" t="s">
        <v>682</v>
      </c>
      <c r="AR551" s="25" t="s">
        <v>678</v>
      </c>
      <c r="AS551" s="73" t="e">
        <f t="shared" si="33"/>
        <v>#N/A</v>
      </c>
      <c r="AT551" s="73">
        <v>1</v>
      </c>
      <c r="AU551" s="73">
        <v>1</v>
      </c>
      <c r="AV551" s="73">
        <v>1</v>
      </c>
      <c r="AW551" s="80">
        <v>135</v>
      </c>
      <c r="AX551" s="80">
        <v>540</v>
      </c>
      <c r="AY551" s="94" t="s">
        <v>677</v>
      </c>
      <c r="AZ551" s="81" t="s">
        <v>2277</v>
      </c>
      <c r="BA551" s="78" t="s">
        <v>2278</v>
      </c>
      <c r="BB551" s="81" t="s">
        <v>674</v>
      </c>
      <c r="BC551" s="78" t="s">
        <v>272</v>
      </c>
      <c r="BD551" s="27" t="s">
        <v>272</v>
      </c>
      <c r="BE551" s="79" t="str">
        <f t="shared" si="35"/>
        <v>wM7tst1MWS DS73SQLDEV04</v>
      </c>
      <c r="BF551" s="71" t="e">
        <v>#N/A</v>
      </c>
      <c r="BG551" s="79" t="e">
        <v>#N/A</v>
      </c>
      <c r="BH551" s="77"/>
    </row>
    <row r="552" spans="1:60" s="32" customFormat="1" ht="11.25" x14ac:dyDescent="0.2">
      <c r="A552" s="79" t="s">
        <v>2159</v>
      </c>
      <c r="B552" s="32" t="s">
        <v>2273</v>
      </c>
      <c r="C552" s="100" t="s">
        <v>1131</v>
      </c>
      <c r="E552" s="78" t="s">
        <v>2282</v>
      </c>
      <c r="F552" s="78" t="s">
        <v>686</v>
      </c>
      <c r="G552" s="25" t="s">
        <v>678</v>
      </c>
      <c r="H552" s="73">
        <v>1</v>
      </c>
      <c r="I552" s="73">
        <v>1</v>
      </c>
      <c r="O552" s="80">
        <v>330</v>
      </c>
      <c r="P552" s="80">
        <v>1320</v>
      </c>
      <c r="Q552" s="94" t="s">
        <v>688</v>
      </c>
      <c r="R552" s="78" t="s">
        <v>496</v>
      </c>
      <c r="T552" s="73">
        <v>5438</v>
      </c>
      <c r="W552" s="79" t="s">
        <v>695</v>
      </c>
      <c r="X552" s="73" t="e">
        <v>#N/A</v>
      </c>
      <c r="Y552" s="73">
        <v>1</v>
      </c>
      <c r="Z552" s="81" t="s">
        <v>2296</v>
      </c>
      <c r="AA552" s="78" t="s">
        <v>2434</v>
      </c>
      <c r="AB552" s="81" t="s">
        <v>1010</v>
      </c>
      <c r="AC552" s="78" t="s">
        <v>1011</v>
      </c>
      <c r="AD552" s="27">
        <v>42862</v>
      </c>
      <c r="AE552" s="71" t="e">
        <v>#N/A</v>
      </c>
      <c r="AF552" s="79" t="s">
        <v>2159</v>
      </c>
      <c r="AG552" s="77"/>
      <c r="AJ552" s="32" t="str">
        <f t="shared" si="34"/>
        <v>WSS_Content OHLEWAOP0023N1</v>
      </c>
      <c r="AK552" s="32" t="s">
        <v>2273</v>
      </c>
      <c r="AL552" s="100" t="s">
        <v>1131</v>
      </c>
      <c r="AM552" s="73">
        <v>5438</v>
      </c>
      <c r="AN552" s="78" t="s">
        <v>496</v>
      </c>
      <c r="AO552" s="73" t="s">
        <v>2282</v>
      </c>
      <c r="AP552" s="79" t="s">
        <v>695</v>
      </c>
      <c r="AQ552" s="78" t="s">
        <v>686</v>
      </c>
      <c r="AR552" s="25" t="s">
        <v>678</v>
      </c>
      <c r="AS552" s="73" t="e">
        <f t="shared" si="33"/>
        <v>#N/A</v>
      </c>
      <c r="AT552" s="73">
        <v>1</v>
      </c>
      <c r="AU552" s="73">
        <v>1</v>
      </c>
      <c r="AV552" s="73">
        <v>1</v>
      </c>
      <c r="AW552" s="80">
        <v>330</v>
      </c>
      <c r="AX552" s="80">
        <v>1320</v>
      </c>
      <c r="AY552" s="94" t="s">
        <v>688</v>
      </c>
      <c r="AZ552" s="81" t="s">
        <v>2296</v>
      </c>
      <c r="BA552" s="78" t="s">
        <v>2434</v>
      </c>
      <c r="BB552" s="81" t="s">
        <v>1010</v>
      </c>
      <c r="BC552" s="78" t="s">
        <v>1011</v>
      </c>
      <c r="BD552" s="27">
        <v>42862</v>
      </c>
      <c r="BE552" s="79" t="str">
        <f t="shared" si="35"/>
        <v>WSS_Content OHLEWAOP0023N1</v>
      </c>
      <c r="BF552" s="71" t="e">
        <v>#N/A</v>
      </c>
      <c r="BG552" s="79" t="s">
        <v>2159</v>
      </c>
      <c r="BH552" s="77"/>
    </row>
    <row r="553" spans="1:60" s="32" customFormat="1" ht="11.25" x14ac:dyDescent="0.2">
      <c r="A553" s="79" t="s">
        <v>2160</v>
      </c>
      <c r="B553" s="32" t="s">
        <v>2273</v>
      </c>
      <c r="C553" s="100" t="s">
        <v>1131</v>
      </c>
      <c r="E553" s="78" t="s">
        <v>2282</v>
      </c>
      <c r="F553" s="78" t="s">
        <v>686</v>
      </c>
      <c r="G553" s="25" t="s">
        <v>678</v>
      </c>
      <c r="H553" s="73">
        <v>1</v>
      </c>
      <c r="I553" s="73">
        <v>1</v>
      </c>
      <c r="O553" s="80">
        <v>330</v>
      </c>
      <c r="P553" s="80">
        <v>1320</v>
      </c>
      <c r="Q553" s="94" t="s">
        <v>688</v>
      </c>
      <c r="R553" s="78" t="s">
        <v>496</v>
      </c>
      <c r="T553" s="73">
        <v>5438</v>
      </c>
      <c r="W553" s="79" t="s">
        <v>698</v>
      </c>
      <c r="X553" s="73" t="e">
        <v>#N/A</v>
      </c>
      <c r="Y553" s="73">
        <v>1</v>
      </c>
      <c r="Z553" s="81" t="s">
        <v>2296</v>
      </c>
      <c r="AA553" s="78" t="s">
        <v>2437</v>
      </c>
      <c r="AB553" s="81" t="s">
        <v>1012</v>
      </c>
      <c r="AC553" s="78" t="s">
        <v>1017</v>
      </c>
      <c r="AD553" s="27" t="s">
        <v>1015</v>
      </c>
      <c r="AE553" s="71" t="e">
        <v>#N/A</v>
      </c>
      <c r="AF553" s="79" t="s">
        <v>2160</v>
      </c>
      <c r="AG553" s="77"/>
      <c r="AJ553" s="32" t="str">
        <f t="shared" si="34"/>
        <v>WSS_Content OHLEWAOP0023N2</v>
      </c>
      <c r="AK553" s="32" t="s">
        <v>2273</v>
      </c>
      <c r="AL553" s="100" t="s">
        <v>1131</v>
      </c>
      <c r="AM553" s="73">
        <v>5438</v>
      </c>
      <c r="AN553" s="78" t="s">
        <v>496</v>
      </c>
      <c r="AO553" s="73" t="s">
        <v>2282</v>
      </c>
      <c r="AP553" s="79" t="s">
        <v>698</v>
      </c>
      <c r="AQ553" s="78" t="s">
        <v>686</v>
      </c>
      <c r="AR553" s="25" t="s">
        <v>678</v>
      </c>
      <c r="AS553" s="73" t="e">
        <f t="shared" si="33"/>
        <v>#N/A</v>
      </c>
      <c r="AT553" s="73">
        <v>1</v>
      </c>
      <c r="AU553" s="73">
        <v>1</v>
      </c>
      <c r="AV553" s="73">
        <v>1</v>
      </c>
      <c r="AW553" s="80">
        <v>330</v>
      </c>
      <c r="AX553" s="80">
        <v>1320</v>
      </c>
      <c r="AY553" s="94" t="s">
        <v>688</v>
      </c>
      <c r="AZ553" s="81" t="s">
        <v>2296</v>
      </c>
      <c r="BA553" s="78" t="s">
        <v>2437</v>
      </c>
      <c r="BB553" s="81" t="s">
        <v>1012</v>
      </c>
      <c r="BC553" s="78" t="s">
        <v>1017</v>
      </c>
      <c r="BD553" s="27" t="s">
        <v>1015</v>
      </c>
      <c r="BE553" s="79" t="str">
        <f t="shared" si="35"/>
        <v>WSS_Content OHLEWAOP0023N2</v>
      </c>
      <c r="BF553" s="71" t="e">
        <v>#N/A</v>
      </c>
      <c r="BG553" s="79" t="s">
        <v>2160</v>
      </c>
      <c r="BH553" s="77"/>
    </row>
    <row r="554" spans="1:60" s="32" customFormat="1" ht="11.25" x14ac:dyDescent="0.2">
      <c r="A554" s="79" t="s">
        <v>2161</v>
      </c>
      <c r="B554" s="32" t="s">
        <v>2273</v>
      </c>
      <c r="C554" s="100" t="s">
        <v>1131</v>
      </c>
      <c r="E554" s="78" t="s">
        <v>2282</v>
      </c>
      <c r="F554" s="78" t="s">
        <v>686</v>
      </c>
      <c r="G554" s="25" t="s">
        <v>1016</v>
      </c>
      <c r="H554" s="73">
        <v>1</v>
      </c>
      <c r="I554" s="73">
        <v>1</v>
      </c>
      <c r="O554" s="80">
        <v>330</v>
      </c>
      <c r="P554" s="80">
        <v>1320</v>
      </c>
      <c r="Q554" s="94" t="s">
        <v>688</v>
      </c>
      <c r="R554" s="78" t="s">
        <v>496</v>
      </c>
      <c r="T554" s="73">
        <v>5438</v>
      </c>
      <c r="W554" s="79" t="s">
        <v>1013</v>
      </c>
      <c r="X554" s="73" t="e">
        <v>#N/A</v>
      </c>
      <c r="Y554" s="73">
        <v>1</v>
      </c>
      <c r="Z554" s="81" t="s">
        <v>2384</v>
      </c>
      <c r="AA554" s="78" t="s">
        <v>2436</v>
      </c>
      <c r="AB554" s="81" t="s">
        <v>1012</v>
      </c>
      <c r="AC554" s="78" t="s">
        <v>1014</v>
      </c>
      <c r="AD554" s="27" t="s">
        <v>1015</v>
      </c>
      <c r="AE554" s="71" t="e">
        <v>#N/A</v>
      </c>
      <c r="AF554" s="79" t="e">
        <v>#N/A</v>
      </c>
      <c r="AG554" s="77"/>
      <c r="AJ554" s="32" t="str">
        <f t="shared" si="34"/>
        <v>WSS_Content OHLEWDBP0247N1 (ds73sqlprdoltp.corp.hgicnet.net,1021)</v>
      </c>
      <c r="AK554" s="32" t="s">
        <v>2273</v>
      </c>
      <c r="AL554" s="100" t="s">
        <v>1131</v>
      </c>
      <c r="AM554" s="73">
        <v>5438</v>
      </c>
      <c r="AN554" s="78" t="s">
        <v>496</v>
      </c>
      <c r="AO554" s="73" t="s">
        <v>2282</v>
      </c>
      <c r="AP554" s="79" t="s">
        <v>1013</v>
      </c>
      <c r="AQ554" s="78" t="s">
        <v>686</v>
      </c>
      <c r="AR554" s="25" t="s">
        <v>1016</v>
      </c>
      <c r="AS554" s="73" t="e">
        <f t="shared" si="33"/>
        <v>#N/A</v>
      </c>
      <c r="AT554" s="73">
        <v>1</v>
      </c>
      <c r="AU554" s="73">
        <v>1</v>
      </c>
      <c r="AV554" s="73">
        <v>1</v>
      </c>
      <c r="AW554" s="80">
        <v>330</v>
      </c>
      <c r="AX554" s="80">
        <v>1320</v>
      </c>
      <c r="AY554" s="94" t="s">
        <v>688</v>
      </c>
      <c r="AZ554" s="81" t="s">
        <v>2384</v>
      </c>
      <c r="BA554" s="78" t="s">
        <v>2436</v>
      </c>
      <c r="BB554" s="81" t="s">
        <v>1012</v>
      </c>
      <c r="BC554" s="78" t="s">
        <v>1014</v>
      </c>
      <c r="BD554" s="27" t="s">
        <v>1015</v>
      </c>
      <c r="BE554" s="79" t="str">
        <f t="shared" si="35"/>
        <v>WSS_Content OHLEWDBP0247N1 (ds73sqlprdoltp.corp.hgicnet.net,1021)</v>
      </c>
      <c r="BF554" s="71" t="e">
        <v>#N/A</v>
      </c>
      <c r="BG554" s="79" t="e">
        <v>#N/A</v>
      </c>
      <c r="BH554" s="77"/>
    </row>
    <row r="555" spans="1:60" s="32" customFormat="1" ht="11.25" x14ac:dyDescent="0.2">
      <c r="A555" s="79" t="s">
        <v>2162</v>
      </c>
      <c r="B555" s="32" t="s">
        <v>2273</v>
      </c>
      <c r="C555" s="100" t="s">
        <v>1131</v>
      </c>
      <c r="E555" s="78" t="s">
        <v>2282</v>
      </c>
      <c r="F555" s="78" t="s">
        <v>682</v>
      </c>
      <c r="G555" s="25" t="s">
        <v>678</v>
      </c>
      <c r="H555" s="73">
        <v>1</v>
      </c>
      <c r="I555" s="73">
        <v>1</v>
      </c>
      <c r="O555" s="80">
        <v>135</v>
      </c>
      <c r="P555" s="80">
        <v>540</v>
      </c>
      <c r="Q555" s="94" t="s">
        <v>688</v>
      </c>
      <c r="R555" s="78" t="s">
        <v>496</v>
      </c>
      <c r="T555" s="73">
        <v>5438</v>
      </c>
      <c r="W555" s="79" t="s">
        <v>800</v>
      </c>
      <c r="X555" s="73" t="e">
        <v>#N/A</v>
      </c>
      <c r="Y555" s="73">
        <v>1</v>
      </c>
      <c r="Z555" s="81" t="s">
        <v>500</v>
      </c>
      <c r="AA555" s="78" t="s">
        <v>2278</v>
      </c>
      <c r="AB555" s="81" t="s">
        <v>799</v>
      </c>
      <c r="AC555" s="78">
        <v>617218</v>
      </c>
      <c r="AD555" s="27">
        <v>42821</v>
      </c>
      <c r="AE555" s="71" t="e">
        <v>#N/A</v>
      </c>
      <c r="AF555" s="79" t="e">
        <v>#N/A</v>
      </c>
      <c r="AG555" s="77"/>
      <c r="AJ555" s="32" t="str">
        <f t="shared" si="34"/>
        <v>WSS_Content OHNALAOD0008N2</v>
      </c>
      <c r="AK555" s="32" t="s">
        <v>2273</v>
      </c>
      <c r="AL555" s="100" t="s">
        <v>1131</v>
      </c>
      <c r="AM555" s="73">
        <v>5438</v>
      </c>
      <c r="AN555" s="78" t="s">
        <v>496</v>
      </c>
      <c r="AO555" s="73" t="s">
        <v>2282</v>
      </c>
      <c r="AP555" s="79" t="s">
        <v>800</v>
      </c>
      <c r="AQ555" s="78" t="s">
        <v>682</v>
      </c>
      <c r="AR555" s="25" t="s">
        <v>678</v>
      </c>
      <c r="AS555" s="73" t="e">
        <f t="shared" si="33"/>
        <v>#N/A</v>
      </c>
      <c r="AT555" s="73">
        <v>1</v>
      </c>
      <c r="AU555" s="73">
        <v>1</v>
      </c>
      <c r="AV555" s="73">
        <v>1</v>
      </c>
      <c r="AW555" s="80">
        <v>135</v>
      </c>
      <c r="AX555" s="80">
        <v>540</v>
      </c>
      <c r="AY555" s="94" t="s">
        <v>688</v>
      </c>
      <c r="AZ555" s="81" t="s">
        <v>500</v>
      </c>
      <c r="BA555" s="78" t="s">
        <v>2278</v>
      </c>
      <c r="BB555" s="81" t="s">
        <v>799</v>
      </c>
      <c r="BC555" s="78">
        <v>617218</v>
      </c>
      <c r="BD555" s="27">
        <v>42821</v>
      </c>
      <c r="BE555" s="79" t="str">
        <f t="shared" si="35"/>
        <v>WSS_Content OHNALAOD0008N2</v>
      </c>
      <c r="BF555" s="71" t="e">
        <v>#N/A</v>
      </c>
      <c r="BG555" s="79" t="e">
        <v>#N/A</v>
      </c>
      <c r="BH555" s="77"/>
    </row>
    <row r="556" spans="1:60" s="32" customFormat="1" ht="11.25" x14ac:dyDescent="0.2">
      <c r="A556" s="79" t="s">
        <v>2163</v>
      </c>
      <c r="B556" s="32" t="s">
        <v>2273</v>
      </c>
      <c r="C556" s="100" t="s">
        <v>1131</v>
      </c>
      <c r="E556" s="78" t="s">
        <v>2282</v>
      </c>
      <c r="F556" s="78" t="s">
        <v>682</v>
      </c>
      <c r="G556" s="25" t="s">
        <v>678</v>
      </c>
      <c r="H556" s="73">
        <v>1</v>
      </c>
      <c r="I556" s="73">
        <v>1</v>
      </c>
      <c r="O556" s="80">
        <v>135</v>
      </c>
      <c r="P556" s="80">
        <v>540</v>
      </c>
      <c r="Q556" s="94" t="s">
        <v>677</v>
      </c>
      <c r="R556" s="78" t="s">
        <v>496</v>
      </c>
      <c r="T556" s="73">
        <v>5438</v>
      </c>
      <c r="W556" s="79" t="s">
        <v>704</v>
      </c>
      <c r="X556" s="73" t="e">
        <v>#N/A</v>
      </c>
      <c r="Y556" s="73">
        <v>1</v>
      </c>
      <c r="Z556" s="81">
        <v>42846</v>
      </c>
      <c r="AA556" s="78" t="s">
        <v>2442</v>
      </c>
      <c r="AB556" s="81">
        <v>42822</v>
      </c>
      <c r="AC556" s="78">
        <v>617205</v>
      </c>
      <c r="AD556" s="27">
        <v>42821</v>
      </c>
      <c r="AE556" s="71" t="e">
        <v>#N/A</v>
      </c>
      <c r="AF556" s="79" t="e">
        <v>#N/A</v>
      </c>
      <c r="AG556" s="77"/>
      <c r="AJ556" s="32" t="str">
        <f t="shared" si="34"/>
        <v>WSS_Content OHNALDBD0143</v>
      </c>
      <c r="AK556" s="32" t="s">
        <v>2273</v>
      </c>
      <c r="AL556" s="100" t="s">
        <v>1131</v>
      </c>
      <c r="AM556" s="73">
        <v>5438</v>
      </c>
      <c r="AN556" s="78" t="s">
        <v>496</v>
      </c>
      <c r="AO556" s="73" t="s">
        <v>2282</v>
      </c>
      <c r="AP556" s="79" t="s">
        <v>704</v>
      </c>
      <c r="AQ556" s="78" t="s">
        <v>682</v>
      </c>
      <c r="AR556" s="25" t="s">
        <v>678</v>
      </c>
      <c r="AS556" s="73" t="e">
        <f t="shared" si="33"/>
        <v>#N/A</v>
      </c>
      <c r="AT556" s="73">
        <v>1</v>
      </c>
      <c r="AU556" s="73">
        <v>1</v>
      </c>
      <c r="AV556" s="73">
        <v>1</v>
      </c>
      <c r="AW556" s="80">
        <v>135</v>
      </c>
      <c r="AX556" s="80">
        <v>540</v>
      </c>
      <c r="AY556" s="94" t="s">
        <v>677</v>
      </c>
      <c r="AZ556" s="81">
        <v>42846</v>
      </c>
      <c r="BA556" s="78" t="s">
        <v>2442</v>
      </c>
      <c r="BB556" s="81">
        <v>42822</v>
      </c>
      <c r="BC556" s="78">
        <v>617205</v>
      </c>
      <c r="BD556" s="27">
        <v>42821</v>
      </c>
      <c r="BE556" s="79" t="str">
        <f t="shared" si="35"/>
        <v>WSS_Content OHNALDBD0143</v>
      </c>
      <c r="BF556" s="71" t="e">
        <v>#N/A</v>
      </c>
      <c r="BG556" s="79" t="e">
        <v>#N/A</v>
      </c>
      <c r="BH556" s="77"/>
    </row>
    <row r="557" spans="1:60" s="32" customFormat="1" ht="11.25" x14ac:dyDescent="0.2">
      <c r="A557" s="79" t="s">
        <v>2164</v>
      </c>
      <c r="B557" s="32" t="s">
        <v>2273</v>
      </c>
      <c r="C557" s="100" t="s">
        <v>1131</v>
      </c>
      <c r="E557" s="78" t="s">
        <v>2282</v>
      </c>
      <c r="F557" s="78" t="s">
        <v>682</v>
      </c>
      <c r="G557" s="25" t="s">
        <v>678</v>
      </c>
      <c r="H557" s="73">
        <v>1</v>
      </c>
      <c r="I557" s="73">
        <v>1</v>
      </c>
      <c r="O557" s="80">
        <v>135</v>
      </c>
      <c r="P557" s="80">
        <v>540</v>
      </c>
      <c r="Q557" s="94" t="s">
        <v>677</v>
      </c>
      <c r="R557" s="78" t="s">
        <v>496</v>
      </c>
      <c r="T557" s="73">
        <v>5438</v>
      </c>
      <c r="W557" s="79" t="s">
        <v>796</v>
      </c>
      <c r="X557" s="73" t="e">
        <v>#N/A</v>
      </c>
      <c r="Y557" s="73">
        <v>1</v>
      </c>
      <c r="Z557" s="81">
        <v>42846</v>
      </c>
      <c r="AA557" s="78" t="s">
        <v>2446</v>
      </c>
      <c r="AB557" s="81">
        <v>42822</v>
      </c>
      <c r="AC557" s="78">
        <v>617203</v>
      </c>
      <c r="AD557" s="27">
        <v>42821</v>
      </c>
      <c r="AE557" s="71" t="e">
        <v>#N/A</v>
      </c>
      <c r="AF557" s="79" t="e">
        <v>#N/A</v>
      </c>
      <c r="AG557" s="77"/>
      <c r="AJ557" s="32" t="str">
        <f t="shared" si="34"/>
        <v>WSS_Content OHNALDBD0171</v>
      </c>
      <c r="AK557" s="32" t="s">
        <v>2273</v>
      </c>
      <c r="AL557" s="100" t="s">
        <v>1131</v>
      </c>
      <c r="AM557" s="73">
        <v>5438</v>
      </c>
      <c r="AN557" s="78" t="s">
        <v>496</v>
      </c>
      <c r="AO557" s="73" t="s">
        <v>2282</v>
      </c>
      <c r="AP557" s="79" t="s">
        <v>796</v>
      </c>
      <c r="AQ557" s="78" t="s">
        <v>682</v>
      </c>
      <c r="AR557" s="25" t="s">
        <v>678</v>
      </c>
      <c r="AS557" s="73" t="e">
        <f t="shared" si="33"/>
        <v>#N/A</v>
      </c>
      <c r="AT557" s="73">
        <v>1</v>
      </c>
      <c r="AU557" s="73">
        <v>1</v>
      </c>
      <c r="AV557" s="73">
        <v>1</v>
      </c>
      <c r="AW557" s="80">
        <v>135</v>
      </c>
      <c r="AX557" s="80">
        <v>540</v>
      </c>
      <c r="AY557" s="94" t="s">
        <v>677</v>
      </c>
      <c r="AZ557" s="81">
        <v>42846</v>
      </c>
      <c r="BA557" s="78" t="s">
        <v>2446</v>
      </c>
      <c r="BB557" s="81">
        <v>42822</v>
      </c>
      <c r="BC557" s="78">
        <v>617203</v>
      </c>
      <c r="BD557" s="27">
        <v>42821</v>
      </c>
      <c r="BE557" s="79" t="str">
        <f t="shared" si="35"/>
        <v>WSS_Content OHNALDBD0171</v>
      </c>
      <c r="BF557" s="71" t="e">
        <v>#N/A</v>
      </c>
      <c r="BG557" s="79" t="e">
        <v>#N/A</v>
      </c>
      <c r="BH557" s="77"/>
    </row>
    <row r="558" spans="1:60" s="32" customFormat="1" ht="11.25" x14ac:dyDescent="0.2">
      <c r="A558" s="79" t="s">
        <v>2165</v>
      </c>
      <c r="B558" s="32" t="s">
        <v>2273</v>
      </c>
      <c r="C558" s="100" t="s">
        <v>1131</v>
      </c>
      <c r="E558" s="78" t="s">
        <v>2282</v>
      </c>
      <c r="F558" s="78" t="s">
        <v>682</v>
      </c>
      <c r="G558" s="25" t="s">
        <v>678</v>
      </c>
      <c r="H558" s="73">
        <v>1</v>
      </c>
      <c r="I558" s="73">
        <v>1</v>
      </c>
      <c r="O558" s="80">
        <v>135</v>
      </c>
      <c r="P558" s="80">
        <v>540</v>
      </c>
      <c r="Q558" s="94" t="s">
        <v>688</v>
      </c>
      <c r="R558" s="78" t="s">
        <v>496</v>
      </c>
      <c r="T558" s="73">
        <v>5438</v>
      </c>
      <c r="W558" s="79" t="s">
        <v>910</v>
      </c>
      <c r="X558" s="73" t="e">
        <v>#N/A</v>
      </c>
      <c r="Y558" s="73">
        <v>1</v>
      </c>
      <c r="Z558" s="81" t="s">
        <v>2464</v>
      </c>
      <c r="AA558" s="78" t="s">
        <v>2465</v>
      </c>
      <c r="AB558" s="81">
        <v>42832</v>
      </c>
      <c r="AC558" s="78">
        <v>617435</v>
      </c>
      <c r="AD558" s="27">
        <v>42831</v>
      </c>
      <c r="AE558" s="71" t="e">
        <v>#N/A</v>
      </c>
      <c r="AF558" s="79" t="s">
        <v>2165</v>
      </c>
      <c r="AG558" s="77"/>
      <c r="AJ558" s="32" t="str">
        <f t="shared" si="34"/>
        <v>WSS_Content AS73TFSTST02</v>
      </c>
      <c r="AK558" s="32" t="s">
        <v>2273</v>
      </c>
      <c r="AL558" s="100" t="s">
        <v>1131</v>
      </c>
      <c r="AM558" s="73">
        <v>5438</v>
      </c>
      <c r="AN558" s="78" t="s">
        <v>496</v>
      </c>
      <c r="AO558" s="73" t="s">
        <v>2282</v>
      </c>
      <c r="AP558" s="79" t="s">
        <v>910</v>
      </c>
      <c r="AQ558" s="78" t="s">
        <v>682</v>
      </c>
      <c r="AR558" s="25" t="s">
        <v>678</v>
      </c>
      <c r="AS558" s="73" t="e">
        <f t="shared" si="33"/>
        <v>#N/A</v>
      </c>
      <c r="AT558" s="73">
        <v>1</v>
      </c>
      <c r="AU558" s="73">
        <v>1</v>
      </c>
      <c r="AV558" s="73">
        <v>1</v>
      </c>
      <c r="AW558" s="80">
        <v>135</v>
      </c>
      <c r="AX558" s="80">
        <v>540</v>
      </c>
      <c r="AY558" s="94" t="s">
        <v>688</v>
      </c>
      <c r="AZ558" s="81" t="s">
        <v>2464</v>
      </c>
      <c r="BA558" s="78" t="s">
        <v>2465</v>
      </c>
      <c r="BB558" s="81">
        <v>42832</v>
      </c>
      <c r="BC558" s="78">
        <v>617435</v>
      </c>
      <c r="BD558" s="27">
        <v>42831</v>
      </c>
      <c r="BE558" s="79" t="str">
        <f t="shared" si="35"/>
        <v>WSS_Content AS73TFSTST02</v>
      </c>
      <c r="BF558" s="71" t="e">
        <v>#N/A</v>
      </c>
      <c r="BG558" s="79" t="s">
        <v>2165</v>
      </c>
      <c r="BH558" s="77"/>
    </row>
    <row r="559" spans="1:60" s="32" customFormat="1" ht="11.25" x14ac:dyDescent="0.2">
      <c r="A559" s="79" t="s">
        <v>2166</v>
      </c>
      <c r="B559" s="32" t="s">
        <v>2273</v>
      </c>
      <c r="C559" s="100" t="s">
        <v>1131</v>
      </c>
      <c r="E559" s="78" t="s">
        <v>2282</v>
      </c>
      <c r="F559" s="78" t="s">
        <v>699</v>
      </c>
      <c r="G559" s="25" t="s">
        <v>678</v>
      </c>
      <c r="H559" s="73">
        <v>1</v>
      </c>
      <c r="I559" s="73">
        <v>1</v>
      </c>
      <c r="O559" s="80">
        <v>330</v>
      </c>
      <c r="P559" s="80">
        <v>1320</v>
      </c>
      <c r="Q559" s="94" t="s">
        <v>688</v>
      </c>
      <c r="R559" s="78" t="s">
        <v>496</v>
      </c>
      <c r="T559" s="73">
        <v>5438</v>
      </c>
      <c r="W559" s="79" t="s">
        <v>701</v>
      </c>
      <c r="X559" s="73" t="e">
        <v>#N/A</v>
      </c>
      <c r="Y559" s="73">
        <v>1</v>
      </c>
      <c r="Z559" s="81" t="s">
        <v>2438</v>
      </c>
      <c r="AA559" s="78" t="s">
        <v>2439</v>
      </c>
      <c r="AB559" s="81">
        <v>42822</v>
      </c>
      <c r="AC559" s="78">
        <v>617198</v>
      </c>
      <c r="AD559" s="27">
        <v>42821</v>
      </c>
      <c r="AE559" s="71" t="e">
        <v>#N/A</v>
      </c>
      <c r="AF559" s="79" t="s">
        <v>2166</v>
      </c>
      <c r="AG559" s="77"/>
      <c r="AJ559" s="32" t="str">
        <f t="shared" si="34"/>
        <v>WSS_Content OHNALAOP0023N1</v>
      </c>
      <c r="AK559" s="32" t="s">
        <v>2273</v>
      </c>
      <c r="AL559" s="100" t="s">
        <v>1131</v>
      </c>
      <c r="AM559" s="73">
        <v>5438</v>
      </c>
      <c r="AN559" s="78" t="s">
        <v>496</v>
      </c>
      <c r="AO559" s="73" t="s">
        <v>2282</v>
      </c>
      <c r="AP559" s="79" t="s">
        <v>701</v>
      </c>
      <c r="AQ559" s="78" t="s">
        <v>699</v>
      </c>
      <c r="AR559" s="25" t="s">
        <v>678</v>
      </c>
      <c r="AS559" s="73" t="e">
        <f t="shared" si="33"/>
        <v>#N/A</v>
      </c>
      <c r="AT559" s="73">
        <v>1</v>
      </c>
      <c r="AU559" s="73">
        <v>1</v>
      </c>
      <c r="AV559" s="73">
        <v>1</v>
      </c>
      <c r="AW559" s="80">
        <v>330</v>
      </c>
      <c r="AX559" s="80">
        <v>1320</v>
      </c>
      <c r="AY559" s="94" t="s">
        <v>688</v>
      </c>
      <c r="AZ559" s="81" t="s">
        <v>2438</v>
      </c>
      <c r="BA559" s="78" t="s">
        <v>2439</v>
      </c>
      <c r="BB559" s="81">
        <v>42822</v>
      </c>
      <c r="BC559" s="78">
        <v>617198</v>
      </c>
      <c r="BD559" s="27">
        <v>42821</v>
      </c>
      <c r="BE559" s="79" t="str">
        <f t="shared" si="35"/>
        <v>WSS_Content OHNALAOP0023N1</v>
      </c>
      <c r="BF559" s="71" t="e">
        <v>#N/A</v>
      </c>
      <c r="BG559" s="79" t="s">
        <v>2166</v>
      </c>
      <c r="BH559" s="77"/>
    </row>
    <row r="560" spans="1:60" s="32" customFormat="1" ht="11.25" x14ac:dyDescent="0.2">
      <c r="A560" s="79" t="s">
        <v>2167</v>
      </c>
      <c r="B560" s="32" t="s">
        <v>2273</v>
      </c>
      <c r="C560" s="100" t="s">
        <v>1132</v>
      </c>
      <c r="E560" s="78" t="s">
        <v>2282</v>
      </c>
      <c r="F560" s="78" t="s">
        <v>682</v>
      </c>
      <c r="G560" s="25" t="s">
        <v>678</v>
      </c>
      <c r="H560" s="73">
        <v>1</v>
      </c>
      <c r="I560" s="73">
        <v>1</v>
      </c>
      <c r="O560" s="80">
        <v>135</v>
      </c>
      <c r="P560" s="80">
        <v>540</v>
      </c>
      <c r="Q560" s="94" t="s">
        <v>677</v>
      </c>
      <c r="R560" s="78" t="s">
        <v>496</v>
      </c>
      <c r="T560" s="73">
        <v>5438</v>
      </c>
      <c r="W560" s="79" t="s">
        <v>1001</v>
      </c>
      <c r="X560" s="73" t="e">
        <v>#N/A</v>
      </c>
      <c r="Y560" s="73">
        <v>1</v>
      </c>
      <c r="Z560" s="81">
        <v>42846</v>
      </c>
      <c r="AA560" s="78" t="s">
        <v>2440</v>
      </c>
      <c r="AB560" s="81">
        <v>42822</v>
      </c>
      <c r="AC560" s="78">
        <v>617201</v>
      </c>
      <c r="AD560" s="27">
        <v>42821</v>
      </c>
      <c r="AE560" s="71" t="e">
        <v>#N/A</v>
      </c>
      <c r="AF560" s="79" t="e">
        <v>#N/A</v>
      </c>
      <c r="AG560" s="77"/>
      <c r="AJ560" s="32" t="str">
        <f t="shared" si="34"/>
        <v>WSS_Content_12716aae4bd047b097bb2156a6138617 OHNALDBD0172</v>
      </c>
      <c r="AK560" s="32" t="s">
        <v>2273</v>
      </c>
      <c r="AL560" s="100" t="s">
        <v>1132</v>
      </c>
      <c r="AM560" s="73">
        <v>5438</v>
      </c>
      <c r="AN560" s="78" t="s">
        <v>496</v>
      </c>
      <c r="AO560" s="73" t="s">
        <v>2282</v>
      </c>
      <c r="AP560" s="79" t="s">
        <v>1001</v>
      </c>
      <c r="AQ560" s="78" t="s">
        <v>682</v>
      </c>
      <c r="AR560" s="25" t="s">
        <v>678</v>
      </c>
      <c r="AS560" s="73" t="e">
        <f t="shared" si="33"/>
        <v>#N/A</v>
      </c>
      <c r="AT560" s="73">
        <v>1</v>
      </c>
      <c r="AU560" s="73">
        <v>1</v>
      </c>
      <c r="AV560" s="73">
        <v>1</v>
      </c>
      <c r="AW560" s="80">
        <v>135</v>
      </c>
      <c r="AX560" s="80">
        <v>540</v>
      </c>
      <c r="AY560" s="94" t="s">
        <v>677</v>
      </c>
      <c r="AZ560" s="81">
        <v>42846</v>
      </c>
      <c r="BA560" s="78" t="s">
        <v>2440</v>
      </c>
      <c r="BB560" s="81">
        <v>42822</v>
      </c>
      <c r="BC560" s="78">
        <v>617201</v>
      </c>
      <c r="BD560" s="27">
        <v>42821</v>
      </c>
      <c r="BE560" s="79" t="str">
        <f t="shared" si="35"/>
        <v>WSS_Content_12716aae4bd047b097bb2156a6138617 OHNALDBD0172</v>
      </c>
      <c r="BF560" s="71" t="e">
        <v>#N/A</v>
      </c>
      <c r="BG560" s="79" t="e">
        <v>#N/A</v>
      </c>
      <c r="BH560" s="77"/>
    </row>
    <row r="561" spans="1:60" s="32" customFormat="1" ht="11.25" x14ac:dyDescent="0.2">
      <c r="A561" s="79" t="s">
        <v>2168</v>
      </c>
      <c r="B561" s="32" t="s">
        <v>2273</v>
      </c>
      <c r="C561" s="100" t="s">
        <v>1133</v>
      </c>
      <c r="E561" s="78" t="s">
        <v>2282</v>
      </c>
      <c r="F561" s="78" t="s">
        <v>686</v>
      </c>
      <c r="G561" s="25" t="s">
        <v>678</v>
      </c>
      <c r="H561" s="73">
        <v>1</v>
      </c>
      <c r="I561" s="73">
        <v>1</v>
      </c>
      <c r="O561" s="80">
        <v>330</v>
      </c>
      <c r="P561" s="80">
        <v>1320</v>
      </c>
      <c r="Q561" s="94" t="s">
        <v>688</v>
      </c>
      <c r="R561" s="78" t="s">
        <v>496</v>
      </c>
      <c r="T561" s="73">
        <v>5438</v>
      </c>
      <c r="W561" s="79" t="s">
        <v>695</v>
      </c>
      <c r="X561" s="73" t="e">
        <v>#N/A</v>
      </c>
      <c r="Y561" s="73">
        <v>1</v>
      </c>
      <c r="Z561" s="81" t="s">
        <v>2296</v>
      </c>
      <c r="AA561" s="78" t="s">
        <v>2434</v>
      </c>
      <c r="AB561" s="81" t="s">
        <v>1010</v>
      </c>
      <c r="AC561" s="78" t="s">
        <v>1011</v>
      </c>
      <c r="AD561" s="27">
        <v>42862</v>
      </c>
      <c r="AE561" s="71" t="e">
        <v>#N/A</v>
      </c>
      <c r="AF561" s="79" t="s">
        <v>2168</v>
      </c>
      <c r="AG561" s="77"/>
      <c r="AJ561" s="32" t="str">
        <f t="shared" si="34"/>
        <v>WSS_Content_194ab3d45fab4e1ea78a0c26344d5769 OHLEWAOP0023N1</v>
      </c>
      <c r="AK561" s="32" t="s">
        <v>2273</v>
      </c>
      <c r="AL561" s="100" t="s">
        <v>1133</v>
      </c>
      <c r="AM561" s="73">
        <v>5438</v>
      </c>
      <c r="AN561" s="78" t="s">
        <v>496</v>
      </c>
      <c r="AO561" s="73" t="s">
        <v>2282</v>
      </c>
      <c r="AP561" s="79" t="s">
        <v>695</v>
      </c>
      <c r="AQ561" s="78" t="s">
        <v>686</v>
      </c>
      <c r="AR561" s="25" t="s">
        <v>678</v>
      </c>
      <c r="AS561" s="73" t="e">
        <f t="shared" si="33"/>
        <v>#N/A</v>
      </c>
      <c r="AT561" s="73">
        <v>1</v>
      </c>
      <c r="AU561" s="73">
        <v>1</v>
      </c>
      <c r="AV561" s="73">
        <v>1</v>
      </c>
      <c r="AW561" s="80">
        <v>330</v>
      </c>
      <c r="AX561" s="80">
        <v>1320</v>
      </c>
      <c r="AY561" s="94" t="s">
        <v>688</v>
      </c>
      <c r="AZ561" s="81" t="s">
        <v>2296</v>
      </c>
      <c r="BA561" s="78" t="s">
        <v>2434</v>
      </c>
      <c r="BB561" s="81" t="s">
        <v>1010</v>
      </c>
      <c r="BC561" s="78" t="s">
        <v>1011</v>
      </c>
      <c r="BD561" s="27">
        <v>42862</v>
      </c>
      <c r="BE561" s="79" t="str">
        <f t="shared" si="35"/>
        <v>WSS_Content_194ab3d45fab4e1ea78a0c26344d5769 OHLEWAOP0023N1</v>
      </c>
      <c r="BF561" s="71" t="e">
        <v>#N/A</v>
      </c>
      <c r="BG561" s="79" t="s">
        <v>2168</v>
      </c>
      <c r="BH561" s="77"/>
    </row>
    <row r="562" spans="1:60" s="32" customFormat="1" ht="11.25" x14ac:dyDescent="0.2">
      <c r="A562" s="79" t="s">
        <v>2169</v>
      </c>
      <c r="B562" s="32" t="s">
        <v>2273</v>
      </c>
      <c r="C562" s="100" t="s">
        <v>1133</v>
      </c>
      <c r="E562" s="78" t="s">
        <v>2282</v>
      </c>
      <c r="F562" s="78" t="s">
        <v>686</v>
      </c>
      <c r="G562" s="25" t="s">
        <v>678</v>
      </c>
      <c r="H562" s="73">
        <v>1</v>
      </c>
      <c r="I562" s="73">
        <v>1</v>
      </c>
      <c r="O562" s="80">
        <v>330</v>
      </c>
      <c r="P562" s="80">
        <v>1320</v>
      </c>
      <c r="Q562" s="94" t="s">
        <v>688</v>
      </c>
      <c r="R562" s="78" t="s">
        <v>496</v>
      </c>
      <c r="T562" s="73">
        <v>5438</v>
      </c>
      <c r="W562" s="79" t="s">
        <v>698</v>
      </c>
      <c r="X562" s="73" t="e">
        <v>#N/A</v>
      </c>
      <c r="Y562" s="73">
        <v>1</v>
      </c>
      <c r="Z562" s="81" t="s">
        <v>2296</v>
      </c>
      <c r="AA562" s="78" t="s">
        <v>2437</v>
      </c>
      <c r="AB562" s="81" t="s">
        <v>1012</v>
      </c>
      <c r="AC562" s="78" t="s">
        <v>1017</v>
      </c>
      <c r="AD562" s="27" t="s">
        <v>1015</v>
      </c>
      <c r="AE562" s="71" t="e">
        <v>#N/A</v>
      </c>
      <c r="AF562" s="79" t="s">
        <v>2169</v>
      </c>
      <c r="AG562" s="77"/>
      <c r="AJ562" s="32" t="str">
        <f t="shared" si="34"/>
        <v>WSS_Content_194ab3d45fab4e1ea78a0c26344d5769 OHLEWAOP0023N2</v>
      </c>
      <c r="AK562" s="32" t="s">
        <v>2273</v>
      </c>
      <c r="AL562" s="100" t="s">
        <v>1133</v>
      </c>
      <c r="AM562" s="73">
        <v>5438</v>
      </c>
      <c r="AN562" s="78" t="s">
        <v>496</v>
      </c>
      <c r="AO562" s="73" t="s">
        <v>2282</v>
      </c>
      <c r="AP562" s="79" t="s">
        <v>698</v>
      </c>
      <c r="AQ562" s="78" t="s">
        <v>686</v>
      </c>
      <c r="AR562" s="25" t="s">
        <v>678</v>
      </c>
      <c r="AS562" s="73" t="e">
        <f t="shared" si="33"/>
        <v>#N/A</v>
      </c>
      <c r="AT562" s="73">
        <v>1</v>
      </c>
      <c r="AU562" s="73">
        <v>1</v>
      </c>
      <c r="AV562" s="73">
        <v>1</v>
      </c>
      <c r="AW562" s="80">
        <v>330</v>
      </c>
      <c r="AX562" s="80">
        <v>1320</v>
      </c>
      <c r="AY562" s="94" t="s">
        <v>688</v>
      </c>
      <c r="AZ562" s="81" t="s">
        <v>2296</v>
      </c>
      <c r="BA562" s="78" t="s">
        <v>2437</v>
      </c>
      <c r="BB562" s="81" t="s">
        <v>1012</v>
      </c>
      <c r="BC562" s="78" t="s">
        <v>1017</v>
      </c>
      <c r="BD562" s="27" t="s">
        <v>1015</v>
      </c>
      <c r="BE562" s="79" t="str">
        <f t="shared" si="35"/>
        <v>WSS_Content_194ab3d45fab4e1ea78a0c26344d5769 OHLEWAOP0023N2</v>
      </c>
      <c r="BF562" s="71" t="e">
        <v>#N/A</v>
      </c>
      <c r="BG562" s="79" t="s">
        <v>2169</v>
      </c>
      <c r="BH562" s="77"/>
    </row>
    <row r="563" spans="1:60" s="32" customFormat="1" ht="11.25" x14ac:dyDescent="0.2">
      <c r="A563" s="79" t="s">
        <v>2466</v>
      </c>
      <c r="B563" s="32" t="s">
        <v>2273</v>
      </c>
      <c r="C563" s="100" t="s">
        <v>1133</v>
      </c>
      <c r="E563" s="78" t="s">
        <v>2282</v>
      </c>
      <c r="F563" s="78" t="s">
        <v>686</v>
      </c>
      <c r="G563" s="25" t="s">
        <v>1016</v>
      </c>
      <c r="H563" s="73">
        <v>1</v>
      </c>
      <c r="I563" s="73">
        <v>1</v>
      </c>
      <c r="O563" s="80">
        <v>330</v>
      </c>
      <c r="P563" s="80">
        <v>1320</v>
      </c>
      <c r="Q563" s="94" t="s">
        <v>688</v>
      </c>
      <c r="R563" s="78" t="s">
        <v>496</v>
      </c>
      <c r="T563" s="73">
        <v>5438</v>
      </c>
      <c r="W563" s="79" t="s">
        <v>1013</v>
      </c>
      <c r="X563" s="73" t="s">
        <v>2275</v>
      </c>
      <c r="Y563" s="73">
        <v>1</v>
      </c>
      <c r="Z563" s="81" t="s">
        <v>2384</v>
      </c>
      <c r="AA563" s="78" t="s">
        <v>2436</v>
      </c>
      <c r="AB563" s="81" t="s">
        <v>1134</v>
      </c>
      <c r="AC563" s="78" t="s">
        <v>1014</v>
      </c>
      <c r="AD563" s="27" t="s">
        <v>1015</v>
      </c>
      <c r="AE563" s="71" t="s">
        <v>2466</v>
      </c>
      <c r="AF563" s="79" t="s">
        <v>2466</v>
      </c>
      <c r="AG563" s="77"/>
      <c r="AJ563" s="32" t="str">
        <f t="shared" si="34"/>
        <v>WSS_Content_194ab3d45fab4e1ea78a0c26344d5769 OHLEWDBP0247N1 (ds73sqlprdoltp.corp.hgicnet.net,1021)</v>
      </c>
      <c r="AK563" s="32" t="s">
        <v>2273</v>
      </c>
      <c r="AL563" s="100" t="s">
        <v>1133</v>
      </c>
      <c r="AM563" s="73">
        <v>5438</v>
      </c>
      <c r="AN563" s="78" t="s">
        <v>496</v>
      </c>
      <c r="AO563" s="73" t="s">
        <v>2282</v>
      </c>
      <c r="AP563" s="79" t="s">
        <v>1013</v>
      </c>
      <c r="AQ563" s="78" t="s">
        <v>686</v>
      </c>
      <c r="AR563" s="25" t="s">
        <v>1016</v>
      </c>
      <c r="AS563" s="73" t="str">
        <f t="shared" si="33"/>
        <v>Yes</v>
      </c>
      <c r="AT563" s="73">
        <v>1</v>
      </c>
      <c r="AU563" s="73">
        <v>1</v>
      </c>
      <c r="AV563" s="73">
        <v>1</v>
      </c>
      <c r="AW563" s="80">
        <v>330</v>
      </c>
      <c r="AX563" s="80">
        <v>1320</v>
      </c>
      <c r="AY563" s="94" t="s">
        <v>688</v>
      </c>
      <c r="AZ563" s="81" t="s">
        <v>2384</v>
      </c>
      <c r="BA563" s="78" t="s">
        <v>2436</v>
      </c>
      <c r="BB563" s="81" t="s">
        <v>1134</v>
      </c>
      <c r="BC563" s="78" t="s">
        <v>1014</v>
      </c>
      <c r="BD563" s="27" t="s">
        <v>1015</v>
      </c>
      <c r="BE563" s="79" t="s">
        <v>2466</v>
      </c>
      <c r="BF563" s="71" t="s">
        <v>2466</v>
      </c>
      <c r="BG563" s="79" t="s">
        <v>2466</v>
      </c>
      <c r="BH563" s="77"/>
    </row>
    <row r="564" spans="1:60" s="32" customFormat="1" ht="11.25" x14ac:dyDescent="0.2">
      <c r="A564" s="79" t="s">
        <v>2171</v>
      </c>
      <c r="B564" s="32" t="s">
        <v>2273</v>
      </c>
      <c r="C564" s="100" t="s">
        <v>1133</v>
      </c>
      <c r="E564" s="78" t="s">
        <v>2282</v>
      </c>
      <c r="F564" s="78" t="s">
        <v>699</v>
      </c>
      <c r="G564" s="25" t="s">
        <v>678</v>
      </c>
      <c r="H564" s="73">
        <v>1</v>
      </c>
      <c r="I564" s="73">
        <v>1</v>
      </c>
      <c r="O564" s="80">
        <v>330</v>
      </c>
      <c r="P564" s="80">
        <v>1320</v>
      </c>
      <c r="Q564" s="94" t="s">
        <v>688</v>
      </c>
      <c r="R564" s="78" t="s">
        <v>496</v>
      </c>
      <c r="T564" s="73">
        <v>5438</v>
      </c>
      <c r="W564" s="79" t="s">
        <v>701</v>
      </c>
      <c r="X564" s="73" t="e">
        <v>#N/A</v>
      </c>
      <c r="Y564" s="73">
        <v>1</v>
      </c>
      <c r="Z564" s="81" t="s">
        <v>2438</v>
      </c>
      <c r="AA564" s="78" t="s">
        <v>2439</v>
      </c>
      <c r="AB564" s="81">
        <v>42822</v>
      </c>
      <c r="AC564" s="78">
        <v>617198</v>
      </c>
      <c r="AD564" s="27">
        <v>42821</v>
      </c>
      <c r="AE564" s="71" t="e">
        <v>#N/A</v>
      </c>
      <c r="AF564" s="79" t="s">
        <v>2171</v>
      </c>
      <c r="AG564" s="77"/>
      <c r="AJ564" s="32" t="str">
        <f t="shared" si="34"/>
        <v>WSS_Content_194ab3d45fab4e1ea78a0c26344d5769 OHNALAOP0023N1</v>
      </c>
      <c r="AK564" s="32" t="s">
        <v>2273</v>
      </c>
      <c r="AL564" s="100" t="s">
        <v>1133</v>
      </c>
      <c r="AM564" s="73">
        <v>5438</v>
      </c>
      <c r="AN564" s="78" t="s">
        <v>496</v>
      </c>
      <c r="AO564" s="73" t="s">
        <v>2282</v>
      </c>
      <c r="AP564" s="79" t="s">
        <v>701</v>
      </c>
      <c r="AQ564" s="78" t="s">
        <v>699</v>
      </c>
      <c r="AR564" s="25" t="s">
        <v>678</v>
      </c>
      <c r="AS564" s="73" t="e">
        <f t="shared" si="33"/>
        <v>#N/A</v>
      </c>
      <c r="AT564" s="73">
        <v>1</v>
      </c>
      <c r="AU564" s="73">
        <v>1</v>
      </c>
      <c r="AV564" s="73">
        <v>1</v>
      </c>
      <c r="AW564" s="80">
        <v>330</v>
      </c>
      <c r="AX564" s="80">
        <v>1320</v>
      </c>
      <c r="AY564" s="94" t="s">
        <v>688</v>
      </c>
      <c r="AZ564" s="81" t="s">
        <v>2438</v>
      </c>
      <c r="BA564" s="78" t="s">
        <v>2439</v>
      </c>
      <c r="BB564" s="81">
        <v>42822</v>
      </c>
      <c r="BC564" s="78">
        <v>617198</v>
      </c>
      <c r="BD564" s="27">
        <v>42821</v>
      </c>
      <c r="BE564" s="79" t="str">
        <f>(AL564&amp;" "&amp;AP564)</f>
        <v>WSS_Content_194ab3d45fab4e1ea78a0c26344d5769 OHNALAOP0023N1</v>
      </c>
      <c r="BF564" s="71" t="e">
        <v>#N/A</v>
      </c>
      <c r="BG564" s="79" t="s">
        <v>2171</v>
      </c>
      <c r="BH564" s="77"/>
    </row>
    <row r="565" spans="1:60" s="32" customFormat="1" ht="11.25" x14ac:dyDescent="0.2">
      <c r="A565" s="79" t="s">
        <v>2172</v>
      </c>
      <c r="B565" s="32" t="s">
        <v>2273</v>
      </c>
      <c r="C565" s="100" t="s">
        <v>1135</v>
      </c>
      <c r="E565" s="78" t="s">
        <v>2282</v>
      </c>
      <c r="F565" s="78" t="s">
        <v>686</v>
      </c>
      <c r="G565" s="25" t="s">
        <v>678</v>
      </c>
      <c r="H565" s="73">
        <v>1</v>
      </c>
      <c r="I565" s="73">
        <v>1</v>
      </c>
      <c r="O565" s="80">
        <v>330</v>
      </c>
      <c r="P565" s="80">
        <v>1320</v>
      </c>
      <c r="Q565" s="94" t="s">
        <v>688</v>
      </c>
      <c r="R565" s="78" t="s">
        <v>496</v>
      </c>
      <c r="T565" s="73">
        <v>5438</v>
      </c>
      <c r="W565" s="79" t="s">
        <v>695</v>
      </c>
      <c r="X565" s="73" t="e">
        <v>#N/A</v>
      </c>
      <c r="Y565" s="73">
        <v>1</v>
      </c>
      <c r="Z565" s="81" t="s">
        <v>2296</v>
      </c>
      <c r="AA565" s="78" t="s">
        <v>2434</v>
      </c>
      <c r="AB565" s="81" t="s">
        <v>1010</v>
      </c>
      <c r="AC565" s="78" t="s">
        <v>1011</v>
      </c>
      <c r="AD565" s="27">
        <v>42862</v>
      </c>
      <c r="AE565" s="71" t="e">
        <v>#N/A</v>
      </c>
      <c r="AF565" s="79" t="s">
        <v>2172</v>
      </c>
      <c r="AG565" s="77"/>
      <c r="AJ565" s="32" t="str">
        <f t="shared" si="34"/>
        <v>WSS_Content_285bd2c4c82f473ebb9aa2b30be8aee6 OHLEWAOP0023N1</v>
      </c>
      <c r="AK565" s="32" t="s">
        <v>2273</v>
      </c>
      <c r="AL565" s="100" t="s">
        <v>1135</v>
      </c>
      <c r="AM565" s="73">
        <v>5438</v>
      </c>
      <c r="AN565" s="78" t="s">
        <v>496</v>
      </c>
      <c r="AO565" s="73" t="s">
        <v>2282</v>
      </c>
      <c r="AP565" s="79" t="s">
        <v>695</v>
      </c>
      <c r="AQ565" s="78" t="s">
        <v>686</v>
      </c>
      <c r="AR565" s="25" t="s">
        <v>678</v>
      </c>
      <c r="AS565" s="73" t="e">
        <f t="shared" si="33"/>
        <v>#N/A</v>
      </c>
      <c r="AT565" s="73">
        <v>1</v>
      </c>
      <c r="AU565" s="73">
        <v>1</v>
      </c>
      <c r="AV565" s="73">
        <v>1</v>
      </c>
      <c r="AW565" s="80">
        <v>330</v>
      </c>
      <c r="AX565" s="80">
        <v>1320</v>
      </c>
      <c r="AY565" s="94" t="s">
        <v>688</v>
      </c>
      <c r="AZ565" s="81" t="s">
        <v>2296</v>
      </c>
      <c r="BA565" s="78" t="s">
        <v>2434</v>
      </c>
      <c r="BB565" s="81" t="s">
        <v>1010</v>
      </c>
      <c r="BC565" s="78" t="s">
        <v>1011</v>
      </c>
      <c r="BD565" s="27">
        <v>42862</v>
      </c>
      <c r="BE565" s="79" t="str">
        <f>(AL565&amp;" "&amp;AP565)</f>
        <v>WSS_Content_285bd2c4c82f473ebb9aa2b30be8aee6 OHLEWAOP0023N1</v>
      </c>
      <c r="BF565" s="71" t="e">
        <v>#N/A</v>
      </c>
      <c r="BG565" s="79" t="s">
        <v>2172</v>
      </c>
      <c r="BH565" s="77"/>
    </row>
    <row r="566" spans="1:60" s="32" customFormat="1" ht="11.25" x14ac:dyDescent="0.2">
      <c r="A566" s="79" t="s">
        <v>2173</v>
      </c>
      <c r="B566" s="32" t="s">
        <v>2273</v>
      </c>
      <c r="C566" s="100" t="s">
        <v>1135</v>
      </c>
      <c r="E566" s="78" t="s">
        <v>2282</v>
      </c>
      <c r="F566" s="78" t="s">
        <v>686</v>
      </c>
      <c r="G566" s="25" t="s">
        <v>678</v>
      </c>
      <c r="H566" s="73">
        <v>1</v>
      </c>
      <c r="I566" s="73">
        <v>1</v>
      </c>
      <c r="O566" s="80">
        <v>330</v>
      </c>
      <c r="P566" s="80">
        <v>1320</v>
      </c>
      <c r="Q566" s="94" t="s">
        <v>688</v>
      </c>
      <c r="R566" s="78" t="s">
        <v>496</v>
      </c>
      <c r="T566" s="73">
        <v>5438</v>
      </c>
      <c r="W566" s="79" t="s">
        <v>698</v>
      </c>
      <c r="X566" s="73" t="e">
        <v>#N/A</v>
      </c>
      <c r="Y566" s="73">
        <v>1</v>
      </c>
      <c r="Z566" s="81" t="s">
        <v>2296</v>
      </c>
      <c r="AA566" s="78" t="s">
        <v>2437</v>
      </c>
      <c r="AB566" s="81" t="s">
        <v>1134</v>
      </c>
      <c r="AC566" s="78" t="s">
        <v>1017</v>
      </c>
      <c r="AD566" s="27" t="s">
        <v>1015</v>
      </c>
      <c r="AE566" s="71" t="e">
        <v>#N/A</v>
      </c>
      <c r="AF566" s="79" t="s">
        <v>2173</v>
      </c>
      <c r="AG566" s="77"/>
      <c r="AJ566" s="32" t="str">
        <f t="shared" si="34"/>
        <v>WSS_Content_285bd2c4c82f473ebb9aa2b30be8aee6 OHLEWAOP0023N2</v>
      </c>
      <c r="AK566" s="32" t="s">
        <v>2273</v>
      </c>
      <c r="AL566" s="100" t="s">
        <v>1135</v>
      </c>
      <c r="AM566" s="73">
        <v>5438</v>
      </c>
      <c r="AN566" s="78" t="s">
        <v>496</v>
      </c>
      <c r="AO566" s="73" t="s">
        <v>2282</v>
      </c>
      <c r="AP566" s="79" t="s">
        <v>698</v>
      </c>
      <c r="AQ566" s="78" t="s">
        <v>686</v>
      </c>
      <c r="AR566" s="25" t="s">
        <v>678</v>
      </c>
      <c r="AS566" s="73" t="e">
        <f t="shared" si="33"/>
        <v>#N/A</v>
      </c>
      <c r="AT566" s="73">
        <v>1</v>
      </c>
      <c r="AU566" s="73">
        <v>1</v>
      </c>
      <c r="AV566" s="73">
        <v>1</v>
      </c>
      <c r="AW566" s="80">
        <v>330</v>
      </c>
      <c r="AX566" s="80">
        <v>1320</v>
      </c>
      <c r="AY566" s="94" t="s">
        <v>688</v>
      </c>
      <c r="AZ566" s="81" t="s">
        <v>2296</v>
      </c>
      <c r="BA566" s="78" t="s">
        <v>2437</v>
      </c>
      <c r="BB566" s="81" t="s">
        <v>1134</v>
      </c>
      <c r="BC566" s="78" t="s">
        <v>1017</v>
      </c>
      <c r="BD566" s="27" t="s">
        <v>1015</v>
      </c>
      <c r="BE566" s="79" t="str">
        <f>(AL566&amp;" "&amp;AP566)</f>
        <v>WSS_Content_285bd2c4c82f473ebb9aa2b30be8aee6 OHLEWAOP0023N2</v>
      </c>
      <c r="BF566" s="71" t="e">
        <v>#N/A</v>
      </c>
      <c r="BG566" s="79" t="s">
        <v>2173</v>
      </c>
      <c r="BH566" s="77"/>
    </row>
    <row r="567" spans="1:60" s="32" customFormat="1" ht="11.25" x14ac:dyDescent="0.2">
      <c r="A567" s="79" t="s">
        <v>2467</v>
      </c>
      <c r="B567" s="32" t="s">
        <v>2273</v>
      </c>
      <c r="C567" s="100" t="s">
        <v>1135</v>
      </c>
      <c r="E567" s="78" t="s">
        <v>2282</v>
      </c>
      <c r="F567" s="78" t="s">
        <v>686</v>
      </c>
      <c r="G567" s="25" t="s">
        <v>1016</v>
      </c>
      <c r="H567" s="73">
        <v>1</v>
      </c>
      <c r="I567" s="73">
        <v>1</v>
      </c>
      <c r="O567" s="80">
        <v>330</v>
      </c>
      <c r="P567" s="80">
        <v>1320</v>
      </c>
      <c r="Q567" s="94" t="s">
        <v>688</v>
      </c>
      <c r="R567" s="78" t="s">
        <v>496</v>
      </c>
      <c r="T567" s="73">
        <v>5438</v>
      </c>
      <c r="W567" s="79" t="s">
        <v>1013</v>
      </c>
      <c r="X567" s="73" t="s">
        <v>2275</v>
      </c>
      <c r="Y567" s="73">
        <v>1</v>
      </c>
      <c r="Z567" s="81" t="s">
        <v>2384</v>
      </c>
      <c r="AA567" s="78" t="s">
        <v>2436</v>
      </c>
      <c r="AB567" s="81" t="s">
        <v>1134</v>
      </c>
      <c r="AC567" s="78" t="s">
        <v>1014</v>
      </c>
      <c r="AD567" s="27" t="s">
        <v>1015</v>
      </c>
      <c r="AE567" s="71" t="s">
        <v>2467</v>
      </c>
      <c r="AF567" s="79" t="s">
        <v>2467</v>
      </c>
      <c r="AG567" s="77"/>
      <c r="AJ567" s="32" t="str">
        <f t="shared" si="34"/>
        <v>WSS_Content_285bd2c4c82f473ebb9aa2b30be8aee6 OHLEWDBP0247N1 (ds73sqlprdoltp.corp.hgicnet.net,1021)</v>
      </c>
      <c r="AK567" s="32" t="s">
        <v>2273</v>
      </c>
      <c r="AL567" s="100" t="s">
        <v>1135</v>
      </c>
      <c r="AM567" s="73">
        <v>5438</v>
      </c>
      <c r="AN567" s="78" t="s">
        <v>496</v>
      </c>
      <c r="AO567" s="73" t="s">
        <v>2282</v>
      </c>
      <c r="AP567" s="79" t="s">
        <v>1013</v>
      </c>
      <c r="AQ567" s="78" t="s">
        <v>686</v>
      </c>
      <c r="AR567" s="25" t="s">
        <v>1016</v>
      </c>
      <c r="AS567" s="73" t="str">
        <f t="shared" si="33"/>
        <v>Yes</v>
      </c>
      <c r="AT567" s="73">
        <v>1</v>
      </c>
      <c r="AU567" s="73">
        <v>1</v>
      </c>
      <c r="AV567" s="73">
        <v>1</v>
      </c>
      <c r="AW567" s="80">
        <v>330</v>
      </c>
      <c r="AX567" s="80">
        <v>1320</v>
      </c>
      <c r="AY567" s="94" t="s">
        <v>688</v>
      </c>
      <c r="AZ567" s="81" t="s">
        <v>2384</v>
      </c>
      <c r="BA567" s="78" t="s">
        <v>2436</v>
      </c>
      <c r="BB567" s="81" t="s">
        <v>1134</v>
      </c>
      <c r="BC567" s="78" t="s">
        <v>1014</v>
      </c>
      <c r="BD567" s="27" t="s">
        <v>1015</v>
      </c>
      <c r="BE567" s="79" t="s">
        <v>2467</v>
      </c>
      <c r="BF567" s="71" t="s">
        <v>2467</v>
      </c>
      <c r="BG567" s="79" t="s">
        <v>2467</v>
      </c>
      <c r="BH567" s="77"/>
    </row>
    <row r="568" spans="1:60" s="32" customFormat="1" ht="11.25" x14ac:dyDescent="0.2">
      <c r="A568" s="79" t="s">
        <v>2175</v>
      </c>
      <c r="B568" s="32" t="s">
        <v>2273</v>
      </c>
      <c r="C568" s="100" t="s">
        <v>1135</v>
      </c>
      <c r="E568" s="78" t="s">
        <v>2282</v>
      </c>
      <c r="F568" s="78" t="s">
        <v>699</v>
      </c>
      <c r="G568" s="25" t="s">
        <v>678</v>
      </c>
      <c r="H568" s="73">
        <v>1</v>
      </c>
      <c r="I568" s="73">
        <v>1</v>
      </c>
      <c r="O568" s="80">
        <v>330</v>
      </c>
      <c r="P568" s="80">
        <v>1320</v>
      </c>
      <c r="Q568" s="94" t="s">
        <v>688</v>
      </c>
      <c r="R568" s="78" t="s">
        <v>496</v>
      </c>
      <c r="T568" s="73">
        <v>5438</v>
      </c>
      <c r="W568" s="79" t="s">
        <v>701</v>
      </c>
      <c r="X568" s="73" t="e">
        <v>#N/A</v>
      </c>
      <c r="Y568" s="73">
        <v>1</v>
      </c>
      <c r="Z568" s="81" t="s">
        <v>2438</v>
      </c>
      <c r="AA568" s="78" t="s">
        <v>2439</v>
      </c>
      <c r="AB568" s="81">
        <v>42822</v>
      </c>
      <c r="AC568" s="78">
        <v>617198</v>
      </c>
      <c r="AD568" s="27">
        <v>42821</v>
      </c>
      <c r="AE568" s="71" t="e">
        <v>#N/A</v>
      </c>
      <c r="AF568" s="79" t="s">
        <v>2175</v>
      </c>
      <c r="AG568" s="77"/>
      <c r="AJ568" s="32" t="str">
        <f t="shared" si="34"/>
        <v>WSS_Content_285bd2c4c82f473ebb9aa2b30be8aee6 OHNALAOP0023N1</v>
      </c>
      <c r="AK568" s="32" t="s">
        <v>2273</v>
      </c>
      <c r="AL568" s="100" t="s">
        <v>1135</v>
      </c>
      <c r="AM568" s="73">
        <v>5438</v>
      </c>
      <c r="AN568" s="78" t="s">
        <v>496</v>
      </c>
      <c r="AO568" s="73" t="s">
        <v>2282</v>
      </c>
      <c r="AP568" s="79" t="s">
        <v>701</v>
      </c>
      <c r="AQ568" s="78" t="s">
        <v>699</v>
      </c>
      <c r="AR568" s="25" t="s">
        <v>678</v>
      </c>
      <c r="AS568" s="73" t="e">
        <f t="shared" si="33"/>
        <v>#N/A</v>
      </c>
      <c r="AT568" s="73">
        <v>1</v>
      </c>
      <c r="AU568" s="73">
        <v>1</v>
      </c>
      <c r="AV568" s="73">
        <v>1</v>
      </c>
      <c r="AW568" s="80">
        <v>330</v>
      </c>
      <c r="AX568" s="80">
        <v>1320</v>
      </c>
      <c r="AY568" s="94" t="s">
        <v>688</v>
      </c>
      <c r="AZ568" s="81" t="s">
        <v>2438</v>
      </c>
      <c r="BA568" s="78" t="s">
        <v>2439</v>
      </c>
      <c r="BB568" s="81">
        <v>42822</v>
      </c>
      <c r="BC568" s="78">
        <v>617198</v>
      </c>
      <c r="BD568" s="27">
        <v>42821</v>
      </c>
      <c r="BE568" s="79" t="str">
        <f>(AL568&amp;" "&amp;AP568)</f>
        <v>WSS_Content_285bd2c4c82f473ebb9aa2b30be8aee6 OHNALAOP0023N1</v>
      </c>
      <c r="BF568" s="71" t="e">
        <v>#N/A</v>
      </c>
      <c r="BG568" s="79" t="s">
        <v>2175</v>
      </c>
      <c r="BH568" s="77"/>
    </row>
    <row r="569" spans="1:60" s="32" customFormat="1" ht="11.25" x14ac:dyDescent="0.2">
      <c r="A569" s="79" t="s">
        <v>2176</v>
      </c>
      <c r="B569" s="32" t="s">
        <v>2273</v>
      </c>
      <c r="C569" s="100" t="s">
        <v>1136</v>
      </c>
      <c r="E569" s="78" t="s">
        <v>2282</v>
      </c>
      <c r="F569" s="78" t="s">
        <v>682</v>
      </c>
      <c r="G569" s="25" t="s">
        <v>678</v>
      </c>
      <c r="H569" s="73">
        <v>1</v>
      </c>
      <c r="I569" s="73">
        <v>1</v>
      </c>
      <c r="O569" s="80">
        <v>135</v>
      </c>
      <c r="P569" s="80">
        <v>540</v>
      </c>
      <c r="Q569" s="94" t="s">
        <v>677</v>
      </c>
      <c r="R569" s="78" t="s">
        <v>496</v>
      </c>
      <c r="T569" s="73">
        <v>5438</v>
      </c>
      <c r="W569" s="79" t="s">
        <v>1001</v>
      </c>
      <c r="X569" s="73" t="e">
        <v>#N/A</v>
      </c>
      <c r="Y569" s="73">
        <v>1</v>
      </c>
      <c r="Z569" s="81">
        <v>42846</v>
      </c>
      <c r="AA569" s="78" t="s">
        <v>2440</v>
      </c>
      <c r="AB569" s="81">
        <v>42822</v>
      </c>
      <c r="AC569" s="78">
        <v>617201</v>
      </c>
      <c r="AD569" s="27">
        <v>42821</v>
      </c>
      <c r="AE569" s="71" t="e">
        <v>#N/A</v>
      </c>
      <c r="AF569" s="79" t="e">
        <v>#N/A</v>
      </c>
      <c r="AG569" s="77"/>
      <c r="AJ569" s="32" t="str">
        <f t="shared" si="34"/>
        <v>WSS_Content_2f910e5a4357489695830ac2f9cec24d OHNALDBD0172</v>
      </c>
      <c r="AK569" s="32" t="s">
        <v>2273</v>
      </c>
      <c r="AL569" s="100" t="s">
        <v>1136</v>
      </c>
      <c r="AM569" s="73">
        <v>5438</v>
      </c>
      <c r="AN569" s="78" t="s">
        <v>496</v>
      </c>
      <c r="AO569" s="73" t="s">
        <v>2282</v>
      </c>
      <c r="AP569" s="79" t="s">
        <v>1001</v>
      </c>
      <c r="AQ569" s="78" t="s">
        <v>682</v>
      </c>
      <c r="AR569" s="25" t="s">
        <v>678</v>
      </c>
      <c r="AS569" s="73" t="e">
        <f t="shared" si="33"/>
        <v>#N/A</v>
      </c>
      <c r="AT569" s="73">
        <v>1</v>
      </c>
      <c r="AU569" s="73">
        <v>1</v>
      </c>
      <c r="AV569" s="73">
        <v>1</v>
      </c>
      <c r="AW569" s="80">
        <v>135</v>
      </c>
      <c r="AX569" s="80">
        <v>540</v>
      </c>
      <c r="AY569" s="94" t="s">
        <v>677</v>
      </c>
      <c r="AZ569" s="81">
        <v>42846</v>
      </c>
      <c r="BA569" s="78" t="s">
        <v>2440</v>
      </c>
      <c r="BB569" s="81">
        <v>42822</v>
      </c>
      <c r="BC569" s="78">
        <v>617201</v>
      </c>
      <c r="BD569" s="27">
        <v>42821</v>
      </c>
      <c r="BE569" s="79" t="str">
        <f>(AL569&amp;" "&amp;AP569)</f>
        <v>WSS_Content_2f910e5a4357489695830ac2f9cec24d OHNALDBD0172</v>
      </c>
      <c r="BF569" s="71" t="e">
        <v>#N/A</v>
      </c>
      <c r="BG569" s="79" t="e">
        <v>#N/A</v>
      </c>
      <c r="BH569" s="77"/>
    </row>
    <row r="570" spans="1:60" s="32" customFormat="1" ht="11.25" x14ac:dyDescent="0.2">
      <c r="A570" s="79" t="s">
        <v>2177</v>
      </c>
      <c r="B570" s="32" t="s">
        <v>2273</v>
      </c>
      <c r="C570" s="100" t="s">
        <v>1137</v>
      </c>
      <c r="E570" s="78" t="s">
        <v>2282</v>
      </c>
      <c r="F570" s="78" t="s">
        <v>686</v>
      </c>
      <c r="G570" s="25" t="s">
        <v>678</v>
      </c>
      <c r="H570" s="73">
        <v>1</v>
      </c>
      <c r="I570" s="73">
        <v>1</v>
      </c>
      <c r="O570" s="80">
        <v>330</v>
      </c>
      <c r="P570" s="80">
        <v>1320</v>
      </c>
      <c r="Q570" s="94" t="s">
        <v>688</v>
      </c>
      <c r="R570" s="78" t="s">
        <v>496</v>
      </c>
      <c r="T570" s="73">
        <v>5438</v>
      </c>
      <c r="W570" s="79" t="s">
        <v>695</v>
      </c>
      <c r="X570" s="73" t="e">
        <v>#N/A</v>
      </c>
      <c r="Y570" s="73">
        <v>1</v>
      </c>
      <c r="Z570" s="81" t="s">
        <v>2296</v>
      </c>
      <c r="AA570" s="78" t="s">
        <v>2434</v>
      </c>
      <c r="AB570" s="81" t="s">
        <v>1010</v>
      </c>
      <c r="AC570" s="78" t="s">
        <v>1011</v>
      </c>
      <c r="AD570" s="27">
        <v>42862</v>
      </c>
      <c r="AE570" s="71" t="e">
        <v>#N/A</v>
      </c>
      <c r="AF570" s="79" t="s">
        <v>2177</v>
      </c>
      <c r="AG570" s="77"/>
      <c r="AJ570" s="32" t="str">
        <f t="shared" si="34"/>
        <v>WSS_Content_4daa1d4a8d724d2a80794338bc5a2ed0 OHLEWAOP0023N1</v>
      </c>
      <c r="AK570" s="32" t="s">
        <v>2273</v>
      </c>
      <c r="AL570" s="100" t="s">
        <v>1137</v>
      </c>
      <c r="AM570" s="73">
        <v>5438</v>
      </c>
      <c r="AN570" s="78" t="s">
        <v>496</v>
      </c>
      <c r="AO570" s="73" t="s">
        <v>2282</v>
      </c>
      <c r="AP570" s="79" t="s">
        <v>695</v>
      </c>
      <c r="AQ570" s="78" t="s">
        <v>686</v>
      </c>
      <c r="AR570" s="25" t="s">
        <v>678</v>
      </c>
      <c r="AS570" s="73" t="e">
        <f t="shared" si="33"/>
        <v>#N/A</v>
      </c>
      <c r="AT570" s="73">
        <v>1</v>
      </c>
      <c r="AU570" s="73">
        <v>1</v>
      </c>
      <c r="AV570" s="73">
        <v>1</v>
      </c>
      <c r="AW570" s="80">
        <v>330</v>
      </c>
      <c r="AX570" s="80">
        <v>1320</v>
      </c>
      <c r="AY570" s="94" t="s">
        <v>688</v>
      </c>
      <c r="AZ570" s="81" t="s">
        <v>2296</v>
      </c>
      <c r="BA570" s="78" t="s">
        <v>2434</v>
      </c>
      <c r="BB570" s="81" t="s">
        <v>1010</v>
      </c>
      <c r="BC570" s="78" t="s">
        <v>1011</v>
      </c>
      <c r="BD570" s="27">
        <v>42862</v>
      </c>
      <c r="BE570" s="79" t="str">
        <f>(AL570&amp;" "&amp;AP570)</f>
        <v>WSS_Content_4daa1d4a8d724d2a80794338bc5a2ed0 OHLEWAOP0023N1</v>
      </c>
      <c r="BF570" s="71" t="e">
        <v>#N/A</v>
      </c>
      <c r="BG570" s="79" t="s">
        <v>2177</v>
      </c>
      <c r="BH570" s="77"/>
    </row>
    <row r="571" spans="1:60" s="32" customFormat="1" ht="11.25" x14ac:dyDescent="0.2">
      <c r="A571" s="79" t="s">
        <v>2178</v>
      </c>
      <c r="B571" s="32" t="s">
        <v>2273</v>
      </c>
      <c r="C571" s="100" t="s">
        <v>1137</v>
      </c>
      <c r="E571" s="78" t="s">
        <v>2282</v>
      </c>
      <c r="F571" s="78" t="s">
        <v>686</v>
      </c>
      <c r="G571" s="25" t="s">
        <v>678</v>
      </c>
      <c r="H571" s="73">
        <v>1</v>
      </c>
      <c r="I571" s="73">
        <v>1</v>
      </c>
      <c r="O571" s="80">
        <v>330</v>
      </c>
      <c r="P571" s="80">
        <v>1320</v>
      </c>
      <c r="Q571" s="94" t="s">
        <v>688</v>
      </c>
      <c r="R571" s="78" t="s">
        <v>496</v>
      </c>
      <c r="T571" s="73">
        <v>5438</v>
      </c>
      <c r="W571" s="79" t="s">
        <v>698</v>
      </c>
      <c r="X571" s="73" t="e">
        <v>#N/A</v>
      </c>
      <c r="Y571" s="73">
        <v>1</v>
      </c>
      <c r="Z571" s="81" t="s">
        <v>2296</v>
      </c>
      <c r="AA571" s="78" t="s">
        <v>2437</v>
      </c>
      <c r="AB571" s="81" t="s">
        <v>1012</v>
      </c>
      <c r="AC571" s="78" t="s">
        <v>1017</v>
      </c>
      <c r="AD571" s="27" t="s">
        <v>1015</v>
      </c>
      <c r="AE571" s="71" t="e">
        <v>#N/A</v>
      </c>
      <c r="AF571" s="79" t="s">
        <v>2178</v>
      </c>
      <c r="AG571" s="77"/>
      <c r="AJ571" s="32" t="str">
        <f t="shared" si="34"/>
        <v>WSS_Content_4daa1d4a8d724d2a80794338bc5a2ed0 OHLEWAOP0023N2</v>
      </c>
      <c r="AK571" s="32" t="s">
        <v>2273</v>
      </c>
      <c r="AL571" s="100" t="s">
        <v>1137</v>
      </c>
      <c r="AM571" s="73">
        <v>5438</v>
      </c>
      <c r="AN571" s="78" t="s">
        <v>496</v>
      </c>
      <c r="AO571" s="73" t="s">
        <v>2282</v>
      </c>
      <c r="AP571" s="79" t="s">
        <v>698</v>
      </c>
      <c r="AQ571" s="78" t="s">
        <v>686</v>
      </c>
      <c r="AR571" s="25" t="s">
        <v>678</v>
      </c>
      <c r="AS571" s="73" t="e">
        <f t="shared" si="33"/>
        <v>#N/A</v>
      </c>
      <c r="AT571" s="73">
        <v>1</v>
      </c>
      <c r="AU571" s="73">
        <v>1</v>
      </c>
      <c r="AV571" s="73">
        <v>1</v>
      </c>
      <c r="AW571" s="80">
        <v>330</v>
      </c>
      <c r="AX571" s="80">
        <v>1320</v>
      </c>
      <c r="AY571" s="94" t="s">
        <v>688</v>
      </c>
      <c r="AZ571" s="81" t="s">
        <v>2296</v>
      </c>
      <c r="BA571" s="78" t="s">
        <v>2437</v>
      </c>
      <c r="BB571" s="81" t="s">
        <v>1012</v>
      </c>
      <c r="BC571" s="78" t="s">
        <v>1017</v>
      </c>
      <c r="BD571" s="27" t="s">
        <v>1015</v>
      </c>
      <c r="BE571" s="79" t="str">
        <f>(AL571&amp;" "&amp;AP571)</f>
        <v>WSS_Content_4daa1d4a8d724d2a80794338bc5a2ed0 OHLEWAOP0023N2</v>
      </c>
      <c r="BF571" s="71" t="e">
        <v>#N/A</v>
      </c>
      <c r="BG571" s="79" t="s">
        <v>2178</v>
      </c>
      <c r="BH571" s="77"/>
    </row>
    <row r="572" spans="1:60" s="32" customFormat="1" ht="11.25" x14ac:dyDescent="0.2">
      <c r="A572" s="79" t="s">
        <v>2468</v>
      </c>
      <c r="B572" s="32" t="s">
        <v>2273</v>
      </c>
      <c r="C572" s="100" t="s">
        <v>1137</v>
      </c>
      <c r="E572" s="78" t="s">
        <v>2282</v>
      </c>
      <c r="F572" s="78" t="s">
        <v>686</v>
      </c>
      <c r="G572" s="25" t="s">
        <v>1016</v>
      </c>
      <c r="H572" s="73">
        <v>1</v>
      </c>
      <c r="I572" s="73">
        <v>1</v>
      </c>
      <c r="O572" s="80">
        <v>330</v>
      </c>
      <c r="P572" s="80">
        <v>1320</v>
      </c>
      <c r="Q572" s="94" t="s">
        <v>688</v>
      </c>
      <c r="R572" s="78" t="s">
        <v>496</v>
      </c>
      <c r="T572" s="73">
        <v>5438</v>
      </c>
      <c r="W572" s="79" t="s">
        <v>1013</v>
      </c>
      <c r="X572" s="73" t="s">
        <v>2275</v>
      </c>
      <c r="Y572" s="73">
        <v>1</v>
      </c>
      <c r="Z572" s="81" t="s">
        <v>2384</v>
      </c>
      <c r="AA572" s="78" t="s">
        <v>2436</v>
      </c>
      <c r="AB572" s="81" t="s">
        <v>1134</v>
      </c>
      <c r="AC572" s="78" t="s">
        <v>1014</v>
      </c>
      <c r="AD572" s="27" t="s">
        <v>1015</v>
      </c>
      <c r="AE572" s="71" t="s">
        <v>2468</v>
      </c>
      <c r="AF572" s="79" t="s">
        <v>2468</v>
      </c>
      <c r="AG572" s="77"/>
      <c r="AJ572" s="32" t="str">
        <f t="shared" si="34"/>
        <v>WSS_Content_4daa1d4a8d724d2a80794338bc5a2ed0 OHLEWDBP0247N1 (ds73sqlprdoltp.corp.hgicnet.net,1021)</v>
      </c>
      <c r="AK572" s="32" t="s">
        <v>2273</v>
      </c>
      <c r="AL572" s="100" t="s">
        <v>1137</v>
      </c>
      <c r="AM572" s="73">
        <v>5438</v>
      </c>
      <c r="AN572" s="78" t="s">
        <v>496</v>
      </c>
      <c r="AO572" s="73" t="s">
        <v>2282</v>
      </c>
      <c r="AP572" s="79" t="s">
        <v>1013</v>
      </c>
      <c r="AQ572" s="78" t="s">
        <v>686</v>
      </c>
      <c r="AR572" s="25" t="s">
        <v>1016</v>
      </c>
      <c r="AS572" s="73" t="str">
        <f t="shared" si="33"/>
        <v>Yes</v>
      </c>
      <c r="AT572" s="73">
        <v>1</v>
      </c>
      <c r="AU572" s="73">
        <v>1</v>
      </c>
      <c r="AV572" s="73">
        <v>1</v>
      </c>
      <c r="AW572" s="80">
        <v>330</v>
      </c>
      <c r="AX572" s="80">
        <v>1320</v>
      </c>
      <c r="AY572" s="94" t="s">
        <v>688</v>
      </c>
      <c r="AZ572" s="81" t="s">
        <v>2384</v>
      </c>
      <c r="BA572" s="78" t="s">
        <v>2436</v>
      </c>
      <c r="BB572" s="81" t="s">
        <v>1134</v>
      </c>
      <c r="BC572" s="78" t="s">
        <v>1014</v>
      </c>
      <c r="BD572" s="27" t="s">
        <v>1015</v>
      </c>
      <c r="BE572" s="79" t="s">
        <v>2468</v>
      </c>
      <c r="BF572" s="71" t="s">
        <v>2468</v>
      </c>
      <c r="BG572" s="79" t="s">
        <v>2468</v>
      </c>
      <c r="BH572" s="77"/>
    </row>
    <row r="573" spans="1:60" s="32" customFormat="1" ht="11.25" x14ac:dyDescent="0.2">
      <c r="A573" s="79" t="s">
        <v>2180</v>
      </c>
      <c r="B573" s="32" t="s">
        <v>2273</v>
      </c>
      <c r="C573" s="100" t="s">
        <v>1137</v>
      </c>
      <c r="E573" s="78" t="s">
        <v>2282</v>
      </c>
      <c r="F573" s="78" t="s">
        <v>699</v>
      </c>
      <c r="G573" s="25" t="s">
        <v>678</v>
      </c>
      <c r="H573" s="73">
        <v>1</v>
      </c>
      <c r="I573" s="73">
        <v>1</v>
      </c>
      <c r="O573" s="80">
        <v>330</v>
      </c>
      <c r="P573" s="80">
        <v>1320</v>
      </c>
      <c r="Q573" s="94" t="s">
        <v>688</v>
      </c>
      <c r="R573" s="78" t="s">
        <v>496</v>
      </c>
      <c r="T573" s="73">
        <v>5438</v>
      </c>
      <c r="W573" s="79" t="s">
        <v>701</v>
      </c>
      <c r="X573" s="73" t="e">
        <v>#N/A</v>
      </c>
      <c r="Y573" s="73">
        <v>1</v>
      </c>
      <c r="Z573" s="81" t="s">
        <v>2438</v>
      </c>
      <c r="AA573" s="78" t="s">
        <v>2439</v>
      </c>
      <c r="AB573" s="81">
        <v>42822</v>
      </c>
      <c r="AC573" s="78">
        <v>617198</v>
      </c>
      <c r="AD573" s="27">
        <v>42821</v>
      </c>
      <c r="AE573" s="71" t="e">
        <v>#N/A</v>
      </c>
      <c r="AF573" s="79" t="s">
        <v>2180</v>
      </c>
      <c r="AG573" s="77"/>
      <c r="AJ573" s="32" t="str">
        <f t="shared" si="34"/>
        <v>WSS_Content_4daa1d4a8d724d2a80794338bc5a2ed0 OHNALAOP0023N1</v>
      </c>
      <c r="AK573" s="32" t="s">
        <v>2273</v>
      </c>
      <c r="AL573" s="100" t="s">
        <v>1137</v>
      </c>
      <c r="AM573" s="73">
        <v>5438</v>
      </c>
      <c r="AN573" s="78" t="s">
        <v>496</v>
      </c>
      <c r="AO573" s="73" t="s">
        <v>2282</v>
      </c>
      <c r="AP573" s="79" t="s">
        <v>701</v>
      </c>
      <c r="AQ573" s="78" t="s">
        <v>699</v>
      </c>
      <c r="AR573" s="25" t="s">
        <v>678</v>
      </c>
      <c r="AS573" s="73" t="e">
        <f t="shared" si="33"/>
        <v>#N/A</v>
      </c>
      <c r="AT573" s="73">
        <v>1</v>
      </c>
      <c r="AU573" s="73">
        <v>1</v>
      </c>
      <c r="AV573" s="73">
        <v>1</v>
      </c>
      <c r="AW573" s="80">
        <v>330</v>
      </c>
      <c r="AX573" s="80">
        <v>1320</v>
      </c>
      <c r="AY573" s="94" t="s">
        <v>688</v>
      </c>
      <c r="AZ573" s="81" t="s">
        <v>2438</v>
      </c>
      <c r="BA573" s="78" t="s">
        <v>2439</v>
      </c>
      <c r="BB573" s="81">
        <v>42822</v>
      </c>
      <c r="BC573" s="78">
        <v>617198</v>
      </c>
      <c r="BD573" s="27">
        <v>42821</v>
      </c>
      <c r="BE573" s="79" t="str">
        <f>(AL573&amp;" "&amp;AP573)</f>
        <v>WSS_Content_4daa1d4a8d724d2a80794338bc5a2ed0 OHNALAOP0023N1</v>
      </c>
      <c r="BF573" s="71" t="e">
        <v>#N/A</v>
      </c>
      <c r="BG573" s="79" t="s">
        <v>2180</v>
      </c>
      <c r="BH573" s="77"/>
    </row>
    <row r="574" spans="1:60" s="32" customFormat="1" ht="11.25" x14ac:dyDescent="0.2">
      <c r="A574" s="79" t="s">
        <v>2181</v>
      </c>
      <c r="B574" s="32" t="s">
        <v>2273</v>
      </c>
      <c r="C574" s="100" t="s">
        <v>1138</v>
      </c>
      <c r="E574" s="78" t="s">
        <v>2282</v>
      </c>
      <c r="F574" s="78" t="s">
        <v>686</v>
      </c>
      <c r="G574" s="25" t="s">
        <v>678</v>
      </c>
      <c r="H574" s="73">
        <v>1</v>
      </c>
      <c r="I574" s="73">
        <v>1</v>
      </c>
      <c r="O574" s="80">
        <v>330</v>
      </c>
      <c r="P574" s="80">
        <v>1320</v>
      </c>
      <c r="Q574" s="94" t="s">
        <v>688</v>
      </c>
      <c r="R574" s="78" t="s">
        <v>496</v>
      </c>
      <c r="T574" s="73">
        <v>5438</v>
      </c>
      <c r="W574" s="79" t="s">
        <v>695</v>
      </c>
      <c r="X574" s="73" t="e">
        <v>#N/A</v>
      </c>
      <c r="Y574" s="73">
        <v>1</v>
      </c>
      <c r="Z574" s="81" t="s">
        <v>2296</v>
      </c>
      <c r="AA574" s="78" t="s">
        <v>2434</v>
      </c>
      <c r="AB574" s="81" t="s">
        <v>1010</v>
      </c>
      <c r="AC574" s="78" t="s">
        <v>1011</v>
      </c>
      <c r="AD574" s="27">
        <v>42862</v>
      </c>
      <c r="AE574" s="71" t="e">
        <v>#N/A</v>
      </c>
      <c r="AF574" s="79" t="s">
        <v>2181</v>
      </c>
      <c r="AG574" s="77"/>
      <c r="AJ574" s="32" t="str">
        <f t="shared" si="34"/>
        <v>WSS_Content_56867e20b6594e7dbf22810e9af082d1 OHLEWAOP0023N1</v>
      </c>
      <c r="AK574" s="32" t="s">
        <v>2273</v>
      </c>
      <c r="AL574" s="100" t="s">
        <v>1138</v>
      </c>
      <c r="AM574" s="73">
        <v>5438</v>
      </c>
      <c r="AN574" s="78" t="s">
        <v>496</v>
      </c>
      <c r="AO574" s="73" t="s">
        <v>2282</v>
      </c>
      <c r="AP574" s="79" t="s">
        <v>695</v>
      </c>
      <c r="AQ574" s="78" t="s">
        <v>686</v>
      </c>
      <c r="AR574" s="25" t="s">
        <v>678</v>
      </c>
      <c r="AS574" s="73" t="e">
        <f t="shared" si="33"/>
        <v>#N/A</v>
      </c>
      <c r="AT574" s="73">
        <v>1</v>
      </c>
      <c r="AU574" s="73">
        <v>1</v>
      </c>
      <c r="AV574" s="73">
        <v>1</v>
      </c>
      <c r="AW574" s="80">
        <v>330</v>
      </c>
      <c r="AX574" s="80">
        <v>1320</v>
      </c>
      <c r="AY574" s="94" t="s">
        <v>688</v>
      </c>
      <c r="AZ574" s="81" t="s">
        <v>2296</v>
      </c>
      <c r="BA574" s="78" t="s">
        <v>2434</v>
      </c>
      <c r="BB574" s="81" t="s">
        <v>1010</v>
      </c>
      <c r="BC574" s="78" t="s">
        <v>1011</v>
      </c>
      <c r="BD574" s="27">
        <v>42862</v>
      </c>
      <c r="BE574" s="79" t="str">
        <f>(AL574&amp;" "&amp;AP574)</f>
        <v>WSS_Content_56867e20b6594e7dbf22810e9af082d1 OHLEWAOP0023N1</v>
      </c>
      <c r="BF574" s="71" t="e">
        <v>#N/A</v>
      </c>
      <c r="BG574" s="79" t="s">
        <v>2181</v>
      </c>
      <c r="BH574" s="77"/>
    </row>
    <row r="575" spans="1:60" s="32" customFormat="1" ht="11.25" x14ac:dyDescent="0.2">
      <c r="A575" s="79" t="s">
        <v>2182</v>
      </c>
      <c r="B575" s="32" t="s">
        <v>2273</v>
      </c>
      <c r="C575" s="100" t="s">
        <v>1138</v>
      </c>
      <c r="E575" s="78" t="s">
        <v>2282</v>
      </c>
      <c r="F575" s="78" t="s">
        <v>686</v>
      </c>
      <c r="G575" s="25" t="s">
        <v>678</v>
      </c>
      <c r="H575" s="73">
        <v>1</v>
      </c>
      <c r="I575" s="73">
        <v>1</v>
      </c>
      <c r="O575" s="80">
        <v>330</v>
      </c>
      <c r="P575" s="80">
        <v>1320</v>
      </c>
      <c r="Q575" s="94" t="s">
        <v>688</v>
      </c>
      <c r="R575" s="78" t="s">
        <v>496</v>
      </c>
      <c r="T575" s="73">
        <v>5438</v>
      </c>
      <c r="W575" s="79" t="s">
        <v>698</v>
      </c>
      <c r="X575" s="73" t="e">
        <v>#N/A</v>
      </c>
      <c r="Y575" s="73">
        <v>1</v>
      </c>
      <c r="Z575" s="81" t="s">
        <v>2296</v>
      </c>
      <c r="AA575" s="78" t="s">
        <v>2437</v>
      </c>
      <c r="AB575" s="81" t="s">
        <v>1012</v>
      </c>
      <c r="AC575" s="78" t="s">
        <v>1017</v>
      </c>
      <c r="AD575" s="27" t="s">
        <v>1015</v>
      </c>
      <c r="AE575" s="71" t="e">
        <v>#N/A</v>
      </c>
      <c r="AF575" s="79" t="s">
        <v>2182</v>
      </c>
      <c r="AG575" s="77"/>
      <c r="AJ575" s="32" t="str">
        <f t="shared" si="34"/>
        <v>WSS_Content_56867e20b6594e7dbf22810e9af082d1 OHLEWAOP0023N2</v>
      </c>
      <c r="AK575" s="32" t="s">
        <v>2273</v>
      </c>
      <c r="AL575" s="100" t="s">
        <v>1138</v>
      </c>
      <c r="AM575" s="73">
        <v>5438</v>
      </c>
      <c r="AN575" s="78" t="s">
        <v>496</v>
      </c>
      <c r="AO575" s="73" t="s">
        <v>2282</v>
      </c>
      <c r="AP575" s="79" t="s">
        <v>698</v>
      </c>
      <c r="AQ575" s="78" t="s">
        <v>686</v>
      </c>
      <c r="AR575" s="25" t="s">
        <v>678</v>
      </c>
      <c r="AS575" s="73" t="e">
        <f t="shared" si="33"/>
        <v>#N/A</v>
      </c>
      <c r="AT575" s="73">
        <v>1</v>
      </c>
      <c r="AU575" s="73">
        <v>1</v>
      </c>
      <c r="AV575" s="73">
        <v>1</v>
      </c>
      <c r="AW575" s="80">
        <v>330</v>
      </c>
      <c r="AX575" s="80">
        <v>1320</v>
      </c>
      <c r="AY575" s="94" t="s">
        <v>688</v>
      </c>
      <c r="AZ575" s="81" t="s">
        <v>2296</v>
      </c>
      <c r="BA575" s="78" t="s">
        <v>2437</v>
      </c>
      <c r="BB575" s="81" t="s">
        <v>1012</v>
      </c>
      <c r="BC575" s="78" t="s">
        <v>1017</v>
      </c>
      <c r="BD575" s="27" t="s">
        <v>1015</v>
      </c>
      <c r="BE575" s="79" t="str">
        <f>(AL575&amp;" "&amp;AP575)</f>
        <v>WSS_Content_56867e20b6594e7dbf22810e9af082d1 OHLEWAOP0023N2</v>
      </c>
      <c r="BF575" s="71" t="e">
        <v>#N/A</v>
      </c>
      <c r="BG575" s="79" t="s">
        <v>2182</v>
      </c>
      <c r="BH575" s="77"/>
    </row>
    <row r="576" spans="1:60" s="32" customFormat="1" ht="11.25" x14ac:dyDescent="0.2">
      <c r="A576" s="79" t="s">
        <v>2469</v>
      </c>
      <c r="B576" s="32" t="s">
        <v>2273</v>
      </c>
      <c r="C576" s="100" t="s">
        <v>1138</v>
      </c>
      <c r="E576" s="78" t="s">
        <v>2282</v>
      </c>
      <c r="F576" s="78" t="s">
        <v>686</v>
      </c>
      <c r="G576" s="25" t="s">
        <v>1016</v>
      </c>
      <c r="H576" s="73">
        <v>1</v>
      </c>
      <c r="I576" s="73">
        <v>1</v>
      </c>
      <c r="O576" s="80">
        <v>330</v>
      </c>
      <c r="P576" s="80">
        <v>1320</v>
      </c>
      <c r="Q576" s="94" t="s">
        <v>688</v>
      </c>
      <c r="R576" s="78" t="s">
        <v>496</v>
      </c>
      <c r="T576" s="73">
        <v>5438</v>
      </c>
      <c r="W576" s="79" t="s">
        <v>1013</v>
      </c>
      <c r="X576" s="73" t="s">
        <v>2275</v>
      </c>
      <c r="Y576" s="73">
        <v>1</v>
      </c>
      <c r="Z576" s="81" t="s">
        <v>2384</v>
      </c>
      <c r="AA576" s="78" t="s">
        <v>2436</v>
      </c>
      <c r="AB576" s="81" t="s">
        <v>1134</v>
      </c>
      <c r="AC576" s="78" t="s">
        <v>1014</v>
      </c>
      <c r="AD576" s="27" t="s">
        <v>1015</v>
      </c>
      <c r="AE576" s="71" t="s">
        <v>2469</v>
      </c>
      <c r="AF576" s="79" t="s">
        <v>2469</v>
      </c>
      <c r="AG576" s="77"/>
      <c r="AJ576" s="32" t="str">
        <f t="shared" si="34"/>
        <v>WSS_Content_56867e20b6594e7dbf22810e9af082d1 OHLEWDBP0247N1 (ds73sqlprdoltp.corp.hgicnet.net,1021)</v>
      </c>
      <c r="AK576" s="32" t="s">
        <v>2273</v>
      </c>
      <c r="AL576" s="100" t="s">
        <v>1138</v>
      </c>
      <c r="AM576" s="73">
        <v>5438</v>
      </c>
      <c r="AN576" s="78" t="s">
        <v>496</v>
      </c>
      <c r="AO576" s="73" t="s">
        <v>2282</v>
      </c>
      <c r="AP576" s="79" t="s">
        <v>1013</v>
      </c>
      <c r="AQ576" s="78" t="s">
        <v>686</v>
      </c>
      <c r="AR576" s="25" t="s">
        <v>1016</v>
      </c>
      <c r="AS576" s="73" t="str">
        <f t="shared" si="33"/>
        <v>Yes</v>
      </c>
      <c r="AT576" s="73">
        <v>1</v>
      </c>
      <c r="AU576" s="73">
        <v>1</v>
      </c>
      <c r="AV576" s="73">
        <v>1</v>
      </c>
      <c r="AW576" s="80">
        <v>330</v>
      </c>
      <c r="AX576" s="80">
        <v>1320</v>
      </c>
      <c r="AY576" s="94" t="s">
        <v>688</v>
      </c>
      <c r="AZ576" s="81" t="s">
        <v>2384</v>
      </c>
      <c r="BA576" s="78" t="s">
        <v>2436</v>
      </c>
      <c r="BB576" s="81" t="s">
        <v>1134</v>
      </c>
      <c r="BC576" s="78" t="s">
        <v>1014</v>
      </c>
      <c r="BD576" s="27" t="s">
        <v>1015</v>
      </c>
      <c r="BE576" s="79" t="s">
        <v>2469</v>
      </c>
      <c r="BF576" s="71" t="s">
        <v>2469</v>
      </c>
      <c r="BG576" s="79" t="s">
        <v>2469</v>
      </c>
      <c r="BH576" s="77"/>
    </row>
    <row r="577" spans="1:60" s="32" customFormat="1" ht="11.25" x14ac:dyDescent="0.2">
      <c r="A577" s="79" t="s">
        <v>2184</v>
      </c>
      <c r="B577" s="32" t="s">
        <v>2273</v>
      </c>
      <c r="C577" s="100" t="s">
        <v>1138</v>
      </c>
      <c r="E577" s="78" t="s">
        <v>2282</v>
      </c>
      <c r="F577" s="78" t="s">
        <v>699</v>
      </c>
      <c r="G577" s="25" t="s">
        <v>678</v>
      </c>
      <c r="H577" s="73">
        <v>1</v>
      </c>
      <c r="I577" s="73">
        <v>1</v>
      </c>
      <c r="O577" s="80">
        <v>330</v>
      </c>
      <c r="P577" s="80">
        <v>1320</v>
      </c>
      <c r="Q577" s="94" t="s">
        <v>688</v>
      </c>
      <c r="R577" s="78" t="s">
        <v>496</v>
      </c>
      <c r="T577" s="73">
        <v>5438</v>
      </c>
      <c r="W577" s="79" t="s">
        <v>701</v>
      </c>
      <c r="X577" s="73" t="e">
        <v>#N/A</v>
      </c>
      <c r="Y577" s="73">
        <v>1</v>
      </c>
      <c r="Z577" s="81" t="s">
        <v>2438</v>
      </c>
      <c r="AA577" s="78" t="s">
        <v>2439</v>
      </c>
      <c r="AB577" s="81">
        <v>42822</v>
      </c>
      <c r="AC577" s="78">
        <v>617198</v>
      </c>
      <c r="AD577" s="27">
        <v>42821</v>
      </c>
      <c r="AE577" s="71" t="e">
        <v>#N/A</v>
      </c>
      <c r="AF577" s="79" t="s">
        <v>2184</v>
      </c>
      <c r="AG577" s="77"/>
      <c r="AJ577" s="32" t="str">
        <f t="shared" si="34"/>
        <v>WSS_Content_56867e20b6594e7dbf22810e9af082d1 OHNALAOP0023N1</v>
      </c>
      <c r="AK577" s="32" t="s">
        <v>2273</v>
      </c>
      <c r="AL577" s="100" t="s">
        <v>1138</v>
      </c>
      <c r="AM577" s="73">
        <v>5438</v>
      </c>
      <c r="AN577" s="78" t="s">
        <v>496</v>
      </c>
      <c r="AO577" s="73" t="s">
        <v>2282</v>
      </c>
      <c r="AP577" s="79" t="s">
        <v>701</v>
      </c>
      <c r="AQ577" s="78" t="s">
        <v>699</v>
      </c>
      <c r="AR577" s="25" t="s">
        <v>678</v>
      </c>
      <c r="AS577" s="73" t="e">
        <f t="shared" si="33"/>
        <v>#N/A</v>
      </c>
      <c r="AT577" s="73">
        <v>1</v>
      </c>
      <c r="AU577" s="73">
        <v>1</v>
      </c>
      <c r="AV577" s="73">
        <v>1</v>
      </c>
      <c r="AW577" s="80">
        <v>330</v>
      </c>
      <c r="AX577" s="80">
        <v>1320</v>
      </c>
      <c r="AY577" s="94" t="s">
        <v>688</v>
      </c>
      <c r="AZ577" s="81" t="s">
        <v>2438</v>
      </c>
      <c r="BA577" s="78" t="s">
        <v>2439</v>
      </c>
      <c r="BB577" s="81">
        <v>42822</v>
      </c>
      <c r="BC577" s="78">
        <v>617198</v>
      </c>
      <c r="BD577" s="27">
        <v>42821</v>
      </c>
      <c r="BE577" s="79" t="str">
        <f>(AL577&amp;" "&amp;AP577)</f>
        <v>WSS_Content_56867e20b6594e7dbf22810e9af082d1 OHNALAOP0023N1</v>
      </c>
      <c r="BF577" s="71" t="e">
        <v>#N/A</v>
      </c>
      <c r="BG577" s="79" t="s">
        <v>2184</v>
      </c>
      <c r="BH577" s="77"/>
    </row>
    <row r="578" spans="1:60" s="32" customFormat="1" ht="11.25" x14ac:dyDescent="0.2">
      <c r="A578" s="79" t="s">
        <v>2185</v>
      </c>
      <c r="B578" s="32" t="s">
        <v>2273</v>
      </c>
      <c r="C578" s="100" t="s">
        <v>1139</v>
      </c>
      <c r="E578" s="78" t="s">
        <v>2282</v>
      </c>
      <c r="F578" s="78" t="s">
        <v>682</v>
      </c>
      <c r="G578" s="25" t="s">
        <v>678</v>
      </c>
      <c r="H578" s="73">
        <v>1</v>
      </c>
      <c r="I578" s="73">
        <v>1</v>
      </c>
      <c r="O578" s="80">
        <v>135</v>
      </c>
      <c r="P578" s="80">
        <v>540</v>
      </c>
      <c r="Q578" s="94" t="s">
        <v>677</v>
      </c>
      <c r="R578" s="78" t="s">
        <v>496</v>
      </c>
      <c r="T578" s="73">
        <v>5438</v>
      </c>
      <c r="W578" s="79" t="s">
        <v>704</v>
      </c>
      <c r="X578" s="73" t="e">
        <v>#N/A</v>
      </c>
      <c r="Y578" s="73">
        <v>1</v>
      </c>
      <c r="Z578" s="81">
        <v>42846</v>
      </c>
      <c r="AA578" s="78" t="s">
        <v>2442</v>
      </c>
      <c r="AB578" s="81">
        <v>42822</v>
      </c>
      <c r="AC578" s="78">
        <v>617205</v>
      </c>
      <c r="AD578" s="27">
        <v>42821</v>
      </c>
      <c r="AE578" s="71" t="e">
        <v>#N/A</v>
      </c>
      <c r="AF578" s="79" t="e">
        <v>#N/A</v>
      </c>
      <c r="AG578" s="77"/>
      <c r="AJ578" s="32" t="str">
        <f t="shared" si="34"/>
        <v>WSS_Content_5f8a9f3b69a94bf596e973092c03bcf6 OHNALDBD0143</v>
      </c>
      <c r="AK578" s="32" t="s">
        <v>2273</v>
      </c>
      <c r="AL578" s="100" t="s">
        <v>1139</v>
      </c>
      <c r="AM578" s="73">
        <v>5438</v>
      </c>
      <c r="AN578" s="78" t="s">
        <v>496</v>
      </c>
      <c r="AO578" s="73" t="s">
        <v>2282</v>
      </c>
      <c r="AP578" s="79" t="s">
        <v>704</v>
      </c>
      <c r="AQ578" s="78" t="s">
        <v>682</v>
      </c>
      <c r="AR578" s="25" t="s">
        <v>678</v>
      </c>
      <c r="AS578" s="73" t="e">
        <f t="shared" si="33"/>
        <v>#N/A</v>
      </c>
      <c r="AT578" s="73">
        <v>1</v>
      </c>
      <c r="AU578" s="73">
        <v>1</v>
      </c>
      <c r="AV578" s="73">
        <v>1</v>
      </c>
      <c r="AW578" s="80">
        <v>135</v>
      </c>
      <c r="AX578" s="80">
        <v>540</v>
      </c>
      <c r="AY578" s="94" t="s">
        <v>677</v>
      </c>
      <c r="AZ578" s="81">
        <v>42846</v>
      </c>
      <c r="BA578" s="78" t="s">
        <v>2442</v>
      </c>
      <c r="BB578" s="81">
        <v>42822</v>
      </c>
      <c r="BC578" s="78">
        <v>617205</v>
      </c>
      <c r="BD578" s="27">
        <v>42821</v>
      </c>
      <c r="BE578" s="79" t="str">
        <f>(AL578&amp;" "&amp;AP578)</f>
        <v>WSS_Content_5f8a9f3b69a94bf596e973092c03bcf6 OHNALDBD0143</v>
      </c>
      <c r="BF578" s="71" t="e">
        <v>#N/A</v>
      </c>
      <c r="BG578" s="79" t="e">
        <v>#N/A</v>
      </c>
      <c r="BH578" s="77"/>
    </row>
    <row r="579" spans="1:60" s="32" customFormat="1" ht="11.25" x14ac:dyDescent="0.2">
      <c r="A579" s="79" t="s">
        <v>2186</v>
      </c>
      <c r="B579" s="32" t="s">
        <v>2273</v>
      </c>
      <c r="C579" s="100" t="s">
        <v>1140</v>
      </c>
      <c r="E579" s="78" t="s">
        <v>2282</v>
      </c>
      <c r="F579" s="78" t="s">
        <v>686</v>
      </c>
      <c r="G579" s="25" t="s">
        <v>678</v>
      </c>
      <c r="H579" s="73">
        <v>1</v>
      </c>
      <c r="I579" s="73">
        <v>1</v>
      </c>
      <c r="O579" s="80">
        <v>330</v>
      </c>
      <c r="P579" s="80">
        <v>1320</v>
      </c>
      <c r="Q579" s="94" t="s">
        <v>688</v>
      </c>
      <c r="R579" s="78" t="s">
        <v>496</v>
      </c>
      <c r="T579" s="73">
        <v>5438</v>
      </c>
      <c r="W579" s="79" t="s">
        <v>695</v>
      </c>
      <c r="X579" s="73" t="e">
        <v>#N/A</v>
      </c>
      <c r="Y579" s="73">
        <v>1</v>
      </c>
      <c r="Z579" s="81" t="s">
        <v>2296</v>
      </c>
      <c r="AA579" s="78" t="s">
        <v>2434</v>
      </c>
      <c r="AB579" s="81" t="s">
        <v>1010</v>
      </c>
      <c r="AC579" s="78" t="s">
        <v>1011</v>
      </c>
      <c r="AD579" s="27">
        <v>42862</v>
      </c>
      <c r="AE579" s="71" t="e">
        <v>#N/A</v>
      </c>
      <c r="AF579" s="79" t="s">
        <v>2186</v>
      </c>
      <c r="AG579" s="77"/>
      <c r="AJ579" s="32" t="str">
        <f t="shared" si="34"/>
        <v>WSS_Content_832ede4e461a4d19b140c5fec4b70db5 OHLEWAOP0023N1</v>
      </c>
      <c r="AK579" s="32" t="s">
        <v>2273</v>
      </c>
      <c r="AL579" s="100" t="s">
        <v>1140</v>
      </c>
      <c r="AM579" s="73">
        <v>5438</v>
      </c>
      <c r="AN579" s="78" t="s">
        <v>496</v>
      </c>
      <c r="AO579" s="73" t="s">
        <v>2282</v>
      </c>
      <c r="AP579" s="79" t="s">
        <v>695</v>
      </c>
      <c r="AQ579" s="78" t="s">
        <v>686</v>
      </c>
      <c r="AR579" s="25" t="s">
        <v>678</v>
      </c>
      <c r="AS579" s="73" t="e">
        <f t="shared" si="33"/>
        <v>#N/A</v>
      </c>
      <c r="AT579" s="73">
        <v>1</v>
      </c>
      <c r="AU579" s="73">
        <v>1</v>
      </c>
      <c r="AV579" s="73">
        <v>1</v>
      </c>
      <c r="AW579" s="80">
        <v>330</v>
      </c>
      <c r="AX579" s="80">
        <v>1320</v>
      </c>
      <c r="AY579" s="94" t="s">
        <v>688</v>
      </c>
      <c r="AZ579" s="81" t="s">
        <v>2296</v>
      </c>
      <c r="BA579" s="78" t="s">
        <v>2434</v>
      </c>
      <c r="BB579" s="81" t="s">
        <v>1010</v>
      </c>
      <c r="BC579" s="78" t="s">
        <v>1011</v>
      </c>
      <c r="BD579" s="27">
        <v>42862</v>
      </c>
      <c r="BE579" s="79" t="str">
        <f>(AL579&amp;" "&amp;AP579)</f>
        <v>WSS_Content_832ede4e461a4d19b140c5fec4b70db5 OHLEWAOP0023N1</v>
      </c>
      <c r="BF579" s="71" t="e">
        <v>#N/A</v>
      </c>
      <c r="BG579" s="79" t="s">
        <v>2186</v>
      </c>
      <c r="BH579" s="77"/>
    </row>
    <row r="580" spans="1:60" s="32" customFormat="1" ht="11.25" x14ac:dyDescent="0.2">
      <c r="A580" s="79" t="s">
        <v>2187</v>
      </c>
      <c r="B580" s="32" t="s">
        <v>2273</v>
      </c>
      <c r="C580" s="100" t="s">
        <v>1140</v>
      </c>
      <c r="E580" s="78" t="s">
        <v>2282</v>
      </c>
      <c r="F580" s="78" t="s">
        <v>686</v>
      </c>
      <c r="G580" s="25" t="s">
        <v>678</v>
      </c>
      <c r="H580" s="73">
        <v>1</v>
      </c>
      <c r="I580" s="73">
        <v>1</v>
      </c>
      <c r="O580" s="80">
        <v>330</v>
      </c>
      <c r="P580" s="80">
        <v>1320</v>
      </c>
      <c r="Q580" s="94" t="s">
        <v>688</v>
      </c>
      <c r="R580" s="78" t="s">
        <v>496</v>
      </c>
      <c r="T580" s="73">
        <v>5438</v>
      </c>
      <c r="W580" s="79" t="s">
        <v>698</v>
      </c>
      <c r="X580" s="73" t="e">
        <v>#N/A</v>
      </c>
      <c r="Y580" s="73">
        <v>1</v>
      </c>
      <c r="Z580" s="81" t="s">
        <v>2296</v>
      </c>
      <c r="AA580" s="78" t="s">
        <v>2437</v>
      </c>
      <c r="AB580" s="81" t="s">
        <v>1012</v>
      </c>
      <c r="AC580" s="78" t="s">
        <v>1017</v>
      </c>
      <c r="AD580" s="27" t="s">
        <v>1015</v>
      </c>
      <c r="AE580" s="71" t="e">
        <v>#N/A</v>
      </c>
      <c r="AF580" s="79" t="s">
        <v>2187</v>
      </c>
      <c r="AG580" s="77"/>
      <c r="AJ580" s="32" t="str">
        <f t="shared" si="34"/>
        <v>WSS_Content_832ede4e461a4d19b140c5fec4b70db5 OHLEWAOP0023N2</v>
      </c>
      <c r="AK580" s="32" t="s">
        <v>2273</v>
      </c>
      <c r="AL580" s="100" t="s">
        <v>1140</v>
      </c>
      <c r="AM580" s="73">
        <v>5438</v>
      </c>
      <c r="AN580" s="78" t="s">
        <v>496</v>
      </c>
      <c r="AO580" s="73" t="s">
        <v>2282</v>
      </c>
      <c r="AP580" s="79" t="s">
        <v>698</v>
      </c>
      <c r="AQ580" s="78" t="s">
        <v>686</v>
      </c>
      <c r="AR580" s="25" t="s">
        <v>678</v>
      </c>
      <c r="AS580" s="73" t="e">
        <f t="shared" si="33"/>
        <v>#N/A</v>
      </c>
      <c r="AT580" s="73">
        <v>1</v>
      </c>
      <c r="AU580" s="73">
        <v>1</v>
      </c>
      <c r="AV580" s="73">
        <v>1</v>
      </c>
      <c r="AW580" s="80">
        <v>330</v>
      </c>
      <c r="AX580" s="80">
        <v>1320</v>
      </c>
      <c r="AY580" s="94" t="s">
        <v>688</v>
      </c>
      <c r="AZ580" s="81" t="s">
        <v>2296</v>
      </c>
      <c r="BA580" s="78" t="s">
        <v>2437</v>
      </c>
      <c r="BB580" s="81" t="s">
        <v>1012</v>
      </c>
      <c r="BC580" s="78" t="s">
        <v>1017</v>
      </c>
      <c r="BD580" s="27" t="s">
        <v>1015</v>
      </c>
      <c r="BE580" s="79" t="str">
        <f>(AL580&amp;" "&amp;AP580)</f>
        <v>WSS_Content_832ede4e461a4d19b140c5fec4b70db5 OHLEWAOP0023N2</v>
      </c>
      <c r="BF580" s="71" t="e">
        <v>#N/A</v>
      </c>
      <c r="BG580" s="79" t="s">
        <v>2187</v>
      </c>
      <c r="BH580" s="77"/>
    </row>
    <row r="581" spans="1:60" s="32" customFormat="1" ht="11.25" x14ac:dyDescent="0.2">
      <c r="A581" s="79" t="s">
        <v>2470</v>
      </c>
      <c r="B581" s="32" t="s">
        <v>2273</v>
      </c>
      <c r="C581" s="100" t="s">
        <v>1140</v>
      </c>
      <c r="E581" s="78" t="s">
        <v>2282</v>
      </c>
      <c r="F581" s="78" t="s">
        <v>686</v>
      </c>
      <c r="G581" s="25" t="s">
        <v>1016</v>
      </c>
      <c r="H581" s="73">
        <v>1</v>
      </c>
      <c r="I581" s="73">
        <v>1</v>
      </c>
      <c r="O581" s="80">
        <v>330</v>
      </c>
      <c r="P581" s="80">
        <v>1320</v>
      </c>
      <c r="Q581" s="94" t="s">
        <v>688</v>
      </c>
      <c r="R581" s="78" t="s">
        <v>496</v>
      </c>
      <c r="T581" s="73">
        <v>5438</v>
      </c>
      <c r="W581" s="79" t="s">
        <v>1013</v>
      </c>
      <c r="X581" s="73" t="s">
        <v>2275</v>
      </c>
      <c r="Y581" s="73">
        <v>1</v>
      </c>
      <c r="Z581" s="81" t="s">
        <v>2384</v>
      </c>
      <c r="AA581" s="78" t="s">
        <v>2436</v>
      </c>
      <c r="AB581" s="81" t="s">
        <v>1134</v>
      </c>
      <c r="AC581" s="78" t="s">
        <v>1014</v>
      </c>
      <c r="AD581" s="27" t="s">
        <v>1015</v>
      </c>
      <c r="AE581" s="71" t="s">
        <v>2470</v>
      </c>
      <c r="AF581" s="79" t="s">
        <v>2470</v>
      </c>
      <c r="AG581" s="77"/>
      <c r="AJ581" s="32" t="str">
        <f t="shared" si="34"/>
        <v>WSS_Content_832ede4e461a4d19b140c5fec4b70db5 OHLEWDBP0247N1 (ds73sqlprdoltp.corp.hgicnet.net,1021)</v>
      </c>
      <c r="AK581" s="32" t="s">
        <v>2273</v>
      </c>
      <c r="AL581" s="100" t="s">
        <v>1140</v>
      </c>
      <c r="AM581" s="73">
        <v>5438</v>
      </c>
      <c r="AN581" s="78" t="s">
        <v>496</v>
      </c>
      <c r="AO581" s="73" t="s">
        <v>2282</v>
      </c>
      <c r="AP581" s="79" t="s">
        <v>1013</v>
      </c>
      <c r="AQ581" s="78" t="s">
        <v>686</v>
      </c>
      <c r="AR581" s="25" t="s">
        <v>1016</v>
      </c>
      <c r="AS581" s="73" t="str">
        <f t="shared" ref="AS581:AS620" si="36">IF(BE581=BF581,"Yes","No")</f>
        <v>Yes</v>
      </c>
      <c r="AT581" s="73">
        <v>1</v>
      </c>
      <c r="AU581" s="73">
        <v>1</v>
      </c>
      <c r="AV581" s="73">
        <v>1</v>
      </c>
      <c r="AW581" s="80">
        <v>330</v>
      </c>
      <c r="AX581" s="80">
        <v>1320</v>
      </c>
      <c r="AY581" s="94" t="s">
        <v>688</v>
      </c>
      <c r="AZ581" s="81" t="s">
        <v>2384</v>
      </c>
      <c r="BA581" s="78" t="s">
        <v>2436</v>
      </c>
      <c r="BB581" s="81" t="s">
        <v>1134</v>
      </c>
      <c r="BC581" s="78" t="s">
        <v>1014</v>
      </c>
      <c r="BD581" s="27" t="s">
        <v>1015</v>
      </c>
      <c r="BE581" s="79" t="s">
        <v>2470</v>
      </c>
      <c r="BF581" s="71" t="s">
        <v>2470</v>
      </c>
      <c r="BG581" s="79" t="s">
        <v>2470</v>
      </c>
      <c r="BH581" s="77"/>
    </row>
    <row r="582" spans="1:60" s="32" customFormat="1" ht="11.25" x14ac:dyDescent="0.2">
      <c r="A582" s="79" t="s">
        <v>2189</v>
      </c>
      <c r="B582" s="32" t="s">
        <v>2273</v>
      </c>
      <c r="C582" s="100" t="s">
        <v>1140</v>
      </c>
      <c r="E582" s="78" t="s">
        <v>2282</v>
      </c>
      <c r="F582" s="78" t="s">
        <v>699</v>
      </c>
      <c r="G582" s="25" t="s">
        <v>678</v>
      </c>
      <c r="H582" s="73">
        <v>1</v>
      </c>
      <c r="I582" s="73">
        <v>1</v>
      </c>
      <c r="O582" s="80">
        <v>330</v>
      </c>
      <c r="P582" s="80">
        <v>1320</v>
      </c>
      <c r="Q582" s="94" t="s">
        <v>688</v>
      </c>
      <c r="R582" s="78" t="s">
        <v>496</v>
      </c>
      <c r="T582" s="73">
        <v>5438</v>
      </c>
      <c r="W582" s="79" t="s">
        <v>701</v>
      </c>
      <c r="X582" s="73" t="e">
        <v>#N/A</v>
      </c>
      <c r="Y582" s="73">
        <v>1</v>
      </c>
      <c r="Z582" s="81" t="s">
        <v>2438</v>
      </c>
      <c r="AA582" s="78" t="s">
        <v>2439</v>
      </c>
      <c r="AB582" s="81">
        <v>42822</v>
      </c>
      <c r="AC582" s="78">
        <v>617198</v>
      </c>
      <c r="AD582" s="27">
        <v>42821</v>
      </c>
      <c r="AE582" s="71" t="e">
        <v>#N/A</v>
      </c>
      <c r="AF582" s="79" t="s">
        <v>2189</v>
      </c>
      <c r="AG582" s="77"/>
      <c r="AJ582" s="32" t="str">
        <f t="shared" ref="AJ582:AJ626" si="37">(AL582&amp;" "&amp;AP582)</f>
        <v>WSS_Content_832ede4e461a4d19b140c5fec4b70db5 OHNALAOP0023N1</v>
      </c>
      <c r="AK582" s="32" t="s">
        <v>2273</v>
      </c>
      <c r="AL582" s="100" t="s">
        <v>1140</v>
      </c>
      <c r="AM582" s="73">
        <v>5438</v>
      </c>
      <c r="AN582" s="78" t="s">
        <v>496</v>
      </c>
      <c r="AO582" s="73" t="s">
        <v>2282</v>
      </c>
      <c r="AP582" s="79" t="s">
        <v>701</v>
      </c>
      <c r="AQ582" s="78" t="s">
        <v>699</v>
      </c>
      <c r="AR582" s="25" t="s">
        <v>678</v>
      </c>
      <c r="AS582" s="73" t="e">
        <f t="shared" si="36"/>
        <v>#N/A</v>
      </c>
      <c r="AT582" s="73">
        <v>1</v>
      </c>
      <c r="AU582" s="73">
        <v>1</v>
      </c>
      <c r="AV582" s="73">
        <v>1</v>
      </c>
      <c r="AW582" s="80">
        <v>330</v>
      </c>
      <c r="AX582" s="80">
        <v>1320</v>
      </c>
      <c r="AY582" s="94" t="s">
        <v>688</v>
      </c>
      <c r="AZ582" s="81" t="s">
        <v>2438</v>
      </c>
      <c r="BA582" s="78" t="s">
        <v>2439</v>
      </c>
      <c r="BB582" s="81">
        <v>42822</v>
      </c>
      <c r="BC582" s="78">
        <v>617198</v>
      </c>
      <c r="BD582" s="27">
        <v>42821</v>
      </c>
      <c r="BE582" s="79" t="str">
        <f>(AL582&amp;" "&amp;AP582)</f>
        <v>WSS_Content_832ede4e461a4d19b140c5fec4b70db5 OHNALAOP0023N1</v>
      </c>
      <c r="BF582" s="71" t="e">
        <v>#N/A</v>
      </c>
      <c r="BG582" s="79" t="s">
        <v>2189</v>
      </c>
      <c r="BH582" s="77"/>
    </row>
    <row r="583" spans="1:60" s="32" customFormat="1" ht="11.25" x14ac:dyDescent="0.2">
      <c r="A583" s="79" t="s">
        <v>2190</v>
      </c>
      <c r="B583" s="32" t="s">
        <v>2273</v>
      </c>
      <c r="C583" s="100" t="s">
        <v>1141</v>
      </c>
      <c r="E583" s="78" t="s">
        <v>2282</v>
      </c>
      <c r="F583" s="78" t="s">
        <v>686</v>
      </c>
      <c r="G583" s="25" t="s">
        <v>678</v>
      </c>
      <c r="H583" s="73">
        <v>1</v>
      </c>
      <c r="I583" s="73">
        <v>1</v>
      </c>
      <c r="O583" s="80">
        <v>330</v>
      </c>
      <c r="P583" s="80">
        <v>1320</v>
      </c>
      <c r="Q583" s="94" t="s">
        <v>688</v>
      </c>
      <c r="R583" s="78" t="s">
        <v>496</v>
      </c>
      <c r="T583" s="73">
        <v>5438</v>
      </c>
      <c r="W583" s="79" t="s">
        <v>695</v>
      </c>
      <c r="X583" s="73" t="e">
        <v>#N/A</v>
      </c>
      <c r="Y583" s="73">
        <v>1</v>
      </c>
      <c r="Z583" s="81" t="s">
        <v>2296</v>
      </c>
      <c r="AA583" s="78" t="s">
        <v>2434</v>
      </c>
      <c r="AB583" s="81" t="s">
        <v>1010</v>
      </c>
      <c r="AC583" s="78" t="s">
        <v>1011</v>
      </c>
      <c r="AD583" s="27">
        <v>42862</v>
      </c>
      <c r="AE583" s="71" t="e">
        <v>#N/A</v>
      </c>
      <c r="AF583" s="79" t="s">
        <v>2190</v>
      </c>
      <c r="AG583" s="77"/>
      <c r="AJ583" s="32" t="str">
        <f t="shared" si="37"/>
        <v>WSS_Content_8b8d194ed8af4dc78c9e5e50f7cd02b3 OHLEWAOP0023N1</v>
      </c>
      <c r="AK583" s="32" t="s">
        <v>2273</v>
      </c>
      <c r="AL583" s="100" t="s">
        <v>1141</v>
      </c>
      <c r="AM583" s="73">
        <v>5438</v>
      </c>
      <c r="AN583" s="78" t="s">
        <v>496</v>
      </c>
      <c r="AO583" s="73" t="s">
        <v>2282</v>
      </c>
      <c r="AP583" s="79" t="s">
        <v>695</v>
      </c>
      <c r="AQ583" s="78" t="s">
        <v>686</v>
      </c>
      <c r="AR583" s="25" t="s">
        <v>678</v>
      </c>
      <c r="AS583" s="73" t="e">
        <f t="shared" si="36"/>
        <v>#N/A</v>
      </c>
      <c r="AT583" s="73">
        <v>1</v>
      </c>
      <c r="AU583" s="73">
        <v>1</v>
      </c>
      <c r="AV583" s="73">
        <v>1</v>
      </c>
      <c r="AW583" s="80">
        <v>330</v>
      </c>
      <c r="AX583" s="80">
        <v>1320</v>
      </c>
      <c r="AY583" s="94" t="s">
        <v>688</v>
      </c>
      <c r="AZ583" s="81" t="s">
        <v>2296</v>
      </c>
      <c r="BA583" s="78" t="s">
        <v>2434</v>
      </c>
      <c r="BB583" s="81" t="s">
        <v>1010</v>
      </c>
      <c r="BC583" s="78" t="s">
        <v>1011</v>
      </c>
      <c r="BD583" s="27">
        <v>42862</v>
      </c>
      <c r="BE583" s="79" t="str">
        <f>(AL583&amp;" "&amp;AP583)</f>
        <v>WSS_Content_8b8d194ed8af4dc78c9e5e50f7cd02b3 OHLEWAOP0023N1</v>
      </c>
      <c r="BF583" s="71" t="e">
        <v>#N/A</v>
      </c>
      <c r="BG583" s="79" t="s">
        <v>2190</v>
      </c>
      <c r="BH583" s="77"/>
    </row>
    <row r="584" spans="1:60" s="32" customFormat="1" ht="11.25" x14ac:dyDescent="0.2">
      <c r="A584" s="79" t="s">
        <v>2191</v>
      </c>
      <c r="B584" s="32" t="s">
        <v>2273</v>
      </c>
      <c r="C584" s="100" t="s">
        <v>1141</v>
      </c>
      <c r="E584" s="78" t="s">
        <v>2282</v>
      </c>
      <c r="F584" s="78" t="s">
        <v>686</v>
      </c>
      <c r="G584" s="25" t="s">
        <v>678</v>
      </c>
      <c r="H584" s="73">
        <v>1</v>
      </c>
      <c r="I584" s="73">
        <v>1</v>
      </c>
      <c r="O584" s="80">
        <v>330</v>
      </c>
      <c r="P584" s="80">
        <v>1320</v>
      </c>
      <c r="Q584" s="94" t="s">
        <v>688</v>
      </c>
      <c r="R584" s="78" t="s">
        <v>496</v>
      </c>
      <c r="T584" s="73">
        <v>5438</v>
      </c>
      <c r="W584" s="79" t="s">
        <v>698</v>
      </c>
      <c r="X584" s="73" t="e">
        <v>#N/A</v>
      </c>
      <c r="Y584" s="73">
        <v>1</v>
      </c>
      <c r="Z584" s="81" t="s">
        <v>2296</v>
      </c>
      <c r="AA584" s="78" t="s">
        <v>2437</v>
      </c>
      <c r="AB584" s="81" t="s">
        <v>1012</v>
      </c>
      <c r="AC584" s="78" t="s">
        <v>1017</v>
      </c>
      <c r="AD584" s="27" t="s">
        <v>1015</v>
      </c>
      <c r="AE584" s="71" t="e">
        <v>#N/A</v>
      </c>
      <c r="AF584" s="79" t="s">
        <v>2191</v>
      </c>
      <c r="AG584" s="77"/>
      <c r="AJ584" s="32" t="str">
        <f t="shared" si="37"/>
        <v>WSS_Content_8b8d194ed8af4dc78c9e5e50f7cd02b3 OHLEWAOP0023N2</v>
      </c>
      <c r="AK584" s="32" t="s">
        <v>2273</v>
      </c>
      <c r="AL584" s="100" t="s">
        <v>1141</v>
      </c>
      <c r="AM584" s="73">
        <v>5438</v>
      </c>
      <c r="AN584" s="78" t="s">
        <v>496</v>
      </c>
      <c r="AO584" s="73" t="s">
        <v>2282</v>
      </c>
      <c r="AP584" s="79" t="s">
        <v>698</v>
      </c>
      <c r="AQ584" s="78" t="s">
        <v>686</v>
      </c>
      <c r="AR584" s="25" t="s">
        <v>678</v>
      </c>
      <c r="AS584" s="73" t="e">
        <f t="shared" si="36"/>
        <v>#N/A</v>
      </c>
      <c r="AT584" s="73">
        <v>1</v>
      </c>
      <c r="AU584" s="73">
        <v>1</v>
      </c>
      <c r="AV584" s="73">
        <v>1</v>
      </c>
      <c r="AW584" s="80">
        <v>330</v>
      </c>
      <c r="AX584" s="80">
        <v>1320</v>
      </c>
      <c r="AY584" s="94" t="s">
        <v>688</v>
      </c>
      <c r="AZ584" s="81" t="s">
        <v>2296</v>
      </c>
      <c r="BA584" s="78" t="s">
        <v>2437</v>
      </c>
      <c r="BB584" s="81" t="s">
        <v>1012</v>
      </c>
      <c r="BC584" s="78" t="s">
        <v>1017</v>
      </c>
      <c r="BD584" s="27" t="s">
        <v>1015</v>
      </c>
      <c r="BE584" s="79" t="str">
        <f>(AL584&amp;" "&amp;AP584)</f>
        <v>WSS_Content_8b8d194ed8af4dc78c9e5e50f7cd02b3 OHLEWAOP0023N2</v>
      </c>
      <c r="BF584" s="71" t="e">
        <v>#N/A</v>
      </c>
      <c r="BG584" s="79" t="s">
        <v>2191</v>
      </c>
      <c r="BH584" s="77"/>
    </row>
    <row r="585" spans="1:60" s="32" customFormat="1" ht="11.25" x14ac:dyDescent="0.2">
      <c r="A585" s="79" t="s">
        <v>2471</v>
      </c>
      <c r="B585" s="32" t="s">
        <v>2273</v>
      </c>
      <c r="C585" s="100" t="s">
        <v>1141</v>
      </c>
      <c r="E585" s="78" t="s">
        <v>2282</v>
      </c>
      <c r="F585" s="78" t="s">
        <v>686</v>
      </c>
      <c r="G585" s="25" t="s">
        <v>1016</v>
      </c>
      <c r="H585" s="73">
        <v>1</v>
      </c>
      <c r="I585" s="73">
        <v>1</v>
      </c>
      <c r="O585" s="80">
        <v>330</v>
      </c>
      <c r="P585" s="80">
        <v>1320</v>
      </c>
      <c r="Q585" s="94" t="s">
        <v>688</v>
      </c>
      <c r="R585" s="78" t="s">
        <v>496</v>
      </c>
      <c r="T585" s="73">
        <v>5438</v>
      </c>
      <c r="W585" s="79" t="s">
        <v>1013</v>
      </c>
      <c r="X585" s="73" t="s">
        <v>2275</v>
      </c>
      <c r="Y585" s="73">
        <v>1</v>
      </c>
      <c r="Z585" s="81" t="s">
        <v>2384</v>
      </c>
      <c r="AA585" s="78" t="s">
        <v>2436</v>
      </c>
      <c r="AB585" s="81" t="s">
        <v>1134</v>
      </c>
      <c r="AC585" s="78" t="s">
        <v>1014</v>
      </c>
      <c r="AD585" s="27" t="s">
        <v>1015</v>
      </c>
      <c r="AE585" s="71" t="s">
        <v>2471</v>
      </c>
      <c r="AF585" s="79" t="s">
        <v>2471</v>
      </c>
      <c r="AG585" s="77"/>
      <c r="AJ585" s="32" t="str">
        <f t="shared" si="37"/>
        <v>WSS_Content_8b8d194ed8af4dc78c9e5e50f7cd02b3 OHLEWDBP0247N1 (ds73sqlprdoltp.corp.hgicnet.net,1021)</v>
      </c>
      <c r="AK585" s="32" t="s">
        <v>2273</v>
      </c>
      <c r="AL585" s="100" t="s">
        <v>1141</v>
      </c>
      <c r="AM585" s="73">
        <v>5438</v>
      </c>
      <c r="AN585" s="78" t="s">
        <v>496</v>
      </c>
      <c r="AO585" s="73" t="s">
        <v>2282</v>
      </c>
      <c r="AP585" s="79" t="s">
        <v>1013</v>
      </c>
      <c r="AQ585" s="78" t="s">
        <v>686</v>
      </c>
      <c r="AR585" s="25" t="s">
        <v>1016</v>
      </c>
      <c r="AS585" s="73" t="str">
        <f t="shared" si="36"/>
        <v>Yes</v>
      </c>
      <c r="AT585" s="73">
        <v>1</v>
      </c>
      <c r="AU585" s="73">
        <v>1</v>
      </c>
      <c r="AV585" s="73">
        <v>1</v>
      </c>
      <c r="AW585" s="80">
        <v>330</v>
      </c>
      <c r="AX585" s="80">
        <v>1320</v>
      </c>
      <c r="AY585" s="94" t="s">
        <v>688</v>
      </c>
      <c r="AZ585" s="81" t="s">
        <v>2384</v>
      </c>
      <c r="BA585" s="78" t="s">
        <v>2436</v>
      </c>
      <c r="BB585" s="81" t="s">
        <v>1134</v>
      </c>
      <c r="BC585" s="78" t="s">
        <v>1014</v>
      </c>
      <c r="BD585" s="27" t="s">
        <v>1015</v>
      </c>
      <c r="BE585" s="79" t="s">
        <v>2471</v>
      </c>
      <c r="BF585" s="71" t="s">
        <v>2471</v>
      </c>
      <c r="BG585" s="79" t="s">
        <v>2471</v>
      </c>
      <c r="BH585" s="77"/>
    </row>
    <row r="586" spans="1:60" s="32" customFormat="1" ht="11.25" x14ac:dyDescent="0.2">
      <c r="A586" s="79" t="s">
        <v>2193</v>
      </c>
      <c r="B586" s="32" t="s">
        <v>2273</v>
      </c>
      <c r="C586" s="100" t="s">
        <v>1141</v>
      </c>
      <c r="E586" s="78" t="s">
        <v>2282</v>
      </c>
      <c r="F586" s="78" t="s">
        <v>699</v>
      </c>
      <c r="G586" s="25" t="s">
        <v>678</v>
      </c>
      <c r="H586" s="73">
        <v>1</v>
      </c>
      <c r="I586" s="73">
        <v>1</v>
      </c>
      <c r="O586" s="80">
        <v>330</v>
      </c>
      <c r="P586" s="80">
        <v>1320</v>
      </c>
      <c r="Q586" s="94" t="s">
        <v>688</v>
      </c>
      <c r="R586" s="78" t="s">
        <v>496</v>
      </c>
      <c r="T586" s="73">
        <v>5438</v>
      </c>
      <c r="W586" s="79" t="s">
        <v>701</v>
      </c>
      <c r="X586" s="73" t="e">
        <v>#N/A</v>
      </c>
      <c r="Y586" s="73">
        <v>1</v>
      </c>
      <c r="Z586" s="81" t="s">
        <v>2438</v>
      </c>
      <c r="AA586" s="78" t="s">
        <v>2439</v>
      </c>
      <c r="AB586" s="81">
        <v>42822</v>
      </c>
      <c r="AC586" s="78">
        <v>617198</v>
      </c>
      <c r="AD586" s="27">
        <v>42821</v>
      </c>
      <c r="AE586" s="71" t="e">
        <v>#N/A</v>
      </c>
      <c r="AF586" s="79" t="s">
        <v>2193</v>
      </c>
      <c r="AG586" s="77"/>
      <c r="AJ586" s="32" t="str">
        <f t="shared" si="37"/>
        <v>WSS_Content_8b8d194ed8af4dc78c9e5e50f7cd02b3 OHNALAOP0023N1</v>
      </c>
      <c r="AK586" s="32" t="s">
        <v>2273</v>
      </c>
      <c r="AL586" s="100" t="s">
        <v>1141</v>
      </c>
      <c r="AM586" s="73">
        <v>5438</v>
      </c>
      <c r="AN586" s="78" t="s">
        <v>496</v>
      </c>
      <c r="AO586" s="73" t="s">
        <v>2282</v>
      </c>
      <c r="AP586" s="79" t="s">
        <v>701</v>
      </c>
      <c r="AQ586" s="78" t="s">
        <v>699</v>
      </c>
      <c r="AR586" s="25" t="s">
        <v>678</v>
      </c>
      <c r="AS586" s="73" t="e">
        <f t="shared" si="36"/>
        <v>#N/A</v>
      </c>
      <c r="AT586" s="73">
        <v>1</v>
      </c>
      <c r="AU586" s="73">
        <v>1</v>
      </c>
      <c r="AV586" s="73">
        <v>1</v>
      </c>
      <c r="AW586" s="80">
        <v>330</v>
      </c>
      <c r="AX586" s="80">
        <v>1320</v>
      </c>
      <c r="AY586" s="94" t="s">
        <v>688</v>
      </c>
      <c r="AZ586" s="81" t="s">
        <v>2438</v>
      </c>
      <c r="BA586" s="78" t="s">
        <v>2439</v>
      </c>
      <c r="BB586" s="81">
        <v>42822</v>
      </c>
      <c r="BC586" s="78">
        <v>617198</v>
      </c>
      <c r="BD586" s="27">
        <v>42821</v>
      </c>
      <c r="BE586" s="79" t="str">
        <f>(AL586&amp;" "&amp;AP586)</f>
        <v>WSS_Content_8b8d194ed8af4dc78c9e5e50f7cd02b3 OHNALAOP0023N1</v>
      </c>
      <c r="BF586" s="71" t="e">
        <v>#N/A</v>
      </c>
      <c r="BG586" s="79" t="s">
        <v>2193</v>
      </c>
      <c r="BH586" s="77"/>
    </row>
    <row r="587" spans="1:60" s="32" customFormat="1" ht="11.25" x14ac:dyDescent="0.2">
      <c r="A587" s="79" t="s">
        <v>2194</v>
      </c>
      <c r="B587" s="32" t="s">
        <v>2273</v>
      </c>
      <c r="C587" s="100" t="s">
        <v>1142</v>
      </c>
      <c r="E587" s="78" t="s">
        <v>2282</v>
      </c>
      <c r="F587" s="78" t="s">
        <v>686</v>
      </c>
      <c r="G587" s="25" t="s">
        <v>678</v>
      </c>
      <c r="H587" s="73">
        <v>1</v>
      </c>
      <c r="I587" s="73">
        <v>1</v>
      </c>
      <c r="O587" s="80">
        <v>330</v>
      </c>
      <c r="P587" s="80">
        <v>1320</v>
      </c>
      <c r="Q587" s="94" t="s">
        <v>688</v>
      </c>
      <c r="R587" s="78" t="s">
        <v>496</v>
      </c>
      <c r="T587" s="73">
        <v>5438</v>
      </c>
      <c r="W587" s="79" t="s">
        <v>695</v>
      </c>
      <c r="X587" s="73" t="e">
        <v>#N/A</v>
      </c>
      <c r="Y587" s="73">
        <v>1</v>
      </c>
      <c r="Z587" s="81" t="s">
        <v>2296</v>
      </c>
      <c r="AA587" s="78" t="s">
        <v>2434</v>
      </c>
      <c r="AB587" s="81" t="s">
        <v>1010</v>
      </c>
      <c r="AC587" s="78" t="s">
        <v>1011</v>
      </c>
      <c r="AD587" s="27">
        <v>42862</v>
      </c>
      <c r="AE587" s="71" t="e">
        <v>#N/A</v>
      </c>
      <c r="AF587" s="79" t="s">
        <v>2194</v>
      </c>
      <c r="AG587" s="77"/>
      <c r="AJ587" s="32" t="str">
        <f t="shared" si="37"/>
        <v>WSS_Content_98be869aa4ec4ffca834c03b77b63372 OHLEWAOP0023N1</v>
      </c>
      <c r="AK587" s="32" t="s">
        <v>2273</v>
      </c>
      <c r="AL587" s="100" t="s">
        <v>1142</v>
      </c>
      <c r="AM587" s="73">
        <v>5438</v>
      </c>
      <c r="AN587" s="78" t="s">
        <v>496</v>
      </c>
      <c r="AO587" s="73" t="s">
        <v>2282</v>
      </c>
      <c r="AP587" s="79" t="s">
        <v>695</v>
      </c>
      <c r="AQ587" s="78" t="s">
        <v>686</v>
      </c>
      <c r="AR587" s="25" t="s">
        <v>678</v>
      </c>
      <c r="AS587" s="73" t="e">
        <f t="shared" si="36"/>
        <v>#N/A</v>
      </c>
      <c r="AT587" s="73">
        <v>1</v>
      </c>
      <c r="AU587" s="73">
        <v>1</v>
      </c>
      <c r="AV587" s="73">
        <v>1</v>
      </c>
      <c r="AW587" s="80">
        <v>330</v>
      </c>
      <c r="AX587" s="80">
        <v>1320</v>
      </c>
      <c r="AY587" s="94" t="s">
        <v>688</v>
      </c>
      <c r="AZ587" s="81" t="s">
        <v>2296</v>
      </c>
      <c r="BA587" s="78" t="s">
        <v>2434</v>
      </c>
      <c r="BB587" s="81" t="s">
        <v>1010</v>
      </c>
      <c r="BC587" s="78" t="s">
        <v>1011</v>
      </c>
      <c r="BD587" s="27">
        <v>42862</v>
      </c>
      <c r="BE587" s="79" t="str">
        <f>(AL587&amp;" "&amp;AP587)</f>
        <v>WSS_Content_98be869aa4ec4ffca834c03b77b63372 OHLEWAOP0023N1</v>
      </c>
      <c r="BF587" s="71" t="e">
        <v>#N/A</v>
      </c>
      <c r="BG587" s="79" t="s">
        <v>2194</v>
      </c>
      <c r="BH587" s="77"/>
    </row>
    <row r="588" spans="1:60" s="32" customFormat="1" ht="11.25" x14ac:dyDescent="0.2">
      <c r="A588" s="79" t="s">
        <v>2195</v>
      </c>
      <c r="B588" s="32" t="s">
        <v>2273</v>
      </c>
      <c r="C588" s="100" t="s">
        <v>1142</v>
      </c>
      <c r="E588" s="78" t="s">
        <v>2282</v>
      </c>
      <c r="F588" s="78" t="s">
        <v>686</v>
      </c>
      <c r="G588" s="25" t="s">
        <v>678</v>
      </c>
      <c r="H588" s="73">
        <v>1</v>
      </c>
      <c r="I588" s="73">
        <v>1</v>
      </c>
      <c r="O588" s="80">
        <v>330</v>
      </c>
      <c r="P588" s="80">
        <v>1320</v>
      </c>
      <c r="Q588" s="94" t="s">
        <v>688</v>
      </c>
      <c r="R588" s="78" t="s">
        <v>496</v>
      </c>
      <c r="T588" s="73">
        <v>5438</v>
      </c>
      <c r="W588" s="79" t="s">
        <v>698</v>
      </c>
      <c r="X588" s="73" t="e">
        <v>#N/A</v>
      </c>
      <c r="Y588" s="73">
        <v>1</v>
      </c>
      <c r="Z588" s="81" t="s">
        <v>2296</v>
      </c>
      <c r="AA588" s="78" t="s">
        <v>2437</v>
      </c>
      <c r="AB588" s="81" t="s">
        <v>1134</v>
      </c>
      <c r="AC588" s="78" t="s">
        <v>1017</v>
      </c>
      <c r="AD588" s="27" t="s">
        <v>1015</v>
      </c>
      <c r="AE588" s="71" t="e">
        <v>#N/A</v>
      </c>
      <c r="AF588" s="79" t="s">
        <v>2195</v>
      </c>
      <c r="AG588" s="77"/>
      <c r="AJ588" s="32" t="str">
        <f t="shared" si="37"/>
        <v>WSS_Content_98be869aa4ec4ffca834c03b77b63372 OHLEWAOP0023N2</v>
      </c>
      <c r="AK588" s="32" t="s">
        <v>2273</v>
      </c>
      <c r="AL588" s="100" t="s">
        <v>1142</v>
      </c>
      <c r="AM588" s="73">
        <v>5438</v>
      </c>
      <c r="AN588" s="78" t="s">
        <v>496</v>
      </c>
      <c r="AO588" s="73" t="s">
        <v>2282</v>
      </c>
      <c r="AP588" s="79" t="s">
        <v>698</v>
      </c>
      <c r="AQ588" s="78" t="s">
        <v>686</v>
      </c>
      <c r="AR588" s="25" t="s">
        <v>678</v>
      </c>
      <c r="AS588" s="73" t="e">
        <f t="shared" si="36"/>
        <v>#N/A</v>
      </c>
      <c r="AT588" s="73">
        <v>1</v>
      </c>
      <c r="AU588" s="73">
        <v>1</v>
      </c>
      <c r="AV588" s="73">
        <v>1</v>
      </c>
      <c r="AW588" s="80">
        <v>330</v>
      </c>
      <c r="AX588" s="80">
        <v>1320</v>
      </c>
      <c r="AY588" s="94" t="s">
        <v>688</v>
      </c>
      <c r="AZ588" s="81" t="s">
        <v>2296</v>
      </c>
      <c r="BA588" s="78" t="s">
        <v>2437</v>
      </c>
      <c r="BB588" s="81" t="s">
        <v>1134</v>
      </c>
      <c r="BC588" s="78" t="s">
        <v>1017</v>
      </c>
      <c r="BD588" s="27" t="s">
        <v>1015</v>
      </c>
      <c r="BE588" s="79" t="str">
        <f>(AL588&amp;" "&amp;AP588)</f>
        <v>WSS_Content_98be869aa4ec4ffca834c03b77b63372 OHLEWAOP0023N2</v>
      </c>
      <c r="BF588" s="71" t="e">
        <v>#N/A</v>
      </c>
      <c r="BG588" s="79" t="s">
        <v>2195</v>
      </c>
      <c r="BH588" s="77"/>
    </row>
    <row r="589" spans="1:60" s="32" customFormat="1" ht="11.25" x14ac:dyDescent="0.2">
      <c r="A589" s="79" t="s">
        <v>2472</v>
      </c>
      <c r="B589" s="32" t="s">
        <v>2273</v>
      </c>
      <c r="C589" s="100" t="s">
        <v>1142</v>
      </c>
      <c r="E589" s="78" t="s">
        <v>2282</v>
      </c>
      <c r="F589" s="78" t="s">
        <v>686</v>
      </c>
      <c r="G589" s="25" t="s">
        <v>1016</v>
      </c>
      <c r="H589" s="73">
        <v>1</v>
      </c>
      <c r="I589" s="73">
        <v>1</v>
      </c>
      <c r="O589" s="80">
        <v>330</v>
      </c>
      <c r="P589" s="80">
        <v>1320</v>
      </c>
      <c r="Q589" s="94" t="s">
        <v>688</v>
      </c>
      <c r="R589" s="78" t="s">
        <v>496</v>
      </c>
      <c r="T589" s="73">
        <v>5438</v>
      </c>
      <c r="W589" s="79" t="s">
        <v>1013</v>
      </c>
      <c r="X589" s="73" t="s">
        <v>2275</v>
      </c>
      <c r="Y589" s="73">
        <v>1</v>
      </c>
      <c r="Z589" s="81" t="s">
        <v>2384</v>
      </c>
      <c r="AA589" s="78" t="s">
        <v>2436</v>
      </c>
      <c r="AB589" s="81" t="s">
        <v>1134</v>
      </c>
      <c r="AC589" s="78" t="s">
        <v>1014</v>
      </c>
      <c r="AD589" s="27" t="s">
        <v>1015</v>
      </c>
      <c r="AE589" s="71" t="s">
        <v>2472</v>
      </c>
      <c r="AF589" s="79" t="s">
        <v>2472</v>
      </c>
      <c r="AG589" s="77"/>
      <c r="AJ589" s="32" t="str">
        <f t="shared" si="37"/>
        <v>WSS_Content_98be869aa4ec4ffca834c03b77b63372 OHLEWDBP0247N1 (ds73sqlprdoltp.corp.hgicnet.net,1021)</v>
      </c>
      <c r="AK589" s="32" t="s">
        <v>2273</v>
      </c>
      <c r="AL589" s="100" t="s">
        <v>1142</v>
      </c>
      <c r="AM589" s="73">
        <v>5438</v>
      </c>
      <c r="AN589" s="78" t="s">
        <v>496</v>
      </c>
      <c r="AO589" s="73" t="s">
        <v>2282</v>
      </c>
      <c r="AP589" s="79" t="s">
        <v>1013</v>
      </c>
      <c r="AQ589" s="78" t="s">
        <v>686</v>
      </c>
      <c r="AR589" s="25" t="s">
        <v>1016</v>
      </c>
      <c r="AS589" s="73" t="str">
        <f t="shared" si="36"/>
        <v>Yes</v>
      </c>
      <c r="AT589" s="73">
        <v>1</v>
      </c>
      <c r="AU589" s="73">
        <v>1</v>
      </c>
      <c r="AV589" s="73">
        <v>1</v>
      </c>
      <c r="AW589" s="80">
        <v>330</v>
      </c>
      <c r="AX589" s="80">
        <v>1320</v>
      </c>
      <c r="AY589" s="94" t="s">
        <v>688</v>
      </c>
      <c r="AZ589" s="81" t="s">
        <v>2384</v>
      </c>
      <c r="BA589" s="78" t="s">
        <v>2436</v>
      </c>
      <c r="BB589" s="81" t="s">
        <v>1134</v>
      </c>
      <c r="BC589" s="78" t="s">
        <v>1014</v>
      </c>
      <c r="BD589" s="27" t="s">
        <v>1015</v>
      </c>
      <c r="BE589" s="79" t="s">
        <v>2472</v>
      </c>
      <c r="BF589" s="71" t="s">
        <v>2472</v>
      </c>
      <c r="BG589" s="79" t="s">
        <v>2472</v>
      </c>
      <c r="BH589" s="77"/>
    </row>
    <row r="590" spans="1:60" s="32" customFormat="1" ht="11.25" x14ac:dyDescent="0.2">
      <c r="A590" s="79" t="s">
        <v>2197</v>
      </c>
      <c r="B590" s="32" t="s">
        <v>2273</v>
      </c>
      <c r="C590" s="100" t="s">
        <v>1142</v>
      </c>
      <c r="E590" s="78" t="s">
        <v>2282</v>
      </c>
      <c r="F590" s="78" t="s">
        <v>699</v>
      </c>
      <c r="G590" s="25" t="s">
        <v>678</v>
      </c>
      <c r="H590" s="73">
        <v>1</v>
      </c>
      <c r="I590" s="73">
        <v>1</v>
      </c>
      <c r="O590" s="80">
        <v>330</v>
      </c>
      <c r="P590" s="80">
        <v>1320</v>
      </c>
      <c r="Q590" s="94" t="s">
        <v>688</v>
      </c>
      <c r="R590" s="78" t="s">
        <v>496</v>
      </c>
      <c r="T590" s="73">
        <v>5438</v>
      </c>
      <c r="W590" s="79" t="s">
        <v>701</v>
      </c>
      <c r="X590" s="73" t="e">
        <v>#N/A</v>
      </c>
      <c r="Y590" s="73">
        <v>1</v>
      </c>
      <c r="Z590" s="81" t="s">
        <v>2438</v>
      </c>
      <c r="AA590" s="78" t="s">
        <v>2439</v>
      </c>
      <c r="AB590" s="81">
        <v>42822</v>
      </c>
      <c r="AC590" s="78">
        <v>617198</v>
      </c>
      <c r="AD590" s="27">
        <v>42821</v>
      </c>
      <c r="AE590" s="71" t="e">
        <v>#N/A</v>
      </c>
      <c r="AF590" s="79" t="s">
        <v>2197</v>
      </c>
      <c r="AG590" s="77"/>
      <c r="AJ590" s="32" t="str">
        <f t="shared" si="37"/>
        <v>WSS_Content_98be869aa4ec4ffca834c03b77b63372 OHNALAOP0023N1</v>
      </c>
      <c r="AK590" s="32" t="s">
        <v>2273</v>
      </c>
      <c r="AL590" s="100" t="s">
        <v>1142</v>
      </c>
      <c r="AM590" s="73">
        <v>5438</v>
      </c>
      <c r="AN590" s="78" t="s">
        <v>496</v>
      </c>
      <c r="AO590" s="73" t="s">
        <v>2282</v>
      </c>
      <c r="AP590" s="79" t="s">
        <v>701</v>
      </c>
      <c r="AQ590" s="78" t="s">
        <v>699</v>
      </c>
      <c r="AR590" s="25" t="s">
        <v>678</v>
      </c>
      <c r="AS590" s="73" t="e">
        <f t="shared" si="36"/>
        <v>#N/A</v>
      </c>
      <c r="AT590" s="73">
        <v>1</v>
      </c>
      <c r="AU590" s="73">
        <v>1</v>
      </c>
      <c r="AV590" s="73">
        <v>1</v>
      </c>
      <c r="AW590" s="80">
        <v>330</v>
      </c>
      <c r="AX590" s="80">
        <v>1320</v>
      </c>
      <c r="AY590" s="94" t="s">
        <v>688</v>
      </c>
      <c r="AZ590" s="81" t="s">
        <v>2438</v>
      </c>
      <c r="BA590" s="78" t="s">
        <v>2439</v>
      </c>
      <c r="BB590" s="81">
        <v>42822</v>
      </c>
      <c r="BC590" s="78">
        <v>617198</v>
      </c>
      <c r="BD590" s="27">
        <v>42821</v>
      </c>
      <c r="BE590" s="79" t="str">
        <f t="shared" ref="BE590:BE598" si="38">(AL590&amp;" "&amp;AP590)</f>
        <v>WSS_Content_98be869aa4ec4ffca834c03b77b63372 OHNALAOP0023N1</v>
      </c>
      <c r="BF590" s="71" t="e">
        <v>#N/A</v>
      </c>
      <c r="BG590" s="79" t="s">
        <v>2197</v>
      </c>
      <c r="BH590" s="77"/>
    </row>
    <row r="591" spans="1:60" s="32" customFormat="1" ht="11.25" x14ac:dyDescent="0.2">
      <c r="A591" s="79" t="s">
        <v>2198</v>
      </c>
      <c r="B591" s="32" t="s">
        <v>2273</v>
      </c>
      <c r="C591" s="100" t="s">
        <v>1143</v>
      </c>
      <c r="E591" s="78" t="s">
        <v>2282</v>
      </c>
      <c r="F591" s="78" t="s">
        <v>682</v>
      </c>
      <c r="G591" s="25" t="s">
        <v>678</v>
      </c>
      <c r="H591" s="73">
        <v>1</v>
      </c>
      <c r="I591" s="73">
        <v>1</v>
      </c>
      <c r="O591" s="80">
        <v>135</v>
      </c>
      <c r="P591" s="80">
        <v>540</v>
      </c>
      <c r="Q591" s="94" t="s">
        <v>677</v>
      </c>
      <c r="R591" s="78" t="s">
        <v>496</v>
      </c>
      <c r="T591" s="73">
        <v>5438</v>
      </c>
      <c r="W591" s="79" t="s">
        <v>796</v>
      </c>
      <c r="X591" s="73" t="e">
        <v>#N/A</v>
      </c>
      <c r="Y591" s="73">
        <v>1</v>
      </c>
      <c r="Z591" s="81">
        <v>42846</v>
      </c>
      <c r="AA591" s="78" t="s">
        <v>2446</v>
      </c>
      <c r="AB591" s="81">
        <v>42822</v>
      </c>
      <c r="AC591" s="78">
        <v>617203</v>
      </c>
      <c r="AD591" s="27">
        <v>42821</v>
      </c>
      <c r="AE591" s="71" t="e">
        <v>#N/A</v>
      </c>
      <c r="AF591" s="79" t="e">
        <v>#N/A</v>
      </c>
      <c r="AG591" s="77"/>
      <c r="AJ591" s="32" t="str">
        <f t="shared" si="37"/>
        <v>WSS_Content_b6726661c7ff45e39b5163eb6d08c2a7 OHNALDBD0171</v>
      </c>
      <c r="AK591" s="32" t="s">
        <v>2273</v>
      </c>
      <c r="AL591" s="100" t="s">
        <v>1143</v>
      </c>
      <c r="AM591" s="73">
        <v>5438</v>
      </c>
      <c r="AN591" s="78" t="s">
        <v>496</v>
      </c>
      <c r="AO591" s="73" t="s">
        <v>2282</v>
      </c>
      <c r="AP591" s="79" t="s">
        <v>796</v>
      </c>
      <c r="AQ591" s="78" t="s">
        <v>682</v>
      </c>
      <c r="AR591" s="25" t="s">
        <v>678</v>
      </c>
      <c r="AS591" s="73" t="e">
        <f t="shared" si="36"/>
        <v>#N/A</v>
      </c>
      <c r="AT591" s="73">
        <v>1</v>
      </c>
      <c r="AU591" s="73">
        <v>1</v>
      </c>
      <c r="AV591" s="73">
        <v>1</v>
      </c>
      <c r="AW591" s="80">
        <v>135</v>
      </c>
      <c r="AX591" s="80">
        <v>540</v>
      </c>
      <c r="AY591" s="94" t="s">
        <v>677</v>
      </c>
      <c r="AZ591" s="81">
        <v>42846</v>
      </c>
      <c r="BA591" s="78" t="s">
        <v>2446</v>
      </c>
      <c r="BB591" s="81">
        <v>42822</v>
      </c>
      <c r="BC591" s="78">
        <v>617203</v>
      </c>
      <c r="BD591" s="27">
        <v>42821</v>
      </c>
      <c r="BE591" s="79" t="str">
        <f t="shared" si="38"/>
        <v>WSS_Content_b6726661c7ff45e39b5163eb6d08c2a7 OHNALDBD0171</v>
      </c>
      <c r="BF591" s="71" t="e">
        <v>#N/A</v>
      </c>
      <c r="BG591" s="79" t="e">
        <v>#N/A</v>
      </c>
      <c r="BH591" s="77"/>
    </row>
    <row r="592" spans="1:60" s="32" customFormat="1" ht="11.25" x14ac:dyDescent="0.2">
      <c r="A592" s="79" t="s">
        <v>2199</v>
      </c>
      <c r="B592" s="32" t="s">
        <v>2273</v>
      </c>
      <c r="C592" s="100" t="s">
        <v>1144</v>
      </c>
      <c r="E592" s="78" t="s">
        <v>2282</v>
      </c>
      <c r="F592" s="78" t="s">
        <v>682</v>
      </c>
      <c r="G592" s="25" t="s">
        <v>678</v>
      </c>
      <c r="H592" s="73">
        <v>1</v>
      </c>
      <c r="I592" s="73">
        <v>1</v>
      </c>
      <c r="O592" s="80">
        <v>135</v>
      </c>
      <c r="P592" s="80">
        <v>540</v>
      </c>
      <c r="Q592" s="94" t="s">
        <v>677</v>
      </c>
      <c r="R592" s="78" t="s">
        <v>496</v>
      </c>
      <c r="T592" s="73">
        <v>5438</v>
      </c>
      <c r="W592" s="79" t="s">
        <v>704</v>
      </c>
      <c r="X592" s="73" t="e">
        <v>#N/A</v>
      </c>
      <c r="Y592" s="73">
        <v>1</v>
      </c>
      <c r="Z592" s="81">
        <v>42846</v>
      </c>
      <c r="AA592" s="78" t="s">
        <v>2442</v>
      </c>
      <c r="AB592" s="81">
        <v>42822</v>
      </c>
      <c r="AC592" s="78">
        <v>617205</v>
      </c>
      <c r="AD592" s="27">
        <v>42821</v>
      </c>
      <c r="AE592" s="71" t="e">
        <v>#N/A</v>
      </c>
      <c r="AF592" s="79" t="e">
        <v>#N/A</v>
      </c>
      <c r="AG592" s="77"/>
      <c r="AJ592" s="32" t="str">
        <f t="shared" si="37"/>
        <v>WSS_Content_d2344a7f6cd14684863d39f59e973f91 OHNALDBD0143</v>
      </c>
      <c r="AK592" s="32" t="s">
        <v>2273</v>
      </c>
      <c r="AL592" s="100" t="s">
        <v>1144</v>
      </c>
      <c r="AM592" s="73">
        <v>5438</v>
      </c>
      <c r="AN592" s="78" t="s">
        <v>496</v>
      </c>
      <c r="AO592" s="73" t="s">
        <v>2282</v>
      </c>
      <c r="AP592" s="79" t="s">
        <v>704</v>
      </c>
      <c r="AQ592" s="78" t="s">
        <v>682</v>
      </c>
      <c r="AR592" s="25" t="s">
        <v>678</v>
      </c>
      <c r="AS592" s="73" t="e">
        <f t="shared" si="36"/>
        <v>#N/A</v>
      </c>
      <c r="AT592" s="73">
        <v>1</v>
      </c>
      <c r="AU592" s="73">
        <v>1</v>
      </c>
      <c r="AV592" s="73">
        <v>1</v>
      </c>
      <c r="AW592" s="80">
        <v>135</v>
      </c>
      <c r="AX592" s="80">
        <v>540</v>
      </c>
      <c r="AY592" s="94" t="s">
        <v>677</v>
      </c>
      <c r="AZ592" s="81">
        <v>42846</v>
      </c>
      <c r="BA592" s="78" t="s">
        <v>2442</v>
      </c>
      <c r="BB592" s="81">
        <v>42822</v>
      </c>
      <c r="BC592" s="78">
        <v>617205</v>
      </c>
      <c r="BD592" s="27">
        <v>42821</v>
      </c>
      <c r="BE592" s="79" t="str">
        <f t="shared" si="38"/>
        <v>WSS_Content_d2344a7f6cd14684863d39f59e973f91 OHNALDBD0143</v>
      </c>
      <c r="BF592" s="71" t="e">
        <v>#N/A</v>
      </c>
      <c r="BG592" s="79" t="e">
        <v>#N/A</v>
      </c>
      <c r="BH592" s="77"/>
    </row>
    <row r="593" spans="1:60" s="32" customFormat="1" ht="11.25" x14ac:dyDescent="0.2">
      <c r="A593" s="79" t="s">
        <v>2200</v>
      </c>
      <c r="B593" s="32" t="s">
        <v>2273</v>
      </c>
      <c r="C593" s="100" t="s">
        <v>1145</v>
      </c>
      <c r="E593" s="78" t="s">
        <v>2282</v>
      </c>
      <c r="F593" s="78" t="s">
        <v>682</v>
      </c>
      <c r="G593" s="25" t="s">
        <v>678</v>
      </c>
      <c r="H593" s="73">
        <v>1</v>
      </c>
      <c r="I593" s="73">
        <v>1</v>
      </c>
      <c r="O593" s="80">
        <v>135</v>
      </c>
      <c r="P593" s="80">
        <v>540</v>
      </c>
      <c r="Q593" s="94" t="s">
        <v>677</v>
      </c>
      <c r="R593" s="78" t="s">
        <v>496</v>
      </c>
      <c r="T593" s="73">
        <v>5438</v>
      </c>
      <c r="W593" s="79" t="s">
        <v>704</v>
      </c>
      <c r="X593" s="73" t="e">
        <v>#N/A</v>
      </c>
      <c r="Y593" s="73">
        <v>1</v>
      </c>
      <c r="Z593" s="81">
        <v>42846</v>
      </c>
      <c r="AA593" s="78" t="s">
        <v>2442</v>
      </c>
      <c r="AB593" s="81">
        <v>42822</v>
      </c>
      <c r="AC593" s="78">
        <v>617205</v>
      </c>
      <c r="AD593" s="27">
        <v>42821</v>
      </c>
      <c r="AE593" s="71" t="e">
        <v>#N/A</v>
      </c>
      <c r="AF593" s="79" t="e">
        <v>#N/A</v>
      </c>
      <c r="AG593" s="77"/>
      <c r="AJ593" s="32" t="str">
        <f t="shared" si="37"/>
        <v>WSS_Content_dcf50627a39e44c6bd82a8fc5b29244b OHNALDBD0143</v>
      </c>
      <c r="AK593" s="32" t="s">
        <v>2273</v>
      </c>
      <c r="AL593" s="100" t="s">
        <v>1145</v>
      </c>
      <c r="AM593" s="73">
        <v>5438</v>
      </c>
      <c r="AN593" s="78" t="s">
        <v>496</v>
      </c>
      <c r="AO593" s="73" t="s">
        <v>2282</v>
      </c>
      <c r="AP593" s="79" t="s">
        <v>704</v>
      </c>
      <c r="AQ593" s="78" t="s">
        <v>682</v>
      </c>
      <c r="AR593" s="25" t="s">
        <v>678</v>
      </c>
      <c r="AS593" s="73" t="e">
        <f t="shared" si="36"/>
        <v>#N/A</v>
      </c>
      <c r="AT593" s="73">
        <v>1</v>
      </c>
      <c r="AU593" s="73">
        <v>1</v>
      </c>
      <c r="AV593" s="73">
        <v>1</v>
      </c>
      <c r="AW593" s="80">
        <v>135</v>
      </c>
      <c r="AX593" s="80">
        <v>540</v>
      </c>
      <c r="AY593" s="94" t="s">
        <v>677</v>
      </c>
      <c r="AZ593" s="81">
        <v>42846</v>
      </c>
      <c r="BA593" s="78" t="s">
        <v>2442</v>
      </c>
      <c r="BB593" s="81">
        <v>42822</v>
      </c>
      <c r="BC593" s="78">
        <v>617205</v>
      </c>
      <c r="BD593" s="27">
        <v>42821</v>
      </c>
      <c r="BE593" s="79" t="str">
        <f t="shared" si="38"/>
        <v>WSS_Content_dcf50627a39e44c6bd82a8fc5b29244b OHNALDBD0143</v>
      </c>
      <c r="BF593" s="71" t="e">
        <v>#N/A</v>
      </c>
      <c r="BG593" s="79" t="e">
        <v>#N/A</v>
      </c>
      <c r="BH593" s="77"/>
    </row>
    <row r="594" spans="1:60" s="32" customFormat="1" ht="11.25" x14ac:dyDescent="0.2">
      <c r="A594" s="79" t="s">
        <v>2201</v>
      </c>
      <c r="B594" s="32" t="s">
        <v>2273</v>
      </c>
      <c r="C594" s="100" t="s">
        <v>1146</v>
      </c>
      <c r="E594" s="78" t="s">
        <v>2282</v>
      </c>
      <c r="F594" s="78" t="s">
        <v>682</v>
      </c>
      <c r="G594" s="25" t="s">
        <v>678</v>
      </c>
      <c r="H594" s="73">
        <v>1</v>
      </c>
      <c r="I594" s="73">
        <v>1</v>
      </c>
      <c r="O594" s="80">
        <v>135</v>
      </c>
      <c r="P594" s="80">
        <v>540</v>
      </c>
      <c r="Q594" s="94" t="s">
        <v>677</v>
      </c>
      <c r="R594" s="78" t="s">
        <v>496</v>
      </c>
      <c r="T594" s="73">
        <v>5438</v>
      </c>
      <c r="W594" s="79" t="s">
        <v>796</v>
      </c>
      <c r="X594" s="73" t="e">
        <v>#N/A</v>
      </c>
      <c r="Y594" s="73">
        <v>1</v>
      </c>
      <c r="Z594" s="81">
        <v>42846</v>
      </c>
      <c r="AA594" s="78" t="s">
        <v>2446</v>
      </c>
      <c r="AB594" s="81">
        <v>42822</v>
      </c>
      <c r="AC594" s="78">
        <v>617203</v>
      </c>
      <c r="AD594" s="27">
        <v>42821</v>
      </c>
      <c r="AE594" s="71" t="e">
        <v>#N/A</v>
      </c>
      <c r="AF594" s="79" t="e">
        <v>#N/A</v>
      </c>
      <c r="AG594" s="77"/>
      <c r="AJ594" s="32" t="str">
        <f t="shared" si="37"/>
        <v>WSS_Content_f3fc461610134d6d91a9a0329f7e9e3c OHNALDBD0171</v>
      </c>
      <c r="AK594" s="32" t="s">
        <v>2273</v>
      </c>
      <c r="AL594" s="100" t="s">
        <v>1146</v>
      </c>
      <c r="AM594" s="73">
        <v>5438</v>
      </c>
      <c r="AN594" s="78" t="s">
        <v>496</v>
      </c>
      <c r="AO594" s="73" t="s">
        <v>2282</v>
      </c>
      <c r="AP594" s="79" t="s">
        <v>796</v>
      </c>
      <c r="AQ594" s="78" t="s">
        <v>682</v>
      </c>
      <c r="AR594" s="25" t="s">
        <v>678</v>
      </c>
      <c r="AS594" s="73" t="e">
        <f t="shared" si="36"/>
        <v>#N/A</v>
      </c>
      <c r="AT594" s="73">
        <v>1</v>
      </c>
      <c r="AU594" s="73">
        <v>1</v>
      </c>
      <c r="AV594" s="73">
        <v>1</v>
      </c>
      <c r="AW594" s="80">
        <v>135</v>
      </c>
      <c r="AX594" s="80">
        <v>540</v>
      </c>
      <c r="AY594" s="94" t="s">
        <v>677</v>
      </c>
      <c r="AZ594" s="81">
        <v>42846</v>
      </c>
      <c r="BA594" s="78" t="s">
        <v>2446</v>
      </c>
      <c r="BB594" s="81">
        <v>42822</v>
      </c>
      <c r="BC594" s="78">
        <v>617203</v>
      </c>
      <c r="BD594" s="27">
        <v>42821</v>
      </c>
      <c r="BE594" s="79" t="str">
        <f t="shared" si="38"/>
        <v>WSS_Content_f3fc461610134d6d91a9a0329f7e9e3c OHNALDBD0171</v>
      </c>
      <c r="BF594" s="71" t="e">
        <v>#N/A</v>
      </c>
      <c r="BG594" s="79" t="e">
        <v>#N/A</v>
      </c>
      <c r="BH594" s="77"/>
    </row>
    <row r="595" spans="1:60" s="32" customFormat="1" ht="11.25" x14ac:dyDescent="0.2">
      <c r="A595" s="79" t="s">
        <v>2202</v>
      </c>
      <c r="B595" s="32" t="s">
        <v>2273</v>
      </c>
      <c r="C595" s="100" t="s">
        <v>1147</v>
      </c>
      <c r="E595" s="78" t="s">
        <v>2282</v>
      </c>
      <c r="F595" s="78" t="s">
        <v>682</v>
      </c>
      <c r="G595" s="25" t="s">
        <v>678</v>
      </c>
      <c r="H595" s="73">
        <v>1</v>
      </c>
      <c r="I595" s="73">
        <v>1</v>
      </c>
      <c r="O595" s="80">
        <v>135</v>
      </c>
      <c r="P595" s="80">
        <v>540</v>
      </c>
      <c r="Q595" s="94" t="s">
        <v>677</v>
      </c>
      <c r="R595" s="78" t="s">
        <v>496</v>
      </c>
      <c r="T595" s="73">
        <v>5438</v>
      </c>
      <c r="W595" s="79" t="s">
        <v>1001</v>
      </c>
      <c r="X595" s="73" t="e">
        <v>#N/A</v>
      </c>
      <c r="Y595" s="73">
        <v>1</v>
      </c>
      <c r="Z595" s="81">
        <v>42846</v>
      </c>
      <c r="AA595" s="78" t="s">
        <v>2440</v>
      </c>
      <c r="AB595" s="81">
        <v>42822</v>
      </c>
      <c r="AC595" s="78">
        <v>617201</v>
      </c>
      <c r="AD595" s="27">
        <v>42821</v>
      </c>
      <c r="AE595" s="71" t="e">
        <v>#N/A</v>
      </c>
      <c r="AF595" s="79" t="e">
        <v>#N/A</v>
      </c>
      <c r="AG595" s="77"/>
      <c r="AJ595" s="32" t="str">
        <f t="shared" si="37"/>
        <v>WSS_Content_f42767b960284289a33b57a72e6abf2e OHNALDBD0172</v>
      </c>
      <c r="AK595" s="32" t="s">
        <v>2273</v>
      </c>
      <c r="AL595" s="100" t="s">
        <v>1147</v>
      </c>
      <c r="AM595" s="73">
        <v>5438</v>
      </c>
      <c r="AN595" s="78" t="s">
        <v>496</v>
      </c>
      <c r="AO595" s="73" t="s">
        <v>2282</v>
      </c>
      <c r="AP595" s="79" t="s">
        <v>1001</v>
      </c>
      <c r="AQ595" s="78" t="s">
        <v>682</v>
      </c>
      <c r="AR595" s="25" t="s">
        <v>678</v>
      </c>
      <c r="AS595" s="73" t="e">
        <f t="shared" si="36"/>
        <v>#N/A</v>
      </c>
      <c r="AT595" s="73">
        <v>1</v>
      </c>
      <c r="AU595" s="73">
        <v>1</v>
      </c>
      <c r="AV595" s="73">
        <v>1</v>
      </c>
      <c r="AW595" s="80">
        <v>135</v>
      </c>
      <c r="AX595" s="80">
        <v>540</v>
      </c>
      <c r="AY595" s="94" t="s">
        <v>677</v>
      </c>
      <c r="AZ595" s="81">
        <v>42846</v>
      </c>
      <c r="BA595" s="78" t="s">
        <v>2440</v>
      </c>
      <c r="BB595" s="81">
        <v>42822</v>
      </c>
      <c r="BC595" s="78">
        <v>617201</v>
      </c>
      <c r="BD595" s="27">
        <v>42821</v>
      </c>
      <c r="BE595" s="79" t="str">
        <f t="shared" si="38"/>
        <v>WSS_Content_f42767b960284289a33b57a72e6abf2e OHNALDBD0172</v>
      </c>
      <c r="BF595" s="71" t="e">
        <v>#N/A</v>
      </c>
      <c r="BG595" s="79" t="e">
        <v>#N/A</v>
      </c>
      <c r="BH595" s="77"/>
    </row>
    <row r="596" spans="1:60" s="32" customFormat="1" ht="11.25" x14ac:dyDescent="0.2">
      <c r="A596" s="79" t="s">
        <v>2203</v>
      </c>
      <c r="B596" s="32" t="s">
        <v>2273</v>
      </c>
      <c r="C596" s="100" t="s">
        <v>1148</v>
      </c>
      <c r="E596" s="78" t="s">
        <v>2282</v>
      </c>
      <c r="F596" s="78" t="s">
        <v>682</v>
      </c>
      <c r="G596" s="25" t="s">
        <v>678</v>
      </c>
      <c r="H596" s="73">
        <v>1</v>
      </c>
      <c r="I596" s="73">
        <v>1</v>
      </c>
      <c r="O596" s="80">
        <v>135</v>
      </c>
      <c r="P596" s="80">
        <v>540</v>
      </c>
      <c r="Q596" s="94" t="s">
        <v>677</v>
      </c>
      <c r="R596" s="78" t="s">
        <v>496</v>
      </c>
      <c r="T596" s="73">
        <v>5438</v>
      </c>
      <c r="W596" s="79" t="s">
        <v>704</v>
      </c>
      <c r="X596" s="73" t="e">
        <v>#N/A</v>
      </c>
      <c r="Y596" s="73">
        <v>1</v>
      </c>
      <c r="Z596" s="81">
        <v>42846</v>
      </c>
      <c r="AA596" s="78" t="s">
        <v>2442</v>
      </c>
      <c r="AB596" s="81">
        <v>42822</v>
      </c>
      <c r="AC596" s="78">
        <v>617205</v>
      </c>
      <c r="AD596" s="27">
        <v>42821</v>
      </c>
      <c r="AE596" s="71" t="e">
        <v>#N/A</v>
      </c>
      <c r="AF596" s="79" t="e">
        <v>#N/A</v>
      </c>
      <c r="AG596" s="77"/>
      <c r="AJ596" s="32" t="str">
        <f t="shared" si="37"/>
        <v>WSS_Content_f5fb2ab97ff44c48b213948dd7e1c811 OHNALDBD0143</v>
      </c>
      <c r="AK596" s="32" t="s">
        <v>2273</v>
      </c>
      <c r="AL596" s="100" t="s">
        <v>1148</v>
      </c>
      <c r="AM596" s="73">
        <v>5438</v>
      </c>
      <c r="AN596" s="78" t="s">
        <v>496</v>
      </c>
      <c r="AO596" s="73" t="s">
        <v>2282</v>
      </c>
      <c r="AP596" s="79" t="s">
        <v>704</v>
      </c>
      <c r="AQ596" s="78" t="s">
        <v>682</v>
      </c>
      <c r="AR596" s="25" t="s">
        <v>678</v>
      </c>
      <c r="AS596" s="73" t="e">
        <f t="shared" si="36"/>
        <v>#N/A</v>
      </c>
      <c r="AT596" s="73">
        <v>1</v>
      </c>
      <c r="AU596" s="73">
        <v>1</v>
      </c>
      <c r="AV596" s="73">
        <v>1</v>
      </c>
      <c r="AW596" s="80">
        <v>135</v>
      </c>
      <c r="AX596" s="80">
        <v>540</v>
      </c>
      <c r="AY596" s="94" t="s">
        <v>677</v>
      </c>
      <c r="AZ596" s="81">
        <v>42846</v>
      </c>
      <c r="BA596" s="78" t="s">
        <v>2442</v>
      </c>
      <c r="BB596" s="81">
        <v>42822</v>
      </c>
      <c r="BC596" s="78">
        <v>617205</v>
      </c>
      <c r="BD596" s="27">
        <v>42821</v>
      </c>
      <c r="BE596" s="79" t="str">
        <f t="shared" si="38"/>
        <v>WSS_Content_f5fb2ab97ff44c48b213948dd7e1c811 OHNALDBD0143</v>
      </c>
      <c r="BF596" s="71" t="e">
        <v>#N/A</v>
      </c>
      <c r="BG596" s="79" t="e">
        <v>#N/A</v>
      </c>
      <c r="BH596" s="77"/>
    </row>
    <row r="597" spans="1:60" s="32" customFormat="1" ht="11.25" x14ac:dyDescent="0.2">
      <c r="A597" s="79" t="s">
        <v>2204</v>
      </c>
      <c r="B597" s="32" t="s">
        <v>2273</v>
      </c>
      <c r="C597" s="100" t="s">
        <v>1149</v>
      </c>
      <c r="E597" s="78" t="s">
        <v>2282</v>
      </c>
      <c r="F597" s="78" t="s">
        <v>686</v>
      </c>
      <c r="G597" s="25" t="s">
        <v>678</v>
      </c>
      <c r="H597" s="73">
        <v>1</v>
      </c>
      <c r="I597" s="73">
        <v>1</v>
      </c>
      <c r="O597" s="80">
        <v>330</v>
      </c>
      <c r="P597" s="80">
        <v>1320</v>
      </c>
      <c r="Q597" s="94" t="s">
        <v>688</v>
      </c>
      <c r="R597" s="78" t="s">
        <v>496</v>
      </c>
      <c r="T597" s="73">
        <v>5438</v>
      </c>
      <c r="W597" s="79" t="s">
        <v>695</v>
      </c>
      <c r="X597" s="73" t="e">
        <v>#N/A</v>
      </c>
      <c r="Y597" s="73">
        <v>1</v>
      </c>
      <c r="Z597" s="81" t="s">
        <v>2296</v>
      </c>
      <c r="AA597" s="78" t="s">
        <v>2434</v>
      </c>
      <c r="AB597" s="81" t="s">
        <v>1010</v>
      </c>
      <c r="AC597" s="78" t="s">
        <v>1011</v>
      </c>
      <c r="AD597" s="27">
        <v>42862</v>
      </c>
      <c r="AE597" s="71" t="e">
        <v>#N/A</v>
      </c>
      <c r="AF597" s="79" t="s">
        <v>2204</v>
      </c>
      <c r="AG597" s="77"/>
      <c r="AJ597" s="32" t="str">
        <f t="shared" si="37"/>
        <v>WSS_Content_f77db7b67dc349929fbb7d18f9a8f7f1 OHLEWAOP0023N1</v>
      </c>
      <c r="AK597" s="32" t="s">
        <v>2273</v>
      </c>
      <c r="AL597" s="100" t="s">
        <v>1149</v>
      </c>
      <c r="AM597" s="73">
        <v>5438</v>
      </c>
      <c r="AN597" s="78" t="s">
        <v>496</v>
      </c>
      <c r="AO597" s="73" t="s">
        <v>2282</v>
      </c>
      <c r="AP597" s="79" t="s">
        <v>695</v>
      </c>
      <c r="AQ597" s="78" t="s">
        <v>686</v>
      </c>
      <c r="AR597" s="25" t="s">
        <v>678</v>
      </c>
      <c r="AS597" s="73" t="e">
        <f t="shared" si="36"/>
        <v>#N/A</v>
      </c>
      <c r="AT597" s="73">
        <v>1</v>
      </c>
      <c r="AU597" s="73">
        <v>1</v>
      </c>
      <c r="AV597" s="73">
        <v>1</v>
      </c>
      <c r="AW597" s="80">
        <v>330</v>
      </c>
      <c r="AX597" s="80">
        <v>1320</v>
      </c>
      <c r="AY597" s="94" t="s">
        <v>688</v>
      </c>
      <c r="AZ597" s="81" t="s">
        <v>2296</v>
      </c>
      <c r="BA597" s="78" t="s">
        <v>2434</v>
      </c>
      <c r="BB597" s="81" t="s">
        <v>1010</v>
      </c>
      <c r="BC597" s="78" t="s">
        <v>1011</v>
      </c>
      <c r="BD597" s="27">
        <v>42862</v>
      </c>
      <c r="BE597" s="79" t="str">
        <f t="shared" si="38"/>
        <v>WSS_Content_f77db7b67dc349929fbb7d18f9a8f7f1 OHLEWAOP0023N1</v>
      </c>
      <c r="BF597" s="71" t="e">
        <v>#N/A</v>
      </c>
      <c r="BG597" s="79" t="s">
        <v>2204</v>
      </c>
      <c r="BH597" s="77"/>
    </row>
    <row r="598" spans="1:60" s="32" customFormat="1" ht="11.25" x14ac:dyDescent="0.2">
      <c r="A598" s="79" t="s">
        <v>2205</v>
      </c>
      <c r="B598" s="32" t="s">
        <v>2273</v>
      </c>
      <c r="C598" s="100" t="s">
        <v>1149</v>
      </c>
      <c r="E598" s="78" t="s">
        <v>2282</v>
      </c>
      <c r="F598" s="78" t="s">
        <v>686</v>
      </c>
      <c r="G598" s="25" t="s">
        <v>678</v>
      </c>
      <c r="H598" s="73">
        <v>1</v>
      </c>
      <c r="I598" s="73">
        <v>1</v>
      </c>
      <c r="O598" s="80">
        <v>330</v>
      </c>
      <c r="P598" s="80">
        <v>1320</v>
      </c>
      <c r="Q598" s="94" t="s">
        <v>688</v>
      </c>
      <c r="R598" s="78" t="s">
        <v>496</v>
      </c>
      <c r="T598" s="73">
        <v>5438</v>
      </c>
      <c r="W598" s="79" t="s">
        <v>698</v>
      </c>
      <c r="X598" s="73" t="e">
        <v>#N/A</v>
      </c>
      <c r="Y598" s="73">
        <v>1</v>
      </c>
      <c r="Z598" s="81" t="s">
        <v>2296</v>
      </c>
      <c r="AA598" s="78" t="s">
        <v>2437</v>
      </c>
      <c r="AB598" s="81" t="s">
        <v>1134</v>
      </c>
      <c r="AC598" s="78" t="s">
        <v>1017</v>
      </c>
      <c r="AD598" s="27" t="s">
        <v>1015</v>
      </c>
      <c r="AE598" s="71" t="e">
        <v>#N/A</v>
      </c>
      <c r="AF598" s="79" t="s">
        <v>2205</v>
      </c>
      <c r="AG598" s="77"/>
      <c r="AJ598" s="32" t="str">
        <f t="shared" si="37"/>
        <v>WSS_Content_f77db7b67dc349929fbb7d18f9a8f7f1 OHLEWAOP0023N2</v>
      </c>
      <c r="AK598" s="32" t="s">
        <v>2273</v>
      </c>
      <c r="AL598" s="100" t="s">
        <v>1149</v>
      </c>
      <c r="AM598" s="73">
        <v>5438</v>
      </c>
      <c r="AN598" s="78" t="s">
        <v>496</v>
      </c>
      <c r="AO598" s="73" t="s">
        <v>2282</v>
      </c>
      <c r="AP598" s="79" t="s">
        <v>698</v>
      </c>
      <c r="AQ598" s="78" t="s">
        <v>686</v>
      </c>
      <c r="AR598" s="25" t="s">
        <v>678</v>
      </c>
      <c r="AS598" s="73" t="e">
        <f t="shared" si="36"/>
        <v>#N/A</v>
      </c>
      <c r="AT598" s="73">
        <v>1</v>
      </c>
      <c r="AU598" s="73">
        <v>1</v>
      </c>
      <c r="AV598" s="73">
        <v>1</v>
      </c>
      <c r="AW598" s="80">
        <v>330</v>
      </c>
      <c r="AX598" s="80">
        <v>1320</v>
      </c>
      <c r="AY598" s="94" t="s">
        <v>688</v>
      </c>
      <c r="AZ598" s="81" t="s">
        <v>2296</v>
      </c>
      <c r="BA598" s="78" t="s">
        <v>2437</v>
      </c>
      <c r="BB598" s="81" t="s">
        <v>1134</v>
      </c>
      <c r="BC598" s="78" t="s">
        <v>1017</v>
      </c>
      <c r="BD598" s="27" t="s">
        <v>1015</v>
      </c>
      <c r="BE598" s="79" t="str">
        <f t="shared" si="38"/>
        <v>WSS_Content_f77db7b67dc349929fbb7d18f9a8f7f1 OHLEWAOP0023N2</v>
      </c>
      <c r="BF598" s="71" t="e">
        <v>#N/A</v>
      </c>
      <c r="BG598" s="79" t="s">
        <v>2205</v>
      </c>
      <c r="BH598" s="77"/>
    </row>
    <row r="599" spans="1:60" s="32" customFormat="1" ht="11.25" x14ac:dyDescent="0.2">
      <c r="A599" s="79" t="s">
        <v>2473</v>
      </c>
      <c r="B599" s="32" t="s">
        <v>2273</v>
      </c>
      <c r="C599" s="100" t="s">
        <v>1149</v>
      </c>
      <c r="E599" s="78" t="s">
        <v>2282</v>
      </c>
      <c r="F599" s="78" t="s">
        <v>686</v>
      </c>
      <c r="G599" s="25" t="s">
        <v>1016</v>
      </c>
      <c r="H599" s="73">
        <v>1</v>
      </c>
      <c r="I599" s="73">
        <v>1</v>
      </c>
      <c r="O599" s="80">
        <v>330</v>
      </c>
      <c r="P599" s="80">
        <v>1320</v>
      </c>
      <c r="Q599" s="94" t="s">
        <v>688</v>
      </c>
      <c r="R599" s="78" t="s">
        <v>496</v>
      </c>
      <c r="T599" s="73">
        <v>5438</v>
      </c>
      <c r="W599" s="79" t="s">
        <v>1013</v>
      </c>
      <c r="X599" s="73" t="s">
        <v>2275</v>
      </c>
      <c r="Y599" s="73">
        <v>1</v>
      </c>
      <c r="Z599" s="81" t="s">
        <v>2384</v>
      </c>
      <c r="AA599" s="78" t="s">
        <v>2436</v>
      </c>
      <c r="AB599" s="81" t="s">
        <v>1134</v>
      </c>
      <c r="AC599" s="78" t="s">
        <v>1014</v>
      </c>
      <c r="AD599" s="27" t="s">
        <v>1015</v>
      </c>
      <c r="AE599" s="71" t="s">
        <v>2473</v>
      </c>
      <c r="AF599" s="84" t="s">
        <v>2473</v>
      </c>
      <c r="AG599" s="85"/>
      <c r="AJ599" s="32" t="str">
        <f t="shared" si="37"/>
        <v>WSS_Content_f77db7b67dc349929fbb7d18f9a8f7f1 OHLEWDBP0247N1 (ds73sqlprdoltp.corp.hgicnet.net,1021)</v>
      </c>
      <c r="AK599" s="32" t="s">
        <v>2273</v>
      </c>
      <c r="AL599" s="100" t="s">
        <v>1149</v>
      </c>
      <c r="AM599" s="73">
        <v>5438</v>
      </c>
      <c r="AN599" s="78" t="s">
        <v>496</v>
      </c>
      <c r="AO599" s="73" t="s">
        <v>2282</v>
      </c>
      <c r="AP599" s="79" t="s">
        <v>1013</v>
      </c>
      <c r="AQ599" s="78" t="s">
        <v>686</v>
      </c>
      <c r="AR599" s="25" t="s">
        <v>1016</v>
      </c>
      <c r="AS599" s="73" t="str">
        <f t="shared" si="36"/>
        <v>Yes</v>
      </c>
      <c r="AT599" s="73">
        <v>1</v>
      </c>
      <c r="AU599" s="73">
        <v>1</v>
      </c>
      <c r="AV599" s="73">
        <v>1</v>
      </c>
      <c r="AW599" s="80">
        <v>330</v>
      </c>
      <c r="AX599" s="80">
        <v>1320</v>
      </c>
      <c r="AY599" s="94" t="s">
        <v>688</v>
      </c>
      <c r="AZ599" s="81" t="s">
        <v>2384</v>
      </c>
      <c r="BA599" s="78" t="s">
        <v>2436</v>
      </c>
      <c r="BB599" s="81" t="s">
        <v>1134</v>
      </c>
      <c r="BC599" s="78" t="s">
        <v>1014</v>
      </c>
      <c r="BD599" s="27" t="s">
        <v>1015</v>
      </c>
      <c r="BE599" s="79" t="s">
        <v>2473</v>
      </c>
      <c r="BF599" s="71" t="s">
        <v>2473</v>
      </c>
      <c r="BG599" s="84" t="s">
        <v>2473</v>
      </c>
      <c r="BH599" s="85"/>
    </row>
    <row r="600" spans="1:60" s="32" customFormat="1" ht="11.25" x14ac:dyDescent="0.2">
      <c r="A600" s="79" t="s">
        <v>2207</v>
      </c>
      <c r="B600" s="32" t="s">
        <v>2273</v>
      </c>
      <c r="C600" s="100" t="s">
        <v>1149</v>
      </c>
      <c r="E600" s="78" t="s">
        <v>2282</v>
      </c>
      <c r="F600" s="78" t="s">
        <v>699</v>
      </c>
      <c r="G600" s="25" t="s">
        <v>678</v>
      </c>
      <c r="H600" s="73">
        <v>1</v>
      </c>
      <c r="I600" s="73">
        <v>1</v>
      </c>
      <c r="O600" s="80">
        <v>330</v>
      </c>
      <c r="P600" s="80">
        <v>1320</v>
      </c>
      <c r="Q600" s="94" t="s">
        <v>688</v>
      </c>
      <c r="R600" s="78" t="s">
        <v>496</v>
      </c>
      <c r="T600" s="73">
        <v>5438</v>
      </c>
      <c r="W600" s="79" t="s">
        <v>701</v>
      </c>
      <c r="X600" s="73" t="e">
        <v>#N/A</v>
      </c>
      <c r="Y600" s="73">
        <v>1</v>
      </c>
      <c r="Z600" s="81" t="s">
        <v>2438</v>
      </c>
      <c r="AA600" s="78" t="s">
        <v>2439</v>
      </c>
      <c r="AB600" s="81">
        <v>42822</v>
      </c>
      <c r="AC600" s="78">
        <v>617198</v>
      </c>
      <c r="AD600" s="27">
        <v>42821</v>
      </c>
      <c r="AE600" s="71" t="e">
        <v>#N/A</v>
      </c>
      <c r="AF600" s="84" t="s">
        <v>2207</v>
      </c>
      <c r="AG600" s="85"/>
      <c r="AJ600" s="32" t="str">
        <f t="shared" si="37"/>
        <v>WSS_Content_f77db7b67dc349929fbb7d18f9a8f7f1 OHNALAOP0023N1</v>
      </c>
      <c r="AK600" s="32" t="s">
        <v>2273</v>
      </c>
      <c r="AL600" s="100" t="s">
        <v>1149</v>
      </c>
      <c r="AM600" s="73">
        <v>5438</v>
      </c>
      <c r="AN600" s="78" t="s">
        <v>496</v>
      </c>
      <c r="AO600" s="73" t="s">
        <v>2282</v>
      </c>
      <c r="AP600" s="79" t="s">
        <v>701</v>
      </c>
      <c r="AQ600" s="78" t="s">
        <v>699</v>
      </c>
      <c r="AR600" s="25" t="s">
        <v>678</v>
      </c>
      <c r="AS600" s="73" t="e">
        <f t="shared" si="36"/>
        <v>#N/A</v>
      </c>
      <c r="AT600" s="73">
        <v>1</v>
      </c>
      <c r="AU600" s="73">
        <v>1</v>
      </c>
      <c r="AV600" s="73">
        <v>1</v>
      </c>
      <c r="AW600" s="80">
        <v>330</v>
      </c>
      <c r="AX600" s="80">
        <v>1320</v>
      </c>
      <c r="AY600" s="94" t="s">
        <v>688</v>
      </c>
      <c r="AZ600" s="81" t="s">
        <v>2438</v>
      </c>
      <c r="BA600" s="78" t="s">
        <v>2439</v>
      </c>
      <c r="BB600" s="81">
        <v>42822</v>
      </c>
      <c r="BC600" s="78">
        <v>617198</v>
      </c>
      <c r="BD600" s="27">
        <v>42821</v>
      </c>
      <c r="BE600" s="79" t="str">
        <f t="shared" ref="BE600:BE611" si="39">(AL600&amp;" "&amp;AP600)</f>
        <v>WSS_Content_f77db7b67dc349929fbb7d18f9a8f7f1 OHNALAOP0023N1</v>
      </c>
      <c r="BF600" s="71" t="e">
        <v>#N/A</v>
      </c>
      <c r="BG600" s="84" t="s">
        <v>2207</v>
      </c>
      <c r="BH600" s="85"/>
    </row>
    <row r="601" spans="1:60" s="32" customFormat="1" ht="11.25" x14ac:dyDescent="0.2">
      <c r="A601" s="79" t="s">
        <v>2208</v>
      </c>
      <c r="B601" s="32" t="s">
        <v>2273</v>
      </c>
      <c r="C601" s="100" t="s">
        <v>1150</v>
      </c>
      <c r="E601" s="78" t="s">
        <v>2282</v>
      </c>
      <c r="F601" s="78" t="s">
        <v>682</v>
      </c>
      <c r="G601" s="79" t="s">
        <v>715</v>
      </c>
      <c r="H601" s="73">
        <v>1</v>
      </c>
      <c r="I601" s="73">
        <v>1</v>
      </c>
      <c r="O601" s="80">
        <v>135</v>
      </c>
      <c r="P601" s="80">
        <v>540</v>
      </c>
      <c r="Q601" s="94" t="s">
        <v>688</v>
      </c>
      <c r="R601" s="78" t="s">
        <v>496</v>
      </c>
      <c r="T601" s="73">
        <v>5438</v>
      </c>
      <c r="W601" s="79" t="s">
        <v>747</v>
      </c>
      <c r="X601" s="73" t="s">
        <v>2275</v>
      </c>
      <c r="Y601" s="73">
        <v>1</v>
      </c>
      <c r="Z601" s="81">
        <v>42906</v>
      </c>
      <c r="AA601" s="86" t="s">
        <v>2474</v>
      </c>
      <c r="AB601" s="81">
        <v>42901</v>
      </c>
      <c r="AC601" s="78">
        <v>618867</v>
      </c>
      <c r="AD601" s="27">
        <v>42900</v>
      </c>
      <c r="AE601" s="71" t="s">
        <v>2208</v>
      </c>
      <c r="AF601" s="84" t="s">
        <v>2208</v>
      </c>
      <c r="AG601" s="85"/>
      <c r="AJ601" s="32" t="str">
        <f t="shared" si="37"/>
        <v>WSS_Content_NP OHNALAOD0007N1</v>
      </c>
      <c r="AK601" s="32" t="s">
        <v>2273</v>
      </c>
      <c r="AL601" s="100" t="s">
        <v>1150</v>
      </c>
      <c r="AM601" s="73">
        <v>5438</v>
      </c>
      <c r="AN601" s="78" t="s">
        <v>496</v>
      </c>
      <c r="AO601" s="73" t="s">
        <v>2282</v>
      </c>
      <c r="AP601" s="79" t="s">
        <v>747</v>
      </c>
      <c r="AQ601" s="78" t="s">
        <v>682</v>
      </c>
      <c r="AR601" s="79" t="s">
        <v>715</v>
      </c>
      <c r="AS601" s="73" t="str">
        <f t="shared" si="36"/>
        <v>Yes</v>
      </c>
      <c r="AT601" s="73">
        <v>1</v>
      </c>
      <c r="AU601" s="73">
        <v>1</v>
      </c>
      <c r="AV601" s="73">
        <v>1</v>
      </c>
      <c r="AW601" s="80">
        <v>135</v>
      </c>
      <c r="AX601" s="80">
        <v>540</v>
      </c>
      <c r="AY601" s="94" t="s">
        <v>688</v>
      </c>
      <c r="AZ601" s="81">
        <v>42906</v>
      </c>
      <c r="BA601" s="86" t="s">
        <v>2474</v>
      </c>
      <c r="BB601" s="81">
        <v>42901</v>
      </c>
      <c r="BC601" s="78">
        <v>618867</v>
      </c>
      <c r="BD601" s="27">
        <v>42900</v>
      </c>
      <c r="BE601" s="79" t="str">
        <f t="shared" si="39"/>
        <v>WSS_Content_NP OHNALAOD0007N1</v>
      </c>
      <c r="BF601" s="71" t="s">
        <v>2208</v>
      </c>
      <c r="BG601" s="84" t="s">
        <v>2208</v>
      </c>
      <c r="BH601" s="85"/>
    </row>
    <row r="602" spans="1:60" s="32" customFormat="1" ht="11.25" x14ac:dyDescent="0.2">
      <c r="A602" s="79" t="s">
        <v>2209</v>
      </c>
      <c r="B602" s="32" t="s">
        <v>2273</v>
      </c>
      <c r="C602" s="100" t="s">
        <v>1150</v>
      </c>
      <c r="E602" s="78" t="s">
        <v>2282</v>
      </c>
      <c r="F602" s="78" t="s">
        <v>682</v>
      </c>
      <c r="G602" s="79" t="s">
        <v>715</v>
      </c>
      <c r="H602" s="73">
        <v>1</v>
      </c>
      <c r="I602" s="73">
        <v>1</v>
      </c>
      <c r="O602" s="80">
        <v>135</v>
      </c>
      <c r="P602" s="80">
        <v>540</v>
      </c>
      <c r="Q602" s="94" t="s">
        <v>688</v>
      </c>
      <c r="R602" s="78" t="s">
        <v>496</v>
      </c>
      <c r="T602" s="73">
        <v>5438</v>
      </c>
      <c r="W602" s="79" t="s">
        <v>748</v>
      </c>
      <c r="X602" s="73" t="s">
        <v>2275</v>
      </c>
      <c r="Y602" s="73">
        <v>1</v>
      </c>
      <c r="Z602" s="81">
        <v>42906</v>
      </c>
      <c r="AA602" s="86" t="s">
        <v>2475</v>
      </c>
      <c r="AB602" s="81">
        <v>42901</v>
      </c>
      <c r="AC602" s="78">
        <v>618868</v>
      </c>
      <c r="AD602" s="27">
        <v>42900</v>
      </c>
      <c r="AE602" s="71" t="s">
        <v>2209</v>
      </c>
      <c r="AF602" s="84" t="s">
        <v>2209</v>
      </c>
      <c r="AG602" s="85"/>
      <c r="AJ602" s="32" t="str">
        <f t="shared" si="37"/>
        <v>WSS_Content_NP OHNALAOD0007N2</v>
      </c>
      <c r="AK602" s="32" t="s">
        <v>2273</v>
      </c>
      <c r="AL602" s="100" t="s">
        <v>1150</v>
      </c>
      <c r="AM602" s="73">
        <v>5438</v>
      </c>
      <c r="AN602" s="78" t="s">
        <v>496</v>
      </c>
      <c r="AO602" s="73" t="s">
        <v>2282</v>
      </c>
      <c r="AP602" s="79" t="s">
        <v>748</v>
      </c>
      <c r="AQ602" s="78" t="s">
        <v>682</v>
      </c>
      <c r="AR602" s="79" t="s">
        <v>715</v>
      </c>
      <c r="AS602" s="73" t="str">
        <f t="shared" si="36"/>
        <v>Yes</v>
      </c>
      <c r="AT602" s="73">
        <v>1</v>
      </c>
      <c r="AU602" s="73">
        <v>1</v>
      </c>
      <c r="AV602" s="73">
        <v>1</v>
      </c>
      <c r="AW602" s="80">
        <v>135</v>
      </c>
      <c r="AX602" s="80">
        <v>540</v>
      </c>
      <c r="AY602" s="94" t="s">
        <v>688</v>
      </c>
      <c r="AZ602" s="81">
        <v>42906</v>
      </c>
      <c r="BA602" s="86" t="s">
        <v>2475</v>
      </c>
      <c r="BB602" s="81">
        <v>42901</v>
      </c>
      <c r="BC602" s="78">
        <v>618868</v>
      </c>
      <c r="BD602" s="27">
        <v>42900</v>
      </c>
      <c r="BE602" s="79" t="str">
        <f t="shared" si="39"/>
        <v>WSS_Content_NP OHNALAOD0007N2</v>
      </c>
      <c r="BF602" s="71" t="s">
        <v>2209</v>
      </c>
      <c r="BG602" s="84" t="s">
        <v>2209</v>
      </c>
      <c r="BH602" s="85"/>
    </row>
    <row r="603" spans="1:60" s="32" customFormat="1" ht="11.25" x14ac:dyDescent="0.2">
      <c r="A603" s="79" t="s">
        <v>2210</v>
      </c>
      <c r="B603" s="32" t="s">
        <v>2273</v>
      </c>
      <c r="C603" s="100" t="s">
        <v>1151</v>
      </c>
      <c r="E603" s="78" t="s">
        <v>2282</v>
      </c>
      <c r="F603" s="78" t="s">
        <v>682</v>
      </c>
      <c r="G603" s="25" t="s">
        <v>678</v>
      </c>
      <c r="H603" s="73">
        <v>1</v>
      </c>
      <c r="I603" s="73">
        <v>1</v>
      </c>
      <c r="O603" s="80">
        <v>135</v>
      </c>
      <c r="P603" s="80">
        <v>540</v>
      </c>
      <c r="Q603" s="94" t="s">
        <v>677</v>
      </c>
      <c r="R603" s="78" t="s">
        <v>496</v>
      </c>
      <c r="T603" s="73">
        <v>5438</v>
      </c>
      <c r="W603" s="79" t="s">
        <v>704</v>
      </c>
      <c r="X603" s="73" t="e">
        <v>#N/A</v>
      </c>
      <c r="Y603" s="73">
        <v>1</v>
      </c>
      <c r="Z603" s="81">
        <v>42846</v>
      </c>
      <c r="AA603" s="78" t="s">
        <v>2442</v>
      </c>
      <c r="AB603" s="81">
        <v>42822</v>
      </c>
      <c r="AC603" s="78">
        <v>617205</v>
      </c>
      <c r="AD603" s="27">
        <v>42821</v>
      </c>
      <c r="AE603" s="71" t="e">
        <v>#N/A</v>
      </c>
      <c r="AF603" s="84" t="e">
        <v>#N/A</v>
      </c>
      <c r="AG603" s="85"/>
      <c r="AJ603" s="32" t="str">
        <f t="shared" si="37"/>
        <v>WSS_Content_TESTSSP OHNALDBD0143</v>
      </c>
      <c r="AK603" s="32" t="s">
        <v>2273</v>
      </c>
      <c r="AL603" s="100" t="s">
        <v>1151</v>
      </c>
      <c r="AM603" s="73">
        <v>5438</v>
      </c>
      <c r="AN603" s="78" t="s">
        <v>496</v>
      </c>
      <c r="AO603" s="73" t="s">
        <v>2282</v>
      </c>
      <c r="AP603" s="79" t="s">
        <v>704</v>
      </c>
      <c r="AQ603" s="78" t="s">
        <v>682</v>
      </c>
      <c r="AR603" s="25" t="s">
        <v>678</v>
      </c>
      <c r="AS603" s="73" t="e">
        <f t="shared" si="36"/>
        <v>#N/A</v>
      </c>
      <c r="AT603" s="73">
        <v>1</v>
      </c>
      <c r="AU603" s="73">
        <v>1</v>
      </c>
      <c r="AV603" s="73">
        <v>1</v>
      </c>
      <c r="AW603" s="80">
        <v>135</v>
      </c>
      <c r="AX603" s="80">
        <v>540</v>
      </c>
      <c r="AY603" s="94" t="s">
        <v>677</v>
      </c>
      <c r="AZ603" s="81">
        <v>42846</v>
      </c>
      <c r="BA603" s="78" t="s">
        <v>2442</v>
      </c>
      <c r="BB603" s="81">
        <v>42822</v>
      </c>
      <c r="BC603" s="78">
        <v>617205</v>
      </c>
      <c r="BD603" s="27">
        <v>42821</v>
      </c>
      <c r="BE603" s="79" t="str">
        <f t="shared" si="39"/>
        <v>WSS_Content_TESTSSP OHNALDBD0143</v>
      </c>
      <c r="BF603" s="71" t="e">
        <v>#N/A</v>
      </c>
      <c r="BG603" s="84" t="e">
        <v>#N/A</v>
      </c>
      <c r="BH603" s="85"/>
    </row>
    <row r="604" spans="1:60" s="32" customFormat="1" ht="11.25" x14ac:dyDescent="0.2">
      <c r="A604" s="79" t="s">
        <v>2211</v>
      </c>
      <c r="B604" s="32" t="s">
        <v>2273</v>
      </c>
      <c r="C604" s="100" t="s">
        <v>1152</v>
      </c>
      <c r="E604" s="78" t="s">
        <v>2282</v>
      </c>
      <c r="F604" s="78" t="s">
        <v>682</v>
      </c>
      <c r="G604" s="25" t="s">
        <v>678</v>
      </c>
      <c r="H604" s="73">
        <v>1</v>
      </c>
      <c r="I604" s="73">
        <v>1</v>
      </c>
      <c r="O604" s="80">
        <v>135</v>
      </c>
      <c r="P604" s="80">
        <v>540</v>
      </c>
      <c r="Q604" s="94" t="s">
        <v>677</v>
      </c>
      <c r="R604" s="78" t="s">
        <v>496</v>
      </c>
      <c r="T604" s="73">
        <v>5438</v>
      </c>
      <c r="W604" s="79" t="s">
        <v>704</v>
      </c>
      <c r="X604" s="73" t="e">
        <v>#N/A</v>
      </c>
      <c r="Y604" s="73">
        <v>1</v>
      </c>
      <c r="Z604" s="81">
        <v>42846</v>
      </c>
      <c r="AA604" s="78" t="s">
        <v>2442</v>
      </c>
      <c r="AB604" s="81">
        <v>42822</v>
      </c>
      <c r="AC604" s="78">
        <v>617205</v>
      </c>
      <c r="AD604" s="27">
        <v>42821</v>
      </c>
      <c r="AE604" s="71" t="e">
        <v>#N/A</v>
      </c>
      <c r="AF604" s="84" t="e">
        <v>#N/A</v>
      </c>
      <c r="AG604" s="85"/>
      <c r="AJ604" s="32" t="str">
        <f t="shared" si="37"/>
        <v>WSS_Content_TFS2010TEST OHNALDBD0143</v>
      </c>
      <c r="AK604" s="32" t="s">
        <v>2273</v>
      </c>
      <c r="AL604" s="100" t="s">
        <v>1152</v>
      </c>
      <c r="AM604" s="73">
        <v>5438</v>
      </c>
      <c r="AN604" s="78" t="s">
        <v>496</v>
      </c>
      <c r="AO604" s="73" t="s">
        <v>2282</v>
      </c>
      <c r="AP604" s="79" t="s">
        <v>704</v>
      </c>
      <c r="AQ604" s="78" t="s">
        <v>682</v>
      </c>
      <c r="AR604" s="25" t="s">
        <v>678</v>
      </c>
      <c r="AS604" s="73" t="e">
        <f t="shared" si="36"/>
        <v>#N/A</v>
      </c>
      <c r="AT604" s="73">
        <v>1</v>
      </c>
      <c r="AU604" s="73">
        <v>1</v>
      </c>
      <c r="AV604" s="73">
        <v>1</v>
      </c>
      <c r="AW604" s="80">
        <v>135</v>
      </c>
      <c r="AX604" s="80">
        <v>540</v>
      </c>
      <c r="AY604" s="94" t="s">
        <v>677</v>
      </c>
      <c r="AZ604" s="81">
        <v>42846</v>
      </c>
      <c r="BA604" s="78" t="s">
        <v>2442</v>
      </c>
      <c r="BB604" s="81">
        <v>42822</v>
      </c>
      <c r="BC604" s="78">
        <v>617205</v>
      </c>
      <c r="BD604" s="27">
        <v>42821</v>
      </c>
      <c r="BE604" s="79" t="str">
        <f t="shared" si="39"/>
        <v>WSS_Content_TFS2010TEST OHNALDBD0143</v>
      </c>
      <c r="BF604" s="71" t="e">
        <v>#N/A</v>
      </c>
      <c r="BG604" s="84" t="e">
        <v>#N/A</v>
      </c>
      <c r="BH604" s="85"/>
    </row>
    <row r="605" spans="1:60" s="32" customFormat="1" ht="11.25" x14ac:dyDescent="0.2">
      <c r="A605" s="79" t="s">
        <v>2212</v>
      </c>
      <c r="B605" s="32" t="s">
        <v>2273</v>
      </c>
      <c r="C605" s="100" t="s">
        <v>1153</v>
      </c>
      <c r="E605" s="78" t="s">
        <v>2282</v>
      </c>
      <c r="F605" s="78" t="s">
        <v>682</v>
      </c>
      <c r="G605" s="25" t="s">
        <v>678</v>
      </c>
      <c r="H605" s="73">
        <v>1</v>
      </c>
      <c r="I605" s="73">
        <v>1</v>
      </c>
      <c r="O605" s="80">
        <v>135</v>
      </c>
      <c r="P605" s="80">
        <v>540</v>
      </c>
      <c r="Q605" s="94" t="s">
        <v>677</v>
      </c>
      <c r="R605" s="78" t="s">
        <v>496</v>
      </c>
      <c r="T605" s="73">
        <v>5438</v>
      </c>
      <c r="W605" s="79" t="s">
        <v>704</v>
      </c>
      <c r="X605" s="73" t="e">
        <v>#N/A</v>
      </c>
      <c r="Y605" s="73">
        <v>1</v>
      </c>
      <c r="Z605" s="81">
        <v>42846</v>
      </c>
      <c r="AA605" s="78" t="s">
        <v>2442</v>
      </c>
      <c r="AB605" s="81">
        <v>42822</v>
      </c>
      <c r="AC605" s="78">
        <v>617205</v>
      </c>
      <c r="AD605" s="27">
        <v>42821</v>
      </c>
      <c r="AE605" s="71" t="e">
        <v>#N/A</v>
      </c>
      <c r="AF605" s="84" t="e">
        <v>#N/A</v>
      </c>
      <c r="AG605" s="85"/>
      <c r="AJ605" s="32" t="str">
        <f t="shared" si="37"/>
        <v>WSS_Search_AS73WSSTST01 OHNALDBD0143</v>
      </c>
      <c r="AK605" s="32" t="s">
        <v>2273</v>
      </c>
      <c r="AL605" s="100" t="s">
        <v>1153</v>
      </c>
      <c r="AM605" s="73">
        <v>5438</v>
      </c>
      <c r="AN605" s="78" t="s">
        <v>496</v>
      </c>
      <c r="AO605" s="73" t="s">
        <v>2282</v>
      </c>
      <c r="AP605" s="79" t="s">
        <v>704</v>
      </c>
      <c r="AQ605" s="78" t="s">
        <v>682</v>
      </c>
      <c r="AR605" s="25" t="s">
        <v>678</v>
      </c>
      <c r="AS605" s="73" t="e">
        <f t="shared" si="36"/>
        <v>#N/A</v>
      </c>
      <c r="AT605" s="73">
        <v>1</v>
      </c>
      <c r="AU605" s="73">
        <v>1</v>
      </c>
      <c r="AV605" s="73">
        <v>1</v>
      </c>
      <c r="AW605" s="80">
        <v>135</v>
      </c>
      <c r="AX605" s="80">
        <v>540</v>
      </c>
      <c r="AY605" s="94" t="s">
        <v>677</v>
      </c>
      <c r="AZ605" s="81">
        <v>42846</v>
      </c>
      <c r="BA605" s="78" t="s">
        <v>2442</v>
      </c>
      <c r="BB605" s="81">
        <v>42822</v>
      </c>
      <c r="BC605" s="78">
        <v>617205</v>
      </c>
      <c r="BD605" s="27">
        <v>42821</v>
      </c>
      <c r="BE605" s="79" t="str">
        <f t="shared" si="39"/>
        <v>WSS_Search_AS73WSSTST01 OHNALDBD0143</v>
      </c>
      <c r="BF605" s="71" t="e">
        <v>#N/A</v>
      </c>
      <c r="BG605" s="84" t="e">
        <v>#N/A</v>
      </c>
      <c r="BH605" s="85"/>
    </row>
    <row r="606" spans="1:60" s="32" customFormat="1" ht="11.25" x14ac:dyDescent="0.2">
      <c r="A606" s="79" t="s">
        <v>2213</v>
      </c>
      <c r="B606" s="32" t="s">
        <v>2273</v>
      </c>
      <c r="C606" s="100" t="s">
        <v>1154</v>
      </c>
      <c r="E606" s="78" t="s">
        <v>2282</v>
      </c>
      <c r="F606" s="78" t="s">
        <v>686</v>
      </c>
      <c r="G606" s="25" t="s">
        <v>2499</v>
      </c>
      <c r="H606" s="73">
        <v>1</v>
      </c>
      <c r="I606" s="73">
        <v>1</v>
      </c>
      <c r="O606" s="80">
        <v>330</v>
      </c>
      <c r="P606" s="80">
        <v>1320</v>
      </c>
      <c r="Q606" s="94" t="s">
        <v>694</v>
      </c>
      <c r="R606" s="78" t="s">
        <v>496</v>
      </c>
      <c r="T606" s="73"/>
      <c r="W606" s="82" t="s">
        <v>695</v>
      </c>
      <c r="X606" s="73" t="s">
        <v>2275</v>
      </c>
      <c r="Y606" s="73">
        <v>1</v>
      </c>
      <c r="Z606" s="81" t="s">
        <v>2286</v>
      </c>
      <c r="AA606" s="78" t="s">
        <v>2287</v>
      </c>
      <c r="AB606" s="81" t="s">
        <v>693</v>
      </c>
      <c r="AC606" s="78" t="s">
        <v>696</v>
      </c>
      <c r="AD606" s="27">
        <v>42895</v>
      </c>
      <c r="AE606" s="71" t="s">
        <v>2213</v>
      </c>
      <c r="AF606" s="84" t="s">
        <v>2213</v>
      </c>
      <c r="AG606" s="85"/>
      <c r="AJ606" s="32" t="str">
        <f t="shared" si="37"/>
        <v>WSS_Search1_AS73MOSSPRD01 OHLEWAOP0023N1</v>
      </c>
      <c r="AK606" s="32" t="s">
        <v>2273</v>
      </c>
      <c r="AL606" s="100" t="s">
        <v>1154</v>
      </c>
      <c r="AM606" s="73"/>
      <c r="AN606" s="78" t="s">
        <v>496</v>
      </c>
      <c r="AO606" s="73" t="s">
        <v>2282</v>
      </c>
      <c r="AP606" s="82" t="s">
        <v>695</v>
      </c>
      <c r="AQ606" s="78" t="s">
        <v>686</v>
      </c>
      <c r="AR606" s="25" t="s">
        <v>2499</v>
      </c>
      <c r="AS606" s="73" t="str">
        <f t="shared" si="36"/>
        <v>Yes</v>
      </c>
      <c r="AT606" s="73">
        <v>1</v>
      </c>
      <c r="AU606" s="73">
        <v>1</v>
      </c>
      <c r="AV606" s="73">
        <v>1</v>
      </c>
      <c r="AW606" s="80">
        <v>330</v>
      </c>
      <c r="AX606" s="80">
        <v>1320</v>
      </c>
      <c r="AY606" s="94" t="s">
        <v>694</v>
      </c>
      <c r="AZ606" s="81" t="s">
        <v>2286</v>
      </c>
      <c r="BA606" s="78" t="s">
        <v>2287</v>
      </c>
      <c r="BB606" s="81" t="s">
        <v>693</v>
      </c>
      <c r="BC606" s="78" t="s">
        <v>696</v>
      </c>
      <c r="BD606" s="27">
        <v>42895</v>
      </c>
      <c r="BE606" s="79" t="str">
        <f t="shared" si="39"/>
        <v>WSS_Search1_AS73MOSSPRD01 OHLEWAOP0023N1</v>
      </c>
      <c r="BF606" s="71" t="s">
        <v>2213</v>
      </c>
      <c r="BG606" s="84" t="s">
        <v>2213</v>
      </c>
      <c r="BH606" s="85"/>
    </row>
    <row r="607" spans="1:60" s="32" customFormat="1" ht="11.25" x14ac:dyDescent="0.2">
      <c r="A607" s="79" t="s">
        <v>2214</v>
      </c>
      <c r="B607" s="32" t="s">
        <v>2273</v>
      </c>
      <c r="C607" s="100" t="s">
        <v>1154</v>
      </c>
      <c r="E607" s="78" t="s">
        <v>2282</v>
      </c>
      <c r="F607" s="78" t="s">
        <v>686</v>
      </c>
      <c r="G607" s="25" t="s">
        <v>2499</v>
      </c>
      <c r="H607" s="73">
        <v>1</v>
      </c>
      <c r="I607" s="73">
        <v>1</v>
      </c>
      <c r="O607" s="80">
        <v>330</v>
      </c>
      <c r="P607" s="80">
        <v>1320</v>
      </c>
      <c r="Q607" s="94" t="s">
        <v>694</v>
      </c>
      <c r="R607" s="78" t="s">
        <v>496</v>
      </c>
      <c r="T607" s="73"/>
      <c r="W607" s="82" t="s">
        <v>698</v>
      </c>
      <c r="X607" s="73" t="s">
        <v>2275</v>
      </c>
      <c r="Y607" s="73">
        <v>1</v>
      </c>
      <c r="Z607" s="81" t="s">
        <v>2286</v>
      </c>
      <c r="AA607" s="78" t="s">
        <v>2287</v>
      </c>
      <c r="AB607" s="81" t="s">
        <v>693</v>
      </c>
      <c r="AC607" s="78" t="s">
        <v>696</v>
      </c>
      <c r="AD607" s="27">
        <v>42895</v>
      </c>
      <c r="AE607" s="71" t="s">
        <v>2214</v>
      </c>
      <c r="AF607" s="84" t="s">
        <v>2214</v>
      </c>
      <c r="AG607" s="85"/>
      <c r="AJ607" s="32" t="str">
        <f t="shared" si="37"/>
        <v>WSS_Search1_AS73MOSSPRD01 OHLEWAOP0023N2</v>
      </c>
      <c r="AK607" s="32" t="s">
        <v>2273</v>
      </c>
      <c r="AL607" s="100" t="s">
        <v>1154</v>
      </c>
      <c r="AM607" s="73"/>
      <c r="AN607" s="78" t="s">
        <v>496</v>
      </c>
      <c r="AO607" s="73" t="s">
        <v>2282</v>
      </c>
      <c r="AP607" s="82" t="s">
        <v>698</v>
      </c>
      <c r="AQ607" s="78" t="s">
        <v>686</v>
      </c>
      <c r="AR607" s="25" t="s">
        <v>2499</v>
      </c>
      <c r="AS607" s="73" t="str">
        <f t="shared" si="36"/>
        <v>Yes</v>
      </c>
      <c r="AT607" s="73">
        <v>1</v>
      </c>
      <c r="AU607" s="73">
        <v>1</v>
      </c>
      <c r="AV607" s="73">
        <v>1</v>
      </c>
      <c r="AW607" s="80">
        <v>330</v>
      </c>
      <c r="AX607" s="80">
        <v>1320</v>
      </c>
      <c r="AY607" s="94" t="s">
        <v>694</v>
      </c>
      <c r="AZ607" s="81" t="s">
        <v>2286</v>
      </c>
      <c r="BA607" s="78" t="s">
        <v>2287</v>
      </c>
      <c r="BB607" s="81" t="s">
        <v>693</v>
      </c>
      <c r="BC607" s="78" t="s">
        <v>696</v>
      </c>
      <c r="BD607" s="27">
        <v>42895</v>
      </c>
      <c r="BE607" s="79" t="str">
        <f t="shared" si="39"/>
        <v>WSS_Search1_AS73MOSSPRD01 OHLEWAOP0023N2</v>
      </c>
      <c r="BF607" s="71" t="s">
        <v>2214</v>
      </c>
      <c r="BG607" s="84" t="s">
        <v>2214</v>
      </c>
      <c r="BH607" s="85"/>
    </row>
    <row r="608" spans="1:60" s="32" customFormat="1" ht="11.25" x14ac:dyDescent="0.2">
      <c r="A608" s="79" t="s">
        <v>2215</v>
      </c>
      <c r="B608" s="32" t="s">
        <v>2273</v>
      </c>
      <c r="C608" s="100" t="s">
        <v>1154</v>
      </c>
      <c r="E608" s="78" t="s">
        <v>2282</v>
      </c>
      <c r="F608" s="78" t="s">
        <v>699</v>
      </c>
      <c r="G608" s="25" t="s">
        <v>2499</v>
      </c>
      <c r="H608" s="73">
        <v>1</v>
      </c>
      <c r="I608" s="73">
        <v>1</v>
      </c>
      <c r="O608" s="80">
        <v>330</v>
      </c>
      <c r="P608" s="80">
        <v>1320</v>
      </c>
      <c r="Q608" s="94" t="s">
        <v>694</v>
      </c>
      <c r="R608" s="78" t="s">
        <v>496</v>
      </c>
      <c r="T608" s="73"/>
      <c r="W608" s="82" t="s">
        <v>701</v>
      </c>
      <c r="X608" s="73" t="s">
        <v>2275</v>
      </c>
      <c r="Y608" s="73">
        <v>1</v>
      </c>
      <c r="Z608" s="81" t="s">
        <v>2286</v>
      </c>
      <c r="AA608" s="78" t="s">
        <v>2287</v>
      </c>
      <c r="AB608" s="81" t="s">
        <v>693</v>
      </c>
      <c r="AC608" s="78" t="s">
        <v>696</v>
      </c>
      <c r="AD608" s="27">
        <v>42895</v>
      </c>
      <c r="AE608" s="71" t="s">
        <v>2215</v>
      </c>
      <c r="AF608" s="84" t="s">
        <v>2215</v>
      </c>
      <c r="AG608" s="85"/>
      <c r="AJ608" s="32" t="str">
        <f t="shared" si="37"/>
        <v>WSS_Search1_AS73MOSSPRD01 OHNALAOP0023N1</v>
      </c>
      <c r="AK608" s="32" t="s">
        <v>2273</v>
      </c>
      <c r="AL608" s="100" t="s">
        <v>1154</v>
      </c>
      <c r="AM608" s="73"/>
      <c r="AN608" s="78" t="s">
        <v>496</v>
      </c>
      <c r="AO608" s="73" t="s">
        <v>2282</v>
      </c>
      <c r="AP608" s="82" t="s">
        <v>701</v>
      </c>
      <c r="AQ608" s="78" t="s">
        <v>699</v>
      </c>
      <c r="AR608" s="25" t="s">
        <v>2499</v>
      </c>
      <c r="AS608" s="73" t="str">
        <f t="shared" si="36"/>
        <v>Yes</v>
      </c>
      <c r="AT608" s="73">
        <v>1</v>
      </c>
      <c r="AU608" s="73">
        <v>1</v>
      </c>
      <c r="AV608" s="73">
        <v>1</v>
      </c>
      <c r="AW608" s="80">
        <v>330</v>
      </c>
      <c r="AX608" s="80">
        <v>1320</v>
      </c>
      <c r="AY608" s="94" t="s">
        <v>694</v>
      </c>
      <c r="AZ608" s="81" t="s">
        <v>2286</v>
      </c>
      <c r="BA608" s="78" t="s">
        <v>2287</v>
      </c>
      <c r="BB608" s="81" t="s">
        <v>693</v>
      </c>
      <c r="BC608" s="78" t="s">
        <v>696</v>
      </c>
      <c r="BD608" s="27">
        <v>42895</v>
      </c>
      <c r="BE608" s="79" t="str">
        <f t="shared" si="39"/>
        <v>WSS_Search1_AS73MOSSPRD01 OHNALAOP0023N1</v>
      </c>
      <c r="BF608" s="71" t="s">
        <v>2215</v>
      </c>
      <c r="BG608" s="84" t="s">
        <v>2215</v>
      </c>
      <c r="BH608" s="85"/>
    </row>
    <row r="609" spans="1:60" s="32" customFormat="1" ht="11.25" x14ac:dyDescent="0.2">
      <c r="A609" s="79" t="s">
        <v>2216</v>
      </c>
      <c r="B609" s="32" t="s">
        <v>2273</v>
      </c>
      <c r="C609" s="100" t="s">
        <v>1155</v>
      </c>
      <c r="E609" s="78" t="s">
        <v>2282</v>
      </c>
      <c r="F609" s="78" t="s">
        <v>686</v>
      </c>
      <c r="G609" s="25" t="s">
        <v>2499</v>
      </c>
      <c r="H609" s="73">
        <v>1</v>
      </c>
      <c r="I609" s="73">
        <v>1</v>
      </c>
      <c r="O609" s="80">
        <v>330</v>
      </c>
      <c r="P609" s="80">
        <v>1320</v>
      </c>
      <c r="Q609" s="94" t="s">
        <v>694</v>
      </c>
      <c r="R609" s="78" t="s">
        <v>691</v>
      </c>
      <c r="T609" s="73"/>
      <c r="W609" s="82" t="s">
        <v>695</v>
      </c>
      <c r="X609" s="73" t="s">
        <v>2275</v>
      </c>
      <c r="Y609" s="73">
        <v>1</v>
      </c>
      <c r="Z609" s="81" t="s">
        <v>2286</v>
      </c>
      <c r="AA609" s="78" t="s">
        <v>2287</v>
      </c>
      <c r="AB609" s="81" t="s">
        <v>693</v>
      </c>
      <c r="AC609" s="78" t="s">
        <v>696</v>
      </c>
      <c r="AD609" s="27">
        <v>42895</v>
      </c>
      <c r="AE609" s="71" t="s">
        <v>2216</v>
      </c>
      <c r="AF609" s="84" t="s">
        <v>2216</v>
      </c>
      <c r="AG609" s="85"/>
      <c r="AJ609" s="32" t="str">
        <f t="shared" si="37"/>
        <v>WST_RenConv OHLEWAOP0023N1</v>
      </c>
      <c r="AK609" s="32" t="s">
        <v>2273</v>
      </c>
      <c r="AL609" s="100" t="s">
        <v>1155</v>
      </c>
      <c r="AM609" s="73"/>
      <c r="AN609" s="78" t="s">
        <v>691</v>
      </c>
      <c r="AO609" s="73" t="s">
        <v>2282</v>
      </c>
      <c r="AP609" s="82" t="s">
        <v>695</v>
      </c>
      <c r="AQ609" s="78" t="s">
        <v>686</v>
      </c>
      <c r="AR609" s="25" t="s">
        <v>2499</v>
      </c>
      <c r="AS609" s="73" t="str">
        <f t="shared" si="36"/>
        <v>Yes</v>
      </c>
      <c r="AT609" s="73">
        <v>1</v>
      </c>
      <c r="AU609" s="73">
        <v>1</v>
      </c>
      <c r="AV609" s="73">
        <v>1</v>
      </c>
      <c r="AW609" s="80">
        <v>330</v>
      </c>
      <c r="AX609" s="80">
        <v>1320</v>
      </c>
      <c r="AY609" s="94" t="s">
        <v>694</v>
      </c>
      <c r="AZ609" s="81" t="s">
        <v>2286</v>
      </c>
      <c r="BA609" s="78" t="s">
        <v>2287</v>
      </c>
      <c r="BB609" s="81" t="s">
        <v>693</v>
      </c>
      <c r="BC609" s="78" t="s">
        <v>696</v>
      </c>
      <c r="BD609" s="27">
        <v>42895</v>
      </c>
      <c r="BE609" s="79" t="str">
        <f t="shared" si="39"/>
        <v>WST_RenConv OHLEWAOP0023N1</v>
      </c>
      <c r="BF609" s="71" t="s">
        <v>2216</v>
      </c>
      <c r="BG609" s="84" t="s">
        <v>2216</v>
      </c>
      <c r="BH609" s="85"/>
    </row>
    <row r="610" spans="1:60" s="32" customFormat="1" ht="11.25" x14ac:dyDescent="0.2">
      <c r="A610" s="79" t="s">
        <v>2217</v>
      </c>
      <c r="B610" s="32" t="s">
        <v>2273</v>
      </c>
      <c r="C610" s="100" t="s">
        <v>1155</v>
      </c>
      <c r="E610" s="78" t="s">
        <v>2282</v>
      </c>
      <c r="F610" s="78" t="s">
        <v>686</v>
      </c>
      <c r="G610" s="25" t="s">
        <v>2499</v>
      </c>
      <c r="H610" s="73">
        <v>1</v>
      </c>
      <c r="I610" s="73">
        <v>1</v>
      </c>
      <c r="O610" s="80">
        <v>330</v>
      </c>
      <c r="P610" s="80">
        <v>1320</v>
      </c>
      <c r="Q610" s="94" t="s">
        <v>694</v>
      </c>
      <c r="R610" s="78" t="s">
        <v>691</v>
      </c>
      <c r="T610" s="73"/>
      <c r="W610" s="82" t="s">
        <v>698</v>
      </c>
      <c r="X610" s="73" t="s">
        <v>2275</v>
      </c>
      <c r="Y610" s="73">
        <v>1</v>
      </c>
      <c r="Z610" s="81" t="s">
        <v>2286</v>
      </c>
      <c r="AA610" s="78" t="s">
        <v>2287</v>
      </c>
      <c r="AB610" s="81" t="s">
        <v>693</v>
      </c>
      <c r="AC610" s="78" t="s">
        <v>696</v>
      </c>
      <c r="AD610" s="27">
        <v>42895</v>
      </c>
      <c r="AE610" s="71" t="s">
        <v>2217</v>
      </c>
      <c r="AF610" s="84" t="s">
        <v>2217</v>
      </c>
      <c r="AG610" s="85"/>
      <c r="AJ610" s="32" t="str">
        <f t="shared" si="37"/>
        <v>WST_RenConv OHLEWAOP0023N2</v>
      </c>
      <c r="AK610" s="32" t="s">
        <v>2273</v>
      </c>
      <c r="AL610" s="100" t="s">
        <v>1155</v>
      </c>
      <c r="AM610" s="73"/>
      <c r="AN610" s="78" t="s">
        <v>691</v>
      </c>
      <c r="AO610" s="73" t="s">
        <v>2282</v>
      </c>
      <c r="AP610" s="82" t="s">
        <v>698</v>
      </c>
      <c r="AQ610" s="78" t="s">
        <v>686</v>
      </c>
      <c r="AR610" s="25" t="s">
        <v>2499</v>
      </c>
      <c r="AS610" s="73" t="str">
        <f t="shared" si="36"/>
        <v>Yes</v>
      </c>
      <c r="AT610" s="73">
        <v>1</v>
      </c>
      <c r="AU610" s="73">
        <v>1</v>
      </c>
      <c r="AV610" s="73">
        <v>1</v>
      </c>
      <c r="AW610" s="80">
        <v>330</v>
      </c>
      <c r="AX610" s="80">
        <v>1320</v>
      </c>
      <c r="AY610" s="94" t="s">
        <v>694</v>
      </c>
      <c r="AZ610" s="81" t="s">
        <v>2286</v>
      </c>
      <c r="BA610" s="78" t="s">
        <v>2287</v>
      </c>
      <c r="BB610" s="81" t="s">
        <v>693</v>
      </c>
      <c r="BC610" s="78" t="s">
        <v>696</v>
      </c>
      <c r="BD610" s="27">
        <v>42895</v>
      </c>
      <c r="BE610" s="79" t="str">
        <f t="shared" si="39"/>
        <v>WST_RenConv OHLEWAOP0023N2</v>
      </c>
      <c r="BF610" s="71" t="s">
        <v>2217</v>
      </c>
      <c r="BG610" s="84" t="s">
        <v>2217</v>
      </c>
      <c r="BH610" s="85"/>
    </row>
    <row r="611" spans="1:60" s="32" customFormat="1" ht="11.25" x14ac:dyDescent="0.2">
      <c r="A611" s="79" t="s">
        <v>2218</v>
      </c>
      <c r="B611" s="32" t="s">
        <v>2273</v>
      </c>
      <c r="C611" s="100" t="s">
        <v>1155</v>
      </c>
      <c r="E611" s="78" t="s">
        <v>2282</v>
      </c>
      <c r="F611" s="78" t="s">
        <v>699</v>
      </c>
      <c r="G611" s="25" t="s">
        <v>2499</v>
      </c>
      <c r="H611" s="73">
        <v>1</v>
      </c>
      <c r="I611" s="73">
        <v>1</v>
      </c>
      <c r="O611" s="80">
        <v>330</v>
      </c>
      <c r="P611" s="80">
        <v>1320</v>
      </c>
      <c r="Q611" s="94" t="s">
        <v>694</v>
      </c>
      <c r="R611" s="78" t="s">
        <v>691</v>
      </c>
      <c r="T611" s="73"/>
      <c r="W611" s="82" t="s">
        <v>701</v>
      </c>
      <c r="X611" s="73" t="s">
        <v>2275</v>
      </c>
      <c r="Y611" s="73">
        <v>1</v>
      </c>
      <c r="Z611" s="81" t="s">
        <v>2286</v>
      </c>
      <c r="AA611" s="78" t="s">
        <v>2287</v>
      </c>
      <c r="AB611" s="81" t="s">
        <v>693</v>
      </c>
      <c r="AC611" s="78" t="s">
        <v>696</v>
      </c>
      <c r="AD611" s="27">
        <v>42895</v>
      </c>
      <c r="AE611" s="71" t="s">
        <v>2218</v>
      </c>
      <c r="AF611" s="84" t="s">
        <v>2218</v>
      </c>
      <c r="AG611" s="85"/>
      <c r="AJ611" s="32" t="str">
        <f t="shared" si="37"/>
        <v>WST_RenConv OHNALAOP0023N1</v>
      </c>
      <c r="AK611" s="32" t="s">
        <v>2273</v>
      </c>
      <c r="AL611" s="100" t="s">
        <v>1155</v>
      </c>
      <c r="AM611" s="73"/>
      <c r="AN611" s="78" t="s">
        <v>691</v>
      </c>
      <c r="AO611" s="73" t="s">
        <v>2282</v>
      </c>
      <c r="AP611" s="82" t="s">
        <v>701</v>
      </c>
      <c r="AQ611" s="78" t="s">
        <v>699</v>
      </c>
      <c r="AR611" s="25" t="s">
        <v>2499</v>
      </c>
      <c r="AS611" s="73" t="str">
        <f t="shared" si="36"/>
        <v>Yes</v>
      </c>
      <c r="AT611" s="73">
        <v>1</v>
      </c>
      <c r="AU611" s="73">
        <v>1</v>
      </c>
      <c r="AV611" s="73">
        <v>1</v>
      </c>
      <c r="AW611" s="80">
        <v>330</v>
      </c>
      <c r="AX611" s="80">
        <v>1320</v>
      </c>
      <c r="AY611" s="94" t="s">
        <v>694</v>
      </c>
      <c r="AZ611" s="81" t="s">
        <v>2286</v>
      </c>
      <c r="BA611" s="78" t="s">
        <v>2287</v>
      </c>
      <c r="BB611" s="81" t="s">
        <v>693</v>
      </c>
      <c r="BC611" s="78" t="s">
        <v>696</v>
      </c>
      <c r="BD611" s="27">
        <v>42895</v>
      </c>
      <c r="BE611" s="79" t="str">
        <f t="shared" si="39"/>
        <v>WST_RenConv OHNALAOP0023N1</v>
      </c>
      <c r="BF611" s="71" t="s">
        <v>2218</v>
      </c>
      <c r="BG611" s="84" t="s">
        <v>2218</v>
      </c>
      <c r="BH611" s="85"/>
    </row>
    <row r="612" spans="1:60" s="32" customFormat="1" ht="11.25" x14ac:dyDescent="0.2">
      <c r="A612" s="79" t="s">
        <v>2219</v>
      </c>
      <c r="B612" s="32" t="s">
        <v>2273</v>
      </c>
      <c r="C612" s="100" t="s">
        <v>1156</v>
      </c>
      <c r="E612" s="78" t="s">
        <v>2282</v>
      </c>
      <c r="F612" s="78" t="s">
        <v>682</v>
      </c>
      <c r="G612" s="79" t="s">
        <v>2525</v>
      </c>
      <c r="H612" s="73">
        <v>1</v>
      </c>
      <c r="I612" s="73">
        <v>0</v>
      </c>
      <c r="O612" s="80">
        <v>135</v>
      </c>
      <c r="P612" s="80">
        <v>540</v>
      </c>
      <c r="Q612" s="94" t="s">
        <v>694</v>
      </c>
      <c r="R612" s="78" t="s">
        <v>180</v>
      </c>
      <c r="T612" s="73"/>
      <c r="W612" s="82" t="s">
        <v>685</v>
      </c>
      <c r="X612" s="73" t="s">
        <v>2275</v>
      </c>
      <c r="Y612" s="73">
        <v>1</v>
      </c>
      <c r="Z612" s="87" t="s">
        <v>2526</v>
      </c>
      <c r="AA612" s="88"/>
      <c r="AB612" s="87" t="s">
        <v>1157</v>
      </c>
      <c r="AC612" s="88">
        <v>619329</v>
      </c>
      <c r="AD612" s="89">
        <v>42926</v>
      </c>
      <c r="AE612" s="71" t="s">
        <v>2219</v>
      </c>
      <c r="AF612" s="84" t="s">
        <v>2219</v>
      </c>
      <c r="AG612" s="85"/>
      <c r="AJ612" s="32" t="str">
        <f t="shared" si="37"/>
        <v>CLMSE2E_AB DS73SQL8DEV01</v>
      </c>
      <c r="AK612" s="32" t="s">
        <v>2273</v>
      </c>
      <c r="AL612" s="100" t="s">
        <v>1156</v>
      </c>
      <c r="AM612" s="73"/>
      <c r="AN612" s="78" t="s">
        <v>180</v>
      </c>
      <c r="AO612" s="73" t="s">
        <v>2282</v>
      </c>
      <c r="AP612" s="82" t="s">
        <v>685</v>
      </c>
      <c r="AQ612" s="78" t="s">
        <v>682</v>
      </c>
      <c r="AR612" s="79" t="s">
        <v>2525</v>
      </c>
      <c r="AS612" s="73" t="str">
        <f t="shared" si="36"/>
        <v>Yes</v>
      </c>
      <c r="AT612" s="73">
        <v>1</v>
      </c>
      <c r="AU612" s="73">
        <v>1</v>
      </c>
      <c r="AV612" s="73">
        <v>0</v>
      </c>
      <c r="AW612" s="80">
        <v>135</v>
      </c>
      <c r="AX612" s="80">
        <v>540</v>
      </c>
      <c r="AY612" s="94" t="s">
        <v>694</v>
      </c>
      <c r="AZ612" s="87" t="s">
        <v>2526</v>
      </c>
      <c r="BA612" s="88"/>
      <c r="BB612" s="87" t="s">
        <v>1157</v>
      </c>
      <c r="BC612" s="88">
        <v>619329</v>
      </c>
      <c r="BD612" s="89">
        <v>42926</v>
      </c>
      <c r="BE612" s="79" t="str">
        <f t="shared" ref="BE612:BE620" si="40">(AL612&amp;" "&amp;AP612)</f>
        <v>CLMSE2E_AB DS73SQL8DEV01</v>
      </c>
      <c r="BF612" s="71" t="s">
        <v>2219</v>
      </c>
      <c r="BG612" s="84" t="s">
        <v>2219</v>
      </c>
      <c r="BH612" s="85"/>
    </row>
    <row r="613" spans="1:60" s="32" customFormat="1" ht="11.25" x14ac:dyDescent="0.2">
      <c r="A613" s="79" t="s">
        <v>2220</v>
      </c>
      <c r="B613" s="32" t="s">
        <v>2273</v>
      </c>
      <c r="C613" s="100" t="s">
        <v>1159</v>
      </c>
      <c r="E613" s="78" t="s">
        <v>2282</v>
      </c>
      <c r="F613" s="78" t="s">
        <v>682</v>
      </c>
      <c r="G613" s="79" t="s">
        <v>2525</v>
      </c>
      <c r="H613" s="73">
        <v>1</v>
      </c>
      <c r="I613" s="73">
        <v>0</v>
      </c>
      <c r="O613" s="80">
        <v>135</v>
      </c>
      <c r="P613" s="80">
        <v>540</v>
      </c>
      <c r="Q613" s="94" t="s">
        <v>694</v>
      </c>
      <c r="R613" s="78" t="s">
        <v>180</v>
      </c>
      <c r="T613" s="73"/>
      <c r="W613" s="82" t="s">
        <v>685</v>
      </c>
      <c r="X613" s="73" t="s">
        <v>2275</v>
      </c>
      <c r="Y613" s="73">
        <v>1</v>
      </c>
      <c r="Z613" s="87" t="s">
        <v>2526</v>
      </c>
      <c r="AA613" s="88"/>
      <c r="AB613" s="87" t="s">
        <v>1157</v>
      </c>
      <c r="AC613" s="88">
        <v>619329</v>
      </c>
      <c r="AD613" s="89">
        <v>42926</v>
      </c>
      <c r="AE613" s="71" t="s">
        <v>2220</v>
      </c>
      <c r="AF613" s="84" t="s">
        <v>2220</v>
      </c>
      <c r="AG613" s="85"/>
      <c r="AJ613" s="32" t="str">
        <f t="shared" si="37"/>
        <v>CLMSE2E_CC DS73SQL8DEV01</v>
      </c>
      <c r="AK613" s="32" t="s">
        <v>2273</v>
      </c>
      <c r="AL613" s="100" t="s">
        <v>1159</v>
      </c>
      <c r="AM613" s="73"/>
      <c r="AN613" s="78" t="s">
        <v>180</v>
      </c>
      <c r="AO613" s="73" t="s">
        <v>2282</v>
      </c>
      <c r="AP613" s="82" t="s">
        <v>685</v>
      </c>
      <c r="AQ613" s="78" t="s">
        <v>682</v>
      </c>
      <c r="AR613" s="79" t="s">
        <v>2525</v>
      </c>
      <c r="AS613" s="73" t="str">
        <f t="shared" si="36"/>
        <v>Yes</v>
      </c>
      <c r="AT613" s="73">
        <v>1</v>
      </c>
      <c r="AU613" s="73">
        <v>1</v>
      </c>
      <c r="AV613" s="73">
        <v>0</v>
      </c>
      <c r="AW613" s="80">
        <v>135</v>
      </c>
      <c r="AX613" s="80">
        <v>540</v>
      </c>
      <c r="AY613" s="94" t="s">
        <v>694</v>
      </c>
      <c r="AZ613" s="87" t="s">
        <v>2526</v>
      </c>
      <c r="BA613" s="88"/>
      <c r="BB613" s="87" t="s">
        <v>1157</v>
      </c>
      <c r="BC613" s="88">
        <v>619329</v>
      </c>
      <c r="BD613" s="89">
        <v>42926</v>
      </c>
      <c r="BE613" s="79" t="str">
        <f t="shared" si="40"/>
        <v>CLMSE2E_CC DS73SQL8DEV01</v>
      </c>
      <c r="BF613" s="71" t="s">
        <v>2220</v>
      </c>
      <c r="BG613" s="84" t="s">
        <v>2220</v>
      </c>
      <c r="BH613" s="85"/>
    </row>
    <row r="614" spans="1:60" s="32" customFormat="1" ht="11.25" x14ac:dyDescent="0.2">
      <c r="A614" s="79" t="s">
        <v>2221</v>
      </c>
      <c r="B614" s="32" t="s">
        <v>2273</v>
      </c>
      <c r="C614" s="100" t="s">
        <v>1160</v>
      </c>
      <c r="E614" s="78" t="s">
        <v>2282</v>
      </c>
      <c r="F614" s="78" t="s">
        <v>682</v>
      </c>
      <c r="G614" s="79" t="s">
        <v>2525</v>
      </c>
      <c r="H614" s="73">
        <v>1</v>
      </c>
      <c r="I614" s="73">
        <v>0</v>
      </c>
      <c r="O614" s="80">
        <v>135</v>
      </c>
      <c r="P614" s="80">
        <v>540</v>
      </c>
      <c r="Q614" s="94" t="s">
        <v>694</v>
      </c>
      <c r="R614" s="78" t="s">
        <v>180</v>
      </c>
      <c r="T614" s="73"/>
      <c r="W614" s="82" t="s">
        <v>685</v>
      </c>
      <c r="X614" s="73" t="s">
        <v>2275</v>
      </c>
      <c r="Y614" s="73">
        <v>1</v>
      </c>
      <c r="Z614" s="87" t="s">
        <v>2526</v>
      </c>
      <c r="AA614" s="88"/>
      <c r="AB614" s="87" t="s">
        <v>1157</v>
      </c>
      <c r="AC614" s="88">
        <v>619329</v>
      </c>
      <c r="AD614" s="89">
        <v>42926</v>
      </c>
      <c r="AE614" s="71" t="s">
        <v>2221</v>
      </c>
      <c r="AF614" s="84" t="s">
        <v>2221</v>
      </c>
      <c r="AG614" s="85"/>
      <c r="AJ614" s="32" t="str">
        <f t="shared" si="37"/>
        <v>CLMSE2E_CC_External DS73SQL8DEV01</v>
      </c>
      <c r="AK614" s="32" t="s">
        <v>2273</v>
      </c>
      <c r="AL614" s="100" t="s">
        <v>1160</v>
      </c>
      <c r="AM614" s="73"/>
      <c r="AN614" s="78" t="s">
        <v>180</v>
      </c>
      <c r="AO614" s="73" t="s">
        <v>2282</v>
      </c>
      <c r="AP614" s="82" t="s">
        <v>685</v>
      </c>
      <c r="AQ614" s="78" t="s">
        <v>682</v>
      </c>
      <c r="AR614" s="79" t="s">
        <v>2525</v>
      </c>
      <c r="AS614" s="73" t="str">
        <f t="shared" si="36"/>
        <v>Yes</v>
      </c>
      <c r="AT614" s="73">
        <v>1</v>
      </c>
      <c r="AU614" s="73">
        <v>1</v>
      </c>
      <c r="AV614" s="73">
        <v>0</v>
      </c>
      <c r="AW614" s="80">
        <v>135</v>
      </c>
      <c r="AX614" s="80">
        <v>540</v>
      </c>
      <c r="AY614" s="94" t="s">
        <v>694</v>
      </c>
      <c r="AZ614" s="87" t="s">
        <v>2526</v>
      </c>
      <c r="BA614" s="88"/>
      <c r="BB614" s="87" t="s">
        <v>1157</v>
      </c>
      <c r="BC614" s="88">
        <v>619329</v>
      </c>
      <c r="BD614" s="89">
        <v>42926</v>
      </c>
      <c r="BE614" s="79" t="str">
        <f t="shared" si="40"/>
        <v>CLMSE2E_CC_External DS73SQL8DEV01</v>
      </c>
      <c r="BF614" s="71" t="s">
        <v>2221</v>
      </c>
      <c r="BG614" s="84" t="s">
        <v>2221</v>
      </c>
      <c r="BH614" s="85"/>
    </row>
    <row r="615" spans="1:60" s="32" customFormat="1" ht="11.25" x14ac:dyDescent="0.2">
      <c r="A615" s="79" t="s">
        <v>2222</v>
      </c>
      <c r="B615" s="32" t="s">
        <v>2273</v>
      </c>
      <c r="C615" s="100" t="s">
        <v>1161</v>
      </c>
      <c r="E615" s="78" t="s">
        <v>2282</v>
      </c>
      <c r="F615" s="78" t="s">
        <v>682</v>
      </c>
      <c r="G615" s="79" t="s">
        <v>2525</v>
      </c>
      <c r="H615" s="73">
        <v>1</v>
      </c>
      <c r="I615" s="73">
        <v>0</v>
      </c>
      <c r="O615" s="80">
        <v>135</v>
      </c>
      <c r="P615" s="80">
        <v>540</v>
      </c>
      <c r="Q615" s="94" t="s">
        <v>694</v>
      </c>
      <c r="R615" s="78" t="s">
        <v>180</v>
      </c>
      <c r="T615" s="73"/>
      <c r="W615" s="82" t="s">
        <v>747</v>
      </c>
      <c r="X615" s="73" t="s">
        <v>2275</v>
      </c>
      <c r="Y615" s="73">
        <v>1</v>
      </c>
      <c r="Z615" s="87" t="s">
        <v>2526</v>
      </c>
      <c r="AA615" s="88"/>
      <c r="AB615" s="87" t="s">
        <v>1157</v>
      </c>
      <c r="AC615" s="88">
        <v>619330</v>
      </c>
      <c r="AD615" s="89">
        <v>42926</v>
      </c>
      <c r="AE615" s="71" t="s">
        <v>2222</v>
      </c>
      <c r="AF615" s="84" t="s">
        <v>2222</v>
      </c>
      <c r="AG615" s="85"/>
      <c r="AJ615" s="32" t="str">
        <f t="shared" si="37"/>
        <v>CLMSDEV_CC_EXTERNAL OHNALAOD0007N1</v>
      </c>
      <c r="AK615" s="32" t="s">
        <v>2273</v>
      </c>
      <c r="AL615" s="100" t="s">
        <v>1161</v>
      </c>
      <c r="AM615" s="73"/>
      <c r="AN615" s="78" t="s">
        <v>180</v>
      </c>
      <c r="AO615" s="73" t="s">
        <v>2282</v>
      </c>
      <c r="AP615" s="82" t="s">
        <v>747</v>
      </c>
      <c r="AQ615" s="78" t="s">
        <v>682</v>
      </c>
      <c r="AR615" s="79" t="s">
        <v>2525</v>
      </c>
      <c r="AS615" s="73" t="str">
        <f t="shared" si="36"/>
        <v>Yes</v>
      </c>
      <c r="AT615" s="73">
        <v>1</v>
      </c>
      <c r="AU615" s="73">
        <v>1</v>
      </c>
      <c r="AV615" s="73">
        <v>0</v>
      </c>
      <c r="AW615" s="80">
        <v>135</v>
      </c>
      <c r="AX615" s="80">
        <v>540</v>
      </c>
      <c r="AY615" s="94" t="s">
        <v>694</v>
      </c>
      <c r="AZ615" s="87" t="s">
        <v>2526</v>
      </c>
      <c r="BA615" s="88"/>
      <c r="BB615" s="87" t="s">
        <v>1157</v>
      </c>
      <c r="BC615" s="88">
        <v>619330</v>
      </c>
      <c r="BD615" s="89">
        <v>42926</v>
      </c>
      <c r="BE615" s="79" t="str">
        <f t="shared" si="40"/>
        <v>CLMSDEV_CC_EXTERNAL OHNALAOD0007N1</v>
      </c>
      <c r="BF615" s="71" t="s">
        <v>2222</v>
      </c>
      <c r="BG615" s="84" t="s">
        <v>2222</v>
      </c>
      <c r="BH615" s="85"/>
    </row>
    <row r="616" spans="1:60" s="32" customFormat="1" ht="11.25" x14ac:dyDescent="0.2">
      <c r="A616" s="79" t="s">
        <v>2223</v>
      </c>
      <c r="B616" s="32" t="s">
        <v>2273</v>
      </c>
      <c r="C616" s="100" t="s">
        <v>1162</v>
      </c>
      <c r="E616" s="78" t="s">
        <v>2282</v>
      </c>
      <c r="F616" s="78" t="s">
        <v>682</v>
      </c>
      <c r="G616" s="79" t="s">
        <v>2525</v>
      </c>
      <c r="H616" s="73">
        <v>1</v>
      </c>
      <c r="I616" s="73">
        <v>0</v>
      </c>
      <c r="O616" s="80">
        <v>135</v>
      </c>
      <c r="P616" s="80">
        <v>540</v>
      </c>
      <c r="Q616" s="94" t="s">
        <v>694</v>
      </c>
      <c r="R616" s="78" t="s">
        <v>180</v>
      </c>
      <c r="T616" s="73"/>
      <c r="W616" s="82" t="s">
        <v>747</v>
      </c>
      <c r="X616" s="73" t="s">
        <v>2275</v>
      </c>
      <c r="Y616" s="73">
        <v>1</v>
      </c>
      <c r="Z616" s="87" t="s">
        <v>2526</v>
      </c>
      <c r="AA616" s="88"/>
      <c r="AB616" s="87" t="s">
        <v>1157</v>
      </c>
      <c r="AC616" s="88">
        <v>619330</v>
      </c>
      <c r="AD616" s="89">
        <v>42926</v>
      </c>
      <c r="AE616" s="71" t="s">
        <v>2223</v>
      </c>
      <c r="AF616" s="84" t="s">
        <v>2223</v>
      </c>
      <c r="AG616" s="85"/>
      <c r="AJ616" s="32" t="str">
        <f t="shared" si="37"/>
        <v>CLMSTST_CC_EXTERNAL OHNALAOD0007N1</v>
      </c>
      <c r="AK616" s="32" t="s">
        <v>2273</v>
      </c>
      <c r="AL616" s="100" t="s">
        <v>1162</v>
      </c>
      <c r="AM616" s="73"/>
      <c r="AN616" s="78" t="s">
        <v>180</v>
      </c>
      <c r="AO616" s="73" t="s">
        <v>2282</v>
      </c>
      <c r="AP616" s="82" t="s">
        <v>747</v>
      </c>
      <c r="AQ616" s="78" t="s">
        <v>682</v>
      </c>
      <c r="AR616" s="79" t="s">
        <v>2525</v>
      </c>
      <c r="AS616" s="73" t="str">
        <f t="shared" si="36"/>
        <v>Yes</v>
      </c>
      <c r="AT616" s="73">
        <v>1</v>
      </c>
      <c r="AU616" s="73">
        <v>1</v>
      </c>
      <c r="AV616" s="73">
        <v>0</v>
      </c>
      <c r="AW616" s="80">
        <v>135</v>
      </c>
      <c r="AX616" s="80">
        <v>540</v>
      </c>
      <c r="AY616" s="94" t="s">
        <v>694</v>
      </c>
      <c r="AZ616" s="87" t="s">
        <v>2526</v>
      </c>
      <c r="BA616" s="88"/>
      <c r="BB616" s="87" t="s">
        <v>1157</v>
      </c>
      <c r="BC616" s="88">
        <v>619330</v>
      </c>
      <c r="BD616" s="89">
        <v>42926</v>
      </c>
      <c r="BE616" s="79" t="str">
        <f t="shared" si="40"/>
        <v>CLMSTST_CC_EXTERNAL OHNALAOD0007N1</v>
      </c>
      <c r="BF616" s="71" t="s">
        <v>2223</v>
      </c>
      <c r="BG616" s="84" t="s">
        <v>2223</v>
      </c>
      <c r="BH616" s="85"/>
    </row>
    <row r="617" spans="1:60" s="32" customFormat="1" ht="11.25" x14ac:dyDescent="0.2">
      <c r="A617" s="79" t="s">
        <v>2224</v>
      </c>
      <c r="B617" s="32" t="s">
        <v>2273</v>
      </c>
      <c r="C617" s="100" t="s">
        <v>1163</v>
      </c>
      <c r="E617" s="78" t="s">
        <v>2282</v>
      </c>
      <c r="F617" s="78" t="s">
        <v>682</v>
      </c>
      <c r="G617" s="79" t="s">
        <v>2525</v>
      </c>
      <c r="H617" s="73">
        <v>1</v>
      </c>
      <c r="I617" s="73">
        <v>0</v>
      </c>
      <c r="O617" s="80">
        <v>135</v>
      </c>
      <c r="P617" s="80">
        <v>540</v>
      </c>
      <c r="Q617" s="94" t="s">
        <v>694</v>
      </c>
      <c r="R617" s="78" t="s">
        <v>180</v>
      </c>
      <c r="T617" s="73"/>
      <c r="W617" s="82" t="s">
        <v>747</v>
      </c>
      <c r="X617" s="73" t="s">
        <v>2275</v>
      </c>
      <c r="Y617" s="73">
        <v>1</v>
      </c>
      <c r="Z617" s="87" t="s">
        <v>2526</v>
      </c>
      <c r="AA617" s="88"/>
      <c r="AB617" s="87" t="s">
        <v>1157</v>
      </c>
      <c r="AC617" s="88">
        <v>619330</v>
      </c>
      <c r="AD617" s="89">
        <v>42926</v>
      </c>
      <c r="AE617" s="71" t="s">
        <v>2224</v>
      </c>
      <c r="AF617" s="84" t="s">
        <v>2224</v>
      </c>
      <c r="AG617" s="85"/>
      <c r="AJ617" s="32" t="str">
        <f t="shared" si="37"/>
        <v>GW_DW_CCW OHNALAOD0007N1</v>
      </c>
      <c r="AK617" s="32" t="s">
        <v>2273</v>
      </c>
      <c r="AL617" s="100" t="s">
        <v>1163</v>
      </c>
      <c r="AM617" s="73"/>
      <c r="AN617" s="78" t="s">
        <v>180</v>
      </c>
      <c r="AO617" s="73" t="s">
        <v>2282</v>
      </c>
      <c r="AP617" s="82" t="s">
        <v>747</v>
      </c>
      <c r="AQ617" s="78" t="s">
        <v>682</v>
      </c>
      <c r="AR617" s="79" t="s">
        <v>2525</v>
      </c>
      <c r="AS617" s="73" t="str">
        <f t="shared" si="36"/>
        <v>Yes</v>
      </c>
      <c r="AT617" s="73">
        <v>1</v>
      </c>
      <c r="AU617" s="73">
        <v>1</v>
      </c>
      <c r="AV617" s="73">
        <v>0</v>
      </c>
      <c r="AW617" s="80">
        <v>135</v>
      </c>
      <c r="AX617" s="80">
        <v>540</v>
      </c>
      <c r="AY617" s="94" t="s">
        <v>694</v>
      </c>
      <c r="AZ617" s="87" t="s">
        <v>2526</v>
      </c>
      <c r="BA617" s="88"/>
      <c r="BB617" s="87" t="s">
        <v>1157</v>
      </c>
      <c r="BC617" s="88">
        <v>619330</v>
      </c>
      <c r="BD617" s="89">
        <v>42926</v>
      </c>
      <c r="BE617" s="79" t="str">
        <f t="shared" si="40"/>
        <v>GW_DW_CCW OHNALAOD0007N1</v>
      </c>
      <c r="BF617" s="71" t="s">
        <v>2224</v>
      </c>
      <c r="BG617" s="84" t="s">
        <v>2224</v>
      </c>
      <c r="BH617" s="85"/>
    </row>
    <row r="618" spans="1:60" s="32" customFormat="1" ht="11.25" x14ac:dyDescent="0.2">
      <c r="A618" s="79" t="s">
        <v>2225</v>
      </c>
      <c r="B618" s="32" t="s">
        <v>2273</v>
      </c>
      <c r="C618" s="100" t="s">
        <v>1161</v>
      </c>
      <c r="E618" s="78" t="s">
        <v>2282</v>
      </c>
      <c r="F618" s="78" t="s">
        <v>682</v>
      </c>
      <c r="G618" s="79" t="s">
        <v>2525</v>
      </c>
      <c r="H618" s="73">
        <v>1</v>
      </c>
      <c r="I618" s="73">
        <v>0</v>
      </c>
      <c r="O618" s="80">
        <v>135</v>
      </c>
      <c r="P618" s="80">
        <v>540</v>
      </c>
      <c r="Q618" s="94" t="s">
        <v>694</v>
      </c>
      <c r="R618" s="78" t="s">
        <v>180</v>
      </c>
      <c r="T618" s="73"/>
      <c r="W618" s="82" t="s">
        <v>748</v>
      </c>
      <c r="X618" s="73" t="s">
        <v>2275</v>
      </c>
      <c r="Y618" s="73">
        <v>1</v>
      </c>
      <c r="Z618" s="87" t="s">
        <v>2526</v>
      </c>
      <c r="AA618" s="88"/>
      <c r="AB618" s="87" t="s">
        <v>1157</v>
      </c>
      <c r="AC618" s="88">
        <v>619331</v>
      </c>
      <c r="AD618" s="89">
        <v>42926</v>
      </c>
      <c r="AE618" s="71" t="s">
        <v>2225</v>
      </c>
      <c r="AF618" s="84" t="s">
        <v>2225</v>
      </c>
      <c r="AG618" s="85"/>
      <c r="AJ618" s="32" t="str">
        <f t="shared" si="37"/>
        <v>CLMSDEV_CC_EXTERNAL OHNALAOD0007N2</v>
      </c>
      <c r="AK618" s="32" t="s">
        <v>2273</v>
      </c>
      <c r="AL618" s="100" t="s">
        <v>1161</v>
      </c>
      <c r="AM618" s="73"/>
      <c r="AN618" s="78" t="s">
        <v>180</v>
      </c>
      <c r="AO618" s="73" t="s">
        <v>2282</v>
      </c>
      <c r="AP618" s="82" t="s">
        <v>748</v>
      </c>
      <c r="AQ618" s="78" t="s">
        <v>682</v>
      </c>
      <c r="AR618" s="79" t="s">
        <v>2525</v>
      </c>
      <c r="AS618" s="73" t="str">
        <f t="shared" si="36"/>
        <v>Yes</v>
      </c>
      <c r="AT618" s="73">
        <v>1</v>
      </c>
      <c r="AU618" s="73">
        <v>1</v>
      </c>
      <c r="AV618" s="73">
        <v>0</v>
      </c>
      <c r="AW618" s="80">
        <v>135</v>
      </c>
      <c r="AX618" s="80">
        <v>540</v>
      </c>
      <c r="AY618" s="94" t="s">
        <v>694</v>
      </c>
      <c r="AZ618" s="87" t="s">
        <v>2526</v>
      </c>
      <c r="BA618" s="88"/>
      <c r="BB618" s="87" t="s">
        <v>1157</v>
      </c>
      <c r="BC618" s="88">
        <v>619331</v>
      </c>
      <c r="BD618" s="89">
        <v>42926</v>
      </c>
      <c r="BE618" s="79" t="str">
        <f t="shared" si="40"/>
        <v>CLMSDEV_CC_EXTERNAL OHNALAOD0007N2</v>
      </c>
      <c r="BF618" s="71" t="s">
        <v>2225</v>
      </c>
      <c r="BG618" s="84" t="s">
        <v>2225</v>
      </c>
      <c r="BH618" s="85"/>
    </row>
    <row r="619" spans="1:60" s="32" customFormat="1" ht="11.25" x14ac:dyDescent="0.2">
      <c r="A619" s="79" t="s">
        <v>2226</v>
      </c>
      <c r="B619" s="32" t="s">
        <v>2273</v>
      </c>
      <c r="C619" s="100" t="s">
        <v>1162</v>
      </c>
      <c r="E619" s="78" t="s">
        <v>2282</v>
      </c>
      <c r="F619" s="78" t="s">
        <v>682</v>
      </c>
      <c r="G619" s="79" t="s">
        <v>2525</v>
      </c>
      <c r="H619" s="73">
        <v>1</v>
      </c>
      <c r="I619" s="73">
        <v>0</v>
      </c>
      <c r="O619" s="80">
        <v>135</v>
      </c>
      <c r="P619" s="80">
        <v>540</v>
      </c>
      <c r="Q619" s="94" t="s">
        <v>694</v>
      </c>
      <c r="R619" s="78" t="s">
        <v>180</v>
      </c>
      <c r="T619" s="73"/>
      <c r="W619" s="82" t="s">
        <v>748</v>
      </c>
      <c r="X619" s="73" t="s">
        <v>2275</v>
      </c>
      <c r="Y619" s="73">
        <v>1</v>
      </c>
      <c r="Z619" s="87" t="s">
        <v>2526</v>
      </c>
      <c r="AA619" s="88"/>
      <c r="AB619" s="87" t="s">
        <v>1157</v>
      </c>
      <c r="AC619" s="88">
        <v>619331</v>
      </c>
      <c r="AD619" s="89">
        <v>42926</v>
      </c>
      <c r="AE619" s="71" t="s">
        <v>2226</v>
      </c>
      <c r="AF619" s="84" t="s">
        <v>2226</v>
      </c>
      <c r="AG619" s="85"/>
      <c r="AJ619" s="32" t="str">
        <f t="shared" si="37"/>
        <v>CLMSTST_CC_EXTERNAL OHNALAOD0007N2</v>
      </c>
      <c r="AK619" s="32" t="s">
        <v>2273</v>
      </c>
      <c r="AL619" s="100" t="s">
        <v>1162</v>
      </c>
      <c r="AM619" s="73"/>
      <c r="AN619" s="78" t="s">
        <v>180</v>
      </c>
      <c r="AO619" s="73" t="s">
        <v>2282</v>
      </c>
      <c r="AP619" s="82" t="s">
        <v>748</v>
      </c>
      <c r="AQ619" s="78" t="s">
        <v>682</v>
      </c>
      <c r="AR619" s="79" t="s">
        <v>2525</v>
      </c>
      <c r="AS619" s="73" t="str">
        <f t="shared" si="36"/>
        <v>Yes</v>
      </c>
      <c r="AT619" s="73">
        <v>1</v>
      </c>
      <c r="AU619" s="73">
        <v>1</v>
      </c>
      <c r="AV619" s="73">
        <v>0</v>
      </c>
      <c r="AW619" s="80">
        <v>135</v>
      </c>
      <c r="AX619" s="80">
        <v>540</v>
      </c>
      <c r="AY619" s="94" t="s">
        <v>694</v>
      </c>
      <c r="AZ619" s="87" t="s">
        <v>2526</v>
      </c>
      <c r="BA619" s="88"/>
      <c r="BB619" s="87" t="s">
        <v>1157</v>
      </c>
      <c r="BC619" s="88">
        <v>619331</v>
      </c>
      <c r="BD619" s="89">
        <v>42926</v>
      </c>
      <c r="BE619" s="79" t="str">
        <f t="shared" si="40"/>
        <v>CLMSTST_CC_EXTERNAL OHNALAOD0007N2</v>
      </c>
      <c r="BF619" s="71" t="s">
        <v>2226</v>
      </c>
      <c r="BG619" s="84" t="s">
        <v>2226</v>
      </c>
      <c r="BH619" s="85"/>
    </row>
    <row r="620" spans="1:60" s="32" customFormat="1" ht="11.25" x14ac:dyDescent="0.2">
      <c r="A620" s="79" t="s">
        <v>2227</v>
      </c>
      <c r="B620" s="32" t="s">
        <v>2273</v>
      </c>
      <c r="C620" s="100" t="s">
        <v>1163</v>
      </c>
      <c r="E620" s="78" t="s">
        <v>2282</v>
      </c>
      <c r="F620" s="78" t="s">
        <v>682</v>
      </c>
      <c r="G620" s="79" t="s">
        <v>2525</v>
      </c>
      <c r="H620" s="73">
        <v>1</v>
      </c>
      <c r="I620" s="73">
        <v>0</v>
      </c>
      <c r="O620" s="80">
        <v>135</v>
      </c>
      <c r="P620" s="80">
        <v>540</v>
      </c>
      <c r="Q620" s="94" t="s">
        <v>694</v>
      </c>
      <c r="R620" s="78" t="s">
        <v>180</v>
      </c>
      <c r="T620" s="73"/>
      <c r="W620" s="82" t="s">
        <v>748</v>
      </c>
      <c r="X620" s="73" t="s">
        <v>2275</v>
      </c>
      <c r="Y620" s="73">
        <v>1</v>
      </c>
      <c r="Z620" s="87" t="s">
        <v>2526</v>
      </c>
      <c r="AA620" s="88"/>
      <c r="AB620" s="87" t="s">
        <v>1157</v>
      </c>
      <c r="AC620" s="88">
        <v>619331</v>
      </c>
      <c r="AD620" s="89">
        <v>42926</v>
      </c>
      <c r="AE620" s="71" t="s">
        <v>2227</v>
      </c>
      <c r="AF620" s="84" t="s">
        <v>2227</v>
      </c>
      <c r="AG620" s="85"/>
      <c r="AJ620" s="32" t="str">
        <f t="shared" si="37"/>
        <v>GW_DW_CCW OHNALAOD0007N2</v>
      </c>
      <c r="AK620" s="32" t="s">
        <v>2273</v>
      </c>
      <c r="AL620" s="100" t="s">
        <v>1163</v>
      </c>
      <c r="AM620" s="73"/>
      <c r="AN620" s="78" t="s">
        <v>180</v>
      </c>
      <c r="AO620" s="73" t="s">
        <v>2282</v>
      </c>
      <c r="AP620" s="82" t="s">
        <v>748</v>
      </c>
      <c r="AQ620" s="78" t="s">
        <v>682</v>
      </c>
      <c r="AR620" s="79" t="s">
        <v>2525</v>
      </c>
      <c r="AS620" s="73" t="str">
        <f t="shared" si="36"/>
        <v>Yes</v>
      </c>
      <c r="AT620" s="73">
        <v>1</v>
      </c>
      <c r="AU620" s="73">
        <v>1</v>
      </c>
      <c r="AV620" s="73">
        <v>0</v>
      </c>
      <c r="AW620" s="80">
        <v>135</v>
      </c>
      <c r="AX620" s="80">
        <v>540</v>
      </c>
      <c r="AY620" s="94" t="s">
        <v>694</v>
      </c>
      <c r="AZ620" s="87" t="s">
        <v>2526</v>
      </c>
      <c r="BA620" s="88"/>
      <c r="BB620" s="87" t="s">
        <v>1157</v>
      </c>
      <c r="BC620" s="88">
        <v>619331</v>
      </c>
      <c r="BD620" s="89">
        <v>42926</v>
      </c>
      <c r="BE620" s="79" t="str">
        <f t="shared" si="40"/>
        <v>GW_DW_CCW OHNALAOD0007N2</v>
      </c>
      <c r="BF620" s="71" t="s">
        <v>2227</v>
      </c>
      <c r="BG620" s="84" t="s">
        <v>2227</v>
      </c>
      <c r="BH620" s="85"/>
    </row>
    <row r="621" spans="1:60" s="32" customFormat="1" ht="11.25" x14ac:dyDescent="0.2">
      <c r="A621" s="79" t="s">
        <v>2246</v>
      </c>
      <c r="B621" s="32" t="s">
        <v>2273</v>
      </c>
      <c r="C621" s="100" t="s">
        <v>1208</v>
      </c>
      <c r="E621" s="78" t="s">
        <v>2527</v>
      </c>
      <c r="F621" s="78" t="s">
        <v>686</v>
      </c>
      <c r="G621" s="79" t="s">
        <v>1209</v>
      </c>
      <c r="H621" s="73">
        <v>1</v>
      </c>
      <c r="I621" s="73">
        <v>1</v>
      </c>
      <c r="O621" s="80">
        <v>330</v>
      </c>
      <c r="P621" s="80">
        <v>1320</v>
      </c>
      <c r="Q621" s="94" t="s">
        <v>512</v>
      </c>
      <c r="R621" s="78" t="s">
        <v>496</v>
      </c>
      <c r="T621" s="73">
        <v>5445</v>
      </c>
      <c r="W621" s="22" t="s">
        <v>526</v>
      </c>
      <c r="X621" s="73" t="s">
        <v>2276</v>
      </c>
      <c r="Y621" s="73">
        <v>1</v>
      </c>
      <c r="Z621" s="81" t="s">
        <v>2489</v>
      </c>
      <c r="AA621" s="78"/>
      <c r="AB621" s="81"/>
      <c r="AC621" s="78"/>
      <c r="AD621" s="27"/>
      <c r="AE621" s="79" t="e">
        <v>#N/A</v>
      </c>
      <c r="AF621" s="90"/>
      <c r="AG621" s="35"/>
      <c r="AJ621" s="32" t="str">
        <f t="shared" si="37"/>
        <v>INovaMessenger AS73INOVAPRD02</v>
      </c>
      <c r="AK621" s="32" t="s">
        <v>2273</v>
      </c>
      <c r="AL621" s="100" t="s">
        <v>1208</v>
      </c>
      <c r="AM621" s="73">
        <v>5445</v>
      </c>
      <c r="AN621" s="78" t="s">
        <v>496</v>
      </c>
      <c r="AO621" s="78" t="s">
        <v>2527</v>
      </c>
      <c r="AP621" s="22" t="s">
        <v>526</v>
      </c>
      <c r="AQ621" s="78" t="s">
        <v>686</v>
      </c>
      <c r="AR621" s="79" t="s">
        <v>1209</v>
      </c>
      <c r="AS621" s="73" t="s">
        <v>2276</v>
      </c>
      <c r="AT621" s="73">
        <v>1</v>
      </c>
      <c r="AU621" s="73">
        <v>1</v>
      </c>
      <c r="AV621" s="73">
        <v>1</v>
      </c>
      <c r="AW621" s="80">
        <v>330</v>
      </c>
      <c r="AX621" s="80">
        <v>1320</v>
      </c>
      <c r="AY621" s="94" t="s">
        <v>512</v>
      </c>
      <c r="AZ621" s="81" t="s">
        <v>2489</v>
      </c>
      <c r="BA621" s="78"/>
      <c r="BB621" s="81"/>
      <c r="BC621" s="78"/>
      <c r="BD621" s="27"/>
      <c r="BE621" s="79" t="str">
        <f t="shared" ref="BE621:BE626" si="41">(AL621&amp;" "&amp;AP621)</f>
        <v>INovaMessenger AS73INOVAPRD02</v>
      </c>
      <c r="BF621" s="79" t="e">
        <v>#N/A</v>
      </c>
      <c r="BG621" s="90"/>
      <c r="BH621" s="35"/>
    </row>
    <row r="622" spans="1:60" s="32" customFormat="1" ht="11.25" x14ac:dyDescent="0.2">
      <c r="A622" s="79" t="s">
        <v>2247</v>
      </c>
      <c r="B622" s="32" t="s">
        <v>2273</v>
      </c>
      <c r="C622" s="100" t="s">
        <v>1210</v>
      </c>
      <c r="E622" s="78" t="s">
        <v>2527</v>
      </c>
      <c r="F622" s="78" t="s">
        <v>686</v>
      </c>
      <c r="G622" s="79" t="s">
        <v>1209</v>
      </c>
      <c r="H622" s="73">
        <v>1</v>
      </c>
      <c r="I622" s="73">
        <v>1</v>
      </c>
      <c r="O622" s="80">
        <v>330</v>
      </c>
      <c r="P622" s="80">
        <v>1320</v>
      </c>
      <c r="Q622" s="94" t="s">
        <v>512</v>
      </c>
      <c r="R622" s="78" t="s">
        <v>496</v>
      </c>
      <c r="T622" s="73">
        <v>5445</v>
      </c>
      <c r="W622" s="22" t="s">
        <v>526</v>
      </c>
      <c r="X622" s="73" t="s">
        <v>2276</v>
      </c>
      <c r="Y622" s="73">
        <v>1</v>
      </c>
      <c r="Z622" s="81" t="s">
        <v>2489</v>
      </c>
      <c r="AA622" s="78"/>
      <c r="AB622" s="81"/>
      <c r="AC622" s="78"/>
      <c r="AD622" s="27"/>
      <c r="AE622" s="79" t="e">
        <v>#N/A</v>
      </c>
      <c r="AF622" s="90"/>
      <c r="AG622" s="35"/>
      <c r="AJ622" s="32" t="str">
        <f t="shared" si="37"/>
        <v>Lightlink AS73INOVAPRD02</v>
      </c>
      <c r="AK622" s="32" t="s">
        <v>2273</v>
      </c>
      <c r="AL622" s="100" t="s">
        <v>1210</v>
      </c>
      <c r="AM622" s="73">
        <v>5445</v>
      </c>
      <c r="AN622" s="78" t="s">
        <v>496</v>
      </c>
      <c r="AO622" s="78" t="s">
        <v>2527</v>
      </c>
      <c r="AP622" s="22" t="s">
        <v>526</v>
      </c>
      <c r="AQ622" s="78" t="s">
        <v>686</v>
      </c>
      <c r="AR622" s="79" t="s">
        <v>1209</v>
      </c>
      <c r="AS622" s="73" t="s">
        <v>2276</v>
      </c>
      <c r="AT622" s="73">
        <v>1</v>
      </c>
      <c r="AU622" s="73">
        <v>1</v>
      </c>
      <c r="AV622" s="73">
        <v>1</v>
      </c>
      <c r="AW622" s="80">
        <v>330</v>
      </c>
      <c r="AX622" s="80">
        <v>1320</v>
      </c>
      <c r="AY622" s="94" t="s">
        <v>512</v>
      </c>
      <c r="AZ622" s="81" t="s">
        <v>2489</v>
      </c>
      <c r="BA622" s="78"/>
      <c r="BB622" s="81"/>
      <c r="BC622" s="78"/>
      <c r="BD622" s="27"/>
      <c r="BE622" s="79" t="str">
        <f t="shared" si="41"/>
        <v>Lightlink AS73INOVAPRD02</v>
      </c>
      <c r="BF622" s="79" t="e">
        <v>#N/A</v>
      </c>
      <c r="BG622" s="90"/>
      <c r="BH622" s="35"/>
    </row>
    <row r="623" spans="1:60" s="32" customFormat="1" ht="11.25" x14ac:dyDescent="0.2">
      <c r="A623" s="79" t="s">
        <v>2248</v>
      </c>
      <c r="B623" s="32" t="s">
        <v>2273</v>
      </c>
      <c r="C623" s="100" t="s">
        <v>1211</v>
      </c>
      <c r="E623" s="78" t="s">
        <v>2527</v>
      </c>
      <c r="F623" s="78" t="s">
        <v>686</v>
      </c>
      <c r="G623" s="79" t="s">
        <v>1212</v>
      </c>
      <c r="H623" s="73">
        <v>1</v>
      </c>
      <c r="I623" s="73">
        <v>1</v>
      </c>
      <c r="O623" s="80">
        <v>330</v>
      </c>
      <c r="P623" s="80">
        <v>1320</v>
      </c>
      <c r="Q623" s="94" t="s">
        <v>512</v>
      </c>
      <c r="R623" s="78" t="s">
        <v>496</v>
      </c>
      <c r="T623" s="73">
        <v>5467</v>
      </c>
      <c r="W623" s="22" t="s">
        <v>521</v>
      </c>
      <c r="X623" s="73" t="s">
        <v>2276</v>
      </c>
      <c r="Y623" s="73">
        <v>1</v>
      </c>
      <c r="Z623" s="81" t="s">
        <v>2490</v>
      </c>
      <c r="AA623" s="78"/>
      <c r="AB623" s="81"/>
      <c r="AC623" s="78"/>
      <c r="AD623" s="27"/>
      <c r="AE623" s="79" t="e">
        <v>#N/A</v>
      </c>
      <c r="AF623" s="45"/>
      <c r="AG623" s="35"/>
      <c r="AJ623" s="32" t="str">
        <f t="shared" si="37"/>
        <v>CWFM USHICWFM01</v>
      </c>
      <c r="AK623" s="32" t="s">
        <v>2273</v>
      </c>
      <c r="AL623" s="100" t="s">
        <v>1211</v>
      </c>
      <c r="AM623" s="73">
        <v>5467</v>
      </c>
      <c r="AN623" s="78" t="s">
        <v>496</v>
      </c>
      <c r="AO623" s="78" t="s">
        <v>2527</v>
      </c>
      <c r="AP623" s="22" t="s">
        <v>521</v>
      </c>
      <c r="AQ623" s="78" t="s">
        <v>686</v>
      </c>
      <c r="AR623" s="79" t="s">
        <v>1212</v>
      </c>
      <c r="AS623" s="73" t="s">
        <v>2276</v>
      </c>
      <c r="AT623" s="73">
        <v>1</v>
      </c>
      <c r="AU623" s="73">
        <v>1</v>
      </c>
      <c r="AV623" s="73">
        <v>1</v>
      </c>
      <c r="AW623" s="80">
        <v>330</v>
      </c>
      <c r="AX623" s="80">
        <v>1320</v>
      </c>
      <c r="AY623" s="94" t="s">
        <v>512</v>
      </c>
      <c r="AZ623" s="81" t="s">
        <v>2490</v>
      </c>
      <c r="BA623" s="78"/>
      <c r="BB623" s="81"/>
      <c r="BC623" s="78"/>
      <c r="BD623" s="27"/>
      <c r="BE623" s="79" t="str">
        <f t="shared" si="41"/>
        <v>CWFM USHICWFM01</v>
      </c>
      <c r="BF623" s="79" t="e">
        <v>#N/A</v>
      </c>
      <c r="BG623" s="45"/>
      <c r="BH623" s="35"/>
    </row>
    <row r="624" spans="1:60" s="32" customFormat="1" ht="11.25" x14ac:dyDescent="0.2">
      <c r="A624" s="79" t="s">
        <v>2249</v>
      </c>
      <c r="B624" s="32" t="s">
        <v>2273</v>
      </c>
      <c r="C624" s="100" t="s">
        <v>1213</v>
      </c>
      <c r="E624" s="78" t="s">
        <v>2527</v>
      </c>
      <c r="F624" s="78" t="s">
        <v>686</v>
      </c>
      <c r="G624" s="79" t="s">
        <v>1214</v>
      </c>
      <c r="H624" s="73">
        <v>1</v>
      </c>
      <c r="I624" s="73">
        <v>1</v>
      </c>
      <c r="O624" s="80">
        <v>330</v>
      </c>
      <c r="P624" s="80">
        <v>1320</v>
      </c>
      <c r="Q624" s="94" t="s">
        <v>512</v>
      </c>
      <c r="R624" s="78" t="s">
        <v>496</v>
      </c>
      <c r="T624" s="73">
        <v>5416</v>
      </c>
      <c r="W624" s="22" t="s">
        <v>510</v>
      </c>
      <c r="X624" s="73" t="s">
        <v>2276</v>
      </c>
      <c r="Y624" s="73">
        <v>1</v>
      </c>
      <c r="Z624" s="81" t="s">
        <v>2490</v>
      </c>
      <c r="AA624" s="78"/>
      <c r="AB624" s="81"/>
      <c r="AC624" s="78"/>
      <c r="AD624" s="27"/>
      <c r="AE624" s="79" t="e">
        <v>#N/A</v>
      </c>
      <c r="AF624" s="45"/>
      <c r="AG624" s="35"/>
      <c r="AJ624" s="32" t="str">
        <f t="shared" si="37"/>
        <v>SQMDB USHICAQM01</v>
      </c>
      <c r="AK624" s="32" t="s">
        <v>2273</v>
      </c>
      <c r="AL624" s="100" t="s">
        <v>1213</v>
      </c>
      <c r="AM624" s="73">
        <v>5416</v>
      </c>
      <c r="AN624" s="78" t="s">
        <v>496</v>
      </c>
      <c r="AO624" s="78" t="s">
        <v>2527</v>
      </c>
      <c r="AP624" s="22" t="s">
        <v>510</v>
      </c>
      <c r="AQ624" s="78" t="s">
        <v>686</v>
      </c>
      <c r="AR624" s="79" t="s">
        <v>1214</v>
      </c>
      <c r="AS624" s="73" t="s">
        <v>2276</v>
      </c>
      <c r="AT624" s="73">
        <v>1</v>
      </c>
      <c r="AU624" s="73">
        <v>1</v>
      </c>
      <c r="AV624" s="73">
        <v>1</v>
      </c>
      <c r="AW624" s="80">
        <v>330</v>
      </c>
      <c r="AX624" s="80">
        <v>1320</v>
      </c>
      <c r="AY624" s="94" t="s">
        <v>512</v>
      </c>
      <c r="AZ624" s="81" t="s">
        <v>2490</v>
      </c>
      <c r="BA624" s="78"/>
      <c r="BB624" s="81"/>
      <c r="BC624" s="78"/>
      <c r="BD624" s="27"/>
      <c r="BE624" s="79" t="str">
        <f t="shared" si="41"/>
        <v>SQMDB USHICAQM01</v>
      </c>
      <c r="BF624" s="79" t="e">
        <v>#N/A</v>
      </c>
      <c r="BG624" s="45"/>
      <c r="BH624" s="35"/>
    </row>
    <row r="625" spans="1:60" s="32" customFormat="1" ht="11.25" x14ac:dyDescent="0.2">
      <c r="A625" s="79" t="s">
        <v>2250</v>
      </c>
      <c r="B625" s="32" t="s">
        <v>2273</v>
      </c>
      <c r="C625" s="100" t="s">
        <v>811</v>
      </c>
      <c r="E625" s="78" t="s">
        <v>1471</v>
      </c>
      <c r="F625" s="78" t="s">
        <v>686</v>
      </c>
      <c r="G625" s="79" t="s">
        <v>1212</v>
      </c>
      <c r="H625" s="73">
        <v>1</v>
      </c>
      <c r="I625" s="73">
        <v>1</v>
      </c>
      <c r="O625" s="80">
        <v>330</v>
      </c>
      <c r="P625" s="80">
        <v>1320</v>
      </c>
      <c r="Q625" s="94" t="s">
        <v>512</v>
      </c>
      <c r="R625" s="78" t="s">
        <v>496</v>
      </c>
      <c r="T625" s="73">
        <v>5467</v>
      </c>
      <c r="W625" s="82" t="s">
        <v>521</v>
      </c>
      <c r="X625" s="73" t="s">
        <v>2276</v>
      </c>
      <c r="Y625" s="73">
        <v>1</v>
      </c>
      <c r="Z625" s="81" t="s">
        <v>2490</v>
      </c>
      <c r="AA625" s="78"/>
      <c r="AB625" s="81"/>
      <c r="AC625" s="78"/>
      <c r="AD625" s="27"/>
      <c r="AE625" s="79" t="e">
        <v>#N/A</v>
      </c>
      <c r="AF625" s="45"/>
      <c r="AG625" s="35"/>
      <c r="AJ625" s="32" t="str">
        <f t="shared" si="37"/>
        <v>DBA USHICWFM01</v>
      </c>
      <c r="AK625" s="32" t="s">
        <v>2273</v>
      </c>
      <c r="AL625" s="100" t="s">
        <v>811</v>
      </c>
      <c r="AM625" s="73">
        <v>5467</v>
      </c>
      <c r="AN625" s="78" t="s">
        <v>496</v>
      </c>
      <c r="AO625" s="73" t="s">
        <v>1471</v>
      </c>
      <c r="AP625" s="82" t="s">
        <v>521</v>
      </c>
      <c r="AQ625" s="78" t="s">
        <v>686</v>
      </c>
      <c r="AR625" s="79" t="s">
        <v>1212</v>
      </c>
      <c r="AS625" s="73" t="s">
        <v>2276</v>
      </c>
      <c r="AT625" s="73">
        <v>1</v>
      </c>
      <c r="AU625" s="73">
        <v>1</v>
      </c>
      <c r="AV625" s="73">
        <v>1</v>
      </c>
      <c r="AW625" s="80">
        <v>330</v>
      </c>
      <c r="AX625" s="80">
        <v>1320</v>
      </c>
      <c r="AY625" s="94" t="s">
        <v>512</v>
      </c>
      <c r="AZ625" s="81" t="s">
        <v>2490</v>
      </c>
      <c r="BA625" s="78"/>
      <c r="BB625" s="81"/>
      <c r="BC625" s="78"/>
      <c r="BD625" s="27"/>
      <c r="BE625" s="79" t="str">
        <f t="shared" si="41"/>
        <v>DBA USHICWFM01</v>
      </c>
      <c r="BF625" s="79" t="e">
        <v>#N/A</v>
      </c>
      <c r="BG625" s="45"/>
      <c r="BH625" s="35"/>
    </row>
    <row r="626" spans="1:60" x14ac:dyDescent="0.25">
      <c r="A626" s="79" t="s">
        <v>2251</v>
      </c>
      <c r="B626" s="32" t="s">
        <v>2273</v>
      </c>
      <c r="C626" s="100" t="s">
        <v>1215</v>
      </c>
      <c r="E626" s="78" t="s">
        <v>1471</v>
      </c>
      <c r="F626" s="78" t="s">
        <v>686</v>
      </c>
      <c r="G626" s="79" t="s">
        <v>1212</v>
      </c>
      <c r="H626" s="73">
        <v>1</v>
      </c>
      <c r="I626" s="73">
        <v>1</v>
      </c>
      <c r="O626" s="80">
        <v>330</v>
      </c>
      <c r="P626" s="80">
        <v>1320</v>
      </c>
      <c r="Q626" s="94" t="s">
        <v>512</v>
      </c>
      <c r="R626" s="78" t="s">
        <v>496</v>
      </c>
      <c r="T626" s="73">
        <v>5467</v>
      </c>
      <c r="W626" s="82" t="s">
        <v>521</v>
      </c>
      <c r="X626" s="73" t="s">
        <v>2276</v>
      </c>
      <c r="Y626" s="73">
        <v>1</v>
      </c>
      <c r="Z626" s="81" t="s">
        <v>2490</v>
      </c>
      <c r="AA626" s="78"/>
      <c r="AB626" s="81"/>
      <c r="AC626" s="78"/>
      <c r="AD626" s="27"/>
      <c r="AE626" s="79" t="e">
        <v>#N/A</v>
      </c>
      <c r="AF626" s="45"/>
      <c r="AG626" s="35"/>
      <c r="AJ626" s="32" t="str">
        <f t="shared" si="37"/>
        <v>Hibernate USHICWFM01</v>
      </c>
      <c r="AK626" s="32" t="s">
        <v>2273</v>
      </c>
      <c r="AL626" s="100" t="s">
        <v>1215</v>
      </c>
      <c r="AM626" s="73">
        <v>5467</v>
      </c>
      <c r="AN626" s="78" t="s">
        <v>496</v>
      </c>
      <c r="AO626" s="73" t="s">
        <v>1471</v>
      </c>
      <c r="AP626" s="82" t="s">
        <v>521</v>
      </c>
      <c r="AQ626" s="78" t="s">
        <v>686</v>
      </c>
      <c r="AR626" s="79" t="s">
        <v>1212</v>
      </c>
      <c r="AS626" s="73" t="s">
        <v>2276</v>
      </c>
      <c r="AT626" s="73">
        <v>1</v>
      </c>
      <c r="AU626" s="73">
        <v>1</v>
      </c>
      <c r="AV626" s="73">
        <v>1</v>
      </c>
      <c r="AW626" s="80">
        <v>330</v>
      </c>
      <c r="AX626" s="80">
        <v>1320</v>
      </c>
      <c r="AY626" s="94" t="s">
        <v>512</v>
      </c>
      <c r="AZ626" s="81" t="s">
        <v>2490</v>
      </c>
      <c r="BA626" s="78"/>
      <c r="BB626" s="81"/>
      <c r="BC626" s="78"/>
      <c r="BD626" s="27"/>
      <c r="BE626" s="79" t="str">
        <f t="shared" si="41"/>
        <v>Hibernate USHICWFM01</v>
      </c>
      <c r="BF626" s="79" t="e">
        <v>#N/A</v>
      </c>
      <c r="BG626" s="45"/>
      <c r="BH626" s="35"/>
    </row>
    <row r="627" spans="1:60" x14ac:dyDescent="0.25">
      <c r="E627" s="78"/>
      <c r="F627" s="78"/>
      <c r="G627" s="79"/>
      <c r="I627" s="73"/>
      <c r="W627" s="82"/>
      <c r="X627" s="73"/>
      <c r="Y627" s="73"/>
      <c r="Z627" s="81"/>
      <c r="AA627" s="78"/>
      <c r="AB627" s="81"/>
      <c r="AC627" s="78"/>
      <c r="AD627" s="27"/>
      <c r="AE627" s="79"/>
      <c r="AF627" s="45"/>
      <c r="AG627" s="35"/>
      <c r="AJ627" s="32"/>
      <c r="AK627" s="32"/>
      <c r="AL627" s="78"/>
      <c r="AM627" s="73"/>
      <c r="AN627" s="78"/>
      <c r="AO627" s="73"/>
      <c r="AP627" s="82"/>
      <c r="AQ627" s="78"/>
      <c r="AR627" s="79"/>
      <c r="AS627" s="73"/>
      <c r="AT627" s="73"/>
      <c r="AU627" s="73"/>
      <c r="AV627" s="73"/>
      <c r="AW627" s="80"/>
      <c r="AX627" s="80"/>
      <c r="AY627" s="94"/>
      <c r="AZ627" s="81"/>
      <c r="BA627" s="78"/>
      <c r="BB627" s="81"/>
      <c r="BC627" s="78"/>
      <c r="BD627" s="27"/>
      <c r="BE627" s="79"/>
      <c r="BF627" s="79"/>
      <c r="BG627" s="45"/>
      <c r="BH627" s="35"/>
    </row>
    <row r="628" spans="1:60" x14ac:dyDescent="0.25">
      <c r="AY628" s="94"/>
    </row>
    <row r="629" spans="1:60" x14ac:dyDescent="0.25">
      <c r="AY629" s="94"/>
    </row>
    <row r="630" spans="1:60" x14ac:dyDescent="0.25">
      <c r="AY630" s="94"/>
    </row>
    <row r="631" spans="1:60" x14ac:dyDescent="0.25">
      <c r="AY631" s="94"/>
    </row>
    <row r="632" spans="1:60" x14ac:dyDescent="0.25">
      <c r="AY632" s="94"/>
    </row>
    <row r="633" spans="1:60" x14ac:dyDescent="0.25">
      <c r="AY633" s="94"/>
    </row>
    <row r="634" spans="1:60" x14ac:dyDescent="0.25">
      <c r="AY634" s="94"/>
    </row>
    <row r="635" spans="1:60" x14ac:dyDescent="0.25">
      <c r="AY635" s="94"/>
    </row>
    <row r="636" spans="1:60" x14ac:dyDescent="0.25">
      <c r="AY636" s="94"/>
    </row>
    <row r="637" spans="1:60" x14ac:dyDescent="0.25">
      <c r="AY637" s="94"/>
    </row>
    <row r="638" spans="1:60" x14ac:dyDescent="0.25">
      <c r="AY638" s="94"/>
    </row>
    <row r="639" spans="1:60" x14ac:dyDescent="0.25">
      <c r="AY639" s="94"/>
    </row>
    <row r="640" spans="1:60" x14ac:dyDescent="0.25">
      <c r="AY640" s="95"/>
    </row>
    <row r="641" spans="51:51" x14ac:dyDescent="0.25">
      <c r="AY641" s="95"/>
    </row>
    <row r="642" spans="51:51" x14ac:dyDescent="0.25">
      <c r="AY642" s="96"/>
    </row>
    <row r="643" spans="51:51" x14ac:dyDescent="0.25">
      <c r="AY643" s="97"/>
    </row>
    <row r="644" spans="51:51" x14ac:dyDescent="0.25">
      <c r="AY644" s="97"/>
    </row>
    <row r="645" spans="51:51" x14ac:dyDescent="0.25">
      <c r="AY645" s="97"/>
    </row>
    <row r="646" spans="51:51" x14ac:dyDescent="0.25">
      <c r="AY646" s="97"/>
    </row>
    <row r="647" spans="51:51" x14ac:dyDescent="0.25">
      <c r="AY647" s="98"/>
    </row>
    <row r="648" spans="51:51" x14ac:dyDescent="0.25">
      <c r="AY648" s="98"/>
    </row>
  </sheetData>
  <autoFilter ref="A4:BH4" xr:uid="{00000000-0009-0000-0000-00000F000000}"/>
  <mergeCells count="5">
    <mergeCell ref="AZ3:BA3"/>
    <mergeCell ref="BB3:BD3"/>
    <mergeCell ref="BE3:BG3"/>
    <mergeCell ref="A1:U1"/>
    <mergeCell ref="W1:AG1"/>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BR286"/>
  <sheetViews>
    <sheetView workbookViewId="0">
      <selection activeCell="G13" sqref="G13"/>
    </sheetView>
  </sheetViews>
  <sheetFormatPr defaultRowHeight="15" x14ac:dyDescent="0.25"/>
  <cols>
    <col min="8" max="12" width="8.7109375" style="15"/>
    <col min="57" max="57" width="1.7109375" customWidth="1"/>
    <col min="62" max="62" width="8.7109375" style="274"/>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1216</v>
      </c>
      <c r="B4" s="20" t="s">
        <v>1217</v>
      </c>
      <c r="C4" s="201"/>
      <c r="D4" s="701"/>
      <c r="E4" s="201" t="s">
        <v>1218</v>
      </c>
      <c r="F4" s="668"/>
      <c r="G4" s="173"/>
      <c r="H4" s="174" t="s">
        <v>1216</v>
      </c>
      <c r="I4" s="201"/>
      <c r="J4" s="173"/>
      <c r="K4" s="173"/>
      <c r="L4" s="201" t="s">
        <v>499</v>
      </c>
      <c r="M4" s="247"/>
      <c r="N4" s="173" t="s">
        <v>1220</v>
      </c>
      <c r="O4" s="173">
        <v>1</v>
      </c>
      <c r="P4" s="272">
        <v>1</v>
      </c>
      <c r="Q4" s="272"/>
      <c r="R4" s="560">
        <v>1</v>
      </c>
      <c r="S4" s="299">
        <v>42835</v>
      </c>
      <c r="T4" s="174"/>
      <c r="U4" s="174"/>
      <c r="V4" s="235" t="s">
        <v>2528</v>
      </c>
      <c r="W4" s="691">
        <v>72.230000000000047</v>
      </c>
      <c r="X4" s="691">
        <v>216.69000000000014</v>
      </c>
      <c r="Y4" s="692">
        <v>866.76000000000056</v>
      </c>
      <c r="Z4" s="272" t="s">
        <v>688</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1221</v>
      </c>
      <c r="B5" s="20" t="s">
        <v>1217</v>
      </c>
      <c r="C5" s="201"/>
      <c r="D5" s="701"/>
      <c r="E5" s="201" t="s">
        <v>1218</v>
      </c>
      <c r="F5" s="668"/>
      <c r="G5" s="173"/>
      <c r="H5" s="174" t="s">
        <v>1221</v>
      </c>
      <c r="I5" s="201"/>
      <c r="J5" s="173"/>
      <c r="K5" s="173"/>
      <c r="L5" s="201" t="s">
        <v>499</v>
      </c>
      <c r="M5" s="247"/>
      <c r="N5" s="173" t="s">
        <v>1220</v>
      </c>
      <c r="O5" s="173">
        <v>1</v>
      </c>
      <c r="P5" s="272">
        <v>1</v>
      </c>
      <c r="Q5" s="272"/>
      <c r="R5" s="560">
        <v>1</v>
      </c>
      <c r="S5" s="299">
        <v>42835</v>
      </c>
      <c r="T5" s="174"/>
      <c r="U5" s="174"/>
      <c r="V5" s="235" t="s">
        <v>2528</v>
      </c>
      <c r="W5" s="691">
        <v>65.059999999999988</v>
      </c>
      <c r="X5" s="691">
        <v>195.17999999999995</v>
      </c>
      <c r="Y5" s="692">
        <v>780.7199999999998</v>
      </c>
      <c r="Z5" s="272" t="s">
        <v>688</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1222</v>
      </c>
      <c r="B6" s="20" t="s">
        <v>1217</v>
      </c>
      <c r="C6" s="201"/>
      <c r="D6" s="701"/>
      <c r="E6" s="201" t="s">
        <v>1218</v>
      </c>
      <c r="F6" s="668"/>
      <c r="G6" s="173"/>
      <c r="H6" s="174" t="s">
        <v>1222</v>
      </c>
      <c r="I6" s="201"/>
      <c r="J6" s="173"/>
      <c r="K6" s="173"/>
      <c r="L6" s="201" t="s">
        <v>499</v>
      </c>
      <c r="M6" s="247"/>
      <c r="N6" s="173" t="s">
        <v>1220</v>
      </c>
      <c r="O6" s="173">
        <v>1</v>
      </c>
      <c r="P6" s="272">
        <v>1</v>
      </c>
      <c r="Q6" s="272"/>
      <c r="R6" s="560">
        <v>1</v>
      </c>
      <c r="S6" s="299">
        <v>42835</v>
      </c>
      <c r="T6" s="174"/>
      <c r="U6" s="174"/>
      <c r="V6" s="235" t="s">
        <v>2528</v>
      </c>
      <c r="W6" s="691">
        <v>66.74000000000008</v>
      </c>
      <c r="X6" s="691">
        <v>200.22000000000025</v>
      </c>
      <c r="Y6" s="692">
        <v>800.88000000000102</v>
      </c>
      <c r="Z6" s="272" t="s">
        <v>688</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1223</v>
      </c>
      <c r="B7" s="20" t="s">
        <v>1217</v>
      </c>
      <c r="C7" s="201"/>
      <c r="D7" s="701"/>
      <c r="E7" s="201" t="s">
        <v>1218</v>
      </c>
      <c r="F7" s="668"/>
      <c r="G7" s="173"/>
      <c r="H7" s="174" t="s">
        <v>1223</v>
      </c>
      <c r="I7" s="201"/>
      <c r="J7" s="173"/>
      <c r="K7" s="173"/>
      <c r="L7" s="201" t="s">
        <v>499</v>
      </c>
      <c r="M7" s="247"/>
      <c r="N7" s="173" t="s">
        <v>1220</v>
      </c>
      <c r="O7" s="173">
        <v>1</v>
      </c>
      <c r="P7" s="272">
        <v>1</v>
      </c>
      <c r="Q7" s="272"/>
      <c r="R7" s="560">
        <v>1</v>
      </c>
      <c r="S7" s="299">
        <v>42835</v>
      </c>
      <c r="T7" s="174"/>
      <c r="U7" s="174"/>
      <c r="V7" s="235" t="s">
        <v>2528</v>
      </c>
      <c r="W7" s="691">
        <v>68.370000000000047</v>
      </c>
      <c r="X7" s="691">
        <v>205.11000000000013</v>
      </c>
      <c r="Y7" s="692">
        <v>820.44000000000051</v>
      </c>
      <c r="Z7" s="272" t="s">
        <v>688</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1224</v>
      </c>
      <c r="B8" s="20" t="s">
        <v>1217</v>
      </c>
      <c r="C8" s="201"/>
      <c r="D8" s="701"/>
      <c r="E8" s="201" t="s">
        <v>1218</v>
      </c>
      <c r="F8" s="668"/>
      <c r="G8" s="173"/>
      <c r="H8" s="174" t="s">
        <v>1224</v>
      </c>
      <c r="I8" s="201"/>
      <c r="J8" s="173"/>
      <c r="K8" s="173"/>
      <c r="L8" s="201" t="s">
        <v>499</v>
      </c>
      <c r="M8" s="247"/>
      <c r="N8" s="173" t="s">
        <v>1220</v>
      </c>
      <c r="O8" s="173">
        <v>1</v>
      </c>
      <c r="P8" s="272">
        <v>1</v>
      </c>
      <c r="Q8" s="272"/>
      <c r="R8" s="560">
        <v>1</v>
      </c>
      <c r="S8" s="299">
        <v>42835</v>
      </c>
      <c r="T8" s="174"/>
      <c r="U8" s="174"/>
      <c r="V8" s="235" t="s">
        <v>2528</v>
      </c>
      <c r="W8" s="691">
        <v>70.090000000000103</v>
      </c>
      <c r="X8" s="691">
        <v>210.27000000000032</v>
      </c>
      <c r="Y8" s="692">
        <v>841.08000000000129</v>
      </c>
      <c r="Z8" s="272" t="s">
        <v>688</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1225</v>
      </c>
      <c r="B9" s="20" t="s">
        <v>1217</v>
      </c>
      <c r="C9" s="201"/>
      <c r="D9" s="701"/>
      <c r="E9" s="201" t="s">
        <v>1218</v>
      </c>
      <c r="F9" s="668"/>
      <c r="G9" s="173"/>
      <c r="H9" s="174" t="s">
        <v>1225</v>
      </c>
      <c r="I9" s="201"/>
      <c r="J9" s="173"/>
      <c r="K9" s="173"/>
      <c r="L9" s="201" t="s">
        <v>499</v>
      </c>
      <c r="M9" s="247"/>
      <c r="N9" s="173" t="s">
        <v>1220</v>
      </c>
      <c r="O9" s="173">
        <v>1</v>
      </c>
      <c r="P9" s="272">
        <v>1</v>
      </c>
      <c r="Q9" s="272"/>
      <c r="R9" s="560">
        <v>1</v>
      </c>
      <c r="S9" s="299">
        <v>42835</v>
      </c>
      <c r="T9" s="174"/>
      <c r="U9" s="174"/>
      <c r="V9" s="235" t="s">
        <v>2528</v>
      </c>
      <c r="W9" s="691">
        <v>57.089999999999982</v>
      </c>
      <c r="X9" s="691">
        <v>171.26999999999995</v>
      </c>
      <c r="Y9" s="692">
        <v>685.07999999999981</v>
      </c>
      <c r="Z9" s="272" t="s">
        <v>688</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1226</v>
      </c>
      <c r="B10" s="20" t="s">
        <v>1217</v>
      </c>
      <c r="C10" s="201"/>
      <c r="D10" s="701"/>
      <c r="E10" s="201" t="s">
        <v>1218</v>
      </c>
      <c r="F10" s="668"/>
      <c r="G10" s="173"/>
      <c r="H10" s="174" t="s">
        <v>1226</v>
      </c>
      <c r="I10" s="201"/>
      <c r="J10" s="173"/>
      <c r="K10" s="173"/>
      <c r="L10" s="201" t="s">
        <v>499</v>
      </c>
      <c r="M10" s="247"/>
      <c r="N10" s="173" t="s">
        <v>1220</v>
      </c>
      <c r="O10" s="173">
        <v>1</v>
      </c>
      <c r="P10" s="272">
        <v>1</v>
      </c>
      <c r="Q10" s="272"/>
      <c r="R10" s="560">
        <v>1</v>
      </c>
      <c r="S10" s="299">
        <v>42835</v>
      </c>
      <c r="T10" s="174"/>
      <c r="U10" s="174"/>
      <c r="V10" s="235" t="s">
        <v>2528</v>
      </c>
      <c r="W10" s="691">
        <v>76.910000000000053</v>
      </c>
      <c r="X10" s="691">
        <v>230.73000000000016</v>
      </c>
      <c r="Y10" s="692">
        <v>922.92000000000064</v>
      </c>
      <c r="Z10" s="272" t="s">
        <v>688</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1227</v>
      </c>
      <c r="B11" s="20" t="s">
        <v>1217</v>
      </c>
      <c r="C11" s="201"/>
      <c r="D11" s="701"/>
      <c r="E11" s="201" t="s">
        <v>1218</v>
      </c>
      <c r="F11" s="668"/>
      <c r="G11" s="173"/>
      <c r="H11" s="174" t="s">
        <v>1227</v>
      </c>
      <c r="I11" s="201"/>
      <c r="J11" s="173"/>
      <c r="K11" s="173"/>
      <c r="L11" s="201" t="s">
        <v>499</v>
      </c>
      <c r="M11" s="247"/>
      <c r="N11" s="173" t="s">
        <v>1220</v>
      </c>
      <c r="O11" s="173">
        <v>1</v>
      </c>
      <c r="P11" s="272">
        <v>1</v>
      </c>
      <c r="Q11" s="272"/>
      <c r="R11" s="560">
        <v>1</v>
      </c>
      <c r="S11" s="299">
        <v>42835</v>
      </c>
      <c r="T11" s="174"/>
      <c r="U11" s="174"/>
      <c r="V11" s="235" t="s">
        <v>2528</v>
      </c>
      <c r="W11" s="691">
        <v>69.07000000000005</v>
      </c>
      <c r="X11" s="691">
        <v>207.21000000000015</v>
      </c>
      <c r="Y11" s="692">
        <v>828.8400000000006</v>
      </c>
      <c r="Z11" s="272" t="s">
        <v>688</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1228</v>
      </c>
      <c r="B12" s="20" t="s">
        <v>1217</v>
      </c>
      <c r="C12" s="201"/>
      <c r="D12" s="701"/>
      <c r="E12" s="201" t="s">
        <v>1218</v>
      </c>
      <c r="F12" s="668"/>
      <c r="G12" s="173"/>
      <c r="H12" s="174" t="s">
        <v>1228</v>
      </c>
      <c r="I12" s="201"/>
      <c r="J12" s="173"/>
      <c r="K12" s="173"/>
      <c r="L12" s="201" t="s">
        <v>499</v>
      </c>
      <c r="M12" s="247"/>
      <c r="N12" s="173" t="s">
        <v>1220</v>
      </c>
      <c r="O12" s="173">
        <v>1</v>
      </c>
      <c r="P12" s="272">
        <v>1</v>
      </c>
      <c r="Q12" s="272"/>
      <c r="R12" s="560">
        <v>1</v>
      </c>
      <c r="S12" s="299">
        <v>42835</v>
      </c>
      <c r="T12" s="174"/>
      <c r="U12" s="174"/>
      <c r="V12" s="235" t="s">
        <v>2528</v>
      </c>
      <c r="W12" s="691">
        <v>71.190000000000083</v>
      </c>
      <c r="X12" s="691">
        <v>213.57000000000025</v>
      </c>
      <c r="Y12" s="692">
        <v>854.280000000001</v>
      </c>
      <c r="Z12" s="272" t="s">
        <v>688</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1229</v>
      </c>
      <c r="B13" s="20" t="s">
        <v>1217</v>
      </c>
      <c r="C13" s="201"/>
      <c r="D13" s="701"/>
      <c r="E13" s="201" t="s">
        <v>1218</v>
      </c>
      <c r="F13" s="668"/>
      <c r="G13" s="173"/>
      <c r="H13" s="174" t="s">
        <v>1229</v>
      </c>
      <c r="I13" s="201"/>
      <c r="J13" s="173"/>
      <c r="K13" s="173"/>
      <c r="L13" s="201" t="s">
        <v>499</v>
      </c>
      <c r="M13" s="247"/>
      <c r="N13" s="173" t="s">
        <v>1220</v>
      </c>
      <c r="O13" s="173">
        <v>1</v>
      </c>
      <c r="P13" s="272">
        <v>1</v>
      </c>
      <c r="Q13" s="272"/>
      <c r="R13" s="560">
        <v>1</v>
      </c>
      <c r="S13" s="299">
        <v>42835</v>
      </c>
      <c r="T13" s="174"/>
      <c r="U13" s="174"/>
      <c r="V13" s="235" t="s">
        <v>2528</v>
      </c>
      <c r="W13" s="691">
        <v>69.550000000000082</v>
      </c>
      <c r="X13" s="691">
        <v>208.65000000000026</v>
      </c>
      <c r="Y13" s="692">
        <v>834.60000000000105</v>
      </c>
      <c r="Z13" s="272" t="s">
        <v>688</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1230</v>
      </c>
      <c r="B14" s="20" t="s">
        <v>1217</v>
      </c>
      <c r="C14" s="201"/>
      <c r="D14" s="701"/>
      <c r="E14" s="201" t="s">
        <v>1218</v>
      </c>
      <c r="F14" s="668"/>
      <c r="G14" s="173"/>
      <c r="H14" s="174" t="s">
        <v>1230</v>
      </c>
      <c r="I14" s="201"/>
      <c r="J14" s="173"/>
      <c r="K14" s="173"/>
      <c r="L14" s="201" t="s">
        <v>499</v>
      </c>
      <c r="M14" s="247"/>
      <c r="N14" s="173" t="s">
        <v>1220</v>
      </c>
      <c r="O14" s="173">
        <v>1</v>
      </c>
      <c r="P14" s="272">
        <v>1</v>
      </c>
      <c r="Q14" s="272"/>
      <c r="R14" s="560">
        <v>1</v>
      </c>
      <c r="S14" s="299">
        <v>42835</v>
      </c>
      <c r="T14" s="174"/>
      <c r="U14" s="174"/>
      <c r="V14" s="235" t="s">
        <v>2528</v>
      </c>
      <c r="W14" s="691">
        <v>87.450000000000117</v>
      </c>
      <c r="X14" s="691">
        <v>262.35000000000036</v>
      </c>
      <c r="Y14" s="692">
        <v>1049.4000000000015</v>
      </c>
      <c r="Z14" s="272" t="s">
        <v>688</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1231</v>
      </c>
      <c r="B15" s="20" t="s">
        <v>1217</v>
      </c>
      <c r="C15" s="201"/>
      <c r="D15" s="701"/>
      <c r="E15" s="201" t="s">
        <v>1218</v>
      </c>
      <c r="F15" s="668"/>
      <c r="G15" s="173"/>
      <c r="H15" s="174" t="s">
        <v>1231</v>
      </c>
      <c r="I15" s="201"/>
      <c r="J15" s="173"/>
      <c r="K15" s="173"/>
      <c r="L15" s="201" t="s">
        <v>499</v>
      </c>
      <c r="M15" s="247"/>
      <c r="N15" s="173" t="s">
        <v>1220</v>
      </c>
      <c r="O15" s="173">
        <v>1</v>
      </c>
      <c r="P15" s="272">
        <v>1</v>
      </c>
      <c r="Q15" s="272"/>
      <c r="R15" s="560">
        <v>1</v>
      </c>
      <c r="S15" s="299">
        <v>42835</v>
      </c>
      <c r="T15" s="174"/>
      <c r="U15" s="174"/>
      <c r="V15" s="235" t="s">
        <v>2528</v>
      </c>
      <c r="W15" s="691">
        <v>56.51</v>
      </c>
      <c r="X15" s="691">
        <v>169.53</v>
      </c>
      <c r="Y15" s="692">
        <v>678.12</v>
      </c>
      <c r="Z15" s="272" t="s">
        <v>688</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1232</v>
      </c>
      <c r="B16" s="20" t="s">
        <v>1217</v>
      </c>
      <c r="C16" s="201"/>
      <c r="D16" s="701"/>
      <c r="E16" s="201" t="s">
        <v>1218</v>
      </c>
      <c r="F16" s="668"/>
      <c r="G16" s="173"/>
      <c r="H16" s="174" t="s">
        <v>1232</v>
      </c>
      <c r="I16" s="201"/>
      <c r="J16" s="173"/>
      <c r="K16" s="173"/>
      <c r="L16" s="201" t="s">
        <v>499</v>
      </c>
      <c r="M16" s="247"/>
      <c r="N16" s="173" t="s">
        <v>1220</v>
      </c>
      <c r="O16" s="173">
        <v>1</v>
      </c>
      <c r="P16" s="272">
        <v>1</v>
      </c>
      <c r="Q16" s="272"/>
      <c r="R16" s="560">
        <v>1</v>
      </c>
      <c r="S16" s="299">
        <v>42835</v>
      </c>
      <c r="T16" s="174"/>
      <c r="U16" s="174"/>
      <c r="V16" s="235" t="s">
        <v>2528</v>
      </c>
      <c r="W16" s="691">
        <v>70.180000000000078</v>
      </c>
      <c r="X16" s="691">
        <v>210.54000000000025</v>
      </c>
      <c r="Y16" s="692">
        <v>842.16000000000099</v>
      </c>
      <c r="Z16" s="272" t="s">
        <v>688</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1233</v>
      </c>
      <c r="B17" s="20" t="s">
        <v>1217</v>
      </c>
      <c r="C17" s="201"/>
      <c r="D17" s="701"/>
      <c r="E17" s="201" t="s">
        <v>1218</v>
      </c>
      <c r="F17" s="668"/>
      <c r="G17" s="173"/>
      <c r="H17" s="174" t="s">
        <v>1233</v>
      </c>
      <c r="I17" s="201"/>
      <c r="J17" s="173"/>
      <c r="K17" s="173"/>
      <c r="L17" s="201" t="s">
        <v>499</v>
      </c>
      <c r="M17" s="247"/>
      <c r="N17" s="173" t="s">
        <v>1220</v>
      </c>
      <c r="O17" s="173">
        <v>1</v>
      </c>
      <c r="P17" s="272">
        <v>1</v>
      </c>
      <c r="Q17" s="272"/>
      <c r="R17" s="560">
        <v>1</v>
      </c>
      <c r="S17" s="299">
        <v>42835</v>
      </c>
      <c r="T17" s="174"/>
      <c r="U17" s="174"/>
      <c r="V17" s="235" t="s">
        <v>2528</v>
      </c>
      <c r="W17" s="691">
        <v>55.829999999999984</v>
      </c>
      <c r="X17" s="691">
        <v>167.48999999999995</v>
      </c>
      <c r="Y17" s="692">
        <v>669.95999999999981</v>
      </c>
      <c r="Z17" s="272" t="s">
        <v>688</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1234</v>
      </c>
      <c r="B18" s="20" t="s">
        <v>1217</v>
      </c>
      <c r="C18" s="201"/>
      <c r="D18" s="701"/>
      <c r="E18" s="201" t="s">
        <v>1218</v>
      </c>
      <c r="F18" s="668"/>
      <c r="G18" s="173"/>
      <c r="H18" s="174" t="s">
        <v>1234</v>
      </c>
      <c r="I18" s="201"/>
      <c r="J18" s="173"/>
      <c r="K18" s="173"/>
      <c r="L18" s="201" t="s">
        <v>499</v>
      </c>
      <c r="M18" s="247"/>
      <c r="N18" s="173" t="s">
        <v>1220</v>
      </c>
      <c r="O18" s="173">
        <v>1</v>
      </c>
      <c r="P18" s="272">
        <v>1</v>
      </c>
      <c r="Q18" s="272"/>
      <c r="R18" s="560">
        <v>1</v>
      </c>
      <c r="S18" s="299">
        <v>42835</v>
      </c>
      <c r="T18" s="174"/>
      <c r="U18" s="174"/>
      <c r="V18" s="235" t="s">
        <v>2528</v>
      </c>
      <c r="W18" s="691">
        <v>76.460000000000122</v>
      </c>
      <c r="X18" s="691">
        <v>229.38000000000036</v>
      </c>
      <c r="Y18" s="692">
        <v>917.52000000000146</v>
      </c>
      <c r="Z18" s="272" t="s">
        <v>688</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1235</v>
      </c>
      <c r="B19" s="20" t="s">
        <v>1217</v>
      </c>
      <c r="C19" s="201"/>
      <c r="D19" s="701"/>
      <c r="E19" s="201" t="s">
        <v>1218</v>
      </c>
      <c r="F19" s="668"/>
      <c r="G19" s="173"/>
      <c r="H19" s="174" t="s">
        <v>1235</v>
      </c>
      <c r="I19" s="201"/>
      <c r="J19" s="173"/>
      <c r="K19" s="173"/>
      <c r="L19" s="201" t="s">
        <v>499</v>
      </c>
      <c r="M19" s="247"/>
      <c r="N19" s="173" t="s">
        <v>1220</v>
      </c>
      <c r="O19" s="173">
        <v>1</v>
      </c>
      <c r="P19" s="272">
        <v>1</v>
      </c>
      <c r="Q19" s="272"/>
      <c r="R19" s="560">
        <v>1</v>
      </c>
      <c r="S19" s="299">
        <v>42835</v>
      </c>
      <c r="T19" s="174"/>
      <c r="U19" s="174"/>
      <c r="V19" s="235" t="s">
        <v>2528</v>
      </c>
      <c r="W19" s="691">
        <v>56.749999999999979</v>
      </c>
      <c r="X19" s="691">
        <v>170.24999999999994</v>
      </c>
      <c r="Y19" s="692">
        <v>680.99999999999977</v>
      </c>
      <c r="Z19" s="272" t="s">
        <v>688</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1236</v>
      </c>
      <c r="B20" s="20" t="s">
        <v>1217</v>
      </c>
      <c r="C20" s="201"/>
      <c r="D20" s="701"/>
      <c r="E20" s="201" t="s">
        <v>1218</v>
      </c>
      <c r="F20" s="668"/>
      <c r="G20" s="173"/>
      <c r="H20" s="174" t="s">
        <v>1236</v>
      </c>
      <c r="I20" s="201"/>
      <c r="J20" s="173"/>
      <c r="K20" s="173"/>
      <c r="L20" s="201" t="s">
        <v>499</v>
      </c>
      <c r="M20" s="247"/>
      <c r="N20" s="173" t="s">
        <v>1220</v>
      </c>
      <c r="O20" s="173">
        <v>1</v>
      </c>
      <c r="P20" s="272">
        <v>1</v>
      </c>
      <c r="Q20" s="272"/>
      <c r="R20" s="560">
        <v>1</v>
      </c>
      <c r="S20" s="299">
        <v>42835</v>
      </c>
      <c r="T20" s="174"/>
      <c r="U20" s="174"/>
      <c r="V20" s="235" t="s">
        <v>2528</v>
      </c>
      <c r="W20" s="691">
        <v>70.450000000000173</v>
      </c>
      <c r="X20" s="691">
        <v>211.35000000000053</v>
      </c>
      <c r="Y20" s="692">
        <v>845.40000000000214</v>
      </c>
      <c r="Z20" s="272" t="s">
        <v>688</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1237</v>
      </c>
      <c r="B21" s="20" t="s">
        <v>1217</v>
      </c>
      <c r="C21" s="201"/>
      <c r="D21" s="701"/>
      <c r="E21" s="201" t="s">
        <v>1218</v>
      </c>
      <c r="F21" s="668"/>
      <c r="G21" s="173"/>
      <c r="H21" s="174" t="s">
        <v>1237</v>
      </c>
      <c r="I21" s="201"/>
      <c r="J21" s="173"/>
      <c r="K21" s="173"/>
      <c r="L21" s="201" t="s">
        <v>499</v>
      </c>
      <c r="M21" s="247"/>
      <c r="N21" s="173" t="s">
        <v>1220</v>
      </c>
      <c r="O21" s="173">
        <v>1</v>
      </c>
      <c r="P21" s="272">
        <v>1</v>
      </c>
      <c r="Q21" s="272"/>
      <c r="R21" s="560">
        <v>1</v>
      </c>
      <c r="S21" s="299">
        <v>42835</v>
      </c>
      <c r="T21" s="174"/>
      <c r="U21" s="174"/>
      <c r="V21" s="235" t="s">
        <v>2528</v>
      </c>
      <c r="W21" s="691">
        <v>56.21</v>
      </c>
      <c r="X21" s="691">
        <v>168.63</v>
      </c>
      <c r="Y21" s="692">
        <v>674.52</v>
      </c>
      <c r="Z21" s="272" t="s">
        <v>688</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1238</v>
      </c>
      <c r="B22" s="20" t="s">
        <v>1217</v>
      </c>
      <c r="C22" s="201"/>
      <c r="D22" s="701"/>
      <c r="E22" s="201" t="s">
        <v>1218</v>
      </c>
      <c r="F22" s="668"/>
      <c r="G22" s="173"/>
      <c r="H22" s="174" t="s">
        <v>1238</v>
      </c>
      <c r="I22" s="201"/>
      <c r="J22" s="173"/>
      <c r="K22" s="173"/>
      <c r="L22" s="201" t="s">
        <v>499</v>
      </c>
      <c r="M22" s="247"/>
      <c r="N22" s="173" t="s">
        <v>1220</v>
      </c>
      <c r="O22" s="173">
        <v>1</v>
      </c>
      <c r="P22" s="272">
        <v>1</v>
      </c>
      <c r="Q22" s="272"/>
      <c r="R22" s="560">
        <v>1</v>
      </c>
      <c r="S22" s="299">
        <v>42835</v>
      </c>
      <c r="T22" s="174"/>
      <c r="U22" s="174"/>
      <c r="V22" s="235" t="s">
        <v>2528</v>
      </c>
      <c r="W22" s="691">
        <v>69.650000000000063</v>
      </c>
      <c r="X22" s="691">
        <v>208.95000000000019</v>
      </c>
      <c r="Y22" s="692">
        <v>835.80000000000075</v>
      </c>
      <c r="Z22" s="272" t="s">
        <v>688</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1239</v>
      </c>
      <c r="B23" s="20" t="s">
        <v>1217</v>
      </c>
      <c r="C23" s="201"/>
      <c r="D23" s="701"/>
      <c r="E23" s="201" t="s">
        <v>1218</v>
      </c>
      <c r="F23" s="668"/>
      <c r="G23" s="173"/>
      <c r="H23" s="174" t="s">
        <v>1239</v>
      </c>
      <c r="I23" s="201"/>
      <c r="J23" s="173"/>
      <c r="K23" s="173"/>
      <c r="L23" s="201" t="s">
        <v>499</v>
      </c>
      <c r="M23" s="247"/>
      <c r="N23" s="173" t="s">
        <v>1220</v>
      </c>
      <c r="O23" s="173">
        <v>1</v>
      </c>
      <c r="P23" s="272">
        <v>1</v>
      </c>
      <c r="Q23" s="272"/>
      <c r="R23" s="560">
        <v>1</v>
      </c>
      <c r="S23" s="299">
        <v>42835</v>
      </c>
      <c r="T23" s="174"/>
      <c r="U23" s="174"/>
      <c r="V23" s="235" t="s">
        <v>2528</v>
      </c>
      <c r="W23" s="691">
        <v>65.410000000000011</v>
      </c>
      <c r="X23" s="691">
        <v>196.23000000000002</v>
      </c>
      <c r="Y23" s="692">
        <v>784.92000000000007</v>
      </c>
      <c r="Z23" s="272" t="s">
        <v>688</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1240</v>
      </c>
      <c r="B24" s="20" t="s">
        <v>1217</v>
      </c>
      <c r="C24" s="201"/>
      <c r="D24" s="701"/>
      <c r="E24" s="201" t="s">
        <v>1218</v>
      </c>
      <c r="F24" s="668"/>
      <c r="G24" s="173"/>
      <c r="H24" s="174" t="s">
        <v>1240</v>
      </c>
      <c r="I24" s="201"/>
      <c r="J24" s="173"/>
      <c r="K24" s="173"/>
      <c r="L24" s="201" t="s">
        <v>499</v>
      </c>
      <c r="M24" s="247"/>
      <c r="N24" s="173" t="s">
        <v>1220</v>
      </c>
      <c r="O24" s="173">
        <v>1</v>
      </c>
      <c r="P24" s="272">
        <v>1</v>
      </c>
      <c r="Q24" s="272"/>
      <c r="R24" s="560">
        <v>1</v>
      </c>
      <c r="S24" s="299">
        <v>42835</v>
      </c>
      <c r="T24" s="174"/>
      <c r="U24" s="174"/>
      <c r="V24" s="235" t="s">
        <v>2528</v>
      </c>
      <c r="W24" s="691">
        <v>66.790000000000077</v>
      </c>
      <c r="X24" s="691">
        <v>200.37000000000023</v>
      </c>
      <c r="Y24" s="692">
        <v>801.48000000000093</v>
      </c>
      <c r="Z24" s="272" t="s">
        <v>688</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1241</v>
      </c>
      <c r="B25" s="20" t="s">
        <v>1217</v>
      </c>
      <c r="C25" s="201"/>
      <c r="D25" s="701"/>
      <c r="E25" s="201" t="s">
        <v>1218</v>
      </c>
      <c r="F25" s="668"/>
      <c r="G25" s="173"/>
      <c r="H25" s="174" t="s">
        <v>1241</v>
      </c>
      <c r="I25" s="201"/>
      <c r="J25" s="173"/>
      <c r="K25" s="173"/>
      <c r="L25" s="201" t="s">
        <v>499</v>
      </c>
      <c r="M25" s="247"/>
      <c r="N25" s="173" t="s">
        <v>1220</v>
      </c>
      <c r="O25" s="173">
        <v>1</v>
      </c>
      <c r="P25" s="272">
        <v>1</v>
      </c>
      <c r="Q25" s="272"/>
      <c r="R25" s="560">
        <v>1</v>
      </c>
      <c r="S25" s="299">
        <v>42835</v>
      </c>
      <c r="T25" s="174"/>
      <c r="U25" s="174"/>
      <c r="V25" s="235" t="s">
        <v>2528</v>
      </c>
      <c r="W25" s="691">
        <v>56.77</v>
      </c>
      <c r="X25" s="691">
        <v>170.31</v>
      </c>
      <c r="Y25" s="692">
        <v>681.24</v>
      </c>
      <c r="Z25" s="272" t="s">
        <v>688</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1242</v>
      </c>
      <c r="B26" s="20" t="s">
        <v>1217</v>
      </c>
      <c r="C26" s="201"/>
      <c r="D26" s="701"/>
      <c r="E26" s="201" t="s">
        <v>1218</v>
      </c>
      <c r="F26" s="668"/>
      <c r="G26" s="173"/>
      <c r="H26" s="174" t="s">
        <v>1242</v>
      </c>
      <c r="I26" s="201"/>
      <c r="J26" s="173"/>
      <c r="K26" s="173"/>
      <c r="L26" s="201" t="s">
        <v>499</v>
      </c>
      <c r="M26" s="247"/>
      <c r="N26" s="173" t="s">
        <v>1220</v>
      </c>
      <c r="O26" s="173">
        <v>1</v>
      </c>
      <c r="P26" s="272">
        <v>1</v>
      </c>
      <c r="Q26" s="272"/>
      <c r="R26" s="560">
        <v>1</v>
      </c>
      <c r="S26" s="299">
        <v>42835</v>
      </c>
      <c r="T26" s="174"/>
      <c r="U26" s="174"/>
      <c r="V26" s="235" t="s">
        <v>2528</v>
      </c>
      <c r="W26" s="691">
        <v>57.009999999999991</v>
      </c>
      <c r="X26" s="691">
        <v>171.02999999999997</v>
      </c>
      <c r="Y26" s="692">
        <v>684.11999999999989</v>
      </c>
      <c r="Z26" s="272" t="s">
        <v>688</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1243</v>
      </c>
      <c r="B27" s="20" t="s">
        <v>1217</v>
      </c>
      <c r="C27" s="201"/>
      <c r="D27" s="701"/>
      <c r="E27" s="201" t="s">
        <v>1218</v>
      </c>
      <c r="F27" s="668"/>
      <c r="G27" s="173"/>
      <c r="H27" s="174" t="s">
        <v>1243</v>
      </c>
      <c r="I27" s="201"/>
      <c r="J27" s="173"/>
      <c r="K27" s="173"/>
      <c r="L27" s="201" t="s">
        <v>499</v>
      </c>
      <c r="M27" s="247"/>
      <c r="N27" s="173" t="s">
        <v>1220</v>
      </c>
      <c r="O27" s="173">
        <v>1</v>
      </c>
      <c r="P27" s="272">
        <v>1</v>
      </c>
      <c r="Q27" s="272"/>
      <c r="R27" s="560">
        <v>1</v>
      </c>
      <c r="S27" s="299">
        <v>42835</v>
      </c>
      <c r="T27" s="174"/>
      <c r="U27" s="174"/>
      <c r="V27" s="235" t="s">
        <v>2528</v>
      </c>
      <c r="W27" s="691">
        <v>46.249999999999979</v>
      </c>
      <c r="X27" s="691">
        <v>138.74999999999994</v>
      </c>
      <c r="Y27" s="692">
        <v>554.99999999999977</v>
      </c>
      <c r="Z27" s="272" t="s">
        <v>688</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1244</v>
      </c>
      <c r="B28" s="20" t="s">
        <v>1217</v>
      </c>
      <c r="C28" s="201"/>
      <c r="D28" s="701"/>
      <c r="E28" s="201" t="s">
        <v>1218</v>
      </c>
      <c r="F28" s="668"/>
      <c r="G28" s="173"/>
      <c r="H28" s="174" t="s">
        <v>1244</v>
      </c>
      <c r="I28" s="201"/>
      <c r="J28" s="173"/>
      <c r="K28" s="173"/>
      <c r="L28" s="201" t="s">
        <v>499</v>
      </c>
      <c r="M28" s="247"/>
      <c r="N28" s="173" t="s">
        <v>1220</v>
      </c>
      <c r="O28" s="173">
        <v>1</v>
      </c>
      <c r="P28" s="272">
        <v>1</v>
      </c>
      <c r="Q28" s="272"/>
      <c r="R28" s="560">
        <v>1</v>
      </c>
      <c r="S28" s="299">
        <v>42835</v>
      </c>
      <c r="T28" s="174"/>
      <c r="U28" s="174"/>
      <c r="V28" s="235" t="s">
        <v>2528</v>
      </c>
      <c r="W28" s="691">
        <v>71.280000000000044</v>
      </c>
      <c r="X28" s="691">
        <v>213.84000000000015</v>
      </c>
      <c r="Y28" s="692">
        <v>855.36000000000058</v>
      </c>
      <c r="Z28" s="272" t="s">
        <v>688</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1245</v>
      </c>
      <c r="B29" s="20" t="s">
        <v>1217</v>
      </c>
      <c r="C29" s="201"/>
      <c r="D29" s="701"/>
      <c r="E29" s="201" t="s">
        <v>1218</v>
      </c>
      <c r="F29" s="668"/>
      <c r="G29" s="173"/>
      <c r="H29" s="174" t="s">
        <v>1245</v>
      </c>
      <c r="I29" s="201"/>
      <c r="J29" s="173"/>
      <c r="K29" s="173"/>
      <c r="L29" s="201" t="s">
        <v>499</v>
      </c>
      <c r="M29" s="247"/>
      <c r="N29" s="173" t="s">
        <v>1220</v>
      </c>
      <c r="O29" s="173">
        <v>1</v>
      </c>
      <c r="P29" s="272">
        <v>1</v>
      </c>
      <c r="Q29" s="272"/>
      <c r="R29" s="560">
        <v>1</v>
      </c>
      <c r="S29" s="299">
        <v>42835</v>
      </c>
      <c r="T29" s="174"/>
      <c r="U29" s="174"/>
      <c r="V29" s="235" t="s">
        <v>2528</v>
      </c>
      <c r="W29" s="691">
        <v>64.990000000000052</v>
      </c>
      <c r="X29" s="691">
        <v>194.97000000000014</v>
      </c>
      <c r="Y29" s="692">
        <v>779.88000000000056</v>
      </c>
      <c r="Z29" s="272" t="s">
        <v>688</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1246</v>
      </c>
      <c r="B30" s="20" t="s">
        <v>1217</v>
      </c>
      <c r="C30" s="201"/>
      <c r="D30" s="701"/>
      <c r="E30" s="201" t="s">
        <v>1218</v>
      </c>
      <c r="F30" s="668"/>
      <c r="G30" s="173"/>
      <c r="H30" s="174" t="s">
        <v>1246</v>
      </c>
      <c r="I30" s="201"/>
      <c r="J30" s="173"/>
      <c r="K30" s="173"/>
      <c r="L30" s="201" t="s">
        <v>499</v>
      </c>
      <c r="M30" s="247"/>
      <c r="N30" s="173" t="s">
        <v>1220</v>
      </c>
      <c r="O30" s="173">
        <v>1</v>
      </c>
      <c r="P30" s="272">
        <v>1</v>
      </c>
      <c r="Q30" s="272"/>
      <c r="R30" s="560">
        <v>1</v>
      </c>
      <c r="S30" s="299">
        <v>42835</v>
      </c>
      <c r="T30" s="174"/>
      <c r="U30" s="174"/>
      <c r="V30" s="235" t="s">
        <v>2528</v>
      </c>
      <c r="W30" s="691">
        <v>66.230000000000047</v>
      </c>
      <c r="X30" s="691">
        <v>198.69000000000014</v>
      </c>
      <c r="Y30" s="692">
        <v>794.76000000000056</v>
      </c>
      <c r="Z30" s="272" t="s">
        <v>688</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1247</v>
      </c>
      <c r="B31" s="20" t="s">
        <v>1217</v>
      </c>
      <c r="C31" s="201"/>
      <c r="D31" s="701"/>
      <c r="E31" s="201" t="s">
        <v>1218</v>
      </c>
      <c r="F31" s="668"/>
      <c r="G31" s="173"/>
      <c r="H31" s="174" t="s">
        <v>1247</v>
      </c>
      <c r="I31" s="201"/>
      <c r="J31" s="173"/>
      <c r="K31" s="173"/>
      <c r="L31" s="201" t="s">
        <v>499</v>
      </c>
      <c r="M31" s="247"/>
      <c r="N31" s="173" t="s">
        <v>1220</v>
      </c>
      <c r="O31" s="173">
        <v>1</v>
      </c>
      <c r="P31" s="272">
        <v>1</v>
      </c>
      <c r="Q31" s="272"/>
      <c r="R31" s="560">
        <v>1</v>
      </c>
      <c r="S31" s="299">
        <v>42835</v>
      </c>
      <c r="T31" s="174"/>
      <c r="U31" s="174"/>
      <c r="V31" s="235" t="s">
        <v>2528</v>
      </c>
      <c r="W31" s="691">
        <v>56.360000000000042</v>
      </c>
      <c r="X31" s="691">
        <v>169.08000000000013</v>
      </c>
      <c r="Y31" s="692">
        <v>676.3200000000005</v>
      </c>
      <c r="Z31" s="272" t="s">
        <v>688</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565"/>
      <c r="B32" s="565"/>
      <c r="C32" s="566"/>
      <c r="E32" s="566"/>
      <c r="F32" s="671"/>
      <c r="G32" s="458"/>
      <c r="H32" s="565"/>
      <c r="I32" s="566"/>
      <c r="J32" s="565" t="s">
        <v>3</v>
      </c>
      <c r="K32" s="173"/>
      <c r="L32" s="201"/>
      <c r="M32" s="20"/>
      <c r="N32" s="458"/>
      <c r="O32" s="458"/>
      <c r="P32" s="473"/>
      <c r="Q32" s="459"/>
      <c r="R32" s="567"/>
      <c r="S32" s="460"/>
      <c r="T32" s="565"/>
      <c r="U32" s="565"/>
      <c r="V32" s="568"/>
      <c r="W32" s="696"/>
      <c r="X32" s="696"/>
      <c r="Y32" s="697"/>
      <c r="Z32" s="473"/>
      <c r="AF32" s="240"/>
      <c r="AI32" s="240"/>
      <c r="AN32" s="240"/>
      <c r="AO32" s="240"/>
      <c r="AS32" s="664"/>
      <c r="AW32" s="240"/>
      <c r="BB32" s="240"/>
      <c r="BC32" s="240"/>
      <c r="BF32" s="240"/>
    </row>
    <row r="33" spans="1:58" s="2" customFormat="1" ht="11.25" x14ac:dyDescent="0.2">
      <c r="A33" s="174"/>
      <c r="B33" s="174"/>
      <c r="C33" s="201"/>
      <c r="E33" s="201"/>
      <c r="F33" s="668"/>
      <c r="G33" s="173"/>
      <c r="H33" s="174"/>
      <c r="I33" s="201"/>
      <c r="J33" s="174" t="s">
        <v>3</v>
      </c>
      <c r="K33" s="173"/>
      <c r="L33" s="201"/>
      <c r="M33" s="20"/>
      <c r="N33" s="173"/>
      <c r="O33" s="173"/>
      <c r="P33" s="272"/>
      <c r="Q33" s="202"/>
      <c r="R33" s="560"/>
      <c r="S33" s="299"/>
      <c r="T33" s="174"/>
      <c r="U33" s="174"/>
      <c r="V33" s="235"/>
      <c r="W33" s="691"/>
      <c r="X33" s="691"/>
      <c r="Y33" s="692"/>
      <c r="Z33" s="272"/>
      <c r="AF33" s="240"/>
      <c r="AI33" s="240"/>
      <c r="AN33" s="240"/>
      <c r="AO33" s="240"/>
      <c r="AS33" s="664"/>
      <c r="AW33" s="240"/>
      <c r="BB33" s="240"/>
      <c r="BC33" s="240"/>
      <c r="BF33" s="240"/>
    </row>
    <row r="34" spans="1:58" s="2" customFormat="1" ht="11.25" x14ac:dyDescent="0.2">
      <c r="A34" s="174"/>
      <c r="B34" s="174"/>
      <c r="C34" s="201"/>
      <c r="E34" s="201"/>
      <c r="F34" s="668"/>
      <c r="G34" s="173"/>
      <c r="H34" s="174"/>
      <c r="I34" s="201"/>
      <c r="J34" s="174"/>
      <c r="K34" s="173"/>
      <c r="L34" s="201"/>
      <c r="M34" s="20"/>
      <c r="N34" s="173"/>
      <c r="O34" s="173"/>
      <c r="P34" s="272"/>
      <c r="Q34" s="202"/>
      <c r="R34" s="560"/>
      <c r="S34" s="299"/>
      <c r="T34" s="174"/>
      <c r="U34" s="174"/>
      <c r="V34" s="235"/>
      <c r="W34" s="691"/>
      <c r="X34" s="691"/>
      <c r="Y34" s="692"/>
      <c r="Z34" s="272"/>
      <c r="AF34" s="240"/>
      <c r="AI34" s="240"/>
      <c r="AN34" s="240"/>
      <c r="AO34" s="240"/>
      <c r="AS34" s="664"/>
      <c r="AW34" s="240"/>
      <c r="BB34" s="240"/>
      <c r="BC34" s="240"/>
      <c r="BF34" s="240"/>
    </row>
    <row r="35" spans="1:58" s="2" customFormat="1" ht="11.25" x14ac:dyDescent="0.2">
      <c r="A35" s="174"/>
      <c r="B35" s="174"/>
      <c r="C35" s="201"/>
      <c r="E35" s="201"/>
      <c r="F35" s="668"/>
      <c r="G35" s="173"/>
      <c r="H35" s="174"/>
      <c r="I35" s="201"/>
      <c r="J35" s="174"/>
      <c r="K35" s="173"/>
      <c r="L35" s="201"/>
      <c r="M35" s="20"/>
      <c r="N35" s="173"/>
      <c r="O35" s="173"/>
      <c r="P35" s="272"/>
      <c r="Q35" s="202"/>
      <c r="R35" s="560"/>
      <c r="S35" s="299"/>
      <c r="T35" s="174"/>
      <c r="U35" s="174"/>
      <c r="V35" s="235"/>
      <c r="W35" s="691"/>
      <c r="X35" s="691"/>
      <c r="Y35" s="692"/>
      <c r="Z35" s="272"/>
      <c r="AF35" s="240"/>
      <c r="AI35" s="240"/>
      <c r="AN35" s="240"/>
      <c r="AO35" s="240"/>
      <c r="AS35" s="664"/>
      <c r="AW35" s="240"/>
      <c r="BB35" s="240"/>
      <c r="BC35" s="240"/>
      <c r="BF35" s="240"/>
    </row>
    <row r="36" spans="1:58" s="2" customFormat="1" ht="11.25" x14ac:dyDescent="0.2">
      <c r="A36" s="174"/>
      <c r="B36" s="20"/>
      <c r="C36" s="201"/>
      <c r="E36" s="201"/>
      <c r="F36" s="668"/>
      <c r="G36" s="173"/>
      <c r="H36" s="174"/>
      <c r="I36" s="201"/>
      <c r="J36" s="174"/>
      <c r="K36" s="173"/>
      <c r="L36" s="201"/>
      <c r="M36" s="20"/>
      <c r="N36" s="173"/>
      <c r="O36" s="173"/>
      <c r="P36" s="272"/>
      <c r="Q36" s="202"/>
      <c r="R36" s="560"/>
      <c r="S36" s="299"/>
      <c r="T36" s="174"/>
      <c r="U36" s="174"/>
      <c r="V36" s="235"/>
      <c r="W36" s="691"/>
      <c r="X36" s="691"/>
      <c r="Y36" s="692"/>
      <c r="Z36" s="272"/>
      <c r="AF36" s="240"/>
      <c r="AI36" s="240"/>
      <c r="AN36" s="240"/>
      <c r="AO36" s="240"/>
      <c r="AS36" s="664"/>
      <c r="AW36" s="240"/>
      <c r="BB36" s="240"/>
      <c r="BC36" s="240"/>
      <c r="BF36" s="240"/>
    </row>
    <row r="37" spans="1:58" s="2" customFormat="1" ht="11.25" x14ac:dyDescent="0.2">
      <c r="A37" s="174"/>
      <c r="B37" s="174"/>
      <c r="C37" s="201"/>
      <c r="E37" s="201"/>
      <c r="F37" s="668"/>
      <c r="G37" s="173"/>
      <c r="H37" s="174"/>
      <c r="I37" s="201"/>
      <c r="J37" s="174"/>
      <c r="K37" s="173"/>
      <c r="L37" s="201"/>
      <c r="M37" s="20"/>
      <c r="N37" s="173"/>
      <c r="O37" s="173"/>
      <c r="P37" s="272"/>
      <c r="Q37" s="202"/>
      <c r="R37" s="560"/>
      <c r="S37" s="299"/>
      <c r="T37" s="174"/>
      <c r="U37" s="174"/>
      <c r="V37" s="235"/>
      <c r="W37" s="691"/>
      <c r="X37" s="691"/>
      <c r="Y37" s="692"/>
      <c r="Z37" s="272"/>
      <c r="AF37" s="240"/>
      <c r="AI37" s="240"/>
      <c r="AN37" s="240"/>
      <c r="AO37" s="240"/>
      <c r="AS37" s="664"/>
      <c r="AW37" s="240"/>
      <c r="BB37" s="240"/>
      <c r="BC37" s="240"/>
      <c r="BF37" s="240"/>
    </row>
    <row r="38" spans="1:58" s="2" customFormat="1" ht="11.25" x14ac:dyDescent="0.2">
      <c r="A38" s="174"/>
      <c r="B38" s="174"/>
      <c r="C38" s="201"/>
      <c r="E38" s="201"/>
      <c r="F38" s="668"/>
      <c r="G38" s="173"/>
      <c r="H38" s="174"/>
      <c r="I38" s="201"/>
      <c r="J38" s="174"/>
      <c r="K38" s="173"/>
      <c r="L38" s="201"/>
      <c r="M38" s="20"/>
      <c r="N38" s="173"/>
      <c r="O38" s="173"/>
      <c r="P38" s="272"/>
      <c r="Q38" s="202"/>
      <c r="R38" s="560"/>
      <c r="S38" s="299"/>
      <c r="T38" s="174"/>
      <c r="U38" s="174"/>
      <c r="V38" s="235"/>
      <c r="W38" s="691"/>
      <c r="X38" s="691"/>
      <c r="Y38" s="692"/>
      <c r="Z38" s="272"/>
      <c r="AF38" s="240"/>
      <c r="AI38" s="240"/>
      <c r="AN38" s="240"/>
      <c r="AO38" s="240"/>
      <c r="AS38" s="664"/>
      <c r="AW38" s="240"/>
      <c r="BB38" s="240"/>
      <c r="BC38" s="240"/>
      <c r="BF38" s="240"/>
    </row>
    <row r="39" spans="1:58" s="2" customFormat="1" ht="11.25" x14ac:dyDescent="0.2">
      <c r="A39" s="174"/>
      <c r="B39" s="174"/>
      <c r="C39" s="201"/>
      <c r="E39" s="201"/>
      <c r="F39" s="668"/>
      <c r="G39" s="173"/>
      <c r="H39" s="174"/>
      <c r="I39" s="201"/>
      <c r="J39" s="174"/>
      <c r="K39" s="173"/>
      <c r="L39" s="201"/>
      <c r="M39" s="20"/>
      <c r="N39" s="173"/>
      <c r="O39" s="173"/>
      <c r="P39" s="272"/>
      <c r="Q39" s="202"/>
      <c r="R39" s="560"/>
      <c r="S39" s="299"/>
      <c r="T39" s="174"/>
      <c r="U39" s="174"/>
      <c r="V39" s="235"/>
      <c r="W39" s="691"/>
      <c r="X39" s="691"/>
      <c r="Y39" s="692"/>
      <c r="Z39" s="272"/>
      <c r="AF39" s="240"/>
      <c r="AI39" s="240"/>
      <c r="AN39" s="240"/>
      <c r="AO39" s="240"/>
      <c r="AS39" s="664"/>
      <c r="AW39" s="240"/>
      <c r="BB39" s="240"/>
      <c r="BC39" s="240"/>
      <c r="BF39" s="240"/>
    </row>
    <row r="40" spans="1:58" s="2" customFormat="1" ht="11.25" x14ac:dyDescent="0.2">
      <c r="A40" s="174"/>
      <c r="B40" s="174"/>
      <c r="C40" s="201"/>
      <c r="E40" s="201"/>
      <c r="F40" s="668"/>
      <c r="G40" s="173"/>
      <c r="H40" s="174"/>
      <c r="I40" s="201"/>
      <c r="J40" s="174"/>
      <c r="K40" s="173"/>
      <c r="L40" s="201"/>
      <c r="M40" s="20"/>
      <c r="N40" s="173"/>
      <c r="O40" s="173"/>
      <c r="P40" s="272"/>
      <c r="Q40" s="202"/>
      <c r="R40" s="560"/>
      <c r="S40" s="299"/>
      <c r="T40" s="174"/>
      <c r="U40" s="174"/>
      <c r="V40" s="235"/>
      <c r="W40" s="691"/>
      <c r="X40" s="691"/>
      <c r="Y40" s="692"/>
      <c r="Z40" s="272"/>
      <c r="AF40" s="240"/>
      <c r="AI40" s="240"/>
      <c r="AN40" s="240"/>
      <c r="AO40" s="240"/>
      <c r="AS40" s="664"/>
      <c r="AW40" s="240"/>
      <c r="BB40" s="240"/>
      <c r="BC40" s="240"/>
      <c r="BF40" s="240"/>
    </row>
    <row r="41" spans="1:58" s="2" customFormat="1" ht="11.25" x14ac:dyDescent="0.2">
      <c r="A41" s="174"/>
      <c r="B41" s="174"/>
      <c r="C41" s="201"/>
      <c r="E41" s="201"/>
      <c r="F41" s="668"/>
      <c r="G41" s="173"/>
      <c r="H41" s="174"/>
      <c r="I41" s="201"/>
      <c r="J41" s="174"/>
      <c r="K41" s="173"/>
      <c r="L41" s="201"/>
      <c r="M41" s="20"/>
      <c r="N41" s="173"/>
      <c r="O41" s="173"/>
      <c r="P41" s="272"/>
      <c r="Q41" s="202"/>
      <c r="R41" s="560"/>
      <c r="S41" s="299"/>
      <c r="T41" s="174"/>
      <c r="U41" s="174"/>
      <c r="V41" s="235"/>
      <c r="W41" s="691"/>
      <c r="X41" s="691"/>
      <c r="Y41" s="692"/>
      <c r="Z41" s="272"/>
      <c r="AF41" s="240"/>
      <c r="AI41" s="240"/>
      <c r="AN41" s="240"/>
      <c r="AO41" s="240"/>
      <c r="AS41" s="664"/>
      <c r="AW41" s="240"/>
      <c r="BB41" s="240"/>
      <c r="BC41" s="240"/>
      <c r="BF41" s="240"/>
    </row>
    <row r="42" spans="1:58" s="2" customFormat="1" ht="11.25" x14ac:dyDescent="0.2">
      <c r="A42" s="174"/>
      <c r="B42" s="174"/>
      <c r="C42" s="201"/>
      <c r="E42" s="201"/>
      <c r="F42" s="668"/>
      <c r="G42" s="173"/>
      <c r="H42" s="174"/>
      <c r="I42" s="201"/>
      <c r="J42" s="174"/>
      <c r="K42" s="173"/>
      <c r="L42" s="201"/>
      <c r="M42" s="20"/>
      <c r="N42" s="173"/>
      <c r="O42" s="173"/>
      <c r="P42" s="272"/>
      <c r="Q42" s="202"/>
      <c r="R42" s="560"/>
      <c r="S42" s="299"/>
      <c r="T42" s="174"/>
      <c r="U42" s="174"/>
      <c r="V42" s="235"/>
      <c r="W42" s="691"/>
      <c r="X42" s="691"/>
      <c r="Y42" s="692"/>
      <c r="Z42" s="272"/>
      <c r="AF42" s="240"/>
      <c r="AI42" s="240"/>
      <c r="AN42" s="240"/>
      <c r="AO42" s="240"/>
      <c r="AS42" s="664"/>
      <c r="AW42" s="240"/>
      <c r="BB42" s="240"/>
      <c r="BC42" s="240"/>
      <c r="BF42" s="240"/>
    </row>
    <row r="43" spans="1:58" s="2" customFormat="1" ht="11.25" x14ac:dyDescent="0.2">
      <c r="A43" s="174"/>
      <c r="B43" s="174"/>
      <c r="C43" s="201"/>
      <c r="E43" s="201"/>
      <c r="F43" s="668"/>
      <c r="G43" s="173"/>
      <c r="H43" s="174"/>
      <c r="I43" s="201"/>
      <c r="J43" s="174"/>
      <c r="K43" s="173"/>
      <c r="L43" s="201"/>
      <c r="M43" s="20"/>
      <c r="N43" s="173"/>
      <c r="O43" s="173"/>
      <c r="P43" s="272"/>
      <c r="Q43" s="202"/>
      <c r="R43" s="560"/>
      <c r="S43" s="299"/>
      <c r="T43" s="174"/>
      <c r="U43" s="174"/>
      <c r="V43" s="235"/>
      <c r="W43" s="691"/>
      <c r="X43" s="691"/>
      <c r="Y43" s="692"/>
      <c r="Z43" s="272"/>
      <c r="AF43" s="240"/>
      <c r="AI43" s="240"/>
      <c r="AN43" s="240"/>
      <c r="AO43" s="240"/>
      <c r="AS43" s="664"/>
      <c r="AW43" s="240"/>
      <c r="BB43" s="240"/>
      <c r="BC43" s="240"/>
      <c r="BF43" s="240"/>
    </row>
    <row r="44" spans="1:58" s="2" customFormat="1" ht="11.25" x14ac:dyDescent="0.2">
      <c r="A44" s="174"/>
      <c r="B44" s="174"/>
      <c r="C44" s="201"/>
      <c r="E44" s="201"/>
      <c r="F44" s="668"/>
      <c r="G44" s="173"/>
      <c r="H44" s="174"/>
      <c r="I44" s="201"/>
      <c r="J44" s="174"/>
      <c r="K44" s="173"/>
      <c r="L44" s="201"/>
      <c r="M44" s="20"/>
      <c r="N44" s="173"/>
      <c r="O44" s="173"/>
      <c r="P44" s="272"/>
      <c r="Q44" s="202"/>
      <c r="R44" s="560"/>
      <c r="S44" s="299"/>
      <c r="T44" s="174"/>
      <c r="U44" s="174"/>
      <c r="V44" s="235"/>
      <c r="W44" s="691"/>
      <c r="X44" s="691"/>
      <c r="Y44" s="692"/>
      <c r="Z44" s="272"/>
      <c r="AF44" s="240"/>
      <c r="AI44" s="240"/>
      <c r="AN44" s="240"/>
      <c r="AO44" s="240"/>
      <c r="AS44" s="664"/>
      <c r="AW44" s="240"/>
      <c r="BB44" s="240"/>
      <c r="BC44" s="240"/>
      <c r="BF44" s="240"/>
    </row>
    <row r="45" spans="1:58" s="2" customFormat="1" ht="11.25" x14ac:dyDescent="0.2">
      <c r="A45" s="174"/>
      <c r="B45" s="174"/>
      <c r="C45" s="201"/>
      <c r="E45" s="201"/>
      <c r="F45" s="668"/>
      <c r="G45" s="173"/>
      <c r="H45" s="174"/>
      <c r="I45" s="201"/>
      <c r="J45" s="174"/>
      <c r="K45" s="173"/>
      <c r="L45" s="201"/>
      <c r="M45" s="20"/>
      <c r="N45" s="173"/>
      <c r="O45" s="173"/>
      <c r="P45" s="272"/>
      <c r="Q45" s="202"/>
      <c r="R45" s="560"/>
      <c r="S45" s="299"/>
      <c r="T45" s="174"/>
      <c r="U45" s="174"/>
      <c r="V45" s="235"/>
      <c r="W45" s="691"/>
      <c r="X45" s="691"/>
      <c r="Y45" s="692"/>
      <c r="Z45" s="272"/>
      <c r="AF45" s="240"/>
      <c r="AI45" s="240"/>
      <c r="AN45" s="240"/>
      <c r="AO45" s="240"/>
      <c r="AS45" s="664"/>
      <c r="AW45" s="240"/>
      <c r="BB45" s="240"/>
      <c r="BC45" s="240"/>
      <c r="BF45" s="240"/>
    </row>
    <row r="46" spans="1:58" s="2" customFormat="1" ht="11.25" x14ac:dyDescent="0.2">
      <c r="A46" s="174"/>
      <c r="B46" s="174"/>
      <c r="C46" s="201"/>
      <c r="E46" s="201"/>
      <c r="F46" s="668"/>
      <c r="G46" s="173"/>
      <c r="H46" s="174"/>
      <c r="I46" s="201"/>
      <c r="J46" s="174"/>
      <c r="K46" s="173"/>
      <c r="L46" s="201"/>
      <c r="M46" s="20"/>
      <c r="N46" s="173"/>
      <c r="O46" s="173"/>
      <c r="P46" s="272"/>
      <c r="Q46" s="202"/>
      <c r="R46" s="560"/>
      <c r="S46" s="299"/>
      <c r="T46" s="174"/>
      <c r="U46" s="174"/>
      <c r="V46" s="235"/>
      <c r="W46" s="691"/>
      <c r="X46" s="691"/>
      <c r="Y46" s="692"/>
      <c r="Z46" s="272"/>
      <c r="AF46" s="240"/>
      <c r="AI46" s="240"/>
      <c r="AN46" s="240"/>
      <c r="AO46" s="240"/>
      <c r="AS46" s="664"/>
      <c r="AW46" s="240"/>
      <c r="BB46" s="240"/>
      <c r="BC46" s="240"/>
      <c r="BF46" s="240"/>
    </row>
    <row r="47" spans="1:58" s="2" customFormat="1" ht="11.25" x14ac:dyDescent="0.2">
      <c r="A47" s="174"/>
      <c r="B47" s="174"/>
      <c r="C47" s="201"/>
      <c r="E47" s="201"/>
      <c r="F47" s="668"/>
      <c r="G47" s="173"/>
      <c r="H47" s="174"/>
      <c r="I47" s="201"/>
      <c r="J47" s="174"/>
      <c r="K47" s="173"/>
      <c r="L47" s="201"/>
      <c r="M47" s="20"/>
      <c r="N47" s="173"/>
      <c r="O47" s="173"/>
      <c r="P47" s="272"/>
      <c r="Q47" s="202"/>
      <c r="R47" s="560"/>
      <c r="S47" s="299"/>
      <c r="T47" s="174"/>
      <c r="U47" s="174"/>
      <c r="V47" s="235"/>
      <c r="W47" s="691"/>
      <c r="X47" s="691"/>
      <c r="Y47" s="692"/>
      <c r="Z47" s="272"/>
      <c r="AF47" s="240"/>
      <c r="AI47" s="240"/>
      <c r="AN47" s="240"/>
      <c r="AO47" s="240"/>
      <c r="AS47" s="664"/>
      <c r="AW47" s="240"/>
      <c r="BB47" s="240"/>
      <c r="BC47" s="240"/>
      <c r="BF47" s="240"/>
    </row>
    <row r="48" spans="1:58" s="2" customFormat="1" ht="11.25" x14ac:dyDescent="0.2">
      <c r="A48" s="174"/>
      <c r="B48" s="174"/>
      <c r="C48" s="201"/>
      <c r="E48" s="201"/>
      <c r="F48" s="668"/>
      <c r="G48" s="173"/>
      <c r="H48" s="174"/>
      <c r="I48" s="201"/>
      <c r="J48" s="174"/>
      <c r="K48" s="173"/>
      <c r="L48" s="201"/>
      <c r="M48" s="20"/>
      <c r="N48" s="173"/>
      <c r="O48" s="173"/>
      <c r="P48" s="272"/>
      <c r="Q48" s="202"/>
      <c r="R48" s="560"/>
      <c r="S48" s="299"/>
      <c r="T48" s="174"/>
      <c r="U48" s="174"/>
      <c r="V48" s="235"/>
      <c r="W48" s="691"/>
      <c r="X48" s="691"/>
      <c r="Y48" s="692"/>
      <c r="Z48" s="272"/>
      <c r="AF48" s="240"/>
      <c r="AI48" s="240"/>
      <c r="AN48" s="240"/>
      <c r="AO48" s="240"/>
      <c r="AS48" s="664"/>
      <c r="AW48" s="240"/>
      <c r="BB48" s="240"/>
      <c r="BC48" s="240"/>
      <c r="BF48" s="240"/>
    </row>
    <row r="49" spans="1:58" s="2" customFormat="1" ht="11.25" x14ac:dyDescent="0.2">
      <c r="A49" s="174"/>
      <c r="B49" s="174"/>
      <c r="C49" s="201"/>
      <c r="E49" s="201"/>
      <c r="F49" s="668"/>
      <c r="G49" s="173"/>
      <c r="H49" s="174"/>
      <c r="I49" s="201"/>
      <c r="J49" s="174"/>
      <c r="K49" s="173"/>
      <c r="L49" s="201"/>
      <c r="M49" s="20"/>
      <c r="N49" s="173"/>
      <c r="O49" s="173"/>
      <c r="P49" s="272"/>
      <c r="Q49" s="202"/>
      <c r="R49" s="560"/>
      <c r="S49" s="299"/>
      <c r="T49" s="174"/>
      <c r="U49" s="174"/>
      <c r="V49" s="235"/>
      <c r="W49" s="691"/>
      <c r="X49" s="691"/>
      <c r="Y49" s="692"/>
      <c r="Z49" s="272"/>
      <c r="AF49" s="240"/>
      <c r="AI49" s="240"/>
      <c r="AN49" s="240"/>
      <c r="AO49" s="240"/>
      <c r="AS49" s="664"/>
      <c r="AW49" s="240"/>
      <c r="BB49" s="240"/>
      <c r="BC49" s="240"/>
      <c r="BF49" s="240"/>
    </row>
    <row r="50" spans="1:58" s="2" customFormat="1" ht="11.25" x14ac:dyDescent="0.2">
      <c r="A50" s="174"/>
      <c r="B50" s="174"/>
      <c r="C50" s="201"/>
      <c r="E50" s="201"/>
      <c r="F50" s="668"/>
      <c r="G50" s="173"/>
      <c r="H50" s="174"/>
      <c r="I50" s="201"/>
      <c r="J50" s="174"/>
      <c r="K50" s="173"/>
      <c r="L50" s="201"/>
      <c r="M50" s="20"/>
      <c r="N50" s="173"/>
      <c r="O50" s="173"/>
      <c r="P50" s="272"/>
      <c r="Q50" s="202"/>
      <c r="R50" s="560"/>
      <c r="S50" s="299"/>
      <c r="T50" s="174"/>
      <c r="U50" s="174"/>
      <c r="V50" s="235"/>
      <c r="W50" s="691"/>
      <c r="X50" s="691"/>
      <c r="Y50" s="692"/>
      <c r="Z50" s="272"/>
      <c r="AF50" s="240"/>
      <c r="AI50" s="240"/>
      <c r="AN50" s="240"/>
      <c r="AO50" s="240"/>
      <c r="AS50" s="664"/>
      <c r="AW50" s="240"/>
      <c r="BB50" s="240"/>
      <c r="BC50" s="240"/>
      <c r="BF50" s="240"/>
    </row>
    <row r="51" spans="1:58" s="2" customFormat="1" ht="11.25" x14ac:dyDescent="0.2">
      <c r="A51" s="174"/>
      <c r="B51" s="174"/>
      <c r="C51" s="201"/>
      <c r="E51" s="201"/>
      <c r="F51" s="668"/>
      <c r="G51" s="173"/>
      <c r="H51" s="174"/>
      <c r="I51" s="201"/>
      <c r="J51" s="174"/>
      <c r="K51" s="173"/>
      <c r="L51" s="201"/>
      <c r="M51" s="20"/>
      <c r="N51" s="173"/>
      <c r="O51" s="173"/>
      <c r="P51" s="272"/>
      <c r="Q51" s="202"/>
      <c r="R51" s="560"/>
      <c r="S51" s="299"/>
      <c r="T51" s="174"/>
      <c r="U51" s="174"/>
      <c r="V51" s="235"/>
      <c r="W51" s="691"/>
      <c r="X51" s="691"/>
      <c r="Y51" s="692"/>
      <c r="Z51" s="272"/>
      <c r="AF51" s="240"/>
      <c r="AI51" s="240"/>
      <c r="AN51" s="240"/>
      <c r="AO51" s="240"/>
      <c r="AS51" s="664"/>
      <c r="AW51" s="240"/>
      <c r="BB51" s="240"/>
      <c r="BC51" s="240"/>
      <c r="BF51" s="240"/>
    </row>
    <row r="52" spans="1:58" s="2" customFormat="1" ht="11.25" x14ac:dyDescent="0.2">
      <c r="A52" s="174"/>
      <c r="B52" s="174"/>
      <c r="C52" s="201"/>
      <c r="E52" s="201"/>
      <c r="F52" s="668"/>
      <c r="G52" s="173"/>
      <c r="H52" s="174"/>
      <c r="I52" s="201"/>
      <c r="J52" s="174"/>
      <c r="K52" s="173"/>
      <c r="L52" s="201"/>
      <c r="M52" s="20"/>
      <c r="N52" s="173"/>
      <c r="O52" s="173"/>
      <c r="P52" s="272"/>
      <c r="Q52" s="202"/>
      <c r="R52" s="560"/>
      <c r="S52" s="299"/>
      <c r="T52" s="174"/>
      <c r="U52" s="174"/>
      <c r="V52" s="235"/>
      <c r="W52" s="691"/>
      <c r="X52" s="691"/>
      <c r="Y52" s="692"/>
      <c r="Z52" s="272"/>
      <c r="AF52" s="240"/>
      <c r="AI52" s="240"/>
      <c r="AN52" s="240"/>
      <c r="AO52" s="240"/>
      <c r="AS52" s="664"/>
      <c r="AW52" s="240"/>
      <c r="BB52" s="240"/>
      <c r="BC52" s="240"/>
      <c r="BF52" s="240"/>
    </row>
    <row r="53" spans="1:58" s="2" customFormat="1" ht="11.25" x14ac:dyDescent="0.2">
      <c r="A53" s="174"/>
      <c r="B53" s="174"/>
      <c r="C53" s="201"/>
      <c r="E53" s="201"/>
      <c r="F53" s="668"/>
      <c r="G53" s="173"/>
      <c r="H53" s="174"/>
      <c r="I53" s="201"/>
      <c r="J53" s="174"/>
      <c r="K53" s="173"/>
      <c r="L53" s="201"/>
      <c r="M53" s="20"/>
      <c r="N53" s="173"/>
      <c r="O53" s="173"/>
      <c r="P53" s="272"/>
      <c r="Q53" s="202"/>
      <c r="R53" s="560"/>
      <c r="S53" s="299"/>
      <c r="T53" s="174"/>
      <c r="U53" s="174"/>
      <c r="V53" s="235"/>
      <c r="W53" s="691"/>
      <c r="X53" s="691"/>
      <c r="Y53" s="692"/>
      <c r="Z53" s="272"/>
      <c r="AF53" s="240"/>
      <c r="AI53" s="240"/>
      <c r="AN53" s="240"/>
      <c r="AO53" s="240"/>
      <c r="AS53" s="664"/>
      <c r="AW53" s="240"/>
      <c r="BB53" s="240"/>
      <c r="BC53" s="240"/>
      <c r="BF53" s="240"/>
    </row>
    <row r="54" spans="1:58" s="2" customFormat="1" ht="11.25" x14ac:dyDescent="0.2">
      <c r="A54" s="174"/>
      <c r="B54" s="174"/>
      <c r="C54" s="201"/>
      <c r="E54" s="201"/>
      <c r="F54" s="668"/>
      <c r="G54" s="173"/>
      <c r="H54" s="174"/>
      <c r="I54" s="201"/>
      <c r="J54" s="174"/>
      <c r="K54" s="173"/>
      <c r="L54" s="201"/>
      <c r="M54" s="20"/>
      <c r="N54" s="173"/>
      <c r="O54" s="173"/>
      <c r="P54" s="272"/>
      <c r="Q54" s="202"/>
      <c r="R54" s="560"/>
      <c r="S54" s="299"/>
      <c r="T54" s="174"/>
      <c r="U54" s="174"/>
      <c r="V54" s="235"/>
      <c r="W54" s="691"/>
      <c r="X54" s="691"/>
      <c r="Y54" s="692"/>
      <c r="Z54" s="272"/>
      <c r="AF54" s="240"/>
      <c r="AI54" s="240"/>
      <c r="AN54" s="240"/>
      <c r="AO54" s="240"/>
      <c r="AS54" s="664"/>
      <c r="AW54" s="240"/>
      <c r="BB54" s="240"/>
      <c r="BC54" s="240"/>
      <c r="BF54" s="240"/>
    </row>
    <row r="55" spans="1:58" s="2" customFormat="1" ht="11.25" x14ac:dyDescent="0.2">
      <c r="A55" s="174"/>
      <c r="B55" s="174"/>
      <c r="C55" s="201"/>
      <c r="E55" s="201"/>
      <c r="F55" s="668"/>
      <c r="G55" s="173"/>
      <c r="H55" s="174"/>
      <c r="I55" s="201"/>
      <c r="J55" s="174"/>
      <c r="K55" s="173"/>
      <c r="L55" s="201"/>
      <c r="M55" s="20"/>
      <c r="N55" s="173"/>
      <c r="O55" s="173"/>
      <c r="P55" s="272"/>
      <c r="Q55" s="202"/>
      <c r="R55" s="560"/>
      <c r="S55" s="299"/>
      <c r="T55" s="174"/>
      <c r="U55" s="174"/>
      <c r="V55" s="235"/>
      <c r="W55" s="691"/>
      <c r="X55" s="691"/>
      <c r="Y55" s="692"/>
      <c r="Z55" s="272"/>
      <c r="AF55" s="240"/>
      <c r="AI55" s="240"/>
      <c r="AN55" s="240"/>
      <c r="AO55" s="240"/>
      <c r="AS55" s="664"/>
      <c r="AW55" s="240"/>
      <c r="BB55" s="240"/>
      <c r="BC55" s="240"/>
      <c r="BF55" s="240"/>
    </row>
    <row r="56" spans="1:58" s="2" customFormat="1" ht="11.25" x14ac:dyDescent="0.2">
      <c r="A56" s="174"/>
      <c r="B56" s="174"/>
      <c r="C56" s="201"/>
      <c r="E56" s="201"/>
      <c r="F56" s="668"/>
      <c r="G56" s="173"/>
      <c r="H56" s="174"/>
      <c r="I56" s="201"/>
      <c r="J56" s="174"/>
      <c r="K56" s="173"/>
      <c r="L56" s="201"/>
      <c r="M56" s="20"/>
      <c r="N56" s="173"/>
      <c r="O56" s="173"/>
      <c r="P56" s="272"/>
      <c r="Q56" s="202"/>
      <c r="R56" s="560"/>
      <c r="S56" s="299"/>
      <c r="T56" s="174"/>
      <c r="U56" s="174"/>
      <c r="V56" s="235"/>
      <c r="W56" s="691"/>
      <c r="X56" s="691"/>
      <c r="Y56" s="692"/>
      <c r="Z56" s="272"/>
      <c r="AF56" s="240"/>
      <c r="AI56" s="240"/>
      <c r="AN56" s="240"/>
      <c r="AO56" s="240"/>
      <c r="AS56" s="664"/>
      <c r="AW56" s="240"/>
      <c r="BB56" s="240"/>
      <c r="BC56" s="240"/>
      <c r="BF56" s="240"/>
    </row>
    <row r="57" spans="1:58" s="2" customFormat="1" ht="11.25" x14ac:dyDescent="0.2">
      <c r="A57" s="174"/>
      <c r="B57" s="174"/>
      <c r="C57" s="201"/>
      <c r="E57" s="201"/>
      <c r="F57" s="668"/>
      <c r="G57" s="173"/>
      <c r="H57" s="174"/>
      <c r="I57" s="201"/>
      <c r="J57" s="174"/>
      <c r="K57" s="173"/>
      <c r="L57" s="201"/>
      <c r="M57" s="20"/>
      <c r="N57" s="173"/>
      <c r="O57" s="173"/>
      <c r="P57" s="272"/>
      <c r="Q57" s="202"/>
      <c r="R57" s="560"/>
      <c r="S57" s="299"/>
      <c r="T57" s="174"/>
      <c r="U57" s="174"/>
      <c r="V57" s="235"/>
      <c r="W57" s="691"/>
      <c r="X57" s="691"/>
      <c r="Y57" s="692"/>
      <c r="Z57" s="272"/>
      <c r="AF57" s="240"/>
      <c r="AI57" s="240"/>
      <c r="AN57" s="240"/>
      <c r="AO57" s="240"/>
      <c r="AS57" s="664"/>
      <c r="AW57" s="240"/>
      <c r="BB57" s="240"/>
      <c r="BC57" s="240"/>
      <c r="BF57" s="240"/>
    </row>
    <row r="58" spans="1:58" s="2" customFormat="1" ht="11.25" x14ac:dyDescent="0.2">
      <c r="A58" s="174"/>
      <c r="B58" s="174"/>
      <c r="C58" s="201"/>
      <c r="E58" s="201"/>
      <c r="F58" s="668"/>
      <c r="G58" s="173"/>
      <c r="H58" s="174"/>
      <c r="I58" s="201"/>
      <c r="J58" s="174"/>
      <c r="K58" s="173"/>
      <c r="L58" s="201"/>
      <c r="M58" s="20"/>
      <c r="N58" s="173"/>
      <c r="O58" s="173"/>
      <c r="P58" s="272"/>
      <c r="Q58" s="202"/>
      <c r="R58" s="560"/>
      <c r="S58" s="299"/>
      <c r="T58" s="174"/>
      <c r="U58" s="174"/>
      <c r="V58" s="235"/>
      <c r="W58" s="691"/>
      <c r="X58" s="691"/>
      <c r="Y58" s="692"/>
      <c r="Z58" s="272"/>
      <c r="AF58" s="240"/>
      <c r="AI58" s="240"/>
      <c r="AN58" s="240"/>
      <c r="AO58" s="240"/>
      <c r="AS58" s="664"/>
      <c r="AW58" s="240"/>
      <c r="BB58" s="240"/>
      <c r="BC58" s="240"/>
      <c r="BF58" s="240"/>
    </row>
    <row r="59" spans="1:58" s="2" customFormat="1" ht="11.25" x14ac:dyDescent="0.2">
      <c r="A59" s="174"/>
      <c r="B59" s="174"/>
      <c r="C59" s="201"/>
      <c r="E59" s="201"/>
      <c r="F59" s="668"/>
      <c r="G59" s="173"/>
      <c r="H59" s="174"/>
      <c r="I59" s="201"/>
      <c r="J59" s="174"/>
      <c r="K59" s="173"/>
      <c r="L59" s="201"/>
      <c r="M59" s="20"/>
      <c r="N59" s="173"/>
      <c r="O59" s="173"/>
      <c r="P59" s="272"/>
      <c r="Q59" s="202"/>
      <c r="R59" s="560"/>
      <c r="S59" s="299"/>
      <c r="T59" s="174"/>
      <c r="U59" s="174"/>
      <c r="V59" s="235"/>
      <c r="W59" s="691"/>
      <c r="X59" s="691"/>
      <c r="Y59" s="692"/>
      <c r="Z59" s="272"/>
      <c r="AF59" s="240"/>
      <c r="AI59" s="240"/>
      <c r="AN59" s="240"/>
      <c r="AO59" s="240"/>
      <c r="AS59" s="664"/>
      <c r="AW59" s="240"/>
      <c r="BB59" s="240"/>
      <c r="BC59" s="240"/>
      <c r="BF59" s="240"/>
    </row>
    <row r="60" spans="1:58" s="2" customFormat="1" ht="11.25" x14ac:dyDescent="0.2">
      <c r="A60" s="174"/>
      <c r="B60" s="174"/>
      <c r="C60" s="201"/>
      <c r="E60" s="201"/>
      <c r="F60" s="668"/>
      <c r="G60" s="173"/>
      <c r="H60" s="174"/>
      <c r="I60" s="201"/>
      <c r="J60" s="174"/>
      <c r="K60" s="173"/>
      <c r="L60" s="201"/>
      <c r="M60" s="20"/>
      <c r="N60" s="173"/>
      <c r="O60" s="173"/>
      <c r="P60" s="272"/>
      <c r="Q60" s="202"/>
      <c r="R60" s="560"/>
      <c r="S60" s="299"/>
      <c r="T60" s="174"/>
      <c r="U60" s="174"/>
      <c r="V60" s="235"/>
      <c r="W60" s="691"/>
      <c r="X60" s="691"/>
      <c r="Y60" s="692"/>
      <c r="Z60" s="272"/>
      <c r="AF60" s="240"/>
      <c r="AI60" s="240"/>
      <c r="AN60" s="240"/>
      <c r="AO60" s="240"/>
      <c r="AS60" s="664"/>
      <c r="AW60" s="240"/>
      <c r="BB60" s="240"/>
      <c r="BC60" s="240"/>
      <c r="BF60" s="240"/>
    </row>
    <row r="61" spans="1:58" s="2" customFormat="1" ht="11.25" x14ac:dyDescent="0.2">
      <c r="A61" s="174"/>
      <c r="B61" s="174"/>
      <c r="C61" s="201"/>
      <c r="E61" s="201"/>
      <c r="F61" s="668"/>
      <c r="G61" s="173"/>
      <c r="H61" s="174"/>
      <c r="I61" s="201"/>
      <c r="J61" s="174"/>
      <c r="K61" s="173"/>
      <c r="L61" s="201"/>
      <c r="M61" s="20"/>
      <c r="N61" s="173"/>
      <c r="O61" s="173"/>
      <c r="P61" s="272"/>
      <c r="Q61" s="202"/>
      <c r="R61" s="560"/>
      <c r="S61" s="299"/>
      <c r="T61" s="174"/>
      <c r="U61" s="174"/>
      <c r="V61" s="235"/>
      <c r="W61" s="691"/>
      <c r="X61" s="691"/>
      <c r="Y61" s="692"/>
      <c r="Z61" s="272"/>
      <c r="AF61" s="240"/>
      <c r="AI61" s="240"/>
      <c r="AN61" s="240"/>
      <c r="AO61" s="240"/>
      <c r="AS61" s="664"/>
      <c r="AW61" s="240"/>
      <c r="BB61" s="240"/>
      <c r="BC61" s="240"/>
      <c r="BF61" s="240"/>
    </row>
    <row r="62" spans="1:58" s="2" customFormat="1" ht="11.25" x14ac:dyDescent="0.2">
      <c r="A62" s="174"/>
      <c r="B62" s="174"/>
      <c r="C62" s="201"/>
      <c r="E62" s="201"/>
      <c r="F62" s="668"/>
      <c r="G62" s="173"/>
      <c r="H62" s="174"/>
      <c r="I62" s="201"/>
      <c r="J62" s="174"/>
      <c r="K62" s="173"/>
      <c r="L62" s="201"/>
      <c r="M62" s="20"/>
      <c r="N62" s="173"/>
      <c r="O62" s="173"/>
      <c r="P62" s="272"/>
      <c r="Q62" s="202"/>
      <c r="R62" s="560"/>
      <c r="S62" s="299"/>
      <c r="T62" s="174"/>
      <c r="U62" s="174"/>
      <c r="V62" s="235"/>
      <c r="W62" s="691"/>
      <c r="X62" s="691"/>
      <c r="Y62" s="692"/>
      <c r="Z62" s="272"/>
      <c r="AF62" s="240"/>
      <c r="AI62" s="240"/>
      <c r="AN62" s="240"/>
      <c r="AO62" s="240"/>
      <c r="AS62" s="664"/>
      <c r="AW62" s="240"/>
      <c r="BB62" s="240"/>
      <c r="BC62" s="240"/>
      <c r="BF62" s="240"/>
    </row>
    <row r="63" spans="1:58" s="2" customFormat="1" ht="11.25" x14ac:dyDescent="0.2">
      <c r="A63" s="174"/>
      <c r="B63" s="174"/>
      <c r="C63" s="201"/>
      <c r="E63" s="201"/>
      <c r="F63" s="668"/>
      <c r="G63" s="173"/>
      <c r="H63" s="174"/>
      <c r="I63" s="201"/>
      <c r="J63" s="174"/>
      <c r="K63" s="173"/>
      <c r="L63" s="201"/>
      <c r="M63" s="20"/>
      <c r="N63" s="173"/>
      <c r="O63" s="173"/>
      <c r="P63" s="272"/>
      <c r="Q63" s="202"/>
      <c r="R63" s="560"/>
      <c r="S63" s="299"/>
      <c r="T63" s="174"/>
      <c r="U63" s="174"/>
      <c r="V63" s="235"/>
      <c r="W63" s="691"/>
      <c r="X63" s="691"/>
      <c r="Y63" s="692"/>
      <c r="Z63" s="272"/>
      <c r="AF63" s="240"/>
      <c r="AI63" s="240"/>
      <c r="AN63" s="240"/>
      <c r="AO63" s="240"/>
      <c r="AS63" s="664"/>
      <c r="AW63" s="240"/>
      <c r="BB63" s="240"/>
      <c r="BC63" s="240"/>
      <c r="BF63" s="240"/>
    </row>
    <row r="64" spans="1:58" s="2" customFormat="1" ht="11.25" x14ac:dyDescent="0.2">
      <c r="A64" s="174"/>
      <c r="B64" s="174"/>
      <c r="C64" s="201"/>
      <c r="E64" s="201"/>
      <c r="F64" s="668"/>
      <c r="G64" s="173"/>
      <c r="H64" s="174"/>
      <c r="I64" s="201"/>
      <c r="J64" s="174"/>
      <c r="K64" s="173"/>
      <c r="L64" s="201"/>
      <c r="M64" s="20"/>
      <c r="N64" s="173"/>
      <c r="O64" s="173"/>
      <c r="P64" s="272"/>
      <c r="Q64" s="202"/>
      <c r="R64" s="560"/>
      <c r="S64" s="299"/>
      <c r="T64" s="174"/>
      <c r="U64" s="174"/>
      <c r="V64" s="235"/>
      <c r="W64" s="691"/>
      <c r="X64" s="691"/>
      <c r="Y64" s="692"/>
      <c r="Z64" s="272"/>
      <c r="AF64" s="240"/>
      <c r="AI64" s="240"/>
      <c r="AN64" s="240"/>
      <c r="AO64" s="240"/>
      <c r="AS64" s="664"/>
      <c r="AW64" s="240"/>
      <c r="BB64" s="240"/>
      <c r="BC64" s="240"/>
      <c r="BF64" s="240"/>
    </row>
    <row r="65" spans="1:58" s="2" customFormat="1" ht="11.25" x14ac:dyDescent="0.2">
      <c r="A65" s="174"/>
      <c r="B65" s="174"/>
      <c r="C65" s="201"/>
      <c r="E65" s="201"/>
      <c r="F65" s="668"/>
      <c r="G65" s="173"/>
      <c r="H65" s="174"/>
      <c r="I65" s="201"/>
      <c r="J65" s="174"/>
      <c r="K65" s="173"/>
      <c r="L65" s="201"/>
      <c r="M65" s="20"/>
      <c r="N65" s="173"/>
      <c r="O65" s="173"/>
      <c r="P65" s="272"/>
      <c r="Q65" s="202"/>
      <c r="R65" s="560"/>
      <c r="S65" s="299"/>
      <c r="T65" s="174"/>
      <c r="U65" s="174"/>
      <c r="V65" s="235"/>
      <c r="W65" s="691"/>
      <c r="X65" s="691"/>
      <c r="Y65" s="692"/>
      <c r="Z65" s="272"/>
      <c r="AF65" s="240"/>
      <c r="AI65" s="240"/>
      <c r="AN65" s="240"/>
      <c r="AO65" s="240"/>
      <c r="AS65" s="664"/>
      <c r="AW65" s="240"/>
      <c r="BB65" s="240"/>
      <c r="BC65" s="240"/>
      <c r="BF65" s="240"/>
    </row>
    <row r="66" spans="1:58" s="2" customFormat="1" ht="11.25" x14ac:dyDescent="0.2">
      <c r="A66" s="174"/>
      <c r="B66" s="174"/>
      <c r="C66" s="201"/>
      <c r="E66" s="201"/>
      <c r="F66" s="668"/>
      <c r="G66" s="173"/>
      <c r="H66" s="174"/>
      <c r="I66" s="201"/>
      <c r="J66" s="174"/>
      <c r="K66" s="173"/>
      <c r="L66" s="201"/>
      <c r="M66" s="20"/>
      <c r="N66" s="173"/>
      <c r="O66" s="173"/>
      <c r="P66" s="272"/>
      <c r="Q66" s="202"/>
      <c r="R66" s="560"/>
      <c r="S66" s="299"/>
      <c r="T66" s="174"/>
      <c r="U66" s="174"/>
      <c r="V66" s="235"/>
      <c r="W66" s="691"/>
      <c r="X66" s="691"/>
      <c r="Y66" s="692"/>
      <c r="Z66" s="272"/>
      <c r="AF66" s="240"/>
      <c r="AI66" s="240"/>
      <c r="AN66" s="240"/>
      <c r="AO66" s="240"/>
      <c r="AS66" s="664"/>
      <c r="AW66" s="240"/>
      <c r="BB66" s="240"/>
      <c r="BC66" s="240"/>
      <c r="BF66" s="240"/>
    </row>
    <row r="67" spans="1:58" s="2" customFormat="1" ht="11.25" x14ac:dyDescent="0.2">
      <c r="A67" s="174"/>
      <c r="B67" s="174"/>
      <c r="C67" s="201"/>
      <c r="E67" s="201"/>
      <c r="F67" s="668"/>
      <c r="G67" s="173"/>
      <c r="H67" s="174"/>
      <c r="I67" s="201"/>
      <c r="J67" s="174"/>
      <c r="K67" s="173"/>
      <c r="L67" s="201"/>
      <c r="M67" s="20"/>
      <c r="N67" s="173"/>
      <c r="O67" s="173"/>
      <c r="P67" s="272"/>
      <c r="Q67" s="202"/>
      <c r="R67" s="560"/>
      <c r="S67" s="299"/>
      <c r="T67" s="174"/>
      <c r="U67" s="174"/>
      <c r="V67" s="235"/>
      <c r="W67" s="691"/>
      <c r="X67" s="691"/>
      <c r="Y67" s="692"/>
      <c r="Z67" s="272"/>
      <c r="AF67" s="240"/>
      <c r="AI67" s="240"/>
      <c r="AN67" s="240"/>
      <c r="AO67" s="240"/>
      <c r="AS67" s="664"/>
      <c r="AW67" s="240"/>
      <c r="BB67" s="240"/>
      <c r="BC67" s="240"/>
      <c r="BF67" s="240"/>
    </row>
    <row r="68" spans="1:58" s="2" customFormat="1" ht="11.25" x14ac:dyDescent="0.2">
      <c r="A68" s="174"/>
      <c r="B68" s="174"/>
      <c r="C68" s="201"/>
      <c r="E68" s="201"/>
      <c r="F68" s="668"/>
      <c r="G68" s="173"/>
      <c r="H68" s="174"/>
      <c r="I68" s="201"/>
      <c r="J68" s="174"/>
      <c r="K68" s="173"/>
      <c r="L68" s="201"/>
      <c r="M68" s="20"/>
      <c r="N68" s="173"/>
      <c r="O68" s="173"/>
      <c r="P68" s="272"/>
      <c r="Q68" s="202"/>
      <c r="R68" s="560"/>
      <c r="S68" s="299"/>
      <c r="T68" s="174"/>
      <c r="U68" s="174"/>
      <c r="V68" s="235"/>
      <c r="W68" s="691"/>
      <c r="X68" s="691"/>
      <c r="Y68" s="692"/>
      <c r="Z68" s="272"/>
      <c r="AF68" s="240"/>
      <c r="AI68" s="240"/>
      <c r="AN68" s="240"/>
      <c r="AO68" s="240"/>
      <c r="AS68" s="664"/>
      <c r="AW68" s="240"/>
      <c r="BB68" s="240"/>
      <c r="BC68" s="240"/>
      <c r="BF68" s="240"/>
    </row>
    <row r="69" spans="1:58"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8"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8"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8"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8"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8"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8"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8"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8"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8"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8"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8"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70"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70"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70"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70"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70"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70"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70"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70"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70"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70"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70"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70"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70"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70"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70" x14ac:dyDescent="0.25">
      <c r="A127" s="148"/>
      <c r="B127" s="148"/>
      <c r="C127" s="148"/>
      <c r="D127" s="148"/>
      <c r="E127" s="148"/>
      <c r="F127" s="148"/>
      <c r="G127" s="148"/>
      <c r="H127" s="377"/>
      <c r="I127" s="377"/>
      <c r="J127" s="377"/>
      <c r="K127" s="377"/>
      <c r="L127" s="377"/>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c r="BJ127" s="273"/>
      <c r="BK127" s="148"/>
      <c r="BL127" s="148"/>
      <c r="BM127" s="148"/>
      <c r="BN127" s="148"/>
      <c r="BO127" s="148"/>
      <c r="BP127" s="148"/>
      <c r="BQ127" s="148"/>
      <c r="BR127" s="148"/>
    </row>
    <row r="128" spans="1:70" x14ac:dyDescent="0.25">
      <c r="A128" s="148"/>
      <c r="B128" s="148"/>
      <c r="C128" s="148"/>
      <c r="D128" s="148"/>
      <c r="E128" s="148"/>
      <c r="F128" s="148"/>
      <c r="G128" s="148"/>
      <c r="H128" s="377"/>
      <c r="I128" s="377"/>
      <c r="J128" s="377"/>
      <c r="K128" s="377"/>
      <c r="L128" s="377"/>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8"/>
      <c r="AU128" s="148"/>
      <c r="AV128" s="148"/>
      <c r="AW128" s="148"/>
      <c r="AX128" s="148"/>
      <c r="AY128" s="148"/>
      <c r="AZ128" s="148"/>
      <c r="BA128" s="148"/>
      <c r="BB128" s="148"/>
      <c r="BC128" s="148"/>
      <c r="BD128" s="148"/>
      <c r="BE128" s="148"/>
      <c r="BF128" s="148"/>
      <c r="BG128" s="148"/>
      <c r="BH128" s="148"/>
      <c r="BI128" s="148"/>
      <c r="BJ128" s="273"/>
      <c r="BK128" s="148"/>
      <c r="BL128" s="148"/>
      <c r="BM128" s="148"/>
      <c r="BN128" s="148"/>
      <c r="BO128" s="148"/>
      <c r="BP128" s="148"/>
      <c r="BQ128" s="148"/>
      <c r="BR128" s="148"/>
    </row>
    <row r="129" spans="1:70" x14ac:dyDescent="0.25">
      <c r="A129" s="148"/>
      <c r="B129" s="148"/>
      <c r="C129" s="148"/>
      <c r="D129" s="148"/>
      <c r="E129" s="148"/>
      <c r="F129" s="148"/>
      <c r="G129" s="148"/>
      <c r="H129" s="377"/>
      <c r="I129" s="377"/>
      <c r="J129" s="377"/>
      <c r="K129" s="377"/>
      <c r="L129" s="377"/>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8"/>
      <c r="AU129" s="148"/>
      <c r="AV129" s="148"/>
      <c r="AW129" s="148"/>
      <c r="AX129" s="148"/>
      <c r="AY129" s="148"/>
      <c r="AZ129" s="148"/>
      <c r="BA129" s="148"/>
      <c r="BB129" s="148"/>
      <c r="BC129" s="148"/>
      <c r="BD129" s="148"/>
      <c r="BE129" s="148"/>
      <c r="BF129" s="148"/>
      <c r="BG129" s="148"/>
      <c r="BH129" s="148"/>
      <c r="BI129" s="148"/>
      <c r="BJ129" s="273"/>
      <c r="BK129" s="148"/>
      <c r="BL129" s="148"/>
      <c r="BM129" s="148"/>
      <c r="BN129" s="148"/>
      <c r="BO129" s="148"/>
      <c r="BP129" s="148"/>
      <c r="BQ129" s="148"/>
      <c r="BR129" s="148"/>
    </row>
    <row r="130" spans="1:70" x14ac:dyDescent="0.25">
      <c r="A130" s="148"/>
      <c r="B130" s="148"/>
      <c r="C130" s="148"/>
      <c r="D130" s="148"/>
      <c r="E130" s="148"/>
      <c r="F130" s="148"/>
      <c r="G130" s="148"/>
      <c r="H130" s="377"/>
      <c r="I130" s="377"/>
      <c r="J130" s="377"/>
      <c r="K130" s="377"/>
      <c r="L130" s="377"/>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8"/>
      <c r="AU130" s="148"/>
      <c r="AV130" s="148"/>
      <c r="AW130" s="148"/>
      <c r="AX130" s="148"/>
      <c r="AY130" s="148"/>
      <c r="AZ130" s="148"/>
      <c r="BA130" s="148"/>
      <c r="BB130" s="148"/>
      <c r="BC130" s="148"/>
      <c r="BD130" s="148"/>
      <c r="BE130" s="148"/>
      <c r="BF130" s="148"/>
      <c r="BG130" s="148"/>
      <c r="BH130" s="148"/>
      <c r="BI130" s="148"/>
      <c r="BJ130" s="273"/>
      <c r="BK130" s="148"/>
      <c r="BL130" s="148"/>
      <c r="BM130" s="148"/>
      <c r="BN130" s="148"/>
      <c r="BO130" s="148"/>
      <c r="BP130" s="148"/>
      <c r="BQ130" s="148"/>
      <c r="BR130" s="148"/>
    </row>
    <row r="131" spans="1:70" x14ac:dyDescent="0.25">
      <c r="A131" s="148"/>
      <c r="B131" s="148"/>
      <c r="C131" s="148"/>
      <c r="D131" s="148"/>
      <c r="E131" s="148"/>
      <c r="F131" s="148"/>
      <c r="G131" s="148"/>
      <c r="H131" s="377"/>
      <c r="I131" s="377"/>
      <c r="J131" s="377"/>
      <c r="K131" s="377"/>
      <c r="L131" s="377"/>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8"/>
      <c r="AU131" s="148"/>
      <c r="AV131" s="148"/>
      <c r="AW131" s="148"/>
      <c r="AX131" s="148"/>
      <c r="AY131" s="148"/>
      <c r="AZ131" s="148"/>
      <c r="BA131" s="148"/>
      <c r="BB131" s="148"/>
      <c r="BC131" s="148"/>
      <c r="BD131" s="148"/>
      <c r="BE131" s="148"/>
      <c r="BF131" s="148"/>
      <c r="BG131" s="148"/>
      <c r="BH131" s="148"/>
      <c r="BI131" s="148"/>
      <c r="BJ131" s="273"/>
      <c r="BK131" s="148"/>
      <c r="BL131" s="148"/>
      <c r="BM131" s="148"/>
      <c r="BN131" s="148"/>
      <c r="BO131" s="148"/>
      <c r="BP131" s="148"/>
      <c r="BQ131" s="148"/>
      <c r="BR131" s="148"/>
    </row>
    <row r="132" spans="1:70" x14ac:dyDescent="0.25">
      <c r="A132" s="148"/>
      <c r="B132" s="148"/>
      <c r="C132" s="148"/>
      <c r="D132" s="148"/>
      <c r="E132" s="148"/>
      <c r="F132" s="148"/>
      <c r="G132" s="148"/>
      <c r="H132" s="377"/>
      <c r="I132" s="377"/>
      <c r="J132" s="377"/>
      <c r="K132" s="377"/>
      <c r="L132" s="377"/>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8"/>
      <c r="AU132" s="148"/>
      <c r="AV132" s="148"/>
      <c r="AW132" s="148"/>
      <c r="AX132" s="148"/>
      <c r="AY132" s="148"/>
      <c r="AZ132" s="148"/>
      <c r="BA132" s="148"/>
      <c r="BB132" s="148"/>
      <c r="BC132" s="148"/>
      <c r="BD132" s="148"/>
      <c r="BE132" s="148"/>
      <c r="BF132" s="148"/>
      <c r="BG132" s="148"/>
      <c r="BH132" s="148"/>
      <c r="BI132" s="148"/>
      <c r="BJ132" s="273"/>
      <c r="BK132" s="148"/>
      <c r="BL132" s="148"/>
      <c r="BM132" s="148"/>
      <c r="BN132" s="148"/>
      <c r="BO132" s="148"/>
      <c r="BP132" s="148"/>
      <c r="BQ132" s="148"/>
      <c r="BR132" s="148"/>
    </row>
    <row r="133" spans="1:70" x14ac:dyDescent="0.25">
      <c r="A133" s="148"/>
      <c r="B133" s="148"/>
      <c r="C133" s="148"/>
      <c r="D133" s="148"/>
      <c r="E133" s="148"/>
      <c r="F133" s="148"/>
      <c r="G133" s="148"/>
      <c r="H133" s="377"/>
      <c r="I133" s="377"/>
      <c r="J133" s="377"/>
      <c r="K133" s="377"/>
      <c r="L133" s="377"/>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8"/>
      <c r="AU133" s="148"/>
      <c r="AV133" s="148"/>
      <c r="AW133" s="148"/>
      <c r="AX133" s="148"/>
      <c r="AY133" s="148"/>
      <c r="AZ133" s="148"/>
      <c r="BA133" s="148"/>
      <c r="BB133" s="148"/>
      <c r="BC133" s="148"/>
      <c r="BD133" s="148"/>
      <c r="BE133" s="148"/>
      <c r="BF133" s="148"/>
      <c r="BG133" s="148"/>
      <c r="BH133" s="148"/>
      <c r="BI133" s="148"/>
      <c r="BJ133" s="273"/>
      <c r="BK133" s="148"/>
      <c r="BL133" s="148"/>
      <c r="BM133" s="148"/>
      <c r="BN133" s="148"/>
      <c r="BO133" s="148"/>
      <c r="BP133" s="148"/>
      <c r="BQ133" s="148"/>
      <c r="BR133" s="148"/>
    </row>
    <row r="134" spans="1:70" x14ac:dyDescent="0.25">
      <c r="A134" s="148"/>
      <c r="B134" s="148"/>
      <c r="C134" s="148"/>
      <c r="D134" s="148"/>
      <c r="E134" s="148"/>
      <c r="F134" s="148"/>
      <c r="G134" s="148"/>
      <c r="H134" s="377"/>
      <c r="I134" s="377"/>
      <c r="J134" s="377"/>
      <c r="K134" s="377"/>
      <c r="L134" s="377"/>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8"/>
      <c r="AU134" s="148"/>
      <c r="AV134" s="148"/>
      <c r="AW134" s="148"/>
      <c r="AX134" s="148"/>
      <c r="AY134" s="148"/>
      <c r="AZ134" s="148"/>
      <c r="BA134" s="148"/>
      <c r="BB134" s="148"/>
      <c r="BC134" s="148"/>
      <c r="BD134" s="148"/>
      <c r="BE134" s="148"/>
      <c r="BF134" s="148"/>
      <c r="BG134" s="148"/>
      <c r="BH134" s="148"/>
      <c r="BI134" s="148"/>
      <c r="BJ134" s="273"/>
      <c r="BK134" s="148"/>
      <c r="BL134" s="148"/>
      <c r="BM134" s="148"/>
      <c r="BN134" s="148"/>
      <c r="BO134" s="148"/>
      <c r="BP134" s="148"/>
      <c r="BQ134" s="148"/>
      <c r="BR134" s="148"/>
    </row>
    <row r="135" spans="1:70" x14ac:dyDescent="0.25">
      <c r="A135" s="148"/>
      <c r="B135" s="148"/>
      <c r="C135" s="148"/>
      <c r="D135" s="148"/>
      <c r="E135" s="148"/>
      <c r="F135" s="148"/>
      <c r="G135" s="148"/>
      <c r="H135" s="377"/>
      <c r="I135" s="377"/>
      <c r="J135" s="377"/>
      <c r="K135" s="377"/>
      <c r="L135" s="377"/>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8"/>
      <c r="AU135" s="148"/>
      <c r="AV135" s="148"/>
      <c r="AW135" s="148"/>
      <c r="AX135" s="148"/>
      <c r="AY135" s="148"/>
      <c r="AZ135" s="148"/>
      <c r="BA135" s="148"/>
      <c r="BB135" s="148"/>
      <c r="BC135" s="148"/>
      <c r="BD135" s="148"/>
      <c r="BE135" s="148"/>
      <c r="BF135" s="148"/>
      <c r="BG135" s="148"/>
      <c r="BH135" s="148"/>
      <c r="BI135" s="148"/>
      <c r="BJ135" s="273"/>
      <c r="BK135" s="148"/>
      <c r="BL135" s="148"/>
      <c r="BM135" s="148"/>
      <c r="BN135" s="148"/>
      <c r="BO135" s="148"/>
      <c r="BP135" s="148"/>
      <c r="BQ135" s="148"/>
      <c r="BR135" s="148"/>
    </row>
    <row r="136" spans="1:70" x14ac:dyDescent="0.25">
      <c r="A136" s="148"/>
      <c r="B136" s="148"/>
      <c r="C136" s="148"/>
      <c r="D136" s="148"/>
      <c r="E136" s="148"/>
      <c r="F136" s="148"/>
      <c r="G136" s="148"/>
      <c r="H136" s="377"/>
      <c r="I136" s="377"/>
      <c r="J136" s="377"/>
      <c r="K136" s="377"/>
      <c r="L136" s="377"/>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8"/>
      <c r="AU136" s="148"/>
      <c r="AV136" s="148"/>
      <c r="AW136" s="148"/>
      <c r="AX136" s="148"/>
      <c r="AY136" s="148"/>
      <c r="AZ136" s="148"/>
      <c r="BA136" s="148"/>
      <c r="BB136" s="148"/>
      <c r="BC136" s="148"/>
      <c r="BD136" s="148"/>
      <c r="BE136" s="148"/>
      <c r="BF136" s="148"/>
      <c r="BG136" s="148"/>
      <c r="BH136" s="148"/>
      <c r="BI136" s="148"/>
      <c r="BJ136" s="273"/>
      <c r="BK136" s="148"/>
      <c r="BL136" s="148"/>
      <c r="BM136" s="148"/>
      <c r="BN136" s="148"/>
      <c r="BO136" s="148"/>
      <c r="BP136" s="148"/>
      <c r="BQ136" s="148"/>
      <c r="BR136" s="148"/>
    </row>
    <row r="137" spans="1:70" x14ac:dyDescent="0.25">
      <c r="A137" s="148"/>
      <c r="B137" s="148"/>
      <c r="C137" s="148"/>
      <c r="D137" s="148"/>
      <c r="E137" s="148"/>
      <c r="F137" s="148"/>
      <c r="G137" s="148"/>
      <c r="H137" s="377"/>
      <c r="I137" s="377"/>
      <c r="J137" s="377"/>
      <c r="K137" s="377"/>
      <c r="L137" s="377"/>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c r="AQ137" s="148"/>
      <c r="AR137" s="148"/>
      <c r="AS137" s="148"/>
      <c r="AT137" s="148"/>
      <c r="AU137" s="148"/>
      <c r="AV137" s="148"/>
      <c r="AW137" s="148"/>
      <c r="AX137" s="148"/>
      <c r="AY137" s="148"/>
      <c r="AZ137" s="148"/>
      <c r="BA137" s="148"/>
      <c r="BB137" s="148"/>
      <c r="BC137" s="148"/>
      <c r="BD137" s="148"/>
      <c r="BE137" s="148"/>
      <c r="BF137" s="148"/>
      <c r="BG137" s="148"/>
      <c r="BH137" s="148"/>
      <c r="BI137" s="148"/>
      <c r="BJ137" s="273"/>
      <c r="BK137" s="148"/>
      <c r="BL137" s="148"/>
      <c r="BM137" s="148"/>
      <c r="BN137" s="148"/>
      <c r="BO137" s="148"/>
      <c r="BP137" s="148"/>
      <c r="BQ137" s="148"/>
      <c r="BR137" s="148"/>
    </row>
    <row r="138" spans="1:70" x14ac:dyDescent="0.25">
      <c r="A138" s="148"/>
      <c r="B138" s="148"/>
      <c r="C138" s="148"/>
      <c r="D138" s="148"/>
      <c r="E138" s="148"/>
      <c r="F138" s="148"/>
      <c r="G138" s="148"/>
      <c r="H138" s="377"/>
      <c r="I138" s="377"/>
      <c r="J138" s="377"/>
      <c r="K138" s="377"/>
      <c r="L138" s="377"/>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8"/>
      <c r="AU138" s="148"/>
      <c r="AV138" s="148"/>
      <c r="AW138" s="148"/>
      <c r="AX138" s="148"/>
      <c r="AY138" s="148"/>
      <c r="AZ138" s="148"/>
      <c r="BA138" s="148"/>
      <c r="BB138" s="148"/>
      <c r="BC138" s="148"/>
      <c r="BD138" s="148"/>
      <c r="BE138" s="148"/>
      <c r="BF138" s="148"/>
      <c r="BG138" s="148"/>
      <c r="BH138" s="148"/>
      <c r="BI138" s="148"/>
      <c r="BJ138" s="273"/>
      <c r="BK138" s="148"/>
      <c r="BL138" s="148"/>
      <c r="BM138" s="148"/>
      <c r="BN138" s="148"/>
      <c r="BO138" s="148"/>
      <c r="BP138" s="148"/>
      <c r="BQ138" s="148"/>
      <c r="BR138" s="148"/>
    </row>
    <row r="139" spans="1:70" x14ac:dyDescent="0.25">
      <c r="A139" s="148"/>
      <c r="B139" s="148"/>
      <c r="C139" s="148"/>
      <c r="D139" s="148"/>
      <c r="E139" s="148"/>
      <c r="F139" s="148"/>
      <c r="G139" s="148"/>
      <c r="H139" s="377"/>
      <c r="I139" s="377"/>
      <c r="J139" s="377"/>
      <c r="K139" s="377"/>
      <c r="L139" s="377"/>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c r="AM139" s="148"/>
      <c r="AN139" s="148"/>
      <c r="AO139" s="148"/>
      <c r="AP139" s="148"/>
      <c r="AQ139" s="148"/>
      <c r="AR139" s="148"/>
      <c r="AS139" s="148"/>
      <c r="AT139" s="148"/>
      <c r="AU139" s="148"/>
      <c r="AV139" s="148"/>
      <c r="AW139" s="148"/>
      <c r="AX139" s="148"/>
      <c r="AY139" s="148"/>
      <c r="AZ139" s="148"/>
      <c r="BA139" s="148"/>
      <c r="BB139" s="148"/>
      <c r="BC139" s="148"/>
      <c r="BD139" s="148"/>
      <c r="BE139" s="148"/>
      <c r="BF139" s="148"/>
      <c r="BG139" s="148"/>
      <c r="BH139" s="148"/>
      <c r="BI139" s="148"/>
      <c r="BJ139" s="273"/>
      <c r="BK139" s="148"/>
      <c r="BL139" s="148"/>
      <c r="BM139" s="148"/>
      <c r="BN139" s="148"/>
      <c r="BO139" s="148"/>
      <c r="BP139" s="148"/>
      <c r="BQ139" s="148"/>
      <c r="BR139" s="148"/>
    </row>
    <row r="140" spans="1:70" x14ac:dyDescent="0.25">
      <c r="A140" s="148"/>
      <c r="B140" s="148"/>
      <c r="C140" s="148"/>
      <c r="D140" s="148"/>
      <c r="E140" s="148"/>
      <c r="F140" s="148"/>
      <c r="G140" s="148"/>
      <c r="H140" s="377"/>
      <c r="I140" s="377"/>
      <c r="J140" s="377"/>
      <c r="K140" s="377"/>
      <c r="L140" s="377"/>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c r="AT140" s="148"/>
      <c r="AU140" s="148"/>
      <c r="AV140" s="148"/>
      <c r="AW140" s="148"/>
      <c r="AX140" s="148"/>
      <c r="AY140" s="148"/>
      <c r="AZ140" s="148"/>
      <c r="BA140" s="148"/>
      <c r="BB140" s="148"/>
      <c r="BC140" s="148"/>
      <c r="BD140" s="148"/>
      <c r="BE140" s="148"/>
      <c r="BF140" s="148"/>
      <c r="BG140" s="148"/>
      <c r="BH140" s="148"/>
      <c r="BI140" s="148"/>
      <c r="BJ140" s="273"/>
      <c r="BK140" s="148"/>
      <c r="BL140" s="148"/>
      <c r="BM140" s="148"/>
      <c r="BN140" s="148"/>
      <c r="BO140" s="148"/>
      <c r="BP140" s="148"/>
      <c r="BQ140" s="148"/>
      <c r="BR140" s="148"/>
    </row>
    <row r="141" spans="1:70" x14ac:dyDescent="0.25">
      <c r="A141" s="148"/>
      <c r="B141" s="148"/>
      <c r="C141" s="148"/>
      <c r="D141" s="148"/>
      <c r="E141" s="148"/>
      <c r="F141" s="148"/>
      <c r="G141" s="148"/>
      <c r="H141" s="377"/>
      <c r="I141" s="377"/>
      <c r="J141" s="377"/>
      <c r="K141" s="377"/>
      <c r="L141" s="377"/>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c r="AT141" s="148"/>
      <c r="AU141" s="148"/>
      <c r="AV141" s="148"/>
      <c r="AW141" s="148"/>
      <c r="AX141" s="148"/>
      <c r="AY141" s="148"/>
      <c r="AZ141" s="148"/>
      <c r="BA141" s="148"/>
      <c r="BB141" s="148"/>
      <c r="BC141" s="148"/>
      <c r="BD141" s="148"/>
      <c r="BE141" s="148"/>
      <c r="BF141" s="148"/>
      <c r="BG141" s="148"/>
      <c r="BH141" s="148"/>
      <c r="BI141" s="148"/>
      <c r="BJ141" s="273"/>
      <c r="BK141" s="148"/>
      <c r="BL141" s="148"/>
      <c r="BM141" s="148"/>
      <c r="BN141" s="148"/>
      <c r="BO141" s="148"/>
      <c r="BP141" s="148"/>
      <c r="BQ141" s="148"/>
      <c r="BR141" s="148"/>
    </row>
    <row r="142" spans="1:70" x14ac:dyDescent="0.25">
      <c r="A142" s="148"/>
      <c r="B142" s="148"/>
      <c r="C142" s="148"/>
      <c r="D142" s="148"/>
      <c r="E142" s="148"/>
      <c r="F142" s="148"/>
      <c r="G142" s="148"/>
      <c r="H142" s="377"/>
      <c r="I142" s="377"/>
      <c r="J142" s="377"/>
      <c r="K142" s="377"/>
      <c r="L142" s="377"/>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8"/>
      <c r="AU142" s="148"/>
      <c r="AV142" s="148"/>
      <c r="AW142" s="148"/>
      <c r="AX142" s="148"/>
      <c r="AY142" s="148"/>
      <c r="AZ142" s="148"/>
      <c r="BA142" s="148"/>
      <c r="BB142" s="148"/>
      <c r="BC142" s="148"/>
      <c r="BD142" s="148"/>
      <c r="BE142" s="148"/>
      <c r="BF142" s="148"/>
      <c r="BG142" s="148"/>
      <c r="BH142" s="148"/>
      <c r="BI142" s="148"/>
      <c r="BJ142" s="273"/>
      <c r="BK142" s="148"/>
      <c r="BL142" s="148"/>
      <c r="BM142" s="148"/>
      <c r="BN142" s="148"/>
      <c r="BO142" s="148"/>
      <c r="BP142" s="148"/>
      <c r="BQ142" s="148"/>
      <c r="BR142" s="148"/>
    </row>
    <row r="143" spans="1:70" x14ac:dyDescent="0.25">
      <c r="A143" s="148"/>
      <c r="B143" s="148"/>
      <c r="C143" s="148"/>
      <c r="D143" s="148"/>
      <c r="E143" s="148"/>
      <c r="F143" s="148"/>
      <c r="G143" s="148"/>
      <c r="H143" s="377"/>
      <c r="I143" s="377"/>
      <c r="J143" s="377"/>
      <c r="K143" s="377"/>
      <c r="L143" s="377"/>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c r="AT143" s="148"/>
      <c r="AU143" s="148"/>
      <c r="AV143" s="148"/>
      <c r="AW143" s="148"/>
      <c r="AX143" s="148"/>
      <c r="AY143" s="148"/>
      <c r="AZ143" s="148"/>
      <c r="BA143" s="148"/>
      <c r="BB143" s="148"/>
      <c r="BC143" s="148"/>
      <c r="BD143" s="148"/>
      <c r="BE143" s="148"/>
      <c r="BF143" s="148"/>
      <c r="BG143" s="148"/>
      <c r="BH143" s="148"/>
      <c r="BI143" s="148"/>
      <c r="BJ143" s="273"/>
      <c r="BK143" s="148"/>
      <c r="BL143" s="148"/>
      <c r="BM143" s="148"/>
      <c r="BN143" s="148"/>
      <c r="BO143" s="148"/>
      <c r="BP143" s="148"/>
      <c r="BQ143" s="148"/>
      <c r="BR143" s="148"/>
    </row>
    <row r="144" spans="1:70" x14ac:dyDescent="0.25">
      <c r="A144" s="148"/>
      <c r="B144" s="148"/>
      <c r="C144" s="148"/>
      <c r="D144" s="148"/>
      <c r="E144" s="148"/>
      <c r="F144" s="148"/>
      <c r="G144" s="148"/>
      <c r="H144" s="377"/>
      <c r="I144" s="377"/>
      <c r="J144" s="377"/>
      <c r="K144" s="377"/>
      <c r="L144" s="377"/>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c r="AT144" s="148"/>
      <c r="AU144" s="148"/>
      <c r="AV144" s="148"/>
      <c r="AW144" s="148"/>
      <c r="AX144" s="148"/>
      <c r="AY144" s="148"/>
      <c r="AZ144" s="148"/>
      <c r="BA144" s="148"/>
      <c r="BB144" s="148"/>
      <c r="BC144" s="148"/>
      <c r="BD144" s="148"/>
      <c r="BE144" s="148"/>
      <c r="BF144" s="148"/>
      <c r="BG144" s="148"/>
      <c r="BH144" s="148"/>
      <c r="BI144" s="148"/>
      <c r="BJ144" s="273"/>
      <c r="BK144" s="148"/>
      <c r="BL144" s="148"/>
      <c r="BM144" s="148"/>
      <c r="BN144" s="148"/>
      <c r="BO144" s="148"/>
      <c r="BP144" s="148"/>
      <c r="BQ144" s="148"/>
      <c r="BR144" s="148"/>
    </row>
    <row r="145" spans="1:70" x14ac:dyDescent="0.25">
      <c r="A145" s="148"/>
      <c r="B145" s="148"/>
      <c r="C145" s="148"/>
      <c r="D145" s="148"/>
      <c r="E145" s="148"/>
      <c r="F145" s="148"/>
      <c r="G145" s="148"/>
      <c r="H145" s="377"/>
      <c r="I145" s="377"/>
      <c r="J145" s="377"/>
      <c r="K145" s="377"/>
      <c r="L145" s="377"/>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273"/>
      <c r="BK145" s="148"/>
      <c r="BL145" s="148"/>
      <c r="BM145" s="148"/>
      <c r="BN145" s="148"/>
      <c r="BO145" s="148"/>
      <c r="BP145" s="148"/>
      <c r="BQ145" s="148"/>
      <c r="BR145" s="148"/>
    </row>
    <row r="146" spans="1:70" x14ac:dyDescent="0.25">
      <c r="A146" s="148"/>
      <c r="B146" s="148"/>
      <c r="C146" s="148"/>
      <c r="D146" s="148"/>
      <c r="E146" s="148"/>
      <c r="F146" s="148"/>
      <c r="G146" s="148"/>
      <c r="H146" s="377"/>
      <c r="I146" s="377"/>
      <c r="J146" s="377"/>
      <c r="K146" s="377"/>
      <c r="L146" s="377"/>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c r="AQ146" s="148"/>
      <c r="AR146" s="148"/>
      <c r="AS146" s="148"/>
      <c r="AT146" s="148"/>
      <c r="AU146" s="148"/>
      <c r="AV146" s="148"/>
      <c r="AW146" s="148"/>
      <c r="AX146" s="148"/>
      <c r="AY146" s="148"/>
      <c r="AZ146" s="148"/>
      <c r="BA146" s="148"/>
      <c r="BB146" s="148"/>
      <c r="BC146" s="148"/>
      <c r="BD146" s="148"/>
      <c r="BE146" s="148"/>
      <c r="BF146" s="148"/>
      <c r="BG146" s="148"/>
      <c r="BH146" s="148"/>
      <c r="BI146" s="148"/>
      <c r="BJ146" s="273"/>
      <c r="BK146" s="148"/>
      <c r="BL146" s="148"/>
      <c r="BM146" s="148"/>
      <c r="BN146" s="148"/>
      <c r="BO146" s="148"/>
      <c r="BP146" s="148"/>
      <c r="BQ146" s="148"/>
      <c r="BR146" s="148"/>
    </row>
    <row r="147" spans="1:70" x14ac:dyDescent="0.25">
      <c r="A147" s="148"/>
      <c r="B147" s="148"/>
      <c r="C147" s="148"/>
      <c r="D147" s="148"/>
      <c r="E147" s="148"/>
      <c r="F147" s="148"/>
      <c r="G147" s="148"/>
      <c r="H147" s="377"/>
      <c r="I147" s="377"/>
      <c r="J147" s="377"/>
      <c r="K147" s="377"/>
      <c r="L147" s="377"/>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c r="AQ147" s="148"/>
      <c r="AR147" s="148"/>
      <c r="AS147" s="148"/>
      <c r="AT147" s="148"/>
      <c r="AU147" s="148"/>
      <c r="AV147" s="148"/>
      <c r="AW147" s="148"/>
      <c r="AX147" s="148"/>
      <c r="AY147" s="148"/>
      <c r="AZ147" s="148"/>
      <c r="BA147" s="148"/>
      <c r="BB147" s="148"/>
      <c r="BC147" s="148"/>
      <c r="BD147" s="148"/>
      <c r="BE147" s="148"/>
      <c r="BF147" s="148"/>
      <c r="BG147" s="148"/>
      <c r="BH147" s="148"/>
      <c r="BI147" s="148"/>
      <c r="BJ147" s="273"/>
      <c r="BK147" s="148"/>
      <c r="BL147" s="148"/>
      <c r="BM147" s="148"/>
      <c r="BN147" s="148"/>
      <c r="BO147" s="148"/>
      <c r="BP147" s="148"/>
      <c r="BQ147" s="148"/>
      <c r="BR147" s="148"/>
    </row>
    <row r="148" spans="1:70" x14ac:dyDescent="0.25">
      <c r="A148" s="148"/>
      <c r="B148" s="148"/>
      <c r="C148" s="148"/>
      <c r="D148" s="148"/>
      <c r="E148" s="148"/>
      <c r="F148" s="148"/>
      <c r="G148" s="148"/>
      <c r="H148" s="377"/>
      <c r="I148" s="377"/>
      <c r="J148" s="377"/>
      <c r="K148" s="377"/>
      <c r="L148" s="377"/>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c r="AT148" s="148"/>
      <c r="AU148" s="148"/>
      <c r="AV148" s="148"/>
      <c r="AW148" s="148"/>
      <c r="AX148" s="148"/>
      <c r="AY148" s="148"/>
      <c r="AZ148" s="148"/>
      <c r="BA148" s="148"/>
      <c r="BB148" s="148"/>
      <c r="BC148" s="148"/>
      <c r="BD148" s="148"/>
      <c r="BE148" s="148"/>
      <c r="BF148" s="148"/>
      <c r="BG148" s="148"/>
      <c r="BH148" s="148"/>
      <c r="BI148" s="148"/>
      <c r="BJ148" s="273"/>
      <c r="BK148" s="148"/>
      <c r="BL148" s="148"/>
      <c r="BM148" s="148"/>
      <c r="BN148" s="148"/>
      <c r="BO148" s="148"/>
      <c r="BP148" s="148"/>
      <c r="BQ148" s="148"/>
      <c r="BR148" s="148"/>
    </row>
    <row r="149" spans="1:70" x14ac:dyDescent="0.25">
      <c r="A149" s="148"/>
      <c r="B149" s="148"/>
      <c r="C149" s="148"/>
      <c r="D149" s="148"/>
      <c r="E149" s="148"/>
      <c r="F149" s="148"/>
      <c r="G149" s="148"/>
      <c r="H149" s="377"/>
      <c r="I149" s="377"/>
      <c r="J149" s="377"/>
      <c r="K149" s="377"/>
      <c r="L149" s="377"/>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c r="AT149" s="148"/>
      <c r="AU149" s="148"/>
      <c r="AV149" s="148"/>
      <c r="AW149" s="148"/>
      <c r="AX149" s="148"/>
      <c r="AY149" s="148"/>
      <c r="AZ149" s="148"/>
      <c r="BA149" s="148"/>
      <c r="BB149" s="148"/>
      <c r="BC149" s="148"/>
      <c r="BD149" s="148"/>
      <c r="BE149" s="148"/>
      <c r="BF149" s="148"/>
      <c r="BG149" s="148"/>
      <c r="BH149" s="148"/>
      <c r="BI149" s="148"/>
      <c r="BJ149" s="273"/>
      <c r="BK149" s="148"/>
      <c r="BL149" s="148"/>
      <c r="BM149" s="148"/>
      <c r="BN149" s="148"/>
      <c r="BO149" s="148"/>
      <c r="BP149" s="148"/>
      <c r="BQ149" s="148"/>
      <c r="BR149" s="148"/>
    </row>
    <row r="150" spans="1:70" x14ac:dyDescent="0.25">
      <c r="A150" s="148"/>
      <c r="B150" s="148"/>
      <c r="C150" s="148"/>
      <c r="D150" s="148"/>
      <c r="E150" s="148"/>
      <c r="F150" s="148"/>
      <c r="G150" s="148"/>
      <c r="H150" s="377"/>
      <c r="I150" s="377"/>
      <c r="J150" s="377"/>
      <c r="K150" s="377"/>
      <c r="L150" s="377"/>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c r="AT150" s="148"/>
      <c r="AU150" s="148"/>
      <c r="AV150" s="148"/>
      <c r="AW150" s="148"/>
      <c r="AX150" s="148"/>
      <c r="AY150" s="148"/>
      <c r="AZ150" s="148"/>
      <c r="BA150" s="148"/>
      <c r="BB150" s="148"/>
      <c r="BC150" s="148"/>
      <c r="BD150" s="148"/>
      <c r="BE150" s="148"/>
      <c r="BF150" s="148"/>
      <c r="BG150" s="148"/>
      <c r="BH150" s="148"/>
      <c r="BI150" s="148"/>
      <c r="BJ150" s="273"/>
      <c r="BK150" s="148"/>
      <c r="BL150" s="148"/>
      <c r="BM150" s="148"/>
      <c r="BN150" s="148"/>
      <c r="BO150" s="148"/>
      <c r="BP150" s="148"/>
      <c r="BQ150" s="148"/>
      <c r="BR150" s="148"/>
    </row>
    <row r="151" spans="1:70" x14ac:dyDescent="0.25">
      <c r="A151" s="148"/>
      <c r="B151" s="148"/>
      <c r="C151" s="148"/>
      <c r="D151" s="148"/>
      <c r="E151" s="148"/>
      <c r="F151" s="148"/>
      <c r="G151" s="148"/>
      <c r="H151" s="377"/>
      <c r="I151" s="377"/>
      <c r="J151" s="377"/>
      <c r="K151" s="377"/>
      <c r="L151" s="377"/>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c r="AQ151" s="148"/>
      <c r="AR151" s="148"/>
      <c r="AS151" s="148"/>
      <c r="AT151" s="148"/>
      <c r="AU151" s="148"/>
      <c r="AV151" s="148"/>
      <c r="AW151" s="148"/>
      <c r="AX151" s="148"/>
      <c r="AY151" s="148"/>
      <c r="AZ151" s="148"/>
      <c r="BA151" s="148"/>
      <c r="BB151" s="148"/>
      <c r="BC151" s="148"/>
      <c r="BD151" s="148"/>
      <c r="BE151" s="148"/>
      <c r="BF151" s="148"/>
      <c r="BG151" s="148"/>
      <c r="BH151" s="148"/>
      <c r="BI151" s="148"/>
      <c r="BJ151" s="273"/>
      <c r="BK151" s="148"/>
      <c r="BL151" s="148"/>
      <c r="BM151" s="148"/>
      <c r="BN151" s="148"/>
      <c r="BO151" s="148"/>
      <c r="BP151" s="148"/>
      <c r="BQ151" s="148"/>
      <c r="BR151" s="148"/>
    </row>
    <row r="152" spans="1:70" x14ac:dyDescent="0.25">
      <c r="A152" s="148"/>
      <c r="B152" s="148"/>
      <c r="C152" s="148"/>
      <c r="D152" s="148"/>
      <c r="E152" s="148"/>
      <c r="F152" s="148"/>
      <c r="G152" s="148"/>
      <c r="H152" s="377"/>
      <c r="I152" s="377"/>
      <c r="J152" s="377"/>
      <c r="K152" s="377"/>
      <c r="L152" s="377"/>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c r="AQ152" s="148"/>
      <c r="AR152" s="148"/>
      <c r="AS152" s="148"/>
      <c r="AT152" s="148"/>
      <c r="AU152" s="148"/>
      <c r="AV152" s="148"/>
      <c r="AW152" s="148"/>
      <c r="AX152" s="148"/>
      <c r="AY152" s="148"/>
      <c r="AZ152" s="148"/>
      <c r="BA152" s="148"/>
      <c r="BB152" s="148"/>
      <c r="BC152" s="148"/>
      <c r="BD152" s="148"/>
      <c r="BE152" s="148"/>
      <c r="BF152" s="148"/>
      <c r="BG152" s="148"/>
      <c r="BH152" s="148"/>
      <c r="BI152" s="148"/>
      <c r="BJ152" s="273"/>
      <c r="BK152" s="148"/>
      <c r="BL152" s="148"/>
      <c r="BM152" s="148"/>
      <c r="BN152" s="148"/>
      <c r="BO152" s="148"/>
      <c r="BP152" s="148"/>
      <c r="BQ152" s="148"/>
      <c r="BR152" s="148"/>
    </row>
    <row r="153" spans="1:70" x14ac:dyDescent="0.25">
      <c r="A153" s="148"/>
      <c r="B153" s="148"/>
      <c r="C153" s="148"/>
      <c r="D153" s="148"/>
      <c r="E153" s="148"/>
      <c r="F153" s="148"/>
      <c r="G153" s="148"/>
      <c r="H153" s="377"/>
      <c r="I153" s="377"/>
      <c r="J153" s="377"/>
      <c r="K153" s="377"/>
      <c r="L153" s="377"/>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c r="AI153" s="148"/>
      <c r="AJ153" s="148"/>
      <c r="AK153" s="148"/>
      <c r="AL153" s="148"/>
      <c r="AM153" s="148"/>
      <c r="AN153" s="148"/>
      <c r="AO153" s="148"/>
      <c r="AP153" s="148"/>
      <c r="AQ153" s="148"/>
      <c r="AR153" s="148"/>
      <c r="AS153" s="148"/>
      <c r="AT153" s="148"/>
      <c r="AU153" s="148"/>
      <c r="AV153" s="148"/>
      <c r="AW153" s="148"/>
      <c r="AX153" s="148"/>
      <c r="AY153" s="148"/>
      <c r="AZ153" s="148"/>
      <c r="BA153" s="148"/>
      <c r="BB153" s="148"/>
      <c r="BC153" s="148"/>
      <c r="BD153" s="148"/>
      <c r="BE153" s="148"/>
      <c r="BF153" s="148"/>
      <c r="BG153" s="148"/>
      <c r="BH153" s="148"/>
      <c r="BI153" s="148"/>
      <c r="BJ153" s="273"/>
      <c r="BK153" s="148"/>
      <c r="BL153" s="148"/>
      <c r="BM153" s="148"/>
      <c r="BN153" s="148"/>
      <c r="BO153" s="148"/>
      <c r="BP153" s="148"/>
      <c r="BQ153" s="148"/>
      <c r="BR153" s="148"/>
    </row>
    <row r="154" spans="1:70" x14ac:dyDescent="0.25">
      <c r="A154" s="148"/>
      <c r="B154" s="148"/>
      <c r="C154" s="148"/>
      <c r="D154" s="148"/>
      <c r="E154" s="148"/>
      <c r="F154" s="148"/>
      <c r="G154" s="148"/>
      <c r="H154" s="377"/>
      <c r="I154" s="377"/>
      <c r="J154" s="377"/>
      <c r="K154" s="377"/>
      <c r="L154" s="377"/>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c r="AQ154" s="148"/>
      <c r="AR154" s="148"/>
      <c r="AS154" s="148"/>
      <c r="AT154" s="148"/>
      <c r="AU154" s="148"/>
      <c r="AV154" s="148"/>
      <c r="AW154" s="148"/>
      <c r="AX154" s="148"/>
      <c r="AY154" s="148"/>
      <c r="AZ154" s="148"/>
      <c r="BA154" s="148"/>
      <c r="BB154" s="148"/>
      <c r="BC154" s="148"/>
      <c r="BD154" s="148"/>
      <c r="BE154" s="148"/>
      <c r="BF154" s="148"/>
      <c r="BG154" s="148"/>
      <c r="BH154" s="148"/>
      <c r="BI154" s="148"/>
      <c r="BJ154" s="273"/>
      <c r="BK154" s="148"/>
      <c r="BL154" s="148"/>
      <c r="BM154" s="148"/>
      <c r="BN154" s="148"/>
      <c r="BO154" s="148"/>
      <c r="BP154" s="148"/>
      <c r="BQ154" s="148"/>
      <c r="BR154" s="148"/>
    </row>
    <row r="155" spans="1:70" x14ac:dyDescent="0.25">
      <c r="A155" s="148"/>
      <c r="B155" s="148"/>
      <c r="C155" s="148"/>
      <c r="D155" s="148"/>
      <c r="E155" s="148"/>
      <c r="F155" s="148"/>
      <c r="G155" s="148"/>
      <c r="H155" s="377"/>
      <c r="I155" s="377"/>
      <c r="J155" s="377"/>
      <c r="K155" s="377"/>
      <c r="L155" s="377"/>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c r="AI155" s="148"/>
      <c r="AJ155" s="148"/>
      <c r="AK155" s="148"/>
      <c r="AL155" s="148"/>
      <c r="AM155" s="148"/>
      <c r="AN155" s="148"/>
      <c r="AO155" s="148"/>
      <c r="AP155" s="148"/>
      <c r="AQ155" s="148"/>
      <c r="AR155" s="148"/>
      <c r="AS155" s="148"/>
      <c r="AT155" s="148"/>
      <c r="AU155" s="148"/>
      <c r="AV155" s="148"/>
      <c r="AW155" s="148"/>
      <c r="AX155" s="148"/>
      <c r="AY155" s="148"/>
      <c r="AZ155" s="148"/>
      <c r="BA155" s="148"/>
      <c r="BB155" s="148"/>
      <c r="BC155" s="148"/>
      <c r="BD155" s="148"/>
      <c r="BE155" s="148"/>
      <c r="BF155" s="148"/>
      <c r="BG155" s="148"/>
      <c r="BH155" s="148"/>
      <c r="BI155" s="148"/>
      <c r="BJ155" s="273"/>
      <c r="BK155" s="148"/>
      <c r="BL155" s="148"/>
      <c r="BM155" s="148"/>
      <c r="BN155" s="148"/>
      <c r="BO155" s="148"/>
      <c r="BP155" s="148"/>
      <c r="BQ155" s="148"/>
      <c r="BR155" s="148"/>
    </row>
    <row r="156" spans="1:70" x14ac:dyDescent="0.25">
      <c r="A156" s="148"/>
      <c r="B156" s="148"/>
      <c r="C156" s="148"/>
      <c r="D156" s="148"/>
      <c r="E156" s="148"/>
      <c r="F156" s="148"/>
      <c r="G156" s="148"/>
      <c r="H156" s="377"/>
      <c r="I156" s="377"/>
      <c r="J156" s="377"/>
      <c r="K156" s="377"/>
      <c r="L156" s="377"/>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8"/>
      <c r="AM156" s="148"/>
      <c r="AN156" s="148"/>
      <c r="AO156" s="148"/>
      <c r="AP156" s="148"/>
      <c r="AQ156" s="148"/>
      <c r="AR156" s="148"/>
      <c r="AS156" s="148"/>
      <c r="AT156" s="148"/>
      <c r="AU156" s="148"/>
      <c r="AV156" s="148"/>
      <c r="AW156" s="148"/>
      <c r="AX156" s="148"/>
      <c r="AY156" s="148"/>
      <c r="AZ156" s="148"/>
      <c r="BA156" s="148"/>
      <c r="BB156" s="148"/>
      <c r="BC156" s="148"/>
      <c r="BD156" s="148"/>
      <c r="BE156" s="148"/>
      <c r="BF156" s="148"/>
      <c r="BG156" s="148"/>
      <c r="BH156" s="148"/>
      <c r="BI156" s="148"/>
      <c r="BJ156" s="273"/>
      <c r="BK156" s="148"/>
      <c r="BL156" s="148"/>
      <c r="BM156" s="148"/>
      <c r="BN156" s="148"/>
      <c r="BO156" s="148"/>
      <c r="BP156" s="148"/>
      <c r="BQ156" s="148"/>
      <c r="BR156" s="148"/>
    </row>
    <row r="157" spans="1:70" x14ac:dyDescent="0.25">
      <c r="A157" s="148"/>
      <c r="B157" s="148"/>
      <c r="C157" s="148"/>
      <c r="D157" s="148"/>
      <c r="E157" s="148"/>
      <c r="F157" s="148"/>
      <c r="G157" s="148"/>
      <c r="H157" s="377"/>
      <c r="I157" s="377"/>
      <c r="J157" s="377"/>
      <c r="K157" s="377"/>
      <c r="L157" s="377"/>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c r="AI157" s="148"/>
      <c r="AJ157" s="148"/>
      <c r="AK157" s="148"/>
      <c r="AL157" s="148"/>
      <c r="AM157" s="148"/>
      <c r="AN157" s="148"/>
      <c r="AO157" s="148"/>
      <c r="AP157" s="148"/>
      <c r="AQ157" s="148"/>
      <c r="AR157" s="148"/>
      <c r="AS157" s="148"/>
      <c r="AT157" s="148"/>
      <c r="AU157" s="148"/>
      <c r="AV157" s="148"/>
      <c r="AW157" s="148"/>
      <c r="AX157" s="148"/>
      <c r="AY157" s="148"/>
      <c r="AZ157" s="148"/>
      <c r="BA157" s="148"/>
      <c r="BB157" s="148"/>
      <c r="BC157" s="148"/>
      <c r="BD157" s="148"/>
      <c r="BE157" s="148"/>
      <c r="BF157" s="148"/>
      <c r="BG157" s="148"/>
      <c r="BH157" s="148"/>
      <c r="BI157" s="148"/>
      <c r="BJ157" s="273"/>
      <c r="BK157" s="148"/>
      <c r="BL157" s="148"/>
      <c r="BM157" s="148"/>
      <c r="BN157" s="148"/>
      <c r="BO157" s="148"/>
      <c r="BP157" s="148"/>
      <c r="BQ157" s="148"/>
      <c r="BR157" s="148"/>
    </row>
    <row r="158" spans="1:70" x14ac:dyDescent="0.25">
      <c r="A158" s="148"/>
      <c r="B158" s="148"/>
      <c r="C158" s="148"/>
      <c r="D158" s="148"/>
      <c r="E158" s="148"/>
      <c r="F158" s="148"/>
      <c r="G158" s="148"/>
      <c r="H158" s="377"/>
      <c r="I158" s="377"/>
      <c r="J158" s="377"/>
      <c r="K158" s="377"/>
      <c r="L158" s="377"/>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c r="AI158" s="148"/>
      <c r="AJ158" s="148"/>
      <c r="AK158" s="148"/>
      <c r="AL158" s="148"/>
      <c r="AM158" s="148"/>
      <c r="AN158" s="148"/>
      <c r="AO158" s="148"/>
      <c r="AP158" s="148"/>
      <c r="AQ158" s="148"/>
      <c r="AR158" s="148"/>
      <c r="AS158" s="148"/>
      <c r="AT158" s="148"/>
      <c r="AU158" s="148"/>
      <c r="AV158" s="148"/>
      <c r="AW158" s="148"/>
      <c r="AX158" s="148"/>
      <c r="AY158" s="148"/>
      <c r="AZ158" s="148"/>
      <c r="BA158" s="148"/>
      <c r="BB158" s="148"/>
      <c r="BC158" s="148"/>
      <c r="BD158" s="148"/>
      <c r="BE158" s="148"/>
      <c r="BF158" s="148"/>
      <c r="BG158" s="148"/>
      <c r="BH158" s="148"/>
      <c r="BI158" s="148"/>
      <c r="BJ158" s="273"/>
      <c r="BK158" s="148"/>
      <c r="BL158" s="148"/>
      <c r="BM158" s="148"/>
      <c r="BN158" s="148"/>
      <c r="BO158" s="148"/>
      <c r="BP158" s="148"/>
      <c r="BQ158" s="148"/>
      <c r="BR158" s="148"/>
    </row>
    <row r="159" spans="1:70" x14ac:dyDescent="0.25">
      <c r="A159" s="148"/>
      <c r="B159" s="148"/>
      <c r="C159" s="148"/>
      <c r="D159" s="148"/>
      <c r="E159" s="148"/>
      <c r="F159" s="148"/>
      <c r="G159" s="148"/>
      <c r="H159" s="377"/>
      <c r="I159" s="377"/>
      <c r="J159" s="377"/>
      <c r="K159" s="377"/>
      <c r="L159" s="377"/>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c r="AQ159" s="148"/>
      <c r="AR159" s="148"/>
      <c r="AS159" s="148"/>
      <c r="AT159" s="148"/>
      <c r="AU159" s="148"/>
      <c r="AV159" s="148"/>
      <c r="AW159" s="148"/>
      <c r="AX159" s="148"/>
      <c r="AY159" s="148"/>
      <c r="AZ159" s="148"/>
      <c r="BA159" s="148"/>
      <c r="BB159" s="148"/>
      <c r="BC159" s="148"/>
      <c r="BD159" s="148"/>
      <c r="BE159" s="148"/>
      <c r="BF159" s="148"/>
      <c r="BG159" s="148"/>
      <c r="BH159" s="148"/>
      <c r="BI159" s="148"/>
      <c r="BJ159" s="273"/>
      <c r="BK159" s="148"/>
      <c r="BL159" s="148"/>
      <c r="BM159" s="148"/>
      <c r="BN159" s="148"/>
      <c r="BO159" s="148"/>
      <c r="BP159" s="148"/>
      <c r="BQ159" s="148"/>
      <c r="BR159" s="148"/>
    </row>
    <row r="160" spans="1:70" x14ac:dyDescent="0.25">
      <c r="A160" s="148"/>
      <c r="B160" s="148"/>
      <c r="C160" s="148"/>
      <c r="D160" s="148"/>
      <c r="E160" s="148"/>
      <c r="F160" s="148"/>
      <c r="G160" s="148"/>
      <c r="H160" s="377"/>
      <c r="I160" s="377"/>
      <c r="J160" s="377"/>
      <c r="K160" s="377"/>
      <c r="L160" s="377"/>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c r="AI160" s="148"/>
      <c r="AJ160" s="148"/>
      <c r="AK160" s="148"/>
      <c r="AL160" s="148"/>
      <c r="AM160" s="148"/>
      <c r="AN160" s="148"/>
      <c r="AO160" s="148"/>
      <c r="AP160" s="148"/>
      <c r="AQ160" s="148"/>
      <c r="AR160" s="148"/>
      <c r="AS160" s="148"/>
      <c r="AT160" s="148"/>
      <c r="AU160" s="148"/>
      <c r="AV160" s="148"/>
      <c r="AW160" s="148"/>
      <c r="AX160" s="148"/>
      <c r="AY160" s="148"/>
      <c r="AZ160" s="148"/>
      <c r="BA160" s="148"/>
      <c r="BB160" s="148"/>
      <c r="BC160" s="148"/>
      <c r="BD160" s="148"/>
      <c r="BE160" s="148"/>
      <c r="BF160" s="148"/>
      <c r="BG160" s="148"/>
      <c r="BH160" s="148"/>
      <c r="BI160" s="148"/>
      <c r="BJ160" s="273"/>
      <c r="BK160" s="148"/>
      <c r="BL160" s="148"/>
      <c r="BM160" s="148"/>
      <c r="BN160" s="148"/>
      <c r="BO160" s="148"/>
      <c r="BP160" s="148"/>
      <c r="BQ160" s="148"/>
      <c r="BR160" s="148"/>
    </row>
    <row r="161" spans="1:70" x14ac:dyDescent="0.25">
      <c r="A161" s="148"/>
      <c r="B161" s="148"/>
      <c r="C161" s="148"/>
      <c r="D161" s="148"/>
      <c r="E161" s="148"/>
      <c r="F161" s="148"/>
      <c r="G161" s="148"/>
      <c r="H161" s="377"/>
      <c r="I161" s="377"/>
      <c r="J161" s="377"/>
      <c r="K161" s="377"/>
      <c r="L161" s="377"/>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c r="AI161" s="148"/>
      <c r="AJ161" s="148"/>
      <c r="AK161" s="148"/>
      <c r="AL161" s="148"/>
      <c r="AM161" s="148"/>
      <c r="AN161" s="148"/>
      <c r="AO161" s="148"/>
      <c r="AP161" s="148"/>
      <c r="AQ161" s="148"/>
      <c r="AR161" s="148"/>
      <c r="AS161" s="148"/>
      <c r="AT161" s="148"/>
      <c r="AU161" s="148"/>
      <c r="AV161" s="148"/>
      <c r="AW161" s="148"/>
      <c r="AX161" s="148"/>
      <c r="AY161" s="148"/>
      <c r="AZ161" s="148"/>
      <c r="BA161" s="148"/>
      <c r="BB161" s="148"/>
      <c r="BC161" s="148"/>
      <c r="BD161" s="148"/>
      <c r="BE161" s="148"/>
      <c r="BF161" s="148"/>
      <c r="BG161" s="148"/>
      <c r="BH161" s="148"/>
      <c r="BI161" s="148"/>
      <c r="BJ161" s="273"/>
      <c r="BK161" s="148"/>
      <c r="BL161" s="148"/>
      <c r="BM161" s="148"/>
      <c r="BN161" s="148"/>
      <c r="BO161" s="148"/>
      <c r="BP161" s="148"/>
      <c r="BQ161" s="148"/>
      <c r="BR161" s="148"/>
    </row>
    <row r="162" spans="1:70" x14ac:dyDescent="0.25">
      <c r="A162" s="148"/>
      <c r="B162" s="148"/>
      <c r="C162" s="148"/>
      <c r="D162" s="148"/>
      <c r="E162" s="148"/>
      <c r="F162" s="148"/>
      <c r="G162" s="148"/>
      <c r="H162" s="377"/>
      <c r="I162" s="377"/>
      <c r="J162" s="377"/>
      <c r="K162" s="377"/>
      <c r="L162" s="377"/>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c r="AI162" s="148"/>
      <c r="AJ162" s="148"/>
      <c r="AK162" s="148"/>
      <c r="AL162" s="148"/>
      <c r="AM162" s="148"/>
      <c r="AN162" s="148"/>
      <c r="AO162" s="148"/>
      <c r="AP162" s="148"/>
      <c r="AQ162" s="148"/>
      <c r="AR162" s="148"/>
      <c r="AS162" s="148"/>
      <c r="AT162" s="148"/>
      <c r="AU162" s="148"/>
      <c r="AV162" s="148"/>
      <c r="AW162" s="148"/>
      <c r="AX162" s="148"/>
      <c r="AY162" s="148"/>
      <c r="AZ162" s="148"/>
      <c r="BA162" s="148"/>
      <c r="BB162" s="148"/>
      <c r="BC162" s="148"/>
      <c r="BD162" s="148"/>
      <c r="BE162" s="148"/>
      <c r="BF162" s="148"/>
      <c r="BG162" s="148"/>
      <c r="BH162" s="148"/>
      <c r="BI162" s="148"/>
      <c r="BJ162" s="273"/>
      <c r="BK162" s="148"/>
      <c r="BL162" s="148"/>
      <c r="BM162" s="148"/>
      <c r="BN162" s="148"/>
      <c r="BO162" s="148"/>
      <c r="BP162" s="148"/>
      <c r="BQ162" s="148"/>
      <c r="BR162" s="148"/>
    </row>
    <row r="163" spans="1:70" x14ac:dyDescent="0.25">
      <c r="A163" s="148"/>
      <c r="B163" s="148"/>
      <c r="C163" s="148"/>
      <c r="D163" s="148"/>
      <c r="E163" s="148"/>
      <c r="F163" s="148"/>
      <c r="G163" s="148"/>
      <c r="H163" s="377"/>
      <c r="I163" s="377"/>
      <c r="J163" s="377"/>
      <c r="K163" s="377"/>
      <c r="L163" s="377"/>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c r="AI163" s="148"/>
      <c r="AJ163" s="148"/>
      <c r="AK163" s="148"/>
      <c r="AL163" s="148"/>
      <c r="AM163" s="148"/>
      <c r="AN163" s="148"/>
      <c r="AO163" s="148"/>
      <c r="AP163" s="148"/>
      <c r="AQ163" s="148"/>
      <c r="AR163" s="148"/>
      <c r="AS163" s="148"/>
      <c r="AT163" s="148"/>
      <c r="AU163" s="148"/>
      <c r="AV163" s="148"/>
      <c r="AW163" s="148"/>
      <c r="AX163" s="148"/>
      <c r="AY163" s="148"/>
      <c r="AZ163" s="148"/>
      <c r="BA163" s="148"/>
      <c r="BB163" s="148"/>
      <c r="BC163" s="148"/>
      <c r="BD163" s="148"/>
      <c r="BE163" s="148"/>
      <c r="BF163" s="148"/>
      <c r="BG163" s="148"/>
      <c r="BH163" s="148"/>
      <c r="BI163" s="148"/>
      <c r="BJ163" s="273"/>
      <c r="BK163" s="148"/>
      <c r="BL163" s="148"/>
      <c r="BM163" s="148"/>
      <c r="BN163" s="148"/>
      <c r="BO163" s="148"/>
      <c r="BP163" s="148"/>
      <c r="BQ163" s="148"/>
      <c r="BR163" s="148"/>
    </row>
    <row r="164" spans="1:70" x14ac:dyDescent="0.25">
      <c r="A164" s="148"/>
      <c r="B164" s="148"/>
      <c r="C164" s="148"/>
      <c r="D164" s="148"/>
      <c r="E164" s="148"/>
      <c r="F164" s="148"/>
      <c r="G164" s="148"/>
      <c r="H164" s="377"/>
      <c r="I164" s="377"/>
      <c r="J164" s="377"/>
      <c r="K164" s="377"/>
      <c r="L164" s="377"/>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c r="AI164" s="148"/>
      <c r="AJ164" s="148"/>
      <c r="AK164" s="148"/>
      <c r="AL164" s="148"/>
      <c r="AM164" s="148"/>
      <c r="AN164" s="148"/>
      <c r="AO164" s="148"/>
      <c r="AP164" s="148"/>
      <c r="AQ164" s="148"/>
      <c r="AR164" s="148"/>
      <c r="AS164" s="148"/>
      <c r="AT164" s="148"/>
      <c r="AU164" s="148"/>
      <c r="AV164" s="148"/>
      <c r="AW164" s="148"/>
      <c r="AX164" s="148"/>
      <c r="AY164" s="148"/>
      <c r="AZ164" s="148"/>
      <c r="BA164" s="148"/>
      <c r="BB164" s="148"/>
      <c r="BC164" s="148"/>
      <c r="BD164" s="148"/>
      <c r="BE164" s="148"/>
      <c r="BF164" s="148"/>
      <c r="BG164" s="148"/>
      <c r="BH164" s="148"/>
      <c r="BI164" s="148"/>
      <c r="BJ164" s="273"/>
      <c r="BK164" s="148"/>
      <c r="BL164" s="148"/>
      <c r="BM164" s="148"/>
      <c r="BN164" s="148"/>
      <c r="BO164" s="148"/>
      <c r="BP164" s="148"/>
      <c r="BQ164" s="148"/>
      <c r="BR164" s="148"/>
    </row>
    <row r="165" spans="1:70" x14ac:dyDescent="0.25">
      <c r="A165" s="148"/>
      <c r="B165" s="148"/>
      <c r="C165" s="148"/>
      <c r="D165" s="148"/>
      <c r="E165" s="148"/>
      <c r="F165" s="148"/>
      <c r="G165" s="148"/>
      <c r="H165" s="377"/>
      <c r="I165" s="377"/>
      <c r="J165" s="377"/>
      <c r="K165" s="377"/>
      <c r="L165" s="377"/>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c r="AT165" s="148"/>
      <c r="AU165" s="148"/>
      <c r="AV165" s="148"/>
      <c r="AW165" s="148"/>
      <c r="AX165" s="148"/>
      <c r="AY165" s="148"/>
      <c r="AZ165" s="148"/>
      <c r="BA165" s="148"/>
      <c r="BB165" s="148"/>
      <c r="BC165" s="148"/>
      <c r="BD165" s="148"/>
      <c r="BE165" s="148"/>
      <c r="BF165" s="148"/>
      <c r="BG165" s="148"/>
      <c r="BH165" s="148"/>
      <c r="BI165" s="148"/>
      <c r="BJ165" s="273"/>
      <c r="BK165" s="148"/>
      <c r="BL165" s="148"/>
      <c r="BM165" s="148"/>
      <c r="BN165" s="148"/>
      <c r="BO165" s="148"/>
      <c r="BP165" s="148"/>
      <c r="BQ165" s="148"/>
      <c r="BR165" s="148"/>
    </row>
    <row r="166" spans="1:70" x14ac:dyDescent="0.25">
      <c r="A166" s="148"/>
      <c r="B166" s="148"/>
      <c r="C166" s="148"/>
      <c r="D166" s="148"/>
      <c r="E166" s="148"/>
      <c r="F166" s="148"/>
      <c r="G166" s="148"/>
      <c r="H166" s="377"/>
      <c r="I166" s="377"/>
      <c r="J166" s="377"/>
      <c r="K166" s="377"/>
      <c r="L166" s="377"/>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c r="AU166" s="148"/>
      <c r="AV166" s="148"/>
      <c r="AW166" s="148"/>
      <c r="AX166" s="148"/>
      <c r="AY166" s="148"/>
      <c r="AZ166" s="148"/>
      <c r="BA166" s="148"/>
      <c r="BB166" s="148"/>
      <c r="BC166" s="148"/>
      <c r="BD166" s="148"/>
      <c r="BE166" s="148"/>
      <c r="BF166" s="148"/>
      <c r="BG166" s="148"/>
      <c r="BH166" s="148"/>
      <c r="BI166" s="148"/>
      <c r="BJ166" s="273"/>
      <c r="BK166" s="148"/>
      <c r="BL166" s="148"/>
      <c r="BM166" s="148"/>
      <c r="BN166" s="148"/>
      <c r="BO166" s="148"/>
      <c r="BP166" s="148"/>
      <c r="BQ166" s="148"/>
      <c r="BR166" s="148"/>
    </row>
    <row r="167" spans="1:70" x14ac:dyDescent="0.25">
      <c r="A167" s="148"/>
      <c r="B167" s="148"/>
      <c r="C167" s="148"/>
      <c r="D167" s="148"/>
      <c r="E167" s="148"/>
      <c r="F167" s="148"/>
      <c r="G167" s="148"/>
      <c r="H167" s="377"/>
      <c r="I167" s="377"/>
      <c r="J167" s="377"/>
      <c r="K167" s="377"/>
      <c r="L167" s="377"/>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c r="AU167" s="148"/>
      <c r="AV167" s="148"/>
      <c r="AW167" s="148"/>
      <c r="AX167" s="148"/>
      <c r="AY167" s="148"/>
      <c r="AZ167" s="148"/>
      <c r="BA167" s="148"/>
      <c r="BB167" s="148"/>
      <c r="BC167" s="148"/>
      <c r="BD167" s="148"/>
      <c r="BE167" s="148"/>
      <c r="BF167" s="148"/>
      <c r="BG167" s="148"/>
      <c r="BH167" s="148"/>
      <c r="BI167" s="148"/>
      <c r="BJ167" s="273"/>
      <c r="BK167" s="148"/>
      <c r="BL167" s="148"/>
      <c r="BM167" s="148"/>
      <c r="BN167" s="148"/>
      <c r="BO167" s="148"/>
      <c r="BP167" s="148"/>
      <c r="BQ167" s="148"/>
      <c r="BR167" s="148"/>
    </row>
    <row r="168" spans="1:70" x14ac:dyDescent="0.25">
      <c r="A168" s="148"/>
      <c r="B168" s="148"/>
      <c r="C168" s="148"/>
      <c r="D168" s="148"/>
      <c r="E168" s="148"/>
      <c r="F168" s="148"/>
      <c r="G168" s="148"/>
      <c r="H168" s="377"/>
      <c r="I168" s="377"/>
      <c r="J168" s="377"/>
      <c r="K168" s="377"/>
      <c r="L168" s="377"/>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c r="AQ168" s="148"/>
      <c r="AR168" s="148"/>
      <c r="AS168" s="148"/>
      <c r="AT168" s="148"/>
      <c r="AU168" s="148"/>
      <c r="AV168" s="148"/>
      <c r="AW168" s="148"/>
      <c r="AX168" s="148"/>
      <c r="AY168" s="148"/>
      <c r="AZ168" s="148"/>
      <c r="BA168" s="148"/>
      <c r="BB168" s="148"/>
      <c r="BC168" s="148"/>
      <c r="BD168" s="148"/>
      <c r="BE168" s="148"/>
      <c r="BF168" s="148"/>
      <c r="BG168" s="148"/>
      <c r="BH168" s="148"/>
      <c r="BI168" s="148"/>
      <c r="BJ168" s="273"/>
      <c r="BK168" s="148"/>
      <c r="BL168" s="148"/>
      <c r="BM168" s="148"/>
      <c r="BN168" s="148"/>
      <c r="BO168" s="148"/>
      <c r="BP168" s="148"/>
      <c r="BQ168" s="148"/>
      <c r="BR168" s="148"/>
    </row>
    <row r="169" spans="1:70" x14ac:dyDescent="0.25">
      <c r="A169" s="148"/>
      <c r="B169" s="148"/>
      <c r="C169" s="148"/>
      <c r="D169" s="148"/>
      <c r="E169" s="148"/>
      <c r="F169" s="148"/>
      <c r="G169" s="148"/>
      <c r="H169" s="377"/>
      <c r="I169" s="377"/>
      <c r="J169" s="377"/>
      <c r="K169" s="377"/>
      <c r="L169" s="377"/>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c r="AQ169" s="148"/>
      <c r="AR169" s="148"/>
      <c r="AS169" s="148"/>
      <c r="AT169" s="148"/>
      <c r="AU169" s="148"/>
      <c r="AV169" s="148"/>
      <c r="AW169" s="148"/>
      <c r="AX169" s="148"/>
      <c r="AY169" s="148"/>
      <c r="AZ169" s="148"/>
      <c r="BA169" s="148"/>
      <c r="BB169" s="148"/>
      <c r="BC169" s="148"/>
      <c r="BD169" s="148"/>
      <c r="BE169" s="148"/>
      <c r="BF169" s="148"/>
      <c r="BG169" s="148"/>
      <c r="BH169" s="148"/>
      <c r="BI169" s="148"/>
      <c r="BJ169" s="273"/>
      <c r="BK169" s="148"/>
      <c r="BL169" s="148"/>
      <c r="BM169" s="148"/>
      <c r="BN169" s="148"/>
      <c r="BO169" s="148"/>
      <c r="BP169" s="148"/>
      <c r="BQ169" s="148"/>
      <c r="BR169" s="148"/>
    </row>
    <row r="170" spans="1:70" x14ac:dyDescent="0.25">
      <c r="A170" s="148"/>
      <c r="B170" s="148"/>
      <c r="C170" s="148"/>
      <c r="D170" s="148"/>
      <c r="E170" s="148"/>
      <c r="F170" s="148"/>
      <c r="G170" s="148"/>
      <c r="H170" s="377"/>
      <c r="I170" s="377"/>
      <c r="J170" s="377"/>
      <c r="K170" s="377"/>
      <c r="L170" s="377"/>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c r="AQ170" s="148"/>
      <c r="AR170" s="148"/>
      <c r="AS170" s="148"/>
      <c r="AT170" s="148"/>
      <c r="AU170" s="148"/>
      <c r="AV170" s="148"/>
      <c r="AW170" s="148"/>
      <c r="AX170" s="148"/>
      <c r="AY170" s="148"/>
      <c r="AZ170" s="148"/>
      <c r="BA170" s="148"/>
      <c r="BB170" s="148"/>
      <c r="BC170" s="148"/>
      <c r="BD170" s="148"/>
      <c r="BE170" s="148"/>
      <c r="BF170" s="148"/>
      <c r="BG170" s="148"/>
      <c r="BH170" s="148"/>
      <c r="BI170" s="148"/>
      <c r="BJ170" s="273"/>
      <c r="BK170" s="148"/>
      <c r="BL170" s="148"/>
      <c r="BM170" s="148"/>
      <c r="BN170" s="148"/>
      <c r="BO170" s="148"/>
      <c r="BP170" s="148"/>
      <c r="BQ170" s="148"/>
      <c r="BR170" s="148"/>
    </row>
    <row r="171" spans="1:70" x14ac:dyDescent="0.25">
      <c r="A171" s="148"/>
      <c r="B171" s="148"/>
      <c r="C171" s="148"/>
      <c r="D171" s="148"/>
      <c r="E171" s="148"/>
      <c r="F171" s="148"/>
      <c r="G171" s="148"/>
      <c r="H171" s="377"/>
      <c r="I171" s="377"/>
      <c r="J171" s="377"/>
      <c r="K171" s="377"/>
      <c r="L171" s="377"/>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c r="AQ171" s="148"/>
      <c r="AR171" s="148"/>
      <c r="AS171" s="148"/>
      <c r="AT171" s="148"/>
      <c r="AU171" s="148"/>
      <c r="AV171" s="148"/>
      <c r="AW171" s="148"/>
      <c r="AX171" s="148"/>
      <c r="AY171" s="148"/>
      <c r="AZ171" s="148"/>
      <c r="BA171" s="148"/>
      <c r="BB171" s="148"/>
      <c r="BC171" s="148"/>
      <c r="BD171" s="148"/>
      <c r="BE171" s="148"/>
      <c r="BF171" s="148"/>
      <c r="BG171" s="148"/>
      <c r="BH171" s="148"/>
      <c r="BI171" s="148"/>
      <c r="BJ171" s="273"/>
      <c r="BK171" s="148"/>
      <c r="BL171" s="148"/>
      <c r="BM171" s="148"/>
      <c r="BN171" s="148"/>
      <c r="BO171" s="148"/>
      <c r="BP171" s="148"/>
      <c r="BQ171" s="148"/>
      <c r="BR171" s="148"/>
    </row>
    <row r="172" spans="1:70" x14ac:dyDescent="0.25">
      <c r="A172" s="148"/>
      <c r="B172" s="148"/>
      <c r="C172" s="148"/>
      <c r="D172" s="148"/>
      <c r="E172" s="148"/>
      <c r="F172" s="148"/>
      <c r="G172" s="148"/>
      <c r="H172" s="377"/>
      <c r="I172" s="377"/>
      <c r="J172" s="377"/>
      <c r="K172" s="377"/>
      <c r="L172" s="377"/>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c r="AT172" s="148"/>
      <c r="AU172" s="148"/>
      <c r="AV172" s="148"/>
      <c r="AW172" s="148"/>
      <c r="AX172" s="148"/>
      <c r="AY172" s="148"/>
      <c r="AZ172" s="148"/>
      <c r="BA172" s="148"/>
      <c r="BB172" s="148"/>
      <c r="BC172" s="148"/>
      <c r="BD172" s="148"/>
      <c r="BE172" s="148"/>
      <c r="BF172" s="148"/>
      <c r="BG172" s="148"/>
      <c r="BH172" s="148"/>
      <c r="BI172" s="148"/>
      <c r="BJ172" s="273"/>
      <c r="BK172" s="148"/>
      <c r="BL172" s="148"/>
      <c r="BM172" s="148"/>
      <c r="BN172" s="148"/>
      <c r="BO172" s="148"/>
      <c r="BP172" s="148"/>
      <c r="BQ172" s="148"/>
      <c r="BR172" s="148"/>
    </row>
    <row r="173" spans="1:70" x14ac:dyDescent="0.25">
      <c r="A173" s="148"/>
      <c r="B173" s="148"/>
      <c r="C173" s="148"/>
      <c r="D173" s="148"/>
      <c r="E173" s="148"/>
      <c r="F173" s="148"/>
      <c r="G173" s="148"/>
      <c r="H173" s="377"/>
      <c r="I173" s="377"/>
      <c r="J173" s="377"/>
      <c r="K173" s="377"/>
      <c r="L173" s="377"/>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c r="AI173" s="148"/>
      <c r="AJ173" s="148"/>
      <c r="AK173" s="148"/>
      <c r="AL173" s="148"/>
      <c r="AM173" s="148"/>
      <c r="AN173" s="148"/>
      <c r="AO173" s="148"/>
      <c r="AP173" s="148"/>
      <c r="AQ173" s="148"/>
      <c r="AR173" s="148"/>
      <c r="AS173" s="148"/>
      <c r="AT173" s="148"/>
      <c r="AU173" s="148"/>
      <c r="AV173" s="148"/>
      <c r="AW173" s="148"/>
      <c r="AX173" s="148"/>
      <c r="AY173" s="148"/>
      <c r="AZ173" s="148"/>
      <c r="BA173" s="148"/>
      <c r="BB173" s="148"/>
      <c r="BC173" s="148"/>
      <c r="BD173" s="148"/>
      <c r="BE173" s="148"/>
      <c r="BF173" s="148"/>
      <c r="BG173" s="148"/>
      <c r="BH173" s="148"/>
      <c r="BI173" s="148"/>
      <c r="BJ173" s="273"/>
      <c r="BK173" s="148"/>
      <c r="BL173" s="148"/>
      <c r="BM173" s="148"/>
      <c r="BN173" s="148"/>
      <c r="BO173" s="148"/>
      <c r="BP173" s="148"/>
      <c r="BQ173" s="148"/>
      <c r="BR173" s="148"/>
    </row>
    <row r="174" spans="1:70" x14ac:dyDescent="0.25">
      <c r="A174" s="148"/>
      <c r="B174" s="148"/>
      <c r="C174" s="148"/>
      <c r="D174" s="148"/>
      <c r="E174" s="148"/>
      <c r="F174" s="148"/>
      <c r="G174" s="148"/>
      <c r="H174" s="377"/>
      <c r="I174" s="377"/>
      <c r="J174" s="377"/>
      <c r="K174" s="377"/>
      <c r="L174" s="377"/>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c r="AW174" s="148"/>
      <c r="AX174" s="148"/>
      <c r="AY174" s="148"/>
      <c r="AZ174" s="148"/>
      <c r="BA174" s="148"/>
      <c r="BB174" s="148"/>
      <c r="BC174" s="148"/>
      <c r="BD174" s="148"/>
      <c r="BE174" s="148"/>
      <c r="BF174" s="148"/>
      <c r="BG174" s="148"/>
      <c r="BH174" s="148"/>
      <c r="BI174" s="148"/>
      <c r="BJ174" s="273"/>
      <c r="BK174" s="148"/>
      <c r="BL174" s="148"/>
      <c r="BM174" s="148"/>
      <c r="BN174" s="148"/>
      <c r="BO174" s="148"/>
      <c r="BP174" s="148"/>
      <c r="BQ174" s="148"/>
      <c r="BR174" s="148"/>
    </row>
    <row r="175" spans="1:70" x14ac:dyDescent="0.25">
      <c r="A175" s="148"/>
      <c r="B175" s="148"/>
      <c r="C175" s="148"/>
      <c r="D175" s="148"/>
      <c r="E175" s="148"/>
      <c r="F175" s="148"/>
      <c r="G175" s="148"/>
      <c r="H175" s="377"/>
      <c r="I175" s="377"/>
      <c r="J175" s="377"/>
      <c r="K175" s="377"/>
      <c r="L175" s="377"/>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c r="AQ175" s="148"/>
      <c r="AR175" s="148"/>
      <c r="AS175" s="148"/>
      <c r="AT175" s="148"/>
      <c r="AU175" s="148"/>
      <c r="AV175" s="148"/>
      <c r="AW175" s="148"/>
      <c r="AX175" s="148"/>
      <c r="AY175" s="148"/>
      <c r="AZ175" s="148"/>
      <c r="BA175" s="148"/>
      <c r="BB175" s="148"/>
      <c r="BC175" s="148"/>
      <c r="BD175" s="148"/>
      <c r="BE175" s="148"/>
      <c r="BF175" s="148"/>
      <c r="BG175" s="148"/>
      <c r="BH175" s="148"/>
      <c r="BI175" s="148"/>
      <c r="BJ175" s="273"/>
      <c r="BK175" s="148"/>
      <c r="BL175" s="148"/>
      <c r="BM175" s="148"/>
      <c r="BN175" s="148"/>
      <c r="BO175" s="148"/>
      <c r="BP175" s="148"/>
      <c r="BQ175" s="148"/>
      <c r="BR175" s="148"/>
    </row>
    <row r="176" spans="1:70" x14ac:dyDescent="0.25">
      <c r="A176" s="148"/>
      <c r="B176" s="148"/>
      <c r="C176" s="148"/>
      <c r="D176" s="148"/>
      <c r="E176" s="148"/>
      <c r="F176" s="148"/>
      <c r="G176" s="148"/>
      <c r="H176" s="377"/>
      <c r="I176" s="377"/>
      <c r="J176" s="377"/>
      <c r="K176" s="377"/>
      <c r="L176" s="377"/>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48"/>
      <c r="AP176" s="148"/>
      <c r="AQ176" s="148"/>
      <c r="AR176" s="148"/>
      <c r="AS176" s="148"/>
      <c r="AT176" s="148"/>
      <c r="AU176" s="148"/>
      <c r="AV176" s="148"/>
      <c r="AW176" s="148"/>
      <c r="AX176" s="148"/>
      <c r="AY176" s="148"/>
      <c r="AZ176" s="148"/>
      <c r="BA176" s="148"/>
      <c r="BB176" s="148"/>
      <c r="BC176" s="148"/>
      <c r="BD176" s="148"/>
      <c r="BE176" s="148"/>
      <c r="BF176" s="148"/>
      <c r="BG176" s="148"/>
      <c r="BH176" s="148"/>
      <c r="BI176" s="148"/>
      <c r="BJ176" s="273"/>
      <c r="BK176" s="148"/>
      <c r="BL176" s="148"/>
      <c r="BM176" s="148"/>
      <c r="BN176" s="148"/>
      <c r="BO176" s="148"/>
      <c r="BP176" s="148"/>
      <c r="BQ176" s="148"/>
      <c r="BR176" s="148"/>
    </row>
    <row r="177" spans="1:70" x14ac:dyDescent="0.25">
      <c r="A177" s="148"/>
      <c r="B177" s="148"/>
      <c r="C177" s="148"/>
      <c r="D177" s="148"/>
      <c r="E177" s="148"/>
      <c r="F177" s="148"/>
      <c r="G177" s="148"/>
      <c r="H177" s="377"/>
      <c r="I177" s="377"/>
      <c r="J177" s="377"/>
      <c r="K177" s="377"/>
      <c r="L177" s="377"/>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c r="AI177" s="148"/>
      <c r="AJ177" s="148"/>
      <c r="AK177" s="148"/>
      <c r="AL177" s="148"/>
      <c r="AM177" s="148"/>
      <c r="AN177" s="148"/>
      <c r="AO177" s="148"/>
      <c r="AP177" s="148"/>
      <c r="AQ177" s="148"/>
      <c r="AR177" s="148"/>
      <c r="AS177" s="148"/>
      <c r="AT177" s="148"/>
      <c r="AU177" s="148"/>
      <c r="AV177" s="148"/>
      <c r="AW177" s="148"/>
      <c r="AX177" s="148"/>
      <c r="AY177" s="148"/>
      <c r="AZ177" s="148"/>
      <c r="BA177" s="148"/>
      <c r="BB177" s="148"/>
      <c r="BC177" s="148"/>
      <c r="BD177" s="148"/>
      <c r="BE177" s="148"/>
      <c r="BF177" s="148"/>
      <c r="BG177" s="148"/>
      <c r="BH177" s="148"/>
      <c r="BI177" s="148"/>
      <c r="BJ177" s="273"/>
      <c r="BK177" s="148"/>
      <c r="BL177" s="148"/>
      <c r="BM177" s="148"/>
      <c r="BN177" s="148"/>
      <c r="BO177" s="148"/>
      <c r="BP177" s="148"/>
      <c r="BQ177" s="148"/>
      <c r="BR177" s="148"/>
    </row>
    <row r="178" spans="1:70" x14ac:dyDescent="0.25">
      <c r="A178" s="148"/>
      <c r="B178" s="148"/>
      <c r="C178" s="148"/>
      <c r="D178" s="148"/>
      <c r="E178" s="148"/>
      <c r="F178" s="148"/>
      <c r="G178" s="148"/>
      <c r="H178" s="377"/>
      <c r="I178" s="377"/>
      <c r="J178" s="377"/>
      <c r="K178" s="377"/>
      <c r="L178" s="377"/>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c r="AI178" s="148"/>
      <c r="AJ178" s="148"/>
      <c r="AK178" s="148"/>
      <c r="AL178" s="148"/>
      <c r="AM178" s="148"/>
      <c r="AN178" s="148"/>
      <c r="AO178" s="148"/>
      <c r="AP178" s="148"/>
      <c r="AQ178" s="148"/>
      <c r="AR178" s="148"/>
      <c r="AS178" s="148"/>
      <c r="AT178" s="148"/>
      <c r="AU178" s="148"/>
      <c r="AV178" s="148"/>
      <c r="AW178" s="148"/>
      <c r="AX178" s="148"/>
      <c r="AY178" s="148"/>
      <c r="AZ178" s="148"/>
      <c r="BA178" s="148"/>
      <c r="BB178" s="148"/>
      <c r="BC178" s="148"/>
      <c r="BD178" s="148"/>
      <c r="BE178" s="148"/>
      <c r="BF178" s="148"/>
      <c r="BG178" s="148"/>
      <c r="BH178" s="148"/>
      <c r="BI178" s="148"/>
      <c r="BJ178" s="273"/>
      <c r="BK178" s="148"/>
      <c r="BL178" s="148"/>
      <c r="BM178" s="148"/>
      <c r="BN178" s="148"/>
      <c r="BO178" s="148"/>
      <c r="BP178" s="148"/>
      <c r="BQ178" s="148"/>
      <c r="BR178" s="148"/>
    </row>
    <row r="179" spans="1:70" x14ac:dyDescent="0.25">
      <c r="A179" s="148"/>
      <c r="B179" s="148"/>
      <c r="C179" s="148"/>
      <c r="D179" s="148"/>
      <c r="E179" s="148"/>
      <c r="F179" s="148"/>
      <c r="G179" s="148"/>
      <c r="H179" s="377"/>
      <c r="I179" s="377"/>
      <c r="J179" s="377"/>
      <c r="K179" s="377"/>
      <c r="L179" s="377"/>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c r="AQ179" s="148"/>
      <c r="AR179" s="148"/>
      <c r="AS179" s="148"/>
      <c r="AT179" s="148"/>
      <c r="AU179" s="148"/>
      <c r="AV179" s="148"/>
      <c r="AW179" s="148"/>
      <c r="AX179" s="148"/>
      <c r="AY179" s="148"/>
      <c r="AZ179" s="148"/>
      <c r="BA179" s="148"/>
      <c r="BB179" s="148"/>
      <c r="BC179" s="148"/>
      <c r="BD179" s="148"/>
      <c r="BE179" s="148"/>
      <c r="BF179" s="148"/>
      <c r="BG179" s="148"/>
      <c r="BH179" s="148"/>
      <c r="BI179" s="148"/>
      <c r="BJ179" s="273"/>
      <c r="BK179" s="148"/>
      <c r="BL179" s="148"/>
      <c r="BM179" s="148"/>
      <c r="BN179" s="148"/>
      <c r="BO179" s="148"/>
      <c r="BP179" s="148"/>
      <c r="BQ179" s="148"/>
      <c r="BR179" s="148"/>
    </row>
    <row r="180" spans="1:70" x14ac:dyDescent="0.25">
      <c r="A180" s="148"/>
      <c r="B180" s="148"/>
      <c r="C180" s="148"/>
      <c r="D180" s="148"/>
      <c r="E180" s="148"/>
      <c r="F180" s="148"/>
      <c r="G180" s="148"/>
      <c r="H180" s="377"/>
      <c r="I180" s="377"/>
      <c r="J180" s="377"/>
      <c r="K180" s="377"/>
      <c r="L180" s="377"/>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c r="AT180" s="148"/>
      <c r="AU180" s="148"/>
      <c r="AV180" s="148"/>
      <c r="AW180" s="148"/>
      <c r="AX180" s="148"/>
      <c r="AY180" s="148"/>
      <c r="AZ180" s="148"/>
      <c r="BA180" s="148"/>
      <c r="BB180" s="148"/>
      <c r="BC180" s="148"/>
      <c r="BD180" s="148"/>
      <c r="BE180" s="148"/>
      <c r="BF180" s="148"/>
      <c r="BG180" s="148"/>
      <c r="BH180" s="148"/>
      <c r="BI180" s="148"/>
      <c r="BJ180" s="273"/>
      <c r="BK180" s="148"/>
      <c r="BL180" s="148"/>
      <c r="BM180" s="148"/>
      <c r="BN180" s="148"/>
      <c r="BO180" s="148"/>
      <c r="BP180" s="148"/>
      <c r="BQ180" s="148"/>
      <c r="BR180" s="148"/>
    </row>
    <row r="181" spans="1:70" x14ac:dyDescent="0.25">
      <c r="A181" s="148"/>
      <c r="B181" s="148"/>
      <c r="C181" s="148"/>
      <c r="D181" s="148"/>
      <c r="E181" s="148"/>
      <c r="F181" s="148"/>
      <c r="G181" s="148"/>
      <c r="H181" s="377"/>
      <c r="I181" s="377"/>
      <c r="J181" s="377"/>
      <c r="K181" s="377"/>
      <c r="L181" s="377"/>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c r="AS181" s="148"/>
      <c r="AT181" s="148"/>
      <c r="AU181" s="148"/>
      <c r="AV181" s="148"/>
      <c r="AW181" s="148"/>
      <c r="AX181" s="148"/>
      <c r="AY181" s="148"/>
      <c r="AZ181" s="148"/>
      <c r="BA181" s="148"/>
      <c r="BB181" s="148"/>
      <c r="BC181" s="148"/>
      <c r="BD181" s="148"/>
      <c r="BE181" s="148"/>
      <c r="BF181" s="148"/>
      <c r="BG181" s="148"/>
      <c r="BH181" s="148"/>
      <c r="BI181" s="148"/>
      <c r="BJ181" s="273"/>
      <c r="BK181" s="148"/>
      <c r="BL181" s="148"/>
      <c r="BM181" s="148"/>
      <c r="BN181" s="148"/>
      <c r="BO181" s="148"/>
      <c r="BP181" s="148"/>
      <c r="BQ181" s="148"/>
      <c r="BR181" s="148"/>
    </row>
    <row r="182" spans="1:70" x14ac:dyDescent="0.25">
      <c r="A182" s="148"/>
      <c r="B182" s="148"/>
      <c r="C182" s="148"/>
      <c r="D182" s="148"/>
      <c r="E182" s="148"/>
      <c r="F182" s="148"/>
      <c r="G182" s="148"/>
      <c r="H182" s="377"/>
      <c r="I182" s="377"/>
      <c r="J182" s="377"/>
      <c r="K182" s="377"/>
      <c r="L182" s="377"/>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148"/>
      <c r="AK182" s="148"/>
      <c r="AL182" s="148"/>
      <c r="AM182" s="148"/>
      <c r="AN182" s="148"/>
      <c r="AO182" s="148"/>
      <c r="AP182" s="148"/>
      <c r="AQ182" s="148"/>
      <c r="AR182" s="148"/>
      <c r="AS182" s="148"/>
      <c r="AT182" s="148"/>
      <c r="AU182" s="148"/>
      <c r="AV182" s="148"/>
      <c r="AW182" s="148"/>
      <c r="AX182" s="148"/>
      <c r="AY182" s="148"/>
      <c r="AZ182" s="148"/>
      <c r="BA182" s="148"/>
      <c r="BB182" s="148"/>
      <c r="BC182" s="148"/>
      <c r="BD182" s="148"/>
      <c r="BE182" s="148"/>
      <c r="BF182" s="148"/>
      <c r="BG182" s="148"/>
      <c r="BH182" s="148"/>
      <c r="BI182" s="148"/>
      <c r="BJ182" s="273"/>
      <c r="BK182" s="148"/>
      <c r="BL182" s="148"/>
      <c r="BM182" s="148"/>
      <c r="BN182" s="148"/>
      <c r="BO182" s="148"/>
      <c r="BP182" s="148"/>
      <c r="BQ182" s="148"/>
      <c r="BR182" s="148"/>
    </row>
    <row r="183" spans="1:70" x14ac:dyDescent="0.25">
      <c r="A183" s="148"/>
      <c r="B183" s="148"/>
      <c r="C183" s="148"/>
      <c r="D183" s="148"/>
      <c r="E183" s="148"/>
      <c r="F183" s="148"/>
      <c r="G183" s="148"/>
      <c r="H183" s="377"/>
      <c r="I183" s="377"/>
      <c r="J183" s="377"/>
      <c r="K183" s="377"/>
      <c r="L183" s="377"/>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148"/>
      <c r="AK183" s="148"/>
      <c r="AL183" s="148"/>
      <c r="AM183" s="148"/>
      <c r="AN183" s="148"/>
      <c r="AO183" s="148"/>
      <c r="AP183" s="148"/>
      <c r="AQ183" s="148"/>
      <c r="AR183" s="148"/>
      <c r="AS183" s="148"/>
      <c r="AT183" s="148"/>
      <c r="AU183" s="148"/>
      <c r="AV183" s="148"/>
      <c r="AW183" s="148"/>
      <c r="AX183" s="148"/>
      <c r="AY183" s="148"/>
      <c r="AZ183" s="148"/>
      <c r="BA183" s="148"/>
      <c r="BB183" s="148"/>
      <c r="BC183" s="148"/>
      <c r="BD183" s="148"/>
      <c r="BE183" s="148"/>
      <c r="BF183" s="148"/>
      <c r="BG183" s="148"/>
      <c r="BH183" s="148"/>
      <c r="BI183" s="148"/>
      <c r="BJ183" s="273"/>
      <c r="BK183" s="148"/>
      <c r="BL183" s="148"/>
      <c r="BM183" s="148"/>
      <c r="BN183" s="148"/>
      <c r="BO183" s="148"/>
      <c r="BP183" s="148"/>
      <c r="BQ183" s="148"/>
      <c r="BR183" s="148"/>
    </row>
    <row r="184" spans="1:70" x14ac:dyDescent="0.25">
      <c r="A184" s="148"/>
      <c r="B184" s="148"/>
      <c r="C184" s="148"/>
      <c r="D184" s="148"/>
      <c r="E184" s="148"/>
      <c r="F184" s="148"/>
      <c r="G184" s="148"/>
      <c r="H184" s="377"/>
      <c r="I184" s="377"/>
      <c r="J184" s="377"/>
      <c r="K184" s="377"/>
      <c r="L184" s="377"/>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c r="AT184" s="148"/>
      <c r="AU184" s="148"/>
      <c r="AV184" s="148"/>
      <c r="AW184" s="148"/>
      <c r="AX184" s="148"/>
      <c r="AY184" s="148"/>
      <c r="AZ184" s="148"/>
      <c r="BA184" s="148"/>
      <c r="BB184" s="148"/>
      <c r="BC184" s="148"/>
      <c r="BD184" s="148"/>
      <c r="BE184" s="148"/>
      <c r="BF184" s="148"/>
      <c r="BG184" s="148"/>
      <c r="BH184" s="148"/>
      <c r="BI184" s="148"/>
      <c r="BJ184" s="273"/>
      <c r="BK184" s="148"/>
      <c r="BL184" s="148"/>
      <c r="BM184" s="148"/>
      <c r="BN184" s="148"/>
      <c r="BO184" s="148"/>
      <c r="BP184" s="148"/>
      <c r="BQ184" s="148"/>
      <c r="BR184" s="148"/>
    </row>
    <row r="185" spans="1:70" x14ac:dyDescent="0.25">
      <c r="A185" s="148"/>
      <c r="B185" s="148"/>
      <c r="C185" s="148"/>
      <c r="D185" s="148"/>
      <c r="E185" s="148"/>
      <c r="F185" s="148"/>
      <c r="G185" s="148"/>
      <c r="H185" s="377"/>
      <c r="I185" s="377"/>
      <c r="J185" s="377"/>
      <c r="K185" s="377"/>
      <c r="L185" s="377"/>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148"/>
      <c r="AZ185" s="148"/>
      <c r="BA185" s="148"/>
      <c r="BB185" s="148"/>
      <c r="BC185" s="148"/>
      <c r="BD185" s="148"/>
      <c r="BE185" s="148"/>
      <c r="BF185" s="148"/>
      <c r="BG185" s="148"/>
      <c r="BH185" s="148"/>
      <c r="BI185" s="148"/>
      <c r="BJ185" s="273"/>
      <c r="BK185" s="148"/>
      <c r="BL185" s="148"/>
      <c r="BM185" s="148"/>
      <c r="BN185" s="148"/>
      <c r="BO185" s="148"/>
      <c r="BP185" s="148"/>
      <c r="BQ185" s="148"/>
      <c r="BR185" s="148"/>
    </row>
    <row r="186" spans="1:70" x14ac:dyDescent="0.25">
      <c r="A186" s="148"/>
      <c r="B186" s="148"/>
      <c r="C186" s="148"/>
      <c r="D186" s="148"/>
      <c r="E186" s="148"/>
      <c r="F186" s="148"/>
      <c r="G186" s="148"/>
      <c r="H186" s="377"/>
      <c r="I186" s="377"/>
      <c r="J186" s="377"/>
      <c r="K186" s="377"/>
      <c r="L186" s="377"/>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8"/>
      <c r="AV186" s="148"/>
      <c r="AW186" s="148"/>
      <c r="AX186" s="148"/>
      <c r="AY186" s="148"/>
      <c r="AZ186" s="148"/>
      <c r="BA186" s="148"/>
      <c r="BB186" s="148"/>
      <c r="BC186" s="148"/>
      <c r="BD186" s="148"/>
      <c r="BE186" s="148"/>
      <c r="BF186" s="148"/>
      <c r="BG186" s="148"/>
      <c r="BH186" s="148"/>
      <c r="BI186" s="148"/>
      <c r="BJ186" s="273"/>
      <c r="BK186" s="148"/>
      <c r="BL186" s="148"/>
      <c r="BM186" s="148"/>
      <c r="BN186" s="148"/>
      <c r="BO186" s="148"/>
      <c r="BP186" s="148"/>
      <c r="BQ186" s="148"/>
      <c r="BR186" s="148"/>
    </row>
    <row r="187" spans="1:70" x14ac:dyDescent="0.25">
      <c r="A187" s="148"/>
      <c r="B187" s="148"/>
      <c r="C187" s="148"/>
      <c r="D187" s="148"/>
      <c r="E187" s="148"/>
      <c r="F187" s="148"/>
      <c r="G187" s="148"/>
      <c r="H187" s="377"/>
      <c r="I187" s="377"/>
      <c r="J187" s="377"/>
      <c r="K187" s="377"/>
      <c r="L187" s="377"/>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c r="AW187" s="148"/>
      <c r="AX187" s="148"/>
      <c r="AY187" s="148"/>
      <c r="AZ187" s="148"/>
      <c r="BA187" s="148"/>
      <c r="BB187" s="148"/>
      <c r="BC187" s="148"/>
      <c r="BD187" s="148"/>
      <c r="BE187" s="148"/>
      <c r="BF187" s="148"/>
      <c r="BG187" s="148"/>
      <c r="BH187" s="148"/>
      <c r="BI187" s="148"/>
      <c r="BJ187" s="273"/>
      <c r="BK187" s="148"/>
      <c r="BL187" s="148"/>
      <c r="BM187" s="148"/>
      <c r="BN187" s="148"/>
      <c r="BO187" s="148"/>
      <c r="BP187" s="148"/>
      <c r="BQ187" s="148"/>
      <c r="BR187" s="148"/>
    </row>
    <row r="188" spans="1:70" x14ac:dyDescent="0.25">
      <c r="A188" s="148"/>
      <c r="B188" s="148"/>
      <c r="C188" s="148"/>
      <c r="D188" s="148"/>
      <c r="E188" s="148"/>
      <c r="F188" s="148"/>
      <c r="G188" s="148"/>
      <c r="H188" s="377"/>
      <c r="I188" s="377"/>
      <c r="J188" s="377"/>
      <c r="K188" s="377"/>
      <c r="L188" s="377"/>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c r="AI188" s="148"/>
      <c r="AJ188" s="148"/>
      <c r="AK188" s="148"/>
      <c r="AL188" s="148"/>
      <c r="AM188" s="148"/>
      <c r="AN188" s="148"/>
      <c r="AO188" s="148"/>
      <c r="AP188" s="148"/>
      <c r="AQ188" s="148"/>
      <c r="AR188" s="148"/>
      <c r="AS188" s="148"/>
      <c r="AT188" s="148"/>
      <c r="AU188" s="148"/>
      <c r="AV188" s="148"/>
      <c r="AW188" s="148"/>
      <c r="AX188" s="148"/>
      <c r="AY188" s="148"/>
      <c r="AZ188" s="148"/>
      <c r="BA188" s="148"/>
      <c r="BB188" s="148"/>
      <c r="BC188" s="148"/>
      <c r="BD188" s="148"/>
      <c r="BE188" s="148"/>
      <c r="BF188" s="148"/>
      <c r="BG188" s="148"/>
      <c r="BH188" s="148"/>
      <c r="BI188" s="148"/>
      <c r="BJ188" s="273"/>
      <c r="BK188" s="148"/>
      <c r="BL188" s="148"/>
      <c r="BM188" s="148"/>
      <c r="BN188" s="148"/>
      <c r="BO188" s="148"/>
      <c r="BP188" s="148"/>
      <c r="BQ188" s="148"/>
      <c r="BR188" s="148"/>
    </row>
    <row r="189" spans="1:70" x14ac:dyDescent="0.25">
      <c r="A189" s="148"/>
      <c r="B189" s="148"/>
      <c r="C189" s="148"/>
      <c r="D189" s="148"/>
      <c r="E189" s="148"/>
      <c r="F189" s="148"/>
      <c r="G189" s="148"/>
      <c r="H189" s="377"/>
      <c r="I189" s="377"/>
      <c r="J189" s="377"/>
      <c r="K189" s="377"/>
      <c r="L189" s="377"/>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c r="AT189" s="148"/>
      <c r="AU189" s="148"/>
      <c r="AV189" s="148"/>
      <c r="AW189" s="148"/>
      <c r="AX189" s="148"/>
      <c r="AY189" s="148"/>
      <c r="AZ189" s="148"/>
      <c r="BA189" s="148"/>
      <c r="BB189" s="148"/>
      <c r="BC189" s="148"/>
      <c r="BD189" s="148"/>
      <c r="BE189" s="148"/>
      <c r="BF189" s="148"/>
      <c r="BG189" s="148"/>
      <c r="BH189" s="148"/>
      <c r="BI189" s="148"/>
      <c r="BJ189" s="273"/>
      <c r="BK189" s="148"/>
      <c r="BL189" s="148"/>
      <c r="BM189" s="148"/>
      <c r="BN189" s="148"/>
      <c r="BO189" s="148"/>
      <c r="BP189" s="148"/>
      <c r="BQ189" s="148"/>
      <c r="BR189" s="148"/>
    </row>
    <row r="190" spans="1:70" x14ac:dyDescent="0.25">
      <c r="A190" s="148"/>
      <c r="B190" s="148"/>
      <c r="C190" s="148"/>
      <c r="D190" s="148"/>
      <c r="E190" s="148"/>
      <c r="F190" s="148"/>
      <c r="G190" s="148"/>
      <c r="H190" s="377"/>
      <c r="I190" s="377"/>
      <c r="J190" s="377"/>
      <c r="K190" s="377"/>
      <c r="L190" s="377"/>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c r="AT190" s="148"/>
      <c r="AU190" s="148"/>
      <c r="AV190" s="148"/>
      <c r="AW190" s="148"/>
      <c r="AX190" s="148"/>
      <c r="AY190" s="148"/>
      <c r="AZ190" s="148"/>
      <c r="BA190" s="148"/>
      <c r="BB190" s="148"/>
      <c r="BC190" s="148"/>
      <c r="BD190" s="148"/>
      <c r="BE190" s="148"/>
      <c r="BF190" s="148"/>
      <c r="BG190" s="148"/>
      <c r="BH190" s="148"/>
      <c r="BI190" s="148"/>
      <c r="BJ190" s="273"/>
      <c r="BK190" s="148"/>
      <c r="BL190" s="148"/>
      <c r="BM190" s="148"/>
      <c r="BN190" s="148"/>
      <c r="BO190" s="148"/>
      <c r="BP190" s="148"/>
      <c r="BQ190" s="148"/>
      <c r="BR190" s="148"/>
    </row>
    <row r="191" spans="1:70" x14ac:dyDescent="0.25">
      <c r="A191" s="148"/>
      <c r="B191" s="148"/>
      <c r="C191" s="148"/>
      <c r="D191" s="148"/>
      <c r="E191" s="148"/>
      <c r="F191" s="148"/>
      <c r="G191" s="148"/>
      <c r="H191" s="377"/>
      <c r="I191" s="377"/>
      <c r="J191" s="377"/>
      <c r="K191" s="377"/>
      <c r="L191" s="377"/>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c r="AT191" s="148"/>
      <c r="AU191" s="148"/>
      <c r="AV191" s="148"/>
      <c r="AW191" s="148"/>
      <c r="AX191" s="148"/>
      <c r="AY191" s="148"/>
      <c r="AZ191" s="148"/>
      <c r="BA191" s="148"/>
      <c r="BB191" s="148"/>
      <c r="BC191" s="148"/>
      <c r="BD191" s="148"/>
      <c r="BE191" s="148"/>
      <c r="BF191" s="148"/>
      <c r="BG191" s="148"/>
      <c r="BH191" s="148"/>
      <c r="BI191" s="148"/>
      <c r="BJ191" s="273"/>
      <c r="BK191" s="148"/>
      <c r="BL191" s="148"/>
      <c r="BM191" s="148"/>
      <c r="BN191" s="148"/>
      <c r="BO191" s="148"/>
      <c r="BP191" s="148"/>
      <c r="BQ191" s="148"/>
      <c r="BR191" s="148"/>
    </row>
    <row r="192" spans="1:70" x14ac:dyDescent="0.25">
      <c r="A192" s="148"/>
      <c r="B192" s="148"/>
      <c r="C192" s="148"/>
      <c r="D192" s="148"/>
      <c r="E192" s="148"/>
      <c r="F192" s="148"/>
      <c r="G192" s="148"/>
      <c r="H192" s="377"/>
      <c r="I192" s="377"/>
      <c r="J192" s="377"/>
      <c r="K192" s="377"/>
      <c r="L192" s="377"/>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c r="AQ192" s="148"/>
      <c r="AR192" s="148"/>
      <c r="AS192" s="148"/>
      <c r="AT192" s="148"/>
      <c r="AU192" s="148"/>
      <c r="AV192" s="148"/>
      <c r="AW192" s="148"/>
      <c r="AX192" s="148"/>
      <c r="AY192" s="148"/>
      <c r="AZ192" s="148"/>
      <c r="BA192" s="148"/>
      <c r="BB192" s="148"/>
      <c r="BC192" s="148"/>
      <c r="BD192" s="148"/>
      <c r="BE192" s="148"/>
      <c r="BF192" s="148"/>
      <c r="BG192" s="148"/>
      <c r="BH192" s="148"/>
      <c r="BI192" s="148"/>
      <c r="BJ192" s="273"/>
      <c r="BK192" s="148"/>
      <c r="BL192" s="148"/>
      <c r="BM192" s="148"/>
      <c r="BN192" s="148"/>
      <c r="BO192" s="148"/>
      <c r="BP192" s="148"/>
      <c r="BQ192" s="148"/>
      <c r="BR192" s="148"/>
    </row>
    <row r="193" spans="1:70" x14ac:dyDescent="0.25">
      <c r="A193" s="148"/>
      <c r="B193" s="148"/>
      <c r="C193" s="148"/>
      <c r="D193" s="148"/>
      <c r="E193" s="148"/>
      <c r="F193" s="148"/>
      <c r="G193" s="148"/>
      <c r="H193" s="377"/>
      <c r="I193" s="377"/>
      <c r="J193" s="377"/>
      <c r="K193" s="377"/>
      <c r="L193" s="377"/>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c r="AI193" s="148"/>
      <c r="AJ193" s="148"/>
      <c r="AK193" s="148"/>
      <c r="AL193" s="148"/>
      <c r="AM193" s="148"/>
      <c r="AN193" s="148"/>
      <c r="AO193" s="148"/>
      <c r="AP193" s="148"/>
      <c r="AQ193" s="148"/>
      <c r="AR193" s="148"/>
      <c r="AS193" s="148"/>
      <c r="AT193" s="148"/>
      <c r="AU193" s="148"/>
      <c r="AV193" s="148"/>
      <c r="AW193" s="148"/>
      <c r="AX193" s="148"/>
      <c r="AY193" s="148"/>
      <c r="AZ193" s="148"/>
      <c r="BA193" s="148"/>
      <c r="BB193" s="148"/>
      <c r="BC193" s="148"/>
      <c r="BD193" s="148"/>
      <c r="BE193" s="148"/>
      <c r="BF193" s="148"/>
      <c r="BG193" s="148"/>
      <c r="BH193" s="148"/>
      <c r="BI193" s="148"/>
      <c r="BJ193" s="273"/>
      <c r="BK193" s="148"/>
      <c r="BL193" s="148"/>
      <c r="BM193" s="148"/>
      <c r="BN193" s="148"/>
      <c r="BO193" s="148"/>
      <c r="BP193" s="148"/>
      <c r="BQ193" s="148"/>
      <c r="BR193" s="148"/>
    </row>
    <row r="194" spans="1:70" x14ac:dyDescent="0.25">
      <c r="A194" s="148"/>
      <c r="B194" s="148"/>
      <c r="C194" s="148"/>
      <c r="D194" s="148"/>
      <c r="E194" s="148"/>
      <c r="F194" s="148"/>
      <c r="G194" s="148"/>
      <c r="H194" s="377"/>
      <c r="I194" s="377"/>
      <c r="J194" s="377"/>
      <c r="K194" s="377"/>
      <c r="L194" s="377"/>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c r="AI194" s="148"/>
      <c r="AJ194" s="148"/>
      <c r="AK194" s="148"/>
      <c r="AL194" s="148"/>
      <c r="AM194" s="148"/>
      <c r="AN194" s="148"/>
      <c r="AO194" s="148"/>
      <c r="AP194" s="148"/>
      <c r="AQ194" s="148"/>
      <c r="AR194" s="148"/>
      <c r="AS194" s="148"/>
      <c r="AT194" s="148"/>
      <c r="AU194" s="148"/>
      <c r="AV194" s="148"/>
      <c r="AW194" s="148"/>
      <c r="AX194" s="148"/>
      <c r="AY194" s="148"/>
      <c r="AZ194" s="148"/>
      <c r="BA194" s="148"/>
      <c r="BB194" s="148"/>
      <c r="BC194" s="148"/>
      <c r="BD194" s="148"/>
      <c r="BE194" s="148"/>
      <c r="BF194" s="148"/>
      <c r="BG194" s="148"/>
      <c r="BH194" s="148"/>
      <c r="BI194" s="148"/>
      <c r="BJ194" s="273"/>
      <c r="BK194" s="148"/>
      <c r="BL194" s="148"/>
      <c r="BM194" s="148"/>
      <c r="BN194" s="148"/>
      <c r="BO194" s="148"/>
      <c r="BP194" s="148"/>
      <c r="BQ194" s="148"/>
      <c r="BR194" s="148"/>
    </row>
    <row r="195" spans="1:70" x14ac:dyDescent="0.25">
      <c r="A195" s="148"/>
      <c r="B195" s="148"/>
      <c r="C195" s="148"/>
      <c r="D195" s="148"/>
      <c r="E195" s="148"/>
      <c r="F195" s="148"/>
      <c r="G195" s="148"/>
      <c r="H195" s="377"/>
      <c r="I195" s="377"/>
      <c r="J195" s="377"/>
      <c r="K195" s="377"/>
      <c r="L195" s="377"/>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c r="AQ195" s="148"/>
      <c r="AR195" s="148"/>
      <c r="AS195" s="148"/>
      <c r="AT195" s="148"/>
      <c r="AU195" s="148"/>
      <c r="AV195" s="148"/>
      <c r="AW195" s="148"/>
      <c r="AX195" s="148"/>
      <c r="AY195" s="148"/>
      <c r="AZ195" s="148"/>
      <c r="BA195" s="148"/>
      <c r="BB195" s="148"/>
      <c r="BC195" s="148"/>
      <c r="BD195" s="148"/>
      <c r="BE195" s="148"/>
      <c r="BF195" s="148"/>
      <c r="BG195" s="148"/>
      <c r="BH195" s="148"/>
      <c r="BI195" s="148"/>
      <c r="BJ195" s="273"/>
      <c r="BK195" s="148"/>
      <c r="BL195" s="148"/>
      <c r="BM195" s="148"/>
      <c r="BN195" s="148"/>
      <c r="BO195" s="148"/>
      <c r="BP195" s="148"/>
      <c r="BQ195" s="148"/>
      <c r="BR195" s="148"/>
    </row>
    <row r="196" spans="1:70" x14ac:dyDescent="0.25">
      <c r="A196" s="148"/>
      <c r="B196" s="148"/>
      <c r="C196" s="148"/>
      <c r="D196" s="148"/>
      <c r="E196" s="148"/>
      <c r="F196" s="148"/>
      <c r="G196" s="148"/>
      <c r="H196" s="377"/>
      <c r="I196" s="377"/>
      <c r="J196" s="377"/>
      <c r="K196" s="377"/>
      <c r="L196" s="377"/>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c r="AT196" s="148"/>
      <c r="AU196" s="148"/>
      <c r="AV196" s="148"/>
      <c r="AW196" s="148"/>
      <c r="AX196" s="148"/>
      <c r="AY196" s="148"/>
      <c r="AZ196" s="148"/>
      <c r="BA196" s="148"/>
      <c r="BB196" s="148"/>
      <c r="BC196" s="148"/>
      <c r="BD196" s="148"/>
      <c r="BE196" s="148"/>
      <c r="BF196" s="148"/>
      <c r="BG196" s="148"/>
      <c r="BH196" s="148"/>
      <c r="BI196" s="148"/>
      <c r="BJ196" s="273"/>
      <c r="BK196" s="148"/>
      <c r="BL196" s="148"/>
      <c r="BM196" s="148"/>
      <c r="BN196" s="148"/>
      <c r="BO196" s="148"/>
      <c r="BP196" s="148"/>
      <c r="BQ196" s="148"/>
      <c r="BR196" s="148"/>
    </row>
    <row r="197" spans="1:70" x14ac:dyDescent="0.25">
      <c r="A197" s="148"/>
      <c r="B197" s="148"/>
      <c r="C197" s="148"/>
      <c r="D197" s="148"/>
      <c r="E197" s="148"/>
      <c r="F197" s="148"/>
      <c r="G197" s="148"/>
      <c r="H197" s="377"/>
      <c r="I197" s="377"/>
      <c r="J197" s="377"/>
      <c r="K197" s="377"/>
      <c r="L197" s="377"/>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c r="AT197" s="148"/>
      <c r="AU197" s="148"/>
      <c r="AV197" s="148"/>
      <c r="AW197" s="148"/>
      <c r="AX197" s="148"/>
      <c r="AY197" s="148"/>
      <c r="AZ197" s="148"/>
      <c r="BA197" s="148"/>
      <c r="BB197" s="148"/>
      <c r="BC197" s="148"/>
      <c r="BD197" s="148"/>
      <c r="BE197" s="148"/>
      <c r="BF197" s="148"/>
      <c r="BG197" s="148"/>
      <c r="BH197" s="148"/>
      <c r="BI197" s="148"/>
      <c r="BJ197" s="273"/>
      <c r="BK197" s="148"/>
      <c r="BL197" s="148"/>
      <c r="BM197" s="148"/>
      <c r="BN197" s="148"/>
      <c r="BO197" s="148"/>
      <c r="BP197" s="148"/>
      <c r="BQ197" s="148"/>
      <c r="BR197" s="148"/>
    </row>
    <row r="198" spans="1:70" x14ac:dyDescent="0.25">
      <c r="A198" s="148"/>
      <c r="B198" s="148"/>
      <c r="C198" s="148"/>
      <c r="D198" s="148"/>
      <c r="E198" s="148"/>
      <c r="F198" s="148"/>
      <c r="G198" s="148"/>
      <c r="H198" s="377"/>
      <c r="I198" s="377"/>
      <c r="J198" s="377"/>
      <c r="K198" s="377"/>
      <c r="L198" s="377"/>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c r="AI198" s="148"/>
      <c r="AJ198" s="148"/>
      <c r="AK198" s="148"/>
      <c r="AL198" s="148"/>
      <c r="AM198" s="148"/>
      <c r="AN198" s="148"/>
      <c r="AO198" s="148"/>
      <c r="AP198" s="148"/>
      <c r="AQ198" s="148"/>
      <c r="AR198" s="148"/>
      <c r="AS198" s="148"/>
      <c r="AT198" s="148"/>
      <c r="AU198" s="148"/>
      <c r="AV198" s="148"/>
      <c r="AW198" s="148"/>
      <c r="AX198" s="148"/>
      <c r="AY198" s="148"/>
      <c r="AZ198" s="148"/>
      <c r="BA198" s="148"/>
      <c r="BB198" s="148"/>
      <c r="BC198" s="148"/>
      <c r="BD198" s="148"/>
      <c r="BE198" s="148"/>
      <c r="BF198" s="148"/>
      <c r="BG198" s="148"/>
      <c r="BH198" s="148"/>
      <c r="BI198" s="148"/>
      <c r="BJ198" s="273"/>
      <c r="BK198" s="148"/>
      <c r="BL198" s="148"/>
      <c r="BM198" s="148"/>
      <c r="BN198" s="148"/>
      <c r="BO198" s="148"/>
      <c r="BP198" s="148"/>
      <c r="BQ198" s="148"/>
      <c r="BR198" s="148"/>
    </row>
    <row r="199" spans="1:70" x14ac:dyDescent="0.25">
      <c r="A199" s="148"/>
      <c r="B199" s="148"/>
      <c r="C199" s="148"/>
      <c r="D199" s="148"/>
      <c r="E199" s="148"/>
      <c r="F199" s="148"/>
      <c r="G199" s="148"/>
      <c r="H199" s="377"/>
      <c r="I199" s="377"/>
      <c r="J199" s="377"/>
      <c r="K199" s="377"/>
      <c r="L199" s="377"/>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c r="AQ199" s="148"/>
      <c r="AR199" s="148"/>
      <c r="AS199" s="148"/>
      <c r="AT199" s="148"/>
      <c r="AU199" s="148"/>
      <c r="AV199" s="148"/>
      <c r="AW199" s="148"/>
      <c r="AX199" s="148"/>
      <c r="AY199" s="148"/>
      <c r="AZ199" s="148"/>
      <c r="BA199" s="148"/>
      <c r="BB199" s="148"/>
      <c r="BC199" s="148"/>
      <c r="BD199" s="148"/>
      <c r="BE199" s="148"/>
      <c r="BF199" s="148"/>
      <c r="BG199" s="148"/>
      <c r="BH199" s="148"/>
      <c r="BI199" s="148"/>
      <c r="BJ199" s="273"/>
      <c r="BK199" s="148"/>
      <c r="BL199" s="148"/>
      <c r="BM199" s="148"/>
      <c r="BN199" s="148"/>
      <c r="BO199" s="148"/>
      <c r="BP199" s="148"/>
      <c r="BQ199" s="148"/>
      <c r="BR199" s="148"/>
    </row>
    <row r="200" spans="1:70" x14ac:dyDescent="0.25">
      <c r="A200" s="148"/>
      <c r="B200" s="148"/>
      <c r="C200" s="148"/>
      <c r="D200" s="148"/>
      <c r="E200" s="148"/>
      <c r="F200" s="148"/>
      <c r="G200" s="148"/>
      <c r="H200" s="377"/>
      <c r="I200" s="377"/>
      <c r="J200" s="377"/>
      <c r="K200" s="377"/>
      <c r="L200" s="377"/>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c r="AQ200" s="148"/>
      <c r="AR200" s="148"/>
      <c r="AS200" s="148"/>
      <c r="AT200" s="148"/>
      <c r="AU200" s="148"/>
      <c r="AV200" s="148"/>
      <c r="AW200" s="148"/>
      <c r="AX200" s="148"/>
      <c r="AY200" s="148"/>
      <c r="AZ200" s="148"/>
      <c r="BA200" s="148"/>
      <c r="BB200" s="148"/>
      <c r="BC200" s="148"/>
      <c r="BD200" s="148"/>
      <c r="BE200" s="148"/>
      <c r="BF200" s="148"/>
      <c r="BG200" s="148"/>
      <c r="BH200" s="148"/>
      <c r="BI200" s="148"/>
      <c r="BJ200" s="273"/>
      <c r="BK200" s="148"/>
      <c r="BL200" s="148"/>
      <c r="BM200" s="148"/>
      <c r="BN200" s="148"/>
      <c r="BO200" s="148"/>
      <c r="BP200" s="148"/>
      <c r="BQ200" s="148"/>
      <c r="BR200" s="148"/>
    </row>
    <row r="201" spans="1:70" x14ac:dyDescent="0.25">
      <c r="A201" s="148"/>
      <c r="B201" s="148"/>
      <c r="C201" s="148"/>
      <c r="D201" s="148"/>
      <c r="E201" s="148"/>
      <c r="F201" s="148"/>
      <c r="G201" s="148"/>
      <c r="H201" s="377"/>
      <c r="I201" s="377"/>
      <c r="J201" s="377"/>
      <c r="K201" s="377"/>
      <c r="L201" s="377"/>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c r="AQ201" s="148"/>
      <c r="AR201" s="148"/>
      <c r="AS201" s="148"/>
      <c r="AT201" s="148"/>
      <c r="AU201" s="148"/>
      <c r="AV201" s="148"/>
      <c r="AW201" s="148"/>
      <c r="AX201" s="148"/>
      <c r="AY201" s="148"/>
      <c r="AZ201" s="148"/>
      <c r="BA201" s="148"/>
      <c r="BB201" s="148"/>
      <c r="BC201" s="148"/>
      <c r="BD201" s="148"/>
      <c r="BE201" s="148"/>
      <c r="BF201" s="148"/>
      <c r="BG201" s="148"/>
      <c r="BH201" s="148"/>
      <c r="BI201" s="148"/>
      <c r="BJ201" s="273"/>
      <c r="BK201" s="148"/>
      <c r="BL201" s="148"/>
      <c r="BM201" s="148"/>
      <c r="BN201" s="148"/>
      <c r="BO201" s="148"/>
      <c r="BP201" s="148"/>
      <c r="BQ201" s="148"/>
      <c r="BR201" s="148"/>
    </row>
    <row r="202" spans="1:70" x14ac:dyDescent="0.25">
      <c r="A202" s="148"/>
      <c r="B202" s="148"/>
      <c r="C202" s="148"/>
      <c r="D202" s="148"/>
      <c r="E202" s="148"/>
      <c r="F202" s="148"/>
      <c r="G202" s="148"/>
      <c r="H202" s="377"/>
      <c r="I202" s="377"/>
      <c r="J202" s="377"/>
      <c r="K202" s="377"/>
      <c r="L202" s="377"/>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c r="AT202" s="148"/>
      <c r="AU202" s="148"/>
      <c r="AV202" s="148"/>
      <c r="AW202" s="148"/>
      <c r="AX202" s="148"/>
      <c r="AY202" s="148"/>
      <c r="AZ202" s="148"/>
      <c r="BA202" s="148"/>
      <c r="BB202" s="148"/>
      <c r="BC202" s="148"/>
      <c r="BD202" s="148"/>
      <c r="BE202" s="148"/>
      <c r="BF202" s="148"/>
      <c r="BG202" s="148"/>
      <c r="BH202" s="148"/>
      <c r="BI202" s="148"/>
      <c r="BJ202" s="273"/>
      <c r="BK202" s="148"/>
      <c r="BL202" s="148"/>
      <c r="BM202" s="148"/>
      <c r="BN202" s="148"/>
      <c r="BO202" s="148"/>
      <c r="BP202" s="148"/>
      <c r="BQ202" s="148"/>
      <c r="BR202" s="148"/>
    </row>
    <row r="203" spans="1:70" x14ac:dyDescent="0.25">
      <c r="A203" s="148"/>
      <c r="B203" s="148"/>
      <c r="C203" s="148"/>
      <c r="D203" s="148"/>
      <c r="E203" s="148"/>
      <c r="F203" s="148"/>
      <c r="G203" s="148"/>
      <c r="H203" s="377"/>
      <c r="I203" s="377"/>
      <c r="J203" s="377"/>
      <c r="K203" s="377"/>
      <c r="L203" s="377"/>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c r="AQ203" s="148"/>
      <c r="AR203" s="148"/>
      <c r="AS203" s="148"/>
      <c r="AT203" s="148"/>
      <c r="AU203" s="148"/>
      <c r="AV203" s="148"/>
      <c r="AW203" s="148"/>
      <c r="AX203" s="148"/>
      <c r="AY203" s="148"/>
      <c r="AZ203" s="148"/>
      <c r="BA203" s="148"/>
      <c r="BB203" s="148"/>
      <c r="BC203" s="148"/>
      <c r="BD203" s="148"/>
      <c r="BE203" s="148"/>
      <c r="BF203" s="148"/>
      <c r="BG203" s="148"/>
      <c r="BH203" s="148"/>
      <c r="BI203" s="148"/>
      <c r="BJ203" s="273"/>
      <c r="BK203" s="148"/>
      <c r="BL203" s="148"/>
      <c r="BM203" s="148"/>
      <c r="BN203" s="148"/>
      <c r="BO203" s="148"/>
      <c r="BP203" s="148"/>
      <c r="BQ203" s="148"/>
      <c r="BR203" s="148"/>
    </row>
    <row r="204" spans="1:70" x14ac:dyDescent="0.25">
      <c r="A204" s="148"/>
      <c r="B204" s="148"/>
      <c r="C204" s="148"/>
      <c r="D204" s="148"/>
      <c r="E204" s="148"/>
      <c r="F204" s="148"/>
      <c r="G204" s="148"/>
      <c r="H204" s="377"/>
      <c r="I204" s="377"/>
      <c r="J204" s="377"/>
      <c r="K204" s="377"/>
      <c r="L204" s="377"/>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148"/>
      <c r="AK204" s="148"/>
      <c r="AL204" s="148"/>
      <c r="AM204" s="148"/>
      <c r="AN204" s="148"/>
      <c r="AO204" s="148"/>
      <c r="AP204" s="148"/>
      <c r="AQ204" s="148"/>
      <c r="AR204" s="148"/>
      <c r="AS204" s="148"/>
      <c r="AT204" s="148"/>
      <c r="AU204" s="148"/>
      <c r="AV204" s="148"/>
      <c r="AW204" s="148"/>
      <c r="AX204" s="148"/>
      <c r="AY204" s="148"/>
      <c r="AZ204" s="148"/>
      <c r="BA204" s="148"/>
      <c r="BB204" s="148"/>
      <c r="BC204" s="148"/>
      <c r="BD204" s="148"/>
      <c r="BE204" s="148"/>
      <c r="BF204" s="148"/>
      <c r="BG204" s="148"/>
      <c r="BH204" s="148"/>
      <c r="BI204" s="148"/>
      <c r="BJ204" s="273"/>
      <c r="BK204" s="148"/>
      <c r="BL204" s="148"/>
      <c r="BM204" s="148"/>
      <c r="BN204" s="148"/>
      <c r="BO204" s="148"/>
      <c r="BP204" s="148"/>
      <c r="BQ204" s="148"/>
      <c r="BR204" s="148"/>
    </row>
    <row r="205" spans="1:70" x14ac:dyDescent="0.25">
      <c r="A205" s="148"/>
      <c r="B205" s="148"/>
      <c r="C205" s="148"/>
      <c r="D205" s="148"/>
      <c r="E205" s="148"/>
      <c r="F205" s="148"/>
      <c r="G205" s="148"/>
      <c r="H205" s="377"/>
      <c r="I205" s="377"/>
      <c r="J205" s="377"/>
      <c r="K205" s="377"/>
      <c r="L205" s="377"/>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c r="AN205" s="148"/>
      <c r="AO205" s="148"/>
      <c r="AP205" s="148"/>
      <c r="AQ205" s="148"/>
      <c r="AR205" s="148"/>
      <c r="AS205" s="148"/>
      <c r="AT205" s="148"/>
      <c r="AU205" s="148"/>
      <c r="AV205" s="148"/>
      <c r="AW205" s="148"/>
      <c r="AX205" s="148"/>
      <c r="AY205" s="148"/>
      <c r="AZ205" s="148"/>
      <c r="BA205" s="148"/>
      <c r="BB205" s="148"/>
      <c r="BC205" s="148"/>
      <c r="BD205" s="148"/>
      <c r="BE205" s="148"/>
      <c r="BF205" s="148"/>
      <c r="BG205" s="148"/>
      <c r="BH205" s="148"/>
      <c r="BI205" s="148"/>
      <c r="BJ205" s="273"/>
      <c r="BK205" s="148"/>
      <c r="BL205" s="148"/>
      <c r="BM205" s="148"/>
      <c r="BN205" s="148"/>
      <c r="BO205" s="148"/>
      <c r="BP205" s="148"/>
      <c r="BQ205" s="148"/>
      <c r="BR205" s="148"/>
    </row>
    <row r="206" spans="1:70" x14ac:dyDescent="0.25">
      <c r="A206" s="148"/>
      <c r="B206" s="148"/>
      <c r="C206" s="148"/>
      <c r="D206" s="148"/>
      <c r="E206" s="148"/>
      <c r="F206" s="148"/>
      <c r="G206" s="148"/>
      <c r="H206" s="377"/>
      <c r="I206" s="377"/>
      <c r="J206" s="377"/>
      <c r="K206" s="377"/>
      <c r="L206" s="377"/>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c r="AQ206" s="148"/>
      <c r="AR206" s="148"/>
      <c r="AS206" s="148"/>
      <c r="AT206" s="148"/>
      <c r="AU206" s="148"/>
      <c r="AV206" s="148"/>
      <c r="AW206" s="148"/>
      <c r="AX206" s="148"/>
      <c r="AY206" s="148"/>
      <c r="AZ206" s="148"/>
      <c r="BA206" s="148"/>
      <c r="BB206" s="148"/>
      <c r="BC206" s="148"/>
      <c r="BD206" s="148"/>
      <c r="BE206" s="148"/>
      <c r="BF206" s="148"/>
      <c r="BG206" s="148"/>
      <c r="BH206" s="148"/>
      <c r="BI206" s="148"/>
      <c r="BJ206" s="273"/>
      <c r="BK206" s="148"/>
      <c r="BL206" s="148"/>
      <c r="BM206" s="148"/>
      <c r="BN206" s="148"/>
      <c r="BO206" s="148"/>
      <c r="BP206" s="148"/>
      <c r="BQ206" s="148"/>
      <c r="BR206" s="148"/>
    </row>
    <row r="207" spans="1:70" x14ac:dyDescent="0.25">
      <c r="A207" s="148"/>
      <c r="B207" s="148"/>
      <c r="C207" s="148"/>
      <c r="D207" s="148"/>
      <c r="E207" s="148"/>
      <c r="F207" s="148"/>
      <c r="G207" s="148"/>
      <c r="H207" s="377"/>
      <c r="I207" s="377"/>
      <c r="J207" s="377"/>
      <c r="K207" s="377"/>
      <c r="L207" s="377"/>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c r="AQ207" s="148"/>
      <c r="AR207" s="148"/>
      <c r="AS207" s="148"/>
      <c r="AT207" s="148"/>
      <c r="AU207" s="148"/>
      <c r="AV207" s="148"/>
      <c r="AW207" s="148"/>
      <c r="AX207" s="148"/>
      <c r="AY207" s="148"/>
      <c r="AZ207" s="148"/>
      <c r="BA207" s="148"/>
      <c r="BB207" s="148"/>
      <c r="BC207" s="148"/>
      <c r="BD207" s="148"/>
      <c r="BE207" s="148"/>
      <c r="BF207" s="148"/>
      <c r="BG207" s="148"/>
      <c r="BH207" s="148"/>
      <c r="BI207" s="148"/>
      <c r="BJ207" s="273"/>
      <c r="BK207" s="148"/>
      <c r="BL207" s="148"/>
      <c r="BM207" s="148"/>
      <c r="BN207" s="148"/>
      <c r="BO207" s="148"/>
      <c r="BP207" s="148"/>
      <c r="BQ207" s="148"/>
      <c r="BR207" s="148"/>
    </row>
    <row r="208" spans="1:70" x14ac:dyDescent="0.25">
      <c r="A208" s="148"/>
      <c r="B208" s="148"/>
      <c r="C208" s="148"/>
      <c r="D208" s="148"/>
      <c r="E208" s="148"/>
      <c r="F208" s="148"/>
      <c r="G208" s="148"/>
      <c r="H208" s="377"/>
      <c r="I208" s="377"/>
      <c r="J208" s="377"/>
      <c r="K208" s="377"/>
      <c r="L208" s="377"/>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c r="AQ208" s="148"/>
      <c r="AR208" s="148"/>
      <c r="AS208" s="148"/>
      <c r="AT208" s="148"/>
      <c r="AU208" s="148"/>
      <c r="AV208" s="148"/>
      <c r="AW208" s="148"/>
      <c r="AX208" s="148"/>
      <c r="AY208" s="148"/>
      <c r="AZ208" s="148"/>
      <c r="BA208" s="148"/>
      <c r="BB208" s="148"/>
      <c r="BC208" s="148"/>
      <c r="BD208" s="148"/>
      <c r="BE208" s="148"/>
      <c r="BF208" s="148"/>
      <c r="BG208" s="148"/>
      <c r="BH208" s="148"/>
      <c r="BI208" s="148"/>
      <c r="BJ208" s="273"/>
      <c r="BK208" s="148"/>
      <c r="BL208" s="148"/>
      <c r="BM208" s="148"/>
      <c r="BN208" s="148"/>
      <c r="BO208" s="148"/>
      <c r="BP208" s="148"/>
      <c r="BQ208" s="148"/>
      <c r="BR208" s="148"/>
    </row>
    <row r="209" spans="1:70" x14ac:dyDescent="0.25">
      <c r="A209" s="148"/>
      <c r="B209" s="148"/>
      <c r="C209" s="148"/>
      <c r="D209" s="148"/>
      <c r="E209" s="148"/>
      <c r="F209" s="148"/>
      <c r="G209" s="148"/>
      <c r="H209" s="377"/>
      <c r="I209" s="377"/>
      <c r="J209" s="377"/>
      <c r="K209" s="377"/>
      <c r="L209" s="377"/>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c r="AT209" s="148"/>
      <c r="AU209" s="148"/>
      <c r="AV209" s="148"/>
      <c r="AW209" s="148"/>
      <c r="AX209" s="148"/>
      <c r="AY209" s="148"/>
      <c r="AZ209" s="148"/>
      <c r="BA209" s="148"/>
      <c r="BB209" s="148"/>
      <c r="BC209" s="148"/>
      <c r="BD209" s="148"/>
      <c r="BE209" s="148"/>
      <c r="BF209" s="148"/>
      <c r="BG209" s="148"/>
      <c r="BH209" s="148"/>
      <c r="BI209" s="148"/>
      <c r="BJ209" s="273"/>
      <c r="BK209" s="148"/>
      <c r="BL209" s="148"/>
      <c r="BM209" s="148"/>
      <c r="BN209" s="148"/>
      <c r="BO209" s="148"/>
      <c r="BP209" s="148"/>
      <c r="BQ209" s="148"/>
      <c r="BR209" s="148"/>
    </row>
    <row r="210" spans="1:70" x14ac:dyDescent="0.25">
      <c r="A210" s="148"/>
      <c r="B210" s="148"/>
      <c r="C210" s="148"/>
      <c r="D210" s="148"/>
      <c r="E210" s="148"/>
      <c r="F210" s="148"/>
      <c r="G210" s="148"/>
      <c r="H210" s="377"/>
      <c r="I210" s="377"/>
      <c r="J210" s="377"/>
      <c r="K210" s="377"/>
      <c r="L210" s="377"/>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c r="AT210" s="148"/>
      <c r="AU210" s="148"/>
      <c r="AV210" s="148"/>
      <c r="AW210" s="148"/>
      <c r="AX210" s="148"/>
      <c r="AY210" s="148"/>
      <c r="AZ210" s="148"/>
      <c r="BA210" s="148"/>
      <c r="BB210" s="148"/>
      <c r="BC210" s="148"/>
      <c r="BD210" s="148"/>
      <c r="BE210" s="148"/>
      <c r="BF210" s="148"/>
      <c r="BG210" s="148"/>
      <c r="BH210" s="148"/>
      <c r="BI210" s="148"/>
      <c r="BJ210" s="273"/>
      <c r="BK210" s="148"/>
      <c r="BL210" s="148"/>
      <c r="BM210" s="148"/>
      <c r="BN210" s="148"/>
      <c r="BO210" s="148"/>
      <c r="BP210" s="148"/>
      <c r="BQ210" s="148"/>
      <c r="BR210" s="148"/>
    </row>
    <row r="211" spans="1:70" x14ac:dyDescent="0.25">
      <c r="A211" s="148"/>
      <c r="B211" s="148"/>
      <c r="C211" s="148"/>
      <c r="D211" s="148"/>
      <c r="E211" s="148"/>
      <c r="F211" s="148"/>
      <c r="G211" s="148"/>
      <c r="H211" s="377"/>
      <c r="I211" s="377"/>
      <c r="J211" s="377"/>
      <c r="K211" s="377"/>
      <c r="L211" s="377"/>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c r="AT211" s="148"/>
      <c r="AU211" s="148"/>
      <c r="AV211" s="148"/>
      <c r="AW211" s="148"/>
      <c r="AX211" s="148"/>
      <c r="AY211" s="148"/>
      <c r="AZ211" s="148"/>
      <c r="BA211" s="148"/>
      <c r="BB211" s="148"/>
      <c r="BC211" s="148"/>
      <c r="BD211" s="148"/>
      <c r="BE211" s="148"/>
      <c r="BF211" s="148"/>
      <c r="BG211" s="148"/>
      <c r="BH211" s="148"/>
      <c r="BI211" s="148"/>
      <c r="BJ211" s="273"/>
      <c r="BK211" s="148"/>
      <c r="BL211" s="148"/>
      <c r="BM211" s="148"/>
      <c r="BN211" s="148"/>
      <c r="BO211" s="148"/>
      <c r="BP211" s="148"/>
      <c r="BQ211" s="148"/>
      <c r="BR211" s="148"/>
    </row>
    <row r="212" spans="1:70" x14ac:dyDescent="0.25">
      <c r="A212" s="148"/>
      <c r="B212" s="148"/>
      <c r="C212" s="148"/>
      <c r="D212" s="148"/>
      <c r="E212" s="148"/>
      <c r="F212" s="148"/>
      <c r="G212" s="148"/>
      <c r="H212" s="377"/>
      <c r="I212" s="377"/>
      <c r="J212" s="377"/>
      <c r="K212" s="377"/>
      <c r="L212" s="377"/>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48"/>
      <c r="AZ212" s="148"/>
      <c r="BA212" s="148"/>
      <c r="BB212" s="148"/>
      <c r="BC212" s="148"/>
      <c r="BD212" s="148"/>
      <c r="BE212" s="148"/>
      <c r="BF212" s="148"/>
      <c r="BG212" s="148"/>
      <c r="BH212" s="148"/>
      <c r="BI212" s="148"/>
      <c r="BJ212" s="273"/>
      <c r="BK212" s="148"/>
      <c r="BL212" s="148"/>
      <c r="BM212" s="148"/>
      <c r="BN212" s="148"/>
      <c r="BO212" s="148"/>
      <c r="BP212" s="148"/>
      <c r="BQ212" s="148"/>
      <c r="BR212" s="148"/>
    </row>
    <row r="213" spans="1:70" x14ac:dyDescent="0.25">
      <c r="A213" s="148"/>
      <c r="B213" s="148"/>
      <c r="C213" s="148"/>
      <c r="D213" s="148"/>
      <c r="E213" s="148"/>
      <c r="F213" s="148"/>
      <c r="G213" s="148"/>
      <c r="H213" s="377"/>
      <c r="I213" s="377"/>
      <c r="J213" s="377"/>
      <c r="K213" s="377"/>
      <c r="L213" s="377"/>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48"/>
      <c r="AZ213" s="148"/>
      <c r="BA213" s="148"/>
      <c r="BB213" s="148"/>
      <c r="BC213" s="148"/>
      <c r="BD213" s="148"/>
      <c r="BE213" s="148"/>
      <c r="BF213" s="148"/>
      <c r="BG213" s="148"/>
      <c r="BH213" s="148"/>
      <c r="BI213" s="148"/>
      <c r="BJ213" s="273"/>
      <c r="BK213" s="148"/>
      <c r="BL213" s="148"/>
      <c r="BM213" s="148"/>
      <c r="BN213" s="148"/>
      <c r="BO213" s="148"/>
      <c r="BP213" s="148"/>
      <c r="BQ213" s="148"/>
      <c r="BR213" s="148"/>
    </row>
    <row r="214" spans="1:70" x14ac:dyDescent="0.25">
      <c r="A214" s="148"/>
      <c r="B214" s="148"/>
      <c r="C214" s="148"/>
      <c r="D214" s="148"/>
      <c r="E214" s="148"/>
      <c r="F214" s="148"/>
      <c r="G214" s="148"/>
      <c r="H214" s="377"/>
      <c r="I214" s="377"/>
      <c r="J214" s="377"/>
      <c r="K214" s="377"/>
      <c r="L214" s="377"/>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c r="AQ214" s="148"/>
      <c r="AR214" s="148"/>
      <c r="AS214" s="148"/>
      <c r="AT214" s="148"/>
      <c r="AU214" s="148"/>
      <c r="AV214" s="148"/>
      <c r="AW214" s="148"/>
      <c r="AX214" s="148"/>
      <c r="AY214" s="148"/>
      <c r="AZ214" s="148"/>
      <c r="BA214" s="148"/>
      <c r="BB214" s="148"/>
      <c r="BC214" s="148"/>
      <c r="BD214" s="148"/>
      <c r="BE214" s="148"/>
      <c r="BF214" s="148"/>
      <c r="BG214" s="148"/>
      <c r="BH214" s="148"/>
      <c r="BI214" s="148"/>
      <c r="BJ214" s="273"/>
      <c r="BK214" s="148"/>
      <c r="BL214" s="148"/>
      <c r="BM214" s="148"/>
      <c r="BN214" s="148"/>
      <c r="BO214" s="148"/>
      <c r="BP214" s="148"/>
      <c r="BQ214" s="148"/>
      <c r="BR214" s="148"/>
    </row>
    <row r="215" spans="1:70" x14ac:dyDescent="0.25">
      <c r="A215" s="148"/>
      <c r="B215" s="148"/>
      <c r="C215" s="148"/>
      <c r="D215" s="148"/>
      <c r="E215" s="148"/>
      <c r="F215" s="148"/>
      <c r="G215" s="148"/>
      <c r="H215" s="377"/>
      <c r="I215" s="377"/>
      <c r="J215" s="377"/>
      <c r="K215" s="377"/>
      <c r="L215" s="377"/>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c r="AI215" s="148"/>
      <c r="AJ215" s="148"/>
      <c r="AK215" s="148"/>
      <c r="AL215" s="148"/>
      <c r="AM215" s="148"/>
      <c r="AN215" s="148"/>
      <c r="AO215" s="148"/>
      <c r="AP215" s="148"/>
      <c r="AQ215" s="148"/>
      <c r="AR215" s="148"/>
      <c r="AS215" s="148"/>
      <c r="AT215" s="148"/>
      <c r="AU215" s="148"/>
      <c r="AV215" s="148"/>
      <c r="AW215" s="148"/>
      <c r="AX215" s="148"/>
      <c r="AY215" s="148"/>
      <c r="AZ215" s="148"/>
      <c r="BA215" s="148"/>
      <c r="BB215" s="148"/>
      <c r="BC215" s="148"/>
      <c r="BD215" s="148"/>
      <c r="BE215" s="148"/>
      <c r="BF215" s="148"/>
      <c r="BG215" s="148"/>
      <c r="BH215" s="148"/>
      <c r="BI215" s="148"/>
      <c r="BJ215" s="273"/>
      <c r="BK215" s="148"/>
      <c r="BL215" s="148"/>
      <c r="BM215" s="148"/>
      <c r="BN215" s="148"/>
      <c r="BO215" s="148"/>
      <c r="BP215" s="148"/>
      <c r="BQ215" s="148"/>
      <c r="BR215" s="148"/>
    </row>
    <row r="216" spans="1:70" x14ac:dyDescent="0.25">
      <c r="A216" s="148"/>
      <c r="B216" s="148"/>
      <c r="C216" s="148"/>
      <c r="D216" s="148"/>
      <c r="E216" s="148"/>
      <c r="F216" s="148"/>
      <c r="G216" s="148"/>
      <c r="H216" s="377"/>
      <c r="I216" s="377"/>
      <c r="J216" s="377"/>
      <c r="K216" s="377"/>
      <c r="L216" s="377"/>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c r="AT216" s="148"/>
      <c r="AU216" s="148"/>
      <c r="AV216" s="148"/>
      <c r="AW216" s="148"/>
      <c r="AX216" s="148"/>
      <c r="AY216" s="148"/>
      <c r="AZ216" s="148"/>
      <c r="BA216" s="148"/>
      <c r="BB216" s="148"/>
      <c r="BC216" s="148"/>
      <c r="BD216" s="148"/>
      <c r="BE216" s="148"/>
      <c r="BF216" s="148"/>
      <c r="BG216" s="148"/>
      <c r="BH216" s="148"/>
      <c r="BI216" s="148"/>
      <c r="BJ216" s="273"/>
      <c r="BK216" s="148"/>
      <c r="BL216" s="148"/>
      <c r="BM216" s="148"/>
      <c r="BN216" s="148"/>
      <c r="BO216" s="148"/>
      <c r="BP216" s="148"/>
      <c r="BQ216" s="148"/>
      <c r="BR216" s="148"/>
    </row>
    <row r="217" spans="1:70" x14ac:dyDescent="0.25">
      <c r="A217" s="148"/>
      <c r="B217" s="148"/>
      <c r="C217" s="148"/>
      <c r="D217" s="148"/>
      <c r="E217" s="148"/>
      <c r="F217" s="148"/>
      <c r="G217" s="148"/>
      <c r="H217" s="377"/>
      <c r="I217" s="377"/>
      <c r="J217" s="377"/>
      <c r="K217" s="377"/>
      <c r="L217" s="377"/>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c r="AT217" s="148"/>
      <c r="AU217" s="148"/>
      <c r="AV217" s="148"/>
      <c r="AW217" s="148"/>
      <c r="AX217" s="148"/>
      <c r="AY217" s="148"/>
      <c r="AZ217" s="148"/>
      <c r="BA217" s="148"/>
      <c r="BB217" s="148"/>
      <c r="BC217" s="148"/>
      <c r="BD217" s="148"/>
      <c r="BE217" s="148"/>
      <c r="BF217" s="148"/>
      <c r="BG217" s="148"/>
      <c r="BH217" s="148"/>
      <c r="BI217" s="148"/>
      <c r="BJ217" s="273"/>
      <c r="BK217" s="148"/>
      <c r="BL217" s="148"/>
      <c r="BM217" s="148"/>
      <c r="BN217" s="148"/>
      <c r="BO217" s="148"/>
      <c r="BP217" s="148"/>
      <c r="BQ217" s="148"/>
      <c r="BR217" s="148"/>
    </row>
    <row r="218" spans="1:70" x14ac:dyDescent="0.25">
      <c r="A218" s="148"/>
      <c r="B218" s="148"/>
      <c r="C218" s="148"/>
      <c r="D218" s="148"/>
      <c r="E218" s="148"/>
      <c r="F218" s="148"/>
      <c r="G218" s="148"/>
      <c r="H218" s="377"/>
      <c r="I218" s="377"/>
      <c r="J218" s="377"/>
      <c r="K218" s="377"/>
      <c r="L218" s="377"/>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c r="AI218" s="148"/>
      <c r="AJ218" s="148"/>
      <c r="AK218" s="148"/>
      <c r="AL218" s="148"/>
      <c r="AM218" s="148"/>
      <c r="AN218" s="148"/>
      <c r="AO218" s="148"/>
      <c r="AP218" s="148"/>
      <c r="AQ218" s="148"/>
      <c r="AR218" s="148"/>
      <c r="AS218" s="148"/>
      <c r="AT218" s="148"/>
      <c r="AU218" s="148"/>
      <c r="AV218" s="148"/>
      <c r="AW218" s="148"/>
      <c r="AX218" s="148"/>
      <c r="AY218" s="148"/>
      <c r="AZ218" s="148"/>
      <c r="BA218" s="148"/>
      <c r="BB218" s="148"/>
      <c r="BC218" s="148"/>
      <c r="BD218" s="148"/>
      <c r="BE218" s="148"/>
      <c r="BF218" s="148"/>
      <c r="BG218" s="148"/>
      <c r="BH218" s="148"/>
      <c r="BI218" s="148"/>
      <c r="BJ218" s="273"/>
      <c r="BK218" s="148"/>
      <c r="BL218" s="148"/>
      <c r="BM218" s="148"/>
      <c r="BN218" s="148"/>
      <c r="BO218" s="148"/>
      <c r="BP218" s="148"/>
      <c r="BQ218" s="148"/>
      <c r="BR218" s="148"/>
    </row>
    <row r="219" spans="1:70" x14ac:dyDescent="0.25">
      <c r="A219" s="148"/>
      <c r="B219" s="148"/>
      <c r="C219" s="148"/>
      <c r="D219" s="148"/>
      <c r="E219" s="148"/>
      <c r="F219" s="148"/>
      <c r="G219" s="148"/>
      <c r="H219" s="377"/>
      <c r="I219" s="377"/>
      <c r="J219" s="377"/>
      <c r="K219" s="377"/>
      <c r="L219" s="377"/>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c r="AI219" s="148"/>
      <c r="AJ219" s="148"/>
      <c r="AK219" s="148"/>
      <c r="AL219" s="148"/>
      <c r="AM219" s="148"/>
      <c r="AN219" s="148"/>
      <c r="AO219" s="148"/>
      <c r="AP219" s="148"/>
      <c r="AQ219" s="148"/>
      <c r="AR219" s="148"/>
      <c r="AS219" s="148"/>
      <c r="AT219" s="148"/>
      <c r="AU219" s="148"/>
      <c r="AV219" s="148"/>
      <c r="AW219" s="148"/>
      <c r="AX219" s="148"/>
      <c r="AY219" s="148"/>
      <c r="AZ219" s="148"/>
      <c r="BA219" s="148"/>
      <c r="BB219" s="148"/>
      <c r="BC219" s="148"/>
      <c r="BD219" s="148"/>
      <c r="BE219" s="148"/>
      <c r="BF219" s="148"/>
      <c r="BG219" s="148"/>
      <c r="BH219" s="148"/>
      <c r="BI219" s="148"/>
      <c r="BJ219" s="273"/>
      <c r="BK219" s="148"/>
      <c r="BL219" s="148"/>
      <c r="BM219" s="148"/>
      <c r="BN219" s="148"/>
      <c r="BO219" s="148"/>
      <c r="BP219" s="148"/>
      <c r="BQ219" s="148"/>
      <c r="BR219" s="148"/>
    </row>
    <row r="220" spans="1:70" x14ac:dyDescent="0.25">
      <c r="A220" s="148"/>
      <c r="B220" s="148"/>
      <c r="C220" s="148"/>
      <c r="D220" s="148"/>
      <c r="E220" s="148"/>
      <c r="F220" s="148"/>
      <c r="G220" s="148"/>
      <c r="H220" s="377"/>
      <c r="I220" s="377"/>
      <c r="J220" s="377"/>
      <c r="K220" s="377"/>
      <c r="L220" s="377"/>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c r="AQ220" s="148"/>
      <c r="AR220" s="148"/>
      <c r="AS220" s="148"/>
      <c r="AT220" s="148"/>
      <c r="AU220" s="148"/>
      <c r="AV220" s="148"/>
      <c r="AW220" s="148"/>
      <c r="AX220" s="148"/>
      <c r="AY220" s="148"/>
      <c r="AZ220" s="148"/>
      <c r="BA220" s="148"/>
      <c r="BB220" s="148"/>
      <c r="BC220" s="148"/>
      <c r="BD220" s="148"/>
      <c r="BE220" s="148"/>
      <c r="BF220" s="148"/>
      <c r="BG220" s="148"/>
      <c r="BH220" s="148"/>
      <c r="BI220" s="148"/>
      <c r="BJ220" s="273"/>
      <c r="BK220" s="148"/>
      <c r="BL220" s="148"/>
      <c r="BM220" s="148"/>
      <c r="BN220" s="148"/>
      <c r="BO220" s="148"/>
      <c r="BP220" s="148"/>
      <c r="BQ220" s="148"/>
      <c r="BR220" s="148"/>
    </row>
    <row r="221" spans="1:70" x14ac:dyDescent="0.25">
      <c r="A221" s="148"/>
      <c r="B221" s="148"/>
      <c r="C221" s="148"/>
      <c r="D221" s="148"/>
      <c r="E221" s="148"/>
      <c r="F221" s="148"/>
      <c r="G221" s="148"/>
      <c r="H221" s="377"/>
      <c r="I221" s="377"/>
      <c r="J221" s="377"/>
      <c r="K221" s="377"/>
      <c r="L221" s="377"/>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c r="AI221" s="148"/>
      <c r="AJ221" s="148"/>
      <c r="AK221" s="148"/>
      <c r="AL221" s="148"/>
      <c r="AM221" s="148"/>
      <c r="AN221" s="148"/>
      <c r="AO221" s="148"/>
      <c r="AP221" s="148"/>
      <c r="AQ221" s="148"/>
      <c r="AR221" s="148"/>
      <c r="AS221" s="148"/>
      <c r="AT221" s="148"/>
      <c r="AU221" s="148"/>
      <c r="AV221" s="148"/>
      <c r="AW221" s="148"/>
      <c r="AX221" s="148"/>
      <c r="AY221" s="148"/>
      <c r="AZ221" s="148"/>
      <c r="BA221" s="148"/>
      <c r="BB221" s="148"/>
      <c r="BC221" s="148"/>
      <c r="BD221" s="148"/>
      <c r="BE221" s="148"/>
      <c r="BF221" s="148"/>
      <c r="BG221" s="148"/>
      <c r="BH221" s="148"/>
      <c r="BI221" s="148"/>
      <c r="BJ221" s="273"/>
      <c r="BK221" s="148"/>
      <c r="BL221" s="148"/>
      <c r="BM221" s="148"/>
      <c r="BN221" s="148"/>
      <c r="BO221" s="148"/>
      <c r="BP221" s="148"/>
      <c r="BQ221" s="148"/>
      <c r="BR221" s="148"/>
    </row>
    <row r="222" spans="1:70" x14ac:dyDescent="0.25">
      <c r="A222" s="148"/>
      <c r="B222" s="148"/>
      <c r="C222" s="148"/>
      <c r="D222" s="148"/>
      <c r="E222" s="148"/>
      <c r="F222" s="148"/>
      <c r="G222" s="148"/>
      <c r="H222" s="377"/>
      <c r="I222" s="377"/>
      <c r="J222" s="377"/>
      <c r="K222" s="377"/>
      <c r="L222" s="377"/>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c r="AI222" s="148"/>
      <c r="AJ222" s="148"/>
      <c r="AK222" s="148"/>
      <c r="AL222" s="148"/>
      <c r="AM222" s="148"/>
      <c r="AN222" s="148"/>
      <c r="AO222" s="148"/>
      <c r="AP222" s="148"/>
      <c r="AQ222" s="148"/>
      <c r="AR222" s="148"/>
      <c r="AS222" s="148"/>
      <c r="AT222" s="148"/>
      <c r="AU222" s="148"/>
      <c r="AV222" s="148"/>
      <c r="AW222" s="148"/>
      <c r="AX222" s="148"/>
      <c r="AY222" s="148"/>
      <c r="AZ222" s="148"/>
      <c r="BA222" s="148"/>
      <c r="BB222" s="148"/>
      <c r="BC222" s="148"/>
      <c r="BD222" s="148"/>
      <c r="BE222" s="148"/>
      <c r="BF222" s="148"/>
      <c r="BG222" s="148"/>
      <c r="BH222" s="148"/>
      <c r="BI222" s="148"/>
      <c r="BJ222" s="273"/>
      <c r="BK222" s="148"/>
      <c r="BL222" s="148"/>
      <c r="BM222" s="148"/>
      <c r="BN222" s="148"/>
      <c r="BO222" s="148"/>
      <c r="BP222" s="148"/>
      <c r="BQ222" s="148"/>
      <c r="BR222" s="148"/>
    </row>
    <row r="223" spans="1:70" x14ac:dyDescent="0.25">
      <c r="A223" s="148"/>
      <c r="B223" s="148"/>
      <c r="C223" s="148"/>
      <c r="D223" s="148"/>
      <c r="E223" s="148"/>
      <c r="F223" s="148"/>
      <c r="G223" s="148"/>
      <c r="H223" s="377"/>
      <c r="I223" s="377"/>
      <c r="J223" s="377"/>
      <c r="K223" s="377"/>
      <c r="L223" s="377"/>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c r="AI223" s="148"/>
      <c r="AJ223" s="148"/>
      <c r="AK223" s="148"/>
      <c r="AL223" s="148"/>
      <c r="AM223" s="148"/>
      <c r="AN223" s="148"/>
      <c r="AO223" s="148"/>
      <c r="AP223" s="148"/>
      <c r="AQ223" s="148"/>
      <c r="AR223" s="148"/>
      <c r="AS223" s="148"/>
      <c r="AT223" s="148"/>
      <c r="AU223" s="148"/>
      <c r="AV223" s="148"/>
      <c r="AW223" s="148"/>
      <c r="AX223" s="148"/>
      <c r="AY223" s="148"/>
      <c r="AZ223" s="148"/>
      <c r="BA223" s="148"/>
      <c r="BB223" s="148"/>
      <c r="BC223" s="148"/>
      <c r="BD223" s="148"/>
      <c r="BE223" s="148"/>
      <c r="BF223" s="148"/>
      <c r="BG223" s="148"/>
      <c r="BH223" s="148"/>
      <c r="BI223" s="148"/>
      <c r="BJ223" s="273"/>
      <c r="BK223" s="148"/>
      <c r="BL223" s="148"/>
      <c r="BM223" s="148"/>
      <c r="BN223" s="148"/>
      <c r="BO223" s="148"/>
      <c r="BP223" s="148"/>
      <c r="BQ223" s="148"/>
      <c r="BR223" s="148"/>
    </row>
    <row r="224" spans="1:70" x14ac:dyDescent="0.25">
      <c r="A224" s="148"/>
      <c r="B224" s="148"/>
      <c r="C224" s="148"/>
      <c r="D224" s="148"/>
      <c r="E224" s="148"/>
      <c r="F224" s="148"/>
      <c r="G224" s="148"/>
      <c r="H224" s="377"/>
      <c r="I224" s="377"/>
      <c r="J224" s="377"/>
      <c r="K224" s="377"/>
      <c r="L224" s="377"/>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c r="AQ224" s="148"/>
      <c r="AR224" s="148"/>
      <c r="AS224" s="148"/>
      <c r="AT224" s="148"/>
      <c r="AU224" s="148"/>
      <c r="AV224" s="148"/>
      <c r="AW224" s="148"/>
      <c r="AX224" s="148"/>
      <c r="AY224" s="148"/>
      <c r="AZ224" s="148"/>
      <c r="BA224" s="148"/>
      <c r="BB224" s="148"/>
      <c r="BC224" s="148"/>
      <c r="BD224" s="148"/>
      <c r="BE224" s="148"/>
      <c r="BF224" s="148"/>
      <c r="BG224" s="148"/>
      <c r="BH224" s="148"/>
      <c r="BI224" s="148"/>
      <c r="BJ224" s="273"/>
      <c r="BK224" s="148"/>
      <c r="BL224" s="148"/>
      <c r="BM224" s="148"/>
      <c r="BN224" s="148"/>
      <c r="BO224" s="148"/>
      <c r="BP224" s="148"/>
      <c r="BQ224" s="148"/>
      <c r="BR224" s="148"/>
    </row>
    <row r="225" spans="1:70" x14ac:dyDescent="0.25">
      <c r="A225" s="148"/>
      <c r="B225" s="148"/>
      <c r="C225" s="148"/>
      <c r="D225" s="148"/>
      <c r="E225" s="148"/>
      <c r="F225" s="148"/>
      <c r="G225" s="148"/>
      <c r="H225" s="377"/>
      <c r="I225" s="377"/>
      <c r="J225" s="377"/>
      <c r="K225" s="377"/>
      <c r="L225" s="377"/>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c r="AS225" s="148"/>
      <c r="AT225" s="148"/>
      <c r="AU225" s="148"/>
      <c r="AV225" s="148"/>
      <c r="AW225" s="148"/>
      <c r="AX225" s="148"/>
      <c r="AY225" s="148"/>
      <c r="AZ225" s="148"/>
      <c r="BA225" s="148"/>
      <c r="BB225" s="148"/>
      <c r="BC225" s="148"/>
      <c r="BD225" s="148"/>
      <c r="BE225" s="148"/>
      <c r="BF225" s="148"/>
      <c r="BG225" s="148"/>
      <c r="BH225" s="148"/>
      <c r="BI225" s="148"/>
      <c r="BJ225" s="273"/>
      <c r="BK225" s="148"/>
      <c r="BL225" s="148"/>
      <c r="BM225" s="148"/>
      <c r="BN225" s="148"/>
      <c r="BO225" s="148"/>
      <c r="BP225" s="148"/>
      <c r="BQ225" s="148"/>
      <c r="BR225" s="148"/>
    </row>
    <row r="226" spans="1:70" x14ac:dyDescent="0.25">
      <c r="A226" s="148"/>
      <c r="B226" s="148"/>
      <c r="C226" s="148"/>
      <c r="D226" s="148"/>
      <c r="E226" s="148"/>
      <c r="F226" s="148"/>
      <c r="G226" s="148"/>
      <c r="H226" s="377"/>
      <c r="I226" s="377"/>
      <c r="J226" s="377"/>
      <c r="K226" s="377"/>
      <c r="L226" s="377"/>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c r="AQ226" s="148"/>
      <c r="AR226" s="148"/>
      <c r="AS226" s="148"/>
      <c r="AT226" s="148"/>
      <c r="AU226" s="148"/>
      <c r="AV226" s="148"/>
      <c r="AW226" s="148"/>
      <c r="AX226" s="148"/>
      <c r="AY226" s="148"/>
      <c r="AZ226" s="148"/>
      <c r="BA226" s="148"/>
      <c r="BB226" s="148"/>
      <c r="BC226" s="148"/>
      <c r="BD226" s="148"/>
      <c r="BE226" s="148"/>
      <c r="BF226" s="148"/>
      <c r="BG226" s="148"/>
      <c r="BH226" s="148"/>
      <c r="BI226" s="148"/>
      <c r="BJ226" s="273"/>
      <c r="BK226" s="148"/>
      <c r="BL226" s="148"/>
      <c r="BM226" s="148"/>
      <c r="BN226" s="148"/>
      <c r="BO226" s="148"/>
      <c r="BP226" s="148"/>
      <c r="BQ226" s="148"/>
      <c r="BR226" s="148"/>
    </row>
    <row r="227" spans="1:70" x14ac:dyDescent="0.25">
      <c r="A227" s="148"/>
      <c r="B227" s="148"/>
      <c r="C227" s="148"/>
      <c r="D227" s="148"/>
      <c r="E227" s="148"/>
      <c r="F227" s="148"/>
      <c r="G227" s="148"/>
      <c r="H227" s="377"/>
      <c r="I227" s="377"/>
      <c r="J227" s="377"/>
      <c r="K227" s="377"/>
      <c r="L227" s="377"/>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c r="AI227" s="148"/>
      <c r="AJ227" s="148"/>
      <c r="AK227" s="148"/>
      <c r="AL227" s="148"/>
      <c r="AM227" s="148"/>
      <c r="AN227" s="148"/>
      <c r="AO227" s="148"/>
      <c r="AP227" s="148"/>
      <c r="AQ227" s="148"/>
      <c r="AR227" s="148"/>
      <c r="AS227" s="148"/>
      <c r="AT227" s="148"/>
      <c r="AU227" s="148"/>
      <c r="AV227" s="148"/>
      <c r="AW227" s="148"/>
      <c r="AX227" s="148"/>
      <c r="AY227" s="148"/>
      <c r="AZ227" s="148"/>
      <c r="BA227" s="148"/>
      <c r="BB227" s="148"/>
      <c r="BC227" s="148"/>
      <c r="BD227" s="148"/>
      <c r="BE227" s="148"/>
      <c r="BF227" s="148"/>
      <c r="BG227" s="148"/>
      <c r="BH227" s="148"/>
      <c r="BI227" s="148"/>
      <c r="BJ227" s="273"/>
      <c r="BK227" s="148"/>
      <c r="BL227" s="148"/>
      <c r="BM227" s="148"/>
      <c r="BN227" s="148"/>
      <c r="BO227" s="148"/>
      <c r="BP227" s="148"/>
      <c r="BQ227" s="148"/>
      <c r="BR227" s="148"/>
    </row>
    <row r="228" spans="1:70" x14ac:dyDescent="0.25">
      <c r="A228" s="148"/>
      <c r="B228" s="148"/>
      <c r="C228" s="148"/>
      <c r="D228" s="148"/>
      <c r="E228" s="148"/>
      <c r="F228" s="148"/>
      <c r="G228" s="148"/>
      <c r="H228" s="377"/>
      <c r="I228" s="377"/>
      <c r="J228" s="377"/>
      <c r="K228" s="377"/>
      <c r="L228" s="377"/>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c r="AI228" s="148"/>
      <c r="AJ228" s="148"/>
      <c r="AK228" s="148"/>
      <c r="AL228" s="148"/>
      <c r="AM228" s="148"/>
      <c r="AN228" s="148"/>
      <c r="AO228" s="148"/>
      <c r="AP228" s="148"/>
      <c r="AQ228" s="148"/>
      <c r="AR228" s="148"/>
      <c r="AS228" s="148"/>
      <c r="AT228" s="148"/>
      <c r="AU228" s="148"/>
      <c r="AV228" s="148"/>
      <c r="AW228" s="148"/>
      <c r="AX228" s="148"/>
      <c r="AY228" s="148"/>
      <c r="AZ228" s="148"/>
      <c r="BA228" s="148"/>
      <c r="BB228" s="148"/>
      <c r="BC228" s="148"/>
      <c r="BD228" s="148"/>
      <c r="BE228" s="148"/>
      <c r="BF228" s="148"/>
      <c r="BG228" s="148"/>
      <c r="BH228" s="148"/>
      <c r="BI228" s="148"/>
      <c r="BJ228" s="273"/>
      <c r="BK228" s="148"/>
      <c r="BL228" s="148"/>
      <c r="BM228" s="148"/>
      <c r="BN228" s="148"/>
      <c r="BO228" s="148"/>
      <c r="BP228" s="148"/>
      <c r="BQ228" s="148"/>
      <c r="BR228" s="148"/>
    </row>
    <row r="229" spans="1:70" x14ac:dyDescent="0.25">
      <c r="A229" s="148"/>
      <c r="B229" s="148"/>
      <c r="C229" s="148"/>
      <c r="D229" s="148"/>
      <c r="E229" s="148"/>
      <c r="F229" s="148"/>
      <c r="G229" s="148"/>
      <c r="H229" s="377"/>
      <c r="I229" s="377"/>
      <c r="J229" s="377"/>
      <c r="K229" s="377"/>
      <c r="L229" s="377"/>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c r="AQ229" s="148"/>
      <c r="AR229" s="148"/>
      <c r="AS229" s="148"/>
      <c r="AT229" s="148"/>
      <c r="AU229" s="148"/>
      <c r="AV229" s="148"/>
      <c r="AW229" s="148"/>
      <c r="AX229" s="148"/>
      <c r="AY229" s="148"/>
      <c r="AZ229" s="148"/>
      <c r="BA229" s="148"/>
      <c r="BB229" s="148"/>
      <c r="BC229" s="148"/>
      <c r="BD229" s="148"/>
      <c r="BE229" s="148"/>
      <c r="BF229" s="148"/>
      <c r="BG229" s="148"/>
      <c r="BH229" s="148"/>
      <c r="BI229" s="148"/>
      <c r="BJ229" s="273"/>
      <c r="BK229" s="148"/>
      <c r="BL229" s="148"/>
      <c r="BM229" s="148"/>
      <c r="BN229" s="148"/>
      <c r="BO229" s="148"/>
      <c r="BP229" s="148"/>
      <c r="BQ229" s="148"/>
      <c r="BR229" s="148"/>
    </row>
    <row r="230" spans="1:70" x14ac:dyDescent="0.25">
      <c r="A230" s="148"/>
      <c r="B230" s="148"/>
      <c r="C230" s="148"/>
      <c r="D230" s="148"/>
      <c r="E230" s="148"/>
      <c r="F230" s="148"/>
      <c r="G230" s="148"/>
      <c r="H230" s="377"/>
      <c r="I230" s="377"/>
      <c r="J230" s="377"/>
      <c r="K230" s="377"/>
      <c r="L230" s="377"/>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c r="AI230" s="148"/>
      <c r="AJ230" s="148"/>
      <c r="AK230" s="148"/>
      <c r="AL230" s="148"/>
      <c r="AM230" s="148"/>
      <c r="AN230" s="148"/>
      <c r="AO230" s="148"/>
      <c r="AP230" s="148"/>
      <c r="AQ230" s="148"/>
      <c r="AR230" s="148"/>
      <c r="AS230" s="148"/>
      <c r="AT230" s="148"/>
      <c r="AU230" s="148"/>
      <c r="AV230" s="148"/>
      <c r="AW230" s="148"/>
      <c r="AX230" s="148"/>
      <c r="AY230" s="148"/>
      <c r="AZ230" s="148"/>
      <c r="BA230" s="148"/>
      <c r="BB230" s="148"/>
      <c r="BC230" s="148"/>
      <c r="BD230" s="148"/>
      <c r="BE230" s="148"/>
      <c r="BF230" s="148"/>
      <c r="BG230" s="148"/>
      <c r="BH230" s="148"/>
      <c r="BI230" s="148"/>
      <c r="BJ230" s="273"/>
      <c r="BK230" s="148"/>
      <c r="BL230" s="148"/>
      <c r="BM230" s="148"/>
      <c r="BN230" s="148"/>
      <c r="BO230" s="148"/>
      <c r="BP230" s="148"/>
      <c r="BQ230" s="148"/>
      <c r="BR230" s="148"/>
    </row>
    <row r="231" spans="1:70" x14ac:dyDescent="0.25">
      <c r="A231" s="148"/>
      <c r="B231" s="148"/>
      <c r="C231" s="148"/>
      <c r="D231" s="148"/>
      <c r="E231" s="148"/>
      <c r="F231" s="148"/>
      <c r="G231" s="148"/>
      <c r="H231" s="377"/>
      <c r="I231" s="377"/>
      <c r="J231" s="377"/>
      <c r="K231" s="377"/>
      <c r="L231" s="377"/>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c r="AI231" s="148"/>
      <c r="AJ231" s="148"/>
      <c r="AK231" s="148"/>
      <c r="AL231" s="148"/>
      <c r="AM231" s="148"/>
      <c r="AN231" s="148"/>
      <c r="AO231" s="148"/>
      <c r="AP231" s="148"/>
      <c r="AQ231" s="148"/>
      <c r="AR231" s="148"/>
      <c r="AS231" s="148"/>
      <c r="AT231" s="148"/>
      <c r="AU231" s="148"/>
      <c r="AV231" s="148"/>
      <c r="AW231" s="148"/>
      <c r="AX231" s="148"/>
      <c r="AY231" s="148"/>
      <c r="AZ231" s="148"/>
      <c r="BA231" s="148"/>
      <c r="BB231" s="148"/>
      <c r="BC231" s="148"/>
      <c r="BD231" s="148"/>
      <c r="BE231" s="148"/>
      <c r="BF231" s="148"/>
      <c r="BG231" s="148"/>
      <c r="BH231" s="148"/>
      <c r="BI231" s="148"/>
      <c r="BJ231" s="273"/>
      <c r="BK231" s="148"/>
      <c r="BL231" s="148"/>
      <c r="BM231" s="148"/>
      <c r="BN231" s="148"/>
      <c r="BO231" s="148"/>
      <c r="BP231" s="148"/>
      <c r="BQ231" s="148"/>
      <c r="BR231" s="148"/>
    </row>
    <row r="232" spans="1:70" x14ac:dyDescent="0.25">
      <c r="A232" s="148"/>
      <c r="B232" s="148"/>
      <c r="C232" s="148"/>
      <c r="D232" s="148"/>
      <c r="E232" s="148"/>
      <c r="F232" s="148"/>
      <c r="G232" s="148"/>
      <c r="H232" s="377"/>
      <c r="I232" s="377"/>
      <c r="J232" s="377"/>
      <c r="K232" s="377"/>
      <c r="L232" s="377"/>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c r="AI232" s="148"/>
      <c r="AJ232" s="148"/>
      <c r="AK232" s="148"/>
      <c r="AL232" s="148"/>
      <c r="AM232" s="148"/>
      <c r="AN232" s="148"/>
      <c r="AO232" s="148"/>
      <c r="AP232" s="148"/>
      <c r="AQ232" s="148"/>
      <c r="AR232" s="148"/>
      <c r="AS232" s="148"/>
      <c r="AT232" s="148"/>
      <c r="AU232" s="148"/>
      <c r="AV232" s="148"/>
      <c r="AW232" s="148"/>
      <c r="AX232" s="148"/>
      <c r="AY232" s="148"/>
      <c r="AZ232" s="148"/>
      <c r="BA232" s="148"/>
      <c r="BB232" s="148"/>
      <c r="BC232" s="148"/>
      <c r="BD232" s="148"/>
      <c r="BE232" s="148"/>
      <c r="BF232" s="148"/>
      <c r="BG232" s="148"/>
      <c r="BH232" s="148"/>
      <c r="BI232" s="148"/>
      <c r="BJ232" s="273"/>
      <c r="BK232" s="148"/>
      <c r="BL232" s="148"/>
      <c r="BM232" s="148"/>
      <c r="BN232" s="148"/>
      <c r="BO232" s="148"/>
      <c r="BP232" s="148"/>
      <c r="BQ232" s="148"/>
      <c r="BR232" s="148"/>
    </row>
    <row r="233" spans="1:70" x14ac:dyDescent="0.25">
      <c r="A233" s="148"/>
      <c r="B233" s="148"/>
      <c r="C233" s="148"/>
      <c r="D233" s="148"/>
      <c r="E233" s="148"/>
      <c r="F233" s="148"/>
      <c r="G233" s="148"/>
      <c r="H233" s="377"/>
      <c r="I233" s="377"/>
      <c r="J233" s="377"/>
      <c r="K233" s="377"/>
      <c r="L233" s="377"/>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c r="AI233" s="148"/>
      <c r="AJ233" s="148"/>
      <c r="AK233" s="148"/>
      <c r="AL233" s="148"/>
      <c r="AM233" s="148"/>
      <c r="AN233" s="148"/>
      <c r="AO233" s="148"/>
      <c r="AP233" s="148"/>
      <c r="AQ233" s="148"/>
      <c r="AR233" s="148"/>
      <c r="AS233" s="148"/>
      <c r="AT233" s="148"/>
      <c r="AU233" s="148"/>
      <c r="AV233" s="148"/>
      <c r="AW233" s="148"/>
      <c r="AX233" s="148"/>
      <c r="AY233" s="148"/>
      <c r="AZ233" s="148"/>
      <c r="BA233" s="148"/>
      <c r="BB233" s="148"/>
      <c r="BC233" s="148"/>
      <c r="BD233" s="148"/>
      <c r="BE233" s="148"/>
      <c r="BF233" s="148"/>
      <c r="BG233" s="148"/>
      <c r="BH233" s="148"/>
      <c r="BI233" s="148"/>
      <c r="BJ233" s="273"/>
      <c r="BK233" s="148"/>
      <c r="BL233" s="148"/>
      <c r="BM233" s="148"/>
      <c r="BN233" s="148"/>
      <c r="BO233" s="148"/>
      <c r="BP233" s="148"/>
      <c r="BQ233" s="148"/>
      <c r="BR233" s="148"/>
    </row>
    <row r="234" spans="1:70" x14ac:dyDescent="0.25">
      <c r="A234" s="148"/>
      <c r="B234" s="148"/>
      <c r="C234" s="148"/>
      <c r="D234" s="148"/>
      <c r="E234" s="148"/>
      <c r="F234" s="148"/>
      <c r="G234" s="148"/>
      <c r="H234" s="377"/>
      <c r="I234" s="377"/>
      <c r="J234" s="377"/>
      <c r="K234" s="377"/>
      <c r="L234" s="377"/>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c r="AI234" s="148"/>
      <c r="AJ234" s="148"/>
      <c r="AK234" s="148"/>
      <c r="AL234" s="148"/>
      <c r="AM234" s="148"/>
      <c r="AN234" s="148"/>
      <c r="AO234" s="148"/>
      <c r="AP234" s="148"/>
      <c r="AQ234" s="148"/>
      <c r="AR234" s="148"/>
      <c r="AS234" s="148"/>
      <c r="AT234" s="148"/>
      <c r="AU234" s="148"/>
      <c r="AV234" s="148"/>
      <c r="AW234" s="148"/>
      <c r="AX234" s="148"/>
      <c r="AY234" s="148"/>
      <c r="AZ234" s="148"/>
      <c r="BA234" s="148"/>
      <c r="BB234" s="148"/>
      <c r="BC234" s="148"/>
      <c r="BD234" s="148"/>
      <c r="BE234" s="148"/>
      <c r="BF234" s="148"/>
      <c r="BG234" s="148"/>
      <c r="BH234" s="148"/>
      <c r="BI234" s="148"/>
      <c r="BJ234" s="273"/>
      <c r="BK234" s="148"/>
      <c r="BL234" s="148"/>
      <c r="BM234" s="148"/>
      <c r="BN234" s="148"/>
      <c r="BO234" s="148"/>
      <c r="BP234" s="148"/>
      <c r="BQ234" s="148"/>
      <c r="BR234" s="148"/>
    </row>
    <row r="235" spans="1:70" x14ac:dyDescent="0.25">
      <c r="A235" s="148"/>
      <c r="B235" s="148"/>
      <c r="C235" s="148"/>
      <c r="D235" s="148"/>
      <c r="E235" s="148"/>
      <c r="F235" s="148"/>
      <c r="G235" s="148"/>
      <c r="H235" s="377"/>
      <c r="I235" s="377"/>
      <c r="J235" s="377"/>
      <c r="K235" s="377"/>
      <c r="L235" s="377"/>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c r="AI235" s="148"/>
      <c r="AJ235" s="148"/>
      <c r="AK235" s="148"/>
      <c r="AL235" s="148"/>
      <c r="AM235" s="148"/>
      <c r="AN235" s="148"/>
      <c r="AO235" s="148"/>
      <c r="AP235" s="148"/>
      <c r="AQ235" s="148"/>
      <c r="AR235" s="148"/>
      <c r="AS235" s="148"/>
      <c r="AT235" s="148"/>
      <c r="AU235" s="148"/>
      <c r="AV235" s="148"/>
      <c r="AW235" s="148"/>
      <c r="AX235" s="148"/>
      <c r="AY235" s="148"/>
      <c r="AZ235" s="148"/>
      <c r="BA235" s="148"/>
      <c r="BB235" s="148"/>
      <c r="BC235" s="148"/>
      <c r="BD235" s="148"/>
      <c r="BE235" s="148"/>
      <c r="BF235" s="148"/>
      <c r="BG235" s="148"/>
      <c r="BH235" s="148"/>
      <c r="BI235" s="148"/>
      <c r="BJ235" s="273"/>
      <c r="BK235" s="148"/>
      <c r="BL235" s="148"/>
      <c r="BM235" s="148"/>
      <c r="BN235" s="148"/>
      <c r="BO235" s="148"/>
      <c r="BP235" s="148"/>
      <c r="BQ235" s="148"/>
      <c r="BR235" s="148"/>
    </row>
    <row r="236" spans="1:70" x14ac:dyDescent="0.25">
      <c r="A236" s="148"/>
      <c r="B236" s="148"/>
      <c r="C236" s="148"/>
      <c r="D236" s="148"/>
      <c r="E236" s="148"/>
      <c r="F236" s="148"/>
      <c r="G236" s="148"/>
      <c r="H236" s="377"/>
      <c r="I236" s="377"/>
      <c r="J236" s="377"/>
      <c r="K236" s="377"/>
      <c r="L236" s="377"/>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c r="AI236" s="148"/>
      <c r="AJ236" s="148"/>
      <c r="AK236" s="148"/>
      <c r="AL236" s="148"/>
      <c r="AM236" s="148"/>
      <c r="AN236" s="148"/>
      <c r="AO236" s="148"/>
      <c r="AP236" s="148"/>
      <c r="AQ236" s="148"/>
      <c r="AR236" s="148"/>
      <c r="AS236" s="148"/>
      <c r="AT236" s="148"/>
      <c r="AU236" s="148"/>
      <c r="AV236" s="148"/>
      <c r="AW236" s="148"/>
      <c r="AX236" s="148"/>
      <c r="AY236" s="148"/>
      <c r="AZ236" s="148"/>
      <c r="BA236" s="148"/>
      <c r="BB236" s="148"/>
      <c r="BC236" s="148"/>
      <c r="BD236" s="148"/>
      <c r="BE236" s="148"/>
      <c r="BF236" s="148"/>
      <c r="BG236" s="148"/>
      <c r="BH236" s="148"/>
      <c r="BI236" s="148"/>
      <c r="BJ236" s="273"/>
      <c r="BK236" s="148"/>
      <c r="BL236" s="148"/>
      <c r="BM236" s="148"/>
      <c r="BN236" s="148"/>
      <c r="BO236" s="148"/>
      <c r="BP236" s="148"/>
      <c r="BQ236" s="148"/>
      <c r="BR236" s="148"/>
    </row>
    <row r="237" spans="1:70" x14ac:dyDescent="0.25">
      <c r="A237" s="148"/>
      <c r="B237" s="148"/>
      <c r="C237" s="148"/>
      <c r="D237" s="148"/>
      <c r="E237" s="148"/>
      <c r="F237" s="148"/>
      <c r="G237" s="148"/>
      <c r="H237" s="377"/>
      <c r="I237" s="377"/>
      <c r="J237" s="377"/>
      <c r="K237" s="377"/>
      <c r="L237" s="377"/>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c r="AI237" s="148"/>
      <c r="AJ237" s="148"/>
      <c r="AK237" s="148"/>
      <c r="AL237" s="148"/>
      <c r="AM237" s="148"/>
      <c r="AN237" s="148"/>
      <c r="AO237" s="148"/>
      <c r="AP237" s="148"/>
      <c r="AQ237" s="148"/>
      <c r="AR237" s="148"/>
      <c r="AS237" s="148"/>
      <c r="AT237" s="148"/>
      <c r="AU237" s="148"/>
      <c r="AV237" s="148"/>
      <c r="AW237" s="148"/>
      <c r="AX237" s="148"/>
      <c r="AY237" s="148"/>
      <c r="AZ237" s="148"/>
      <c r="BA237" s="148"/>
      <c r="BB237" s="148"/>
      <c r="BC237" s="148"/>
      <c r="BD237" s="148"/>
      <c r="BE237" s="148"/>
      <c r="BF237" s="148"/>
      <c r="BG237" s="148"/>
      <c r="BH237" s="148"/>
      <c r="BI237" s="148"/>
      <c r="BJ237" s="273"/>
      <c r="BK237" s="148"/>
      <c r="BL237" s="148"/>
      <c r="BM237" s="148"/>
      <c r="BN237" s="148"/>
      <c r="BO237" s="148"/>
      <c r="BP237" s="148"/>
      <c r="BQ237" s="148"/>
      <c r="BR237" s="148"/>
    </row>
    <row r="238" spans="1:70" x14ac:dyDescent="0.25">
      <c r="A238" s="148"/>
      <c r="B238" s="148"/>
      <c r="C238" s="148"/>
      <c r="D238" s="148"/>
      <c r="E238" s="148"/>
      <c r="F238" s="148"/>
      <c r="G238" s="148"/>
      <c r="H238" s="377"/>
      <c r="I238" s="377"/>
      <c r="J238" s="377"/>
      <c r="K238" s="377"/>
      <c r="L238" s="377"/>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c r="AI238" s="148"/>
      <c r="AJ238" s="148"/>
      <c r="AK238" s="148"/>
      <c r="AL238" s="148"/>
      <c r="AM238" s="148"/>
      <c r="AN238" s="148"/>
      <c r="AO238" s="148"/>
      <c r="AP238" s="148"/>
      <c r="AQ238" s="148"/>
      <c r="AR238" s="148"/>
      <c r="AS238" s="148"/>
      <c r="AT238" s="148"/>
      <c r="AU238" s="148"/>
      <c r="AV238" s="148"/>
      <c r="AW238" s="148"/>
      <c r="AX238" s="148"/>
      <c r="AY238" s="148"/>
      <c r="AZ238" s="148"/>
      <c r="BA238" s="148"/>
      <c r="BB238" s="148"/>
      <c r="BC238" s="148"/>
      <c r="BD238" s="148"/>
      <c r="BE238" s="148"/>
      <c r="BF238" s="148"/>
      <c r="BG238" s="148"/>
      <c r="BH238" s="148"/>
      <c r="BI238" s="148"/>
      <c r="BJ238" s="273"/>
      <c r="BK238" s="148"/>
      <c r="BL238" s="148"/>
      <c r="BM238" s="148"/>
      <c r="BN238" s="148"/>
      <c r="BO238" s="148"/>
      <c r="BP238" s="148"/>
      <c r="BQ238" s="148"/>
      <c r="BR238" s="148"/>
    </row>
    <row r="239" spans="1:70" x14ac:dyDescent="0.25">
      <c r="A239" s="148"/>
      <c r="B239" s="148"/>
      <c r="C239" s="148"/>
      <c r="D239" s="148"/>
      <c r="E239" s="148"/>
      <c r="F239" s="148"/>
      <c r="G239" s="148"/>
      <c r="H239" s="377"/>
      <c r="I239" s="377"/>
      <c r="J239" s="377"/>
      <c r="K239" s="377"/>
      <c r="L239" s="377"/>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c r="AI239" s="148"/>
      <c r="AJ239" s="148"/>
      <c r="AK239" s="148"/>
      <c r="AL239" s="148"/>
      <c r="AM239" s="148"/>
      <c r="AN239" s="148"/>
      <c r="AO239" s="148"/>
      <c r="AP239" s="148"/>
      <c r="AQ239" s="148"/>
      <c r="AR239" s="148"/>
      <c r="AS239" s="148"/>
      <c r="AT239" s="148"/>
      <c r="AU239" s="148"/>
      <c r="AV239" s="148"/>
      <c r="AW239" s="148"/>
      <c r="AX239" s="148"/>
      <c r="AY239" s="148"/>
      <c r="AZ239" s="148"/>
      <c r="BA239" s="148"/>
      <c r="BB239" s="148"/>
      <c r="BC239" s="148"/>
      <c r="BD239" s="148"/>
      <c r="BE239" s="148"/>
      <c r="BF239" s="148"/>
      <c r="BG239" s="148"/>
      <c r="BH239" s="148"/>
      <c r="BI239" s="148"/>
      <c r="BJ239" s="273"/>
      <c r="BK239" s="148"/>
      <c r="BL239" s="148"/>
      <c r="BM239" s="148"/>
      <c r="BN239" s="148"/>
      <c r="BO239" s="148"/>
      <c r="BP239" s="148"/>
      <c r="BQ239" s="148"/>
      <c r="BR239" s="148"/>
    </row>
    <row r="240" spans="1:70" x14ac:dyDescent="0.25">
      <c r="A240" s="148"/>
      <c r="B240" s="148"/>
      <c r="C240" s="148"/>
      <c r="D240" s="148"/>
      <c r="E240" s="148"/>
      <c r="F240" s="148"/>
      <c r="G240" s="148"/>
      <c r="H240" s="377"/>
      <c r="I240" s="377"/>
      <c r="J240" s="377"/>
      <c r="K240" s="377"/>
      <c r="L240" s="377"/>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c r="AI240" s="148"/>
      <c r="AJ240" s="148"/>
      <c r="AK240" s="148"/>
      <c r="AL240" s="148"/>
      <c r="AM240" s="148"/>
      <c r="AN240" s="148"/>
      <c r="AO240" s="148"/>
      <c r="AP240" s="148"/>
      <c r="AQ240" s="148"/>
      <c r="AR240" s="148"/>
      <c r="AS240" s="148"/>
      <c r="AT240" s="148"/>
      <c r="AU240" s="148"/>
      <c r="AV240" s="148"/>
      <c r="AW240" s="148"/>
      <c r="AX240" s="148"/>
      <c r="AY240" s="148"/>
      <c r="AZ240" s="148"/>
      <c r="BA240" s="148"/>
      <c r="BB240" s="148"/>
      <c r="BC240" s="148"/>
      <c r="BD240" s="148"/>
      <c r="BE240" s="148"/>
      <c r="BF240" s="148"/>
      <c r="BG240" s="148"/>
      <c r="BH240" s="148"/>
      <c r="BI240" s="148"/>
      <c r="BJ240" s="273"/>
      <c r="BK240" s="148"/>
      <c r="BL240" s="148"/>
      <c r="BM240" s="148"/>
      <c r="BN240" s="148"/>
      <c r="BO240" s="148"/>
      <c r="BP240" s="148"/>
      <c r="BQ240" s="148"/>
      <c r="BR240" s="148"/>
    </row>
    <row r="241" spans="1:70" x14ac:dyDescent="0.25">
      <c r="A241" s="148"/>
      <c r="B241" s="148"/>
      <c r="C241" s="148"/>
      <c r="D241" s="148"/>
      <c r="E241" s="148"/>
      <c r="F241" s="148"/>
      <c r="G241" s="148"/>
      <c r="H241" s="377"/>
      <c r="I241" s="377"/>
      <c r="J241" s="377"/>
      <c r="K241" s="377"/>
      <c r="L241" s="377"/>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c r="AQ241" s="148"/>
      <c r="AR241" s="148"/>
      <c r="AS241" s="148"/>
      <c r="AT241" s="148"/>
      <c r="AU241" s="148"/>
      <c r="AV241" s="148"/>
      <c r="AW241" s="148"/>
      <c r="AX241" s="148"/>
      <c r="AY241" s="148"/>
      <c r="AZ241" s="148"/>
      <c r="BA241" s="148"/>
      <c r="BB241" s="148"/>
      <c r="BC241" s="148"/>
      <c r="BD241" s="148"/>
      <c r="BE241" s="148"/>
      <c r="BF241" s="148"/>
      <c r="BG241" s="148"/>
      <c r="BH241" s="148"/>
      <c r="BI241" s="148"/>
      <c r="BJ241" s="273"/>
      <c r="BK241" s="148"/>
      <c r="BL241" s="148"/>
      <c r="BM241" s="148"/>
      <c r="BN241" s="148"/>
      <c r="BO241" s="148"/>
      <c r="BP241" s="148"/>
      <c r="BQ241" s="148"/>
      <c r="BR241" s="148"/>
    </row>
    <row r="242" spans="1:70" x14ac:dyDescent="0.25">
      <c r="A242" s="148"/>
      <c r="B242" s="148"/>
      <c r="C242" s="148"/>
      <c r="D242" s="148"/>
      <c r="E242" s="148"/>
      <c r="F242" s="148"/>
      <c r="G242" s="148"/>
      <c r="H242" s="377"/>
      <c r="I242" s="377"/>
      <c r="J242" s="377"/>
      <c r="K242" s="377"/>
      <c r="L242" s="377"/>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c r="AI242" s="148"/>
      <c r="AJ242" s="148"/>
      <c r="AK242" s="148"/>
      <c r="AL242" s="148"/>
      <c r="AM242" s="148"/>
      <c r="AN242" s="148"/>
      <c r="AO242" s="148"/>
      <c r="AP242" s="148"/>
      <c r="AQ242" s="148"/>
      <c r="AR242" s="148"/>
      <c r="AS242" s="148"/>
      <c r="AT242" s="148"/>
      <c r="AU242" s="148"/>
      <c r="AV242" s="148"/>
      <c r="AW242" s="148"/>
      <c r="AX242" s="148"/>
      <c r="AY242" s="148"/>
      <c r="AZ242" s="148"/>
      <c r="BA242" s="148"/>
      <c r="BB242" s="148"/>
      <c r="BC242" s="148"/>
      <c r="BD242" s="148"/>
      <c r="BE242" s="148"/>
      <c r="BF242" s="148"/>
      <c r="BG242" s="148"/>
      <c r="BH242" s="148"/>
      <c r="BI242" s="148"/>
      <c r="BJ242" s="273"/>
      <c r="BK242" s="148"/>
      <c r="BL242" s="148"/>
      <c r="BM242" s="148"/>
      <c r="BN242" s="148"/>
      <c r="BO242" s="148"/>
      <c r="BP242" s="148"/>
      <c r="BQ242" s="148"/>
      <c r="BR242" s="148"/>
    </row>
    <row r="243" spans="1:70" x14ac:dyDescent="0.25">
      <c r="A243" s="148"/>
      <c r="B243" s="148"/>
      <c r="C243" s="148"/>
      <c r="D243" s="148"/>
      <c r="E243" s="148"/>
      <c r="F243" s="148"/>
      <c r="G243" s="148"/>
      <c r="H243" s="377"/>
      <c r="I243" s="377"/>
      <c r="J243" s="377"/>
      <c r="K243" s="377"/>
      <c r="L243" s="377"/>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c r="AI243" s="148"/>
      <c r="AJ243" s="148"/>
      <c r="AK243" s="148"/>
      <c r="AL243" s="148"/>
      <c r="AM243" s="148"/>
      <c r="AN243" s="148"/>
      <c r="AO243" s="148"/>
      <c r="AP243" s="148"/>
      <c r="AQ243" s="148"/>
      <c r="AR243" s="148"/>
      <c r="AS243" s="148"/>
      <c r="AT243" s="148"/>
      <c r="AU243" s="148"/>
      <c r="AV243" s="148"/>
      <c r="AW243" s="148"/>
      <c r="AX243" s="148"/>
      <c r="AY243" s="148"/>
      <c r="AZ243" s="148"/>
      <c r="BA243" s="148"/>
      <c r="BB243" s="148"/>
      <c r="BC243" s="148"/>
      <c r="BD243" s="148"/>
      <c r="BE243" s="148"/>
      <c r="BF243" s="148"/>
      <c r="BG243" s="148"/>
      <c r="BH243" s="148"/>
      <c r="BI243" s="148"/>
      <c r="BJ243" s="273"/>
      <c r="BK243" s="148"/>
      <c r="BL243" s="148"/>
      <c r="BM243" s="148"/>
      <c r="BN243" s="148"/>
      <c r="BO243" s="148"/>
      <c r="BP243" s="148"/>
      <c r="BQ243" s="148"/>
      <c r="BR243" s="148"/>
    </row>
    <row r="244" spans="1:70" x14ac:dyDescent="0.25">
      <c r="A244" s="148"/>
      <c r="B244" s="148"/>
      <c r="C244" s="148"/>
      <c r="D244" s="148"/>
      <c r="E244" s="148"/>
      <c r="F244" s="148"/>
      <c r="G244" s="148"/>
      <c r="H244" s="377"/>
      <c r="I244" s="377"/>
      <c r="J244" s="377"/>
      <c r="K244" s="377"/>
      <c r="L244" s="377"/>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c r="AI244" s="148"/>
      <c r="AJ244" s="148"/>
      <c r="AK244" s="148"/>
      <c r="AL244" s="148"/>
      <c r="AM244" s="148"/>
      <c r="AN244" s="148"/>
      <c r="AO244" s="148"/>
      <c r="AP244" s="148"/>
      <c r="AQ244" s="148"/>
      <c r="AR244" s="148"/>
      <c r="AS244" s="148"/>
      <c r="AT244" s="148"/>
      <c r="AU244" s="148"/>
      <c r="AV244" s="148"/>
      <c r="AW244" s="148"/>
      <c r="AX244" s="148"/>
      <c r="AY244" s="148"/>
      <c r="AZ244" s="148"/>
      <c r="BA244" s="148"/>
      <c r="BB244" s="148"/>
      <c r="BC244" s="148"/>
      <c r="BD244" s="148"/>
      <c r="BE244" s="148"/>
      <c r="BF244" s="148"/>
      <c r="BG244" s="148"/>
      <c r="BH244" s="148"/>
      <c r="BI244" s="148"/>
      <c r="BJ244" s="273"/>
      <c r="BK244" s="148"/>
      <c r="BL244" s="148"/>
      <c r="BM244" s="148"/>
      <c r="BN244" s="148"/>
      <c r="BO244" s="148"/>
      <c r="BP244" s="148"/>
      <c r="BQ244" s="148"/>
      <c r="BR244" s="148"/>
    </row>
    <row r="245" spans="1:70" x14ac:dyDescent="0.25">
      <c r="A245" s="148"/>
      <c r="B245" s="148"/>
      <c r="C245" s="148"/>
      <c r="D245" s="148"/>
      <c r="E245" s="148"/>
      <c r="F245" s="148"/>
      <c r="G245" s="148"/>
      <c r="H245" s="377"/>
      <c r="I245" s="377"/>
      <c r="J245" s="377"/>
      <c r="K245" s="377"/>
      <c r="L245" s="377"/>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c r="AQ245" s="148"/>
      <c r="AR245" s="148"/>
      <c r="AS245" s="148"/>
      <c r="AT245" s="148"/>
      <c r="AU245" s="148"/>
      <c r="AV245" s="148"/>
      <c r="AW245" s="148"/>
      <c r="AX245" s="148"/>
      <c r="AY245" s="148"/>
      <c r="AZ245" s="148"/>
      <c r="BA245" s="148"/>
      <c r="BB245" s="148"/>
      <c r="BC245" s="148"/>
      <c r="BD245" s="148"/>
      <c r="BE245" s="148"/>
      <c r="BF245" s="148"/>
      <c r="BG245" s="148"/>
      <c r="BH245" s="148"/>
      <c r="BI245" s="148"/>
      <c r="BJ245" s="273"/>
      <c r="BK245" s="148"/>
      <c r="BL245" s="148"/>
      <c r="BM245" s="148"/>
      <c r="BN245" s="148"/>
      <c r="BO245" s="148"/>
      <c r="BP245" s="148"/>
      <c r="BQ245" s="148"/>
      <c r="BR245" s="148"/>
    </row>
    <row r="246" spans="1:70" x14ac:dyDescent="0.25">
      <c r="A246" s="148"/>
      <c r="B246" s="148"/>
      <c r="C246" s="148"/>
      <c r="D246" s="148"/>
      <c r="E246" s="148"/>
      <c r="F246" s="148"/>
      <c r="G246" s="148"/>
      <c r="H246" s="377"/>
      <c r="I246" s="377"/>
      <c r="J246" s="377"/>
      <c r="K246" s="377"/>
      <c r="L246" s="377"/>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c r="AI246" s="148"/>
      <c r="AJ246" s="148"/>
      <c r="AK246" s="148"/>
      <c r="AL246" s="148"/>
      <c r="AM246" s="148"/>
      <c r="AN246" s="148"/>
      <c r="AO246" s="148"/>
      <c r="AP246" s="148"/>
      <c r="AQ246" s="148"/>
      <c r="AR246" s="148"/>
      <c r="AS246" s="148"/>
      <c r="AT246" s="148"/>
      <c r="AU246" s="148"/>
      <c r="AV246" s="148"/>
      <c r="AW246" s="148"/>
      <c r="AX246" s="148"/>
      <c r="AY246" s="148"/>
      <c r="AZ246" s="148"/>
      <c r="BA246" s="148"/>
      <c r="BB246" s="148"/>
      <c r="BC246" s="148"/>
      <c r="BD246" s="148"/>
      <c r="BE246" s="148"/>
      <c r="BF246" s="148"/>
      <c r="BG246" s="148"/>
      <c r="BH246" s="148"/>
      <c r="BI246" s="148"/>
      <c r="BJ246" s="273"/>
      <c r="BK246" s="148"/>
      <c r="BL246" s="148"/>
      <c r="BM246" s="148"/>
      <c r="BN246" s="148"/>
      <c r="BO246" s="148"/>
      <c r="BP246" s="148"/>
      <c r="BQ246" s="148"/>
      <c r="BR246" s="148"/>
    </row>
    <row r="247" spans="1:70" x14ac:dyDescent="0.25">
      <c r="A247" s="148"/>
      <c r="B247" s="148"/>
      <c r="C247" s="148"/>
      <c r="D247" s="148"/>
      <c r="E247" s="148"/>
      <c r="F247" s="148"/>
      <c r="G247" s="148"/>
      <c r="H247" s="377"/>
      <c r="I247" s="377"/>
      <c r="J247" s="377"/>
      <c r="K247" s="377"/>
      <c r="L247" s="377"/>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c r="AI247" s="148"/>
      <c r="AJ247" s="148"/>
      <c r="AK247" s="148"/>
      <c r="AL247" s="148"/>
      <c r="AM247" s="148"/>
      <c r="AN247" s="148"/>
      <c r="AO247" s="148"/>
      <c r="AP247" s="148"/>
      <c r="AQ247" s="148"/>
      <c r="AR247" s="148"/>
      <c r="AS247" s="148"/>
      <c r="AT247" s="148"/>
      <c r="AU247" s="148"/>
      <c r="AV247" s="148"/>
      <c r="AW247" s="148"/>
      <c r="AX247" s="148"/>
      <c r="AY247" s="148"/>
      <c r="AZ247" s="148"/>
      <c r="BA247" s="148"/>
      <c r="BB247" s="148"/>
      <c r="BC247" s="148"/>
      <c r="BD247" s="148"/>
      <c r="BE247" s="148"/>
      <c r="BF247" s="148"/>
      <c r="BG247" s="148"/>
      <c r="BH247" s="148"/>
      <c r="BI247" s="148"/>
      <c r="BJ247" s="273"/>
      <c r="BK247" s="148"/>
      <c r="BL247" s="148"/>
      <c r="BM247" s="148"/>
      <c r="BN247" s="148"/>
      <c r="BO247" s="148"/>
      <c r="BP247" s="148"/>
      <c r="BQ247" s="148"/>
      <c r="BR247" s="148"/>
    </row>
    <row r="248" spans="1:70" x14ac:dyDescent="0.25">
      <c r="A248" s="148"/>
      <c r="B248" s="148"/>
      <c r="C248" s="148"/>
      <c r="D248" s="148"/>
      <c r="E248" s="148"/>
      <c r="F248" s="148"/>
      <c r="G248" s="148"/>
      <c r="H248" s="377"/>
      <c r="I248" s="377"/>
      <c r="J248" s="377"/>
      <c r="K248" s="377"/>
      <c r="L248" s="377"/>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c r="AI248" s="148"/>
      <c r="AJ248" s="148"/>
      <c r="AK248" s="148"/>
      <c r="AL248" s="148"/>
      <c r="AM248" s="148"/>
      <c r="AN248" s="148"/>
      <c r="AO248" s="148"/>
      <c r="AP248" s="148"/>
      <c r="AQ248" s="148"/>
      <c r="AR248" s="148"/>
      <c r="AS248" s="148"/>
      <c r="AT248" s="148"/>
      <c r="AU248" s="148"/>
      <c r="AV248" s="148"/>
      <c r="AW248" s="148"/>
      <c r="AX248" s="148"/>
      <c r="AY248" s="148"/>
      <c r="AZ248" s="148"/>
      <c r="BA248" s="148"/>
      <c r="BB248" s="148"/>
      <c r="BC248" s="148"/>
      <c r="BD248" s="148"/>
      <c r="BE248" s="148"/>
      <c r="BF248" s="148"/>
      <c r="BG248" s="148"/>
      <c r="BH248" s="148"/>
      <c r="BI248" s="148"/>
      <c r="BJ248" s="273"/>
      <c r="BK248" s="148"/>
      <c r="BL248" s="148"/>
      <c r="BM248" s="148"/>
      <c r="BN248" s="148"/>
      <c r="BO248" s="148"/>
      <c r="BP248" s="148"/>
      <c r="BQ248" s="148"/>
      <c r="BR248" s="148"/>
    </row>
    <row r="249" spans="1:70" x14ac:dyDescent="0.25">
      <c r="A249" s="148"/>
      <c r="B249" s="148"/>
      <c r="C249" s="148"/>
      <c r="D249" s="148"/>
      <c r="E249" s="148"/>
      <c r="F249" s="148"/>
      <c r="G249" s="148"/>
      <c r="H249" s="377"/>
      <c r="I249" s="377"/>
      <c r="J249" s="377"/>
      <c r="K249" s="377"/>
      <c r="L249" s="377"/>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c r="AQ249" s="148"/>
      <c r="AR249" s="148"/>
      <c r="AS249" s="148"/>
      <c r="AT249" s="148"/>
      <c r="AU249" s="148"/>
      <c r="AV249" s="148"/>
      <c r="AW249" s="148"/>
      <c r="AX249" s="148"/>
      <c r="AY249" s="148"/>
      <c r="AZ249" s="148"/>
      <c r="BA249" s="148"/>
      <c r="BB249" s="148"/>
      <c r="BC249" s="148"/>
      <c r="BD249" s="148"/>
      <c r="BE249" s="148"/>
      <c r="BF249" s="148"/>
      <c r="BG249" s="148"/>
      <c r="BH249" s="148"/>
      <c r="BI249" s="148"/>
      <c r="BJ249" s="273"/>
      <c r="BK249" s="148"/>
      <c r="BL249" s="148"/>
      <c r="BM249" s="148"/>
      <c r="BN249" s="148"/>
      <c r="BO249" s="148"/>
      <c r="BP249" s="148"/>
      <c r="BQ249" s="148"/>
      <c r="BR249" s="148"/>
    </row>
    <row r="250" spans="1:70" x14ac:dyDescent="0.25">
      <c r="A250" s="148"/>
      <c r="B250" s="148"/>
      <c r="C250" s="148"/>
      <c r="D250" s="148"/>
      <c r="E250" s="148"/>
      <c r="F250" s="148"/>
      <c r="G250" s="148"/>
      <c r="H250" s="377"/>
      <c r="I250" s="377"/>
      <c r="J250" s="377"/>
      <c r="K250" s="377"/>
      <c r="L250" s="377"/>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8"/>
      <c r="AY250" s="148"/>
      <c r="AZ250" s="148"/>
      <c r="BA250" s="148"/>
      <c r="BB250" s="148"/>
      <c r="BC250" s="148"/>
      <c r="BD250" s="148"/>
      <c r="BE250" s="148"/>
      <c r="BF250" s="148"/>
      <c r="BG250" s="148"/>
      <c r="BH250" s="148"/>
      <c r="BI250" s="148"/>
      <c r="BJ250" s="273"/>
      <c r="BK250" s="148"/>
      <c r="BL250" s="148"/>
      <c r="BM250" s="148"/>
      <c r="BN250" s="148"/>
      <c r="BO250" s="148"/>
      <c r="BP250" s="148"/>
      <c r="BQ250" s="148"/>
      <c r="BR250" s="148"/>
    </row>
    <row r="251" spans="1:70" x14ac:dyDescent="0.25">
      <c r="A251" s="148"/>
      <c r="B251" s="148"/>
      <c r="C251" s="148"/>
      <c r="D251" s="148"/>
      <c r="E251" s="148"/>
      <c r="F251" s="148"/>
      <c r="G251" s="148"/>
      <c r="H251" s="377"/>
      <c r="I251" s="377"/>
      <c r="J251" s="377"/>
      <c r="K251" s="377"/>
      <c r="L251" s="377"/>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c r="AI251" s="148"/>
      <c r="AJ251" s="148"/>
      <c r="AK251" s="148"/>
      <c r="AL251" s="148"/>
      <c r="AM251" s="148"/>
      <c r="AN251" s="148"/>
      <c r="AO251" s="148"/>
      <c r="AP251" s="148"/>
      <c r="AQ251" s="148"/>
      <c r="AR251" s="148"/>
      <c r="AS251" s="148"/>
      <c r="AT251" s="148"/>
      <c r="AU251" s="148"/>
      <c r="AV251" s="148"/>
      <c r="AW251" s="148"/>
      <c r="AX251" s="148"/>
      <c r="AY251" s="148"/>
      <c r="AZ251" s="148"/>
      <c r="BA251" s="148"/>
      <c r="BB251" s="148"/>
      <c r="BC251" s="148"/>
      <c r="BD251" s="148"/>
      <c r="BE251" s="148"/>
      <c r="BF251" s="148"/>
      <c r="BG251" s="148"/>
      <c r="BH251" s="148"/>
      <c r="BI251" s="148"/>
      <c r="BJ251" s="273"/>
      <c r="BK251" s="148"/>
      <c r="BL251" s="148"/>
      <c r="BM251" s="148"/>
      <c r="BN251" s="148"/>
      <c r="BO251" s="148"/>
      <c r="BP251" s="148"/>
      <c r="BQ251" s="148"/>
      <c r="BR251" s="148"/>
    </row>
    <row r="252" spans="1:70" x14ac:dyDescent="0.25">
      <c r="A252" s="148"/>
      <c r="B252" s="148"/>
      <c r="C252" s="148"/>
      <c r="D252" s="148"/>
      <c r="E252" s="148"/>
      <c r="F252" s="148"/>
      <c r="G252" s="148"/>
      <c r="H252" s="377"/>
      <c r="I252" s="377"/>
      <c r="J252" s="377"/>
      <c r="K252" s="377"/>
      <c r="L252" s="377"/>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c r="AI252" s="148"/>
      <c r="AJ252" s="148"/>
      <c r="AK252" s="148"/>
      <c r="AL252" s="148"/>
      <c r="AM252" s="148"/>
      <c r="AN252" s="148"/>
      <c r="AO252" s="148"/>
      <c r="AP252" s="148"/>
      <c r="AQ252" s="148"/>
      <c r="AR252" s="148"/>
      <c r="AS252" s="148"/>
      <c r="AT252" s="148"/>
      <c r="AU252" s="148"/>
      <c r="AV252" s="148"/>
      <c r="AW252" s="148"/>
      <c r="AX252" s="148"/>
      <c r="AY252" s="148"/>
      <c r="AZ252" s="148"/>
      <c r="BA252" s="148"/>
      <c r="BB252" s="148"/>
      <c r="BC252" s="148"/>
      <c r="BD252" s="148"/>
      <c r="BE252" s="148"/>
      <c r="BF252" s="148"/>
      <c r="BG252" s="148"/>
      <c r="BH252" s="148"/>
      <c r="BI252" s="148"/>
      <c r="BJ252" s="273"/>
      <c r="BK252" s="148"/>
      <c r="BL252" s="148"/>
      <c r="BM252" s="148"/>
      <c r="BN252" s="148"/>
      <c r="BO252" s="148"/>
      <c r="BP252" s="148"/>
      <c r="BQ252" s="148"/>
      <c r="BR252" s="148"/>
    </row>
    <row r="253" spans="1:70" x14ac:dyDescent="0.25">
      <c r="A253" s="148"/>
      <c r="B253" s="148"/>
      <c r="C253" s="148"/>
      <c r="D253" s="148"/>
      <c r="E253" s="148"/>
      <c r="F253" s="148"/>
      <c r="G253" s="148"/>
      <c r="H253" s="377"/>
      <c r="I253" s="377"/>
      <c r="J253" s="377"/>
      <c r="K253" s="377"/>
      <c r="L253" s="377"/>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48"/>
      <c r="AN253" s="148"/>
      <c r="AO253" s="148"/>
      <c r="AP253" s="148"/>
      <c r="AQ253" s="148"/>
      <c r="AR253" s="148"/>
      <c r="AS253" s="148"/>
      <c r="AT253" s="148"/>
      <c r="AU253" s="148"/>
      <c r="AV253" s="148"/>
      <c r="AW253" s="148"/>
      <c r="AX253" s="148"/>
      <c r="AY253" s="148"/>
      <c r="AZ253" s="148"/>
      <c r="BA253" s="148"/>
      <c r="BB253" s="148"/>
      <c r="BC253" s="148"/>
      <c r="BD253" s="148"/>
      <c r="BE253" s="148"/>
      <c r="BF253" s="148"/>
      <c r="BG253" s="148"/>
      <c r="BH253" s="148"/>
      <c r="BI253" s="148"/>
      <c r="BJ253" s="273"/>
      <c r="BK253" s="148"/>
      <c r="BL253" s="148"/>
      <c r="BM253" s="148"/>
      <c r="BN253" s="148"/>
      <c r="BO253" s="148"/>
      <c r="BP253" s="148"/>
      <c r="BQ253" s="148"/>
      <c r="BR253" s="148"/>
    </row>
    <row r="254" spans="1:70" x14ac:dyDescent="0.25">
      <c r="A254" s="148"/>
      <c r="B254" s="148"/>
      <c r="C254" s="148"/>
      <c r="D254" s="148"/>
      <c r="E254" s="148"/>
      <c r="F254" s="148"/>
      <c r="G254" s="148"/>
      <c r="H254" s="377"/>
      <c r="I254" s="377"/>
      <c r="J254" s="377"/>
      <c r="K254" s="377"/>
      <c r="L254" s="377"/>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48"/>
      <c r="AN254" s="148"/>
      <c r="AO254" s="148"/>
      <c r="AP254" s="148"/>
      <c r="AQ254" s="148"/>
      <c r="AR254" s="148"/>
      <c r="AS254" s="148"/>
      <c r="AT254" s="148"/>
      <c r="AU254" s="148"/>
      <c r="AV254" s="148"/>
      <c r="AW254" s="148"/>
      <c r="AX254" s="148"/>
      <c r="AY254" s="148"/>
      <c r="AZ254" s="148"/>
      <c r="BA254" s="148"/>
      <c r="BB254" s="148"/>
      <c r="BC254" s="148"/>
      <c r="BD254" s="148"/>
      <c r="BE254" s="148"/>
      <c r="BF254" s="148"/>
      <c r="BG254" s="148"/>
      <c r="BH254" s="148"/>
      <c r="BI254" s="148"/>
      <c r="BJ254" s="273"/>
      <c r="BK254" s="148"/>
      <c r="BL254" s="148"/>
      <c r="BM254" s="148"/>
      <c r="BN254" s="148"/>
      <c r="BO254" s="148"/>
      <c r="BP254" s="148"/>
      <c r="BQ254" s="148"/>
      <c r="BR254" s="148"/>
    </row>
    <row r="255" spans="1:70" x14ac:dyDescent="0.25">
      <c r="A255" s="148"/>
      <c r="B255" s="148"/>
      <c r="C255" s="148"/>
      <c r="D255" s="148"/>
      <c r="E255" s="148"/>
      <c r="F255" s="148"/>
      <c r="G255" s="148"/>
      <c r="H255" s="377"/>
      <c r="I255" s="377"/>
      <c r="J255" s="377"/>
      <c r="K255" s="377"/>
      <c r="L255" s="377"/>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48"/>
      <c r="AN255" s="148"/>
      <c r="AO255" s="148"/>
      <c r="AP255" s="148"/>
      <c r="AQ255" s="148"/>
      <c r="AR255" s="148"/>
      <c r="AS255" s="148"/>
      <c r="AT255" s="148"/>
      <c r="AU255" s="148"/>
      <c r="AV255" s="148"/>
      <c r="AW255" s="148"/>
      <c r="AX255" s="148"/>
      <c r="AY255" s="148"/>
      <c r="AZ255" s="148"/>
      <c r="BA255" s="148"/>
      <c r="BB255" s="148"/>
      <c r="BC255" s="148"/>
      <c r="BD255" s="148"/>
      <c r="BE255" s="148"/>
      <c r="BF255" s="148"/>
      <c r="BG255" s="148"/>
      <c r="BH255" s="148"/>
      <c r="BI255" s="148"/>
      <c r="BJ255" s="273"/>
      <c r="BK255" s="148"/>
      <c r="BL255" s="148"/>
      <c r="BM255" s="148"/>
      <c r="BN255" s="148"/>
      <c r="BO255" s="148"/>
      <c r="BP255" s="148"/>
      <c r="BQ255" s="148"/>
      <c r="BR255" s="148"/>
    </row>
    <row r="256" spans="1:70" x14ac:dyDescent="0.25">
      <c r="A256" s="148"/>
      <c r="B256" s="148"/>
      <c r="C256" s="148"/>
      <c r="D256" s="148"/>
      <c r="E256" s="148"/>
      <c r="F256" s="148"/>
      <c r="G256" s="148"/>
      <c r="H256" s="377"/>
      <c r="I256" s="377"/>
      <c r="J256" s="377"/>
      <c r="K256" s="377"/>
      <c r="L256" s="377"/>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48"/>
      <c r="AN256" s="148"/>
      <c r="AO256" s="148"/>
      <c r="AP256" s="148"/>
      <c r="AQ256" s="148"/>
      <c r="AR256" s="148"/>
      <c r="AS256" s="148"/>
      <c r="AT256" s="148"/>
      <c r="AU256" s="148"/>
      <c r="AV256" s="148"/>
      <c r="AW256" s="148"/>
      <c r="AX256" s="148"/>
      <c r="AY256" s="148"/>
      <c r="AZ256" s="148"/>
      <c r="BA256" s="148"/>
      <c r="BB256" s="148"/>
      <c r="BC256" s="148"/>
      <c r="BD256" s="148"/>
      <c r="BE256" s="148"/>
      <c r="BF256" s="148"/>
      <c r="BG256" s="148"/>
      <c r="BH256" s="148"/>
      <c r="BI256" s="148"/>
      <c r="BJ256" s="273"/>
      <c r="BK256" s="148"/>
      <c r="BL256" s="148"/>
      <c r="BM256" s="148"/>
      <c r="BN256" s="148"/>
      <c r="BO256" s="148"/>
      <c r="BP256" s="148"/>
      <c r="BQ256" s="148"/>
      <c r="BR256" s="148"/>
    </row>
    <row r="257" spans="1:70" x14ac:dyDescent="0.25">
      <c r="A257" s="148"/>
      <c r="B257" s="148"/>
      <c r="C257" s="148"/>
      <c r="D257" s="148"/>
      <c r="E257" s="148"/>
      <c r="F257" s="148"/>
      <c r="G257" s="148"/>
      <c r="H257" s="377"/>
      <c r="I257" s="377"/>
      <c r="J257" s="377"/>
      <c r="K257" s="377"/>
      <c r="L257" s="377"/>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c r="AW257" s="148"/>
      <c r="AX257" s="148"/>
      <c r="AY257" s="148"/>
      <c r="AZ257" s="148"/>
      <c r="BA257" s="148"/>
      <c r="BB257" s="148"/>
      <c r="BC257" s="148"/>
      <c r="BD257" s="148"/>
      <c r="BE257" s="148"/>
      <c r="BF257" s="148"/>
      <c r="BG257" s="148"/>
      <c r="BH257" s="148"/>
      <c r="BI257" s="148"/>
      <c r="BJ257" s="273"/>
      <c r="BK257" s="148"/>
      <c r="BL257" s="148"/>
      <c r="BM257" s="148"/>
      <c r="BN257" s="148"/>
      <c r="BO257" s="148"/>
      <c r="BP257" s="148"/>
      <c r="BQ257" s="148"/>
      <c r="BR257" s="148"/>
    </row>
    <row r="258" spans="1:70" x14ac:dyDescent="0.25">
      <c r="A258" s="148"/>
      <c r="B258" s="148"/>
      <c r="C258" s="148"/>
      <c r="D258" s="148"/>
      <c r="E258" s="148"/>
      <c r="F258" s="148"/>
      <c r="G258" s="148"/>
      <c r="H258" s="377"/>
      <c r="I258" s="377"/>
      <c r="J258" s="377"/>
      <c r="K258" s="377"/>
      <c r="L258" s="377"/>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c r="AX258" s="148"/>
      <c r="AY258" s="148"/>
      <c r="AZ258" s="148"/>
      <c r="BA258" s="148"/>
      <c r="BB258" s="148"/>
      <c r="BC258" s="148"/>
      <c r="BD258" s="148"/>
      <c r="BE258" s="148"/>
      <c r="BF258" s="148"/>
      <c r="BG258" s="148"/>
      <c r="BH258" s="148"/>
      <c r="BI258" s="148"/>
      <c r="BJ258" s="273"/>
      <c r="BK258" s="148"/>
      <c r="BL258" s="148"/>
      <c r="BM258" s="148"/>
      <c r="BN258" s="148"/>
      <c r="BO258" s="148"/>
      <c r="BP258" s="148"/>
      <c r="BQ258" s="148"/>
      <c r="BR258" s="148"/>
    </row>
    <row r="259" spans="1:70" x14ac:dyDescent="0.25">
      <c r="A259" s="148"/>
      <c r="B259" s="148"/>
      <c r="C259" s="148"/>
      <c r="D259" s="148"/>
      <c r="E259" s="148"/>
      <c r="F259" s="148"/>
      <c r="G259" s="148"/>
      <c r="H259" s="377"/>
      <c r="I259" s="377"/>
      <c r="J259" s="377"/>
      <c r="K259" s="377"/>
      <c r="L259" s="377"/>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c r="AX259" s="148"/>
      <c r="AY259" s="148"/>
      <c r="AZ259" s="148"/>
      <c r="BA259" s="148"/>
      <c r="BB259" s="148"/>
      <c r="BC259" s="148"/>
      <c r="BD259" s="148"/>
      <c r="BE259" s="148"/>
      <c r="BF259" s="148"/>
      <c r="BG259" s="148"/>
      <c r="BH259" s="148"/>
      <c r="BI259" s="148"/>
      <c r="BJ259" s="273"/>
      <c r="BK259" s="148"/>
      <c r="BL259" s="148"/>
      <c r="BM259" s="148"/>
      <c r="BN259" s="148"/>
      <c r="BO259" s="148"/>
      <c r="BP259" s="148"/>
      <c r="BQ259" s="148"/>
      <c r="BR259" s="148"/>
    </row>
    <row r="260" spans="1:70" x14ac:dyDescent="0.25">
      <c r="A260" s="148"/>
      <c r="B260" s="148"/>
      <c r="C260" s="148"/>
      <c r="D260" s="148"/>
      <c r="E260" s="148"/>
      <c r="F260" s="148"/>
      <c r="G260" s="148"/>
      <c r="H260" s="377"/>
      <c r="I260" s="377"/>
      <c r="J260" s="377"/>
      <c r="K260" s="377"/>
      <c r="L260" s="377"/>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c r="AI260" s="148"/>
      <c r="AJ260" s="148"/>
      <c r="AK260" s="148"/>
      <c r="AL260" s="148"/>
      <c r="AM260" s="148"/>
      <c r="AN260" s="148"/>
      <c r="AO260" s="148"/>
      <c r="AP260" s="148"/>
      <c r="AQ260" s="148"/>
      <c r="AR260" s="148"/>
      <c r="AS260" s="148"/>
      <c r="AT260" s="148"/>
      <c r="AU260" s="148"/>
      <c r="AV260" s="148"/>
      <c r="AW260" s="148"/>
      <c r="AX260" s="148"/>
      <c r="AY260" s="148"/>
      <c r="AZ260" s="148"/>
      <c r="BA260" s="148"/>
      <c r="BB260" s="148"/>
      <c r="BC260" s="148"/>
      <c r="BD260" s="148"/>
      <c r="BE260" s="148"/>
      <c r="BF260" s="148"/>
      <c r="BG260" s="148"/>
      <c r="BH260" s="148"/>
      <c r="BI260" s="148"/>
      <c r="BJ260" s="273"/>
      <c r="BK260" s="148"/>
      <c r="BL260" s="148"/>
      <c r="BM260" s="148"/>
      <c r="BN260" s="148"/>
      <c r="BO260" s="148"/>
      <c r="BP260" s="148"/>
      <c r="BQ260" s="148"/>
      <c r="BR260" s="148"/>
    </row>
    <row r="261" spans="1:70" x14ac:dyDescent="0.25">
      <c r="A261" s="148"/>
      <c r="B261" s="148"/>
      <c r="C261" s="148"/>
      <c r="D261" s="148"/>
      <c r="E261" s="148"/>
      <c r="F261" s="148"/>
      <c r="G261" s="148"/>
      <c r="H261" s="377"/>
      <c r="I261" s="377"/>
      <c r="J261" s="377"/>
      <c r="K261" s="377"/>
      <c r="L261" s="377"/>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c r="AI261" s="148"/>
      <c r="AJ261" s="148"/>
      <c r="AK261" s="148"/>
      <c r="AL261" s="148"/>
      <c r="AM261" s="148"/>
      <c r="AN261" s="148"/>
      <c r="AO261" s="148"/>
      <c r="AP261" s="148"/>
      <c r="AQ261" s="148"/>
      <c r="AR261" s="148"/>
      <c r="AS261" s="148"/>
      <c r="AT261" s="148"/>
      <c r="AU261" s="148"/>
      <c r="AV261" s="148"/>
      <c r="AW261" s="148"/>
      <c r="AX261" s="148"/>
      <c r="AY261" s="148"/>
      <c r="AZ261" s="148"/>
      <c r="BA261" s="148"/>
      <c r="BB261" s="148"/>
      <c r="BC261" s="148"/>
      <c r="BD261" s="148"/>
      <c r="BE261" s="148"/>
      <c r="BF261" s="148"/>
      <c r="BG261" s="148"/>
      <c r="BH261" s="148"/>
      <c r="BI261" s="148"/>
      <c r="BJ261" s="273"/>
      <c r="BK261" s="148"/>
      <c r="BL261" s="148"/>
      <c r="BM261" s="148"/>
      <c r="BN261" s="148"/>
      <c r="BO261" s="148"/>
      <c r="BP261" s="148"/>
      <c r="BQ261" s="148"/>
      <c r="BR261" s="148"/>
    </row>
    <row r="262" spans="1:70" x14ac:dyDescent="0.25">
      <c r="A262" s="148"/>
      <c r="B262" s="148"/>
      <c r="C262" s="148"/>
      <c r="D262" s="148"/>
      <c r="E262" s="148"/>
      <c r="F262" s="148"/>
      <c r="G262" s="148"/>
      <c r="H262" s="377"/>
      <c r="I262" s="377"/>
      <c r="J262" s="377"/>
      <c r="K262" s="377"/>
      <c r="L262" s="377"/>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c r="AI262" s="148"/>
      <c r="AJ262" s="148"/>
      <c r="AK262" s="148"/>
      <c r="AL262" s="148"/>
      <c r="AM262" s="148"/>
      <c r="AN262" s="148"/>
      <c r="AO262" s="148"/>
      <c r="AP262" s="148"/>
      <c r="AQ262" s="148"/>
      <c r="AR262" s="148"/>
      <c r="AS262" s="148"/>
      <c r="AT262" s="148"/>
      <c r="AU262" s="148"/>
      <c r="AV262" s="148"/>
      <c r="AW262" s="148"/>
      <c r="AX262" s="148"/>
      <c r="AY262" s="148"/>
      <c r="AZ262" s="148"/>
      <c r="BA262" s="148"/>
      <c r="BB262" s="148"/>
      <c r="BC262" s="148"/>
      <c r="BD262" s="148"/>
      <c r="BE262" s="148"/>
      <c r="BF262" s="148"/>
      <c r="BG262" s="148"/>
      <c r="BH262" s="148"/>
      <c r="BI262" s="148"/>
      <c r="BJ262" s="273"/>
      <c r="BK262" s="148"/>
      <c r="BL262" s="148"/>
      <c r="BM262" s="148"/>
      <c r="BN262" s="148"/>
      <c r="BO262" s="148"/>
      <c r="BP262" s="148"/>
      <c r="BQ262" s="148"/>
      <c r="BR262" s="148"/>
    </row>
    <row r="263" spans="1:70" x14ac:dyDescent="0.25">
      <c r="A263" s="148"/>
      <c r="B263" s="148"/>
      <c r="C263" s="148"/>
      <c r="D263" s="148"/>
      <c r="E263" s="148"/>
      <c r="F263" s="148"/>
      <c r="G263" s="148"/>
      <c r="H263" s="377"/>
      <c r="I263" s="377"/>
      <c r="J263" s="377"/>
      <c r="K263" s="377"/>
      <c r="L263" s="377"/>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148"/>
      <c r="AK263" s="148"/>
      <c r="AL263" s="148"/>
      <c r="AM263" s="148"/>
      <c r="AN263" s="148"/>
      <c r="AO263" s="148"/>
      <c r="AP263" s="148"/>
      <c r="AQ263" s="148"/>
      <c r="AR263" s="148"/>
      <c r="AS263" s="148"/>
      <c r="AT263" s="148"/>
      <c r="AU263" s="148"/>
      <c r="AV263" s="148"/>
      <c r="AW263" s="148"/>
      <c r="AX263" s="148"/>
      <c r="AY263" s="148"/>
      <c r="AZ263" s="148"/>
      <c r="BA263" s="148"/>
      <c r="BB263" s="148"/>
      <c r="BC263" s="148"/>
      <c r="BD263" s="148"/>
      <c r="BE263" s="148"/>
      <c r="BF263" s="148"/>
      <c r="BG263" s="148"/>
      <c r="BH263" s="148"/>
      <c r="BI263" s="148"/>
      <c r="BJ263" s="273"/>
      <c r="BK263" s="148"/>
      <c r="BL263" s="148"/>
      <c r="BM263" s="148"/>
      <c r="BN263" s="148"/>
      <c r="BO263" s="148"/>
      <c r="BP263" s="148"/>
      <c r="BQ263" s="148"/>
      <c r="BR263" s="148"/>
    </row>
    <row r="264" spans="1:70" x14ac:dyDescent="0.25">
      <c r="A264" s="148"/>
      <c r="B264" s="148"/>
      <c r="C264" s="148"/>
      <c r="D264" s="148"/>
      <c r="E264" s="148"/>
      <c r="F264" s="148"/>
      <c r="G264" s="148"/>
      <c r="H264" s="377"/>
      <c r="I264" s="377"/>
      <c r="J264" s="377"/>
      <c r="K264" s="377"/>
      <c r="L264" s="377"/>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c r="AI264" s="148"/>
      <c r="AJ264" s="148"/>
      <c r="AK264" s="148"/>
      <c r="AL264" s="148"/>
      <c r="AM264" s="148"/>
      <c r="AN264" s="148"/>
      <c r="AO264" s="148"/>
      <c r="AP264" s="148"/>
      <c r="AQ264" s="148"/>
      <c r="AR264" s="148"/>
      <c r="AS264" s="148"/>
      <c r="AT264" s="148"/>
      <c r="AU264" s="148"/>
      <c r="AV264" s="148"/>
      <c r="AW264" s="148"/>
      <c r="AX264" s="148"/>
      <c r="AY264" s="148"/>
      <c r="AZ264" s="148"/>
      <c r="BA264" s="148"/>
      <c r="BB264" s="148"/>
      <c r="BC264" s="148"/>
      <c r="BD264" s="148"/>
      <c r="BE264" s="148"/>
      <c r="BF264" s="148"/>
      <c r="BG264" s="148"/>
      <c r="BH264" s="148"/>
      <c r="BI264" s="148"/>
      <c r="BJ264" s="273"/>
      <c r="BK264" s="148"/>
      <c r="BL264" s="148"/>
      <c r="BM264" s="148"/>
      <c r="BN264" s="148"/>
      <c r="BO264" s="148"/>
      <c r="BP264" s="148"/>
      <c r="BQ264" s="148"/>
      <c r="BR264" s="148"/>
    </row>
    <row r="265" spans="1:70" x14ac:dyDescent="0.25">
      <c r="A265" s="148"/>
      <c r="B265" s="148"/>
      <c r="C265" s="148"/>
      <c r="D265" s="148"/>
      <c r="E265" s="148"/>
      <c r="F265" s="148"/>
      <c r="G265" s="148"/>
      <c r="H265" s="377"/>
      <c r="I265" s="377"/>
      <c r="J265" s="377"/>
      <c r="K265" s="377"/>
      <c r="L265" s="377"/>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c r="AI265" s="148"/>
      <c r="AJ265" s="148"/>
      <c r="AK265" s="148"/>
      <c r="AL265" s="148"/>
      <c r="AM265" s="148"/>
      <c r="AN265" s="148"/>
      <c r="AO265" s="148"/>
      <c r="AP265" s="148"/>
      <c r="AQ265" s="148"/>
      <c r="AR265" s="148"/>
      <c r="AS265" s="148"/>
      <c r="AT265" s="148"/>
      <c r="AU265" s="148"/>
      <c r="AV265" s="148"/>
      <c r="AW265" s="148"/>
      <c r="AX265" s="148"/>
      <c r="AY265" s="148"/>
      <c r="AZ265" s="148"/>
      <c r="BA265" s="148"/>
      <c r="BB265" s="148"/>
      <c r="BC265" s="148"/>
      <c r="BD265" s="148"/>
      <c r="BE265" s="148"/>
      <c r="BF265" s="148"/>
      <c r="BG265" s="148"/>
      <c r="BH265" s="148"/>
      <c r="BI265" s="148"/>
      <c r="BJ265" s="273"/>
      <c r="BK265" s="148"/>
      <c r="BL265" s="148"/>
      <c r="BM265" s="148"/>
      <c r="BN265" s="148"/>
      <c r="BO265" s="148"/>
      <c r="BP265" s="148"/>
      <c r="BQ265" s="148"/>
      <c r="BR265" s="148"/>
    </row>
    <row r="266" spans="1:70" x14ac:dyDescent="0.25">
      <c r="A266" s="148"/>
      <c r="B266" s="148"/>
      <c r="C266" s="148"/>
      <c r="D266" s="148"/>
      <c r="E266" s="148"/>
      <c r="F266" s="148"/>
      <c r="G266" s="148"/>
      <c r="H266" s="377"/>
      <c r="I266" s="377"/>
      <c r="J266" s="377"/>
      <c r="K266" s="377"/>
      <c r="L266" s="377"/>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c r="AI266" s="148"/>
      <c r="AJ266" s="148"/>
      <c r="AK266" s="148"/>
      <c r="AL266" s="148"/>
      <c r="AM266" s="148"/>
      <c r="AN266" s="148"/>
      <c r="AO266" s="148"/>
      <c r="AP266" s="148"/>
      <c r="AQ266" s="148"/>
      <c r="AR266" s="148"/>
      <c r="AS266" s="148"/>
      <c r="AT266" s="148"/>
      <c r="AU266" s="148"/>
      <c r="AV266" s="148"/>
      <c r="AW266" s="148"/>
      <c r="AX266" s="148"/>
      <c r="AY266" s="148"/>
      <c r="AZ266" s="148"/>
      <c r="BA266" s="148"/>
      <c r="BB266" s="148"/>
      <c r="BC266" s="148"/>
      <c r="BD266" s="148"/>
      <c r="BE266" s="148"/>
      <c r="BF266" s="148"/>
      <c r="BG266" s="148"/>
      <c r="BH266" s="148"/>
      <c r="BI266" s="148"/>
      <c r="BJ266" s="273"/>
      <c r="BK266" s="148"/>
      <c r="BL266" s="148"/>
      <c r="BM266" s="148"/>
      <c r="BN266" s="148"/>
      <c r="BO266" s="148"/>
      <c r="BP266" s="148"/>
      <c r="BQ266" s="148"/>
      <c r="BR266" s="148"/>
    </row>
    <row r="267" spans="1:70" x14ac:dyDescent="0.25">
      <c r="A267" s="148"/>
      <c r="B267" s="148"/>
      <c r="C267" s="148"/>
      <c r="D267" s="148"/>
      <c r="E267" s="148"/>
      <c r="F267" s="148"/>
      <c r="G267" s="148"/>
      <c r="H267" s="377"/>
      <c r="I267" s="377"/>
      <c r="J267" s="377"/>
      <c r="K267" s="377"/>
      <c r="L267" s="377"/>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c r="AI267" s="148"/>
      <c r="AJ267" s="148"/>
      <c r="AK267" s="148"/>
      <c r="AL267" s="148"/>
      <c r="AM267" s="148"/>
      <c r="AN267" s="148"/>
      <c r="AO267" s="148"/>
      <c r="AP267" s="148"/>
      <c r="AQ267" s="148"/>
      <c r="AR267" s="148"/>
      <c r="AS267" s="148"/>
      <c r="AT267" s="148"/>
      <c r="AU267" s="148"/>
      <c r="AV267" s="148"/>
      <c r="AW267" s="148"/>
      <c r="AX267" s="148"/>
      <c r="AY267" s="148"/>
      <c r="AZ267" s="148"/>
      <c r="BA267" s="148"/>
      <c r="BB267" s="148"/>
      <c r="BC267" s="148"/>
      <c r="BD267" s="148"/>
      <c r="BE267" s="148"/>
      <c r="BF267" s="148"/>
      <c r="BG267" s="148"/>
      <c r="BH267" s="148"/>
      <c r="BI267" s="148"/>
      <c r="BJ267" s="273"/>
      <c r="BK267" s="148"/>
      <c r="BL267" s="148"/>
      <c r="BM267" s="148"/>
      <c r="BN267" s="148"/>
      <c r="BO267" s="148"/>
      <c r="BP267" s="148"/>
      <c r="BQ267" s="148"/>
      <c r="BR267" s="148"/>
    </row>
    <row r="268" spans="1:70" x14ac:dyDescent="0.25">
      <c r="A268" s="148"/>
      <c r="B268" s="148"/>
      <c r="C268" s="148"/>
      <c r="D268" s="148"/>
      <c r="E268" s="148"/>
      <c r="F268" s="148"/>
      <c r="G268" s="148"/>
      <c r="H268" s="377"/>
      <c r="I268" s="377"/>
      <c r="J268" s="377"/>
      <c r="K268" s="377"/>
      <c r="L268" s="377"/>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c r="AI268" s="148"/>
      <c r="AJ268" s="148"/>
      <c r="AK268" s="148"/>
      <c r="AL268" s="148"/>
      <c r="AM268" s="148"/>
      <c r="AN268" s="148"/>
      <c r="AO268" s="148"/>
      <c r="AP268" s="148"/>
      <c r="AQ268" s="148"/>
      <c r="AR268" s="148"/>
      <c r="AS268" s="148"/>
      <c r="AT268" s="148"/>
      <c r="AU268" s="148"/>
      <c r="AV268" s="148"/>
      <c r="AW268" s="148"/>
      <c r="AX268" s="148"/>
      <c r="AY268" s="148"/>
      <c r="AZ268" s="148"/>
      <c r="BA268" s="148"/>
      <c r="BB268" s="148"/>
      <c r="BC268" s="148"/>
      <c r="BD268" s="148"/>
      <c r="BE268" s="148"/>
      <c r="BF268" s="148"/>
      <c r="BG268" s="148"/>
      <c r="BH268" s="148"/>
      <c r="BI268" s="148"/>
      <c r="BJ268" s="273"/>
      <c r="BK268" s="148"/>
      <c r="BL268" s="148"/>
      <c r="BM268" s="148"/>
      <c r="BN268" s="148"/>
      <c r="BO268" s="148"/>
      <c r="BP268" s="148"/>
      <c r="BQ268" s="148"/>
      <c r="BR268" s="148"/>
    </row>
    <row r="269" spans="1:70" x14ac:dyDescent="0.25">
      <c r="A269" s="148"/>
      <c r="B269" s="148"/>
      <c r="C269" s="148"/>
      <c r="D269" s="148"/>
      <c r="E269" s="148"/>
      <c r="F269" s="148"/>
      <c r="G269" s="148"/>
      <c r="H269" s="377"/>
      <c r="I269" s="377"/>
      <c r="J269" s="377"/>
      <c r="K269" s="377"/>
      <c r="L269" s="377"/>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c r="AI269" s="148"/>
      <c r="AJ269" s="148"/>
      <c r="AK269" s="148"/>
      <c r="AL269" s="148"/>
      <c r="AM269" s="148"/>
      <c r="AN269" s="148"/>
      <c r="AO269" s="148"/>
      <c r="AP269" s="148"/>
      <c r="AQ269" s="148"/>
      <c r="AR269" s="148"/>
      <c r="AS269" s="148"/>
      <c r="AT269" s="148"/>
      <c r="AU269" s="148"/>
      <c r="AV269" s="148"/>
      <c r="AW269" s="148"/>
      <c r="AX269" s="148"/>
      <c r="AY269" s="148"/>
      <c r="AZ269" s="148"/>
      <c r="BA269" s="148"/>
      <c r="BB269" s="148"/>
      <c r="BC269" s="148"/>
      <c r="BD269" s="148"/>
      <c r="BE269" s="148"/>
      <c r="BF269" s="148"/>
      <c r="BG269" s="148"/>
      <c r="BH269" s="148"/>
      <c r="BI269" s="148"/>
      <c r="BJ269" s="273"/>
      <c r="BK269" s="148"/>
      <c r="BL269" s="148"/>
      <c r="BM269" s="148"/>
      <c r="BN269" s="148"/>
      <c r="BO269" s="148"/>
      <c r="BP269" s="148"/>
      <c r="BQ269" s="148"/>
      <c r="BR269" s="148"/>
    </row>
    <row r="270" spans="1:70" x14ac:dyDescent="0.25">
      <c r="A270" s="148"/>
      <c r="B270" s="148"/>
      <c r="C270" s="148"/>
      <c r="D270" s="148"/>
      <c r="E270" s="148"/>
      <c r="F270" s="148"/>
      <c r="G270" s="148"/>
      <c r="H270" s="377"/>
      <c r="I270" s="377"/>
      <c r="J270" s="377"/>
      <c r="K270" s="377"/>
      <c r="L270" s="377"/>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148"/>
      <c r="AM270" s="148"/>
      <c r="AN270" s="148"/>
      <c r="AO270" s="148"/>
      <c r="AP270" s="148"/>
      <c r="AQ270" s="148"/>
      <c r="AR270" s="148"/>
      <c r="AS270" s="148"/>
      <c r="AT270" s="148"/>
      <c r="AU270" s="148"/>
      <c r="AV270" s="148"/>
      <c r="AW270" s="148"/>
      <c r="AX270" s="148"/>
      <c r="AY270" s="148"/>
      <c r="AZ270" s="148"/>
      <c r="BA270" s="148"/>
      <c r="BB270" s="148"/>
      <c r="BC270" s="148"/>
      <c r="BD270" s="148"/>
      <c r="BE270" s="148"/>
      <c r="BF270" s="148"/>
      <c r="BG270" s="148"/>
      <c r="BH270" s="148"/>
      <c r="BI270" s="148"/>
      <c r="BJ270" s="273"/>
      <c r="BK270" s="148"/>
      <c r="BL270" s="148"/>
      <c r="BM270" s="148"/>
      <c r="BN270" s="148"/>
      <c r="BO270" s="148"/>
      <c r="BP270" s="148"/>
      <c r="BQ270" s="148"/>
      <c r="BR270" s="148"/>
    </row>
    <row r="271" spans="1:70" x14ac:dyDescent="0.25">
      <c r="A271" s="148"/>
      <c r="B271" s="148"/>
      <c r="C271" s="148"/>
      <c r="D271" s="148"/>
      <c r="E271" s="148"/>
      <c r="F271" s="148"/>
      <c r="G271" s="148"/>
      <c r="H271" s="377"/>
      <c r="I271" s="377"/>
      <c r="J271" s="377"/>
      <c r="K271" s="377"/>
      <c r="L271" s="377"/>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c r="AI271" s="148"/>
      <c r="AJ271" s="148"/>
      <c r="AK271" s="148"/>
      <c r="AL271" s="148"/>
      <c r="AM271" s="148"/>
      <c r="AN271" s="148"/>
      <c r="AO271" s="148"/>
      <c r="AP271" s="148"/>
      <c r="AQ271" s="148"/>
      <c r="AR271" s="148"/>
      <c r="AS271" s="148"/>
      <c r="AT271" s="148"/>
      <c r="AU271" s="148"/>
      <c r="AV271" s="148"/>
      <c r="AW271" s="148"/>
      <c r="AX271" s="148"/>
      <c r="AY271" s="148"/>
      <c r="AZ271" s="148"/>
      <c r="BA271" s="148"/>
      <c r="BB271" s="148"/>
      <c r="BC271" s="148"/>
      <c r="BD271" s="148"/>
      <c r="BE271" s="148"/>
      <c r="BF271" s="148"/>
      <c r="BG271" s="148"/>
      <c r="BH271" s="148"/>
      <c r="BI271" s="148"/>
      <c r="BJ271" s="273"/>
      <c r="BK271" s="148"/>
      <c r="BL271" s="148"/>
      <c r="BM271" s="148"/>
      <c r="BN271" s="148"/>
      <c r="BO271" s="148"/>
      <c r="BP271" s="148"/>
      <c r="BQ271" s="148"/>
      <c r="BR271" s="148"/>
    </row>
    <row r="272" spans="1:70" x14ac:dyDescent="0.25">
      <c r="A272" s="148"/>
      <c r="B272" s="148"/>
      <c r="C272" s="148"/>
      <c r="D272" s="148"/>
      <c r="E272" s="148"/>
      <c r="F272" s="148"/>
      <c r="G272" s="148"/>
      <c r="H272" s="377"/>
      <c r="I272" s="377"/>
      <c r="J272" s="377"/>
      <c r="K272" s="377"/>
      <c r="L272" s="377"/>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c r="AI272" s="148"/>
      <c r="AJ272" s="148"/>
      <c r="AK272" s="148"/>
      <c r="AL272" s="148"/>
      <c r="AM272" s="148"/>
      <c r="AN272" s="148"/>
      <c r="AO272" s="148"/>
      <c r="AP272" s="148"/>
      <c r="AQ272" s="148"/>
      <c r="AR272" s="148"/>
      <c r="AS272" s="148"/>
      <c r="AT272" s="148"/>
      <c r="AU272" s="148"/>
      <c r="AV272" s="148"/>
      <c r="AW272" s="148"/>
      <c r="AX272" s="148"/>
      <c r="AY272" s="148"/>
      <c r="AZ272" s="148"/>
      <c r="BA272" s="148"/>
      <c r="BB272" s="148"/>
      <c r="BC272" s="148"/>
      <c r="BD272" s="148"/>
      <c r="BE272" s="148"/>
      <c r="BF272" s="148"/>
      <c r="BG272" s="148"/>
      <c r="BH272" s="148"/>
      <c r="BI272" s="148"/>
      <c r="BJ272" s="273"/>
      <c r="BK272" s="148"/>
      <c r="BL272" s="148"/>
      <c r="BM272" s="148"/>
      <c r="BN272" s="148"/>
      <c r="BO272" s="148"/>
      <c r="BP272" s="148"/>
      <c r="BQ272" s="148"/>
      <c r="BR272" s="148"/>
    </row>
    <row r="273" spans="1:70" x14ac:dyDescent="0.25">
      <c r="A273" s="148"/>
      <c r="B273" s="148"/>
      <c r="C273" s="148"/>
      <c r="D273" s="148"/>
      <c r="E273" s="148"/>
      <c r="F273" s="148"/>
      <c r="G273" s="148"/>
      <c r="H273" s="377"/>
      <c r="I273" s="377"/>
      <c r="J273" s="377"/>
      <c r="K273" s="377"/>
      <c r="L273" s="377"/>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c r="AI273" s="148"/>
      <c r="AJ273" s="148"/>
      <c r="AK273" s="148"/>
      <c r="AL273" s="148"/>
      <c r="AM273" s="148"/>
      <c r="AN273" s="148"/>
      <c r="AO273" s="148"/>
      <c r="AP273" s="148"/>
      <c r="AQ273" s="148"/>
      <c r="AR273" s="148"/>
      <c r="AS273" s="148"/>
      <c r="AT273" s="148"/>
      <c r="AU273" s="148"/>
      <c r="AV273" s="148"/>
      <c r="AW273" s="148"/>
      <c r="AX273" s="148"/>
      <c r="AY273" s="148"/>
      <c r="AZ273" s="148"/>
      <c r="BA273" s="148"/>
      <c r="BB273" s="148"/>
      <c r="BC273" s="148"/>
      <c r="BD273" s="148"/>
      <c r="BE273" s="148"/>
      <c r="BF273" s="148"/>
      <c r="BG273" s="148"/>
      <c r="BH273" s="148"/>
      <c r="BI273" s="148"/>
      <c r="BJ273" s="273"/>
      <c r="BK273" s="148"/>
      <c r="BL273" s="148"/>
      <c r="BM273" s="148"/>
      <c r="BN273" s="148"/>
      <c r="BO273" s="148"/>
      <c r="BP273" s="148"/>
      <c r="BQ273" s="148"/>
      <c r="BR273" s="148"/>
    </row>
    <row r="274" spans="1:70" x14ac:dyDescent="0.25">
      <c r="A274" s="148"/>
      <c r="B274" s="148"/>
      <c r="C274" s="148"/>
      <c r="D274" s="148"/>
      <c r="E274" s="148"/>
      <c r="F274" s="148"/>
      <c r="G274" s="148"/>
      <c r="H274" s="377"/>
      <c r="I274" s="377"/>
      <c r="J274" s="377"/>
      <c r="K274" s="377"/>
      <c r="L274" s="377"/>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c r="AI274" s="148"/>
      <c r="AJ274" s="148"/>
      <c r="AK274" s="148"/>
      <c r="AL274" s="148"/>
      <c r="AM274" s="148"/>
      <c r="AN274" s="148"/>
      <c r="AO274" s="148"/>
      <c r="AP274" s="148"/>
      <c r="AQ274" s="148"/>
      <c r="AR274" s="148"/>
      <c r="AS274" s="148"/>
      <c r="AT274" s="148"/>
      <c r="AU274" s="148"/>
      <c r="AV274" s="148"/>
      <c r="AW274" s="148"/>
      <c r="AX274" s="148"/>
      <c r="AY274" s="148"/>
      <c r="AZ274" s="148"/>
      <c r="BA274" s="148"/>
      <c r="BB274" s="148"/>
      <c r="BC274" s="148"/>
      <c r="BD274" s="148"/>
      <c r="BE274" s="148"/>
      <c r="BF274" s="148"/>
      <c r="BG274" s="148"/>
      <c r="BH274" s="148"/>
      <c r="BI274" s="148"/>
      <c r="BJ274" s="273"/>
      <c r="BK274" s="148"/>
      <c r="BL274" s="148"/>
      <c r="BM274" s="148"/>
      <c r="BN274" s="148"/>
      <c r="BO274" s="148"/>
      <c r="BP274" s="148"/>
      <c r="BQ274" s="148"/>
      <c r="BR274" s="148"/>
    </row>
    <row r="275" spans="1:70" x14ac:dyDescent="0.25">
      <c r="A275" s="148"/>
      <c r="B275" s="148"/>
      <c r="C275" s="148"/>
      <c r="D275" s="148"/>
      <c r="E275" s="148"/>
      <c r="F275" s="148"/>
      <c r="G275" s="148"/>
      <c r="H275" s="377"/>
      <c r="I275" s="377"/>
      <c r="J275" s="377"/>
      <c r="K275" s="377"/>
      <c r="L275" s="377"/>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148"/>
      <c r="AO275" s="148"/>
      <c r="AP275" s="148"/>
      <c r="AQ275" s="148"/>
      <c r="AR275" s="148"/>
      <c r="AS275" s="148"/>
      <c r="AT275" s="148"/>
      <c r="AU275" s="148"/>
      <c r="AV275" s="148"/>
      <c r="AW275" s="148"/>
      <c r="AX275" s="148"/>
      <c r="AY275" s="148"/>
      <c r="AZ275" s="148"/>
      <c r="BA275" s="148"/>
      <c r="BB275" s="148"/>
      <c r="BC275" s="148"/>
      <c r="BD275" s="148"/>
      <c r="BE275" s="148"/>
      <c r="BF275" s="148"/>
      <c r="BG275" s="148"/>
      <c r="BH275" s="148"/>
      <c r="BI275" s="148"/>
      <c r="BJ275" s="273"/>
      <c r="BK275" s="148"/>
      <c r="BL275" s="148"/>
      <c r="BM275" s="148"/>
      <c r="BN275" s="148"/>
      <c r="BO275" s="148"/>
      <c r="BP275" s="148"/>
      <c r="BQ275" s="148"/>
      <c r="BR275" s="148"/>
    </row>
    <row r="276" spans="1:70" x14ac:dyDescent="0.25">
      <c r="A276" s="148"/>
      <c r="B276" s="148"/>
      <c r="C276" s="148"/>
      <c r="D276" s="148"/>
      <c r="E276" s="148"/>
      <c r="F276" s="148"/>
      <c r="G276" s="148"/>
      <c r="H276" s="377"/>
      <c r="I276" s="377"/>
      <c r="J276" s="377"/>
      <c r="K276" s="377"/>
      <c r="L276" s="377"/>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48"/>
      <c r="AO276" s="148"/>
      <c r="AP276" s="148"/>
      <c r="AQ276" s="148"/>
      <c r="AR276" s="148"/>
      <c r="AS276" s="148"/>
      <c r="AT276" s="148"/>
      <c r="AU276" s="148"/>
      <c r="AV276" s="148"/>
      <c r="AW276" s="148"/>
      <c r="AX276" s="148"/>
      <c r="AY276" s="148"/>
      <c r="AZ276" s="148"/>
      <c r="BA276" s="148"/>
      <c r="BB276" s="148"/>
      <c r="BC276" s="148"/>
      <c r="BD276" s="148"/>
      <c r="BE276" s="148"/>
      <c r="BF276" s="148"/>
      <c r="BG276" s="148"/>
      <c r="BH276" s="148"/>
      <c r="BI276" s="148"/>
      <c r="BJ276" s="273"/>
      <c r="BK276" s="148"/>
      <c r="BL276" s="148"/>
      <c r="BM276" s="148"/>
      <c r="BN276" s="148"/>
      <c r="BO276" s="148"/>
      <c r="BP276" s="148"/>
      <c r="BQ276" s="148"/>
      <c r="BR276" s="148"/>
    </row>
    <row r="277" spans="1:70" x14ac:dyDescent="0.25">
      <c r="A277" s="148"/>
      <c r="B277" s="148"/>
      <c r="C277" s="148"/>
      <c r="D277" s="148"/>
      <c r="E277" s="148"/>
      <c r="F277" s="148"/>
      <c r="G277" s="148"/>
      <c r="H277" s="377"/>
      <c r="I277" s="377"/>
      <c r="J277" s="377"/>
      <c r="K277" s="377"/>
      <c r="L277" s="377"/>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148"/>
      <c r="AO277" s="148"/>
      <c r="AP277" s="148"/>
      <c r="AQ277" s="148"/>
      <c r="AR277" s="148"/>
      <c r="AS277" s="148"/>
      <c r="AT277" s="148"/>
      <c r="AU277" s="148"/>
      <c r="AV277" s="148"/>
      <c r="AW277" s="148"/>
      <c r="AX277" s="148"/>
      <c r="AY277" s="148"/>
      <c r="AZ277" s="148"/>
      <c r="BA277" s="148"/>
      <c r="BB277" s="148"/>
      <c r="BC277" s="148"/>
      <c r="BD277" s="148"/>
      <c r="BE277" s="148"/>
      <c r="BF277" s="148"/>
      <c r="BG277" s="148"/>
      <c r="BH277" s="148"/>
      <c r="BI277" s="148"/>
      <c r="BJ277" s="273"/>
      <c r="BK277" s="148"/>
      <c r="BL277" s="148"/>
      <c r="BM277" s="148"/>
      <c r="BN277" s="148"/>
      <c r="BO277" s="148"/>
      <c r="BP277" s="148"/>
      <c r="BQ277" s="148"/>
      <c r="BR277" s="148"/>
    </row>
    <row r="278" spans="1:70" x14ac:dyDescent="0.25">
      <c r="A278" s="148"/>
      <c r="B278" s="148"/>
      <c r="C278" s="148"/>
      <c r="D278" s="148"/>
      <c r="E278" s="148"/>
      <c r="F278" s="148"/>
      <c r="G278" s="148"/>
      <c r="H278" s="377"/>
      <c r="I278" s="377"/>
      <c r="J278" s="377"/>
      <c r="K278" s="377"/>
      <c r="L278" s="377"/>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148"/>
      <c r="AO278" s="148"/>
      <c r="AP278" s="148"/>
      <c r="AQ278" s="148"/>
      <c r="AR278" s="148"/>
      <c r="AS278" s="148"/>
      <c r="AT278" s="148"/>
      <c r="AU278" s="148"/>
      <c r="AV278" s="148"/>
      <c r="AW278" s="148"/>
      <c r="AX278" s="148"/>
      <c r="AY278" s="148"/>
      <c r="AZ278" s="148"/>
      <c r="BA278" s="148"/>
      <c r="BB278" s="148"/>
      <c r="BC278" s="148"/>
      <c r="BD278" s="148"/>
      <c r="BE278" s="148"/>
      <c r="BF278" s="148"/>
      <c r="BG278" s="148"/>
      <c r="BH278" s="148"/>
      <c r="BI278" s="148"/>
      <c r="BJ278" s="273"/>
      <c r="BK278" s="148"/>
      <c r="BL278" s="148"/>
      <c r="BM278" s="148"/>
      <c r="BN278" s="148"/>
      <c r="BO278" s="148"/>
      <c r="BP278" s="148"/>
      <c r="BQ278" s="148"/>
      <c r="BR278" s="148"/>
    </row>
    <row r="279" spans="1:70" x14ac:dyDescent="0.25">
      <c r="A279" s="148"/>
      <c r="B279" s="148"/>
      <c r="C279" s="148"/>
      <c r="D279" s="148"/>
      <c r="E279" s="148"/>
      <c r="F279" s="148"/>
      <c r="G279" s="148"/>
      <c r="H279" s="377"/>
      <c r="I279" s="377"/>
      <c r="J279" s="377"/>
      <c r="K279" s="377"/>
      <c r="L279" s="377"/>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148"/>
      <c r="AO279" s="148"/>
      <c r="AP279" s="148"/>
      <c r="AQ279" s="148"/>
      <c r="AR279" s="148"/>
      <c r="AS279" s="148"/>
      <c r="AT279" s="148"/>
      <c r="AU279" s="148"/>
      <c r="AV279" s="148"/>
      <c r="AW279" s="148"/>
      <c r="AX279" s="148"/>
      <c r="AY279" s="148"/>
      <c r="AZ279" s="148"/>
      <c r="BA279" s="148"/>
      <c r="BB279" s="148"/>
      <c r="BC279" s="148"/>
      <c r="BD279" s="148"/>
      <c r="BE279" s="148"/>
      <c r="BF279" s="148"/>
      <c r="BG279" s="148"/>
      <c r="BH279" s="148"/>
      <c r="BI279" s="148"/>
      <c r="BJ279" s="273"/>
      <c r="BK279" s="148"/>
      <c r="BL279" s="148"/>
      <c r="BM279" s="148"/>
      <c r="BN279" s="148"/>
      <c r="BO279" s="148"/>
      <c r="BP279" s="148"/>
      <c r="BQ279" s="148"/>
      <c r="BR279" s="148"/>
    </row>
    <row r="280" spans="1:70" x14ac:dyDescent="0.25">
      <c r="A280" s="148"/>
      <c r="B280" s="148"/>
      <c r="C280" s="148"/>
      <c r="D280" s="148"/>
      <c r="E280" s="148"/>
      <c r="F280" s="148"/>
      <c r="G280" s="148"/>
      <c r="H280" s="377"/>
      <c r="I280" s="377"/>
      <c r="J280" s="377"/>
      <c r="K280" s="377"/>
      <c r="L280" s="377"/>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c r="AI280" s="148"/>
      <c r="AJ280" s="148"/>
      <c r="AK280" s="148"/>
      <c r="AL280" s="148"/>
      <c r="AM280" s="148"/>
      <c r="AN280" s="148"/>
      <c r="AO280" s="148"/>
      <c r="AP280" s="148"/>
      <c r="AQ280" s="148"/>
      <c r="AR280" s="148"/>
      <c r="AS280" s="148"/>
      <c r="AT280" s="148"/>
      <c r="AU280" s="148"/>
      <c r="AV280" s="148"/>
      <c r="AW280" s="148"/>
      <c r="AX280" s="148"/>
      <c r="AY280" s="148"/>
      <c r="AZ280" s="148"/>
      <c r="BA280" s="148"/>
      <c r="BB280" s="148"/>
      <c r="BC280" s="148"/>
      <c r="BD280" s="148"/>
      <c r="BE280" s="148"/>
      <c r="BF280" s="148"/>
      <c r="BG280" s="148"/>
      <c r="BH280" s="148"/>
      <c r="BI280" s="148"/>
      <c r="BJ280" s="273"/>
      <c r="BK280" s="148"/>
      <c r="BL280" s="148"/>
      <c r="BM280" s="148"/>
      <c r="BN280" s="148"/>
      <c r="BO280" s="148"/>
      <c r="BP280" s="148"/>
      <c r="BQ280" s="148"/>
      <c r="BR280" s="148"/>
    </row>
    <row r="281" spans="1:70" x14ac:dyDescent="0.25">
      <c r="A281" s="148"/>
      <c r="B281" s="148"/>
      <c r="C281" s="148"/>
      <c r="D281" s="148"/>
      <c r="E281" s="148"/>
      <c r="F281" s="148"/>
      <c r="G281" s="148"/>
      <c r="H281" s="377"/>
      <c r="I281" s="377"/>
      <c r="J281" s="377"/>
      <c r="K281" s="377"/>
      <c r="L281" s="377"/>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c r="AQ281" s="148"/>
      <c r="AR281" s="148"/>
      <c r="AS281" s="148"/>
      <c r="AT281" s="148"/>
      <c r="AU281" s="148"/>
      <c r="AV281" s="148"/>
      <c r="AW281" s="148"/>
      <c r="AX281" s="148"/>
      <c r="AY281" s="148"/>
      <c r="AZ281" s="148"/>
      <c r="BA281" s="148"/>
      <c r="BB281" s="148"/>
      <c r="BC281" s="148"/>
      <c r="BD281" s="148"/>
      <c r="BE281" s="148"/>
      <c r="BF281" s="148"/>
      <c r="BG281" s="148"/>
      <c r="BH281" s="148"/>
      <c r="BI281" s="148"/>
      <c r="BJ281" s="273"/>
      <c r="BK281" s="148"/>
      <c r="BL281" s="148"/>
      <c r="BM281" s="148"/>
      <c r="BN281" s="148"/>
      <c r="BO281" s="148"/>
      <c r="BP281" s="148"/>
      <c r="BQ281" s="148"/>
      <c r="BR281" s="148"/>
    </row>
    <row r="282" spans="1:70" x14ac:dyDescent="0.25">
      <c r="A282" s="148"/>
      <c r="B282" s="148"/>
      <c r="C282" s="148"/>
      <c r="D282" s="148"/>
      <c r="E282" s="148"/>
      <c r="F282" s="148"/>
      <c r="G282" s="148"/>
      <c r="H282" s="377"/>
      <c r="I282" s="377"/>
      <c r="J282" s="377"/>
      <c r="K282" s="377"/>
      <c r="L282" s="377"/>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c r="AI282" s="148"/>
      <c r="AJ282" s="148"/>
      <c r="AK282" s="148"/>
      <c r="AL282" s="148"/>
      <c r="AM282" s="148"/>
      <c r="AN282" s="148"/>
      <c r="AO282" s="148"/>
      <c r="AP282" s="148"/>
      <c r="AQ282" s="148"/>
      <c r="AR282" s="148"/>
      <c r="AS282" s="148"/>
      <c r="AT282" s="148"/>
      <c r="AU282" s="148"/>
      <c r="AV282" s="148"/>
      <c r="AW282" s="148"/>
      <c r="AX282" s="148"/>
      <c r="AY282" s="148"/>
      <c r="AZ282" s="148"/>
      <c r="BA282" s="148"/>
      <c r="BB282" s="148"/>
      <c r="BC282" s="148"/>
      <c r="BD282" s="148"/>
      <c r="BE282" s="148"/>
      <c r="BF282" s="148"/>
      <c r="BG282" s="148"/>
      <c r="BH282" s="148"/>
      <c r="BI282" s="148"/>
      <c r="BJ282" s="273"/>
      <c r="BK282" s="148"/>
      <c r="BL282" s="148"/>
      <c r="BM282" s="148"/>
      <c r="BN282" s="148"/>
      <c r="BO282" s="148"/>
      <c r="BP282" s="148"/>
      <c r="BQ282" s="148"/>
      <c r="BR282" s="148"/>
    </row>
    <row r="283" spans="1:70" x14ac:dyDescent="0.25">
      <c r="A283" s="148"/>
      <c r="B283" s="148"/>
      <c r="C283" s="148"/>
      <c r="D283" s="148"/>
      <c r="E283" s="148"/>
      <c r="F283" s="148"/>
      <c r="G283" s="148"/>
      <c r="H283" s="377"/>
      <c r="I283" s="377"/>
      <c r="J283" s="377"/>
      <c r="K283" s="377"/>
      <c r="L283" s="377"/>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c r="AI283" s="148"/>
      <c r="AJ283" s="148"/>
      <c r="AK283" s="148"/>
      <c r="AL283" s="148"/>
      <c r="AM283" s="148"/>
      <c r="AN283" s="148"/>
      <c r="AO283" s="148"/>
      <c r="AP283" s="148"/>
      <c r="AQ283" s="148"/>
      <c r="AR283" s="148"/>
      <c r="AS283" s="148"/>
      <c r="AT283" s="148"/>
      <c r="AU283" s="148"/>
      <c r="AV283" s="148"/>
      <c r="AW283" s="148"/>
      <c r="AX283" s="148"/>
      <c r="AY283" s="148"/>
      <c r="AZ283" s="148"/>
      <c r="BA283" s="148"/>
      <c r="BB283" s="148"/>
      <c r="BC283" s="148"/>
      <c r="BD283" s="148"/>
      <c r="BE283" s="148"/>
      <c r="BF283" s="148"/>
      <c r="BG283" s="148"/>
      <c r="BH283" s="148"/>
      <c r="BI283" s="148"/>
      <c r="BJ283" s="273"/>
      <c r="BK283" s="148"/>
      <c r="BL283" s="148"/>
      <c r="BM283" s="148"/>
      <c r="BN283" s="148"/>
      <c r="BO283" s="148"/>
      <c r="BP283" s="148"/>
      <c r="BQ283" s="148"/>
      <c r="BR283" s="148"/>
    </row>
    <row r="284" spans="1:70" x14ac:dyDescent="0.25">
      <c r="A284" s="148"/>
      <c r="B284" s="148"/>
      <c r="C284" s="148"/>
      <c r="D284" s="148"/>
      <c r="E284" s="148"/>
      <c r="F284" s="148"/>
      <c r="G284" s="148"/>
      <c r="H284" s="377"/>
      <c r="I284" s="377"/>
      <c r="J284" s="377"/>
      <c r="K284" s="377"/>
      <c r="L284" s="377"/>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c r="AI284" s="148"/>
      <c r="AJ284" s="148"/>
      <c r="AK284" s="148"/>
      <c r="AL284" s="148"/>
      <c r="AM284" s="148"/>
      <c r="AN284" s="148"/>
      <c r="AO284" s="148"/>
      <c r="AP284" s="148"/>
      <c r="AQ284" s="148"/>
      <c r="AR284" s="148"/>
      <c r="AS284" s="148"/>
      <c r="AT284" s="148"/>
      <c r="AU284" s="148"/>
      <c r="AV284" s="148"/>
      <c r="AW284" s="148"/>
      <c r="AX284" s="148"/>
      <c r="AY284" s="148"/>
      <c r="AZ284" s="148"/>
      <c r="BA284" s="148"/>
      <c r="BB284" s="148"/>
      <c r="BC284" s="148"/>
      <c r="BD284" s="148"/>
      <c r="BE284" s="148"/>
      <c r="BF284" s="148"/>
      <c r="BG284" s="148"/>
      <c r="BH284" s="148"/>
      <c r="BI284" s="148"/>
      <c r="BJ284" s="273"/>
      <c r="BK284" s="148"/>
      <c r="BL284" s="148"/>
      <c r="BM284" s="148"/>
      <c r="BN284" s="148"/>
      <c r="BO284" s="148"/>
      <c r="BP284" s="148"/>
      <c r="BQ284" s="148"/>
      <c r="BR284" s="148"/>
    </row>
    <row r="285" spans="1:70" x14ac:dyDescent="0.25">
      <c r="A285" s="148"/>
      <c r="B285" s="148"/>
      <c r="C285" s="148"/>
      <c r="D285" s="148"/>
      <c r="E285" s="148"/>
      <c r="F285" s="148"/>
      <c r="G285" s="148"/>
      <c r="H285" s="377"/>
      <c r="I285" s="377"/>
      <c r="J285" s="377"/>
      <c r="K285" s="377"/>
      <c r="L285" s="377"/>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c r="AQ285" s="148"/>
      <c r="AR285" s="148"/>
      <c r="AS285" s="148"/>
      <c r="AT285" s="148"/>
      <c r="AU285" s="148"/>
      <c r="AV285" s="148"/>
      <c r="AW285" s="148"/>
      <c r="AX285" s="148"/>
      <c r="AY285" s="148"/>
      <c r="AZ285" s="148"/>
      <c r="BA285" s="148"/>
      <c r="BB285" s="148"/>
      <c r="BC285" s="148"/>
      <c r="BD285" s="148"/>
      <c r="BE285" s="148"/>
      <c r="BF285" s="148"/>
      <c r="BG285" s="148"/>
      <c r="BH285" s="148"/>
      <c r="BI285" s="148"/>
      <c r="BJ285" s="273"/>
      <c r="BK285" s="148"/>
      <c r="BL285" s="148"/>
      <c r="BM285" s="148"/>
      <c r="BN285" s="148"/>
      <c r="BO285" s="148"/>
      <c r="BP285" s="148"/>
      <c r="BQ285" s="148"/>
      <c r="BR285" s="148"/>
    </row>
    <row r="286" spans="1:70" x14ac:dyDescent="0.25">
      <c r="A286" s="148"/>
      <c r="B286" s="148"/>
      <c r="C286" s="148"/>
      <c r="D286" s="148"/>
      <c r="E286" s="148"/>
      <c r="F286" s="148"/>
      <c r="G286" s="148"/>
      <c r="H286" s="377"/>
      <c r="I286" s="377"/>
      <c r="J286" s="377"/>
      <c r="K286" s="377"/>
      <c r="L286" s="377"/>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c r="AI286" s="148"/>
      <c r="AJ286" s="148"/>
      <c r="AK286" s="148"/>
      <c r="AL286" s="148"/>
      <c r="AM286" s="148"/>
      <c r="AN286" s="148"/>
      <c r="AO286" s="148"/>
      <c r="AP286" s="148"/>
      <c r="AQ286" s="148"/>
      <c r="AR286" s="148"/>
      <c r="AS286" s="148"/>
      <c r="AT286" s="148"/>
      <c r="AU286" s="148"/>
      <c r="AV286" s="148"/>
      <c r="AW286" s="148"/>
      <c r="AX286" s="148"/>
      <c r="AY286" s="148"/>
      <c r="AZ286" s="148"/>
      <c r="BA286" s="148"/>
      <c r="BB286" s="148"/>
      <c r="BC286" s="148"/>
      <c r="BD286" s="148"/>
      <c r="BE286" s="148"/>
      <c r="BF286" s="148"/>
      <c r="BG286" s="148"/>
      <c r="BH286" s="148"/>
      <c r="BI286" s="148"/>
      <c r="BJ286" s="273"/>
      <c r="BK286" s="148"/>
      <c r="BL286" s="148"/>
      <c r="BM286" s="148"/>
      <c r="BN286" s="148"/>
      <c r="BO286" s="148"/>
      <c r="BP286" s="148"/>
      <c r="BQ286" s="148"/>
      <c r="BR286" s="148"/>
    </row>
  </sheetData>
  <mergeCells count="6">
    <mergeCell ref="BD2:BG2"/>
    <mergeCell ref="AA1:AD1"/>
    <mergeCell ref="AF2:AI2"/>
    <mergeCell ref="AJ2:AO2"/>
    <mergeCell ref="AP2:AX2"/>
    <mergeCell ref="AY2:BC2"/>
  </mergeCells>
  <dataValidations count="3">
    <dataValidation type="list" allowBlank="1" showInputMessage="1" showErrorMessage="1" sqref="K4:K31" xr:uid="{00000000-0002-0000-1000-000000000000}">
      <formula1>$L$4:$L$16</formula1>
    </dataValidation>
    <dataValidation type="list" allowBlank="1" showInputMessage="1" showErrorMessage="1" sqref="L32:L126" xr:uid="{00000000-0002-0000-1000-000001000000}">
      <formula1>$P$4:$P$29</formula1>
    </dataValidation>
    <dataValidation type="list" allowBlank="1" showInputMessage="1" showErrorMessage="1" sqref="B4:B31 D4:E31 K32:K126 L4:L31" xr:uid="{00000000-0002-0000-1000-000002000000}">
      <formula1>#REF!</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I37"/>
  <sheetViews>
    <sheetView workbookViewId="0">
      <selection sqref="A1:I37"/>
    </sheetView>
  </sheetViews>
  <sheetFormatPr defaultRowHeight="15" x14ac:dyDescent="0.25"/>
  <cols>
    <col min="1" max="1" width="26.28515625" style="131" customWidth="1"/>
    <col min="2" max="2" width="27.5703125" style="131" customWidth="1"/>
    <col min="3" max="3" width="36.7109375" style="131" customWidth="1"/>
    <col min="4" max="4" width="15.42578125" customWidth="1"/>
  </cols>
  <sheetData>
    <row r="1" spans="1:9" ht="45" x14ac:dyDescent="0.25">
      <c r="A1" s="130" t="s">
        <v>2529</v>
      </c>
      <c r="B1" s="130" t="s">
        <v>147</v>
      </c>
      <c r="C1" s="130" t="s">
        <v>1446</v>
      </c>
      <c r="D1" s="153" t="s">
        <v>2530</v>
      </c>
      <c r="E1" s="153" t="s">
        <v>2531</v>
      </c>
      <c r="F1" s="153" t="s">
        <v>2532</v>
      </c>
      <c r="G1" s="153" t="s">
        <v>2533</v>
      </c>
      <c r="H1" s="153" t="s">
        <v>2534</v>
      </c>
      <c r="I1" s="154" t="s">
        <v>2535</v>
      </c>
    </row>
    <row r="2" spans="1:9" ht="22.5" x14ac:dyDescent="0.25">
      <c r="A2" s="131" t="s">
        <v>1216</v>
      </c>
      <c r="C2" s="153" t="s">
        <v>2536</v>
      </c>
      <c r="D2" s="2">
        <v>109</v>
      </c>
      <c r="E2" s="2">
        <v>51088</v>
      </c>
      <c r="F2" s="2">
        <v>0.65609999999999913</v>
      </c>
      <c r="G2" s="2">
        <v>72.230000000000047</v>
      </c>
      <c r="H2" s="209">
        <v>72.230000000000047</v>
      </c>
      <c r="I2" s="91">
        <v>866.76000000000056</v>
      </c>
    </row>
    <row r="3" spans="1:9" x14ac:dyDescent="0.25">
      <c r="A3" s="131" t="s">
        <v>1221</v>
      </c>
      <c r="D3" s="2">
        <v>72</v>
      </c>
      <c r="E3" s="2">
        <v>50907</v>
      </c>
      <c r="F3" s="2">
        <v>0.59139999999999981</v>
      </c>
      <c r="G3" s="2">
        <v>65.059999999999988</v>
      </c>
      <c r="H3" s="209">
        <v>65.059999999999988</v>
      </c>
      <c r="I3" s="91">
        <v>780.7199999999998</v>
      </c>
    </row>
    <row r="4" spans="1:9" x14ac:dyDescent="0.25">
      <c r="A4" s="131" t="s">
        <v>1222</v>
      </c>
      <c r="D4" s="2">
        <v>74</v>
      </c>
      <c r="E4" s="2">
        <v>50877</v>
      </c>
      <c r="F4" s="2">
        <v>0.60679999999999967</v>
      </c>
      <c r="G4" s="2">
        <v>66.74000000000008</v>
      </c>
      <c r="H4" s="209">
        <v>66.74000000000008</v>
      </c>
      <c r="I4" s="91">
        <v>800.88000000000102</v>
      </c>
    </row>
    <row r="5" spans="1:9" x14ac:dyDescent="0.25">
      <c r="A5" s="131" t="s">
        <v>1223</v>
      </c>
      <c r="D5" s="2">
        <v>64</v>
      </c>
      <c r="E5" s="2">
        <v>55449</v>
      </c>
      <c r="F5" s="2">
        <v>0.62119999999999997</v>
      </c>
      <c r="G5" s="2">
        <v>68.370000000000047</v>
      </c>
      <c r="H5" s="209">
        <v>68.370000000000047</v>
      </c>
      <c r="I5" s="91">
        <v>820.44000000000051</v>
      </c>
    </row>
    <row r="6" spans="1:9" x14ac:dyDescent="0.25">
      <c r="A6" s="131" t="s">
        <v>1224</v>
      </c>
      <c r="D6" s="2">
        <v>75</v>
      </c>
      <c r="E6" s="2">
        <v>51084</v>
      </c>
      <c r="F6" s="2">
        <v>0.63749999999999962</v>
      </c>
      <c r="G6" s="2">
        <v>70.090000000000103</v>
      </c>
      <c r="H6" s="209">
        <v>70.090000000000103</v>
      </c>
      <c r="I6" s="91">
        <v>841.08000000000129</v>
      </c>
    </row>
    <row r="7" spans="1:9" x14ac:dyDescent="0.25">
      <c r="A7" s="131" t="s">
        <v>1225</v>
      </c>
      <c r="D7" s="2">
        <v>64</v>
      </c>
      <c r="E7" s="2">
        <v>55250</v>
      </c>
      <c r="F7" s="2">
        <v>0.51879999999999971</v>
      </c>
      <c r="G7" s="2">
        <v>57.089999999999982</v>
      </c>
      <c r="H7" s="209">
        <v>57.089999999999982</v>
      </c>
      <c r="I7" s="91">
        <v>685.07999999999981</v>
      </c>
    </row>
    <row r="8" spans="1:9" x14ac:dyDescent="0.25">
      <c r="A8" s="131" t="s">
        <v>1226</v>
      </c>
      <c r="D8" s="2">
        <v>99</v>
      </c>
      <c r="E8" s="2">
        <v>51993</v>
      </c>
      <c r="F8" s="2">
        <v>0.69879999999999942</v>
      </c>
      <c r="G8" s="2">
        <v>76.910000000000053</v>
      </c>
      <c r="H8" s="209">
        <v>76.910000000000053</v>
      </c>
      <c r="I8" s="91">
        <v>922.92000000000064</v>
      </c>
    </row>
    <row r="9" spans="1:9" x14ac:dyDescent="0.25">
      <c r="A9" s="131" t="s">
        <v>1227</v>
      </c>
      <c r="D9" s="2">
        <v>66</v>
      </c>
      <c r="E9" s="2">
        <v>56184</v>
      </c>
      <c r="F9" s="2">
        <v>0.6276999999999997</v>
      </c>
      <c r="G9" s="2">
        <v>69.07000000000005</v>
      </c>
      <c r="H9" s="209">
        <v>69.07000000000005</v>
      </c>
      <c r="I9" s="91">
        <v>828.8400000000006</v>
      </c>
    </row>
    <row r="10" spans="1:9" x14ac:dyDescent="0.25">
      <c r="A10" s="131" t="s">
        <v>1228</v>
      </c>
      <c r="D10" s="2">
        <v>74</v>
      </c>
      <c r="E10" s="2">
        <v>50878</v>
      </c>
      <c r="F10" s="2">
        <v>0.6468999999999997</v>
      </c>
      <c r="G10" s="2">
        <v>71.190000000000083</v>
      </c>
      <c r="H10" s="209">
        <v>71.190000000000083</v>
      </c>
      <c r="I10" s="91">
        <v>854.280000000001</v>
      </c>
    </row>
    <row r="11" spans="1:9" x14ac:dyDescent="0.25">
      <c r="A11" s="131" t="s">
        <v>1229</v>
      </c>
      <c r="D11" s="2">
        <v>68</v>
      </c>
      <c r="E11" s="2">
        <v>55865</v>
      </c>
      <c r="F11" s="2">
        <v>0.63199999999999956</v>
      </c>
      <c r="G11" s="2">
        <v>69.550000000000082</v>
      </c>
      <c r="H11" s="209">
        <v>69.550000000000082</v>
      </c>
      <c r="I11" s="91">
        <v>834.60000000000105</v>
      </c>
    </row>
    <row r="12" spans="1:9" x14ac:dyDescent="0.25">
      <c r="A12" s="131" t="s">
        <v>1230</v>
      </c>
      <c r="D12" s="2">
        <v>76</v>
      </c>
      <c r="E12" s="2">
        <v>51500</v>
      </c>
      <c r="F12" s="2">
        <v>0.79499999999999948</v>
      </c>
      <c r="G12" s="2">
        <v>87.450000000000131</v>
      </c>
      <c r="H12" s="209">
        <v>87.450000000000131</v>
      </c>
      <c r="I12" s="91">
        <v>1049.4000000000015</v>
      </c>
    </row>
    <row r="13" spans="1:9" x14ac:dyDescent="0.25">
      <c r="A13" s="131" t="s">
        <v>1231</v>
      </c>
      <c r="D13" s="2">
        <v>64</v>
      </c>
      <c r="E13" s="2">
        <v>55627</v>
      </c>
      <c r="F13" s="2">
        <v>0.51349999999999985</v>
      </c>
      <c r="G13" s="2">
        <v>56.51</v>
      </c>
      <c r="H13" s="209">
        <v>56.51</v>
      </c>
      <c r="I13" s="91">
        <v>678.12</v>
      </c>
    </row>
    <row r="14" spans="1:9" x14ac:dyDescent="0.25">
      <c r="A14" s="131" t="s">
        <v>1232</v>
      </c>
      <c r="D14" s="210">
        <v>94</v>
      </c>
      <c r="E14" s="210">
        <v>50795</v>
      </c>
      <c r="F14" s="210">
        <v>0.63779999999999948</v>
      </c>
      <c r="G14" s="210">
        <v>70.180000000000078</v>
      </c>
      <c r="H14" s="211">
        <v>70.180000000000078</v>
      </c>
      <c r="I14" s="205">
        <v>842.16000000000099</v>
      </c>
    </row>
    <row r="15" spans="1:9" x14ac:dyDescent="0.25">
      <c r="A15" s="131" t="s">
        <v>1233</v>
      </c>
      <c r="D15" s="210">
        <v>64</v>
      </c>
      <c r="E15" s="210">
        <v>55378</v>
      </c>
      <c r="F15" s="210">
        <v>0.50749999999999984</v>
      </c>
      <c r="G15" s="210">
        <v>55.829999999999984</v>
      </c>
      <c r="H15" s="211">
        <v>55.829999999999984</v>
      </c>
      <c r="I15" s="205">
        <v>669.95999999999981</v>
      </c>
    </row>
    <row r="16" spans="1:9" x14ac:dyDescent="0.25">
      <c r="A16" s="131" t="s">
        <v>1234</v>
      </c>
      <c r="D16" s="212">
        <v>81</v>
      </c>
      <c r="E16" s="212">
        <v>51433</v>
      </c>
      <c r="F16" s="212">
        <v>0.69459999999999966</v>
      </c>
      <c r="G16" s="212">
        <v>76.460000000000122</v>
      </c>
      <c r="H16" s="213">
        <v>76.460000000000122</v>
      </c>
      <c r="I16" s="206">
        <v>917.52000000000146</v>
      </c>
    </row>
    <row r="17" spans="1:9" x14ac:dyDescent="0.25">
      <c r="A17" s="131" t="s">
        <v>1235</v>
      </c>
      <c r="D17" s="212">
        <v>64</v>
      </c>
      <c r="E17" s="212">
        <v>55169</v>
      </c>
      <c r="F17" s="212">
        <v>0.5158999999999998</v>
      </c>
      <c r="G17" s="212">
        <v>56.749999999999986</v>
      </c>
      <c r="H17" s="213">
        <v>56.749999999999986</v>
      </c>
      <c r="I17" s="206">
        <v>680.99999999999977</v>
      </c>
    </row>
    <row r="18" spans="1:9" x14ac:dyDescent="0.25">
      <c r="A18" s="131" t="s">
        <v>1236</v>
      </c>
      <c r="D18" s="2">
        <v>149</v>
      </c>
      <c r="E18" s="2">
        <v>51983</v>
      </c>
      <c r="F18" s="2">
        <v>0.64039999999999908</v>
      </c>
      <c r="G18" s="2">
        <v>70.450000000000173</v>
      </c>
      <c r="H18" s="209">
        <v>70.450000000000173</v>
      </c>
      <c r="I18" s="91">
        <v>845.40000000000214</v>
      </c>
    </row>
    <row r="19" spans="1:9" x14ac:dyDescent="0.25">
      <c r="A19" s="131" t="s">
        <v>1237</v>
      </c>
      <c r="D19" s="2">
        <v>64</v>
      </c>
      <c r="E19" s="2">
        <v>54419</v>
      </c>
      <c r="F19" s="2">
        <v>0.5108999999999998</v>
      </c>
      <c r="G19" s="2">
        <v>56.209999999999994</v>
      </c>
      <c r="H19" s="209">
        <v>56.209999999999994</v>
      </c>
      <c r="I19" s="91">
        <v>674.52</v>
      </c>
    </row>
    <row r="20" spans="1:9" x14ac:dyDescent="0.25">
      <c r="A20" s="131" t="s">
        <v>1238</v>
      </c>
      <c r="D20" s="2">
        <v>78</v>
      </c>
      <c r="E20" s="2">
        <v>49507</v>
      </c>
      <c r="F20" s="2">
        <v>0.63339999999999952</v>
      </c>
      <c r="G20" s="2">
        <v>69.650000000000063</v>
      </c>
      <c r="H20" s="209">
        <v>69.650000000000063</v>
      </c>
      <c r="I20" s="91">
        <v>835.80000000000075</v>
      </c>
    </row>
    <row r="21" spans="1:9" x14ac:dyDescent="0.25">
      <c r="A21" s="131" t="s">
        <v>1239</v>
      </c>
      <c r="D21" s="2">
        <v>67</v>
      </c>
      <c r="E21" s="2">
        <v>50407</v>
      </c>
      <c r="F21" s="2">
        <v>0.59459999999999968</v>
      </c>
      <c r="G21" s="2">
        <v>65.410000000000011</v>
      </c>
      <c r="H21" s="209">
        <v>65.410000000000011</v>
      </c>
      <c r="I21" s="91">
        <v>784.92000000000007</v>
      </c>
    </row>
    <row r="22" spans="1:9" x14ac:dyDescent="0.25">
      <c r="A22" s="131" t="s">
        <v>1240</v>
      </c>
      <c r="D22" s="2">
        <v>68</v>
      </c>
      <c r="E22" s="2">
        <v>50205</v>
      </c>
      <c r="F22" s="2">
        <v>0.60709999999999953</v>
      </c>
      <c r="G22" s="2">
        <v>66.790000000000077</v>
      </c>
      <c r="H22" s="209">
        <v>66.790000000000077</v>
      </c>
      <c r="I22" s="91">
        <v>801.48000000000093</v>
      </c>
    </row>
    <row r="23" spans="1:9" x14ac:dyDescent="0.25">
      <c r="A23" s="131" t="s">
        <v>1241</v>
      </c>
      <c r="D23" s="2">
        <v>65</v>
      </c>
      <c r="E23" s="2">
        <v>55879</v>
      </c>
      <c r="F23" s="2">
        <v>0.51609999999999989</v>
      </c>
      <c r="G23" s="2">
        <v>56.769999999999996</v>
      </c>
      <c r="H23" s="209">
        <v>56.769999999999996</v>
      </c>
      <c r="I23" s="91">
        <v>681.24</v>
      </c>
    </row>
    <row r="24" spans="1:9" x14ac:dyDescent="0.25">
      <c r="A24" s="131" t="s">
        <v>1242</v>
      </c>
      <c r="D24" s="2">
        <v>67</v>
      </c>
      <c r="E24" s="2">
        <v>50645</v>
      </c>
      <c r="F24" s="2">
        <v>0.51859999999999951</v>
      </c>
      <c r="G24" s="2">
        <v>57.009999999999991</v>
      </c>
      <c r="H24" s="209">
        <v>57.009999999999991</v>
      </c>
      <c r="I24" s="91">
        <v>684.11999999999989</v>
      </c>
    </row>
    <row r="25" spans="1:9" x14ac:dyDescent="0.25">
      <c r="A25" s="131" t="s">
        <v>1243</v>
      </c>
      <c r="D25" s="2">
        <v>57</v>
      </c>
      <c r="E25" s="2">
        <v>54030</v>
      </c>
      <c r="F25" s="2">
        <v>0.42019999999999991</v>
      </c>
      <c r="G25" s="2">
        <v>46.249999999999979</v>
      </c>
      <c r="H25" s="209">
        <v>46.249999999999979</v>
      </c>
      <c r="I25" s="91">
        <v>554.99999999999977</v>
      </c>
    </row>
    <row r="26" spans="1:9" x14ac:dyDescent="0.25">
      <c r="A26" s="131" t="s">
        <v>422</v>
      </c>
      <c r="D26" s="2">
        <v>1823</v>
      </c>
      <c r="E26" s="2">
        <v>1266552</v>
      </c>
      <c r="F26" s="2">
        <v>14.342799999999896</v>
      </c>
      <c r="G26" s="2">
        <v>1578.0199999999902</v>
      </c>
      <c r="H26" s="2"/>
      <c r="I26" s="207">
        <v>18936.240000000016</v>
      </c>
    </row>
    <row r="27" spans="1:9" x14ac:dyDescent="0.25">
      <c r="D27" s="208"/>
      <c r="E27" s="214"/>
      <c r="F27" s="215"/>
      <c r="G27" s="208"/>
      <c r="H27" s="215"/>
      <c r="I27" s="208"/>
    </row>
    <row r="28" spans="1:9" x14ac:dyDescent="0.25">
      <c r="A28" s="131" t="s">
        <v>1244</v>
      </c>
      <c r="D28" s="208">
        <v>97</v>
      </c>
      <c r="E28" s="208">
        <v>51057</v>
      </c>
      <c r="F28" s="2">
        <v>0.64759999999999984</v>
      </c>
      <c r="G28" s="208">
        <v>71.280000000000044</v>
      </c>
      <c r="H28" s="216">
        <v>71.280000000000044</v>
      </c>
      <c r="I28" s="91">
        <f>+(H28*12)</f>
        <v>855.36000000000058</v>
      </c>
    </row>
    <row r="29" spans="1:9" x14ac:dyDescent="0.25">
      <c r="A29" s="131" t="s">
        <v>1245</v>
      </c>
      <c r="D29" s="208">
        <v>67</v>
      </c>
      <c r="E29" s="208">
        <v>50791</v>
      </c>
      <c r="F29" s="2">
        <v>0.59079999999999988</v>
      </c>
      <c r="G29" s="208">
        <v>64.990000000000052</v>
      </c>
      <c r="H29" s="216">
        <v>64.990000000000052</v>
      </c>
      <c r="I29" s="91">
        <f>+(H29*12)</f>
        <v>779.88000000000056</v>
      </c>
    </row>
    <row r="30" spans="1:9" x14ac:dyDescent="0.25">
      <c r="A30" s="131" t="s">
        <v>1246</v>
      </c>
      <c r="D30" s="208">
        <v>71</v>
      </c>
      <c r="E30" s="208">
        <v>50067</v>
      </c>
      <c r="F30" s="2">
        <v>0.60189999999999999</v>
      </c>
      <c r="G30" s="208">
        <v>66.230000000000047</v>
      </c>
      <c r="H30" s="216">
        <v>66.230000000000047</v>
      </c>
      <c r="I30" s="91">
        <f>+(H30*12)</f>
        <v>794.76000000000056</v>
      </c>
    </row>
    <row r="31" spans="1:9" x14ac:dyDescent="0.25">
      <c r="A31" s="131" t="s">
        <v>1247</v>
      </c>
      <c r="D31" s="208">
        <v>67</v>
      </c>
      <c r="E31" s="208">
        <v>54559</v>
      </c>
      <c r="F31" s="2">
        <v>0.5119999999999999</v>
      </c>
      <c r="G31" s="208">
        <v>56.360000000000042</v>
      </c>
      <c r="H31" s="216">
        <v>56.360000000000042</v>
      </c>
      <c r="I31" s="91">
        <f>+(H31*12)</f>
        <v>676.3200000000005</v>
      </c>
    </row>
    <row r="32" spans="1:9" x14ac:dyDescent="0.25">
      <c r="D32" s="208"/>
      <c r="E32" s="214"/>
      <c r="F32" s="215"/>
      <c r="G32" s="208"/>
      <c r="H32" s="215"/>
      <c r="I32" s="208"/>
    </row>
    <row r="33" spans="1:9" x14ac:dyDescent="0.25">
      <c r="A33" s="131" t="s">
        <v>1244</v>
      </c>
      <c r="D33" s="208">
        <v>97</v>
      </c>
      <c r="E33" s="208">
        <v>51057</v>
      </c>
      <c r="F33" s="215">
        <v>0.64759999999999984</v>
      </c>
      <c r="G33" s="208">
        <v>71.280000000000044</v>
      </c>
      <c r="H33" s="216">
        <v>71.280000000000044</v>
      </c>
      <c r="I33" s="91">
        <f>+(H33*12)</f>
        <v>855.36000000000058</v>
      </c>
    </row>
    <row r="34" spans="1:9" x14ac:dyDescent="0.25">
      <c r="A34" s="131" t="s">
        <v>1245</v>
      </c>
      <c r="D34" s="208">
        <v>67</v>
      </c>
      <c r="E34" s="208">
        <v>50791</v>
      </c>
      <c r="F34" s="215">
        <v>0.59079999999999988</v>
      </c>
      <c r="G34" s="208">
        <v>64.990000000000052</v>
      </c>
      <c r="H34" s="216">
        <v>64.990000000000052</v>
      </c>
      <c r="I34" s="91">
        <f>+(H34*12)</f>
        <v>779.88000000000056</v>
      </c>
    </row>
    <row r="35" spans="1:9" x14ac:dyDescent="0.25">
      <c r="A35" s="131" t="s">
        <v>1246</v>
      </c>
      <c r="D35" s="208">
        <v>71</v>
      </c>
      <c r="E35" s="208">
        <v>50067</v>
      </c>
      <c r="F35" s="215">
        <v>0.60189999999999999</v>
      </c>
      <c r="G35" s="208">
        <v>66.230000000000047</v>
      </c>
      <c r="H35" s="216">
        <v>66.230000000000047</v>
      </c>
      <c r="I35" s="91">
        <f>+(H35*12)</f>
        <v>794.76000000000056</v>
      </c>
    </row>
    <row r="36" spans="1:9" x14ac:dyDescent="0.25">
      <c r="A36" s="131" t="s">
        <v>1247</v>
      </c>
      <c r="D36" s="208">
        <v>67</v>
      </c>
      <c r="E36" s="208">
        <v>54559</v>
      </c>
      <c r="F36" s="215">
        <v>0.5119999999999999</v>
      </c>
      <c r="G36" s="208">
        <v>56.360000000000042</v>
      </c>
      <c r="H36" s="216">
        <v>56.360000000000042</v>
      </c>
      <c r="I36" s="91">
        <f>+(H36*12)</f>
        <v>676.3200000000005</v>
      </c>
    </row>
    <row r="37" spans="1:9" x14ac:dyDescent="0.25">
      <c r="D37" s="208"/>
      <c r="E37" s="214"/>
      <c r="F37" s="215"/>
      <c r="G37" s="208"/>
      <c r="H37" s="215"/>
      <c r="I37" s="20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CE191"/>
  <sheetViews>
    <sheetView workbookViewId="0">
      <selection activeCell="G22" sqref="G22"/>
    </sheetView>
  </sheetViews>
  <sheetFormatPr defaultRowHeight="15" x14ac:dyDescent="0.25"/>
  <cols>
    <col min="8" max="12" width="8.7109375" style="15"/>
    <col min="13" max="13" width="9.7109375" customWidth="1"/>
    <col min="57" max="57" width="8.7109375"/>
    <col min="58" max="58" width="5.5703125" customWidth="1"/>
    <col min="59" max="59" width="0" hidden="1" customWidth="1"/>
    <col min="60" max="60" width="8.5703125" customWidth="1"/>
    <col min="61" max="61" width="7.42578125" customWidth="1"/>
  </cols>
  <sheetData>
    <row r="1" spans="1:59" s="54" customFormat="1" ht="14.65" customHeight="1" x14ac:dyDescent="0.2">
      <c r="A1" s="705" t="s">
        <v>427</v>
      </c>
      <c r="B1" s="703" t="s">
        <v>428</v>
      </c>
      <c r="C1" s="163" t="s">
        <v>429</v>
      </c>
      <c r="D1" s="703" t="s">
        <v>430</v>
      </c>
      <c r="E1" s="703" t="s">
        <v>430</v>
      </c>
      <c r="F1" s="163" t="s">
        <v>429</v>
      </c>
      <c r="G1" s="163" t="s">
        <v>429</v>
      </c>
      <c r="H1" s="163" t="s">
        <v>429</v>
      </c>
      <c r="I1" s="163" t="s">
        <v>429</v>
      </c>
      <c r="J1" s="163" t="s">
        <v>429</v>
      </c>
      <c r="K1" s="703" t="s">
        <v>430</v>
      </c>
      <c r="L1" s="703" t="s">
        <v>428</v>
      </c>
      <c r="M1" s="163"/>
      <c r="N1" s="163" t="s">
        <v>431</v>
      </c>
      <c r="O1" s="442" t="s">
        <v>431</v>
      </c>
      <c r="P1" s="443" t="s">
        <v>431</v>
      </c>
      <c r="Q1" s="444" t="s">
        <v>431</v>
      </c>
      <c r="R1" s="558" t="s">
        <v>431</v>
      </c>
      <c r="S1" s="445" t="s">
        <v>431</v>
      </c>
      <c r="T1" s="163" t="s">
        <v>431</v>
      </c>
      <c r="U1" s="442" t="s">
        <v>431</v>
      </c>
      <c r="V1" s="443" t="s">
        <v>431</v>
      </c>
      <c r="W1" s="636" t="s">
        <v>427</v>
      </c>
      <c r="X1" s="636" t="s">
        <v>427</v>
      </c>
      <c r="Y1" s="636" t="s">
        <v>427</v>
      </c>
      <c r="Z1" s="637" t="s">
        <v>431</v>
      </c>
      <c r="AA1" s="410"/>
      <c r="AB1" s="410"/>
      <c r="AC1" s="410"/>
      <c r="AD1" s="410"/>
      <c r="AE1" s="706" t="s">
        <v>432</v>
      </c>
      <c r="AF1" s="837" t="s">
        <v>433</v>
      </c>
      <c r="AG1" s="837"/>
      <c r="AH1" s="837"/>
      <c r="AI1" s="838"/>
      <c r="AJ1" s="849" t="s">
        <v>434</v>
      </c>
      <c r="AK1" s="850"/>
      <c r="AL1" s="850"/>
      <c r="AM1" s="850"/>
      <c r="AN1" s="850"/>
      <c r="AO1" s="851"/>
      <c r="AP1" s="846" t="s">
        <v>435</v>
      </c>
      <c r="AQ1" s="847"/>
      <c r="AR1" s="847"/>
      <c r="AS1" s="847"/>
      <c r="AT1" s="847"/>
      <c r="AU1" s="847"/>
      <c r="AV1" s="847"/>
      <c r="AW1" s="847"/>
      <c r="AX1" s="848"/>
      <c r="AY1" s="843" t="s">
        <v>436</v>
      </c>
      <c r="AZ1" s="844"/>
      <c r="BA1" s="844"/>
      <c r="BB1" s="844"/>
      <c r="BC1" s="845"/>
      <c r="BD1" s="840" t="s">
        <v>437</v>
      </c>
      <c r="BE1" s="841"/>
      <c r="BF1" s="841"/>
      <c r="BG1" s="842"/>
    </row>
    <row r="2" spans="1:59" s="103" customFormat="1" ht="33" customHeight="1" x14ac:dyDescent="0.25">
      <c r="A2" s="241" t="s">
        <v>230</v>
      </c>
      <c r="B2" s="241" t="s">
        <v>228</v>
      </c>
      <c r="C2" s="242" t="s">
        <v>232</v>
      </c>
      <c r="D2" s="242" t="s">
        <v>157</v>
      </c>
      <c r="E2" s="242" t="s">
        <v>229</v>
      </c>
      <c r="F2" s="700" t="s">
        <v>438</v>
      </c>
      <c r="G2" s="242" t="s">
        <v>439</v>
      </c>
      <c r="H2" s="243" t="s">
        <v>440</v>
      </c>
      <c r="I2" s="243" t="s">
        <v>441</v>
      </c>
      <c r="J2" s="242" t="s">
        <v>442</v>
      </c>
      <c r="K2" s="242" t="s">
        <v>443</v>
      </c>
      <c r="L2" s="704" t="s">
        <v>444</v>
      </c>
      <c r="M2" s="242" t="s">
        <v>233</v>
      </c>
      <c r="N2" s="451" t="s">
        <v>445</v>
      </c>
      <c r="O2" s="452" t="s">
        <v>446</v>
      </c>
      <c r="P2" s="245" t="s">
        <v>447</v>
      </c>
      <c r="Q2" s="244" t="s">
        <v>448</v>
      </c>
      <c r="R2" s="564" t="s">
        <v>225</v>
      </c>
      <c r="S2" s="461" t="s">
        <v>449</v>
      </c>
      <c r="T2" s="635" t="s">
        <v>450</v>
      </c>
      <c r="U2" s="638" t="s">
        <v>451</v>
      </c>
      <c r="V2" s="165" t="s">
        <v>452</v>
      </c>
      <c r="W2" s="688" t="s">
        <v>453</v>
      </c>
      <c r="X2" s="688" t="s">
        <v>454</v>
      </c>
      <c r="Y2" s="688" t="s">
        <v>455</v>
      </c>
      <c r="Z2" s="639" t="s">
        <v>231</v>
      </c>
      <c r="AA2" s="278" t="s">
        <v>456</v>
      </c>
      <c r="AB2" s="278" t="s">
        <v>457</v>
      </c>
      <c r="AC2" s="278" t="s">
        <v>458</v>
      </c>
      <c r="AD2" s="709" t="s">
        <v>1420</v>
      </c>
      <c r="AE2" s="672" t="s">
        <v>460</v>
      </c>
      <c r="AF2" s="417" t="s">
        <v>461</v>
      </c>
      <c r="AG2" s="409" t="s">
        <v>462</v>
      </c>
      <c r="AH2" s="409" t="s">
        <v>463</v>
      </c>
      <c r="AI2" s="708" t="s">
        <v>464</v>
      </c>
      <c r="AJ2" s="672" t="s">
        <v>465</v>
      </c>
      <c r="AK2" s="409" t="s">
        <v>466</v>
      </c>
      <c r="AL2" s="409" t="s">
        <v>467</v>
      </c>
      <c r="AM2" s="409" t="s">
        <v>468</v>
      </c>
      <c r="AN2" s="417" t="s">
        <v>469</v>
      </c>
      <c r="AO2" s="708" t="s">
        <v>470</v>
      </c>
      <c r="AP2" s="672" t="s">
        <v>471</v>
      </c>
      <c r="AQ2" s="707" t="s">
        <v>472</v>
      </c>
      <c r="AR2" s="409" t="s">
        <v>473</v>
      </c>
      <c r="AS2" s="673" t="s">
        <v>474</v>
      </c>
      <c r="AT2" s="409" t="s">
        <v>475</v>
      </c>
      <c r="AU2" s="409" t="s">
        <v>476</v>
      </c>
      <c r="AV2" s="409" t="s">
        <v>477</v>
      </c>
      <c r="AW2" s="417" t="s">
        <v>478</v>
      </c>
      <c r="AX2" s="674" t="s">
        <v>479</v>
      </c>
      <c r="AY2" s="672" t="s">
        <v>480</v>
      </c>
      <c r="AZ2" s="707" t="s">
        <v>481</v>
      </c>
      <c r="BA2" s="409" t="s">
        <v>482</v>
      </c>
      <c r="BB2" s="417" t="s">
        <v>483</v>
      </c>
      <c r="BC2" s="708" t="s">
        <v>484</v>
      </c>
      <c r="BD2" s="672" t="s">
        <v>485</v>
      </c>
      <c r="BE2" s="409" t="s">
        <v>486</v>
      </c>
      <c r="BF2" s="417" t="s">
        <v>487</v>
      </c>
      <c r="BG2" s="674" t="s">
        <v>488</v>
      </c>
    </row>
    <row r="3" spans="1:59" s="2" customFormat="1" ht="11.25" x14ac:dyDescent="0.2">
      <c r="A3" s="174" t="s">
        <v>1248</v>
      </c>
      <c r="B3" s="20" t="s">
        <v>237</v>
      </c>
      <c r="C3" s="201" t="s">
        <v>241</v>
      </c>
      <c r="D3" s="701" t="s">
        <v>506</v>
      </c>
      <c r="E3" s="201" t="s">
        <v>1249</v>
      </c>
      <c r="F3" s="668"/>
      <c r="G3" s="173" t="s">
        <v>496</v>
      </c>
      <c r="H3" s="174"/>
      <c r="I3" s="201" t="s">
        <v>1250</v>
      </c>
      <c r="J3" s="173"/>
      <c r="K3" s="173"/>
      <c r="L3" s="201" t="s">
        <v>499</v>
      </c>
      <c r="M3" s="247" t="s">
        <v>1251</v>
      </c>
      <c r="N3" s="173" t="s">
        <v>1256</v>
      </c>
      <c r="O3" s="173">
        <v>1</v>
      </c>
      <c r="P3" s="272" t="s">
        <v>3</v>
      </c>
      <c r="Q3" s="272"/>
      <c r="R3" s="560">
        <v>1</v>
      </c>
      <c r="S3" s="299">
        <v>43039</v>
      </c>
      <c r="T3" s="174" t="s">
        <v>1253</v>
      </c>
      <c r="U3" s="174"/>
      <c r="V3" s="235" t="s">
        <v>2537</v>
      </c>
      <c r="W3" s="691"/>
      <c r="X3" s="691">
        <v>21662.75</v>
      </c>
      <c r="Y3" s="692">
        <v>86651</v>
      </c>
      <c r="Z3" s="272" t="s">
        <v>512</v>
      </c>
      <c r="AA3" s="247"/>
      <c r="AB3" s="247"/>
      <c r="AC3" s="247"/>
      <c r="AD3" s="247"/>
      <c r="AE3" s="247" t="s">
        <v>3</v>
      </c>
      <c r="AF3" s="249"/>
      <c r="AG3" s="247"/>
      <c r="AH3" s="247"/>
      <c r="AI3" s="249"/>
      <c r="AJ3" s="247"/>
      <c r="AK3" s="247"/>
      <c r="AL3" s="247"/>
      <c r="AM3" s="247"/>
      <c r="AN3" s="249"/>
      <c r="AO3" s="249"/>
      <c r="AP3" s="247"/>
      <c r="AQ3" s="247"/>
      <c r="AR3" s="247"/>
      <c r="AS3" s="662"/>
      <c r="AT3" s="247"/>
      <c r="AU3" s="247"/>
      <c r="AV3" s="247"/>
      <c r="AW3" s="249"/>
      <c r="AX3" s="247"/>
      <c r="AY3" s="247"/>
      <c r="AZ3" s="247"/>
      <c r="BA3" s="247"/>
      <c r="BB3" s="249"/>
      <c r="BC3" s="249"/>
      <c r="BD3" s="247" t="s">
        <v>1255</v>
      </c>
      <c r="BE3" s="247" t="s">
        <v>170</v>
      </c>
      <c r="BF3" s="249"/>
      <c r="BG3" s="247"/>
    </row>
    <row r="4" spans="1:59" s="2" customFormat="1" ht="11.25" x14ac:dyDescent="0.2">
      <c r="A4" s="565"/>
      <c r="B4" s="565"/>
      <c r="C4" s="566"/>
      <c r="E4" s="566"/>
      <c r="F4" s="671"/>
      <c r="G4" s="458"/>
      <c r="H4" s="565"/>
      <c r="I4" s="566"/>
      <c r="J4" s="565" t="s">
        <v>3</v>
      </c>
      <c r="K4" s="173"/>
      <c r="L4" s="201"/>
      <c r="M4" s="20"/>
      <c r="N4" s="458"/>
      <c r="O4" s="458"/>
      <c r="P4" s="473"/>
      <c r="Q4" s="459"/>
      <c r="R4" s="567"/>
      <c r="S4" s="460"/>
      <c r="T4" s="565"/>
      <c r="U4" s="565"/>
      <c r="V4" s="568"/>
      <c r="W4" s="696"/>
      <c r="X4" s="696"/>
      <c r="Y4" s="697"/>
      <c r="Z4" s="473"/>
      <c r="AF4" s="240"/>
      <c r="AI4" s="240"/>
      <c r="AN4" s="240"/>
      <c r="AO4" s="240"/>
      <c r="AS4" s="664"/>
      <c r="AW4" s="240"/>
      <c r="BB4" s="240"/>
      <c r="BC4" s="240"/>
      <c r="BF4" s="240"/>
    </row>
    <row r="5" spans="1:59" s="2" customFormat="1" ht="11.25" x14ac:dyDescent="0.2">
      <c r="A5" s="174"/>
      <c r="B5" s="174"/>
      <c r="C5" s="201"/>
      <c r="E5" s="201"/>
      <c r="F5" s="668"/>
      <c r="G5" s="173"/>
      <c r="H5" s="174"/>
      <c r="I5" s="201"/>
      <c r="J5" s="174" t="s">
        <v>3</v>
      </c>
      <c r="K5" s="173"/>
      <c r="L5" s="201"/>
      <c r="M5" s="20"/>
      <c r="N5" s="173"/>
      <c r="O5" s="173"/>
      <c r="P5" s="272"/>
      <c r="Q5" s="202"/>
      <c r="R5" s="560"/>
      <c r="S5" s="299"/>
      <c r="T5" s="174"/>
      <c r="U5" s="174"/>
      <c r="V5" s="235"/>
      <c r="W5" s="691"/>
      <c r="X5" s="691"/>
      <c r="Y5" s="692"/>
      <c r="Z5" s="272"/>
      <c r="AF5" s="240"/>
      <c r="AI5" s="240"/>
      <c r="AN5" s="240"/>
      <c r="AO5" s="240"/>
      <c r="AS5" s="664"/>
      <c r="AW5" s="240"/>
      <c r="BB5" s="240"/>
      <c r="BC5" s="240"/>
      <c r="BF5" s="240"/>
    </row>
    <row r="6" spans="1:59" s="2" customFormat="1" ht="11.25" x14ac:dyDescent="0.2">
      <c r="A6" s="174"/>
      <c r="B6" s="174"/>
      <c r="C6" s="201"/>
      <c r="E6" s="201"/>
      <c r="F6" s="668"/>
      <c r="G6" s="173"/>
      <c r="H6" s="174"/>
      <c r="I6" s="201"/>
      <c r="J6" s="174"/>
      <c r="K6" s="173"/>
      <c r="L6" s="201"/>
      <c r="M6" s="20"/>
      <c r="N6" s="173"/>
      <c r="O6" s="173"/>
      <c r="P6" s="272"/>
      <c r="Q6" s="202"/>
      <c r="R6" s="560"/>
      <c r="S6" s="299"/>
      <c r="T6" s="174"/>
      <c r="U6" s="174"/>
      <c r="V6" s="235"/>
      <c r="W6" s="691"/>
      <c r="X6" s="691"/>
      <c r="Y6" s="692"/>
      <c r="Z6" s="272"/>
      <c r="AF6" s="240"/>
      <c r="AI6" s="240"/>
      <c r="AN6" s="240"/>
      <c r="AO6" s="240"/>
      <c r="AS6" s="664"/>
      <c r="AW6" s="240"/>
      <c r="BB6" s="240"/>
      <c r="BC6" s="240"/>
      <c r="BF6" s="240"/>
    </row>
    <row r="7" spans="1:59" s="2" customFormat="1" ht="11.25" x14ac:dyDescent="0.2">
      <c r="A7" s="174"/>
      <c r="B7" s="174"/>
      <c r="C7" s="201"/>
      <c r="E7" s="201"/>
      <c r="F7" s="668"/>
      <c r="G7" s="173"/>
      <c r="H7" s="174"/>
      <c r="I7" s="201"/>
      <c r="J7" s="174"/>
      <c r="K7" s="173"/>
      <c r="L7" s="201"/>
      <c r="M7" s="20"/>
      <c r="N7" s="173"/>
      <c r="O7" s="173"/>
      <c r="P7" s="272"/>
      <c r="Q7" s="202"/>
      <c r="R7" s="560"/>
      <c r="S7" s="299"/>
      <c r="T7" s="174"/>
      <c r="U7" s="174"/>
      <c r="V7" s="235"/>
      <c r="W7" s="691"/>
      <c r="X7" s="691"/>
      <c r="Y7" s="692"/>
      <c r="Z7" s="272"/>
      <c r="AF7" s="240"/>
      <c r="AI7" s="240"/>
      <c r="AN7" s="240"/>
      <c r="AO7" s="240"/>
      <c r="AS7" s="664"/>
      <c r="AW7" s="240"/>
      <c r="BB7" s="240"/>
      <c r="BC7" s="240"/>
      <c r="BF7" s="240"/>
    </row>
    <row r="8" spans="1:59" s="2" customFormat="1" ht="11.25" x14ac:dyDescent="0.2">
      <c r="A8" s="174"/>
      <c r="B8" s="20"/>
      <c r="C8" s="201"/>
      <c r="E8" s="201"/>
      <c r="F8" s="668"/>
      <c r="G8" s="173"/>
      <c r="H8" s="174"/>
      <c r="I8" s="201"/>
      <c r="J8" s="174"/>
      <c r="K8" s="173"/>
      <c r="L8" s="201"/>
      <c r="M8" s="20"/>
      <c r="N8" s="173"/>
      <c r="O8" s="173"/>
      <c r="P8" s="272"/>
      <c r="Q8" s="202"/>
      <c r="R8" s="560"/>
      <c r="S8" s="299"/>
      <c r="T8" s="174"/>
      <c r="U8" s="174"/>
      <c r="V8" s="235"/>
      <c r="W8" s="691"/>
      <c r="X8" s="691"/>
      <c r="Y8" s="692"/>
      <c r="Z8" s="272"/>
      <c r="AF8" s="240"/>
      <c r="AI8" s="240"/>
      <c r="AN8" s="240"/>
      <c r="AO8" s="240"/>
      <c r="AS8" s="664"/>
      <c r="AW8" s="240"/>
      <c r="BB8" s="240"/>
      <c r="BC8" s="240"/>
      <c r="BF8" s="240"/>
    </row>
    <row r="9" spans="1:59" s="2" customFormat="1" ht="11.25" x14ac:dyDescent="0.2">
      <c r="A9" s="174"/>
      <c r="B9" s="174"/>
      <c r="C9" s="201"/>
      <c r="E9" s="201"/>
      <c r="F9" s="668"/>
      <c r="G9" s="173"/>
      <c r="H9" s="174"/>
      <c r="I9" s="201"/>
      <c r="J9" s="174"/>
      <c r="K9" s="173"/>
      <c r="L9" s="201"/>
      <c r="M9" s="20"/>
      <c r="N9" s="173"/>
      <c r="O9" s="173"/>
      <c r="P9" s="272"/>
      <c r="Q9" s="202"/>
      <c r="R9" s="560"/>
      <c r="S9" s="299"/>
      <c r="T9" s="174"/>
      <c r="U9" s="174"/>
      <c r="V9" s="235"/>
      <c r="W9" s="691"/>
      <c r="X9" s="691"/>
      <c r="Y9" s="692"/>
      <c r="Z9" s="272"/>
      <c r="AF9" s="240"/>
      <c r="AI9" s="240"/>
      <c r="AN9" s="240"/>
      <c r="AO9" s="240"/>
      <c r="AS9" s="664"/>
      <c r="AW9" s="240"/>
      <c r="BB9" s="240"/>
      <c r="BC9" s="240"/>
      <c r="BF9" s="240"/>
    </row>
    <row r="10" spans="1:59" s="2" customFormat="1" ht="11.25" x14ac:dyDescent="0.2">
      <c r="A10" s="174"/>
      <c r="B10" s="174"/>
      <c r="C10" s="201"/>
      <c r="E10" s="201"/>
      <c r="F10" s="668"/>
      <c r="G10" s="173"/>
      <c r="H10" s="174"/>
      <c r="I10" s="201"/>
      <c r="J10" s="174"/>
      <c r="K10" s="173"/>
      <c r="L10" s="201"/>
      <c r="M10" s="20"/>
      <c r="N10" s="173"/>
      <c r="O10" s="173"/>
      <c r="P10" s="272"/>
      <c r="Q10" s="202"/>
      <c r="R10" s="560"/>
      <c r="S10" s="299"/>
      <c r="T10" s="174"/>
      <c r="U10" s="174"/>
      <c r="V10" s="235"/>
      <c r="W10" s="691"/>
      <c r="X10" s="691"/>
      <c r="Y10" s="692"/>
      <c r="Z10" s="272"/>
      <c r="AF10" s="240"/>
      <c r="AI10" s="240"/>
      <c r="AN10" s="240"/>
      <c r="AO10" s="240"/>
      <c r="AS10" s="664"/>
      <c r="AW10" s="240"/>
      <c r="BB10" s="240"/>
      <c r="BC10" s="240"/>
      <c r="BF10" s="240"/>
    </row>
    <row r="11" spans="1:59" s="2" customFormat="1" ht="11.25" x14ac:dyDescent="0.2">
      <c r="A11" s="174"/>
      <c r="B11" s="174"/>
      <c r="C11" s="201"/>
      <c r="E11" s="201"/>
      <c r="F11" s="668"/>
      <c r="G11" s="173"/>
      <c r="H11" s="174"/>
      <c r="I11" s="201"/>
      <c r="J11" s="174"/>
      <c r="K11" s="173"/>
      <c r="L11" s="201"/>
      <c r="M11" s="20"/>
      <c r="N11" s="173"/>
      <c r="O11" s="173"/>
      <c r="P11" s="272"/>
      <c r="Q11" s="202"/>
      <c r="R11" s="560"/>
      <c r="S11" s="299"/>
      <c r="T11" s="174"/>
      <c r="U11" s="174"/>
      <c r="V11" s="235"/>
      <c r="W11" s="691"/>
      <c r="X11" s="691"/>
      <c r="Y11" s="692"/>
      <c r="Z11" s="272"/>
      <c r="AF11" s="240"/>
      <c r="AI11" s="240"/>
      <c r="AN11" s="240"/>
      <c r="AO11" s="240"/>
      <c r="AS11" s="664"/>
      <c r="AW11" s="240"/>
      <c r="BB11" s="240"/>
      <c r="BC11" s="240"/>
      <c r="BF11" s="240"/>
    </row>
    <row r="12" spans="1:59" s="2" customFormat="1" ht="11.25" x14ac:dyDescent="0.2">
      <c r="A12" s="174"/>
      <c r="B12" s="174"/>
      <c r="C12" s="201"/>
      <c r="E12" s="201"/>
      <c r="F12" s="668"/>
      <c r="G12" s="173"/>
      <c r="H12" s="174"/>
      <c r="I12" s="201"/>
      <c r="J12" s="174"/>
      <c r="K12" s="173"/>
      <c r="L12" s="201"/>
      <c r="M12" s="20"/>
      <c r="N12" s="173"/>
      <c r="O12" s="173"/>
      <c r="P12" s="272"/>
      <c r="Q12" s="202"/>
      <c r="R12" s="560"/>
      <c r="S12" s="299"/>
      <c r="T12" s="174"/>
      <c r="U12" s="174"/>
      <c r="V12" s="235"/>
      <c r="W12" s="691"/>
      <c r="X12" s="691"/>
      <c r="Y12" s="692"/>
      <c r="Z12" s="272"/>
      <c r="AF12" s="240"/>
      <c r="AI12" s="240"/>
      <c r="AN12" s="240"/>
      <c r="AO12" s="240"/>
      <c r="AS12" s="664"/>
      <c r="AW12" s="240"/>
      <c r="BB12" s="240"/>
      <c r="BC12" s="240"/>
      <c r="BF12" s="240"/>
    </row>
    <row r="13" spans="1:59" s="2" customFormat="1" ht="11.25" x14ac:dyDescent="0.2">
      <c r="A13" s="174"/>
      <c r="B13" s="174"/>
      <c r="C13" s="201"/>
      <c r="E13" s="201"/>
      <c r="F13" s="668"/>
      <c r="G13" s="173"/>
      <c r="H13" s="174"/>
      <c r="I13" s="201"/>
      <c r="J13" s="174"/>
      <c r="K13" s="173"/>
      <c r="L13" s="201"/>
      <c r="M13" s="20"/>
      <c r="N13" s="173"/>
      <c r="O13" s="173"/>
      <c r="P13" s="272"/>
      <c r="Q13" s="202"/>
      <c r="R13" s="560"/>
      <c r="S13" s="299"/>
      <c r="T13" s="174"/>
      <c r="U13" s="174"/>
      <c r="V13" s="235"/>
      <c r="W13" s="691"/>
      <c r="X13" s="691"/>
      <c r="Y13" s="692"/>
      <c r="Z13" s="272"/>
      <c r="AF13" s="240"/>
      <c r="AI13" s="240"/>
      <c r="AN13" s="240"/>
      <c r="AO13" s="240"/>
      <c r="AS13" s="664"/>
      <c r="AW13" s="240"/>
      <c r="BB13" s="240"/>
      <c r="BC13" s="240"/>
      <c r="BF13" s="240"/>
    </row>
    <row r="14" spans="1:59" s="2" customFormat="1" ht="11.25" x14ac:dyDescent="0.2">
      <c r="A14" s="174"/>
      <c r="B14" s="174"/>
      <c r="C14" s="201"/>
      <c r="E14" s="201"/>
      <c r="F14" s="668"/>
      <c r="G14" s="173"/>
      <c r="H14" s="174"/>
      <c r="I14" s="201"/>
      <c r="J14" s="174"/>
      <c r="K14" s="173"/>
      <c r="L14" s="201"/>
      <c r="M14" s="20"/>
      <c r="N14" s="173"/>
      <c r="O14" s="173"/>
      <c r="P14" s="272"/>
      <c r="Q14" s="202"/>
      <c r="R14" s="560"/>
      <c r="S14" s="299"/>
      <c r="T14" s="174"/>
      <c r="U14" s="174"/>
      <c r="V14" s="235"/>
      <c r="W14" s="691"/>
      <c r="X14" s="691"/>
      <c r="Y14" s="692"/>
      <c r="Z14" s="272"/>
      <c r="AF14" s="240"/>
      <c r="AI14" s="240"/>
      <c r="AN14" s="240"/>
      <c r="AO14" s="240"/>
      <c r="AS14" s="664"/>
      <c r="AW14" s="240"/>
      <c r="BB14" s="240"/>
      <c r="BC14" s="240"/>
      <c r="BF14" s="240"/>
    </row>
    <row r="15" spans="1:59" s="2" customFormat="1" ht="11.25" x14ac:dyDescent="0.2">
      <c r="A15" s="174"/>
      <c r="B15" s="174"/>
      <c r="C15" s="201"/>
      <c r="E15" s="201"/>
      <c r="F15" s="668"/>
      <c r="G15" s="173"/>
      <c r="H15" s="174"/>
      <c r="I15" s="201"/>
      <c r="J15" s="174"/>
      <c r="K15" s="173"/>
      <c r="L15" s="201"/>
      <c r="M15" s="20"/>
      <c r="N15" s="173"/>
      <c r="O15" s="173"/>
      <c r="P15" s="272"/>
      <c r="Q15" s="202"/>
      <c r="R15" s="560"/>
      <c r="S15" s="299"/>
      <c r="T15" s="174"/>
      <c r="U15" s="174"/>
      <c r="V15" s="235"/>
      <c r="W15" s="691"/>
      <c r="X15" s="691"/>
      <c r="Y15" s="692"/>
      <c r="Z15" s="272"/>
      <c r="AF15" s="240"/>
      <c r="AI15" s="240"/>
      <c r="AN15" s="240"/>
      <c r="AO15" s="240"/>
      <c r="AS15" s="664"/>
      <c r="AW15" s="240"/>
      <c r="BB15" s="240"/>
      <c r="BC15" s="240"/>
      <c r="BF15" s="240"/>
    </row>
    <row r="16" spans="1:59" s="2" customFormat="1" ht="11.25" x14ac:dyDescent="0.2">
      <c r="A16" s="174"/>
      <c r="B16" s="174"/>
      <c r="C16" s="201"/>
      <c r="E16" s="201"/>
      <c r="F16" s="668"/>
      <c r="G16" s="173"/>
      <c r="H16" s="174"/>
      <c r="I16" s="201"/>
      <c r="J16" s="174"/>
      <c r="K16" s="173"/>
      <c r="L16" s="201"/>
      <c r="M16" s="20"/>
      <c r="N16" s="173"/>
      <c r="O16" s="173"/>
      <c r="P16" s="272"/>
      <c r="Q16" s="202"/>
      <c r="R16" s="560"/>
      <c r="S16" s="299"/>
      <c r="T16" s="174"/>
      <c r="U16" s="174"/>
      <c r="V16" s="235"/>
      <c r="W16" s="691"/>
      <c r="X16" s="691"/>
      <c r="Y16" s="692"/>
      <c r="Z16" s="272"/>
      <c r="AF16" s="240"/>
      <c r="AI16" s="240"/>
      <c r="AN16" s="240"/>
      <c r="AO16" s="240"/>
      <c r="AS16" s="664"/>
      <c r="AW16" s="240"/>
      <c r="BB16" s="240"/>
      <c r="BC16" s="240"/>
      <c r="BF16" s="240"/>
    </row>
    <row r="17" spans="1:83" s="2" customFormat="1" ht="11.25" x14ac:dyDescent="0.2">
      <c r="A17" s="174"/>
      <c r="B17" s="174"/>
      <c r="C17" s="201"/>
      <c r="E17" s="201"/>
      <c r="F17" s="668"/>
      <c r="G17" s="173"/>
      <c r="H17" s="174"/>
      <c r="I17" s="201"/>
      <c r="J17" s="174"/>
      <c r="K17" s="173"/>
      <c r="L17" s="201"/>
      <c r="M17" s="20"/>
      <c r="N17" s="173"/>
      <c r="O17" s="173"/>
      <c r="P17" s="272"/>
      <c r="Q17" s="202"/>
      <c r="R17" s="560"/>
      <c r="S17" s="299"/>
      <c r="T17" s="174"/>
      <c r="U17" s="174"/>
      <c r="V17" s="235"/>
      <c r="W17" s="691"/>
      <c r="X17" s="691"/>
      <c r="Y17" s="692"/>
      <c r="Z17" s="272"/>
      <c r="AF17" s="240"/>
      <c r="AI17" s="240"/>
      <c r="AN17" s="240"/>
      <c r="AO17" s="240"/>
      <c r="AS17" s="664"/>
      <c r="AW17" s="240"/>
      <c r="BB17" s="240"/>
      <c r="BC17" s="240"/>
      <c r="BF17" s="240"/>
    </row>
    <row r="18" spans="1:83" s="2" customFormat="1" ht="11.25" x14ac:dyDescent="0.2">
      <c r="A18" s="174"/>
      <c r="B18" s="174"/>
      <c r="C18" s="201"/>
      <c r="E18" s="201"/>
      <c r="F18" s="668"/>
      <c r="G18" s="173"/>
      <c r="H18" s="174"/>
      <c r="I18" s="201"/>
      <c r="J18" s="174"/>
      <c r="K18" s="173"/>
      <c r="L18" s="201"/>
      <c r="M18" s="20"/>
      <c r="N18" s="173"/>
      <c r="O18" s="173"/>
      <c r="P18" s="272"/>
      <c r="Q18" s="202"/>
      <c r="R18" s="560"/>
      <c r="S18" s="299"/>
      <c r="T18" s="174"/>
      <c r="U18" s="174"/>
      <c r="V18" s="235"/>
      <c r="W18" s="691"/>
      <c r="X18" s="691"/>
      <c r="Y18" s="692"/>
      <c r="Z18" s="272"/>
      <c r="AF18" s="240"/>
      <c r="AI18" s="240"/>
      <c r="AN18" s="240"/>
      <c r="AO18" s="240"/>
      <c r="AS18" s="664"/>
      <c r="AW18" s="240"/>
      <c r="BB18" s="240"/>
      <c r="BC18" s="240"/>
      <c r="BF18" s="240"/>
    </row>
    <row r="19" spans="1:83" s="2" customFormat="1" ht="11.25" x14ac:dyDescent="0.2">
      <c r="A19" s="174"/>
      <c r="B19" s="174"/>
      <c r="C19" s="201"/>
      <c r="E19" s="201"/>
      <c r="F19" s="668"/>
      <c r="G19" s="173"/>
      <c r="H19" s="174"/>
      <c r="I19" s="201"/>
      <c r="J19" s="174"/>
      <c r="K19" s="173"/>
      <c r="L19" s="201"/>
      <c r="M19" s="20"/>
      <c r="N19" s="173"/>
      <c r="O19" s="173"/>
      <c r="P19" s="272"/>
      <c r="Q19" s="202"/>
      <c r="R19" s="560"/>
      <c r="S19" s="299"/>
      <c r="T19" s="174"/>
      <c r="U19" s="174"/>
      <c r="V19" s="235"/>
      <c r="W19" s="691"/>
      <c r="X19" s="691"/>
      <c r="Y19" s="692"/>
      <c r="Z19" s="272"/>
      <c r="AF19" s="240"/>
      <c r="AI19" s="240"/>
      <c r="AN19" s="240"/>
      <c r="AO19" s="240"/>
      <c r="AS19" s="664"/>
      <c r="AW19" s="240"/>
      <c r="BB19" s="240"/>
      <c r="BC19" s="240"/>
      <c r="BF19" s="240"/>
    </row>
    <row r="20" spans="1:83" s="2" customFormat="1" ht="11.25" x14ac:dyDescent="0.2">
      <c r="A20" s="174"/>
      <c r="B20" s="174"/>
      <c r="C20" s="201"/>
      <c r="E20" s="201"/>
      <c r="F20" s="668"/>
      <c r="G20" s="173"/>
      <c r="H20" s="174"/>
      <c r="I20" s="201"/>
      <c r="J20" s="174"/>
      <c r="K20" s="173"/>
      <c r="L20" s="201"/>
      <c r="M20" s="20"/>
      <c r="N20" s="173"/>
      <c r="O20" s="173"/>
      <c r="P20" s="272"/>
      <c r="Q20" s="202"/>
      <c r="R20" s="560"/>
      <c r="S20" s="299"/>
      <c r="T20" s="174"/>
      <c r="U20" s="174"/>
      <c r="V20" s="235"/>
      <c r="W20" s="691"/>
      <c r="X20" s="691"/>
      <c r="Y20" s="692"/>
      <c r="Z20" s="272"/>
      <c r="AF20" s="240"/>
      <c r="AI20" s="240"/>
      <c r="AN20" s="240"/>
      <c r="AO20" s="240"/>
      <c r="AS20" s="664"/>
      <c r="AW20" s="240"/>
      <c r="BB20" s="240"/>
      <c r="BC20" s="240"/>
      <c r="BF20" s="240"/>
    </row>
    <row r="21" spans="1:83" s="2" customFormat="1" ht="11.25" x14ac:dyDescent="0.2">
      <c r="A21" s="174"/>
      <c r="B21" s="174"/>
      <c r="C21" s="201"/>
      <c r="E21" s="201"/>
      <c r="F21" s="668"/>
      <c r="G21" s="173"/>
      <c r="H21" s="174"/>
      <c r="I21" s="201"/>
      <c r="J21" s="174"/>
      <c r="K21" s="173"/>
      <c r="L21" s="201"/>
      <c r="M21" s="20"/>
      <c r="N21" s="173"/>
      <c r="O21" s="173"/>
      <c r="P21" s="272"/>
      <c r="Q21" s="202"/>
      <c r="R21" s="560"/>
      <c r="S21" s="299"/>
      <c r="T21" s="174"/>
      <c r="U21" s="174"/>
      <c r="V21" s="235"/>
      <c r="W21" s="691"/>
      <c r="X21" s="691"/>
      <c r="Y21" s="692"/>
      <c r="Z21" s="272"/>
      <c r="AF21" s="240"/>
      <c r="AI21" s="240"/>
      <c r="AN21" s="240"/>
      <c r="AO21" s="240"/>
      <c r="AS21" s="664"/>
      <c r="AW21" s="240"/>
      <c r="BB21" s="240"/>
      <c r="BC21" s="240"/>
      <c r="BF21" s="240"/>
    </row>
    <row r="22" spans="1:83" s="2" customFormat="1" ht="11.25" x14ac:dyDescent="0.2">
      <c r="A22" s="174"/>
      <c r="B22" s="174"/>
      <c r="C22" s="201"/>
      <c r="E22" s="201"/>
      <c r="F22" s="668"/>
      <c r="G22" s="173"/>
      <c r="H22" s="174"/>
      <c r="I22" s="201"/>
      <c r="J22" s="174"/>
      <c r="K22" s="173"/>
      <c r="L22" s="201"/>
      <c r="M22" s="20"/>
      <c r="N22" s="173"/>
      <c r="O22" s="173"/>
      <c r="P22" s="272"/>
      <c r="Q22" s="202"/>
      <c r="R22" s="560"/>
      <c r="S22" s="299"/>
      <c r="T22" s="174"/>
      <c r="U22" s="174"/>
      <c r="V22" s="235"/>
      <c r="W22" s="691"/>
      <c r="X22" s="691"/>
      <c r="Y22" s="692"/>
      <c r="Z22" s="272"/>
      <c r="AF22" s="240"/>
      <c r="AI22" s="240"/>
      <c r="AN22" s="240"/>
      <c r="AO22" s="240"/>
      <c r="AS22" s="664"/>
      <c r="AW22" s="240"/>
      <c r="BB22" s="240"/>
      <c r="BC22" s="240"/>
      <c r="BF22" s="240"/>
    </row>
    <row r="23" spans="1:83" s="2" customFormat="1" ht="11.25" x14ac:dyDescent="0.2">
      <c r="A23" s="174"/>
      <c r="B23" s="174"/>
      <c r="C23" s="201"/>
      <c r="E23" s="201"/>
      <c r="F23" s="668"/>
      <c r="G23" s="173"/>
      <c r="H23" s="174"/>
      <c r="I23" s="201"/>
      <c r="J23" s="174"/>
      <c r="K23" s="173"/>
      <c r="L23" s="201"/>
      <c r="M23" s="20"/>
      <c r="N23" s="173"/>
      <c r="O23" s="173"/>
      <c r="P23" s="272"/>
      <c r="Q23" s="202"/>
      <c r="R23" s="560"/>
      <c r="S23" s="299"/>
      <c r="T23" s="174"/>
      <c r="U23" s="174"/>
      <c r="V23" s="235"/>
      <c r="W23" s="691"/>
      <c r="X23" s="691"/>
      <c r="Y23" s="692"/>
      <c r="Z23" s="272"/>
      <c r="AF23" s="240"/>
      <c r="AI23" s="240"/>
      <c r="AN23" s="240"/>
      <c r="AO23" s="240"/>
      <c r="AS23" s="664"/>
      <c r="AW23" s="240"/>
      <c r="BB23" s="240"/>
      <c r="BC23" s="240"/>
      <c r="BF23" s="240"/>
    </row>
    <row r="24" spans="1:83" s="2" customFormat="1" ht="11.25" x14ac:dyDescent="0.2">
      <c r="A24" s="174"/>
      <c r="B24" s="174"/>
      <c r="C24" s="201"/>
      <c r="E24" s="201"/>
      <c r="F24" s="668"/>
      <c r="G24" s="173"/>
      <c r="H24" s="174"/>
      <c r="I24" s="201"/>
      <c r="J24" s="174"/>
      <c r="K24" s="173"/>
      <c r="L24" s="201"/>
      <c r="M24" s="20"/>
      <c r="N24" s="173"/>
      <c r="O24" s="173"/>
      <c r="P24" s="272"/>
      <c r="Q24" s="202"/>
      <c r="R24" s="560"/>
      <c r="S24" s="299"/>
      <c r="T24" s="174"/>
      <c r="U24" s="174"/>
      <c r="V24" s="235"/>
      <c r="W24" s="691"/>
      <c r="X24" s="691"/>
      <c r="Y24" s="692"/>
      <c r="Z24" s="272"/>
      <c r="AF24" s="240"/>
      <c r="AI24" s="240"/>
      <c r="AN24" s="240"/>
      <c r="AO24" s="240"/>
      <c r="AS24" s="664"/>
      <c r="AW24" s="240"/>
      <c r="BB24" s="240"/>
      <c r="BC24" s="240"/>
      <c r="BF24" s="240"/>
    </row>
    <row r="25" spans="1:83" s="2" customFormat="1" ht="11.25" x14ac:dyDescent="0.2">
      <c r="A25" s="174"/>
      <c r="B25" s="174"/>
      <c r="C25" s="201"/>
      <c r="E25" s="201"/>
      <c r="F25" s="668"/>
      <c r="G25" s="173"/>
      <c r="H25" s="174"/>
      <c r="I25" s="201"/>
      <c r="J25" s="174"/>
      <c r="K25" s="173"/>
      <c r="L25" s="201"/>
      <c r="M25" s="20"/>
      <c r="N25" s="173"/>
      <c r="O25" s="173"/>
      <c r="P25" s="272"/>
      <c r="Q25" s="202"/>
      <c r="R25" s="560"/>
      <c r="S25" s="299"/>
      <c r="T25" s="174"/>
      <c r="U25" s="174"/>
      <c r="V25" s="235"/>
      <c r="W25" s="691"/>
      <c r="X25" s="691"/>
      <c r="Y25" s="692"/>
      <c r="Z25" s="272"/>
      <c r="AF25" s="240"/>
      <c r="AI25" s="240"/>
      <c r="AN25" s="240"/>
      <c r="AO25" s="240"/>
      <c r="AS25" s="664"/>
      <c r="AW25" s="240"/>
      <c r="BB25" s="240"/>
      <c r="BC25" s="240"/>
      <c r="BF25" s="240"/>
    </row>
    <row r="26" spans="1:83" s="32" customFormat="1" ht="11.25" x14ac:dyDescent="0.25">
      <c r="H26" s="54"/>
      <c r="I26" s="54"/>
      <c r="J26" s="54"/>
      <c r="K26" s="54"/>
      <c r="L26" s="54"/>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row>
    <row r="27" spans="1:83" s="32" customFormat="1" ht="11.25" x14ac:dyDescent="0.25">
      <c r="H27" s="54"/>
      <c r="I27" s="54"/>
      <c r="J27" s="54"/>
      <c r="K27" s="54"/>
      <c r="L27" s="54"/>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row>
    <row r="28" spans="1:83" s="32" customFormat="1" ht="11.25" x14ac:dyDescent="0.25">
      <c r="H28" s="54"/>
      <c r="I28" s="54"/>
      <c r="J28" s="54"/>
      <c r="K28" s="54"/>
      <c r="L28" s="54"/>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row>
    <row r="29" spans="1:83" s="32" customFormat="1" ht="11.25" x14ac:dyDescent="0.25">
      <c r="H29" s="54"/>
      <c r="I29" s="54"/>
      <c r="J29" s="54"/>
      <c r="K29" s="54"/>
      <c r="L29" s="54"/>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row>
    <row r="30" spans="1:83" s="32" customFormat="1" ht="11.25" x14ac:dyDescent="0.25">
      <c r="H30" s="54"/>
      <c r="I30" s="54"/>
      <c r="J30" s="54"/>
      <c r="K30" s="54"/>
      <c r="L30" s="54"/>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row>
    <row r="31" spans="1:83" s="32" customFormat="1" ht="11.25" x14ac:dyDescent="0.25">
      <c r="H31" s="54"/>
      <c r="I31" s="54"/>
      <c r="J31" s="54"/>
      <c r="K31" s="54"/>
      <c r="L31" s="54"/>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row>
    <row r="32" spans="1:83" s="32" customFormat="1" ht="11.25" x14ac:dyDescent="0.25">
      <c r="H32" s="54"/>
      <c r="I32" s="54"/>
      <c r="J32" s="54"/>
      <c r="K32" s="54"/>
      <c r="L32" s="54"/>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row>
    <row r="33" spans="8:83" s="32" customFormat="1" ht="11.25" x14ac:dyDescent="0.25">
      <c r="H33" s="54"/>
      <c r="I33" s="54"/>
      <c r="J33" s="54"/>
      <c r="K33" s="54"/>
      <c r="L33" s="54"/>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row>
    <row r="34" spans="8:83" s="32" customFormat="1" ht="11.25" x14ac:dyDescent="0.25">
      <c r="H34" s="54"/>
      <c r="I34" s="54"/>
      <c r="J34" s="54"/>
      <c r="K34" s="54"/>
      <c r="L34" s="54"/>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row>
    <row r="35" spans="8:83" s="145" customFormat="1" ht="12" x14ac:dyDescent="0.25">
      <c r="H35" s="146"/>
      <c r="I35" s="146"/>
      <c r="J35" s="146"/>
      <c r="K35" s="146"/>
      <c r="L35" s="146"/>
      <c r="BF35" s="290"/>
      <c r="BG35" s="290"/>
      <c r="BH35" s="290"/>
      <c r="BI35" s="290"/>
      <c r="BJ35" s="290"/>
      <c r="BK35" s="290"/>
      <c r="BL35" s="290"/>
      <c r="BM35" s="290"/>
      <c r="BN35" s="290"/>
      <c r="BO35" s="290"/>
      <c r="BP35" s="290"/>
      <c r="BQ35" s="290"/>
      <c r="BR35" s="290"/>
      <c r="BS35" s="290"/>
      <c r="BT35" s="290"/>
      <c r="BU35" s="290"/>
      <c r="BV35" s="290"/>
      <c r="BW35" s="290"/>
      <c r="BX35" s="290"/>
      <c r="BY35" s="290"/>
      <c r="BZ35" s="290"/>
      <c r="CA35" s="290"/>
      <c r="CB35" s="290"/>
      <c r="CC35" s="290"/>
      <c r="CD35" s="290"/>
      <c r="CE35" s="290"/>
    </row>
    <row r="36" spans="8:83" s="145" customFormat="1" ht="12" x14ac:dyDescent="0.25">
      <c r="H36" s="146"/>
      <c r="I36" s="146"/>
      <c r="J36" s="146"/>
      <c r="K36" s="146"/>
      <c r="L36" s="146"/>
      <c r="BF36" s="290"/>
      <c r="BG36" s="290"/>
      <c r="BH36" s="290"/>
      <c r="BI36" s="290"/>
      <c r="BJ36" s="290"/>
      <c r="BK36" s="290"/>
      <c r="BL36" s="290"/>
      <c r="BM36" s="290"/>
      <c r="BN36" s="290"/>
      <c r="BO36" s="290"/>
      <c r="BP36" s="290"/>
      <c r="BQ36" s="290"/>
      <c r="BR36" s="290"/>
      <c r="BS36" s="290"/>
      <c r="BT36" s="290"/>
      <c r="BU36" s="290"/>
      <c r="BV36" s="290"/>
      <c r="BW36" s="290"/>
      <c r="BX36" s="290"/>
      <c r="BY36" s="290"/>
      <c r="BZ36" s="290"/>
      <c r="CA36" s="290"/>
      <c r="CB36" s="290"/>
      <c r="CC36" s="290"/>
      <c r="CD36" s="290"/>
      <c r="CE36" s="290"/>
    </row>
    <row r="37" spans="8:83" s="145" customFormat="1" ht="12" x14ac:dyDescent="0.25">
      <c r="H37" s="146"/>
      <c r="I37" s="146"/>
      <c r="J37" s="146"/>
      <c r="K37" s="146"/>
      <c r="L37" s="146"/>
      <c r="BF37" s="290"/>
      <c r="BG37" s="290"/>
      <c r="BH37" s="290"/>
      <c r="BI37" s="290"/>
      <c r="BJ37" s="290"/>
      <c r="BK37" s="290"/>
      <c r="BL37" s="290"/>
      <c r="BM37" s="290"/>
      <c r="BN37" s="290"/>
      <c r="BO37" s="290"/>
      <c r="BP37" s="290"/>
      <c r="BQ37" s="290"/>
      <c r="BR37" s="290"/>
      <c r="BS37" s="290"/>
      <c r="BT37" s="290"/>
      <c r="BU37" s="290"/>
      <c r="BV37" s="290"/>
      <c r="BW37" s="290"/>
      <c r="BX37" s="290"/>
      <c r="BY37" s="290"/>
      <c r="BZ37" s="290"/>
      <c r="CA37" s="290"/>
      <c r="CB37" s="290"/>
      <c r="CC37" s="290"/>
      <c r="CD37" s="290"/>
      <c r="CE37" s="290"/>
    </row>
    <row r="38" spans="8:83" s="145" customFormat="1" ht="12" x14ac:dyDescent="0.25">
      <c r="H38" s="146"/>
      <c r="I38" s="146"/>
      <c r="J38" s="146"/>
      <c r="K38" s="146"/>
      <c r="L38" s="146"/>
      <c r="BF38" s="290"/>
      <c r="BG38" s="290"/>
      <c r="BH38" s="290"/>
      <c r="BI38" s="290"/>
      <c r="BJ38" s="290"/>
      <c r="BK38" s="290"/>
      <c r="BL38" s="290"/>
      <c r="BM38" s="290"/>
      <c r="BN38" s="290"/>
      <c r="BO38" s="290"/>
      <c r="BP38" s="290"/>
      <c r="BQ38" s="290"/>
      <c r="BR38" s="290"/>
      <c r="BS38" s="290"/>
      <c r="BT38" s="290"/>
      <c r="BU38" s="290"/>
      <c r="BV38" s="290"/>
      <c r="BW38" s="290"/>
      <c r="BX38" s="290"/>
      <c r="BY38" s="290"/>
      <c r="BZ38" s="290"/>
      <c r="CA38" s="290"/>
      <c r="CB38" s="290"/>
      <c r="CC38" s="290"/>
      <c r="CD38" s="290"/>
      <c r="CE38" s="290"/>
    </row>
    <row r="39" spans="8:83" s="145" customFormat="1" ht="12" x14ac:dyDescent="0.25">
      <c r="H39" s="146"/>
      <c r="I39" s="146"/>
      <c r="J39" s="146"/>
      <c r="K39" s="146"/>
      <c r="L39" s="146"/>
      <c r="BF39" s="290"/>
      <c r="BG39" s="290"/>
      <c r="BH39" s="290"/>
      <c r="BI39" s="290"/>
      <c r="BJ39" s="290"/>
      <c r="BK39" s="290"/>
      <c r="BL39" s="290"/>
      <c r="BM39" s="290"/>
      <c r="BN39" s="290"/>
      <c r="BO39" s="290"/>
      <c r="BP39" s="290"/>
      <c r="BQ39" s="290"/>
      <c r="BR39" s="290"/>
      <c r="BS39" s="290"/>
      <c r="BT39" s="290"/>
      <c r="BU39" s="290"/>
      <c r="BV39" s="290"/>
      <c r="BW39" s="290"/>
      <c r="BX39" s="290"/>
      <c r="BY39" s="290"/>
      <c r="BZ39" s="290"/>
      <c r="CA39" s="290"/>
      <c r="CB39" s="290"/>
      <c r="CC39" s="290"/>
      <c r="CD39" s="290"/>
      <c r="CE39" s="290"/>
    </row>
    <row r="40" spans="8:83" s="145" customFormat="1" ht="12" x14ac:dyDescent="0.25">
      <c r="H40" s="146"/>
      <c r="I40" s="146"/>
      <c r="J40" s="146"/>
      <c r="K40" s="146"/>
      <c r="L40" s="146"/>
      <c r="BF40" s="290"/>
      <c r="BG40" s="290"/>
      <c r="BH40" s="290"/>
      <c r="BI40" s="290"/>
      <c r="BJ40" s="290"/>
      <c r="BK40" s="290"/>
      <c r="BL40" s="290"/>
      <c r="BM40" s="290"/>
      <c r="BN40" s="290"/>
      <c r="BO40" s="290"/>
      <c r="BP40" s="290"/>
      <c r="BQ40" s="290"/>
      <c r="BR40" s="290"/>
      <c r="BS40" s="290"/>
      <c r="BT40" s="290"/>
      <c r="BU40" s="290"/>
      <c r="BV40" s="290"/>
      <c r="BW40" s="290"/>
      <c r="BX40" s="290"/>
      <c r="BY40" s="290"/>
      <c r="BZ40" s="290"/>
      <c r="CA40" s="290"/>
      <c r="CB40" s="290"/>
      <c r="CC40" s="290"/>
      <c r="CD40" s="290"/>
      <c r="CE40" s="290"/>
    </row>
    <row r="41" spans="8:83" s="145" customFormat="1" ht="12" x14ac:dyDescent="0.25">
      <c r="H41" s="146"/>
      <c r="I41" s="146"/>
      <c r="J41" s="146"/>
      <c r="K41" s="146"/>
      <c r="L41" s="146"/>
      <c r="BF41" s="290"/>
      <c r="BG41" s="290"/>
      <c r="BH41" s="290"/>
      <c r="BI41" s="290"/>
      <c r="BJ41" s="290"/>
      <c r="BK41" s="290"/>
      <c r="BL41" s="290"/>
      <c r="BM41" s="290"/>
      <c r="BN41" s="290"/>
      <c r="BO41" s="290"/>
      <c r="BP41" s="290"/>
      <c r="BQ41" s="290"/>
      <c r="BR41" s="290"/>
      <c r="BS41" s="290"/>
      <c r="BT41" s="290"/>
      <c r="BU41" s="290"/>
      <c r="BV41" s="290"/>
      <c r="BW41" s="290"/>
      <c r="BX41" s="290"/>
      <c r="BY41" s="290"/>
      <c r="BZ41" s="290"/>
      <c r="CA41" s="290"/>
      <c r="CB41" s="290"/>
      <c r="CC41" s="290"/>
      <c r="CD41" s="290"/>
      <c r="CE41" s="290"/>
    </row>
    <row r="42" spans="8:83" s="145" customFormat="1" ht="12" x14ac:dyDescent="0.25">
      <c r="H42" s="146"/>
      <c r="I42" s="146"/>
      <c r="J42" s="146"/>
      <c r="K42" s="146"/>
      <c r="L42" s="146"/>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0"/>
    </row>
    <row r="43" spans="8:83" s="145" customFormat="1" ht="12" x14ac:dyDescent="0.25">
      <c r="H43" s="146"/>
      <c r="I43" s="146"/>
      <c r="J43" s="146"/>
      <c r="K43" s="146"/>
      <c r="L43" s="146"/>
      <c r="BF43" s="290"/>
      <c r="BG43" s="290"/>
      <c r="BH43" s="290"/>
      <c r="BI43" s="290"/>
      <c r="BJ43" s="290"/>
      <c r="BK43" s="290"/>
      <c r="BL43" s="290"/>
      <c r="BM43" s="290"/>
      <c r="BN43" s="290"/>
      <c r="BO43" s="290"/>
      <c r="BP43" s="290"/>
      <c r="BQ43" s="290"/>
      <c r="BR43" s="290"/>
      <c r="BS43" s="290"/>
      <c r="BT43" s="290"/>
      <c r="BU43" s="290"/>
      <c r="BV43" s="290"/>
      <c r="BW43" s="290"/>
      <c r="BX43" s="290"/>
      <c r="BY43" s="290"/>
      <c r="BZ43" s="290"/>
      <c r="CA43" s="290"/>
      <c r="CB43" s="290"/>
      <c r="CC43" s="290"/>
      <c r="CD43" s="290"/>
      <c r="CE43" s="290"/>
    </row>
    <row r="44" spans="8:83" s="145" customFormat="1" ht="12" x14ac:dyDescent="0.25">
      <c r="H44" s="146"/>
      <c r="I44" s="146"/>
      <c r="J44" s="146"/>
      <c r="K44" s="146"/>
      <c r="L44" s="146"/>
      <c r="BF44" s="290"/>
      <c r="BG44" s="290"/>
      <c r="BH44" s="290"/>
      <c r="BI44" s="290"/>
      <c r="BJ44" s="290"/>
      <c r="BK44" s="290"/>
      <c r="BL44" s="290"/>
      <c r="BM44" s="290"/>
      <c r="BN44" s="290"/>
      <c r="BO44" s="290"/>
      <c r="BP44" s="290"/>
      <c r="BQ44" s="290"/>
      <c r="BR44" s="290"/>
      <c r="BS44" s="290"/>
      <c r="BT44" s="290"/>
      <c r="BU44" s="290"/>
      <c r="BV44" s="290"/>
      <c r="BW44" s="290"/>
      <c r="BX44" s="290"/>
      <c r="BY44" s="290"/>
      <c r="BZ44" s="290"/>
      <c r="CA44" s="290"/>
      <c r="CB44" s="290"/>
      <c r="CC44" s="290"/>
      <c r="CD44" s="290"/>
      <c r="CE44" s="290"/>
    </row>
    <row r="45" spans="8:83" s="145" customFormat="1" ht="12" x14ac:dyDescent="0.25">
      <c r="H45" s="146"/>
      <c r="I45" s="146"/>
      <c r="J45" s="146"/>
      <c r="K45" s="146"/>
      <c r="L45" s="146"/>
      <c r="BF45" s="290"/>
      <c r="BG45" s="290"/>
      <c r="BH45" s="290"/>
      <c r="BI45" s="290"/>
      <c r="BJ45" s="290"/>
      <c r="BK45" s="290"/>
      <c r="BL45" s="290"/>
      <c r="BM45" s="290"/>
      <c r="BN45" s="290"/>
      <c r="BO45" s="290"/>
      <c r="BP45" s="290"/>
      <c r="BQ45" s="290"/>
      <c r="BR45" s="290"/>
      <c r="BS45" s="290"/>
      <c r="BT45" s="290"/>
      <c r="BU45" s="290"/>
      <c r="BV45" s="290"/>
      <c r="BW45" s="290"/>
      <c r="BX45" s="290"/>
      <c r="BY45" s="290"/>
      <c r="BZ45" s="290"/>
      <c r="CA45" s="290"/>
      <c r="CB45" s="290"/>
      <c r="CC45" s="290"/>
      <c r="CD45" s="290"/>
      <c r="CE45" s="290"/>
    </row>
    <row r="46" spans="8:83" s="145" customFormat="1" ht="12" x14ac:dyDescent="0.25">
      <c r="H46" s="146"/>
      <c r="I46" s="146"/>
      <c r="J46" s="146"/>
      <c r="K46" s="146"/>
      <c r="L46" s="146"/>
      <c r="BF46" s="290"/>
      <c r="BG46" s="290"/>
      <c r="BH46" s="290"/>
      <c r="BI46" s="290"/>
      <c r="BJ46" s="290"/>
      <c r="BK46" s="290"/>
      <c r="BL46" s="290"/>
      <c r="BM46" s="290"/>
      <c r="BN46" s="290"/>
      <c r="BO46" s="290"/>
      <c r="BP46" s="290"/>
      <c r="BQ46" s="290"/>
      <c r="BR46" s="290"/>
      <c r="BS46" s="290"/>
      <c r="BT46" s="290"/>
      <c r="BU46" s="290"/>
      <c r="BV46" s="290"/>
      <c r="BW46" s="290"/>
      <c r="BX46" s="290"/>
      <c r="BY46" s="290"/>
      <c r="BZ46" s="290"/>
      <c r="CA46" s="290"/>
      <c r="CB46" s="290"/>
      <c r="CC46" s="290"/>
      <c r="CD46" s="290"/>
      <c r="CE46" s="290"/>
    </row>
    <row r="47" spans="8:83" s="145" customFormat="1" ht="12" x14ac:dyDescent="0.25">
      <c r="H47" s="146"/>
      <c r="I47" s="146"/>
      <c r="J47" s="146"/>
      <c r="K47" s="146"/>
      <c r="L47" s="146"/>
      <c r="BF47" s="290"/>
      <c r="BG47" s="290"/>
      <c r="BH47" s="290"/>
      <c r="BI47" s="290"/>
      <c r="BJ47" s="290"/>
      <c r="BK47" s="290"/>
      <c r="BL47" s="290"/>
      <c r="BM47" s="290"/>
      <c r="BN47" s="290"/>
      <c r="BO47" s="290"/>
      <c r="BP47" s="290"/>
      <c r="BQ47" s="290"/>
      <c r="BR47" s="290"/>
      <c r="BS47" s="290"/>
      <c r="BT47" s="290"/>
      <c r="BU47" s="290"/>
      <c r="BV47" s="290"/>
      <c r="BW47" s="290"/>
      <c r="BX47" s="290"/>
      <c r="BY47" s="290"/>
      <c r="BZ47" s="290"/>
      <c r="CA47" s="290"/>
      <c r="CB47" s="290"/>
      <c r="CC47" s="290"/>
      <c r="CD47" s="290"/>
      <c r="CE47" s="290"/>
    </row>
    <row r="48" spans="8:83" s="145" customFormat="1" ht="12" x14ac:dyDescent="0.25">
      <c r="H48" s="146"/>
      <c r="I48" s="146"/>
      <c r="J48" s="146"/>
      <c r="K48" s="146"/>
      <c r="L48" s="146"/>
      <c r="BF48" s="290"/>
      <c r="BG48" s="290"/>
      <c r="BH48" s="290"/>
      <c r="BI48" s="290"/>
      <c r="BJ48" s="290"/>
      <c r="BK48" s="290"/>
      <c r="BL48" s="290"/>
      <c r="BM48" s="290"/>
      <c r="BN48" s="290"/>
      <c r="BO48" s="290"/>
      <c r="BP48" s="290"/>
      <c r="BQ48" s="290"/>
      <c r="BR48" s="290"/>
      <c r="BS48" s="290"/>
      <c r="BT48" s="290"/>
      <c r="BU48" s="290"/>
      <c r="BV48" s="290"/>
      <c r="BW48" s="290"/>
      <c r="BX48" s="290"/>
      <c r="BY48" s="290"/>
      <c r="BZ48" s="290"/>
      <c r="CA48" s="290"/>
      <c r="CB48" s="290"/>
      <c r="CC48" s="290"/>
      <c r="CD48" s="290"/>
      <c r="CE48" s="290"/>
    </row>
    <row r="49" spans="8:83" s="145" customFormat="1" ht="12" x14ac:dyDescent="0.25">
      <c r="H49" s="146"/>
      <c r="I49" s="146"/>
      <c r="J49" s="146"/>
      <c r="K49" s="146"/>
      <c r="L49" s="146"/>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c r="CE49" s="290"/>
    </row>
    <row r="50" spans="8:83" s="145" customFormat="1" ht="12" x14ac:dyDescent="0.25">
      <c r="H50" s="146"/>
      <c r="I50" s="146"/>
      <c r="J50" s="146"/>
      <c r="K50" s="146"/>
      <c r="L50" s="146"/>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c r="CE50" s="290"/>
    </row>
    <row r="51" spans="8:83" s="145" customFormat="1" ht="12" x14ac:dyDescent="0.25">
      <c r="H51" s="146"/>
      <c r="I51" s="146"/>
      <c r="J51" s="146"/>
      <c r="K51" s="146"/>
      <c r="L51" s="146"/>
      <c r="BF51" s="290"/>
      <c r="BG51" s="290"/>
      <c r="BH51" s="290"/>
      <c r="BI51" s="290"/>
      <c r="BJ51" s="290"/>
      <c r="BK51" s="290"/>
      <c r="BL51" s="290"/>
      <c r="BM51" s="290"/>
      <c r="BN51" s="290"/>
      <c r="BO51" s="290"/>
      <c r="BP51" s="290"/>
      <c r="BQ51" s="290"/>
      <c r="BR51" s="290"/>
      <c r="BS51" s="290"/>
      <c r="BT51" s="290"/>
      <c r="BU51" s="290"/>
      <c r="BV51" s="290"/>
      <c r="BW51" s="290"/>
      <c r="BX51" s="290"/>
      <c r="BY51" s="290"/>
      <c r="BZ51" s="290"/>
      <c r="CA51" s="290"/>
      <c r="CB51" s="290"/>
      <c r="CC51" s="290"/>
      <c r="CD51" s="290"/>
      <c r="CE51" s="290"/>
    </row>
    <row r="52" spans="8:83" s="145" customFormat="1" ht="12" x14ac:dyDescent="0.25">
      <c r="H52" s="146"/>
      <c r="I52" s="146"/>
      <c r="J52" s="146"/>
      <c r="K52" s="146"/>
      <c r="L52" s="146"/>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c r="CE52" s="290"/>
    </row>
    <row r="53" spans="8:83" s="145" customFormat="1" ht="12" x14ac:dyDescent="0.25">
      <c r="H53" s="146"/>
      <c r="I53" s="146"/>
      <c r="J53" s="146"/>
      <c r="K53" s="146"/>
      <c r="L53" s="146"/>
      <c r="BF53" s="290"/>
      <c r="BG53" s="290"/>
      <c r="BH53" s="290"/>
      <c r="BI53" s="290"/>
      <c r="BJ53" s="290"/>
      <c r="BK53" s="290"/>
      <c r="BL53" s="290"/>
      <c r="BM53" s="290"/>
      <c r="BN53" s="290"/>
      <c r="BO53" s="290"/>
      <c r="BP53" s="290"/>
      <c r="BQ53" s="290"/>
      <c r="BR53" s="290"/>
      <c r="BS53" s="290"/>
      <c r="BT53" s="290"/>
      <c r="BU53" s="290"/>
      <c r="BV53" s="290"/>
      <c r="BW53" s="290"/>
      <c r="BX53" s="290"/>
      <c r="BY53" s="290"/>
      <c r="BZ53" s="290"/>
      <c r="CA53" s="290"/>
      <c r="CB53" s="290"/>
      <c r="CC53" s="290"/>
      <c r="CD53" s="290"/>
      <c r="CE53" s="290"/>
    </row>
    <row r="54" spans="8:83" s="145" customFormat="1" ht="12" x14ac:dyDescent="0.25">
      <c r="H54" s="146"/>
      <c r="I54" s="146"/>
      <c r="J54" s="146"/>
      <c r="K54" s="146"/>
      <c r="L54" s="146"/>
      <c r="BF54" s="290"/>
      <c r="BG54" s="290"/>
      <c r="BH54" s="290"/>
      <c r="BI54" s="290"/>
      <c r="BJ54" s="290"/>
      <c r="BK54" s="290"/>
      <c r="BL54" s="290"/>
      <c r="BM54" s="290"/>
      <c r="BN54" s="290"/>
      <c r="BO54" s="290"/>
      <c r="BP54" s="290"/>
      <c r="BQ54" s="290"/>
      <c r="BR54" s="290"/>
      <c r="BS54" s="290"/>
      <c r="BT54" s="290"/>
      <c r="BU54" s="290"/>
      <c r="BV54" s="290"/>
      <c r="BW54" s="290"/>
      <c r="BX54" s="290"/>
      <c r="BY54" s="290"/>
      <c r="BZ54" s="290"/>
      <c r="CA54" s="290"/>
      <c r="CB54" s="290"/>
      <c r="CC54" s="290"/>
      <c r="CD54" s="290"/>
      <c r="CE54" s="290"/>
    </row>
    <row r="55" spans="8:83" s="145" customFormat="1" ht="12" x14ac:dyDescent="0.25">
      <c r="H55" s="146"/>
      <c r="I55" s="146"/>
      <c r="J55" s="146"/>
      <c r="K55" s="146"/>
      <c r="L55" s="146"/>
      <c r="BF55" s="290"/>
      <c r="BG55" s="290"/>
      <c r="BH55" s="290"/>
      <c r="BI55" s="290"/>
      <c r="BJ55" s="290"/>
      <c r="BK55" s="290"/>
      <c r="BL55" s="290"/>
      <c r="BM55" s="290"/>
      <c r="BN55" s="290"/>
      <c r="BO55" s="290"/>
      <c r="BP55" s="290"/>
      <c r="BQ55" s="290"/>
      <c r="BR55" s="290"/>
      <c r="BS55" s="290"/>
      <c r="BT55" s="290"/>
      <c r="BU55" s="290"/>
      <c r="BV55" s="290"/>
      <c r="BW55" s="290"/>
      <c r="BX55" s="290"/>
      <c r="BY55" s="290"/>
      <c r="BZ55" s="290"/>
      <c r="CA55" s="290"/>
      <c r="CB55" s="290"/>
      <c r="CC55" s="290"/>
      <c r="CD55" s="290"/>
      <c r="CE55" s="290"/>
    </row>
    <row r="56" spans="8:83" s="145" customFormat="1" ht="12" x14ac:dyDescent="0.25">
      <c r="H56" s="146"/>
      <c r="I56" s="146"/>
      <c r="J56" s="146"/>
      <c r="K56" s="146"/>
      <c r="L56" s="146"/>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c r="CE56" s="290"/>
    </row>
    <row r="57" spans="8:83" s="145" customFormat="1" ht="12" x14ac:dyDescent="0.25">
      <c r="H57" s="146"/>
      <c r="I57" s="146"/>
      <c r="J57" s="146"/>
      <c r="K57" s="146"/>
      <c r="L57" s="146"/>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c r="CE57" s="290"/>
    </row>
    <row r="58" spans="8:83" s="145" customFormat="1" ht="12" x14ac:dyDescent="0.25">
      <c r="H58" s="146"/>
      <c r="I58" s="146"/>
      <c r="J58" s="146"/>
      <c r="K58" s="146"/>
      <c r="L58" s="146"/>
      <c r="BF58" s="290"/>
      <c r="BG58" s="290"/>
      <c r="BH58" s="290"/>
      <c r="BI58" s="290"/>
      <c r="BJ58" s="290"/>
      <c r="BK58" s="290"/>
      <c r="BL58" s="290"/>
      <c r="BM58" s="290"/>
      <c r="BN58" s="290"/>
      <c r="BO58" s="290"/>
      <c r="BP58" s="290"/>
      <c r="BQ58" s="290"/>
      <c r="BR58" s="290"/>
      <c r="BS58" s="290"/>
      <c r="BT58" s="290"/>
      <c r="BU58" s="290"/>
      <c r="BV58" s="290"/>
      <c r="BW58" s="290"/>
      <c r="BX58" s="290"/>
      <c r="BY58" s="290"/>
      <c r="BZ58" s="290"/>
      <c r="CA58" s="290"/>
      <c r="CB58" s="290"/>
      <c r="CC58" s="290"/>
      <c r="CD58" s="290"/>
      <c r="CE58" s="290"/>
    </row>
    <row r="59" spans="8:83" s="145" customFormat="1" ht="12" x14ac:dyDescent="0.25">
      <c r="H59" s="146"/>
      <c r="I59" s="146"/>
      <c r="J59" s="146"/>
      <c r="K59" s="146"/>
      <c r="L59" s="146"/>
      <c r="BF59" s="290"/>
      <c r="BG59" s="290"/>
      <c r="BH59" s="290"/>
      <c r="BI59" s="290"/>
      <c r="BJ59" s="290"/>
      <c r="BK59" s="290"/>
      <c r="BL59" s="290"/>
      <c r="BM59" s="290"/>
      <c r="BN59" s="290"/>
      <c r="BO59" s="290"/>
      <c r="BP59" s="290"/>
      <c r="BQ59" s="290"/>
      <c r="BR59" s="290"/>
      <c r="BS59" s="290"/>
      <c r="BT59" s="290"/>
      <c r="BU59" s="290"/>
      <c r="BV59" s="290"/>
      <c r="BW59" s="290"/>
      <c r="BX59" s="290"/>
      <c r="BY59" s="290"/>
      <c r="BZ59" s="290"/>
      <c r="CA59" s="290"/>
      <c r="CB59" s="290"/>
      <c r="CC59" s="290"/>
      <c r="CD59" s="290"/>
      <c r="CE59" s="290"/>
    </row>
    <row r="60" spans="8:83" s="145" customFormat="1" ht="12" x14ac:dyDescent="0.25">
      <c r="H60" s="146"/>
      <c r="I60" s="146"/>
      <c r="J60" s="146"/>
      <c r="K60" s="146"/>
      <c r="L60" s="146"/>
      <c r="BF60" s="290"/>
      <c r="BG60" s="290"/>
      <c r="BH60" s="290"/>
      <c r="BI60" s="290"/>
      <c r="BJ60" s="290"/>
      <c r="BK60" s="290"/>
      <c r="BL60" s="290"/>
      <c r="BM60" s="290"/>
      <c r="BN60" s="290"/>
      <c r="BO60" s="290"/>
      <c r="BP60" s="290"/>
      <c r="BQ60" s="290"/>
      <c r="BR60" s="290"/>
      <c r="BS60" s="290"/>
      <c r="BT60" s="290"/>
      <c r="BU60" s="290"/>
      <c r="BV60" s="290"/>
      <c r="BW60" s="290"/>
      <c r="BX60" s="290"/>
      <c r="BY60" s="290"/>
      <c r="BZ60" s="290"/>
      <c r="CA60" s="290"/>
      <c r="CB60" s="290"/>
      <c r="CC60" s="290"/>
      <c r="CD60" s="290"/>
      <c r="CE60" s="290"/>
    </row>
    <row r="61" spans="8:83" s="145" customFormat="1" ht="12" x14ac:dyDescent="0.25">
      <c r="H61" s="146"/>
      <c r="I61" s="146"/>
      <c r="J61" s="146"/>
      <c r="K61" s="146"/>
      <c r="L61" s="146"/>
      <c r="BF61" s="290"/>
      <c r="BG61" s="290"/>
      <c r="BH61" s="290"/>
      <c r="BI61" s="290"/>
      <c r="BJ61" s="290"/>
      <c r="BK61" s="290"/>
      <c r="BL61" s="290"/>
      <c r="BM61" s="290"/>
      <c r="BN61" s="290"/>
      <c r="BO61" s="290"/>
      <c r="BP61" s="290"/>
      <c r="BQ61" s="290"/>
      <c r="BR61" s="290"/>
      <c r="BS61" s="290"/>
      <c r="BT61" s="290"/>
      <c r="BU61" s="290"/>
      <c r="BV61" s="290"/>
      <c r="BW61" s="290"/>
      <c r="BX61" s="290"/>
      <c r="BY61" s="290"/>
      <c r="BZ61" s="290"/>
      <c r="CA61" s="290"/>
      <c r="CB61" s="290"/>
      <c r="CC61" s="290"/>
      <c r="CD61" s="290"/>
      <c r="CE61" s="290"/>
    </row>
    <row r="62" spans="8:83" s="145" customFormat="1" ht="12" x14ac:dyDescent="0.25">
      <c r="H62" s="146"/>
      <c r="I62" s="146"/>
      <c r="J62" s="146"/>
      <c r="K62" s="146"/>
      <c r="L62" s="146"/>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290"/>
      <c r="CE62" s="290"/>
    </row>
    <row r="63" spans="8:83" s="145" customFormat="1" ht="12" x14ac:dyDescent="0.25">
      <c r="H63" s="146"/>
      <c r="I63" s="146"/>
      <c r="J63" s="146"/>
      <c r="K63" s="146"/>
      <c r="L63" s="146"/>
      <c r="BF63" s="290"/>
      <c r="BG63" s="290"/>
      <c r="BH63" s="290"/>
      <c r="BI63" s="290"/>
      <c r="BJ63" s="290"/>
      <c r="BK63" s="290"/>
      <c r="BL63" s="290"/>
      <c r="BM63" s="290"/>
      <c r="BN63" s="290"/>
      <c r="BO63" s="290"/>
      <c r="BP63" s="290"/>
      <c r="BQ63" s="290"/>
      <c r="BR63" s="290"/>
      <c r="BS63" s="290"/>
      <c r="BT63" s="290"/>
      <c r="BU63" s="290"/>
      <c r="BV63" s="290"/>
      <c r="BW63" s="290"/>
      <c r="BX63" s="290"/>
      <c r="BY63" s="290"/>
      <c r="BZ63" s="290"/>
      <c r="CA63" s="290"/>
      <c r="CB63" s="290"/>
      <c r="CC63" s="290"/>
      <c r="CD63" s="290"/>
      <c r="CE63" s="290"/>
    </row>
    <row r="64" spans="8:83" s="145" customFormat="1" ht="12" x14ac:dyDescent="0.25">
      <c r="H64" s="146"/>
      <c r="I64" s="146"/>
      <c r="J64" s="146"/>
      <c r="K64" s="146"/>
      <c r="L64" s="146"/>
      <c r="BF64" s="290"/>
      <c r="BG64" s="290"/>
      <c r="BH64" s="290"/>
      <c r="BI64" s="290"/>
      <c r="BJ64" s="290"/>
      <c r="BK64" s="290"/>
      <c r="BL64" s="290"/>
      <c r="BM64" s="290"/>
      <c r="BN64" s="290"/>
      <c r="BO64" s="290"/>
      <c r="BP64" s="290"/>
      <c r="BQ64" s="290"/>
      <c r="BR64" s="290"/>
      <c r="BS64" s="290"/>
      <c r="BT64" s="290"/>
      <c r="BU64" s="290"/>
      <c r="BV64" s="290"/>
      <c r="BW64" s="290"/>
      <c r="BX64" s="290"/>
      <c r="BY64" s="290"/>
      <c r="BZ64" s="290"/>
      <c r="CA64" s="290"/>
      <c r="CB64" s="290"/>
      <c r="CC64" s="290"/>
      <c r="CD64" s="290"/>
      <c r="CE64" s="290"/>
    </row>
    <row r="65" spans="8:83" s="283" customFormat="1" x14ac:dyDescent="0.25">
      <c r="H65" s="475"/>
      <c r="I65" s="475"/>
      <c r="J65" s="475"/>
      <c r="K65" s="475"/>
      <c r="L65" s="475"/>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row>
    <row r="66" spans="8:83" s="283" customFormat="1" x14ac:dyDescent="0.25">
      <c r="H66" s="475"/>
      <c r="I66" s="475"/>
      <c r="J66" s="475"/>
      <c r="K66" s="475"/>
      <c r="L66" s="475"/>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row>
    <row r="67" spans="8:83" s="283" customFormat="1" x14ac:dyDescent="0.25">
      <c r="H67" s="475"/>
      <c r="I67" s="475"/>
      <c r="J67" s="475"/>
      <c r="K67" s="475"/>
      <c r="L67" s="475"/>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row>
    <row r="68" spans="8:83" x14ac:dyDescent="0.25">
      <c r="BF68" s="126"/>
      <c r="BG68" s="126"/>
      <c r="BH68" s="126"/>
      <c r="BI68" s="126"/>
      <c r="BJ68" s="126"/>
      <c r="BK68" s="126"/>
      <c r="BL68" s="126"/>
      <c r="BM68" s="126"/>
      <c r="BN68" s="126"/>
      <c r="BO68" s="126"/>
      <c r="BP68" s="126"/>
      <c r="BQ68" s="126"/>
      <c r="BR68" s="126"/>
      <c r="BS68" s="126"/>
      <c r="BT68" s="126"/>
      <c r="BU68" s="126"/>
      <c r="BV68" s="126"/>
      <c r="BW68" s="126"/>
      <c r="BX68" s="126"/>
      <c r="BY68" s="126"/>
      <c r="BZ68" s="126"/>
      <c r="CA68" s="126"/>
      <c r="CB68" s="126"/>
      <c r="CC68" s="126"/>
      <c r="CD68" s="126"/>
      <c r="CE68" s="126"/>
    </row>
    <row r="69" spans="8:83" x14ac:dyDescent="0.25">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row>
    <row r="70" spans="8:83" x14ac:dyDescent="0.25">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row>
    <row r="71" spans="8:83" x14ac:dyDescent="0.25">
      <c r="BF71" s="126"/>
      <c r="BG71" s="126"/>
      <c r="BH71" s="126"/>
      <c r="BI71" s="126"/>
      <c r="BJ71" s="126"/>
      <c r="BK71" s="126"/>
      <c r="BL71" s="126"/>
      <c r="BM71" s="126"/>
      <c r="BN71" s="126"/>
      <c r="BO71" s="126"/>
      <c r="BP71" s="126"/>
      <c r="BQ71" s="126"/>
      <c r="BR71" s="126"/>
      <c r="BS71" s="126"/>
      <c r="BT71" s="126"/>
      <c r="BU71" s="126"/>
      <c r="BV71" s="126"/>
      <c r="BW71" s="126"/>
      <c r="BX71" s="126"/>
      <c r="BY71" s="126"/>
      <c r="BZ71" s="126"/>
      <c r="CA71" s="126"/>
      <c r="CB71" s="126"/>
      <c r="CC71" s="126"/>
      <c r="CD71" s="126"/>
      <c r="CE71" s="126"/>
    </row>
    <row r="72" spans="8:83" x14ac:dyDescent="0.25">
      <c r="BF72" s="126"/>
      <c r="BG72" s="126"/>
      <c r="BH72" s="126"/>
      <c r="BI72" s="126"/>
      <c r="BJ72" s="126"/>
      <c r="BK72" s="126"/>
      <c r="BL72" s="126"/>
      <c r="BM72" s="126"/>
      <c r="BN72" s="126"/>
      <c r="BO72" s="126"/>
      <c r="BP72" s="126"/>
      <c r="BQ72" s="126"/>
      <c r="BR72" s="126"/>
      <c r="BS72" s="126"/>
      <c r="BT72" s="126"/>
      <c r="BU72" s="126"/>
      <c r="BV72" s="126"/>
      <c r="BW72" s="126"/>
      <c r="BX72" s="126"/>
      <c r="BY72" s="126"/>
      <c r="BZ72" s="126"/>
      <c r="CA72" s="126"/>
      <c r="CB72" s="126"/>
      <c r="CC72" s="126"/>
      <c r="CD72" s="126"/>
      <c r="CE72" s="126"/>
    </row>
    <row r="73" spans="8:83" x14ac:dyDescent="0.25">
      <c r="BF73" s="126"/>
      <c r="BG73" s="126"/>
      <c r="BH73" s="126"/>
      <c r="BI73" s="126"/>
      <c r="BJ73" s="126"/>
      <c r="BK73" s="126"/>
      <c r="BL73" s="126"/>
      <c r="BM73" s="126"/>
      <c r="BN73" s="126"/>
      <c r="BO73" s="126"/>
      <c r="BP73" s="126"/>
      <c r="BQ73" s="126"/>
      <c r="BR73" s="126"/>
      <c r="BS73" s="126"/>
      <c r="BT73" s="126"/>
      <c r="BU73" s="126"/>
      <c r="BV73" s="126"/>
      <c r="BW73" s="126"/>
      <c r="BX73" s="126"/>
      <c r="BY73" s="126"/>
      <c r="BZ73" s="126"/>
      <c r="CA73" s="126"/>
      <c r="CB73" s="126"/>
      <c r="CC73" s="126"/>
      <c r="CD73" s="126"/>
      <c r="CE73" s="126"/>
    </row>
    <row r="74" spans="8:83" x14ac:dyDescent="0.25">
      <c r="BF74" s="126"/>
      <c r="BG74" s="126"/>
      <c r="BH74" s="126"/>
      <c r="BI74" s="126"/>
      <c r="BJ74" s="126"/>
      <c r="BK74" s="126"/>
      <c r="BL74" s="126"/>
      <c r="BM74" s="126"/>
      <c r="BN74" s="126"/>
      <c r="BO74" s="126"/>
      <c r="BP74" s="126"/>
      <c r="BQ74" s="126"/>
      <c r="BR74" s="126"/>
      <c r="BS74" s="126"/>
      <c r="BT74" s="126"/>
      <c r="BU74" s="126"/>
      <c r="BV74" s="126"/>
      <c r="BW74" s="126"/>
      <c r="BX74" s="126"/>
      <c r="BY74" s="126"/>
      <c r="BZ74" s="126"/>
      <c r="CA74" s="126"/>
      <c r="CB74" s="126"/>
      <c r="CC74" s="126"/>
      <c r="CD74" s="126"/>
      <c r="CE74" s="126"/>
    </row>
    <row r="75" spans="8:83" x14ac:dyDescent="0.25">
      <c r="BF75" s="126"/>
      <c r="BG75" s="126"/>
      <c r="BH75" s="126"/>
      <c r="BI75" s="126"/>
      <c r="BJ75" s="126"/>
      <c r="BK75" s="126"/>
      <c r="BL75" s="126"/>
      <c r="BM75" s="126"/>
      <c r="BN75" s="126"/>
      <c r="BO75" s="126"/>
      <c r="BP75" s="126"/>
      <c r="BQ75" s="126"/>
      <c r="BR75" s="126"/>
      <c r="BS75" s="126"/>
      <c r="BT75" s="126"/>
      <c r="BU75" s="126"/>
      <c r="BV75" s="126"/>
      <c r="BW75" s="126"/>
      <c r="BX75" s="126"/>
      <c r="BY75" s="126"/>
      <c r="BZ75" s="126"/>
      <c r="CA75" s="126"/>
      <c r="CB75" s="126"/>
      <c r="CC75" s="126"/>
      <c r="CD75" s="126"/>
      <c r="CE75" s="126"/>
    </row>
    <row r="76" spans="8:83" x14ac:dyDescent="0.25">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row>
    <row r="77" spans="8:83" x14ac:dyDescent="0.25">
      <c r="BF77" s="126"/>
      <c r="BG77" s="12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row>
    <row r="78" spans="8:83" x14ac:dyDescent="0.25">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6"/>
      <c r="CD78" s="126"/>
      <c r="CE78" s="126"/>
    </row>
    <row r="79" spans="8:83" x14ac:dyDescent="0.25">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6"/>
      <c r="CD79" s="126"/>
      <c r="CE79" s="126"/>
    </row>
    <row r="80" spans="8:83" x14ac:dyDescent="0.25">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6"/>
      <c r="CD80" s="126"/>
      <c r="CE80" s="126"/>
    </row>
    <row r="81" spans="58:83" x14ac:dyDescent="0.25">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6"/>
      <c r="CD81" s="126"/>
      <c r="CE81" s="126"/>
    </row>
    <row r="82" spans="58:83" x14ac:dyDescent="0.25">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row>
    <row r="83" spans="58:83" x14ac:dyDescent="0.25">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6"/>
      <c r="CD83" s="126"/>
      <c r="CE83" s="126"/>
    </row>
    <row r="84" spans="58:83" x14ac:dyDescent="0.25">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6"/>
      <c r="CD84" s="126"/>
      <c r="CE84" s="126"/>
    </row>
    <row r="85" spans="58:83" x14ac:dyDescent="0.25">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6"/>
      <c r="CD85" s="126"/>
      <c r="CE85" s="126"/>
    </row>
    <row r="86" spans="58:83" x14ac:dyDescent="0.25">
      <c r="BF86" s="126"/>
      <c r="BG86" s="126"/>
      <c r="BH86" s="126"/>
      <c r="BI86" s="126"/>
      <c r="BJ86" s="126"/>
      <c r="BK86" s="126"/>
      <c r="BL86" s="126"/>
      <c r="BM86" s="126"/>
      <c r="BN86" s="126"/>
      <c r="BO86" s="126"/>
      <c r="BP86" s="126"/>
      <c r="BQ86" s="126"/>
      <c r="BR86" s="126"/>
      <c r="BS86" s="126"/>
      <c r="BT86" s="126"/>
      <c r="BU86" s="126"/>
      <c r="BV86" s="126"/>
      <c r="BW86" s="126"/>
      <c r="BX86" s="126"/>
      <c r="BY86" s="126"/>
      <c r="BZ86" s="126"/>
      <c r="CA86" s="126"/>
      <c r="CB86" s="126"/>
      <c r="CC86" s="126"/>
      <c r="CD86" s="126"/>
      <c r="CE86" s="126"/>
    </row>
    <row r="87" spans="58:83" x14ac:dyDescent="0.25">
      <c r="BF87" s="126"/>
      <c r="BG87" s="126"/>
      <c r="BH87" s="126"/>
      <c r="BI87" s="126"/>
      <c r="BJ87" s="126"/>
      <c r="BK87" s="126"/>
      <c r="BL87" s="126"/>
      <c r="BM87" s="126"/>
      <c r="BN87" s="126"/>
      <c r="BO87" s="126"/>
      <c r="BP87" s="126"/>
      <c r="BQ87" s="126"/>
      <c r="BR87" s="126"/>
      <c r="BS87" s="126"/>
      <c r="BT87" s="126"/>
      <c r="BU87" s="126"/>
      <c r="BV87" s="126"/>
      <c r="BW87" s="126"/>
      <c r="BX87" s="126"/>
      <c r="BY87" s="126"/>
      <c r="BZ87" s="126"/>
      <c r="CA87" s="126"/>
      <c r="CB87" s="126"/>
      <c r="CC87" s="126"/>
      <c r="CD87" s="126"/>
      <c r="CE87" s="126"/>
    </row>
    <row r="88" spans="58:83" x14ac:dyDescent="0.25">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row>
    <row r="89" spans="58:83" x14ac:dyDescent="0.25">
      <c r="BF89" s="126"/>
      <c r="BG89" s="126"/>
      <c r="BH89" s="126"/>
      <c r="BI89" s="126"/>
      <c r="BJ89" s="126"/>
      <c r="BK89" s="126"/>
      <c r="BL89" s="126"/>
      <c r="BM89" s="126"/>
      <c r="BN89" s="126"/>
      <c r="BO89" s="126"/>
      <c r="BP89" s="126"/>
      <c r="BQ89" s="126"/>
      <c r="BR89" s="126"/>
      <c r="BS89" s="126"/>
      <c r="BT89" s="126"/>
      <c r="BU89" s="126"/>
      <c r="BV89" s="126"/>
      <c r="BW89" s="126"/>
      <c r="BX89" s="126"/>
      <c r="BY89" s="126"/>
      <c r="BZ89" s="126"/>
      <c r="CA89" s="126"/>
      <c r="CB89" s="126"/>
      <c r="CC89" s="126"/>
      <c r="CD89" s="126"/>
      <c r="CE89" s="126"/>
    </row>
    <row r="90" spans="58:83" x14ac:dyDescent="0.25">
      <c r="BF90" s="126"/>
      <c r="BG90" s="126"/>
      <c r="BH90" s="126"/>
      <c r="BI90" s="126"/>
      <c r="BJ90" s="126"/>
      <c r="BK90" s="126"/>
      <c r="BL90" s="126"/>
      <c r="BM90" s="126"/>
      <c r="BN90" s="126"/>
      <c r="BO90" s="126"/>
      <c r="BP90" s="126"/>
      <c r="BQ90" s="126"/>
      <c r="BR90" s="126"/>
      <c r="BS90" s="126"/>
      <c r="BT90" s="126"/>
      <c r="BU90" s="126"/>
      <c r="BV90" s="126"/>
      <c r="BW90" s="126"/>
      <c r="BX90" s="126"/>
      <c r="BY90" s="126"/>
      <c r="BZ90" s="126"/>
      <c r="CA90" s="126"/>
      <c r="CB90" s="126"/>
      <c r="CC90" s="126"/>
      <c r="CD90" s="126"/>
      <c r="CE90" s="126"/>
    </row>
    <row r="91" spans="58:83" x14ac:dyDescent="0.25">
      <c r="BF91" s="126"/>
      <c r="BG91" s="126"/>
      <c r="BH91" s="126"/>
      <c r="BI91" s="126"/>
      <c r="BJ91" s="126"/>
      <c r="BK91" s="126"/>
      <c r="BL91" s="126"/>
      <c r="BM91" s="126"/>
      <c r="BN91" s="126"/>
      <c r="BO91" s="126"/>
      <c r="BP91" s="126"/>
      <c r="BQ91" s="126"/>
      <c r="BR91" s="126"/>
      <c r="BS91" s="126"/>
      <c r="BT91" s="126"/>
      <c r="BU91" s="126"/>
      <c r="BV91" s="126"/>
      <c r="BW91" s="126"/>
      <c r="BX91" s="126"/>
      <c r="BY91" s="126"/>
      <c r="BZ91" s="126"/>
      <c r="CA91" s="126"/>
      <c r="CB91" s="126"/>
      <c r="CC91" s="126"/>
      <c r="CD91" s="126"/>
      <c r="CE91" s="126"/>
    </row>
    <row r="92" spans="58:83" x14ac:dyDescent="0.25">
      <c r="BF92" s="126"/>
      <c r="BG92" s="126"/>
      <c r="BH92" s="126"/>
      <c r="BI92" s="126"/>
      <c r="BJ92" s="126"/>
      <c r="BK92" s="126"/>
      <c r="BL92" s="126"/>
      <c r="BM92" s="126"/>
      <c r="BN92" s="126"/>
      <c r="BO92" s="126"/>
      <c r="BP92" s="126"/>
      <c r="BQ92" s="126"/>
      <c r="BR92" s="126"/>
      <c r="BS92" s="126"/>
      <c r="BT92" s="126"/>
      <c r="BU92" s="126"/>
      <c r="BV92" s="126"/>
      <c r="BW92" s="126"/>
      <c r="BX92" s="126"/>
      <c r="BY92" s="126"/>
      <c r="BZ92" s="126"/>
      <c r="CA92" s="126"/>
      <c r="CB92" s="126"/>
      <c r="CC92" s="126"/>
      <c r="CD92" s="126"/>
      <c r="CE92" s="126"/>
    </row>
    <row r="93" spans="58:83" x14ac:dyDescent="0.25">
      <c r="BF93" s="126"/>
      <c r="BG93" s="126"/>
      <c r="BH93" s="126"/>
      <c r="BI93" s="126"/>
      <c r="BJ93" s="126"/>
      <c r="BK93" s="126"/>
      <c r="BL93" s="126"/>
      <c r="BM93" s="126"/>
      <c r="BN93" s="126"/>
      <c r="BO93" s="126"/>
      <c r="BP93" s="126"/>
      <c r="BQ93" s="126"/>
      <c r="BR93" s="126"/>
      <c r="BS93" s="126"/>
      <c r="BT93" s="126"/>
      <c r="BU93" s="126"/>
      <c r="BV93" s="126"/>
      <c r="BW93" s="126"/>
      <c r="BX93" s="126"/>
      <c r="BY93" s="126"/>
      <c r="BZ93" s="126"/>
      <c r="CA93" s="126"/>
      <c r="CB93" s="126"/>
      <c r="CC93" s="126"/>
      <c r="CD93" s="126"/>
      <c r="CE93" s="126"/>
    </row>
    <row r="94" spans="58:83" x14ac:dyDescent="0.25">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row>
    <row r="95" spans="58:83" x14ac:dyDescent="0.25">
      <c r="BF95" s="126"/>
      <c r="BG95" s="126"/>
      <c r="BH95" s="126"/>
      <c r="BI95" s="126"/>
      <c r="BJ95" s="126"/>
      <c r="BK95" s="126"/>
      <c r="BL95" s="126"/>
      <c r="BM95" s="126"/>
      <c r="BN95" s="126"/>
      <c r="BO95" s="126"/>
      <c r="BP95" s="126"/>
      <c r="BQ95" s="126"/>
      <c r="BR95" s="126"/>
      <c r="BS95" s="126"/>
      <c r="BT95" s="126"/>
      <c r="BU95" s="126"/>
      <c r="BV95" s="126"/>
      <c r="BW95" s="126"/>
      <c r="BX95" s="126"/>
      <c r="BY95" s="126"/>
      <c r="BZ95" s="126"/>
      <c r="CA95" s="126"/>
      <c r="CB95" s="126"/>
      <c r="CC95" s="126"/>
      <c r="CD95" s="126"/>
      <c r="CE95" s="126"/>
    </row>
    <row r="96" spans="58:83" x14ac:dyDescent="0.25">
      <c r="BF96" s="126"/>
      <c r="BG96" s="126"/>
      <c r="BH96" s="126"/>
      <c r="BI96" s="126"/>
      <c r="BJ96" s="126"/>
      <c r="BK96" s="126"/>
      <c r="BL96" s="126"/>
      <c r="BM96" s="126"/>
      <c r="BN96" s="126"/>
      <c r="BO96" s="126"/>
      <c r="BP96" s="126"/>
      <c r="BQ96" s="126"/>
      <c r="BR96" s="126"/>
      <c r="BS96" s="126"/>
      <c r="BT96" s="126"/>
      <c r="BU96" s="126"/>
      <c r="BV96" s="126"/>
      <c r="BW96" s="126"/>
      <c r="BX96" s="126"/>
      <c r="BY96" s="126"/>
      <c r="BZ96" s="126"/>
      <c r="CA96" s="126"/>
      <c r="CB96" s="126"/>
      <c r="CC96" s="126"/>
      <c r="CD96" s="126"/>
      <c r="CE96" s="126"/>
    </row>
    <row r="97" spans="58:83" x14ac:dyDescent="0.25">
      <c r="BF97" s="126"/>
      <c r="BG97" s="126"/>
      <c r="BH97" s="126"/>
      <c r="BI97" s="126"/>
      <c r="BJ97" s="126"/>
      <c r="BK97" s="126"/>
      <c r="BL97" s="126"/>
      <c r="BM97" s="126"/>
      <c r="BN97" s="126"/>
      <c r="BO97" s="126"/>
      <c r="BP97" s="126"/>
      <c r="BQ97" s="126"/>
      <c r="BR97" s="126"/>
      <c r="BS97" s="126"/>
      <c r="BT97" s="126"/>
      <c r="BU97" s="126"/>
      <c r="BV97" s="126"/>
      <c r="BW97" s="126"/>
      <c r="BX97" s="126"/>
      <c r="BY97" s="126"/>
      <c r="BZ97" s="126"/>
      <c r="CA97" s="126"/>
      <c r="CB97" s="126"/>
      <c r="CC97" s="126"/>
      <c r="CD97" s="126"/>
      <c r="CE97" s="126"/>
    </row>
    <row r="98" spans="58:83" x14ac:dyDescent="0.25">
      <c r="BF98" s="126"/>
      <c r="BG98" s="126"/>
      <c r="BH98" s="126"/>
      <c r="BI98" s="126"/>
      <c r="BJ98" s="126"/>
      <c r="BK98" s="126"/>
      <c r="BL98" s="126"/>
      <c r="BM98" s="126"/>
      <c r="BN98" s="126"/>
      <c r="BO98" s="126"/>
      <c r="BP98" s="126"/>
      <c r="BQ98" s="126"/>
      <c r="BR98" s="126"/>
      <c r="BS98" s="126"/>
      <c r="BT98" s="126"/>
      <c r="BU98" s="126"/>
      <c r="BV98" s="126"/>
      <c r="BW98" s="126"/>
      <c r="BX98" s="126"/>
      <c r="BY98" s="126"/>
      <c r="BZ98" s="126"/>
      <c r="CA98" s="126"/>
      <c r="CB98" s="126"/>
      <c r="CC98" s="126"/>
      <c r="CD98" s="126"/>
      <c r="CE98" s="126"/>
    </row>
    <row r="99" spans="58:83" x14ac:dyDescent="0.25">
      <c r="BF99" s="126"/>
      <c r="BG99" s="126"/>
      <c r="BH99" s="126"/>
      <c r="BI99" s="126"/>
      <c r="BJ99" s="126"/>
      <c r="BK99" s="126"/>
      <c r="BL99" s="126"/>
      <c r="BM99" s="126"/>
      <c r="BN99" s="126"/>
      <c r="BO99" s="126"/>
      <c r="BP99" s="126"/>
      <c r="BQ99" s="126"/>
      <c r="BR99" s="126"/>
      <c r="BS99" s="126"/>
      <c r="BT99" s="126"/>
      <c r="BU99" s="126"/>
      <c r="BV99" s="126"/>
      <c r="BW99" s="126"/>
      <c r="BX99" s="126"/>
      <c r="BY99" s="126"/>
      <c r="BZ99" s="126"/>
      <c r="CA99" s="126"/>
      <c r="CB99" s="126"/>
      <c r="CC99" s="126"/>
      <c r="CD99" s="126"/>
      <c r="CE99" s="126"/>
    </row>
    <row r="100" spans="58:83" x14ac:dyDescent="0.25">
      <c r="BF100" s="126"/>
      <c r="BG100" s="126"/>
      <c r="BH100" s="126"/>
      <c r="BI100" s="126"/>
      <c r="BJ100" s="126"/>
      <c r="BK100" s="126"/>
      <c r="BL100" s="126"/>
      <c r="BM100" s="126"/>
      <c r="BN100" s="126"/>
      <c r="BO100" s="126"/>
      <c r="BP100" s="126"/>
      <c r="BQ100" s="126"/>
      <c r="BR100" s="126"/>
      <c r="BS100" s="126"/>
      <c r="BT100" s="126"/>
      <c r="BU100" s="126"/>
      <c r="BV100" s="126"/>
      <c r="BW100" s="126"/>
      <c r="BX100" s="126"/>
      <c r="BY100" s="126"/>
      <c r="BZ100" s="126"/>
      <c r="CA100" s="126"/>
      <c r="CB100" s="126"/>
      <c r="CC100" s="126"/>
      <c r="CD100" s="126"/>
      <c r="CE100" s="126"/>
    </row>
    <row r="101" spans="58:83" x14ac:dyDescent="0.25">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row>
    <row r="102" spans="58:83" x14ac:dyDescent="0.25">
      <c r="BF102" s="126"/>
      <c r="BG102" s="126"/>
      <c r="BH102" s="126"/>
      <c r="BI102" s="126"/>
      <c r="BJ102" s="126"/>
      <c r="BK102" s="126"/>
      <c r="BL102" s="126"/>
      <c r="BM102" s="126"/>
      <c r="BN102" s="126"/>
      <c r="BO102" s="126"/>
      <c r="BP102" s="126"/>
      <c r="BQ102" s="126"/>
      <c r="BR102" s="126"/>
      <c r="BS102" s="126"/>
      <c r="BT102" s="126"/>
      <c r="BU102" s="126"/>
      <c r="BV102" s="126"/>
      <c r="BW102" s="126"/>
      <c r="BX102" s="126"/>
      <c r="BY102" s="126"/>
      <c r="BZ102" s="126"/>
      <c r="CA102" s="126"/>
      <c r="CB102" s="126"/>
      <c r="CC102" s="126"/>
      <c r="CD102" s="126"/>
      <c r="CE102" s="126"/>
    </row>
    <row r="103" spans="58:83" x14ac:dyDescent="0.25">
      <c r="BF103" s="126"/>
      <c r="BG103" s="126"/>
      <c r="BH103" s="126"/>
      <c r="BI103" s="126"/>
      <c r="BJ103" s="126"/>
      <c r="BK103" s="126"/>
      <c r="BL103" s="126"/>
      <c r="BM103" s="126"/>
      <c r="BN103" s="126"/>
      <c r="BO103" s="126"/>
      <c r="BP103" s="126"/>
      <c r="BQ103" s="126"/>
      <c r="BR103" s="126"/>
      <c r="BS103" s="126"/>
      <c r="BT103" s="126"/>
      <c r="BU103" s="126"/>
      <c r="BV103" s="126"/>
      <c r="BW103" s="126"/>
      <c r="BX103" s="126"/>
      <c r="BY103" s="126"/>
      <c r="BZ103" s="126"/>
      <c r="CA103" s="126"/>
      <c r="CB103" s="126"/>
      <c r="CC103" s="126"/>
      <c r="CD103" s="126"/>
      <c r="CE103" s="126"/>
    </row>
    <row r="104" spans="58:83" x14ac:dyDescent="0.25">
      <c r="BF104" s="126"/>
      <c r="BG104" s="126"/>
      <c r="BH104" s="126"/>
      <c r="BI104" s="126"/>
      <c r="BJ104" s="126"/>
      <c r="BK104" s="126"/>
      <c r="BL104" s="126"/>
      <c r="BM104" s="126"/>
      <c r="BN104" s="126"/>
      <c r="BO104" s="126"/>
      <c r="BP104" s="126"/>
      <c r="BQ104" s="126"/>
      <c r="BR104" s="126"/>
      <c r="BS104" s="126"/>
      <c r="BT104" s="126"/>
      <c r="BU104" s="126"/>
      <c r="BV104" s="126"/>
      <c r="BW104" s="126"/>
      <c r="BX104" s="126"/>
      <c r="BY104" s="126"/>
      <c r="BZ104" s="126"/>
      <c r="CA104" s="126"/>
      <c r="CB104" s="126"/>
      <c r="CC104" s="126"/>
      <c r="CD104" s="126"/>
      <c r="CE104" s="126"/>
    </row>
    <row r="105" spans="58:83" x14ac:dyDescent="0.25">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126"/>
      <c r="CE105" s="126"/>
    </row>
    <row r="106" spans="58:83" x14ac:dyDescent="0.25">
      <c r="BF106" s="126"/>
      <c r="BG106" s="126"/>
      <c r="BH106" s="126"/>
      <c r="BI106" s="126"/>
      <c r="BJ106" s="126"/>
      <c r="BK106" s="126"/>
      <c r="BL106" s="126"/>
      <c r="BM106" s="126"/>
      <c r="BN106" s="126"/>
      <c r="BO106" s="126"/>
      <c r="BP106" s="126"/>
      <c r="BQ106" s="126"/>
      <c r="BR106" s="126"/>
      <c r="BS106" s="126"/>
      <c r="BT106" s="126"/>
      <c r="BU106" s="126"/>
      <c r="BV106" s="126"/>
      <c r="BW106" s="126"/>
      <c r="BX106" s="126"/>
      <c r="BY106" s="126"/>
      <c r="BZ106" s="126"/>
      <c r="CA106" s="126"/>
      <c r="CB106" s="126"/>
      <c r="CC106" s="126"/>
      <c r="CD106" s="126"/>
      <c r="CE106" s="126"/>
    </row>
    <row r="107" spans="58:83" x14ac:dyDescent="0.25">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row>
    <row r="108" spans="58:83" x14ac:dyDescent="0.25">
      <c r="BF108" s="126"/>
      <c r="BG108" s="126"/>
      <c r="BH108" s="126"/>
      <c r="BI108" s="126"/>
      <c r="BJ108" s="126"/>
      <c r="BK108" s="126"/>
      <c r="BL108" s="126"/>
      <c r="BM108" s="126"/>
      <c r="BN108" s="126"/>
      <c r="BO108" s="126"/>
      <c r="BP108" s="126"/>
      <c r="BQ108" s="126"/>
      <c r="BR108" s="126"/>
      <c r="BS108" s="126"/>
      <c r="BT108" s="126"/>
      <c r="BU108" s="126"/>
      <c r="BV108" s="126"/>
      <c r="BW108" s="126"/>
      <c r="BX108" s="126"/>
      <c r="BY108" s="126"/>
      <c r="BZ108" s="126"/>
      <c r="CA108" s="126"/>
      <c r="CB108" s="126"/>
      <c r="CC108" s="126"/>
      <c r="CD108" s="126"/>
      <c r="CE108" s="126"/>
    </row>
    <row r="109" spans="58:83" x14ac:dyDescent="0.25">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126"/>
      <c r="CD109" s="126"/>
      <c r="CE109" s="126"/>
    </row>
    <row r="110" spans="58:83" x14ac:dyDescent="0.25">
      <c r="BF110" s="126"/>
      <c r="BG110" s="126"/>
      <c r="BH110" s="126"/>
      <c r="BI110" s="126"/>
      <c r="BJ110" s="126"/>
      <c r="BK110" s="126"/>
      <c r="BL110" s="126"/>
      <c r="BM110" s="126"/>
      <c r="BN110" s="126"/>
      <c r="BO110" s="126"/>
      <c r="BP110" s="126"/>
      <c r="BQ110" s="126"/>
      <c r="BR110" s="126"/>
      <c r="BS110" s="126"/>
      <c r="BT110" s="126"/>
      <c r="BU110" s="126"/>
      <c r="BV110" s="126"/>
      <c r="BW110" s="126"/>
      <c r="BX110" s="126"/>
      <c r="BY110" s="126"/>
      <c r="BZ110" s="126"/>
      <c r="CA110" s="126"/>
      <c r="CB110" s="126"/>
      <c r="CC110" s="126"/>
      <c r="CD110" s="126"/>
      <c r="CE110" s="126"/>
    </row>
    <row r="111" spans="58:83" x14ac:dyDescent="0.25">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126"/>
      <c r="CD111" s="126"/>
      <c r="CE111" s="126"/>
    </row>
    <row r="112" spans="58:83" x14ac:dyDescent="0.25">
      <c r="BF112" s="126"/>
      <c r="BG112" s="126"/>
      <c r="BH112" s="126"/>
      <c r="BI112" s="126"/>
      <c r="BJ112" s="126"/>
      <c r="BK112" s="126"/>
      <c r="BL112" s="126"/>
      <c r="BM112" s="126"/>
      <c r="BN112" s="126"/>
      <c r="BO112" s="126"/>
      <c r="BP112" s="126"/>
      <c r="BQ112" s="126"/>
      <c r="BR112" s="126"/>
      <c r="BS112" s="126"/>
      <c r="BT112" s="126"/>
      <c r="BU112" s="126"/>
      <c r="BV112" s="126"/>
      <c r="BW112" s="126"/>
      <c r="BX112" s="126"/>
      <c r="BY112" s="126"/>
      <c r="BZ112" s="126"/>
      <c r="CA112" s="126"/>
      <c r="CB112" s="126"/>
      <c r="CC112" s="126"/>
      <c r="CD112" s="126"/>
      <c r="CE112" s="126"/>
    </row>
    <row r="113" spans="58:83" x14ac:dyDescent="0.25">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row>
    <row r="114" spans="58:83" x14ac:dyDescent="0.25">
      <c r="BF114" s="126"/>
      <c r="BG114" s="126"/>
      <c r="BH114" s="126"/>
      <c r="BI114" s="126"/>
      <c r="BJ114" s="126"/>
      <c r="BK114" s="126"/>
      <c r="BL114" s="126"/>
      <c r="BM114" s="126"/>
      <c r="BN114" s="126"/>
      <c r="BO114" s="126"/>
      <c r="BP114" s="126"/>
      <c r="BQ114" s="126"/>
      <c r="BR114" s="126"/>
      <c r="BS114" s="126"/>
      <c r="BT114" s="126"/>
      <c r="BU114" s="126"/>
      <c r="BV114" s="126"/>
      <c r="BW114" s="126"/>
      <c r="BX114" s="126"/>
      <c r="BY114" s="126"/>
      <c r="BZ114" s="126"/>
      <c r="CA114" s="126"/>
      <c r="CB114" s="126"/>
      <c r="CC114" s="126"/>
      <c r="CD114" s="126"/>
      <c r="CE114" s="126"/>
    </row>
    <row r="115" spans="58:83" x14ac:dyDescent="0.25">
      <c r="BF115" s="126"/>
      <c r="BG115" s="126"/>
      <c r="BH115" s="126"/>
      <c r="BI115" s="126"/>
      <c r="BJ115" s="126"/>
      <c r="BK115" s="126"/>
      <c r="BL115" s="126"/>
      <c r="BM115" s="126"/>
      <c r="BN115" s="126"/>
      <c r="BO115" s="126"/>
      <c r="BP115" s="126"/>
      <c r="BQ115" s="126"/>
      <c r="BR115" s="126"/>
      <c r="BS115" s="126"/>
      <c r="BT115" s="126"/>
      <c r="BU115" s="126"/>
      <c r="BV115" s="126"/>
      <c r="BW115" s="126"/>
      <c r="BX115" s="126"/>
      <c r="BY115" s="126"/>
      <c r="BZ115" s="126"/>
      <c r="CA115" s="126"/>
      <c r="CB115" s="126"/>
      <c r="CC115" s="126"/>
      <c r="CD115" s="126"/>
      <c r="CE115" s="126"/>
    </row>
    <row r="116" spans="58:83" x14ac:dyDescent="0.25">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6"/>
      <c r="CA116" s="126"/>
      <c r="CB116" s="126"/>
      <c r="CC116" s="126"/>
      <c r="CD116" s="126"/>
      <c r="CE116" s="126"/>
    </row>
    <row r="117" spans="58:83" x14ac:dyDescent="0.25">
      <c r="BF117" s="126"/>
      <c r="BG117" s="126"/>
      <c r="BH117" s="126"/>
      <c r="BI117" s="126"/>
      <c r="BJ117" s="126"/>
      <c r="BK117" s="126"/>
      <c r="BL117" s="126"/>
      <c r="BM117" s="126"/>
      <c r="BN117" s="126"/>
      <c r="BO117" s="126"/>
      <c r="BP117" s="126"/>
      <c r="BQ117" s="126"/>
      <c r="BR117" s="126"/>
      <c r="BS117" s="126"/>
      <c r="BT117" s="126"/>
      <c r="BU117" s="126"/>
      <c r="BV117" s="126"/>
      <c r="BW117" s="126"/>
      <c r="BX117" s="126"/>
      <c r="BY117" s="126"/>
      <c r="BZ117" s="126"/>
      <c r="CA117" s="126"/>
      <c r="CB117" s="126"/>
      <c r="CC117" s="126"/>
      <c r="CD117" s="126"/>
      <c r="CE117" s="126"/>
    </row>
    <row r="118" spans="58:83" x14ac:dyDescent="0.25">
      <c r="BF118" s="126"/>
      <c r="BG118" s="126"/>
      <c r="BH118" s="126"/>
      <c r="BI118" s="126"/>
      <c r="BJ118" s="126"/>
      <c r="BK118" s="126"/>
      <c r="BL118" s="126"/>
      <c r="BM118" s="126"/>
      <c r="BN118" s="126"/>
      <c r="BO118" s="126"/>
      <c r="BP118" s="126"/>
      <c r="BQ118" s="126"/>
      <c r="BR118" s="126"/>
      <c r="BS118" s="126"/>
      <c r="BT118" s="126"/>
      <c r="BU118" s="126"/>
      <c r="BV118" s="126"/>
      <c r="BW118" s="126"/>
      <c r="BX118" s="126"/>
      <c r="BY118" s="126"/>
      <c r="BZ118" s="126"/>
      <c r="CA118" s="126"/>
      <c r="CB118" s="126"/>
      <c r="CC118" s="126"/>
      <c r="CD118" s="126"/>
      <c r="CE118" s="126"/>
    </row>
    <row r="119" spans="58:83" x14ac:dyDescent="0.25">
      <c r="BF119" s="126"/>
      <c r="BG119" s="126"/>
      <c r="BH119" s="126"/>
      <c r="BI119" s="126"/>
      <c r="BJ119" s="126"/>
      <c r="BK119" s="126"/>
      <c r="BL119" s="126"/>
      <c r="BM119" s="126"/>
      <c r="BN119" s="126"/>
      <c r="BO119" s="126"/>
      <c r="BP119" s="126"/>
      <c r="BQ119" s="126"/>
      <c r="BR119" s="126"/>
      <c r="BS119" s="126"/>
      <c r="BT119" s="126"/>
      <c r="BU119" s="126"/>
      <c r="BV119" s="126"/>
      <c r="BW119" s="126"/>
      <c r="BX119" s="126"/>
      <c r="BY119" s="126"/>
      <c r="BZ119" s="126"/>
      <c r="CA119" s="126"/>
      <c r="CB119" s="126"/>
      <c r="CC119" s="126"/>
      <c r="CD119" s="126"/>
      <c r="CE119" s="126"/>
    </row>
    <row r="120" spans="58:83" x14ac:dyDescent="0.25">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row>
    <row r="121" spans="58:83" x14ac:dyDescent="0.25">
      <c r="BF121" s="126"/>
      <c r="BG121" s="126"/>
      <c r="BH121" s="126"/>
      <c r="BI121" s="126"/>
      <c r="BJ121" s="126"/>
      <c r="BK121" s="126"/>
      <c r="BL121" s="126"/>
      <c r="BM121" s="126"/>
      <c r="BN121" s="126"/>
      <c r="BO121" s="126"/>
      <c r="BP121" s="126"/>
      <c r="BQ121" s="126"/>
      <c r="BR121" s="126"/>
      <c r="BS121" s="126"/>
      <c r="BT121" s="126"/>
      <c r="BU121" s="126"/>
      <c r="BV121" s="126"/>
      <c r="BW121" s="126"/>
      <c r="BX121" s="126"/>
      <c r="BY121" s="126"/>
      <c r="BZ121" s="126"/>
      <c r="CA121" s="126"/>
      <c r="CB121" s="126"/>
      <c r="CC121" s="126"/>
      <c r="CD121" s="126"/>
      <c r="CE121" s="126"/>
    </row>
    <row r="122" spans="58:83" x14ac:dyDescent="0.25">
      <c r="BF122" s="126"/>
      <c r="BG122" s="126"/>
      <c r="BH122" s="126"/>
      <c r="BI122" s="126"/>
      <c r="BJ122" s="126"/>
      <c r="BK122" s="126"/>
      <c r="BL122" s="126"/>
      <c r="BM122" s="126"/>
      <c r="BN122" s="126"/>
      <c r="BO122" s="126"/>
      <c r="BP122" s="126"/>
      <c r="BQ122" s="126"/>
      <c r="BR122" s="126"/>
      <c r="BS122" s="126"/>
      <c r="BT122" s="126"/>
      <c r="BU122" s="126"/>
      <c r="BV122" s="126"/>
      <c r="BW122" s="126"/>
      <c r="BX122" s="126"/>
      <c r="BY122" s="126"/>
      <c r="BZ122" s="126"/>
      <c r="CA122" s="126"/>
      <c r="CB122" s="126"/>
      <c r="CC122" s="126"/>
      <c r="CD122" s="126"/>
      <c r="CE122" s="126"/>
    </row>
    <row r="123" spans="58:83" x14ac:dyDescent="0.25">
      <c r="BF123" s="126"/>
      <c r="BG123" s="126"/>
      <c r="BH123" s="126"/>
      <c r="BI123" s="126"/>
      <c r="BJ123" s="126"/>
      <c r="BK123" s="126"/>
      <c r="BL123" s="126"/>
      <c r="BM123" s="126"/>
      <c r="BN123" s="126"/>
      <c r="BO123" s="126"/>
      <c r="BP123" s="126"/>
      <c r="BQ123" s="126"/>
      <c r="BR123" s="126"/>
      <c r="BS123" s="126"/>
      <c r="BT123" s="126"/>
      <c r="BU123" s="126"/>
      <c r="BV123" s="126"/>
      <c r="BW123" s="126"/>
      <c r="BX123" s="126"/>
      <c r="BY123" s="126"/>
      <c r="BZ123" s="126"/>
      <c r="CA123" s="126"/>
      <c r="CB123" s="126"/>
      <c r="CC123" s="126"/>
      <c r="CD123" s="126"/>
      <c r="CE123" s="126"/>
    </row>
    <row r="124" spans="58:83" x14ac:dyDescent="0.25">
      <c r="BF124" s="126"/>
      <c r="BG124" s="126"/>
      <c r="BH124" s="126"/>
      <c r="BI124" s="126"/>
      <c r="BJ124" s="126"/>
      <c r="BK124" s="126"/>
      <c r="BL124" s="126"/>
      <c r="BM124" s="126"/>
      <c r="BN124" s="126"/>
      <c r="BO124" s="126"/>
      <c r="BP124" s="126"/>
      <c r="BQ124" s="126"/>
      <c r="BR124" s="126"/>
      <c r="BS124" s="126"/>
      <c r="BT124" s="126"/>
      <c r="BU124" s="126"/>
      <c r="BV124" s="126"/>
      <c r="BW124" s="126"/>
      <c r="BX124" s="126"/>
      <c r="BY124" s="126"/>
      <c r="BZ124" s="126"/>
      <c r="CA124" s="126"/>
      <c r="CB124" s="126"/>
      <c r="CC124" s="126"/>
      <c r="CD124" s="126"/>
      <c r="CE124" s="126"/>
    </row>
    <row r="125" spans="58:83" x14ac:dyDescent="0.25">
      <c r="BF125" s="126"/>
      <c r="BG125" s="126"/>
      <c r="BH125" s="126"/>
      <c r="BI125" s="126"/>
      <c r="BJ125" s="126"/>
      <c r="BK125" s="126"/>
      <c r="BL125" s="126"/>
      <c r="BM125" s="126"/>
      <c r="BN125" s="126"/>
      <c r="BO125" s="126"/>
      <c r="BP125" s="126"/>
      <c r="BQ125" s="126"/>
      <c r="BR125" s="126"/>
      <c r="BS125" s="126"/>
      <c r="BT125" s="126"/>
      <c r="BU125" s="126"/>
      <c r="BV125" s="126"/>
      <c r="BW125" s="126"/>
      <c r="BX125" s="126"/>
      <c r="BY125" s="126"/>
      <c r="BZ125" s="126"/>
      <c r="CA125" s="126"/>
      <c r="CB125" s="126"/>
      <c r="CC125" s="126"/>
      <c r="CD125" s="126"/>
      <c r="CE125" s="126"/>
    </row>
    <row r="126" spans="58:83" x14ac:dyDescent="0.25">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row>
    <row r="127" spans="58:83" x14ac:dyDescent="0.25">
      <c r="BF127" s="126"/>
      <c r="BG127" s="126"/>
      <c r="BH127" s="126"/>
      <c r="BI127" s="126"/>
      <c r="BJ127" s="126"/>
      <c r="BK127" s="126"/>
      <c r="BL127" s="126"/>
      <c r="BM127" s="126"/>
      <c r="BN127" s="126"/>
      <c r="BO127" s="126"/>
      <c r="BP127" s="126"/>
      <c r="BQ127" s="126"/>
      <c r="BR127" s="126"/>
      <c r="BS127" s="126"/>
      <c r="BT127" s="126"/>
      <c r="BU127" s="126"/>
      <c r="BV127" s="126"/>
      <c r="BW127" s="126"/>
      <c r="BX127" s="126"/>
      <c r="BY127" s="126"/>
      <c r="BZ127" s="126"/>
      <c r="CA127" s="126"/>
      <c r="CB127" s="126"/>
      <c r="CC127" s="126"/>
      <c r="CD127" s="126"/>
      <c r="CE127" s="126"/>
    </row>
    <row r="128" spans="58:83" x14ac:dyDescent="0.25">
      <c r="BF128" s="126"/>
      <c r="BG128" s="126"/>
      <c r="BH128" s="126"/>
      <c r="BI128" s="126"/>
      <c r="BJ128" s="126"/>
      <c r="BK128" s="126"/>
      <c r="BL128" s="126"/>
      <c r="BM128" s="126"/>
      <c r="BN128" s="126"/>
      <c r="BO128" s="126"/>
      <c r="BP128" s="126"/>
      <c r="BQ128" s="126"/>
      <c r="BR128" s="126"/>
      <c r="BS128" s="126"/>
      <c r="BT128" s="126"/>
      <c r="BU128" s="126"/>
      <c r="BV128" s="126"/>
      <c r="BW128" s="126"/>
      <c r="BX128" s="126"/>
      <c r="BY128" s="126"/>
      <c r="BZ128" s="126"/>
      <c r="CA128" s="126"/>
      <c r="CB128" s="126"/>
      <c r="CC128" s="126"/>
      <c r="CD128" s="126"/>
      <c r="CE128" s="126"/>
    </row>
    <row r="129" spans="58:83" x14ac:dyDescent="0.25">
      <c r="BF129" s="126"/>
      <c r="BG129" s="126"/>
      <c r="BH129" s="126"/>
      <c r="BI129" s="126"/>
      <c r="BJ129" s="126"/>
      <c r="BK129" s="126"/>
      <c r="BL129" s="126"/>
      <c r="BM129" s="126"/>
      <c r="BN129" s="126"/>
      <c r="BO129" s="126"/>
      <c r="BP129" s="126"/>
      <c r="BQ129" s="126"/>
      <c r="BR129" s="126"/>
      <c r="BS129" s="126"/>
      <c r="BT129" s="126"/>
      <c r="BU129" s="126"/>
      <c r="BV129" s="126"/>
      <c r="BW129" s="126"/>
      <c r="BX129" s="126"/>
      <c r="BY129" s="126"/>
      <c r="BZ129" s="126"/>
      <c r="CA129" s="126"/>
      <c r="CB129" s="126"/>
      <c r="CC129" s="126"/>
      <c r="CD129" s="126"/>
      <c r="CE129" s="126"/>
    </row>
    <row r="130" spans="58:83" x14ac:dyDescent="0.25">
      <c r="BF130" s="126"/>
      <c r="BG130" s="126"/>
      <c r="BH130" s="126"/>
      <c r="BI130" s="126"/>
      <c r="BJ130" s="126"/>
      <c r="BK130" s="126"/>
      <c r="BL130" s="126"/>
      <c r="BM130" s="126"/>
      <c r="BN130" s="126"/>
      <c r="BO130" s="126"/>
      <c r="BP130" s="126"/>
      <c r="BQ130" s="126"/>
      <c r="BR130" s="126"/>
      <c r="BS130" s="126"/>
      <c r="BT130" s="126"/>
      <c r="BU130" s="126"/>
      <c r="BV130" s="126"/>
      <c r="BW130" s="126"/>
      <c r="BX130" s="126"/>
      <c r="BY130" s="126"/>
      <c r="BZ130" s="126"/>
      <c r="CA130" s="126"/>
      <c r="CB130" s="126"/>
      <c r="CC130" s="126"/>
      <c r="CD130" s="126"/>
      <c r="CE130" s="126"/>
    </row>
    <row r="131" spans="58:83" x14ac:dyDescent="0.25">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row>
    <row r="132" spans="58:83" x14ac:dyDescent="0.25">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row>
    <row r="133" spans="58:83" x14ac:dyDescent="0.25">
      <c r="BF133" s="126"/>
      <c r="BG133" s="126"/>
      <c r="BH133" s="126"/>
      <c r="BI133" s="126"/>
      <c r="BJ133" s="126"/>
      <c r="BK133" s="126"/>
      <c r="BL133" s="126"/>
      <c r="BM133" s="126"/>
      <c r="BN133" s="126"/>
      <c r="BO133" s="126"/>
      <c r="BP133" s="126"/>
      <c r="BQ133" s="126"/>
      <c r="BR133" s="126"/>
      <c r="BS133" s="126"/>
      <c r="BT133" s="126"/>
      <c r="BU133" s="126"/>
      <c r="BV133" s="126"/>
      <c r="BW133" s="126"/>
      <c r="BX133" s="126"/>
      <c r="BY133" s="126"/>
      <c r="BZ133" s="126"/>
      <c r="CA133" s="126"/>
      <c r="CB133" s="126"/>
      <c r="CC133" s="126"/>
      <c r="CD133" s="126"/>
      <c r="CE133" s="126"/>
    </row>
    <row r="134" spans="58:83" x14ac:dyDescent="0.25">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6"/>
      <c r="CA134" s="126"/>
      <c r="CB134" s="126"/>
      <c r="CC134" s="126"/>
      <c r="CD134" s="126"/>
      <c r="CE134" s="126"/>
    </row>
    <row r="135" spans="58:83" x14ac:dyDescent="0.25">
      <c r="BF135" s="126"/>
      <c r="BG135" s="126"/>
      <c r="BH135" s="126"/>
      <c r="BI135" s="126"/>
      <c r="BJ135" s="126"/>
      <c r="BK135" s="126"/>
      <c r="BL135" s="126"/>
      <c r="BM135" s="126"/>
      <c r="BN135" s="126"/>
      <c r="BO135" s="126"/>
      <c r="BP135" s="126"/>
      <c r="BQ135" s="126"/>
      <c r="BR135" s="126"/>
      <c r="BS135" s="126"/>
      <c r="BT135" s="126"/>
      <c r="BU135" s="126"/>
      <c r="BV135" s="126"/>
      <c r="BW135" s="126"/>
      <c r="BX135" s="126"/>
      <c r="BY135" s="126"/>
      <c r="BZ135" s="126"/>
      <c r="CA135" s="126"/>
      <c r="CB135" s="126"/>
      <c r="CC135" s="126"/>
      <c r="CD135" s="126"/>
      <c r="CE135" s="126"/>
    </row>
    <row r="136" spans="58:83" x14ac:dyDescent="0.25">
      <c r="BF136" s="126"/>
      <c r="BG136" s="126"/>
      <c r="BH136" s="126"/>
      <c r="BI136" s="126"/>
      <c r="BJ136" s="126"/>
      <c r="BK136" s="126"/>
      <c r="BL136" s="126"/>
      <c r="BM136" s="126"/>
      <c r="BN136" s="126"/>
      <c r="BO136" s="126"/>
      <c r="BP136" s="126"/>
      <c r="BQ136" s="126"/>
      <c r="BR136" s="126"/>
      <c r="BS136" s="126"/>
      <c r="BT136" s="126"/>
      <c r="BU136" s="126"/>
      <c r="BV136" s="126"/>
      <c r="BW136" s="126"/>
      <c r="BX136" s="126"/>
      <c r="BY136" s="126"/>
      <c r="BZ136" s="126"/>
      <c r="CA136" s="126"/>
      <c r="CB136" s="126"/>
      <c r="CC136" s="126"/>
      <c r="CD136" s="126"/>
      <c r="CE136" s="126"/>
    </row>
    <row r="137" spans="58:83" x14ac:dyDescent="0.25">
      <c r="BF137" s="126"/>
      <c r="BG137" s="126"/>
      <c r="BH137" s="126"/>
      <c r="BI137" s="126"/>
      <c r="BJ137" s="126"/>
      <c r="BK137" s="126"/>
      <c r="BL137" s="126"/>
      <c r="BM137" s="126"/>
      <c r="BN137" s="126"/>
      <c r="BO137" s="126"/>
      <c r="BP137" s="126"/>
      <c r="BQ137" s="126"/>
      <c r="BR137" s="126"/>
      <c r="BS137" s="126"/>
      <c r="BT137" s="126"/>
      <c r="BU137" s="126"/>
      <c r="BV137" s="126"/>
      <c r="BW137" s="126"/>
      <c r="BX137" s="126"/>
      <c r="BY137" s="126"/>
      <c r="BZ137" s="126"/>
      <c r="CA137" s="126"/>
      <c r="CB137" s="126"/>
      <c r="CC137" s="126"/>
      <c r="CD137" s="126"/>
      <c r="CE137" s="126"/>
    </row>
    <row r="138" spans="58:83" x14ac:dyDescent="0.25">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row>
    <row r="139" spans="58:83" x14ac:dyDescent="0.25">
      <c r="BF139" s="126"/>
      <c r="BG139" s="126"/>
      <c r="BH139" s="126"/>
      <c r="BI139" s="126"/>
      <c r="BJ139" s="126"/>
      <c r="BK139" s="126"/>
      <c r="BL139" s="126"/>
      <c r="BM139" s="126"/>
      <c r="BN139" s="126"/>
      <c r="BO139" s="126"/>
      <c r="BP139" s="126"/>
      <c r="BQ139" s="126"/>
      <c r="BR139" s="126"/>
      <c r="BS139" s="126"/>
      <c r="BT139" s="126"/>
      <c r="BU139" s="126"/>
      <c r="BV139" s="126"/>
      <c r="BW139" s="126"/>
      <c r="BX139" s="126"/>
      <c r="BY139" s="126"/>
      <c r="BZ139" s="126"/>
      <c r="CA139" s="126"/>
      <c r="CB139" s="126"/>
      <c r="CC139" s="126"/>
      <c r="CD139" s="126"/>
      <c r="CE139" s="126"/>
    </row>
    <row r="140" spans="58:83" x14ac:dyDescent="0.25">
      <c r="BF140" s="126"/>
      <c r="BG140" s="126"/>
      <c r="BH140" s="126"/>
      <c r="BI140" s="126"/>
      <c r="BJ140" s="126"/>
      <c r="BK140" s="126"/>
      <c r="BL140" s="126"/>
      <c r="BM140" s="126"/>
      <c r="BN140" s="126"/>
      <c r="BO140" s="126"/>
      <c r="BP140" s="126"/>
      <c r="BQ140" s="126"/>
      <c r="BR140" s="126"/>
      <c r="BS140" s="126"/>
      <c r="BT140" s="126"/>
      <c r="BU140" s="126"/>
      <c r="BV140" s="126"/>
      <c r="BW140" s="126"/>
      <c r="BX140" s="126"/>
      <c r="BY140" s="126"/>
      <c r="BZ140" s="126"/>
      <c r="CA140" s="126"/>
      <c r="CB140" s="126"/>
      <c r="CC140" s="126"/>
      <c r="CD140" s="126"/>
      <c r="CE140" s="126"/>
    </row>
    <row r="141" spans="58:83" x14ac:dyDescent="0.25">
      <c r="BF141" s="126"/>
      <c r="BG141" s="126"/>
      <c r="BH141" s="126"/>
      <c r="BI141" s="126"/>
      <c r="BJ141" s="126"/>
      <c r="BK141" s="126"/>
      <c r="BL141" s="126"/>
      <c r="BM141" s="126"/>
      <c r="BN141" s="126"/>
      <c r="BO141" s="126"/>
      <c r="BP141" s="126"/>
      <c r="BQ141" s="126"/>
      <c r="BR141" s="126"/>
      <c r="BS141" s="126"/>
      <c r="BT141" s="126"/>
      <c r="BU141" s="126"/>
      <c r="BV141" s="126"/>
      <c r="BW141" s="126"/>
      <c r="BX141" s="126"/>
      <c r="BY141" s="126"/>
      <c r="BZ141" s="126"/>
      <c r="CA141" s="126"/>
      <c r="CB141" s="126"/>
      <c r="CC141" s="126"/>
      <c r="CD141" s="126"/>
      <c r="CE141" s="126"/>
    </row>
    <row r="142" spans="58:83" x14ac:dyDescent="0.25">
      <c r="BF142" s="126"/>
      <c r="BG142" s="126"/>
      <c r="BH142" s="126"/>
      <c r="BI142" s="126"/>
      <c r="BJ142" s="126"/>
      <c r="BK142" s="126"/>
      <c r="BL142" s="126"/>
      <c r="BM142" s="126"/>
      <c r="BN142" s="126"/>
      <c r="BO142" s="126"/>
      <c r="BP142" s="126"/>
      <c r="BQ142" s="126"/>
      <c r="BR142" s="126"/>
      <c r="BS142" s="126"/>
      <c r="BT142" s="126"/>
      <c r="BU142" s="126"/>
      <c r="BV142" s="126"/>
      <c r="BW142" s="126"/>
      <c r="BX142" s="126"/>
      <c r="BY142" s="126"/>
      <c r="BZ142" s="126"/>
      <c r="CA142" s="126"/>
      <c r="CB142" s="126"/>
      <c r="CC142" s="126"/>
      <c r="CD142" s="126"/>
      <c r="CE142" s="126"/>
    </row>
    <row r="143" spans="58:83" x14ac:dyDescent="0.25">
      <c r="BF143" s="126"/>
      <c r="BG143" s="126"/>
      <c r="BH143" s="126"/>
      <c r="BI143" s="126"/>
      <c r="BJ143" s="126"/>
      <c r="BK143" s="126"/>
      <c r="BL143" s="126"/>
      <c r="BM143" s="126"/>
      <c r="BN143" s="126"/>
      <c r="BO143" s="126"/>
      <c r="BP143" s="126"/>
      <c r="BQ143" s="126"/>
      <c r="BR143" s="126"/>
      <c r="BS143" s="126"/>
      <c r="BT143" s="126"/>
      <c r="BU143" s="126"/>
      <c r="BV143" s="126"/>
      <c r="BW143" s="126"/>
      <c r="BX143" s="126"/>
      <c r="BY143" s="126"/>
      <c r="BZ143" s="126"/>
      <c r="CA143" s="126"/>
      <c r="CB143" s="126"/>
      <c r="CC143" s="126"/>
      <c r="CD143" s="126"/>
      <c r="CE143" s="126"/>
    </row>
    <row r="144" spans="58:83" x14ac:dyDescent="0.25">
      <c r="BF144" s="126"/>
      <c r="BG144" s="126"/>
      <c r="BH144" s="126"/>
      <c r="BI144" s="126"/>
      <c r="BJ144" s="126"/>
      <c r="BK144" s="126"/>
      <c r="BL144" s="126"/>
      <c r="BM144" s="126"/>
      <c r="BN144" s="126"/>
      <c r="BO144" s="126"/>
      <c r="BP144" s="126"/>
      <c r="BQ144" s="126"/>
      <c r="BR144" s="126"/>
      <c r="BS144" s="126"/>
      <c r="BT144" s="126"/>
      <c r="BU144" s="126"/>
      <c r="BV144" s="126"/>
      <c r="BW144" s="126"/>
      <c r="BX144" s="126"/>
      <c r="BY144" s="126"/>
      <c r="BZ144" s="126"/>
      <c r="CA144" s="126"/>
      <c r="CB144" s="126"/>
      <c r="CC144" s="126"/>
      <c r="CD144" s="126"/>
      <c r="CE144" s="126"/>
    </row>
    <row r="145" spans="58:83" x14ac:dyDescent="0.25">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row>
    <row r="146" spans="58:83" x14ac:dyDescent="0.25">
      <c r="BF146" s="126"/>
      <c r="BG146" s="126"/>
      <c r="BH146" s="126"/>
      <c r="BI146" s="126"/>
      <c r="BJ146" s="126"/>
      <c r="BK146" s="126"/>
      <c r="BL146" s="126"/>
      <c r="BM146" s="126"/>
      <c r="BN146" s="126"/>
      <c r="BO146" s="126"/>
      <c r="BP146" s="126"/>
      <c r="BQ146" s="126"/>
      <c r="BR146" s="126"/>
      <c r="BS146" s="126"/>
      <c r="BT146" s="126"/>
      <c r="BU146" s="126"/>
      <c r="BV146" s="126"/>
      <c r="BW146" s="126"/>
      <c r="BX146" s="126"/>
      <c r="BY146" s="126"/>
      <c r="BZ146" s="126"/>
      <c r="CA146" s="126"/>
      <c r="CB146" s="126"/>
      <c r="CC146" s="126"/>
      <c r="CD146" s="126"/>
      <c r="CE146" s="126"/>
    </row>
    <row r="147" spans="58:83" x14ac:dyDescent="0.25">
      <c r="BF147" s="126"/>
      <c r="BG147" s="126"/>
      <c r="BH147" s="126"/>
      <c r="BI147" s="126"/>
      <c r="BJ147" s="126"/>
      <c r="BK147" s="126"/>
      <c r="BL147" s="126"/>
      <c r="BM147" s="126"/>
      <c r="BN147" s="126"/>
      <c r="BO147" s="126"/>
      <c r="BP147" s="126"/>
      <c r="BQ147" s="126"/>
      <c r="BR147" s="126"/>
      <c r="BS147" s="126"/>
      <c r="BT147" s="126"/>
      <c r="BU147" s="126"/>
      <c r="BV147" s="126"/>
      <c r="BW147" s="126"/>
      <c r="BX147" s="126"/>
      <c r="BY147" s="126"/>
      <c r="BZ147" s="126"/>
      <c r="CA147" s="126"/>
      <c r="CB147" s="126"/>
      <c r="CC147" s="126"/>
      <c r="CD147" s="126"/>
      <c r="CE147" s="126"/>
    </row>
    <row r="148" spans="58:83" x14ac:dyDescent="0.25">
      <c r="BF148" s="126"/>
      <c r="BG148" s="126"/>
      <c r="BH148" s="126"/>
      <c r="BI148" s="126"/>
      <c r="BJ148" s="126"/>
      <c r="BK148" s="126"/>
      <c r="BL148" s="126"/>
      <c r="BM148" s="126"/>
      <c r="BN148" s="126"/>
      <c r="BO148" s="126"/>
      <c r="BP148" s="126"/>
      <c r="BQ148" s="126"/>
      <c r="BR148" s="126"/>
      <c r="BS148" s="126"/>
      <c r="BT148" s="126"/>
      <c r="BU148" s="126"/>
      <c r="BV148" s="126"/>
      <c r="BW148" s="126"/>
      <c r="BX148" s="126"/>
      <c r="BY148" s="126"/>
      <c r="BZ148" s="126"/>
      <c r="CA148" s="126"/>
      <c r="CB148" s="126"/>
      <c r="CC148" s="126"/>
      <c r="CD148" s="126"/>
      <c r="CE148" s="126"/>
    </row>
    <row r="149" spans="58:83" x14ac:dyDescent="0.25">
      <c r="BF149" s="126"/>
      <c r="BG149" s="126"/>
      <c r="BH149" s="126"/>
      <c r="BI149" s="126"/>
      <c r="BJ149" s="126"/>
      <c r="BK149" s="126"/>
      <c r="BL149" s="126"/>
      <c r="BM149" s="126"/>
      <c r="BN149" s="126"/>
      <c r="BO149" s="126"/>
      <c r="BP149" s="126"/>
      <c r="BQ149" s="126"/>
      <c r="BR149" s="126"/>
      <c r="BS149" s="126"/>
      <c r="BT149" s="126"/>
      <c r="BU149" s="126"/>
      <c r="BV149" s="126"/>
      <c r="BW149" s="126"/>
      <c r="BX149" s="126"/>
      <c r="BY149" s="126"/>
      <c r="BZ149" s="126"/>
      <c r="CA149" s="126"/>
      <c r="CB149" s="126"/>
      <c r="CC149" s="126"/>
      <c r="CD149" s="126"/>
      <c r="CE149" s="126"/>
    </row>
    <row r="150" spans="58:83" x14ac:dyDescent="0.25">
      <c r="BF150" s="126"/>
      <c r="BG150" s="126"/>
      <c r="BH150" s="126"/>
      <c r="BI150" s="126"/>
      <c r="BJ150" s="126"/>
      <c r="BK150" s="126"/>
      <c r="BL150" s="126"/>
      <c r="BM150" s="126"/>
      <c r="BN150" s="126"/>
      <c r="BO150" s="126"/>
      <c r="BP150" s="126"/>
      <c r="BQ150" s="126"/>
      <c r="BR150" s="126"/>
      <c r="BS150" s="126"/>
      <c r="BT150" s="126"/>
      <c r="BU150" s="126"/>
      <c r="BV150" s="126"/>
      <c r="BW150" s="126"/>
      <c r="BX150" s="126"/>
      <c r="BY150" s="126"/>
      <c r="BZ150" s="126"/>
      <c r="CA150" s="126"/>
      <c r="CB150" s="126"/>
      <c r="CC150" s="126"/>
      <c r="CD150" s="126"/>
      <c r="CE150" s="126"/>
    </row>
    <row r="151" spans="58:83" x14ac:dyDescent="0.25">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row>
    <row r="152" spans="58:83" x14ac:dyDescent="0.25">
      <c r="BF152" s="126"/>
      <c r="BG152" s="126"/>
      <c r="BH152" s="126"/>
      <c r="BI152" s="126"/>
      <c r="BJ152" s="126"/>
      <c r="BK152" s="126"/>
      <c r="BL152" s="126"/>
      <c r="BM152" s="126"/>
      <c r="BN152" s="126"/>
      <c r="BO152" s="126"/>
      <c r="BP152" s="126"/>
      <c r="BQ152" s="126"/>
      <c r="BR152" s="126"/>
      <c r="BS152" s="126"/>
      <c r="BT152" s="126"/>
      <c r="BU152" s="126"/>
      <c r="BV152" s="126"/>
      <c r="BW152" s="126"/>
      <c r="BX152" s="126"/>
      <c r="BY152" s="126"/>
      <c r="BZ152" s="126"/>
      <c r="CA152" s="126"/>
      <c r="CB152" s="126"/>
      <c r="CC152" s="126"/>
      <c r="CD152" s="126"/>
      <c r="CE152" s="126"/>
    </row>
    <row r="153" spans="58:83" x14ac:dyDescent="0.25">
      <c r="BF153" s="126"/>
      <c r="BG153" s="126"/>
      <c r="BH153" s="126"/>
      <c r="BI153" s="126"/>
      <c r="BJ153" s="126"/>
      <c r="BK153" s="126"/>
      <c r="BL153" s="126"/>
      <c r="BM153" s="126"/>
      <c r="BN153" s="126"/>
      <c r="BO153" s="126"/>
      <c r="BP153" s="126"/>
      <c r="BQ153" s="126"/>
      <c r="BR153" s="126"/>
      <c r="BS153" s="126"/>
      <c r="BT153" s="126"/>
      <c r="BU153" s="126"/>
      <c r="BV153" s="126"/>
      <c r="BW153" s="126"/>
      <c r="BX153" s="126"/>
      <c r="BY153" s="126"/>
      <c r="BZ153" s="126"/>
      <c r="CA153" s="126"/>
      <c r="CB153" s="126"/>
      <c r="CC153" s="126"/>
      <c r="CD153" s="126"/>
      <c r="CE153" s="126"/>
    </row>
    <row r="154" spans="58:83" x14ac:dyDescent="0.25">
      <c r="BF154" s="126"/>
      <c r="BG154" s="126"/>
      <c r="BH154" s="126"/>
      <c r="BI154" s="126"/>
      <c r="BJ154" s="126"/>
      <c r="BK154" s="126"/>
      <c r="BL154" s="126"/>
      <c r="BM154" s="126"/>
      <c r="BN154" s="126"/>
      <c r="BO154" s="126"/>
      <c r="BP154" s="126"/>
      <c r="BQ154" s="126"/>
      <c r="BR154" s="126"/>
      <c r="BS154" s="126"/>
      <c r="BT154" s="126"/>
      <c r="BU154" s="126"/>
      <c r="BV154" s="126"/>
      <c r="BW154" s="126"/>
      <c r="BX154" s="126"/>
      <c r="BY154" s="126"/>
      <c r="BZ154" s="126"/>
      <c r="CA154" s="126"/>
      <c r="CB154" s="126"/>
      <c r="CC154" s="126"/>
      <c r="CD154" s="126"/>
      <c r="CE154" s="126"/>
    </row>
    <row r="155" spans="58:83" x14ac:dyDescent="0.25">
      <c r="BF155" s="126"/>
      <c r="BG155" s="126"/>
      <c r="BH155" s="126"/>
      <c r="BI155" s="126"/>
      <c r="BJ155" s="126"/>
      <c r="BK155" s="126"/>
      <c r="BL155" s="126"/>
      <c r="BM155" s="126"/>
      <c r="BN155" s="126"/>
      <c r="BO155" s="126"/>
      <c r="BP155" s="126"/>
      <c r="BQ155" s="126"/>
      <c r="BR155" s="126"/>
      <c r="BS155" s="126"/>
      <c r="BT155" s="126"/>
      <c r="BU155" s="126"/>
      <c r="BV155" s="126"/>
      <c r="BW155" s="126"/>
      <c r="BX155" s="126"/>
      <c r="BY155" s="126"/>
      <c r="BZ155" s="126"/>
      <c r="CA155" s="126"/>
      <c r="CB155" s="126"/>
      <c r="CC155" s="126"/>
      <c r="CD155" s="126"/>
      <c r="CE155" s="126"/>
    </row>
    <row r="156" spans="58:83" x14ac:dyDescent="0.25">
      <c r="BF156" s="126"/>
      <c r="BG156" s="126"/>
      <c r="BH156" s="126"/>
      <c r="BI156" s="126"/>
      <c r="BJ156" s="126"/>
      <c r="BK156" s="126"/>
      <c r="BL156" s="126"/>
      <c r="BM156" s="126"/>
      <c r="BN156" s="126"/>
      <c r="BO156" s="126"/>
      <c r="BP156" s="126"/>
      <c r="BQ156" s="126"/>
      <c r="BR156" s="126"/>
      <c r="BS156" s="126"/>
      <c r="BT156" s="126"/>
      <c r="BU156" s="126"/>
      <c r="BV156" s="126"/>
      <c r="BW156" s="126"/>
      <c r="BX156" s="126"/>
      <c r="BY156" s="126"/>
      <c r="BZ156" s="126"/>
      <c r="CA156" s="126"/>
      <c r="CB156" s="126"/>
      <c r="CC156" s="126"/>
      <c r="CD156" s="126"/>
      <c r="CE156" s="126"/>
    </row>
    <row r="157" spans="58:83" x14ac:dyDescent="0.25">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row>
    <row r="158" spans="58:83" x14ac:dyDescent="0.25">
      <c r="BF158" s="126"/>
      <c r="BG158" s="126"/>
      <c r="BH158" s="126"/>
      <c r="BI158" s="126"/>
      <c r="BJ158" s="126"/>
      <c r="BK158" s="126"/>
      <c r="BL158" s="126"/>
      <c r="BM158" s="126"/>
      <c r="BN158" s="126"/>
      <c r="BO158" s="126"/>
      <c r="BP158" s="126"/>
      <c r="BQ158" s="126"/>
      <c r="BR158" s="126"/>
      <c r="BS158" s="126"/>
      <c r="BT158" s="126"/>
      <c r="BU158" s="126"/>
      <c r="BV158" s="126"/>
      <c r="BW158" s="126"/>
      <c r="BX158" s="126"/>
      <c r="BY158" s="126"/>
      <c r="BZ158" s="126"/>
      <c r="CA158" s="126"/>
      <c r="CB158" s="126"/>
      <c r="CC158" s="126"/>
      <c r="CD158" s="126"/>
      <c r="CE158" s="126"/>
    </row>
    <row r="159" spans="58:83" x14ac:dyDescent="0.25">
      <c r="BF159" s="126"/>
      <c r="BG159" s="126"/>
      <c r="BH159" s="126"/>
      <c r="BI159" s="126"/>
      <c r="BJ159" s="126"/>
      <c r="BK159" s="126"/>
      <c r="BL159" s="126"/>
      <c r="BM159" s="126"/>
      <c r="BN159" s="126"/>
      <c r="BO159" s="126"/>
      <c r="BP159" s="126"/>
      <c r="BQ159" s="126"/>
      <c r="BR159" s="126"/>
      <c r="BS159" s="126"/>
      <c r="BT159" s="126"/>
      <c r="BU159" s="126"/>
      <c r="BV159" s="126"/>
      <c r="BW159" s="126"/>
      <c r="BX159" s="126"/>
      <c r="BY159" s="126"/>
      <c r="BZ159" s="126"/>
      <c r="CA159" s="126"/>
      <c r="CB159" s="126"/>
      <c r="CC159" s="126"/>
      <c r="CD159" s="126"/>
      <c r="CE159" s="126"/>
    </row>
    <row r="160" spans="58:83" x14ac:dyDescent="0.25">
      <c r="BF160" s="126"/>
      <c r="BG160" s="126"/>
      <c r="BH160" s="126"/>
      <c r="BI160" s="126"/>
      <c r="BJ160" s="126"/>
      <c r="BK160" s="126"/>
      <c r="BL160" s="126"/>
      <c r="BM160" s="126"/>
      <c r="BN160" s="126"/>
      <c r="BO160" s="126"/>
      <c r="BP160" s="126"/>
      <c r="BQ160" s="126"/>
      <c r="BR160" s="126"/>
      <c r="BS160" s="126"/>
      <c r="BT160" s="126"/>
      <c r="BU160" s="126"/>
      <c r="BV160" s="126"/>
      <c r="BW160" s="126"/>
      <c r="BX160" s="126"/>
      <c r="BY160" s="126"/>
      <c r="BZ160" s="126"/>
      <c r="CA160" s="126"/>
      <c r="CB160" s="126"/>
      <c r="CC160" s="126"/>
      <c r="CD160" s="126"/>
      <c r="CE160" s="126"/>
    </row>
    <row r="161" spans="58:83" x14ac:dyDescent="0.25">
      <c r="BF161" s="126"/>
      <c r="BG161" s="126"/>
      <c r="BH161" s="126"/>
      <c r="BI161" s="126"/>
      <c r="BJ161" s="126"/>
      <c r="BK161" s="126"/>
      <c r="BL161" s="126"/>
      <c r="BM161" s="126"/>
      <c r="BN161" s="126"/>
      <c r="BO161" s="126"/>
      <c r="BP161" s="126"/>
      <c r="BQ161" s="126"/>
      <c r="BR161" s="126"/>
      <c r="BS161" s="126"/>
      <c r="BT161" s="126"/>
      <c r="BU161" s="126"/>
      <c r="BV161" s="126"/>
      <c r="BW161" s="126"/>
      <c r="BX161" s="126"/>
      <c r="BY161" s="126"/>
      <c r="BZ161" s="126"/>
      <c r="CA161" s="126"/>
      <c r="CB161" s="126"/>
      <c r="CC161" s="126"/>
      <c r="CD161" s="126"/>
      <c r="CE161" s="126"/>
    </row>
    <row r="162" spans="58:83" x14ac:dyDescent="0.25">
      <c r="BF162" s="126"/>
      <c r="BG162" s="126"/>
      <c r="BH162" s="126"/>
      <c r="BI162" s="126"/>
      <c r="BJ162" s="126"/>
      <c r="BK162" s="126"/>
      <c r="BL162" s="126"/>
      <c r="BM162" s="126"/>
      <c r="BN162" s="126"/>
      <c r="BO162" s="126"/>
      <c r="BP162" s="126"/>
      <c r="BQ162" s="126"/>
      <c r="BR162" s="126"/>
      <c r="BS162" s="126"/>
      <c r="BT162" s="126"/>
      <c r="BU162" s="126"/>
      <c r="BV162" s="126"/>
      <c r="BW162" s="126"/>
      <c r="BX162" s="126"/>
      <c r="BY162" s="126"/>
      <c r="BZ162" s="126"/>
      <c r="CA162" s="126"/>
      <c r="CB162" s="126"/>
      <c r="CC162" s="126"/>
      <c r="CD162" s="126"/>
      <c r="CE162" s="126"/>
    </row>
    <row r="163" spans="58:83" x14ac:dyDescent="0.25">
      <c r="BF163" s="126"/>
      <c r="BG163" s="126"/>
      <c r="BH163" s="126"/>
      <c r="BI163" s="126"/>
      <c r="BJ163" s="126"/>
      <c r="BK163" s="126"/>
      <c r="BL163" s="126"/>
      <c r="BM163" s="126"/>
      <c r="BN163" s="126"/>
      <c r="BO163" s="126"/>
      <c r="BP163" s="126"/>
      <c r="BQ163" s="126"/>
      <c r="BR163" s="126"/>
      <c r="BS163" s="126"/>
      <c r="BT163" s="126"/>
      <c r="BU163" s="126"/>
      <c r="BV163" s="126"/>
      <c r="BW163" s="126"/>
      <c r="BX163" s="126"/>
      <c r="BY163" s="126"/>
      <c r="BZ163" s="126"/>
      <c r="CA163" s="126"/>
      <c r="CB163" s="126"/>
      <c r="CC163" s="126"/>
      <c r="CD163" s="126"/>
      <c r="CE163" s="126"/>
    </row>
    <row r="164" spans="58:83" x14ac:dyDescent="0.25">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row>
    <row r="165" spans="58:83" x14ac:dyDescent="0.25">
      <c r="BF165" s="126"/>
      <c r="BG165" s="126"/>
      <c r="BH165" s="126"/>
      <c r="BI165" s="126"/>
      <c r="BJ165" s="126"/>
      <c r="BK165" s="126"/>
      <c r="BL165" s="126"/>
      <c r="BM165" s="126"/>
      <c r="BN165" s="126"/>
      <c r="BO165" s="126"/>
      <c r="BP165" s="126"/>
      <c r="BQ165" s="126"/>
      <c r="BR165" s="126"/>
      <c r="BS165" s="126"/>
      <c r="BT165" s="126"/>
      <c r="BU165" s="126"/>
      <c r="BV165" s="126"/>
      <c r="BW165" s="126"/>
      <c r="BX165" s="126"/>
      <c r="BY165" s="126"/>
      <c r="BZ165" s="126"/>
      <c r="CA165" s="126"/>
      <c r="CB165" s="126"/>
      <c r="CC165" s="126"/>
      <c r="CD165" s="126"/>
      <c r="CE165" s="126"/>
    </row>
    <row r="166" spans="58:83" x14ac:dyDescent="0.25">
      <c r="BF166" s="126"/>
      <c r="BG166" s="126"/>
      <c r="BH166" s="126"/>
      <c r="BI166" s="126"/>
      <c r="BJ166" s="126"/>
      <c r="BK166" s="126"/>
      <c r="BL166" s="126"/>
      <c r="BM166" s="126"/>
      <c r="BN166" s="126"/>
      <c r="BO166" s="126"/>
      <c r="BP166" s="126"/>
      <c r="BQ166" s="126"/>
      <c r="BR166" s="126"/>
      <c r="BS166" s="126"/>
      <c r="BT166" s="126"/>
      <c r="BU166" s="126"/>
      <c r="BV166" s="126"/>
      <c r="BW166" s="126"/>
      <c r="BX166" s="126"/>
      <c r="BY166" s="126"/>
      <c r="BZ166" s="126"/>
      <c r="CA166" s="126"/>
      <c r="CB166" s="126"/>
      <c r="CC166" s="126"/>
      <c r="CD166" s="126"/>
      <c r="CE166" s="126"/>
    </row>
    <row r="167" spans="58:83" x14ac:dyDescent="0.25">
      <c r="BF167" s="126"/>
      <c r="BG167" s="126"/>
      <c r="BH167" s="126"/>
      <c r="BI167" s="126"/>
      <c r="BJ167" s="126"/>
      <c r="BK167" s="126"/>
      <c r="BL167" s="126"/>
      <c r="BM167" s="126"/>
      <c r="BN167" s="126"/>
      <c r="BO167" s="126"/>
      <c r="BP167" s="126"/>
      <c r="BQ167" s="126"/>
      <c r="BR167" s="126"/>
      <c r="BS167" s="126"/>
      <c r="BT167" s="126"/>
      <c r="BU167" s="126"/>
      <c r="BV167" s="126"/>
      <c r="BW167" s="126"/>
      <c r="BX167" s="126"/>
      <c r="BY167" s="126"/>
      <c r="BZ167" s="126"/>
      <c r="CA167" s="126"/>
      <c r="CB167" s="126"/>
      <c r="CC167" s="126"/>
      <c r="CD167" s="126"/>
      <c r="CE167" s="126"/>
    </row>
    <row r="168" spans="58:83" x14ac:dyDescent="0.25">
      <c r="BF168" s="126"/>
      <c r="BG168" s="126"/>
      <c r="BH168" s="126"/>
      <c r="BI168" s="126"/>
      <c r="BJ168" s="126"/>
      <c r="BK168" s="126"/>
      <c r="BL168" s="126"/>
      <c r="BM168" s="126"/>
      <c r="BN168" s="126"/>
      <c r="BO168" s="126"/>
      <c r="BP168" s="126"/>
      <c r="BQ168" s="126"/>
      <c r="BR168" s="126"/>
      <c r="BS168" s="126"/>
      <c r="BT168" s="126"/>
      <c r="BU168" s="126"/>
      <c r="BV168" s="126"/>
      <c r="BW168" s="126"/>
      <c r="BX168" s="126"/>
      <c r="BY168" s="126"/>
      <c r="BZ168" s="126"/>
      <c r="CA168" s="126"/>
      <c r="CB168" s="126"/>
      <c r="CC168" s="126"/>
      <c r="CD168" s="126"/>
      <c r="CE168" s="126"/>
    </row>
    <row r="169" spans="58:83" x14ac:dyDescent="0.25">
      <c r="BF169" s="126"/>
      <c r="BG169" s="126"/>
      <c r="BH169" s="126"/>
      <c r="BI169" s="126"/>
      <c r="BJ169" s="126"/>
      <c r="BK169" s="126"/>
      <c r="BL169" s="126"/>
      <c r="BM169" s="126"/>
      <c r="BN169" s="126"/>
      <c r="BO169" s="126"/>
      <c r="BP169" s="126"/>
      <c r="BQ169" s="126"/>
      <c r="BR169" s="126"/>
      <c r="BS169" s="126"/>
      <c r="BT169" s="126"/>
      <c r="BU169" s="126"/>
      <c r="BV169" s="126"/>
      <c r="BW169" s="126"/>
      <c r="BX169" s="126"/>
      <c r="BY169" s="126"/>
      <c r="BZ169" s="126"/>
      <c r="CA169" s="126"/>
      <c r="CB169" s="126"/>
      <c r="CC169" s="126"/>
      <c r="CD169" s="126"/>
      <c r="CE169" s="126"/>
    </row>
    <row r="170" spans="58:83" x14ac:dyDescent="0.25">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row>
    <row r="171" spans="58:83" x14ac:dyDescent="0.25">
      <c r="BF171" s="126"/>
      <c r="BG171" s="126"/>
      <c r="BH171" s="126"/>
      <c r="BI171" s="126"/>
      <c r="BJ171" s="126"/>
      <c r="BK171" s="126"/>
      <c r="BL171" s="126"/>
      <c r="BM171" s="126"/>
      <c r="BN171" s="126"/>
      <c r="BO171" s="126"/>
      <c r="BP171" s="126"/>
      <c r="BQ171" s="126"/>
      <c r="BR171" s="126"/>
      <c r="BS171" s="126"/>
      <c r="BT171" s="126"/>
      <c r="BU171" s="126"/>
      <c r="BV171" s="126"/>
      <c r="BW171" s="126"/>
      <c r="BX171" s="126"/>
      <c r="BY171" s="126"/>
      <c r="BZ171" s="126"/>
      <c r="CA171" s="126"/>
      <c r="CB171" s="126"/>
      <c r="CC171" s="126"/>
      <c r="CD171" s="126"/>
      <c r="CE171" s="126"/>
    </row>
    <row r="172" spans="58:83" x14ac:dyDescent="0.25">
      <c r="BF172" s="126"/>
      <c r="BG172" s="126"/>
      <c r="BH172" s="126"/>
      <c r="BI172" s="126"/>
      <c r="BJ172" s="126"/>
      <c r="BK172" s="126"/>
      <c r="BL172" s="126"/>
      <c r="BM172" s="126"/>
      <c r="BN172" s="126"/>
      <c r="BO172" s="126"/>
      <c r="BP172" s="126"/>
      <c r="BQ172" s="126"/>
      <c r="BR172" s="126"/>
      <c r="BS172" s="126"/>
      <c r="BT172" s="126"/>
      <c r="BU172" s="126"/>
      <c r="BV172" s="126"/>
      <c r="BW172" s="126"/>
      <c r="BX172" s="126"/>
      <c r="BY172" s="126"/>
      <c r="BZ172" s="126"/>
      <c r="CA172" s="126"/>
      <c r="CB172" s="126"/>
      <c r="CC172" s="126"/>
      <c r="CD172" s="126"/>
      <c r="CE172" s="126"/>
    </row>
    <row r="173" spans="58:83" x14ac:dyDescent="0.25">
      <c r="BF173" s="126"/>
      <c r="BG173" s="126"/>
      <c r="BH173" s="126"/>
      <c r="BI173" s="126"/>
      <c r="BJ173" s="126"/>
      <c r="BK173" s="126"/>
      <c r="BL173" s="126"/>
      <c r="BM173" s="126"/>
      <c r="BN173" s="126"/>
      <c r="BO173" s="126"/>
      <c r="BP173" s="126"/>
      <c r="BQ173" s="126"/>
      <c r="BR173" s="126"/>
      <c r="BS173" s="126"/>
      <c r="BT173" s="126"/>
      <c r="BU173" s="126"/>
      <c r="BV173" s="126"/>
      <c r="BW173" s="126"/>
      <c r="BX173" s="126"/>
      <c r="BY173" s="126"/>
      <c r="BZ173" s="126"/>
      <c r="CA173" s="126"/>
      <c r="CB173" s="126"/>
      <c r="CC173" s="126"/>
      <c r="CD173" s="126"/>
      <c r="CE173" s="126"/>
    </row>
    <row r="174" spans="58:83" x14ac:dyDescent="0.25">
      <c r="BF174" s="126"/>
      <c r="BG174" s="126"/>
      <c r="BH174" s="126"/>
      <c r="BI174" s="126"/>
      <c r="BJ174" s="126"/>
      <c r="BK174" s="126"/>
      <c r="BL174" s="126"/>
      <c r="BM174" s="126"/>
      <c r="BN174" s="126"/>
      <c r="BO174" s="126"/>
      <c r="BP174" s="126"/>
      <c r="BQ174" s="126"/>
      <c r="BR174" s="126"/>
      <c r="BS174" s="126"/>
      <c r="BT174" s="126"/>
      <c r="BU174" s="126"/>
      <c r="BV174" s="126"/>
      <c r="BW174" s="126"/>
      <c r="BX174" s="126"/>
      <c r="BY174" s="126"/>
      <c r="BZ174" s="126"/>
      <c r="CA174" s="126"/>
      <c r="CB174" s="126"/>
      <c r="CC174" s="126"/>
      <c r="CD174" s="126"/>
      <c r="CE174" s="126"/>
    </row>
    <row r="175" spans="58:83" x14ac:dyDescent="0.25">
      <c r="BF175" s="126"/>
      <c r="BG175" s="126"/>
      <c r="BH175" s="126"/>
      <c r="BI175" s="126"/>
      <c r="BJ175" s="126"/>
      <c r="BK175" s="126"/>
      <c r="BL175" s="126"/>
      <c r="BM175" s="126"/>
      <c r="BN175" s="126"/>
      <c r="BO175" s="126"/>
      <c r="BP175" s="126"/>
      <c r="BQ175" s="126"/>
      <c r="BR175" s="126"/>
      <c r="BS175" s="126"/>
      <c r="BT175" s="126"/>
      <c r="BU175" s="126"/>
      <c r="BV175" s="126"/>
      <c r="BW175" s="126"/>
      <c r="BX175" s="126"/>
      <c r="BY175" s="126"/>
      <c r="BZ175" s="126"/>
      <c r="CA175" s="126"/>
      <c r="CB175" s="126"/>
      <c r="CC175" s="126"/>
      <c r="CD175" s="126"/>
      <c r="CE175" s="126"/>
    </row>
    <row r="176" spans="58:83" x14ac:dyDescent="0.25">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row>
    <row r="177" spans="58:83" x14ac:dyDescent="0.25">
      <c r="BF177" s="126"/>
      <c r="BG177" s="126"/>
      <c r="BH177" s="126"/>
      <c r="BI177" s="126"/>
      <c r="BJ177" s="126"/>
      <c r="BK177" s="126"/>
      <c r="BL177" s="126"/>
      <c r="BM177" s="126"/>
      <c r="BN177" s="126"/>
      <c r="BO177" s="126"/>
      <c r="BP177" s="126"/>
      <c r="BQ177" s="126"/>
      <c r="BR177" s="126"/>
      <c r="BS177" s="126"/>
      <c r="BT177" s="126"/>
      <c r="BU177" s="126"/>
      <c r="BV177" s="126"/>
      <c r="BW177" s="126"/>
      <c r="BX177" s="126"/>
      <c r="BY177" s="126"/>
      <c r="BZ177" s="126"/>
      <c r="CA177" s="126"/>
      <c r="CB177" s="126"/>
      <c r="CC177" s="126"/>
      <c r="CD177" s="126"/>
      <c r="CE177" s="126"/>
    </row>
    <row r="178" spans="58:83" x14ac:dyDescent="0.25">
      <c r="BF178" s="126"/>
      <c r="BG178" s="126"/>
      <c r="BH178" s="126"/>
      <c r="BI178" s="126"/>
      <c r="BJ178" s="126"/>
      <c r="BK178" s="126"/>
      <c r="BL178" s="126"/>
      <c r="BM178" s="126"/>
      <c r="BN178" s="126"/>
      <c r="BO178" s="126"/>
      <c r="BP178" s="126"/>
      <c r="BQ178" s="126"/>
      <c r="BR178" s="126"/>
      <c r="BS178" s="126"/>
      <c r="BT178" s="126"/>
      <c r="BU178" s="126"/>
      <c r="BV178" s="126"/>
      <c r="BW178" s="126"/>
      <c r="BX178" s="126"/>
      <c r="BY178" s="126"/>
      <c r="BZ178" s="126"/>
      <c r="CA178" s="126"/>
      <c r="CB178" s="126"/>
      <c r="CC178" s="126"/>
      <c r="CD178" s="126"/>
      <c r="CE178" s="126"/>
    </row>
    <row r="179" spans="58:83" x14ac:dyDescent="0.25">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6"/>
      <c r="CA179" s="126"/>
      <c r="CB179" s="126"/>
      <c r="CC179" s="126"/>
      <c r="CD179" s="126"/>
      <c r="CE179" s="126"/>
    </row>
    <row r="180" spans="58:83" x14ac:dyDescent="0.25">
      <c r="BF180" s="126"/>
      <c r="BG180" s="126"/>
      <c r="BH180" s="126"/>
      <c r="BI180" s="126"/>
      <c r="BJ180" s="126"/>
      <c r="BK180" s="126"/>
      <c r="BL180" s="126"/>
      <c r="BM180" s="126"/>
      <c r="BN180" s="126"/>
      <c r="BO180" s="126"/>
      <c r="BP180" s="126"/>
      <c r="BQ180" s="126"/>
      <c r="BR180" s="126"/>
      <c r="BS180" s="126"/>
      <c r="BT180" s="126"/>
      <c r="BU180" s="126"/>
      <c r="BV180" s="126"/>
      <c r="BW180" s="126"/>
      <c r="BX180" s="126"/>
      <c r="BY180" s="126"/>
      <c r="BZ180" s="126"/>
      <c r="CA180" s="126"/>
      <c r="CB180" s="126"/>
      <c r="CC180" s="126"/>
      <c r="CD180" s="126"/>
      <c r="CE180" s="126"/>
    </row>
    <row r="181" spans="58:83" x14ac:dyDescent="0.25">
      <c r="BF181" s="126"/>
      <c r="BG181" s="126"/>
      <c r="BH181" s="126"/>
      <c r="BI181" s="126"/>
      <c r="BJ181" s="126"/>
      <c r="BK181" s="126"/>
      <c r="BL181" s="126"/>
      <c r="BM181" s="126"/>
      <c r="BN181" s="126"/>
      <c r="BO181" s="126"/>
      <c r="BP181" s="126"/>
      <c r="BQ181" s="126"/>
      <c r="BR181" s="126"/>
      <c r="BS181" s="126"/>
      <c r="BT181" s="126"/>
      <c r="BU181" s="126"/>
      <c r="BV181" s="126"/>
      <c r="BW181" s="126"/>
      <c r="BX181" s="126"/>
      <c r="BY181" s="126"/>
      <c r="BZ181" s="126"/>
      <c r="CA181" s="126"/>
      <c r="CB181" s="126"/>
      <c r="CC181" s="126"/>
      <c r="CD181" s="126"/>
      <c r="CE181" s="126"/>
    </row>
    <row r="182" spans="58:83" x14ac:dyDescent="0.25">
      <c r="BF182" s="126"/>
      <c r="BG182" s="126"/>
      <c r="BH182" s="126"/>
      <c r="BI182" s="126"/>
      <c r="BJ182" s="126"/>
      <c r="BK182" s="126"/>
      <c r="BL182" s="126"/>
      <c r="BM182" s="126"/>
      <c r="BN182" s="126"/>
      <c r="BO182" s="126"/>
      <c r="BP182" s="126"/>
      <c r="BQ182" s="126"/>
      <c r="BR182" s="126"/>
      <c r="BS182" s="126"/>
      <c r="BT182" s="126"/>
      <c r="BU182" s="126"/>
      <c r="BV182" s="126"/>
      <c r="BW182" s="126"/>
      <c r="BX182" s="126"/>
      <c r="BY182" s="126"/>
      <c r="BZ182" s="126"/>
      <c r="CA182" s="126"/>
      <c r="CB182" s="126"/>
      <c r="CC182" s="126"/>
      <c r="CD182" s="126"/>
      <c r="CE182" s="126"/>
    </row>
    <row r="183" spans="58:83" x14ac:dyDescent="0.25">
      <c r="BF183" s="126"/>
      <c r="BG183" s="126"/>
      <c r="BH183" s="126"/>
      <c r="BI183" s="126"/>
      <c r="BJ183" s="126"/>
      <c r="BK183" s="126"/>
      <c r="BL183" s="126"/>
      <c r="BM183" s="126"/>
      <c r="BN183" s="126"/>
      <c r="BO183" s="126"/>
      <c r="BP183" s="126"/>
      <c r="BQ183" s="126"/>
      <c r="BR183" s="126"/>
      <c r="BS183" s="126"/>
      <c r="BT183" s="126"/>
      <c r="BU183" s="126"/>
      <c r="BV183" s="126"/>
      <c r="BW183" s="126"/>
      <c r="BX183" s="126"/>
      <c r="BY183" s="126"/>
      <c r="BZ183" s="126"/>
      <c r="CA183" s="126"/>
      <c r="CB183" s="126"/>
      <c r="CC183" s="126"/>
      <c r="CD183" s="126"/>
      <c r="CE183" s="126"/>
    </row>
    <row r="184" spans="58:83" x14ac:dyDescent="0.25">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row>
    <row r="185" spans="58:83" x14ac:dyDescent="0.25">
      <c r="BF185" s="126"/>
      <c r="BG185" s="126"/>
      <c r="BH185" s="126"/>
      <c r="BI185" s="126"/>
      <c r="BJ185" s="126"/>
      <c r="BK185" s="126"/>
      <c r="BL185" s="126"/>
      <c r="BM185" s="126"/>
      <c r="BN185" s="126"/>
      <c r="BO185" s="126"/>
      <c r="BP185" s="126"/>
      <c r="BQ185" s="126"/>
      <c r="BR185" s="126"/>
      <c r="BS185" s="126"/>
      <c r="BT185" s="126"/>
      <c r="BU185" s="126"/>
      <c r="BV185" s="126"/>
      <c r="BW185" s="126"/>
      <c r="BX185" s="126"/>
      <c r="BY185" s="126"/>
      <c r="BZ185" s="126"/>
      <c r="CA185" s="126"/>
      <c r="CB185" s="126"/>
      <c r="CC185" s="126"/>
      <c r="CD185" s="126"/>
      <c r="CE185" s="126"/>
    </row>
    <row r="186" spans="58:83" x14ac:dyDescent="0.25">
      <c r="BF186" s="126"/>
      <c r="BG186" s="126"/>
      <c r="BH186" s="126"/>
      <c r="BI186" s="126"/>
      <c r="BJ186" s="126"/>
      <c r="BK186" s="126"/>
      <c r="BL186" s="126"/>
      <c r="BM186" s="126"/>
      <c r="BN186" s="126"/>
      <c r="BO186" s="126"/>
      <c r="BP186" s="126"/>
      <c r="BQ186" s="126"/>
      <c r="BR186" s="126"/>
      <c r="BS186" s="126"/>
      <c r="BT186" s="126"/>
      <c r="BU186" s="126"/>
      <c r="BV186" s="126"/>
      <c r="BW186" s="126"/>
      <c r="BX186" s="126"/>
      <c r="BY186" s="126"/>
      <c r="BZ186" s="126"/>
      <c r="CA186" s="126"/>
      <c r="CB186" s="126"/>
      <c r="CC186" s="126"/>
      <c r="CD186" s="126"/>
      <c r="CE186" s="126"/>
    </row>
    <row r="187" spans="58:83" x14ac:dyDescent="0.25">
      <c r="BF187" s="126"/>
      <c r="BG187" s="126"/>
      <c r="BH187" s="126"/>
      <c r="BI187" s="126"/>
      <c r="BJ187" s="126"/>
      <c r="BK187" s="126"/>
      <c r="BL187" s="126"/>
      <c r="BM187" s="126"/>
      <c r="BN187" s="126"/>
      <c r="BO187" s="126"/>
      <c r="BP187" s="126"/>
      <c r="BQ187" s="126"/>
      <c r="BR187" s="126"/>
      <c r="BS187" s="126"/>
      <c r="BT187" s="126"/>
      <c r="BU187" s="126"/>
      <c r="BV187" s="126"/>
      <c r="BW187" s="126"/>
      <c r="BX187" s="126"/>
      <c r="BY187" s="126"/>
      <c r="BZ187" s="126"/>
      <c r="CA187" s="126"/>
      <c r="CB187" s="126"/>
      <c r="CC187" s="126"/>
      <c r="CD187" s="126"/>
      <c r="CE187" s="126"/>
    </row>
    <row r="188" spans="58:83" x14ac:dyDescent="0.25">
      <c r="BF188" s="126"/>
      <c r="BG188" s="126"/>
      <c r="BH188" s="126"/>
      <c r="BI188" s="126"/>
      <c r="BJ188" s="126"/>
      <c r="BK188" s="126"/>
      <c r="BL188" s="126"/>
      <c r="BM188" s="126"/>
      <c r="BN188" s="126"/>
      <c r="BO188" s="126"/>
      <c r="BP188" s="126"/>
      <c r="BQ188" s="126"/>
      <c r="BR188" s="126"/>
      <c r="BS188" s="126"/>
      <c r="BT188" s="126"/>
      <c r="BU188" s="126"/>
      <c r="BV188" s="126"/>
      <c r="BW188" s="126"/>
      <c r="BX188" s="126"/>
      <c r="BY188" s="126"/>
      <c r="BZ188" s="126"/>
      <c r="CA188" s="126"/>
      <c r="CB188" s="126"/>
      <c r="CC188" s="126"/>
      <c r="CD188" s="126"/>
      <c r="CE188" s="126"/>
    </row>
    <row r="189" spans="58:83" x14ac:dyDescent="0.25">
      <c r="BF189" s="126"/>
      <c r="BG189" s="126"/>
      <c r="BH189" s="126"/>
      <c r="BI189" s="126"/>
      <c r="BJ189" s="126"/>
      <c r="BK189" s="126"/>
      <c r="BL189" s="126"/>
      <c r="BM189" s="126"/>
      <c r="BN189" s="126"/>
      <c r="BO189" s="126"/>
      <c r="BP189" s="126"/>
      <c r="BQ189" s="126"/>
      <c r="BR189" s="126"/>
      <c r="BS189" s="126"/>
      <c r="BT189" s="126"/>
      <c r="BU189" s="126"/>
      <c r="BV189" s="126"/>
      <c r="BW189" s="126"/>
      <c r="BX189" s="126"/>
      <c r="BY189" s="126"/>
      <c r="BZ189" s="126"/>
      <c r="CA189" s="126"/>
      <c r="CB189" s="126"/>
      <c r="CC189" s="126"/>
      <c r="CD189" s="126"/>
      <c r="CE189" s="126"/>
    </row>
    <row r="190" spans="58:83" x14ac:dyDescent="0.25">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row>
    <row r="191" spans="58:83" x14ac:dyDescent="0.25">
      <c r="BF191" s="126"/>
      <c r="BG191" s="126"/>
      <c r="BH191" s="126"/>
      <c r="BI191" s="126"/>
      <c r="BJ191" s="126"/>
      <c r="BK191" s="126"/>
      <c r="BL191" s="126"/>
      <c r="BM191" s="126"/>
      <c r="BN191" s="126"/>
      <c r="BO191" s="126"/>
      <c r="BP191" s="126"/>
      <c r="BQ191" s="126"/>
      <c r="BR191" s="126"/>
      <c r="BS191" s="126"/>
      <c r="BT191" s="126"/>
      <c r="BU191" s="126"/>
      <c r="BV191" s="126"/>
      <c r="BW191" s="126"/>
      <c r="BX191" s="126"/>
      <c r="BY191" s="126"/>
      <c r="BZ191" s="126"/>
      <c r="CA191" s="126"/>
      <c r="CB191" s="126"/>
      <c r="CC191" s="126"/>
      <c r="CD191" s="126"/>
      <c r="CE191" s="126"/>
    </row>
  </sheetData>
  <mergeCells count="5">
    <mergeCell ref="AF1:AI1"/>
    <mergeCell ref="AJ1:AO1"/>
    <mergeCell ref="AP1:AX1"/>
    <mergeCell ref="AY1:BC1"/>
    <mergeCell ref="BD1:BG1"/>
  </mergeCells>
  <dataValidations count="3">
    <dataValidation type="list" allowBlank="1" showInputMessage="1" showErrorMessage="1" sqref="K3" xr:uid="{00000000-0002-0000-1200-000000000000}">
      <formula1>$L$4:$L$16</formula1>
    </dataValidation>
    <dataValidation type="list" allowBlank="1" showInputMessage="1" showErrorMessage="1" sqref="L4:L25" xr:uid="{00000000-0002-0000-1200-000001000000}">
      <formula1>$P$4:$P$25</formula1>
    </dataValidation>
    <dataValidation type="list" allowBlank="1" showInputMessage="1" showErrorMessage="1" sqref="B3 D3:E3 K4:K25 L3" xr:uid="{00000000-0002-0000-1200-000002000000}">
      <formula1>#REF!</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BK200"/>
  <sheetViews>
    <sheetView topLeftCell="A2" workbookViewId="0">
      <selection activeCell="J23" sqref="J23"/>
    </sheetView>
  </sheetViews>
  <sheetFormatPr defaultRowHeight="15" x14ac:dyDescent="0.25"/>
  <cols>
    <col min="23" max="23" width="20.42578125" customWidth="1"/>
    <col min="24" max="24" width="22.28515625" customWidth="1"/>
    <col min="25" max="25" width="10" customWidth="1"/>
    <col min="26" max="26" width="5.5703125" customWidth="1"/>
    <col min="27" max="27" width="42.7109375" customWidth="1"/>
    <col min="28" max="28" width="15.28515625" customWidth="1"/>
    <col min="29" max="29" width="23.7109375" customWidth="1"/>
    <col min="30" max="30" width="6" customWidth="1"/>
    <col min="31" max="31" width="10.42578125" customWidth="1"/>
    <col min="32" max="32" width="7.42578125" customWidth="1"/>
    <col min="33" max="33" width="5.5703125" customWidth="1"/>
    <col min="34" max="34" width="5.42578125" customWidth="1"/>
    <col min="35" max="35" width="8.7109375" style="15"/>
    <col min="36" max="36" width="5.5703125" customWidth="1"/>
    <col min="37" max="37" width="0" hidden="1" customWidth="1"/>
    <col min="38" max="38" width="8.5703125" customWidth="1"/>
    <col min="39" max="39" width="7.42578125" customWidth="1"/>
    <col min="41" max="41" width="40.42578125" style="129" customWidth="1"/>
  </cols>
  <sheetData>
    <row r="1" spans="1:63" s="2" customFormat="1" x14ac:dyDescent="0.25">
      <c r="A1" s="862" t="s">
        <v>423</v>
      </c>
      <c r="B1" s="862"/>
      <c r="C1" s="862"/>
      <c r="D1" s="862"/>
      <c r="E1" s="862"/>
      <c r="F1" s="862"/>
      <c r="G1" s="862"/>
      <c r="H1" s="862"/>
      <c r="I1" s="862"/>
      <c r="J1" s="862"/>
      <c r="K1" s="862"/>
      <c r="L1" s="862"/>
      <c r="M1" s="862"/>
      <c r="N1" s="862"/>
      <c r="O1" s="862"/>
      <c r="P1" s="862"/>
      <c r="Q1" s="862"/>
      <c r="R1" s="862"/>
      <c r="S1" s="862"/>
      <c r="T1" s="862"/>
      <c r="U1" s="862"/>
      <c r="W1" s="1"/>
      <c r="X1" s="1"/>
      <c r="Y1" s="1"/>
      <c r="Z1" s="1"/>
      <c r="AA1" s="1"/>
      <c r="AB1" s="1"/>
      <c r="AC1" s="1"/>
      <c r="AD1" s="1"/>
      <c r="AE1" s="1"/>
      <c r="AF1" s="1"/>
      <c r="AG1" s="1"/>
      <c r="AH1" s="2" t="s">
        <v>3</v>
      </c>
      <c r="AI1" s="3" t="s">
        <v>3</v>
      </c>
      <c r="AJ1" s="2" t="s">
        <v>3</v>
      </c>
      <c r="AK1" s="1"/>
      <c r="AL1" s="2" t="s">
        <v>3</v>
      </c>
      <c r="AN1" s="1"/>
      <c r="AO1" s="12"/>
      <c r="AP1" s="1"/>
      <c r="AQ1" s="1"/>
      <c r="AR1" s="1"/>
      <c r="AS1" s="1"/>
      <c r="AT1" s="1"/>
      <c r="AU1" s="1"/>
      <c r="AV1" s="1"/>
      <c r="AW1" s="1"/>
      <c r="AX1" s="1"/>
      <c r="AY1" s="1"/>
      <c r="AZ1" s="1"/>
      <c r="BA1" s="1"/>
      <c r="BB1" s="1"/>
      <c r="BC1" s="1"/>
      <c r="BD1" s="1"/>
      <c r="BE1" s="1"/>
      <c r="BF1" s="1"/>
      <c r="BG1" s="1"/>
      <c r="BH1" s="1"/>
      <c r="BI1" s="1"/>
      <c r="BJ1" s="1"/>
      <c r="BK1" s="1"/>
    </row>
    <row r="2" spans="1:63" s="2" customFormat="1" x14ac:dyDescent="0.25">
      <c r="A2" s="862" t="s">
        <v>423</v>
      </c>
      <c r="B2" s="862"/>
      <c r="C2" s="862"/>
      <c r="D2" s="862"/>
      <c r="E2" s="862"/>
      <c r="F2" s="862"/>
      <c r="G2" s="862"/>
      <c r="H2" s="862"/>
      <c r="I2" s="862"/>
      <c r="J2" s="862"/>
      <c r="K2" s="862"/>
      <c r="L2" s="862"/>
      <c r="M2" s="862"/>
      <c r="N2" s="862"/>
      <c r="O2" s="862"/>
      <c r="P2" s="862"/>
      <c r="Q2" s="862"/>
      <c r="R2" s="862"/>
      <c r="S2" s="862"/>
      <c r="T2" s="862"/>
      <c r="U2" s="862"/>
      <c r="W2" s="288"/>
      <c r="X2" s="1"/>
      <c r="Y2" s="1"/>
      <c r="Z2" s="288"/>
      <c r="AA2" s="288"/>
      <c r="AB2" s="288"/>
      <c r="AC2" s="288"/>
      <c r="AD2" s="1"/>
      <c r="AE2" s="1"/>
      <c r="AF2" s="1"/>
      <c r="AG2" s="288"/>
      <c r="AH2" s="210"/>
      <c r="AI2" s="289"/>
      <c r="AK2" s="1"/>
      <c r="AN2" s="1"/>
      <c r="AO2" s="12"/>
      <c r="AP2" s="1"/>
      <c r="AQ2" s="1"/>
      <c r="AR2" s="1"/>
      <c r="AS2" s="1"/>
      <c r="AT2" s="1"/>
      <c r="AU2" s="1"/>
      <c r="AV2" s="1"/>
      <c r="AW2" s="1"/>
      <c r="AX2" s="1"/>
      <c r="AY2" s="1"/>
      <c r="AZ2" s="1"/>
      <c r="BA2" s="1"/>
      <c r="BB2" s="1"/>
      <c r="BC2" s="1"/>
      <c r="BD2" s="1"/>
      <c r="BE2" s="1"/>
      <c r="BF2" s="1"/>
      <c r="BG2" s="1"/>
      <c r="BH2" s="1"/>
      <c r="BI2" s="1"/>
      <c r="BJ2" s="1"/>
      <c r="BK2" s="1"/>
    </row>
    <row r="3" spans="1:63" s="103" customFormat="1" ht="46.35" customHeight="1" x14ac:dyDescent="0.2">
      <c r="A3" s="163" t="s">
        <v>427</v>
      </c>
      <c r="B3" s="163" t="s">
        <v>429</v>
      </c>
      <c r="C3" s="163" t="s">
        <v>429</v>
      </c>
      <c r="D3" s="163" t="s">
        <v>429</v>
      </c>
      <c r="E3" s="255" t="s">
        <v>431</v>
      </c>
      <c r="F3" s="163" t="s">
        <v>429</v>
      </c>
      <c r="G3" s="163" t="s">
        <v>431</v>
      </c>
      <c r="H3" s="163" t="s">
        <v>431</v>
      </c>
      <c r="I3" s="163" t="s">
        <v>431</v>
      </c>
      <c r="J3" s="228" t="s">
        <v>431</v>
      </c>
      <c r="K3" s="163" t="s">
        <v>431</v>
      </c>
      <c r="L3" s="163" t="s">
        <v>431</v>
      </c>
      <c r="M3" s="163" t="s">
        <v>431</v>
      </c>
      <c r="N3" s="163" t="s">
        <v>431</v>
      </c>
      <c r="O3" s="163" t="s">
        <v>427</v>
      </c>
      <c r="P3" s="232" t="s">
        <v>427</v>
      </c>
      <c r="Q3" s="163" t="s">
        <v>431</v>
      </c>
      <c r="R3" s="163" t="s">
        <v>429</v>
      </c>
      <c r="S3" s="163" t="s">
        <v>429</v>
      </c>
      <c r="T3" s="163" t="s">
        <v>429</v>
      </c>
      <c r="U3" s="163" t="s">
        <v>1415</v>
      </c>
      <c r="W3" s="4" t="s">
        <v>2538</v>
      </c>
      <c r="X3" s="4" t="s">
        <v>2539</v>
      </c>
      <c r="Y3" s="4" t="s">
        <v>2540</v>
      </c>
      <c r="Z3" s="6" t="s">
        <v>1461</v>
      </c>
      <c r="AA3" s="5" t="s">
        <v>157</v>
      </c>
      <c r="AB3" s="6" t="s">
        <v>1462</v>
      </c>
      <c r="AC3" s="7" t="s">
        <v>228</v>
      </c>
      <c r="AD3" s="8" t="s">
        <v>1253</v>
      </c>
      <c r="AE3" s="8" t="s">
        <v>2541</v>
      </c>
      <c r="AF3" s="9" t="s">
        <v>1466</v>
      </c>
      <c r="AG3" s="10" t="s">
        <v>446</v>
      </c>
      <c r="AH3" s="11" t="s">
        <v>225</v>
      </c>
      <c r="AI3" s="11" t="s">
        <v>1467</v>
      </c>
      <c r="AJ3" s="11" t="s">
        <v>2542</v>
      </c>
      <c r="AK3" s="16" t="s">
        <v>1469</v>
      </c>
      <c r="AL3" s="13" t="s">
        <v>2543</v>
      </c>
      <c r="AM3" s="13" t="s">
        <v>2544</v>
      </c>
      <c r="AN3" s="13" t="s">
        <v>455</v>
      </c>
      <c r="AO3" s="14" t="s">
        <v>166</v>
      </c>
      <c r="AP3" s="102"/>
      <c r="AQ3" s="102"/>
      <c r="AR3" s="102"/>
      <c r="AS3" s="102"/>
      <c r="AT3" s="102"/>
      <c r="AU3" s="102"/>
      <c r="AV3" s="102"/>
      <c r="AW3" s="102"/>
      <c r="AX3" s="102"/>
      <c r="AY3" s="102"/>
      <c r="AZ3" s="102"/>
      <c r="BA3" s="102"/>
      <c r="BB3" s="102"/>
      <c r="BC3" s="102"/>
      <c r="BD3" s="102"/>
      <c r="BE3" s="102"/>
      <c r="BF3" s="102"/>
      <c r="BG3" s="102"/>
      <c r="BH3" s="102"/>
      <c r="BI3" s="102"/>
      <c r="BJ3" s="102"/>
      <c r="BK3" s="102"/>
    </row>
    <row r="4" spans="1:63" s="2" customFormat="1" ht="56.25" x14ac:dyDescent="0.2">
      <c r="A4" s="165" t="s">
        <v>230</v>
      </c>
      <c r="B4" s="166" t="s">
        <v>229</v>
      </c>
      <c r="C4" s="167" t="s">
        <v>1416</v>
      </c>
      <c r="D4" s="167" t="s">
        <v>440</v>
      </c>
      <c r="E4" s="165" t="s">
        <v>228</v>
      </c>
      <c r="F4" s="166" t="s">
        <v>443</v>
      </c>
      <c r="G4" s="168" t="s">
        <v>445</v>
      </c>
      <c r="H4" s="165" t="s">
        <v>446</v>
      </c>
      <c r="I4" s="169" t="s">
        <v>225</v>
      </c>
      <c r="J4" s="168" t="s">
        <v>449</v>
      </c>
      <c r="K4" s="169" t="s">
        <v>450</v>
      </c>
      <c r="L4" s="165" t="s">
        <v>2253</v>
      </c>
      <c r="M4" s="165" t="s">
        <v>451</v>
      </c>
      <c r="N4" s="165" t="s">
        <v>452</v>
      </c>
      <c r="O4" s="165" t="s">
        <v>454</v>
      </c>
      <c r="P4" s="233" t="s">
        <v>455</v>
      </c>
      <c r="Q4" s="165" t="s">
        <v>231</v>
      </c>
      <c r="R4" s="166" t="s">
        <v>1417</v>
      </c>
      <c r="S4" s="166" t="s">
        <v>232</v>
      </c>
      <c r="T4" s="166" t="s">
        <v>1418</v>
      </c>
      <c r="U4" s="165" t="s">
        <v>1419</v>
      </c>
      <c r="W4" s="104" t="s">
        <v>1248</v>
      </c>
      <c r="X4" s="105" t="s">
        <v>1250</v>
      </c>
      <c r="Y4" s="105" t="s">
        <v>1255</v>
      </c>
      <c r="Z4" s="105">
        <v>5393</v>
      </c>
      <c r="AA4" s="106" t="s">
        <v>506</v>
      </c>
      <c r="AB4" s="105" t="s">
        <v>496</v>
      </c>
      <c r="AC4" s="105" t="s">
        <v>2527</v>
      </c>
      <c r="AD4" s="105" t="s">
        <v>170</v>
      </c>
      <c r="AE4" s="107">
        <v>43039</v>
      </c>
      <c r="AF4" s="108" t="s">
        <v>1256</v>
      </c>
      <c r="AG4" s="109">
        <v>1</v>
      </c>
      <c r="AH4" s="109">
        <v>1</v>
      </c>
      <c r="AI4" s="110" t="s">
        <v>512</v>
      </c>
      <c r="AJ4" s="111" t="s">
        <v>2545</v>
      </c>
      <c r="AK4" s="112"/>
      <c r="AL4" s="113" t="s">
        <v>3</v>
      </c>
      <c r="AM4" s="114" t="s">
        <v>3</v>
      </c>
      <c r="AN4" s="113">
        <v>86651</v>
      </c>
      <c r="AO4" s="115" t="s">
        <v>1251</v>
      </c>
      <c r="AP4" s="1"/>
      <c r="AQ4" s="1"/>
      <c r="AR4" s="1"/>
      <c r="AS4" s="1"/>
      <c r="AT4" s="1"/>
      <c r="AU4" s="1"/>
      <c r="AV4" s="1"/>
      <c r="AW4" s="1"/>
      <c r="AX4" s="1"/>
      <c r="AY4" s="1"/>
      <c r="AZ4" s="1"/>
      <c r="BA4" s="1"/>
      <c r="BB4" s="1"/>
      <c r="BC4" s="1"/>
      <c r="BD4" s="1"/>
      <c r="BE4" s="1"/>
      <c r="BF4" s="1"/>
      <c r="BG4" s="1"/>
      <c r="BH4" s="1"/>
      <c r="BI4" s="1"/>
      <c r="BJ4" s="1"/>
      <c r="BK4" s="1"/>
    </row>
    <row r="5" spans="1:63" s="2" customFormat="1" ht="33.75" x14ac:dyDescent="0.2">
      <c r="D5" s="4" t="s">
        <v>2538</v>
      </c>
      <c r="E5" s="7" t="s">
        <v>228</v>
      </c>
      <c r="H5" s="10" t="s">
        <v>446</v>
      </c>
      <c r="I5" s="11" t="s">
        <v>225</v>
      </c>
      <c r="P5" s="13" t="s">
        <v>455</v>
      </c>
      <c r="Q5" s="11" t="s">
        <v>1467</v>
      </c>
      <c r="R5" s="6" t="s">
        <v>1462</v>
      </c>
      <c r="T5" s="6" t="s">
        <v>1461</v>
      </c>
      <c r="U5" s="5" t="s">
        <v>157</v>
      </c>
      <c r="W5" s="116" t="s">
        <v>3</v>
      </c>
      <c r="X5" s="105" t="s">
        <v>3</v>
      </c>
      <c r="Y5" s="105" t="s">
        <v>3</v>
      </c>
      <c r="Z5" s="105" t="s">
        <v>3</v>
      </c>
      <c r="AA5" s="17" t="s">
        <v>3</v>
      </c>
      <c r="AB5" s="105" t="s">
        <v>3</v>
      </c>
      <c r="AC5" s="105" t="s">
        <v>3</v>
      </c>
      <c r="AD5" s="117" t="s">
        <v>3</v>
      </c>
      <c r="AE5" s="107" t="s">
        <v>3</v>
      </c>
      <c r="AF5" s="108" t="s">
        <v>3</v>
      </c>
      <c r="AG5" s="108"/>
      <c r="AH5" s="109" t="s">
        <v>3</v>
      </c>
      <c r="AI5" s="111" t="s">
        <v>3</v>
      </c>
      <c r="AJ5" s="111" t="s">
        <v>3</v>
      </c>
      <c r="AK5" s="112"/>
      <c r="AL5" s="113" t="s">
        <v>3</v>
      </c>
      <c r="AM5" s="114" t="s">
        <v>3</v>
      </c>
      <c r="AN5" s="118"/>
      <c r="AO5" s="115"/>
      <c r="AP5" s="1"/>
      <c r="AQ5" s="1"/>
      <c r="AR5" s="1"/>
      <c r="AS5" s="1"/>
      <c r="AT5" s="1"/>
      <c r="AU5" s="1"/>
      <c r="AV5" s="1"/>
      <c r="AW5" s="1"/>
      <c r="AX5" s="1"/>
      <c r="AY5" s="1"/>
      <c r="AZ5" s="1"/>
      <c r="BA5" s="1"/>
      <c r="BB5" s="1"/>
      <c r="BC5" s="1"/>
      <c r="BD5" s="1"/>
      <c r="BE5" s="1"/>
      <c r="BF5" s="1"/>
      <c r="BG5" s="1"/>
      <c r="BH5" s="1"/>
      <c r="BI5" s="1"/>
      <c r="BJ5" s="1"/>
      <c r="BK5" s="1"/>
    </row>
    <row r="6" spans="1:63" s="2" customFormat="1" ht="11.25" x14ac:dyDescent="0.2">
      <c r="D6" s="104" t="s">
        <v>1248</v>
      </c>
      <c r="E6" s="105" t="s">
        <v>2527</v>
      </c>
      <c r="H6" s="109">
        <v>1</v>
      </c>
      <c r="I6" s="109">
        <v>1</v>
      </c>
      <c r="P6" s="113">
        <v>86651</v>
      </c>
      <c r="Q6" s="110" t="s">
        <v>512</v>
      </c>
      <c r="R6" s="105" t="s">
        <v>496</v>
      </c>
      <c r="T6" s="105">
        <v>5393</v>
      </c>
      <c r="U6" s="106" t="s">
        <v>506</v>
      </c>
      <c r="W6" s="116"/>
      <c r="X6" s="105"/>
      <c r="Y6" s="105"/>
      <c r="Z6" s="105"/>
      <c r="AA6" s="17"/>
      <c r="AB6" s="105"/>
      <c r="AC6" s="105"/>
      <c r="AD6" s="117"/>
      <c r="AE6" s="107"/>
      <c r="AF6" s="108" t="s">
        <v>3</v>
      </c>
      <c r="AG6" s="108"/>
      <c r="AH6" s="109"/>
      <c r="AI6" s="111"/>
      <c r="AJ6" s="108"/>
      <c r="AK6" s="112"/>
      <c r="AL6" s="119"/>
      <c r="AM6" s="119"/>
      <c r="AN6" s="120"/>
      <c r="AO6" s="115"/>
      <c r="AP6" s="1"/>
      <c r="AQ6" s="1"/>
      <c r="AR6" s="1"/>
      <c r="AS6" s="1"/>
      <c r="AT6" s="1"/>
      <c r="AU6" s="1"/>
      <c r="AV6" s="1"/>
      <c r="AW6" s="1"/>
      <c r="AX6" s="1"/>
      <c r="AY6" s="1"/>
      <c r="AZ6" s="1"/>
      <c r="BA6" s="1"/>
      <c r="BB6" s="1"/>
      <c r="BC6" s="1"/>
      <c r="BD6" s="1"/>
      <c r="BE6" s="1"/>
      <c r="BF6" s="1"/>
      <c r="BG6" s="1"/>
      <c r="BH6" s="1"/>
      <c r="BI6" s="1"/>
      <c r="BJ6" s="1"/>
      <c r="BK6" s="1"/>
    </row>
    <row r="7" spans="1:63" s="2" customFormat="1" ht="11.25" x14ac:dyDescent="0.2">
      <c r="W7" s="116"/>
      <c r="X7" s="105"/>
      <c r="Y7" s="105"/>
      <c r="Z7" s="105"/>
      <c r="AA7" s="17"/>
      <c r="AB7" s="105"/>
      <c r="AC7" s="105"/>
      <c r="AD7" s="117"/>
      <c r="AE7" s="107"/>
      <c r="AF7" s="108"/>
      <c r="AG7" s="108"/>
      <c r="AH7" s="109"/>
      <c r="AI7" s="111"/>
      <c r="AJ7" s="108"/>
      <c r="AK7" s="112"/>
      <c r="AL7" s="119"/>
      <c r="AM7" s="119"/>
      <c r="AN7" s="120"/>
      <c r="AO7" s="115"/>
      <c r="AP7" s="1"/>
      <c r="AQ7" s="1"/>
      <c r="AR7" s="1"/>
      <c r="AS7" s="1"/>
      <c r="AT7" s="1"/>
      <c r="AU7" s="1"/>
      <c r="AV7" s="1"/>
      <c r="AW7" s="1"/>
      <c r="AX7" s="1"/>
      <c r="AY7" s="1"/>
      <c r="AZ7" s="1"/>
      <c r="BA7" s="1"/>
      <c r="BB7" s="1"/>
      <c r="BC7" s="1"/>
      <c r="BD7" s="1"/>
      <c r="BE7" s="1"/>
      <c r="BF7" s="1"/>
      <c r="BG7" s="1"/>
      <c r="BH7" s="1"/>
      <c r="BI7" s="1"/>
      <c r="BJ7" s="1"/>
      <c r="BK7" s="1"/>
    </row>
    <row r="8" spans="1:63" s="2" customFormat="1" ht="11.25" x14ac:dyDescent="0.2">
      <c r="W8" s="116"/>
      <c r="X8" s="105"/>
      <c r="Y8" s="105"/>
      <c r="Z8" s="105"/>
      <c r="AA8" s="17"/>
      <c r="AB8" s="105"/>
      <c r="AC8" s="105"/>
      <c r="AD8" s="117"/>
      <c r="AE8" s="107"/>
      <c r="AF8" s="108"/>
      <c r="AG8" s="108"/>
      <c r="AH8" s="109"/>
      <c r="AI8" s="111"/>
      <c r="AJ8" s="108"/>
      <c r="AK8" s="112"/>
      <c r="AL8" s="119"/>
      <c r="AM8" s="119"/>
      <c r="AN8" s="120"/>
      <c r="AO8" s="115"/>
      <c r="AP8" s="1"/>
      <c r="AQ8" s="1"/>
      <c r="AR8" s="1"/>
      <c r="AS8" s="1"/>
      <c r="AT8" s="1"/>
      <c r="AU8" s="1"/>
      <c r="AV8" s="1"/>
      <c r="AW8" s="1"/>
      <c r="AX8" s="1"/>
      <c r="AY8" s="1"/>
      <c r="AZ8" s="1"/>
      <c r="BA8" s="1"/>
      <c r="BB8" s="1"/>
      <c r="BC8" s="1"/>
      <c r="BD8" s="1"/>
      <c r="BE8" s="1"/>
      <c r="BF8" s="1"/>
      <c r="BG8" s="1"/>
      <c r="BH8" s="1"/>
      <c r="BI8" s="1"/>
      <c r="BJ8" s="1"/>
      <c r="BK8" s="1"/>
    </row>
    <row r="9" spans="1:63" s="2" customFormat="1" ht="11.25" x14ac:dyDescent="0.2">
      <c r="W9" s="116"/>
      <c r="X9" s="105"/>
      <c r="Y9" s="105"/>
      <c r="Z9" s="105"/>
      <c r="AA9" s="105"/>
      <c r="AB9" s="105"/>
      <c r="AC9" s="105"/>
      <c r="AD9" s="117"/>
      <c r="AE9" s="117"/>
      <c r="AF9" s="108"/>
      <c r="AG9" s="108"/>
      <c r="AH9" s="109"/>
      <c r="AI9" s="111"/>
      <c r="AJ9" s="108"/>
      <c r="AK9" s="112"/>
      <c r="AL9" s="119"/>
      <c r="AM9" s="119"/>
      <c r="AN9" s="120"/>
      <c r="AO9" s="115"/>
      <c r="AP9" s="1"/>
      <c r="AQ9" s="1"/>
      <c r="AR9" s="1"/>
      <c r="AS9" s="1"/>
      <c r="AT9" s="1"/>
      <c r="AU9" s="1"/>
      <c r="AV9" s="1"/>
      <c r="AW9" s="1"/>
      <c r="AX9" s="1"/>
      <c r="AY9" s="1"/>
      <c r="AZ9" s="1"/>
      <c r="BA9" s="1"/>
      <c r="BB9" s="1"/>
      <c r="BC9" s="1"/>
      <c r="BD9" s="1"/>
      <c r="BE9" s="1"/>
      <c r="BF9" s="1"/>
      <c r="BG9" s="1"/>
      <c r="BH9" s="1"/>
      <c r="BI9" s="1"/>
      <c r="BJ9" s="1"/>
      <c r="BK9" s="1"/>
    </row>
    <row r="10" spans="1:63" s="2" customFormat="1" ht="11.25" x14ac:dyDescent="0.2">
      <c r="W10" s="1"/>
      <c r="X10" s="92"/>
      <c r="Y10" s="92"/>
      <c r="Z10" s="92"/>
      <c r="AA10" s="92"/>
      <c r="AB10" s="92"/>
      <c r="AC10" s="92"/>
      <c r="AD10" s="1"/>
      <c r="AE10" s="1"/>
      <c r="AF10" s="121"/>
      <c r="AG10" s="121"/>
      <c r="AH10" s="121"/>
      <c r="AI10" s="122"/>
      <c r="AJ10" s="121"/>
      <c r="AK10" s="121"/>
      <c r="AL10" s="123" t="s">
        <v>3</v>
      </c>
      <c r="AM10" s="123"/>
      <c r="AN10" s="124" t="s">
        <v>3</v>
      </c>
      <c r="AO10" s="12"/>
      <c r="AP10" s="1"/>
      <c r="AQ10" s="1"/>
      <c r="AR10" s="1"/>
      <c r="AS10" s="1"/>
      <c r="AT10" s="1"/>
      <c r="AU10" s="1"/>
      <c r="AV10" s="1"/>
      <c r="AW10" s="1"/>
      <c r="AX10" s="1"/>
      <c r="AY10" s="1"/>
      <c r="AZ10" s="1"/>
      <c r="BA10" s="1"/>
      <c r="BB10" s="1"/>
      <c r="BC10" s="1"/>
      <c r="BD10" s="1"/>
      <c r="BE10" s="1"/>
      <c r="BF10" s="1"/>
      <c r="BG10" s="1"/>
      <c r="BH10" s="1"/>
      <c r="BI10" s="1"/>
      <c r="BJ10" s="1"/>
      <c r="BK10" s="1"/>
    </row>
    <row r="11" spans="1:63" s="2" customFormat="1" ht="11.25" x14ac:dyDescent="0.2">
      <c r="W11" s="1"/>
      <c r="X11" s="92"/>
      <c r="Y11" s="92"/>
      <c r="Z11" s="92"/>
      <c r="AA11" s="92"/>
      <c r="AB11" s="92"/>
      <c r="AC11" s="92"/>
      <c r="AD11" s="1"/>
      <c r="AE11" s="1"/>
      <c r="AF11" s="121"/>
      <c r="AG11" s="121"/>
      <c r="AH11" s="121"/>
      <c r="AI11" s="122"/>
      <c r="AJ11" s="121"/>
      <c r="AK11" s="121"/>
      <c r="AL11" s="125"/>
      <c r="AM11" s="125"/>
      <c r="AN11" s="121"/>
      <c r="AO11" s="12"/>
      <c r="AP11" s="1"/>
      <c r="AQ11" s="1"/>
      <c r="AR11" s="1"/>
      <c r="AS11" s="1"/>
      <c r="AT11" s="1"/>
      <c r="AU11" s="1"/>
      <c r="AV11" s="1"/>
      <c r="AW11" s="1"/>
      <c r="AX11" s="1"/>
      <c r="AY11" s="1"/>
      <c r="AZ11" s="1"/>
      <c r="BA11" s="1"/>
      <c r="BB11" s="1"/>
      <c r="BC11" s="1"/>
      <c r="BD11" s="1"/>
      <c r="BE11" s="1"/>
      <c r="BF11" s="1"/>
      <c r="BG11" s="1"/>
      <c r="BH11" s="1"/>
      <c r="BI11" s="1"/>
      <c r="BJ11" s="1"/>
      <c r="BK11" s="1"/>
    </row>
    <row r="12" spans="1:63" s="2" customFormat="1" ht="11.25" x14ac:dyDescent="0.2">
      <c r="W12" s="1"/>
      <c r="X12" s="1"/>
      <c r="Y12" s="1"/>
      <c r="Z12" s="1"/>
      <c r="AA12" s="1"/>
      <c r="AB12" s="1"/>
      <c r="AC12" s="1"/>
      <c r="AD12" s="1"/>
      <c r="AE12" s="1"/>
      <c r="AF12" s="1"/>
      <c r="AG12" s="1"/>
      <c r="AH12" s="1"/>
      <c r="AI12" s="92"/>
      <c r="AJ12" s="1"/>
      <c r="AK12" s="1"/>
      <c r="AL12" s="1"/>
      <c r="AM12" s="1"/>
      <c r="AN12" s="1"/>
      <c r="AO12" s="12"/>
      <c r="AP12" s="1"/>
      <c r="AQ12" s="1"/>
      <c r="AR12" s="1"/>
      <c r="AS12" s="1"/>
      <c r="AT12" s="1"/>
      <c r="AU12" s="1"/>
      <c r="AV12" s="1"/>
      <c r="AW12" s="1"/>
      <c r="AX12" s="1"/>
      <c r="AY12" s="1"/>
      <c r="AZ12" s="1"/>
      <c r="BA12" s="1"/>
      <c r="BB12" s="1"/>
      <c r="BC12" s="1"/>
      <c r="BD12" s="1"/>
      <c r="BE12" s="1"/>
      <c r="BF12" s="1"/>
      <c r="BG12" s="1"/>
      <c r="BH12" s="1"/>
      <c r="BI12" s="1"/>
      <c r="BJ12" s="1"/>
      <c r="BK12" s="1"/>
    </row>
    <row r="13" spans="1:63" s="2" customFormat="1" ht="11.25" x14ac:dyDescent="0.2">
      <c r="W13" s="1"/>
      <c r="X13" s="1"/>
      <c r="Y13" s="1"/>
      <c r="Z13" s="1"/>
      <c r="AA13" s="1"/>
      <c r="AB13" s="1"/>
      <c r="AC13" s="1"/>
      <c r="AD13" s="1"/>
      <c r="AE13" s="1"/>
      <c r="AF13" s="1"/>
      <c r="AG13" s="1"/>
      <c r="AH13" s="1"/>
      <c r="AI13" s="92"/>
      <c r="AJ13" s="1"/>
      <c r="AK13" s="1"/>
      <c r="AL13" s="1"/>
      <c r="AM13" s="1"/>
      <c r="AN13" s="1"/>
      <c r="AO13" s="12"/>
      <c r="AP13" s="1"/>
      <c r="AQ13" s="1"/>
      <c r="AR13" s="1"/>
      <c r="AS13" s="1"/>
      <c r="AT13" s="1"/>
      <c r="AU13" s="1"/>
      <c r="AV13" s="1"/>
      <c r="AW13" s="1"/>
      <c r="AX13" s="1"/>
      <c r="AY13" s="1"/>
      <c r="AZ13" s="1"/>
      <c r="BA13" s="1"/>
      <c r="BB13" s="1"/>
      <c r="BC13" s="1"/>
      <c r="BD13" s="1"/>
      <c r="BE13" s="1"/>
      <c r="BF13" s="1"/>
      <c r="BG13" s="1"/>
      <c r="BH13" s="1"/>
      <c r="BI13" s="1"/>
      <c r="BJ13" s="1"/>
      <c r="BK13" s="1"/>
    </row>
    <row r="14" spans="1:63" s="2" customFormat="1" ht="11.25" x14ac:dyDescent="0.2">
      <c r="W14" s="1"/>
      <c r="X14" s="1"/>
      <c r="Y14" s="1"/>
      <c r="Z14" s="1"/>
      <c r="AA14" s="1"/>
      <c r="AB14" s="1"/>
      <c r="AC14" s="1"/>
      <c r="AD14" s="1"/>
      <c r="AE14" s="1"/>
      <c r="AF14" s="1"/>
      <c r="AG14" s="1"/>
      <c r="AH14" s="1"/>
      <c r="AI14" s="92"/>
      <c r="AJ14" s="1"/>
      <c r="AK14" s="1"/>
      <c r="AL14" s="1"/>
      <c r="AM14" s="1"/>
      <c r="AN14" s="1"/>
      <c r="AO14" s="12"/>
      <c r="AP14" s="1"/>
      <c r="AQ14" s="1"/>
      <c r="AR14" s="1"/>
      <c r="AS14" s="1"/>
      <c r="AT14" s="1"/>
      <c r="AU14" s="1"/>
      <c r="AV14" s="1"/>
      <c r="AW14" s="1"/>
      <c r="AX14" s="1"/>
      <c r="AY14" s="1"/>
      <c r="AZ14" s="1"/>
      <c r="BA14" s="1"/>
      <c r="BB14" s="1"/>
      <c r="BC14" s="1"/>
      <c r="BD14" s="1"/>
      <c r="BE14" s="1"/>
      <c r="BF14" s="1"/>
      <c r="BG14" s="1"/>
      <c r="BH14" s="1"/>
      <c r="BI14" s="1"/>
      <c r="BJ14" s="1"/>
      <c r="BK14" s="1"/>
    </row>
    <row r="15" spans="1:63" s="2" customFormat="1" ht="11.25" x14ac:dyDescent="0.2">
      <c r="W15" s="1"/>
      <c r="X15" s="1"/>
      <c r="Y15" s="1"/>
      <c r="Z15" s="1"/>
      <c r="AA15" s="1"/>
      <c r="AB15" s="1"/>
      <c r="AC15" s="1"/>
      <c r="AD15" s="1"/>
      <c r="AE15" s="1"/>
      <c r="AF15" s="1"/>
      <c r="AG15" s="1"/>
      <c r="AH15" s="1"/>
      <c r="AI15" s="92"/>
      <c r="AJ15" s="1"/>
      <c r="AK15" s="1"/>
      <c r="AL15" s="1"/>
      <c r="AM15" s="1"/>
      <c r="AN15" s="1"/>
      <c r="AO15" s="12"/>
      <c r="AP15" s="1"/>
      <c r="AQ15" s="1"/>
      <c r="AR15" s="1"/>
      <c r="AS15" s="1"/>
      <c r="AT15" s="1"/>
      <c r="AU15" s="1"/>
      <c r="AV15" s="1"/>
      <c r="AW15" s="1"/>
      <c r="AX15" s="1"/>
      <c r="AY15" s="1"/>
      <c r="AZ15" s="1"/>
      <c r="BA15" s="1"/>
      <c r="BB15" s="1"/>
      <c r="BC15" s="1"/>
      <c r="BD15" s="1"/>
      <c r="BE15" s="1"/>
      <c r="BF15" s="1"/>
      <c r="BG15" s="1"/>
      <c r="BH15" s="1"/>
      <c r="BI15" s="1"/>
      <c r="BJ15" s="1"/>
      <c r="BK15" s="1"/>
    </row>
    <row r="16" spans="1:63" s="2" customFormat="1" ht="11.25" x14ac:dyDescent="0.2">
      <c r="W16" s="1"/>
      <c r="X16" s="1"/>
      <c r="Y16" s="1"/>
      <c r="Z16" s="1"/>
      <c r="AA16" s="1"/>
      <c r="AB16" s="1"/>
      <c r="AC16" s="1"/>
      <c r="AD16" s="1"/>
      <c r="AE16" s="1"/>
      <c r="AF16" s="1"/>
      <c r="AG16" s="1"/>
      <c r="AH16" s="1"/>
      <c r="AI16" s="92"/>
      <c r="AJ16" s="1"/>
      <c r="AK16" s="1"/>
      <c r="AL16" s="1"/>
      <c r="AM16" s="1"/>
      <c r="AN16" s="1"/>
      <c r="AO16" s="12"/>
      <c r="AP16" s="1"/>
      <c r="AQ16" s="1"/>
      <c r="AR16" s="1"/>
      <c r="AS16" s="1"/>
      <c r="AT16" s="1"/>
      <c r="AU16" s="1"/>
      <c r="AV16" s="1"/>
      <c r="AW16" s="1"/>
      <c r="AX16" s="1"/>
      <c r="AY16" s="1"/>
      <c r="AZ16" s="1"/>
      <c r="BA16" s="1"/>
      <c r="BB16" s="1"/>
      <c r="BC16" s="1"/>
      <c r="BD16" s="1"/>
      <c r="BE16" s="1"/>
      <c r="BF16" s="1"/>
      <c r="BG16" s="1"/>
      <c r="BH16" s="1"/>
      <c r="BI16" s="1"/>
      <c r="BJ16" s="1"/>
      <c r="BK16" s="1"/>
    </row>
    <row r="17" spans="23:63" s="2" customFormat="1" ht="11.25" x14ac:dyDescent="0.2">
      <c r="W17" s="1"/>
      <c r="X17" s="1"/>
      <c r="Y17" s="1"/>
      <c r="Z17" s="1"/>
      <c r="AA17" s="1"/>
      <c r="AB17" s="1"/>
      <c r="AC17" s="1"/>
      <c r="AD17" s="1"/>
      <c r="AE17" s="1"/>
      <c r="AF17" s="1"/>
      <c r="AG17" s="1"/>
      <c r="AH17" s="1"/>
      <c r="AI17" s="92"/>
      <c r="AJ17" s="1"/>
      <c r="AK17" s="1"/>
      <c r="AL17" s="1"/>
      <c r="AM17" s="1"/>
      <c r="AN17" s="1"/>
      <c r="AO17" s="12"/>
      <c r="AP17" s="1"/>
      <c r="AQ17" s="1"/>
      <c r="AR17" s="1"/>
      <c r="AS17" s="1"/>
      <c r="AT17" s="1"/>
      <c r="AU17" s="1"/>
      <c r="AV17" s="1"/>
      <c r="AW17" s="1"/>
      <c r="AX17" s="1"/>
      <c r="AY17" s="1"/>
      <c r="AZ17" s="1"/>
      <c r="BA17" s="1"/>
      <c r="BB17" s="1"/>
      <c r="BC17" s="1"/>
      <c r="BD17" s="1"/>
      <c r="BE17" s="1"/>
      <c r="BF17" s="1"/>
      <c r="BG17" s="1"/>
      <c r="BH17" s="1"/>
      <c r="BI17" s="1"/>
      <c r="BJ17" s="1"/>
      <c r="BK17" s="1"/>
    </row>
    <row r="18" spans="23:63" s="2" customFormat="1" ht="11.25" x14ac:dyDescent="0.2">
      <c r="W18" s="1"/>
      <c r="X18" s="1"/>
      <c r="Y18" s="1"/>
      <c r="Z18" s="1"/>
      <c r="AA18" s="1"/>
      <c r="AB18" s="1"/>
      <c r="AC18" s="1"/>
      <c r="AD18" s="1"/>
      <c r="AE18" s="1"/>
      <c r="AF18" s="1"/>
      <c r="AG18" s="1"/>
      <c r="AH18" s="1"/>
      <c r="AI18" s="92"/>
      <c r="AJ18" s="1"/>
      <c r="AK18" s="1"/>
      <c r="AL18" s="1"/>
      <c r="AM18" s="1"/>
      <c r="AN18" s="1"/>
      <c r="AO18" s="12"/>
      <c r="AP18" s="1"/>
      <c r="AQ18" s="1"/>
      <c r="AR18" s="1"/>
      <c r="AS18" s="1"/>
      <c r="AT18" s="1"/>
      <c r="AU18" s="1"/>
      <c r="AV18" s="1"/>
      <c r="AW18" s="1"/>
      <c r="AX18" s="1"/>
      <c r="AY18" s="1"/>
      <c r="AZ18" s="1"/>
      <c r="BA18" s="1"/>
      <c r="BB18" s="1"/>
      <c r="BC18" s="1"/>
      <c r="BD18" s="1"/>
      <c r="BE18" s="1"/>
      <c r="BF18" s="1"/>
      <c r="BG18" s="1"/>
      <c r="BH18" s="1"/>
      <c r="BI18" s="1"/>
      <c r="BJ18" s="1"/>
      <c r="BK18" s="1"/>
    </row>
    <row r="19" spans="23:63" s="2" customFormat="1" ht="11.25" x14ac:dyDescent="0.2">
      <c r="W19" s="1"/>
      <c r="X19" s="1"/>
      <c r="Y19" s="1"/>
      <c r="Z19" s="1"/>
      <c r="AA19" s="1"/>
      <c r="AB19" s="1"/>
      <c r="AC19" s="1"/>
      <c r="AD19" s="1"/>
      <c r="AE19" s="1"/>
      <c r="AF19" s="1"/>
      <c r="AG19" s="1"/>
      <c r="AH19" s="1"/>
      <c r="AI19" s="92"/>
      <c r="AJ19" s="1"/>
      <c r="AK19" s="1"/>
      <c r="AL19" s="1"/>
      <c r="AM19" s="1"/>
      <c r="AN19" s="1"/>
      <c r="AO19" s="12"/>
      <c r="AP19" s="1"/>
      <c r="AQ19" s="1"/>
      <c r="AR19" s="1"/>
      <c r="AS19" s="1"/>
      <c r="AT19" s="1"/>
      <c r="AU19" s="1"/>
      <c r="AV19" s="1"/>
      <c r="AW19" s="1"/>
      <c r="AX19" s="1"/>
      <c r="AY19" s="1"/>
      <c r="AZ19" s="1"/>
      <c r="BA19" s="1"/>
      <c r="BB19" s="1"/>
      <c r="BC19" s="1"/>
      <c r="BD19" s="1"/>
      <c r="BE19" s="1"/>
      <c r="BF19" s="1"/>
      <c r="BG19" s="1"/>
      <c r="BH19" s="1"/>
      <c r="BI19" s="1"/>
      <c r="BJ19" s="1"/>
      <c r="BK19" s="1"/>
    </row>
    <row r="20" spans="23:63" s="2" customFormat="1" ht="11.25" x14ac:dyDescent="0.2">
      <c r="W20" s="1"/>
      <c r="X20" s="1"/>
      <c r="Y20" s="1"/>
      <c r="Z20" s="1"/>
      <c r="AA20" s="1"/>
      <c r="AB20" s="1"/>
      <c r="AC20" s="1"/>
      <c r="AD20" s="1"/>
      <c r="AE20" s="1"/>
      <c r="AF20" s="1"/>
      <c r="AG20" s="1"/>
      <c r="AH20" s="1"/>
      <c r="AI20" s="92"/>
      <c r="AJ20" s="1"/>
      <c r="AK20" s="1"/>
      <c r="AL20" s="1"/>
      <c r="AM20" s="1"/>
      <c r="AN20" s="1"/>
      <c r="AO20" s="12"/>
      <c r="AP20" s="1"/>
      <c r="AQ20" s="1"/>
      <c r="AR20" s="1"/>
      <c r="AS20" s="1"/>
      <c r="AT20" s="1"/>
      <c r="AU20" s="1"/>
      <c r="AV20" s="1"/>
      <c r="AW20" s="1"/>
      <c r="AX20" s="1"/>
      <c r="AY20" s="1"/>
      <c r="AZ20" s="1"/>
      <c r="BA20" s="1"/>
      <c r="BB20" s="1"/>
      <c r="BC20" s="1"/>
      <c r="BD20" s="1"/>
      <c r="BE20" s="1"/>
      <c r="BF20" s="1"/>
      <c r="BG20" s="1"/>
      <c r="BH20" s="1"/>
      <c r="BI20" s="1"/>
      <c r="BJ20" s="1"/>
      <c r="BK20" s="1"/>
    </row>
    <row r="21" spans="23:63" s="2" customFormat="1" ht="11.25" x14ac:dyDescent="0.2">
      <c r="W21" s="1"/>
      <c r="X21" s="1"/>
      <c r="Y21" s="1"/>
      <c r="Z21" s="1"/>
      <c r="AA21" s="1"/>
      <c r="AB21" s="1"/>
      <c r="AC21" s="1"/>
      <c r="AD21" s="1"/>
      <c r="AE21" s="1"/>
      <c r="AF21" s="1"/>
      <c r="AG21" s="1"/>
      <c r="AH21" s="1"/>
      <c r="AI21" s="92"/>
      <c r="AJ21" s="1"/>
      <c r="AK21" s="1"/>
      <c r="AL21" s="1"/>
      <c r="AM21" s="1"/>
      <c r="AN21" s="1"/>
      <c r="AO21" s="12"/>
      <c r="AP21" s="1"/>
      <c r="AQ21" s="1"/>
      <c r="AR21" s="1"/>
      <c r="AS21" s="1"/>
      <c r="AT21" s="1"/>
      <c r="AU21" s="1"/>
      <c r="AV21" s="1"/>
      <c r="AW21" s="1"/>
      <c r="AX21" s="1"/>
      <c r="AY21" s="1"/>
      <c r="AZ21" s="1"/>
      <c r="BA21" s="1"/>
      <c r="BB21" s="1"/>
      <c r="BC21" s="1"/>
      <c r="BD21" s="1"/>
      <c r="BE21" s="1"/>
      <c r="BF21" s="1"/>
      <c r="BG21" s="1"/>
      <c r="BH21" s="1"/>
      <c r="BI21" s="1"/>
      <c r="BJ21" s="1"/>
      <c r="BK21" s="1"/>
    </row>
    <row r="22" spans="23:63" s="2" customFormat="1" ht="11.25" x14ac:dyDescent="0.2">
      <c r="W22" s="1"/>
      <c r="X22" s="1"/>
      <c r="Y22" s="1"/>
      <c r="Z22" s="1"/>
      <c r="AA22" s="1"/>
      <c r="AB22" s="1"/>
      <c r="AC22" s="1"/>
      <c r="AD22" s="1"/>
      <c r="AE22" s="1"/>
      <c r="AF22" s="1"/>
      <c r="AG22" s="1"/>
      <c r="AH22" s="1"/>
      <c r="AI22" s="92"/>
      <c r="AJ22" s="1"/>
      <c r="AK22" s="1"/>
      <c r="AL22" s="1"/>
      <c r="AM22" s="1"/>
      <c r="AN22" s="1"/>
      <c r="AO22" s="12"/>
      <c r="AP22" s="1"/>
      <c r="AQ22" s="1"/>
      <c r="AR22" s="1"/>
      <c r="AS22" s="1"/>
      <c r="AT22" s="1"/>
      <c r="AU22" s="1"/>
      <c r="AV22" s="1"/>
      <c r="AW22" s="1"/>
      <c r="AX22" s="1"/>
      <c r="AY22" s="1"/>
      <c r="AZ22" s="1"/>
      <c r="BA22" s="1"/>
      <c r="BB22" s="1"/>
      <c r="BC22" s="1"/>
      <c r="BD22" s="1"/>
      <c r="BE22" s="1"/>
      <c r="BF22" s="1"/>
      <c r="BG22" s="1"/>
      <c r="BH22" s="1"/>
      <c r="BI22" s="1"/>
      <c r="BJ22" s="1"/>
      <c r="BK22" s="1"/>
    </row>
    <row r="23" spans="23:63" s="2" customFormat="1" ht="11.25" x14ac:dyDescent="0.2">
      <c r="W23" s="1"/>
      <c r="X23" s="1"/>
      <c r="Y23" s="1"/>
      <c r="Z23" s="1"/>
      <c r="AA23" s="1"/>
      <c r="AB23" s="1"/>
      <c r="AC23" s="1"/>
      <c r="AD23" s="1"/>
      <c r="AE23" s="1"/>
      <c r="AF23" s="1"/>
      <c r="AG23" s="1"/>
      <c r="AH23" s="1"/>
      <c r="AI23" s="92"/>
      <c r="AJ23" s="1"/>
      <c r="AK23" s="1"/>
      <c r="AL23" s="1"/>
      <c r="AM23" s="1"/>
      <c r="AN23" s="1"/>
      <c r="AO23" s="12"/>
      <c r="AP23" s="1"/>
      <c r="AQ23" s="1"/>
      <c r="AR23" s="1"/>
      <c r="AS23" s="1"/>
      <c r="AT23" s="1"/>
      <c r="AU23" s="1"/>
      <c r="AV23" s="1"/>
      <c r="AW23" s="1"/>
      <c r="AX23" s="1"/>
      <c r="AY23" s="1"/>
      <c r="AZ23" s="1"/>
      <c r="BA23" s="1"/>
      <c r="BB23" s="1"/>
      <c r="BC23" s="1"/>
      <c r="BD23" s="1"/>
      <c r="BE23" s="1"/>
      <c r="BF23" s="1"/>
      <c r="BG23" s="1"/>
      <c r="BH23" s="1"/>
      <c r="BI23" s="1"/>
      <c r="BJ23" s="1"/>
      <c r="BK23" s="1"/>
    </row>
    <row r="24" spans="23:63" s="2" customFormat="1" ht="11.25" x14ac:dyDescent="0.2">
      <c r="W24" s="1"/>
      <c r="X24" s="1"/>
      <c r="Y24" s="1"/>
      <c r="Z24" s="1"/>
      <c r="AA24" s="1"/>
      <c r="AB24" s="1"/>
      <c r="AC24" s="1"/>
      <c r="AD24" s="1"/>
      <c r="AE24" s="1"/>
      <c r="AF24" s="1"/>
      <c r="AG24" s="1"/>
      <c r="AH24" s="1"/>
      <c r="AI24" s="92"/>
      <c r="AJ24" s="1"/>
      <c r="AK24" s="1"/>
      <c r="AL24" s="1"/>
      <c r="AM24" s="1"/>
      <c r="AN24" s="1"/>
      <c r="AO24" s="12"/>
      <c r="AP24" s="1"/>
      <c r="AQ24" s="1"/>
      <c r="AR24" s="1"/>
      <c r="AS24" s="1"/>
      <c r="AT24" s="1"/>
      <c r="AU24" s="1"/>
      <c r="AV24" s="1"/>
      <c r="AW24" s="1"/>
      <c r="AX24" s="1"/>
      <c r="AY24" s="1"/>
      <c r="AZ24" s="1"/>
      <c r="BA24" s="1"/>
      <c r="BB24" s="1"/>
      <c r="BC24" s="1"/>
      <c r="BD24" s="1"/>
      <c r="BE24" s="1"/>
      <c r="BF24" s="1"/>
      <c r="BG24" s="1"/>
      <c r="BH24" s="1"/>
      <c r="BI24" s="1"/>
      <c r="BJ24" s="1"/>
      <c r="BK24" s="1"/>
    </row>
    <row r="25" spans="23:63" s="2" customFormat="1" ht="11.25" x14ac:dyDescent="0.2">
      <c r="W25" s="1"/>
      <c r="X25" s="1"/>
      <c r="Y25" s="1"/>
      <c r="Z25" s="1"/>
      <c r="AA25" s="1"/>
      <c r="AB25" s="1"/>
      <c r="AC25" s="1"/>
      <c r="AD25" s="1"/>
      <c r="AE25" s="1"/>
      <c r="AF25" s="1"/>
      <c r="AG25" s="1"/>
      <c r="AH25" s="1"/>
      <c r="AI25" s="92"/>
      <c r="AJ25" s="1"/>
      <c r="AK25" s="1"/>
      <c r="AL25" s="1"/>
      <c r="AM25" s="1"/>
      <c r="AN25" s="1"/>
      <c r="AO25" s="12"/>
      <c r="AP25" s="1"/>
      <c r="AQ25" s="1"/>
      <c r="AR25" s="1"/>
      <c r="AS25" s="1"/>
      <c r="AT25" s="1"/>
      <c r="AU25" s="1"/>
      <c r="AV25" s="1"/>
      <c r="AW25" s="1"/>
      <c r="AX25" s="1"/>
      <c r="AY25" s="1"/>
      <c r="AZ25" s="1"/>
      <c r="BA25" s="1"/>
      <c r="BB25" s="1"/>
      <c r="BC25" s="1"/>
      <c r="BD25" s="1"/>
      <c r="BE25" s="1"/>
      <c r="BF25" s="1"/>
      <c r="BG25" s="1"/>
      <c r="BH25" s="1"/>
      <c r="BI25" s="1"/>
      <c r="BJ25" s="1"/>
      <c r="BK25" s="1"/>
    </row>
    <row r="26" spans="23:63" s="2" customFormat="1" ht="11.25" x14ac:dyDescent="0.2">
      <c r="W26" s="1"/>
      <c r="X26" s="1"/>
      <c r="Y26" s="1"/>
      <c r="Z26" s="1"/>
      <c r="AA26" s="1"/>
      <c r="AB26" s="1"/>
      <c r="AC26" s="1"/>
      <c r="AD26" s="1"/>
      <c r="AE26" s="1"/>
      <c r="AF26" s="1"/>
      <c r="AG26" s="1"/>
      <c r="AH26" s="1"/>
      <c r="AI26" s="92"/>
      <c r="AJ26" s="1"/>
      <c r="AK26" s="1"/>
      <c r="AL26" s="1"/>
      <c r="AM26" s="1"/>
      <c r="AN26" s="1"/>
      <c r="AO26" s="12"/>
      <c r="AP26" s="1"/>
      <c r="AQ26" s="1"/>
      <c r="AR26" s="1"/>
      <c r="AS26" s="1"/>
      <c r="AT26" s="1"/>
      <c r="AU26" s="1"/>
      <c r="AV26" s="1"/>
      <c r="AW26" s="1"/>
      <c r="AX26" s="1"/>
      <c r="AY26" s="1"/>
      <c r="AZ26" s="1"/>
      <c r="BA26" s="1"/>
      <c r="BB26" s="1"/>
      <c r="BC26" s="1"/>
      <c r="BD26" s="1"/>
      <c r="BE26" s="1"/>
      <c r="BF26" s="1"/>
      <c r="BG26" s="1"/>
      <c r="BH26" s="1"/>
      <c r="BI26" s="1"/>
      <c r="BJ26" s="1"/>
      <c r="BK26" s="1"/>
    </row>
    <row r="27" spans="23:63" s="2" customFormat="1" ht="11.25" x14ac:dyDescent="0.2">
      <c r="W27" s="1"/>
      <c r="X27" s="1"/>
      <c r="Y27" s="1"/>
      <c r="Z27" s="1"/>
      <c r="AA27" s="1"/>
      <c r="AB27" s="1"/>
      <c r="AC27" s="1"/>
      <c r="AD27" s="1"/>
      <c r="AE27" s="1"/>
      <c r="AF27" s="1"/>
      <c r="AG27" s="1"/>
      <c r="AH27" s="1"/>
      <c r="AI27" s="92"/>
      <c r="AJ27" s="1"/>
      <c r="AK27" s="1"/>
      <c r="AL27" s="1"/>
      <c r="AM27" s="1"/>
      <c r="AN27" s="1"/>
      <c r="AO27" s="12"/>
      <c r="AP27" s="1"/>
      <c r="AQ27" s="1"/>
      <c r="AR27" s="1"/>
      <c r="AS27" s="1"/>
      <c r="AT27" s="1"/>
      <c r="AU27" s="1"/>
      <c r="AV27" s="1"/>
      <c r="AW27" s="1"/>
      <c r="AX27" s="1"/>
      <c r="AY27" s="1"/>
      <c r="AZ27" s="1"/>
      <c r="BA27" s="1"/>
      <c r="BB27" s="1"/>
      <c r="BC27" s="1"/>
      <c r="BD27" s="1"/>
      <c r="BE27" s="1"/>
      <c r="BF27" s="1"/>
      <c r="BG27" s="1"/>
      <c r="BH27" s="1"/>
      <c r="BI27" s="1"/>
      <c r="BJ27" s="1"/>
      <c r="BK27" s="1"/>
    </row>
    <row r="28" spans="23:63" s="2" customFormat="1" ht="11.25" x14ac:dyDescent="0.2">
      <c r="W28" s="1"/>
      <c r="X28" s="1"/>
      <c r="Y28" s="1"/>
      <c r="Z28" s="1"/>
      <c r="AA28" s="1"/>
      <c r="AB28" s="1"/>
      <c r="AC28" s="1"/>
      <c r="AD28" s="1"/>
      <c r="AE28" s="1"/>
      <c r="AF28" s="1"/>
      <c r="AG28" s="1"/>
      <c r="AH28" s="1"/>
      <c r="AI28" s="92"/>
      <c r="AJ28" s="1"/>
      <c r="AK28" s="1"/>
      <c r="AL28" s="1"/>
      <c r="AM28" s="1"/>
      <c r="AN28" s="1"/>
      <c r="AO28" s="12"/>
      <c r="AP28" s="1"/>
      <c r="AQ28" s="1"/>
      <c r="AR28" s="1"/>
      <c r="AS28" s="1"/>
      <c r="AT28" s="1"/>
      <c r="AU28" s="1"/>
      <c r="AV28" s="1"/>
      <c r="AW28" s="1"/>
      <c r="AX28" s="1"/>
      <c r="AY28" s="1"/>
      <c r="AZ28" s="1"/>
      <c r="BA28" s="1"/>
      <c r="BB28" s="1"/>
      <c r="BC28" s="1"/>
      <c r="BD28" s="1"/>
      <c r="BE28" s="1"/>
      <c r="BF28" s="1"/>
      <c r="BG28" s="1"/>
      <c r="BH28" s="1"/>
      <c r="BI28" s="1"/>
      <c r="BJ28" s="1"/>
      <c r="BK28" s="1"/>
    </row>
    <row r="29" spans="23:63" x14ac:dyDescent="0.25">
      <c r="W29" s="126"/>
      <c r="X29" s="126"/>
      <c r="Y29" s="126"/>
      <c r="Z29" s="126"/>
      <c r="AA29" s="126"/>
      <c r="AB29" s="126"/>
      <c r="AC29" s="126"/>
      <c r="AD29" s="126"/>
      <c r="AE29" s="126"/>
      <c r="AF29" s="126"/>
      <c r="AG29" s="126"/>
      <c r="AH29" s="126"/>
      <c r="AI29" s="127"/>
      <c r="AJ29" s="126"/>
      <c r="AK29" s="126"/>
      <c r="AL29" s="126"/>
      <c r="AM29" s="126"/>
      <c r="AN29" s="126"/>
      <c r="AO29" s="128"/>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row>
    <row r="30" spans="23:63" x14ac:dyDescent="0.25">
      <c r="W30" s="126"/>
      <c r="X30" s="126"/>
      <c r="Y30" s="126"/>
      <c r="Z30" s="126"/>
      <c r="AA30" s="126"/>
      <c r="AB30" s="126"/>
      <c r="AC30" s="126"/>
      <c r="AD30" s="126"/>
      <c r="AE30" s="126"/>
      <c r="AF30" s="126"/>
      <c r="AG30" s="126"/>
      <c r="AH30" s="126"/>
      <c r="AI30" s="127"/>
      <c r="AJ30" s="126"/>
      <c r="AK30" s="126"/>
      <c r="AL30" s="126"/>
      <c r="AM30" s="126"/>
      <c r="AN30" s="126"/>
      <c r="AO30" s="128"/>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row>
    <row r="31" spans="23:63" x14ac:dyDescent="0.25">
      <c r="W31" s="126"/>
      <c r="X31" s="126"/>
      <c r="Y31" s="126"/>
      <c r="Z31" s="126"/>
      <c r="AA31" s="126"/>
      <c r="AB31" s="126"/>
      <c r="AC31" s="126"/>
      <c r="AD31" s="126"/>
      <c r="AE31" s="126"/>
      <c r="AF31" s="126"/>
      <c r="AG31" s="126"/>
      <c r="AH31" s="126"/>
      <c r="AI31" s="127"/>
      <c r="AJ31" s="126"/>
      <c r="AK31" s="126"/>
      <c r="AL31" s="126"/>
      <c r="AM31" s="126"/>
      <c r="AN31" s="126"/>
      <c r="AO31" s="128"/>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row>
    <row r="32" spans="23:63" x14ac:dyDescent="0.25">
      <c r="W32" s="126"/>
      <c r="X32" s="126"/>
      <c r="Y32" s="126"/>
      <c r="Z32" s="126"/>
      <c r="AA32" s="126"/>
      <c r="AB32" s="126"/>
      <c r="AC32" s="126"/>
      <c r="AD32" s="126"/>
      <c r="AE32" s="126"/>
      <c r="AF32" s="126"/>
      <c r="AG32" s="126"/>
      <c r="AH32" s="126"/>
      <c r="AI32" s="127"/>
      <c r="AJ32" s="126"/>
      <c r="AK32" s="126"/>
      <c r="AL32" s="126"/>
      <c r="AM32" s="126"/>
      <c r="AN32" s="126"/>
      <c r="AO32" s="128"/>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row>
    <row r="33" spans="23:63" x14ac:dyDescent="0.25">
      <c r="W33" s="126"/>
      <c r="X33" s="126"/>
      <c r="Y33" s="126"/>
      <c r="Z33" s="126"/>
      <c r="AA33" s="126"/>
      <c r="AB33" s="126"/>
      <c r="AC33" s="126"/>
      <c r="AD33" s="126"/>
      <c r="AE33" s="126"/>
      <c r="AF33" s="126"/>
      <c r="AG33" s="126"/>
      <c r="AH33" s="126"/>
      <c r="AI33" s="127"/>
      <c r="AJ33" s="126"/>
      <c r="AK33" s="126"/>
      <c r="AL33" s="126"/>
      <c r="AM33" s="126"/>
      <c r="AN33" s="126"/>
      <c r="AO33" s="128"/>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row>
    <row r="34" spans="23:63" x14ac:dyDescent="0.25">
      <c r="W34" s="126"/>
      <c r="X34" s="126"/>
      <c r="Y34" s="126"/>
      <c r="Z34" s="126"/>
      <c r="AA34" s="126"/>
      <c r="AB34" s="126"/>
      <c r="AC34" s="126"/>
      <c r="AD34" s="126"/>
      <c r="AE34" s="126"/>
      <c r="AF34" s="126"/>
      <c r="AG34" s="126"/>
      <c r="AH34" s="126"/>
      <c r="AI34" s="127"/>
      <c r="AJ34" s="126"/>
      <c r="AK34" s="126"/>
      <c r="AL34" s="126"/>
      <c r="AM34" s="126"/>
      <c r="AN34" s="126"/>
      <c r="AO34" s="128"/>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row>
    <row r="35" spans="23:63" x14ac:dyDescent="0.25">
      <c r="W35" s="126"/>
      <c r="X35" s="126"/>
      <c r="Y35" s="126"/>
      <c r="Z35" s="126"/>
      <c r="AA35" s="126"/>
      <c r="AB35" s="126"/>
      <c r="AC35" s="126"/>
      <c r="AD35" s="126"/>
      <c r="AE35" s="126"/>
      <c r="AF35" s="126"/>
      <c r="AG35" s="126"/>
      <c r="AH35" s="126"/>
      <c r="AI35" s="127"/>
      <c r="AJ35" s="126"/>
      <c r="AK35" s="126"/>
      <c r="AL35" s="126"/>
      <c r="AM35" s="126"/>
      <c r="AN35" s="126"/>
      <c r="AO35" s="128"/>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row>
    <row r="36" spans="23:63" x14ac:dyDescent="0.25">
      <c r="W36" s="126"/>
      <c r="X36" s="126"/>
      <c r="Y36" s="126"/>
      <c r="Z36" s="126"/>
      <c r="AA36" s="126"/>
      <c r="AB36" s="126"/>
      <c r="AC36" s="126"/>
      <c r="AD36" s="126"/>
      <c r="AE36" s="126"/>
      <c r="AF36" s="126"/>
      <c r="AG36" s="126"/>
      <c r="AH36" s="126"/>
      <c r="AI36" s="127"/>
      <c r="AJ36" s="126"/>
      <c r="AK36" s="126"/>
      <c r="AL36" s="126"/>
      <c r="AM36" s="126"/>
      <c r="AN36" s="126"/>
      <c r="AO36" s="128"/>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row>
    <row r="37" spans="23:63" x14ac:dyDescent="0.25">
      <c r="W37" s="126"/>
      <c r="X37" s="126"/>
      <c r="Y37" s="126"/>
      <c r="Z37" s="126"/>
      <c r="AA37" s="126"/>
      <c r="AB37" s="126"/>
      <c r="AC37" s="126"/>
      <c r="AD37" s="126"/>
      <c r="AE37" s="126"/>
      <c r="AF37" s="126"/>
      <c r="AG37" s="126"/>
      <c r="AH37" s="126"/>
      <c r="AI37" s="127"/>
      <c r="AJ37" s="126"/>
      <c r="AK37" s="126"/>
      <c r="AL37" s="126"/>
      <c r="AM37" s="126"/>
      <c r="AN37" s="126"/>
      <c r="AO37" s="128"/>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row>
    <row r="38" spans="23:63" x14ac:dyDescent="0.25">
      <c r="W38" s="126"/>
      <c r="X38" s="126"/>
      <c r="Y38" s="126"/>
      <c r="Z38" s="126"/>
      <c r="AA38" s="126"/>
      <c r="AB38" s="126"/>
      <c r="AC38" s="126"/>
      <c r="AD38" s="126"/>
      <c r="AE38" s="126"/>
      <c r="AF38" s="126"/>
      <c r="AG38" s="126"/>
      <c r="AH38" s="126"/>
      <c r="AI38" s="127"/>
      <c r="AJ38" s="126"/>
      <c r="AK38" s="126"/>
      <c r="AL38" s="126"/>
      <c r="AM38" s="126"/>
      <c r="AN38" s="126"/>
      <c r="AO38" s="128"/>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row>
    <row r="39" spans="23:63" x14ac:dyDescent="0.25">
      <c r="W39" s="126"/>
      <c r="X39" s="126"/>
      <c r="Y39" s="126"/>
      <c r="Z39" s="126"/>
      <c r="AA39" s="126"/>
      <c r="AB39" s="126"/>
      <c r="AC39" s="126"/>
      <c r="AD39" s="126"/>
      <c r="AE39" s="126"/>
      <c r="AF39" s="126"/>
      <c r="AG39" s="126"/>
      <c r="AH39" s="126"/>
      <c r="AI39" s="127"/>
      <c r="AJ39" s="126"/>
      <c r="AK39" s="126"/>
      <c r="AL39" s="126"/>
      <c r="AM39" s="126"/>
      <c r="AN39" s="126"/>
      <c r="AO39" s="128"/>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row>
    <row r="40" spans="23:63" x14ac:dyDescent="0.25">
      <c r="W40" s="126"/>
      <c r="X40" s="126"/>
      <c r="Y40" s="126"/>
      <c r="Z40" s="126"/>
      <c r="AA40" s="126"/>
      <c r="AB40" s="126"/>
      <c r="AC40" s="126"/>
      <c r="AD40" s="126"/>
      <c r="AE40" s="126"/>
      <c r="AF40" s="126"/>
      <c r="AG40" s="126"/>
      <c r="AH40" s="126"/>
      <c r="AI40" s="127"/>
      <c r="AJ40" s="126"/>
      <c r="AK40" s="126"/>
      <c r="AL40" s="126"/>
      <c r="AM40" s="126"/>
      <c r="AN40" s="126"/>
      <c r="AO40" s="128"/>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row>
    <row r="41" spans="23:63" x14ac:dyDescent="0.25">
      <c r="W41" s="126"/>
      <c r="X41" s="126"/>
      <c r="Y41" s="126"/>
      <c r="Z41" s="126"/>
      <c r="AA41" s="126"/>
      <c r="AB41" s="126"/>
      <c r="AC41" s="126"/>
      <c r="AD41" s="126"/>
      <c r="AE41" s="126"/>
      <c r="AF41" s="126"/>
      <c r="AG41" s="126"/>
      <c r="AH41" s="126"/>
      <c r="AI41" s="127"/>
      <c r="AJ41" s="126"/>
      <c r="AK41" s="126"/>
      <c r="AL41" s="126"/>
      <c r="AM41" s="126"/>
      <c r="AN41" s="126"/>
      <c r="AO41" s="128"/>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row>
    <row r="42" spans="23:63" x14ac:dyDescent="0.25">
      <c r="W42" s="126"/>
      <c r="X42" s="126"/>
      <c r="Y42" s="126"/>
      <c r="Z42" s="126"/>
      <c r="AA42" s="126"/>
      <c r="AB42" s="126"/>
      <c r="AC42" s="126"/>
      <c r="AD42" s="126"/>
      <c r="AE42" s="126"/>
      <c r="AF42" s="126"/>
      <c r="AG42" s="126"/>
      <c r="AH42" s="126"/>
      <c r="AI42" s="127"/>
      <c r="AJ42" s="126"/>
      <c r="AK42" s="126"/>
      <c r="AL42" s="126"/>
      <c r="AM42" s="126"/>
      <c r="AN42" s="126"/>
      <c r="AO42" s="128"/>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row>
    <row r="43" spans="23:63" x14ac:dyDescent="0.25">
      <c r="W43" s="126"/>
      <c r="X43" s="126"/>
      <c r="Y43" s="126"/>
      <c r="Z43" s="126"/>
      <c r="AA43" s="126"/>
      <c r="AB43" s="126"/>
      <c r="AC43" s="126"/>
      <c r="AD43" s="126"/>
      <c r="AE43" s="126"/>
      <c r="AF43" s="126"/>
      <c r="AG43" s="126"/>
      <c r="AH43" s="126"/>
      <c r="AI43" s="127"/>
      <c r="AJ43" s="126"/>
      <c r="AK43" s="126"/>
      <c r="AL43" s="126"/>
      <c r="AM43" s="126"/>
      <c r="AN43" s="126"/>
      <c r="AO43" s="128"/>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row>
    <row r="44" spans="23:63" x14ac:dyDescent="0.25">
      <c r="W44" s="126"/>
      <c r="X44" s="126"/>
      <c r="Y44" s="126"/>
      <c r="Z44" s="126"/>
      <c r="AA44" s="126"/>
      <c r="AB44" s="126"/>
      <c r="AC44" s="126"/>
      <c r="AD44" s="126"/>
      <c r="AE44" s="126"/>
      <c r="AF44" s="126"/>
      <c r="AG44" s="126"/>
      <c r="AH44" s="126"/>
      <c r="AI44" s="127"/>
      <c r="AJ44" s="126"/>
      <c r="AK44" s="126"/>
      <c r="AL44" s="126"/>
      <c r="AM44" s="126"/>
      <c r="AN44" s="126"/>
      <c r="AO44" s="128"/>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row>
    <row r="45" spans="23:63" x14ac:dyDescent="0.25">
      <c r="W45" s="126"/>
      <c r="X45" s="126"/>
      <c r="Y45" s="126"/>
      <c r="Z45" s="126"/>
      <c r="AA45" s="126"/>
      <c r="AB45" s="126"/>
      <c r="AC45" s="126"/>
      <c r="AD45" s="126"/>
      <c r="AE45" s="126"/>
      <c r="AF45" s="126"/>
      <c r="AG45" s="126"/>
      <c r="AH45" s="126"/>
      <c r="AI45" s="127"/>
      <c r="AJ45" s="126"/>
      <c r="AK45" s="126"/>
      <c r="AL45" s="126"/>
      <c r="AM45" s="126"/>
      <c r="AN45" s="126"/>
      <c r="AO45" s="128"/>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row>
    <row r="46" spans="23:63" x14ac:dyDescent="0.25">
      <c r="W46" s="126"/>
      <c r="X46" s="126"/>
      <c r="Y46" s="126"/>
      <c r="Z46" s="126"/>
      <c r="AA46" s="126"/>
      <c r="AB46" s="126"/>
      <c r="AC46" s="126"/>
      <c r="AD46" s="126"/>
      <c r="AE46" s="126"/>
      <c r="AF46" s="126"/>
      <c r="AG46" s="126"/>
      <c r="AH46" s="126"/>
      <c r="AI46" s="127"/>
      <c r="AJ46" s="126"/>
      <c r="AK46" s="126"/>
      <c r="AL46" s="126"/>
      <c r="AM46" s="126"/>
      <c r="AN46" s="126"/>
      <c r="AO46" s="128"/>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row>
    <row r="47" spans="23:63" x14ac:dyDescent="0.25">
      <c r="W47" s="126"/>
      <c r="X47" s="126"/>
      <c r="Y47" s="126"/>
      <c r="Z47" s="126"/>
      <c r="AA47" s="126"/>
      <c r="AB47" s="126"/>
      <c r="AC47" s="126"/>
      <c r="AD47" s="126"/>
      <c r="AE47" s="126"/>
      <c r="AF47" s="126"/>
      <c r="AG47" s="126"/>
      <c r="AH47" s="126"/>
      <c r="AI47" s="127"/>
      <c r="AJ47" s="126"/>
      <c r="AK47" s="126"/>
      <c r="AL47" s="126"/>
      <c r="AM47" s="126"/>
      <c r="AN47" s="126"/>
      <c r="AO47" s="128"/>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row>
    <row r="48" spans="23:63" x14ac:dyDescent="0.25">
      <c r="W48" s="126"/>
      <c r="X48" s="126"/>
      <c r="Y48" s="126"/>
      <c r="Z48" s="126"/>
      <c r="AA48" s="126"/>
      <c r="AB48" s="126"/>
      <c r="AC48" s="126"/>
      <c r="AD48" s="126"/>
      <c r="AE48" s="126"/>
      <c r="AF48" s="126"/>
      <c r="AG48" s="126"/>
      <c r="AH48" s="126"/>
      <c r="AI48" s="127"/>
      <c r="AJ48" s="126"/>
      <c r="AK48" s="126"/>
      <c r="AL48" s="126"/>
      <c r="AM48" s="126"/>
      <c r="AN48" s="126"/>
      <c r="AO48" s="128"/>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row>
    <row r="49" spans="23:63" x14ac:dyDescent="0.25">
      <c r="W49" s="126"/>
      <c r="X49" s="126"/>
      <c r="Y49" s="126"/>
      <c r="Z49" s="126"/>
      <c r="AA49" s="126"/>
      <c r="AB49" s="126"/>
      <c r="AC49" s="126"/>
      <c r="AD49" s="126"/>
      <c r="AE49" s="126"/>
      <c r="AF49" s="126"/>
      <c r="AG49" s="126"/>
      <c r="AH49" s="126"/>
      <c r="AI49" s="127"/>
      <c r="AJ49" s="126"/>
      <c r="AK49" s="126"/>
      <c r="AL49" s="126"/>
      <c r="AM49" s="126"/>
      <c r="AN49" s="126"/>
      <c r="AO49" s="128"/>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row>
    <row r="50" spans="23:63" x14ac:dyDescent="0.25">
      <c r="W50" s="126"/>
      <c r="X50" s="126"/>
      <c r="Y50" s="126"/>
      <c r="Z50" s="126"/>
      <c r="AA50" s="126"/>
      <c r="AB50" s="126"/>
      <c r="AC50" s="126"/>
      <c r="AD50" s="126"/>
      <c r="AE50" s="126"/>
      <c r="AF50" s="126"/>
      <c r="AG50" s="126"/>
      <c r="AH50" s="126"/>
      <c r="AI50" s="127"/>
      <c r="AJ50" s="126"/>
      <c r="AK50" s="126"/>
      <c r="AL50" s="126"/>
      <c r="AM50" s="126"/>
      <c r="AN50" s="126"/>
      <c r="AO50" s="128"/>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row>
    <row r="51" spans="23:63" x14ac:dyDescent="0.25">
      <c r="W51" s="126"/>
      <c r="X51" s="126"/>
      <c r="Y51" s="126"/>
      <c r="Z51" s="126"/>
      <c r="AA51" s="126"/>
      <c r="AB51" s="126"/>
      <c r="AC51" s="126"/>
      <c r="AD51" s="126"/>
      <c r="AE51" s="126"/>
      <c r="AF51" s="126"/>
      <c r="AG51" s="126"/>
      <c r="AH51" s="126"/>
      <c r="AI51" s="127"/>
      <c r="AJ51" s="126"/>
      <c r="AK51" s="126"/>
      <c r="AL51" s="126"/>
      <c r="AM51" s="126"/>
      <c r="AN51" s="126"/>
      <c r="AO51" s="128"/>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row>
    <row r="52" spans="23:63" x14ac:dyDescent="0.25">
      <c r="W52" s="126"/>
      <c r="X52" s="126"/>
      <c r="Y52" s="126"/>
      <c r="Z52" s="126"/>
      <c r="AA52" s="126"/>
      <c r="AB52" s="126"/>
      <c r="AC52" s="126"/>
      <c r="AD52" s="126"/>
      <c r="AE52" s="126"/>
      <c r="AF52" s="126"/>
      <c r="AG52" s="126"/>
      <c r="AH52" s="126"/>
      <c r="AI52" s="127"/>
      <c r="AJ52" s="126"/>
      <c r="AK52" s="126"/>
      <c r="AL52" s="126"/>
      <c r="AM52" s="126"/>
      <c r="AN52" s="126"/>
      <c r="AO52" s="128"/>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row>
    <row r="53" spans="23:63" x14ac:dyDescent="0.25">
      <c r="W53" s="126"/>
      <c r="X53" s="126"/>
      <c r="Y53" s="126"/>
      <c r="Z53" s="126"/>
      <c r="AA53" s="126"/>
      <c r="AB53" s="126"/>
      <c r="AC53" s="126"/>
      <c r="AD53" s="126"/>
      <c r="AE53" s="126"/>
      <c r="AF53" s="126"/>
      <c r="AG53" s="126"/>
      <c r="AH53" s="126"/>
      <c r="AI53" s="127"/>
      <c r="AJ53" s="126"/>
      <c r="AK53" s="126"/>
      <c r="AL53" s="126"/>
      <c r="AM53" s="126"/>
      <c r="AN53" s="126"/>
      <c r="AO53" s="128"/>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row>
    <row r="54" spans="23:63" x14ac:dyDescent="0.25">
      <c r="W54" s="126"/>
      <c r="X54" s="126"/>
      <c r="Y54" s="126"/>
      <c r="Z54" s="126"/>
      <c r="AA54" s="126"/>
      <c r="AB54" s="126"/>
      <c r="AC54" s="126"/>
      <c r="AD54" s="126"/>
      <c r="AE54" s="126"/>
      <c r="AF54" s="126"/>
      <c r="AG54" s="126"/>
      <c r="AH54" s="126"/>
      <c r="AI54" s="127"/>
      <c r="AJ54" s="126"/>
      <c r="AK54" s="126"/>
      <c r="AL54" s="126"/>
      <c r="AM54" s="126"/>
      <c r="AN54" s="126"/>
      <c r="AO54" s="128"/>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row>
    <row r="55" spans="23:63" x14ac:dyDescent="0.25">
      <c r="W55" s="126"/>
      <c r="X55" s="126"/>
      <c r="Y55" s="126"/>
      <c r="Z55" s="126"/>
      <c r="AA55" s="126"/>
      <c r="AB55" s="126"/>
      <c r="AC55" s="126"/>
      <c r="AD55" s="126"/>
      <c r="AE55" s="126"/>
      <c r="AF55" s="126"/>
      <c r="AG55" s="126"/>
      <c r="AH55" s="126"/>
      <c r="AI55" s="127"/>
      <c r="AJ55" s="126"/>
      <c r="AK55" s="126"/>
      <c r="AL55" s="126"/>
      <c r="AM55" s="126"/>
      <c r="AN55" s="126"/>
      <c r="AO55" s="128"/>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row>
    <row r="56" spans="23:63" x14ac:dyDescent="0.25">
      <c r="W56" s="126"/>
      <c r="X56" s="126"/>
      <c r="Y56" s="126"/>
      <c r="Z56" s="126"/>
      <c r="AA56" s="126"/>
      <c r="AB56" s="126"/>
      <c r="AC56" s="126"/>
      <c r="AD56" s="126"/>
      <c r="AE56" s="126"/>
      <c r="AF56" s="126"/>
      <c r="AG56" s="126"/>
      <c r="AH56" s="126"/>
      <c r="AI56" s="127"/>
      <c r="AJ56" s="126"/>
      <c r="AK56" s="126"/>
      <c r="AL56" s="126"/>
      <c r="AM56" s="126"/>
      <c r="AN56" s="126"/>
      <c r="AO56" s="128"/>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row>
    <row r="57" spans="23:63" x14ac:dyDescent="0.25">
      <c r="W57" s="126"/>
      <c r="X57" s="126"/>
      <c r="Y57" s="126"/>
      <c r="Z57" s="126"/>
      <c r="AA57" s="126"/>
      <c r="AB57" s="126"/>
      <c r="AC57" s="126"/>
      <c r="AD57" s="126"/>
      <c r="AE57" s="126"/>
      <c r="AF57" s="126"/>
      <c r="AG57" s="126"/>
      <c r="AH57" s="126"/>
      <c r="AI57" s="127"/>
      <c r="AJ57" s="126"/>
      <c r="AK57" s="126"/>
      <c r="AL57" s="126"/>
      <c r="AM57" s="126"/>
      <c r="AN57" s="126"/>
      <c r="AO57" s="128"/>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row>
    <row r="58" spans="23:63" x14ac:dyDescent="0.25">
      <c r="W58" s="126"/>
      <c r="X58" s="126"/>
      <c r="Y58" s="126"/>
      <c r="Z58" s="126"/>
      <c r="AA58" s="126"/>
      <c r="AB58" s="126"/>
      <c r="AC58" s="126"/>
      <c r="AD58" s="126"/>
      <c r="AE58" s="126"/>
      <c r="AF58" s="126"/>
      <c r="AG58" s="126"/>
      <c r="AH58" s="126"/>
      <c r="AI58" s="127"/>
      <c r="AJ58" s="126"/>
      <c r="AK58" s="126"/>
      <c r="AL58" s="126"/>
      <c r="AM58" s="126"/>
      <c r="AN58" s="126"/>
      <c r="AO58" s="128"/>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row>
    <row r="59" spans="23:63" x14ac:dyDescent="0.25">
      <c r="W59" s="126"/>
      <c r="X59" s="126"/>
      <c r="Y59" s="126"/>
      <c r="Z59" s="126"/>
      <c r="AA59" s="126"/>
      <c r="AB59" s="126"/>
      <c r="AC59" s="126"/>
      <c r="AD59" s="126"/>
      <c r="AE59" s="126"/>
      <c r="AF59" s="126"/>
      <c r="AG59" s="126"/>
      <c r="AH59" s="126"/>
      <c r="AI59" s="127"/>
      <c r="AJ59" s="126"/>
      <c r="AK59" s="126"/>
      <c r="AL59" s="126"/>
      <c r="AM59" s="126"/>
      <c r="AN59" s="126"/>
      <c r="AO59" s="128"/>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row>
    <row r="60" spans="23:63" x14ac:dyDescent="0.25">
      <c r="W60" s="126"/>
      <c r="X60" s="126"/>
      <c r="Y60" s="126"/>
      <c r="Z60" s="126"/>
      <c r="AA60" s="126"/>
      <c r="AB60" s="126"/>
      <c r="AC60" s="126"/>
      <c r="AD60" s="126"/>
      <c r="AE60" s="126"/>
      <c r="AF60" s="126"/>
      <c r="AG60" s="126"/>
      <c r="AH60" s="126"/>
      <c r="AI60" s="127"/>
      <c r="AJ60" s="126"/>
      <c r="AK60" s="126"/>
      <c r="AL60" s="126"/>
      <c r="AM60" s="126"/>
      <c r="AN60" s="126"/>
      <c r="AO60" s="128"/>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row>
    <row r="61" spans="23:63" x14ac:dyDescent="0.25">
      <c r="W61" s="126"/>
      <c r="X61" s="126"/>
      <c r="Y61" s="126"/>
      <c r="Z61" s="126"/>
      <c r="AA61" s="126"/>
      <c r="AB61" s="126"/>
      <c r="AC61" s="126"/>
      <c r="AD61" s="126"/>
      <c r="AE61" s="126"/>
      <c r="AF61" s="126"/>
      <c r="AG61" s="126"/>
      <c r="AH61" s="126"/>
      <c r="AI61" s="127"/>
      <c r="AJ61" s="126"/>
      <c r="AK61" s="126"/>
      <c r="AL61" s="126"/>
      <c r="AM61" s="126"/>
      <c r="AN61" s="126"/>
      <c r="AO61" s="128"/>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row>
    <row r="62" spans="23:63" x14ac:dyDescent="0.25">
      <c r="W62" s="126"/>
      <c r="X62" s="126"/>
      <c r="Y62" s="126"/>
      <c r="Z62" s="126"/>
      <c r="AA62" s="126"/>
      <c r="AB62" s="126"/>
      <c r="AC62" s="126"/>
      <c r="AD62" s="126"/>
      <c r="AE62" s="126"/>
      <c r="AF62" s="126"/>
      <c r="AG62" s="126"/>
      <c r="AH62" s="126"/>
      <c r="AI62" s="127"/>
      <c r="AJ62" s="126"/>
      <c r="AK62" s="126"/>
      <c r="AL62" s="126"/>
      <c r="AM62" s="126"/>
      <c r="AN62" s="126"/>
      <c r="AO62" s="128"/>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row>
    <row r="63" spans="23:63" x14ac:dyDescent="0.25">
      <c r="W63" s="126"/>
      <c r="X63" s="126"/>
      <c r="Y63" s="126"/>
      <c r="Z63" s="126"/>
      <c r="AA63" s="126"/>
      <c r="AB63" s="126"/>
      <c r="AC63" s="126"/>
      <c r="AD63" s="126"/>
      <c r="AE63" s="126"/>
      <c r="AF63" s="126"/>
      <c r="AG63" s="126"/>
      <c r="AH63" s="126"/>
      <c r="AI63" s="127"/>
      <c r="AJ63" s="126"/>
      <c r="AK63" s="126"/>
      <c r="AL63" s="126"/>
      <c r="AM63" s="126"/>
      <c r="AN63" s="126"/>
      <c r="AO63" s="128"/>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row>
    <row r="64" spans="23:63" x14ac:dyDescent="0.25">
      <c r="W64" s="126"/>
      <c r="X64" s="126"/>
      <c r="Y64" s="126"/>
      <c r="Z64" s="126"/>
      <c r="AA64" s="126"/>
      <c r="AB64" s="126"/>
      <c r="AC64" s="126"/>
      <c r="AD64" s="126"/>
      <c r="AE64" s="126"/>
      <c r="AF64" s="126"/>
      <c r="AG64" s="126"/>
      <c r="AH64" s="126"/>
      <c r="AI64" s="127"/>
      <c r="AJ64" s="126"/>
      <c r="AK64" s="126"/>
      <c r="AL64" s="126"/>
      <c r="AM64" s="126"/>
      <c r="AN64" s="126"/>
      <c r="AO64" s="128"/>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row>
    <row r="65" spans="23:63" x14ac:dyDescent="0.25">
      <c r="W65" s="126"/>
      <c r="X65" s="126"/>
      <c r="Y65" s="126"/>
      <c r="Z65" s="126"/>
      <c r="AA65" s="126"/>
      <c r="AB65" s="126"/>
      <c r="AC65" s="126"/>
      <c r="AD65" s="126"/>
      <c r="AE65" s="126"/>
      <c r="AF65" s="126"/>
      <c r="AG65" s="126"/>
      <c r="AH65" s="126"/>
      <c r="AI65" s="127"/>
      <c r="AJ65" s="126"/>
      <c r="AK65" s="126"/>
      <c r="AL65" s="126"/>
      <c r="AM65" s="126"/>
      <c r="AN65" s="126"/>
      <c r="AO65" s="128"/>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row>
    <row r="66" spans="23:63" x14ac:dyDescent="0.25">
      <c r="W66" s="126"/>
      <c r="X66" s="126"/>
      <c r="Y66" s="126"/>
      <c r="Z66" s="126"/>
      <c r="AA66" s="126"/>
      <c r="AB66" s="126"/>
      <c r="AC66" s="126"/>
      <c r="AD66" s="126"/>
      <c r="AE66" s="126"/>
      <c r="AF66" s="126"/>
      <c r="AG66" s="126"/>
      <c r="AH66" s="126"/>
      <c r="AI66" s="127"/>
      <c r="AJ66" s="126"/>
      <c r="AK66" s="126"/>
      <c r="AL66" s="126"/>
      <c r="AM66" s="126"/>
      <c r="AN66" s="126"/>
      <c r="AO66" s="128"/>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row>
    <row r="67" spans="23:63" x14ac:dyDescent="0.25">
      <c r="W67" s="126"/>
      <c r="X67" s="126"/>
      <c r="Y67" s="126"/>
      <c r="Z67" s="126"/>
      <c r="AA67" s="126"/>
      <c r="AB67" s="126"/>
      <c r="AC67" s="126"/>
      <c r="AD67" s="126"/>
      <c r="AE67" s="126"/>
      <c r="AF67" s="126"/>
      <c r="AG67" s="126"/>
      <c r="AH67" s="126"/>
      <c r="AI67" s="127"/>
      <c r="AJ67" s="126"/>
      <c r="AK67" s="126"/>
      <c r="AL67" s="126"/>
      <c r="AM67" s="126"/>
      <c r="AN67" s="126"/>
      <c r="AO67" s="128"/>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row>
    <row r="68" spans="23:63" x14ac:dyDescent="0.25">
      <c r="W68" s="126"/>
      <c r="X68" s="126"/>
      <c r="Y68" s="126"/>
      <c r="Z68" s="126"/>
      <c r="AA68" s="126"/>
      <c r="AB68" s="126"/>
      <c r="AC68" s="126"/>
      <c r="AD68" s="126"/>
      <c r="AE68" s="126"/>
      <c r="AF68" s="126"/>
      <c r="AG68" s="126"/>
      <c r="AH68" s="126"/>
      <c r="AI68" s="127"/>
      <c r="AJ68" s="126"/>
      <c r="AK68" s="126"/>
      <c r="AL68" s="126"/>
      <c r="AM68" s="126"/>
      <c r="AN68" s="126"/>
      <c r="AO68" s="128"/>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row>
    <row r="69" spans="23:63" x14ac:dyDescent="0.25">
      <c r="W69" s="126"/>
      <c r="X69" s="126"/>
      <c r="Y69" s="126"/>
      <c r="Z69" s="126"/>
      <c r="AA69" s="126"/>
      <c r="AB69" s="126"/>
      <c r="AC69" s="126"/>
      <c r="AD69" s="126"/>
      <c r="AE69" s="126"/>
      <c r="AF69" s="126"/>
      <c r="AG69" s="126"/>
      <c r="AH69" s="126"/>
      <c r="AI69" s="127"/>
      <c r="AJ69" s="126"/>
      <c r="AK69" s="126"/>
      <c r="AL69" s="126"/>
      <c r="AM69" s="126"/>
      <c r="AN69" s="126"/>
      <c r="AO69" s="128"/>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row>
    <row r="70" spans="23:63" x14ac:dyDescent="0.25">
      <c r="W70" s="126"/>
      <c r="X70" s="126"/>
      <c r="Y70" s="126"/>
      <c r="Z70" s="126"/>
      <c r="AA70" s="126"/>
      <c r="AB70" s="126"/>
      <c r="AC70" s="126"/>
      <c r="AD70" s="126"/>
      <c r="AE70" s="126"/>
      <c r="AF70" s="126"/>
      <c r="AG70" s="126"/>
      <c r="AH70" s="126"/>
      <c r="AI70" s="127"/>
      <c r="AJ70" s="126"/>
      <c r="AK70" s="126"/>
      <c r="AL70" s="126"/>
      <c r="AM70" s="126"/>
      <c r="AN70" s="126"/>
      <c r="AO70" s="128"/>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row>
    <row r="71" spans="23:63" x14ac:dyDescent="0.25">
      <c r="W71" s="126"/>
      <c r="X71" s="126"/>
      <c r="Y71" s="126"/>
      <c r="Z71" s="126"/>
      <c r="AA71" s="126"/>
      <c r="AB71" s="126"/>
      <c r="AC71" s="126"/>
      <c r="AD71" s="126"/>
      <c r="AE71" s="126"/>
      <c r="AF71" s="126"/>
      <c r="AG71" s="126"/>
      <c r="AH71" s="126"/>
      <c r="AI71" s="127"/>
      <c r="AJ71" s="126"/>
      <c r="AK71" s="126"/>
      <c r="AL71" s="126"/>
      <c r="AM71" s="126"/>
      <c r="AN71" s="126"/>
      <c r="AO71" s="128"/>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row>
    <row r="72" spans="23:63" x14ac:dyDescent="0.25">
      <c r="W72" s="126"/>
      <c r="X72" s="126"/>
      <c r="Y72" s="126"/>
      <c r="Z72" s="126"/>
      <c r="AA72" s="126"/>
      <c r="AB72" s="126"/>
      <c r="AC72" s="126"/>
      <c r="AD72" s="126"/>
      <c r="AE72" s="126"/>
      <c r="AF72" s="126"/>
      <c r="AG72" s="126"/>
      <c r="AH72" s="126"/>
      <c r="AI72" s="127"/>
      <c r="AJ72" s="126"/>
      <c r="AK72" s="126"/>
      <c r="AL72" s="126"/>
      <c r="AM72" s="126"/>
      <c r="AN72" s="126"/>
      <c r="AO72" s="128"/>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row>
    <row r="73" spans="23:63" x14ac:dyDescent="0.25">
      <c r="W73" s="126"/>
      <c r="X73" s="126"/>
      <c r="Y73" s="126"/>
      <c r="Z73" s="126"/>
      <c r="AA73" s="126"/>
      <c r="AB73" s="126"/>
      <c r="AC73" s="126"/>
      <c r="AD73" s="126"/>
      <c r="AE73" s="126"/>
      <c r="AF73" s="126"/>
      <c r="AG73" s="126"/>
      <c r="AH73" s="126"/>
      <c r="AI73" s="127"/>
      <c r="AJ73" s="126"/>
      <c r="AK73" s="126"/>
      <c r="AL73" s="126"/>
      <c r="AM73" s="126"/>
      <c r="AN73" s="126"/>
      <c r="AO73" s="128"/>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row>
    <row r="74" spans="23:63" x14ac:dyDescent="0.25">
      <c r="W74" s="126"/>
      <c r="X74" s="126"/>
      <c r="Y74" s="126"/>
      <c r="Z74" s="126"/>
      <c r="AA74" s="126"/>
      <c r="AB74" s="126"/>
      <c r="AC74" s="126"/>
      <c r="AD74" s="126"/>
      <c r="AE74" s="126"/>
      <c r="AF74" s="126"/>
      <c r="AG74" s="126"/>
      <c r="AH74" s="126"/>
      <c r="AI74" s="127"/>
      <c r="AJ74" s="126"/>
      <c r="AK74" s="126"/>
      <c r="AL74" s="126"/>
      <c r="AM74" s="126"/>
      <c r="AN74" s="126"/>
      <c r="AO74" s="128"/>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row>
    <row r="75" spans="23:63" x14ac:dyDescent="0.25">
      <c r="W75" s="126"/>
      <c r="X75" s="126"/>
      <c r="Y75" s="126"/>
      <c r="Z75" s="126"/>
      <c r="AA75" s="126"/>
      <c r="AB75" s="126"/>
      <c r="AC75" s="126"/>
      <c r="AD75" s="126"/>
      <c r="AE75" s="126"/>
      <c r="AF75" s="126"/>
      <c r="AG75" s="126"/>
      <c r="AH75" s="126"/>
      <c r="AI75" s="127"/>
      <c r="AJ75" s="126"/>
      <c r="AK75" s="126"/>
      <c r="AL75" s="126"/>
      <c r="AM75" s="126"/>
      <c r="AN75" s="126"/>
      <c r="AO75" s="128"/>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row>
    <row r="76" spans="23:63" x14ac:dyDescent="0.25">
      <c r="W76" s="126"/>
      <c r="X76" s="126"/>
      <c r="Y76" s="126"/>
      <c r="Z76" s="126"/>
      <c r="AA76" s="126"/>
      <c r="AB76" s="126"/>
      <c r="AC76" s="126"/>
      <c r="AD76" s="126"/>
      <c r="AE76" s="126"/>
      <c r="AF76" s="126"/>
      <c r="AG76" s="126"/>
      <c r="AH76" s="126"/>
      <c r="AI76" s="127"/>
      <c r="AJ76" s="126"/>
      <c r="AK76" s="126"/>
      <c r="AL76" s="126"/>
      <c r="AM76" s="126"/>
      <c r="AN76" s="126"/>
      <c r="AO76" s="128"/>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row>
    <row r="77" spans="23:63" x14ac:dyDescent="0.25">
      <c r="W77" s="126"/>
      <c r="X77" s="126"/>
      <c r="Y77" s="126"/>
      <c r="Z77" s="126"/>
      <c r="AA77" s="126"/>
      <c r="AB77" s="126"/>
      <c r="AC77" s="126"/>
      <c r="AD77" s="126"/>
      <c r="AE77" s="126"/>
      <c r="AF77" s="126"/>
      <c r="AG77" s="126"/>
      <c r="AH77" s="126"/>
      <c r="AI77" s="127"/>
      <c r="AJ77" s="126"/>
      <c r="AK77" s="126"/>
      <c r="AL77" s="126"/>
      <c r="AM77" s="126"/>
      <c r="AN77" s="126"/>
      <c r="AO77" s="128"/>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row>
    <row r="78" spans="23:63" x14ac:dyDescent="0.25">
      <c r="W78" s="126"/>
      <c r="X78" s="126"/>
      <c r="Y78" s="126"/>
      <c r="Z78" s="126"/>
      <c r="AA78" s="126"/>
      <c r="AB78" s="126"/>
      <c r="AC78" s="126"/>
      <c r="AD78" s="126"/>
      <c r="AE78" s="126"/>
      <c r="AF78" s="126"/>
      <c r="AG78" s="126"/>
      <c r="AH78" s="126"/>
      <c r="AI78" s="127"/>
      <c r="AJ78" s="126"/>
      <c r="AK78" s="126"/>
      <c r="AL78" s="126"/>
      <c r="AM78" s="126"/>
      <c r="AN78" s="126"/>
      <c r="AO78" s="128"/>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row>
    <row r="79" spans="23:63" x14ac:dyDescent="0.25">
      <c r="W79" s="126"/>
      <c r="X79" s="126"/>
      <c r="Y79" s="126"/>
      <c r="Z79" s="126"/>
      <c r="AA79" s="126"/>
      <c r="AB79" s="126"/>
      <c r="AC79" s="126"/>
      <c r="AD79" s="126"/>
      <c r="AE79" s="126"/>
      <c r="AF79" s="126"/>
      <c r="AG79" s="126"/>
      <c r="AH79" s="126"/>
      <c r="AI79" s="127"/>
      <c r="AJ79" s="126"/>
      <c r="AK79" s="126"/>
      <c r="AL79" s="126"/>
      <c r="AM79" s="126"/>
      <c r="AN79" s="126"/>
      <c r="AO79" s="128"/>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row>
    <row r="80" spans="23:63" x14ac:dyDescent="0.25">
      <c r="W80" s="126"/>
      <c r="X80" s="126"/>
      <c r="Y80" s="126"/>
      <c r="Z80" s="126"/>
      <c r="AA80" s="126"/>
      <c r="AB80" s="126"/>
      <c r="AC80" s="126"/>
      <c r="AD80" s="126"/>
      <c r="AE80" s="126"/>
      <c r="AF80" s="126"/>
      <c r="AG80" s="126"/>
      <c r="AH80" s="126"/>
      <c r="AI80" s="127"/>
      <c r="AJ80" s="126"/>
      <c r="AK80" s="126"/>
      <c r="AL80" s="126"/>
      <c r="AM80" s="126"/>
      <c r="AN80" s="126"/>
      <c r="AO80" s="128"/>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row>
    <row r="81" spans="23:63" x14ac:dyDescent="0.25">
      <c r="W81" s="126"/>
      <c r="X81" s="126"/>
      <c r="Y81" s="126"/>
      <c r="Z81" s="126"/>
      <c r="AA81" s="126"/>
      <c r="AB81" s="126"/>
      <c r="AC81" s="126"/>
      <c r="AD81" s="126"/>
      <c r="AE81" s="126"/>
      <c r="AF81" s="126"/>
      <c r="AG81" s="126"/>
      <c r="AH81" s="126"/>
      <c r="AI81" s="127"/>
      <c r="AJ81" s="126"/>
      <c r="AK81" s="126"/>
      <c r="AL81" s="126"/>
      <c r="AM81" s="126"/>
      <c r="AN81" s="126"/>
      <c r="AO81" s="128"/>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row>
    <row r="82" spans="23:63" x14ac:dyDescent="0.25">
      <c r="W82" s="126"/>
      <c r="X82" s="126"/>
      <c r="Y82" s="126"/>
      <c r="Z82" s="126"/>
      <c r="AA82" s="126"/>
      <c r="AB82" s="126"/>
      <c r="AC82" s="126"/>
      <c r="AD82" s="126"/>
      <c r="AE82" s="126"/>
      <c r="AF82" s="126"/>
      <c r="AG82" s="126"/>
      <c r="AH82" s="126"/>
      <c r="AI82" s="127"/>
      <c r="AJ82" s="126"/>
      <c r="AK82" s="126"/>
      <c r="AL82" s="126"/>
      <c r="AM82" s="126"/>
      <c r="AN82" s="126"/>
      <c r="AO82" s="128"/>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row>
    <row r="83" spans="23:63" x14ac:dyDescent="0.25">
      <c r="W83" s="126"/>
      <c r="X83" s="126"/>
      <c r="Y83" s="126"/>
      <c r="Z83" s="126"/>
      <c r="AA83" s="126"/>
      <c r="AB83" s="126"/>
      <c r="AC83" s="126"/>
      <c r="AD83" s="126"/>
      <c r="AE83" s="126"/>
      <c r="AF83" s="126"/>
      <c r="AG83" s="126"/>
      <c r="AH83" s="126"/>
      <c r="AI83" s="127"/>
      <c r="AJ83" s="126"/>
      <c r="AK83" s="126"/>
      <c r="AL83" s="126"/>
      <c r="AM83" s="126"/>
      <c r="AN83" s="126"/>
      <c r="AO83" s="128"/>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row>
    <row r="84" spans="23:63" x14ac:dyDescent="0.25">
      <c r="W84" s="126"/>
      <c r="X84" s="126"/>
      <c r="Y84" s="126"/>
      <c r="Z84" s="126"/>
      <c r="AA84" s="126"/>
      <c r="AB84" s="126"/>
      <c r="AC84" s="126"/>
      <c r="AD84" s="126"/>
      <c r="AE84" s="126"/>
      <c r="AF84" s="126"/>
      <c r="AG84" s="126"/>
      <c r="AH84" s="126"/>
      <c r="AI84" s="127"/>
      <c r="AJ84" s="126"/>
      <c r="AK84" s="126"/>
      <c r="AL84" s="126"/>
      <c r="AM84" s="126"/>
      <c r="AN84" s="126"/>
      <c r="AO84" s="128"/>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row>
    <row r="85" spans="23:63" x14ac:dyDescent="0.25">
      <c r="W85" s="126"/>
      <c r="X85" s="126"/>
      <c r="Y85" s="126"/>
      <c r="Z85" s="126"/>
      <c r="AA85" s="126"/>
      <c r="AB85" s="126"/>
      <c r="AC85" s="126"/>
      <c r="AD85" s="126"/>
      <c r="AE85" s="126"/>
      <c r="AF85" s="126"/>
      <c r="AG85" s="126"/>
      <c r="AH85" s="126"/>
      <c r="AI85" s="127"/>
      <c r="AJ85" s="126"/>
      <c r="AK85" s="126"/>
      <c r="AL85" s="126"/>
      <c r="AM85" s="126"/>
      <c r="AN85" s="126"/>
      <c r="AO85" s="128"/>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row>
    <row r="86" spans="23:63" x14ac:dyDescent="0.25">
      <c r="W86" s="126"/>
      <c r="X86" s="126"/>
      <c r="Y86" s="126"/>
      <c r="Z86" s="126"/>
      <c r="AA86" s="126"/>
      <c r="AB86" s="126"/>
      <c r="AC86" s="126"/>
      <c r="AD86" s="126"/>
      <c r="AE86" s="126"/>
      <c r="AF86" s="126"/>
      <c r="AG86" s="126"/>
      <c r="AH86" s="126"/>
      <c r="AI86" s="127"/>
      <c r="AJ86" s="126"/>
      <c r="AK86" s="126"/>
      <c r="AL86" s="126"/>
      <c r="AM86" s="126"/>
      <c r="AN86" s="126"/>
      <c r="AO86" s="128"/>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row>
    <row r="87" spans="23:63" x14ac:dyDescent="0.25">
      <c r="W87" s="126"/>
      <c r="X87" s="126"/>
      <c r="Y87" s="126"/>
      <c r="Z87" s="126"/>
      <c r="AA87" s="126"/>
      <c r="AB87" s="126"/>
      <c r="AC87" s="126"/>
      <c r="AD87" s="126"/>
      <c r="AE87" s="126"/>
      <c r="AF87" s="126"/>
      <c r="AG87" s="126"/>
      <c r="AH87" s="126"/>
      <c r="AI87" s="127"/>
      <c r="AJ87" s="126"/>
      <c r="AK87" s="126"/>
      <c r="AL87" s="126"/>
      <c r="AM87" s="126"/>
      <c r="AN87" s="126"/>
      <c r="AO87" s="128"/>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row>
    <row r="88" spans="23:63" x14ac:dyDescent="0.25">
      <c r="W88" s="126"/>
      <c r="X88" s="126"/>
      <c r="Y88" s="126"/>
      <c r="Z88" s="126"/>
      <c r="AA88" s="126"/>
      <c r="AB88" s="126"/>
      <c r="AC88" s="126"/>
      <c r="AD88" s="126"/>
      <c r="AE88" s="126"/>
      <c r="AF88" s="126"/>
      <c r="AG88" s="126"/>
      <c r="AH88" s="126"/>
      <c r="AI88" s="127"/>
      <c r="AJ88" s="126"/>
      <c r="AK88" s="126"/>
      <c r="AL88" s="126"/>
      <c r="AM88" s="126"/>
      <c r="AN88" s="126"/>
      <c r="AO88" s="128"/>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row>
    <row r="89" spans="23:63" x14ac:dyDescent="0.25">
      <c r="W89" s="126"/>
      <c r="X89" s="126"/>
      <c r="Y89" s="126"/>
      <c r="Z89" s="126"/>
      <c r="AA89" s="126"/>
      <c r="AB89" s="126"/>
      <c r="AC89" s="126"/>
      <c r="AD89" s="126"/>
      <c r="AE89" s="126"/>
      <c r="AF89" s="126"/>
      <c r="AG89" s="126"/>
      <c r="AH89" s="126"/>
      <c r="AI89" s="127"/>
      <c r="AJ89" s="126"/>
      <c r="AK89" s="126"/>
      <c r="AL89" s="126"/>
      <c r="AM89" s="126"/>
      <c r="AN89" s="126"/>
      <c r="AO89" s="128"/>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row>
    <row r="90" spans="23:63" x14ac:dyDescent="0.25">
      <c r="W90" s="126"/>
      <c r="X90" s="126"/>
      <c r="Y90" s="126"/>
      <c r="Z90" s="126"/>
      <c r="AA90" s="126"/>
      <c r="AB90" s="126"/>
      <c r="AC90" s="126"/>
      <c r="AD90" s="126"/>
      <c r="AE90" s="126"/>
      <c r="AF90" s="126"/>
      <c r="AG90" s="126"/>
      <c r="AH90" s="126"/>
      <c r="AI90" s="127"/>
      <c r="AJ90" s="126"/>
      <c r="AK90" s="126"/>
      <c r="AL90" s="126"/>
      <c r="AM90" s="126"/>
      <c r="AN90" s="126"/>
      <c r="AO90" s="128"/>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row>
    <row r="91" spans="23:63" x14ac:dyDescent="0.25">
      <c r="W91" s="126"/>
      <c r="X91" s="126"/>
      <c r="Y91" s="126"/>
      <c r="Z91" s="126"/>
      <c r="AA91" s="126"/>
      <c r="AB91" s="126"/>
      <c r="AC91" s="126"/>
      <c r="AD91" s="126"/>
      <c r="AE91" s="126"/>
      <c r="AF91" s="126"/>
      <c r="AG91" s="126"/>
      <c r="AH91" s="126"/>
      <c r="AI91" s="127"/>
      <c r="AJ91" s="126"/>
      <c r="AK91" s="126"/>
      <c r="AL91" s="126"/>
      <c r="AM91" s="126"/>
      <c r="AN91" s="126"/>
      <c r="AO91" s="128"/>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row>
    <row r="92" spans="23:63" x14ac:dyDescent="0.25">
      <c r="W92" s="126"/>
      <c r="X92" s="126"/>
      <c r="Y92" s="126"/>
      <c r="Z92" s="126"/>
      <c r="AA92" s="126"/>
      <c r="AB92" s="126"/>
      <c r="AC92" s="126"/>
      <c r="AD92" s="126"/>
      <c r="AE92" s="126"/>
      <c r="AF92" s="126"/>
      <c r="AG92" s="126"/>
      <c r="AH92" s="126"/>
      <c r="AI92" s="127"/>
      <c r="AJ92" s="126"/>
      <c r="AK92" s="126"/>
      <c r="AL92" s="126"/>
      <c r="AM92" s="126"/>
      <c r="AN92" s="126"/>
      <c r="AO92" s="128"/>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row>
    <row r="93" spans="23:63" x14ac:dyDescent="0.25">
      <c r="W93" s="126"/>
      <c r="X93" s="126"/>
      <c r="Y93" s="126"/>
      <c r="Z93" s="126"/>
      <c r="AA93" s="126"/>
      <c r="AB93" s="126"/>
      <c r="AC93" s="126"/>
      <c r="AD93" s="126"/>
      <c r="AE93" s="126"/>
      <c r="AF93" s="126"/>
      <c r="AG93" s="126"/>
      <c r="AH93" s="126"/>
      <c r="AI93" s="127"/>
      <c r="AJ93" s="126"/>
      <c r="AK93" s="126"/>
      <c r="AL93" s="126"/>
      <c r="AM93" s="126"/>
      <c r="AN93" s="126"/>
      <c r="AO93" s="128"/>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row>
    <row r="94" spans="23:63" x14ac:dyDescent="0.25">
      <c r="W94" s="126"/>
      <c r="X94" s="126"/>
      <c r="Y94" s="126"/>
      <c r="Z94" s="126"/>
      <c r="AA94" s="126"/>
      <c r="AB94" s="126"/>
      <c r="AC94" s="126"/>
      <c r="AD94" s="126"/>
      <c r="AE94" s="126"/>
      <c r="AF94" s="126"/>
      <c r="AG94" s="126"/>
      <c r="AH94" s="126"/>
      <c r="AI94" s="127"/>
      <c r="AJ94" s="126"/>
      <c r="AK94" s="126"/>
      <c r="AL94" s="126"/>
      <c r="AM94" s="126"/>
      <c r="AN94" s="126"/>
      <c r="AO94" s="128"/>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row>
    <row r="95" spans="23:63" x14ac:dyDescent="0.25">
      <c r="W95" s="126"/>
      <c r="X95" s="126"/>
      <c r="Y95" s="126"/>
      <c r="Z95" s="126"/>
      <c r="AA95" s="126"/>
      <c r="AB95" s="126"/>
      <c r="AC95" s="126"/>
      <c r="AD95" s="126"/>
      <c r="AE95" s="126"/>
      <c r="AF95" s="126"/>
      <c r="AG95" s="126"/>
      <c r="AH95" s="126"/>
      <c r="AI95" s="127"/>
      <c r="AJ95" s="126"/>
      <c r="AK95" s="126"/>
      <c r="AL95" s="126"/>
      <c r="AM95" s="126"/>
      <c r="AN95" s="126"/>
      <c r="AO95" s="128"/>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row>
    <row r="96" spans="23:63" x14ac:dyDescent="0.25">
      <c r="W96" s="126"/>
      <c r="X96" s="126"/>
      <c r="Y96" s="126"/>
      <c r="Z96" s="126"/>
      <c r="AA96" s="126"/>
      <c r="AB96" s="126"/>
      <c r="AC96" s="126"/>
      <c r="AD96" s="126"/>
      <c r="AE96" s="126"/>
      <c r="AF96" s="126"/>
      <c r="AG96" s="126"/>
      <c r="AH96" s="126"/>
      <c r="AI96" s="127"/>
      <c r="AJ96" s="126"/>
      <c r="AK96" s="126"/>
      <c r="AL96" s="126"/>
      <c r="AM96" s="126"/>
      <c r="AN96" s="126"/>
      <c r="AO96" s="128"/>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row>
    <row r="97" spans="23:63" x14ac:dyDescent="0.25">
      <c r="W97" s="126"/>
      <c r="X97" s="126"/>
      <c r="Y97" s="126"/>
      <c r="Z97" s="126"/>
      <c r="AA97" s="126"/>
      <c r="AB97" s="126"/>
      <c r="AC97" s="126"/>
      <c r="AD97" s="126"/>
      <c r="AE97" s="126"/>
      <c r="AF97" s="126"/>
      <c r="AG97" s="126"/>
      <c r="AH97" s="126"/>
      <c r="AI97" s="127"/>
      <c r="AJ97" s="126"/>
      <c r="AK97" s="126"/>
      <c r="AL97" s="126"/>
      <c r="AM97" s="126"/>
      <c r="AN97" s="126"/>
      <c r="AO97" s="128"/>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row>
    <row r="98" spans="23:63" x14ac:dyDescent="0.25">
      <c r="W98" s="126"/>
      <c r="X98" s="126"/>
      <c r="Y98" s="126"/>
      <c r="Z98" s="126"/>
      <c r="AA98" s="126"/>
      <c r="AB98" s="126"/>
      <c r="AC98" s="126"/>
      <c r="AD98" s="126"/>
      <c r="AE98" s="126"/>
      <c r="AF98" s="126"/>
      <c r="AG98" s="126"/>
      <c r="AH98" s="126"/>
      <c r="AI98" s="127"/>
      <c r="AJ98" s="126"/>
      <c r="AK98" s="126"/>
      <c r="AL98" s="126"/>
      <c r="AM98" s="126"/>
      <c r="AN98" s="126"/>
      <c r="AO98" s="128"/>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row>
    <row r="99" spans="23:63" x14ac:dyDescent="0.25">
      <c r="W99" s="126"/>
      <c r="X99" s="126"/>
      <c r="Y99" s="126"/>
      <c r="Z99" s="126"/>
      <c r="AA99" s="126"/>
      <c r="AB99" s="126"/>
      <c r="AC99" s="126"/>
      <c r="AD99" s="126"/>
      <c r="AE99" s="126"/>
      <c r="AF99" s="126"/>
      <c r="AG99" s="126"/>
      <c r="AH99" s="126"/>
      <c r="AI99" s="127"/>
      <c r="AJ99" s="126"/>
      <c r="AK99" s="126"/>
      <c r="AL99" s="126"/>
      <c r="AM99" s="126"/>
      <c r="AN99" s="126"/>
      <c r="AO99" s="128"/>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row>
    <row r="100" spans="23:63" x14ac:dyDescent="0.25">
      <c r="W100" s="126"/>
      <c r="X100" s="126"/>
      <c r="Y100" s="126"/>
      <c r="Z100" s="126"/>
      <c r="AA100" s="126"/>
      <c r="AB100" s="126"/>
      <c r="AC100" s="126"/>
      <c r="AD100" s="126"/>
      <c r="AE100" s="126"/>
      <c r="AF100" s="126"/>
      <c r="AG100" s="126"/>
      <c r="AH100" s="126"/>
      <c r="AI100" s="127"/>
      <c r="AJ100" s="126"/>
      <c r="AK100" s="126"/>
      <c r="AL100" s="126"/>
      <c r="AM100" s="126"/>
      <c r="AN100" s="126"/>
      <c r="AO100" s="128"/>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row>
    <row r="101" spans="23:63" x14ac:dyDescent="0.25">
      <c r="W101" s="126"/>
      <c r="X101" s="126"/>
      <c r="Y101" s="126"/>
      <c r="Z101" s="126"/>
      <c r="AA101" s="126"/>
      <c r="AB101" s="126"/>
      <c r="AC101" s="126"/>
      <c r="AD101" s="126"/>
      <c r="AE101" s="126"/>
      <c r="AF101" s="126"/>
      <c r="AG101" s="126"/>
      <c r="AH101" s="126"/>
      <c r="AI101" s="127"/>
      <c r="AJ101" s="126"/>
      <c r="AK101" s="126"/>
      <c r="AL101" s="126"/>
      <c r="AM101" s="126"/>
      <c r="AN101" s="126"/>
      <c r="AO101" s="128"/>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row>
    <row r="102" spans="23:63" x14ac:dyDescent="0.25">
      <c r="W102" s="126"/>
      <c r="X102" s="126"/>
      <c r="Y102" s="126"/>
      <c r="Z102" s="126"/>
      <c r="AA102" s="126"/>
      <c r="AB102" s="126"/>
      <c r="AC102" s="126"/>
      <c r="AD102" s="126"/>
      <c r="AE102" s="126"/>
      <c r="AF102" s="126"/>
      <c r="AG102" s="126"/>
      <c r="AH102" s="126"/>
      <c r="AI102" s="127"/>
      <c r="AJ102" s="126"/>
      <c r="AK102" s="126"/>
      <c r="AL102" s="126"/>
      <c r="AM102" s="126"/>
      <c r="AN102" s="126"/>
      <c r="AO102" s="128"/>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row>
    <row r="103" spans="23:63" x14ac:dyDescent="0.25">
      <c r="W103" s="126"/>
      <c r="X103" s="126"/>
      <c r="Y103" s="126"/>
      <c r="Z103" s="126"/>
      <c r="AA103" s="126"/>
      <c r="AB103" s="126"/>
      <c r="AC103" s="126"/>
      <c r="AD103" s="126"/>
      <c r="AE103" s="126"/>
      <c r="AF103" s="126"/>
      <c r="AG103" s="126"/>
      <c r="AH103" s="126"/>
      <c r="AI103" s="127"/>
      <c r="AJ103" s="126"/>
      <c r="AK103" s="126"/>
      <c r="AL103" s="126"/>
      <c r="AM103" s="126"/>
      <c r="AN103" s="126"/>
      <c r="AO103" s="128"/>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row>
    <row r="104" spans="23:63" x14ac:dyDescent="0.25">
      <c r="W104" s="126"/>
      <c r="X104" s="126"/>
      <c r="Y104" s="126"/>
      <c r="Z104" s="126"/>
      <c r="AA104" s="126"/>
      <c r="AB104" s="126"/>
      <c r="AC104" s="126"/>
      <c r="AD104" s="126"/>
      <c r="AE104" s="126"/>
      <c r="AF104" s="126"/>
      <c r="AG104" s="126"/>
      <c r="AH104" s="126"/>
      <c r="AI104" s="127"/>
      <c r="AJ104" s="126"/>
      <c r="AK104" s="126"/>
      <c r="AL104" s="126"/>
      <c r="AM104" s="126"/>
      <c r="AN104" s="126"/>
      <c r="AO104" s="128"/>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row>
    <row r="105" spans="23:63" x14ac:dyDescent="0.25">
      <c r="W105" s="126"/>
      <c r="X105" s="126"/>
      <c r="Y105" s="126"/>
      <c r="Z105" s="126"/>
      <c r="AA105" s="126"/>
      <c r="AB105" s="126"/>
      <c r="AC105" s="126"/>
      <c r="AD105" s="126"/>
      <c r="AE105" s="126"/>
      <c r="AF105" s="126"/>
      <c r="AG105" s="126"/>
      <c r="AH105" s="126"/>
      <c r="AI105" s="127"/>
      <c r="AJ105" s="126"/>
      <c r="AK105" s="126"/>
      <c r="AL105" s="126"/>
      <c r="AM105" s="126"/>
      <c r="AN105" s="126"/>
      <c r="AO105" s="128"/>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row>
    <row r="106" spans="23:63" x14ac:dyDescent="0.25">
      <c r="W106" s="126"/>
      <c r="X106" s="126"/>
      <c r="Y106" s="126"/>
      <c r="Z106" s="126"/>
      <c r="AA106" s="126"/>
      <c r="AB106" s="126"/>
      <c r="AC106" s="126"/>
      <c r="AD106" s="126"/>
      <c r="AE106" s="126"/>
      <c r="AF106" s="126"/>
      <c r="AG106" s="126"/>
      <c r="AH106" s="126"/>
      <c r="AI106" s="127"/>
      <c r="AJ106" s="126"/>
      <c r="AK106" s="126"/>
      <c r="AL106" s="126"/>
      <c r="AM106" s="126"/>
      <c r="AN106" s="126"/>
      <c r="AO106" s="128"/>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row>
    <row r="107" spans="23:63" x14ac:dyDescent="0.25">
      <c r="W107" s="126"/>
      <c r="X107" s="126"/>
      <c r="Y107" s="126"/>
      <c r="Z107" s="126"/>
      <c r="AA107" s="126"/>
      <c r="AB107" s="126"/>
      <c r="AC107" s="126"/>
      <c r="AD107" s="126"/>
      <c r="AE107" s="126"/>
      <c r="AF107" s="126"/>
      <c r="AG107" s="126"/>
      <c r="AH107" s="126"/>
      <c r="AI107" s="127"/>
      <c r="AJ107" s="126"/>
      <c r="AK107" s="126"/>
      <c r="AL107" s="126"/>
      <c r="AM107" s="126"/>
      <c r="AN107" s="126"/>
      <c r="AO107" s="128"/>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row>
    <row r="108" spans="23:63" x14ac:dyDescent="0.25">
      <c r="W108" s="126"/>
      <c r="X108" s="126"/>
      <c r="Y108" s="126"/>
      <c r="Z108" s="126"/>
      <c r="AA108" s="126"/>
      <c r="AB108" s="126"/>
      <c r="AC108" s="126"/>
      <c r="AD108" s="126"/>
      <c r="AE108" s="126"/>
      <c r="AF108" s="126"/>
      <c r="AG108" s="126"/>
      <c r="AH108" s="126"/>
      <c r="AI108" s="127"/>
      <c r="AJ108" s="126"/>
      <c r="AK108" s="126"/>
      <c r="AL108" s="126"/>
      <c r="AM108" s="126"/>
      <c r="AN108" s="126"/>
      <c r="AO108" s="128"/>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row>
    <row r="109" spans="23:63" x14ac:dyDescent="0.25">
      <c r="W109" s="126"/>
      <c r="X109" s="126"/>
      <c r="Y109" s="126"/>
      <c r="Z109" s="126"/>
      <c r="AA109" s="126"/>
      <c r="AB109" s="126"/>
      <c r="AC109" s="126"/>
      <c r="AD109" s="126"/>
      <c r="AE109" s="126"/>
      <c r="AF109" s="126"/>
      <c r="AG109" s="126"/>
      <c r="AH109" s="126"/>
      <c r="AI109" s="127"/>
      <c r="AJ109" s="126"/>
      <c r="AK109" s="126"/>
      <c r="AL109" s="126"/>
      <c r="AM109" s="126"/>
      <c r="AN109" s="126"/>
      <c r="AO109" s="128"/>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row>
    <row r="110" spans="23:63" x14ac:dyDescent="0.25">
      <c r="W110" s="126"/>
      <c r="X110" s="126"/>
      <c r="Y110" s="126"/>
      <c r="Z110" s="126"/>
      <c r="AA110" s="126"/>
      <c r="AB110" s="126"/>
      <c r="AC110" s="126"/>
      <c r="AD110" s="126"/>
      <c r="AE110" s="126"/>
      <c r="AF110" s="126"/>
      <c r="AG110" s="126"/>
      <c r="AH110" s="126"/>
      <c r="AI110" s="127"/>
      <c r="AJ110" s="126"/>
      <c r="AK110" s="126"/>
      <c r="AL110" s="126"/>
      <c r="AM110" s="126"/>
      <c r="AN110" s="126"/>
      <c r="AO110" s="128"/>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row>
    <row r="111" spans="23:63" x14ac:dyDescent="0.25">
      <c r="W111" s="126"/>
      <c r="X111" s="126"/>
      <c r="Y111" s="126"/>
      <c r="Z111" s="126"/>
      <c r="AA111" s="126"/>
      <c r="AB111" s="126"/>
      <c r="AC111" s="126"/>
      <c r="AD111" s="126"/>
      <c r="AE111" s="126"/>
      <c r="AF111" s="126"/>
      <c r="AG111" s="126"/>
      <c r="AH111" s="126"/>
      <c r="AI111" s="127"/>
      <c r="AJ111" s="126"/>
      <c r="AK111" s="126"/>
      <c r="AL111" s="126"/>
      <c r="AM111" s="126"/>
      <c r="AN111" s="126"/>
      <c r="AO111" s="128"/>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row>
    <row r="112" spans="23:63" x14ac:dyDescent="0.25">
      <c r="W112" s="126"/>
      <c r="X112" s="126"/>
      <c r="Y112" s="126"/>
      <c r="Z112" s="126"/>
      <c r="AA112" s="126"/>
      <c r="AB112" s="126"/>
      <c r="AC112" s="126"/>
      <c r="AD112" s="126"/>
      <c r="AE112" s="126"/>
      <c r="AF112" s="126"/>
      <c r="AG112" s="126"/>
      <c r="AH112" s="126"/>
      <c r="AI112" s="127"/>
      <c r="AJ112" s="126"/>
      <c r="AK112" s="126"/>
      <c r="AL112" s="126"/>
      <c r="AM112" s="126"/>
      <c r="AN112" s="126"/>
      <c r="AO112" s="128"/>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row>
    <row r="113" spans="23:63" x14ac:dyDescent="0.25">
      <c r="W113" s="126"/>
      <c r="X113" s="126"/>
      <c r="Y113" s="126"/>
      <c r="Z113" s="126"/>
      <c r="AA113" s="126"/>
      <c r="AB113" s="126"/>
      <c r="AC113" s="126"/>
      <c r="AD113" s="126"/>
      <c r="AE113" s="126"/>
      <c r="AF113" s="126"/>
      <c r="AG113" s="126"/>
      <c r="AH113" s="126"/>
      <c r="AI113" s="127"/>
      <c r="AJ113" s="126"/>
      <c r="AK113" s="126"/>
      <c r="AL113" s="126"/>
      <c r="AM113" s="126"/>
      <c r="AN113" s="126"/>
      <c r="AO113" s="128"/>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row>
    <row r="114" spans="23:63" x14ac:dyDescent="0.25">
      <c r="W114" s="126"/>
      <c r="X114" s="126"/>
      <c r="Y114" s="126"/>
      <c r="Z114" s="126"/>
      <c r="AA114" s="126"/>
      <c r="AB114" s="126"/>
      <c r="AC114" s="126"/>
      <c r="AD114" s="126"/>
      <c r="AE114" s="126"/>
      <c r="AF114" s="126"/>
      <c r="AG114" s="126"/>
      <c r="AH114" s="126"/>
      <c r="AI114" s="127"/>
      <c r="AJ114" s="126"/>
      <c r="AK114" s="126"/>
      <c r="AL114" s="126"/>
      <c r="AM114" s="126"/>
      <c r="AN114" s="126"/>
      <c r="AO114" s="128"/>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row>
    <row r="115" spans="23:63" x14ac:dyDescent="0.25">
      <c r="W115" s="126"/>
      <c r="X115" s="126"/>
      <c r="Y115" s="126"/>
      <c r="Z115" s="126"/>
      <c r="AA115" s="126"/>
      <c r="AB115" s="126"/>
      <c r="AC115" s="126"/>
      <c r="AD115" s="126"/>
      <c r="AE115" s="126"/>
      <c r="AF115" s="126"/>
      <c r="AG115" s="126"/>
      <c r="AH115" s="126"/>
      <c r="AI115" s="127"/>
      <c r="AJ115" s="126"/>
      <c r="AK115" s="126"/>
      <c r="AL115" s="126"/>
      <c r="AM115" s="126"/>
      <c r="AN115" s="126"/>
      <c r="AO115" s="128"/>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row>
    <row r="116" spans="23:63" x14ac:dyDescent="0.25">
      <c r="W116" s="126"/>
      <c r="X116" s="126"/>
      <c r="Y116" s="126"/>
      <c r="Z116" s="126"/>
      <c r="AA116" s="126"/>
      <c r="AB116" s="126"/>
      <c r="AC116" s="126"/>
      <c r="AD116" s="126"/>
      <c r="AE116" s="126"/>
      <c r="AF116" s="126"/>
      <c r="AG116" s="126"/>
      <c r="AH116" s="126"/>
      <c r="AI116" s="127"/>
      <c r="AJ116" s="126"/>
      <c r="AK116" s="126"/>
      <c r="AL116" s="126"/>
      <c r="AM116" s="126"/>
      <c r="AN116" s="126"/>
      <c r="AO116" s="128"/>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row>
    <row r="117" spans="23:63" x14ac:dyDescent="0.25">
      <c r="W117" s="126"/>
      <c r="X117" s="126"/>
      <c r="Y117" s="126"/>
      <c r="Z117" s="126"/>
      <c r="AA117" s="126"/>
      <c r="AB117" s="126"/>
      <c r="AC117" s="126"/>
      <c r="AD117" s="126"/>
      <c r="AE117" s="126"/>
      <c r="AF117" s="126"/>
      <c r="AG117" s="126"/>
      <c r="AH117" s="126"/>
      <c r="AI117" s="127"/>
      <c r="AJ117" s="126"/>
      <c r="AK117" s="126"/>
      <c r="AL117" s="126"/>
      <c r="AM117" s="126"/>
      <c r="AN117" s="126"/>
      <c r="AO117" s="128"/>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row>
    <row r="118" spans="23:63" x14ac:dyDescent="0.25">
      <c r="W118" s="126"/>
      <c r="X118" s="126"/>
      <c r="Y118" s="126"/>
      <c r="Z118" s="126"/>
      <c r="AA118" s="126"/>
      <c r="AB118" s="126"/>
      <c r="AC118" s="126"/>
      <c r="AD118" s="126"/>
      <c r="AE118" s="126"/>
      <c r="AF118" s="126"/>
      <c r="AG118" s="126"/>
      <c r="AH118" s="126"/>
      <c r="AI118" s="127"/>
      <c r="AJ118" s="126"/>
      <c r="AK118" s="126"/>
      <c r="AL118" s="126"/>
      <c r="AM118" s="126"/>
      <c r="AN118" s="126"/>
      <c r="AO118" s="128"/>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row>
    <row r="119" spans="23:63" x14ac:dyDescent="0.25">
      <c r="W119" s="126"/>
      <c r="X119" s="126"/>
      <c r="Y119" s="126"/>
      <c r="Z119" s="126"/>
      <c r="AA119" s="126"/>
      <c r="AB119" s="126"/>
      <c r="AC119" s="126"/>
      <c r="AD119" s="126"/>
      <c r="AE119" s="126"/>
      <c r="AF119" s="126"/>
      <c r="AG119" s="126"/>
      <c r="AH119" s="126"/>
      <c r="AI119" s="127"/>
      <c r="AJ119" s="126"/>
      <c r="AK119" s="126"/>
      <c r="AL119" s="126"/>
      <c r="AM119" s="126"/>
      <c r="AN119" s="126"/>
      <c r="AO119" s="128"/>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row>
    <row r="120" spans="23:63" x14ac:dyDescent="0.25">
      <c r="W120" s="126"/>
      <c r="X120" s="126"/>
      <c r="Y120" s="126"/>
      <c r="Z120" s="126"/>
      <c r="AA120" s="126"/>
      <c r="AB120" s="126"/>
      <c r="AC120" s="126"/>
      <c r="AD120" s="126"/>
      <c r="AE120" s="126"/>
      <c r="AF120" s="126"/>
      <c r="AG120" s="126"/>
      <c r="AH120" s="126"/>
      <c r="AI120" s="127"/>
      <c r="AJ120" s="126"/>
      <c r="AK120" s="126"/>
      <c r="AL120" s="126"/>
      <c r="AM120" s="126"/>
      <c r="AN120" s="126"/>
      <c r="AO120" s="128"/>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row>
    <row r="121" spans="23:63" x14ac:dyDescent="0.25">
      <c r="W121" s="126"/>
      <c r="X121" s="126"/>
      <c r="Y121" s="126"/>
      <c r="Z121" s="126"/>
      <c r="AA121" s="126"/>
      <c r="AB121" s="126"/>
      <c r="AC121" s="126"/>
      <c r="AD121" s="126"/>
      <c r="AE121" s="126"/>
      <c r="AF121" s="126"/>
      <c r="AG121" s="126"/>
      <c r="AH121" s="126"/>
      <c r="AI121" s="127"/>
      <c r="AJ121" s="126"/>
      <c r="AK121" s="126"/>
      <c r="AL121" s="126"/>
      <c r="AM121" s="126"/>
      <c r="AN121" s="126"/>
      <c r="AO121" s="128"/>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row>
    <row r="122" spans="23:63" x14ac:dyDescent="0.25">
      <c r="W122" s="126"/>
      <c r="X122" s="126"/>
      <c r="Y122" s="126"/>
      <c r="Z122" s="126"/>
      <c r="AA122" s="126"/>
      <c r="AB122" s="126"/>
      <c r="AC122" s="126"/>
      <c r="AD122" s="126"/>
      <c r="AE122" s="126"/>
      <c r="AF122" s="126"/>
      <c r="AG122" s="126"/>
      <c r="AH122" s="126"/>
      <c r="AI122" s="127"/>
      <c r="AJ122" s="126"/>
      <c r="AK122" s="126"/>
      <c r="AL122" s="126"/>
      <c r="AM122" s="126"/>
      <c r="AN122" s="126"/>
      <c r="AO122" s="128"/>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row>
    <row r="123" spans="23:63" x14ac:dyDescent="0.25">
      <c r="W123" s="126"/>
      <c r="X123" s="126"/>
      <c r="Y123" s="126"/>
      <c r="Z123" s="126"/>
      <c r="AA123" s="126"/>
      <c r="AB123" s="126"/>
      <c r="AC123" s="126"/>
      <c r="AD123" s="126"/>
      <c r="AE123" s="126"/>
      <c r="AF123" s="126"/>
      <c r="AG123" s="126"/>
      <c r="AH123" s="126"/>
      <c r="AI123" s="127"/>
      <c r="AJ123" s="126"/>
      <c r="AK123" s="126"/>
      <c r="AL123" s="126"/>
      <c r="AM123" s="126"/>
      <c r="AN123" s="126"/>
      <c r="AO123" s="128"/>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row>
    <row r="124" spans="23:63" x14ac:dyDescent="0.25">
      <c r="W124" s="126"/>
      <c r="X124" s="126"/>
      <c r="Y124" s="126"/>
      <c r="Z124" s="126"/>
      <c r="AA124" s="126"/>
      <c r="AB124" s="126"/>
      <c r="AC124" s="126"/>
      <c r="AD124" s="126"/>
      <c r="AE124" s="126"/>
      <c r="AF124" s="126"/>
      <c r="AG124" s="126"/>
      <c r="AH124" s="126"/>
      <c r="AI124" s="127"/>
      <c r="AJ124" s="126"/>
      <c r="AK124" s="126"/>
      <c r="AL124" s="126"/>
      <c r="AM124" s="126"/>
      <c r="AN124" s="126"/>
      <c r="AO124" s="128"/>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row>
    <row r="125" spans="23:63" x14ac:dyDescent="0.25">
      <c r="W125" s="126"/>
      <c r="X125" s="126"/>
      <c r="Y125" s="126"/>
      <c r="Z125" s="126"/>
      <c r="AA125" s="126"/>
      <c r="AB125" s="126"/>
      <c r="AC125" s="126"/>
      <c r="AD125" s="126"/>
      <c r="AE125" s="126"/>
      <c r="AF125" s="126"/>
      <c r="AG125" s="126"/>
      <c r="AH125" s="126"/>
      <c r="AI125" s="127"/>
      <c r="AJ125" s="126"/>
      <c r="AK125" s="126"/>
      <c r="AL125" s="126"/>
      <c r="AM125" s="126"/>
      <c r="AN125" s="126"/>
      <c r="AO125" s="128"/>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row>
    <row r="126" spans="23:63" x14ac:dyDescent="0.25">
      <c r="W126" s="126"/>
      <c r="X126" s="126"/>
      <c r="Y126" s="126"/>
      <c r="Z126" s="126"/>
      <c r="AA126" s="126"/>
      <c r="AB126" s="126"/>
      <c r="AC126" s="126"/>
      <c r="AD126" s="126"/>
      <c r="AE126" s="126"/>
      <c r="AF126" s="126"/>
      <c r="AG126" s="126"/>
      <c r="AH126" s="126"/>
      <c r="AI126" s="127"/>
      <c r="AJ126" s="126"/>
      <c r="AK126" s="126"/>
      <c r="AL126" s="126"/>
      <c r="AM126" s="126"/>
      <c r="AN126" s="126"/>
      <c r="AO126" s="128"/>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row>
    <row r="127" spans="23:63" x14ac:dyDescent="0.25">
      <c r="W127" s="126"/>
      <c r="X127" s="126"/>
      <c r="Y127" s="126"/>
      <c r="Z127" s="126"/>
      <c r="AA127" s="126"/>
      <c r="AB127" s="126"/>
      <c r="AC127" s="126"/>
      <c r="AD127" s="126"/>
      <c r="AE127" s="126"/>
      <c r="AF127" s="126"/>
      <c r="AG127" s="126"/>
      <c r="AH127" s="126"/>
      <c r="AI127" s="127"/>
      <c r="AJ127" s="126"/>
      <c r="AK127" s="126"/>
      <c r="AL127" s="126"/>
      <c r="AM127" s="126"/>
      <c r="AN127" s="126"/>
      <c r="AO127" s="128"/>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row>
    <row r="128" spans="23:63" x14ac:dyDescent="0.25">
      <c r="W128" s="126"/>
      <c r="X128" s="126"/>
      <c r="Y128" s="126"/>
      <c r="Z128" s="126"/>
      <c r="AA128" s="126"/>
      <c r="AB128" s="126"/>
      <c r="AC128" s="126"/>
      <c r="AD128" s="126"/>
      <c r="AE128" s="126"/>
      <c r="AF128" s="126"/>
      <c r="AG128" s="126"/>
      <c r="AH128" s="126"/>
      <c r="AI128" s="127"/>
      <c r="AJ128" s="126"/>
      <c r="AK128" s="126"/>
      <c r="AL128" s="126"/>
      <c r="AM128" s="126"/>
      <c r="AN128" s="126"/>
      <c r="AO128" s="128"/>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row>
    <row r="129" spans="23:63" x14ac:dyDescent="0.25">
      <c r="W129" s="126"/>
      <c r="X129" s="126"/>
      <c r="Y129" s="126"/>
      <c r="Z129" s="126"/>
      <c r="AA129" s="126"/>
      <c r="AB129" s="126"/>
      <c r="AC129" s="126"/>
      <c r="AD129" s="126"/>
      <c r="AE129" s="126"/>
      <c r="AF129" s="126"/>
      <c r="AG129" s="126"/>
      <c r="AH129" s="126"/>
      <c r="AI129" s="127"/>
      <c r="AJ129" s="126"/>
      <c r="AK129" s="126"/>
      <c r="AL129" s="126"/>
      <c r="AM129" s="126"/>
      <c r="AN129" s="126"/>
      <c r="AO129" s="128"/>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c r="BJ129" s="126"/>
      <c r="BK129" s="126"/>
    </row>
    <row r="130" spans="23:63" x14ac:dyDescent="0.25">
      <c r="W130" s="126"/>
      <c r="X130" s="126"/>
      <c r="Y130" s="126"/>
      <c r="Z130" s="126"/>
      <c r="AA130" s="126"/>
      <c r="AB130" s="126"/>
      <c r="AC130" s="126"/>
      <c r="AD130" s="126"/>
      <c r="AE130" s="126"/>
      <c r="AF130" s="126"/>
      <c r="AG130" s="126"/>
      <c r="AH130" s="126"/>
      <c r="AI130" s="127"/>
      <c r="AJ130" s="126"/>
      <c r="AK130" s="126"/>
      <c r="AL130" s="126"/>
      <c r="AM130" s="126"/>
      <c r="AN130" s="126"/>
      <c r="AO130" s="128"/>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c r="BJ130" s="126"/>
      <c r="BK130" s="126"/>
    </row>
    <row r="131" spans="23:63" x14ac:dyDescent="0.25">
      <c r="W131" s="126"/>
      <c r="X131" s="126"/>
      <c r="Y131" s="126"/>
      <c r="Z131" s="126"/>
      <c r="AA131" s="126"/>
      <c r="AB131" s="126"/>
      <c r="AC131" s="126"/>
      <c r="AD131" s="126"/>
      <c r="AE131" s="126"/>
      <c r="AF131" s="126"/>
      <c r="AG131" s="126"/>
      <c r="AH131" s="126"/>
      <c r="AI131" s="127"/>
      <c r="AJ131" s="126"/>
      <c r="AK131" s="126"/>
      <c r="AL131" s="126"/>
      <c r="AM131" s="126"/>
      <c r="AN131" s="126"/>
      <c r="AO131" s="128"/>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row>
    <row r="132" spans="23:63" x14ac:dyDescent="0.25">
      <c r="W132" s="126"/>
      <c r="X132" s="126"/>
      <c r="Y132" s="126"/>
      <c r="Z132" s="126"/>
      <c r="AA132" s="126"/>
      <c r="AB132" s="126"/>
      <c r="AC132" s="126"/>
      <c r="AD132" s="126"/>
      <c r="AE132" s="126"/>
      <c r="AF132" s="126"/>
      <c r="AG132" s="126"/>
      <c r="AH132" s="126"/>
      <c r="AI132" s="127"/>
      <c r="AJ132" s="126"/>
      <c r="AK132" s="126"/>
      <c r="AL132" s="126"/>
      <c r="AM132" s="126"/>
      <c r="AN132" s="126"/>
      <c r="AO132" s="128"/>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row>
    <row r="133" spans="23:63" x14ac:dyDescent="0.25">
      <c r="W133" s="126"/>
      <c r="X133" s="126"/>
      <c r="Y133" s="126"/>
      <c r="Z133" s="126"/>
      <c r="AA133" s="126"/>
      <c r="AB133" s="126"/>
      <c r="AC133" s="126"/>
      <c r="AD133" s="126"/>
      <c r="AE133" s="126"/>
      <c r="AF133" s="126"/>
      <c r="AG133" s="126"/>
      <c r="AH133" s="126"/>
      <c r="AI133" s="127"/>
      <c r="AJ133" s="126"/>
      <c r="AK133" s="126"/>
      <c r="AL133" s="126"/>
      <c r="AM133" s="126"/>
      <c r="AN133" s="126"/>
      <c r="AO133" s="128"/>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c r="BJ133" s="126"/>
      <c r="BK133" s="126"/>
    </row>
    <row r="134" spans="23:63" x14ac:dyDescent="0.25">
      <c r="W134" s="126"/>
      <c r="X134" s="126"/>
      <c r="Y134" s="126"/>
      <c r="Z134" s="126"/>
      <c r="AA134" s="126"/>
      <c r="AB134" s="126"/>
      <c r="AC134" s="126"/>
      <c r="AD134" s="126"/>
      <c r="AE134" s="126"/>
      <c r="AF134" s="126"/>
      <c r="AG134" s="126"/>
      <c r="AH134" s="126"/>
      <c r="AI134" s="127"/>
      <c r="AJ134" s="126"/>
      <c r="AK134" s="126"/>
      <c r="AL134" s="126"/>
      <c r="AM134" s="126"/>
      <c r="AN134" s="126"/>
      <c r="AO134" s="128"/>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row>
    <row r="135" spans="23:63" x14ac:dyDescent="0.25">
      <c r="W135" s="126"/>
      <c r="X135" s="126"/>
      <c r="Y135" s="126"/>
      <c r="Z135" s="126"/>
      <c r="AA135" s="126"/>
      <c r="AB135" s="126"/>
      <c r="AC135" s="126"/>
      <c r="AD135" s="126"/>
      <c r="AE135" s="126"/>
      <c r="AF135" s="126"/>
      <c r="AG135" s="126"/>
      <c r="AH135" s="126"/>
      <c r="AI135" s="127"/>
      <c r="AJ135" s="126"/>
      <c r="AK135" s="126"/>
      <c r="AL135" s="126"/>
      <c r="AM135" s="126"/>
      <c r="AN135" s="126"/>
      <c r="AO135" s="128"/>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row>
    <row r="136" spans="23:63" x14ac:dyDescent="0.25">
      <c r="W136" s="126"/>
      <c r="X136" s="126"/>
      <c r="Y136" s="126"/>
      <c r="Z136" s="126"/>
      <c r="AA136" s="126"/>
      <c r="AB136" s="126"/>
      <c r="AC136" s="126"/>
      <c r="AD136" s="126"/>
      <c r="AE136" s="126"/>
      <c r="AF136" s="126"/>
      <c r="AG136" s="126"/>
      <c r="AH136" s="126"/>
      <c r="AI136" s="127"/>
      <c r="AJ136" s="126"/>
      <c r="AK136" s="126"/>
      <c r="AL136" s="126"/>
      <c r="AM136" s="126"/>
      <c r="AN136" s="126"/>
      <c r="AO136" s="128"/>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c r="BJ136" s="126"/>
      <c r="BK136" s="126"/>
    </row>
    <row r="137" spans="23:63" x14ac:dyDescent="0.25">
      <c r="W137" s="126"/>
      <c r="X137" s="126"/>
      <c r="Y137" s="126"/>
      <c r="Z137" s="126"/>
      <c r="AA137" s="126"/>
      <c r="AB137" s="126"/>
      <c r="AC137" s="126"/>
      <c r="AD137" s="126"/>
      <c r="AE137" s="126"/>
      <c r="AF137" s="126"/>
      <c r="AG137" s="126"/>
      <c r="AH137" s="126"/>
      <c r="AI137" s="127"/>
      <c r="AJ137" s="126"/>
      <c r="AK137" s="126"/>
      <c r="AL137" s="126"/>
      <c r="AM137" s="126"/>
      <c r="AN137" s="126"/>
      <c r="AO137" s="128"/>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c r="BJ137" s="126"/>
      <c r="BK137" s="126"/>
    </row>
    <row r="138" spans="23:63" x14ac:dyDescent="0.25">
      <c r="W138" s="126"/>
      <c r="X138" s="126"/>
      <c r="Y138" s="126"/>
      <c r="Z138" s="126"/>
      <c r="AA138" s="126"/>
      <c r="AB138" s="126"/>
      <c r="AC138" s="126"/>
      <c r="AD138" s="126"/>
      <c r="AE138" s="126"/>
      <c r="AF138" s="126"/>
      <c r="AG138" s="126"/>
      <c r="AH138" s="126"/>
      <c r="AI138" s="127"/>
      <c r="AJ138" s="126"/>
      <c r="AK138" s="126"/>
      <c r="AL138" s="126"/>
      <c r="AM138" s="126"/>
      <c r="AN138" s="126"/>
      <c r="AO138" s="128"/>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row>
    <row r="139" spans="23:63" x14ac:dyDescent="0.25">
      <c r="W139" s="126"/>
      <c r="X139" s="126"/>
      <c r="Y139" s="126"/>
      <c r="Z139" s="126"/>
      <c r="AA139" s="126"/>
      <c r="AB139" s="126"/>
      <c r="AC139" s="126"/>
      <c r="AD139" s="126"/>
      <c r="AE139" s="126"/>
      <c r="AF139" s="126"/>
      <c r="AG139" s="126"/>
      <c r="AH139" s="126"/>
      <c r="AI139" s="127"/>
      <c r="AJ139" s="126"/>
      <c r="AK139" s="126"/>
      <c r="AL139" s="126"/>
      <c r="AM139" s="126"/>
      <c r="AN139" s="126"/>
      <c r="AO139" s="128"/>
      <c r="AP139" s="126"/>
      <c r="AQ139" s="126"/>
      <c r="AR139" s="126"/>
      <c r="AS139" s="126"/>
      <c r="AT139" s="126"/>
      <c r="AU139" s="126"/>
      <c r="AV139" s="126"/>
      <c r="AW139" s="126"/>
      <c r="AX139" s="126"/>
      <c r="AY139" s="126"/>
      <c r="AZ139" s="126"/>
      <c r="BA139" s="126"/>
      <c r="BB139" s="126"/>
      <c r="BC139" s="126"/>
      <c r="BD139" s="126"/>
      <c r="BE139" s="126"/>
      <c r="BF139" s="126"/>
      <c r="BG139" s="126"/>
      <c r="BH139" s="126"/>
      <c r="BI139" s="126"/>
      <c r="BJ139" s="126"/>
      <c r="BK139" s="126"/>
    </row>
    <row r="140" spans="23:63" x14ac:dyDescent="0.25">
      <c r="W140" s="126"/>
      <c r="X140" s="126"/>
      <c r="Y140" s="126"/>
      <c r="Z140" s="126"/>
      <c r="AA140" s="126"/>
      <c r="AB140" s="126"/>
      <c r="AC140" s="126"/>
      <c r="AD140" s="126"/>
      <c r="AE140" s="126"/>
      <c r="AF140" s="126"/>
      <c r="AG140" s="126"/>
      <c r="AH140" s="126"/>
      <c r="AI140" s="127"/>
      <c r="AJ140" s="126"/>
      <c r="AK140" s="126"/>
      <c r="AL140" s="126"/>
      <c r="AM140" s="126"/>
      <c r="AN140" s="126"/>
      <c r="AO140" s="128"/>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c r="BJ140" s="126"/>
      <c r="BK140" s="126"/>
    </row>
    <row r="141" spans="23:63" x14ac:dyDescent="0.25">
      <c r="W141" s="126"/>
      <c r="X141" s="126"/>
      <c r="Y141" s="126"/>
      <c r="Z141" s="126"/>
      <c r="AA141" s="126"/>
      <c r="AB141" s="126"/>
      <c r="AC141" s="126"/>
      <c r="AD141" s="126"/>
      <c r="AE141" s="126"/>
      <c r="AF141" s="126"/>
      <c r="AG141" s="126"/>
      <c r="AH141" s="126"/>
      <c r="AI141" s="127"/>
      <c r="AJ141" s="126"/>
      <c r="AK141" s="126"/>
      <c r="AL141" s="126"/>
      <c r="AM141" s="126"/>
      <c r="AN141" s="126"/>
      <c r="AO141" s="128"/>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c r="BJ141" s="126"/>
      <c r="BK141" s="126"/>
    </row>
    <row r="142" spans="23:63" x14ac:dyDescent="0.25">
      <c r="W142" s="126"/>
      <c r="X142" s="126"/>
      <c r="Y142" s="126"/>
      <c r="Z142" s="126"/>
      <c r="AA142" s="126"/>
      <c r="AB142" s="126"/>
      <c r="AC142" s="126"/>
      <c r="AD142" s="126"/>
      <c r="AE142" s="126"/>
      <c r="AF142" s="126"/>
      <c r="AG142" s="126"/>
      <c r="AH142" s="126"/>
      <c r="AI142" s="127"/>
      <c r="AJ142" s="126"/>
      <c r="AK142" s="126"/>
      <c r="AL142" s="126"/>
      <c r="AM142" s="126"/>
      <c r="AN142" s="126"/>
      <c r="AO142" s="128"/>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row>
    <row r="143" spans="23:63" x14ac:dyDescent="0.25">
      <c r="W143" s="126"/>
      <c r="X143" s="126"/>
      <c r="Y143" s="126"/>
      <c r="Z143" s="126"/>
      <c r="AA143" s="126"/>
      <c r="AB143" s="126"/>
      <c r="AC143" s="126"/>
      <c r="AD143" s="126"/>
      <c r="AE143" s="126"/>
      <c r="AF143" s="126"/>
      <c r="AG143" s="126"/>
      <c r="AH143" s="126"/>
      <c r="AI143" s="127"/>
      <c r="AJ143" s="126"/>
      <c r="AK143" s="126"/>
      <c r="AL143" s="126"/>
      <c r="AM143" s="126"/>
      <c r="AN143" s="126"/>
      <c r="AO143" s="128"/>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c r="BJ143" s="126"/>
      <c r="BK143" s="126"/>
    </row>
    <row r="144" spans="23:63" x14ac:dyDescent="0.25">
      <c r="W144" s="126"/>
      <c r="X144" s="126"/>
      <c r="Y144" s="126"/>
      <c r="Z144" s="126"/>
      <c r="AA144" s="126"/>
      <c r="AB144" s="126"/>
      <c r="AC144" s="126"/>
      <c r="AD144" s="126"/>
      <c r="AE144" s="126"/>
      <c r="AF144" s="126"/>
      <c r="AG144" s="126"/>
      <c r="AH144" s="126"/>
      <c r="AI144" s="127"/>
      <c r="AJ144" s="126"/>
      <c r="AK144" s="126"/>
      <c r="AL144" s="126"/>
      <c r="AM144" s="126"/>
      <c r="AN144" s="126"/>
      <c r="AO144" s="128"/>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c r="BJ144" s="126"/>
      <c r="BK144" s="126"/>
    </row>
    <row r="145" spans="23:63" x14ac:dyDescent="0.25">
      <c r="W145" s="126"/>
      <c r="X145" s="126"/>
      <c r="Y145" s="126"/>
      <c r="Z145" s="126"/>
      <c r="AA145" s="126"/>
      <c r="AB145" s="126"/>
      <c r="AC145" s="126"/>
      <c r="AD145" s="126"/>
      <c r="AE145" s="126"/>
      <c r="AF145" s="126"/>
      <c r="AG145" s="126"/>
      <c r="AH145" s="126"/>
      <c r="AI145" s="127"/>
      <c r="AJ145" s="126"/>
      <c r="AK145" s="126"/>
      <c r="AL145" s="126"/>
      <c r="AM145" s="126"/>
      <c r="AN145" s="126"/>
      <c r="AO145" s="128"/>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row>
    <row r="146" spans="23:63" x14ac:dyDescent="0.25">
      <c r="W146" s="126"/>
      <c r="X146" s="126"/>
      <c r="Y146" s="126"/>
      <c r="Z146" s="126"/>
      <c r="AA146" s="126"/>
      <c r="AB146" s="126"/>
      <c r="AC146" s="126"/>
      <c r="AD146" s="126"/>
      <c r="AE146" s="126"/>
      <c r="AF146" s="126"/>
      <c r="AG146" s="126"/>
      <c r="AH146" s="126"/>
      <c r="AI146" s="127"/>
      <c r="AJ146" s="126"/>
      <c r="AK146" s="126"/>
      <c r="AL146" s="126"/>
      <c r="AM146" s="126"/>
      <c r="AN146" s="126"/>
      <c r="AO146" s="128"/>
      <c r="AP146" s="126"/>
      <c r="AQ146" s="126"/>
      <c r="AR146" s="126"/>
      <c r="AS146" s="126"/>
      <c r="AT146" s="126"/>
      <c r="AU146" s="126"/>
      <c r="AV146" s="126"/>
      <c r="AW146" s="126"/>
      <c r="AX146" s="126"/>
      <c r="AY146" s="126"/>
      <c r="AZ146" s="126"/>
      <c r="BA146" s="126"/>
      <c r="BB146" s="126"/>
      <c r="BC146" s="126"/>
      <c r="BD146" s="126"/>
      <c r="BE146" s="126"/>
      <c r="BF146" s="126"/>
      <c r="BG146" s="126"/>
      <c r="BH146" s="126"/>
      <c r="BI146" s="126"/>
      <c r="BJ146" s="126"/>
      <c r="BK146" s="126"/>
    </row>
    <row r="147" spans="23:63" x14ac:dyDescent="0.25">
      <c r="W147" s="126"/>
      <c r="X147" s="126"/>
      <c r="Y147" s="126"/>
      <c r="Z147" s="126"/>
      <c r="AA147" s="126"/>
      <c r="AB147" s="126"/>
      <c r="AC147" s="126"/>
      <c r="AD147" s="126"/>
      <c r="AE147" s="126"/>
      <c r="AF147" s="126"/>
      <c r="AG147" s="126"/>
      <c r="AH147" s="126"/>
      <c r="AI147" s="127"/>
      <c r="AJ147" s="126"/>
      <c r="AK147" s="126"/>
      <c r="AL147" s="126"/>
      <c r="AM147" s="126"/>
      <c r="AN147" s="126"/>
      <c r="AO147" s="128"/>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c r="BJ147" s="126"/>
      <c r="BK147" s="126"/>
    </row>
    <row r="148" spans="23:63" x14ac:dyDescent="0.25">
      <c r="W148" s="126"/>
      <c r="X148" s="126"/>
      <c r="Y148" s="126"/>
      <c r="Z148" s="126"/>
      <c r="AA148" s="126"/>
      <c r="AB148" s="126"/>
      <c r="AC148" s="126"/>
      <c r="AD148" s="126"/>
      <c r="AE148" s="126"/>
      <c r="AF148" s="126"/>
      <c r="AG148" s="126"/>
      <c r="AH148" s="126"/>
      <c r="AI148" s="127"/>
      <c r="AJ148" s="126"/>
      <c r="AK148" s="126"/>
      <c r="AL148" s="126"/>
      <c r="AM148" s="126"/>
      <c r="AN148" s="126"/>
      <c r="AO148" s="128"/>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c r="BJ148" s="126"/>
      <c r="BK148" s="126"/>
    </row>
    <row r="149" spans="23:63" x14ac:dyDescent="0.25">
      <c r="W149" s="126"/>
      <c r="X149" s="126"/>
      <c r="Y149" s="126"/>
      <c r="Z149" s="126"/>
      <c r="AA149" s="126"/>
      <c r="AB149" s="126"/>
      <c r="AC149" s="126"/>
      <c r="AD149" s="126"/>
      <c r="AE149" s="126"/>
      <c r="AF149" s="126"/>
      <c r="AG149" s="126"/>
      <c r="AH149" s="126"/>
      <c r="AI149" s="127"/>
      <c r="AJ149" s="126"/>
      <c r="AK149" s="126"/>
      <c r="AL149" s="126"/>
      <c r="AM149" s="126"/>
      <c r="AN149" s="126"/>
      <c r="AO149" s="128"/>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c r="BJ149" s="126"/>
      <c r="BK149" s="126"/>
    </row>
    <row r="150" spans="23:63" x14ac:dyDescent="0.25">
      <c r="W150" s="126"/>
      <c r="X150" s="126"/>
      <c r="Y150" s="126"/>
      <c r="Z150" s="126"/>
      <c r="AA150" s="126"/>
      <c r="AB150" s="126"/>
      <c r="AC150" s="126"/>
      <c r="AD150" s="126"/>
      <c r="AE150" s="126"/>
      <c r="AF150" s="126"/>
      <c r="AG150" s="126"/>
      <c r="AH150" s="126"/>
      <c r="AI150" s="127"/>
      <c r="AJ150" s="126"/>
      <c r="AK150" s="126"/>
      <c r="AL150" s="126"/>
      <c r="AM150" s="126"/>
      <c r="AN150" s="126"/>
      <c r="AO150" s="128"/>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row>
    <row r="151" spans="23:63" x14ac:dyDescent="0.25">
      <c r="W151" s="126"/>
      <c r="X151" s="126"/>
      <c r="Y151" s="126"/>
      <c r="Z151" s="126"/>
      <c r="AA151" s="126"/>
      <c r="AB151" s="126"/>
      <c r="AC151" s="126"/>
      <c r="AD151" s="126"/>
      <c r="AE151" s="126"/>
      <c r="AF151" s="126"/>
      <c r="AG151" s="126"/>
      <c r="AH151" s="126"/>
      <c r="AI151" s="127"/>
      <c r="AJ151" s="126"/>
      <c r="AK151" s="126"/>
      <c r="AL151" s="126"/>
      <c r="AM151" s="126"/>
      <c r="AN151" s="126"/>
      <c r="AO151" s="128"/>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row>
    <row r="152" spans="23:63" x14ac:dyDescent="0.25">
      <c r="W152" s="126"/>
      <c r="X152" s="126"/>
      <c r="Y152" s="126"/>
      <c r="Z152" s="126"/>
      <c r="AA152" s="126"/>
      <c r="AB152" s="126"/>
      <c r="AC152" s="126"/>
      <c r="AD152" s="126"/>
      <c r="AE152" s="126"/>
      <c r="AF152" s="126"/>
      <c r="AG152" s="126"/>
      <c r="AH152" s="126"/>
      <c r="AI152" s="127"/>
      <c r="AJ152" s="126"/>
      <c r="AK152" s="126"/>
      <c r="AL152" s="126"/>
      <c r="AM152" s="126"/>
      <c r="AN152" s="126"/>
      <c r="AO152" s="128"/>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row>
    <row r="153" spans="23:63" x14ac:dyDescent="0.25">
      <c r="W153" s="126"/>
      <c r="X153" s="126"/>
      <c r="Y153" s="126"/>
      <c r="Z153" s="126"/>
      <c r="AA153" s="126"/>
      <c r="AB153" s="126"/>
      <c r="AC153" s="126"/>
      <c r="AD153" s="126"/>
      <c r="AE153" s="126"/>
      <c r="AF153" s="126"/>
      <c r="AG153" s="126"/>
      <c r="AH153" s="126"/>
      <c r="AI153" s="127"/>
      <c r="AJ153" s="126"/>
      <c r="AK153" s="126"/>
      <c r="AL153" s="126"/>
      <c r="AM153" s="126"/>
      <c r="AN153" s="126"/>
      <c r="AO153" s="128"/>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c r="BJ153" s="126"/>
      <c r="BK153" s="126"/>
    </row>
    <row r="154" spans="23:63" x14ac:dyDescent="0.25">
      <c r="W154" s="126"/>
      <c r="X154" s="126"/>
      <c r="Y154" s="126"/>
      <c r="Z154" s="126"/>
      <c r="AA154" s="126"/>
      <c r="AB154" s="126"/>
      <c r="AC154" s="126"/>
      <c r="AD154" s="126"/>
      <c r="AE154" s="126"/>
      <c r="AF154" s="126"/>
      <c r="AG154" s="126"/>
      <c r="AH154" s="126"/>
      <c r="AI154" s="127"/>
      <c r="AJ154" s="126"/>
      <c r="AK154" s="126"/>
      <c r="AL154" s="126"/>
      <c r="AM154" s="126"/>
      <c r="AN154" s="126"/>
      <c r="AO154" s="128"/>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row>
    <row r="155" spans="23:63" x14ac:dyDescent="0.25">
      <c r="W155" s="126"/>
      <c r="X155" s="126"/>
      <c r="Y155" s="126"/>
      <c r="Z155" s="126"/>
      <c r="AA155" s="126"/>
      <c r="AB155" s="126"/>
      <c r="AC155" s="126"/>
      <c r="AD155" s="126"/>
      <c r="AE155" s="126"/>
      <c r="AF155" s="126"/>
      <c r="AG155" s="126"/>
      <c r="AH155" s="126"/>
      <c r="AI155" s="127"/>
      <c r="AJ155" s="126"/>
      <c r="AK155" s="126"/>
      <c r="AL155" s="126"/>
      <c r="AM155" s="126"/>
      <c r="AN155" s="126"/>
      <c r="AO155" s="128"/>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row>
    <row r="156" spans="23:63" x14ac:dyDescent="0.25">
      <c r="W156" s="126"/>
      <c r="X156" s="126"/>
      <c r="Y156" s="126"/>
      <c r="Z156" s="126"/>
      <c r="AA156" s="126"/>
      <c r="AB156" s="126"/>
      <c r="AC156" s="126"/>
      <c r="AD156" s="126"/>
      <c r="AE156" s="126"/>
      <c r="AF156" s="126"/>
      <c r="AG156" s="126"/>
      <c r="AH156" s="126"/>
      <c r="AI156" s="127"/>
      <c r="AJ156" s="126"/>
      <c r="AK156" s="126"/>
      <c r="AL156" s="126"/>
      <c r="AM156" s="126"/>
      <c r="AN156" s="126"/>
      <c r="AO156" s="128"/>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6"/>
      <c r="BK156" s="126"/>
    </row>
    <row r="157" spans="23:63" x14ac:dyDescent="0.25">
      <c r="W157" s="126"/>
      <c r="X157" s="126"/>
      <c r="Y157" s="126"/>
      <c r="Z157" s="126"/>
      <c r="AA157" s="126"/>
      <c r="AB157" s="126"/>
      <c r="AC157" s="126"/>
      <c r="AD157" s="126"/>
      <c r="AE157" s="126"/>
      <c r="AF157" s="126"/>
      <c r="AG157" s="126"/>
      <c r="AH157" s="126"/>
      <c r="AI157" s="127"/>
      <c r="AJ157" s="126"/>
      <c r="AK157" s="126"/>
      <c r="AL157" s="126"/>
      <c r="AM157" s="126"/>
      <c r="AN157" s="126"/>
      <c r="AO157" s="128"/>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row>
    <row r="158" spans="23:63" x14ac:dyDescent="0.25">
      <c r="W158" s="126"/>
      <c r="X158" s="126"/>
      <c r="Y158" s="126"/>
      <c r="Z158" s="126"/>
      <c r="AA158" s="126"/>
      <c r="AB158" s="126"/>
      <c r="AC158" s="126"/>
      <c r="AD158" s="126"/>
      <c r="AE158" s="126"/>
      <c r="AF158" s="126"/>
      <c r="AG158" s="126"/>
      <c r="AH158" s="126"/>
      <c r="AI158" s="127"/>
      <c r="AJ158" s="126"/>
      <c r="AK158" s="126"/>
      <c r="AL158" s="126"/>
      <c r="AM158" s="126"/>
      <c r="AN158" s="126"/>
      <c r="AO158" s="128"/>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c r="BJ158" s="126"/>
      <c r="BK158" s="126"/>
    </row>
    <row r="159" spans="23:63" x14ac:dyDescent="0.25">
      <c r="W159" s="126"/>
      <c r="X159" s="126"/>
      <c r="Y159" s="126"/>
      <c r="Z159" s="126"/>
      <c r="AA159" s="126"/>
      <c r="AB159" s="126"/>
      <c r="AC159" s="126"/>
      <c r="AD159" s="126"/>
      <c r="AE159" s="126"/>
      <c r="AF159" s="126"/>
      <c r="AG159" s="126"/>
      <c r="AH159" s="126"/>
      <c r="AI159" s="127"/>
      <c r="AJ159" s="126"/>
      <c r="AK159" s="126"/>
      <c r="AL159" s="126"/>
      <c r="AM159" s="126"/>
      <c r="AN159" s="126"/>
      <c r="AO159" s="128"/>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row>
    <row r="160" spans="23:63" x14ac:dyDescent="0.25">
      <c r="W160" s="126"/>
      <c r="X160" s="126"/>
      <c r="Y160" s="126"/>
      <c r="Z160" s="126"/>
      <c r="AA160" s="126"/>
      <c r="AB160" s="126"/>
      <c r="AC160" s="126"/>
      <c r="AD160" s="126"/>
      <c r="AE160" s="126"/>
      <c r="AF160" s="126"/>
      <c r="AG160" s="126"/>
      <c r="AH160" s="126"/>
      <c r="AI160" s="127"/>
      <c r="AJ160" s="126"/>
      <c r="AK160" s="126"/>
      <c r="AL160" s="126"/>
      <c r="AM160" s="126"/>
      <c r="AN160" s="126"/>
      <c r="AO160" s="128"/>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c r="BJ160" s="126"/>
      <c r="BK160" s="126"/>
    </row>
    <row r="161" spans="23:63" x14ac:dyDescent="0.25">
      <c r="W161" s="126"/>
      <c r="X161" s="126"/>
      <c r="Y161" s="126"/>
      <c r="Z161" s="126"/>
      <c r="AA161" s="126"/>
      <c r="AB161" s="126"/>
      <c r="AC161" s="126"/>
      <c r="AD161" s="126"/>
      <c r="AE161" s="126"/>
      <c r="AF161" s="126"/>
      <c r="AG161" s="126"/>
      <c r="AH161" s="126"/>
      <c r="AI161" s="127"/>
      <c r="AJ161" s="126"/>
      <c r="AK161" s="126"/>
      <c r="AL161" s="126"/>
      <c r="AM161" s="126"/>
      <c r="AN161" s="126"/>
      <c r="AO161" s="128"/>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c r="BJ161" s="126"/>
      <c r="BK161" s="126"/>
    </row>
    <row r="162" spans="23:63" x14ac:dyDescent="0.25">
      <c r="W162" s="126"/>
      <c r="X162" s="126"/>
      <c r="Y162" s="126"/>
      <c r="Z162" s="126"/>
      <c r="AA162" s="126"/>
      <c r="AB162" s="126"/>
      <c r="AC162" s="126"/>
      <c r="AD162" s="126"/>
      <c r="AE162" s="126"/>
      <c r="AF162" s="126"/>
      <c r="AG162" s="126"/>
      <c r="AH162" s="126"/>
      <c r="AI162" s="127"/>
      <c r="AJ162" s="126"/>
      <c r="AK162" s="126"/>
      <c r="AL162" s="126"/>
      <c r="AM162" s="126"/>
      <c r="AN162" s="126"/>
      <c r="AO162" s="128"/>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126"/>
    </row>
    <row r="163" spans="23:63" x14ac:dyDescent="0.25">
      <c r="W163" s="126"/>
      <c r="X163" s="126"/>
      <c r="Y163" s="126"/>
      <c r="Z163" s="126"/>
      <c r="AA163" s="126"/>
      <c r="AB163" s="126"/>
      <c r="AC163" s="126"/>
      <c r="AD163" s="126"/>
      <c r="AE163" s="126"/>
      <c r="AF163" s="126"/>
      <c r="AG163" s="126"/>
      <c r="AH163" s="126"/>
      <c r="AI163" s="127"/>
      <c r="AJ163" s="126"/>
      <c r="AK163" s="126"/>
      <c r="AL163" s="126"/>
      <c r="AM163" s="126"/>
      <c r="AN163" s="126"/>
      <c r="AO163" s="128"/>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126"/>
    </row>
    <row r="164" spans="23:63" x14ac:dyDescent="0.25">
      <c r="W164" s="126"/>
      <c r="X164" s="126"/>
      <c r="Y164" s="126"/>
      <c r="Z164" s="126"/>
      <c r="AA164" s="126"/>
      <c r="AB164" s="126"/>
      <c r="AC164" s="126"/>
      <c r="AD164" s="126"/>
      <c r="AE164" s="126"/>
      <c r="AF164" s="126"/>
      <c r="AG164" s="126"/>
      <c r="AH164" s="126"/>
      <c r="AI164" s="127"/>
      <c r="AJ164" s="126"/>
      <c r="AK164" s="126"/>
      <c r="AL164" s="126"/>
      <c r="AM164" s="126"/>
      <c r="AN164" s="126"/>
      <c r="AO164" s="128"/>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row>
    <row r="165" spans="23:63" x14ac:dyDescent="0.25">
      <c r="W165" s="126"/>
      <c r="X165" s="126"/>
      <c r="Y165" s="126"/>
      <c r="Z165" s="126"/>
      <c r="AA165" s="126"/>
      <c r="AB165" s="126"/>
      <c r="AC165" s="126"/>
      <c r="AD165" s="126"/>
      <c r="AE165" s="126"/>
      <c r="AF165" s="126"/>
      <c r="AG165" s="126"/>
      <c r="AH165" s="126"/>
      <c r="AI165" s="127"/>
      <c r="AJ165" s="126"/>
      <c r="AK165" s="126"/>
      <c r="AL165" s="126"/>
      <c r="AM165" s="126"/>
      <c r="AN165" s="126"/>
      <c r="AO165" s="128"/>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126"/>
    </row>
    <row r="166" spans="23:63" x14ac:dyDescent="0.25">
      <c r="W166" s="126"/>
      <c r="X166" s="126"/>
      <c r="Y166" s="126"/>
      <c r="Z166" s="126"/>
      <c r="AA166" s="126"/>
      <c r="AB166" s="126"/>
      <c r="AC166" s="126"/>
      <c r="AD166" s="126"/>
      <c r="AE166" s="126"/>
      <c r="AF166" s="126"/>
      <c r="AG166" s="126"/>
      <c r="AH166" s="126"/>
      <c r="AI166" s="127"/>
      <c r="AJ166" s="126"/>
      <c r="AK166" s="126"/>
      <c r="AL166" s="126"/>
      <c r="AM166" s="126"/>
      <c r="AN166" s="126"/>
      <c r="AO166" s="128"/>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126"/>
    </row>
    <row r="167" spans="23:63" x14ac:dyDescent="0.25">
      <c r="W167" s="126"/>
      <c r="X167" s="126"/>
      <c r="Y167" s="126"/>
      <c r="Z167" s="126"/>
      <c r="AA167" s="126"/>
      <c r="AB167" s="126"/>
      <c r="AC167" s="126"/>
      <c r="AD167" s="126"/>
      <c r="AE167" s="126"/>
      <c r="AF167" s="126"/>
      <c r="AG167" s="126"/>
      <c r="AH167" s="126"/>
      <c r="AI167" s="127"/>
      <c r="AJ167" s="126"/>
      <c r="AK167" s="126"/>
      <c r="AL167" s="126"/>
      <c r="AM167" s="126"/>
      <c r="AN167" s="126"/>
      <c r="AO167" s="128"/>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126"/>
    </row>
    <row r="168" spans="23:63" x14ac:dyDescent="0.25">
      <c r="W168" s="126"/>
      <c r="X168" s="126"/>
      <c r="Y168" s="126"/>
      <c r="Z168" s="126"/>
      <c r="AA168" s="126"/>
      <c r="AB168" s="126"/>
      <c r="AC168" s="126"/>
      <c r="AD168" s="126"/>
      <c r="AE168" s="126"/>
      <c r="AF168" s="126"/>
      <c r="AG168" s="126"/>
      <c r="AH168" s="126"/>
      <c r="AI168" s="127"/>
      <c r="AJ168" s="126"/>
      <c r="AK168" s="126"/>
      <c r="AL168" s="126"/>
      <c r="AM168" s="126"/>
      <c r="AN168" s="126"/>
      <c r="AO168" s="128"/>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126"/>
    </row>
    <row r="169" spans="23:63" x14ac:dyDescent="0.25">
      <c r="W169" s="126"/>
      <c r="X169" s="126"/>
      <c r="Y169" s="126"/>
      <c r="Z169" s="126"/>
      <c r="AA169" s="126"/>
      <c r="AB169" s="126"/>
      <c r="AC169" s="126"/>
      <c r="AD169" s="126"/>
      <c r="AE169" s="126"/>
      <c r="AF169" s="126"/>
      <c r="AG169" s="126"/>
      <c r="AH169" s="126"/>
      <c r="AI169" s="127"/>
      <c r="AJ169" s="126"/>
      <c r="AK169" s="126"/>
      <c r="AL169" s="126"/>
      <c r="AM169" s="126"/>
      <c r="AN169" s="126"/>
      <c r="AO169" s="128"/>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126"/>
    </row>
    <row r="170" spans="23:63" x14ac:dyDescent="0.25">
      <c r="W170" s="126"/>
      <c r="X170" s="126"/>
      <c r="Y170" s="126"/>
      <c r="Z170" s="126"/>
      <c r="AA170" s="126"/>
      <c r="AB170" s="126"/>
      <c r="AC170" s="126"/>
      <c r="AD170" s="126"/>
      <c r="AE170" s="126"/>
      <c r="AF170" s="126"/>
      <c r="AG170" s="126"/>
      <c r="AH170" s="126"/>
      <c r="AI170" s="127"/>
      <c r="AJ170" s="126"/>
      <c r="AK170" s="126"/>
      <c r="AL170" s="126"/>
      <c r="AM170" s="126"/>
      <c r="AN170" s="126"/>
      <c r="AO170" s="128"/>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row>
    <row r="171" spans="23:63" x14ac:dyDescent="0.25">
      <c r="W171" s="126"/>
      <c r="X171" s="126"/>
      <c r="Y171" s="126"/>
      <c r="Z171" s="126"/>
      <c r="AA171" s="126"/>
      <c r="AB171" s="126"/>
      <c r="AC171" s="126"/>
      <c r="AD171" s="126"/>
      <c r="AE171" s="126"/>
      <c r="AF171" s="126"/>
      <c r="AG171" s="126"/>
      <c r="AH171" s="126"/>
      <c r="AI171" s="127"/>
      <c r="AJ171" s="126"/>
      <c r="AK171" s="126"/>
      <c r="AL171" s="126"/>
      <c r="AM171" s="126"/>
      <c r="AN171" s="126"/>
      <c r="AO171" s="128"/>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126"/>
    </row>
    <row r="172" spans="23:63" x14ac:dyDescent="0.25">
      <c r="W172" s="126"/>
      <c r="X172" s="126"/>
      <c r="Y172" s="126"/>
      <c r="Z172" s="126"/>
      <c r="AA172" s="126"/>
      <c r="AB172" s="126"/>
      <c r="AC172" s="126"/>
      <c r="AD172" s="126"/>
      <c r="AE172" s="126"/>
      <c r="AF172" s="126"/>
      <c r="AG172" s="126"/>
      <c r="AH172" s="126"/>
      <c r="AI172" s="127"/>
      <c r="AJ172" s="126"/>
      <c r="AK172" s="126"/>
      <c r="AL172" s="126"/>
      <c r="AM172" s="126"/>
      <c r="AN172" s="126"/>
      <c r="AO172" s="128"/>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126"/>
    </row>
    <row r="173" spans="23:63" x14ac:dyDescent="0.25">
      <c r="W173" s="126"/>
      <c r="X173" s="126"/>
      <c r="Y173" s="126"/>
      <c r="Z173" s="126"/>
      <c r="AA173" s="126"/>
      <c r="AB173" s="126"/>
      <c r="AC173" s="126"/>
      <c r="AD173" s="126"/>
      <c r="AE173" s="126"/>
      <c r="AF173" s="126"/>
      <c r="AG173" s="126"/>
      <c r="AH173" s="126"/>
      <c r="AI173" s="127"/>
      <c r="AJ173" s="126"/>
      <c r="AK173" s="126"/>
      <c r="AL173" s="126"/>
      <c r="AM173" s="126"/>
      <c r="AN173" s="126"/>
      <c r="AO173" s="128"/>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126"/>
    </row>
    <row r="174" spans="23:63" x14ac:dyDescent="0.25">
      <c r="W174" s="126"/>
      <c r="X174" s="126"/>
      <c r="Y174" s="126"/>
      <c r="Z174" s="126"/>
      <c r="AA174" s="126"/>
      <c r="AB174" s="126"/>
      <c r="AC174" s="126"/>
      <c r="AD174" s="126"/>
      <c r="AE174" s="126"/>
      <c r="AF174" s="126"/>
      <c r="AG174" s="126"/>
      <c r="AH174" s="126"/>
      <c r="AI174" s="127"/>
      <c r="AJ174" s="126"/>
      <c r="AK174" s="126"/>
      <c r="AL174" s="126"/>
      <c r="AM174" s="126"/>
      <c r="AN174" s="126"/>
      <c r="AO174" s="128"/>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126"/>
    </row>
    <row r="175" spans="23:63" x14ac:dyDescent="0.25">
      <c r="W175" s="126"/>
      <c r="X175" s="126"/>
      <c r="Y175" s="126"/>
      <c r="Z175" s="126"/>
      <c r="AA175" s="126"/>
      <c r="AB175" s="126"/>
      <c r="AC175" s="126"/>
      <c r="AD175" s="126"/>
      <c r="AE175" s="126"/>
      <c r="AF175" s="126"/>
      <c r="AG175" s="126"/>
      <c r="AH175" s="126"/>
      <c r="AI175" s="127"/>
      <c r="AJ175" s="126"/>
      <c r="AK175" s="126"/>
      <c r="AL175" s="126"/>
      <c r="AM175" s="126"/>
      <c r="AN175" s="126"/>
      <c r="AO175" s="128"/>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126"/>
    </row>
    <row r="176" spans="23:63" x14ac:dyDescent="0.25">
      <c r="W176" s="126"/>
      <c r="X176" s="126"/>
      <c r="Y176" s="126"/>
      <c r="Z176" s="126"/>
      <c r="AA176" s="126"/>
      <c r="AB176" s="126"/>
      <c r="AC176" s="126"/>
      <c r="AD176" s="126"/>
      <c r="AE176" s="126"/>
      <c r="AF176" s="126"/>
      <c r="AG176" s="126"/>
      <c r="AH176" s="126"/>
      <c r="AI176" s="127"/>
      <c r="AJ176" s="126"/>
      <c r="AK176" s="126"/>
      <c r="AL176" s="126"/>
      <c r="AM176" s="126"/>
      <c r="AN176" s="126"/>
      <c r="AO176" s="128"/>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row>
    <row r="177" spans="23:63" x14ac:dyDescent="0.25">
      <c r="W177" s="126"/>
      <c r="X177" s="126"/>
      <c r="Y177" s="126"/>
      <c r="Z177" s="126"/>
      <c r="AA177" s="126"/>
      <c r="AB177" s="126"/>
      <c r="AC177" s="126"/>
      <c r="AD177" s="126"/>
      <c r="AE177" s="126"/>
      <c r="AF177" s="126"/>
      <c r="AG177" s="126"/>
      <c r="AH177" s="126"/>
      <c r="AI177" s="127"/>
      <c r="AJ177" s="126"/>
      <c r="AK177" s="126"/>
      <c r="AL177" s="126"/>
      <c r="AM177" s="126"/>
      <c r="AN177" s="126"/>
      <c r="AO177" s="128"/>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126"/>
    </row>
    <row r="178" spans="23:63" x14ac:dyDescent="0.25">
      <c r="W178" s="126"/>
      <c r="X178" s="126"/>
      <c r="Y178" s="126"/>
      <c r="Z178" s="126"/>
      <c r="AA178" s="126"/>
      <c r="AB178" s="126"/>
      <c r="AC178" s="126"/>
      <c r="AD178" s="126"/>
      <c r="AE178" s="126"/>
      <c r="AF178" s="126"/>
      <c r="AG178" s="126"/>
      <c r="AH178" s="126"/>
      <c r="AI178" s="127"/>
      <c r="AJ178" s="126"/>
      <c r="AK178" s="126"/>
      <c r="AL178" s="126"/>
      <c r="AM178" s="126"/>
      <c r="AN178" s="126"/>
      <c r="AO178" s="128"/>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126"/>
    </row>
    <row r="179" spans="23:63" x14ac:dyDescent="0.25">
      <c r="W179" s="126"/>
      <c r="X179" s="126"/>
      <c r="Y179" s="126"/>
      <c r="Z179" s="126"/>
      <c r="AA179" s="126"/>
      <c r="AB179" s="126"/>
      <c r="AC179" s="126"/>
      <c r="AD179" s="126"/>
      <c r="AE179" s="126"/>
      <c r="AF179" s="126"/>
      <c r="AG179" s="126"/>
      <c r="AH179" s="126"/>
      <c r="AI179" s="127"/>
      <c r="AJ179" s="126"/>
      <c r="AK179" s="126"/>
      <c r="AL179" s="126"/>
      <c r="AM179" s="126"/>
      <c r="AN179" s="126"/>
      <c r="AO179" s="128"/>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row>
    <row r="180" spans="23:63" x14ac:dyDescent="0.25">
      <c r="W180" s="126"/>
      <c r="X180" s="126"/>
      <c r="Y180" s="126"/>
      <c r="Z180" s="126"/>
      <c r="AA180" s="126"/>
      <c r="AB180" s="126"/>
      <c r="AC180" s="126"/>
      <c r="AD180" s="126"/>
      <c r="AE180" s="126"/>
      <c r="AF180" s="126"/>
      <c r="AG180" s="126"/>
      <c r="AH180" s="126"/>
      <c r="AI180" s="127"/>
      <c r="AJ180" s="126"/>
      <c r="AK180" s="126"/>
      <c r="AL180" s="126"/>
      <c r="AM180" s="126"/>
      <c r="AN180" s="126"/>
      <c r="AO180" s="128"/>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126"/>
    </row>
    <row r="181" spans="23:63" x14ac:dyDescent="0.25">
      <c r="W181" s="126"/>
      <c r="X181" s="126"/>
      <c r="Y181" s="126"/>
      <c r="Z181" s="126"/>
      <c r="AA181" s="126"/>
      <c r="AB181" s="126"/>
      <c r="AC181" s="126"/>
      <c r="AD181" s="126"/>
      <c r="AE181" s="126"/>
      <c r="AF181" s="126"/>
      <c r="AG181" s="126"/>
      <c r="AH181" s="126"/>
      <c r="AI181" s="127"/>
      <c r="AJ181" s="126"/>
      <c r="AK181" s="126"/>
      <c r="AL181" s="126"/>
      <c r="AM181" s="126"/>
      <c r="AN181" s="126"/>
      <c r="AO181" s="128"/>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126"/>
    </row>
    <row r="182" spans="23:63" x14ac:dyDescent="0.25">
      <c r="W182" s="126"/>
      <c r="X182" s="126"/>
      <c r="Y182" s="126"/>
      <c r="Z182" s="126"/>
      <c r="AA182" s="126"/>
      <c r="AB182" s="126"/>
      <c r="AC182" s="126"/>
      <c r="AD182" s="126"/>
      <c r="AE182" s="126"/>
      <c r="AF182" s="126"/>
      <c r="AG182" s="126"/>
      <c r="AH182" s="126"/>
      <c r="AI182" s="127"/>
      <c r="AJ182" s="126"/>
      <c r="AK182" s="126"/>
      <c r="AL182" s="126"/>
      <c r="AM182" s="126"/>
      <c r="AN182" s="126"/>
      <c r="AO182" s="128"/>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126"/>
    </row>
    <row r="183" spans="23:63" x14ac:dyDescent="0.25">
      <c r="W183" s="126"/>
      <c r="X183" s="126"/>
      <c r="Y183" s="126"/>
      <c r="Z183" s="126"/>
      <c r="AA183" s="126"/>
      <c r="AB183" s="126"/>
      <c r="AC183" s="126"/>
      <c r="AD183" s="126"/>
      <c r="AE183" s="126"/>
      <c r="AF183" s="126"/>
      <c r="AG183" s="126"/>
      <c r="AH183" s="126"/>
      <c r="AI183" s="127"/>
      <c r="AJ183" s="126"/>
      <c r="AK183" s="126"/>
      <c r="AL183" s="126"/>
      <c r="AM183" s="126"/>
      <c r="AN183" s="126"/>
      <c r="AO183" s="128"/>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126"/>
    </row>
    <row r="184" spans="23:63" x14ac:dyDescent="0.25">
      <c r="W184" s="126"/>
      <c r="X184" s="126"/>
      <c r="Y184" s="126"/>
      <c r="Z184" s="126"/>
      <c r="AA184" s="126"/>
      <c r="AB184" s="126"/>
      <c r="AC184" s="126"/>
      <c r="AD184" s="126"/>
      <c r="AE184" s="126"/>
      <c r="AF184" s="126"/>
      <c r="AG184" s="126"/>
      <c r="AH184" s="126"/>
      <c r="AI184" s="127"/>
      <c r="AJ184" s="126"/>
      <c r="AK184" s="126"/>
      <c r="AL184" s="126"/>
      <c r="AM184" s="126"/>
      <c r="AN184" s="126"/>
      <c r="AO184" s="128"/>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row>
    <row r="185" spans="23:63" x14ac:dyDescent="0.25">
      <c r="W185" s="126"/>
      <c r="X185" s="126"/>
      <c r="Y185" s="126"/>
      <c r="Z185" s="126"/>
      <c r="AA185" s="126"/>
      <c r="AB185" s="126"/>
      <c r="AC185" s="126"/>
      <c r="AD185" s="126"/>
      <c r="AE185" s="126"/>
      <c r="AF185" s="126"/>
      <c r="AG185" s="126"/>
      <c r="AH185" s="126"/>
      <c r="AI185" s="127"/>
      <c r="AJ185" s="126"/>
      <c r="AK185" s="126"/>
      <c r="AL185" s="126"/>
      <c r="AM185" s="126"/>
      <c r="AN185" s="126"/>
      <c r="AO185" s="128"/>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126"/>
    </row>
    <row r="186" spans="23:63" x14ac:dyDescent="0.25">
      <c r="W186" s="126"/>
      <c r="X186" s="126"/>
      <c r="Y186" s="126"/>
      <c r="Z186" s="126"/>
      <c r="AA186" s="126"/>
      <c r="AB186" s="126"/>
      <c r="AC186" s="126"/>
      <c r="AD186" s="126"/>
      <c r="AE186" s="126"/>
      <c r="AF186" s="126"/>
      <c r="AG186" s="126"/>
      <c r="AH186" s="126"/>
      <c r="AI186" s="127"/>
      <c r="AJ186" s="126"/>
      <c r="AK186" s="126"/>
      <c r="AL186" s="126"/>
      <c r="AM186" s="126"/>
      <c r="AN186" s="126"/>
      <c r="AO186" s="128"/>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126"/>
    </row>
    <row r="187" spans="23:63" x14ac:dyDescent="0.25">
      <c r="W187" s="126"/>
      <c r="X187" s="126"/>
      <c r="Y187" s="126"/>
      <c r="Z187" s="126"/>
      <c r="AA187" s="126"/>
      <c r="AB187" s="126"/>
      <c r="AC187" s="126"/>
      <c r="AD187" s="126"/>
      <c r="AE187" s="126"/>
      <c r="AF187" s="126"/>
      <c r="AG187" s="126"/>
      <c r="AH187" s="126"/>
      <c r="AI187" s="127"/>
      <c r="AJ187" s="126"/>
      <c r="AK187" s="126"/>
      <c r="AL187" s="126"/>
      <c r="AM187" s="126"/>
      <c r="AN187" s="126"/>
      <c r="AO187" s="128"/>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126"/>
    </row>
    <row r="188" spans="23:63" x14ac:dyDescent="0.25">
      <c r="W188" s="126"/>
      <c r="X188" s="126"/>
      <c r="Y188" s="126"/>
      <c r="Z188" s="126"/>
      <c r="AA188" s="126"/>
      <c r="AB188" s="126"/>
      <c r="AC188" s="126"/>
      <c r="AD188" s="126"/>
      <c r="AE188" s="126"/>
      <c r="AF188" s="126"/>
      <c r="AG188" s="126"/>
      <c r="AH188" s="126"/>
      <c r="AI188" s="127"/>
      <c r="AJ188" s="126"/>
      <c r="AK188" s="126"/>
      <c r="AL188" s="126"/>
      <c r="AM188" s="126"/>
      <c r="AN188" s="126"/>
      <c r="AO188" s="128"/>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126"/>
    </row>
    <row r="189" spans="23:63" x14ac:dyDescent="0.25">
      <c r="W189" s="126"/>
      <c r="X189" s="126"/>
      <c r="Y189" s="126"/>
      <c r="Z189" s="126"/>
      <c r="AA189" s="126"/>
      <c r="AB189" s="126"/>
      <c r="AC189" s="126"/>
      <c r="AD189" s="126"/>
      <c r="AE189" s="126"/>
      <c r="AF189" s="126"/>
      <c r="AG189" s="126"/>
      <c r="AH189" s="126"/>
      <c r="AI189" s="127"/>
      <c r="AJ189" s="126"/>
      <c r="AK189" s="126"/>
      <c r="AL189" s="126"/>
      <c r="AM189" s="126"/>
      <c r="AN189" s="126"/>
      <c r="AO189" s="128"/>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126"/>
    </row>
    <row r="190" spans="23:63" x14ac:dyDescent="0.25">
      <c r="W190" s="126"/>
      <c r="X190" s="126"/>
      <c r="Y190" s="126"/>
      <c r="Z190" s="126"/>
      <c r="AA190" s="126"/>
      <c r="AB190" s="126"/>
      <c r="AC190" s="126"/>
      <c r="AD190" s="126"/>
      <c r="AE190" s="126"/>
      <c r="AF190" s="126"/>
      <c r="AG190" s="126"/>
      <c r="AH190" s="126"/>
      <c r="AI190" s="127"/>
      <c r="AJ190" s="126"/>
      <c r="AK190" s="126"/>
      <c r="AL190" s="126"/>
      <c r="AM190" s="126"/>
      <c r="AN190" s="126"/>
      <c r="AO190" s="128"/>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row>
    <row r="191" spans="23:63" x14ac:dyDescent="0.25">
      <c r="W191" s="126"/>
      <c r="X191" s="126"/>
      <c r="Y191" s="126"/>
      <c r="Z191" s="126"/>
      <c r="AA191" s="126"/>
      <c r="AB191" s="126"/>
      <c r="AC191" s="126"/>
      <c r="AD191" s="126"/>
      <c r="AE191" s="126"/>
      <c r="AF191" s="126"/>
      <c r="AG191" s="126"/>
      <c r="AH191" s="126"/>
      <c r="AI191" s="127"/>
      <c r="AJ191" s="126"/>
      <c r="AK191" s="126"/>
      <c r="AL191" s="126"/>
      <c r="AM191" s="126"/>
      <c r="AN191" s="126"/>
      <c r="AO191" s="128"/>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126"/>
    </row>
    <row r="192" spans="23:63" x14ac:dyDescent="0.25">
      <c r="W192" s="126"/>
      <c r="X192" s="126"/>
      <c r="Y192" s="126"/>
      <c r="Z192" s="126"/>
      <c r="AA192" s="126"/>
      <c r="AB192" s="126"/>
      <c r="AC192" s="126"/>
      <c r="AD192" s="126"/>
      <c r="AE192" s="126"/>
      <c r="AF192" s="126"/>
      <c r="AG192" s="126"/>
      <c r="AH192" s="126"/>
      <c r="AI192" s="127"/>
      <c r="AJ192" s="126"/>
      <c r="AK192" s="126"/>
      <c r="AL192" s="126"/>
      <c r="AM192" s="126"/>
      <c r="AN192" s="126"/>
      <c r="AO192" s="128"/>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126"/>
    </row>
    <row r="193" spans="23:63" x14ac:dyDescent="0.25">
      <c r="W193" s="126"/>
      <c r="X193" s="126"/>
      <c r="Y193" s="126"/>
      <c r="Z193" s="126"/>
      <c r="AA193" s="126"/>
      <c r="AB193" s="126"/>
      <c r="AC193" s="126"/>
      <c r="AD193" s="126"/>
      <c r="AE193" s="126"/>
      <c r="AF193" s="126"/>
      <c r="AG193" s="126"/>
      <c r="AH193" s="126"/>
      <c r="AI193" s="127"/>
      <c r="AJ193" s="126"/>
      <c r="AK193" s="126"/>
      <c r="AL193" s="126"/>
      <c r="AM193" s="126"/>
      <c r="AN193" s="126"/>
      <c r="AO193" s="128"/>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126"/>
    </row>
    <row r="194" spans="23:63" x14ac:dyDescent="0.25">
      <c r="W194" s="126"/>
      <c r="X194" s="126"/>
      <c r="Y194" s="126"/>
      <c r="Z194" s="126"/>
      <c r="AA194" s="126"/>
      <c r="AB194" s="126"/>
      <c r="AC194" s="126"/>
      <c r="AD194" s="126"/>
      <c r="AE194" s="126"/>
      <c r="AF194" s="126"/>
      <c r="AG194" s="126"/>
      <c r="AH194" s="126"/>
      <c r="AI194" s="127"/>
      <c r="AJ194" s="126"/>
      <c r="AK194" s="126"/>
      <c r="AL194" s="126"/>
      <c r="AM194" s="126"/>
      <c r="AN194" s="126"/>
      <c r="AO194" s="128"/>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126"/>
    </row>
    <row r="195" spans="23:63" x14ac:dyDescent="0.25">
      <c r="W195" s="126"/>
      <c r="X195" s="126"/>
      <c r="Y195" s="126"/>
      <c r="Z195" s="126"/>
      <c r="AA195" s="126"/>
      <c r="AB195" s="126"/>
      <c r="AC195" s="126"/>
      <c r="AD195" s="126"/>
      <c r="AE195" s="126"/>
      <c r="AF195" s="126"/>
      <c r="AG195" s="126"/>
      <c r="AH195" s="126"/>
      <c r="AI195" s="127"/>
      <c r="AJ195" s="126"/>
      <c r="AK195" s="126"/>
      <c r="AL195" s="126"/>
      <c r="AM195" s="126"/>
      <c r="AN195" s="126"/>
      <c r="AO195" s="128"/>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row>
    <row r="196" spans="23:63" x14ac:dyDescent="0.25">
      <c r="W196" s="126"/>
      <c r="X196" s="126"/>
      <c r="Y196" s="126"/>
      <c r="Z196" s="126"/>
      <c r="AA196" s="126"/>
      <c r="AB196" s="126"/>
      <c r="AC196" s="126"/>
      <c r="AD196" s="126"/>
      <c r="AE196" s="126"/>
      <c r="AF196" s="126"/>
      <c r="AG196" s="126"/>
      <c r="AH196" s="126"/>
      <c r="AI196" s="127"/>
      <c r="AJ196" s="126"/>
      <c r="AK196" s="126"/>
      <c r="AL196" s="126"/>
      <c r="AM196" s="126"/>
      <c r="AN196" s="126"/>
      <c r="AO196" s="128"/>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row>
    <row r="197" spans="23:63" x14ac:dyDescent="0.25">
      <c r="W197" s="126"/>
      <c r="X197" s="126"/>
      <c r="Y197" s="126"/>
      <c r="Z197" s="126"/>
      <c r="AA197" s="126"/>
      <c r="AB197" s="126"/>
      <c r="AC197" s="126"/>
      <c r="AD197" s="126"/>
      <c r="AE197" s="126"/>
      <c r="AF197" s="126"/>
      <c r="AG197" s="126"/>
      <c r="AH197" s="126"/>
      <c r="AI197" s="127"/>
      <c r="AJ197" s="126"/>
      <c r="AK197" s="126"/>
      <c r="AL197" s="126"/>
      <c r="AM197" s="126"/>
      <c r="AN197" s="126"/>
      <c r="AO197" s="128"/>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126"/>
    </row>
    <row r="198" spans="23:63" x14ac:dyDescent="0.25">
      <c r="W198" s="126"/>
      <c r="X198" s="126"/>
      <c r="Y198" s="126"/>
      <c r="Z198" s="126"/>
      <c r="AA198" s="126"/>
      <c r="AB198" s="126"/>
      <c r="AC198" s="126"/>
      <c r="AD198" s="126"/>
      <c r="AE198" s="126"/>
      <c r="AF198" s="126"/>
      <c r="AG198" s="126"/>
      <c r="AH198" s="126"/>
      <c r="AI198" s="127"/>
      <c r="AJ198" s="126"/>
      <c r="AK198" s="126"/>
      <c r="AL198" s="126"/>
      <c r="AM198" s="126"/>
      <c r="AN198" s="126"/>
      <c r="AO198" s="128"/>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row>
    <row r="199" spans="23:63" x14ac:dyDescent="0.25">
      <c r="W199" s="126"/>
      <c r="X199" s="126"/>
      <c r="Y199" s="126"/>
      <c r="Z199" s="126"/>
      <c r="AA199" s="126"/>
      <c r="AB199" s="126"/>
      <c r="AC199" s="126"/>
      <c r="AD199" s="126"/>
      <c r="AE199" s="126"/>
      <c r="AF199" s="126"/>
      <c r="AG199" s="126"/>
      <c r="AH199" s="126"/>
      <c r="AI199" s="127"/>
      <c r="AJ199" s="126"/>
      <c r="AK199" s="126"/>
      <c r="AL199" s="126"/>
      <c r="AM199" s="126"/>
      <c r="AN199" s="126"/>
      <c r="AO199" s="128"/>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row>
    <row r="200" spans="23:63" x14ac:dyDescent="0.25">
      <c r="W200" s="126"/>
      <c r="X200" s="126"/>
      <c r="Y200" s="126"/>
      <c r="Z200" s="126"/>
      <c r="AA200" s="126"/>
      <c r="AB200" s="126"/>
      <c r="AC200" s="126"/>
      <c r="AD200" s="126"/>
      <c r="AE200" s="126"/>
      <c r="AF200" s="126"/>
      <c r="AG200" s="126"/>
      <c r="AH200" s="126"/>
      <c r="AI200" s="127"/>
      <c r="AJ200" s="126"/>
      <c r="AK200" s="126"/>
      <c r="AL200" s="126"/>
      <c r="AM200" s="126"/>
      <c r="AN200" s="126"/>
      <c r="AO200" s="128"/>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c r="BJ200" s="126"/>
      <c r="BK200" s="126"/>
    </row>
  </sheetData>
  <mergeCells count="2">
    <mergeCell ref="A1:U1"/>
    <mergeCell ref="A2:U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BG257"/>
  <sheetViews>
    <sheetView workbookViewId="0">
      <selection activeCell="A4" sqref="A4:XFD4"/>
    </sheetView>
  </sheetViews>
  <sheetFormatPr defaultRowHeight="15" x14ac:dyDescent="0.25"/>
  <cols>
    <col min="1" max="1" width="27"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1257</v>
      </c>
      <c r="B4" s="20" t="s">
        <v>237</v>
      </c>
      <c r="C4" s="201" t="s">
        <v>241</v>
      </c>
      <c r="D4" s="701"/>
      <c r="E4" s="201" t="s">
        <v>1258</v>
      </c>
      <c r="F4" s="668"/>
      <c r="G4" s="173" t="s">
        <v>496</v>
      </c>
      <c r="H4" s="174"/>
      <c r="I4" s="201"/>
      <c r="J4" s="173"/>
      <c r="K4" s="173"/>
      <c r="L4" s="201" t="s">
        <v>499</v>
      </c>
      <c r="M4" s="247"/>
      <c r="N4" s="173" t="s">
        <v>1259</v>
      </c>
      <c r="O4" s="173">
        <v>1</v>
      </c>
      <c r="P4" s="272"/>
      <c r="Q4" s="272"/>
      <c r="R4" s="560">
        <v>1</v>
      </c>
      <c r="S4" s="299"/>
      <c r="T4" s="174"/>
      <c r="U4" s="174" t="s">
        <v>1454</v>
      </c>
      <c r="V4" s="235" t="s">
        <v>2546</v>
      </c>
      <c r="W4" s="691"/>
      <c r="X4" s="691">
        <v>16380</v>
      </c>
      <c r="Y4" s="692">
        <v>65520</v>
      </c>
      <c r="Z4" s="272" t="s">
        <v>512</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565"/>
      <c r="B5" s="565"/>
      <c r="C5" s="566"/>
      <c r="E5" s="566"/>
      <c r="F5" s="671"/>
      <c r="G5" s="458"/>
      <c r="H5" s="565"/>
      <c r="I5" s="566"/>
      <c r="J5" s="565" t="s">
        <v>3</v>
      </c>
      <c r="K5" s="173"/>
      <c r="L5" s="201"/>
      <c r="M5" s="20"/>
      <c r="N5" s="458"/>
      <c r="O5" s="458"/>
      <c r="P5" s="473"/>
      <c r="Q5" s="459"/>
      <c r="R5" s="567"/>
      <c r="S5" s="460"/>
      <c r="T5" s="565"/>
      <c r="U5" s="565"/>
      <c r="V5" s="568"/>
      <c r="W5" s="696"/>
      <c r="X5" s="696"/>
      <c r="Y5" s="697"/>
      <c r="Z5" s="473"/>
      <c r="AF5" s="240"/>
      <c r="AI5" s="240"/>
      <c r="AN5" s="240"/>
      <c r="AO5" s="240"/>
      <c r="AS5" s="664"/>
      <c r="AW5" s="240"/>
      <c r="BB5" s="240"/>
      <c r="BC5" s="240"/>
      <c r="BF5" s="240"/>
    </row>
    <row r="6" spans="1:59" s="2" customFormat="1" ht="11.25" x14ac:dyDescent="0.2">
      <c r="A6" s="174"/>
      <c r="B6" s="174"/>
      <c r="C6" s="201"/>
      <c r="E6" s="201"/>
      <c r="F6" s="668"/>
      <c r="G6" s="173"/>
      <c r="H6" s="174"/>
      <c r="I6" s="201"/>
      <c r="J6" s="174" t="s">
        <v>3</v>
      </c>
      <c r="K6" s="173"/>
      <c r="L6" s="201"/>
      <c r="M6" s="20"/>
      <c r="N6" s="173"/>
      <c r="O6" s="173"/>
      <c r="P6" s="272"/>
      <c r="Q6" s="202"/>
      <c r="R6" s="560"/>
      <c r="S6" s="299"/>
      <c r="T6" s="174"/>
      <c r="U6" s="174"/>
      <c r="V6" s="235"/>
      <c r="W6" s="691"/>
      <c r="X6" s="691"/>
      <c r="Y6" s="692"/>
      <c r="Z6" s="272"/>
      <c r="AF6" s="240"/>
      <c r="AI6" s="240"/>
      <c r="AN6" s="240"/>
      <c r="AO6" s="240"/>
      <c r="AS6" s="664"/>
      <c r="AW6" s="240"/>
      <c r="BB6" s="240"/>
      <c r="BC6" s="240"/>
      <c r="BF6" s="240"/>
    </row>
    <row r="7" spans="1:59" s="2" customFormat="1" ht="11.25" x14ac:dyDescent="0.2">
      <c r="A7" s="174"/>
      <c r="B7" s="174"/>
      <c r="C7" s="201"/>
      <c r="E7" s="201"/>
      <c r="F7" s="668"/>
      <c r="G7" s="173"/>
      <c r="H7" s="174"/>
      <c r="I7" s="201"/>
      <c r="J7" s="174"/>
      <c r="K7" s="173"/>
      <c r="L7" s="201"/>
      <c r="M7" s="20"/>
      <c r="N7" s="173"/>
      <c r="O7" s="173"/>
      <c r="P7" s="272"/>
      <c r="Q7" s="202"/>
      <c r="R7" s="560"/>
      <c r="S7" s="299"/>
      <c r="T7" s="174"/>
      <c r="U7" s="174"/>
      <c r="V7" s="235"/>
      <c r="W7" s="691"/>
      <c r="X7" s="691"/>
      <c r="Y7" s="692"/>
      <c r="Z7" s="272"/>
      <c r="AF7" s="240"/>
      <c r="AI7" s="240"/>
      <c r="AN7" s="240"/>
      <c r="AO7" s="240"/>
      <c r="AS7" s="664"/>
      <c r="AW7" s="240"/>
      <c r="BB7" s="240"/>
      <c r="BC7" s="240"/>
      <c r="BF7" s="240"/>
    </row>
    <row r="8" spans="1:59" s="2" customFormat="1" ht="11.25" x14ac:dyDescent="0.2">
      <c r="A8" s="174"/>
      <c r="B8" s="174"/>
      <c r="C8" s="201"/>
      <c r="E8" s="201"/>
      <c r="F8" s="668"/>
      <c r="G8" s="173"/>
      <c r="H8" s="174"/>
      <c r="I8" s="201"/>
      <c r="J8" s="174"/>
      <c r="K8" s="173"/>
      <c r="L8" s="201"/>
      <c r="M8" s="20"/>
      <c r="N8" s="173"/>
      <c r="O8" s="173"/>
      <c r="P8" s="272"/>
      <c r="Q8" s="202"/>
      <c r="R8" s="560"/>
      <c r="S8" s="299"/>
      <c r="T8" s="174"/>
      <c r="U8" s="174"/>
      <c r="V8" s="235"/>
      <c r="W8" s="691"/>
      <c r="X8" s="691"/>
      <c r="Y8" s="692"/>
      <c r="Z8" s="272"/>
      <c r="AF8" s="240"/>
      <c r="AI8" s="240"/>
      <c r="AN8" s="240"/>
      <c r="AO8" s="240"/>
      <c r="AS8" s="664"/>
      <c r="AW8" s="240"/>
      <c r="BB8" s="240"/>
      <c r="BC8" s="240"/>
      <c r="BF8" s="240"/>
    </row>
    <row r="9" spans="1:59" s="2" customFormat="1" ht="11.25" x14ac:dyDescent="0.2">
      <c r="A9" s="174"/>
      <c r="B9" s="20"/>
      <c r="C9" s="201"/>
      <c r="E9" s="201"/>
      <c r="F9" s="668"/>
      <c r="G9" s="173"/>
      <c r="H9" s="174"/>
      <c r="I9" s="201"/>
      <c r="J9" s="174"/>
      <c r="K9" s="173"/>
      <c r="L9" s="201"/>
      <c r="M9" s="20"/>
      <c r="N9" s="173"/>
      <c r="O9" s="173"/>
      <c r="P9" s="272"/>
      <c r="Q9" s="202"/>
      <c r="R9" s="560"/>
      <c r="S9" s="299"/>
      <c r="T9" s="174"/>
      <c r="U9" s="174"/>
      <c r="V9" s="235"/>
      <c r="W9" s="691"/>
      <c r="X9" s="691"/>
      <c r="Y9" s="692"/>
      <c r="Z9" s="272"/>
      <c r="AF9" s="240"/>
      <c r="AI9" s="240"/>
      <c r="AN9" s="240"/>
      <c r="AO9" s="240"/>
      <c r="AS9" s="664"/>
      <c r="AW9" s="240"/>
      <c r="BB9" s="240"/>
      <c r="BC9" s="240"/>
      <c r="BF9" s="240"/>
    </row>
    <row r="10" spans="1:59" s="2" customFormat="1" ht="11.25" x14ac:dyDescent="0.2">
      <c r="A10" s="174"/>
      <c r="B10" s="174"/>
      <c r="C10" s="201"/>
      <c r="E10" s="201"/>
      <c r="F10" s="668"/>
      <c r="G10" s="173"/>
      <c r="H10" s="174"/>
      <c r="I10" s="201"/>
      <c r="J10" s="174"/>
      <c r="K10" s="173"/>
      <c r="L10" s="201"/>
      <c r="M10" s="20"/>
      <c r="N10" s="173"/>
      <c r="O10" s="173"/>
      <c r="P10" s="272"/>
      <c r="Q10" s="202"/>
      <c r="R10" s="560"/>
      <c r="S10" s="299"/>
      <c r="T10" s="174"/>
      <c r="U10" s="174"/>
      <c r="V10" s="235"/>
      <c r="W10" s="691"/>
      <c r="X10" s="691"/>
      <c r="Y10" s="692"/>
      <c r="Z10" s="272"/>
      <c r="AF10" s="240"/>
      <c r="AI10" s="240"/>
      <c r="AN10" s="240"/>
      <c r="AO10" s="240"/>
      <c r="AS10" s="664"/>
      <c r="AW10" s="240"/>
      <c r="BB10" s="240"/>
      <c r="BC10" s="240"/>
      <c r="BF10" s="240"/>
    </row>
    <row r="11" spans="1:59" s="2" customFormat="1" ht="11.25" x14ac:dyDescent="0.2">
      <c r="A11" s="174"/>
      <c r="B11" s="174"/>
      <c r="C11" s="201"/>
      <c r="E11" s="201"/>
      <c r="F11" s="668"/>
      <c r="G11" s="173"/>
      <c r="H11" s="174"/>
      <c r="I11" s="201"/>
      <c r="J11" s="174"/>
      <c r="K11" s="173"/>
      <c r="L11" s="201"/>
      <c r="M11" s="20"/>
      <c r="N11" s="173"/>
      <c r="O11" s="173"/>
      <c r="P11" s="272"/>
      <c r="Q11" s="202"/>
      <c r="R11" s="560"/>
      <c r="S11" s="299"/>
      <c r="T11" s="174"/>
      <c r="U11" s="174"/>
      <c r="V11" s="235"/>
      <c r="W11" s="691"/>
      <c r="X11" s="691"/>
      <c r="Y11" s="692"/>
      <c r="Z11" s="272"/>
      <c r="AF11" s="240"/>
      <c r="AI11" s="240"/>
      <c r="AN11" s="240"/>
      <c r="AO11" s="240"/>
      <c r="AS11" s="664"/>
      <c r="AW11" s="240"/>
      <c r="BB11" s="240"/>
      <c r="BC11" s="240"/>
      <c r="BF11" s="240"/>
    </row>
    <row r="12" spans="1:59" s="2" customFormat="1" ht="11.25" x14ac:dyDescent="0.2">
      <c r="A12" s="174"/>
      <c r="B12" s="174"/>
      <c r="C12" s="201"/>
      <c r="E12" s="201"/>
      <c r="F12" s="668"/>
      <c r="G12" s="173"/>
      <c r="H12" s="174"/>
      <c r="I12" s="201"/>
      <c r="J12" s="174"/>
      <c r="K12" s="173"/>
      <c r="L12" s="201"/>
      <c r="M12" s="20"/>
      <c r="N12" s="173"/>
      <c r="O12" s="173"/>
      <c r="P12" s="272"/>
      <c r="Q12" s="202"/>
      <c r="R12" s="560"/>
      <c r="S12" s="299"/>
      <c r="T12" s="174"/>
      <c r="U12" s="174"/>
      <c r="V12" s="235"/>
      <c r="W12" s="691"/>
      <c r="X12" s="691"/>
      <c r="Y12" s="692"/>
      <c r="Z12" s="272"/>
      <c r="AF12" s="240"/>
      <c r="AI12" s="240"/>
      <c r="AN12" s="240"/>
      <c r="AO12" s="240"/>
      <c r="AS12" s="664"/>
      <c r="AW12" s="240"/>
      <c r="BB12" s="240"/>
      <c r="BC12" s="240"/>
      <c r="BF12" s="240"/>
    </row>
    <row r="13" spans="1:59" s="2" customFormat="1" ht="11.25" x14ac:dyDescent="0.2">
      <c r="A13" s="174"/>
      <c r="B13" s="174"/>
      <c r="C13" s="201"/>
      <c r="E13" s="201"/>
      <c r="F13" s="668"/>
      <c r="G13" s="173"/>
      <c r="H13" s="174"/>
      <c r="I13" s="201"/>
      <c r="J13" s="174"/>
      <c r="K13" s="173"/>
      <c r="L13" s="201"/>
      <c r="M13" s="20"/>
      <c r="N13" s="173"/>
      <c r="O13" s="173"/>
      <c r="P13" s="272"/>
      <c r="Q13" s="202"/>
      <c r="R13" s="560"/>
      <c r="S13" s="299"/>
      <c r="T13" s="174"/>
      <c r="U13" s="174"/>
      <c r="V13" s="235"/>
      <c r="W13" s="691"/>
      <c r="X13" s="691"/>
      <c r="Y13" s="692"/>
      <c r="Z13" s="272"/>
      <c r="AF13" s="240"/>
      <c r="AI13" s="240"/>
      <c r="AN13" s="240"/>
      <c r="AO13" s="240"/>
      <c r="AS13" s="664"/>
      <c r="AW13" s="240"/>
      <c r="BB13" s="240"/>
      <c r="BC13" s="240"/>
      <c r="BF13" s="240"/>
    </row>
    <row r="14" spans="1:59" s="2" customFormat="1" ht="11.25" x14ac:dyDescent="0.2">
      <c r="A14" s="174"/>
      <c r="B14" s="174"/>
      <c r="C14" s="201"/>
      <c r="E14" s="201"/>
      <c r="F14" s="668"/>
      <c r="G14" s="173"/>
      <c r="H14" s="174"/>
      <c r="I14" s="201"/>
      <c r="J14" s="174"/>
      <c r="K14" s="173"/>
      <c r="L14" s="201"/>
      <c r="M14" s="20"/>
      <c r="N14" s="173"/>
      <c r="O14" s="173"/>
      <c r="P14" s="272"/>
      <c r="Q14" s="202"/>
      <c r="R14" s="560"/>
      <c r="S14" s="299"/>
      <c r="T14" s="174"/>
      <c r="U14" s="174"/>
      <c r="V14" s="235"/>
      <c r="W14" s="691"/>
      <c r="X14" s="691"/>
      <c r="Y14" s="692"/>
      <c r="Z14" s="272"/>
      <c r="AF14" s="240"/>
      <c r="AI14" s="240"/>
      <c r="AN14" s="240"/>
      <c r="AO14" s="240"/>
      <c r="AS14" s="664"/>
      <c r="AW14" s="240"/>
      <c r="BB14" s="240"/>
      <c r="BC14" s="240"/>
      <c r="BF14" s="240"/>
    </row>
    <row r="15" spans="1:59" s="2" customFormat="1" ht="11.25" x14ac:dyDescent="0.2">
      <c r="A15" s="174"/>
      <c r="B15" s="174"/>
      <c r="C15" s="201"/>
      <c r="E15" s="201"/>
      <c r="F15" s="668"/>
      <c r="G15" s="173"/>
      <c r="H15" s="174"/>
      <c r="I15" s="201"/>
      <c r="J15" s="174"/>
      <c r="K15" s="173"/>
      <c r="L15" s="201"/>
      <c r="M15" s="20"/>
      <c r="N15" s="173"/>
      <c r="O15" s="173"/>
      <c r="P15" s="272"/>
      <c r="Q15" s="202"/>
      <c r="R15" s="560"/>
      <c r="S15" s="299"/>
      <c r="T15" s="174"/>
      <c r="U15" s="174"/>
      <c r="V15" s="235"/>
      <c r="W15" s="691"/>
      <c r="X15" s="691"/>
      <c r="Y15" s="692"/>
      <c r="Z15" s="272"/>
      <c r="AF15" s="240"/>
      <c r="AI15" s="240"/>
      <c r="AN15" s="240"/>
      <c r="AO15" s="240"/>
      <c r="AS15" s="664"/>
      <c r="AW15" s="240"/>
      <c r="BB15" s="240"/>
      <c r="BC15" s="240"/>
      <c r="BF15" s="240"/>
    </row>
    <row r="16" spans="1:59" s="2" customFormat="1" ht="11.25" x14ac:dyDescent="0.2">
      <c r="A16" s="174"/>
      <c r="B16" s="174"/>
      <c r="C16" s="201"/>
      <c r="E16" s="201"/>
      <c r="F16" s="668"/>
      <c r="G16" s="173"/>
      <c r="H16" s="174"/>
      <c r="I16" s="201"/>
      <c r="J16" s="174"/>
      <c r="K16" s="173"/>
      <c r="L16" s="201"/>
      <c r="M16" s="20"/>
      <c r="N16" s="173"/>
      <c r="O16" s="173"/>
      <c r="P16" s="272"/>
      <c r="Q16" s="202"/>
      <c r="R16" s="560"/>
      <c r="S16" s="299"/>
      <c r="T16" s="174"/>
      <c r="U16" s="174"/>
      <c r="V16" s="235"/>
      <c r="W16" s="691"/>
      <c r="X16" s="691"/>
      <c r="Y16" s="692"/>
      <c r="Z16" s="272"/>
      <c r="AF16" s="240"/>
      <c r="AI16" s="240"/>
      <c r="AN16" s="240"/>
      <c r="AO16" s="240"/>
      <c r="AS16" s="664"/>
      <c r="AW16" s="240"/>
      <c r="BB16" s="240"/>
      <c r="BC16" s="240"/>
      <c r="BF16" s="240"/>
    </row>
    <row r="17" spans="1:58" s="2" customFormat="1" ht="11.25" x14ac:dyDescent="0.2">
      <c r="A17" s="174"/>
      <c r="B17" s="174"/>
      <c r="C17" s="201"/>
      <c r="E17" s="201"/>
      <c r="F17" s="668"/>
      <c r="G17" s="173"/>
      <c r="H17" s="174"/>
      <c r="I17" s="201"/>
      <c r="J17" s="174"/>
      <c r="K17" s="173"/>
      <c r="L17" s="201"/>
      <c r="M17" s="20"/>
      <c r="N17" s="173"/>
      <c r="O17" s="173"/>
      <c r="P17" s="272"/>
      <c r="Q17" s="202"/>
      <c r="R17" s="560"/>
      <c r="S17" s="299"/>
      <c r="T17" s="174"/>
      <c r="U17" s="174"/>
      <c r="V17" s="235"/>
      <c r="W17" s="691"/>
      <c r="X17" s="691"/>
      <c r="Y17" s="692"/>
      <c r="Z17" s="272"/>
      <c r="AF17" s="240"/>
      <c r="AI17" s="240"/>
      <c r="AN17" s="240"/>
      <c r="AO17" s="240"/>
      <c r="AS17" s="664"/>
      <c r="AW17" s="240"/>
      <c r="BB17" s="240"/>
      <c r="BC17" s="240"/>
      <c r="BF17" s="240"/>
    </row>
    <row r="18" spans="1:58" s="2" customFormat="1" ht="11.25" x14ac:dyDescent="0.2">
      <c r="A18" s="174"/>
      <c r="B18" s="174"/>
      <c r="C18" s="201"/>
      <c r="E18" s="201"/>
      <c r="F18" s="668"/>
      <c r="G18" s="173"/>
      <c r="H18" s="174"/>
      <c r="I18" s="201"/>
      <c r="J18" s="174"/>
      <c r="K18" s="173"/>
      <c r="L18" s="201"/>
      <c r="M18" s="20"/>
      <c r="N18" s="173"/>
      <c r="O18" s="173"/>
      <c r="P18" s="272"/>
      <c r="Q18" s="202"/>
      <c r="R18" s="560"/>
      <c r="S18" s="299"/>
      <c r="T18" s="174"/>
      <c r="U18" s="174"/>
      <c r="V18" s="235"/>
      <c r="W18" s="691"/>
      <c r="X18" s="691"/>
      <c r="Y18" s="692"/>
      <c r="Z18" s="272"/>
      <c r="AF18" s="240"/>
      <c r="AI18" s="240"/>
      <c r="AN18" s="240"/>
      <c r="AO18" s="240"/>
      <c r="AS18" s="664"/>
      <c r="AW18" s="240"/>
      <c r="BB18" s="240"/>
      <c r="BC18" s="240"/>
      <c r="BF18" s="240"/>
    </row>
    <row r="19" spans="1:58" s="2" customFormat="1" ht="11.25" x14ac:dyDescent="0.2">
      <c r="A19" s="174"/>
      <c r="B19" s="174"/>
      <c r="C19" s="201"/>
      <c r="E19" s="201"/>
      <c r="F19" s="668"/>
      <c r="G19" s="173"/>
      <c r="H19" s="174"/>
      <c r="I19" s="201"/>
      <c r="J19" s="174"/>
      <c r="K19" s="173"/>
      <c r="L19" s="201"/>
      <c r="M19" s="20"/>
      <c r="N19" s="173"/>
      <c r="O19" s="173"/>
      <c r="P19" s="272"/>
      <c r="Q19" s="202"/>
      <c r="R19" s="560"/>
      <c r="S19" s="299"/>
      <c r="T19" s="174"/>
      <c r="U19" s="174"/>
      <c r="V19" s="235"/>
      <c r="W19" s="691"/>
      <c r="X19" s="691"/>
      <c r="Y19" s="692"/>
      <c r="Z19" s="272"/>
      <c r="AF19" s="240"/>
      <c r="AI19" s="240"/>
      <c r="AN19" s="240"/>
      <c r="AO19" s="240"/>
      <c r="AS19" s="664"/>
      <c r="AW19" s="240"/>
      <c r="BB19" s="240"/>
      <c r="BC19" s="240"/>
      <c r="BF19" s="240"/>
    </row>
    <row r="20" spans="1:58" s="2" customFormat="1" ht="11.25" x14ac:dyDescent="0.2">
      <c r="A20" s="174"/>
      <c r="B20" s="174"/>
      <c r="C20" s="201"/>
      <c r="E20" s="201"/>
      <c r="F20" s="668"/>
      <c r="G20" s="173"/>
      <c r="H20" s="174"/>
      <c r="I20" s="201"/>
      <c r="J20" s="174"/>
      <c r="K20" s="173"/>
      <c r="L20" s="201"/>
      <c r="M20" s="20"/>
      <c r="N20" s="173"/>
      <c r="O20" s="173"/>
      <c r="P20" s="272"/>
      <c r="Q20" s="202"/>
      <c r="R20" s="560"/>
      <c r="S20" s="299"/>
      <c r="T20" s="174"/>
      <c r="U20" s="174"/>
      <c r="V20" s="235"/>
      <c r="W20" s="691"/>
      <c r="X20" s="691"/>
      <c r="Y20" s="692"/>
      <c r="Z20" s="272"/>
      <c r="AF20" s="240"/>
      <c r="AI20" s="240"/>
      <c r="AN20" s="240"/>
      <c r="AO20" s="240"/>
      <c r="AS20" s="664"/>
      <c r="AW20" s="240"/>
      <c r="BB20" s="240"/>
      <c r="BC20" s="240"/>
      <c r="BF20" s="240"/>
    </row>
    <row r="21" spans="1:58" s="2" customFormat="1" ht="11.25" x14ac:dyDescent="0.2">
      <c r="A21" s="174"/>
      <c r="B21" s="174"/>
      <c r="C21" s="201"/>
      <c r="E21" s="201"/>
      <c r="F21" s="668"/>
      <c r="G21" s="173"/>
      <c r="H21" s="174"/>
      <c r="I21" s="201"/>
      <c r="J21" s="174"/>
      <c r="K21" s="173"/>
      <c r="L21" s="201"/>
      <c r="M21" s="20"/>
      <c r="N21" s="173"/>
      <c r="O21" s="173"/>
      <c r="P21" s="272"/>
      <c r="Q21" s="202"/>
      <c r="R21" s="560"/>
      <c r="S21" s="299"/>
      <c r="T21" s="174"/>
      <c r="U21" s="174"/>
      <c r="V21" s="235"/>
      <c r="W21" s="691"/>
      <c r="X21" s="691"/>
      <c r="Y21" s="692"/>
      <c r="Z21" s="272"/>
      <c r="AF21" s="240"/>
      <c r="AI21" s="240"/>
      <c r="AN21" s="240"/>
      <c r="AO21" s="240"/>
      <c r="AS21" s="664"/>
      <c r="AW21" s="240"/>
      <c r="BB21" s="240"/>
      <c r="BC21" s="240"/>
      <c r="BF21" s="240"/>
    </row>
    <row r="22" spans="1:58" s="2" customFormat="1" ht="11.25" x14ac:dyDescent="0.2">
      <c r="A22" s="174"/>
      <c r="B22" s="174"/>
      <c r="C22" s="201"/>
      <c r="E22" s="201"/>
      <c r="F22" s="668"/>
      <c r="G22" s="173"/>
      <c r="H22" s="174"/>
      <c r="I22" s="201"/>
      <c r="J22" s="174"/>
      <c r="K22" s="173"/>
      <c r="L22" s="201"/>
      <c r="M22" s="20"/>
      <c r="N22" s="173"/>
      <c r="O22" s="173"/>
      <c r="P22" s="272"/>
      <c r="Q22" s="202"/>
      <c r="R22" s="560"/>
      <c r="S22" s="299"/>
      <c r="T22" s="174"/>
      <c r="U22" s="174"/>
      <c r="V22" s="235"/>
      <c r="W22" s="691"/>
      <c r="X22" s="691"/>
      <c r="Y22" s="692"/>
      <c r="Z22" s="272"/>
      <c r="AF22" s="240"/>
      <c r="AI22" s="240"/>
      <c r="AN22" s="240"/>
      <c r="AO22" s="240"/>
      <c r="AS22" s="664"/>
      <c r="AW22" s="240"/>
      <c r="BB22" s="240"/>
      <c r="BC22" s="240"/>
      <c r="BF22" s="240"/>
    </row>
    <row r="23" spans="1:58" s="2" customFormat="1" ht="11.25" x14ac:dyDescent="0.2">
      <c r="A23" s="174"/>
      <c r="B23" s="174"/>
      <c r="C23" s="201"/>
      <c r="E23" s="201"/>
      <c r="F23" s="668"/>
      <c r="G23" s="173"/>
      <c r="H23" s="174"/>
      <c r="I23" s="201"/>
      <c r="J23" s="174"/>
      <c r="K23" s="173"/>
      <c r="L23" s="201"/>
      <c r="M23" s="20"/>
      <c r="N23" s="173"/>
      <c r="O23" s="173"/>
      <c r="P23" s="272"/>
      <c r="Q23" s="202"/>
      <c r="R23" s="560"/>
      <c r="S23" s="299"/>
      <c r="T23" s="174"/>
      <c r="U23" s="174"/>
      <c r="V23" s="235"/>
      <c r="W23" s="691"/>
      <c r="X23" s="691"/>
      <c r="Y23" s="692"/>
      <c r="Z23" s="272"/>
      <c r="AF23" s="240"/>
      <c r="AI23" s="240"/>
      <c r="AN23" s="240"/>
      <c r="AO23" s="240"/>
      <c r="AS23" s="664"/>
      <c r="AW23" s="240"/>
      <c r="BB23" s="240"/>
      <c r="BC23" s="240"/>
      <c r="BF23" s="240"/>
    </row>
    <row r="24" spans="1:58" s="2" customFormat="1" ht="11.25" x14ac:dyDescent="0.2">
      <c r="A24" s="174"/>
      <c r="B24" s="174"/>
      <c r="C24" s="201"/>
      <c r="E24" s="201"/>
      <c r="F24" s="668"/>
      <c r="G24" s="173"/>
      <c r="H24" s="174"/>
      <c r="I24" s="201"/>
      <c r="J24" s="174"/>
      <c r="K24" s="173"/>
      <c r="L24" s="201"/>
      <c r="M24" s="20"/>
      <c r="N24" s="173"/>
      <c r="O24" s="173"/>
      <c r="P24" s="272"/>
      <c r="Q24" s="202"/>
      <c r="R24" s="560"/>
      <c r="S24" s="299"/>
      <c r="T24" s="174"/>
      <c r="U24" s="174"/>
      <c r="V24" s="235"/>
      <c r="W24" s="691"/>
      <c r="X24" s="691"/>
      <c r="Y24" s="692"/>
      <c r="Z24" s="272"/>
      <c r="AF24" s="240"/>
      <c r="AI24" s="240"/>
      <c r="AN24" s="240"/>
      <c r="AO24" s="240"/>
      <c r="AS24" s="664"/>
      <c r="AW24" s="240"/>
      <c r="BB24" s="240"/>
      <c r="BC24" s="240"/>
      <c r="BF24" s="240"/>
    </row>
    <row r="25" spans="1:58" s="2" customFormat="1" ht="11.25" x14ac:dyDescent="0.2">
      <c r="A25" s="174"/>
      <c r="B25" s="174"/>
      <c r="C25" s="201"/>
      <c r="E25" s="201"/>
      <c r="F25" s="668"/>
      <c r="G25" s="173"/>
      <c r="H25" s="174"/>
      <c r="I25" s="201"/>
      <c r="J25" s="174"/>
      <c r="K25" s="173"/>
      <c r="L25" s="201"/>
      <c r="M25" s="20"/>
      <c r="N25" s="173"/>
      <c r="O25" s="173"/>
      <c r="P25" s="272"/>
      <c r="Q25" s="202"/>
      <c r="R25" s="560"/>
      <c r="S25" s="299"/>
      <c r="T25" s="174"/>
      <c r="U25" s="174"/>
      <c r="V25" s="235"/>
      <c r="W25" s="691"/>
      <c r="X25" s="691"/>
      <c r="Y25" s="692"/>
      <c r="Z25" s="272"/>
      <c r="AF25" s="240"/>
      <c r="AI25" s="240"/>
      <c r="AN25" s="240"/>
      <c r="AO25" s="240"/>
      <c r="AS25" s="664"/>
      <c r="AW25" s="240"/>
      <c r="BB25" s="240"/>
      <c r="BC25" s="240"/>
      <c r="BF25" s="240"/>
    </row>
    <row r="26" spans="1:58" s="2" customFormat="1" ht="11.25" x14ac:dyDescent="0.2">
      <c r="A26" s="174"/>
      <c r="B26" s="174"/>
      <c r="C26" s="201"/>
      <c r="E26" s="201"/>
      <c r="F26" s="668"/>
      <c r="G26" s="173"/>
      <c r="H26" s="174"/>
      <c r="I26" s="201"/>
      <c r="J26" s="174"/>
      <c r="K26" s="173"/>
      <c r="L26" s="201"/>
      <c r="M26" s="20"/>
      <c r="N26" s="173"/>
      <c r="O26" s="173"/>
      <c r="P26" s="272"/>
      <c r="Q26" s="202"/>
      <c r="R26" s="560"/>
      <c r="S26" s="299"/>
      <c r="T26" s="174"/>
      <c r="U26" s="174"/>
      <c r="V26" s="235"/>
      <c r="W26" s="691"/>
      <c r="X26" s="691"/>
      <c r="Y26" s="692"/>
      <c r="Z26" s="272"/>
      <c r="AF26" s="240"/>
      <c r="AI26" s="240"/>
      <c r="AN26" s="240"/>
      <c r="AO26" s="240"/>
      <c r="AS26" s="664"/>
      <c r="AW26" s="240"/>
      <c r="BB26" s="240"/>
      <c r="BC26" s="240"/>
      <c r="BF26" s="240"/>
    </row>
    <row r="27" spans="1:58" s="2" customFormat="1" ht="11.25" x14ac:dyDescent="0.2">
      <c r="A27" s="174"/>
      <c r="B27" s="174"/>
      <c r="C27" s="201"/>
      <c r="E27" s="201"/>
      <c r="F27" s="668"/>
      <c r="G27" s="173"/>
      <c r="H27" s="174"/>
      <c r="I27" s="201"/>
      <c r="J27" s="174"/>
      <c r="K27" s="173"/>
      <c r="L27" s="201"/>
      <c r="M27" s="20"/>
      <c r="N27" s="173"/>
      <c r="O27" s="173"/>
      <c r="P27" s="272"/>
      <c r="Q27" s="202"/>
      <c r="R27" s="560"/>
      <c r="S27" s="299"/>
      <c r="T27" s="174"/>
      <c r="U27" s="174"/>
      <c r="V27" s="235"/>
      <c r="W27" s="691"/>
      <c r="X27" s="691"/>
      <c r="Y27" s="692"/>
      <c r="Z27" s="272"/>
      <c r="AF27" s="240"/>
      <c r="AI27" s="240"/>
      <c r="AN27" s="240"/>
      <c r="AO27" s="240"/>
      <c r="AS27" s="664"/>
      <c r="AW27" s="240"/>
      <c r="BB27" s="240"/>
      <c r="BC27" s="240"/>
      <c r="BF27" s="240"/>
    </row>
    <row r="28" spans="1:58" s="2" customFormat="1" ht="11.25" x14ac:dyDescent="0.2">
      <c r="A28" s="174"/>
      <c r="B28" s="174"/>
      <c r="C28" s="201"/>
      <c r="E28" s="201"/>
      <c r="F28" s="668"/>
      <c r="G28" s="173"/>
      <c r="H28" s="174"/>
      <c r="I28" s="201"/>
      <c r="J28" s="174"/>
      <c r="K28" s="173"/>
      <c r="L28" s="201"/>
      <c r="M28" s="20"/>
      <c r="N28" s="173"/>
      <c r="O28" s="173"/>
      <c r="P28" s="272"/>
      <c r="Q28" s="202"/>
      <c r="R28" s="560"/>
      <c r="S28" s="299"/>
      <c r="T28" s="174"/>
      <c r="U28" s="174"/>
      <c r="V28" s="235"/>
      <c r="W28" s="691"/>
      <c r="X28" s="691"/>
      <c r="Y28" s="692"/>
      <c r="Z28" s="272"/>
      <c r="AF28" s="240"/>
      <c r="AI28" s="240"/>
      <c r="AN28" s="240"/>
      <c r="AO28" s="240"/>
      <c r="AS28" s="664"/>
      <c r="AW28" s="240"/>
      <c r="BB28" s="240"/>
      <c r="BC28" s="240"/>
      <c r="BF28" s="240"/>
    </row>
    <row r="29" spans="1:58" s="2" customFormat="1" ht="11.25" x14ac:dyDescent="0.2">
      <c r="A29" s="174"/>
      <c r="B29" s="174"/>
      <c r="C29" s="201"/>
      <c r="E29" s="201"/>
      <c r="F29" s="668"/>
      <c r="G29" s="173"/>
      <c r="H29" s="174"/>
      <c r="I29" s="201"/>
      <c r="J29" s="174"/>
      <c r="K29" s="173"/>
      <c r="L29" s="201"/>
      <c r="M29" s="20"/>
      <c r="N29" s="173"/>
      <c r="O29" s="173"/>
      <c r="P29" s="272"/>
      <c r="Q29" s="202"/>
      <c r="R29" s="560"/>
      <c r="S29" s="299"/>
      <c r="T29" s="174"/>
      <c r="U29" s="174"/>
      <c r="V29" s="235"/>
      <c r="W29" s="691"/>
      <c r="X29" s="691"/>
      <c r="Y29" s="692"/>
      <c r="Z29" s="272"/>
      <c r="AF29" s="240"/>
      <c r="AI29" s="240"/>
      <c r="AN29" s="240"/>
      <c r="AO29" s="240"/>
      <c r="AS29" s="664"/>
      <c r="AW29" s="240"/>
      <c r="BB29" s="240"/>
      <c r="BC29" s="240"/>
      <c r="BF29" s="240"/>
    </row>
    <row r="30" spans="1:58" s="2" customFormat="1" ht="11.25" x14ac:dyDescent="0.2">
      <c r="A30" s="174"/>
      <c r="B30" s="174"/>
      <c r="C30" s="201"/>
      <c r="E30" s="201"/>
      <c r="F30" s="668"/>
      <c r="G30" s="173"/>
      <c r="H30" s="174"/>
      <c r="I30" s="201"/>
      <c r="J30" s="174"/>
      <c r="K30" s="173"/>
      <c r="L30" s="201"/>
      <c r="M30" s="20"/>
      <c r="N30" s="173"/>
      <c r="O30" s="173"/>
      <c r="P30" s="272"/>
      <c r="Q30" s="202"/>
      <c r="R30" s="560"/>
      <c r="S30" s="299"/>
      <c r="T30" s="174"/>
      <c r="U30" s="174"/>
      <c r="V30" s="235"/>
      <c r="W30" s="691"/>
      <c r="X30" s="691"/>
      <c r="Y30" s="692"/>
      <c r="Z30" s="272"/>
      <c r="AF30" s="240"/>
      <c r="AI30" s="240"/>
      <c r="AN30" s="240"/>
      <c r="AO30" s="240"/>
      <c r="AS30" s="664"/>
      <c r="AW30" s="240"/>
      <c r="BB30" s="240"/>
      <c r="BC30" s="240"/>
      <c r="BF30" s="240"/>
    </row>
    <row r="31" spans="1:58" s="2" customFormat="1" ht="11.25" x14ac:dyDescent="0.2">
      <c r="A31" s="174"/>
      <c r="B31" s="174"/>
      <c r="C31" s="201"/>
      <c r="E31" s="201"/>
      <c r="F31" s="668"/>
      <c r="G31" s="173"/>
      <c r="H31" s="174"/>
      <c r="I31" s="201"/>
      <c r="J31" s="174"/>
      <c r="K31" s="173"/>
      <c r="L31" s="201"/>
      <c r="M31" s="20"/>
      <c r="N31" s="173"/>
      <c r="O31" s="173"/>
      <c r="P31" s="272"/>
      <c r="Q31" s="202"/>
      <c r="R31" s="560"/>
      <c r="S31" s="299"/>
      <c r="T31" s="174"/>
      <c r="U31" s="174"/>
      <c r="V31" s="235"/>
      <c r="W31" s="691"/>
      <c r="X31" s="691"/>
      <c r="Y31" s="692"/>
      <c r="Z31" s="272"/>
      <c r="AF31" s="240"/>
      <c r="AI31" s="240"/>
      <c r="AN31" s="240"/>
      <c r="AO31" s="240"/>
      <c r="AS31" s="664"/>
      <c r="AW31" s="240"/>
      <c r="BB31" s="240"/>
      <c r="BC31" s="240"/>
      <c r="BF31" s="240"/>
    </row>
    <row r="32" spans="1:58" s="2" customFormat="1" ht="11.25" x14ac:dyDescent="0.2">
      <c r="A32" s="174"/>
      <c r="B32" s="174"/>
      <c r="C32" s="201"/>
      <c r="E32" s="201"/>
      <c r="F32" s="668"/>
      <c r="G32" s="173"/>
      <c r="H32" s="174"/>
      <c r="I32" s="201"/>
      <c r="J32" s="174"/>
      <c r="K32" s="173"/>
      <c r="L32" s="201"/>
      <c r="M32" s="20"/>
      <c r="N32" s="173"/>
      <c r="O32" s="173"/>
      <c r="P32" s="272"/>
      <c r="Q32" s="202"/>
      <c r="R32" s="560"/>
      <c r="S32" s="299"/>
      <c r="T32" s="174"/>
      <c r="U32" s="174"/>
      <c r="V32" s="235"/>
      <c r="W32" s="691"/>
      <c r="X32" s="691"/>
      <c r="Y32" s="692"/>
      <c r="Z32" s="272"/>
      <c r="AF32" s="240"/>
      <c r="AI32" s="240"/>
      <c r="AN32" s="240"/>
      <c r="AO32" s="240"/>
      <c r="AS32" s="664"/>
      <c r="AW32" s="240"/>
      <c r="BB32" s="240"/>
      <c r="BC32" s="240"/>
      <c r="BF32" s="240"/>
    </row>
    <row r="33" spans="1:58" s="2" customFormat="1" ht="11.25" x14ac:dyDescent="0.2">
      <c r="A33" s="174"/>
      <c r="B33" s="174"/>
      <c r="C33" s="201"/>
      <c r="E33" s="201"/>
      <c r="F33" s="668"/>
      <c r="G33" s="173"/>
      <c r="H33" s="174"/>
      <c r="I33" s="201"/>
      <c r="J33" s="174"/>
      <c r="K33" s="173"/>
      <c r="L33" s="201"/>
      <c r="M33" s="20"/>
      <c r="N33" s="173"/>
      <c r="O33" s="173"/>
      <c r="P33" s="272"/>
      <c r="Q33" s="202"/>
      <c r="R33" s="560"/>
      <c r="S33" s="299"/>
      <c r="T33" s="174"/>
      <c r="U33" s="174"/>
      <c r="V33" s="235"/>
      <c r="W33" s="691"/>
      <c r="X33" s="691"/>
      <c r="Y33" s="692"/>
      <c r="Z33" s="272"/>
      <c r="AF33" s="240"/>
      <c r="AI33" s="240"/>
      <c r="AN33" s="240"/>
      <c r="AO33" s="240"/>
      <c r="AS33" s="664"/>
      <c r="AW33" s="240"/>
      <c r="BB33" s="240"/>
      <c r="BC33" s="240"/>
      <c r="BF33" s="240"/>
    </row>
    <row r="34" spans="1:58" s="2" customFormat="1" ht="11.25" x14ac:dyDescent="0.2">
      <c r="A34" s="174"/>
      <c r="B34" s="174"/>
      <c r="C34" s="201"/>
      <c r="E34" s="201"/>
      <c r="F34" s="668"/>
      <c r="G34" s="173"/>
      <c r="H34" s="174"/>
      <c r="I34" s="201"/>
      <c r="J34" s="174"/>
      <c r="K34" s="173"/>
      <c r="L34" s="201"/>
      <c r="M34" s="20"/>
      <c r="N34" s="173"/>
      <c r="O34" s="173"/>
      <c r="P34" s="272"/>
      <c r="Q34" s="202"/>
      <c r="R34" s="560"/>
      <c r="S34" s="299"/>
      <c r="T34" s="174"/>
      <c r="U34" s="174"/>
      <c r="V34" s="235"/>
      <c r="W34" s="691"/>
      <c r="X34" s="691"/>
      <c r="Y34" s="692"/>
      <c r="Z34" s="272"/>
      <c r="AF34" s="240"/>
      <c r="AI34" s="240"/>
      <c r="AN34" s="240"/>
      <c r="AO34" s="240"/>
      <c r="AS34" s="664"/>
      <c r="AW34" s="240"/>
      <c r="BB34" s="240"/>
      <c r="BC34" s="240"/>
      <c r="BF34" s="240"/>
    </row>
    <row r="35" spans="1:58" s="2" customFormat="1" ht="11.25" x14ac:dyDescent="0.2">
      <c r="A35" s="174"/>
      <c r="B35" s="174"/>
      <c r="C35" s="201"/>
      <c r="E35" s="201"/>
      <c r="F35" s="668"/>
      <c r="G35" s="173"/>
      <c r="H35" s="174"/>
      <c r="I35" s="201"/>
      <c r="J35" s="174"/>
      <c r="K35" s="173"/>
      <c r="L35" s="201"/>
      <c r="M35" s="20"/>
      <c r="N35" s="173"/>
      <c r="O35" s="173"/>
      <c r="P35" s="272"/>
      <c r="Q35" s="202"/>
      <c r="R35" s="560"/>
      <c r="S35" s="299"/>
      <c r="T35" s="174"/>
      <c r="U35" s="174"/>
      <c r="V35" s="235"/>
      <c r="W35" s="691"/>
      <c r="X35" s="691"/>
      <c r="Y35" s="692"/>
      <c r="Z35" s="272"/>
      <c r="AF35" s="240"/>
      <c r="AI35" s="240"/>
      <c r="AN35" s="240"/>
      <c r="AO35" s="240"/>
      <c r="AS35" s="664"/>
      <c r="AW35" s="240"/>
      <c r="BB35" s="240"/>
      <c r="BC35" s="240"/>
      <c r="BF35" s="240"/>
    </row>
    <row r="36" spans="1:58" s="2" customFormat="1" ht="11.25" x14ac:dyDescent="0.2">
      <c r="A36" s="174"/>
      <c r="B36" s="174"/>
      <c r="C36" s="201"/>
      <c r="E36" s="201"/>
      <c r="F36" s="668"/>
      <c r="G36" s="173"/>
      <c r="H36" s="174"/>
      <c r="I36" s="201"/>
      <c r="J36" s="174"/>
      <c r="K36" s="173"/>
      <c r="L36" s="201"/>
      <c r="M36" s="20"/>
      <c r="N36" s="173"/>
      <c r="O36" s="173"/>
      <c r="P36" s="272"/>
      <c r="Q36" s="202"/>
      <c r="R36" s="560"/>
      <c r="S36" s="299"/>
      <c r="T36" s="174"/>
      <c r="U36" s="174"/>
      <c r="V36" s="235"/>
      <c r="W36" s="691"/>
      <c r="X36" s="691"/>
      <c r="Y36" s="692"/>
      <c r="Z36" s="272"/>
      <c r="AF36" s="240"/>
      <c r="AI36" s="240"/>
      <c r="AN36" s="240"/>
      <c r="AO36" s="240"/>
      <c r="AS36" s="664"/>
      <c r="AW36" s="240"/>
      <c r="BB36" s="240"/>
      <c r="BC36" s="240"/>
      <c r="BF36" s="240"/>
    </row>
    <row r="37" spans="1:58" s="2" customFormat="1" ht="11.25" x14ac:dyDescent="0.2">
      <c r="A37" s="174"/>
      <c r="B37" s="174"/>
      <c r="C37" s="201"/>
      <c r="E37" s="201"/>
      <c r="F37" s="668"/>
      <c r="G37" s="173"/>
      <c r="H37" s="174"/>
      <c r="I37" s="201"/>
      <c r="J37" s="174"/>
      <c r="K37" s="173"/>
      <c r="L37" s="201"/>
      <c r="M37" s="20"/>
      <c r="N37" s="173"/>
      <c r="O37" s="173"/>
      <c r="P37" s="272"/>
      <c r="Q37" s="202"/>
      <c r="R37" s="560"/>
      <c r="S37" s="299"/>
      <c r="T37" s="174"/>
      <c r="U37" s="174"/>
      <c r="V37" s="235"/>
      <c r="W37" s="691"/>
      <c r="X37" s="691"/>
      <c r="Y37" s="692"/>
      <c r="Z37" s="272"/>
      <c r="AF37" s="240"/>
      <c r="AI37" s="240"/>
      <c r="AN37" s="240"/>
      <c r="AO37" s="240"/>
      <c r="AS37" s="664"/>
      <c r="AW37" s="240"/>
      <c r="BB37" s="240"/>
      <c r="BC37" s="240"/>
      <c r="BF37" s="240"/>
    </row>
    <row r="38" spans="1:58" s="2" customFormat="1" ht="11.25" x14ac:dyDescent="0.2">
      <c r="A38" s="174"/>
      <c r="B38" s="174"/>
      <c r="C38" s="201"/>
      <c r="E38" s="201"/>
      <c r="F38" s="668"/>
      <c r="G38" s="173"/>
      <c r="H38" s="174"/>
      <c r="I38" s="201"/>
      <c r="J38" s="174"/>
      <c r="K38" s="173"/>
      <c r="L38" s="201"/>
      <c r="M38" s="20"/>
      <c r="N38" s="173"/>
      <c r="O38" s="173"/>
      <c r="P38" s="272"/>
      <c r="Q38" s="202"/>
      <c r="R38" s="560"/>
      <c r="S38" s="299"/>
      <c r="T38" s="174"/>
      <c r="U38" s="174"/>
      <c r="V38" s="235"/>
      <c r="W38" s="691"/>
      <c r="X38" s="691"/>
      <c r="Y38" s="692"/>
      <c r="Z38" s="272"/>
      <c r="AF38" s="240"/>
      <c r="AI38" s="240"/>
      <c r="AN38" s="240"/>
      <c r="AO38" s="240"/>
      <c r="AS38" s="664"/>
      <c r="AW38" s="240"/>
      <c r="BB38" s="240"/>
      <c r="BC38" s="240"/>
      <c r="BF38" s="240"/>
    </row>
    <row r="39" spans="1:58" s="2" customFormat="1" ht="11.25" x14ac:dyDescent="0.2">
      <c r="A39" s="174"/>
      <c r="B39" s="174"/>
      <c r="C39" s="201"/>
      <c r="E39" s="201"/>
      <c r="F39" s="668"/>
      <c r="G39" s="173"/>
      <c r="H39" s="174"/>
      <c r="I39" s="201"/>
      <c r="J39" s="174"/>
      <c r="K39" s="173"/>
      <c r="L39" s="201"/>
      <c r="M39" s="20"/>
      <c r="N39" s="173"/>
      <c r="O39" s="173"/>
      <c r="P39" s="272"/>
      <c r="Q39" s="202"/>
      <c r="R39" s="560"/>
      <c r="S39" s="299"/>
      <c r="T39" s="174"/>
      <c r="U39" s="174"/>
      <c r="V39" s="235"/>
      <c r="W39" s="691"/>
      <c r="X39" s="691"/>
      <c r="Y39" s="692"/>
      <c r="Z39" s="272"/>
      <c r="AF39" s="240"/>
      <c r="AI39" s="240"/>
      <c r="AN39" s="240"/>
      <c r="AO39" s="240"/>
      <c r="AS39" s="664"/>
      <c r="AW39" s="240"/>
      <c r="BB39" s="240"/>
      <c r="BC39" s="240"/>
      <c r="BF39" s="240"/>
    </row>
    <row r="40" spans="1:58" s="2" customFormat="1" ht="11.25" x14ac:dyDescent="0.2">
      <c r="A40" s="174"/>
      <c r="B40" s="174"/>
      <c r="C40" s="201"/>
      <c r="E40" s="201"/>
      <c r="F40" s="668"/>
      <c r="G40" s="173"/>
      <c r="H40" s="174"/>
      <c r="I40" s="201"/>
      <c r="J40" s="174"/>
      <c r="K40" s="173"/>
      <c r="L40" s="201"/>
      <c r="M40" s="20"/>
      <c r="N40" s="173"/>
      <c r="O40" s="173"/>
      <c r="P40" s="272"/>
      <c r="Q40" s="202"/>
      <c r="R40" s="560"/>
      <c r="S40" s="299"/>
      <c r="T40" s="174"/>
      <c r="U40" s="174"/>
      <c r="V40" s="235"/>
      <c r="W40" s="691"/>
      <c r="X40" s="691"/>
      <c r="Y40" s="692"/>
      <c r="Z40" s="272"/>
      <c r="AF40" s="240"/>
      <c r="AI40" s="240"/>
      <c r="AN40" s="240"/>
      <c r="AO40" s="240"/>
      <c r="AS40" s="664"/>
      <c r="AW40" s="240"/>
      <c r="BB40" s="240"/>
      <c r="BC40" s="240"/>
      <c r="BF40" s="240"/>
    </row>
    <row r="41" spans="1:58" s="2" customFormat="1" ht="11.25" x14ac:dyDescent="0.2">
      <c r="A41" s="174"/>
      <c r="B41" s="174"/>
      <c r="C41" s="201"/>
      <c r="E41" s="201"/>
      <c r="F41" s="668"/>
      <c r="G41" s="173"/>
      <c r="H41" s="174"/>
      <c r="I41" s="201"/>
      <c r="J41" s="174"/>
      <c r="K41" s="173"/>
      <c r="L41" s="201"/>
      <c r="M41" s="20"/>
      <c r="N41" s="173"/>
      <c r="O41" s="173"/>
      <c r="P41" s="272"/>
      <c r="Q41" s="202"/>
      <c r="R41" s="560"/>
      <c r="S41" s="299"/>
      <c r="T41" s="174"/>
      <c r="U41" s="174"/>
      <c r="V41" s="235"/>
      <c r="W41" s="691"/>
      <c r="X41" s="691"/>
      <c r="Y41" s="692"/>
      <c r="Z41" s="272"/>
      <c r="AF41" s="240"/>
      <c r="AI41" s="240"/>
      <c r="AN41" s="240"/>
      <c r="AO41" s="240"/>
      <c r="AS41" s="664"/>
      <c r="AW41" s="240"/>
      <c r="BB41" s="240"/>
      <c r="BC41" s="240"/>
      <c r="BF41" s="240"/>
    </row>
    <row r="42" spans="1:58" s="2" customFormat="1" ht="11.25" x14ac:dyDescent="0.2">
      <c r="A42" s="174"/>
      <c r="B42" s="174"/>
      <c r="C42" s="201"/>
      <c r="E42" s="201"/>
      <c r="F42" s="668"/>
      <c r="G42" s="173"/>
      <c r="H42" s="174"/>
      <c r="I42" s="201"/>
      <c r="J42" s="174"/>
      <c r="K42" s="173"/>
      <c r="L42" s="201"/>
      <c r="M42" s="20"/>
      <c r="N42" s="173"/>
      <c r="O42" s="173"/>
      <c r="P42" s="272"/>
      <c r="Q42" s="202"/>
      <c r="R42" s="560"/>
      <c r="S42" s="299"/>
      <c r="T42" s="174"/>
      <c r="U42" s="174"/>
      <c r="V42" s="235"/>
      <c r="W42" s="691"/>
      <c r="X42" s="691"/>
      <c r="Y42" s="692"/>
      <c r="Z42" s="272"/>
      <c r="AF42" s="240"/>
      <c r="AI42" s="240"/>
      <c r="AN42" s="240"/>
      <c r="AO42" s="240"/>
      <c r="AS42" s="664"/>
      <c r="AW42" s="240"/>
      <c r="BB42" s="240"/>
      <c r="BC42" s="240"/>
      <c r="BF42" s="240"/>
    </row>
    <row r="43" spans="1:58" s="2" customFormat="1" ht="11.25" x14ac:dyDescent="0.2">
      <c r="A43" s="174"/>
      <c r="B43" s="174"/>
      <c r="C43" s="201"/>
      <c r="E43" s="201"/>
      <c r="F43" s="668"/>
      <c r="G43" s="173"/>
      <c r="H43" s="174"/>
      <c r="I43" s="201"/>
      <c r="J43" s="174"/>
      <c r="K43" s="173"/>
      <c r="L43" s="201"/>
      <c r="M43" s="20"/>
      <c r="N43" s="173"/>
      <c r="O43" s="173"/>
      <c r="P43" s="272"/>
      <c r="Q43" s="202"/>
      <c r="R43" s="560"/>
      <c r="S43" s="299"/>
      <c r="T43" s="174"/>
      <c r="U43" s="174"/>
      <c r="V43" s="235"/>
      <c r="W43" s="691"/>
      <c r="X43" s="691"/>
      <c r="Y43" s="692"/>
      <c r="Z43" s="272"/>
      <c r="AF43" s="240"/>
      <c r="AI43" s="240"/>
      <c r="AN43" s="240"/>
      <c r="AO43" s="240"/>
      <c r="AS43" s="664"/>
      <c r="AW43" s="240"/>
      <c r="BB43" s="240"/>
      <c r="BC43" s="240"/>
      <c r="BF43" s="240"/>
    </row>
    <row r="44" spans="1:58" s="2" customFormat="1" ht="11.25" x14ac:dyDescent="0.2">
      <c r="A44" s="174"/>
      <c r="B44" s="174"/>
      <c r="C44" s="201"/>
      <c r="E44" s="201"/>
      <c r="F44" s="668"/>
      <c r="G44" s="173"/>
      <c r="H44" s="174"/>
      <c r="I44" s="201"/>
      <c r="J44" s="174"/>
      <c r="K44" s="173"/>
      <c r="L44" s="201"/>
      <c r="M44" s="20"/>
      <c r="N44" s="173"/>
      <c r="O44" s="173"/>
      <c r="P44" s="272"/>
      <c r="Q44" s="202"/>
      <c r="R44" s="560"/>
      <c r="S44" s="299"/>
      <c r="T44" s="174"/>
      <c r="U44" s="174"/>
      <c r="V44" s="235"/>
      <c r="W44" s="691"/>
      <c r="X44" s="691"/>
      <c r="Y44" s="692"/>
      <c r="Z44" s="272"/>
      <c r="AF44" s="240"/>
      <c r="AI44" s="240"/>
      <c r="AN44" s="240"/>
      <c r="AO44" s="240"/>
      <c r="AS44" s="664"/>
      <c r="AW44" s="240"/>
      <c r="BB44" s="240"/>
      <c r="BC44" s="240"/>
      <c r="BF44" s="240"/>
    </row>
    <row r="45" spans="1:58" s="2" customFormat="1" ht="11.25" x14ac:dyDescent="0.2">
      <c r="A45" s="174"/>
      <c r="B45" s="174"/>
      <c r="C45" s="201"/>
      <c r="E45" s="201"/>
      <c r="F45" s="668"/>
      <c r="G45" s="173"/>
      <c r="H45" s="174"/>
      <c r="I45" s="201"/>
      <c r="J45" s="174"/>
      <c r="K45" s="173"/>
      <c r="L45" s="201"/>
      <c r="M45" s="20"/>
      <c r="N45" s="173"/>
      <c r="O45" s="173"/>
      <c r="P45" s="272"/>
      <c r="Q45" s="202"/>
      <c r="R45" s="560"/>
      <c r="S45" s="299"/>
      <c r="T45" s="174"/>
      <c r="U45" s="174"/>
      <c r="V45" s="235"/>
      <c r="W45" s="691"/>
      <c r="X45" s="691"/>
      <c r="Y45" s="692"/>
      <c r="Z45" s="272"/>
      <c r="AF45" s="240"/>
      <c r="AI45" s="240"/>
      <c r="AN45" s="240"/>
      <c r="AO45" s="240"/>
      <c r="AS45" s="664"/>
      <c r="AW45" s="240"/>
      <c r="BB45" s="240"/>
      <c r="BC45" s="240"/>
      <c r="BF45" s="240"/>
    </row>
    <row r="46" spans="1:58" s="2" customFormat="1" ht="11.25" x14ac:dyDescent="0.2">
      <c r="A46" s="174"/>
      <c r="B46" s="174"/>
      <c r="C46" s="201"/>
      <c r="E46" s="201"/>
      <c r="F46" s="668"/>
      <c r="G46" s="173"/>
      <c r="H46" s="174"/>
      <c r="I46" s="201"/>
      <c r="J46" s="174"/>
      <c r="K46" s="173"/>
      <c r="L46" s="201"/>
      <c r="M46" s="20"/>
      <c r="N46" s="173"/>
      <c r="O46" s="173"/>
      <c r="P46" s="272"/>
      <c r="Q46" s="202"/>
      <c r="R46" s="560"/>
      <c r="S46" s="299"/>
      <c r="T46" s="174"/>
      <c r="U46" s="174"/>
      <c r="V46" s="235"/>
      <c r="W46" s="691"/>
      <c r="X46" s="691"/>
      <c r="Y46" s="692"/>
      <c r="Z46" s="272"/>
      <c r="AF46" s="240"/>
      <c r="AI46" s="240"/>
      <c r="AN46" s="240"/>
      <c r="AO46" s="240"/>
      <c r="AS46" s="664"/>
      <c r="AW46" s="240"/>
      <c r="BB46" s="240"/>
      <c r="BC46" s="240"/>
      <c r="BF46" s="240"/>
    </row>
    <row r="47" spans="1:58" s="2" customFormat="1" ht="11.25" x14ac:dyDescent="0.2">
      <c r="A47" s="174"/>
      <c r="B47" s="174"/>
      <c r="C47" s="201"/>
      <c r="E47" s="201"/>
      <c r="F47" s="668"/>
      <c r="G47" s="173"/>
      <c r="H47" s="174"/>
      <c r="I47" s="201"/>
      <c r="J47" s="174"/>
      <c r="K47" s="173"/>
      <c r="L47" s="201"/>
      <c r="M47" s="20"/>
      <c r="N47" s="173"/>
      <c r="O47" s="173"/>
      <c r="P47" s="272"/>
      <c r="Q47" s="202"/>
      <c r="R47" s="560"/>
      <c r="S47" s="299"/>
      <c r="T47" s="174"/>
      <c r="U47" s="174"/>
      <c r="V47" s="235"/>
      <c r="W47" s="691"/>
      <c r="X47" s="691"/>
      <c r="Y47" s="692"/>
      <c r="Z47" s="272"/>
      <c r="AF47" s="240"/>
      <c r="AI47" s="240"/>
      <c r="AN47" s="240"/>
      <c r="AO47" s="240"/>
      <c r="AS47" s="664"/>
      <c r="AW47" s="240"/>
      <c r="BB47" s="240"/>
      <c r="BC47" s="240"/>
      <c r="BF47" s="240"/>
    </row>
    <row r="48" spans="1:58" s="2" customFormat="1" ht="11.25" x14ac:dyDescent="0.2">
      <c r="A48" s="174"/>
      <c r="B48" s="174"/>
      <c r="C48" s="201"/>
      <c r="E48" s="201"/>
      <c r="F48" s="668"/>
      <c r="G48" s="173"/>
      <c r="H48" s="174"/>
      <c r="I48" s="201"/>
      <c r="J48" s="174"/>
      <c r="K48" s="173"/>
      <c r="L48" s="201"/>
      <c r="M48" s="20"/>
      <c r="N48" s="173"/>
      <c r="O48" s="173"/>
      <c r="P48" s="272"/>
      <c r="Q48" s="202"/>
      <c r="R48" s="560"/>
      <c r="S48" s="299"/>
      <c r="T48" s="174"/>
      <c r="U48" s="174"/>
      <c r="V48" s="235"/>
      <c r="W48" s="691"/>
      <c r="X48" s="691"/>
      <c r="Y48" s="692"/>
      <c r="Z48" s="272"/>
      <c r="AF48" s="240"/>
      <c r="AI48" s="240"/>
      <c r="AN48" s="240"/>
      <c r="AO48" s="240"/>
      <c r="AS48" s="664"/>
      <c r="AW48" s="240"/>
      <c r="BB48" s="240"/>
      <c r="BC48" s="240"/>
      <c r="BF48" s="240"/>
    </row>
    <row r="49" spans="1:58" s="2" customFormat="1" ht="11.25" x14ac:dyDescent="0.2">
      <c r="A49" s="174"/>
      <c r="B49" s="174"/>
      <c r="C49" s="201"/>
      <c r="E49" s="201"/>
      <c r="F49" s="668"/>
      <c r="G49" s="173"/>
      <c r="H49" s="174"/>
      <c r="I49" s="201"/>
      <c r="J49" s="174"/>
      <c r="K49" s="173"/>
      <c r="L49" s="201"/>
      <c r="M49" s="20"/>
      <c r="N49" s="173"/>
      <c r="O49" s="173"/>
      <c r="P49" s="272"/>
      <c r="Q49" s="202"/>
      <c r="R49" s="560"/>
      <c r="S49" s="299"/>
      <c r="T49" s="174"/>
      <c r="U49" s="174"/>
      <c r="V49" s="235"/>
      <c r="W49" s="691"/>
      <c r="X49" s="691"/>
      <c r="Y49" s="692"/>
      <c r="Z49" s="272"/>
      <c r="AF49" s="240"/>
      <c r="AI49" s="240"/>
      <c r="AN49" s="240"/>
      <c r="AO49" s="240"/>
      <c r="AS49" s="664"/>
      <c r="AW49" s="240"/>
      <c r="BB49" s="240"/>
      <c r="BC49" s="240"/>
      <c r="BF49" s="240"/>
    </row>
    <row r="50" spans="1:58" s="2" customFormat="1" ht="11.25" x14ac:dyDescent="0.2">
      <c r="A50" s="174"/>
      <c r="B50" s="174"/>
      <c r="C50" s="201"/>
      <c r="E50" s="201"/>
      <c r="F50" s="668"/>
      <c r="G50" s="173"/>
      <c r="H50" s="174"/>
      <c r="I50" s="201"/>
      <c r="J50" s="174"/>
      <c r="K50" s="173"/>
      <c r="L50" s="201"/>
      <c r="M50" s="20"/>
      <c r="N50" s="173"/>
      <c r="O50" s="173"/>
      <c r="P50" s="272"/>
      <c r="Q50" s="202"/>
      <c r="R50" s="560"/>
      <c r="S50" s="299"/>
      <c r="T50" s="174"/>
      <c r="U50" s="174"/>
      <c r="V50" s="235"/>
      <c r="W50" s="691"/>
      <c r="X50" s="691"/>
      <c r="Y50" s="692"/>
      <c r="Z50" s="272"/>
      <c r="AF50" s="240"/>
      <c r="AI50" s="240"/>
      <c r="AN50" s="240"/>
      <c r="AO50" s="240"/>
      <c r="AS50" s="664"/>
      <c r="AW50" s="240"/>
      <c r="BB50" s="240"/>
      <c r="BC50" s="240"/>
      <c r="BF50" s="240"/>
    </row>
    <row r="51" spans="1:58" s="2" customFormat="1" ht="11.25" x14ac:dyDescent="0.2">
      <c r="A51" s="174"/>
      <c r="B51" s="174"/>
      <c r="C51" s="201"/>
      <c r="E51" s="201"/>
      <c r="F51" s="668"/>
      <c r="G51" s="173"/>
      <c r="H51" s="174"/>
      <c r="I51" s="201"/>
      <c r="J51" s="174"/>
      <c r="K51" s="173"/>
      <c r="L51" s="201"/>
      <c r="M51" s="20"/>
      <c r="N51" s="173"/>
      <c r="O51" s="173"/>
      <c r="P51" s="272"/>
      <c r="Q51" s="202"/>
      <c r="R51" s="560"/>
      <c r="S51" s="299"/>
      <c r="T51" s="174"/>
      <c r="U51" s="174"/>
      <c r="V51" s="235"/>
      <c r="W51" s="691"/>
      <c r="X51" s="691"/>
      <c r="Y51" s="692"/>
      <c r="Z51" s="272"/>
      <c r="AF51" s="240"/>
      <c r="AI51" s="240"/>
      <c r="AN51" s="240"/>
      <c r="AO51" s="240"/>
      <c r="AS51" s="664"/>
      <c r="AW51" s="240"/>
      <c r="BB51" s="240"/>
      <c r="BC51" s="240"/>
      <c r="BF51" s="240"/>
    </row>
    <row r="52" spans="1:58" s="2" customFormat="1" ht="11.25" x14ac:dyDescent="0.2">
      <c r="A52" s="174"/>
      <c r="B52" s="174"/>
      <c r="C52" s="201"/>
      <c r="E52" s="201"/>
      <c r="F52" s="668"/>
      <c r="G52" s="173"/>
      <c r="H52" s="174"/>
      <c r="I52" s="201"/>
      <c r="J52" s="174"/>
      <c r="K52" s="173"/>
      <c r="L52" s="201"/>
      <c r="M52" s="20"/>
      <c r="N52" s="173"/>
      <c r="O52" s="173"/>
      <c r="P52" s="272"/>
      <c r="Q52" s="202"/>
      <c r="R52" s="560"/>
      <c r="S52" s="299"/>
      <c r="T52" s="174"/>
      <c r="U52" s="174"/>
      <c r="V52" s="235"/>
      <c r="W52" s="691"/>
      <c r="X52" s="691"/>
      <c r="Y52" s="692"/>
      <c r="Z52" s="272"/>
      <c r="AF52" s="240"/>
      <c r="AI52" s="240"/>
      <c r="AN52" s="240"/>
      <c r="AO52" s="240"/>
      <c r="AS52" s="664"/>
      <c r="AW52" s="240"/>
      <c r="BB52" s="240"/>
      <c r="BC52" s="240"/>
      <c r="BF52" s="240"/>
    </row>
    <row r="53" spans="1:58" s="2" customFormat="1" ht="11.25" x14ac:dyDescent="0.2">
      <c r="A53" s="174"/>
      <c r="B53" s="174"/>
      <c r="C53" s="201"/>
      <c r="E53" s="201"/>
      <c r="F53" s="668"/>
      <c r="G53" s="173"/>
      <c r="H53" s="174"/>
      <c r="I53" s="201"/>
      <c r="J53" s="174"/>
      <c r="K53" s="173"/>
      <c r="L53" s="201"/>
      <c r="M53" s="20"/>
      <c r="N53" s="173"/>
      <c r="O53" s="173"/>
      <c r="P53" s="272"/>
      <c r="Q53" s="202"/>
      <c r="R53" s="560"/>
      <c r="S53" s="299"/>
      <c r="T53" s="174"/>
      <c r="U53" s="174"/>
      <c r="V53" s="235"/>
      <c r="W53" s="691"/>
      <c r="X53" s="691"/>
      <c r="Y53" s="692"/>
      <c r="Z53" s="272"/>
      <c r="AF53" s="240"/>
      <c r="AI53" s="240"/>
      <c r="AN53" s="240"/>
      <c r="AO53" s="240"/>
      <c r="AS53" s="664"/>
      <c r="AW53" s="240"/>
      <c r="BB53" s="240"/>
      <c r="BC53" s="240"/>
      <c r="BF53" s="240"/>
    </row>
    <row r="54" spans="1:58" s="2" customFormat="1" ht="11.25" x14ac:dyDescent="0.2">
      <c r="A54" s="174"/>
      <c r="B54" s="174"/>
      <c r="C54" s="201"/>
      <c r="E54" s="201"/>
      <c r="F54" s="668"/>
      <c r="G54" s="173"/>
      <c r="H54" s="174"/>
      <c r="I54" s="201"/>
      <c r="J54" s="174"/>
      <c r="K54" s="173"/>
      <c r="L54" s="201"/>
      <c r="M54" s="20"/>
      <c r="N54" s="173"/>
      <c r="O54" s="173"/>
      <c r="P54" s="272"/>
      <c r="Q54" s="202"/>
      <c r="R54" s="560"/>
      <c r="S54" s="299"/>
      <c r="T54" s="174"/>
      <c r="U54" s="174"/>
      <c r="V54" s="235"/>
      <c r="W54" s="691"/>
      <c r="X54" s="691"/>
      <c r="Y54" s="692"/>
      <c r="Z54" s="272"/>
      <c r="AF54" s="240"/>
      <c r="AI54" s="240"/>
      <c r="AN54" s="240"/>
      <c r="AO54" s="240"/>
      <c r="AS54" s="664"/>
      <c r="AW54" s="240"/>
      <c r="BB54" s="240"/>
      <c r="BC54" s="240"/>
      <c r="BF54" s="240"/>
    </row>
    <row r="55" spans="1:58" s="2" customFormat="1" ht="11.25" x14ac:dyDescent="0.2">
      <c r="A55" s="174"/>
      <c r="B55" s="174"/>
      <c r="C55" s="201"/>
      <c r="E55" s="201"/>
      <c r="F55" s="668"/>
      <c r="G55" s="173"/>
      <c r="H55" s="174"/>
      <c r="I55" s="201"/>
      <c r="J55" s="174"/>
      <c r="K55" s="173"/>
      <c r="L55" s="201"/>
      <c r="M55" s="20"/>
      <c r="N55" s="173"/>
      <c r="O55" s="173"/>
      <c r="P55" s="272"/>
      <c r="Q55" s="202"/>
      <c r="R55" s="560"/>
      <c r="S55" s="299"/>
      <c r="T55" s="174"/>
      <c r="U55" s="174"/>
      <c r="V55" s="235"/>
      <c r="W55" s="691"/>
      <c r="X55" s="691"/>
      <c r="Y55" s="692"/>
      <c r="Z55" s="272"/>
      <c r="AF55" s="240"/>
      <c r="AI55" s="240"/>
      <c r="AN55" s="240"/>
      <c r="AO55" s="240"/>
      <c r="AS55" s="664"/>
      <c r="AW55" s="240"/>
      <c r="BB55" s="240"/>
      <c r="BC55" s="240"/>
      <c r="BF55" s="240"/>
    </row>
    <row r="56" spans="1:58" s="2" customFormat="1" ht="11.25" x14ac:dyDescent="0.2">
      <c r="A56" s="174"/>
      <c r="B56" s="174"/>
      <c r="C56" s="201"/>
      <c r="E56" s="201"/>
      <c r="F56" s="668"/>
      <c r="G56" s="173"/>
      <c r="H56" s="174"/>
      <c r="I56" s="201"/>
      <c r="J56" s="174"/>
      <c r="K56" s="173"/>
      <c r="L56" s="201"/>
      <c r="M56" s="20"/>
      <c r="N56" s="173"/>
      <c r="O56" s="173"/>
      <c r="P56" s="272"/>
      <c r="Q56" s="202"/>
      <c r="R56" s="560"/>
      <c r="S56" s="299"/>
      <c r="T56" s="174"/>
      <c r="U56" s="174"/>
      <c r="V56" s="235"/>
      <c r="W56" s="691"/>
      <c r="X56" s="691"/>
      <c r="Y56" s="692"/>
      <c r="Z56" s="272"/>
      <c r="AF56" s="240"/>
      <c r="AI56" s="240"/>
      <c r="AN56" s="240"/>
      <c r="AO56" s="240"/>
      <c r="AS56" s="664"/>
      <c r="AW56" s="240"/>
      <c r="BB56" s="240"/>
      <c r="BC56" s="240"/>
      <c r="BF56" s="240"/>
    </row>
    <row r="57" spans="1:58" s="2" customFormat="1" ht="11.25" x14ac:dyDescent="0.2">
      <c r="A57" s="174"/>
      <c r="B57" s="174"/>
      <c r="C57" s="201"/>
      <c r="E57" s="201"/>
      <c r="F57" s="668"/>
      <c r="G57" s="173"/>
      <c r="H57" s="174"/>
      <c r="I57" s="201"/>
      <c r="J57" s="174"/>
      <c r="K57" s="173"/>
      <c r="L57" s="201"/>
      <c r="M57" s="20"/>
      <c r="N57" s="173"/>
      <c r="O57" s="173"/>
      <c r="P57" s="272"/>
      <c r="Q57" s="202"/>
      <c r="R57" s="560"/>
      <c r="S57" s="299"/>
      <c r="T57" s="174"/>
      <c r="U57" s="174"/>
      <c r="V57" s="235"/>
      <c r="W57" s="691"/>
      <c r="X57" s="691"/>
      <c r="Y57" s="692"/>
      <c r="Z57" s="272"/>
      <c r="AF57" s="240"/>
      <c r="AI57" s="240"/>
      <c r="AN57" s="240"/>
      <c r="AO57" s="240"/>
      <c r="AS57" s="664"/>
      <c r="AW57" s="240"/>
      <c r="BB57" s="240"/>
      <c r="BC57" s="240"/>
      <c r="BF57" s="240"/>
    </row>
    <row r="58" spans="1:58" s="2" customFormat="1" ht="11.25" x14ac:dyDescent="0.2">
      <c r="A58" s="174"/>
      <c r="B58" s="174"/>
      <c r="C58" s="201"/>
      <c r="E58" s="201"/>
      <c r="F58" s="668"/>
      <c r="G58" s="173"/>
      <c r="H58" s="174"/>
      <c r="I58" s="201"/>
      <c r="J58" s="174"/>
      <c r="K58" s="173"/>
      <c r="L58" s="201"/>
      <c r="M58" s="20"/>
      <c r="N58" s="173"/>
      <c r="O58" s="173"/>
      <c r="P58" s="272"/>
      <c r="Q58" s="202"/>
      <c r="R58" s="560"/>
      <c r="S58" s="299"/>
      <c r="T58" s="174"/>
      <c r="U58" s="174"/>
      <c r="V58" s="235"/>
      <c r="W58" s="691"/>
      <c r="X58" s="691"/>
      <c r="Y58" s="692"/>
      <c r="Z58" s="272"/>
      <c r="AF58" s="240"/>
      <c r="AI58" s="240"/>
      <c r="AN58" s="240"/>
      <c r="AO58" s="240"/>
      <c r="AS58" s="664"/>
      <c r="AW58" s="240"/>
      <c r="BB58" s="240"/>
      <c r="BC58" s="240"/>
      <c r="BF58" s="240"/>
    </row>
    <row r="59" spans="1:58" s="2" customFormat="1" ht="11.25" x14ac:dyDescent="0.2">
      <c r="A59" s="174"/>
      <c r="B59" s="174"/>
      <c r="C59" s="201"/>
      <c r="E59" s="201"/>
      <c r="F59" s="668"/>
      <c r="G59" s="173"/>
      <c r="H59" s="174"/>
      <c r="I59" s="201"/>
      <c r="J59" s="174"/>
      <c r="K59" s="173"/>
      <c r="L59" s="201"/>
      <c r="M59" s="20"/>
      <c r="N59" s="173"/>
      <c r="O59" s="173"/>
      <c r="P59" s="272"/>
      <c r="Q59" s="202"/>
      <c r="R59" s="560"/>
      <c r="S59" s="299"/>
      <c r="T59" s="174"/>
      <c r="U59" s="174"/>
      <c r="V59" s="235"/>
      <c r="W59" s="691"/>
      <c r="X59" s="691"/>
      <c r="Y59" s="692"/>
      <c r="Z59" s="272"/>
      <c r="AF59" s="240"/>
      <c r="AI59" s="240"/>
      <c r="AN59" s="240"/>
      <c r="AO59" s="240"/>
      <c r="AS59" s="664"/>
      <c r="AW59" s="240"/>
      <c r="BB59" s="240"/>
      <c r="BC59" s="240"/>
      <c r="BF59" s="240"/>
    </row>
    <row r="60" spans="1:58" s="2" customFormat="1" ht="11.25" x14ac:dyDescent="0.2">
      <c r="A60" s="174"/>
      <c r="B60" s="174"/>
      <c r="C60" s="201"/>
      <c r="E60" s="201"/>
      <c r="F60" s="668"/>
      <c r="G60" s="173"/>
      <c r="H60" s="174"/>
      <c r="I60" s="201"/>
      <c r="J60" s="174"/>
      <c r="K60" s="173"/>
      <c r="L60" s="201"/>
      <c r="M60" s="20"/>
      <c r="N60" s="173"/>
      <c r="O60" s="173"/>
      <c r="P60" s="272"/>
      <c r="Q60" s="202"/>
      <c r="R60" s="560"/>
      <c r="S60" s="299"/>
      <c r="T60" s="174"/>
      <c r="U60" s="174"/>
      <c r="V60" s="235"/>
      <c r="W60" s="691"/>
      <c r="X60" s="691"/>
      <c r="Y60" s="692"/>
      <c r="Z60" s="272"/>
      <c r="AF60" s="240"/>
      <c r="AI60" s="240"/>
      <c r="AN60" s="240"/>
      <c r="AO60" s="240"/>
      <c r="AS60" s="664"/>
      <c r="AW60" s="240"/>
      <c r="BB60" s="240"/>
      <c r="BC60" s="240"/>
      <c r="BF60" s="240"/>
    </row>
    <row r="61" spans="1:58" s="2" customFormat="1" ht="11.25" x14ac:dyDescent="0.2">
      <c r="A61" s="174"/>
      <c r="B61" s="174"/>
      <c r="C61" s="201"/>
      <c r="E61" s="201"/>
      <c r="F61" s="668"/>
      <c r="G61" s="173"/>
      <c r="H61" s="174"/>
      <c r="I61" s="201"/>
      <c r="J61" s="174"/>
      <c r="K61" s="173"/>
      <c r="L61" s="201"/>
      <c r="M61" s="20"/>
      <c r="N61" s="173"/>
      <c r="O61" s="173"/>
      <c r="P61" s="272"/>
      <c r="Q61" s="202"/>
      <c r="R61" s="560"/>
      <c r="S61" s="299"/>
      <c r="T61" s="174"/>
      <c r="U61" s="174"/>
      <c r="V61" s="235"/>
      <c r="W61" s="691"/>
      <c r="X61" s="691"/>
      <c r="Y61" s="692"/>
      <c r="Z61" s="272"/>
      <c r="AF61" s="240"/>
      <c r="AI61" s="240"/>
      <c r="AN61" s="240"/>
      <c r="AO61" s="240"/>
      <c r="AS61" s="664"/>
      <c r="AW61" s="240"/>
      <c r="BB61" s="240"/>
      <c r="BC61" s="240"/>
      <c r="BF61" s="240"/>
    </row>
    <row r="62" spans="1:58" s="2" customFormat="1" ht="11.25" x14ac:dyDescent="0.2">
      <c r="A62" s="174"/>
      <c r="B62" s="174"/>
      <c r="C62" s="201"/>
      <c r="E62" s="201"/>
      <c r="F62" s="668"/>
      <c r="G62" s="173"/>
      <c r="H62" s="174"/>
      <c r="I62" s="201"/>
      <c r="J62" s="174"/>
      <c r="K62" s="173"/>
      <c r="L62" s="201"/>
      <c r="M62" s="20"/>
      <c r="N62" s="173"/>
      <c r="O62" s="173"/>
      <c r="P62" s="272"/>
      <c r="Q62" s="202"/>
      <c r="R62" s="560"/>
      <c r="S62" s="299"/>
      <c r="T62" s="174"/>
      <c r="U62" s="174"/>
      <c r="V62" s="235"/>
      <c r="W62" s="691"/>
      <c r="X62" s="691"/>
      <c r="Y62" s="692"/>
      <c r="Z62" s="272"/>
      <c r="AF62" s="240"/>
      <c r="AI62" s="240"/>
      <c r="AN62" s="240"/>
      <c r="AO62" s="240"/>
      <c r="AS62" s="664"/>
      <c r="AW62" s="240"/>
      <c r="BB62" s="240"/>
      <c r="BC62" s="240"/>
      <c r="BF62" s="240"/>
    </row>
    <row r="63" spans="1:58" s="2" customFormat="1" ht="11.25" x14ac:dyDescent="0.2">
      <c r="A63" s="174"/>
      <c r="B63" s="174"/>
      <c r="C63" s="201"/>
      <c r="E63" s="201"/>
      <c r="F63" s="668"/>
      <c r="G63" s="173"/>
      <c r="H63" s="174"/>
      <c r="I63" s="201"/>
      <c r="J63" s="174"/>
      <c r="K63" s="173"/>
      <c r="L63" s="201"/>
      <c r="M63" s="20"/>
      <c r="N63" s="173"/>
      <c r="O63" s="173"/>
      <c r="P63" s="272"/>
      <c r="Q63" s="202"/>
      <c r="R63" s="560"/>
      <c r="S63" s="299"/>
      <c r="T63" s="174"/>
      <c r="U63" s="174"/>
      <c r="V63" s="235"/>
      <c r="W63" s="691"/>
      <c r="X63" s="691"/>
      <c r="Y63" s="692"/>
      <c r="Z63" s="272"/>
      <c r="AF63" s="240"/>
      <c r="AI63" s="240"/>
      <c r="AN63" s="240"/>
      <c r="AO63" s="240"/>
      <c r="AS63" s="664"/>
      <c r="AW63" s="240"/>
      <c r="BB63" s="240"/>
      <c r="BC63" s="240"/>
      <c r="BF63" s="240"/>
    </row>
    <row r="64" spans="1:58" s="2" customFormat="1" ht="11.25" x14ac:dyDescent="0.2">
      <c r="A64" s="174"/>
      <c r="B64" s="174"/>
      <c r="C64" s="201"/>
      <c r="E64" s="201"/>
      <c r="F64" s="668"/>
      <c r="G64" s="173"/>
      <c r="H64" s="174"/>
      <c r="I64" s="201"/>
      <c r="J64" s="174"/>
      <c r="K64" s="173"/>
      <c r="L64" s="201"/>
      <c r="M64" s="20"/>
      <c r="N64" s="173"/>
      <c r="O64" s="173"/>
      <c r="P64" s="272"/>
      <c r="Q64" s="202"/>
      <c r="R64" s="560"/>
      <c r="S64" s="299"/>
      <c r="T64" s="174"/>
      <c r="U64" s="174"/>
      <c r="V64" s="235"/>
      <c r="W64" s="691"/>
      <c r="X64" s="691"/>
      <c r="Y64" s="692"/>
      <c r="Z64" s="272"/>
      <c r="AF64" s="240"/>
      <c r="AI64" s="240"/>
      <c r="AN64" s="240"/>
      <c r="AO64" s="240"/>
      <c r="AS64" s="664"/>
      <c r="AW64" s="240"/>
      <c r="BB64" s="240"/>
      <c r="BC64" s="240"/>
      <c r="BF64" s="240"/>
    </row>
    <row r="65" spans="1:58" s="2" customFormat="1" ht="11.25" x14ac:dyDescent="0.2">
      <c r="A65" s="174"/>
      <c r="B65" s="174"/>
      <c r="C65" s="201"/>
      <c r="E65" s="201"/>
      <c r="F65" s="668"/>
      <c r="G65" s="173"/>
      <c r="H65" s="174"/>
      <c r="I65" s="201"/>
      <c r="J65" s="174"/>
      <c r="K65" s="173"/>
      <c r="L65" s="201"/>
      <c r="M65" s="20"/>
      <c r="N65" s="173"/>
      <c r="O65" s="173"/>
      <c r="P65" s="272"/>
      <c r="Q65" s="202"/>
      <c r="R65" s="560"/>
      <c r="S65" s="299"/>
      <c r="T65" s="174"/>
      <c r="U65" s="174"/>
      <c r="V65" s="235"/>
      <c r="W65" s="691"/>
      <c r="X65" s="691"/>
      <c r="Y65" s="692"/>
      <c r="Z65" s="272"/>
      <c r="AF65" s="240"/>
      <c r="AI65" s="240"/>
      <c r="AN65" s="240"/>
      <c r="AO65" s="240"/>
      <c r="AS65" s="664"/>
      <c r="AW65" s="240"/>
      <c r="BB65" s="240"/>
      <c r="BC65" s="240"/>
      <c r="BF65" s="240"/>
    </row>
    <row r="66" spans="1:58" s="2" customFormat="1" ht="11.25" x14ac:dyDescent="0.2">
      <c r="A66" s="174"/>
      <c r="B66" s="174"/>
      <c r="C66" s="201"/>
      <c r="E66" s="201"/>
      <c r="F66" s="668"/>
      <c r="G66" s="173"/>
      <c r="H66" s="174"/>
      <c r="I66" s="201"/>
      <c r="J66" s="174"/>
      <c r="K66" s="173"/>
      <c r="L66" s="201"/>
      <c r="M66" s="20"/>
      <c r="N66" s="173"/>
      <c r="O66" s="173"/>
      <c r="P66" s="272"/>
      <c r="Q66" s="202"/>
      <c r="R66" s="560"/>
      <c r="S66" s="299"/>
      <c r="T66" s="174"/>
      <c r="U66" s="174"/>
      <c r="V66" s="235"/>
      <c r="W66" s="691"/>
      <c r="X66" s="691"/>
      <c r="Y66" s="692"/>
      <c r="Z66" s="272"/>
      <c r="AF66" s="240"/>
      <c r="AI66" s="240"/>
      <c r="AN66" s="240"/>
      <c r="AO66" s="240"/>
      <c r="AS66" s="664"/>
      <c r="AW66" s="240"/>
      <c r="BB66" s="240"/>
      <c r="BC66" s="240"/>
      <c r="BF66" s="240"/>
    </row>
    <row r="67" spans="1:58" s="2" customFormat="1" ht="11.25" x14ac:dyDescent="0.2">
      <c r="A67" s="174"/>
      <c r="B67" s="174"/>
      <c r="C67" s="201"/>
      <c r="E67" s="201"/>
      <c r="F67" s="668"/>
      <c r="G67" s="173"/>
      <c r="H67" s="174"/>
      <c r="I67" s="201"/>
      <c r="J67" s="174"/>
      <c r="K67" s="173"/>
      <c r="L67" s="201"/>
      <c r="M67" s="20"/>
      <c r="N67" s="173"/>
      <c r="O67" s="173"/>
      <c r="P67" s="272"/>
      <c r="Q67" s="202"/>
      <c r="R67" s="560"/>
      <c r="S67" s="299"/>
      <c r="T67" s="174"/>
      <c r="U67" s="174"/>
      <c r="V67" s="235"/>
      <c r="W67" s="691"/>
      <c r="X67" s="691"/>
      <c r="Y67" s="692"/>
      <c r="Z67" s="272"/>
      <c r="AF67" s="240"/>
      <c r="AI67" s="240"/>
      <c r="AN67" s="240"/>
      <c r="AO67" s="240"/>
      <c r="AS67" s="664"/>
      <c r="AW67" s="240"/>
      <c r="BB67" s="240"/>
      <c r="BC67" s="240"/>
      <c r="BF67" s="240"/>
    </row>
    <row r="68" spans="1:58" s="2" customFormat="1" ht="11.25" x14ac:dyDescent="0.2">
      <c r="A68" s="174"/>
      <c r="B68" s="174"/>
      <c r="C68" s="201"/>
      <c r="E68" s="201"/>
      <c r="F68" s="668"/>
      <c r="G68" s="173"/>
      <c r="H68" s="174"/>
      <c r="I68" s="201"/>
      <c r="J68" s="174"/>
      <c r="K68" s="173"/>
      <c r="L68" s="201"/>
      <c r="M68" s="20"/>
      <c r="N68" s="173"/>
      <c r="O68" s="173"/>
      <c r="P68" s="272"/>
      <c r="Q68" s="202"/>
      <c r="R68" s="560"/>
      <c r="S68" s="299"/>
      <c r="T68" s="174"/>
      <c r="U68" s="174"/>
      <c r="V68" s="235"/>
      <c r="W68" s="691"/>
      <c r="X68" s="691"/>
      <c r="Y68" s="692"/>
      <c r="Z68" s="272"/>
      <c r="AF68" s="240"/>
      <c r="AI68" s="240"/>
      <c r="AN68" s="240"/>
      <c r="AO68" s="240"/>
      <c r="AS68" s="664"/>
      <c r="AW68" s="240"/>
      <c r="BB68" s="240"/>
      <c r="BC68" s="240"/>
      <c r="BF68" s="240"/>
    </row>
    <row r="69" spans="1:58"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8"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8"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8"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8"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8"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8"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8"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8"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8"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8"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8"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K4" xr:uid="{00000000-0002-0000-1400-000000000000}">
      <formula1>$L$4:$L$16</formula1>
    </dataValidation>
    <dataValidation type="list" allowBlank="1" showInputMessage="1" showErrorMessage="1" sqref="L5:L257" xr:uid="{00000000-0002-0000-1400-000001000000}">
      <formula1>$P$4:$P$29</formula1>
    </dataValidation>
    <dataValidation type="list" allowBlank="1" showInputMessage="1" showErrorMessage="1" sqref="B4 D4:E4 K5:K257 L4" xr:uid="{00000000-0002-0000-1400-000002000000}">
      <formula1>#REF!</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BG257"/>
  <sheetViews>
    <sheetView workbookViewId="0">
      <selection sqref="A1:XFD1048576"/>
    </sheetView>
  </sheetViews>
  <sheetFormatPr defaultRowHeight="15" x14ac:dyDescent="0.25"/>
  <cols>
    <col min="1" max="1" width="27" customWidth="1"/>
    <col min="2" max="2" width="27.5703125"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3</v>
      </c>
      <c r="B4" s="20"/>
      <c r="C4" s="201" t="s">
        <v>3</v>
      </c>
      <c r="D4" s="701"/>
      <c r="E4" s="201" t="s">
        <v>1413</v>
      </c>
      <c r="F4" s="668" t="s">
        <v>3</v>
      </c>
      <c r="G4" s="173" t="s">
        <v>2547</v>
      </c>
      <c r="H4" s="174"/>
      <c r="I4" s="201"/>
      <c r="J4" s="173"/>
      <c r="K4" s="173"/>
      <c r="L4" s="201"/>
      <c r="M4" s="247"/>
      <c r="N4" s="173" t="s">
        <v>3</v>
      </c>
      <c r="O4" s="173">
        <v>0</v>
      </c>
      <c r="P4" s="272"/>
      <c r="Q4" s="272"/>
      <c r="R4" s="560">
        <v>0</v>
      </c>
      <c r="S4" s="299"/>
      <c r="T4" s="174"/>
      <c r="U4" s="174" t="s">
        <v>3</v>
      </c>
      <c r="V4" s="235" t="s">
        <v>3</v>
      </c>
      <c r="W4" s="691">
        <v>0</v>
      </c>
      <c r="X4" s="691">
        <v>0</v>
      </c>
      <c r="Y4" s="692">
        <v>0</v>
      </c>
      <c r="Z4" s="272">
        <v>0</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3</v>
      </c>
      <c r="B5" s="20"/>
      <c r="C5" s="201" t="s">
        <v>3</v>
      </c>
      <c r="D5" s="701"/>
      <c r="E5" s="201" t="s">
        <v>1413</v>
      </c>
      <c r="F5" s="668" t="s">
        <v>3</v>
      </c>
      <c r="G5" s="173" t="s">
        <v>2547</v>
      </c>
      <c r="H5" s="174"/>
      <c r="I5" s="201"/>
      <c r="J5" s="173"/>
      <c r="K5" s="173"/>
      <c r="L5" s="201"/>
      <c r="M5" s="247"/>
      <c r="N5" s="173" t="s">
        <v>3</v>
      </c>
      <c r="O5" s="173">
        <v>0</v>
      </c>
      <c r="P5" s="272"/>
      <c r="Q5" s="272"/>
      <c r="R5" s="560">
        <v>0</v>
      </c>
      <c r="S5" s="299"/>
      <c r="T5" s="174"/>
      <c r="U5" s="174" t="s">
        <v>3</v>
      </c>
      <c r="V5" s="235" t="s">
        <v>3</v>
      </c>
      <c r="W5" s="691">
        <v>0</v>
      </c>
      <c r="X5" s="691">
        <v>0</v>
      </c>
      <c r="Y5" s="692">
        <v>0</v>
      </c>
      <c r="Z5" s="272">
        <v>0</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3</v>
      </c>
      <c r="B6" s="20"/>
      <c r="C6" s="201" t="s">
        <v>3</v>
      </c>
      <c r="D6" s="701"/>
      <c r="E6" s="201" t="s">
        <v>1413</v>
      </c>
      <c r="F6" s="668" t="s">
        <v>3</v>
      </c>
      <c r="G6" s="173" t="s">
        <v>2547</v>
      </c>
      <c r="H6" s="174"/>
      <c r="I6" s="201"/>
      <c r="J6" s="173"/>
      <c r="K6" s="173"/>
      <c r="L6" s="201"/>
      <c r="M6" s="247"/>
      <c r="N6" s="173" t="s">
        <v>3</v>
      </c>
      <c r="O6" s="173">
        <v>0</v>
      </c>
      <c r="P6" s="272"/>
      <c r="Q6" s="272"/>
      <c r="R6" s="560">
        <v>0</v>
      </c>
      <c r="S6" s="299"/>
      <c r="T6" s="174"/>
      <c r="U6" s="174" t="s">
        <v>3</v>
      </c>
      <c r="V6" s="235" t="s">
        <v>3</v>
      </c>
      <c r="W6" s="691">
        <v>0</v>
      </c>
      <c r="X6" s="691">
        <v>0</v>
      </c>
      <c r="Y6" s="692">
        <v>0</v>
      </c>
      <c r="Z6" s="272">
        <v>0</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3</v>
      </c>
      <c r="B7" s="20"/>
      <c r="C7" s="201" t="s">
        <v>3</v>
      </c>
      <c r="D7" s="701"/>
      <c r="E7" s="201" t="s">
        <v>1413</v>
      </c>
      <c r="F7" s="668" t="s">
        <v>3</v>
      </c>
      <c r="G7" s="173" t="s">
        <v>2547</v>
      </c>
      <c r="H7" s="174"/>
      <c r="I7" s="201"/>
      <c r="J7" s="173"/>
      <c r="K7" s="173"/>
      <c r="L7" s="201"/>
      <c r="M7" s="247"/>
      <c r="N7" s="173" t="s">
        <v>3</v>
      </c>
      <c r="O7" s="173">
        <v>0</v>
      </c>
      <c r="P7" s="272"/>
      <c r="Q7" s="272"/>
      <c r="R7" s="560">
        <v>0</v>
      </c>
      <c r="S7" s="299"/>
      <c r="T7" s="174"/>
      <c r="U7" s="174" t="s">
        <v>3</v>
      </c>
      <c r="V7" s="235" t="s">
        <v>3</v>
      </c>
      <c r="W7" s="691">
        <v>0</v>
      </c>
      <c r="X7" s="691">
        <v>0</v>
      </c>
      <c r="Y7" s="692">
        <v>0</v>
      </c>
      <c r="Z7" s="272">
        <v>0</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3</v>
      </c>
      <c r="B8" s="20"/>
      <c r="C8" s="201" t="s">
        <v>3</v>
      </c>
      <c r="D8" s="701"/>
      <c r="E8" s="201" t="s">
        <v>1413</v>
      </c>
      <c r="F8" s="668" t="s">
        <v>3</v>
      </c>
      <c r="G8" s="173" t="s">
        <v>2547</v>
      </c>
      <c r="H8" s="174"/>
      <c r="I8" s="201"/>
      <c r="J8" s="173"/>
      <c r="K8" s="173"/>
      <c r="L8" s="201"/>
      <c r="M8" s="247"/>
      <c r="N8" s="173" t="s">
        <v>3</v>
      </c>
      <c r="O8" s="173">
        <v>0</v>
      </c>
      <c r="P8" s="272"/>
      <c r="Q8" s="272"/>
      <c r="R8" s="560">
        <v>0</v>
      </c>
      <c r="S8" s="299"/>
      <c r="T8" s="174"/>
      <c r="U8" s="174" t="s">
        <v>3</v>
      </c>
      <c r="V8" s="235" t="s">
        <v>3</v>
      </c>
      <c r="W8" s="691">
        <v>0</v>
      </c>
      <c r="X8" s="691">
        <v>0</v>
      </c>
      <c r="Y8" s="692">
        <v>0</v>
      </c>
      <c r="Z8" s="272">
        <v>0</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3</v>
      </c>
      <c r="B9" s="20"/>
      <c r="C9" s="201" t="s">
        <v>3</v>
      </c>
      <c r="D9" s="701"/>
      <c r="E9" s="201" t="s">
        <v>1413</v>
      </c>
      <c r="F9" s="668" t="s">
        <v>3</v>
      </c>
      <c r="G9" s="173" t="s">
        <v>2547</v>
      </c>
      <c r="H9" s="174"/>
      <c r="I9" s="201"/>
      <c r="J9" s="173"/>
      <c r="K9" s="173"/>
      <c r="L9" s="201"/>
      <c r="M9" s="247"/>
      <c r="N9" s="173" t="s">
        <v>3</v>
      </c>
      <c r="O9" s="173">
        <v>0</v>
      </c>
      <c r="P9" s="272"/>
      <c r="Q9" s="272"/>
      <c r="R9" s="560">
        <v>0</v>
      </c>
      <c r="S9" s="299"/>
      <c r="T9" s="174"/>
      <c r="U9" s="174" t="s">
        <v>3</v>
      </c>
      <c r="V9" s="235" t="s">
        <v>3</v>
      </c>
      <c r="W9" s="691">
        <v>0</v>
      </c>
      <c r="X9" s="691">
        <v>0</v>
      </c>
      <c r="Y9" s="692">
        <v>0</v>
      </c>
      <c r="Z9" s="272">
        <v>0</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3</v>
      </c>
      <c r="B10" s="20"/>
      <c r="C10" s="201" t="s">
        <v>3</v>
      </c>
      <c r="D10" s="701"/>
      <c r="E10" s="201" t="s">
        <v>1413</v>
      </c>
      <c r="F10" s="668" t="s">
        <v>3</v>
      </c>
      <c r="G10" s="173" t="s">
        <v>2547</v>
      </c>
      <c r="H10" s="174"/>
      <c r="I10" s="201"/>
      <c r="J10" s="173"/>
      <c r="K10" s="173"/>
      <c r="L10" s="201"/>
      <c r="M10" s="247"/>
      <c r="N10" s="173" t="s">
        <v>3</v>
      </c>
      <c r="O10" s="173">
        <v>0</v>
      </c>
      <c r="P10" s="272"/>
      <c r="Q10" s="272"/>
      <c r="R10" s="560">
        <v>0</v>
      </c>
      <c r="S10" s="299"/>
      <c r="T10" s="174"/>
      <c r="U10" s="174" t="s">
        <v>3</v>
      </c>
      <c r="V10" s="235" t="s">
        <v>3</v>
      </c>
      <c r="W10" s="691">
        <v>0</v>
      </c>
      <c r="X10" s="691">
        <v>0</v>
      </c>
      <c r="Y10" s="692">
        <v>0</v>
      </c>
      <c r="Z10" s="272">
        <v>0</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3</v>
      </c>
      <c r="B11" s="20"/>
      <c r="C11" s="201" t="s">
        <v>3</v>
      </c>
      <c r="D11" s="701"/>
      <c r="E11" s="201" t="s">
        <v>1413</v>
      </c>
      <c r="F11" s="668" t="s">
        <v>3</v>
      </c>
      <c r="G11" s="173" t="s">
        <v>2547</v>
      </c>
      <c r="H11" s="174"/>
      <c r="I11" s="201"/>
      <c r="J11" s="173"/>
      <c r="K11" s="173"/>
      <c r="L11" s="201"/>
      <c r="M11" s="247"/>
      <c r="N11" s="173" t="s">
        <v>3</v>
      </c>
      <c r="O11" s="173">
        <v>0</v>
      </c>
      <c r="P11" s="272"/>
      <c r="Q11" s="272"/>
      <c r="R11" s="560">
        <v>0</v>
      </c>
      <c r="S11" s="299"/>
      <c r="T11" s="174"/>
      <c r="U11" s="174" t="s">
        <v>3</v>
      </c>
      <c r="V11" s="235" t="s">
        <v>3</v>
      </c>
      <c r="W11" s="691">
        <v>0</v>
      </c>
      <c r="X11" s="691">
        <v>0</v>
      </c>
      <c r="Y11" s="692">
        <v>0</v>
      </c>
      <c r="Z11" s="272">
        <v>0</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3</v>
      </c>
      <c r="B12" s="20"/>
      <c r="C12" s="201" t="s">
        <v>3</v>
      </c>
      <c r="D12" s="701"/>
      <c r="E12" s="201" t="s">
        <v>1413</v>
      </c>
      <c r="F12" s="668" t="s">
        <v>3</v>
      </c>
      <c r="G12" s="173" t="s">
        <v>2547</v>
      </c>
      <c r="H12" s="174"/>
      <c r="I12" s="201"/>
      <c r="J12" s="173"/>
      <c r="K12" s="173"/>
      <c r="L12" s="201"/>
      <c r="M12" s="247"/>
      <c r="N12" s="173" t="s">
        <v>3</v>
      </c>
      <c r="O12" s="173">
        <v>0</v>
      </c>
      <c r="P12" s="272"/>
      <c r="Q12" s="272"/>
      <c r="R12" s="560">
        <v>0</v>
      </c>
      <c r="S12" s="299"/>
      <c r="T12" s="174"/>
      <c r="U12" s="174" t="s">
        <v>3</v>
      </c>
      <c r="V12" s="235" t="s">
        <v>3</v>
      </c>
      <c r="W12" s="691">
        <v>0</v>
      </c>
      <c r="X12" s="691">
        <v>0</v>
      </c>
      <c r="Y12" s="692">
        <v>0</v>
      </c>
      <c r="Z12" s="272">
        <v>0</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3</v>
      </c>
      <c r="B13" s="20"/>
      <c r="C13" s="201" t="s">
        <v>3</v>
      </c>
      <c r="D13" s="701"/>
      <c r="E13" s="201" t="s">
        <v>1413</v>
      </c>
      <c r="F13" s="668" t="s">
        <v>3</v>
      </c>
      <c r="G13" s="173" t="s">
        <v>2547</v>
      </c>
      <c r="H13" s="174"/>
      <c r="I13" s="201"/>
      <c r="J13" s="173"/>
      <c r="K13" s="173"/>
      <c r="L13" s="201"/>
      <c r="M13" s="247"/>
      <c r="N13" s="173" t="s">
        <v>3</v>
      </c>
      <c r="O13" s="173">
        <v>0</v>
      </c>
      <c r="P13" s="272"/>
      <c r="Q13" s="272"/>
      <c r="R13" s="560">
        <v>0</v>
      </c>
      <c r="S13" s="299"/>
      <c r="T13" s="174"/>
      <c r="U13" s="174" t="s">
        <v>3</v>
      </c>
      <c r="V13" s="235" t="s">
        <v>3</v>
      </c>
      <c r="W13" s="691">
        <v>0</v>
      </c>
      <c r="X13" s="691">
        <v>0</v>
      </c>
      <c r="Y13" s="692">
        <v>0</v>
      </c>
      <c r="Z13" s="272">
        <v>0</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3</v>
      </c>
      <c r="B14" s="20"/>
      <c r="C14" s="201" t="s">
        <v>3</v>
      </c>
      <c r="D14" s="701"/>
      <c r="E14" s="201" t="s">
        <v>1413</v>
      </c>
      <c r="F14" s="668" t="s">
        <v>3</v>
      </c>
      <c r="G14" s="173" t="s">
        <v>2547</v>
      </c>
      <c r="H14" s="174"/>
      <c r="I14" s="201"/>
      <c r="J14" s="173"/>
      <c r="K14" s="173"/>
      <c r="L14" s="201"/>
      <c r="M14" s="247"/>
      <c r="N14" s="173" t="s">
        <v>3</v>
      </c>
      <c r="O14" s="173">
        <v>0</v>
      </c>
      <c r="P14" s="272"/>
      <c r="Q14" s="272"/>
      <c r="R14" s="560">
        <v>0</v>
      </c>
      <c r="S14" s="299"/>
      <c r="T14" s="174"/>
      <c r="U14" s="174" t="s">
        <v>3</v>
      </c>
      <c r="V14" s="235" t="s">
        <v>3</v>
      </c>
      <c r="W14" s="691">
        <v>0</v>
      </c>
      <c r="X14" s="691">
        <v>0</v>
      </c>
      <c r="Y14" s="692">
        <v>0</v>
      </c>
      <c r="Z14" s="272">
        <v>0</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3</v>
      </c>
      <c r="B15" s="20"/>
      <c r="C15" s="201" t="s">
        <v>3</v>
      </c>
      <c r="D15" s="701"/>
      <c r="E15" s="201" t="s">
        <v>1413</v>
      </c>
      <c r="F15" s="668" t="s">
        <v>3</v>
      </c>
      <c r="G15" s="173" t="s">
        <v>2547</v>
      </c>
      <c r="H15" s="174"/>
      <c r="I15" s="201"/>
      <c r="J15" s="173"/>
      <c r="K15" s="173"/>
      <c r="L15" s="201"/>
      <c r="M15" s="247"/>
      <c r="N15" s="173" t="s">
        <v>3</v>
      </c>
      <c r="O15" s="173">
        <v>0</v>
      </c>
      <c r="P15" s="272"/>
      <c r="Q15" s="272"/>
      <c r="R15" s="560">
        <v>0</v>
      </c>
      <c r="S15" s="299"/>
      <c r="T15" s="174"/>
      <c r="U15" s="174" t="s">
        <v>3</v>
      </c>
      <c r="V15" s="235" t="s">
        <v>3</v>
      </c>
      <c r="W15" s="691">
        <v>0</v>
      </c>
      <c r="X15" s="691">
        <v>0</v>
      </c>
      <c r="Y15" s="692">
        <v>0</v>
      </c>
      <c r="Z15" s="272">
        <v>0</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3</v>
      </c>
      <c r="B16" s="20"/>
      <c r="C16" s="201" t="s">
        <v>3</v>
      </c>
      <c r="D16" s="701"/>
      <c r="E16" s="201" t="s">
        <v>1413</v>
      </c>
      <c r="F16" s="668" t="s">
        <v>3</v>
      </c>
      <c r="G16" s="173" t="s">
        <v>2547</v>
      </c>
      <c r="H16" s="174"/>
      <c r="I16" s="201"/>
      <c r="J16" s="173"/>
      <c r="K16" s="173"/>
      <c r="L16" s="201"/>
      <c r="M16" s="247"/>
      <c r="N16" s="173" t="s">
        <v>3</v>
      </c>
      <c r="O16" s="173">
        <v>0</v>
      </c>
      <c r="P16" s="272"/>
      <c r="Q16" s="272"/>
      <c r="R16" s="560">
        <v>0</v>
      </c>
      <c r="S16" s="299"/>
      <c r="T16" s="174"/>
      <c r="U16" s="174" t="s">
        <v>3</v>
      </c>
      <c r="V16" s="235" t="s">
        <v>3</v>
      </c>
      <c r="W16" s="691">
        <v>0</v>
      </c>
      <c r="X16" s="691">
        <v>0</v>
      </c>
      <c r="Y16" s="692">
        <v>0</v>
      </c>
      <c r="Z16" s="272">
        <v>0</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3</v>
      </c>
      <c r="B17" s="20"/>
      <c r="C17" s="201" t="s">
        <v>3</v>
      </c>
      <c r="D17" s="701"/>
      <c r="E17" s="201" t="s">
        <v>1413</v>
      </c>
      <c r="F17" s="668" t="s">
        <v>3</v>
      </c>
      <c r="G17" s="173" t="s">
        <v>2547</v>
      </c>
      <c r="H17" s="174"/>
      <c r="I17" s="201"/>
      <c r="J17" s="173"/>
      <c r="K17" s="173"/>
      <c r="L17" s="201"/>
      <c r="M17" s="247"/>
      <c r="N17" s="173" t="s">
        <v>3</v>
      </c>
      <c r="O17" s="173">
        <v>0</v>
      </c>
      <c r="P17" s="272"/>
      <c r="Q17" s="272"/>
      <c r="R17" s="560">
        <v>0</v>
      </c>
      <c r="S17" s="299"/>
      <c r="T17" s="174"/>
      <c r="U17" s="174" t="s">
        <v>3</v>
      </c>
      <c r="V17" s="235" t="s">
        <v>3</v>
      </c>
      <c r="W17" s="691">
        <v>0</v>
      </c>
      <c r="X17" s="691">
        <v>0</v>
      </c>
      <c r="Y17" s="692">
        <v>0</v>
      </c>
      <c r="Z17" s="272">
        <v>0</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3</v>
      </c>
      <c r="B18" s="20"/>
      <c r="C18" s="201" t="s">
        <v>3</v>
      </c>
      <c r="D18" s="701"/>
      <c r="E18" s="201" t="s">
        <v>1413</v>
      </c>
      <c r="F18" s="668" t="s">
        <v>3</v>
      </c>
      <c r="G18" s="173" t="s">
        <v>2547</v>
      </c>
      <c r="H18" s="174"/>
      <c r="I18" s="201"/>
      <c r="J18" s="173"/>
      <c r="K18" s="173"/>
      <c r="L18" s="201"/>
      <c r="M18" s="247"/>
      <c r="N18" s="173" t="s">
        <v>3</v>
      </c>
      <c r="O18" s="173">
        <v>0</v>
      </c>
      <c r="P18" s="272"/>
      <c r="Q18" s="272"/>
      <c r="R18" s="560">
        <v>0</v>
      </c>
      <c r="S18" s="299"/>
      <c r="T18" s="174"/>
      <c r="U18" s="174" t="s">
        <v>3</v>
      </c>
      <c r="V18" s="235" t="s">
        <v>3</v>
      </c>
      <c r="W18" s="691">
        <v>0</v>
      </c>
      <c r="X18" s="691">
        <v>0</v>
      </c>
      <c r="Y18" s="692">
        <v>0</v>
      </c>
      <c r="Z18" s="272">
        <v>0</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3</v>
      </c>
      <c r="B19" s="20"/>
      <c r="C19" s="201" t="s">
        <v>3</v>
      </c>
      <c r="D19" s="701"/>
      <c r="E19" s="201" t="s">
        <v>1413</v>
      </c>
      <c r="F19" s="668" t="s">
        <v>3</v>
      </c>
      <c r="G19" s="173" t="s">
        <v>2547</v>
      </c>
      <c r="H19" s="174"/>
      <c r="I19" s="201"/>
      <c r="J19" s="173"/>
      <c r="K19" s="173"/>
      <c r="L19" s="201"/>
      <c r="M19" s="247"/>
      <c r="N19" s="173" t="s">
        <v>3</v>
      </c>
      <c r="O19" s="173">
        <v>0</v>
      </c>
      <c r="P19" s="272"/>
      <c r="Q19" s="272"/>
      <c r="R19" s="560">
        <v>0</v>
      </c>
      <c r="S19" s="299"/>
      <c r="T19" s="174"/>
      <c r="U19" s="174" t="s">
        <v>3</v>
      </c>
      <c r="V19" s="235" t="s">
        <v>3</v>
      </c>
      <c r="W19" s="691">
        <v>0</v>
      </c>
      <c r="X19" s="691">
        <v>0</v>
      </c>
      <c r="Y19" s="692">
        <v>0</v>
      </c>
      <c r="Z19" s="272">
        <v>0</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3</v>
      </c>
      <c r="B20" s="20"/>
      <c r="C20" s="201" t="s">
        <v>3</v>
      </c>
      <c r="D20" s="701"/>
      <c r="E20" s="201" t="s">
        <v>1413</v>
      </c>
      <c r="F20" s="668" t="s">
        <v>3</v>
      </c>
      <c r="G20" s="173" t="s">
        <v>2547</v>
      </c>
      <c r="H20" s="174"/>
      <c r="I20" s="201"/>
      <c r="J20" s="173"/>
      <c r="K20" s="173"/>
      <c r="L20" s="201"/>
      <c r="M20" s="247"/>
      <c r="N20" s="173" t="s">
        <v>3</v>
      </c>
      <c r="O20" s="173">
        <v>0</v>
      </c>
      <c r="P20" s="272"/>
      <c r="Q20" s="272"/>
      <c r="R20" s="560">
        <v>0</v>
      </c>
      <c r="S20" s="299"/>
      <c r="T20" s="174"/>
      <c r="U20" s="174" t="s">
        <v>3</v>
      </c>
      <c r="V20" s="235" t="s">
        <v>3</v>
      </c>
      <c r="W20" s="691">
        <v>0</v>
      </c>
      <c r="X20" s="691">
        <v>0</v>
      </c>
      <c r="Y20" s="692">
        <v>0</v>
      </c>
      <c r="Z20" s="272">
        <v>0</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3</v>
      </c>
      <c r="B21" s="20"/>
      <c r="C21" s="201" t="s">
        <v>3</v>
      </c>
      <c r="D21" s="701"/>
      <c r="E21" s="201" t="s">
        <v>1413</v>
      </c>
      <c r="F21" s="668" t="s">
        <v>3</v>
      </c>
      <c r="G21" s="173" t="s">
        <v>2547</v>
      </c>
      <c r="H21" s="174"/>
      <c r="I21" s="201"/>
      <c r="J21" s="173"/>
      <c r="K21" s="173"/>
      <c r="L21" s="201"/>
      <c r="M21" s="247"/>
      <c r="N21" s="173" t="s">
        <v>3</v>
      </c>
      <c r="O21" s="173">
        <v>0</v>
      </c>
      <c r="P21" s="272"/>
      <c r="Q21" s="272"/>
      <c r="R21" s="560">
        <v>0</v>
      </c>
      <c r="S21" s="299"/>
      <c r="T21" s="174"/>
      <c r="U21" s="174" t="s">
        <v>3</v>
      </c>
      <c r="V21" s="235" t="s">
        <v>3</v>
      </c>
      <c r="W21" s="691">
        <v>0</v>
      </c>
      <c r="X21" s="691">
        <v>0</v>
      </c>
      <c r="Y21" s="692">
        <v>0</v>
      </c>
      <c r="Z21" s="272">
        <v>0</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3</v>
      </c>
      <c r="B22" s="20"/>
      <c r="C22" s="201" t="s">
        <v>3</v>
      </c>
      <c r="D22" s="701"/>
      <c r="E22" s="201" t="s">
        <v>1413</v>
      </c>
      <c r="F22" s="668" t="s">
        <v>3</v>
      </c>
      <c r="G22" s="173" t="s">
        <v>2547</v>
      </c>
      <c r="H22" s="174"/>
      <c r="I22" s="201"/>
      <c r="J22" s="173"/>
      <c r="K22" s="173"/>
      <c r="L22" s="201"/>
      <c r="M22" s="247"/>
      <c r="N22" s="173" t="s">
        <v>3</v>
      </c>
      <c r="O22" s="173">
        <v>0</v>
      </c>
      <c r="P22" s="272"/>
      <c r="Q22" s="272"/>
      <c r="R22" s="560">
        <v>0</v>
      </c>
      <c r="S22" s="299"/>
      <c r="T22" s="174"/>
      <c r="U22" s="174" t="s">
        <v>3</v>
      </c>
      <c r="V22" s="235" t="s">
        <v>3</v>
      </c>
      <c r="W22" s="691">
        <v>0</v>
      </c>
      <c r="X22" s="691">
        <v>0</v>
      </c>
      <c r="Y22" s="692">
        <v>0</v>
      </c>
      <c r="Z22" s="272">
        <v>0</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3</v>
      </c>
      <c r="B23" s="20"/>
      <c r="C23" s="201" t="s">
        <v>3</v>
      </c>
      <c r="D23" s="701"/>
      <c r="E23" s="201" t="s">
        <v>1413</v>
      </c>
      <c r="F23" s="668" t="s">
        <v>3</v>
      </c>
      <c r="G23" s="173" t="s">
        <v>2547</v>
      </c>
      <c r="H23" s="174"/>
      <c r="I23" s="201"/>
      <c r="J23" s="173"/>
      <c r="K23" s="173"/>
      <c r="L23" s="201"/>
      <c r="M23" s="247"/>
      <c r="N23" s="173" t="s">
        <v>3</v>
      </c>
      <c r="O23" s="173">
        <v>0</v>
      </c>
      <c r="P23" s="272"/>
      <c r="Q23" s="272"/>
      <c r="R23" s="560">
        <v>0</v>
      </c>
      <c r="S23" s="299"/>
      <c r="T23" s="174"/>
      <c r="U23" s="174" t="s">
        <v>3</v>
      </c>
      <c r="V23" s="235" t="s">
        <v>3</v>
      </c>
      <c r="W23" s="691">
        <v>0</v>
      </c>
      <c r="X23" s="691">
        <v>0</v>
      </c>
      <c r="Y23" s="692">
        <v>0</v>
      </c>
      <c r="Z23" s="272">
        <v>0</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3</v>
      </c>
      <c r="B24" s="20"/>
      <c r="C24" s="201" t="s">
        <v>3</v>
      </c>
      <c r="D24" s="701"/>
      <c r="E24" s="201" t="s">
        <v>1413</v>
      </c>
      <c r="F24" s="668" t="s">
        <v>3</v>
      </c>
      <c r="G24" s="173" t="s">
        <v>2547</v>
      </c>
      <c r="H24" s="174"/>
      <c r="I24" s="201"/>
      <c r="J24" s="173"/>
      <c r="K24" s="173"/>
      <c r="L24" s="201"/>
      <c r="M24" s="247"/>
      <c r="N24" s="173" t="s">
        <v>3</v>
      </c>
      <c r="O24" s="173">
        <v>0</v>
      </c>
      <c r="P24" s="272"/>
      <c r="Q24" s="272"/>
      <c r="R24" s="560">
        <v>0</v>
      </c>
      <c r="S24" s="299"/>
      <c r="T24" s="174"/>
      <c r="U24" s="174" t="s">
        <v>3</v>
      </c>
      <c r="V24" s="235" t="s">
        <v>3</v>
      </c>
      <c r="W24" s="691">
        <v>0</v>
      </c>
      <c r="X24" s="691">
        <v>0</v>
      </c>
      <c r="Y24" s="692">
        <v>0</v>
      </c>
      <c r="Z24" s="272">
        <v>0</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3</v>
      </c>
      <c r="B25" s="20"/>
      <c r="C25" s="201" t="s">
        <v>3</v>
      </c>
      <c r="D25" s="701"/>
      <c r="E25" s="201" t="s">
        <v>1413</v>
      </c>
      <c r="F25" s="668" t="s">
        <v>3</v>
      </c>
      <c r="G25" s="173" t="s">
        <v>2547</v>
      </c>
      <c r="H25" s="174"/>
      <c r="I25" s="201"/>
      <c r="J25" s="173"/>
      <c r="K25" s="173"/>
      <c r="L25" s="201"/>
      <c r="M25" s="247"/>
      <c r="N25" s="173" t="s">
        <v>3</v>
      </c>
      <c r="O25" s="173">
        <v>0</v>
      </c>
      <c r="P25" s="272"/>
      <c r="Q25" s="272"/>
      <c r="R25" s="560">
        <v>0</v>
      </c>
      <c r="S25" s="299"/>
      <c r="T25" s="174"/>
      <c r="U25" s="174" t="s">
        <v>3</v>
      </c>
      <c r="V25" s="235" t="s">
        <v>3</v>
      </c>
      <c r="W25" s="691">
        <v>0</v>
      </c>
      <c r="X25" s="691">
        <v>0</v>
      </c>
      <c r="Y25" s="692">
        <v>0</v>
      </c>
      <c r="Z25" s="272">
        <v>0</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3</v>
      </c>
      <c r="B26" s="20"/>
      <c r="C26" s="201" t="s">
        <v>3</v>
      </c>
      <c r="D26" s="701"/>
      <c r="E26" s="201" t="s">
        <v>1413</v>
      </c>
      <c r="F26" s="668" t="s">
        <v>3</v>
      </c>
      <c r="G26" s="173" t="s">
        <v>2547</v>
      </c>
      <c r="H26" s="174"/>
      <c r="I26" s="201"/>
      <c r="J26" s="173"/>
      <c r="K26" s="173"/>
      <c r="L26" s="201"/>
      <c r="M26" s="247"/>
      <c r="N26" s="173" t="s">
        <v>3</v>
      </c>
      <c r="O26" s="173">
        <v>0</v>
      </c>
      <c r="P26" s="272"/>
      <c r="Q26" s="272"/>
      <c r="R26" s="560">
        <v>0</v>
      </c>
      <c r="S26" s="299"/>
      <c r="T26" s="174"/>
      <c r="U26" s="174" t="s">
        <v>3</v>
      </c>
      <c r="V26" s="235" t="s">
        <v>3</v>
      </c>
      <c r="W26" s="691">
        <v>0</v>
      </c>
      <c r="X26" s="691">
        <v>0</v>
      </c>
      <c r="Y26" s="692">
        <v>0</v>
      </c>
      <c r="Z26" s="272">
        <v>0</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3</v>
      </c>
      <c r="B27" s="20"/>
      <c r="C27" s="201" t="s">
        <v>3</v>
      </c>
      <c r="D27" s="701"/>
      <c r="E27" s="201" t="s">
        <v>1413</v>
      </c>
      <c r="F27" s="668" t="s">
        <v>3</v>
      </c>
      <c r="G27" s="173" t="s">
        <v>2547</v>
      </c>
      <c r="H27" s="174"/>
      <c r="I27" s="201"/>
      <c r="J27" s="173"/>
      <c r="K27" s="173"/>
      <c r="L27" s="201"/>
      <c r="M27" s="247"/>
      <c r="N27" s="173" t="s">
        <v>3</v>
      </c>
      <c r="O27" s="173">
        <v>0</v>
      </c>
      <c r="P27" s="272"/>
      <c r="Q27" s="272"/>
      <c r="R27" s="560">
        <v>0</v>
      </c>
      <c r="S27" s="299"/>
      <c r="T27" s="174"/>
      <c r="U27" s="174" t="s">
        <v>3</v>
      </c>
      <c r="V27" s="235" t="s">
        <v>3</v>
      </c>
      <c r="W27" s="691">
        <v>0</v>
      </c>
      <c r="X27" s="691">
        <v>0</v>
      </c>
      <c r="Y27" s="692">
        <v>0</v>
      </c>
      <c r="Z27" s="272">
        <v>0</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3</v>
      </c>
      <c r="B28" s="20"/>
      <c r="C28" s="201" t="s">
        <v>3</v>
      </c>
      <c r="D28" s="701"/>
      <c r="E28" s="201" t="s">
        <v>1413</v>
      </c>
      <c r="F28" s="668" t="s">
        <v>3</v>
      </c>
      <c r="G28" s="173" t="s">
        <v>2547</v>
      </c>
      <c r="H28" s="174"/>
      <c r="I28" s="201"/>
      <c r="J28" s="173"/>
      <c r="K28" s="173"/>
      <c r="L28" s="201"/>
      <c r="M28" s="247"/>
      <c r="N28" s="173" t="s">
        <v>3</v>
      </c>
      <c r="O28" s="173">
        <v>0</v>
      </c>
      <c r="P28" s="272"/>
      <c r="Q28" s="272"/>
      <c r="R28" s="560">
        <v>0</v>
      </c>
      <c r="S28" s="299"/>
      <c r="T28" s="174"/>
      <c r="U28" s="174" t="s">
        <v>3</v>
      </c>
      <c r="V28" s="235" t="s">
        <v>3</v>
      </c>
      <c r="W28" s="691">
        <v>0</v>
      </c>
      <c r="X28" s="691">
        <v>0</v>
      </c>
      <c r="Y28" s="692">
        <v>0</v>
      </c>
      <c r="Z28" s="272">
        <v>0</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3</v>
      </c>
      <c r="B29" s="20"/>
      <c r="C29" s="201" t="s">
        <v>3</v>
      </c>
      <c r="D29" s="701"/>
      <c r="E29" s="201" t="s">
        <v>1413</v>
      </c>
      <c r="F29" s="668" t="s">
        <v>3</v>
      </c>
      <c r="G29" s="173" t="s">
        <v>2547</v>
      </c>
      <c r="H29" s="174"/>
      <c r="I29" s="201"/>
      <c r="J29" s="173"/>
      <c r="K29" s="173"/>
      <c r="L29" s="201"/>
      <c r="M29" s="247"/>
      <c r="N29" s="173" t="s">
        <v>3</v>
      </c>
      <c r="O29" s="173">
        <v>0</v>
      </c>
      <c r="P29" s="272"/>
      <c r="Q29" s="272"/>
      <c r="R29" s="560">
        <v>0</v>
      </c>
      <c r="S29" s="299"/>
      <c r="T29" s="174"/>
      <c r="U29" s="174" t="s">
        <v>3</v>
      </c>
      <c r="V29" s="235" t="s">
        <v>3</v>
      </c>
      <c r="W29" s="691">
        <v>0</v>
      </c>
      <c r="X29" s="691">
        <v>0</v>
      </c>
      <c r="Y29" s="692">
        <v>0</v>
      </c>
      <c r="Z29" s="272">
        <v>0</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3</v>
      </c>
      <c r="B30" s="20"/>
      <c r="C30" s="201" t="s">
        <v>3</v>
      </c>
      <c r="D30" s="701"/>
      <c r="E30" s="201" t="s">
        <v>1413</v>
      </c>
      <c r="F30" s="668" t="s">
        <v>3</v>
      </c>
      <c r="G30" s="173" t="s">
        <v>2547</v>
      </c>
      <c r="H30" s="174"/>
      <c r="I30" s="201"/>
      <c r="J30" s="173"/>
      <c r="K30" s="173"/>
      <c r="L30" s="201"/>
      <c r="M30" s="247"/>
      <c r="N30" s="173" t="s">
        <v>3</v>
      </c>
      <c r="O30" s="173">
        <v>0</v>
      </c>
      <c r="P30" s="272"/>
      <c r="Q30" s="272"/>
      <c r="R30" s="560">
        <v>0</v>
      </c>
      <c r="S30" s="299"/>
      <c r="T30" s="174"/>
      <c r="U30" s="174" t="s">
        <v>3</v>
      </c>
      <c r="V30" s="235" t="s">
        <v>3</v>
      </c>
      <c r="W30" s="691">
        <v>0</v>
      </c>
      <c r="X30" s="691">
        <v>0</v>
      </c>
      <c r="Y30" s="692">
        <v>0</v>
      </c>
      <c r="Z30" s="272">
        <v>0</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3</v>
      </c>
      <c r="B31" s="20"/>
      <c r="C31" s="201" t="s">
        <v>3</v>
      </c>
      <c r="D31" s="701"/>
      <c r="E31" s="201" t="s">
        <v>1413</v>
      </c>
      <c r="F31" s="668" t="s">
        <v>3</v>
      </c>
      <c r="G31" s="173" t="s">
        <v>2547</v>
      </c>
      <c r="H31" s="174"/>
      <c r="I31" s="201"/>
      <c r="J31" s="173"/>
      <c r="K31" s="173"/>
      <c r="L31" s="201"/>
      <c r="M31" s="247"/>
      <c r="N31" s="173" t="s">
        <v>3</v>
      </c>
      <c r="O31" s="173">
        <v>0</v>
      </c>
      <c r="P31" s="272"/>
      <c r="Q31" s="272"/>
      <c r="R31" s="560">
        <v>0</v>
      </c>
      <c r="S31" s="299"/>
      <c r="T31" s="174"/>
      <c r="U31" s="174" t="s">
        <v>3</v>
      </c>
      <c r="V31" s="235" t="s">
        <v>3</v>
      </c>
      <c r="W31" s="691">
        <v>0</v>
      </c>
      <c r="X31" s="691">
        <v>0</v>
      </c>
      <c r="Y31" s="692">
        <v>0</v>
      </c>
      <c r="Z31" s="272">
        <v>0</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3</v>
      </c>
      <c r="B32" s="20"/>
      <c r="C32" s="201" t="s">
        <v>3</v>
      </c>
      <c r="D32" s="701"/>
      <c r="E32" s="201" t="s">
        <v>1413</v>
      </c>
      <c r="F32" s="668" t="s">
        <v>3</v>
      </c>
      <c r="G32" s="173" t="s">
        <v>2547</v>
      </c>
      <c r="H32" s="174"/>
      <c r="I32" s="201"/>
      <c r="J32" s="173"/>
      <c r="K32" s="173"/>
      <c r="L32" s="201"/>
      <c r="M32" s="247"/>
      <c r="N32" s="173" t="s">
        <v>3</v>
      </c>
      <c r="O32" s="173">
        <v>0</v>
      </c>
      <c r="P32" s="272"/>
      <c r="Q32" s="272"/>
      <c r="R32" s="560">
        <v>0</v>
      </c>
      <c r="S32" s="299"/>
      <c r="T32" s="174"/>
      <c r="U32" s="174" t="s">
        <v>3</v>
      </c>
      <c r="V32" s="235" t="s">
        <v>3</v>
      </c>
      <c r="W32" s="691">
        <v>0</v>
      </c>
      <c r="X32" s="691">
        <v>0</v>
      </c>
      <c r="Y32" s="692">
        <v>0</v>
      </c>
      <c r="Z32" s="272">
        <v>0</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3</v>
      </c>
      <c r="B33" s="20"/>
      <c r="C33" s="201" t="s">
        <v>3</v>
      </c>
      <c r="D33" s="701"/>
      <c r="E33" s="201" t="s">
        <v>1413</v>
      </c>
      <c r="F33" s="668" t="s">
        <v>3</v>
      </c>
      <c r="G33" s="173" t="s">
        <v>2547</v>
      </c>
      <c r="H33" s="174"/>
      <c r="I33" s="201"/>
      <c r="J33" s="173"/>
      <c r="K33" s="173"/>
      <c r="L33" s="201"/>
      <c r="M33" s="247"/>
      <c r="N33" s="173" t="s">
        <v>3</v>
      </c>
      <c r="O33" s="173">
        <v>0</v>
      </c>
      <c r="P33" s="272"/>
      <c r="Q33" s="272"/>
      <c r="R33" s="560">
        <v>0</v>
      </c>
      <c r="S33" s="299"/>
      <c r="T33" s="174"/>
      <c r="U33" s="174" t="s">
        <v>3</v>
      </c>
      <c r="V33" s="235" t="s">
        <v>3</v>
      </c>
      <c r="W33" s="691">
        <v>0</v>
      </c>
      <c r="X33" s="691">
        <v>0</v>
      </c>
      <c r="Y33" s="692">
        <v>0</v>
      </c>
      <c r="Z33" s="272">
        <v>0</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3</v>
      </c>
      <c r="B34" s="20"/>
      <c r="C34" s="201" t="s">
        <v>3</v>
      </c>
      <c r="D34" s="701"/>
      <c r="E34" s="201" t="s">
        <v>1413</v>
      </c>
      <c r="F34" s="668" t="s">
        <v>3</v>
      </c>
      <c r="G34" s="173" t="s">
        <v>2547</v>
      </c>
      <c r="H34" s="174"/>
      <c r="I34" s="201"/>
      <c r="J34" s="173"/>
      <c r="K34" s="173"/>
      <c r="L34" s="201"/>
      <c r="M34" s="247"/>
      <c r="N34" s="173" t="s">
        <v>3</v>
      </c>
      <c r="O34" s="173">
        <v>0</v>
      </c>
      <c r="P34" s="272"/>
      <c r="Q34" s="272"/>
      <c r="R34" s="560">
        <v>0</v>
      </c>
      <c r="S34" s="299"/>
      <c r="T34" s="174"/>
      <c r="U34" s="174" t="s">
        <v>3</v>
      </c>
      <c r="V34" s="235" t="s">
        <v>3</v>
      </c>
      <c r="W34" s="691">
        <v>0</v>
      </c>
      <c r="X34" s="691">
        <v>0</v>
      </c>
      <c r="Y34" s="692">
        <v>0</v>
      </c>
      <c r="Z34" s="272">
        <v>0</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3</v>
      </c>
      <c r="B35" s="20"/>
      <c r="C35" s="201" t="s">
        <v>3</v>
      </c>
      <c r="D35" s="701"/>
      <c r="E35" s="201" t="s">
        <v>1413</v>
      </c>
      <c r="F35" s="668" t="s">
        <v>3</v>
      </c>
      <c r="G35" s="173" t="s">
        <v>2547</v>
      </c>
      <c r="H35" s="174"/>
      <c r="I35" s="201"/>
      <c r="J35" s="173"/>
      <c r="K35" s="173"/>
      <c r="L35" s="201"/>
      <c r="M35" s="247"/>
      <c r="N35" s="173" t="s">
        <v>3</v>
      </c>
      <c r="O35" s="173">
        <v>0</v>
      </c>
      <c r="P35" s="272"/>
      <c r="Q35" s="272"/>
      <c r="R35" s="560">
        <v>0</v>
      </c>
      <c r="S35" s="299"/>
      <c r="T35" s="174"/>
      <c r="U35" s="174" t="s">
        <v>3</v>
      </c>
      <c r="V35" s="235" t="s">
        <v>3</v>
      </c>
      <c r="W35" s="691">
        <v>0</v>
      </c>
      <c r="X35" s="691">
        <v>0</v>
      </c>
      <c r="Y35" s="692">
        <v>0</v>
      </c>
      <c r="Z35" s="272">
        <v>0</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3</v>
      </c>
      <c r="B36" s="20"/>
      <c r="C36" s="201" t="s">
        <v>3</v>
      </c>
      <c r="D36" s="701"/>
      <c r="E36" s="201" t="s">
        <v>1413</v>
      </c>
      <c r="F36" s="668" t="s">
        <v>3</v>
      </c>
      <c r="G36" s="173" t="s">
        <v>2547</v>
      </c>
      <c r="H36" s="174"/>
      <c r="I36" s="201"/>
      <c r="J36" s="173"/>
      <c r="K36" s="173"/>
      <c r="L36" s="201"/>
      <c r="M36" s="247"/>
      <c r="N36" s="173" t="s">
        <v>3</v>
      </c>
      <c r="O36" s="173">
        <v>0</v>
      </c>
      <c r="P36" s="272"/>
      <c r="Q36" s="272"/>
      <c r="R36" s="560">
        <v>0</v>
      </c>
      <c r="S36" s="299"/>
      <c r="T36" s="174"/>
      <c r="U36" s="174" t="s">
        <v>3</v>
      </c>
      <c r="V36" s="235" t="s">
        <v>3</v>
      </c>
      <c r="W36" s="691">
        <v>0</v>
      </c>
      <c r="X36" s="691">
        <v>0</v>
      </c>
      <c r="Y36" s="692">
        <v>0</v>
      </c>
      <c r="Z36" s="272">
        <v>0</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3</v>
      </c>
      <c r="B37" s="20"/>
      <c r="C37" s="201" t="s">
        <v>3</v>
      </c>
      <c r="D37" s="701"/>
      <c r="E37" s="201" t="s">
        <v>1413</v>
      </c>
      <c r="F37" s="668" t="s">
        <v>3</v>
      </c>
      <c r="G37" s="173" t="s">
        <v>2547</v>
      </c>
      <c r="H37" s="174"/>
      <c r="I37" s="201"/>
      <c r="J37" s="173"/>
      <c r="K37" s="173"/>
      <c r="L37" s="201"/>
      <c r="M37" s="247"/>
      <c r="N37" s="173" t="s">
        <v>3</v>
      </c>
      <c r="O37" s="173">
        <v>0</v>
      </c>
      <c r="P37" s="272"/>
      <c r="Q37" s="272"/>
      <c r="R37" s="560">
        <v>0</v>
      </c>
      <c r="S37" s="299"/>
      <c r="T37" s="174"/>
      <c r="U37" s="174" t="s">
        <v>3</v>
      </c>
      <c r="V37" s="235" t="s">
        <v>3</v>
      </c>
      <c r="W37" s="691">
        <v>0</v>
      </c>
      <c r="X37" s="691">
        <v>0</v>
      </c>
      <c r="Y37" s="692">
        <v>0</v>
      </c>
      <c r="Z37" s="272">
        <v>0</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3</v>
      </c>
      <c r="B38" s="20"/>
      <c r="C38" s="201" t="s">
        <v>3</v>
      </c>
      <c r="D38" s="701"/>
      <c r="E38" s="201" t="s">
        <v>1413</v>
      </c>
      <c r="F38" s="668" t="s">
        <v>3</v>
      </c>
      <c r="G38" s="173" t="s">
        <v>2547</v>
      </c>
      <c r="H38" s="174"/>
      <c r="I38" s="201"/>
      <c r="J38" s="173"/>
      <c r="K38" s="173"/>
      <c r="L38" s="201"/>
      <c r="M38" s="247"/>
      <c r="N38" s="173" t="s">
        <v>3</v>
      </c>
      <c r="O38" s="173">
        <v>0</v>
      </c>
      <c r="P38" s="272"/>
      <c r="Q38" s="272"/>
      <c r="R38" s="560">
        <v>0</v>
      </c>
      <c r="S38" s="299"/>
      <c r="T38" s="174"/>
      <c r="U38" s="174" t="s">
        <v>3</v>
      </c>
      <c r="V38" s="235" t="s">
        <v>3</v>
      </c>
      <c r="W38" s="691">
        <v>0</v>
      </c>
      <c r="X38" s="691">
        <v>0</v>
      </c>
      <c r="Y38" s="692">
        <v>0</v>
      </c>
      <c r="Z38" s="272">
        <v>0</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3</v>
      </c>
      <c r="B39" s="20"/>
      <c r="C39" s="201" t="s">
        <v>3</v>
      </c>
      <c r="D39" s="701"/>
      <c r="E39" s="201" t="s">
        <v>1413</v>
      </c>
      <c r="F39" s="668" t="s">
        <v>3</v>
      </c>
      <c r="G39" s="173" t="s">
        <v>2547</v>
      </c>
      <c r="H39" s="174"/>
      <c r="I39" s="201"/>
      <c r="J39" s="173"/>
      <c r="K39" s="173"/>
      <c r="L39" s="201"/>
      <c r="M39" s="247"/>
      <c r="N39" s="173" t="s">
        <v>3</v>
      </c>
      <c r="O39" s="173">
        <v>0</v>
      </c>
      <c r="P39" s="272"/>
      <c r="Q39" s="272"/>
      <c r="R39" s="560">
        <v>0</v>
      </c>
      <c r="S39" s="299"/>
      <c r="T39" s="174"/>
      <c r="U39" s="174" t="s">
        <v>3</v>
      </c>
      <c r="V39" s="235" t="s">
        <v>3</v>
      </c>
      <c r="W39" s="691">
        <v>0</v>
      </c>
      <c r="X39" s="691">
        <v>0</v>
      </c>
      <c r="Y39" s="692">
        <v>0</v>
      </c>
      <c r="Z39" s="272">
        <v>0</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3</v>
      </c>
      <c r="B40" s="20"/>
      <c r="C40" s="201" t="s">
        <v>3</v>
      </c>
      <c r="D40" s="701"/>
      <c r="E40" s="201" t="s">
        <v>1413</v>
      </c>
      <c r="F40" s="668" t="s">
        <v>3</v>
      </c>
      <c r="G40" s="173" t="s">
        <v>2547</v>
      </c>
      <c r="H40" s="174"/>
      <c r="I40" s="201"/>
      <c r="J40" s="173"/>
      <c r="K40" s="173"/>
      <c r="L40" s="201"/>
      <c r="M40" s="247"/>
      <c r="N40" s="173" t="s">
        <v>3</v>
      </c>
      <c r="O40" s="173">
        <v>0</v>
      </c>
      <c r="P40" s="272"/>
      <c r="Q40" s="272"/>
      <c r="R40" s="560">
        <v>0</v>
      </c>
      <c r="S40" s="299"/>
      <c r="T40" s="174"/>
      <c r="U40" s="174" t="s">
        <v>3</v>
      </c>
      <c r="V40" s="235" t="s">
        <v>3</v>
      </c>
      <c r="W40" s="691">
        <v>0</v>
      </c>
      <c r="X40" s="691">
        <v>0</v>
      </c>
      <c r="Y40" s="692">
        <v>0</v>
      </c>
      <c r="Z40" s="272">
        <v>0</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3</v>
      </c>
      <c r="B41" s="20"/>
      <c r="C41" s="201" t="s">
        <v>3</v>
      </c>
      <c r="D41" s="701"/>
      <c r="E41" s="201" t="s">
        <v>1413</v>
      </c>
      <c r="F41" s="668" t="s">
        <v>3</v>
      </c>
      <c r="G41" s="173" t="s">
        <v>2547</v>
      </c>
      <c r="H41" s="174"/>
      <c r="I41" s="201"/>
      <c r="J41" s="173"/>
      <c r="K41" s="173"/>
      <c r="L41" s="201"/>
      <c r="M41" s="247"/>
      <c r="N41" s="173" t="s">
        <v>3</v>
      </c>
      <c r="O41" s="173">
        <v>0</v>
      </c>
      <c r="P41" s="272"/>
      <c r="Q41" s="272"/>
      <c r="R41" s="560">
        <v>0</v>
      </c>
      <c r="S41" s="299"/>
      <c r="T41" s="174"/>
      <c r="U41" s="174" t="s">
        <v>3</v>
      </c>
      <c r="V41" s="235" t="s">
        <v>3</v>
      </c>
      <c r="W41" s="691">
        <v>0</v>
      </c>
      <c r="X41" s="691">
        <v>0</v>
      </c>
      <c r="Y41" s="692">
        <v>0</v>
      </c>
      <c r="Z41" s="272">
        <v>0</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3</v>
      </c>
      <c r="B42" s="20"/>
      <c r="C42" s="201" t="s">
        <v>3</v>
      </c>
      <c r="D42" s="701"/>
      <c r="E42" s="201" t="s">
        <v>1413</v>
      </c>
      <c r="F42" s="668" t="s">
        <v>3</v>
      </c>
      <c r="G42" s="173" t="s">
        <v>2547</v>
      </c>
      <c r="H42" s="174"/>
      <c r="I42" s="201"/>
      <c r="J42" s="173"/>
      <c r="K42" s="173"/>
      <c r="L42" s="201"/>
      <c r="M42" s="247"/>
      <c r="N42" s="173" t="s">
        <v>3</v>
      </c>
      <c r="O42" s="173">
        <v>0</v>
      </c>
      <c r="P42" s="272"/>
      <c r="Q42" s="272"/>
      <c r="R42" s="560">
        <v>0</v>
      </c>
      <c r="S42" s="299"/>
      <c r="T42" s="174"/>
      <c r="U42" s="174" t="s">
        <v>3</v>
      </c>
      <c r="V42" s="235" t="s">
        <v>3</v>
      </c>
      <c r="W42" s="691">
        <v>0</v>
      </c>
      <c r="X42" s="691">
        <v>0</v>
      </c>
      <c r="Y42" s="692">
        <v>0</v>
      </c>
      <c r="Z42" s="272">
        <v>0</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3</v>
      </c>
      <c r="B43" s="20"/>
      <c r="C43" s="201" t="s">
        <v>3</v>
      </c>
      <c r="D43" s="701"/>
      <c r="E43" s="201" t="s">
        <v>1413</v>
      </c>
      <c r="F43" s="668" t="s">
        <v>3</v>
      </c>
      <c r="G43" s="173" t="s">
        <v>2547</v>
      </c>
      <c r="H43" s="174"/>
      <c r="I43" s="201"/>
      <c r="J43" s="173"/>
      <c r="K43" s="173"/>
      <c r="L43" s="201"/>
      <c r="M43" s="247"/>
      <c r="N43" s="173" t="s">
        <v>3</v>
      </c>
      <c r="O43" s="173">
        <v>0</v>
      </c>
      <c r="P43" s="272"/>
      <c r="Q43" s="272"/>
      <c r="R43" s="560">
        <v>0</v>
      </c>
      <c r="S43" s="299"/>
      <c r="T43" s="174"/>
      <c r="U43" s="174" t="s">
        <v>3</v>
      </c>
      <c r="V43" s="235" t="s">
        <v>3</v>
      </c>
      <c r="W43" s="691">
        <v>0</v>
      </c>
      <c r="X43" s="691">
        <v>0</v>
      </c>
      <c r="Y43" s="692">
        <v>0</v>
      </c>
      <c r="Z43" s="272">
        <v>0</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3</v>
      </c>
      <c r="B44" s="20"/>
      <c r="C44" s="201" t="s">
        <v>3</v>
      </c>
      <c r="D44" s="701"/>
      <c r="E44" s="201" t="s">
        <v>1413</v>
      </c>
      <c r="F44" s="668" t="s">
        <v>3</v>
      </c>
      <c r="G44" s="173" t="s">
        <v>2547</v>
      </c>
      <c r="H44" s="174"/>
      <c r="I44" s="201"/>
      <c r="J44" s="173"/>
      <c r="K44" s="173"/>
      <c r="L44" s="201"/>
      <c r="M44" s="247"/>
      <c r="N44" s="173" t="s">
        <v>3</v>
      </c>
      <c r="O44" s="173">
        <v>0</v>
      </c>
      <c r="P44" s="272"/>
      <c r="Q44" s="272"/>
      <c r="R44" s="560">
        <v>0</v>
      </c>
      <c r="S44" s="299"/>
      <c r="T44" s="174"/>
      <c r="U44" s="174" t="s">
        <v>3</v>
      </c>
      <c r="V44" s="235" t="s">
        <v>3</v>
      </c>
      <c r="W44" s="691">
        <v>0</v>
      </c>
      <c r="X44" s="691">
        <v>0</v>
      </c>
      <c r="Y44" s="692">
        <v>0</v>
      </c>
      <c r="Z44" s="272">
        <v>0</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3</v>
      </c>
      <c r="B45" s="20"/>
      <c r="C45" s="201" t="s">
        <v>3</v>
      </c>
      <c r="D45" s="701"/>
      <c r="E45" s="201" t="s">
        <v>1413</v>
      </c>
      <c r="F45" s="668" t="s">
        <v>3</v>
      </c>
      <c r="G45" s="173" t="s">
        <v>2547</v>
      </c>
      <c r="H45" s="174"/>
      <c r="I45" s="201"/>
      <c r="J45" s="173"/>
      <c r="K45" s="173"/>
      <c r="L45" s="201"/>
      <c r="M45" s="247"/>
      <c r="N45" s="173" t="s">
        <v>3</v>
      </c>
      <c r="O45" s="173">
        <v>0</v>
      </c>
      <c r="P45" s="272"/>
      <c r="Q45" s="272"/>
      <c r="R45" s="560">
        <v>0</v>
      </c>
      <c r="S45" s="299"/>
      <c r="T45" s="174"/>
      <c r="U45" s="174" t="s">
        <v>3</v>
      </c>
      <c r="V45" s="235" t="s">
        <v>3</v>
      </c>
      <c r="W45" s="691">
        <v>0</v>
      </c>
      <c r="X45" s="691">
        <v>0</v>
      </c>
      <c r="Y45" s="692">
        <v>0</v>
      </c>
      <c r="Z45" s="272">
        <v>0</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3</v>
      </c>
      <c r="B46" s="20"/>
      <c r="C46" s="201" t="s">
        <v>3</v>
      </c>
      <c r="D46" s="701"/>
      <c r="E46" s="201" t="s">
        <v>1413</v>
      </c>
      <c r="F46" s="668" t="s">
        <v>3</v>
      </c>
      <c r="G46" s="173" t="s">
        <v>2547</v>
      </c>
      <c r="H46" s="174"/>
      <c r="I46" s="201"/>
      <c r="J46" s="173"/>
      <c r="K46" s="173"/>
      <c r="L46" s="201"/>
      <c r="M46" s="247"/>
      <c r="N46" s="173" t="s">
        <v>3</v>
      </c>
      <c r="O46" s="173">
        <v>0</v>
      </c>
      <c r="P46" s="272"/>
      <c r="Q46" s="272"/>
      <c r="R46" s="560">
        <v>0</v>
      </c>
      <c r="S46" s="299"/>
      <c r="T46" s="174"/>
      <c r="U46" s="174" t="s">
        <v>3</v>
      </c>
      <c r="V46" s="235" t="s">
        <v>3</v>
      </c>
      <c r="W46" s="691">
        <v>0</v>
      </c>
      <c r="X46" s="691">
        <v>0</v>
      </c>
      <c r="Y46" s="692">
        <v>0</v>
      </c>
      <c r="Z46" s="272">
        <v>0</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3</v>
      </c>
      <c r="B47" s="20"/>
      <c r="C47" s="201" t="s">
        <v>3</v>
      </c>
      <c r="D47" s="701"/>
      <c r="E47" s="201" t="s">
        <v>1413</v>
      </c>
      <c r="F47" s="668" t="s">
        <v>3</v>
      </c>
      <c r="G47" s="173" t="s">
        <v>2547</v>
      </c>
      <c r="H47" s="174"/>
      <c r="I47" s="201"/>
      <c r="J47" s="173"/>
      <c r="K47" s="173"/>
      <c r="L47" s="201"/>
      <c r="M47" s="247"/>
      <c r="N47" s="173" t="s">
        <v>3</v>
      </c>
      <c r="O47" s="173">
        <v>0</v>
      </c>
      <c r="P47" s="272"/>
      <c r="Q47" s="272"/>
      <c r="R47" s="560">
        <v>0</v>
      </c>
      <c r="S47" s="299"/>
      <c r="T47" s="174"/>
      <c r="U47" s="174" t="s">
        <v>3</v>
      </c>
      <c r="V47" s="235" t="s">
        <v>3</v>
      </c>
      <c r="W47" s="691">
        <v>0</v>
      </c>
      <c r="X47" s="691">
        <v>0</v>
      </c>
      <c r="Y47" s="692">
        <v>0</v>
      </c>
      <c r="Z47" s="272">
        <v>0</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3</v>
      </c>
      <c r="B48" s="20"/>
      <c r="C48" s="201" t="s">
        <v>3</v>
      </c>
      <c r="D48" s="701"/>
      <c r="E48" s="201" t="s">
        <v>1413</v>
      </c>
      <c r="F48" s="668" t="s">
        <v>3</v>
      </c>
      <c r="G48" s="173" t="s">
        <v>2547</v>
      </c>
      <c r="H48" s="174"/>
      <c r="I48" s="201"/>
      <c r="J48" s="173"/>
      <c r="K48" s="173"/>
      <c r="L48" s="201"/>
      <c r="M48" s="247"/>
      <c r="N48" s="173" t="s">
        <v>3</v>
      </c>
      <c r="O48" s="173">
        <v>0</v>
      </c>
      <c r="P48" s="272"/>
      <c r="Q48" s="272"/>
      <c r="R48" s="560">
        <v>0</v>
      </c>
      <c r="S48" s="299"/>
      <c r="T48" s="174"/>
      <c r="U48" s="174" t="s">
        <v>3</v>
      </c>
      <c r="V48" s="235" t="s">
        <v>3</v>
      </c>
      <c r="W48" s="691">
        <v>0</v>
      </c>
      <c r="X48" s="691">
        <v>0</v>
      </c>
      <c r="Y48" s="692">
        <v>0</v>
      </c>
      <c r="Z48" s="272">
        <v>0</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3</v>
      </c>
      <c r="B49" s="20"/>
      <c r="C49" s="201" t="s">
        <v>3</v>
      </c>
      <c r="D49" s="701"/>
      <c r="E49" s="201" t="s">
        <v>1413</v>
      </c>
      <c r="F49" s="668" t="s">
        <v>3</v>
      </c>
      <c r="G49" s="173" t="s">
        <v>2547</v>
      </c>
      <c r="H49" s="174"/>
      <c r="I49" s="201"/>
      <c r="J49" s="173"/>
      <c r="K49" s="173"/>
      <c r="L49" s="201"/>
      <c r="M49" s="247"/>
      <c r="N49" s="173" t="s">
        <v>3</v>
      </c>
      <c r="O49" s="173">
        <v>0</v>
      </c>
      <c r="P49" s="272"/>
      <c r="Q49" s="272"/>
      <c r="R49" s="560">
        <v>0</v>
      </c>
      <c r="S49" s="299"/>
      <c r="T49" s="174"/>
      <c r="U49" s="174" t="s">
        <v>3</v>
      </c>
      <c r="V49" s="235" t="s">
        <v>3</v>
      </c>
      <c r="W49" s="691">
        <v>0</v>
      </c>
      <c r="X49" s="691">
        <v>0</v>
      </c>
      <c r="Y49" s="692">
        <v>0</v>
      </c>
      <c r="Z49" s="272">
        <v>0</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3</v>
      </c>
      <c r="B50" s="20"/>
      <c r="C50" s="201" t="s">
        <v>3</v>
      </c>
      <c r="D50" s="701"/>
      <c r="E50" s="201" t="s">
        <v>1413</v>
      </c>
      <c r="F50" s="668" t="s">
        <v>3</v>
      </c>
      <c r="G50" s="173" t="s">
        <v>2547</v>
      </c>
      <c r="H50" s="174"/>
      <c r="I50" s="201"/>
      <c r="J50" s="173"/>
      <c r="K50" s="173"/>
      <c r="L50" s="201"/>
      <c r="M50" s="247"/>
      <c r="N50" s="173" t="s">
        <v>3</v>
      </c>
      <c r="O50" s="173">
        <v>0</v>
      </c>
      <c r="P50" s="272"/>
      <c r="Q50" s="272"/>
      <c r="R50" s="560">
        <v>0</v>
      </c>
      <c r="S50" s="299"/>
      <c r="T50" s="174"/>
      <c r="U50" s="174" t="s">
        <v>3</v>
      </c>
      <c r="V50" s="235" t="s">
        <v>3</v>
      </c>
      <c r="W50" s="691">
        <v>0</v>
      </c>
      <c r="X50" s="691">
        <v>0</v>
      </c>
      <c r="Y50" s="692">
        <v>0</v>
      </c>
      <c r="Z50" s="272">
        <v>0</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3</v>
      </c>
      <c r="B51" s="20"/>
      <c r="C51" s="201" t="s">
        <v>3</v>
      </c>
      <c r="D51" s="701"/>
      <c r="E51" s="201" t="s">
        <v>1413</v>
      </c>
      <c r="F51" s="668" t="s">
        <v>3</v>
      </c>
      <c r="G51" s="173" t="s">
        <v>2547</v>
      </c>
      <c r="H51" s="174"/>
      <c r="I51" s="201"/>
      <c r="J51" s="173"/>
      <c r="K51" s="173"/>
      <c r="L51" s="201"/>
      <c r="M51" s="247"/>
      <c r="N51" s="173" t="s">
        <v>3</v>
      </c>
      <c r="O51" s="173">
        <v>0</v>
      </c>
      <c r="P51" s="272"/>
      <c r="Q51" s="272"/>
      <c r="R51" s="560">
        <v>0</v>
      </c>
      <c r="S51" s="299"/>
      <c r="T51" s="174"/>
      <c r="U51" s="174" t="s">
        <v>3</v>
      </c>
      <c r="V51" s="235" t="s">
        <v>3</v>
      </c>
      <c r="W51" s="691">
        <v>0</v>
      </c>
      <c r="X51" s="691">
        <v>0</v>
      </c>
      <c r="Y51" s="692">
        <v>0</v>
      </c>
      <c r="Z51" s="272">
        <v>0</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3</v>
      </c>
      <c r="B52" s="20"/>
      <c r="C52" s="201" t="s">
        <v>3</v>
      </c>
      <c r="D52" s="701"/>
      <c r="E52" s="201" t="s">
        <v>1413</v>
      </c>
      <c r="F52" s="668" t="s">
        <v>3</v>
      </c>
      <c r="G52" s="173" t="s">
        <v>2547</v>
      </c>
      <c r="H52" s="174"/>
      <c r="I52" s="201"/>
      <c r="J52" s="173"/>
      <c r="K52" s="173"/>
      <c r="L52" s="201"/>
      <c r="M52" s="247"/>
      <c r="N52" s="173" t="s">
        <v>3</v>
      </c>
      <c r="O52" s="173">
        <v>0</v>
      </c>
      <c r="P52" s="272"/>
      <c r="Q52" s="272"/>
      <c r="R52" s="560">
        <v>0</v>
      </c>
      <c r="S52" s="299"/>
      <c r="T52" s="174"/>
      <c r="U52" s="174" t="s">
        <v>3</v>
      </c>
      <c r="V52" s="235" t="s">
        <v>3</v>
      </c>
      <c r="W52" s="691">
        <v>0</v>
      </c>
      <c r="X52" s="691">
        <v>0</v>
      </c>
      <c r="Y52" s="692">
        <v>0</v>
      </c>
      <c r="Z52" s="272">
        <v>0</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3</v>
      </c>
      <c r="B53" s="20"/>
      <c r="C53" s="201" t="s">
        <v>3</v>
      </c>
      <c r="D53" s="701"/>
      <c r="E53" s="201" t="s">
        <v>1413</v>
      </c>
      <c r="F53" s="668" t="s">
        <v>3</v>
      </c>
      <c r="G53" s="173" t="s">
        <v>2547</v>
      </c>
      <c r="H53" s="174"/>
      <c r="I53" s="201"/>
      <c r="J53" s="173"/>
      <c r="K53" s="173"/>
      <c r="L53" s="201"/>
      <c r="M53" s="247"/>
      <c r="N53" s="173" t="s">
        <v>3</v>
      </c>
      <c r="O53" s="173">
        <v>0</v>
      </c>
      <c r="P53" s="272"/>
      <c r="Q53" s="272"/>
      <c r="R53" s="560">
        <v>0</v>
      </c>
      <c r="S53" s="299"/>
      <c r="T53" s="174"/>
      <c r="U53" s="174" t="s">
        <v>3</v>
      </c>
      <c r="V53" s="235" t="s">
        <v>3</v>
      </c>
      <c r="W53" s="691">
        <v>0</v>
      </c>
      <c r="X53" s="691">
        <v>0</v>
      </c>
      <c r="Y53" s="692">
        <v>0</v>
      </c>
      <c r="Z53" s="272">
        <v>0</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3</v>
      </c>
      <c r="B54" s="20"/>
      <c r="C54" s="201" t="s">
        <v>3</v>
      </c>
      <c r="D54" s="701"/>
      <c r="E54" s="201" t="s">
        <v>1413</v>
      </c>
      <c r="F54" s="668" t="s">
        <v>3</v>
      </c>
      <c r="G54" s="173" t="s">
        <v>2547</v>
      </c>
      <c r="H54" s="174"/>
      <c r="I54" s="201"/>
      <c r="J54" s="173"/>
      <c r="K54" s="173"/>
      <c r="L54" s="201"/>
      <c r="M54" s="247"/>
      <c r="N54" s="173" t="s">
        <v>3</v>
      </c>
      <c r="O54" s="173">
        <v>0</v>
      </c>
      <c r="P54" s="272"/>
      <c r="Q54" s="272"/>
      <c r="R54" s="560">
        <v>0</v>
      </c>
      <c r="S54" s="299"/>
      <c r="T54" s="174"/>
      <c r="U54" s="174" t="s">
        <v>3</v>
      </c>
      <c r="V54" s="235" t="s">
        <v>3</v>
      </c>
      <c r="W54" s="691">
        <v>0</v>
      </c>
      <c r="X54" s="691">
        <v>0</v>
      </c>
      <c r="Y54" s="692">
        <v>0</v>
      </c>
      <c r="Z54" s="272">
        <v>0</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3</v>
      </c>
      <c r="B55" s="20"/>
      <c r="C55" s="201" t="s">
        <v>3</v>
      </c>
      <c r="D55" s="701"/>
      <c r="E55" s="201" t="s">
        <v>1413</v>
      </c>
      <c r="F55" s="668" t="s">
        <v>3</v>
      </c>
      <c r="G55" s="173" t="s">
        <v>2547</v>
      </c>
      <c r="H55" s="174"/>
      <c r="I55" s="201"/>
      <c r="J55" s="173"/>
      <c r="K55" s="173"/>
      <c r="L55" s="201"/>
      <c r="M55" s="247"/>
      <c r="N55" s="173" t="s">
        <v>3</v>
      </c>
      <c r="O55" s="173">
        <v>0</v>
      </c>
      <c r="P55" s="272"/>
      <c r="Q55" s="272"/>
      <c r="R55" s="560">
        <v>0</v>
      </c>
      <c r="S55" s="299"/>
      <c r="T55" s="174"/>
      <c r="U55" s="174" t="s">
        <v>3</v>
      </c>
      <c r="V55" s="235" t="s">
        <v>3</v>
      </c>
      <c r="W55" s="691">
        <v>0</v>
      </c>
      <c r="X55" s="691">
        <v>0</v>
      </c>
      <c r="Y55" s="692">
        <v>0</v>
      </c>
      <c r="Z55" s="272">
        <v>0</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3</v>
      </c>
      <c r="B56" s="20"/>
      <c r="C56" s="201" t="s">
        <v>3</v>
      </c>
      <c r="D56" s="701"/>
      <c r="E56" s="201" t="s">
        <v>1413</v>
      </c>
      <c r="F56" s="668" t="s">
        <v>3</v>
      </c>
      <c r="G56" s="173" t="s">
        <v>2547</v>
      </c>
      <c r="H56" s="174"/>
      <c r="I56" s="201"/>
      <c r="J56" s="173"/>
      <c r="K56" s="173"/>
      <c r="L56" s="201"/>
      <c r="M56" s="247"/>
      <c r="N56" s="173" t="s">
        <v>3</v>
      </c>
      <c r="O56" s="173">
        <v>0</v>
      </c>
      <c r="P56" s="272"/>
      <c r="Q56" s="272"/>
      <c r="R56" s="560">
        <v>0</v>
      </c>
      <c r="S56" s="299"/>
      <c r="T56" s="174"/>
      <c r="U56" s="174" t="s">
        <v>3</v>
      </c>
      <c r="V56" s="235" t="s">
        <v>3</v>
      </c>
      <c r="W56" s="691">
        <v>0</v>
      </c>
      <c r="X56" s="691">
        <v>0</v>
      </c>
      <c r="Y56" s="692">
        <v>0</v>
      </c>
      <c r="Z56" s="272">
        <v>0</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3</v>
      </c>
      <c r="B57" s="20"/>
      <c r="C57" s="201" t="s">
        <v>3</v>
      </c>
      <c r="D57" s="701"/>
      <c r="E57" s="201" t="s">
        <v>1413</v>
      </c>
      <c r="F57" s="668" t="s">
        <v>3</v>
      </c>
      <c r="G57" s="173" t="s">
        <v>2547</v>
      </c>
      <c r="H57" s="174"/>
      <c r="I57" s="201"/>
      <c r="J57" s="173"/>
      <c r="K57" s="173"/>
      <c r="L57" s="201"/>
      <c r="M57" s="247"/>
      <c r="N57" s="173" t="s">
        <v>3</v>
      </c>
      <c r="O57" s="173">
        <v>0</v>
      </c>
      <c r="P57" s="272"/>
      <c r="Q57" s="272"/>
      <c r="R57" s="560">
        <v>0</v>
      </c>
      <c r="S57" s="299"/>
      <c r="T57" s="174"/>
      <c r="U57" s="174" t="s">
        <v>3</v>
      </c>
      <c r="V57" s="235" t="s">
        <v>3</v>
      </c>
      <c r="W57" s="691">
        <v>0</v>
      </c>
      <c r="X57" s="691">
        <v>0</v>
      </c>
      <c r="Y57" s="692">
        <v>0</v>
      </c>
      <c r="Z57" s="272">
        <v>0</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3</v>
      </c>
      <c r="B58" s="20"/>
      <c r="C58" s="201" t="s">
        <v>3</v>
      </c>
      <c r="D58" s="701"/>
      <c r="E58" s="201" t="s">
        <v>1413</v>
      </c>
      <c r="F58" s="668" t="s">
        <v>3</v>
      </c>
      <c r="G58" s="173" t="s">
        <v>2547</v>
      </c>
      <c r="H58" s="174"/>
      <c r="I58" s="201"/>
      <c r="J58" s="173"/>
      <c r="K58" s="173"/>
      <c r="L58" s="201"/>
      <c r="M58" s="247"/>
      <c r="N58" s="173" t="s">
        <v>3</v>
      </c>
      <c r="O58" s="173">
        <v>0</v>
      </c>
      <c r="P58" s="272"/>
      <c r="Q58" s="272"/>
      <c r="R58" s="560">
        <v>0</v>
      </c>
      <c r="S58" s="299"/>
      <c r="T58" s="174"/>
      <c r="U58" s="174" t="s">
        <v>3</v>
      </c>
      <c r="V58" s="235" t="s">
        <v>3</v>
      </c>
      <c r="W58" s="691">
        <v>0</v>
      </c>
      <c r="X58" s="691">
        <v>0</v>
      </c>
      <c r="Y58" s="692">
        <v>0</v>
      </c>
      <c r="Z58" s="272">
        <v>0</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3</v>
      </c>
      <c r="B59" s="20"/>
      <c r="C59" s="201" t="s">
        <v>3</v>
      </c>
      <c r="D59" s="701"/>
      <c r="E59" s="201" t="s">
        <v>1413</v>
      </c>
      <c r="F59" s="668" t="s">
        <v>3</v>
      </c>
      <c r="G59" s="173" t="s">
        <v>2547</v>
      </c>
      <c r="H59" s="174"/>
      <c r="I59" s="201"/>
      <c r="J59" s="173"/>
      <c r="K59" s="173"/>
      <c r="L59" s="201"/>
      <c r="M59" s="247"/>
      <c r="N59" s="173" t="s">
        <v>3</v>
      </c>
      <c r="O59" s="173">
        <v>0</v>
      </c>
      <c r="P59" s="272"/>
      <c r="Q59" s="272"/>
      <c r="R59" s="560">
        <v>0</v>
      </c>
      <c r="S59" s="299"/>
      <c r="T59" s="174"/>
      <c r="U59" s="174" t="s">
        <v>3</v>
      </c>
      <c r="V59" s="235" t="s">
        <v>3</v>
      </c>
      <c r="W59" s="691">
        <v>0</v>
      </c>
      <c r="X59" s="691">
        <v>0</v>
      </c>
      <c r="Y59" s="692">
        <v>0</v>
      </c>
      <c r="Z59" s="272">
        <v>0</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3</v>
      </c>
      <c r="B60" s="20"/>
      <c r="C60" s="201" t="s">
        <v>3</v>
      </c>
      <c r="D60" s="701"/>
      <c r="E60" s="201" t="s">
        <v>1413</v>
      </c>
      <c r="F60" s="668" t="s">
        <v>3</v>
      </c>
      <c r="G60" s="173" t="s">
        <v>2547</v>
      </c>
      <c r="H60" s="174"/>
      <c r="I60" s="201"/>
      <c r="J60" s="173"/>
      <c r="K60" s="173"/>
      <c r="L60" s="201"/>
      <c r="M60" s="247"/>
      <c r="N60" s="173" t="s">
        <v>3</v>
      </c>
      <c r="O60" s="173">
        <v>0</v>
      </c>
      <c r="P60" s="272"/>
      <c r="Q60" s="272"/>
      <c r="R60" s="560">
        <v>0</v>
      </c>
      <c r="S60" s="299"/>
      <c r="T60" s="174"/>
      <c r="U60" s="174" t="s">
        <v>3</v>
      </c>
      <c r="V60" s="235" t="s">
        <v>3</v>
      </c>
      <c r="W60" s="691">
        <v>0</v>
      </c>
      <c r="X60" s="691">
        <v>0</v>
      </c>
      <c r="Y60" s="692">
        <v>0</v>
      </c>
      <c r="Z60" s="272">
        <v>0</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3</v>
      </c>
      <c r="B61" s="20"/>
      <c r="C61" s="201" t="s">
        <v>3</v>
      </c>
      <c r="D61" s="701"/>
      <c r="E61" s="201" t="s">
        <v>1413</v>
      </c>
      <c r="F61" s="668" t="s">
        <v>3</v>
      </c>
      <c r="G61" s="173" t="s">
        <v>2547</v>
      </c>
      <c r="H61" s="174"/>
      <c r="I61" s="201"/>
      <c r="J61" s="173"/>
      <c r="K61" s="173"/>
      <c r="L61" s="201"/>
      <c r="M61" s="247"/>
      <c r="N61" s="173" t="s">
        <v>3</v>
      </c>
      <c r="O61" s="173">
        <v>0</v>
      </c>
      <c r="P61" s="272"/>
      <c r="Q61" s="272"/>
      <c r="R61" s="560">
        <v>0</v>
      </c>
      <c r="S61" s="299"/>
      <c r="T61" s="174"/>
      <c r="U61" s="174" t="s">
        <v>3</v>
      </c>
      <c r="V61" s="235" t="s">
        <v>3</v>
      </c>
      <c r="W61" s="691">
        <v>0</v>
      </c>
      <c r="X61" s="691">
        <v>0</v>
      </c>
      <c r="Y61" s="692">
        <v>0</v>
      </c>
      <c r="Z61" s="272">
        <v>0</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3</v>
      </c>
      <c r="B62" s="20"/>
      <c r="C62" s="201" t="s">
        <v>3</v>
      </c>
      <c r="D62" s="701"/>
      <c r="E62" s="201" t="s">
        <v>1413</v>
      </c>
      <c r="F62" s="668" t="s">
        <v>3</v>
      </c>
      <c r="G62" s="173" t="s">
        <v>2547</v>
      </c>
      <c r="H62" s="174"/>
      <c r="I62" s="201"/>
      <c r="J62" s="173"/>
      <c r="K62" s="173"/>
      <c r="L62" s="201"/>
      <c r="M62" s="247"/>
      <c r="N62" s="173" t="s">
        <v>3</v>
      </c>
      <c r="O62" s="173">
        <v>0</v>
      </c>
      <c r="P62" s="272"/>
      <c r="Q62" s="272"/>
      <c r="R62" s="560">
        <v>0</v>
      </c>
      <c r="S62" s="299"/>
      <c r="T62" s="174"/>
      <c r="U62" s="174" t="s">
        <v>3</v>
      </c>
      <c r="V62" s="235" t="s">
        <v>3</v>
      </c>
      <c r="W62" s="691">
        <v>0</v>
      </c>
      <c r="X62" s="691">
        <v>0</v>
      </c>
      <c r="Y62" s="692">
        <v>0</v>
      </c>
      <c r="Z62" s="272">
        <v>0</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3</v>
      </c>
      <c r="B63" s="20"/>
      <c r="C63" s="201" t="s">
        <v>3</v>
      </c>
      <c r="D63" s="701"/>
      <c r="E63" s="201" t="s">
        <v>1413</v>
      </c>
      <c r="F63" s="668" t="s">
        <v>3</v>
      </c>
      <c r="G63" s="173" t="s">
        <v>2547</v>
      </c>
      <c r="H63" s="174"/>
      <c r="I63" s="201"/>
      <c r="J63" s="173"/>
      <c r="K63" s="173"/>
      <c r="L63" s="201"/>
      <c r="M63" s="247"/>
      <c r="N63" s="173" t="s">
        <v>3</v>
      </c>
      <c r="O63" s="173">
        <v>0</v>
      </c>
      <c r="P63" s="272"/>
      <c r="Q63" s="272"/>
      <c r="R63" s="560">
        <v>0</v>
      </c>
      <c r="S63" s="299"/>
      <c r="T63" s="174"/>
      <c r="U63" s="174" t="s">
        <v>3</v>
      </c>
      <c r="V63" s="235" t="s">
        <v>3</v>
      </c>
      <c r="W63" s="691">
        <v>0</v>
      </c>
      <c r="X63" s="691">
        <v>0</v>
      </c>
      <c r="Y63" s="692">
        <v>0</v>
      </c>
      <c r="Z63" s="272">
        <v>0</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3</v>
      </c>
      <c r="B64" s="20"/>
      <c r="C64" s="201" t="s">
        <v>3</v>
      </c>
      <c r="D64" s="701"/>
      <c r="E64" s="201" t="s">
        <v>1413</v>
      </c>
      <c r="F64" s="668" t="s">
        <v>3</v>
      </c>
      <c r="G64" s="173" t="s">
        <v>2547</v>
      </c>
      <c r="H64" s="174"/>
      <c r="I64" s="201"/>
      <c r="J64" s="173"/>
      <c r="K64" s="173"/>
      <c r="L64" s="201"/>
      <c r="M64" s="247"/>
      <c r="N64" s="173" t="s">
        <v>3</v>
      </c>
      <c r="O64" s="173">
        <v>0</v>
      </c>
      <c r="P64" s="272"/>
      <c r="Q64" s="272"/>
      <c r="R64" s="560">
        <v>0</v>
      </c>
      <c r="S64" s="299"/>
      <c r="T64" s="174"/>
      <c r="U64" s="174" t="s">
        <v>3</v>
      </c>
      <c r="V64" s="235" t="s">
        <v>3</v>
      </c>
      <c r="W64" s="691">
        <v>0</v>
      </c>
      <c r="X64" s="691">
        <v>0</v>
      </c>
      <c r="Y64" s="692">
        <v>0</v>
      </c>
      <c r="Z64" s="272">
        <v>0</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3</v>
      </c>
      <c r="B65" s="20"/>
      <c r="C65" s="201" t="s">
        <v>3</v>
      </c>
      <c r="D65" s="701"/>
      <c r="E65" s="201" t="s">
        <v>1413</v>
      </c>
      <c r="F65" s="668" t="s">
        <v>3</v>
      </c>
      <c r="G65" s="173" t="s">
        <v>2547</v>
      </c>
      <c r="H65" s="174"/>
      <c r="I65" s="201"/>
      <c r="J65" s="173"/>
      <c r="K65" s="173"/>
      <c r="L65" s="201"/>
      <c r="M65" s="247"/>
      <c r="N65" s="173" t="s">
        <v>3</v>
      </c>
      <c r="O65" s="173">
        <v>0</v>
      </c>
      <c r="P65" s="272"/>
      <c r="Q65" s="272"/>
      <c r="R65" s="560">
        <v>0</v>
      </c>
      <c r="S65" s="299"/>
      <c r="T65" s="174"/>
      <c r="U65" s="174" t="s">
        <v>3</v>
      </c>
      <c r="V65" s="235" t="s">
        <v>3</v>
      </c>
      <c r="W65" s="691">
        <v>0</v>
      </c>
      <c r="X65" s="691">
        <v>0</v>
      </c>
      <c r="Y65" s="692">
        <v>0</v>
      </c>
      <c r="Z65" s="272">
        <v>0</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3</v>
      </c>
      <c r="B66" s="20"/>
      <c r="C66" s="201" t="s">
        <v>3</v>
      </c>
      <c r="D66" s="701"/>
      <c r="E66" s="201" t="s">
        <v>1413</v>
      </c>
      <c r="F66" s="668" t="s">
        <v>3</v>
      </c>
      <c r="G66" s="173" t="s">
        <v>2547</v>
      </c>
      <c r="H66" s="174"/>
      <c r="I66" s="201"/>
      <c r="J66" s="173"/>
      <c r="K66" s="173"/>
      <c r="L66" s="201"/>
      <c r="M66" s="247"/>
      <c r="N66" s="173" t="s">
        <v>3</v>
      </c>
      <c r="O66" s="173">
        <v>0</v>
      </c>
      <c r="P66" s="272"/>
      <c r="Q66" s="272"/>
      <c r="R66" s="560">
        <v>0</v>
      </c>
      <c r="S66" s="299"/>
      <c r="T66" s="174"/>
      <c r="U66" s="174" t="s">
        <v>3</v>
      </c>
      <c r="V66" s="235" t="s">
        <v>3</v>
      </c>
      <c r="W66" s="691">
        <v>0</v>
      </c>
      <c r="X66" s="691">
        <v>0</v>
      </c>
      <c r="Y66" s="692">
        <v>0</v>
      </c>
      <c r="Z66" s="272">
        <v>0</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3</v>
      </c>
      <c r="B67" s="20"/>
      <c r="C67" s="201" t="s">
        <v>3</v>
      </c>
      <c r="D67" s="701"/>
      <c r="E67" s="201" t="s">
        <v>1413</v>
      </c>
      <c r="F67" s="668" t="s">
        <v>3</v>
      </c>
      <c r="G67" s="173" t="s">
        <v>2547</v>
      </c>
      <c r="H67" s="174"/>
      <c r="I67" s="201"/>
      <c r="J67" s="173"/>
      <c r="K67" s="173"/>
      <c r="L67" s="201"/>
      <c r="M67" s="247"/>
      <c r="N67" s="173" t="s">
        <v>3</v>
      </c>
      <c r="O67" s="173">
        <v>0</v>
      </c>
      <c r="P67" s="272"/>
      <c r="Q67" s="272"/>
      <c r="R67" s="560">
        <v>0</v>
      </c>
      <c r="S67" s="299"/>
      <c r="T67" s="174"/>
      <c r="U67" s="174" t="s">
        <v>3</v>
      </c>
      <c r="V67" s="235" t="s">
        <v>3</v>
      </c>
      <c r="W67" s="691">
        <v>0</v>
      </c>
      <c r="X67" s="691">
        <v>0</v>
      </c>
      <c r="Y67" s="692">
        <v>0</v>
      </c>
      <c r="Z67" s="272">
        <v>0</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3</v>
      </c>
      <c r="B68" s="20"/>
      <c r="C68" s="201" t="s">
        <v>3</v>
      </c>
      <c r="D68" s="701"/>
      <c r="E68" s="201" t="s">
        <v>1413</v>
      </c>
      <c r="F68" s="668" t="s">
        <v>3</v>
      </c>
      <c r="G68" s="173" t="s">
        <v>2547</v>
      </c>
      <c r="H68" s="174"/>
      <c r="I68" s="201"/>
      <c r="J68" s="173"/>
      <c r="K68" s="173"/>
      <c r="L68" s="201"/>
      <c r="M68" s="247"/>
      <c r="N68" s="173" t="s">
        <v>3</v>
      </c>
      <c r="O68" s="173">
        <v>0</v>
      </c>
      <c r="P68" s="272"/>
      <c r="Q68" s="272"/>
      <c r="R68" s="560">
        <v>0</v>
      </c>
      <c r="S68" s="299"/>
      <c r="T68" s="174"/>
      <c r="U68" s="174" t="s">
        <v>3</v>
      </c>
      <c r="V68" s="235" t="s">
        <v>3</v>
      </c>
      <c r="W68" s="691">
        <v>0</v>
      </c>
      <c r="X68" s="691">
        <v>0</v>
      </c>
      <c r="Y68" s="692">
        <v>0</v>
      </c>
      <c r="Z68" s="272">
        <v>0</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9"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9"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9"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9"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9"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9"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9"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9"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9"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9"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9"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L69:L257" xr:uid="{00000000-0002-0000-1500-000000000000}">
      <formula1>$P$4:$P$29</formula1>
    </dataValidation>
    <dataValidation type="list" allowBlank="1" showInputMessage="1" showErrorMessage="1" sqref="K4:K68" xr:uid="{00000000-0002-0000-1500-000001000000}">
      <formula1>$L$4:$L$16</formula1>
    </dataValidation>
    <dataValidation type="list" allowBlank="1" showInputMessage="1" showErrorMessage="1" sqref="L4:L68 D4:E68 K69:K257 B4:B68" xr:uid="{00000000-0002-0000-1500-000004000000}">
      <formula1>#REF!</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BG257"/>
  <sheetViews>
    <sheetView workbookViewId="0">
      <selection sqref="A1:XFD1048576"/>
    </sheetView>
  </sheetViews>
  <sheetFormatPr defaultRowHeight="15" x14ac:dyDescent="0.25"/>
  <cols>
    <col min="1" max="1" width="27" customWidth="1"/>
    <col min="2" max="2" width="27.5703125"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3</v>
      </c>
      <c r="B4" s="20"/>
      <c r="C4" s="201" t="s">
        <v>3</v>
      </c>
      <c r="D4" s="701"/>
      <c r="E4" s="201" t="s">
        <v>1413</v>
      </c>
      <c r="F4" s="668" t="s">
        <v>3</v>
      </c>
      <c r="G4" s="173" t="s">
        <v>2547</v>
      </c>
      <c r="H4" s="174"/>
      <c r="I4" s="201"/>
      <c r="J4" s="173"/>
      <c r="K4" s="173"/>
      <c r="L4" s="201"/>
      <c r="M4" s="247"/>
      <c r="N4" s="173" t="s">
        <v>3</v>
      </c>
      <c r="O4" s="173">
        <v>0</v>
      </c>
      <c r="P4" s="272"/>
      <c r="Q4" s="272"/>
      <c r="R4" s="560">
        <v>0</v>
      </c>
      <c r="S4" s="299"/>
      <c r="T4" s="174"/>
      <c r="U4" s="174" t="s">
        <v>3</v>
      </c>
      <c r="V4" s="235" t="s">
        <v>3</v>
      </c>
      <c r="W4" s="691">
        <v>0</v>
      </c>
      <c r="X4" s="691">
        <v>0</v>
      </c>
      <c r="Y4" s="692">
        <v>0</v>
      </c>
      <c r="Z4" s="272">
        <v>0</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3</v>
      </c>
      <c r="B5" s="20"/>
      <c r="C5" s="201" t="s">
        <v>3</v>
      </c>
      <c r="D5" s="701"/>
      <c r="E5" s="201" t="s">
        <v>1413</v>
      </c>
      <c r="F5" s="668" t="s">
        <v>3</v>
      </c>
      <c r="G5" s="173" t="s">
        <v>2547</v>
      </c>
      <c r="H5" s="174"/>
      <c r="I5" s="201"/>
      <c r="J5" s="173"/>
      <c r="K5" s="173"/>
      <c r="L5" s="201"/>
      <c r="M5" s="247"/>
      <c r="N5" s="173" t="s">
        <v>3</v>
      </c>
      <c r="O5" s="173">
        <v>0</v>
      </c>
      <c r="P5" s="272"/>
      <c r="Q5" s="272"/>
      <c r="R5" s="560">
        <v>0</v>
      </c>
      <c r="S5" s="299"/>
      <c r="T5" s="174"/>
      <c r="U5" s="174" t="s">
        <v>3</v>
      </c>
      <c r="V5" s="235" t="s">
        <v>3</v>
      </c>
      <c r="W5" s="691">
        <v>0</v>
      </c>
      <c r="X5" s="691">
        <v>0</v>
      </c>
      <c r="Y5" s="692">
        <v>0</v>
      </c>
      <c r="Z5" s="272">
        <v>0</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3</v>
      </c>
      <c r="B6" s="20"/>
      <c r="C6" s="201" t="s">
        <v>3</v>
      </c>
      <c r="D6" s="701"/>
      <c r="E6" s="201" t="s">
        <v>1413</v>
      </c>
      <c r="F6" s="668" t="s">
        <v>3</v>
      </c>
      <c r="G6" s="173" t="s">
        <v>2547</v>
      </c>
      <c r="H6" s="174"/>
      <c r="I6" s="201"/>
      <c r="J6" s="173"/>
      <c r="K6" s="173"/>
      <c r="L6" s="201"/>
      <c r="M6" s="247"/>
      <c r="N6" s="173" t="s">
        <v>3</v>
      </c>
      <c r="O6" s="173">
        <v>0</v>
      </c>
      <c r="P6" s="272"/>
      <c r="Q6" s="272"/>
      <c r="R6" s="560">
        <v>0</v>
      </c>
      <c r="S6" s="299"/>
      <c r="T6" s="174"/>
      <c r="U6" s="174" t="s">
        <v>3</v>
      </c>
      <c r="V6" s="235" t="s">
        <v>3</v>
      </c>
      <c r="W6" s="691">
        <v>0</v>
      </c>
      <c r="X6" s="691">
        <v>0</v>
      </c>
      <c r="Y6" s="692">
        <v>0</v>
      </c>
      <c r="Z6" s="272">
        <v>0</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3</v>
      </c>
      <c r="B7" s="20"/>
      <c r="C7" s="201" t="s">
        <v>3</v>
      </c>
      <c r="D7" s="701"/>
      <c r="E7" s="201" t="s">
        <v>1413</v>
      </c>
      <c r="F7" s="668" t="s">
        <v>3</v>
      </c>
      <c r="G7" s="173" t="s">
        <v>2547</v>
      </c>
      <c r="H7" s="174"/>
      <c r="I7" s="201"/>
      <c r="J7" s="173"/>
      <c r="K7" s="173"/>
      <c r="L7" s="201"/>
      <c r="M7" s="247"/>
      <c r="N7" s="173" t="s">
        <v>3</v>
      </c>
      <c r="O7" s="173">
        <v>0</v>
      </c>
      <c r="P7" s="272"/>
      <c r="Q7" s="272"/>
      <c r="R7" s="560">
        <v>0</v>
      </c>
      <c r="S7" s="299"/>
      <c r="T7" s="174"/>
      <c r="U7" s="174" t="s">
        <v>3</v>
      </c>
      <c r="V7" s="235" t="s">
        <v>3</v>
      </c>
      <c r="W7" s="691">
        <v>0</v>
      </c>
      <c r="X7" s="691">
        <v>0</v>
      </c>
      <c r="Y7" s="692">
        <v>0</v>
      </c>
      <c r="Z7" s="272">
        <v>0</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3</v>
      </c>
      <c r="B8" s="20"/>
      <c r="C8" s="201" t="s">
        <v>3</v>
      </c>
      <c r="D8" s="701"/>
      <c r="E8" s="201" t="s">
        <v>1413</v>
      </c>
      <c r="F8" s="668" t="s">
        <v>3</v>
      </c>
      <c r="G8" s="173" t="s">
        <v>2547</v>
      </c>
      <c r="H8" s="174"/>
      <c r="I8" s="201"/>
      <c r="J8" s="173"/>
      <c r="K8" s="173"/>
      <c r="L8" s="201"/>
      <c r="M8" s="247"/>
      <c r="N8" s="173" t="s">
        <v>3</v>
      </c>
      <c r="O8" s="173">
        <v>0</v>
      </c>
      <c r="P8" s="272"/>
      <c r="Q8" s="272"/>
      <c r="R8" s="560">
        <v>0</v>
      </c>
      <c r="S8" s="299"/>
      <c r="T8" s="174"/>
      <c r="U8" s="174" t="s">
        <v>3</v>
      </c>
      <c r="V8" s="235" t="s">
        <v>3</v>
      </c>
      <c r="W8" s="691">
        <v>0</v>
      </c>
      <c r="X8" s="691">
        <v>0</v>
      </c>
      <c r="Y8" s="692">
        <v>0</v>
      </c>
      <c r="Z8" s="272">
        <v>0</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3</v>
      </c>
      <c r="B9" s="20"/>
      <c r="C9" s="201" t="s">
        <v>3</v>
      </c>
      <c r="D9" s="701"/>
      <c r="E9" s="201" t="s">
        <v>1413</v>
      </c>
      <c r="F9" s="668" t="s">
        <v>3</v>
      </c>
      <c r="G9" s="173" t="s">
        <v>2547</v>
      </c>
      <c r="H9" s="174"/>
      <c r="I9" s="201"/>
      <c r="J9" s="173"/>
      <c r="K9" s="173"/>
      <c r="L9" s="201"/>
      <c r="M9" s="247"/>
      <c r="N9" s="173" t="s">
        <v>3</v>
      </c>
      <c r="O9" s="173">
        <v>0</v>
      </c>
      <c r="P9" s="272"/>
      <c r="Q9" s="272"/>
      <c r="R9" s="560">
        <v>0</v>
      </c>
      <c r="S9" s="299"/>
      <c r="T9" s="174"/>
      <c r="U9" s="174" t="s">
        <v>3</v>
      </c>
      <c r="V9" s="235" t="s">
        <v>3</v>
      </c>
      <c r="W9" s="691">
        <v>0</v>
      </c>
      <c r="X9" s="691">
        <v>0</v>
      </c>
      <c r="Y9" s="692">
        <v>0</v>
      </c>
      <c r="Z9" s="272">
        <v>0</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3</v>
      </c>
      <c r="B10" s="20"/>
      <c r="C10" s="201" t="s">
        <v>3</v>
      </c>
      <c r="D10" s="701"/>
      <c r="E10" s="201" t="s">
        <v>1413</v>
      </c>
      <c r="F10" s="668" t="s">
        <v>3</v>
      </c>
      <c r="G10" s="173" t="s">
        <v>2547</v>
      </c>
      <c r="H10" s="174"/>
      <c r="I10" s="201"/>
      <c r="J10" s="173"/>
      <c r="K10" s="173"/>
      <c r="L10" s="201"/>
      <c r="M10" s="247"/>
      <c r="N10" s="173" t="s">
        <v>3</v>
      </c>
      <c r="O10" s="173">
        <v>0</v>
      </c>
      <c r="P10" s="272"/>
      <c r="Q10" s="272"/>
      <c r="R10" s="560">
        <v>0</v>
      </c>
      <c r="S10" s="299"/>
      <c r="T10" s="174"/>
      <c r="U10" s="174" t="s">
        <v>3</v>
      </c>
      <c r="V10" s="235" t="s">
        <v>3</v>
      </c>
      <c r="W10" s="691">
        <v>0</v>
      </c>
      <c r="X10" s="691">
        <v>0</v>
      </c>
      <c r="Y10" s="692">
        <v>0</v>
      </c>
      <c r="Z10" s="272">
        <v>0</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3</v>
      </c>
      <c r="B11" s="20"/>
      <c r="C11" s="201" t="s">
        <v>3</v>
      </c>
      <c r="D11" s="701"/>
      <c r="E11" s="201" t="s">
        <v>1413</v>
      </c>
      <c r="F11" s="668" t="s">
        <v>3</v>
      </c>
      <c r="G11" s="173" t="s">
        <v>2547</v>
      </c>
      <c r="H11" s="174"/>
      <c r="I11" s="201"/>
      <c r="J11" s="173"/>
      <c r="K11" s="173"/>
      <c r="L11" s="201"/>
      <c r="M11" s="247"/>
      <c r="N11" s="173" t="s">
        <v>3</v>
      </c>
      <c r="O11" s="173">
        <v>0</v>
      </c>
      <c r="P11" s="272"/>
      <c r="Q11" s="272"/>
      <c r="R11" s="560">
        <v>0</v>
      </c>
      <c r="S11" s="299"/>
      <c r="T11" s="174"/>
      <c r="U11" s="174" t="s">
        <v>3</v>
      </c>
      <c r="V11" s="235" t="s">
        <v>3</v>
      </c>
      <c r="W11" s="691">
        <v>0</v>
      </c>
      <c r="X11" s="691">
        <v>0</v>
      </c>
      <c r="Y11" s="692">
        <v>0</v>
      </c>
      <c r="Z11" s="272">
        <v>0</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3</v>
      </c>
      <c r="B12" s="20"/>
      <c r="C12" s="201" t="s">
        <v>3</v>
      </c>
      <c r="D12" s="701"/>
      <c r="E12" s="201" t="s">
        <v>1413</v>
      </c>
      <c r="F12" s="668" t="s">
        <v>3</v>
      </c>
      <c r="G12" s="173" t="s">
        <v>2547</v>
      </c>
      <c r="H12" s="174"/>
      <c r="I12" s="201"/>
      <c r="J12" s="173"/>
      <c r="K12" s="173"/>
      <c r="L12" s="201"/>
      <c r="M12" s="247"/>
      <c r="N12" s="173" t="s">
        <v>3</v>
      </c>
      <c r="O12" s="173">
        <v>0</v>
      </c>
      <c r="P12" s="272"/>
      <c r="Q12" s="272"/>
      <c r="R12" s="560">
        <v>0</v>
      </c>
      <c r="S12" s="299"/>
      <c r="T12" s="174"/>
      <c r="U12" s="174" t="s">
        <v>3</v>
      </c>
      <c r="V12" s="235" t="s">
        <v>3</v>
      </c>
      <c r="W12" s="691">
        <v>0</v>
      </c>
      <c r="X12" s="691">
        <v>0</v>
      </c>
      <c r="Y12" s="692">
        <v>0</v>
      </c>
      <c r="Z12" s="272">
        <v>0</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3</v>
      </c>
      <c r="B13" s="20"/>
      <c r="C13" s="201" t="s">
        <v>3</v>
      </c>
      <c r="D13" s="701"/>
      <c r="E13" s="201" t="s">
        <v>1413</v>
      </c>
      <c r="F13" s="668" t="s">
        <v>3</v>
      </c>
      <c r="G13" s="173" t="s">
        <v>2547</v>
      </c>
      <c r="H13" s="174"/>
      <c r="I13" s="201"/>
      <c r="J13" s="173"/>
      <c r="K13" s="173"/>
      <c r="L13" s="201"/>
      <c r="M13" s="247"/>
      <c r="N13" s="173" t="s">
        <v>3</v>
      </c>
      <c r="O13" s="173">
        <v>0</v>
      </c>
      <c r="P13" s="272"/>
      <c r="Q13" s="272"/>
      <c r="R13" s="560">
        <v>0</v>
      </c>
      <c r="S13" s="299"/>
      <c r="T13" s="174"/>
      <c r="U13" s="174" t="s">
        <v>3</v>
      </c>
      <c r="V13" s="235" t="s">
        <v>3</v>
      </c>
      <c r="W13" s="691">
        <v>0</v>
      </c>
      <c r="X13" s="691">
        <v>0</v>
      </c>
      <c r="Y13" s="692">
        <v>0</v>
      </c>
      <c r="Z13" s="272">
        <v>0</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3</v>
      </c>
      <c r="B14" s="20"/>
      <c r="C14" s="201" t="s">
        <v>3</v>
      </c>
      <c r="D14" s="701"/>
      <c r="E14" s="201" t="s">
        <v>1413</v>
      </c>
      <c r="F14" s="668" t="s">
        <v>3</v>
      </c>
      <c r="G14" s="173" t="s">
        <v>2547</v>
      </c>
      <c r="H14" s="174"/>
      <c r="I14" s="201"/>
      <c r="J14" s="173"/>
      <c r="K14" s="173"/>
      <c r="L14" s="201"/>
      <c r="M14" s="247"/>
      <c r="N14" s="173" t="s">
        <v>3</v>
      </c>
      <c r="O14" s="173">
        <v>0</v>
      </c>
      <c r="P14" s="272"/>
      <c r="Q14" s="272"/>
      <c r="R14" s="560">
        <v>0</v>
      </c>
      <c r="S14" s="299"/>
      <c r="T14" s="174"/>
      <c r="U14" s="174" t="s">
        <v>3</v>
      </c>
      <c r="V14" s="235" t="s">
        <v>3</v>
      </c>
      <c r="W14" s="691">
        <v>0</v>
      </c>
      <c r="X14" s="691">
        <v>0</v>
      </c>
      <c r="Y14" s="692">
        <v>0</v>
      </c>
      <c r="Z14" s="272">
        <v>0</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3</v>
      </c>
      <c r="B15" s="20"/>
      <c r="C15" s="201" t="s">
        <v>3</v>
      </c>
      <c r="D15" s="701"/>
      <c r="E15" s="201" t="s">
        <v>1413</v>
      </c>
      <c r="F15" s="668" t="s">
        <v>3</v>
      </c>
      <c r="G15" s="173" t="s">
        <v>2547</v>
      </c>
      <c r="H15" s="174"/>
      <c r="I15" s="201"/>
      <c r="J15" s="173"/>
      <c r="K15" s="173"/>
      <c r="L15" s="201"/>
      <c r="M15" s="247"/>
      <c r="N15" s="173" t="s">
        <v>3</v>
      </c>
      <c r="O15" s="173">
        <v>0</v>
      </c>
      <c r="P15" s="272"/>
      <c r="Q15" s="272"/>
      <c r="R15" s="560">
        <v>0</v>
      </c>
      <c r="S15" s="299"/>
      <c r="T15" s="174"/>
      <c r="U15" s="174" t="s">
        <v>3</v>
      </c>
      <c r="V15" s="235" t="s">
        <v>3</v>
      </c>
      <c r="W15" s="691">
        <v>0</v>
      </c>
      <c r="X15" s="691">
        <v>0</v>
      </c>
      <c r="Y15" s="692">
        <v>0</v>
      </c>
      <c r="Z15" s="272">
        <v>0</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3</v>
      </c>
      <c r="B16" s="20"/>
      <c r="C16" s="201" t="s">
        <v>3</v>
      </c>
      <c r="D16" s="701"/>
      <c r="E16" s="201" t="s">
        <v>1413</v>
      </c>
      <c r="F16" s="668" t="s">
        <v>3</v>
      </c>
      <c r="G16" s="173" t="s">
        <v>2547</v>
      </c>
      <c r="H16" s="174"/>
      <c r="I16" s="201"/>
      <c r="J16" s="173"/>
      <c r="K16" s="173"/>
      <c r="L16" s="201"/>
      <c r="M16" s="247"/>
      <c r="N16" s="173" t="s">
        <v>3</v>
      </c>
      <c r="O16" s="173">
        <v>0</v>
      </c>
      <c r="P16" s="272"/>
      <c r="Q16" s="272"/>
      <c r="R16" s="560">
        <v>0</v>
      </c>
      <c r="S16" s="299"/>
      <c r="T16" s="174"/>
      <c r="U16" s="174" t="s">
        <v>3</v>
      </c>
      <c r="V16" s="235" t="s">
        <v>3</v>
      </c>
      <c r="W16" s="691">
        <v>0</v>
      </c>
      <c r="X16" s="691">
        <v>0</v>
      </c>
      <c r="Y16" s="692">
        <v>0</v>
      </c>
      <c r="Z16" s="272">
        <v>0</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3</v>
      </c>
      <c r="B17" s="20"/>
      <c r="C17" s="201" t="s">
        <v>3</v>
      </c>
      <c r="D17" s="701"/>
      <c r="E17" s="201" t="s">
        <v>1413</v>
      </c>
      <c r="F17" s="668" t="s">
        <v>3</v>
      </c>
      <c r="G17" s="173" t="s">
        <v>2547</v>
      </c>
      <c r="H17" s="174"/>
      <c r="I17" s="201"/>
      <c r="J17" s="173"/>
      <c r="K17" s="173"/>
      <c r="L17" s="201"/>
      <c r="M17" s="247"/>
      <c r="N17" s="173" t="s">
        <v>3</v>
      </c>
      <c r="O17" s="173">
        <v>0</v>
      </c>
      <c r="P17" s="272"/>
      <c r="Q17" s="272"/>
      <c r="R17" s="560">
        <v>0</v>
      </c>
      <c r="S17" s="299"/>
      <c r="T17" s="174"/>
      <c r="U17" s="174" t="s">
        <v>3</v>
      </c>
      <c r="V17" s="235" t="s">
        <v>3</v>
      </c>
      <c r="W17" s="691">
        <v>0</v>
      </c>
      <c r="X17" s="691">
        <v>0</v>
      </c>
      <c r="Y17" s="692">
        <v>0</v>
      </c>
      <c r="Z17" s="272">
        <v>0</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3</v>
      </c>
      <c r="B18" s="20"/>
      <c r="C18" s="201" t="s">
        <v>3</v>
      </c>
      <c r="D18" s="701"/>
      <c r="E18" s="201" t="s">
        <v>1413</v>
      </c>
      <c r="F18" s="668" t="s">
        <v>3</v>
      </c>
      <c r="G18" s="173" t="s">
        <v>2547</v>
      </c>
      <c r="H18" s="174"/>
      <c r="I18" s="201"/>
      <c r="J18" s="173"/>
      <c r="K18" s="173"/>
      <c r="L18" s="201"/>
      <c r="M18" s="247"/>
      <c r="N18" s="173" t="s">
        <v>3</v>
      </c>
      <c r="O18" s="173">
        <v>0</v>
      </c>
      <c r="P18" s="272"/>
      <c r="Q18" s="272"/>
      <c r="R18" s="560">
        <v>0</v>
      </c>
      <c r="S18" s="299"/>
      <c r="T18" s="174"/>
      <c r="U18" s="174" t="s">
        <v>3</v>
      </c>
      <c r="V18" s="235" t="s">
        <v>3</v>
      </c>
      <c r="W18" s="691">
        <v>0</v>
      </c>
      <c r="X18" s="691">
        <v>0</v>
      </c>
      <c r="Y18" s="692">
        <v>0</v>
      </c>
      <c r="Z18" s="272">
        <v>0</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3</v>
      </c>
      <c r="B19" s="20"/>
      <c r="C19" s="201" t="s">
        <v>3</v>
      </c>
      <c r="D19" s="701"/>
      <c r="E19" s="201" t="s">
        <v>1413</v>
      </c>
      <c r="F19" s="668" t="s">
        <v>3</v>
      </c>
      <c r="G19" s="173" t="s">
        <v>2547</v>
      </c>
      <c r="H19" s="174"/>
      <c r="I19" s="201"/>
      <c r="J19" s="173"/>
      <c r="K19" s="173"/>
      <c r="L19" s="201"/>
      <c r="M19" s="247"/>
      <c r="N19" s="173" t="s">
        <v>3</v>
      </c>
      <c r="O19" s="173">
        <v>0</v>
      </c>
      <c r="P19" s="272"/>
      <c r="Q19" s="272"/>
      <c r="R19" s="560">
        <v>0</v>
      </c>
      <c r="S19" s="299"/>
      <c r="T19" s="174"/>
      <c r="U19" s="174" t="s">
        <v>3</v>
      </c>
      <c r="V19" s="235" t="s">
        <v>3</v>
      </c>
      <c r="W19" s="691">
        <v>0</v>
      </c>
      <c r="X19" s="691">
        <v>0</v>
      </c>
      <c r="Y19" s="692">
        <v>0</v>
      </c>
      <c r="Z19" s="272">
        <v>0</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3</v>
      </c>
      <c r="B20" s="20"/>
      <c r="C20" s="201" t="s">
        <v>3</v>
      </c>
      <c r="D20" s="701"/>
      <c r="E20" s="201" t="s">
        <v>1413</v>
      </c>
      <c r="F20" s="668" t="s">
        <v>3</v>
      </c>
      <c r="G20" s="173" t="s">
        <v>2547</v>
      </c>
      <c r="H20" s="174"/>
      <c r="I20" s="201"/>
      <c r="J20" s="173"/>
      <c r="K20" s="173"/>
      <c r="L20" s="201"/>
      <c r="M20" s="247"/>
      <c r="N20" s="173" t="s">
        <v>3</v>
      </c>
      <c r="O20" s="173">
        <v>0</v>
      </c>
      <c r="P20" s="272"/>
      <c r="Q20" s="272"/>
      <c r="R20" s="560">
        <v>0</v>
      </c>
      <c r="S20" s="299"/>
      <c r="T20" s="174"/>
      <c r="U20" s="174" t="s">
        <v>3</v>
      </c>
      <c r="V20" s="235" t="s">
        <v>3</v>
      </c>
      <c r="W20" s="691">
        <v>0</v>
      </c>
      <c r="X20" s="691">
        <v>0</v>
      </c>
      <c r="Y20" s="692">
        <v>0</v>
      </c>
      <c r="Z20" s="272">
        <v>0</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3</v>
      </c>
      <c r="B21" s="20"/>
      <c r="C21" s="201" t="s">
        <v>3</v>
      </c>
      <c r="D21" s="701"/>
      <c r="E21" s="201" t="s">
        <v>1413</v>
      </c>
      <c r="F21" s="668" t="s">
        <v>3</v>
      </c>
      <c r="G21" s="173" t="s">
        <v>2547</v>
      </c>
      <c r="H21" s="174"/>
      <c r="I21" s="201"/>
      <c r="J21" s="173"/>
      <c r="K21" s="173"/>
      <c r="L21" s="201"/>
      <c r="M21" s="247"/>
      <c r="N21" s="173" t="s">
        <v>3</v>
      </c>
      <c r="O21" s="173">
        <v>0</v>
      </c>
      <c r="P21" s="272"/>
      <c r="Q21" s="272"/>
      <c r="R21" s="560">
        <v>0</v>
      </c>
      <c r="S21" s="299"/>
      <c r="T21" s="174"/>
      <c r="U21" s="174" t="s">
        <v>3</v>
      </c>
      <c r="V21" s="235" t="s">
        <v>3</v>
      </c>
      <c r="W21" s="691">
        <v>0</v>
      </c>
      <c r="X21" s="691">
        <v>0</v>
      </c>
      <c r="Y21" s="692">
        <v>0</v>
      </c>
      <c r="Z21" s="272">
        <v>0</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3</v>
      </c>
      <c r="B22" s="20"/>
      <c r="C22" s="201" t="s">
        <v>3</v>
      </c>
      <c r="D22" s="701"/>
      <c r="E22" s="201" t="s">
        <v>1413</v>
      </c>
      <c r="F22" s="668" t="s">
        <v>3</v>
      </c>
      <c r="G22" s="173" t="s">
        <v>2547</v>
      </c>
      <c r="H22" s="174"/>
      <c r="I22" s="201"/>
      <c r="J22" s="173"/>
      <c r="K22" s="173"/>
      <c r="L22" s="201"/>
      <c r="M22" s="247"/>
      <c r="N22" s="173" t="s">
        <v>3</v>
      </c>
      <c r="O22" s="173">
        <v>0</v>
      </c>
      <c r="P22" s="272"/>
      <c r="Q22" s="272"/>
      <c r="R22" s="560">
        <v>0</v>
      </c>
      <c r="S22" s="299"/>
      <c r="T22" s="174"/>
      <c r="U22" s="174" t="s">
        <v>3</v>
      </c>
      <c r="V22" s="235" t="s">
        <v>3</v>
      </c>
      <c r="W22" s="691">
        <v>0</v>
      </c>
      <c r="X22" s="691">
        <v>0</v>
      </c>
      <c r="Y22" s="692">
        <v>0</v>
      </c>
      <c r="Z22" s="272">
        <v>0</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3</v>
      </c>
      <c r="B23" s="20"/>
      <c r="C23" s="201" t="s">
        <v>3</v>
      </c>
      <c r="D23" s="701"/>
      <c r="E23" s="201" t="s">
        <v>1413</v>
      </c>
      <c r="F23" s="668" t="s">
        <v>3</v>
      </c>
      <c r="G23" s="173" t="s">
        <v>2547</v>
      </c>
      <c r="H23" s="174"/>
      <c r="I23" s="201"/>
      <c r="J23" s="173"/>
      <c r="K23" s="173"/>
      <c r="L23" s="201"/>
      <c r="M23" s="247"/>
      <c r="N23" s="173" t="s">
        <v>3</v>
      </c>
      <c r="O23" s="173">
        <v>0</v>
      </c>
      <c r="P23" s="272"/>
      <c r="Q23" s="272"/>
      <c r="R23" s="560">
        <v>0</v>
      </c>
      <c r="S23" s="299"/>
      <c r="T23" s="174"/>
      <c r="U23" s="174" t="s">
        <v>3</v>
      </c>
      <c r="V23" s="235" t="s">
        <v>3</v>
      </c>
      <c r="W23" s="691">
        <v>0</v>
      </c>
      <c r="X23" s="691">
        <v>0</v>
      </c>
      <c r="Y23" s="692">
        <v>0</v>
      </c>
      <c r="Z23" s="272">
        <v>0</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3</v>
      </c>
      <c r="B24" s="20"/>
      <c r="C24" s="201" t="s">
        <v>3</v>
      </c>
      <c r="D24" s="701"/>
      <c r="E24" s="201" t="s">
        <v>1413</v>
      </c>
      <c r="F24" s="668" t="s">
        <v>3</v>
      </c>
      <c r="G24" s="173" t="s">
        <v>2547</v>
      </c>
      <c r="H24" s="174"/>
      <c r="I24" s="201"/>
      <c r="J24" s="173"/>
      <c r="K24" s="173"/>
      <c r="L24" s="201"/>
      <c r="M24" s="247"/>
      <c r="N24" s="173" t="s">
        <v>3</v>
      </c>
      <c r="O24" s="173">
        <v>0</v>
      </c>
      <c r="P24" s="272"/>
      <c r="Q24" s="272"/>
      <c r="R24" s="560">
        <v>0</v>
      </c>
      <c r="S24" s="299"/>
      <c r="T24" s="174"/>
      <c r="U24" s="174" t="s">
        <v>3</v>
      </c>
      <c r="V24" s="235" t="s">
        <v>3</v>
      </c>
      <c r="W24" s="691">
        <v>0</v>
      </c>
      <c r="X24" s="691">
        <v>0</v>
      </c>
      <c r="Y24" s="692">
        <v>0</v>
      </c>
      <c r="Z24" s="272">
        <v>0</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3</v>
      </c>
      <c r="B25" s="20"/>
      <c r="C25" s="201" t="s">
        <v>3</v>
      </c>
      <c r="D25" s="701"/>
      <c r="E25" s="201" t="s">
        <v>1413</v>
      </c>
      <c r="F25" s="668" t="s">
        <v>3</v>
      </c>
      <c r="G25" s="173" t="s">
        <v>2547</v>
      </c>
      <c r="H25" s="174"/>
      <c r="I25" s="201"/>
      <c r="J25" s="173"/>
      <c r="K25" s="173"/>
      <c r="L25" s="201"/>
      <c r="M25" s="247"/>
      <c r="N25" s="173" t="s">
        <v>3</v>
      </c>
      <c r="O25" s="173">
        <v>0</v>
      </c>
      <c r="P25" s="272"/>
      <c r="Q25" s="272"/>
      <c r="R25" s="560">
        <v>0</v>
      </c>
      <c r="S25" s="299"/>
      <c r="T25" s="174"/>
      <c r="U25" s="174" t="s">
        <v>3</v>
      </c>
      <c r="V25" s="235" t="s">
        <v>3</v>
      </c>
      <c r="W25" s="691">
        <v>0</v>
      </c>
      <c r="X25" s="691">
        <v>0</v>
      </c>
      <c r="Y25" s="692">
        <v>0</v>
      </c>
      <c r="Z25" s="272">
        <v>0</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3</v>
      </c>
      <c r="B26" s="20"/>
      <c r="C26" s="201" t="s">
        <v>3</v>
      </c>
      <c r="D26" s="701"/>
      <c r="E26" s="201" t="s">
        <v>1413</v>
      </c>
      <c r="F26" s="668" t="s">
        <v>3</v>
      </c>
      <c r="G26" s="173" t="s">
        <v>2547</v>
      </c>
      <c r="H26" s="174"/>
      <c r="I26" s="201"/>
      <c r="J26" s="173"/>
      <c r="K26" s="173"/>
      <c r="L26" s="201"/>
      <c r="M26" s="247"/>
      <c r="N26" s="173" t="s">
        <v>3</v>
      </c>
      <c r="O26" s="173">
        <v>0</v>
      </c>
      <c r="P26" s="272"/>
      <c r="Q26" s="272"/>
      <c r="R26" s="560">
        <v>0</v>
      </c>
      <c r="S26" s="299"/>
      <c r="T26" s="174"/>
      <c r="U26" s="174" t="s">
        <v>3</v>
      </c>
      <c r="V26" s="235" t="s">
        <v>3</v>
      </c>
      <c r="W26" s="691">
        <v>0</v>
      </c>
      <c r="X26" s="691">
        <v>0</v>
      </c>
      <c r="Y26" s="692">
        <v>0</v>
      </c>
      <c r="Z26" s="272">
        <v>0</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3</v>
      </c>
      <c r="B27" s="20"/>
      <c r="C27" s="201" t="s">
        <v>3</v>
      </c>
      <c r="D27" s="701"/>
      <c r="E27" s="201" t="s">
        <v>1413</v>
      </c>
      <c r="F27" s="668" t="s">
        <v>3</v>
      </c>
      <c r="G27" s="173" t="s">
        <v>2547</v>
      </c>
      <c r="H27" s="174"/>
      <c r="I27" s="201"/>
      <c r="J27" s="173"/>
      <c r="K27" s="173"/>
      <c r="L27" s="201"/>
      <c r="M27" s="247"/>
      <c r="N27" s="173" t="s">
        <v>3</v>
      </c>
      <c r="O27" s="173">
        <v>0</v>
      </c>
      <c r="P27" s="272"/>
      <c r="Q27" s="272"/>
      <c r="R27" s="560">
        <v>0</v>
      </c>
      <c r="S27" s="299"/>
      <c r="T27" s="174"/>
      <c r="U27" s="174" t="s">
        <v>3</v>
      </c>
      <c r="V27" s="235" t="s">
        <v>3</v>
      </c>
      <c r="W27" s="691">
        <v>0</v>
      </c>
      <c r="X27" s="691">
        <v>0</v>
      </c>
      <c r="Y27" s="692">
        <v>0</v>
      </c>
      <c r="Z27" s="272">
        <v>0</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3</v>
      </c>
      <c r="B28" s="20"/>
      <c r="C28" s="201" t="s">
        <v>3</v>
      </c>
      <c r="D28" s="701"/>
      <c r="E28" s="201" t="s">
        <v>1413</v>
      </c>
      <c r="F28" s="668" t="s">
        <v>3</v>
      </c>
      <c r="G28" s="173" t="s">
        <v>2547</v>
      </c>
      <c r="H28" s="174"/>
      <c r="I28" s="201"/>
      <c r="J28" s="173"/>
      <c r="K28" s="173"/>
      <c r="L28" s="201"/>
      <c r="M28" s="247"/>
      <c r="N28" s="173" t="s">
        <v>3</v>
      </c>
      <c r="O28" s="173">
        <v>0</v>
      </c>
      <c r="P28" s="272"/>
      <c r="Q28" s="272"/>
      <c r="R28" s="560">
        <v>0</v>
      </c>
      <c r="S28" s="299"/>
      <c r="T28" s="174"/>
      <c r="U28" s="174" t="s">
        <v>3</v>
      </c>
      <c r="V28" s="235" t="s">
        <v>3</v>
      </c>
      <c r="W28" s="691">
        <v>0</v>
      </c>
      <c r="X28" s="691">
        <v>0</v>
      </c>
      <c r="Y28" s="692">
        <v>0</v>
      </c>
      <c r="Z28" s="272">
        <v>0</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3</v>
      </c>
      <c r="B29" s="20"/>
      <c r="C29" s="201" t="s">
        <v>3</v>
      </c>
      <c r="D29" s="701"/>
      <c r="E29" s="201" t="s">
        <v>1413</v>
      </c>
      <c r="F29" s="668" t="s">
        <v>3</v>
      </c>
      <c r="G29" s="173" t="s">
        <v>2547</v>
      </c>
      <c r="H29" s="174"/>
      <c r="I29" s="201"/>
      <c r="J29" s="173"/>
      <c r="K29" s="173"/>
      <c r="L29" s="201"/>
      <c r="M29" s="247"/>
      <c r="N29" s="173" t="s">
        <v>3</v>
      </c>
      <c r="O29" s="173">
        <v>0</v>
      </c>
      <c r="P29" s="272"/>
      <c r="Q29" s="272"/>
      <c r="R29" s="560">
        <v>0</v>
      </c>
      <c r="S29" s="299"/>
      <c r="T29" s="174"/>
      <c r="U29" s="174" t="s">
        <v>3</v>
      </c>
      <c r="V29" s="235" t="s">
        <v>3</v>
      </c>
      <c r="W29" s="691">
        <v>0</v>
      </c>
      <c r="X29" s="691">
        <v>0</v>
      </c>
      <c r="Y29" s="692">
        <v>0</v>
      </c>
      <c r="Z29" s="272">
        <v>0</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3</v>
      </c>
      <c r="B30" s="20"/>
      <c r="C30" s="201" t="s">
        <v>3</v>
      </c>
      <c r="D30" s="701"/>
      <c r="E30" s="201" t="s">
        <v>1413</v>
      </c>
      <c r="F30" s="668" t="s">
        <v>3</v>
      </c>
      <c r="G30" s="173" t="s">
        <v>2547</v>
      </c>
      <c r="H30" s="174"/>
      <c r="I30" s="201"/>
      <c r="J30" s="173"/>
      <c r="K30" s="173"/>
      <c r="L30" s="201"/>
      <c r="M30" s="247"/>
      <c r="N30" s="173" t="s">
        <v>3</v>
      </c>
      <c r="O30" s="173">
        <v>0</v>
      </c>
      <c r="P30" s="272"/>
      <c r="Q30" s="272"/>
      <c r="R30" s="560">
        <v>0</v>
      </c>
      <c r="S30" s="299"/>
      <c r="T30" s="174"/>
      <c r="U30" s="174" t="s">
        <v>3</v>
      </c>
      <c r="V30" s="235" t="s">
        <v>3</v>
      </c>
      <c r="W30" s="691">
        <v>0</v>
      </c>
      <c r="X30" s="691">
        <v>0</v>
      </c>
      <c r="Y30" s="692">
        <v>0</v>
      </c>
      <c r="Z30" s="272">
        <v>0</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3</v>
      </c>
      <c r="B31" s="20"/>
      <c r="C31" s="201" t="s">
        <v>3</v>
      </c>
      <c r="D31" s="701"/>
      <c r="E31" s="201" t="s">
        <v>1413</v>
      </c>
      <c r="F31" s="668" t="s">
        <v>3</v>
      </c>
      <c r="G31" s="173" t="s">
        <v>2547</v>
      </c>
      <c r="H31" s="174"/>
      <c r="I31" s="201"/>
      <c r="J31" s="173"/>
      <c r="K31" s="173"/>
      <c r="L31" s="201"/>
      <c r="M31" s="247"/>
      <c r="N31" s="173" t="s">
        <v>3</v>
      </c>
      <c r="O31" s="173">
        <v>0</v>
      </c>
      <c r="P31" s="272"/>
      <c r="Q31" s="272"/>
      <c r="R31" s="560">
        <v>0</v>
      </c>
      <c r="S31" s="299"/>
      <c r="T31" s="174"/>
      <c r="U31" s="174" t="s">
        <v>3</v>
      </c>
      <c r="V31" s="235" t="s">
        <v>3</v>
      </c>
      <c r="W31" s="691">
        <v>0</v>
      </c>
      <c r="X31" s="691">
        <v>0</v>
      </c>
      <c r="Y31" s="692">
        <v>0</v>
      </c>
      <c r="Z31" s="272">
        <v>0</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3</v>
      </c>
      <c r="B32" s="20"/>
      <c r="C32" s="201" t="s">
        <v>3</v>
      </c>
      <c r="D32" s="701"/>
      <c r="E32" s="201" t="s">
        <v>1413</v>
      </c>
      <c r="F32" s="668" t="s">
        <v>3</v>
      </c>
      <c r="G32" s="173" t="s">
        <v>2547</v>
      </c>
      <c r="H32" s="174"/>
      <c r="I32" s="201"/>
      <c r="J32" s="173"/>
      <c r="K32" s="173"/>
      <c r="L32" s="201"/>
      <c r="M32" s="247"/>
      <c r="N32" s="173" t="s">
        <v>3</v>
      </c>
      <c r="O32" s="173">
        <v>0</v>
      </c>
      <c r="P32" s="272"/>
      <c r="Q32" s="272"/>
      <c r="R32" s="560">
        <v>0</v>
      </c>
      <c r="S32" s="299"/>
      <c r="T32" s="174"/>
      <c r="U32" s="174" t="s">
        <v>3</v>
      </c>
      <c r="V32" s="235" t="s">
        <v>3</v>
      </c>
      <c r="W32" s="691">
        <v>0</v>
      </c>
      <c r="X32" s="691">
        <v>0</v>
      </c>
      <c r="Y32" s="692">
        <v>0</v>
      </c>
      <c r="Z32" s="272">
        <v>0</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3</v>
      </c>
      <c r="B33" s="20"/>
      <c r="C33" s="201" t="s">
        <v>3</v>
      </c>
      <c r="D33" s="701"/>
      <c r="E33" s="201" t="s">
        <v>1413</v>
      </c>
      <c r="F33" s="668" t="s">
        <v>3</v>
      </c>
      <c r="G33" s="173" t="s">
        <v>2547</v>
      </c>
      <c r="H33" s="174"/>
      <c r="I33" s="201"/>
      <c r="J33" s="173"/>
      <c r="K33" s="173"/>
      <c r="L33" s="201"/>
      <c r="M33" s="247"/>
      <c r="N33" s="173" t="s">
        <v>3</v>
      </c>
      <c r="O33" s="173">
        <v>0</v>
      </c>
      <c r="P33" s="272"/>
      <c r="Q33" s="272"/>
      <c r="R33" s="560">
        <v>0</v>
      </c>
      <c r="S33" s="299"/>
      <c r="T33" s="174"/>
      <c r="U33" s="174" t="s">
        <v>3</v>
      </c>
      <c r="V33" s="235" t="s">
        <v>3</v>
      </c>
      <c r="W33" s="691">
        <v>0</v>
      </c>
      <c r="X33" s="691">
        <v>0</v>
      </c>
      <c r="Y33" s="692">
        <v>0</v>
      </c>
      <c r="Z33" s="272">
        <v>0</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3</v>
      </c>
      <c r="B34" s="20"/>
      <c r="C34" s="201" t="s">
        <v>3</v>
      </c>
      <c r="D34" s="701"/>
      <c r="E34" s="201" t="s">
        <v>1413</v>
      </c>
      <c r="F34" s="668" t="s">
        <v>3</v>
      </c>
      <c r="G34" s="173" t="s">
        <v>2547</v>
      </c>
      <c r="H34" s="174"/>
      <c r="I34" s="201"/>
      <c r="J34" s="173"/>
      <c r="K34" s="173"/>
      <c r="L34" s="201"/>
      <c r="M34" s="247"/>
      <c r="N34" s="173" t="s">
        <v>3</v>
      </c>
      <c r="O34" s="173">
        <v>0</v>
      </c>
      <c r="P34" s="272"/>
      <c r="Q34" s="272"/>
      <c r="R34" s="560">
        <v>0</v>
      </c>
      <c r="S34" s="299"/>
      <c r="T34" s="174"/>
      <c r="U34" s="174" t="s">
        <v>3</v>
      </c>
      <c r="V34" s="235" t="s">
        <v>3</v>
      </c>
      <c r="W34" s="691">
        <v>0</v>
      </c>
      <c r="X34" s="691">
        <v>0</v>
      </c>
      <c r="Y34" s="692">
        <v>0</v>
      </c>
      <c r="Z34" s="272">
        <v>0</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3</v>
      </c>
      <c r="B35" s="20"/>
      <c r="C35" s="201" t="s">
        <v>3</v>
      </c>
      <c r="D35" s="701"/>
      <c r="E35" s="201" t="s">
        <v>1413</v>
      </c>
      <c r="F35" s="668" t="s">
        <v>3</v>
      </c>
      <c r="G35" s="173" t="s">
        <v>2547</v>
      </c>
      <c r="H35" s="174"/>
      <c r="I35" s="201"/>
      <c r="J35" s="173"/>
      <c r="K35" s="173"/>
      <c r="L35" s="201"/>
      <c r="M35" s="247"/>
      <c r="N35" s="173" t="s">
        <v>3</v>
      </c>
      <c r="O35" s="173">
        <v>0</v>
      </c>
      <c r="P35" s="272"/>
      <c r="Q35" s="272"/>
      <c r="R35" s="560">
        <v>0</v>
      </c>
      <c r="S35" s="299"/>
      <c r="T35" s="174"/>
      <c r="U35" s="174" t="s">
        <v>3</v>
      </c>
      <c r="V35" s="235" t="s">
        <v>3</v>
      </c>
      <c r="W35" s="691">
        <v>0</v>
      </c>
      <c r="X35" s="691">
        <v>0</v>
      </c>
      <c r="Y35" s="692">
        <v>0</v>
      </c>
      <c r="Z35" s="272">
        <v>0</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3</v>
      </c>
      <c r="B36" s="20"/>
      <c r="C36" s="201" t="s">
        <v>3</v>
      </c>
      <c r="D36" s="701"/>
      <c r="E36" s="201" t="s">
        <v>1413</v>
      </c>
      <c r="F36" s="668" t="s">
        <v>3</v>
      </c>
      <c r="G36" s="173" t="s">
        <v>2547</v>
      </c>
      <c r="H36" s="174"/>
      <c r="I36" s="201"/>
      <c r="J36" s="173"/>
      <c r="K36" s="173"/>
      <c r="L36" s="201"/>
      <c r="M36" s="247"/>
      <c r="N36" s="173" t="s">
        <v>3</v>
      </c>
      <c r="O36" s="173">
        <v>0</v>
      </c>
      <c r="P36" s="272"/>
      <c r="Q36" s="272"/>
      <c r="R36" s="560">
        <v>0</v>
      </c>
      <c r="S36" s="299"/>
      <c r="T36" s="174"/>
      <c r="U36" s="174" t="s">
        <v>3</v>
      </c>
      <c r="V36" s="235" t="s">
        <v>3</v>
      </c>
      <c r="W36" s="691">
        <v>0</v>
      </c>
      <c r="X36" s="691">
        <v>0</v>
      </c>
      <c r="Y36" s="692">
        <v>0</v>
      </c>
      <c r="Z36" s="272">
        <v>0</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3</v>
      </c>
      <c r="B37" s="20"/>
      <c r="C37" s="201" t="s">
        <v>3</v>
      </c>
      <c r="D37" s="701"/>
      <c r="E37" s="201" t="s">
        <v>1413</v>
      </c>
      <c r="F37" s="668" t="s">
        <v>3</v>
      </c>
      <c r="G37" s="173" t="s">
        <v>2547</v>
      </c>
      <c r="H37" s="174"/>
      <c r="I37" s="201"/>
      <c r="J37" s="173"/>
      <c r="K37" s="173"/>
      <c r="L37" s="201"/>
      <c r="M37" s="247"/>
      <c r="N37" s="173" t="s">
        <v>3</v>
      </c>
      <c r="O37" s="173">
        <v>0</v>
      </c>
      <c r="P37" s="272"/>
      <c r="Q37" s="272"/>
      <c r="R37" s="560">
        <v>0</v>
      </c>
      <c r="S37" s="299"/>
      <c r="T37" s="174"/>
      <c r="U37" s="174" t="s">
        <v>3</v>
      </c>
      <c r="V37" s="235" t="s">
        <v>3</v>
      </c>
      <c r="W37" s="691">
        <v>0</v>
      </c>
      <c r="X37" s="691">
        <v>0</v>
      </c>
      <c r="Y37" s="692">
        <v>0</v>
      </c>
      <c r="Z37" s="272">
        <v>0</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3</v>
      </c>
      <c r="B38" s="20"/>
      <c r="C38" s="201" t="s">
        <v>3</v>
      </c>
      <c r="D38" s="701"/>
      <c r="E38" s="201" t="s">
        <v>1413</v>
      </c>
      <c r="F38" s="668" t="s">
        <v>3</v>
      </c>
      <c r="G38" s="173" t="s">
        <v>2547</v>
      </c>
      <c r="H38" s="174"/>
      <c r="I38" s="201"/>
      <c r="J38" s="173"/>
      <c r="K38" s="173"/>
      <c r="L38" s="201"/>
      <c r="M38" s="247"/>
      <c r="N38" s="173" t="s">
        <v>3</v>
      </c>
      <c r="O38" s="173">
        <v>0</v>
      </c>
      <c r="P38" s="272"/>
      <c r="Q38" s="272"/>
      <c r="R38" s="560">
        <v>0</v>
      </c>
      <c r="S38" s="299"/>
      <c r="T38" s="174"/>
      <c r="U38" s="174" t="s">
        <v>3</v>
      </c>
      <c r="V38" s="235" t="s">
        <v>3</v>
      </c>
      <c r="W38" s="691">
        <v>0</v>
      </c>
      <c r="X38" s="691">
        <v>0</v>
      </c>
      <c r="Y38" s="692">
        <v>0</v>
      </c>
      <c r="Z38" s="272">
        <v>0</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3</v>
      </c>
      <c r="B39" s="20"/>
      <c r="C39" s="201" t="s">
        <v>3</v>
      </c>
      <c r="D39" s="701"/>
      <c r="E39" s="201" t="s">
        <v>1413</v>
      </c>
      <c r="F39" s="668" t="s">
        <v>3</v>
      </c>
      <c r="G39" s="173" t="s">
        <v>2547</v>
      </c>
      <c r="H39" s="174"/>
      <c r="I39" s="201"/>
      <c r="J39" s="173"/>
      <c r="K39" s="173"/>
      <c r="L39" s="201"/>
      <c r="M39" s="247"/>
      <c r="N39" s="173" t="s">
        <v>3</v>
      </c>
      <c r="O39" s="173">
        <v>0</v>
      </c>
      <c r="P39" s="272"/>
      <c r="Q39" s="272"/>
      <c r="R39" s="560">
        <v>0</v>
      </c>
      <c r="S39" s="299"/>
      <c r="T39" s="174"/>
      <c r="U39" s="174" t="s">
        <v>3</v>
      </c>
      <c r="V39" s="235" t="s">
        <v>3</v>
      </c>
      <c r="W39" s="691">
        <v>0</v>
      </c>
      <c r="X39" s="691">
        <v>0</v>
      </c>
      <c r="Y39" s="692">
        <v>0</v>
      </c>
      <c r="Z39" s="272">
        <v>0</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3</v>
      </c>
      <c r="B40" s="20"/>
      <c r="C40" s="201" t="s">
        <v>3</v>
      </c>
      <c r="D40" s="701"/>
      <c r="E40" s="201" t="s">
        <v>1413</v>
      </c>
      <c r="F40" s="668" t="s">
        <v>3</v>
      </c>
      <c r="G40" s="173" t="s">
        <v>2547</v>
      </c>
      <c r="H40" s="174"/>
      <c r="I40" s="201"/>
      <c r="J40" s="173"/>
      <c r="K40" s="173"/>
      <c r="L40" s="201"/>
      <c r="M40" s="247"/>
      <c r="N40" s="173" t="s">
        <v>3</v>
      </c>
      <c r="O40" s="173">
        <v>0</v>
      </c>
      <c r="P40" s="272"/>
      <c r="Q40" s="272"/>
      <c r="R40" s="560">
        <v>0</v>
      </c>
      <c r="S40" s="299"/>
      <c r="T40" s="174"/>
      <c r="U40" s="174" t="s">
        <v>3</v>
      </c>
      <c r="V40" s="235" t="s">
        <v>3</v>
      </c>
      <c r="W40" s="691">
        <v>0</v>
      </c>
      <c r="X40" s="691">
        <v>0</v>
      </c>
      <c r="Y40" s="692">
        <v>0</v>
      </c>
      <c r="Z40" s="272">
        <v>0</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3</v>
      </c>
      <c r="B41" s="20"/>
      <c r="C41" s="201" t="s">
        <v>3</v>
      </c>
      <c r="D41" s="701"/>
      <c r="E41" s="201" t="s">
        <v>1413</v>
      </c>
      <c r="F41" s="668" t="s">
        <v>3</v>
      </c>
      <c r="G41" s="173" t="s">
        <v>2547</v>
      </c>
      <c r="H41" s="174"/>
      <c r="I41" s="201"/>
      <c r="J41" s="173"/>
      <c r="K41" s="173"/>
      <c r="L41" s="201"/>
      <c r="M41" s="247"/>
      <c r="N41" s="173" t="s">
        <v>3</v>
      </c>
      <c r="O41" s="173">
        <v>0</v>
      </c>
      <c r="P41" s="272"/>
      <c r="Q41" s="272"/>
      <c r="R41" s="560">
        <v>0</v>
      </c>
      <c r="S41" s="299"/>
      <c r="T41" s="174"/>
      <c r="U41" s="174" t="s">
        <v>3</v>
      </c>
      <c r="V41" s="235" t="s">
        <v>3</v>
      </c>
      <c r="W41" s="691">
        <v>0</v>
      </c>
      <c r="X41" s="691">
        <v>0</v>
      </c>
      <c r="Y41" s="692">
        <v>0</v>
      </c>
      <c r="Z41" s="272">
        <v>0</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3</v>
      </c>
      <c r="B42" s="20"/>
      <c r="C42" s="201" t="s">
        <v>3</v>
      </c>
      <c r="D42" s="701"/>
      <c r="E42" s="201" t="s">
        <v>1413</v>
      </c>
      <c r="F42" s="668" t="s">
        <v>3</v>
      </c>
      <c r="G42" s="173" t="s">
        <v>2547</v>
      </c>
      <c r="H42" s="174"/>
      <c r="I42" s="201"/>
      <c r="J42" s="173"/>
      <c r="K42" s="173"/>
      <c r="L42" s="201"/>
      <c r="M42" s="247"/>
      <c r="N42" s="173" t="s">
        <v>3</v>
      </c>
      <c r="O42" s="173">
        <v>0</v>
      </c>
      <c r="P42" s="272"/>
      <c r="Q42" s="272"/>
      <c r="R42" s="560">
        <v>0</v>
      </c>
      <c r="S42" s="299"/>
      <c r="T42" s="174"/>
      <c r="U42" s="174" t="s">
        <v>3</v>
      </c>
      <c r="V42" s="235" t="s">
        <v>3</v>
      </c>
      <c r="W42" s="691">
        <v>0</v>
      </c>
      <c r="X42" s="691">
        <v>0</v>
      </c>
      <c r="Y42" s="692">
        <v>0</v>
      </c>
      <c r="Z42" s="272">
        <v>0</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3</v>
      </c>
      <c r="B43" s="20"/>
      <c r="C43" s="201" t="s">
        <v>3</v>
      </c>
      <c r="D43" s="701"/>
      <c r="E43" s="201" t="s">
        <v>1413</v>
      </c>
      <c r="F43" s="668" t="s">
        <v>3</v>
      </c>
      <c r="G43" s="173" t="s">
        <v>2547</v>
      </c>
      <c r="H43" s="174"/>
      <c r="I43" s="201"/>
      <c r="J43" s="173"/>
      <c r="K43" s="173"/>
      <c r="L43" s="201"/>
      <c r="M43" s="247"/>
      <c r="N43" s="173" t="s">
        <v>3</v>
      </c>
      <c r="O43" s="173">
        <v>0</v>
      </c>
      <c r="P43" s="272"/>
      <c r="Q43" s="272"/>
      <c r="R43" s="560">
        <v>0</v>
      </c>
      <c r="S43" s="299"/>
      <c r="T43" s="174"/>
      <c r="U43" s="174" t="s">
        <v>3</v>
      </c>
      <c r="V43" s="235" t="s">
        <v>3</v>
      </c>
      <c r="W43" s="691">
        <v>0</v>
      </c>
      <c r="X43" s="691">
        <v>0</v>
      </c>
      <c r="Y43" s="692">
        <v>0</v>
      </c>
      <c r="Z43" s="272">
        <v>0</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3</v>
      </c>
      <c r="B44" s="20"/>
      <c r="C44" s="201" t="s">
        <v>3</v>
      </c>
      <c r="D44" s="701"/>
      <c r="E44" s="201" t="s">
        <v>1413</v>
      </c>
      <c r="F44" s="668" t="s">
        <v>3</v>
      </c>
      <c r="G44" s="173" t="s">
        <v>2547</v>
      </c>
      <c r="H44" s="174"/>
      <c r="I44" s="201"/>
      <c r="J44" s="173"/>
      <c r="K44" s="173"/>
      <c r="L44" s="201"/>
      <c r="M44" s="247"/>
      <c r="N44" s="173" t="s">
        <v>3</v>
      </c>
      <c r="O44" s="173">
        <v>0</v>
      </c>
      <c r="P44" s="272"/>
      <c r="Q44" s="272"/>
      <c r="R44" s="560">
        <v>0</v>
      </c>
      <c r="S44" s="299"/>
      <c r="T44" s="174"/>
      <c r="U44" s="174" t="s">
        <v>3</v>
      </c>
      <c r="V44" s="235" t="s">
        <v>3</v>
      </c>
      <c r="W44" s="691">
        <v>0</v>
      </c>
      <c r="X44" s="691">
        <v>0</v>
      </c>
      <c r="Y44" s="692">
        <v>0</v>
      </c>
      <c r="Z44" s="272">
        <v>0</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3</v>
      </c>
      <c r="B45" s="20"/>
      <c r="C45" s="201" t="s">
        <v>3</v>
      </c>
      <c r="D45" s="701"/>
      <c r="E45" s="201" t="s">
        <v>1413</v>
      </c>
      <c r="F45" s="668" t="s">
        <v>3</v>
      </c>
      <c r="G45" s="173" t="s">
        <v>2547</v>
      </c>
      <c r="H45" s="174"/>
      <c r="I45" s="201"/>
      <c r="J45" s="173"/>
      <c r="K45" s="173"/>
      <c r="L45" s="201"/>
      <c r="M45" s="247"/>
      <c r="N45" s="173" t="s">
        <v>3</v>
      </c>
      <c r="O45" s="173">
        <v>0</v>
      </c>
      <c r="P45" s="272"/>
      <c r="Q45" s="272"/>
      <c r="R45" s="560">
        <v>0</v>
      </c>
      <c r="S45" s="299"/>
      <c r="T45" s="174"/>
      <c r="U45" s="174" t="s">
        <v>3</v>
      </c>
      <c r="V45" s="235" t="s">
        <v>3</v>
      </c>
      <c r="W45" s="691">
        <v>0</v>
      </c>
      <c r="X45" s="691">
        <v>0</v>
      </c>
      <c r="Y45" s="692">
        <v>0</v>
      </c>
      <c r="Z45" s="272">
        <v>0</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3</v>
      </c>
      <c r="B46" s="20"/>
      <c r="C46" s="201" t="s">
        <v>3</v>
      </c>
      <c r="D46" s="701"/>
      <c r="E46" s="201" t="s">
        <v>1413</v>
      </c>
      <c r="F46" s="668" t="s">
        <v>3</v>
      </c>
      <c r="G46" s="173" t="s">
        <v>2547</v>
      </c>
      <c r="H46" s="174"/>
      <c r="I46" s="201"/>
      <c r="J46" s="173"/>
      <c r="K46" s="173"/>
      <c r="L46" s="201"/>
      <c r="M46" s="247"/>
      <c r="N46" s="173" t="s">
        <v>3</v>
      </c>
      <c r="O46" s="173">
        <v>0</v>
      </c>
      <c r="P46" s="272"/>
      <c r="Q46" s="272"/>
      <c r="R46" s="560">
        <v>0</v>
      </c>
      <c r="S46" s="299"/>
      <c r="T46" s="174"/>
      <c r="U46" s="174" t="s">
        <v>3</v>
      </c>
      <c r="V46" s="235" t="s">
        <v>3</v>
      </c>
      <c r="W46" s="691">
        <v>0</v>
      </c>
      <c r="X46" s="691">
        <v>0</v>
      </c>
      <c r="Y46" s="692">
        <v>0</v>
      </c>
      <c r="Z46" s="272">
        <v>0</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3</v>
      </c>
      <c r="B47" s="20"/>
      <c r="C47" s="201" t="s">
        <v>3</v>
      </c>
      <c r="D47" s="701"/>
      <c r="E47" s="201" t="s">
        <v>1413</v>
      </c>
      <c r="F47" s="668" t="s">
        <v>3</v>
      </c>
      <c r="G47" s="173" t="s">
        <v>2547</v>
      </c>
      <c r="H47" s="174"/>
      <c r="I47" s="201"/>
      <c r="J47" s="173"/>
      <c r="K47" s="173"/>
      <c r="L47" s="201"/>
      <c r="M47" s="247"/>
      <c r="N47" s="173" t="s">
        <v>3</v>
      </c>
      <c r="O47" s="173">
        <v>0</v>
      </c>
      <c r="P47" s="272"/>
      <c r="Q47" s="272"/>
      <c r="R47" s="560">
        <v>0</v>
      </c>
      <c r="S47" s="299"/>
      <c r="T47" s="174"/>
      <c r="U47" s="174" t="s">
        <v>3</v>
      </c>
      <c r="V47" s="235" t="s">
        <v>3</v>
      </c>
      <c r="W47" s="691">
        <v>0</v>
      </c>
      <c r="X47" s="691">
        <v>0</v>
      </c>
      <c r="Y47" s="692">
        <v>0</v>
      </c>
      <c r="Z47" s="272">
        <v>0</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3</v>
      </c>
      <c r="B48" s="20"/>
      <c r="C48" s="201" t="s">
        <v>3</v>
      </c>
      <c r="D48" s="701"/>
      <c r="E48" s="201" t="s">
        <v>1413</v>
      </c>
      <c r="F48" s="668" t="s">
        <v>3</v>
      </c>
      <c r="G48" s="173" t="s">
        <v>2547</v>
      </c>
      <c r="H48" s="174"/>
      <c r="I48" s="201"/>
      <c r="J48" s="173"/>
      <c r="K48" s="173"/>
      <c r="L48" s="201"/>
      <c r="M48" s="247"/>
      <c r="N48" s="173" t="s">
        <v>3</v>
      </c>
      <c r="O48" s="173">
        <v>0</v>
      </c>
      <c r="P48" s="272"/>
      <c r="Q48" s="272"/>
      <c r="R48" s="560">
        <v>0</v>
      </c>
      <c r="S48" s="299"/>
      <c r="T48" s="174"/>
      <c r="U48" s="174" t="s">
        <v>3</v>
      </c>
      <c r="V48" s="235" t="s">
        <v>3</v>
      </c>
      <c r="W48" s="691">
        <v>0</v>
      </c>
      <c r="X48" s="691">
        <v>0</v>
      </c>
      <c r="Y48" s="692">
        <v>0</v>
      </c>
      <c r="Z48" s="272">
        <v>0</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3</v>
      </c>
      <c r="B49" s="20"/>
      <c r="C49" s="201" t="s">
        <v>3</v>
      </c>
      <c r="D49" s="701"/>
      <c r="E49" s="201" t="s">
        <v>1413</v>
      </c>
      <c r="F49" s="668" t="s">
        <v>3</v>
      </c>
      <c r="G49" s="173" t="s">
        <v>2547</v>
      </c>
      <c r="H49" s="174"/>
      <c r="I49" s="201"/>
      <c r="J49" s="173"/>
      <c r="K49" s="173"/>
      <c r="L49" s="201"/>
      <c r="M49" s="247"/>
      <c r="N49" s="173" t="s">
        <v>3</v>
      </c>
      <c r="O49" s="173">
        <v>0</v>
      </c>
      <c r="P49" s="272"/>
      <c r="Q49" s="272"/>
      <c r="R49" s="560">
        <v>0</v>
      </c>
      <c r="S49" s="299"/>
      <c r="T49" s="174"/>
      <c r="U49" s="174" t="s">
        <v>3</v>
      </c>
      <c r="V49" s="235" t="s">
        <v>3</v>
      </c>
      <c r="W49" s="691">
        <v>0</v>
      </c>
      <c r="X49" s="691">
        <v>0</v>
      </c>
      <c r="Y49" s="692">
        <v>0</v>
      </c>
      <c r="Z49" s="272">
        <v>0</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3</v>
      </c>
      <c r="B50" s="20"/>
      <c r="C50" s="201" t="s">
        <v>3</v>
      </c>
      <c r="D50" s="701"/>
      <c r="E50" s="201" t="s">
        <v>1413</v>
      </c>
      <c r="F50" s="668" t="s">
        <v>3</v>
      </c>
      <c r="G50" s="173" t="s">
        <v>2547</v>
      </c>
      <c r="H50" s="174"/>
      <c r="I50" s="201"/>
      <c r="J50" s="173"/>
      <c r="K50" s="173"/>
      <c r="L50" s="201"/>
      <c r="M50" s="247"/>
      <c r="N50" s="173" t="s">
        <v>3</v>
      </c>
      <c r="O50" s="173">
        <v>0</v>
      </c>
      <c r="P50" s="272"/>
      <c r="Q50" s="272"/>
      <c r="R50" s="560">
        <v>0</v>
      </c>
      <c r="S50" s="299"/>
      <c r="T50" s="174"/>
      <c r="U50" s="174" t="s">
        <v>3</v>
      </c>
      <c r="V50" s="235" t="s">
        <v>3</v>
      </c>
      <c r="W50" s="691">
        <v>0</v>
      </c>
      <c r="X50" s="691">
        <v>0</v>
      </c>
      <c r="Y50" s="692">
        <v>0</v>
      </c>
      <c r="Z50" s="272">
        <v>0</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3</v>
      </c>
      <c r="B51" s="20"/>
      <c r="C51" s="201" t="s">
        <v>3</v>
      </c>
      <c r="D51" s="701"/>
      <c r="E51" s="201" t="s">
        <v>1413</v>
      </c>
      <c r="F51" s="668" t="s">
        <v>3</v>
      </c>
      <c r="G51" s="173" t="s">
        <v>2547</v>
      </c>
      <c r="H51" s="174"/>
      <c r="I51" s="201"/>
      <c r="J51" s="173"/>
      <c r="K51" s="173"/>
      <c r="L51" s="201"/>
      <c r="M51" s="247"/>
      <c r="N51" s="173" t="s">
        <v>3</v>
      </c>
      <c r="O51" s="173">
        <v>0</v>
      </c>
      <c r="P51" s="272"/>
      <c r="Q51" s="272"/>
      <c r="R51" s="560">
        <v>0</v>
      </c>
      <c r="S51" s="299"/>
      <c r="T51" s="174"/>
      <c r="U51" s="174" t="s">
        <v>3</v>
      </c>
      <c r="V51" s="235" t="s">
        <v>3</v>
      </c>
      <c r="W51" s="691">
        <v>0</v>
      </c>
      <c r="X51" s="691">
        <v>0</v>
      </c>
      <c r="Y51" s="692">
        <v>0</v>
      </c>
      <c r="Z51" s="272">
        <v>0</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3</v>
      </c>
      <c r="B52" s="20"/>
      <c r="C52" s="201" t="s">
        <v>3</v>
      </c>
      <c r="D52" s="701"/>
      <c r="E52" s="201" t="s">
        <v>1413</v>
      </c>
      <c r="F52" s="668" t="s">
        <v>3</v>
      </c>
      <c r="G52" s="173" t="s">
        <v>2547</v>
      </c>
      <c r="H52" s="174"/>
      <c r="I52" s="201"/>
      <c r="J52" s="173"/>
      <c r="K52" s="173"/>
      <c r="L52" s="201"/>
      <c r="M52" s="247"/>
      <c r="N52" s="173" t="s">
        <v>3</v>
      </c>
      <c r="O52" s="173">
        <v>0</v>
      </c>
      <c r="P52" s="272"/>
      <c r="Q52" s="272"/>
      <c r="R52" s="560">
        <v>0</v>
      </c>
      <c r="S52" s="299"/>
      <c r="T52" s="174"/>
      <c r="U52" s="174" t="s">
        <v>3</v>
      </c>
      <c r="V52" s="235" t="s">
        <v>3</v>
      </c>
      <c r="W52" s="691">
        <v>0</v>
      </c>
      <c r="X52" s="691">
        <v>0</v>
      </c>
      <c r="Y52" s="692">
        <v>0</v>
      </c>
      <c r="Z52" s="272">
        <v>0</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3</v>
      </c>
      <c r="B53" s="20"/>
      <c r="C53" s="201" t="s">
        <v>3</v>
      </c>
      <c r="D53" s="701"/>
      <c r="E53" s="201" t="s">
        <v>1413</v>
      </c>
      <c r="F53" s="668" t="s">
        <v>3</v>
      </c>
      <c r="G53" s="173" t="s">
        <v>2547</v>
      </c>
      <c r="H53" s="174"/>
      <c r="I53" s="201"/>
      <c r="J53" s="173"/>
      <c r="K53" s="173"/>
      <c r="L53" s="201"/>
      <c r="M53" s="247"/>
      <c r="N53" s="173" t="s">
        <v>3</v>
      </c>
      <c r="O53" s="173">
        <v>0</v>
      </c>
      <c r="P53" s="272"/>
      <c r="Q53" s="272"/>
      <c r="R53" s="560">
        <v>0</v>
      </c>
      <c r="S53" s="299"/>
      <c r="T53" s="174"/>
      <c r="U53" s="174" t="s">
        <v>3</v>
      </c>
      <c r="V53" s="235" t="s">
        <v>3</v>
      </c>
      <c r="W53" s="691">
        <v>0</v>
      </c>
      <c r="X53" s="691">
        <v>0</v>
      </c>
      <c r="Y53" s="692">
        <v>0</v>
      </c>
      <c r="Z53" s="272">
        <v>0</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3</v>
      </c>
      <c r="B54" s="20"/>
      <c r="C54" s="201" t="s">
        <v>3</v>
      </c>
      <c r="D54" s="701"/>
      <c r="E54" s="201" t="s">
        <v>1413</v>
      </c>
      <c r="F54" s="668" t="s">
        <v>3</v>
      </c>
      <c r="G54" s="173" t="s">
        <v>2547</v>
      </c>
      <c r="H54" s="174"/>
      <c r="I54" s="201"/>
      <c r="J54" s="173"/>
      <c r="K54" s="173"/>
      <c r="L54" s="201"/>
      <c r="M54" s="247"/>
      <c r="N54" s="173" t="s">
        <v>3</v>
      </c>
      <c r="O54" s="173">
        <v>0</v>
      </c>
      <c r="P54" s="272"/>
      <c r="Q54" s="272"/>
      <c r="R54" s="560">
        <v>0</v>
      </c>
      <c r="S54" s="299"/>
      <c r="T54" s="174"/>
      <c r="U54" s="174" t="s">
        <v>3</v>
      </c>
      <c r="V54" s="235" t="s">
        <v>3</v>
      </c>
      <c r="W54" s="691">
        <v>0</v>
      </c>
      <c r="X54" s="691">
        <v>0</v>
      </c>
      <c r="Y54" s="692">
        <v>0</v>
      </c>
      <c r="Z54" s="272">
        <v>0</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3</v>
      </c>
      <c r="B55" s="20"/>
      <c r="C55" s="201" t="s">
        <v>3</v>
      </c>
      <c r="D55" s="701"/>
      <c r="E55" s="201" t="s">
        <v>1413</v>
      </c>
      <c r="F55" s="668" t="s">
        <v>3</v>
      </c>
      <c r="G55" s="173" t="s">
        <v>2547</v>
      </c>
      <c r="H55" s="174"/>
      <c r="I55" s="201"/>
      <c r="J55" s="173"/>
      <c r="K55" s="173"/>
      <c r="L55" s="201"/>
      <c r="M55" s="247"/>
      <c r="N55" s="173" t="s">
        <v>3</v>
      </c>
      <c r="O55" s="173">
        <v>0</v>
      </c>
      <c r="P55" s="272"/>
      <c r="Q55" s="272"/>
      <c r="R55" s="560">
        <v>0</v>
      </c>
      <c r="S55" s="299"/>
      <c r="T55" s="174"/>
      <c r="U55" s="174" t="s">
        <v>3</v>
      </c>
      <c r="V55" s="235" t="s">
        <v>3</v>
      </c>
      <c r="W55" s="691">
        <v>0</v>
      </c>
      <c r="X55" s="691">
        <v>0</v>
      </c>
      <c r="Y55" s="692">
        <v>0</v>
      </c>
      <c r="Z55" s="272">
        <v>0</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3</v>
      </c>
      <c r="B56" s="20"/>
      <c r="C56" s="201" t="s">
        <v>3</v>
      </c>
      <c r="D56" s="701"/>
      <c r="E56" s="201" t="s">
        <v>1413</v>
      </c>
      <c r="F56" s="668" t="s">
        <v>3</v>
      </c>
      <c r="G56" s="173" t="s">
        <v>2547</v>
      </c>
      <c r="H56" s="174"/>
      <c r="I56" s="201"/>
      <c r="J56" s="173"/>
      <c r="K56" s="173"/>
      <c r="L56" s="201"/>
      <c r="M56" s="247"/>
      <c r="N56" s="173" t="s">
        <v>3</v>
      </c>
      <c r="O56" s="173">
        <v>0</v>
      </c>
      <c r="P56" s="272"/>
      <c r="Q56" s="272"/>
      <c r="R56" s="560">
        <v>0</v>
      </c>
      <c r="S56" s="299"/>
      <c r="T56" s="174"/>
      <c r="U56" s="174" t="s">
        <v>3</v>
      </c>
      <c r="V56" s="235" t="s">
        <v>3</v>
      </c>
      <c r="W56" s="691">
        <v>0</v>
      </c>
      <c r="X56" s="691">
        <v>0</v>
      </c>
      <c r="Y56" s="692">
        <v>0</v>
      </c>
      <c r="Z56" s="272">
        <v>0</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3</v>
      </c>
      <c r="B57" s="20"/>
      <c r="C57" s="201" t="s">
        <v>3</v>
      </c>
      <c r="D57" s="701"/>
      <c r="E57" s="201" t="s">
        <v>1413</v>
      </c>
      <c r="F57" s="668" t="s">
        <v>3</v>
      </c>
      <c r="G57" s="173" t="s">
        <v>2547</v>
      </c>
      <c r="H57" s="174"/>
      <c r="I57" s="201"/>
      <c r="J57" s="173"/>
      <c r="K57" s="173"/>
      <c r="L57" s="201"/>
      <c r="M57" s="247"/>
      <c r="N57" s="173" t="s">
        <v>3</v>
      </c>
      <c r="O57" s="173">
        <v>0</v>
      </c>
      <c r="P57" s="272"/>
      <c r="Q57" s="272"/>
      <c r="R57" s="560">
        <v>0</v>
      </c>
      <c r="S57" s="299"/>
      <c r="T57" s="174"/>
      <c r="U57" s="174" t="s">
        <v>3</v>
      </c>
      <c r="V57" s="235" t="s">
        <v>3</v>
      </c>
      <c r="W57" s="691">
        <v>0</v>
      </c>
      <c r="X57" s="691">
        <v>0</v>
      </c>
      <c r="Y57" s="692">
        <v>0</v>
      </c>
      <c r="Z57" s="272">
        <v>0</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3</v>
      </c>
      <c r="B58" s="20"/>
      <c r="C58" s="201" t="s">
        <v>3</v>
      </c>
      <c r="D58" s="701"/>
      <c r="E58" s="201" t="s">
        <v>1413</v>
      </c>
      <c r="F58" s="668" t="s">
        <v>3</v>
      </c>
      <c r="G58" s="173" t="s">
        <v>2547</v>
      </c>
      <c r="H58" s="174"/>
      <c r="I58" s="201"/>
      <c r="J58" s="173"/>
      <c r="K58" s="173"/>
      <c r="L58" s="201"/>
      <c r="M58" s="247"/>
      <c r="N58" s="173" t="s">
        <v>3</v>
      </c>
      <c r="O58" s="173">
        <v>0</v>
      </c>
      <c r="P58" s="272"/>
      <c r="Q58" s="272"/>
      <c r="R58" s="560">
        <v>0</v>
      </c>
      <c r="S58" s="299"/>
      <c r="T58" s="174"/>
      <c r="U58" s="174" t="s">
        <v>3</v>
      </c>
      <c r="V58" s="235" t="s">
        <v>3</v>
      </c>
      <c r="W58" s="691">
        <v>0</v>
      </c>
      <c r="X58" s="691">
        <v>0</v>
      </c>
      <c r="Y58" s="692">
        <v>0</v>
      </c>
      <c r="Z58" s="272">
        <v>0</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3</v>
      </c>
      <c r="B59" s="20"/>
      <c r="C59" s="201" t="s">
        <v>3</v>
      </c>
      <c r="D59" s="701"/>
      <c r="E59" s="201" t="s">
        <v>1413</v>
      </c>
      <c r="F59" s="668" t="s">
        <v>3</v>
      </c>
      <c r="G59" s="173" t="s">
        <v>2547</v>
      </c>
      <c r="H59" s="174"/>
      <c r="I59" s="201"/>
      <c r="J59" s="173"/>
      <c r="K59" s="173"/>
      <c r="L59" s="201"/>
      <c r="M59" s="247"/>
      <c r="N59" s="173" t="s">
        <v>3</v>
      </c>
      <c r="O59" s="173">
        <v>0</v>
      </c>
      <c r="P59" s="272"/>
      <c r="Q59" s="272"/>
      <c r="R59" s="560">
        <v>0</v>
      </c>
      <c r="S59" s="299"/>
      <c r="T59" s="174"/>
      <c r="U59" s="174" t="s">
        <v>3</v>
      </c>
      <c r="V59" s="235" t="s">
        <v>3</v>
      </c>
      <c r="W59" s="691">
        <v>0</v>
      </c>
      <c r="X59" s="691">
        <v>0</v>
      </c>
      <c r="Y59" s="692">
        <v>0</v>
      </c>
      <c r="Z59" s="272">
        <v>0</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3</v>
      </c>
      <c r="B60" s="20"/>
      <c r="C60" s="201" t="s">
        <v>3</v>
      </c>
      <c r="D60" s="701"/>
      <c r="E60" s="201" t="s">
        <v>1413</v>
      </c>
      <c r="F60" s="668" t="s">
        <v>3</v>
      </c>
      <c r="G60" s="173" t="s">
        <v>2547</v>
      </c>
      <c r="H60" s="174"/>
      <c r="I60" s="201"/>
      <c r="J60" s="173"/>
      <c r="K60" s="173"/>
      <c r="L60" s="201"/>
      <c r="M60" s="247"/>
      <c r="N60" s="173" t="s">
        <v>3</v>
      </c>
      <c r="O60" s="173">
        <v>0</v>
      </c>
      <c r="P60" s="272"/>
      <c r="Q60" s="272"/>
      <c r="R60" s="560">
        <v>0</v>
      </c>
      <c r="S60" s="299"/>
      <c r="T60" s="174"/>
      <c r="U60" s="174" t="s">
        <v>3</v>
      </c>
      <c r="V60" s="235" t="s">
        <v>3</v>
      </c>
      <c r="W60" s="691">
        <v>0</v>
      </c>
      <c r="X60" s="691">
        <v>0</v>
      </c>
      <c r="Y60" s="692">
        <v>0</v>
      </c>
      <c r="Z60" s="272">
        <v>0</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3</v>
      </c>
      <c r="B61" s="20"/>
      <c r="C61" s="201" t="s">
        <v>3</v>
      </c>
      <c r="D61" s="701"/>
      <c r="E61" s="201" t="s">
        <v>1413</v>
      </c>
      <c r="F61" s="668" t="s">
        <v>3</v>
      </c>
      <c r="G61" s="173" t="s">
        <v>2547</v>
      </c>
      <c r="H61" s="174"/>
      <c r="I61" s="201"/>
      <c r="J61" s="173"/>
      <c r="K61" s="173"/>
      <c r="L61" s="201"/>
      <c r="M61" s="247"/>
      <c r="N61" s="173" t="s">
        <v>3</v>
      </c>
      <c r="O61" s="173">
        <v>0</v>
      </c>
      <c r="P61" s="272"/>
      <c r="Q61" s="272"/>
      <c r="R61" s="560">
        <v>0</v>
      </c>
      <c r="S61" s="299"/>
      <c r="T61" s="174"/>
      <c r="U61" s="174" t="s">
        <v>3</v>
      </c>
      <c r="V61" s="235" t="s">
        <v>3</v>
      </c>
      <c r="W61" s="691">
        <v>0</v>
      </c>
      <c r="X61" s="691">
        <v>0</v>
      </c>
      <c r="Y61" s="692">
        <v>0</v>
      </c>
      <c r="Z61" s="272">
        <v>0</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3</v>
      </c>
      <c r="B62" s="20"/>
      <c r="C62" s="201" t="s">
        <v>3</v>
      </c>
      <c r="D62" s="701"/>
      <c r="E62" s="201" t="s">
        <v>1413</v>
      </c>
      <c r="F62" s="668" t="s">
        <v>3</v>
      </c>
      <c r="G62" s="173" t="s">
        <v>2547</v>
      </c>
      <c r="H62" s="174"/>
      <c r="I62" s="201"/>
      <c r="J62" s="173"/>
      <c r="K62" s="173"/>
      <c r="L62" s="201"/>
      <c r="M62" s="247"/>
      <c r="N62" s="173" t="s">
        <v>3</v>
      </c>
      <c r="O62" s="173">
        <v>0</v>
      </c>
      <c r="P62" s="272"/>
      <c r="Q62" s="272"/>
      <c r="R62" s="560">
        <v>0</v>
      </c>
      <c r="S62" s="299"/>
      <c r="T62" s="174"/>
      <c r="U62" s="174" t="s">
        <v>3</v>
      </c>
      <c r="V62" s="235" t="s">
        <v>3</v>
      </c>
      <c r="W62" s="691">
        <v>0</v>
      </c>
      <c r="X62" s="691">
        <v>0</v>
      </c>
      <c r="Y62" s="692">
        <v>0</v>
      </c>
      <c r="Z62" s="272">
        <v>0</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3</v>
      </c>
      <c r="B63" s="20"/>
      <c r="C63" s="201" t="s">
        <v>3</v>
      </c>
      <c r="D63" s="701"/>
      <c r="E63" s="201" t="s">
        <v>1413</v>
      </c>
      <c r="F63" s="668" t="s">
        <v>3</v>
      </c>
      <c r="G63" s="173" t="s">
        <v>2547</v>
      </c>
      <c r="H63" s="174"/>
      <c r="I63" s="201"/>
      <c r="J63" s="173"/>
      <c r="K63" s="173"/>
      <c r="L63" s="201"/>
      <c r="M63" s="247"/>
      <c r="N63" s="173" t="s">
        <v>3</v>
      </c>
      <c r="O63" s="173">
        <v>0</v>
      </c>
      <c r="P63" s="272"/>
      <c r="Q63" s="272"/>
      <c r="R63" s="560">
        <v>0</v>
      </c>
      <c r="S63" s="299"/>
      <c r="T63" s="174"/>
      <c r="U63" s="174" t="s">
        <v>3</v>
      </c>
      <c r="V63" s="235" t="s">
        <v>3</v>
      </c>
      <c r="W63" s="691">
        <v>0</v>
      </c>
      <c r="X63" s="691">
        <v>0</v>
      </c>
      <c r="Y63" s="692">
        <v>0</v>
      </c>
      <c r="Z63" s="272">
        <v>0</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3</v>
      </c>
      <c r="B64" s="20"/>
      <c r="C64" s="201" t="s">
        <v>3</v>
      </c>
      <c r="D64" s="701"/>
      <c r="E64" s="201" t="s">
        <v>1413</v>
      </c>
      <c r="F64" s="668" t="s">
        <v>3</v>
      </c>
      <c r="G64" s="173" t="s">
        <v>2547</v>
      </c>
      <c r="H64" s="174"/>
      <c r="I64" s="201"/>
      <c r="J64" s="173"/>
      <c r="K64" s="173"/>
      <c r="L64" s="201"/>
      <c r="M64" s="247"/>
      <c r="N64" s="173" t="s">
        <v>3</v>
      </c>
      <c r="O64" s="173">
        <v>0</v>
      </c>
      <c r="P64" s="272"/>
      <c r="Q64" s="272"/>
      <c r="R64" s="560">
        <v>0</v>
      </c>
      <c r="S64" s="299"/>
      <c r="T64" s="174"/>
      <c r="U64" s="174" t="s">
        <v>3</v>
      </c>
      <c r="V64" s="235" t="s">
        <v>3</v>
      </c>
      <c r="W64" s="691">
        <v>0</v>
      </c>
      <c r="X64" s="691">
        <v>0</v>
      </c>
      <c r="Y64" s="692">
        <v>0</v>
      </c>
      <c r="Z64" s="272">
        <v>0</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3</v>
      </c>
      <c r="B65" s="20"/>
      <c r="C65" s="201" t="s">
        <v>3</v>
      </c>
      <c r="D65" s="701"/>
      <c r="E65" s="201" t="s">
        <v>1413</v>
      </c>
      <c r="F65" s="668" t="s">
        <v>3</v>
      </c>
      <c r="G65" s="173" t="s">
        <v>2547</v>
      </c>
      <c r="H65" s="174"/>
      <c r="I65" s="201"/>
      <c r="J65" s="173"/>
      <c r="K65" s="173"/>
      <c r="L65" s="201"/>
      <c r="M65" s="247"/>
      <c r="N65" s="173" t="s">
        <v>3</v>
      </c>
      <c r="O65" s="173">
        <v>0</v>
      </c>
      <c r="P65" s="272"/>
      <c r="Q65" s="272"/>
      <c r="R65" s="560">
        <v>0</v>
      </c>
      <c r="S65" s="299"/>
      <c r="T65" s="174"/>
      <c r="U65" s="174" t="s">
        <v>3</v>
      </c>
      <c r="V65" s="235" t="s">
        <v>3</v>
      </c>
      <c r="W65" s="691">
        <v>0</v>
      </c>
      <c r="X65" s="691">
        <v>0</v>
      </c>
      <c r="Y65" s="692">
        <v>0</v>
      </c>
      <c r="Z65" s="272">
        <v>0</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3</v>
      </c>
      <c r="B66" s="20"/>
      <c r="C66" s="201" t="s">
        <v>3</v>
      </c>
      <c r="D66" s="701"/>
      <c r="E66" s="201" t="s">
        <v>1413</v>
      </c>
      <c r="F66" s="668" t="s">
        <v>3</v>
      </c>
      <c r="G66" s="173" t="s">
        <v>2547</v>
      </c>
      <c r="H66" s="174"/>
      <c r="I66" s="201"/>
      <c r="J66" s="173"/>
      <c r="K66" s="173"/>
      <c r="L66" s="201"/>
      <c r="M66" s="247"/>
      <c r="N66" s="173" t="s">
        <v>3</v>
      </c>
      <c r="O66" s="173">
        <v>0</v>
      </c>
      <c r="P66" s="272"/>
      <c r="Q66" s="272"/>
      <c r="R66" s="560">
        <v>0</v>
      </c>
      <c r="S66" s="299"/>
      <c r="T66" s="174"/>
      <c r="U66" s="174" t="s">
        <v>3</v>
      </c>
      <c r="V66" s="235" t="s">
        <v>3</v>
      </c>
      <c r="W66" s="691">
        <v>0</v>
      </c>
      <c r="X66" s="691">
        <v>0</v>
      </c>
      <c r="Y66" s="692">
        <v>0</v>
      </c>
      <c r="Z66" s="272">
        <v>0</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3</v>
      </c>
      <c r="B67" s="20"/>
      <c r="C67" s="201" t="s">
        <v>3</v>
      </c>
      <c r="D67" s="701"/>
      <c r="E67" s="201" t="s">
        <v>1413</v>
      </c>
      <c r="F67" s="668" t="s">
        <v>3</v>
      </c>
      <c r="G67" s="173" t="s">
        <v>2547</v>
      </c>
      <c r="H67" s="174"/>
      <c r="I67" s="201"/>
      <c r="J67" s="173"/>
      <c r="K67" s="173"/>
      <c r="L67" s="201"/>
      <c r="M67" s="247"/>
      <c r="N67" s="173" t="s">
        <v>3</v>
      </c>
      <c r="O67" s="173">
        <v>0</v>
      </c>
      <c r="P67" s="272"/>
      <c r="Q67" s="272"/>
      <c r="R67" s="560">
        <v>0</v>
      </c>
      <c r="S67" s="299"/>
      <c r="T67" s="174"/>
      <c r="U67" s="174" t="s">
        <v>3</v>
      </c>
      <c r="V67" s="235" t="s">
        <v>3</v>
      </c>
      <c r="W67" s="691">
        <v>0</v>
      </c>
      <c r="X67" s="691">
        <v>0</v>
      </c>
      <c r="Y67" s="692">
        <v>0</v>
      </c>
      <c r="Z67" s="272">
        <v>0</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3</v>
      </c>
      <c r="B68" s="20"/>
      <c r="C68" s="201" t="s">
        <v>3</v>
      </c>
      <c r="D68" s="701"/>
      <c r="E68" s="201" t="s">
        <v>1413</v>
      </c>
      <c r="F68" s="668" t="s">
        <v>3</v>
      </c>
      <c r="G68" s="173" t="s">
        <v>2547</v>
      </c>
      <c r="H68" s="174"/>
      <c r="I68" s="201"/>
      <c r="J68" s="173"/>
      <c r="K68" s="173"/>
      <c r="L68" s="201"/>
      <c r="M68" s="247"/>
      <c r="N68" s="173" t="s">
        <v>3</v>
      </c>
      <c r="O68" s="173">
        <v>0</v>
      </c>
      <c r="P68" s="272"/>
      <c r="Q68" s="272"/>
      <c r="R68" s="560">
        <v>0</v>
      </c>
      <c r="S68" s="299"/>
      <c r="T68" s="174"/>
      <c r="U68" s="174" t="s">
        <v>3</v>
      </c>
      <c r="V68" s="235" t="s">
        <v>3</v>
      </c>
      <c r="W68" s="691">
        <v>0</v>
      </c>
      <c r="X68" s="691">
        <v>0</v>
      </c>
      <c r="Y68" s="692">
        <v>0</v>
      </c>
      <c r="Z68" s="272">
        <v>0</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9"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9"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9"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9"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9"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9"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9"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9"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9"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9"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9"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K4:K68" xr:uid="{00000000-0002-0000-1600-000000000000}">
      <formula1>$L$4:$L$16</formula1>
    </dataValidation>
    <dataValidation type="list" allowBlank="1" showInputMessage="1" showErrorMessage="1" sqref="L69:L257" xr:uid="{00000000-0002-0000-1600-000001000000}">
      <formula1>$P$4:$P$29</formula1>
    </dataValidation>
    <dataValidation type="list" allowBlank="1" showInputMessage="1" showErrorMessage="1" sqref="B4:B68 D4:E68 K69:K257 L4:L68" xr:uid="{00000000-0002-0000-1600-000002000000}">
      <formula1>#REF!</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BG257"/>
  <sheetViews>
    <sheetView workbookViewId="0">
      <selection activeCell="F30" sqref="F30"/>
    </sheetView>
  </sheetViews>
  <sheetFormatPr defaultRowHeight="15" x14ac:dyDescent="0.25"/>
  <cols>
    <col min="1" max="1" width="27" customWidth="1"/>
    <col min="2" max="2" width="27.5703125" customWidth="1"/>
    <col min="8" max="12" width="8.7109375" style="15"/>
  </cols>
  <sheetData>
    <row r="1" spans="1:59" s="2" customFormat="1" ht="16.5" thickBot="1" x14ac:dyDescent="0.3">
      <c r="A1" s="450" t="s">
        <v>423</v>
      </c>
      <c r="B1" s="426"/>
      <c r="C1" s="474"/>
      <c r="D1" s="666"/>
      <c r="E1" s="666"/>
      <c r="F1" s="666"/>
      <c r="G1" s="426"/>
      <c r="H1" s="426"/>
      <c r="I1" s="426"/>
      <c r="J1" s="702"/>
      <c r="K1" s="426"/>
      <c r="L1" s="474"/>
      <c r="M1" s="426"/>
      <c r="N1" s="426"/>
      <c r="O1" s="426"/>
      <c r="P1" s="426"/>
      <c r="Q1" s="559"/>
      <c r="R1" s="557"/>
      <c r="S1" s="559"/>
      <c r="T1" s="426"/>
      <c r="U1" s="426"/>
      <c r="V1" s="426"/>
      <c r="W1" s="687"/>
      <c r="X1" s="687"/>
      <c r="Y1" s="687"/>
      <c r="Z1" s="426"/>
      <c r="AA1" s="839" t="s">
        <v>424</v>
      </c>
      <c r="AB1" s="839"/>
      <c r="AC1" s="839"/>
      <c r="AD1" s="839"/>
      <c r="AE1" s="457" t="s">
        <v>425</v>
      </c>
      <c r="AF1" s="562"/>
      <c r="AG1" s="427"/>
      <c r="AH1" s="427"/>
      <c r="AI1" s="562"/>
      <c r="AJ1" s="427"/>
      <c r="AK1" s="427"/>
      <c r="AL1" s="427"/>
      <c r="AM1" s="427"/>
      <c r="AN1" s="562"/>
      <c r="AO1" s="562"/>
      <c r="AP1" s="427"/>
      <c r="AQ1" s="427"/>
      <c r="AR1" s="427"/>
      <c r="AS1" s="660"/>
      <c r="AT1" s="427"/>
      <c r="AU1" s="427"/>
      <c r="AV1" s="427"/>
      <c r="AW1" s="562"/>
      <c r="AX1" s="427"/>
      <c r="AY1" s="427"/>
      <c r="AZ1" s="427"/>
      <c r="BA1" s="427"/>
      <c r="BB1" s="562"/>
      <c r="BC1" s="562"/>
      <c r="BD1" s="427"/>
      <c r="BE1" s="427"/>
      <c r="BF1" s="562"/>
      <c r="BG1" s="427"/>
    </row>
    <row r="2" spans="1:59" s="54" customFormat="1" ht="14.65" customHeight="1" x14ac:dyDescent="0.2">
      <c r="A2" s="705" t="s">
        <v>427</v>
      </c>
      <c r="B2" s="703" t="s">
        <v>428</v>
      </c>
      <c r="C2" s="163" t="s">
        <v>429</v>
      </c>
      <c r="D2" s="703" t="s">
        <v>430</v>
      </c>
      <c r="E2" s="703" t="s">
        <v>430</v>
      </c>
      <c r="F2" s="163" t="s">
        <v>429</v>
      </c>
      <c r="G2" s="163" t="s">
        <v>429</v>
      </c>
      <c r="H2" s="163" t="s">
        <v>429</v>
      </c>
      <c r="I2" s="163" t="s">
        <v>429</v>
      </c>
      <c r="J2" s="163" t="s">
        <v>429</v>
      </c>
      <c r="K2" s="703" t="s">
        <v>430</v>
      </c>
      <c r="L2" s="703" t="s">
        <v>428</v>
      </c>
      <c r="M2" s="163"/>
      <c r="N2" s="163" t="s">
        <v>431</v>
      </c>
      <c r="O2" s="442" t="s">
        <v>431</v>
      </c>
      <c r="P2" s="443" t="s">
        <v>431</v>
      </c>
      <c r="Q2" s="444" t="s">
        <v>431</v>
      </c>
      <c r="R2" s="558" t="s">
        <v>431</v>
      </c>
      <c r="S2" s="445" t="s">
        <v>431</v>
      </c>
      <c r="T2" s="163" t="s">
        <v>431</v>
      </c>
      <c r="U2" s="442" t="s">
        <v>431</v>
      </c>
      <c r="V2" s="443" t="s">
        <v>431</v>
      </c>
      <c r="W2" s="636" t="s">
        <v>427</v>
      </c>
      <c r="X2" s="636" t="s">
        <v>427</v>
      </c>
      <c r="Y2" s="636" t="s">
        <v>427</v>
      </c>
      <c r="Z2" s="637" t="s">
        <v>431</v>
      </c>
      <c r="AA2" s="410"/>
      <c r="AB2" s="410"/>
      <c r="AC2" s="410"/>
      <c r="AD2" s="410"/>
      <c r="AE2" s="706" t="s">
        <v>432</v>
      </c>
      <c r="AF2" s="837" t="s">
        <v>433</v>
      </c>
      <c r="AG2" s="837"/>
      <c r="AH2" s="837"/>
      <c r="AI2" s="838"/>
      <c r="AJ2" s="849" t="s">
        <v>434</v>
      </c>
      <c r="AK2" s="850"/>
      <c r="AL2" s="850"/>
      <c r="AM2" s="850"/>
      <c r="AN2" s="850"/>
      <c r="AO2" s="851"/>
      <c r="AP2" s="846" t="s">
        <v>435</v>
      </c>
      <c r="AQ2" s="847"/>
      <c r="AR2" s="847"/>
      <c r="AS2" s="847"/>
      <c r="AT2" s="847"/>
      <c r="AU2" s="847"/>
      <c r="AV2" s="847"/>
      <c r="AW2" s="847"/>
      <c r="AX2" s="848"/>
      <c r="AY2" s="843" t="s">
        <v>436</v>
      </c>
      <c r="AZ2" s="844"/>
      <c r="BA2" s="844"/>
      <c r="BB2" s="844"/>
      <c r="BC2" s="845"/>
      <c r="BD2" s="840" t="s">
        <v>437</v>
      </c>
      <c r="BE2" s="841"/>
      <c r="BF2" s="841"/>
      <c r="BG2" s="842"/>
    </row>
    <row r="3" spans="1:59" s="103" customFormat="1" ht="33" customHeight="1" x14ac:dyDescent="0.25">
      <c r="A3" s="241" t="s">
        <v>230</v>
      </c>
      <c r="B3" s="241" t="s">
        <v>228</v>
      </c>
      <c r="C3" s="242" t="s">
        <v>232</v>
      </c>
      <c r="D3" s="242" t="s">
        <v>157</v>
      </c>
      <c r="E3" s="242" t="s">
        <v>229</v>
      </c>
      <c r="F3" s="700" t="s">
        <v>438</v>
      </c>
      <c r="G3" s="242" t="s">
        <v>439</v>
      </c>
      <c r="H3" s="243" t="s">
        <v>440</v>
      </c>
      <c r="I3" s="243" t="s">
        <v>441</v>
      </c>
      <c r="J3" s="242" t="s">
        <v>442</v>
      </c>
      <c r="K3" s="242" t="s">
        <v>443</v>
      </c>
      <c r="L3" s="704" t="s">
        <v>444</v>
      </c>
      <c r="M3" s="242" t="s">
        <v>233</v>
      </c>
      <c r="N3" s="451" t="s">
        <v>445</v>
      </c>
      <c r="O3" s="452" t="s">
        <v>446</v>
      </c>
      <c r="P3" s="245" t="s">
        <v>447</v>
      </c>
      <c r="Q3" s="244" t="s">
        <v>448</v>
      </c>
      <c r="R3" s="564" t="s">
        <v>225</v>
      </c>
      <c r="S3" s="461" t="s">
        <v>449</v>
      </c>
      <c r="T3" s="635" t="s">
        <v>450</v>
      </c>
      <c r="U3" s="638" t="s">
        <v>451</v>
      </c>
      <c r="V3" s="165" t="s">
        <v>452</v>
      </c>
      <c r="W3" s="688" t="s">
        <v>453</v>
      </c>
      <c r="X3" s="688" t="s">
        <v>454</v>
      </c>
      <c r="Y3" s="688" t="s">
        <v>455</v>
      </c>
      <c r="Z3" s="639" t="s">
        <v>231</v>
      </c>
      <c r="AA3" s="278" t="s">
        <v>456</v>
      </c>
      <c r="AB3" s="278" t="s">
        <v>457</v>
      </c>
      <c r="AC3" s="278" t="s">
        <v>458</v>
      </c>
      <c r="AD3" s="709" t="s">
        <v>1420</v>
      </c>
      <c r="AE3" s="672" t="s">
        <v>460</v>
      </c>
      <c r="AF3" s="417" t="s">
        <v>461</v>
      </c>
      <c r="AG3" s="409" t="s">
        <v>462</v>
      </c>
      <c r="AH3" s="409" t="s">
        <v>463</v>
      </c>
      <c r="AI3" s="708" t="s">
        <v>464</v>
      </c>
      <c r="AJ3" s="672" t="s">
        <v>465</v>
      </c>
      <c r="AK3" s="409" t="s">
        <v>466</v>
      </c>
      <c r="AL3" s="409" t="s">
        <v>467</v>
      </c>
      <c r="AM3" s="409" t="s">
        <v>468</v>
      </c>
      <c r="AN3" s="417" t="s">
        <v>469</v>
      </c>
      <c r="AO3" s="708" t="s">
        <v>470</v>
      </c>
      <c r="AP3" s="672" t="s">
        <v>471</v>
      </c>
      <c r="AQ3" s="707" t="s">
        <v>472</v>
      </c>
      <c r="AR3" s="409" t="s">
        <v>473</v>
      </c>
      <c r="AS3" s="673" t="s">
        <v>474</v>
      </c>
      <c r="AT3" s="409" t="s">
        <v>475</v>
      </c>
      <c r="AU3" s="409" t="s">
        <v>476</v>
      </c>
      <c r="AV3" s="409" t="s">
        <v>477</v>
      </c>
      <c r="AW3" s="417" t="s">
        <v>478</v>
      </c>
      <c r="AX3" s="674" t="s">
        <v>479</v>
      </c>
      <c r="AY3" s="672" t="s">
        <v>480</v>
      </c>
      <c r="AZ3" s="707" t="s">
        <v>481</v>
      </c>
      <c r="BA3" s="409" t="s">
        <v>482</v>
      </c>
      <c r="BB3" s="417" t="s">
        <v>483</v>
      </c>
      <c r="BC3" s="708" t="s">
        <v>484</v>
      </c>
      <c r="BD3" s="672" t="s">
        <v>485</v>
      </c>
      <c r="BE3" s="409" t="s">
        <v>486</v>
      </c>
      <c r="BF3" s="417" t="s">
        <v>487</v>
      </c>
      <c r="BG3" s="674" t="s">
        <v>488</v>
      </c>
    </row>
    <row r="4" spans="1:59" s="2" customFormat="1" ht="11.25" x14ac:dyDescent="0.2">
      <c r="A4" s="174" t="s">
        <v>3</v>
      </c>
      <c r="B4" s="20"/>
      <c r="C4" s="201" t="s">
        <v>3</v>
      </c>
      <c r="D4" s="701"/>
      <c r="E4" s="201" t="s">
        <v>1413</v>
      </c>
      <c r="F4" s="668" t="s">
        <v>3</v>
      </c>
      <c r="G4" s="173" t="s">
        <v>2547</v>
      </c>
      <c r="H4" s="174"/>
      <c r="I4" s="201"/>
      <c r="J4" s="173"/>
      <c r="K4" s="173"/>
      <c r="L4" s="201"/>
      <c r="M4" s="247"/>
      <c r="N4" s="173" t="s">
        <v>3</v>
      </c>
      <c r="O4" s="173">
        <v>0</v>
      </c>
      <c r="P4" s="272"/>
      <c r="Q4" s="272"/>
      <c r="R4" s="560">
        <v>0</v>
      </c>
      <c r="S4" s="299"/>
      <c r="T4" s="174"/>
      <c r="U4" s="174" t="s">
        <v>3</v>
      </c>
      <c r="V4" s="235" t="s">
        <v>3</v>
      </c>
      <c r="W4" s="691">
        <v>0</v>
      </c>
      <c r="X4" s="691">
        <v>0</v>
      </c>
      <c r="Y4" s="692">
        <v>0</v>
      </c>
      <c r="Z4" s="272">
        <v>0</v>
      </c>
      <c r="AA4" s="247"/>
      <c r="AB4" s="247"/>
      <c r="AC4" s="247"/>
      <c r="AD4" s="247"/>
      <c r="AE4" s="247"/>
      <c r="AF4" s="249"/>
      <c r="AG4" s="247"/>
      <c r="AH4" s="247"/>
      <c r="AI4" s="249"/>
      <c r="AJ4" s="247"/>
      <c r="AK4" s="247"/>
      <c r="AL4" s="247"/>
      <c r="AM4" s="247"/>
      <c r="AN4" s="249"/>
      <c r="AO4" s="249"/>
      <c r="AP4" s="247"/>
      <c r="AQ4" s="247"/>
      <c r="AR4" s="247"/>
      <c r="AS4" s="662"/>
      <c r="AT4" s="247"/>
      <c r="AU4" s="247"/>
      <c r="AV4" s="247"/>
      <c r="AW4" s="249"/>
      <c r="AX4" s="247"/>
      <c r="AY4" s="247"/>
      <c r="AZ4" s="247"/>
      <c r="BA4" s="247"/>
      <c r="BB4" s="249"/>
      <c r="BC4" s="249"/>
      <c r="BD4" s="247"/>
      <c r="BE4" s="247"/>
      <c r="BF4" s="249"/>
      <c r="BG4" s="247"/>
    </row>
    <row r="5" spans="1:59" s="2" customFormat="1" ht="11.25" x14ac:dyDescent="0.2">
      <c r="A5" s="174" t="s">
        <v>3</v>
      </c>
      <c r="B5" s="20"/>
      <c r="C5" s="201" t="s">
        <v>3</v>
      </c>
      <c r="D5" s="701"/>
      <c r="E5" s="201" t="s">
        <v>1413</v>
      </c>
      <c r="F5" s="668" t="s">
        <v>3</v>
      </c>
      <c r="G5" s="173" t="s">
        <v>2547</v>
      </c>
      <c r="H5" s="174"/>
      <c r="I5" s="201"/>
      <c r="J5" s="173"/>
      <c r="K5" s="173"/>
      <c r="L5" s="201"/>
      <c r="M5" s="247"/>
      <c r="N5" s="173" t="s">
        <v>3</v>
      </c>
      <c r="O5" s="173">
        <v>0</v>
      </c>
      <c r="P5" s="272"/>
      <c r="Q5" s="272"/>
      <c r="R5" s="560">
        <v>0</v>
      </c>
      <c r="S5" s="299"/>
      <c r="T5" s="174"/>
      <c r="U5" s="174" t="s">
        <v>3</v>
      </c>
      <c r="V5" s="235" t="s">
        <v>3</v>
      </c>
      <c r="W5" s="691">
        <v>0</v>
      </c>
      <c r="X5" s="691">
        <v>0</v>
      </c>
      <c r="Y5" s="692">
        <v>0</v>
      </c>
      <c r="Z5" s="272">
        <v>0</v>
      </c>
      <c r="AA5" s="247"/>
      <c r="AB5" s="247"/>
      <c r="AC5" s="247"/>
      <c r="AD5" s="247"/>
      <c r="AE5" s="247"/>
      <c r="AF5" s="249"/>
      <c r="AG5" s="247"/>
      <c r="AH5" s="247"/>
      <c r="AI5" s="249"/>
      <c r="AJ5" s="247"/>
      <c r="AK5" s="247"/>
      <c r="AL5" s="247"/>
      <c r="AM5" s="247"/>
      <c r="AN5" s="249"/>
      <c r="AO5" s="249"/>
      <c r="AP5" s="247"/>
      <c r="AQ5" s="247"/>
      <c r="AR5" s="247"/>
      <c r="AS5" s="662"/>
      <c r="AT5" s="247"/>
      <c r="AU5" s="247"/>
      <c r="AV5" s="247"/>
      <c r="AW5" s="249"/>
      <c r="AX5" s="247"/>
      <c r="AY5" s="247"/>
      <c r="AZ5" s="247"/>
      <c r="BA5" s="247"/>
      <c r="BB5" s="249"/>
      <c r="BC5" s="249"/>
      <c r="BD5" s="247"/>
      <c r="BE5" s="247"/>
      <c r="BF5" s="249"/>
      <c r="BG5" s="247"/>
    </row>
    <row r="6" spans="1:59" s="2" customFormat="1" ht="11.25" x14ac:dyDescent="0.2">
      <c r="A6" s="174" t="s">
        <v>3</v>
      </c>
      <c r="B6" s="20"/>
      <c r="C6" s="201" t="s">
        <v>3</v>
      </c>
      <c r="D6" s="701"/>
      <c r="E6" s="201" t="s">
        <v>1413</v>
      </c>
      <c r="F6" s="668" t="s">
        <v>3</v>
      </c>
      <c r="G6" s="173" t="s">
        <v>2547</v>
      </c>
      <c r="H6" s="174"/>
      <c r="I6" s="201"/>
      <c r="J6" s="173"/>
      <c r="K6" s="173"/>
      <c r="L6" s="201"/>
      <c r="M6" s="247"/>
      <c r="N6" s="173" t="s">
        <v>3</v>
      </c>
      <c r="O6" s="173">
        <v>0</v>
      </c>
      <c r="P6" s="272"/>
      <c r="Q6" s="272"/>
      <c r="R6" s="560">
        <v>0</v>
      </c>
      <c r="S6" s="299"/>
      <c r="T6" s="174"/>
      <c r="U6" s="174" t="s">
        <v>3</v>
      </c>
      <c r="V6" s="235" t="s">
        <v>3</v>
      </c>
      <c r="W6" s="691">
        <v>0</v>
      </c>
      <c r="X6" s="691">
        <v>0</v>
      </c>
      <c r="Y6" s="692">
        <v>0</v>
      </c>
      <c r="Z6" s="272">
        <v>0</v>
      </c>
      <c r="AA6" s="247"/>
      <c r="AB6" s="247"/>
      <c r="AC6" s="247"/>
      <c r="AD6" s="247"/>
      <c r="AE6" s="247"/>
      <c r="AF6" s="249"/>
      <c r="AG6" s="247"/>
      <c r="AH6" s="247"/>
      <c r="AI6" s="249"/>
      <c r="AJ6" s="247"/>
      <c r="AK6" s="247"/>
      <c r="AL6" s="247"/>
      <c r="AM6" s="247"/>
      <c r="AN6" s="249"/>
      <c r="AO6" s="249"/>
      <c r="AP6" s="247"/>
      <c r="AQ6" s="247"/>
      <c r="AR6" s="247"/>
      <c r="AS6" s="662"/>
      <c r="AT6" s="247"/>
      <c r="AU6" s="247"/>
      <c r="AV6" s="247"/>
      <c r="AW6" s="249"/>
      <c r="AX6" s="247"/>
      <c r="AY6" s="247"/>
      <c r="AZ6" s="247"/>
      <c r="BA6" s="247"/>
      <c r="BB6" s="249"/>
      <c r="BC6" s="249"/>
      <c r="BD6" s="247"/>
      <c r="BE6" s="247"/>
      <c r="BF6" s="249"/>
      <c r="BG6" s="247"/>
    </row>
    <row r="7" spans="1:59" s="2" customFormat="1" ht="11.25" x14ac:dyDescent="0.2">
      <c r="A7" s="174" t="s">
        <v>3</v>
      </c>
      <c r="B7" s="20"/>
      <c r="C7" s="201" t="s">
        <v>3</v>
      </c>
      <c r="D7" s="701"/>
      <c r="E7" s="201" t="s">
        <v>1413</v>
      </c>
      <c r="F7" s="668" t="s">
        <v>3</v>
      </c>
      <c r="G7" s="173" t="s">
        <v>2547</v>
      </c>
      <c r="H7" s="174"/>
      <c r="I7" s="201"/>
      <c r="J7" s="173"/>
      <c r="K7" s="173"/>
      <c r="L7" s="201"/>
      <c r="M7" s="247"/>
      <c r="N7" s="173" t="s">
        <v>3</v>
      </c>
      <c r="O7" s="173">
        <v>0</v>
      </c>
      <c r="P7" s="272"/>
      <c r="Q7" s="272"/>
      <c r="R7" s="560">
        <v>0</v>
      </c>
      <c r="S7" s="299"/>
      <c r="T7" s="174"/>
      <c r="U7" s="174" t="s">
        <v>3</v>
      </c>
      <c r="V7" s="235" t="s">
        <v>3</v>
      </c>
      <c r="W7" s="691">
        <v>0</v>
      </c>
      <c r="X7" s="691">
        <v>0</v>
      </c>
      <c r="Y7" s="692">
        <v>0</v>
      </c>
      <c r="Z7" s="272">
        <v>0</v>
      </c>
      <c r="AA7" s="247"/>
      <c r="AB7" s="247"/>
      <c r="AC7" s="247"/>
      <c r="AD7" s="247"/>
      <c r="AE7" s="247"/>
      <c r="AF7" s="249"/>
      <c r="AG7" s="247"/>
      <c r="AH7" s="247"/>
      <c r="AI7" s="249"/>
      <c r="AJ7" s="247"/>
      <c r="AK7" s="247"/>
      <c r="AL7" s="247"/>
      <c r="AM7" s="247"/>
      <c r="AN7" s="249"/>
      <c r="AO7" s="249"/>
      <c r="AP7" s="247"/>
      <c r="AQ7" s="247"/>
      <c r="AR7" s="247"/>
      <c r="AS7" s="662"/>
      <c r="AT7" s="247"/>
      <c r="AU7" s="247"/>
      <c r="AV7" s="247"/>
      <c r="AW7" s="249"/>
      <c r="AX7" s="247"/>
      <c r="AY7" s="247"/>
      <c r="AZ7" s="247"/>
      <c r="BA7" s="247"/>
      <c r="BB7" s="249"/>
      <c r="BC7" s="249"/>
      <c r="BD7" s="247"/>
      <c r="BE7" s="247"/>
      <c r="BF7" s="249"/>
      <c r="BG7" s="247"/>
    </row>
    <row r="8" spans="1:59" s="2" customFormat="1" ht="11.25" x14ac:dyDescent="0.2">
      <c r="A8" s="174" t="s">
        <v>3</v>
      </c>
      <c r="B8" s="20"/>
      <c r="C8" s="201" t="s">
        <v>3</v>
      </c>
      <c r="D8" s="701"/>
      <c r="E8" s="201" t="s">
        <v>1413</v>
      </c>
      <c r="F8" s="668" t="s">
        <v>3</v>
      </c>
      <c r="G8" s="173" t="s">
        <v>2547</v>
      </c>
      <c r="H8" s="174"/>
      <c r="I8" s="201"/>
      <c r="J8" s="173"/>
      <c r="K8" s="173"/>
      <c r="L8" s="201"/>
      <c r="M8" s="247"/>
      <c r="N8" s="173" t="s">
        <v>3</v>
      </c>
      <c r="O8" s="173">
        <v>0</v>
      </c>
      <c r="P8" s="272"/>
      <c r="Q8" s="272"/>
      <c r="R8" s="560">
        <v>0</v>
      </c>
      <c r="S8" s="299"/>
      <c r="T8" s="174"/>
      <c r="U8" s="174" t="s">
        <v>3</v>
      </c>
      <c r="V8" s="235" t="s">
        <v>3</v>
      </c>
      <c r="W8" s="691">
        <v>0</v>
      </c>
      <c r="X8" s="691">
        <v>0</v>
      </c>
      <c r="Y8" s="692">
        <v>0</v>
      </c>
      <c r="Z8" s="272">
        <v>0</v>
      </c>
      <c r="AA8" s="247"/>
      <c r="AB8" s="247"/>
      <c r="AC8" s="247"/>
      <c r="AD8" s="247"/>
      <c r="AE8" s="247"/>
      <c r="AF8" s="249"/>
      <c r="AG8" s="247"/>
      <c r="AH8" s="247"/>
      <c r="AI8" s="249"/>
      <c r="AJ8" s="247"/>
      <c r="AK8" s="247"/>
      <c r="AL8" s="247"/>
      <c r="AM8" s="247"/>
      <c r="AN8" s="249"/>
      <c r="AO8" s="249"/>
      <c r="AP8" s="247"/>
      <c r="AQ8" s="247"/>
      <c r="AR8" s="247"/>
      <c r="AS8" s="662"/>
      <c r="AT8" s="247"/>
      <c r="AU8" s="247"/>
      <c r="AV8" s="247"/>
      <c r="AW8" s="249"/>
      <c r="AX8" s="247"/>
      <c r="AY8" s="247"/>
      <c r="AZ8" s="247"/>
      <c r="BA8" s="247"/>
      <c r="BB8" s="249"/>
      <c r="BC8" s="249"/>
      <c r="BD8" s="247"/>
      <c r="BE8" s="247"/>
      <c r="BF8" s="249"/>
      <c r="BG8" s="247"/>
    </row>
    <row r="9" spans="1:59" s="2" customFormat="1" ht="11.25" x14ac:dyDescent="0.2">
      <c r="A9" s="174" t="s">
        <v>3</v>
      </c>
      <c r="B9" s="20"/>
      <c r="C9" s="201" t="s">
        <v>3</v>
      </c>
      <c r="D9" s="701"/>
      <c r="E9" s="201" t="s">
        <v>1413</v>
      </c>
      <c r="F9" s="668" t="s">
        <v>3</v>
      </c>
      <c r="G9" s="173" t="s">
        <v>2547</v>
      </c>
      <c r="H9" s="174"/>
      <c r="I9" s="201"/>
      <c r="J9" s="173"/>
      <c r="K9" s="173"/>
      <c r="L9" s="201"/>
      <c r="M9" s="247"/>
      <c r="N9" s="173" t="s">
        <v>3</v>
      </c>
      <c r="O9" s="173">
        <v>0</v>
      </c>
      <c r="P9" s="272"/>
      <c r="Q9" s="272"/>
      <c r="R9" s="560">
        <v>0</v>
      </c>
      <c r="S9" s="299"/>
      <c r="T9" s="174"/>
      <c r="U9" s="174" t="s">
        <v>3</v>
      </c>
      <c r="V9" s="235" t="s">
        <v>3</v>
      </c>
      <c r="W9" s="691">
        <v>0</v>
      </c>
      <c r="X9" s="691">
        <v>0</v>
      </c>
      <c r="Y9" s="692">
        <v>0</v>
      </c>
      <c r="Z9" s="272">
        <v>0</v>
      </c>
      <c r="AA9" s="247"/>
      <c r="AB9" s="247"/>
      <c r="AC9" s="247"/>
      <c r="AD9" s="247"/>
      <c r="AE9" s="247"/>
      <c r="AF9" s="249"/>
      <c r="AG9" s="247"/>
      <c r="AH9" s="247"/>
      <c r="AI9" s="249"/>
      <c r="AJ9" s="247"/>
      <c r="AK9" s="247"/>
      <c r="AL9" s="247"/>
      <c r="AM9" s="247"/>
      <c r="AN9" s="249"/>
      <c r="AO9" s="249"/>
      <c r="AP9" s="247"/>
      <c r="AQ9" s="247"/>
      <c r="AR9" s="247"/>
      <c r="AS9" s="662"/>
      <c r="AT9" s="247"/>
      <c r="AU9" s="247"/>
      <c r="AV9" s="247"/>
      <c r="AW9" s="249"/>
      <c r="AX9" s="247"/>
      <c r="AY9" s="247"/>
      <c r="AZ9" s="247"/>
      <c r="BA9" s="247"/>
      <c r="BB9" s="249"/>
      <c r="BC9" s="249"/>
      <c r="BD9" s="247"/>
      <c r="BE9" s="247"/>
      <c r="BF9" s="249"/>
      <c r="BG9" s="247"/>
    </row>
    <row r="10" spans="1:59" s="2" customFormat="1" ht="11.25" x14ac:dyDescent="0.2">
      <c r="A10" s="174" t="s">
        <v>3</v>
      </c>
      <c r="B10" s="20"/>
      <c r="C10" s="201" t="s">
        <v>3</v>
      </c>
      <c r="D10" s="701"/>
      <c r="E10" s="201" t="s">
        <v>1413</v>
      </c>
      <c r="F10" s="668" t="s">
        <v>3</v>
      </c>
      <c r="G10" s="173" t="s">
        <v>2547</v>
      </c>
      <c r="H10" s="174"/>
      <c r="I10" s="201"/>
      <c r="J10" s="173"/>
      <c r="K10" s="173"/>
      <c r="L10" s="201"/>
      <c r="M10" s="247"/>
      <c r="N10" s="173" t="s">
        <v>3</v>
      </c>
      <c r="O10" s="173">
        <v>0</v>
      </c>
      <c r="P10" s="272"/>
      <c r="Q10" s="272"/>
      <c r="R10" s="560">
        <v>0</v>
      </c>
      <c r="S10" s="299"/>
      <c r="T10" s="174"/>
      <c r="U10" s="174" t="s">
        <v>3</v>
      </c>
      <c r="V10" s="235" t="s">
        <v>3</v>
      </c>
      <c r="W10" s="691">
        <v>0</v>
      </c>
      <c r="X10" s="691">
        <v>0</v>
      </c>
      <c r="Y10" s="692">
        <v>0</v>
      </c>
      <c r="Z10" s="272">
        <v>0</v>
      </c>
      <c r="AA10" s="247"/>
      <c r="AB10" s="247"/>
      <c r="AC10" s="247"/>
      <c r="AD10" s="247"/>
      <c r="AE10" s="247"/>
      <c r="AF10" s="249"/>
      <c r="AG10" s="247"/>
      <c r="AH10" s="247"/>
      <c r="AI10" s="249"/>
      <c r="AJ10" s="247"/>
      <c r="AK10" s="247"/>
      <c r="AL10" s="247"/>
      <c r="AM10" s="247"/>
      <c r="AN10" s="249"/>
      <c r="AO10" s="249"/>
      <c r="AP10" s="247"/>
      <c r="AQ10" s="247"/>
      <c r="AR10" s="247"/>
      <c r="AS10" s="662"/>
      <c r="AT10" s="247"/>
      <c r="AU10" s="247"/>
      <c r="AV10" s="247"/>
      <c r="AW10" s="249"/>
      <c r="AX10" s="247"/>
      <c r="AY10" s="247"/>
      <c r="AZ10" s="247"/>
      <c r="BA10" s="247"/>
      <c r="BB10" s="249"/>
      <c r="BC10" s="249"/>
      <c r="BD10" s="247"/>
      <c r="BE10" s="247"/>
      <c r="BF10" s="249"/>
      <c r="BG10" s="247"/>
    </row>
    <row r="11" spans="1:59" s="2" customFormat="1" ht="11.25" x14ac:dyDescent="0.2">
      <c r="A11" s="174" t="s">
        <v>3</v>
      </c>
      <c r="B11" s="20"/>
      <c r="C11" s="201" t="s">
        <v>3</v>
      </c>
      <c r="D11" s="701"/>
      <c r="E11" s="201" t="s">
        <v>1413</v>
      </c>
      <c r="F11" s="668" t="s">
        <v>3</v>
      </c>
      <c r="G11" s="173" t="s">
        <v>2547</v>
      </c>
      <c r="H11" s="174"/>
      <c r="I11" s="201"/>
      <c r="J11" s="173"/>
      <c r="K11" s="173"/>
      <c r="L11" s="201"/>
      <c r="M11" s="247"/>
      <c r="N11" s="173" t="s">
        <v>3</v>
      </c>
      <c r="O11" s="173">
        <v>0</v>
      </c>
      <c r="P11" s="272"/>
      <c r="Q11" s="272"/>
      <c r="R11" s="560">
        <v>0</v>
      </c>
      <c r="S11" s="299"/>
      <c r="T11" s="174"/>
      <c r="U11" s="174" t="s">
        <v>3</v>
      </c>
      <c r="V11" s="235" t="s">
        <v>3</v>
      </c>
      <c r="W11" s="691">
        <v>0</v>
      </c>
      <c r="X11" s="691">
        <v>0</v>
      </c>
      <c r="Y11" s="692">
        <v>0</v>
      </c>
      <c r="Z11" s="272">
        <v>0</v>
      </c>
      <c r="AA11" s="247"/>
      <c r="AB11" s="247"/>
      <c r="AC11" s="247"/>
      <c r="AD11" s="247"/>
      <c r="AE11" s="247"/>
      <c r="AF11" s="249"/>
      <c r="AG11" s="247"/>
      <c r="AH11" s="247"/>
      <c r="AI11" s="249"/>
      <c r="AJ11" s="247"/>
      <c r="AK11" s="247"/>
      <c r="AL11" s="247"/>
      <c r="AM11" s="247"/>
      <c r="AN11" s="249"/>
      <c r="AO11" s="249"/>
      <c r="AP11" s="247"/>
      <c r="AQ11" s="247"/>
      <c r="AR11" s="247"/>
      <c r="AS11" s="662"/>
      <c r="AT11" s="247"/>
      <c r="AU11" s="247"/>
      <c r="AV11" s="247"/>
      <c r="AW11" s="249"/>
      <c r="AX11" s="247"/>
      <c r="AY11" s="247"/>
      <c r="AZ11" s="247"/>
      <c r="BA11" s="247"/>
      <c r="BB11" s="249"/>
      <c r="BC11" s="249"/>
      <c r="BD11" s="247"/>
      <c r="BE11" s="247"/>
      <c r="BF11" s="249"/>
      <c r="BG11" s="247"/>
    </row>
    <row r="12" spans="1:59" s="2" customFormat="1" ht="11.25" x14ac:dyDescent="0.2">
      <c r="A12" s="174" t="s">
        <v>3</v>
      </c>
      <c r="B12" s="20"/>
      <c r="C12" s="201" t="s">
        <v>3</v>
      </c>
      <c r="D12" s="701"/>
      <c r="E12" s="201" t="s">
        <v>1413</v>
      </c>
      <c r="F12" s="668" t="s">
        <v>3</v>
      </c>
      <c r="G12" s="173" t="s">
        <v>2547</v>
      </c>
      <c r="H12" s="174"/>
      <c r="I12" s="201"/>
      <c r="J12" s="173"/>
      <c r="K12" s="173"/>
      <c r="L12" s="201"/>
      <c r="M12" s="247"/>
      <c r="N12" s="173" t="s">
        <v>3</v>
      </c>
      <c r="O12" s="173">
        <v>0</v>
      </c>
      <c r="P12" s="272"/>
      <c r="Q12" s="272"/>
      <c r="R12" s="560">
        <v>0</v>
      </c>
      <c r="S12" s="299"/>
      <c r="T12" s="174"/>
      <c r="U12" s="174" t="s">
        <v>3</v>
      </c>
      <c r="V12" s="235" t="s">
        <v>3</v>
      </c>
      <c r="W12" s="691">
        <v>0</v>
      </c>
      <c r="X12" s="691">
        <v>0</v>
      </c>
      <c r="Y12" s="692">
        <v>0</v>
      </c>
      <c r="Z12" s="272">
        <v>0</v>
      </c>
      <c r="AA12" s="247"/>
      <c r="AB12" s="247"/>
      <c r="AC12" s="247"/>
      <c r="AD12" s="247"/>
      <c r="AE12" s="247"/>
      <c r="AF12" s="249"/>
      <c r="AG12" s="247"/>
      <c r="AH12" s="247"/>
      <c r="AI12" s="249"/>
      <c r="AJ12" s="247"/>
      <c r="AK12" s="247"/>
      <c r="AL12" s="247"/>
      <c r="AM12" s="247"/>
      <c r="AN12" s="249"/>
      <c r="AO12" s="249"/>
      <c r="AP12" s="247"/>
      <c r="AQ12" s="247"/>
      <c r="AR12" s="247"/>
      <c r="AS12" s="662"/>
      <c r="AT12" s="247"/>
      <c r="AU12" s="247"/>
      <c r="AV12" s="247"/>
      <c r="AW12" s="249"/>
      <c r="AX12" s="247"/>
      <c r="AY12" s="247"/>
      <c r="AZ12" s="247"/>
      <c r="BA12" s="247"/>
      <c r="BB12" s="249"/>
      <c r="BC12" s="249"/>
      <c r="BD12" s="247"/>
      <c r="BE12" s="247"/>
      <c r="BF12" s="249"/>
      <c r="BG12" s="247"/>
    </row>
    <row r="13" spans="1:59" s="2" customFormat="1" ht="11.25" x14ac:dyDescent="0.2">
      <c r="A13" s="174" t="s">
        <v>3</v>
      </c>
      <c r="B13" s="20"/>
      <c r="C13" s="201" t="s">
        <v>3</v>
      </c>
      <c r="D13" s="701"/>
      <c r="E13" s="201" t="s">
        <v>1413</v>
      </c>
      <c r="F13" s="668" t="s">
        <v>3</v>
      </c>
      <c r="G13" s="173" t="s">
        <v>2547</v>
      </c>
      <c r="H13" s="174"/>
      <c r="I13" s="201"/>
      <c r="J13" s="173"/>
      <c r="K13" s="173"/>
      <c r="L13" s="201"/>
      <c r="M13" s="247"/>
      <c r="N13" s="173" t="s">
        <v>3</v>
      </c>
      <c r="O13" s="173">
        <v>0</v>
      </c>
      <c r="P13" s="272"/>
      <c r="Q13" s="272"/>
      <c r="R13" s="560">
        <v>0</v>
      </c>
      <c r="S13" s="299"/>
      <c r="T13" s="174"/>
      <c r="U13" s="174" t="s">
        <v>3</v>
      </c>
      <c r="V13" s="235" t="s">
        <v>3</v>
      </c>
      <c r="W13" s="691">
        <v>0</v>
      </c>
      <c r="X13" s="691">
        <v>0</v>
      </c>
      <c r="Y13" s="692">
        <v>0</v>
      </c>
      <c r="Z13" s="272">
        <v>0</v>
      </c>
      <c r="AA13" s="247"/>
      <c r="AB13" s="247"/>
      <c r="AC13" s="247"/>
      <c r="AD13" s="247"/>
      <c r="AE13" s="247"/>
      <c r="AF13" s="249"/>
      <c r="AG13" s="247"/>
      <c r="AH13" s="247"/>
      <c r="AI13" s="249"/>
      <c r="AJ13" s="247"/>
      <c r="AK13" s="247"/>
      <c r="AL13" s="247"/>
      <c r="AM13" s="247"/>
      <c r="AN13" s="249"/>
      <c r="AO13" s="249"/>
      <c r="AP13" s="247"/>
      <c r="AQ13" s="247"/>
      <c r="AR13" s="247"/>
      <c r="AS13" s="662"/>
      <c r="AT13" s="247"/>
      <c r="AU13" s="247"/>
      <c r="AV13" s="247"/>
      <c r="AW13" s="249"/>
      <c r="AX13" s="247"/>
      <c r="AY13" s="247"/>
      <c r="AZ13" s="247"/>
      <c r="BA13" s="247"/>
      <c r="BB13" s="249"/>
      <c r="BC13" s="249"/>
      <c r="BD13" s="247"/>
      <c r="BE13" s="247"/>
      <c r="BF13" s="249"/>
      <c r="BG13" s="247"/>
    </row>
    <row r="14" spans="1:59" s="2" customFormat="1" ht="11.25" x14ac:dyDescent="0.2">
      <c r="A14" s="174" t="s">
        <v>3</v>
      </c>
      <c r="B14" s="20"/>
      <c r="C14" s="201" t="s">
        <v>3</v>
      </c>
      <c r="D14" s="701"/>
      <c r="E14" s="201" t="s">
        <v>1413</v>
      </c>
      <c r="F14" s="668" t="s">
        <v>3</v>
      </c>
      <c r="G14" s="173" t="s">
        <v>2547</v>
      </c>
      <c r="H14" s="174"/>
      <c r="I14" s="201"/>
      <c r="J14" s="173"/>
      <c r="K14" s="173"/>
      <c r="L14" s="201"/>
      <c r="M14" s="247"/>
      <c r="N14" s="173" t="s">
        <v>3</v>
      </c>
      <c r="O14" s="173">
        <v>0</v>
      </c>
      <c r="P14" s="272"/>
      <c r="Q14" s="272"/>
      <c r="R14" s="560">
        <v>0</v>
      </c>
      <c r="S14" s="299"/>
      <c r="T14" s="174"/>
      <c r="U14" s="174" t="s">
        <v>3</v>
      </c>
      <c r="V14" s="235" t="s">
        <v>3</v>
      </c>
      <c r="W14" s="691">
        <v>0</v>
      </c>
      <c r="X14" s="691">
        <v>0</v>
      </c>
      <c r="Y14" s="692">
        <v>0</v>
      </c>
      <c r="Z14" s="272">
        <v>0</v>
      </c>
      <c r="AA14" s="247"/>
      <c r="AB14" s="247"/>
      <c r="AC14" s="247"/>
      <c r="AD14" s="247"/>
      <c r="AE14" s="247"/>
      <c r="AF14" s="249"/>
      <c r="AG14" s="247"/>
      <c r="AH14" s="247"/>
      <c r="AI14" s="249"/>
      <c r="AJ14" s="247"/>
      <c r="AK14" s="247"/>
      <c r="AL14" s="247"/>
      <c r="AM14" s="247"/>
      <c r="AN14" s="249"/>
      <c r="AO14" s="249"/>
      <c r="AP14" s="247"/>
      <c r="AQ14" s="247"/>
      <c r="AR14" s="247"/>
      <c r="AS14" s="662"/>
      <c r="AT14" s="247"/>
      <c r="AU14" s="247"/>
      <c r="AV14" s="247"/>
      <c r="AW14" s="249"/>
      <c r="AX14" s="247"/>
      <c r="AY14" s="247"/>
      <c r="AZ14" s="247"/>
      <c r="BA14" s="247"/>
      <c r="BB14" s="249"/>
      <c r="BC14" s="249"/>
      <c r="BD14" s="247"/>
      <c r="BE14" s="247"/>
      <c r="BF14" s="249"/>
      <c r="BG14" s="247"/>
    </row>
    <row r="15" spans="1:59" s="2" customFormat="1" ht="11.25" x14ac:dyDescent="0.2">
      <c r="A15" s="174" t="s">
        <v>3</v>
      </c>
      <c r="B15" s="20"/>
      <c r="C15" s="201" t="s">
        <v>3</v>
      </c>
      <c r="D15" s="701"/>
      <c r="E15" s="201" t="s">
        <v>1413</v>
      </c>
      <c r="F15" s="668" t="s">
        <v>3</v>
      </c>
      <c r="G15" s="173" t="s">
        <v>2547</v>
      </c>
      <c r="H15" s="174"/>
      <c r="I15" s="201"/>
      <c r="J15" s="173"/>
      <c r="K15" s="173"/>
      <c r="L15" s="201"/>
      <c r="M15" s="247"/>
      <c r="N15" s="173" t="s">
        <v>3</v>
      </c>
      <c r="O15" s="173">
        <v>0</v>
      </c>
      <c r="P15" s="272"/>
      <c r="Q15" s="272"/>
      <c r="R15" s="560">
        <v>0</v>
      </c>
      <c r="S15" s="299"/>
      <c r="T15" s="174"/>
      <c r="U15" s="174" t="s">
        <v>3</v>
      </c>
      <c r="V15" s="235" t="s">
        <v>3</v>
      </c>
      <c r="W15" s="691">
        <v>0</v>
      </c>
      <c r="X15" s="691">
        <v>0</v>
      </c>
      <c r="Y15" s="692">
        <v>0</v>
      </c>
      <c r="Z15" s="272">
        <v>0</v>
      </c>
      <c r="AA15" s="247"/>
      <c r="AB15" s="247"/>
      <c r="AC15" s="247"/>
      <c r="AD15" s="247"/>
      <c r="AE15" s="247"/>
      <c r="AF15" s="249"/>
      <c r="AG15" s="247"/>
      <c r="AH15" s="247"/>
      <c r="AI15" s="249"/>
      <c r="AJ15" s="247"/>
      <c r="AK15" s="247"/>
      <c r="AL15" s="247"/>
      <c r="AM15" s="247"/>
      <c r="AN15" s="249"/>
      <c r="AO15" s="249"/>
      <c r="AP15" s="247"/>
      <c r="AQ15" s="247"/>
      <c r="AR15" s="247"/>
      <c r="AS15" s="662"/>
      <c r="AT15" s="247"/>
      <c r="AU15" s="247"/>
      <c r="AV15" s="247"/>
      <c r="AW15" s="249"/>
      <c r="AX15" s="247"/>
      <c r="AY15" s="247"/>
      <c r="AZ15" s="247"/>
      <c r="BA15" s="247"/>
      <c r="BB15" s="249"/>
      <c r="BC15" s="249"/>
      <c r="BD15" s="247"/>
      <c r="BE15" s="247"/>
      <c r="BF15" s="249"/>
      <c r="BG15" s="247"/>
    </row>
    <row r="16" spans="1:59" s="2" customFormat="1" ht="11.25" x14ac:dyDescent="0.2">
      <c r="A16" s="174" t="s">
        <v>3</v>
      </c>
      <c r="B16" s="20"/>
      <c r="C16" s="201" t="s">
        <v>3</v>
      </c>
      <c r="D16" s="701"/>
      <c r="E16" s="201" t="s">
        <v>1413</v>
      </c>
      <c r="F16" s="668" t="s">
        <v>3</v>
      </c>
      <c r="G16" s="173" t="s">
        <v>2547</v>
      </c>
      <c r="H16" s="174"/>
      <c r="I16" s="201"/>
      <c r="J16" s="173"/>
      <c r="K16" s="173"/>
      <c r="L16" s="201"/>
      <c r="M16" s="247"/>
      <c r="N16" s="173" t="s">
        <v>3</v>
      </c>
      <c r="O16" s="173">
        <v>0</v>
      </c>
      <c r="P16" s="272"/>
      <c r="Q16" s="272"/>
      <c r="R16" s="560">
        <v>0</v>
      </c>
      <c r="S16" s="299"/>
      <c r="T16" s="174"/>
      <c r="U16" s="174" t="s">
        <v>3</v>
      </c>
      <c r="V16" s="235" t="s">
        <v>3</v>
      </c>
      <c r="W16" s="691">
        <v>0</v>
      </c>
      <c r="X16" s="691">
        <v>0</v>
      </c>
      <c r="Y16" s="692">
        <v>0</v>
      </c>
      <c r="Z16" s="272">
        <v>0</v>
      </c>
      <c r="AA16" s="247"/>
      <c r="AB16" s="247"/>
      <c r="AC16" s="247"/>
      <c r="AD16" s="247"/>
      <c r="AE16" s="247"/>
      <c r="AF16" s="249"/>
      <c r="AG16" s="247"/>
      <c r="AH16" s="247"/>
      <c r="AI16" s="249"/>
      <c r="AJ16" s="247"/>
      <c r="AK16" s="247"/>
      <c r="AL16" s="247"/>
      <c r="AM16" s="247"/>
      <c r="AN16" s="249"/>
      <c r="AO16" s="249"/>
      <c r="AP16" s="247"/>
      <c r="AQ16" s="247"/>
      <c r="AR16" s="247"/>
      <c r="AS16" s="662"/>
      <c r="AT16" s="247"/>
      <c r="AU16" s="247"/>
      <c r="AV16" s="247"/>
      <c r="AW16" s="249"/>
      <c r="AX16" s="247"/>
      <c r="AY16" s="247"/>
      <c r="AZ16" s="247"/>
      <c r="BA16" s="247"/>
      <c r="BB16" s="249"/>
      <c r="BC16" s="249"/>
      <c r="BD16" s="247"/>
      <c r="BE16" s="247"/>
      <c r="BF16" s="249"/>
      <c r="BG16" s="247"/>
    </row>
    <row r="17" spans="1:59" s="2" customFormat="1" ht="11.25" x14ac:dyDescent="0.2">
      <c r="A17" s="174" t="s">
        <v>3</v>
      </c>
      <c r="B17" s="20"/>
      <c r="C17" s="201" t="s">
        <v>3</v>
      </c>
      <c r="D17" s="701"/>
      <c r="E17" s="201" t="s">
        <v>1413</v>
      </c>
      <c r="F17" s="668" t="s">
        <v>3</v>
      </c>
      <c r="G17" s="173" t="s">
        <v>2547</v>
      </c>
      <c r="H17" s="174"/>
      <c r="I17" s="201"/>
      <c r="J17" s="173"/>
      <c r="K17" s="173"/>
      <c r="L17" s="201"/>
      <c r="M17" s="247"/>
      <c r="N17" s="173" t="s">
        <v>3</v>
      </c>
      <c r="O17" s="173">
        <v>0</v>
      </c>
      <c r="P17" s="272"/>
      <c r="Q17" s="272"/>
      <c r="R17" s="560">
        <v>0</v>
      </c>
      <c r="S17" s="299"/>
      <c r="T17" s="174"/>
      <c r="U17" s="174" t="s">
        <v>3</v>
      </c>
      <c r="V17" s="235" t="s">
        <v>3</v>
      </c>
      <c r="W17" s="691">
        <v>0</v>
      </c>
      <c r="X17" s="691">
        <v>0</v>
      </c>
      <c r="Y17" s="692">
        <v>0</v>
      </c>
      <c r="Z17" s="272">
        <v>0</v>
      </c>
      <c r="AA17" s="247"/>
      <c r="AB17" s="247"/>
      <c r="AC17" s="247"/>
      <c r="AD17" s="247"/>
      <c r="AE17" s="247"/>
      <c r="AF17" s="249"/>
      <c r="AG17" s="247"/>
      <c r="AH17" s="247"/>
      <c r="AI17" s="249"/>
      <c r="AJ17" s="247"/>
      <c r="AK17" s="247"/>
      <c r="AL17" s="247"/>
      <c r="AM17" s="247"/>
      <c r="AN17" s="249"/>
      <c r="AO17" s="249"/>
      <c r="AP17" s="247"/>
      <c r="AQ17" s="247"/>
      <c r="AR17" s="247"/>
      <c r="AS17" s="662"/>
      <c r="AT17" s="247"/>
      <c r="AU17" s="247"/>
      <c r="AV17" s="247"/>
      <c r="AW17" s="249"/>
      <c r="AX17" s="247"/>
      <c r="AY17" s="247"/>
      <c r="AZ17" s="247"/>
      <c r="BA17" s="247"/>
      <c r="BB17" s="249"/>
      <c r="BC17" s="249"/>
      <c r="BD17" s="247"/>
      <c r="BE17" s="247"/>
      <c r="BF17" s="249"/>
      <c r="BG17" s="247"/>
    </row>
    <row r="18" spans="1:59" s="2" customFormat="1" ht="11.25" x14ac:dyDescent="0.2">
      <c r="A18" s="174" t="s">
        <v>3</v>
      </c>
      <c r="B18" s="20"/>
      <c r="C18" s="201" t="s">
        <v>3</v>
      </c>
      <c r="D18" s="701"/>
      <c r="E18" s="201" t="s">
        <v>1413</v>
      </c>
      <c r="F18" s="668" t="s">
        <v>3</v>
      </c>
      <c r="G18" s="173" t="s">
        <v>2547</v>
      </c>
      <c r="H18" s="174"/>
      <c r="I18" s="201"/>
      <c r="J18" s="173"/>
      <c r="K18" s="173"/>
      <c r="L18" s="201"/>
      <c r="M18" s="247"/>
      <c r="N18" s="173" t="s">
        <v>3</v>
      </c>
      <c r="O18" s="173">
        <v>0</v>
      </c>
      <c r="P18" s="272"/>
      <c r="Q18" s="272"/>
      <c r="R18" s="560">
        <v>0</v>
      </c>
      <c r="S18" s="299"/>
      <c r="T18" s="174"/>
      <c r="U18" s="174" t="s">
        <v>3</v>
      </c>
      <c r="V18" s="235" t="s">
        <v>3</v>
      </c>
      <c r="W18" s="691">
        <v>0</v>
      </c>
      <c r="X18" s="691">
        <v>0</v>
      </c>
      <c r="Y18" s="692">
        <v>0</v>
      </c>
      <c r="Z18" s="272">
        <v>0</v>
      </c>
      <c r="AA18" s="247"/>
      <c r="AB18" s="247"/>
      <c r="AC18" s="247"/>
      <c r="AD18" s="247"/>
      <c r="AE18" s="247"/>
      <c r="AF18" s="249"/>
      <c r="AG18" s="247"/>
      <c r="AH18" s="247"/>
      <c r="AI18" s="249"/>
      <c r="AJ18" s="247"/>
      <c r="AK18" s="247"/>
      <c r="AL18" s="247"/>
      <c r="AM18" s="247"/>
      <c r="AN18" s="249"/>
      <c r="AO18" s="249"/>
      <c r="AP18" s="247"/>
      <c r="AQ18" s="247"/>
      <c r="AR18" s="247"/>
      <c r="AS18" s="662"/>
      <c r="AT18" s="247"/>
      <c r="AU18" s="247"/>
      <c r="AV18" s="247"/>
      <c r="AW18" s="249"/>
      <c r="AX18" s="247"/>
      <c r="AY18" s="247"/>
      <c r="AZ18" s="247"/>
      <c r="BA18" s="247"/>
      <c r="BB18" s="249"/>
      <c r="BC18" s="249"/>
      <c r="BD18" s="247"/>
      <c r="BE18" s="247"/>
      <c r="BF18" s="249"/>
      <c r="BG18" s="247"/>
    </row>
    <row r="19" spans="1:59" s="2" customFormat="1" ht="11.25" x14ac:dyDescent="0.2">
      <c r="A19" s="174" t="s">
        <v>3</v>
      </c>
      <c r="B19" s="20"/>
      <c r="C19" s="201" t="s">
        <v>3</v>
      </c>
      <c r="D19" s="701"/>
      <c r="E19" s="201" t="s">
        <v>1413</v>
      </c>
      <c r="F19" s="668" t="s">
        <v>3</v>
      </c>
      <c r="G19" s="173" t="s">
        <v>2547</v>
      </c>
      <c r="H19" s="174"/>
      <c r="I19" s="201"/>
      <c r="J19" s="173"/>
      <c r="K19" s="173"/>
      <c r="L19" s="201"/>
      <c r="M19" s="247"/>
      <c r="N19" s="173" t="s">
        <v>3</v>
      </c>
      <c r="O19" s="173">
        <v>0</v>
      </c>
      <c r="P19" s="272"/>
      <c r="Q19" s="272"/>
      <c r="R19" s="560">
        <v>0</v>
      </c>
      <c r="S19" s="299"/>
      <c r="T19" s="174"/>
      <c r="U19" s="174" t="s">
        <v>3</v>
      </c>
      <c r="V19" s="235" t="s">
        <v>3</v>
      </c>
      <c r="W19" s="691">
        <v>0</v>
      </c>
      <c r="X19" s="691">
        <v>0</v>
      </c>
      <c r="Y19" s="692">
        <v>0</v>
      </c>
      <c r="Z19" s="272">
        <v>0</v>
      </c>
      <c r="AA19" s="247"/>
      <c r="AB19" s="247"/>
      <c r="AC19" s="247"/>
      <c r="AD19" s="247"/>
      <c r="AE19" s="247"/>
      <c r="AF19" s="249"/>
      <c r="AG19" s="247"/>
      <c r="AH19" s="247"/>
      <c r="AI19" s="249"/>
      <c r="AJ19" s="247"/>
      <c r="AK19" s="247"/>
      <c r="AL19" s="247"/>
      <c r="AM19" s="247"/>
      <c r="AN19" s="249"/>
      <c r="AO19" s="249"/>
      <c r="AP19" s="247"/>
      <c r="AQ19" s="247"/>
      <c r="AR19" s="247"/>
      <c r="AS19" s="662"/>
      <c r="AT19" s="247"/>
      <c r="AU19" s="247"/>
      <c r="AV19" s="247"/>
      <c r="AW19" s="249"/>
      <c r="AX19" s="247"/>
      <c r="AY19" s="247"/>
      <c r="AZ19" s="247"/>
      <c r="BA19" s="247"/>
      <c r="BB19" s="249"/>
      <c r="BC19" s="249"/>
      <c r="BD19" s="247"/>
      <c r="BE19" s="247"/>
      <c r="BF19" s="249"/>
      <c r="BG19" s="247"/>
    </row>
    <row r="20" spans="1:59" s="2" customFormat="1" ht="11.25" x14ac:dyDescent="0.2">
      <c r="A20" s="174" t="s">
        <v>3</v>
      </c>
      <c r="B20" s="20"/>
      <c r="C20" s="201" t="s">
        <v>3</v>
      </c>
      <c r="D20" s="701"/>
      <c r="E20" s="201" t="s">
        <v>1413</v>
      </c>
      <c r="F20" s="668" t="s">
        <v>3</v>
      </c>
      <c r="G20" s="173" t="s">
        <v>2547</v>
      </c>
      <c r="H20" s="174"/>
      <c r="I20" s="201"/>
      <c r="J20" s="173"/>
      <c r="K20" s="173"/>
      <c r="L20" s="201"/>
      <c r="M20" s="247"/>
      <c r="N20" s="173" t="s">
        <v>3</v>
      </c>
      <c r="O20" s="173">
        <v>0</v>
      </c>
      <c r="P20" s="272"/>
      <c r="Q20" s="272"/>
      <c r="R20" s="560">
        <v>0</v>
      </c>
      <c r="S20" s="299"/>
      <c r="T20" s="174"/>
      <c r="U20" s="174" t="s">
        <v>3</v>
      </c>
      <c r="V20" s="235" t="s">
        <v>3</v>
      </c>
      <c r="W20" s="691">
        <v>0</v>
      </c>
      <c r="X20" s="691">
        <v>0</v>
      </c>
      <c r="Y20" s="692">
        <v>0</v>
      </c>
      <c r="Z20" s="272">
        <v>0</v>
      </c>
      <c r="AA20" s="247"/>
      <c r="AB20" s="247"/>
      <c r="AC20" s="247"/>
      <c r="AD20" s="247"/>
      <c r="AE20" s="247"/>
      <c r="AF20" s="249"/>
      <c r="AG20" s="247"/>
      <c r="AH20" s="247"/>
      <c r="AI20" s="249"/>
      <c r="AJ20" s="247"/>
      <c r="AK20" s="247"/>
      <c r="AL20" s="247"/>
      <c r="AM20" s="247"/>
      <c r="AN20" s="249"/>
      <c r="AO20" s="249"/>
      <c r="AP20" s="247"/>
      <c r="AQ20" s="247"/>
      <c r="AR20" s="247"/>
      <c r="AS20" s="662"/>
      <c r="AT20" s="247"/>
      <c r="AU20" s="247"/>
      <c r="AV20" s="247"/>
      <c r="AW20" s="249"/>
      <c r="AX20" s="247"/>
      <c r="AY20" s="247"/>
      <c r="AZ20" s="247"/>
      <c r="BA20" s="247"/>
      <c r="BB20" s="249"/>
      <c r="BC20" s="249"/>
      <c r="BD20" s="247"/>
      <c r="BE20" s="247"/>
      <c r="BF20" s="249"/>
      <c r="BG20" s="247"/>
    </row>
    <row r="21" spans="1:59" s="2" customFormat="1" ht="11.25" x14ac:dyDescent="0.2">
      <c r="A21" s="174" t="s">
        <v>3</v>
      </c>
      <c r="B21" s="20"/>
      <c r="C21" s="201" t="s">
        <v>3</v>
      </c>
      <c r="D21" s="701"/>
      <c r="E21" s="201" t="s">
        <v>1413</v>
      </c>
      <c r="F21" s="668" t="s">
        <v>3</v>
      </c>
      <c r="G21" s="173" t="s">
        <v>2547</v>
      </c>
      <c r="H21" s="174"/>
      <c r="I21" s="201"/>
      <c r="J21" s="173"/>
      <c r="K21" s="173"/>
      <c r="L21" s="201"/>
      <c r="M21" s="247"/>
      <c r="N21" s="173" t="s">
        <v>3</v>
      </c>
      <c r="O21" s="173">
        <v>0</v>
      </c>
      <c r="P21" s="272"/>
      <c r="Q21" s="272"/>
      <c r="R21" s="560">
        <v>0</v>
      </c>
      <c r="S21" s="299"/>
      <c r="T21" s="174"/>
      <c r="U21" s="174" t="s">
        <v>3</v>
      </c>
      <c r="V21" s="235" t="s">
        <v>3</v>
      </c>
      <c r="W21" s="691">
        <v>0</v>
      </c>
      <c r="X21" s="691">
        <v>0</v>
      </c>
      <c r="Y21" s="692">
        <v>0</v>
      </c>
      <c r="Z21" s="272">
        <v>0</v>
      </c>
      <c r="AA21" s="247"/>
      <c r="AB21" s="247"/>
      <c r="AC21" s="247"/>
      <c r="AD21" s="247"/>
      <c r="AE21" s="247"/>
      <c r="AF21" s="249"/>
      <c r="AG21" s="247"/>
      <c r="AH21" s="247"/>
      <c r="AI21" s="249"/>
      <c r="AJ21" s="247"/>
      <c r="AK21" s="247"/>
      <c r="AL21" s="247"/>
      <c r="AM21" s="247"/>
      <c r="AN21" s="249"/>
      <c r="AO21" s="249"/>
      <c r="AP21" s="247"/>
      <c r="AQ21" s="247"/>
      <c r="AR21" s="247"/>
      <c r="AS21" s="662"/>
      <c r="AT21" s="247"/>
      <c r="AU21" s="247"/>
      <c r="AV21" s="247"/>
      <c r="AW21" s="249"/>
      <c r="AX21" s="247"/>
      <c r="AY21" s="247"/>
      <c r="AZ21" s="247"/>
      <c r="BA21" s="247"/>
      <c r="BB21" s="249"/>
      <c r="BC21" s="249"/>
      <c r="BD21" s="247"/>
      <c r="BE21" s="247"/>
      <c r="BF21" s="249"/>
      <c r="BG21" s="247"/>
    </row>
    <row r="22" spans="1:59" s="2" customFormat="1" ht="11.25" x14ac:dyDescent="0.2">
      <c r="A22" s="174" t="s">
        <v>3</v>
      </c>
      <c r="B22" s="20"/>
      <c r="C22" s="201" t="s">
        <v>3</v>
      </c>
      <c r="D22" s="701"/>
      <c r="E22" s="201" t="s">
        <v>1413</v>
      </c>
      <c r="F22" s="668" t="s">
        <v>3</v>
      </c>
      <c r="G22" s="173" t="s">
        <v>2547</v>
      </c>
      <c r="H22" s="174"/>
      <c r="I22" s="201"/>
      <c r="J22" s="173"/>
      <c r="K22" s="173"/>
      <c r="L22" s="201"/>
      <c r="M22" s="247"/>
      <c r="N22" s="173" t="s">
        <v>3</v>
      </c>
      <c r="O22" s="173">
        <v>0</v>
      </c>
      <c r="P22" s="272"/>
      <c r="Q22" s="272"/>
      <c r="R22" s="560">
        <v>0</v>
      </c>
      <c r="S22" s="299"/>
      <c r="T22" s="174"/>
      <c r="U22" s="174" t="s">
        <v>3</v>
      </c>
      <c r="V22" s="235" t="s">
        <v>3</v>
      </c>
      <c r="W22" s="691">
        <v>0</v>
      </c>
      <c r="X22" s="691">
        <v>0</v>
      </c>
      <c r="Y22" s="692">
        <v>0</v>
      </c>
      <c r="Z22" s="272">
        <v>0</v>
      </c>
      <c r="AA22" s="247"/>
      <c r="AB22" s="247"/>
      <c r="AC22" s="247"/>
      <c r="AD22" s="247"/>
      <c r="AE22" s="247"/>
      <c r="AF22" s="249"/>
      <c r="AG22" s="247"/>
      <c r="AH22" s="247"/>
      <c r="AI22" s="249"/>
      <c r="AJ22" s="247"/>
      <c r="AK22" s="247"/>
      <c r="AL22" s="247"/>
      <c r="AM22" s="247"/>
      <c r="AN22" s="249"/>
      <c r="AO22" s="249"/>
      <c r="AP22" s="247"/>
      <c r="AQ22" s="247"/>
      <c r="AR22" s="247"/>
      <c r="AS22" s="662"/>
      <c r="AT22" s="247"/>
      <c r="AU22" s="247"/>
      <c r="AV22" s="247"/>
      <c r="AW22" s="249"/>
      <c r="AX22" s="247"/>
      <c r="AY22" s="247"/>
      <c r="AZ22" s="247"/>
      <c r="BA22" s="247"/>
      <c r="BB22" s="249"/>
      <c r="BC22" s="249"/>
      <c r="BD22" s="247"/>
      <c r="BE22" s="247"/>
      <c r="BF22" s="249"/>
      <c r="BG22" s="247"/>
    </row>
    <row r="23" spans="1:59" s="2" customFormat="1" ht="11.25" x14ac:dyDescent="0.2">
      <c r="A23" s="174" t="s">
        <v>3</v>
      </c>
      <c r="B23" s="20"/>
      <c r="C23" s="201" t="s">
        <v>3</v>
      </c>
      <c r="D23" s="701"/>
      <c r="E23" s="201" t="s">
        <v>1413</v>
      </c>
      <c r="F23" s="668" t="s">
        <v>3</v>
      </c>
      <c r="G23" s="173" t="s">
        <v>2547</v>
      </c>
      <c r="H23" s="174"/>
      <c r="I23" s="201"/>
      <c r="J23" s="173"/>
      <c r="K23" s="173"/>
      <c r="L23" s="201"/>
      <c r="M23" s="247"/>
      <c r="N23" s="173" t="s">
        <v>3</v>
      </c>
      <c r="O23" s="173">
        <v>0</v>
      </c>
      <c r="P23" s="272"/>
      <c r="Q23" s="272"/>
      <c r="R23" s="560">
        <v>0</v>
      </c>
      <c r="S23" s="299"/>
      <c r="T23" s="174"/>
      <c r="U23" s="174" t="s">
        <v>3</v>
      </c>
      <c r="V23" s="235" t="s">
        <v>3</v>
      </c>
      <c r="W23" s="691">
        <v>0</v>
      </c>
      <c r="X23" s="691">
        <v>0</v>
      </c>
      <c r="Y23" s="692">
        <v>0</v>
      </c>
      <c r="Z23" s="272">
        <v>0</v>
      </c>
      <c r="AA23" s="247"/>
      <c r="AB23" s="247"/>
      <c r="AC23" s="247"/>
      <c r="AD23" s="247"/>
      <c r="AE23" s="247"/>
      <c r="AF23" s="249"/>
      <c r="AG23" s="247"/>
      <c r="AH23" s="247"/>
      <c r="AI23" s="249"/>
      <c r="AJ23" s="247"/>
      <c r="AK23" s="247"/>
      <c r="AL23" s="247"/>
      <c r="AM23" s="247"/>
      <c r="AN23" s="249"/>
      <c r="AO23" s="249"/>
      <c r="AP23" s="247"/>
      <c r="AQ23" s="247"/>
      <c r="AR23" s="247"/>
      <c r="AS23" s="662"/>
      <c r="AT23" s="247"/>
      <c r="AU23" s="247"/>
      <c r="AV23" s="247"/>
      <c r="AW23" s="249"/>
      <c r="AX23" s="247"/>
      <c r="AY23" s="247"/>
      <c r="AZ23" s="247"/>
      <c r="BA23" s="247"/>
      <c r="BB23" s="249"/>
      <c r="BC23" s="249"/>
      <c r="BD23" s="247"/>
      <c r="BE23" s="247"/>
      <c r="BF23" s="249"/>
      <c r="BG23" s="247"/>
    </row>
    <row r="24" spans="1:59" s="2" customFormat="1" ht="11.25" x14ac:dyDescent="0.2">
      <c r="A24" s="174" t="s">
        <v>3</v>
      </c>
      <c r="B24" s="20"/>
      <c r="C24" s="201" t="s">
        <v>3</v>
      </c>
      <c r="D24" s="701"/>
      <c r="E24" s="201" t="s">
        <v>1413</v>
      </c>
      <c r="F24" s="668" t="s">
        <v>3</v>
      </c>
      <c r="G24" s="173" t="s">
        <v>2547</v>
      </c>
      <c r="H24" s="174"/>
      <c r="I24" s="201"/>
      <c r="J24" s="173"/>
      <c r="K24" s="173"/>
      <c r="L24" s="201"/>
      <c r="M24" s="247"/>
      <c r="N24" s="173" t="s">
        <v>3</v>
      </c>
      <c r="O24" s="173">
        <v>0</v>
      </c>
      <c r="P24" s="272"/>
      <c r="Q24" s="272"/>
      <c r="R24" s="560">
        <v>0</v>
      </c>
      <c r="S24" s="299"/>
      <c r="T24" s="174"/>
      <c r="U24" s="174" t="s">
        <v>3</v>
      </c>
      <c r="V24" s="235" t="s">
        <v>3</v>
      </c>
      <c r="W24" s="691">
        <v>0</v>
      </c>
      <c r="X24" s="691">
        <v>0</v>
      </c>
      <c r="Y24" s="692">
        <v>0</v>
      </c>
      <c r="Z24" s="272">
        <v>0</v>
      </c>
      <c r="AA24" s="247"/>
      <c r="AB24" s="247"/>
      <c r="AC24" s="247"/>
      <c r="AD24" s="247"/>
      <c r="AE24" s="247"/>
      <c r="AF24" s="249"/>
      <c r="AG24" s="247"/>
      <c r="AH24" s="247"/>
      <c r="AI24" s="249"/>
      <c r="AJ24" s="247"/>
      <c r="AK24" s="247"/>
      <c r="AL24" s="247"/>
      <c r="AM24" s="247"/>
      <c r="AN24" s="249"/>
      <c r="AO24" s="249"/>
      <c r="AP24" s="247"/>
      <c r="AQ24" s="247"/>
      <c r="AR24" s="247"/>
      <c r="AS24" s="662"/>
      <c r="AT24" s="247"/>
      <c r="AU24" s="247"/>
      <c r="AV24" s="247"/>
      <c r="AW24" s="249"/>
      <c r="AX24" s="247"/>
      <c r="AY24" s="247"/>
      <c r="AZ24" s="247"/>
      <c r="BA24" s="247"/>
      <c r="BB24" s="249"/>
      <c r="BC24" s="249"/>
      <c r="BD24" s="247"/>
      <c r="BE24" s="247"/>
      <c r="BF24" s="249"/>
      <c r="BG24" s="247"/>
    </row>
    <row r="25" spans="1:59" s="2" customFormat="1" ht="11.25" x14ac:dyDescent="0.2">
      <c r="A25" s="174" t="s">
        <v>3</v>
      </c>
      <c r="B25" s="20"/>
      <c r="C25" s="201" t="s">
        <v>3</v>
      </c>
      <c r="D25" s="701"/>
      <c r="E25" s="201" t="s">
        <v>1413</v>
      </c>
      <c r="F25" s="668" t="s">
        <v>3</v>
      </c>
      <c r="G25" s="173" t="s">
        <v>2547</v>
      </c>
      <c r="H25" s="174"/>
      <c r="I25" s="201"/>
      <c r="J25" s="173"/>
      <c r="K25" s="173"/>
      <c r="L25" s="201"/>
      <c r="M25" s="247"/>
      <c r="N25" s="173" t="s">
        <v>3</v>
      </c>
      <c r="O25" s="173">
        <v>0</v>
      </c>
      <c r="P25" s="272"/>
      <c r="Q25" s="272"/>
      <c r="R25" s="560">
        <v>0</v>
      </c>
      <c r="S25" s="299"/>
      <c r="T25" s="174"/>
      <c r="U25" s="174" t="s">
        <v>3</v>
      </c>
      <c r="V25" s="235" t="s">
        <v>3</v>
      </c>
      <c r="W25" s="691">
        <v>0</v>
      </c>
      <c r="X25" s="691">
        <v>0</v>
      </c>
      <c r="Y25" s="692">
        <v>0</v>
      </c>
      <c r="Z25" s="272">
        <v>0</v>
      </c>
      <c r="AA25" s="247"/>
      <c r="AB25" s="247"/>
      <c r="AC25" s="247"/>
      <c r="AD25" s="247"/>
      <c r="AE25" s="247"/>
      <c r="AF25" s="249"/>
      <c r="AG25" s="247"/>
      <c r="AH25" s="247"/>
      <c r="AI25" s="249"/>
      <c r="AJ25" s="247"/>
      <c r="AK25" s="247"/>
      <c r="AL25" s="247"/>
      <c r="AM25" s="247"/>
      <c r="AN25" s="249"/>
      <c r="AO25" s="249"/>
      <c r="AP25" s="247"/>
      <c r="AQ25" s="247"/>
      <c r="AR25" s="247"/>
      <c r="AS25" s="662"/>
      <c r="AT25" s="247"/>
      <c r="AU25" s="247"/>
      <c r="AV25" s="247"/>
      <c r="AW25" s="249"/>
      <c r="AX25" s="247"/>
      <c r="AY25" s="247"/>
      <c r="AZ25" s="247"/>
      <c r="BA25" s="247"/>
      <c r="BB25" s="249"/>
      <c r="BC25" s="249"/>
      <c r="BD25" s="247"/>
      <c r="BE25" s="247"/>
      <c r="BF25" s="249"/>
      <c r="BG25" s="247"/>
    </row>
    <row r="26" spans="1:59" s="2" customFormat="1" ht="11.25" x14ac:dyDescent="0.2">
      <c r="A26" s="174" t="s">
        <v>3</v>
      </c>
      <c r="B26" s="20"/>
      <c r="C26" s="201" t="s">
        <v>3</v>
      </c>
      <c r="D26" s="701"/>
      <c r="E26" s="201" t="s">
        <v>1413</v>
      </c>
      <c r="F26" s="668" t="s">
        <v>3</v>
      </c>
      <c r="G26" s="173" t="s">
        <v>2547</v>
      </c>
      <c r="H26" s="174"/>
      <c r="I26" s="201"/>
      <c r="J26" s="173"/>
      <c r="K26" s="173"/>
      <c r="L26" s="201"/>
      <c r="M26" s="247"/>
      <c r="N26" s="173" t="s">
        <v>3</v>
      </c>
      <c r="O26" s="173">
        <v>0</v>
      </c>
      <c r="P26" s="272"/>
      <c r="Q26" s="272"/>
      <c r="R26" s="560">
        <v>0</v>
      </c>
      <c r="S26" s="299"/>
      <c r="T26" s="174"/>
      <c r="U26" s="174" t="s">
        <v>3</v>
      </c>
      <c r="V26" s="235" t="s">
        <v>3</v>
      </c>
      <c r="W26" s="691">
        <v>0</v>
      </c>
      <c r="X26" s="691">
        <v>0</v>
      </c>
      <c r="Y26" s="692">
        <v>0</v>
      </c>
      <c r="Z26" s="272">
        <v>0</v>
      </c>
      <c r="AA26" s="247"/>
      <c r="AB26" s="247"/>
      <c r="AC26" s="247"/>
      <c r="AD26" s="247"/>
      <c r="AE26" s="247"/>
      <c r="AF26" s="249"/>
      <c r="AG26" s="247"/>
      <c r="AH26" s="247"/>
      <c r="AI26" s="249"/>
      <c r="AJ26" s="247"/>
      <c r="AK26" s="247"/>
      <c r="AL26" s="247"/>
      <c r="AM26" s="247"/>
      <c r="AN26" s="249"/>
      <c r="AO26" s="249"/>
      <c r="AP26" s="247"/>
      <c r="AQ26" s="247"/>
      <c r="AR26" s="247"/>
      <c r="AS26" s="662"/>
      <c r="AT26" s="247"/>
      <c r="AU26" s="247"/>
      <c r="AV26" s="247"/>
      <c r="AW26" s="249"/>
      <c r="AX26" s="247"/>
      <c r="AY26" s="247"/>
      <c r="AZ26" s="247"/>
      <c r="BA26" s="247"/>
      <c r="BB26" s="249"/>
      <c r="BC26" s="249"/>
      <c r="BD26" s="247"/>
      <c r="BE26" s="247"/>
      <c r="BF26" s="249"/>
      <c r="BG26" s="247"/>
    </row>
    <row r="27" spans="1:59" s="2" customFormat="1" ht="11.25" x14ac:dyDescent="0.2">
      <c r="A27" s="174" t="s">
        <v>3</v>
      </c>
      <c r="B27" s="20"/>
      <c r="C27" s="201" t="s">
        <v>3</v>
      </c>
      <c r="D27" s="701"/>
      <c r="E27" s="201" t="s">
        <v>1413</v>
      </c>
      <c r="F27" s="668" t="s">
        <v>3</v>
      </c>
      <c r="G27" s="173" t="s">
        <v>2547</v>
      </c>
      <c r="H27" s="174"/>
      <c r="I27" s="201"/>
      <c r="J27" s="173"/>
      <c r="K27" s="173"/>
      <c r="L27" s="201"/>
      <c r="M27" s="247"/>
      <c r="N27" s="173" t="s">
        <v>3</v>
      </c>
      <c r="O27" s="173">
        <v>0</v>
      </c>
      <c r="P27" s="272"/>
      <c r="Q27" s="272"/>
      <c r="R27" s="560">
        <v>0</v>
      </c>
      <c r="S27" s="299"/>
      <c r="T27" s="174"/>
      <c r="U27" s="174" t="s">
        <v>3</v>
      </c>
      <c r="V27" s="235" t="s">
        <v>3</v>
      </c>
      <c r="W27" s="691">
        <v>0</v>
      </c>
      <c r="X27" s="691">
        <v>0</v>
      </c>
      <c r="Y27" s="692">
        <v>0</v>
      </c>
      <c r="Z27" s="272">
        <v>0</v>
      </c>
      <c r="AA27" s="247"/>
      <c r="AB27" s="247"/>
      <c r="AC27" s="247"/>
      <c r="AD27" s="247"/>
      <c r="AE27" s="247"/>
      <c r="AF27" s="249"/>
      <c r="AG27" s="247"/>
      <c r="AH27" s="247"/>
      <c r="AI27" s="249"/>
      <c r="AJ27" s="247"/>
      <c r="AK27" s="247"/>
      <c r="AL27" s="247"/>
      <c r="AM27" s="247"/>
      <c r="AN27" s="249"/>
      <c r="AO27" s="249"/>
      <c r="AP27" s="247"/>
      <c r="AQ27" s="247"/>
      <c r="AR27" s="247"/>
      <c r="AS27" s="662"/>
      <c r="AT27" s="247"/>
      <c r="AU27" s="247"/>
      <c r="AV27" s="247"/>
      <c r="AW27" s="249"/>
      <c r="AX27" s="247"/>
      <c r="AY27" s="247"/>
      <c r="AZ27" s="247"/>
      <c r="BA27" s="247"/>
      <c r="BB27" s="249"/>
      <c r="BC27" s="249"/>
      <c r="BD27" s="247"/>
      <c r="BE27" s="247"/>
      <c r="BF27" s="249"/>
      <c r="BG27" s="247"/>
    </row>
    <row r="28" spans="1:59" s="2" customFormat="1" ht="11.25" x14ac:dyDescent="0.2">
      <c r="A28" s="174" t="s">
        <v>3</v>
      </c>
      <c r="B28" s="20"/>
      <c r="C28" s="201" t="s">
        <v>3</v>
      </c>
      <c r="D28" s="701"/>
      <c r="E28" s="201" t="s">
        <v>1413</v>
      </c>
      <c r="F28" s="668" t="s">
        <v>3</v>
      </c>
      <c r="G28" s="173" t="s">
        <v>2547</v>
      </c>
      <c r="H28" s="174"/>
      <c r="I28" s="201"/>
      <c r="J28" s="173"/>
      <c r="K28" s="173"/>
      <c r="L28" s="201"/>
      <c r="M28" s="247"/>
      <c r="N28" s="173" t="s">
        <v>3</v>
      </c>
      <c r="O28" s="173">
        <v>0</v>
      </c>
      <c r="P28" s="272"/>
      <c r="Q28" s="272"/>
      <c r="R28" s="560">
        <v>0</v>
      </c>
      <c r="S28" s="299"/>
      <c r="T28" s="174"/>
      <c r="U28" s="174" t="s">
        <v>3</v>
      </c>
      <c r="V28" s="235" t="s">
        <v>3</v>
      </c>
      <c r="W28" s="691">
        <v>0</v>
      </c>
      <c r="X28" s="691">
        <v>0</v>
      </c>
      <c r="Y28" s="692">
        <v>0</v>
      </c>
      <c r="Z28" s="272">
        <v>0</v>
      </c>
      <c r="AA28" s="247"/>
      <c r="AB28" s="247"/>
      <c r="AC28" s="247"/>
      <c r="AD28" s="247"/>
      <c r="AE28" s="247"/>
      <c r="AF28" s="249"/>
      <c r="AG28" s="247"/>
      <c r="AH28" s="247"/>
      <c r="AI28" s="249"/>
      <c r="AJ28" s="247"/>
      <c r="AK28" s="247"/>
      <c r="AL28" s="247"/>
      <c r="AM28" s="247"/>
      <c r="AN28" s="249"/>
      <c r="AO28" s="249"/>
      <c r="AP28" s="247"/>
      <c r="AQ28" s="247"/>
      <c r="AR28" s="247"/>
      <c r="AS28" s="662"/>
      <c r="AT28" s="247"/>
      <c r="AU28" s="247"/>
      <c r="AV28" s="247"/>
      <c r="AW28" s="249"/>
      <c r="AX28" s="247"/>
      <c r="AY28" s="247"/>
      <c r="AZ28" s="247"/>
      <c r="BA28" s="247"/>
      <c r="BB28" s="249"/>
      <c r="BC28" s="249"/>
      <c r="BD28" s="247"/>
      <c r="BE28" s="247"/>
      <c r="BF28" s="249"/>
      <c r="BG28" s="247"/>
    </row>
    <row r="29" spans="1:59" s="2" customFormat="1" ht="11.25" x14ac:dyDescent="0.2">
      <c r="A29" s="174" t="s">
        <v>3</v>
      </c>
      <c r="B29" s="20"/>
      <c r="C29" s="201" t="s">
        <v>3</v>
      </c>
      <c r="D29" s="701"/>
      <c r="E29" s="201" t="s">
        <v>1413</v>
      </c>
      <c r="F29" s="668" t="s">
        <v>3</v>
      </c>
      <c r="G29" s="173" t="s">
        <v>2547</v>
      </c>
      <c r="H29" s="174"/>
      <c r="I29" s="201"/>
      <c r="J29" s="173"/>
      <c r="K29" s="173"/>
      <c r="L29" s="201"/>
      <c r="M29" s="247"/>
      <c r="N29" s="173" t="s">
        <v>3</v>
      </c>
      <c r="O29" s="173">
        <v>0</v>
      </c>
      <c r="P29" s="272"/>
      <c r="Q29" s="272"/>
      <c r="R29" s="560">
        <v>0</v>
      </c>
      <c r="S29" s="299"/>
      <c r="T29" s="174"/>
      <c r="U29" s="174" t="s">
        <v>3</v>
      </c>
      <c r="V29" s="235" t="s">
        <v>3</v>
      </c>
      <c r="W29" s="691">
        <v>0</v>
      </c>
      <c r="X29" s="691">
        <v>0</v>
      </c>
      <c r="Y29" s="692">
        <v>0</v>
      </c>
      <c r="Z29" s="272">
        <v>0</v>
      </c>
      <c r="AA29" s="247"/>
      <c r="AB29" s="247"/>
      <c r="AC29" s="247"/>
      <c r="AD29" s="247"/>
      <c r="AE29" s="247"/>
      <c r="AF29" s="249"/>
      <c r="AG29" s="247"/>
      <c r="AH29" s="247"/>
      <c r="AI29" s="249"/>
      <c r="AJ29" s="247"/>
      <c r="AK29" s="247"/>
      <c r="AL29" s="247"/>
      <c r="AM29" s="247"/>
      <c r="AN29" s="249"/>
      <c r="AO29" s="249"/>
      <c r="AP29" s="247"/>
      <c r="AQ29" s="247"/>
      <c r="AR29" s="247"/>
      <c r="AS29" s="662"/>
      <c r="AT29" s="247"/>
      <c r="AU29" s="247"/>
      <c r="AV29" s="247"/>
      <c r="AW29" s="249"/>
      <c r="AX29" s="247"/>
      <c r="AY29" s="247"/>
      <c r="AZ29" s="247"/>
      <c r="BA29" s="247"/>
      <c r="BB29" s="249"/>
      <c r="BC29" s="249"/>
      <c r="BD29" s="247"/>
      <c r="BE29" s="247"/>
      <c r="BF29" s="249"/>
      <c r="BG29" s="247"/>
    </row>
    <row r="30" spans="1:59" s="2" customFormat="1" ht="11.25" x14ac:dyDescent="0.2">
      <c r="A30" s="174" t="s">
        <v>3</v>
      </c>
      <c r="B30" s="20"/>
      <c r="C30" s="201" t="s">
        <v>3</v>
      </c>
      <c r="D30" s="701"/>
      <c r="E30" s="201" t="s">
        <v>1413</v>
      </c>
      <c r="F30" s="668" t="s">
        <v>3</v>
      </c>
      <c r="G30" s="173" t="s">
        <v>2547</v>
      </c>
      <c r="H30" s="174"/>
      <c r="I30" s="201"/>
      <c r="J30" s="173"/>
      <c r="K30" s="173"/>
      <c r="L30" s="201"/>
      <c r="M30" s="247"/>
      <c r="N30" s="173" t="s">
        <v>3</v>
      </c>
      <c r="O30" s="173">
        <v>0</v>
      </c>
      <c r="P30" s="272"/>
      <c r="Q30" s="272"/>
      <c r="R30" s="560">
        <v>0</v>
      </c>
      <c r="S30" s="299"/>
      <c r="T30" s="174"/>
      <c r="U30" s="174" t="s">
        <v>3</v>
      </c>
      <c r="V30" s="235" t="s">
        <v>3</v>
      </c>
      <c r="W30" s="691">
        <v>0</v>
      </c>
      <c r="X30" s="691">
        <v>0</v>
      </c>
      <c r="Y30" s="692">
        <v>0</v>
      </c>
      <c r="Z30" s="272">
        <v>0</v>
      </c>
      <c r="AA30" s="247"/>
      <c r="AB30" s="247"/>
      <c r="AC30" s="247"/>
      <c r="AD30" s="247"/>
      <c r="AE30" s="247"/>
      <c r="AF30" s="249"/>
      <c r="AG30" s="247"/>
      <c r="AH30" s="247"/>
      <c r="AI30" s="249"/>
      <c r="AJ30" s="247"/>
      <c r="AK30" s="247"/>
      <c r="AL30" s="247"/>
      <c r="AM30" s="247"/>
      <c r="AN30" s="249"/>
      <c r="AO30" s="249"/>
      <c r="AP30" s="247"/>
      <c r="AQ30" s="247"/>
      <c r="AR30" s="247"/>
      <c r="AS30" s="662"/>
      <c r="AT30" s="247"/>
      <c r="AU30" s="247"/>
      <c r="AV30" s="247"/>
      <c r="AW30" s="249"/>
      <c r="AX30" s="247"/>
      <c r="AY30" s="247"/>
      <c r="AZ30" s="247"/>
      <c r="BA30" s="247"/>
      <c r="BB30" s="249"/>
      <c r="BC30" s="249"/>
      <c r="BD30" s="247"/>
      <c r="BE30" s="247"/>
      <c r="BF30" s="249"/>
      <c r="BG30" s="247"/>
    </row>
    <row r="31" spans="1:59" s="2" customFormat="1" ht="11.25" x14ac:dyDescent="0.2">
      <c r="A31" s="174" t="s">
        <v>3</v>
      </c>
      <c r="B31" s="20"/>
      <c r="C31" s="201" t="s">
        <v>3</v>
      </c>
      <c r="D31" s="701"/>
      <c r="E31" s="201" t="s">
        <v>1413</v>
      </c>
      <c r="F31" s="668" t="s">
        <v>3</v>
      </c>
      <c r="G31" s="173" t="s">
        <v>2547</v>
      </c>
      <c r="H31" s="174"/>
      <c r="I31" s="201"/>
      <c r="J31" s="173"/>
      <c r="K31" s="173"/>
      <c r="L31" s="201"/>
      <c r="M31" s="247"/>
      <c r="N31" s="173" t="s">
        <v>3</v>
      </c>
      <c r="O31" s="173">
        <v>0</v>
      </c>
      <c r="P31" s="272"/>
      <c r="Q31" s="272"/>
      <c r="R31" s="560">
        <v>0</v>
      </c>
      <c r="S31" s="299"/>
      <c r="T31" s="174"/>
      <c r="U31" s="174" t="s">
        <v>3</v>
      </c>
      <c r="V31" s="235" t="s">
        <v>3</v>
      </c>
      <c r="W31" s="691">
        <v>0</v>
      </c>
      <c r="X31" s="691">
        <v>0</v>
      </c>
      <c r="Y31" s="692">
        <v>0</v>
      </c>
      <c r="Z31" s="272">
        <v>0</v>
      </c>
      <c r="AA31" s="247"/>
      <c r="AB31" s="247"/>
      <c r="AC31" s="247"/>
      <c r="AD31" s="247"/>
      <c r="AE31" s="247"/>
      <c r="AF31" s="249"/>
      <c r="AG31" s="247"/>
      <c r="AH31" s="247"/>
      <c r="AI31" s="249"/>
      <c r="AJ31" s="247"/>
      <c r="AK31" s="247"/>
      <c r="AL31" s="247"/>
      <c r="AM31" s="247"/>
      <c r="AN31" s="249"/>
      <c r="AO31" s="249"/>
      <c r="AP31" s="247"/>
      <c r="AQ31" s="247"/>
      <c r="AR31" s="247"/>
      <c r="AS31" s="662"/>
      <c r="AT31" s="247"/>
      <c r="AU31" s="247"/>
      <c r="AV31" s="247"/>
      <c r="AW31" s="249"/>
      <c r="AX31" s="247"/>
      <c r="AY31" s="247"/>
      <c r="AZ31" s="247"/>
      <c r="BA31" s="247"/>
      <c r="BB31" s="249"/>
      <c r="BC31" s="249"/>
      <c r="BD31" s="247"/>
      <c r="BE31" s="247"/>
      <c r="BF31" s="249"/>
      <c r="BG31" s="247"/>
    </row>
    <row r="32" spans="1:59" s="2" customFormat="1" ht="11.25" x14ac:dyDescent="0.2">
      <c r="A32" s="174" t="s">
        <v>3</v>
      </c>
      <c r="B32" s="20"/>
      <c r="C32" s="201" t="s">
        <v>3</v>
      </c>
      <c r="D32" s="701"/>
      <c r="E32" s="201" t="s">
        <v>1413</v>
      </c>
      <c r="F32" s="668" t="s">
        <v>3</v>
      </c>
      <c r="G32" s="173" t="s">
        <v>2547</v>
      </c>
      <c r="H32" s="174"/>
      <c r="I32" s="201"/>
      <c r="J32" s="173"/>
      <c r="K32" s="173"/>
      <c r="L32" s="201"/>
      <c r="M32" s="247"/>
      <c r="N32" s="173" t="s">
        <v>3</v>
      </c>
      <c r="O32" s="173">
        <v>0</v>
      </c>
      <c r="P32" s="272"/>
      <c r="Q32" s="272"/>
      <c r="R32" s="560">
        <v>0</v>
      </c>
      <c r="S32" s="299"/>
      <c r="T32" s="174"/>
      <c r="U32" s="174" t="s">
        <v>3</v>
      </c>
      <c r="V32" s="235" t="s">
        <v>3</v>
      </c>
      <c r="W32" s="691">
        <v>0</v>
      </c>
      <c r="X32" s="691">
        <v>0</v>
      </c>
      <c r="Y32" s="692">
        <v>0</v>
      </c>
      <c r="Z32" s="272">
        <v>0</v>
      </c>
      <c r="AA32" s="247"/>
      <c r="AB32" s="247"/>
      <c r="AC32" s="247"/>
      <c r="AD32" s="247"/>
      <c r="AE32" s="247"/>
      <c r="AF32" s="249"/>
      <c r="AG32" s="247"/>
      <c r="AH32" s="247"/>
      <c r="AI32" s="249"/>
      <c r="AJ32" s="247"/>
      <c r="AK32" s="247"/>
      <c r="AL32" s="247"/>
      <c r="AM32" s="247"/>
      <c r="AN32" s="249"/>
      <c r="AO32" s="249"/>
      <c r="AP32" s="247"/>
      <c r="AQ32" s="247"/>
      <c r="AR32" s="247"/>
      <c r="AS32" s="662"/>
      <c r="AT32" s="247"/>
      <c r="AU32" s="247"/>
      <c r="AV32" s="247"/>
      <c r="AW32" s="249"/>
      <c r="AX32" s="247"/>
      <c r="AY32" s="247"/>
      <c r="AZ32" s="247"/>
      <c r="BA32" s="247"/>
      <c r="BB32" s="249"/>
      <c r="BC32" s="249"/>
      <c r="BD32" s="247"/>
      <c r="BE32" s="247"/>
      <c r="BF32" s="249"/>
      <c r="BG32" s="247"/>
    </row>
    <row r="33" spans="1:59" s="2" customFormat="1" ht="11.25" x14ac:dyDescent="0.2">
      <c r="A33" s="174" t="s">
        <v>3</v>
      </c>
      <c r="B33" s="20"/>
      <c r="C33" s="201" t="s">
        <v>3</v>
      </c>
      <c r="D33" s="701"/>
      <c r="E33" s="201" t="s">
        <v>1413</v>
      </c>
      <c r="F33" s="668" t="s">
        <v>3</v>
      </c>
      <c r="G33" s="173" t="s">
        <v>2547</v>
      </c>
      <c r="H33" s="174"/>
      <c r="I33" s="201"/>
      <c r="J33" s="173"/>
      <c r="K33" s="173"/>
      <c r="L33" s="201"/>
      <c r="M33" s="247"/>
      <c r="N33" s="173" t="s">
        <v>3</v>
      </c>
      <c r="O33" s="173">
        <v>0</v>
      </c>
      <c r="P33" s="272"/>
      <c r="Q33" s="272"/>
      <c r="R33" s="560">
        <v>0</v>
      </c>
      <c r="S33" s="299"/>
      <c r="T33" s="174"/>
      <c r="U33" s="174" t="s">
        <v>3</v>
      </c>
      <c r="V33" s="235" t="s">
        <v>3</v>
      </c>
      <c r="W33" s="691">
        <v>0</v>
      </c>
      <c r="X33" s="691">
        <v>0</v>
      </c>
      <c r="Y33" s="692">
        <v>0</v>
      </c>
      <c r="Z33" s="272">
        <v>0</v>
      </c>
      <c r="AA33" s="247"/>
      <c r="AB33" s="247"/>
      <c r="AC33" s="247"/>
      <c r="AD33" s="247"/>
      <c r="AE33" s="247"/>
      <c r="AF33" s="249"/>
      <c r="AG33" s="247"/>
      <c r="AH33" s="247"/>
      <c r="AI33" s="249"/>
      <c r="AJ33" s="247"/>
      <c r="AK33" s="247"/>
      <c r="AL33" s="247"/>
      <c r="AM33" s="247"/>
      <c r="AN33" s="249"/>
      <c r="AO33" s="249"/>
      <c r="AP33" s="247"/>
      <c r="AQ33" s="247"/>
      <c r="AR33" s="247"/>
      <c r="AS33" s="662"/>
      <c r="AT33" s="247"/>
      <c r="AU33" s="247"/>
      <c r="AV33" s="247"/>
      <c r="AW33" s="249"/>
      <c r="AX33" s="247"/>
      <c r="AY33" s="247"/>
      <c r="AZ33" s="247"/>
      <c r="BA33" s="247"/>
      <c r="BB33" s="249"/>
      <c r="BC33" s="249"/>
      <c r="BD33" s="247"/>
      <c r="BE33" s="247"/>
      <c r="BF33" s="249"/>
      <c r="BG33" s="247"/>
    </row>
    <row r="34" spans="1:59" s="2" customFormat="1" ht="11.25" x14ac:dyDescent="0.2">
      <c r="A34" s="174" t="s">
        <v>3</v>
      </c>
      <c r="B34" s="20"/>
      <c r="C34" s="201" t="s">
        <v>3</v>
      </c>
      <c r="D34" s="701"/>
      <c r="E34" s="201" t="s">
        <v>1413</v>
      </c>
      <c r="F34" s="668" t="s">
        <v>3</v>
      </c>
      <c r="G34" s="173" t="s">
        <v>2547</v>
      </c>
      <c r="H34" s="174"/>
      <c r="I34" s="201"/>
      <c r="J34" s="173"/>
      <c r="K34" s="173"/>
      <c r="L34" s="201"/>
      <c r="M34" s="247"/>
      <c r="N34" s="173" t="s">
        <v>3</v>
      </c>
      <c r="O34" s="173">
        <v>0</v>
      </c>
      <c r="P34" s="272"/>
      <c r="Q34" s="272"/>
      <c r="R34" s="560">
        <v>0</v>
      </c>
      <c r="S34" s="299"/>
      <c r="T34" s="174"/>
      <c r="U34" s="174" t="s">
        <v>3</v>
      </c>
      <c r="V34" s="235" t="s">
        <v>3</v>
      </c>
      <c r="W34" s="691">
        <v>0</v>
      </c>
      <c r="X34" s="691">
        <v>0</v>
      </c>
      <c r="Y34" s="692">
        <v>0</v>
      </c>
      <c r="Z34" s="272">
        <v>0</v>
      </c>
      <c r="AA34" s="247"/>
      <c r="AB34" s="247"/>
      <c r="AC34" s="247"/>
      <c r="AD34" s="247"/>
      <c r="AE34" s="247"/>
      <c r="AF34" s="249"/>
      <c r="AG34" s="247"/>
      <c r="AH34" s="247"/>
      <c r="AI34" s="249"/>
      <c r="AJ34" s="247"/>
      <c r="AK34" s="247"/>
      <c r="AL34" s="247"/>
      <c r="AM34" s="247"/>
      <c r="AN34" s="249"/>
      <c r="AO34" s="249"/>
      <c r="AP34" s="247"/>
      <c r="AQ34" s="247"/>
      <c r="AR34" s="247"/>
      <c r="AS34" s="662"/>
      <c r="AT34" s="247"/>
      <c r="AU34" s="247"/>
      <c r="AV34" s="247"/>
      <c r="AW34" s="249"/>
      <c r="AX34" s="247"/>
      <c r="AY34" s="247"/>
      <c r="AZ34" s="247"/>
      <c r="BA34" s="247"/>
      <c r="BB34" s="249"/>
      <c r="BC34" s="249"/>
      <c r="BD34" s="247"/>
      <c r="BE34" s="247"/>
      <c r="BF34" s="249"/>
      <c r="BG34" s="247"/>
    </row>
    <row r="35" spans="1:59" s="2" customFormat="1" ht="11.25" x14ac:dyDescent="0.2">
      <c r="A35" s="174" t="s">
        <v>3</v>
      </c>
      <c r="B35" s="20"/>
      <c r="C35" s="201" t="s">
        <v>3</v>
      </c>
      <c r="D35" s="701"/>
      <c r="E35" s="201" t="s">
        <v>1413</v>
      </c>
      <c r="F35" s="668" t="s">
        <v>3</v>
      </c>
      <c r="G35" s="173" t="s">
        <v>2547</v>
      </c>
      <c r="H35" s="174"/>
      <c r="I35" s="201"/>
      <c r="J35" s="173"/>
      <c r="K35" s="173"/>
      <c r="L35" s="201"/>
      <c r="M35" s="247"/>
      <c r="N35" s="173" t="s">
        <v>3</v>
      </c>
      <c r="O35" s="173">
        <v>0</v>
      </c>
      <c r="P35" s="272"/>
      <c r="Q35" s="272"/>
      <c r="R35" s="560">
        <v>0</v>
      </c>
      <c r="S35" s="299"/>
      <c r="T35" s="174"/>
      <c r="U35" s="174" t="s">
        <v>3</v>
      </c>
      <c r="V35" s="235" t="s">
        <v>3</v>
      </c>
      <c r="W35" s="691">
        <v>0</v>
      </c>
      <c r="X35" s="691">
        <v>0</v>
      </c>
      <c r="Y35" s="692">
        <v>0</v>
      </c>
      <c r="Z35" s="272">
        <v>0</v>
      </c>
      <c r="AA35" s="247"/>
      <c r="AB35" s="247"/>
      <c r="AC35" s="247"/>
      <c r="AD35" s="247"/>
      <c r="AE35" s="247"/>
      <c r="AF35" s="249"/>
      <c r="AG35" s="247"/>
      <c r="AH35" s="247"/>
      <c r="AI35" s="249"/>
      <c r="AJ35" s="247"/>
      <c r="AK35" s="247"/>
      <c r="AL35" s="247"/>
      <c r="AM35" s="247"/>
      <c r="AN35" s="249"/>
      <c r="AO35" s="249"/>
      <c r="AP35" s="247"/>
      <c r="AQ35" s="247"/>
      <c r="AR35" s="247"/>
      <c r="AS35" s="662"/>
      <c r="AT35" s="247"/>
      <c r="AU35" s="247"/>
      <c r="AV35" s="247"/>
      <c r="AW35" s="249"/>
      <c r="AX35" s="247"/>
      <c r="AY35" s="247"/>
      <c r="AZ35" s="247"/>
      <c r="BA35" s="247"/>
      <c r="BB35" s="249"/>
      <c r="BC35" s="249"/>
      <c r="BD35" s="247"/>
      <c r="BE35" s="247"/>
      <c r="BF35" s="249"/>
      <c r="BG35" s="247"/>
    </row>
    <row r="36" spans="1:59" s="2" customFormat="1" ht="11.25" x14ac:dyDescent="0.2">
      <c r="A36" s="174" t="s">
        <v>3</v>
      </c>
      <c r="B36" s="20"/>
      <c r="C36" s="201" t="s">
        <v>3</v>
      </c>
      <c r="D36" s="701"/>
      <c r="E36" s="201" t="s">
        <v>1413</v>
      </c>
      <c r="F36" s="668" t="s">
        <v>3</v>
      </c>
      <c r="G36" s="173" t="s">
        <v>2547</v>
      </c>
      <c r="H36" s="174"/>
      <c r="I36" s="201"/>
      <c r="J36" s="173"/>
      <c r="K36" s="173"/>
      <c r="L36" s="201"/>
      <c r="M36" s="247"/>
      <c r="N36" s="173" t="s">
        <v>3</v>
      </c>
      <c r="O36" s="173">
        <v>0</v>
      </c>
      <c r="P36" s="272"/>
      <c r="Q36" s="272"/>
      <c r="R36" s="560">
        <v>0</v>
      </c>
      <c r="S36" s="299"/>
      <c r="T36" s="174"/>
      <c r="U36" s="174" t="s">
        <v>3</v>
      </c>
      <c r="V36" s="235" t="s">
        <v>3</v>
      </c>
      <c r="W36" s="691">
        <v>0</v>
      </c>
      <c r="X36" s="691">
        <v>0</v>
      </c>
      <c r="Y36" s="692">
        <v>0</v>
      </c>
      <c r="Z36" s="272">
        <v>0</v>
      </c>
      <c r="AA36" s="247"/>
      <c r="AB36" s="247"/>
      <c r="AC36" s="247"/>
      <c r="AD36" s="247"/>
      <c r="AE36" s="247"/>
      <c r="AF36" s="249"/>
      <c r="AG36" s="247"/>
      <c r="AH36" s="247"/>
      <c r="AI36" s="249"/>
      <c r="AJ36" s="247"/>
      <c r="AK36" s="247"/>
      <c r="AL36" s="247"/>
      <c r="AM36" s="247"/>
      <c r="AN36" s="249"/>
      <c r="AO36" s="249"/>
      <c r="AP36" s="247"/>
      <c r="AQ36" s="247"/>
      <c r="AR36" s="247"/>
      <c r="AS36" s="662"/>
      <c r="AT36" s="247"/>
      <c r="AU36" s="247"/>
      <c r="AV36" s="247"/>
      <c r="AW36" s="249"/>
      <c r="AX36" s="247"/>
      <c r="AY36" s="247"/>
      <c r="AZ36" s="247"/>
      <c r="BA36" s="247"/>
      <c r="BB36" s="249"/>
      <c r="BC36" s="249"/>
      <c r="BD36" s="247"/>
      <c r="BE36" s="247"/>
      <c r="BF36" s="249"/>
      <c r="BG36" s="247"/>
    </row>
    <row r="37" spans="1:59" s="2" customFormat="1" ht="11.25" x14ac:dyDescent="0.2">
      <c r="A37" s="174" t="s">
        <v>3</v>
      </c>
      <c r="B37" s="20"/>
      <c r="C37" s="201" t="s">
        <v>3</v>
      </c>
      <c r="D37" s="701"/>
      <c r="E37" s="201" t="s">
        <v>1413</v>
      </c>
      <c r="F37" s="668" t="s">
        <v>3</v>
      </c>
      <c r="G37" s="173" t="s">
        <v>2547</v>
      </c>
      <c r="H37" s="174"/>
      <c r="I37" s="201"/>
      <c r="J37" s="173"/>
      <c r="K37" s="173"/>
      <c r="L37" s="201"/>
      <c r="M37" s="247"/>
      <c r="N37" s="173" t="s">
        <v>3</v>
      </c>
      <c r="O37" s="173">
        <v>0</v>
      </c>
      <c r="P37" s="272"/>
      <c r="Q37" s="272"/>
      <c r="R37" s="560">
        <v>0</v>
      </c>
      <c r="S37" s="299"/>
      <c r="T37" s="174"/>
      <c r="U37" s="174" t="s">
        <v>3</v>
      </c>
      <c r="V37" s="235" t="s">
        <v>3</v>
      </c>
      <c r="W37" s="691">
        <v>0</v>
      </c>
      <c r="X37" s="691">
        <v>0</v>
      </c>
      <c r="Y37" s="692">
        <v>0</v>
      </c>
      <c r="Z37" s="272">
        <v>0</v>
      </c>
      <c r="AA37" s="247"/>
      <c r="AB37" s="247"/>
      <c r="AC37" s="247"/>
      <c r="AD37" s="247"/>
      <c r="AE37" s="247"/>
      <c r="AF37" s="249"/>
      <c r="AG37" s="247"/>
      <c r="AH37" s="247"/>
      <c r="AI37" s="249"/>
      <c r="AJ37" s="247"/>
      <c r="AK37" s="247"/>
      <c r="AL37" s="247"/>
      <c r="AM37" s="247"/>
      <c r="AN37" s="249"/>
      <c r="AO37" s="249"/>
      <c r="AP37" s="247"/>
      <c r="AQ37" s="247"/>
      <c r="AR37" s="247"/>
      <c r="AS37" s="662"/>
      <c r="AT37" s="247"/>
      <c r="AU37" s="247"/>
      <c r="AV37" s="247"/>
      <c r="AW37" s="249"/>
      <c r="AX37" s="247"/>
      <c r="AY37" s="247"/>
      <c r="AZ37" s="247"/>
      <c r="BA37" s="247"/>
      <c r="BB37" s="249"/>
      <c r="BC37" s="249"/>
      <c r="BD37" s="247"/>
      <c r="BE37" s="247"/>
      <c r="BF37" s="249"/>
      <c r="BG37" s="247"/>
    </row>
    <row r="38" spans="1:59" s="2" customFormat="1" ht="11.25" x14ac:dyDescent="0.2">
      <c r="A38" s="174" t="s">
        <v>3</v>
      </c>
      <c r="B38" s="20"/>
      <c r="C38" s="201" t="s">
        <v>3</v>
      </c>
      <c r="D38" s="701"/>
      <c r="E38" s="201" t="s">
        <v>1413</v>
      </c>
      <c r="F38" s="668" t="s">
        <v>3</v>
      </c>
      <c r="G38" s="173" t="s">
        <v>2547</v>
      </c>
      <c r="H38" s="174"/>
      <c r="I38" s="201"/>
      <c r="J38" s="173"/>
      <c r="K38" s="173"/>
      <c r="L38" s="201"/>
      <c r="M38" s="247"/>
      <c r="N38" s="173" t="s">
        <v>3</v>
      </c>
      <c r="O38" s="173">
        <v>0</v>
      </c>
      <c r="P38" s="272"/>
      <c r="Q38" s="272"/>
      <c r="R38" s="560">
        <v>0</v>
      </c>
      <c r="S38" s="299"/>
      <c r="T38" s="174"/>
      <c r="U38" s="174" t="s">
        <v>3</v>
      </c>
      <c r="V38" s="235" t="s">
        <v>3</v>
      </c>
      <c r="W38" s="691">
        <v>0</v>
      </c>
      <c r="X38" s="691">
        <v>0</v>
      </c>
      <c r="Y38" s="692">
        <v>0</v>
      </c>
      <c r="Z38" s="272">
        <v>0</v>
      </c>
      <c r="AA38" s="247"/>
      <c r="AB38" s="247"/>
      <c r="AC38" s="247"/>
      <c r="AD38" s="247"/>
      <c r="AE38" s="247"/>
      <c r="AF38" s="249"/>
      <c r="AG38" s="247"/>
      <c r="AH38" s="247"/>
      <c r="AI38" s="249"/>
      <c r="AJ38" s="247"/>
      <c r="AK38" s="247"/>
      <c r="AL38" s="247"/>
      <c r="AM38" s="247"/>
      <c r="AN38" s="249"/>
      <c r="AO38" s="249"/>
      <c r="AP38" s="247"/>
      <c r="AQ38" s="247"/>
      <c r="AR38" s="247"/>
      <c r="AS38" s="662"/>
      <c r="AT38" s="247"/>
      <c r="AU38" s="247"/>
      <c r="AV38" s="247"/>
      <c r="AW38" s="249"/>
      <c r="AX38" s="247"/>
      <c r="AY38" s="247"/>
      <c r="AZ38" s="247"/>
      <c r="BA38" s="247"/>
      <c r="BB38" s="249"/>
      <c r="BC38" s="249"/>
      <c r="BD38" s="247"/>
      <c r="BE38" s="247"/>
      <c r="BF38" s="249"/>
      <c r="BG38" s="247"/>
    </row>
    <row r="39" spans="1:59" s="2" customFormat="1" ht="11.25" x14ac:dyDescent="0.2">
      <c r="A39" s="174" t="s">
        <v>3</v>
      </c>
      <c r="B39" s="20"/>
      <c r="C39" s="201" t="s">
        <v>3</v>
      </c>
      <c r="D39" s="701"/>
      <c r="E39" s="201" t="s">
        <v>1413</v>
      </c>
      <c r="F39" s="668" t="s">
        <v>3</v>
      </c>
      <c r="G39" s="173" t="s">
        <v>2547</v>
      </c>
      <c r="H39" s="174"/>
      <c r="I39" s="201"/>
      <c r="J39" s="173"/>
      <c r="K39" s="173"/>
      <c r="L39" s="201"/>
      <c r="M39" s="247"/>
      <c r="N39" s="173" t="s">
        <v>3</v>
      </c>
      <c r="O39" s="173">
        <v>0</v>
      </c>
      <c r="P39" s="272"/>
      <c r="Q39" s="272"/>
      <c r="R39" s="560">
        <v>0</v>
      </c>
      <c r="S39" s="299"/>
      <c r="T39" s="174"/>
      <c r="U39" s="174" t="s">
        <v>3</v>
      </c>
      <c r="V39" s="235" t="s">
        <v>3</v>
      </c>
      <c r="W39" s="691">
        <v>0</v>
      </c>
      <c r="X39" s="691">
        <v>0</v>
      </c>
      <c r="Y39" s="692">
        <v>0</v>
      </c>
      <c r="Z39" s="272">
        <v>0</v>
      </c>
      <c r="AA39" s="247"/>
      <c r="AB39" s="247"/>
      <c r="AC39" s="247"/>
      <c r="AD39" s="247"/>
      <c r="AE39" s="247"/>
      <c r="AF39" s="249"/>
      <c r="AG39" s="247"/>
      <c r="AH39" s="247"/>
      <c r="AI39" s="249"/>
      <c r="AJ39" s="247"/>
      <c r="AK39" s="247"/>
      <c r="AL39" s="247"/>
      <c r="AM39" s="247"/>
      <c r="AN39" s="249"/>
      <c r="AO39" s="249"/>
      <c r="AP39" s="247"/>
      <c r="AQ39" s="247"/>
      <c r="AR39" s="247"/>
      <c r="AS39" s="662"/>
      <c r="AT39" s="247"/>
      <c r="AU39" s="247"/>
      <c r="AV39" s="247"/>
      <c r="AW39" s="249"/>
      <c r="AX39" s="247"/>
      <c r="AY39" s="247"/>
      <c r="AZ39" s="247"/>
      <c r="BA39" s="247"/>
      <c r="BB39" s="249"/>
      <c r="BC39" s="249"/>
      <c r="BD39" s="247"/>
      <c r="BE39" s="247"/>
      <c r="BF39" s="249"/>
      <c r="BG39" s="247"/>
    </row>
    <row r="40" spans="1:59" s="2" customFormat="1" ht="11.25" x14ac:dyDescent="0.2">
      <c r="A40" s="174" t="s">
        <v>3</v>
      </c>
      <c r="B40" s="20"/>
      <c r="C40" s="201" t="s">
        <v>3</v>
      </c>
      <c r="D40" s="701"/>
      <c r="E40" s="201" t="s">
        <v>1413</v>
      </c>
      <c r="F40" s="668" t="s">
        <v>3</v>
      </c>
      <c r="G40" s="173" t="s">
        <v>2547</v>
      </c>
      <c r="H40" s="174"/>
      <c r="I40" s="201"/>
      <c r="J40" s="173"/>
      <c r="K40" s="173"/>
      <c r="L40" s="201"/>
      <c r="M40" s="247"/>
      <c r="N40" s="173" t="s">
        <v>3</v>
      </c>
      <c r="O40" s="173">
        <v>0</v>
      </c>
      <c r="P40" s="272"/>
      <c r="Q40" s="272"/>
      <c r="R40" s="560">
        <v>0</v>
      </c>
      <c r="S40" s="299"/>
      <c r="T40" s="174"/>
      <c r="U40" s="174" t="s">
        <v>3</v>
      </c>
      <c r="V40" s="235" t="s">
        <v>3</v>
      </c>
      <c r="W40" s="691">
        <v>0</v>
      </c>
      <c r="X40" s="691">
        <v>0</v>
      </c>
      <c r="Y40" s="692">
        <v>0</v>
      </c>
      <c r="Z40" s="272">
        <v>0</v>
      </c>
      <c r="AA40" s="247"/>
      <c r="AB40" s="247"/>
      <c r="AC40" s="247"/>
      <c r="AD40" s="247"/>
      <c r="AE40" s="247"/>
      <c r="AF40" s="249"/>
      <c r="AG40" s="247"/>
      <c r="AH40" s="247"/>
      <c r="AI40" s="249"/>
      <c r="AJ40" s="247"/>
      <c r="AK40" s="247"/>
      <c r="AL40" s="247"/>
      <c r="AM40" s="247"/>
      <c r="AN40" s="249"/>
      <c r="AO40" s="249"/>
      <c r="AP40" s="247"/>
      <c r="AQ40" s="247"/>
      <c r="AR40" s="247"/>
      <c r="AS40" s="662"/>
      <c r="AT40" s="247"/>
      <c r="AU40" s="247"/>
      <c r="AV40" s="247"/>
      <c r="AW40" s="249"/>
      <c r="AX40" s="247"/>
      <c r="AY40" s="247"/>
      <c r="AZ40" s="247"/>
      <c r="BA40" s="247"/>
      <c r="BB40" s="249"/>
      <c r="BC40" s="249"/>
      <c r="BD40" s="247"/>
      <c r="BE40" s="247"/>
      <c r="BF40" s="249"/>
      <c r="BG40" s="247"/>
    </row>
    <row r="41" spans="1:59" s="2" customFormat="1" ht="11.25" x14ac:dyDescent="0.2">
      <c r="A41" s="174" t="s">
        <v>3</v>
      </c>
      <c r="B41" s="20"/>
      <c r="C41" s="201" t="s">
        <v>3</v>
      </c>
      <c r="D41" s="701"/>
      <c r="E41" s="201" t="s">
        <v>1413</v>
      </c>
      <c r="F41" s="668" t="s">
        <v>3</v>
      </c>
      <c r="G41" s="173" t="s">
        <v>2547</v>
      </c>
      <c r="H41" s="174"/>
      <c r="I41" s="201"/>
      <c r="J41" s="173"/>
      <c r="K41" s="173"/>
      <c r="L41" s="201"/>
      <c r="M41" s="247"/>
      <c r="N41" s="173" t="s">
        <v>3</v>
      </c>
      <c r="O41" s="173">
        <v>0</v>
      </c>
      <c r="P41" s="272"/>
      <c r="Q41" s="272"/>
      <c r="R41" s="560">
        <v>0</v>
      </c>
      <c r="S41" s="299"/>
      <c r="T41" s="174"/>
      <c r="U41" s="174" t="s">
        <v>3</v>
      </c>
      <c r="V41" s="235" t="s">
        <v>3</v>
      </c>
      <c r="W41" s="691">
        <v>0</v>
      </c>
      <c r="X41" s="691">
        <v>0</v>
      </c>
      <c r="Y41" s="692">
        <v>0</v>
      </c>
      <c r="Z41" s="272">
        <v>0</v>
      </c>
      <c r="AA41" s="247"/>
      <c r="AB41" s="247"/>
      <c r="AC41" s="247"/>
      <c r="AD41" s="247"/>
      <c r="AE41" s="247"/>
      <c r="AF41" s="249"/>
      <c r="AG41" s="247"/>
      <c r="AH41" s="247"/>
      <c r="AI41" s="249"/>
      <c r="AJ41" s="247"/>
      <c r="AK41" s="247"/>
      <c r="AL41" s="247"/>
      <c r="AM41" s="247"/>
      <c r="AN41" s="249"/>
      <c r="AO41" s="249"/>
      <c r="AP41" s="247"/>
      <c r="AQ41" s="247"/>
      <c r="AR41" s="247"/>
      <c r="AS41" s="662"/>
      <c r="AT41" s="247"/>
      <c r="AU41" s="247"/>
      <c r="AV41" s="247"/>
      <c r="AW41" s="249"/>
      <c r="AX41" s="247"/>
      <c r="AY41" s="247"/>
      <c r="AZ41" s="247"/>
      <c r="BA41" s="247"/>
      <c r="BB41" s="249"/>
      <c r="BC41" s="249"/>
      <c r="BD41" s="247"/>
      <c r="BE41" s="247"/>
      <c r="BF41" s="249"/>
      <c r="BG41" s="247"/>
    </row>
    <row r="42" spans="1:59" s="2" customFormat="1" ht="11.25" x14ac:dyDescent="0.2">
      <c r="A42" s="174" t="s">
        <v>3</v>
      </c>
      <c r="B42" s="20"/>
      <c r="C42" s="201" t="s">
        <v>3</v>
      </c>
      <c r="D42" s="701"/>
      <c r="E42" s="201" t="s">
        <v>1413</v>
      </c>
      <c r="F42" s="668" t="s">
        <v>3</v>
      </c>
      <c r="G42" s="173" t="s">
        <v>2547</v>
      </c>
      <c r="H42" s="174"/>
      <c r="I42" s="201"/>
      <c r="J42" s="173"/>
      <c r="K42" s="173"/>
      <c r="L42" s="201"/>
      <c r="M42" s="247"/>
      <c r="N42" s="173" t="s">
        <v>3</v>
      </c>
      <c r="O42" s="173">
        <v>0</v>
      </c>
      <c r="P42" s="272"/>
      <c r="Q42" s="272"/>
      <c r="R42" s="560">
        <v>0</v>
      </c>
      <c r="S42" s="299"/>
      <c r="T42" s="174"/>
      <c r="U42" s="174" t="s">
        <v>3</v>
      </c>
      <c r="V42" s="235" t="s">
        <v>3</v>
      </c>
      <c r="W42" s="691">
        <v>0</v>
      </c>
      <c r="X42" s="691">
        <v>0</v>
      </c>
      <c r="Y42" s="692">
        <v>0</v>
      </c>
      <c r="Z42" s="272">
        <v>0</v>
      </c>
      <c r="AA42" s="247"/>
      <c r="AB42" s="247"/>
      <c r="AC42" s="247"/>
      <c r="AD42" s="247"/>
      <c r="AE42" s="247"/>
      <c r="AF42" s="249"/>
      <c r="AG42" s="247"/>
      <c r="AH42" s="247"/>
      <c r="AI42" s="249"/>
      <c r="AJ42" s="247"/>
      <c r="AK42" s="247"/>
      <c r="AL42" s="247"/>
      <c r="AM42" s="247"/>
      <c r="AN42" s="249"/>
      <c r="AO42" s="249"/>
      <c r="AP42" s="247"/>
      <c r="AQ42" s="247"/>
      <c r="AR42" s="247"/>
      <c r="AS42" s="662"/>
      <c r="AT42" s="247"/>
      <c r="AU42" s="247"/>
      <c r="AV42" s="247"/>
      <c r="AW42" s="249"/>
      <c r="AX42" s="247"/>
      <c r="AY42" s="247"/>
      <c r="AZ42" s="247"/>
      <c r="BA42" s="247"/>
      <c r="BB42" s="249"/>
      <c r="BC42" s="249"/>
      <c r="BD42" s="247"/>
      <c r="BE42" s="247"/>
      <c r="BF42" s="249"/>
      <c r="BG42" s="247"/>
    </row>
    <row r="43" spans="1:59" s="2" customFormat="1" ht="11.25" x14ac:dyDescent="0.2">
      <c r="A43" s="174" t="s">
        <v>3</v>
      </c>
      <c r="B43" s="20"/>
      <c r="C43" s="201" t="s">
        <v>3</v>
      </c>
      <c r="D43" s="701"/>
      <c r="E43" s="201" t="s">
        <v>1413</v>
      </c>
      <c r="F43" s="668" t="s">
        <v>3</v>
      </c>
      <c r="G43" s="173" t="s">
        <v>2547</v>
      </c>
      <c r="H43" s="174"/>
      <c r="I43" s="201"/>
      <c r="J43" s="173"/>
      <c r="K43" s="173"/>
      <c r="L43" s="201"/>
      <c r="M43" s="247"/>
      <c r="N43" s="173" t="s">
        <v>3</v>
      </c>
      <c r="O43" s="173">
        <v>0</v>
      </c>
      <c r="P43" s="272"/>
      <c r="Q43" s="272"/>
      <c r="R43" s="560">
        <v>0</v>
      </c>
      <c r="S43" s="299"/>
      <c r="T43" s="174"/>
      <c r="U43" s="174" t="s">
        <v>3</v>
      </c>
      <c r="V43" s="235" t="s">
        <v>3</v>
      </c>
      <c r="W43" s="691">
        <v>0</v>
      </c>
      <c r="X43" s="691">
        <v>0</v>
      </c>
      <c r="Y43" s="692">
        <v>0</v>
      </c>
      <c r="Z43" s="272">
        <v>0</v>
      </c>
      <c r="AA43" s="247"/>
      <c r="AB43" s="247"/>
      <c r="AC43" s="247"/>
      <c r="AD43" s="247"/>
      <c r="AE43" s="247"/>
      <c r="AF43" s="249"/>
      <c r="AG43" s="247"/>
      <c r="AH43" s="247"/>
      <c r="AI43" s="249"/>
      <c r="AJ43" s="247"/>
      <c r="AK43" s="247"/>
      <c r="AL43" s="247"/>
      <c r="AM43" s="247"/>
      <c r="AN43" s="249"/>
      <c r="AO43" s="249"/>
      <c r="AP43" s="247"/>
      <c r="AQ43" s="247"/>
      <c r="AR43" s="247"/>
      <c r="AS43" s="662"/>
      <c r="AT43" s="247"/>
      <c r="AU43" s="247"/>
      <c r="AV43" s="247"/>
      <c r="AW43" s="249"/>
      <c r="AX43" s="247"/>
      <c r="AY43" s="247"/>
      <c r="AZ43" s="247"/>
      <c r="BA43" s="247"/>
      <c r="BB43" s="249"/>
      <c r="BC43" s="249"/>
      <c r="BD43" s="247"/>
      <c r="BE43" s="247"/>
      <c r="BF43" s="249"/>
      <c r="BG43" s="247"/>
    </row>
    <row r="44" spans="1:59" s="2" customFormat="1" ht="11.25" x14ac:dyDescent="0.2">
      <c r="A44" s="174" t="s">
        <v>3</v>
      </c>
      <c r="B44" s="20"/>
      <c r="C44" s="201" t="s">
        <v>3</v>
      </c>
      <c r="D44" s="701"/>
      <c r="E44" s="201" t="s">
        <v>1413</v>
      </c>
      <c r="F44" s="668" t="s">
        <v>3</v>
      </c>
      <c r="G44" s="173" t="s">
        <v>2547</v>
      </c>
      <c r="H44" s="174"/>
      <c r="I44" s="201"/>
      <c r="J44" s="173"/>
      <c r="K44" s="173"/>
      <c r="L44" s="201"/>
      <c r="M44" s="247"/>
      <c r="N44" s="173" t="s">
        <v>3</v>
      </c>
      <c r="O44" s="173">
        <v>0</v>
      </c>
      <c r="P44" s="272"/>
      <c r="Q44" s="272"/>
      <c r="R44" s="560">
        <v>0</v>
      </c>
      <c r="S44" s="299"/>
      <c r="T44" s="174"/>
      <c r="U44" s="174" t="s">
        <v>3</v>
      </c>
      <c r="V44" s="235" t="s">
        <v>3</v>
      </c>
      <c r="W44" s="691">
        <v>0</v>
      </c>
      <c r="X44" s="691">
        <v>0</v>
      </c>
      <c r="Y44" s="692">
        <v>0</v>
      </c>
      <c r="Z44" s="272">
        <v>0</v>
      </c>
      <c r="AA44" s="247"/>
      <c r="AB44" s="247"/>
      <c r="AC44" s="247"/>
      <c r="AD44" s="247"/>
      <c r="AE44" s="247"/>
      <c r="AF44" s="249"/>
      <c r="AG44" s="247"/>
      <c r="AH44" s="247"/>
      <c r="AI44" s="249"/>
      <c r="AJ44" s="247"/>
      <c r="AK44" s="247"/>
      <c r="AL44" s="247"/>
      <c r="AM44" s="247"/>
      <c r="AN44" s="249"/>
      <c r="AO44" s="249"/>
      <c r="AP44" s="247"/>
      <c r="AQ44" s="247"/>
      <c r="AR44" s="247"/>
      <c r="AS44" s="662"/>
      <c r="AT44" s="247"/>
      <c r="AU44" s="247"/>
      <c r="AV44" s="247"/>
      <c r="AW44" s="249"/>
      <c r="AX44" s="247"/>
      <c r="AY44" s="247"/>
      <c r="AZ44" s="247"/>
      <c r="BA44" s="247"/>
      <c r="BB44" s="249"/>
      <c r="BC44" s="249"/>
      <c r="BD44" s="247"/>
      <c r="BE44" s="247"/>
      <c r="BF44" s="249"/>
      <c r="BG44" s="247"/>
    </row>
    <row r="45" spans="1:59" s="2" customFormat="1" ht="11.25" x14ac:dyDescent="0.2">
      <c r="A45" s="174" t="s">
        <v>3</v>
      </c>
      <c r="B45" s="20"/>
      <c r="C45" s="201" t="s">
        <v>3</v>
      </c>
      <c r="D45" s="701"/>
      <c r="E45" s="201" t="s">
        <v>1413</v>
      </c>
      <c r="F45" s="668" t="s">
        <v>3</v>
      </c>
      <c r="G45" s="173" t="s">
        <v>2547</v>
      </c>
      <c r="H45" s="174"/>
      <c r="I45" s="201"/>
      <c r="J45" s="173"/>
      <c r="K45" s="173"/>
      <c r="L45" s="201"/>
      <c r="M45" s="247"/>
      <c r="N45" s="173" t="s">
        <v>3</v>
      </c>
      <c r="O45" s="173">
        <v>0</v>
      </c>
      <c r="P45" s="272"/>
      <c r="Q45" s="272"/>
      <c r="R45" s="560">
        <v>0</v>
      </c>
      <c r="S45" s="299"/>
      <c r="T45" s="174"/>
      <c r="U45" s="174" t="s">
        <v>3</v>
      </c>
      <c r="V45" s="235" t="s">
        <v>3</v>
      </c>
      <c r="W45" s="691">
        <v>0</v>
      </c>
      <c r="X45" s="691">
        <v>0</v>
      </c>
      <c r="Y45" s="692">
        <v>0</v>
      </c>
      <c r="Z45" s="272">
        <v>0</v>
      </c>
      <c r="AA45" s="247"/>
      <c r="AB45" s="247"/>
      <c r="AC45" s="247"/>
      <c r="AD45" s="247"/>
      <c r="AE45" s="247"/>
      <c r="AF45" s="249"/>
      <c r="AG45" s="247"/>
      <c r="AH45" s="247"/>
      <c r="AI45" s="249"/>
      <c r="AJ45" s="247"/>
      <c r="AK45" s="247"/>
      <c r="AL45" s="247"/>
      <c r="AM45" s="247"/>
      <c r="AN45" s="249"/>
      <c r="AO45" s="249"/>
      <c r="AP45" s="247"/>
      <c r="AQ45" s="247"/>
      <c r="AR45" s="247"/>
      <c r="AS45" s="662"/>
      <c r="AT45" s="247"/>
      <c r="AU45" s="247"/>
      <c r="AV45" s="247"/>
      <c r="AW45" s="249"/>
      <c r="AX45" s="247"/>
      <c r="AY45" s="247"/>
      <c r="AZ45" s="247"/>
      <c r="BA45" s="247"/>
      <c r="BB45" s="249"/>
      <c r="BC45" s="249"/>
      <c r="BD45" s="247"/>
      <c r="BE45" s="247"/>
      <c r="BF45" s="249"/>
      <c r="BG45" s="247"/>
    </row>
    <row r="46" spans="1:59" s="2" customFormat="1" ht="11.25" x14ac:dyDescent="0.2">
      <c r="A46" s="174" t="s">
        <v>3</v>
      </c>
      <c r="B46" s="20"/>
      <c r="C46" s="201" t="s">
        <v>3</v>
      </c>
      <c r="D46" s="701"/>
      <c r="E46" s="201" t="s">
        <v>1413</v>
      </c>
      <c r="F46" s="668" t="s">
        <v>3</v>
      </c>
      <c r="G46" s="173" t="s">
        <v>2547</v>
      </c>
      <c r="H46" s="174"/>
      <c r="I46" s="201"/>
      <c r="J46" s="173"/>
      <c r="K46" s="173"/>
      <c r="L46" s="201"/>
      <c r="M46" s="247"/>
      <c r="N46" s="173" t="s">
        <v>3</v>
      </c>
      <c r="O46" s="173">
        <v>0</v>
      </c>
      <c r="P46" s="272"/>
      <c r="Q46" s="272"/>
      <c r="R46" s="560">
        <v>0</v>
      </c>
      <c r="S46" s="299"/>
      <c r="T46" s="174"/>
      <c r="U46" s="174" t="s">
        <v>3</v>
      </c>
      <c r="V46" s="235" t="s">
        <v>3</v>
      </c>
      <c r="W46" s="691">
        <v>0</v>
      </c>
      <c r="X46" s="691">
        <v>0</v>
      </c>
      <c r="Y46" s="692">
        <v>0</v>
      </c>
      <c r="Z46" s="272">
        <v>0</v>
      </c>
      <c r="AA46" s="247"/>
      <c r="AB46" s="247"/>
      <c r="AC46" s="247"/>
      <c r="AD46" s="247"/>
      <c r="AE46" s="247"/>
      <c r="AF46" s="249"/>
      <c r="AG46" s="247"/>
      <c r="AH46" s="247"/>
      <c r="AI46" s="249"/>
      <c r="AJ46" s="247"/>
      <c r="AK46" s="247"/>
      <c r="AL46" s="247"/>
      <c r="AM46" s="247"/>
      <c r="AN46" s="249"/>
      <c r="AO46" s="249"/>
      <c r="AP46" s="247"/>
      <c r="AQ46" s="247"/>
      <c r="AR46" s="247"/>
      <c r="AS46" s="662"/>
      <c r="AT46" s="247"/>
      <c r="AU46" s="247"/>
      <c r="AV46" s="247"/>
      <c r="AW46" s="249"/>
      <c r="AX46" s="247"/>
      <c r="AY46" s="247"/>
      <c r="AZ46" s="247"/>
      <c r="BA46" s="247"/>
      <c r="BB46" s="249"/>
      <c r="BC46" s="249"/>
      <c r="BD46" s="247"/>
      <c r="BE46" s="247"/>
      <c r="BF46" s="249"/>
      <c r="BG46" s="247"/>
    </row>
    <row r="47" spans="1:59" s="2" customFormat="1" ht="11.25" x14ac:dyDescent="0.2">
      <c r="A47" s="174" t="s">
        <v>3</v>
      </c>
      <c r="B47" s="20"/>
      <c r="C47" s="201" t="s">
        <v>3</v>
      </c>
      <c r="D47" s="701"/>
      <c r="E47" s="201" t="s">
        <v>1413</v>
      </c>
      <c r="F47" s="668" t="s">
        <v>3</v>
      </c>
      <c r="G47" s="173" t="s">
        <v>2547</v>
      </c>
      <c r="H47" s="174"/>
      <c r="I47" s="201"/>
      <c r="J47" s="173"/>
      <c r="K47" s="173"/>
      <c r="L47" s="201"/>
      <c r="M47" s="247"/>
      <c r="N47" s="173" t="s">
        <v>3</v>
      </c>
      <c r="O47" s="173">
        <v>0</v>
      </c>
      <c r="P47" s="272"/>
      <c r="Q47" s="272"/>
      <c r="R47" s="560">
        <v>0</v>
      </c>
      <c r="S47" s="299"/>
      <c r="T47" s="174"/>
      <c r="U47" s="174" t="s">
        <v>3</v>
      </c>
      <c r="V47" s="235" t="s">
        <v>3</v>
      </c>
      <c r="W47" s="691">
        <v>0</v>
      </c>
      <c r="X47" s="691">
        <v>0</v>
      </c>
      <c r="Y47" s="692">
        <v>0</v>
      </c>
      <c r="Z47" s="272">
        <v>0</v>
      </c>
      <c r="AA47" s="247"/>
      <c r="AB47" s="247"/>
      <c r="AC47" s="247"/>
      <c r="AD47" s="247"/>
      <c r="AE47" s="247"/>
      <c r="AF47" s="249"/>
      <c r="AG47" s="247"/>
      <c r="AH47" s="247"/>
      <c r="AI47" s="249"/>
      <c r="AJ47" s="247"/>
      <c r="AK47" s="247"/>
      <c r="AL47" s="247"/>
      <c r="AM47" s="247"/>
      <c r="AN47" s="249"/>
      <c r="AO47" s="249"/>
      <c r="AP47" s="247"/>
      <c r="AQ47" s="247"/>
      <c r="AR47" s="247"/>
      <c r="AS47" s="662"/>
      <c r="AT47" s="247"/>
      <c r="AU47" s="247"/>
      <c r="AV47" s="247"/>
      <c r="AW47" s="249"/>
      <c r="AX47" s="247"/>
      <c r="AY47" s="247"/>
      <c r="AZ47" s="247"/>
      <c r="BA47" s="247"/>
      <c r="BB47" s="249"/>
      <c r="BC47" s="249"/>
      <c r="BD47" s="247"/>
      <c r="BE47" s="247"/>
      <c r="BF47" s="249"/>
      <c r="BG47" s="247"/>
    </row>
    <row r="48" spans="1:59" s="2" customFormat="1" ht="11.25" x14ac:dyDescent="0.2">
      <c r="A48" s="174" t="s">
        <v>3</v>
      </c>
      <c r="B48" s="20"/>
      <c r="C48" s="201" t="s">
        <v>3</v>
      </c>
      <c r="D48" s="701"/>
      <c r="E48" s="201" t="s">
        <v>1413</v>
      </c>
      <c r="F48" s="668" t="s">
        <v>3</v>
      </c>
      <c r="G48" s="173" t="s">
        <v>2547</v>
      </c>
      <c r="H48" s="174"/>
      <c r="I48" s="201"/>
      <c r="J48" s="173"/>
      <c r="K48" s="173"/>
      <c r="L48" s="201"/>
      <c r="M48" s="247"/>
      <c r="N48" s="173" t="s">
        <v>3</v>
      </c>
      <c r="O48" s="173">
        <v>0</v>
      </c>
      <c r="P48" s="272"/>
      <c r="Q48" s="272"/>
      <c r="R48" s="560">
        <v>0</v>
      </c>
      <c r="S48" s="299"/>
      <c r="T48" s="174"/>
      <c r="U48" s="174" t="s">
        <v>3</v>
      </c>
      <c r="V48" s="235" t="s">
        <v>3</v>
      </c>
      <c r="W48" s="691">
        <v>0</v>
      </c>
      <c r="X48" s="691">
        <v>0</v>
      </c>
      <c r="Y48" s="692">
        <v>0</v>
      </c>
      <c r="Z48" s="272">
        <v>0</v>
      </c>
      <c r="AA48" s="247"/>
      <c r="AB48" s="247"/>
      <c r="AC48" s="247"/>
      <c r="AD48" s="247"/>
      <c r="AE48" s="247"/>
      <c r="AF48" s="249"/>
      <c r="AG48" s="247"/>
      <c r="AH48" s="247"/>
      <c r="AI48" s="249"/>
      <c r="AJ48" s="247"/>
      <c r="AK48" s="247"/>
      <c r="AL48" s="247"/>
      <c r="AM48" s="247"/>
      <c r="AN48" s="249"/>
      <c r="AO48" s="249"/>
      <c r="AP48" s="247"/>
      <c r="AQ48" s="247"/>
      <c r="AR48" s="247"/>
      <c r="AS48" s="662"/>
      <c r="AT48" s="247"/>
      <c r="AU48" s="247"/>
      <c r="AV48" s="247"/>
      <c r="AW48" s="249"/>
      <c r="AX48" s="247"/>
      <c r="AY48" s="247"/>
      <c r="AZ48" s="247"/>
      <c r="BA48" s="247"/>
      <c r="BB48" s="249"/>
      <c r="BC48" s="249"/>
      <c r="BD48" s="247"/>
      <c r="BE48" s="247"/>
      <c r="BF48" s="249"/>
      <c r="BG48" s="247"/>
    </row>
    <row r="49" spans="1:59" s="2" customFormat="1" ht="11.25" x14ac:dyDescent="0.2">
      <c r="A49" s="174" t="s">
        <v>3</v>
      </c>
      <c r="B49" s="20"/>
      <c r="C49" s="201" t="s">
        <v>3</v>
      </c>
      <c r="D49" s="701"/>
      <c r="E49" s="201" t="s">
        <v>1413</v>
      </c>
      <c r="F49" s="668" t="s">
        <v>3</v>
      </c>
      <c r="G49" s="173" t="s">
        <v>2547</v>
      </c>
      <c r="H49" s="174"/>
      <c r="I49" s="201"/>
      <c r="J49" s="173"/>
      <c r="K49" s="173"/>
      <c r="L49" s="201"/>
      <c r="M49" s="247"/>
      <c r="N49" s="173" t="s">
        <v>3</v>
      </c>
      <c r="O49" s="173">
        <v>0</v>
      </c>
      <c r="P49" s="272"/>
      <c r="Q49" s="272"/>
      <c r="R49" s="560">
        <v>0</v>
      </c>
      <c r="S49" s="299"/>
      <c r="T49" s="174"/>
      <c r="U49" s="174" t="s">
        <v>3</v>
      </c>
      <c r="V49" s="235" t="s">
        <v>3</v>
      </c>
      <c r="W49" s="691">
        <v>0</v>
      </c>
      <c r="X49" s="691">
        <v>0</v>
      </c>
      <c r="Y49" s="692">
        <v>0</v>
      </c>
      <c r="Z49" s="272">
        <v>0</v>
      </c>
      <c r="AA49" s="247"/>
      <c r="AB49" s="247"/>
      <c r="AC49" s="247"/>
      <c r="AD49" s="247"/>
      <c r="AE49" s="247"/>
      <c r="AF49" s="249"/>
      <c r="AG49" s="247"/>
      <c r="AH49" s="247"/>
      <c r="AI49" s="249"/>
      <c r="AJ49" s="247"/>
      <c r="AK49" s="247"/>
      <c r="AL49" s="247"/>
      <c r="AM49" s="247"/>
      <c r="AN49" s="249"/>
      <c r="AO49" s="249"/>
      <c r="AP49" s="247"/>
      <c r="AQ49" s="247"/>
      <c r="AR49" s="247"/>
      <c r="AS49" s="662"/>
      <c r="AT49" s="247"/>
      <c r="AU49" s="247"/>
      <c r="AV49" s="247"/>
      <c r="AW49" s="249"/>
      <c r="AX49" s="247"/>
      <c r="AY49" s="247"/>
      <c r="AZ49" s="247"/>
      <c r="BA49" s="247"/>
      <c r="BB49" s="249"/>
      <c r="BC49" s="249"/>
      <c r="BD49" s="247"/>
      <c r="BE49" s="247"/>
      <c r="BF49" s="249"/>
      <c r="BG49" s="247"/>
    </row>
    <row r="50" spans="1:59" s="2" customFormat="1" ht="11.25" x14ac:dyDescent="0.2">
      <c r="A50" s="174" t="s">
        <v>3</v>
      </c>
      <c r="B50" s="20"/>
      <c r="C50" s="201" t="s">
        <v>3</v>
      </c>
      <c r="D50" s="701"/>
      <c r="E50" s="201" t="s">
        <v>1413</v>
      </c>
      <c r="F50" s="668" t="s">
        <v>3</v>
      </c>
      <c r="G50" s="173" t="s">
        <v>2547</v>
      </c>
      <c r="H50" s="174"/>
      <c r="I50" s="201"/>
      <c r="J50" s="173"/>
      <c r="K50" s="173"/>
      <c r="L50" s="201"/>
      <c r="M50" s="247"/>
      <c r="N50" s="173" t="s">
        <v>3</v>
      </c>
      <c r="O50" s="173">
        <v>0</v>
      </c>
      <c r="P50" s="272"/>
      <c r="Q50" s="272"/>
      <c r="R50" s="560">
        <v>0</v>
      </c>
      <c r="S50" s="299"/>
      <c r="T50" s="174"/>
      <c r="U50" s="174" t="s">
        <v>3</v>
      </c>
      <c r="V50" s="235" t="s">
        <v>3</v>
      </c>
      <c r="W50" s="691">
        <v>0</v>
      </c>
      <c r="X50" s="691">
        <v>0</v>
      </c>
      <c r="Y50" s="692">
        <v>0</v>
      </c>
      <c r="Z50" s="272">
        <v>0</v>
      </c>
      <c r="AA50" s="247"/>
      <c r="AB50" s="247"/>
      <c r="AC50" s="247"/>
      <c r="AD50" s="247"/>
      <c r="AE50" s="247"/>
      <c r="AF50" s="249"/>
      <c r="AG50" s="247"/>
      <c r="AH50" s="247"/>
      <c r="AI50" s="249"/>
      <c r="AJ50" s="247"/>
      <c r="AK50" s="247"/>
      <c r="AL50" s="247"/>
      <c r="AM50" s="247"/>
      <c r="AN50" s="249"/>
      <c r="AO50" s="249"/>
      <c r="AP50" s="247"/>
      <c r="AQ50" s="247"/>
      <c r="AR50" s="247"/>
      <c r="AS50" s="662"/>
      <c r="AT50" s="247"/>
      <c r="AU50" s="247"/>
      <c r="AV50" s="247"/>
      <c r="AW50" s="249"/>
      <c r="AX50" s="247"/>
      <c r="AY50" s="247"/>
      <c r="AZ50" s="247"/>
      <c r="BA50" s="247"/>
      <c r="BB50" s="249"/>
      <c r="BC50" s="249"/>
      <c r="BD50" s="247"/>
      <c r="BE50" s="247"/>
      <c r="BF50" s="249"/>
      <c r="BG50" s="247"/>
    </row>
    <row r="51" spans="1:59" s="2" customFormat="1" ht="11.25" x14ac:dyDescent="0.2">
      <c r="A51" s="174" t="s">
        <v>3</v>
      </c>
      <c r="B51" s="20"/>
      <c r="C51" s="201" t="s">
        <v>3</v>
      </c>
      <c r="D51" s="701"/>
      <c r="E51" s="201" t="s">
        <v>1413</v>
      </c>
      <c r="F51" s="668" t="s">
        <v>3</v>
      </c>
      <c r="G51" s="173" t="s">
        <v>2547</v>
      </c>
      <c r="H51" s="174"/>
      <c r="I51" s="201"/>
      <c r="J51" s="173"/>
      <c r="K51" s="173"/>
      <c r="L51" s="201"/>
      <c r="M51" s="247"/>
      <c r="N51" s="173" t="s">
        <v>3</v>
      </c>
      <c r="O51" s="173">
        <v>0</v>
      </c>
      <c r="P51" s="272"/>
      <c r="Q51" s="272"/>
      <c r="R51" s="560">
        <v>0</v>
      </c>
      <c r="S51" s="299"/>
      <c r="T51" s="174"/>
      <c r="U51" s="174" t="s">
        <v>3</v>
      </c>
      <c r="V51" s="235" t="s">
        <v>3</v>
      </c>
      <c r="W51" s="691">
        <v>0</v>
      </c>
      <c r="X51" s="691">
        <v>0</v>
      </c>
      <c r="Y51" s="692">
        <v>0</v>
      </c>
      <c r="Z51" s="272">
        <v>0</v>
      </c>
      <c r="AA51" s="247"/>
      <c r="AB51" s="247"/>
      <c r="AC51" s="247"/>
      <c r="AD51" s="247"/>
      <c r="AE51" s="247"/>
      <c r="AF51" s="249"/>
      <c r="AG51" s="247"/>
      <c r="AH51" s="247"/>
      <c r="AI51" s="249"/>
      <c r="AJ51" s="247"/>
      <c r="AK51" s="247"/>
      <c r="AL51" s="247"/>
      <c r="AM51" s="247"/>
      <c r="AN51" s="249"/>
      <c r="AO51" s="249"/>
      <c r="AP51" s="247"/>
      <c r="AQ51" s="247"/>
      <c r="AR51" s="247"/>
      <c r="AS51" s="662"/>
      <c r="AT51" s="247"/>
      <c r="AU51" s="247"/>
      <c r="AV51" s="247"/>
      <c r="AW51" s="249"/>
      <c r="AX51" s="247"/>
      <c r="AY51" s="247"/>
      <c r="AZ51" s="247"/>
      <c r="BA51" s="247"/>
      <c r="BB51" s="249"/>
      <c r="BC51" s="249"/>
      <c r="BD51" s="247"/>
      <c r="BE51" s="247"/>
      <c r="BF51" s="249"/>
      <c r="BG51" s="247"/>
    </row>
    <row r="52" spans="1:59" s="2" customFormat="1" ht="11.25" x14ac:dyDescent="0.2">
      <c r="A52" s="174" t="s">
        <v>3</v>
      </c>
      <c r="B52" s="20"/>
      <c r="C52" s="201" t="s">
        <v>3</v>
      </c>
      <c r="D52" s="701"/>
      <c r="E52" s="201" t="s">
        <v>1413</v>
      </c>
      <c r="F52" s="668" t="s">
        <v>3</v>
      </c>
      <c r="G52" s="173" t="s">
        <v>2547</v>
      </c>
      <c r="H52" s="174"/>
      <c r="I52" s="201"/>
      <c r="J52" s="173"/>
      <c r="K52" s="173"/>
      <c r="L52" s="201"/>
      <c r="M52" s="247"/>
      <c r="N52" s="173" t="s">
        <v>3</v>
      </c>
      <c r="O52" s="173">
        <v>0</v>
      </c>
      <c r="P52" s="272"/>
      <c r="Q52" s="272"/>
      <c r="R52" s="560">
        <v>0</v>
      </c>
      <c r="S52" s="299"/>
      <c r="T52" s="174"/>
      <c r="U52" s="174" t="s">
        <v>3</v>
      </c>
      <c r="V52" s="235" t="s">
        <v>3</v>
      </c>
      <c r="W52" s="691">
        <v>0</v>
      </c>
      <c r="X52" s="691">
        <v>0</v>
      </c>
      <c r="Y52" s="692">
        <v>0</v>
      </c>
      <c r="Z52" s="272">
        <v>0</v>
      </c>
      <c r="AA52" s="247"/>
      <c r="AB52" s="247"/>
      <c r="AC52" s="247"/>
      <c r="AD52" s="247"/>
      <c r="AE52" s="247"/>
      <c r="AF52" s="249"/>
      <c r="AG52" s="247"/>
      <c r="AH52" s="247"/>
      <c r="AI52" s="249"/>
      <c r="AJ52" s="247"/>
      <c r="AK52" s="247"/>
      <c r="AL52" s="247"/>
      <c r="AM52" s="247"/>
      <c r="AN52" s="249"/>
      <c r="AO52" s="249"/>
      <c r="AP52" s="247"/>
      <c r="AQ52" s="247"/>
      <c r="AR52" s="247"/>
      <c r="AS52" s="662"/>
      <c r="AT52" s="247"/>
      <c r="AU52" s="247"/>
      <c r="AV52" s="247"/>
      <c r="AW52" s="249"/>
      <c r="AX52" s="247"/>
      <c r="AY52" s="247"/>
      <c r="AZ52" s="247"/>
      <c r="BA52" s="247"/>
      <c r="BB52" s="249"/>
      <c r="BC52" s="249"/>
      <c r="BD52" s="247"/>
      <c r="BE52" s="247"/>
      <c r="BF52" s="249"/>
      <c r="BG52" s="247"/>
    </row>
    <row r="53" spans="1:59" s="2" customFormat="1" ht="11.25" x14ac:dyDescent="0.2">
      <c r="A53" s="174" t="s">
        <v>3</v>
      </c>
      <c r="B53" s="20"/>
      <c r="C53" s="201" t="s">
        <v>3</v>
      </c>
      <c r="D53" s="701"/>
      <c r="E53" s="201" t="s">
        <v>1413</v>
      </c>
      <c r="F53" s="668" t="s">
        <v>3</v>
      </c>
      <c r="G53" s="173" t="s">
        <v>2547</v>
      </c>
      <c r="H53" s="174"/>
      <c r="I53" s="201"/>
      <c r="J53" s="173"/>
      <c r="K53" s="173"/>
      <c r="L53" s="201"/>
      <c r="M53" s="247"/>
      <c r="N53" s="173" t="s">
        <v>3</v>
      </c>
      <c r="O53" s="173">
        <v>0</v>
      </c>
      <c r="P53" s="272"/>
      <c r="Q53" s="272"/>
      <c r="R53" s="560">
        <v>0</v>
      </c>
      <c r="S53" s="299"/>
      <c r="T53" s="174"/>
      <c r="U53" s="174" t="s">
        <v>3</v>
      </c>
      <c r="V53" s="235" t="s">
        <v>3</v>
      </c>
      <c r="W53" s="691">
        <v>0</v>
      </c>
      <c r="X53" s="691">
        <v>0</v>
      </c>
      <c r="Y53" s="692">
        <v>0</v>
      </c>
      <c r="Z53" s="272">
        <v>0</v>
      </c>
      <c r="AA53" s="247"/>
      <c r="AB53" s="247"/>
      <c r="AC53" s="247"/>
      <c r="AD53" s="247"/>
      <c r="AE53" s="247"/>
      <c r="AF53" s="249"/>
      <c r="AG53" s="247"/>
      <c r="AH53" s="247"/>
      <c r="AI53" s="249"/>
      <c r="AJ53" s="247"/>
      <c r="AK53" s="247"/>
      <c r="AL53" s="247"/>
      <c r="AM53" s="247"/>
      <c r="AN53" s="249"/>
      <c r="AO53" s="249"/>
      <c r="AP53" s="247"/>
      <c r="AQ53" s="247"/>
      <c r="AR53" s="247"/>
      <c r="AS53" s="662"/>
      <c r="AT53" s="247"/>
      <c r="AU53" s="247"/>
      <c r="AV53" s="247"/>
      <c r="AW53" s="249"/>
      <c r="AX53" s="247"/>
      <c r="AY53" s="247"/>
      <c r="AZ53" s="247"/>
      <c r="BA53" s="247"/>
      <c r="BB53" s="249"/>
      <c r="BC53" s="249"/>
      <c r="BD53" s="247"/>
      <c r="BE53" s="247"/>
      <c r="BF53" s="249"/>
      <c r="BG53" s="247"/>
    </row>
    <row r="54" spans="1:59" s="2" customFormat="1" ht="11.25" x14ac:dyDescent="0.2">
      <c r="A54" s="174" t="s">
        <v>3</v>
      </c>
      <c r="B54" s="20"/>
      <c r="C54" s="201" t="s">
        <v>3</v>
      </c>
      <c r="D54" s="701"/>
      <c r="E54" s="201" t="s">
        <v>1413</v>
      </c>
      <c r="F54" s="668" t="s">
        <v>3</v>
      </c>
      <c r="G54" s="173" t="s">
        <v>2547</v>
      </c>
      <c r="H54" s="174"/>
      <c r="I54" s="201"/>
      <c r="J54" s="173"/>
      <c r="K54" s="173"/>
      <c r="L54" s="201"/>
      <c r="M54" s="247"/>
      <c r="N54" s="173" t="s">
        <v>3</v>
      </c>
      <c r="O54" s="173">
        <v>0</v>
      </c>
      <c r="P54" s="272"/>
      <c r="Q54" s="272"/>
      <c r="R54" s="560">
        <v>0</v>
      </c>
      <c r="S54" s="299"/>
      <c r="T54" s="174"/>
      <c r="U54" s="174" t="s">
        <v>3</v>
      </c>
      <c r="V54" s="235" t="s">
        <v>3</v>
      </c>
      <c r="W54" s="691">
        <v>0</v>
      </c>
      <c r="X54" s="691">
        <v>0</v>
      </c>
      <c r="Y54" s="692">
        <v>0</v>
      </c>
      <c r="Z54" s="272">
        <v>0</v>
      </c>
      <c r="AA54" s="247"/>
      <c r="AB54" s="247"/>
      <c r="AC54" s="247"/>
      <c r="AD54" s="247"/>
      <c r="AE54" s="247"/>
      <c r="AF54" s="249"/>
      <c r="AG54" s="247"/>
      <c r="AH54" s="247"/>
      <c r="AI54" s="249"/>
      <c r="AJ54" s="247"/>
      <c r="AK54" s="247"/>
      <c r="AL54" s="247"/>
      <c r="AM54" s="247"/>
      <c r="AN54" s="249"/>
      <c r="AO54" s="249"/>
      <c r="AP54" s="247"/>
      <c r="AQ54" s="247"/>
      <c r="AR54" s="247"/>
      <c r="AS54" s="662"/>
      <c r="AT54" s="247"/>
      <c r="AU54" s="247"/>
      <c r="AV54" s="247"/>
      <c r="AW54" s="249"/>
      <c r="AX54" s="247"/>
      <c r="AY54" s="247"/>
      <c r="AZ54" s="247"/>
      <c r="BA54" s="247"/>
      <c r="BB54" s="249"/>
      <c r="BC54" s="249"/>
      <c r="BD54" s="247"/>
      <c r="BE54" s="247"/>
      <c r="BF54" s="249"/>
      <c r="BG54" s="247"/>
    </row>
    <row r="55" spans="1:59" s="2" customFormat="1" ht="11.25" x14ac:dyDescent="0.2">
      <c r="A55" s="174" t="s">
        <v>3</v>
      </c>
      <c r="B55" s="20"/>
      <c r="C55" s="201" t="s">
        <v>3</v>
      </c>
      <c r="D55" s="701"/>
      <c r="E55" s="201" t="s">
        <v>1413</v>
      </c>
      <c r="F55" s="668" t="s">
        <v>3</v>
      </c>
      <c r="G55" s="173" t="s">
        <v>2547</v>
      </c>
      <c r="H55" s="174"/>
      <c r="I55" s="201"/>
      <c r="J55" s="173"/>
      <c r="K55" s="173"/>
      <c r="L55" s="201"/>
      <c r="M55" s="247"/>
      <c r="N55" s="173" t="s">
        <v>3</v>
      </c>
      <c r="O55" s="173">
        <v>0</v>
      </c>
      <c r="P55" s="272"/>
      <c r="Q55" s="272"/>
      <c r="R55" s="560">
        <v>0</v>
      </c>
      <c r="S55" s="299"/>
      <c r="T55" s="174"/>
      <c r="U55" s="174" t="s">
        <v>3</v>
      </c>
      <c r="V55" s="235" t="s">
        <v>3</v>
      </c>
      <c r="W55" s="691">
        <v>0</v>
      </c>
      <c r="X55" s="691">
        <v>0</v>
      </c>
      <c r="Y55" s="692">
        <v>0</v>
      </c>
      <c r="Z55" s="272">
        <v>0</v>
      </c>
      <c r="AA55" s="247"/>
      <c r="AB55" s="247"/>
      <c r="AC55" s="247"/>
      <c r="AD55" s="247"/>
      <c r="AE55" s="247"/>
      <c r="AF55" s="249"/>
      <c r="AG55" s="247"/>
      <c r="AH55" s="247"/>
      <c r="AI55" s="249"/>
      <c r="AJ55" s="247"/>
      <c r="AK55" s="247"/>
      <c r="AL55" s="247"/>
      <c r="AM55" s="247"/>
      <c r="AN55" s="249"/>
      <c r="AO55" s="249"/>
      <c r="AP55" s="247"/>
      <c r="AQ55" s="247"/>
      <c r="AR55" s="247"/>
      <c r="AS55" s="662"/>
      <c r="AT55" s="247"/>
      <c r="AU55" s="247"/>
      <c r="AV55" s="247"/>
      <c r="AW55" s="249"/>
      <c r="AX55" s="247"/>
      <c r="AY55" s="247"/>
      <c r="AZ55" s="247"/>
      <c r="BA55" s="247"/>
      <c r="BB55" s="249"/>
      <c r="BC55" s="249"/>
      <c r="BD55" s="247"/>
      <c r="BE55" s="247"/>
      <c r="BF55" s="249"/>
      <c r="BG55" s="247"/>
    </row>
    <row r="56" spans="1:59" s="2" customFormat="1" ht="11.25" x14ac:dyDescent="0.2">
      <c r="A56" s="174" t="s">
        <v>3</v>
      </c>
      <c r="B56" s="20"/>
      <c r="C56" s="201" t="s">
        <v>3</v>
      </c>
      <c r="D56" s="701"/>
      <c r="E56" s="201" t="s">
        <v>1413</v>
      </c>
      <c r="F56" s="668" t="s">
        <v>3</v>
      </c>
      <c r="G56" s="173" t="s">
        <v>2547</v>
      </c>
      <c r="H56" s="174"/>
      <c r="I56" s="201"/>
      <c r="J56" s="173"/>
      <c r="K56" s="173"/>
      <c r="L56" s="201"/>
      <c r="M56" s="247"/>
      <c r="N56" s="173" t="s">
        <v>3</v>
      </c>
      <c r="O56" s="173">
        <v>0</v>
      </c>
      <c r="P56" s="272"/>
      <c r="Q56" s="272"/>
      <c r="R56" s="560">
        <v>0</v>
      </c>
      <c r="S56" s="299"/>
      <c r="T56" s="174"/>
      <c r="U56" s="174" t="s">
        <v>3</v>
      </c>
      <c r="V56" s="235" t="s">
        <v>3</v>
      </c>
      <c r="W56" s="691">
        <v>0</v>
      </c>
      <c r="X56" s="691">
        <v>0</v>
      </c>
      <c r="Y56" s="692">
        <v>0</v>
      </c>
      <c r="Z56" s="272">
        <v>0</v>
      </c>
      <c r="AA56" s="247"/>
      <c r="AB56" s="247"/>
      <c r="AC56" s="247"/>
      <c r="AD56" s="247"/>
      <c r="AE56" s="247"/>
      <c r="AF56" s="249"/>
      <c r="AG56" s="247"/>
      <c r="AH56" s="247"/>
      <c r="AI56" s="249"/>
      <c r="AJ56" s="247"/>
      <c r="AK56" s="247"/>
      <c r="AL56" s="247"/>
      <c r="AM56" s="247"/>
      <c r="AN56" s="249"/>
      <c r="AO56" s="249"/>
      <c r="AP56" s="247"/>
      <c r="AQ56" s="247"/>
      <c r="AR56" s="247"/>
      <c r="AS56" s="662"/>
      <c r="AT56" s="247"/>
      <c r="AU56" s="247"/>
      <c r="AV56" s="247"/>
      <c r="AW56" s="249"/>
      <c r="AX56" s="247"/>
      <c r="AY56" s="247"/>
      <c r="AZ56" s="247"/>
      <c r="BA56" s="247"/>
      <c r="BB56" s="249"/>
      <c r="BC56" s="249"/>
      <c r="BD56" s="247"/>
      <c r="BE56" s="247"/>
      <c r="BF56" s="249"/>
      <c r="BG56" s="247"/>
    </row>
    <row r="57" spans="1:59" s="2" customFormat="1" ht="11.25" x14ac:dyDescent="0.2">
      <c r="A57" s="174" t="s">
        <v>3</v>
      </c>
      <c r="B57" s="20"/>
      <c r="C57" s="201" t="s">
        <v>3</v>
      </c>
      <c r="D57" s="701"/>
      <c r="E57" s="201" t="s">
        <v>1413</v>
      </c>
      <c r="F57" s="668" t="s">
        <v>3</v>
      </c>
      <c r="G57" s="173" t="s">
        <v>2547</v>
      </c>
      <c r="H57" s="174"/>
      <c r="I57" s="201"/>
      <c r="J57" s="173"/>
      <c r="K57" s="173"/>
      <c r="L57" s="201"/>
      <c r="M57" s="247"/>
      <c r="N57" s="173" t="s">
        <v>3</v>
      </c>
      <c r="O57" s="173">
        <v>0</v>
      </c>
      <c r="P57" s="272"/>
      <c r="Q57" s="272"/>
      <c r="R57" s="560">
        <v>0</v>
      </c>
      <c r="S57" s="299"/>
      <c r="T57" s="174"/>
      <c r="U57" s="174" t="s">
        <v>3</v>
      </c>
      <c r="V57" s="235" t="s">
        <v>3</v>
      </c>
      <c r="W57" s="691">
        <v>0</v>
      </c>
      <c r="X57" s="691">
        <v>0</v>
      </c>
      <c r="Y57" s="692">
        <v>0</v>
      </c>
      <c r="Z57" s="272">
        <v>0</v>
      </c>
      <c r="AA57" s="247"/>
      <c r="AB57" s="247"/>
      <c r="AC57" s="247"/>
      <c r="AD57" s="247"/>
      <c r="AE57" s="247"/>
      <c r="AF57" s="249"/>
      <c r="AG57" s="247"/>
      <c r="AH57" s="247"/>
      <c r="AI57" s="249"/>
      <c r="AJ57" s="247"/>
      <c r="AK57" s="247"/>
      <c r="AL57" s="247"/>
      <c r="AM57" s="247"/>
      <c r="AN57" s="249"/>
      <c r="AO57" s="249"/>
      <c r="AP57" s="247"/>
      <c r="AQ57" s="247"/>
      <c r="AR57" s="247"/>
      <c r="AS57" s="662"/>
      <c r="AT57" s="247"/>
      <c r="AU57" s="247"/>
      <c r="AV57" s="247"/>
      <c r="AW57" s="249"/>
      <c r="AX57" s="247"/>
      <c r="AY57" s="247"/>
      <c r="AZ57" s="247"/>
      <c r="BA57" s="247"/>
      <c r="BB57" s="249"/>
      <c r="BC57" s="249"/>
      <c r="BD57" s="247"/>
      <c r="BE57" s="247"/>
      <c r="BF57" s="249"/>
      <c r="BG57" s="247"/>
    </row>
    <row r="58" spans="1:59" s="2" customFormat="1" ht="11.25" x14ac:dyDescent="0.2">
      <c r="A58" s="174" t="s">
        <v>3</v>
      </c>
      <c r="B58" s="20"/>
      <c r="C58" s="201" t="s">
        <v>3</v>
      </c>
      <c r="D58" s="701"/>
      <c r="E58" s="201" t="s">
        <v>1413</v>
      </c>
      <c r="F58" s="668" t="s">
        <v>3</v>
      </c>
      <c r="G58" s="173" t="s">
        <v>2547</v>
      </c>
      <c r="H58" s="174"/>
      <c r="I58" s="201"/>
      <c r="J58" s="173"/>
      <c r="K58" s="173"/>
      <c r="L58" s="201"/>
      <c r="M58" s="247"/>
      <c r="N58" s="173" t="s">
        <v>3</v>
      </c>
      <c r="O58" s="173">
        <v>0</v>
      </c>
      <c r="P58" s="272"/>
      <c r="Q58" s="272"/>
      <c r="R58" s="560">
        <v>0</v>
      </c>
      <c r="S58" s="299"/>
      <c r="T58" s="174"/>
      <c r="U58" s="174" t="s">
        <v>3</v>
      </c>
      <c r="V58" s="235" t="s">
        <v>3</v>
      </c>
      <c r="W58" s="691">
        <v>0</v>
      </c>
      <c r="X58" s="691">
        <v>0</v>
      </c>
      <c r="Y58" s="692">
        <v>0</v>
      </c>
      <c r="Z58" s="272">
        <v>0</v>
      </c>
      <c r="AA58" s="247"/>
      <c r="AB58" s="247"/>
      <c r="AC58" s="247"/>
      <c r="AD58" s="247"/>
      <c r="AE58" s="247"/>
      <c r="AF58" s="249"/>
      <c r="AG58" s="247"/>
      <c r="AH58" s="247"/>
      <c r="AI58" s="249"/>
      <c r="AJ58" s="247"/>
      <c r="AK58" s="247"/>
      <c r="AL58" s="247"/>
      <c r="AM58" s="247"/>
      <c r="AN58" s="249"/>
      <c r="AO58" s="249"/>
      <c r="AP58" s="247"/>
      <c r="AQ58" s="247"/>
      <c r="AR58" s="247"/>
      <c r="AS58" s="662"/>
      <c r="AT58" s="247"/>
      <c r="AU58" s="247"/>
      <c r="AV58" s="247"/>
      <c r="AW58" s="249"/>
      <c r="AX58" s="247"/>
      <c r="AY58" s="247"/>
      <c r="AZ58" s="247"/>
      <c r="BA58" s="247"/>
      <c r="BB58" s="249"/>
      <c r="BC58" s="249"/>
      <c r="BD58" s="247"/>
      <c r="BE58" s="247"/>
      <c r="BF58" s="249"/>
      <c r="BG58" s="247"/>
    </row>
    <row r="59" spans="1:59" s="2" customFormat="1" ht="11.25" x14ac:dyDescent="0.2">
      <c r="A59" s="174" t="s">
        <v>3</v>
      </c>
      <c r="B59" s="20"/>
      <c r="C59" s="201" t="s">
        <v>3</v>
      </c>
      <c r="D59" s="701"/>
      <c r="E59" s="201" t="s">
        <v>1413</v>
      </c>
      <c r="F59" s="668" t="s">
        <v>3</v>
      </c>
      <c r="G59" s="173" t="s">
        <v>2547</v>
      </c>
      <c r="H59" s="174"/>
      <c r="I59" s="201"/>
      <c r="J59" s="173"/>
      <c r="K59" s="173"/>
      <c r="L59" s="201"/>
      <c r="M59" s="247"/>
      <c r="N59" s="173" t="s">
        <v>3</v>
      </c>
      <c r="O59" s="173">
        <v>0</v>
      </c>
      <c r="P59" s="272"/>
      <c r="Q59" s="272"/>
      <c r="R59" s="560">
        <v>0</v>
      </c>
      <c r="S59" s="299"/>
      <c r="T59" s="174"/>
      <c r="U59" s="174" t="s">
        <v>3</v>
      </c>
      <c r="V59" s="235" t="s">
        <v>3</v>
      </c>
      <c r="W59" s="691">
        <v>0</v>
      </c>
      <c r="X59" s="691">
        <v>0</v>
      </c>
      <c r="Y59" s="692">
        <v>0</v>
      </c>
      <c r="Z59" s="272">
        <v>0</v>
      </c>
      <c r="AA59" s="247"/>
      <c r="AB59" s="247"/>
      <c r="AC59" s="247"/>
      <c r="AD59" s="247"/>
      <c r="AE59" s="247"/>
      <c r="AF59" s="249"/>
      <c r="AG59" s="247"/>
      <c r="AH59" s="247"/>
      <c r="AI59" s="249"/>
      <c r="AJ59" s="247"/>
      <c r="AK59" s="247"/>
      <c r="AL59" s="247"/>
      <c r="AM59" s="247"/>
      <c r="AN59" s="249"/>
      <c r="AO59" s="249"/>
      <c r="AP59" s="247"/>
      <c r="AQ59" s="247"/>
      <c r="AR59" s="247"/>
      <c r="AS59" s="662"/>
      <c r="AT59" s="247"/>
      <c r="AU59" s="247"/>
      <c r="AV59" s="247"/>
      <c r="AW59" s="249"/>
      <c r="AX59" s="247"/>
      <c r="AY59" s="247"/>
      <c r="AZ59" s="247"/>
      <c r="BA59" s="247"/>
      <c r="BB59" s="249"/>
      <c r="BC59" s="249"/>
      <c r="BD59" s="247"/>
      <c r="BE59" s="247"/>
      <c r="BF59" s="249"/>
      <c r="BG59" s="247"/>
    </row>
    <row r="60" spans="1:59" s="2" customFormat="1" ht="11.25" x14ac:dyDescent="0.2">
      <c r="A60" s="174" t="s">
        <v>3</v>
      </c>
      <c r="B60" s="20"/>
      <c r="C60" s="201" t="s">
        <v>3</v>
      </c>
      <c r="D60" s="701"/>
      <c r="E60" s="201" t="s">
        <v>1413</v>
      </c>
      <c r="F60" s="668" t="s">
        <v>3</v>
      </c>
      <c r="G60" s="173" t="s">
        <v>2547</v>
      </c>
      <c r="H60" s="174"/>
      <c r="I60" s="201"/>
      <c r="J60" s="173"/>
      <c r="K60" s="173"/>
      <c r="L60" s="201"/>
      <c r="M60" s="247"/>
      <c r="N60" s="173" t="s">
        <v>3</v>
      </c>
      <c r="O60" s="173">
        <v>0</v>
      </c>
      <c r="P60" s="272"/>
      <c r="Q60" s="272"/>
      <c r="R60" s="560">
        <v>0</v>
      </c>
      <c r="S60" s="299"/>
      <c r="T60" s="174"/>
      <c r="U60" s="174" t="s">
        <v>3</v>
      </c>
      <c r="V60" s="235" t="s">
        <v>3</v>
      </c>
      <c r="W60" s="691">
        <v>0</v>
      </c>
      <c r="X60" s="691">
        <v>0</v>
      </c>
      <c r="Y60" s="692">
        <v>0</v>
      </c>
      <c r="Z60" s="272">
        <v>0</v>
      </c>
      <c r="AA60" s="247"/>
      <c r="AB60" s="247"/>
      <c r="AC60" s="247"/>
      <c r="AD60" s="247"/>
      <c r="AE60" s="247"/>
      <c r="AF60" s="249"/>
      <c r="AG60" s="247"/>
      <c r="AH60" s="247"/>
      <c r="AI60" s="249"/>
      <c r="AJ60" s="247"/>
      <c r="AK60" s="247"/>
      <c r="AL60" s="247"/>
      <c r="AM60" s="247"/>
      <c r="AN60" s="249"/>
      <c r="AO60" s="249"/>
      <c r="AP60" s="247"/>
      <c r="AQ60" s="247"/>
      <c r="AR60" s="247"/>
      <c r="AS60" s="662"/>
      <c r="AT60" s="247"/>
      <c r="AU60" s="247"/>
      <c r="AV60" s="247"/>
      <c r="AW60" s="249"/>
      <c r="AX60" s="247"/>
      <c r="AY60" s="247"/>
      <c r="AZ60" s="247"/>
      <c r="BA60" s="247"/>
      <c r="BB60" s="249"/>
      <c r="BC60" s="249"/>
      <c r="BD60" s="247"/>
      <c r="BE60" s="247"/>
      <c r="BF60" s="249"/>
      <c r="BG60" s="247"/>
    </row>
    <row r="61" spans="1:59" s="2" customFormat="1" ht="11.25" x14ac:dyDescent="0.2">
      <c r="A61" s="174" t="s">
        <v>3</v>
      </c>
      <c r="B61" s="20"/>
      <c r="C61" s="201" t="s">
        <v>3</v>
      </c>
      <c r="D61" s="701"/>
      <c r="E61" s="201" t="s">
        <v>1413</v>
      </c>
      <c r="F61" s="668" t="s">
        <v>3</v>
      </c>
      <c r="G61" s="173" t="s">
        <v>2547</v>
      </c>
      <c r="H61" s="174"/>
      <c r="I61" s="201"/>
      <c r="J61" s="173"/>
      <c r="K61" s="173"/>
      <c r="L61" s="201"/>
      <c r="M61" s="247"/>
      <c r="N61" s="173" t="s">
        <v>3</v>
      </c>
      <c r="O61" s="173">
        <v>0</v>
      </c>
      <c r="P61" s="272"/>
      <c r="Q61" s="272"/>
      <c r="R61" s="560">
        <v>0</v>
      </c>
      <c r="S61" s="299"/>
      <c r="T61" s="174"/>
      <c r="U61" s="174" t="s">
        <v>3</v>
      </c>
      <c r="V61" s="235" t="s">
        <v>3</v>
      </c>
      <c r="W61" s="691">
        <v>0</v>
      </c>
      <c r="X61" s="691">
        <v>0</v>
      </c>
      <c r="Y61" s="692">
        <v>0</v>
      </c>
      <c r="Z61" s="272">
        <v>0</v>
      </c>
      <c r="AA61" s="247"/>
      <c r="AB61" s="247"/>
      <c r="AC61" s="247"/>
      <c r="AD61" s="247"/>
      <c r="AE61" s="247"/>
      <c r="AF61" s="249"/>
      <c r="AG61" s="247"/>
      <c r="AH61" s="247"/>
      <c r="AI61" s="249"/>
      <c r="AJ61" s="247"/>
      <c r="AK61" s="247"/>
      <c r="AL61" s="247"/>
      <c r="AM61" s="247"/>
      <c r="AN61" s="249"/>
      <c r="AO61" s="249"/>
      <c r="AP61" s="247"/>
      <c r="AQ61" s="247"/>
      <c r="AR61" s="247"/>
      <c r="AS61" s="662"/>
      <c r="AT61" s="247"/>
      <c r="AU61" s="247"/>
      <c r="AV61" s="247"/>
      <c r="AW61" s="249"/>
      <c r="AX61" s="247"/>
      <c r="AY61" s="247"/>
      <c r="AZ61" s="247"/>
      <c r="BA61" s="247"/>
      <c r="BB61" s="249"/>
      <c r="BC61" s="249"/>
      <c r="BD61" s="247"/>
      <c r="BE61" s="247"/>
      <c r="BF61" s="249"/>
      <c r="BG61" s="247"/>
    </row>
    <row r="62" spans="1:59" s="2" customFormat="1" ht="11.25" x14ac:dyDescent="0.2">
      <c r="A62" s="174" t="s">
        <v>3</v>
      </c>
      <c r="B62" s="20"/>
      <c r="C62" s="201" t="s">
        <v>3</v>
      </c>
      <c r="D62" s="701"/>
      <c r="E62" s="201" t="s">
        <v>1413</v>
      </c>
      <c r="F62" s="668" t="s">
        <v>3</v>
      </c>
      <c r="G62" s="173" t="s">
        <v>2547</v>
      </c>
      <c r="H62" s="174"/>
      <c r="I62" s="201"/>
      <c r="J62" s="173"/>
      <c r="K62" s="173"/>
      <c r="L62" s="201"/>
      <c r="M62" s="247"/>
      <c r="N62" s="173" t="s">
        <v>3</v>
      </c>
      <c r="O62" s="173">
        <v>0</v>
      </c>
      <c r="P62" s="272"/>
      <c r="Q62" s="272"/>
      <c r="R62" s="560">
        <v>0</v>
      </c>
      <c r="S62" s="299"/>
      <c r="T62" s="174"/>
      <c r="U62" s="174" t="s">
        <v>3</v>
      </c>
      <c r="V62" s="235" t="s">
        <v>3</v>
      </c>
      <c r="W62" s="691">
        <v>0</v>
      </c>
      <c r="X62" s="691">
        <v>0</v>
      </c>
      <c r="Y62" s="692">
        <v>0</v>
      </c>
      <c r="Z62" s="272">
        <v>0</v>
      </c>
      <c r="AA62" s="247"/>
      <c r="AB62" s="247"/>
      <c r="AC62" s="247"/>
      <c r="AD62" s="247"/>
      <c r="AE62" s="247"/>
      <c r="AF62" s="249"/>
      <c r="AG62" s="247"/>
      <c r="AH62" s="247"/>
      <c r="AI62" s="249"/>
      <c r="AJ62" s="247"/>
      <c r="AK62" s="247"/>
      <c r="AL62" s="247"/>
      <c r="AM62" s="247"/>
      <c r="AN62" s="249"/>
      <c r="AO62" s="249"/>
      <c r="AP62" s="247"/>
      <c r="AQ62" s="247"/>
      <c r="AR62" s="247"/>
      <c r="AS62" s="662"/>
      <c r="AT62" s="247"/>
      <c r="AU62" s="247"/>
      <c r="AV62" s="247"/>
      <c r="AW62" s="249"/>
      <c r="AX62" s="247"/>
      <c r="AY62" s="247"/>
      <c r="AZ62" s="247"/>
      <c r="BA62" s="247"/>
      <c r="BB62" s="249"/>
      <c r="BC62" s="249"/>
      <c r="BD62" s="247"/>
      <c r="BE62" s="247"/>
      <c r="BF62" s="249"/>
      <c r="BG62" s="247"/>
    </row>
    <row r="63" spans="1:59" s="2" customFormat="1" ht="11.25" x14ac:dyDescent="0.2">
      <c r="A63" s="174" t="s">
        <v>3</v>
      </c>
      <c r="B63" s="20"/>
      <c r="C63" s="201" t="s">
        <v>3</v>
      </c>
      <c r="D63" s="701"/>
      <c r="E63" s="201" t="s">
        <v>1413</v>
      </c>
      <c r="F63" s="668" t="s">
        <v>3</v>
      </c>
      <c r="G63" s="173" t="s">
        <v>2547</v>
      </c>
      <c r="H63" s="174"/>
      <c r="I63" s="201"/>
      <c r="J63" s="173"/>
      <c r="K63" s="173"/>
      <c r="L63" s="201"/>
      <c r="M63" s="247"/>
      <c r="N63" s="173" t="s">
        <v>3</v>
      </c>
      <c r="O63" s="173">
        <v>0</v>
      </c>
      <c r="P63" s="272"/>
      <c r="Q63" s="272"/>
      <c r="R63" s="560">
        <v>0</v>
      </c>
      <c r="S63" s="299"/>
      <c r="T63" s="174"/>
      <c r="U63" s="174" t="s">
        <v>3</v>
      </c>
      <c r="V63" s="235" t="s">
        <v>3</v>
      </c>
      <c r="W63" s="691">
        <v>0</v>
      </c>
      <c r="X63" s="691">
        <v>0</v>
      </c>
      <c r="Y63" s="692">
        <v>0</v>
      </c>
      <c r="Z63" s="272">
        <v>0</v>
      </c>
      <c r="AA63" s="247"/>
      <c r="AB63" s="247"/>
      <c r="AC63" s="247"/>
      <c r="AD63" s="247"/>
      <c r="AE63" s="247"/>
      <c r="AF63" s="249"/>
      <c r="AG63" s="247"/>
      <c r="AH63" s="247"/>
      <c r="AI63" s="249"/>
      <c r="AJ63" s="247"/>
      <c r="AK63" s="247"/>
      <c r="AL63" s="247"/>
      <c r="AM63" s="247"/>
      <c r="AN63" s="249"/>
      <c r="AO63" s="249"/>
      <c r="AP63" s="247"/>
      <c r="AQ63" s="247"/>
      <c r="AR63" s="247"/>
      <c r="AS63" s="662"/>
      <c r="AT63" s="247"/>
      <c r="AU63" s="247"/>
      <c r="AV63" s="247"/>
      <c r="AW63" s="249"/>
      <c r="AX63" s="247"/>
      <c r="AY63" s="247"/>
      <c r="AZ63" s="247"/>
      <c r="BA63" s="247"/>
      <c r="BB63" s="249"/>
      <c r="BC63" s="249"/>
      <c r="BD63" s="247"/>
      <c r="BE63" s="247"/>
      <c r="BF63" s="249"/>
      <c r="BG63" s="247"/>
    </row>
    <row r="64" spans="1:59" s="2" customFormat="1" ht="11.25" x14ac:dyDescent="0.2">
      <c r="A64" s="174" t="s">
        <v>3</v>
      </c>
      <c r="B64" s="20"/>
      <c r="C64" s="201" t="s">
        <v>3</v>
      </c>
      <c r="D64" s="701"/>
      <c r="E64" s="201" t="s">
        <v>1413</v>
      </c>
      <c r="F64" s="668" t="s">
        <v>3</v>
      </c>
      <c r="G64" s="173" t="s">
        <v>2547</v>
      </c>
      <c r="H64" s="174"/>
      <c r="I64" s="201"/>
      <c r="J64" s="173"/>
      <c r="K64" s="173"/>
      <c r="L64" s="201"/>
      <c r="M64" s="247"/>
      <c r="N64" s="173" t="s">
        <v>3</v>
      </c>
      <c r="O64" s="173">
        <v>0</v>
      </c>
      <c r="P64" s="272"/>
      <c r="Q64" s="272"/>
      <c r="R64" s="560">
        <v>0</v>
      </c>
      <c r="S64" s="299"/>
      <c r="T64" s="174"/>
      <c r="U64" s="174" t="s">
        <v>3</v>
      </c>
      <c r="V64" s="235" t="s">
        <v>3</v>
      </c>
      <c r="W64" s="691">
        <v>0</v>
      </c>
      <c r="X64" s="691">
        <v>0</v>
      </c>
      <c r="Y64" s="692">
        <v>0</v>
      </c>
      <c r="Z64" s="272">
        <v>0</v>
      </c>
      <c r="AA64" s="247"/>
      <c r="AB64" s="247"/>
      <c r="AC64" s="247"/>
      <c r="AD64" s="247"/>
      <c r="AE64" s="247"/>
      <c r="AF64" s="249"/>
      <c r="AG64" s="247"/>
      <c r="AH64" s="247"/>
      <c r="AI64" s="249"/>
      <c r="AJ64" s="247"/>
      <c r="AK64" s="247"/>
      <c r="AL64" s="247"/>
      <c r="AM64" s="247"/>
      <c r="AN64" s="249"/>
      <c r="AO64" s="249"/>
      <c r="AP64" s="247"/>
      <c r="AQ64" s="247"/>
      <c r="AR64" s="247"/>
      <c r="AS64" s="662"/>
      <c r="AT64" s="247"/>
      <c r="AU64" s="247"/>
      <c r="AV64" s="247"/>
      <c r="AW64" s="249"/>
      <c r="AX64" s="247"/>
      <c r="AY64" s="247"/>
      <c r="AZ64" s="247"/>
      <c r="BA64" s="247"/>
      <c r="BB64" s="249"/>
      <c r="BC64" s="249"/>
      <c r="BD64" s="247"/>
      <c r="BE64" s="247"/>
      <c r="BF64" s="249"/>
      <c r="BG64" s="247"/>
    </row>
    <row r="65" spans="1:59" s="2" customFormat="1" ht="11.25" x14ac:dyDescent="0.2">
      <c r="A65" s="174" t="s">
        <v>3</v>
      </c>
      <c r="B65" s="20"/>
      <c r="C65" s="201" t="s">
        <v>3</v>
      </c>
      <c r="D65" s="701"/>
      <c r="E65" s="201" t="s">
        <v>1413</v>
      </c>
      <c r="F65" s="668" t="s">
        <v>3</v>
      </c>
      <c r="G65" s="173" t="s">
        <v>2547</v>
      </c>
      <c r="H65" s="174"/>
      <c r="I65" s="201"/>
      <c r="J65" s="173"/>
      <c r="K65" s="173"/>
      <c r="L65" s="201"/>
      <c r="M65" s="247"/>
      <c r="N65" s="173" t="s">
        <v>3</v>
      </c>
      <c r="O65" s="173">
        <v>0</v>
      </c>
      <c r="P65" s="272"/>
      <c r="Q65" s="272"/>
      <c r="R65" s="560">
        <v>0</v>
      </c>
      <c r="S65" s="299"/>
      <c r="T65" s="174"/>
      <c r="U65" s="174" t="s">
        <v>3</v>
      </c>
      <c r="V65" s="235" t="s">
        <v>3</v>
      </c>
      <c r="W65" s="691">
        <v>0</v>
      </c>
      <c r="X65" s="691">
        <v>0</v>
      </c>
      <c r="Y65" s="692">
        <v>0</v>
      </c>
      <c r="Z65" s="272">
        <v>0</v>
      </c>
      <c r="AA65" s="247"/>
      <c r="AB65" s="247"/>
      <c r="AC65" s="247"/>
      <c r="AD65" s="247"/>
      <c r="AE65" s="247"/>
      <c r="AF65" s="249"/>
      <c r="AG65" s="247"/>
      <c r="AH65" s="247"/>
      <c r="AI65" s="249"/>
      <c r="AJ65" s="247"/>
      <c r="AK65" s="247"/>
      <c r="AL65" s="247"/>
      <c r="AM65" s="247"/>
      <c r="AN65" s="249"/>
      <c r="AO65" s="249"/>
      <c r="AP65" s="247"/>
      <c r="AQ65" s="247"/>
      <c r="AR65" s="247"/>
      <c r="AS65" s="662"/>
      <c r="AT65" s="247"/>
      <c r="AU65" s="247"/>
      <c r="AV65" s="247"/>
      <c r="AW65" s="249"/>
      <c r="AX65" s="247"/>
      <c r="AY65" s="247"/>
      <c r="AZ65" s="247"/>
      <c r="BA65" s="247"/>
      <c r="BB65" s="249"/>
      <c r="BC65" s="249"/>
      <c r="BD65" s="247"/>
      <c r="BE65" s="247"/>
      <c r="BF65" s="249"/>
      <c r="BG65" s="247"/>
    </row>
    <row r="66" spans="1:59" s="2" customFormat="1" ht="11.25" x14ac:dyDescent="0.2">
      <c r="A66" s="174" t="s">
        <v>3</v>
      </c>
      <c r="B66" s="20"/>
      <c r="C66" s="201" t="s">
        <v>3</v>
      </c>
      <c r="D66" s="701"/>
      <c r="E66" s="201" t="s">
        <v>1413</v>
      </c>
      <c r="F66" s="668" t="s">
        <v>3</v>
      </c>
      <c r="G66" s="173" t="s">
        <v>2547</v>
      </c>
      <c r="H66" s="174"/>
      <c r="I66" s="201"/>
      <c r="J66" s="173"/>
      <c r="K66" s="173"/>
      <c r="L66" s="201"/>
      <c r="M66" s="247"/>
      <c r="N66" s="173" t="s">
        <v>3</v>
      </c>
      <c r="O66" s="173">
        <v>0</v>
      </c>
      <c r="P66" s="272"/>
      <c r="Q66" s="272"/>
      <c r="R66" s="560">
        <v>0</v>
      </c>
      <c r="S66" s="299"/>
      <c r="T66" s="174"/>
      <c r="U66" s="174" t="s">
        <v>3</v>
      </c>
      <c r="V66" s="235" t="s">
        <v>3</v>
      </c>
      <c r="W66" s="691">
        <v>0</v>
      </c>
      <c r="X66" s="691">
        <v>0</v>
      </c>
      <c r="Y66" s="692">
        <v>0</v>
      </c>
      <c r="Z66" s="272">
        <v>0</v>
      </c>
      <c r="AA66" s="247"/>
      <c r="AB66" s="247"/>
      <c r="AC66" s="247"/>
      <c r="AD66" s="247"/>
      <c r="AE66" s="247"/>
      <c r="AF66" s="249"/>
      <c r="AG66" s="247"/>
      <c r="AH66" s="247"/>
      <c r="AI66" s="249"/>
      <c r="AJ66" s="247"/>
      <c r="AK66" s="247"/>
      <c r="AL66" s="247"/>
      <c r="AM66" s="247"/>
      <c r="AN66" s="249"/>
      <c r="AO66" s="249"/>
      <c r="AP66" s="247"/>
      <c r="AQ66" s="247"/>
      <c r="AR66" s="247"/>
      <c r="AS66" s="662"/>
      <c r="AT66" s="247"/>
      <c r="AU66" s="247"/>
      <c r="AV66" s="247"/>
      <c r="AW66" s="249"/>
      <c r="AX66" s="247"/>
      <c r="AY66" s="247"/>
      <c r="AZ66" s="247"/>
      <c r="BA66" s="247"/>
      <c r="BB66" s="249"/>
      <c r="BC66" s="249"/>
      <c r="BD66" s="247"/>
      <c r="BE66" s="247"/>
      <c r="BF66" s="249"/>
      <c r="BG66" s="247"/>
    </row>
    <row r="67" spans="1:59" s="2" customFormat="1" ht="11.25" x14ac:dyDescent="0.2">
      <c r="A67" s="174" t="s">
        <v>3</v>
      </c>
      <c r="B67" s="20"/>
      <c r="C67" s="201" t="s">
        <v>3</v>
      </c>
      <c r="D67" s="701"/>
      <c r="E67" s="201" t="s">
        <v>1413</v>
      </c>
      <c r="F67" s="668" t="s">
        <v>3</v>
      </c>
      <c r="G67" s="173" t="s">
        <v>2547</v>
      </c>
      <c r="H67" s="174"/>
      <c r="I67" s="201"/>
      <c r="J67" s="173"/>
      <c r="K67" s="173"/>
      <c r="L67" s="201"/>
      <c r="M67" s="247"/>
      <c r="N67" s="173" t="s">
        <v>3</v>
      </c>
      <c r="O67" s="173">
        <v>0</v>
      </c>
      <c r="P67" s="272"/>
      <c r="Q67" s="272"/>
      <c r="R67" s="560">
        <v>0</v>
      </c>
      <c r="S67" s="299"/>
      <c r="T67" s="174"/>
      <c r="U67" s="174" t="s">
        <v>3</v>
      </c>
      <c r="V67" s="235" t="s">
        <v>3</v>
      </c>
      <c r="W67" s="691">
        <v>0</v>
      </c>
      <c r="X67" s="691">
        <v>0</v>
      </c>
      <c r="Y67" s="692">
        <v>0</v>
      </c>
      <c r="Z67" s="272">
        <v>0</v>
      </c>
      <c r="AA67" s="247"/>
      <c r="AB67" s="247"/>
      <c r="AC67" s="247"/>
      <c r="AD67" s="247"/>
      <c r="AE67" s="247"/>
      <c r="AF67" s="249"/>
      <c r="AG67" s="247"/>
      <c r="AH67" s="247"/>
      <c r="AI67" s="249"/>
      <c r="AJ67" s="247"/>
      <c r="AK67" s="247"/>
      <c r="AL67" s="247"/>
      <c r="AM67" s="247"/>
      <c r="AN67" s="249"/>
      <c r="AO67" s="249"/>
      <c r="AP67" s="247"/>
      <c r="AQ67" s="247"/>
      <c r="AR67" s="247"/>
      <c r="AS67" s="662"/>
      <c r="AT67" s="247"/>
      <c r="AU67" s="247"/>
      <c r="AV67" s="247"/>
      <c r="AW67" s="249"/>
      <c r="AX67" s="247"/>
      <c r="AY67" s="247"/>
      <c r="AZ67" s="247"/>
      <c r="BA67" s="247"/>
      <c r="BB67" s="249"/>
      <c r="BC67" s="249"/>
      <c r="BD67" s="247"/>
      <c r="BE67" s="247"/>
      <c r="BF67" s="249"/>
      <c r="BG67" s="247"/>
    </row>
    <row r="68" spans="1:59" s="2" customFormat="1" ht="11.25" x14ac:dyDescent="0.2">
      <c r="A68" s="174" t="s">
        <v>3</v>
      </c>
      <c r="B68" s="20"/>
      <c r="C68" s="201" t="s">
        <v>3</v>
      </c>
      <c r="D68" s="701"/>
      <c r="E68" s="201" t="s">
        <v>1413</v>
      </c>
      <c r="F68" s="668" t="s">
        <v>3</v>
      </c>
      <c r="G68" s="173" t="s">
        <v>2547</v>
      </c>
      <c r="H68" s="174"/>
      <c r="I68" s="201"/>
      <c r="J68" s="173"/>
      <c r="K68" s="173"/>
      <c r="L68" s="201"/>
      <c r="M68" s="247"/>
      <c r="N68" s="173" t="s">
        <v>3</v>
      </c>
      <c r="O68" s="173">
        <v>0</v>
      </c>
      <c r="P68" s="272"/>
      <c r="Q68" s="272"/>
      <c r="R68" s="560">
        <v>0</v>
      </c>
      <c r="S68" s="299"/>
      <c r="T68" s="174"/>
      <c r="U68" s="174" t="s">
        <v>3</v>
      </c>
      <c r="V68" s="235" t="s">
        <v>3</v>
      </c>
      <c r="W68" s="691">
        <v>0</v>
      </c>
      <c r="X68" s="691">
        <v>0</v>
      </c>
      <c r="Y68" s="692">
        <v>0</v>
      </c>
      <c r="Z68" s="272">
        <v>0</v>
      </c>
      <c r="AA68" s="247"/>
      <c r="AB68" s="247"/>
      <c r="AC68" s="247"/>
      <c r="AD68" s="247"/>
      <c r="AE68" s="247"/>
      <c r="AF68" s="249"/>
      <c r="AG68" s="247"/>
      <c r="AH68" s="247"/>
      <c r="AI68" s="249"/>
      <c r="AJ68" s="247"/>
      <c r="AK68" s="247"/>
      <c r="AL68" s="247"/>
      <c r="AM68" s="247"/>
      <c r="AN68" s="249"/>
      <c r="AO68" s="249"/>
      <c r="AP68" s="247"/>
      <c r="AQ68" s="247"/>
      <c r="AR68" s="247"/>
      <c r="AS68" s="662"/>
      <c r="AT68" s="247"/>
      <c r="AU68" s="247"/>
      <c r="AV68" s="247"/>
      <c r="AW68" s="249"/>
      <c r="AX68" s="247"/>
      <c r="AY68" s="247"/>
      <c r="AZ68" s="247"/>
      <c r="BA68" s="247"/>
      <c r="BB68" s="249"/>
      <c r="BC68" s="249"/>
      <c r="BD68" s="247"/>
      <c r="BE68" s="247"/>
      <c r="BF68" s="249"/>
      <c r="BG68" s="247"/>
    </row>
    <row r="69" spans="1:59" s="2" customFormat="1" ht="11.25" x14ac:dyDescent="0.2">
      <c r="A69" s="174"/>
      <c r="B69" s="174"/>
      <c r="C69" s="201"/>
      <c r="E69" s="201"/>
      <c r="F69" s="668"/>
      <c r="G69" s="173"/>
      <c r="H69" s="174"/>
      <c r="I69" s="201"/>
      <c r="J69" s="174"/>
      <c r="K69" s="173"/>
      <c r="L69" s="201"/>
      <c r="M69" s="20"/>
      <c r="N69" s="173"/>
      <c r="O69" s="173"/>
      <c r="P69" s="272"/>
      <c r="Q69" s="202"/>
      <c r="R69" s="560"/>
      <c r="S69" s="299"/>
      <c r="T69" s="174"/>
      <c r="U69" s="174"/>
      <c r="V69" s="235"/>
      <c r="W69" s="691"/>
      <c r="X69" s="691"/>
      <c r="Y69" s="692"/>
      <c r="Z69" s="272"/>
      <c r="AF69" s="240"/>
      <c r="AI69" s="240"/>
      <c r="AN69" s="240"/>
      <c r="AO69" s="240"/>
      <c r="AS69" s="664"/>
      <c r="AW69" s="240"/>
      <c r="BB69" s="240"/>
      <c r="BC69" s="240"/>
      <c r="BF69" s="240"/>
    </row>
    <row r="70" spans="1:59" s="2" customFormat="1" ht="11.25" x14ac:dyDescent="0.2">
      <c r="A70" s="174"/>
      <c r="B70" s="174"/>
      <c r="C70" s="201"/>
      <c r="E70" s="201"/>
      <c r="F70" s="668"/>
      <c r="G70" s="173"/>
      <c r="H70" s="174"/>
      <c r="I70" s="201"/>
      <c r="J70" s="174"/>
      <c r="K70" s="173"/>
      <c r="L70" s="201"/>
      <c r="M70" s="20"/>
      <c r="N70" s="173"/>
      <c r="O70" s="173"/>
      <c r="P70" s="272"/>
      <c r="Q70" s="202"/>
      <c r="R70" s="560"/>
      <c r="S70" s="299"/>
      <c r="T70" s="174"/>
      <c r="U70" s="174"/>
      <c r="V70" s="235"/>
      <c r="W70" s="691"/>
      <c r="X70" s="691"/>
      <c r="Y70" s="692"/>
      <c r="Z70" s="272"/>
      <c r="AF70" s="240"/>
      <c r="AI70" s="240"/>
      <c r="AN70" s="240"/>
      <c r="AO70" s="240"/>
      <c r="AS70" s="664"/>
      <c r="AW70" s="240"/>
      <c r="BB70" s="240"/>
      <c r="BC70" s="240"/>
      <c r="BF70" s="240"/>
    </row>
    <row r="71" spans="1:59" s="2" customFormat="1" ht="11.25" x14ac:dyDescent="0.2">
      <c r="A71" s="174"/>
      <c r="B71" s="174"/>
      <c r="C71" s="201"/>
      <c r="E71" s="201"/>
      <c r="F71" s="668"/>
      <c r="G71" s="173"/>
      <c r="H71" s="174"/>
      <c r="I71" s="201"/>
      <c r="J71" s="174"/>
      <c r="K71" s="173"/>
      <c r="L71" s="201"/>
      <c r="M71" s="20"/>
      <c r="N71" s="173"/>
      <c r="O71" s="173"/>
      <c r="P71" s="272"/>
      <c r="Q71" s="202"/>
      <c r="R71" s="560"/>
      <c r="S71" s="299"/>
      <c r="T71" s="174"/>
      <c r="U71" s="174"/>
      <c r="V71" s="235"/>
      <c r="W71" s="691"/>
      <c r="X71" s="691"/>
      <c r="Y71" s="692"/>
      <c r="Z71" s="272"/>
      <c r="AF71" s="240"/>
      <c r="AI71" s="240"/>
      <c r="AN71" s="240"/>
      <c r="AO71" s="240"/>
      <c r="AS71" s="664"/>
      <c r="AW71" s="240"/>
      <c r="BB71" s="240"/>
      <c r="BC71" s="240"/>
      <c r="BF71" s="240"/>
    </row>
    <row r="72" spans="1:59" s="2" customFormat="1" ht="11.25" x14ac:dyDescent="0.2">
      <c r="A72" s="174"/>
      <c r="B72" s="174"/>
      <c r="C72" s="201"/>
      <c r="E72" s="201"/>
      <c r="F72" s="668"/>
      <c r="G72" s="173"/>
      <c r="H72" s="174"/>
      <c r="I72" s="201"/>
      <c r="J72" s="174"/>
      <c r="K72" s="173"/>
      <c r="L72" s="201"/>
      <c r="M72" s="20"/>
      <c r="N72" s="173"/>
      <c r="O72" s="173"/>
      <c r="P72" s="272"/>
      <c r="Q72" s="202"/>
      <c r="R72" s="560"/>
      <c r="S72" s="299"/>
      <c r="T72" s="174"/>
      <c r="U72" s="174"/>
      <c r="V72" s="235"/>
      <c r="W72" s="691"/>
      <c r="X72" s="691"/>
      <c r="Y72" s="692"/>
      <c r="Z72" s="272"/>
      <c r="AF72" s="240"/>
      <c r="AI72" s="240"/>
      <c r="AN72" s="240"/>
      <c r="AO72" s="240"/>
      <c r="AS72" s="664"/>
      <c r="AW72" s="240"/>
      <c r="BB72" s="240"/>
      <c r="BC72" s="240"/>
      <c r="BF72" s="240"/>
    </row>
    <row r="73" spans="1:59" s="2" customFormat="1" ht="11.25" x14ac:dyDescent="0.2">
      <c r="A73" s="174"/>
      <c r="B73" s="174"/>
      <c r="C73" s="201"/>
      <c r="E73" s="201"/>
      <c r="F73" s="668"/>
      <c r="G73" s="173"/>
      <c r="H73" s="174"/>
      <c r="I73" s="201"/>
      <c r="J73" s="174"/>
      <c r="K73" s="173"/>
      <c r="L73" s="201"/>
      <c r="M73" s="20"/>
      <c r="N73" s="173"/>
      <c r="O73" s="173"/>
      <c r="P73" s="272"/>
      <c r="Q73" s="202"/>
      <c r="R73" s="560"/>
      <c r="S73" s="299"/>
      <c r="T73" s="174"/>
      <c r="U73" s="174"/>
      <c r="V73" s="235"/>
      <c r="W73" s="691"/>
      <c r="X73" s="691"/>
      <c r="Y73" s="692"/>
      <c r="Z73" s="272"/>
      <c r="AF73" s="240"/>
      <c r="AI73" s="240"/>
      <c r="AN73" s="240"/>
      <c r="AO73" s="240"/>
      <c r="AS73" s="664"/>
      <c r="AW73" s="240"/>
      <c r="BB73" s="240"/>
      <c r="BC73" s="240"/>
      <c r="BF73" s="240"/>
    </row>
    <row r="74" spans="1:59" s="2" customFormat="1" ht="11.25" x14ac:dyDescent="0.2">
      <c r="A74" s="174"/>
      <c r="B74" s="174"/>
      <c r="C74" s="201"/>
      <c r="E74" s="201"/>
      <c r="F74" s="668"/>
      <c r="G74" s="173"/>
      <c r="H74" s="174"/>
      <c r="I74" s="201"/>
      <c r="J74" s="174"/>
      <c r="K74" s="173"/>
      <c r="L74" s="201"/>
      <c r="M74" s="20"/>
      <c r="N74" s="173"/>
      <c r="O74" s="173"/>
      <c r="P74" s="272"/>
      <c r="Q74" s="202"/>
      <c r="R74" s="560"/>
      <c r="S74" s="299"/>
      <c r="T74" s="174"/>
      <c r="U74" s="174"/>
      <c r="V74" s="235"/>
      <c r="W74" s="691"/>
      <c r="X74" s="691"/>
      <c r="Y74" s="692"/>
      <c r="Z74" s="272"/>
      <c r="AF74" s="240"/>
      <c r="AI74" s="240"/>
      <c r="AN74" s="240"/>
      <c r="AO74" s="240"/>
      <c r="AS74" s="664"/>
      <c r="AW74" s="240"/>
      <c r="BB74" s="240"/>
      <c r="BC74" s="240"/>
      <c r="BF74" s="240"/>
    </row>
    <row r="75" spans="1:59" s="2" customFormat="1" ht="11.25" x14ac:dyDescent="0.2">
      <c r="A75" s="174"/>
      <c r="B75" s="174"/>
      <c r="C75" s="201"/>
      <c r="E75" s="201"/>
      <c r="F75" s="668"/>
      <c r="G75" s="173"/>
      <c r="H75" s="174"/>
      <c r="I75" s="201"/>
      <c r="J75" s="174"/>
      <c r="K75" s="173"/>
      <c r="L75" s="201"/>
      <c r="M75" s="20"/>
      <c r="N75" s="173"/>
      <c r="O75" s="173"/>
      <c r="P75" s="272"/>
      <c r="Q75" s="202"/>
      <c r="R75" s="560"/>
      <c r="S75" s="299"/>
      <c r="T75" s="174"/>
      <c r="U75" s="174"/>
      <c r="V75" s="235"/>
      <c r="W75" s="691"/>
      <c r="X75" s="691"/>
      <c r="Y75" s="692"/>
      <c r="Z75" s="272"/>
      <c r="AF75" s="240"/>
      <c r="AI75" s="240"/>
      <c r="AN75" s="240"/>
      <c r="AO75" s="240"/>
      <c r="AS75" s="664"/>
      <c r="AW75" s="240"/>
      <c r="BB75" s="240"/>
      <c r="BC75" s="240"/>
      <c r="BF75" s="240"/>
    </row>
    <row r="76" spans="1:59" s="2" customFormat="1" ht="11.25" x14ac:dyDescent="0.2">
      <c r="A76" s="174"/>
      <c r="B76" s="174"/>
      <c r="C76" s="201"/>
      <c r="E76" s="201"/>
      <c r="F76" s="668"/>
      <c r="G76" s="173"/>
      <c r="H76" s="174"/>
      <c r="I76" s="201"/>
      <c r="J76" s="174"/>
      <c r="K76" s="173"/>
      <c r="L76" s="201"/>
      <c r="M76" s="20"/>
      <c r="N76" s="173"/>
      <c r="O76" s="173"/>
      <c r="P76" s="272"/>
      <c r="Q76" s="202"/>
      <c r="R76" s="560"/>
      <c r="S76" s="299"/>
      <c r="T76" s="174"/>
      <c r="U76" s="174"/>
      <c r="V76" s="235"/>
      <c r="W76" s="691"/>
      <c r="X76" s="691"/>
      <c r="Y76" s="692"/>
      <c r="Z76" s="272"/>
      <c r="AF76" s="240"/>
      <c r="AI76" s="240"/>
      <c r="AN76" s="240"/>
      <c r="AO76" s="240"/>
      <c r="AS76" s="664"/>
      <c r="AW76" s="240"/>
      <c r="BB76" s="240"/>
      <c r="BC76" s="240"/>
      <c r="BF76" s="240"/>
    </row>
    <row r="77" spans="1:59" s="2" customFormat="1" ht="11.25" x14ac:dyDescent="0.2">
      <c r="A77" s="174"/>
      <c r="B77" s="174"/>
      <c r="C77" s="201"/>
      <c r="E77" s="201"/>
      <c r="F77" s="668"/>
      <c r="G77" s="173"/>
      <c r="H77" s="174"/>
      <c r="I77" s="201"/>
      <c r="J77" s="174"/>
      <c r="K77" s="173"/>
      <c r="L77" s="201"/>
      <c r="M77" s="20"/>
      <c r="N77" s="173"/>
      <c r="O77" s="173"/>
      <c r="P77" s="272"/>
      <c r="Q77" s="202"/>
      <c r="R77" s="560"/>
      <c r="S77" s="299"/>
      <c r="T77" s="174"/>
      <c r="U77" s="174"/>
      <c r="V77" s="235"/>
      <c r="W77" s="691"/>
      <c r="X77" s="691"/>
      <c r="Y77" s="692"/>
      <c r="Z77" s="272"/>
      <c r="AF77" s="240"/>
      <c r="AI77" s="240"/>
      <c r="AN77" s="240"/>
      <c r="AO77" s="240"/>
      <c r="AS77" s="664"/>
      <c r="AW77" s="240"/>
      <c r="BB77" s="240"/>
      <c r="BC77" s="240"/>
      <c r="BF77" s="240"/>
    </row>
    <row r="78" spans="1:59" s="2" customFormat="1" ht="11.25" x14ac:dyDescent="0.2">
      <c r="A78" s="174"/>
      <c r="B78" s="174"/>
      <c r="C78" s="201"/>
      <c r="E78" s="201"/>
      <c r="F78" s="668"/>
      <c r="G78" s="173"/>
      <c r="H78" s="174"/>
      <c r="I78" s="201"/>
      <c r="J78" s="174"/>
      <c r="K78" s="173"/>
      <c r="L78" s="201"/>
      <c r="M78" s="20"/>
      <c r="N78" s="173"/>
      <c r="O78" s="173"/>
      <c r="P78" s="272"/>
      <c r="Q78" s="202"/>
      <c r="R78" s="560"/>
      <c r="S78" s="299"/>
      <c r="T78" s="174"/>
      <c r="U78" s="174"/>
      <c r="V78" s="235"/>
      <c r="W78" s="691"/>
      <c r="X78" s="691"/>
      <c r="Y78" s="692"/>
      <c r="Z78" s="272"/>
      <c r="AF78" s="240"/>
      <c r="AI78" s="240"/>
      <c r="AN78" s="240"/>
      <c r="AO78" s="240"/>
      <c r="AS78" s="664"/>
      <c r="AW78" s="240"/>
      <c r="BB78" s="240"/>
      <c r="BC78" s="240"/>
      <c r="BF78" s="240"/>
    </row>
    <row r="79" spans="1:59" s="2" customFormat="1" ht="11.25" x14ac:dyDescent="0.2">
      <c r="A79" s="174"/>
      <c r="B79" s="174"/>
      <c r="C79" s="201"/>
      <c r="E79" s="201"/>
      <c r="F79" s="668"/>
      <c r="G79" s="173"/>
      <c r="H79" s="174"/>
      <c r="I79" s="201"/>
      <c r="J79" s="174"/>
      <c r="K79" s="173"/>
      <c r="L79" s="201"/>
      <c r="M79" s="20"/>
      <c r="N79" s="173"/>
      <c r="O79" s="173"/>
      <c r="P79" s="272"/>
      <c r="Q79" s="202"/>
      <c r="R79" s="560"/>
      <c r="S79" s="299"/>
      <c r="T79" s="174"/>
      <c r="U79" s="174"/>
      <c r="V79" s="235"/>
      <c r="W79" s="691"/>
      <c r="X79" s="691"/>
      <c r="Y79" s="692"/>
      <c r="Z79" s="272"/>
      <c r="AF79" s="240"/>
      <c r="AI79" s="240"/>
      <c r="AN79" s="240"/>
      <c r="AO79" s="240"/>
      <c r="AS79" s="664"/>
      <c r="AW79" s="240"/>
      <c r="BB79" s="240"/>
      <c r="BC79" s="240"/>
      <c r="BF79" s="240"/>
    </row>
    <row r="80" spans="1:59" s="2" customFormat="1" ht="11.25" x14ac:dyDescent="0.2">
      <c r="A80" s="174"/>
      <c r="B80" s="174"/>
      <c r="C80" s="201"/>
      <c r="E80" s="201"/>
      <c r="F80" s="668"/>
      <c r="G80" s="173"/>
      <c r="H80" s="174"/>
      <c r="I80" s="201"/>
      <c r="J80" s="174"/>
      <c r="K80" s="173"/>
      <c r="L80" s="201"/>
      <c r="M80" s="20"/>
      <c r="N80" s="173"/>
      <c r="O80" s="173"/>
      <c r="P80" s="272"/>
      <c r="Q80" s="202"/>
      <c r="R80" s="560"/>
      <c r="S80" s="299"/>
      <c r="T80" s="174"/>
      <c r="U80" s="174"/>
      <c r="V80" s="235"/>
      <c r="W80" s="691"/>
      <c r="X80" s="691"/>
      <c r="Y80" s="692"/>
      <c r="Z80" s="272"/>
      <c r="AF80" s="240"/>
      <c r="AI80" s="240"/>
      <c r="AN80" s="240"/>
      <c r="AO80" s="240"/>
      <c r="AS80" s="664"/>
      <c r="AW80" s="240"/>
      <c r="BB80" s="240"/>
      <c r="BC80" s="240"/>
      <c r="BF80" s="240"/>
    </row>
    <row r="81" spans="1:58" s="2" customFormat="1" ht="11.25" x14ac:dyDescent="0.2">
      <c r="A81" s="174"/>
      <c r="B81" s="174"/>
      <c r="C81" s="201"/>
      <c r="E81" s="201"/>
      <c r="F81" s="668"/>
      <c r="G81" s="173"/>
      <c r="H81" s="174"/>
      <c r="I81" s="201"/>
      <c r="J81" s="174"/>
      <c r="K81" s="173"/>
      <c r="L81" s="201"/>
      <c r="M81" s="20"/>
      <c r="N81" s="173"/>
      <c r="O81" s="173"/>
      <c r="P81" s="272"/>
      <c r="Q81" s="202"/>
      <c r="R81" s="560"/>
      <c r="S81" s="299"/>
      <c r="T81" s="174"/>
      <c r="U81" s="174"/>
      <c r="V81" s="235"/>
      <c r="W81" s="691"/>
      <c r="X81" s="691"/>
      <c r="Y81" s="692"/>
      <c r="Z81" s="272"/>
      <c r="AF81" s="240"/>
      <c r="AI81" s="240"/>
      <c r="AN81" s="240"/>
      <c r="AO81" s="240"/>
      <c r="AS81" s="664"/>
      <c r="AW81" s="240"/>
      <c r="BB81" s="240"/>
      <c r="BC81" s="240"/>
      <c r="BF81" s="240"/>
    </row>
    <row r="82" spans="1:58" s="2" customFormat="1" ht="11.25" x14ac:dyDescent="0.2">
      <c r="A82" s="174"/>
      <c r="B82" s="174"/>
      <c r="C82" s="201"/>
      <c r="E82" s="201"/>
      <c r="F82" s="668"/>
      <c r="G82" s="173"/>
      <c r="H82" s="174"/>
      <c r="I82" s="201"/>
      <c r="J82" s="174"/>
      <c r="K82" s="173"/>
      <c r="L82" s="201"/>
      <c r="M82" s="20"/>
      <c r="N82" s="173"/>
      <c r="O82" s="173"/>
      <c r="P82" s="272"/>
      <c r="Q82" s="202"/>
      <c r="R82" s="560"/>
      <c r="S82" s="299"/>
      <c r="T82" s="174"/>
      <c r="U82" s="174"/>
      <c r="V82" s="235"/>
      <c r="W82" s="691"/>
      <c r="X82" s="691"/>
      <c r="Y82" s="692"/>
      <c r="Z82" s="272"/>
      <c r="AF82" s="240"/>
      <c r="AI82" s="240"/>
      <c r="AN82" s="240"/>
      <c r="AO82" s="240"/>
      <c r="AS82" s="664"/>
      <c r="AW82" s="240"/>
      <c r="BB82" s="240"/>
      <c r="BC82" s="240"/>
      <c r="BF82" s="240"/>
    </row>
    <row r="83" spans="1:58" s="2" customFormat="1" ht="11.25" x14ac:dyDescent="0.2">
      <c r="A83" s="174"/>
      <c r="B83" s="174"/>
      <c r="C83" s="201"/>
      <c r="E83" s="201"/>
      <c r="F83" s="668"/>
      <c r="G83" s="173"/>
      <c r="H83" s="174"/>
      <c r="I83" s="201"/>
      <c r="J83" s="174"/>
      <c r="K83" s="173"/>
      <c r="L83" s="201"/>
      <c r="M83" s="20"/>
      <c r="N83" s="173"/>
      <c r="O83" s="173"/>
      <c r="P83" s="272"/>
      <c r="Q83" s="202"/>
      <c r="R83" s="560"/>
      <c r="S83" s="299"/>
      <c r="T83" s="174"/>
      <c r="U83" s="174"/>
      <c r="V83" s="235"/>
      <c r="W83" s="691"/>
      <c r="X83" s="691"/>
      <c r="Y83" s="692"/>
      <c r="Z83" s="272"/>
      <c r="AF83" s="240"/>
      <c r="AI83" s="240"/>
      <c r="AN83" s="240"/>
      <c r="AO83" s="240"/>
      <c r="AS83" s="664"/>
      <c r="AW83" s="240"/>
      <c r="BB83" s="240"/>
      <c r="BC83" s="240"/>
      <c r="BF83" s="240"/>
    </row>
    <row r="84" spans="1:58" s="2" customFormat="1" ht="11.25" x14ac:dyDescent="0.2">
      <c r="A84" s="174"/>
      <c r="B84" s="174"/>
      <c r="C84" s="201"/>
      <c r="E84" s="201"/>
      <c r="F84" s="668"/>
      <c r="G84" s="173"/>
      <c r="H84" s="174"/>
      <c r="I84" s="201"/>
      <c r="J84" s="174"/>
      <c r="K84" s="173"/>
      <c r="L84" s="201"/>
      <c r="M84" s="20"/>
      <c r="N84" s="173"/>
      <c r="O84" s="173"/>
      <c r="P84" s="272"/>
      <c r="Q84" s="202"/>
      <c r="R84" s="560"/>
      <c r="S84" s="299"/>
      <c r="T84" s="174"/>
      <c r="U84" s="174"/>
      <c r="V84" s="235"/>
      <c r="W84" s="691"/>
      <c r="X84" s="691"/>
      <c r="Y84" s="692"/>
      <c r="Z84" s="272"/>
      <c r="AF84" s="240"/>
      <c r="AI84" s="240"/>
      <c r="AN84" s="240"/>
      <c r="AO84" s="240"/>
      <c r="AS84" s="664"/>
      <c r="AW84" s="240"/>
      <c r="BB84" s="240"/>
      <c r="BC84" s="240"/>
      <c r="BF84" s="240"/>
    </row>
    <row r="85" spans="1:58" s="2" customFormat="1" ht="11.25" x14ac:dyDescent="0.2">
      <c r="A85" s="174"/>
      <c r="B85" s="174"/>
      <c r="C85" s="201"/>
      <c r="E85" s="201"/>
      <c r="F85" s="668"/>
      <c r="G85" s="173"/>
      <c r="H85" s="174"/>
      <c r="I85" s="201"/>
      <c r="J85" s="174"/>
      <c r="K85" s="173"/>
      <c r="L85" s="201"/>
      <c r="M85" s="20"/>
      <c r="N85" s="173"/>
      <c r="O85" s="173"/>
      <c r="P85" s="272"/>
      <c r="Q85" s="202"/>
      <c r="R85" s="560"/>
      <c r="S85" s="299"/>
      <c r="T85" s="174"/>
      <c r="U85" s="174"/>
      <c r="V85" s="235"/>
      <c r="W85" s="691"/>
      <c r="X85" s="691"/>
      <c r="Y85" s="692"/>
      <c r="Z85" s="272"/>
      <c r="AF85" s="240"/>
      <c r="AI85" s="240"/>
      <c r="AN85" s="240"/>
      <c r="AO85" s="240"/>
      <c r="AS85" s="664"/>
      <c r="AW85" s="240"/>
      <c r="BB85" s="240"/>
      <c r="BC85" s="240"/>
      <c r="BF85" s="240"/>
    </row>
    <row r="86" spans="1:58" s="2" customFormat="1" ht="11.25" x14ac:dyDescent="0.2">
      <c r="A86" s="174"/>
      <c r="B86" s="174"/>
      <c r="C86" s="201"/>
      <c r="E86" s="201"/>
      <c r="F86" s="668"/>
      <c r="G86" s="173"/>
      <c r="H86" s="174"/>
      <c r="I86" s="201"/>
      <c r="J86" s="174"/>
      <c r="K86" s="173"/>
      <c r="L86" s="201"/>
      <c r="M86" s="20"/>
      <c r="N86" s="173"/>
      <c r="O86" s="173"/>
      <c r="P86" s="272"/>
      <c r="Q86" s="202"/>
      <c r="R86" s="560"/>
      <c r="S86" s="299"/>
      <c r="T86" s="174"/>
      <c r="U86" s="174"/>
      <c r="V86" s="235"/>
      <c r="W86" s="691"/>
      <c r="X86" s="691"/>
      <c r="Y86" s="692"/>
      <c r="Z86" s="272"/>
      <c r="AF86" s="240"/>
      <c r="AI86" s="240"/>
      <c r="AN86" s="240"/>
      <c r="AO86" s="240"/>
      <c r="AS86" s="664"/>
      <c r="AW86" s="240"/>
      <c r="BB86" s="240"/>
      <c r="BC86" s="240"/>
      <c r="BF86" s="240"/>
    </row>
    <row r="87" spans="1:58" s="2" customFormat="1" ht="11.25" x14ac:dyDescent="0.2">
      <c r="A87" s="174"/>
      <c r="B87" s="174"/>
      <c r="C87" s="201"/>
      <c r="E87" s="201"/>
      <c r="F87" s="668"/>
      <c r="G87" s="173"/>
      <c r="H87" s="174"/>
      <c r="I87" s="201"/>
      <c r="J87" s="174"/>
      <c r="K87" s="173"/>
      <c r="L87" s="201"/>
      <c r="M87" s="20"/>
      <c r="N87" s="173"/>
      <c r="O87" s="173"/>
      <c r="P87" s="272"/>
      <c r="Q87" s="202"/>
      <c r="R87" s="560"/>
      <c r="S87" s="299"/>
      <c r="T87" s="174"/>
      <c r="U87" s="174"/>
      <c r="V87" s="235"/>
      <c r="W87" s="691"/>
      <c r="X87" s="691"/>
      <c r="Y87" s="692"/>
      <c r="Z87" s="272"/>
      <c r="AF87" s="240"/>
      <c r="AI87" s="240"/>
      <c r="AN87" s="240"/>
      <c r="AO87" s="240"/>
      <c r="AS87" s="664"/>
      <c r="AW87" s="240"/>
      <c r="BB87" s="240"/>
      <c r="BC87" s="240"/>
      <c r="BF87" s="240"/>
    </row>
    <row r="88" spans="1:58" s="2" customFormat="1" ht="11.25" x14ac:dyDescent="0.2">
      <c r="A88" s="174"/>
      <c r="B88" s="174"/>
      <c r="C88" s="201"/>
      <c r="E88" s="201"/>
      <c r="F88" s="668"/>
      <c r="G88" s="173"/>
      <c r="H88" s="174"/>
      <c r="I88" s="201"/>
      <c r="J88" s="174"/>
      <c r="K88" s="173"/>
      <c r="L88" s="201"/>
      <c r="M88" s="20"/>
      <c r="N88" s="173"/>
      <c r="O88" s="173"/>
      <c r="P88" s="272"/>
      <c r="Q88" s="202"/>
      <c r="R88" s="560"/>
      <c r="S88" s="299"/>
      <c r="T88" s="174"/>
      <c r="U88" s="174"/>
      <c r="V88" s="235"/>
      <c r="W88" s="691"/>
      <c r="X88" s="691"/>
      <c r="Y88" s="692"/>
      <c r="Z88" s="272"/>
      <c r="AF88" s="240"/>
      <c r="AI88" s="240"/>
      <c r="AN88" s="240"/>
      <c r="AO88" s="240"/>
      <c r="AS88" s="664"/>
      <c r="AW88" s="240"/>
      <c r="BB88" s="240"/>
      <c r="BC88" s="240"/>
      <c r="BF88" s="240"/>
    </row>
    <row r="89" spans="1:58" s="2" customFormat="1" ht="11.25" x14ac:dyDescent="0.2">
      <c r="A89" s="174"/>
      <c r="B89" s="174"/>
      <c r="C89" s="201"/>
      <c r="E89" s="201"/>
      <c r="F89" s="668"/>
      <c r="G89" s="173"/>
      <c r="H89" s="174"/>
      <c r="I89" s="201"/>
      <c r="J89" s="174"/>
      <c r="K89" s="173"/>
      <c r="L89" s="201"/>
      <c r="M89" s="20"/>
      <c r="N89" s="173"/>
      <c r="O89" s="173"/>
      <c r="P89" s="272"/>
      <c r="Q89" s="202"/>
      <c r="R89" s="560"/>
      <c r="S89" s="299"/>
      <c r="T89" s="174"/>
      <c r="U89" s="174"/>
      <c r="V89" s="235"/>
      <c r="W89" s="691"/>
      <c r="X89" s="691"/>
      <c r="Y89" s="692"/>
      <c r="Z89" s="272"/>
      <c r="AF89" s="240"/>
      <c r="AI89" s="240"/>
      <c r="AN89" s="240"/>
      <c r="AO89" s="240"/>
      <c r="AS89" s="664"/>
      <c r="AW89" s="240"/>
      <c r="BB89" s="240"/>
      <c r="BC89" s="240"/>
      <c r="BF89" s="240"/>
    </row>
    <row r="90" spans="1:58" s="2" customFormat="1" ht="11.25" x14ac:dyDescent="0.2">
      <c r="A90" s="174"/>
      <c r="B90" s="174"/>
      <c r="C90" s="201"/>
      <c r="E90" s="201"/>
      <c r="F90" s="668"/>
      <c r="G90" s="173"/>
      <c r="H90" s="174"/>
      <c r="I90" s="201"/>
      <c r="J90" s="174"/>
      <c r="K90" s="173"/>
      <c r="L90" s="201"/>
      <c r="M90" s="20"/>
      <c r="N90" s="173"/>
      <c r="O90" s="173"/>
      <c r="P90" s="272"/>
      <c r="Q90" s="202"/>
      <c r="R90" s="560"/>
      <c r="S90" s="299"/>
      <c r="T90" s="174"/>
      <c r="U90" s="174"/>
      <c r="V90" s="235"/>
      <c r="W90" s="691"/>
      <c r="X90" s="691"/>
      <c r="Y90" s="692"/>
      <c r="Z90" s="272"/>
      <c r="AF90" s="240"/>
      <c r="AI90" s="240"/>
      <c r="AN90" s="240"/>
      <c r="AO90" s="240"/>
      <c r="AS90" s="664"/>
      <c r="AW90" s="240"/>
      <c r="BB90" s="240"/>
      <c r="BC90" s="240"/>
      <c r="BF90" s="240"/>
    </row>
    <row r="91" spans="1:58" s="2" customFormat="1" ht="11.25" x14ac:dyDescent="0.2">
      <c r="A91" s="174"/>
      <c r="B91" s="174"/>
      <c r="C91" s="201"/>
      <c r="E91" s="201"/>
      <c r="F91" s="668"/>
      <c r="G91" s="173"/>
      <c r="H91" s="174"/>
      <c r="I91" s="201"/>
      <c r="J91" s="174"/>
      <c r="K91" s="173"/>
      <c r="L91" s="201"/>
      <c r="M91" s="20"/>
      <c r="N91" s="173"/>
      <c r="O91" s="173"/>
      <c r="P91" s="272"/>
      <c r="Q91" s="202"/>
      <c r="R91" s="560"/>
      <c r="S91" s="299"/>
      <c r="T91" s="174"/>
      <c r="U91" s="174"/>
      <c r="V91" s="235"/>
      <c r="W91" s="691"/>
      <c r="X91" s="691"/>
      <c r="Y91" s="692"/>
      <c r="Z91" s="272"/>
      <c r="AF91" s="240"/>
      <c r="AI91" s="240"/>
      <c r="AN91" s="240"/>
      <c r="AO91" s="240"/>
      <c r="AS91" s="664"/>
      <c r="AW91" s="240"/>
      <c r="BB91" s="240"/>
      <c r="BC91" s="240"/>
      <c r="BF91" s="240"/>
    </row>
    <row r="92" spans="1:58" s="2" customFormat="1" ht="11.25" x14ac:dyDescent="0.2">
      <c r="A92" s="174"/>
      <c r="B92" s="174"/>
      <c r="C92" s="201"/>
      <c r="E92" s="201"/>
      <c r="F92" s="668"/>
      <c r="G92" s="173"/>
      <c r="H92" s="174"/>
      <c r="I92" s="201"/>
      <c r="J92" s="174"/>
      <c r="K92" s="173"/>
      <c r="L92" s="201"/>
      <c r="M92" s="20"/>
      <c r="N92" s="173"/>
      <c r="O92" s="173"/>
      <c r="P92" s="272"/>
      <c r="Q92" s="202"/>
      <c r="R92" s="560"/>
      <c r="S92" s="299"/>
      <c r="T92" s="174"/>
      <c r="U92" s="174"/>
      <c r="V92" s="235"/>
      <c r="W92" s="691"/>
      <c r="X92" s="691"/>
      <c r="Y92" s="692"/>
      <c r="Z92" s="272"/>
      <c r="AF92" s="240"/>
      <c r="AI92" s="240"/>
      <c r="AN92" s="240"/>
      <c r="AO92" s="240"/>
      <c r="AS92" s="664"/>
      <c r="AW92" s="240"/>
      <c r="BB92" s="240"/>
      <c r="BC92" s="240"/>
      <c r="BF92" s="240"/>
    </row>
    <row r="93" spans="1:58" s="2" customFormat="1" ht="11.25" x14ac:dyDescent="0.2">
      <c r="A93" s="174"/>
      <c r="B93" s="174"/>
      <c r="C93" s="201"/>
      <c r="E93" s="201"/>
      <c r="F93" s="668"/>
      <c r="G93" s="173"/>
      <c r="H93" s="174"/>
      <c r="I93" s="201"/>
      <c r="J93" s="174"/>
      <c r="K93" s="173"/>
      <c r="L93" s="201"/>
      <c r="M93" s="20"/>
      <c r="N93" s="173"/>
      <c r="O93" s="173"/>
      <c r="P93" s="272"/>
      <c r="Q93" s="202"/>
      <c r="R93" s="560"/>
      <c r="S93" s="299"/>
      <c r="T93" s="174"/>
      <c r="U93" s="174"/>
      <c r="V93" s="235"/>
      <c r="W93" s="691"/>
      <c r="X93" s="691"/>
      <c r="Y93" s="692"/>
      <c r="Z93" s="272"/>
      <c r="AF93" s="240"/>
      <c r="AI93" s="240"/>
      <c r="AN93" s="240"/>
      <c r="AO93" s="240"/>
      <c r="AS93" s="664"/>
      <c r="AW93" s="240"/>
      <c r="BB93" s="240"/>
      <c r="BC93" s="240"/>
      <c r="BF93" s="240"/>
    </row>
    <row r="94" spans="1:58" s="2" customFormat="1" ht="11.25" x14ac:dyDescent="0.2">
      <c r="A94" s="174"/>
      <c r="B94" s="174"/>
      <c r="C94" s="201"/>
      <c r="E94" s="201"/>
      <c r="F94" s="668"/>
      <c r="G94" s="173"/>
      <c r="H94" s="174"/>
      <c r="I94" s="201"/>
      <c r="J94" s="174"/>
      <c r="K94" s="173"/>
      <c r="L94" s="201"/>
      <c r="M94" s="20"/>
      <c r="N94" s="173"/>
      <c r="O94" s="173"/>
      <c r="P94" s="272"/>
      <c r="Q94" s="202"/>
      <c r="R94" s="560"/>
      <c r="S94" s="299"/>
      <c r="T94" s="174"/>
      <c r="U94" s="174"/>
      <c r="V94" s="235"/>
      <c r="W94" s="691"/>
      <c r="X94" s="691"/>
      <c r="Y94" s="692"/>
      <c r="Z94" s="272"/>
      <c r="AF94" s="240"/>
      <c r="AI94" s="240"/>
      <c r="AN94" s="240"/>
      <c r="AO94" s="240"/>
      <c r="AS94" s="664"/>
      <c r="AW94" s="240"/>
      <c r="BB94" s="240"/>
      <c r="BC94" s="240"/>
      <c r="BF94" s="240"/>
    </row>
    <row r="95" spans="1:58" s="2" customFormat="1" ht="11.25" x14ac:dyDescent="0.2">
      <c r="A95" s="174"/>
      <c r="B95" s="174"/>
      <c r="C95" s="201"/>
      <c r="E95" s="201"/>
      <c r="F95" s="668"/>
      <c r="G95" s="173"/>
      <c r="H95" s="174"/>
      <c r="I95" s="201"/>
      <c r="J95" s="174"/>
      <c r="K95" s="173"/>
      <c r="L95" s="201"/>
      <c r="M95" s="20"/>
      <c r="N95" s="173"/>
      <c r="O95" s="173"/>
      <c r="P95" s="272"/>
      <c r="Q95" s="202"/>
      <c r="R95" s="560"/>
      <c r="S95" s="299"/>
      <c r="T95" s="174"/>
      <c r="U95" s="174"/>
      <c r="V95" s="235"/>
      <c r="W95" s="691"/>
      <c r="X95" s="691"/>
      <c r="Y95" s="692"/>
      <c r="Z95" s="272"/>
      <c r="AF95" s="240"/>
      <c r="AI95" s="240"/>
      <c r="AN95" s="240"/>
      <c r="AO95" s="240"/>
      <c r="AS95" s="664"/>
      <c r="AW95" s="240"/>
      <c r="BB95" s="240"/>
      <c r="BC95" s="240"/>
      <c r="BF95" s="240"/>
    </row>
    <row r="96" spans="1:58" s="2" customFormat="1" ht="11.25" x14ac:dyDescent="0.2">
      <c r="A96" s="174"/>
      <c r="B96" s="174"/>
      <c r="C96" s="201"/>
      <c r="E96" s="201"/>
      <c r="F96" s="668"/>
      <c r="G96" s="173"/>
      <c r="H96" s="174"/>
      <c r="I96" s="201"/>
      <c r="J96" s="174"/>
      <c r="K96" s="173"/>
      <c r="L96" s="201"/>
      <c r="M96" s="20"/>
      <c r="N96" s="173"/>
      <c r="O96" s="173"/>
      <c r="P96" s="272"/>
      <c r="Q96" s="202"/>
      <c r="R96" s="560"/>
      <c r="S96" s="299"/>
      <c r="T96" s="174"/>
      <c r="U96" s="174"/>
      <c r="V96" s="235"/>
      <c r="W96" s="691"/>
      <c r="X96" s="691"/>
      <c r="Y96" s="692"/>
      <c r="Z96" s="272"/>
      <c r="AF96" s="240"/>
      <c r="AI96" s="240"/>
      <c r="AN96" s="240"/>
      <c r="AO96" s="240"/>
      <c r="AS96" s="664"/>
      <c r="AW96" s="240"/>
      <c r="BB96" s="240"/>
      <c r="BC96" s="240"/>
      <c r="BF96" s="240"/>
    </row>
    <row r="97" spans="1:58" s="2" customFormat="1" ht="11.25" x14ac:dyDescent="0.2">
      <c r="A97" s="174"/>
      <c r="B97" s="174"/>
      <c r="C97" s="201"/>
      <c r="E97" s="201"/>
      <c r="F97" s="668"/>
      <c r="G97" s="173"/>
      <c r="H97" s="174"/>
      <c r="I97" s="201"/>
      <c r="J97" s="174"/>
      <c r="K97" s="173"/>
      <c r="L97" s="201"/>
      <c r="M97" s="20"/>
      <c r="N97" s="173"/>
      <c r="O97" s="173"/>
      <c r="P97" s="272"/>
      <c r="Q97" s="202"/>
      <c r="R97" s="560"/>
      <c r="S97" s="299"/>
      <c r="T97" s="174"/>
      <c r="U97" s="174"/>
      <c r="V97" s="235"/>
      <c r="W97" s="691"/>
      <c r="X97" s="691"/>
      <c r="Y97" s="692"/>
      <c r="Z97" s="272"/>
      <c r="AF97" s="240"/>
      <c r="AI97" s="240"/>
      <c r="AN97" s="240"/>
      <c r="AO97" s="240"/>
      <c r="AS97" s="664"/>
      <c r="AW97" s="240"/>
      <c r="BB97" s="240"/>
      <c r="BC97" s="240"/>
      <c r="BF97" s="240"/>
    </row>
    <row r="98" spans="1:58" s="2" customFormat="1" ht="11.25" x14ac:dyDescent="0.2">
      <c r="A98" s="174"/>
      <c r="B98" s="174"/>
      <c r="C98" s="201"/>
      <c r="E98" s="201"/>
      <c r="F98" s="668"/>
      <c r="G98" s="173"/>
      <c r="H98" s="174"/>
      <c r="I98" s="201"/>
      <c r="J98" s="174"/>
      <c r="K98" s="173"/>
      <c r="L98" s="201"/>
      <c r="M98" s="20"/>
      <c r="N98" s="173"/>
      <c r="O98" s="173"/>
      <c r="P98" s="272"/>
      <c r="Q98" s="202"/>
      <c r="R98" s="560"/>
      <c r="S98" s="299"/>
      <c r="T98" s="174"/>
      <c r="U98" s="174"/>
      <c r="V98" s="235"/>
      <c r="W98" s="691"/>
      <c r="X98" s="691"/>
      <c r="Y98" s="692"/>
      <c r="Z98" s="272"/>
      <c r="AF98" s="240"/>
      <c r="AI98" s="240"/>
      <c r="AN98" s="240"/>
      <c r="AO98" s="240"/>
      <c r="AS98" s="664"/>
      <c r="AW98" s="240"/>
      <c r="BB98" s="240"/>
      <c r="BC98" s="240"/>
      <c r="BF98" s="240"/>
    </row>
    <row r="99" spans="1:58" s="2" customFormat="1" ht="11.25" x14ac:dyDescent="0.2">
      <c r="A99" s="174"/>
      <c r="B99" s="174"/>
      <c r="C99" s="201"/>
      <c r="E99" s="201"/>
      <c r="F99" s="668"/>
      <c r="G99" s="173"/>
      <c r="H99" s="174"/>
      <c r="I99" s="201"/>
      <c r="J99" s="174"/>
      <c r="K99" s="173"/>
      <c r="L99" s="201"/>
      <c r="M99" s="20"/>
      <c r="N99" s="173"/>
      <c r="O99" s="173"/>
      <c r="P99" s="272"/>
      <c r="Q99" s="202"/>
      <c r="R99" s="560"/>
      <c r="S99" s="299"/>
      <c r="T99" s="174"/>
      <c r="U99" s="174"/>
      <c r="V99" s="235"/>
      <c r="W99" s="691"/>
      <c r="X99" s="691"/>
      <c r="Y99" s="692"/>
      <c r="Z99" s="272"/>
      <c r="AF99" s="240"/>
      <c r="AI99" s="240"/>
      <c r="AN99" s="240"/>
      <c r="AO99" s="240"/>
      <c r="AS99" s="664"/>
      <c r="AW99" s="240"/>
      <c r="BB99" s="240"/>
      <c r="BC99" s="240"/>
      <c r="BF99" s="240"/>
    </row>
    <row r="100" spans="1:58" s="2" customFormat="1" ht="11.25" x14ac:dyDescent="0.2">
      <c r="A100" s="174"/>
      <c r="B100" s="174"/>
      <c r="C100" s="201"/>
      <c r="E100" s="201"/>
      <c r="F100" s="668"/>
      <c r="G100" s="173"/>
      <c r="H100" s="174"/>
      <c r="I100" s="201"/>
      <c r="J100" s="174"/>
      <c r="K100" s="173"/>
      <c r="L100" s="201"/>
      <c r="M100" s="20"/>
      <c r="N100" s="173"/>
      <c r="O100" s="173"/>
      <c r="P100" s="272"/>
      <c r="Q100" s="202"/>
      <c r="R100" s="560"/>
      <c r="S100" s="299"/>
      <c r="T100" s="174"/>
      <c r="U100" s="174"/>
      <c r="V100" s="235"/>
      <c r="W100" s="691"/>
      <c r="X100" s="691"/>
      <c r="Y100" s="692"/>
      <c r="Z100" s="272"/>
      <c r="AF100" s="240"/>
      <c r="AI100" s="240"/>
      <c r="AN100" s="240"/>
      <c r="AO100" s="240"/>
      <c r="AS100" s="664"/>
      <c r="AW100" s="240"/>
      <c r="BB100" s="240"/>
      <c r="BC100" s="240"/>
      <c r="BF100" s="240"/>
    </row>
    <row r="101" spans="1:58" s="2" customFormat="1" ht="11.25" x14ac:dyDescent="0.2">
      <c r="A101" s="174"/>
      <c r="B101" s="174"/>
      <c r="C101" s="201"/>
      <c r="E101" s="201"/>
      <c r="F101" s="668"/>
      <c r="G101" s="173"/>
      <c r="H101" s="174"/>
      <c r="I101" s="201"/>
      <c r="J101" s="174"/>
      <c r="K101" s="173"/>
      <c r="L101" s="201"/>
      <c r="M101" s="20"/>
      <c r="N101" s="173"/>
      <c r="O101" s="173"/>
      <c r="P101" s="272"/>
      <c r="Q101" s="202"/>
      <c r="R101" s="560"/>
      <c r="S101" s="299"/>
      <c r="T101" s="174"/>
      <c r="U101" s="174"/>
      <c r="V101" s="235"/>
      <c r="W101" s="691"/>
      <c r="X101" s="691"/>
      <c r="Y101" s="692"/>
      <c r="Z101" s="272"/>
      <c r="AF101" s="240"/>
      <c r="AI101" s="240"/>
      <c r="AN101" s="240"/>
      <c r="AO101" s="240"/>
      <c r="AS101" s="664"/>
      <c r="AW101" s="240"/>
      <c r="BB101" s="240"/>
      <c r="BC101" s="240"/>
      <c r="BF101" s="240"/>
    </row>
    <row r="102" spans="1:58" s="2" customFormat="1" ht="11.25" x14ac:dyDescent="0.2">
      <c r="A102" s="174"/>
      <c r="B102" s="174"/>
      <c r="C102" s="201"/>
      <c r="E102" s="201"/>
      <c r="F102" s="668"/>
      <c r="G102" s="173"/>
      <c r="H102" s="174"/>
      <c r="I102" s="201"/>
      <c r="J102" s="174"/>
      <c r="K102" s="173"/>
      <c r="L102" s="201"/>
      <c r="M102" s="20"/>
      <c r="N102" s="173"/>
      <c r="O102" s="173"/>
      <c r="P102" s="272"/>
      <c r="Q102" s="202"/>
      <c r="R102" s="560"/>
      <c r="S102" s="299"/>
      <c r="T102" s="174"/>
      <c r="U102" s="174"/>
      <c r="V102" s="235"/>
      <c r="W102" s="691"/>
      <c r="X102" s="691"/>
      <c r="Y102" s="692"/>
      <c r="Z102" s="272"/>
      <c r="AF102" s="240"/>
      <c r="AI102" s="240"/>
      <c r="AN102" s="240"/>
      <c r="AO102" s="240"/>
      <c r="AS102" s="664"/>
      <c r="AW102" s="240"/>
      <c r="BB102" s="240"/>
      <c r="BC102" s="240"/>
      <c r="BF102" s="240"/>
    </row>
    <row r="103" spans="1:58" s="2" customFormat="1" ht="11.25" x14ac:dyDescent="0.2">
      <c r="A103" s="174"/>
      <c r="B103" s="174"/>
      <c r="C103" s="201"/>
      <c r="E103" s="201"/>
      <c r="F103" s="668"/>
      <c r="G103" s="173"/>
      <c r="H103" s="174"/>
      <c r="I103" s="201"/>
      <c r="J103" s="174"/>
      <c r="K103" s="173"/>
      <c r="L103" s="201"/>
      <c r="M103" s="20"/>
      <c r="N103" s="173"/>
      <c r="O103" s="173"/>
      <c r="P103" s="272"/>
      <c r="Q103" s="202"/>
      <c r="R103" s="560"/>
      <c r="S103" s="299"/>
      <c r="T103" s="174"/>
      <c r="U103" s="174"/>
      <c r="V103" s="235"/>
      <c r="W103" s="691"/>
      <c r="X103" s="691"/>
      <c r="Y103" s="692"/>
      <c r="Z103" s="272"/>
      <c r="AF103" s="240"/>
      <c r="AI103" s="240"/>
      <c r="AN103" s="240"/>
      <c r="AO103" s="240"/>
      <c r="AS103" s="664"/>
      <c r="AW103" s="240"/>
      <c r="BB103" s="240"/>
      <c r="BC103" s="240"/>
      <c r="BF103" s="240"/>
    </row>
    <row r="104" spans="1:58" s="2" customFormat="1" ht="11.25" x14ac:dyDescent="0.2">
      <c r="A104" s="174"/>
      <c r="B104" s="174"/>
      <c r="C104" s="201"/>
      <c r="E104" s="201"/>
      <c r="F104" s="668"/>
      <c r="G104" s="173"/>
      <c r="H104" s="174"/>
      <c r="I104" s="201"/>
      <c r="J104" s="174"/>
      <c r="K104" s="173"/>
      <c r="L104" s="201"/>
      <c r="M104" s="20"/>
      <c r="N104" s="173"/>
      <c r="O104" s="173"/>
      <c r="P104" s="272"/>
      <c r="Q104" s="202"/>
      <c r="R104" s="560"/>
      <c r="S104" s="299"/>
      <c r="T104" s="174"/>
      <c r="U104" s="174"/>
      <c r="V104" s="235"/>
      <c r="W104" s="691"/>
      <c r="X104" s="691"/>
      <c r="Y104" s="692"/>
      <c r="Z104" s="272"/>
      <c r="AF104" s="240"/>
      <c r="AI104" s="240"/>
      <c r="AN104" s="240"/>
      <c r="AO104" s="240"/>
      <c r="AS104" s="664"/>
      <c r="AW104" s="240"/>
      <c r="BB104" s="240"/>
      <c r="BC104" s="240"/>
      <c r="BF104" s="240"/>
    </row>
    <row r="105" spans="1:58" s="2" customFormat="1" ht="11.25" x14ac:dyDescent="0.2">
      <c r="A105" s="174"/>
      <c r="B105" s="174"/>
      <c r="C105" s="201"/>
      <c r="E105" s="201"/>
      <c r="F105" s="668"/>
      <c r="G105" s="173"/>
      <c r="H105" s="174"/>
      <c r="I105" s="201"/>
      <c r="J105" s="174"/>
      <c r="K105" s="173"/>
      <c r="L105" s="201"/>
      <c r="M105" s="20"/>
      <c r="N105" s="173"/>
      <c r="O105" s="173"/>
      <c r="P105" s="272"/>
      <c r="Q105" s="202"/>
      <c r="R105" s="560"/>
      <c r="S105" s="299"/>
      <c r="T105" s="174"/>
      <c r="U105" s="174"/>
      <c r="V105" s="235"/>
      <c r="W105" s="691"/>
      <c r="X105" s="691"/>
      <c r="Y105" s="692"/>
      <c r="Z105" s="272"/>
      <c r="AF105" s="240"/>
      <c r="AI105" s="240"/>
      <c r="AN105" s="240"/>
      <c r="AO105" s="240"/>
      <c r="AS105" s="664"/>
      <c r="AW105" s="240"/>
      <c r="BB105" s="240"/>
      <c r="BC105" s="240"/>
      <c r="BF105" s="240"/>
    </row>
    <row r="106" spans="1:58" s="2" customFormat="1" ht="11.25" x14ac:dyDescent="0.2">
      <c r="A106" s="174"/>
      <c r="B106" s="174"/>
      <c r="C106" s="201"/>
      <c r="E106" s="201"/>
      <c r="F106" s="668"/>
      <c r="G106" s="173"/>
      <c r="H106" s="174"/>
      <c r="I106" s="201"/>
      <c r="J106" s="174"/>
      <c r="K106" s="173"/>
      <c r="L106" s="201"/>
      <c r="M106" s="20"/>
      <c r="N106" s="173"/>
      <c r="O106" s="173"/>
      <c r="P106" s="272"/>
      <c r="Q106" s="202"/>
      <c r="R106" s="560"/>
      <c r="S106" s="299"/>
      <c r="T106" s="174"/>
      <c r="U106" s="174"/>
      <c r="V106" s="235"/>
      <c r="W106" s="691"/>
      <c r="X106" s="691"/>
      <c r="Y106" s="692"/>
      <c r="Z106" s="272"/>
      <c r="AF106" s="240"/>
      <c r="AI106" s="240"/>
      <c r="AN106" s="240"/>
      <c r="AO106" s="240"/>
      <c r="AS106" s="664"/>
      <c r="AW106" s="240"/>
      <c r="BB106" s="240"/>
      <c r="BC106" s="240"/>
      <c r="BF106" s="240"/>
    </row>
    <row r="107" spans="1:58" s="2" customFormat="1" ht="11.25" x14ac:dyDescent="0.2">
      <c r="A107" s="174"/>
      <c r="B107" s="174"/>
      <c r="C107" s="201"/>
      <c r="E107" s="201"/>
      <c r="F107" s="668"/>
      <c r="G107" s="173"/>
      <c r="H107" s="174"/>
      <c r="I107" s="201"/>
      <c r="J107" s="174"/>
      <c r="K107" s="173"/>
      <c r="L107" s="201"/>
      <c r="M107" s="20"/>
      <c r="N107" s="173"/>
      <c r="O107" s="173"/>
      <c r="P107" s="272"/>
      <c r="Q107" s="202"/>
      <c r="R107" s="560"/>
      <c r="S107" s="299"/>
      <c r="T107" s="174"/>
      <c r="U107" s="174"/>
      <c r="V107" s="235"/>
      <c r="W107" s="691"/>
      <c r="X107" s="691"/>
      <c r="Y107" s="692"/>
      <c r="Z107" s="272"/>
      <c r="AF107" s="240"/>
      <c r="AI107" s="240"/>
      <c r="AN107" s="240"/>
      <c r="AO107" s="240"/>
      <c r="AS107" s="664"/>
      <c r="AW107" s="240"/>
      <c r="BB107" s="240"/>
      <c r="BC107" s="240"/>
      <c r="BF107" s="240"/>
    </row>
    <row r="108" spans="1:58" s="2" customFormat="1" ht="11.25" x14ac:dyDescent="0.2">
      <c r="A108" s="174"/>
      <c r="B108" s="174"/>
      <c r="C108" s="201"/>
      <c r="E108" s="201"/>
      <c r="F108" s="668"/>
      <c r="G108" s="173"/>
      <c r="H108" s="174"/>
      <c r="I108" s="201"/>
      <c r="J108" s="174"/>
      <c r="K108" s="173"/>
      <c r="L108" s="201"/>
      <c r="M108" s="20"/>
      <c r="N108" s="173"/>
      <c r="O108" s="173"/>
      <c r="P108" s="272"/>
      <c r="Q108" s="202"/>
      <c r="R108" s="560"/>
      <c r="S108" s="299"/>
      <c r="T108" s="174"/>
      <c r="U108" s="174"/>
      <c r="V108" s="235"/>
      <c r="W108" s="691"/>
      <c r="X108" s="691"/>
      <c r="Y108" s="692"/>
      <c r="Z108" s="272"/>
      <c r="AF108" s="240"/>
      <c r="AI108" s="240"/>
      <c r="AN108" s="240"/>
      <c r="AO108" s="240"/>
      <c r="AS108" s="664"/>
      <c r="AW108" s="240"/>
      <c r="BB108" s="240"/>
      <c r="BC108" s="240"/>
      <c r="BF108" s="240"/>
    </row>
    <row r="109" spans="1:58" s="2" customFormat="1" ht="11.25" x14ac:dyDescent="0.2">
      <c r="A109" s="174"/>
      <c r="B109" s="174"/>
      <c r="C109" s="201"/>
      <c r="E109" s="201"/>
      <c r="F109" s="668"/>
      <c r="G109" s="173"/>
      <c r="H109" s="174"/>
      <c r="I109" s="201"/>
      <c r="J109" s="174"/>
      <c r="K109" s="173"/>
      <c r="L109" s="201"/>
      <c r="M109" s="20"/>
      <c r="N109" s="173"/>
      <c r="O109" s="173"/>
      <c r="P109" s="272"/>
      <c r="Q109" s="202"/>
      <c r="R109" s="560"/>
      <c r="S109" s="299"/>
      <c r="T109" s="174"/>
      <c r="U109" s="174"/>
      <c r="V109" s="235"/>
      <c r="W109" s="691"/>
      <c r="X109" s="691"/>
      <c r="Y109" s="692"/>
      <c r="Z109" s="272"/>
      <c r="AF109" s="240"/>
      <c r="AI109" s="240"/>
      <c r="AN109" s="240"/>
      <c r="AO109" s="240"/>
      <c r="AS109" s="664"/>
      <c r="AW109" s="240"/>
      <c r="BB109" s="240"/>
      <c r="BC109" s="240"/>
      <c r="BF109" s="240"/>
    </row>
    <row r="110" spans="1:58" s="2" customFormat="1" ht="11.25" x14ac:dyDescent="0.2">
      <c r="A110" s="174"/>
      <c r="B110" s="174"/>
      <c r="C110" s="201"/>
      <c r="E110" s="201"/>
      <c r="F110" s="668"/>
      <c r="G110" s="173"/>
      <c r="H110" s="174"/>
      <c r="I110" s="201"/>
      <c r="J110" s="174"/>
      <c r="K110" s="173"/>
      <c r="L110" s="201"/>
      <c r="M110" s="20"/>
      <c r="N110" s="173"/>
      <c r="O110" s="173"/>
      <c r="P110" s="272"/>
      <c r="Q110" s="202"/>
      <c r="R110" s="560"/>
      <c r="S110" s="299"/>
      <c r="T110" s="174"/>
      <c r="U110" s="174"/>
      <c r="V110" s="235"/>
      <c r="W110" s="691"/>
      <c r="X110" s="691"/>
      <c r="Y110" s="692"/>
      <c r="Z110" s="272"/>
      <c r="AF110" s="240"/>
      <c r="AI110" s="240"/>
      <c r="AN110" s="240"/>
      <c r="AO110" s="240"/>
      <c r="AS110" s="664"/>
      <c r="AW110" s="240"/>
      <c r="BB110" s="240"/>
      <c r="BC110" s="240"/>
      <c r="BF110" s="240"/>
    </row>
    <row r="111" spans="1:58" s="2" customFormat="1" ht="11.25" x14ac:dyDescent="0.2">
      <c r="A111" s="174"/>
      <c r="B111" s="174"/>
      <c r="C111" s="201"/>
      <c r="E111" s="201"/>
      <c r="F111" s="668"/>
      <c r="G111" s="173"/>
      <c r="H111" s="174"/>
      <c r="I111" s="201"/>
      <c r="J111" s="174"/>
      <c r="K111" s="173"/>
      <c r="L111" s="201"/>
      <c r="M111" s="20"/>
      <c r="N111" s="173"/>
      <c r="O111" s="173"/>
      <c r="P111" s="272"/>
      <c r="Q111" s="202"/>
      <c r="R111" s="560"/>
      <c r="S111" s="299"/>
      <c r="T111" s="174"/>
      <c r="U111" s="174"/>
      <c r="V111" s="235"/>
      <c r="W111" s="691"/>
      <c r="X111" s="691"/>
      <c r="Y111" s="692"/>
      <c r="Z111" s="272"/>
      <c r="AF111" s="240"/>
      <c r="AI111" s="240"/>
      <c r="AN111" s="240"/>
      <c r="AO111" s="240"/>
      <c r="AS111" s="664"/>
      <c r="AW111" s="240"/>
      <c r="BB111" s="240"/>
      <c r="BC111" s="240"/>
      <c r="BF111" s="240"/>
    </row>
    <row r="112" spans="1:58" s="2" customFormat="1" ht="11.25" x14ac:dyDescent="0.2">
      <c r="A112" s="174"/>
      <c r="B112" s="174"/>
      <c r="C112" s="201"/>
      <c r="E112" s="201"/>
      <c r="F112" s="668"/>
      <c r="G112" s="173"/>
      <c r="H112" s="174"/>
      <c r="I112" s="201"/>
      <c r="J112" s="174"/>
      <c r="K112" s="173"/>
      <c r="L112" s="201"/>
      <c r="M112" s="20"/>
      <c r="N112" s="173"/>
      <c r="O112" s="173"/>
      <c r="P112" s="272"/>
      <c r="Q112" s="202"/>
      <c r="R112" s="560"/>
      <c r="S112" s="299"/>
      <c r="T112" s="174"/>
      <c r="U112" s="174"/>
      <c r="V112" s="235"/>
      <c r="W112" s="691"/>
      <c r="X112" s="691"/>
      <c r="Y112" s="692"/>
      <c r="Z112" s="272"/>
      <c r="AF112" s="240"/>
      <c r="AI112" s="240"/>
      <c r="AN112" s="240"/>
      <c r="AO112" s="240"/>
      <c r="AS112" s="664"/>
      <c r="AW112" s="240"/>
      <c r="BB112" s="240"/>
      <c r="BC112" s="240"/>
      <c r="BF112" s="240"/>
    </row>
    <row r="113" spans="1:58" s="2" customFormat="1" ht="11.25" x14ac:dyDescent="0.2">
      <c r="A113" s="174"/>
      <c r="B113" s="174"/>
      <c r="C113" s="201"/>
      <c r="E113" s="201"/>
      <c r="F113" s="668"/>
      <c r="G113" s="173"/>
      <c r="H113" s="174"/>
      <c r="I113" s="201"/>
      <c r="J113" s="174"/>
      <c r="K113" s="173"/>
      <c r="L113" s="201"/>
      <c r="M113" s="20"/>
      <c r="N113" s="173"/>
      <c r="O113" s="173"/>
      <c r="P113" s="272"/>
      <c r="Q113" s="202"/>
      <c r="R113" s="560"/>
      <c r="S113" s="299"/>
      <c r="T113" s="174"/>
      <c r="U113" s="174"/>
      <c r="V113" s="235"/>
      <c r="W113" s="691"/>
      <c r="X113" s="691"/>
      <c r="Y113" s="692"/>
      <c r="Z113" s="272"/>
      <c r="AF113" s="240"/>
      <c r="AI113" s="240"/>
      <c r="AN113" s="240"/>
      <c r="AO113" s="240"/>
      <c r="AS113" s="664"/>
      <c r="AW113" s="240"/>
      <c r="BB113" s="240"/>
      <c r="BC113" s="240"/>
      <c r="BF113" s="240"/>
    </row>
    <row r="114" spans="1:58" s="2" customFormat="1" ht="11.25" x14ac:dyDescent="0.2">
      <c r="A114" s="174"/>
      <c r="B114" s="174"/>
      <c r="C114" s="201"/>
      <c r="E114" s="201"/>
      <c r="F114" s="668"/>
      <c r="G114" s="173"/>
      <c r="H114" s="174"/>
      <c r="I114" s="201"/>
      <c r="J114" s="174"/>
      <c r="K114" s="173"/>
      <c r="L114" s="201"/>
      <c r="M114" s="20"/>
      <c r="N114" s="173"/>
      <c r="O114" s="173"/>
      <c r="P114" s="272"/>
      <c r="Q114" s="202"/>
      <c r="R114" s="560"/>
      <c r="S114" s="299"/>
      <c r="T114" s="174"/>
      <c r="U114" s="174"/>
      <c r="V114" s="235"/>
      <c r="W114" s="691"/>
      <c r="X114" s="691"/>
      <c r="Y114" s="692"/>
      <c r="Z114" s="272"/>
      <c r="AF114" s="240"/>
      <c r="AI114" s="240"/>
      <c r="AN114" s="240"/>
      <c r="AO114" s="240"/>
      <c r="AS114" s="664"/>
      <c r="AW114" s="240"/>
      <c r="BB114" s="240"/>
      <c r="BC114" s="240"/>
      <c r="BF114" s="240"/>
    </row>
    <row r="115" spans="1:58" s="2" customFormat="1" ht="11.25" x14ac:dyDescent="0.2">
      <c r="A115" s="174"/>
      <c r="B115" s="174"/>
      <c r="C115" s="201"/>
      <c r="E115" s="201"/>
      <c r="F115" s="668"/>
      <c r="G115" s="173"/>
      <c r="H115" s="174"/>
      <c r="I115" s="201"/>
      <c r="J115" s="174"/>
      <c r="K115" s="173"/>
      <c r="L115" s="201"/>
      <c r="M115" s="20"/>
      <c r="N115" s="173"/>
      <c r="O115" s="173"/>
      <c r="P115" s="272"/>
      <c r="Q115" s="202"/>
      <c r="R115" s="560"/>
      <c r="S115" s="299"/>
      <c r="T115" s="174"/>
      <c r="U115" s="174"/>
      <c r="V115" s="235"/>
      <c r="W115" s="691"/>
      <c r="X115" s="691"/>
      <c r="Y115" s="692"/>
      <c r="Z115" s="272"/>
      <c r="AF115" s="240"/>
      <c r="AI115" s="240"/>
      <c r="AN115" s="240"/>
      <c r="AO115" s="240"/>
      <c r="AS115" s="664"/>
      <c r="AW115" s="240"/>
      <c r="BB115" s="240"/>
      <c r="BC115" s="240"/>
      <c r="BF115" s="240"/>
    </row>
    <row r="116" spans="1:58" s="2" customFormat="1" ht="11.25" x14ac:dyDescent="0.2">
      <c r="A116" s="174"/>
      <c r="B116" s="174"/>
      <c r="C116" s="201"/>
      <c r="E116" s="201"/>
      <c r="F116" s="668"/>
      <c r="G116" s="173"/>
      <c r="H116" s="174"/>
      <c r="I116" s="201"/>
      <c r="J116" s="174"/>
      <c r="K116" s="173"/>
      <c r="L116" s="201"/>
      <c r="M116" s="20"/>
      <c r="N116" s="173"/>
      <c r="O116" s="173"/>
      <c r="P116" s="272"/>
      <c r="Q116" s="202"/>
      <c r="R116" s="560"/>
      <c r="S116" s="299"/>
      <c r="T116" s="174"/>
      <c r="U116" s="174"/>
      <c r="V116" s="235"/>
      <c r="W116" s="691"/>
      <c r="X116" s="691"/>
      <c r="Y116" s="692"/>
      <c r="Z116" s="272"/>
      <c r="AF116" s="240"/>
      <c r="AI116" s="240"/>
      <c r="AN116" s="240"/>
      <c r="AO116" s="240"/>
      <c r="AS116" s="664"/>
      <c r="AW116" s="240"/>
      <c r="BB116" s="240"/>
      <c r="BC116" s="240"/>
      <c r="BF116" s="240"/>
    </row>
    <row r="117" spans="1:58" s="2" customFormat="1" ht="11.25" x14ac:dyDescent="0.2">
      <c r="A117" s="174"/>
      <c r="B117" s="174"/>
      <c r="C117" s="201"/>
      <c r="E117" s="201"/>
      <c r="F117" s="668"/>
      <c r="G117" s="173"/>
      <c r="H117" s="174"/>
      <c r="I117" s="201"/>
      <c r="J117" s="174"/>
      <c r="K117" s="173"/>
      <c r="L117" s="201"/>
      <c r="M117" s="20"/>
      <c r="N117" s="173"/>
      <c r="O117" s="173"/>
      <c r="P117" s="272"/>
      <c r="Q117" s="202"/>
      <c r="R117" s="560"/>
      <c r="S117" s="299"/>
      <c r="T117" s="174"/>
      <c r="U117" s="174"/>
      <c r="V117" s="235"/>
      <c r="W117" s="691"/>
      <c r="X117" s="691"/>
      <c r="Y117" s="692"/>
      <c r="Z117" s="272"/>
      <c r="AF117" s="240"/>
      <c r="AI117" s="240"/>
      <c r="AN117" s="240"/>
      <c r="AO117" s="240"/>
      <c r="AS117" s="664"/>
      <c r="AW117" s="240"/>
      <c r="BB117" s="240"/>
      <c r="BC117" s="240"/>
      <c r="BF117" s="240"/>
    </row>
    <row r="118" spans="1:58" s="2" customFormat="1" ht="11.25" x14ac:dyDescent="0.2">
      <c r="A118" s="174"/>
      <c r="B118" s="174"/>
      <c r="C118" s="201"/>
      <c r="E118" s="201"/>
      <c r="F118" s="668"/>
      <c r="G118" s="173"/>
      <c r="H118" s="174"/>
      <c r="I118" s="201"/>
      <c r="J118" s="174"/>
      <c r="K118" s="173"/>
      <c r="L118" s="201"/>
      <c r="M118" s="20"/>
      <c r="N118" s="173"/>
      <c r="O118" s="173"/>
      <c r="P118" s="272"/>
      <c r="Q118" s="202"/>
      <c r="R118" s="560"/>
      <c r="S118" s="299"/>
      <c r="T118" s="174"/>
      <c r="U118" s="174"/>
      <c r="V118" s="235"/>
      <c r="W118" s="691"/>
      <c r="X118" s="691"/>
      <c r="Y118" s="692"/>
      <c r="Z118" s="272"/>
      <c r="AF118" s="240"/>
      <c r="AI118" s="240"/>
      <c r="AN118" s="240"/>
      <c r="AO118" s="240"/>
      <c r="AS118" s="664"/>
      <c r="AW118" s="240"/>
      <c r="BB118" s="240"/>
      <c r="BC118" s="240"/>
      <c r="BF118" s="240"/>
    </row>
    <row r="119" spans="1:58" s="2" customFormat="1" ht="11.25" x14ac:dyDescent="0.2">
      <c r="A119" s="174"/>
      <c r="B119" s="174"/>
      <c r="C119" s="201"/>
      <c r="E119" s="201"/>
      <c r="F119" s="668"/>
      <c r="G119" s="173"/>
      <c r="H119" s="174"/>
      <c r="I119" s="201"/>
      <c r="J119" s="174"/>
      <c r="K119" s="173"/>
      <c r="L119" s="201"/>
      <c r="M119" s="20"/>
      <c r="N119" s="173"/>
      <c r="O119" s="173"/>
      <c r="P119" s="272"/>
      <c r="Q119" s="202"/>
      <c r="R119" s="560"/>
      <c r="S119" s="299"/>
      <c r="T119" s="174"/>
      <c r="U119" s="174"/>
      <c r="V119" s="235"/>
      <c r="W119" s="691"/>
      <c r="X119" s="691"/>
      <c r="Y119" s="692"/>
      <c r="Z119" s="272"/>
      <c r="AF119" s="240"/>
      <c r="AI119" s="240"/>
      <c r="AN119" s="240"/>
      <c r="AO119" s="240"/>
      <c r="AS119" s="664"/>
      <c r="AW119" s="240"/>
      <c r="BB119" s="240"/>
      <c r="BC119" s="240"/>
      <c r="BF119" s="240"/>
    </row>
    <row r="120" spans="1:58" s="2" customFormat="1" ht="11.25" x14ac:dyDescent="0.2">
      <c r="A120" s="174"/>
      <c r="B120" s="174"/>
      <c r="C120" s="201"/>
      <c r="E120" s="201"/>
      <c r="F120" s="668"/>
      <c r="G120" s="173"/>
      <c r="H120" s="174"/>
      <c r="I120" s="201"/>
      <c r="J120" s="174"/>
      <c r="K120" s="173"/>
      <c r="L120" s="201"/>
      <c r="M120" s="20"/>
      <c r="N120" s="173"/>
      <c r="O120" s="173"/>
      <c r="P120" s="272"/>
      <c r="Q120" s="202"/>
      <c r="R120" s="560"/>
      <c r="S120" s="299"/>
      <c r="T120" s="174"/>
      <c r="U120" s="174"/>
      <c r="V120" s="235"/>
      <c r="W120" s="691"/>
      <c r="X120" s="691"/>
      <c r="Y120" s="692"/>
      <c r="Z120" s="272"/>
      <c r="AF120" s="240"/>
      <c r="AI120" s="240"/>
      <c r="AN120" s="240"/>
      <c r="AO120" s="240"/>
      <c r="AS120" s="664"/>
      <c r="AW120" s="240"/>
      <c r="BB120" s="240"/>
      <c r="BC120" s="240"/>
      <c r="BF120" s="240"/>
    </row>
    <row r="121" spans="1:58" s="2" customFormat="1" ht="11.25" x14ac:dyDescent="0.2">
      <c r="A121" s="174"/>
      <c r="B121" s="174"/>
      <c r="C121" s="201"/>
      <c r="E121" s="201"/>
      <c r="F121" s="668"/>
      <c r="G121" s="173"/>
      <c r="H121" s="174"/>
      <c r="I121" s="201"/>
      <c r="J121" s="174"/>
      <c r="K121" s="173"/>
      <c r="L121" s="201"/>
      <c r="M121" s="20"/>
      <c r="N121" s="173"/>
      <c r="O121" s="173"/>
      <c r="P121" s="272"/>
      <c r="Q121" s="202"/>
      <c r="R121" s="560"/>
      <c r="S121" s="299"/>
      <c r="T121" s="174"/>
      <c r="U121" s="174"/>
      <c r="V121" s="235"/>
      <c r="W121" s="691"/>
      <c r="X121" s="691"/>
      <c r="Y121" s="692"/>
      <c r="Z121" s="272"/>
      <c r="AF121" s="240"/>
      <c r="AI121" s="240"/>
      <c r="AN121" s="240"/>
      <c r="AO121" s="240"/>
      <c r="AS121" s="664"/>
      <c r="AW121" s="240"/>
      <c r="BB121" s="240"/>
      <c r="BC121" s="240"/>
      <c r="BF121" s="240"/>
    </row>
    <row r="122" spans="1:58" s="2" customFormat="1" ht="11.25" x14ac:dyDescent="0.2">
      <c r="A122" s="174"/>
      <c r="B122" s="174"/>
      <c r="C122" s="201"/>
      <c r="E122" s="201"/>
      <c r="F122" s="668"/>
      <c r="G122" s="173"/>
      <c r="H122" s="174"/>
      <c r="I122" s="201"/>
      <c r="J122" s="174"/>
      <c r="K122" s="173"/>
      <c r="L122" s="201"/>
      <c r="M122" s="20"/>
      <c r="N122" s="173"/>
      <c r="O122" s="173"/>
      <c r="P122" s="272"/>
      <c r="Q122" s="202"/>
      <c r="R122" s="560"/>
      <c r="S122" s="299"/>
      <c r="T122" s="174"/>
      <c r="U122" s="174"/>
      <c r="V122" s="235"/>
      <c r="W122" s="691"/>
      <c r="X122" s="691"/>
      <c r="Y122" s="692"/>
      <c r="Z122" s="272"/>
      <c r="AF122" s="240"/>
      <c r="AI122" s="240"/>
      <c r="AN122" s="240"/>
      <c r="AO122" s="240"/>
      <c r="AS122" s="664"/>
      <c r="AW122" s="240"/>
      <c r="BB122" s="240"/>
      <c r="BC122" s="240"/>
      <c r="BF122" s="240"/>
    </row>
    <row r="123" spans="1:58" s="2" customFormat="1" ht="11.25" x14ac:dyDescent="0.2">
      <c r="A123" s="174"/>
      <c r="B123" s="174"/>
      <c r="C123" s="201"/>
      <c r="E123" s="201"/>
      <c r="F123" s="668"/>
      <c r="G123" s="173"/>
      <c r="H123" s="174"/>
      <c r="I123" s="201"/>
      <c r="J123" s="174"/>
      <c r="K123" s="173"/>
      <c r="L123" s="201"/>
      <c r="M123" s="20"/>
      <c r="N123" s="173"/>
      <c r="O123" s="173"/>
      <c r="P123" s="272"/>
      <c r="Q123" s="202"/>
      <c r="R123" s="560"/>
      <c r="S123" s="299"/>
      <c r="T123" s="174"/>
      <c r="U123" s="174"/>
      <c r="V123" s="235"/>
      <c r="W123" s="691"/>
      <c r="X123" s="691"/>
      <c r="Y123" s="692"/>
      <c r="Z123" s="272"/>
      <c r="AF123" s="240"/>
      <c r="AI123" s="240"/>
      <c r="AN123" s="240"/>
      <c r="AO123" s="240"/>
      <c r="AS123" s="664"/>
      <c r="AW123" s="240"/>
      <c r="BB123" s="240"/>
      <c r="BC123" s="240"/>
      <c r="BF123" s="240"/>
    </row>
    <row r="124" spans="1:58" s="2" customFormat="1" ht="11.25" x14ac:dyDescent="0.2">
      <c r="A124" s="174"/>
      <c r="B124" s="174"/>
      <c r="C124" s="201"/>
      <c r="E124" s="201"/>
      <c r="F124" s="668"/>
      <c r="G124" s="173"/>
      <c r="H124" s="174"/>
      <c r="I124" s="201"/>
      <c r="J124" s="174"/>
      <c r="K124" s="173"/>
      <c r="L124" s="201"/>
      <c r="M124" s="20"/>
      <c r="N124" s="173"/>
      <c r="O124" s="173"/>
      <c r="P124" s="272"/>
      <c r="Q124" s="202"/>
      <c r="R124" s="560"/>
      <c r="S124" s="299"/>
      <c r="T124" s="174"/>
      <c r="U124" s="174"/>
      <c r="V124" s="235"/>
      <c r="W124" s="691"/>
      <c r="X124" s="691"/>
      <c r="Y124" s="692"/>
      <c r="Z124" s="272"/>
      <c r="AF124" s="240"/>
      <c r="AI124" s="240"/>
      <c r="AN124" s="240"/>
      <c r="AO124" s="240"/>
      <c r="AS124" s="664"/>
      <c r="AW124" s="240"/>
      <c r="BB124" s="240"/>
      <c r="BC124" s="240"/>
      <c r="BF124" s="240"/>
    </row>
    <row r="125" spans="1:58" s="2" customFormat="1" ht="11.25" x14ac:dyDescent="0.2">
      <c r="A125" s="174"/>
      <c r="B125" s="174"/>
      <c r="C125" s="201"/>
      <c r="E125" s="201"/>
      <c r="F125" s="668"/>
      <c r="G125" s="173"/>
      <c r="H125" s="174"/>
      <c r="I125" s="201"/>
      <c r="J125" s="174"/>
      <c r="K125" s="173"/>
      <c r="L125" s="201"/>
      <c r="M125" s="20"/>
      <c r="N125" s="173"/>
      <c r="O125" s="173"/>
      <c r="P125" s="272"/>
      <c r="Q125" s="202"/>
      <c r="R125" s="560"/>
      <c r="S125" s="299"/>
      <c r="T125" s="174"/>
      <c r="U125" s="174"/>
      <c r="V125" s="235"/>
      <c r="W125" s="691"/>
      <c r="X125" s="691"/>
      <c r="Y125" s="692"/>
      <c r="Z125" s="272"/>
      <c r="AF125" s="240"/>
      <c r="AI125" s="240"/>
      <c r="AN125" s="240"/>
      <c r="AO125" s="240"/>
      <c r="AS125" s="664"/>
      <c r="AW125" s="240"/>
      <c r="BB125" s="240"/>
      <c r="BC125" s="240"/>
      <c r="BF125" s="240"/>
    </row>
    <row r="126" spans="1:58" s="2" customFormat="1" ht="11.25" x14ac:dyDescent="0.2">
      <c r="A126" s="174"/>
      <c r="B126" s="174"/>
      <c r="C126" s="201"/>
      <c r="E126" s="201"/>
      <c r="F126" s="668"/>
      <c r="G126" s="173"/>
      <c r="H126" s="174"/>
      <c r="I126" s="201"/>
      <c r="J126" s="174"/>
      <c r="K126" s="173"/>
      <c r="L126" s="201"/>
      <c r="M126" s="20"/>
      <c r="N126" s="173"/>
      <c r="O126" s="173"/>
      <c r="P126" s="272"/>
      <c r="Q126" s="202"/>
      <c r="R126" s="560"/>
      <c r="S126" s="299"/>
      <c r="T126" s="174"/>
      <c r="U126" s="174"/>
      <c r="V126" s="235"/>
      <c r="W126" s="691"/>
      <c r="X126" s="691"/>
      <c r="Y126" s="692"/>
      <c r="Z126" s="272"/>
      <c r="AF126" s="240"/>
      <c r="AI126" s="240"/>
      <c r="AN126" s="240"/>
      <c r="AO126" s="240"/>
      <c r="AS126" s="664"/>
      <c r="AW126" s="240"/>
      <c r="BB126" s="240"/>
      <c r="BC126" s="240"/>
      <c r="BF126" s="240"/>
    </row>
    <row r="127" spans="1:58" s="2" customFormat="1" ht="11.25" x14ac:dyDescent="0.2">
      <c r="A127" s="174"/>
      <c r="B127" s="174"/>
      <c r="C127" s="201"/>
      <c r="E127" s="201"/>
      <c r="F127" s="668"/>
      <c r="G127" s="173"/>
      <c r="H127" s="174"/>
      <c r="I127" s="201"/>
      <c r="J127" s="174"/>
      <c r="K127" s="173"/>
      <c r="L127" s="201"/>
      <c r="M127" s="20"/>
      <c r="N127" s="173"/>
      <c r="O127" s="173"/>
      <c r="P127" s="272"/>
      <c r="Q127" s="202"/>
      <c r="R127" s="560"/>
      <c r="S127" s="299"/>
      <c r="T127" s="174"/>
      <c r="U127" s="174"/>
      <c r="V127" s="235"/>
      <c r="W127" s="691"/>
      <c r="X127" s="691"/>
      <c r="Y127" s="692"/>
      <c r="Z127" s="272"/>
      <c r="AF127" s="240"/>
      <c r="AI127" s="240"/>
      <c r="AN127" s="240"/>
      <c r="AO127" s="240"/>
      <c r="AS127" s="664"/>
      <c r="AW127" s="240"/>
      <c r="BB127" s="240"/>
      <c r="BC127" s="240"/>
      <c r="BF127" s="240"/>
    </row>
    <row r="128" spans="1:58" s="2" customFormat="1" ht="11.25" x14ac:dyDescent="0.2">
      <c r="A128" s="174"/>
      <c r="B128" s="174"/>
      <c r="C128" s="201"/>
      <c r="E128" s="201"/>
      <c r="F128" s="668"/>
      <c r="G128" s="173"/>
      <c r="H128" s="174"/>
      <c r="I128" s="201"/>
      <c r="J128" s="174"/>
      <c r="K128" s="173"/>
      <c r="L128" s="201"/>
      <c r="M128" s="20"/>
      <c r="N128" s="173"/>
      <c r="O128" s="173"/>
      <c r="P128" s="272"/>
      <c r="Q128" s="202"/>
      <c r="R128" s="560"/>
      <c r="S128" s="299"/>
      <c r="T128" s="174"/>
      <c r="U128" s="174"/>
      <c r="V128" s="235"/>
      <c r="W128" s="691"/>
      <c r="X128" s="691"/>
      <c r="Y128" s="692"/>
      <c r="Z128" s="272"/>
      <c r="AF128" s="240"/>
      <c r="AI128" s="240"/>
      <c r="AN128" s="240"/>
      <c r="AO128" s="240"/>
      <c r="AS128" s="664"/>
      <c r="AW128" s="240"/>
      <c r="BB128" s="240"/>
      <c r="BC128" s="240"/>
      <c r="BF128" s="240"/>
    </row>
    <row r="129" spans="1:58" s="2" customFormat="1" ht="11.25" x14ac:dyDescent="0.2">
      <c r="A129" s="174"/>
      <c r="B129" s="174"/>
      <c r="C129" s="201"/>
      <c r="E129" s="201"/>
      <c r="F129" s="668"/>
      <c r="G129" s="173"/>
      <c r="H129" s="174"/>
      <c r="I129" s="201"/>
      <c r="J129" s="174"/>
      <c r="K129" s="173"/>
      <c r="L129" s="201"/>
      <c r="M129" s="20"/>
      <c r="N129" s="173"/>
      <c r="O129" s="173"/>
      <c r="P129" s="272"/>
      <c r="Q129" s="202"/>
      <c r="R129" s="560"/>
      <c r="S129" s="299"/>
      <c r="T129" s="174"/>
      <c r="U129" s="174"/>
      <c r="V129" s="235"/>
      <c r="W129" s="691"/>
      <c r="X129" s="691"/>
      <c r="Y129" s="692"/>
      <c r="Z129" s="272"/>
      <c r="AF129" s="240"/>
      <c r="AI129" s="240"/>
      <c r="AN129" s="240"/>
      <c r="AO129" s="240"/>
      <c r="AS129" s="664"/>
      <c r="AW129" s="240"/>
      <c r="BB129" s="240"/>
      <c r="BC129" s="240"/>
      <c r="BF129" s="240"/>
    </row>
    <row r="130" spans="1:58" s="2" customFormat="1" ht="11.25" x14ac:dyDescent="0.2">
      <c r="A130" s="174"/>
      <c r="B130" s="174"/>
      <c r="C130" s="201"/>
      <c r="E130" s="201"/>
      <c r="F130" s="668"/>
      <c r="G130" s="173"/>
      <c r="H130" s="174"/>
      <c r="I130" s="201"/>
      <c r="J130" s="174"/>
      <c r="K130" s="173"/>
      <c r="L130" s="201"/>
      <c r="M130" s="20"/>
      <c r="N130" s="173"/>
      <c r="O130" s="173"/>
      <c r="P130" s="272"/>
      <c r="Q130" s="202"/>
      <c r="R130" s="560"/>
      <c r="S130" s="299"/>
      <c r="T130" s="174"/>
      <c r="U130" s="174"/>
      <c r="V130" s="235"/>
      <c r="W130" s="691"/>
      <c r="X130" s="691"/>
      <c r="Y130" s="692"/>
      <c r="Z130" s="272"/>
      <c r="AF130" s="240"/>
      <c r="AI130" s="240"/>
      <c r="AN130" s="240"/>
      <c r="AO130" s="240"/>
      <c r="AS130" s="664"/>
      <c r="AW130" s="240"/>
      <c r="BB130" s="240"/>
      <c r="BC130" s="240"/>
      <c r="BF130" s="240"/>
    </row>
    <row r="131" spans="1:58" s="2" customFormat="1" ht="11.25" x14ac:dyDescent="0.2">
      <c r="A131" s="174"/>
      <c r="B131" s="174"/>
      <c r="C131" s="201"/>
      <c r="E131" s="201"/>
      <c r="F131" s="668"/>
      <c r="G131" s="173"/>
      <c r="H131" s="174"/>
      <c r="I131" s="201"/>
      <c r="J131" s="174"/>
      <c r="K131" s="173"/>
      <c r="L131" s="201"/>
      <c r="M131" s="20"/>
      <c r="N131" s="173"/>
      <c r="O131" s="173"/>
      <c r="P131" s="272"/>
      <c r="Q131" s="202"/>
      <c r="R131" s="560"/>
      <c r="S131" s="299"/>
      <c r="T131" s="174"/>
      <c r="U131" s="174"/>
      <c r="V131" s="235"/>
      <c r="W131" s="691"/>
      <c r="X131" s="691"/>
      <c r="Y131" s="692"/>
      <c r="Z131" s="272"/>
      <c r="AF131" s="240"/>
      <c r="AI131" s="240"/>
      <c r="AN131" s="240"/>
      <c r="AO131" s="240"/>
      <c r="AS131" s="664"/>
      <c r="AW131" s="240"/>
      <c r="BB131" s="240"/>
      <c r="BC131" s="240"/>
      <c r="BF131" s="240"/>
    </row>
    <row r="132" spans="1:58" s="2" customFormat="1" ht="11.25" x14ac:dyDescent="0.2">
      <c r="A132" s="174"/>
      <c r="B132" s="174"/>
      <c r="C132" s="201"/>
      <c r="E132" s="201"/>
      <c r="F132" s="668"/>
      <c r="G132" s="173"/>
      <c r="H132" s="174"/>
      <c r="I132" s="201"/>
      <c r="J132" s="174"/>
      <c r="K132" s="173"/>
      <c r="L132" s="201"/>
      <c r="M132" s="20"/>
      <c r="N132" s="173"/>
      <c r="O132" s="173"/>
      <c r="P132" s="272"/>
      <c r="Q132" s="202"/>
      <c r="R132" s="560"/>
      <c r="S132" s="299"/>
      <c r="T132" s="174"/>
      <c r="U132" s="174"/>
      <c r="V132" s="235"/>
      <c r="W132" s="691"/>
      <c r="X132" s="691"/>
      <c r="Y132" s="692"/>
      <c r="Z132" s="272"/>
      <c r="AF132" s="240"/>
      <c r="AI132" s="240"/>
      <c r="AN132" s="240"/>
      <c r="AO132" s="240"/>
      <c r="AS132" s="664"/>
      <c r="AW132" s="240"/>
      <c r="BB132" s="240"/>
      <c r="BC132" s="240"/>
      <c r="BF132" s="240"/>
    </row>
    <row r="133" spans="1:58" s="2" customFormat="1" ht="11.25" x14ac:dyDescent="0.2">
      <c r="A133" s="174"/>
      <c r="B133" s="174"/>
      <c r="C133" s="201"/>
      <c r="E133" s="201"/>
      <c r="F133" s="668"/>
      <c r="G133" s="173"/>
      <c r="H133" s="174"/>
      <c r="I133" s="201"/>
      <c r="J133" s="174"/>
      <c r="K133" s="173"/>
      <c r="L133" s="201"/>
      <c r="M133" s="20"/>
      <c r="N133" s="173"/>
      <c r="O133" s="173"/>
      <c r="P133" s="272"/>
      <c r="Q133" s="202"/>
      <c r="R133" s="560"/>
      <c r="S133" s="299"/>
      <c r="T133" s="174"/>
      <c r="U133" s="174"/>
      <c r="V133" s="235"/>
      <c r="W133" s="691"/>
      <c r="X133" s="691"/>
      <c r="Y133" s="692"/>
      <c r="Z133" s="272"/>
      <c r="AF133" s="240"/>
      <c r="AI133" s="240"/>
      <c r="AN133" s="240"/>
      <c r="AO133" s="240"/>
      <c r="AS133" s="664"/>
      <c r="AW133" s="240"/>
      <c r="BB133" s="240"/>
      <c r="BC133" s="240"/>
      <c r="BF133" s="240"/>
    </row>
    <row r="134" spans="1:58" s="2" customFormat="1" ht="11.25" x14ac:dyDescent="0.2">
      <c r="A134" s="174"/>
      <c r="B134" s="174"/>
      <c r="C134" s="201"/>
      <c r="E134" s="201"/>
      <c r="F134" s="668"/>
      <c r="G134" s="173"/>
      <c r="H134" s="174"/>
      <c r="I134" s="201"/>
      <c r="J134" s="174"/>
      <c r="K134" s="173"/>
      <c r="L134" s="201"/>
      <c r="M134" s="20"/>
      <c r="N134" s="173"/>
      <c r="O134" s="173"/>
      <c r="P134" s="272"/>
      <c r="Q134" s="202"/>
      <c r="R134" s="560"/>
      <c r="S134" s="299"/>
      <c r="T134" s="174"/>
      <c r="U134" s="174"/>
      <c r="V134" s="235"/>
      <c r="W134" s="691"/>
      <c r="X134" s="691"/>
      <c r="Y134" s="692"/>
      <c r="Z134" s="272"/>
      <c r="AF134" s="240"/>
      <c r="AI134" s="240"/>
      <c r="AN134" s="240"/>
      <c r="AO134" s="240"/>
      <c r="AS134" s="664"/>
      <c r="AW134" s="240"/>
      <c r="BB134" s="240"/>
      <c r="BC134" s="240"/>
      <c r="BF134" s="240"/>
    </row>
    <row r="135" spans="1:58" s="2" customFormat="1" ht="11.25" x14ac:dyDescent="0.2">
      <c r="A135" s="174"/>
      <c r="B135" s="174"/>
      <c r="C135" s="201"/>
      <c r="E135" s="201"/>
      <c r="F135" s="668"/>
      <c r="G135" s="173"/>
      <c r="H135" s="174"/>
      <c r="I135" s="201"/>
      <c r="J135" s="174"/>
      <c r="K135" s="173"/>
      <c r="L135" s="201"/>
      <c r="M135" s="20"/>
      <c r="N135" s="173"/>
      <c r="O135" s="173"/>
      <c r="P135" s="272"/>
      <c r="Q135" s="202"/>
      <c r="R135" s="560"/>
      <c r="S135" s="299"/>
      <c r="T135" s="174"/>
      <c r="U135" s="174"/>
      <c r="V135" s="235"/>
      <c r="W135" s="691"/>
      <c r="X135" s="691"/>
      <c r="Y135" s="692"/>
      <c r="Z135" s="272"/>
      <c r="AF135" s="240"/>
      <c r="AI135" s="240"/>
      <c r="AN135" s="240"/>
      <c r="AO135" s="240"/>
      <c r="AS135" s="664"/>
      <c r="AW135" s="240"/>
      <c r="BB135" s="240"/>
      <c r="BC135" s="240"/>
      <c r="BF135" s="240"/>
    </row>
    <row r="136" spans="1:58" s="2" customFormat="1" ht="11.25" x14ac:dyDescent="0.2">
      <c r="A136" s="174"/>
      <c r="B136" s="174"/>
      <c r="C136" s="201"/>
      <c r="E136" s="201"/>
      <c r="F136" s="668"/>
      <c r="G136" s="173"/>
      <c r="H136" s="174"/>
      <c r="I136" s="201"/>
      <c r="J136" s="174"/>
      <c r="K136" s="173"/>
      <c r="L136" s="201"/>
      <c r="M136" s="20"/>
      <c r="N136" s="173"/>
      <c r="O136" s="173"/>
      <c r="P136" s="272"/>
      <c r="Q136" s="202"/>
      <c r="R136" s="560"/>
      <c r="S136" s="299"/>
      <c r="T136" s="174"/>
      <c r="U136" s="174"/>
      <c r="V136" s="235"/>
      <c r="W136" s="691"/>
      <c r="X136" s="691"/>
      <c r="Y136" s="692"/>
      <c r="Z136" s="272"/>
      <c r="AF136" s="240"/>
      <c r="AI136" s="240"/>
      <c r="AN136" s="240"/>
      <c r="AO136" s="240"/>
      <c r="AS136" s="664"/>
      <c r="AW136" s="240"/>
      <c r="BB136" s="240"/>
      <c r="BC136" s="240"/>
      <c r="BF136" s="240"/>
    </row>
    <row r="137" spans="1:58" s="2" customFormat="1" ht="11.25" x14ac:dyDescent="0.2">
      <c r="A137" s="174"/>
      <c r="B137" s="174"/>
      <c r="C137" s="201"/>
      <c r="E137" s="201"/>
      <c r="F137" s="668"/>
      <c r="G137" s="173"/>
      <c r="H137" s="174"/>
      <c r="I137" s="201"/>
      <c r="J137" s="174"/>
      <c r="K137" s="173"/>
      <c r="L137" s="201"/>
      <c r="M137" s="20"/>
      <c r="N137" s="173"/>
      <c r="O137" s="173"/>
      <c r="P137" s="272"/>
      <c r="Q137" s="202"/>
      <c r="R137" s="560"/>
      <c r="S137" s="299"/>
      <c r="T137" s="174"/>
      <c r="U137" s="174"/>
      <c r="V137" s="235"/>
      <c r="W137" s="691"/>
      <c r="X137" s="691"/>
      <c r="Y137" s="692"/>
      <c r="Z137" s="272"/>
      <c r="AF137" s="240"/>
      <c r="AI137" s="240"/>
      <c r="AN137" s="240"/>
      <c r="AO137" s="240"/>
      <c r="AS137" s="664"/>
      <c r="AW137" s="240"/>
      <c r="BB137" s="240"/>
      <c r="BC137" s="240"/>
      <c r="BF137" s="240"/>
    </row>
    <row r="138" spans="1:58" s="2" customFormat="1" ht="11.25" x14ac:dyDescent="0.2">
      <c r="A138" s="174"/>
      <c r="B138" s="174"/>
      <c r="C138" s="201"/>
      <c r="E138" s="201"/>
      <c r="F138" s="668"/>
      <c r="G138" s="173"/>
      <c r="H138" s="174"/>
      <c r="I138" s="201"/>
      <c r="J138" s="174"/>
      <c r="K138" s="173"/>
      <c r="L138" s="201"/>
      <c r="M138" s="20"/>
      <c r="N138" s="173"/>
      <c r="O138" s="173"/>
      <c r="P138" s="272"/>
      <c r="Q138" s="202"/>
      <c r="R138" s="560"/>
      <c r="S138" s="299"/>
      <c r="T138" s="174"/>
      <c r="U138" s="174"/>
      <c r="V138" s="235"/>
      <c r="W138" s="691"/>
      <c r="X138" s="691"/>
      <c r="Y138" s="692"/>
      <c r="Z138" s="272"/>
      <c r="AF138" s="240"/>
      <c r="AI138" s="240"/>
      <c r="AN138" s="240"/>
      <c r="AO138" s="240"/>
      <c r="AS138" s="664"/>
      <c r="AW138" s="240"/>
      <c r="BB138" s="240"/>
      <c r="BC138" s="240"/>
      <c r="BF138" s="240"/>
    </row>
    <row r="139" spans="1:58" s="2" customFormat="1" ht="11.25" x14ac:dyDescent="0.2">
      <c r="A139" s="174"/>
      <c r="B139" s="174"/>
      <c r="C139" s="201"/>
      <c r="E139" s="201"/>
      <c r="F139" s="668"/>
      <c r="G139" s="173"/>
      <c r="H139" s="174"/>
      <c r="I139" s="201"/>
      <c r="J139" s="174"/>
      <c r="K139" s="173"/>
      <c r="L139" s="201"/>
      <c r="M139" s="20"/>
      <c r="N139" s="173"/>
      <c r="O139" s="173"/>
      <c r="P139" s="272"/>
      <c r="Q139" s="202"/>
      <c r="R139" s="560"/>
      <c r="S139" s="299"/>
      <c r="T139" s="174"/>
      <c r="U139" s="174"/>
      <c r="V139" s="235"/>
      <c r="W139" s="691"/>
      <c r="X139" s="691"/>
      <c r="Y139" s="692"/>
      <c r="Z139" s="272"/>
      <c r="AF139" s="240"/>
      <c r="AI139" s="240"/>
      <c r="AN139" s="240"/>
      <c r="AO139" s="240"/>
      <c r="AS139" s="664"/>
      <c r="AW139" s="240"/>
      <c r="BB139" s="240"/>
      <c r="BC139" s="240"/>
      <c r="BF139" s="240"/>
    </row>
    <row r="140" spans="1:58" s="2" customFormat="1" ht="11.25" x14ac:dyDescent="0.2">
      <c r="A140" s="174"/>
      <c r="B140" s="174"/>
      <c r="C140" s="201"/>
      <c r="E140" s="201"/>
      <c r="F140" s="668"/>
      <c r="G140" s="173"/>
      <c r="H140" s="174"/>
      <c r="I140" s="201"/>
      <c r="J140" s="174"/>
      <c r="K140" s="173"/>
      <c r="L140" s="201"/>
      <c r="M140" s="20"/>
      <c r="N140" s="173"/>
      <c r="O140" s="173"/>
      <c r="P140" s="272"/>
      <c r="Q140" s="202"/>
      <c r="R140" s="560"/>
      <c r="S140" s="299"/>
      <c r="T140" s="174"/>
      <c r="U140" s="174"/>
      <c r="V140" s="235"/>
      <c r="W140" s="691"/>
      <c r="X140" s="691"/>
      <c r="Y140" s="692"/>
      <c r="Z140" s="272"/>
      <c r="AF140" s="240"/>
      <c r="AI140" s="240"/>
      <c r="AN140" s="240"/>
      <c r="AO140" s="240"/>
      <c r="AS140" s="664"/>
      <c r="AW140" s="240"/>
      <c r="BB140" s="240"/>
      <c r="BC140" s="240"/>
      <c r="BF140" s="240"/>
    </row>
    <row r="141" spans="1:58" s="2" customFormat="1" ht="11.25" x14ac:dyDescent="0.2">
      <c r="A141" s="174"/>
      <c r="B141" s="174"/>
      <c r="C141" s="201"/>
      <c r="E141" s="201"/>
      <c r="F141" s="668"/>
      <c r="G141" s="173"/>
      <c r="H141" s="174"/>
      <c r="I141" s="201"/>
      <c r="J141" s="174"/>
      <c r="K141" s="173"/>
      <c r="L141" s="201"/>
      <c r="M141" s="20"/>
      <c r="N141" s="173"/>
      <c r="O141" s="173"/>
      <c r="P141" s="272"/>
      <c r="Q141" s="202"/>
      <c r="R141" s="560"/>
      <c r="S141" s="299"/>
      <c r="T141" s="174"/>
      <c r="U141" s="174"/>
      <c r="V141" s="235"/>
      <c r="W141" s="691"/>
      <c r="X141" s="691"/>
      <c r="Y141" s="692"/>
      <c r="Z141" s="272"/>
      <c r="AF141" s="240"/>
      <c r="AI141" s="240"/>
      <c r="AN141" s="240"/>
      <c r="AO141" s="240"/>
      <c r="AS141" s="664"/>
      <c r="AW141" s="240"/>
      <c r="BB141" s="240"/>
      <c r="BC141" s="240"/>
      <c r="BF141" s="240"/>
    </row>
    <row r="142" spans="1:58" s="2" customFormat="1" ht="11.25" x14ac:dyDescent="0.2">
      <c r="A142" s="174"/>
      <c r="B142" s="174"/>
      <c r="C142" s="201"/>
      <c r="E142" s="201"/>
      <c r="F142" s="668"/>
      <c r="G142" s="173"/>
      <c r="H142" s="174"/>
      <c r="I142" s="201"/>
      <c r="J142" s="174"/>
      <c r="K142" s="173"/>
      <c r="L142" s="201"/>
      <c r="M142" s="20"/>
      <c r="N142" s="173"/>
      <c r="O142" s="173"/>
      <c r="P142" s="272"/>
      <c r="Q142" s="202"/>
      <c r="R142" s="560"/>
      <c r="S142" s="299"/>
      <c r="T142" s="174"/>
      <c r="U142" s="174"/>
      <c r="V142" s="235"/>
      <c r="W142" s="691"/>
      <c r="X142" s="691"/>
      <c r="Y142" s="692"/>
      <c r="Z142" s="272"/>
      <c r="AF142" s="240"/>
      <c r="AI142" s="240"/>
      <c r="AN142" s="240"/>
      <c r="AO142" s="240"/>
      <c r="AS142" s="664"/>
      <c r="AW142" s="240"/>
      <c r="BB142" s="240"/>
      <c r="BC142" s="240"/>
      <c r="BF142" s="240"/>
    </row>
    <row r="143" spans="1:58" s="2" customFormat="1" ht="11.25" x14ac:dyDescent="0.2">
      <c r="A143" s="174"/>
      <c r="B143" s="174"/>
      <c r="C143" s="201"/>
      <c r="E143" s="201"/>
      <c r="F143" s="668"/>
      <c r="G143" s="173"/>
      <c r="H143" s="174"/>
      <c r="I143" s="201"/>
      <c r="J143" s="174"/>
      <c r="K143" s="173"/>
      <c r="L143" s="201"/>
      <c r="M143" s="20"/>
      <c r="N143" s="173"/>
      <c r="O143" s="173"/>
      <c r="P143" s="272"/>
      <c r="Q143" s="202"/>
      <c r="R143" s="560"/>
      <c r="S143" s="299"/>
      <c r="T143" s="174"/>
      <c r="U143" s="174"/>
      <c r="V143" s="235"/>
      <c r="W143" s="691"/>
      <c r="X143" s="691"/>
      <c r="Y143" s="692"/>
      <c r="Z143" s="272"/>
      <c r="AF143" s="240"/>
      <c r="AI143" s="240"/>
      <c r="AN143" s="240"/>
      <c r="AO143" s="240"/>
      <c r="AS143" s="664"/>
      <c r="AW143" s="240"/>
      <c r="BB143" s="240"/>
      <c r="BC143" s="240"/>
      <c r="BF143" s="240"/>
    </row>
    <row r="144" spans="1:58" s="2" customFormat="1" ht="11.25" x14ac:dyDescent="0.2">
      <c r="A144" s="174"/>
      <c r="B144" s="174"/>
      <c r="C144" s="201"/>
      <c r="E144" s="201"/>
      <c r="F144" s="668"/>
      <c r="G144" s="173"/>
      <c r="H144" s="174"/>
      <c r="I144" s="201"/>
      <c r="J144" s="174"/>
      <c r="K144" s="173"/>
      <c r="L144" s="201"/>
      <c r="M144" s="20"/>
      <c r="N144" s="173"/>
      <c r="O144" s="173"/>
      <c r="P144" s="272"/>
      <c r="Q144" s="202"/>
      <c r="R144" s="560"/>
      <c r="S144" s="299"/>
      <c r="T144" s="174"/>
      <c r="U144" s="174"/>
      <c r="V144" s="235"/>
      <c r="W144" s="691"/>
      <c r="X144" s="691"/>
      <c r="Y144" s="692"/>
      <c r="Z144" s="272"/>
      <c r="AF144" s="240"/>
      <c r="AI144" s="240"/>
      <c r="AN144" s="240"/>
      <c r="AO144" s="240"/>
      <c r="AS144" s="664"/>
      <c r="AW144" s="240"/>
      <c r="BB144" s="240"/>
      <c r="BC144" s="240"/>
      <c r="BF144" s="240"/>
    </row>
    <row r="145" spans="1:58" s="2" customFormat="1" ht="11.25" x14ac:dyDescent="0.2">
      <c r="A145" s="174"/>
      <c r="B145" s="174"/>
      <c r="C145" s="201"/>
      <c r="E145" s="201"/>
      <c r="F145" s="668"/>
      <c r="G145" s="173"/>
      <c r="H145" s="174"/>
      <c r="I145" s="201"/>
      <c r="J145" s="174"/>
      <c r="K145" s="173"/>
      <c r="L145" s="201"/>
      <c r="M145" s="20"/>
      <c r="N145" s="173"/>
      <c r="O145" s="173"/>
      <c r="P145" s="272"/>
      <c r="Q145" s="202"/>
      <c r="R145" s="560"/>
      <c r="S145" s="299"/>
      <c r="T145" s="174"/>
      <c r="U145" s="174"/>
      <c r="V145" s="235"/>
      <c r="W145" s="691"/>
      <c r="X145" s="691"/>
      <c r="Y145" s="692"/>
      <c r="Z145" s="272"/>
      <c r="AF145" s="240"/>
      <c r="AI145" s="240"/>
      <c r="AN145" s="240"/>
      <c r="AO145" s="240"/>
      <c r="AS145" s="664"/>
      <c r="AW145" s="240"/>
      <c r="BB145" s="240"/>
      <c r="BC145" s="240"/>
      <c r="BF145" s="240"/>
    </row>
    <row r="146" spans="1:58" s="2" customFormat="1" ht="11.25" x14ac:dyDescent="0.2">
      <c r="A146" s="174"/>
      <c r="B146" s="174"/>
      <c r="C146" s="201"/>
      <c r="E146" s="201"/>
      <c r="F146" s="668"/>
      <c r="G146" s="173"/>
      <c r="H146" s="174"/>
      <c r="I146" s="201"/>
      <c r="J146" s="174"/>
      <c r="K146" s="173"/>
      <c r="L146" s="201"/>
      <c r="M146" s="20"/>
      <c r="N146" s="173"/>
      <c r="O146" s="173"/>
      <c r="P146" s="272"/>
      <c r="Q146" s="202"/>
      <c r="R146" s="560"/>
      <c r="S146" s="299"/>
      <c r="T146" s="174"/>
      <c r="U146" s="174"/>
      <c r="V146" s="235"/>
      <c r="W146" s="691"/>
      <c r="X146" s="691"/>
      <c r="Y146" s="692"/>
      <c r="Z146" s="272"/>
      <c r="AF146" s="240"/>
      <c r="AI146" s="240"/>
      <c r="AN146" s="240"/>
      <c r="AO146" s="240"/>
      <c r="AS146" s="664"/>
      <c r="AW146" s="240"/>
      <c r="BB146" s="240"/>
      <c r="BC146" s="240"/>
      <c r="BF146" s="240"/>
    </row>
    <row r="147" spans="1:58" s="2" customFormat="1" ht="11.25" x14ac:dyDescent="0.2">
      <c r="A147" s="174"/>
      <c r="B147" s="174"/>
      <c r="C147" s="201"/>
      <c r="E147" s="201"/>
      <c r="F147" s="668"/>
      <c r="G147" s="173"/>
      <c r="H147" s="174"/>
      <c r="I147" s="201"/>
      <c r="J147" s="174"/>
      <c r="K147" s="173"/>
      <c r="L147" s="201"/>
      <c r="M147" s="20"/>
      <c r="N147" s="173"/>
      <c r="O147" s="173"/>
      <c r="P147" s="272"/>
      <c r="Q147" s="202"/>
      <c r="R147" s="560"/>
      <c r="S147" s="299"/>
      <c r="T147" s="174"/>
      <c r="U147" s="174"/>
      <c r="V147" s="235"/>
      <c r="W147" s="691"/>
      <c r="X147" s="691"/>
      <c r="Y147" s="692"/>
      <c r="Z147" s="272"/>
      <c r="AF147" s="240"/>
      <c r="AI147" s="240"/>
      <c r="AN147" s="240"/>
      <c r="AO147" s="240"/>
      <c r="AS147" s="664"/>
      <c r="AW147" s="240"/>
      <c r="BB147" s="240"/>
      <c r="BC147" s="240"/>
      <c r="BF147" s="240"/>
    </row>
    <row r="148" spans="1:58" s="2" customFormat="1" ht="11.25" x14ac:dyDescent="0.2">
      <c r="A148" s="174"/>
      <c r="B148" s="174"/>
      <c r="C148" s="201"/>
      <c r="E148" s="201"/>
      <c r="F148" s="668"/>
      <c r="G148" s="173"/>
      <c r="H148" s="174"/>
      <c r="I148" s="201"/>
      <c r="J148" s="174"/>
      <c r="K148" s="173"/>
      <c r="L148" s="201"/>
      <c r="M148" s="20"/>
      <c r="N148" s="173"/>
      <c r="O148" s="173"/>
      <c r="P148" s="272"/>
      <c r="Q148" s="202"/>
      <c r="R148" s="560"/>
      <c r="S148" s="299"/>
      <c r="T148" s="174"/>
      <c r="U148" s="174"/>
      <c r="V148" s="235"/>
      <c r="W148" s="691"/>
      <c r="X148" s="691"/>
      <c r="Y148" s="692"/>
      <c r="Z148" s="272"/>
      <c r="AF148" s="240"/>
      <c r="AI148" s="240"/>
      <c r="AN148" s="240"/>
      <c r="AO148" s="240"/>
      <c r="AS148" s="664"/>
      <c r="AW148" s="240"/>
      <c r="BB148" s="240"/>
      <c r="BC148" s="240"/>
      <c r="BF148" s="240"/>
    </row>
    <row r="149" spans="1:58" s="2" customFormat="1" ht="11.25" x14ac:dyDescent="0.2">
      <c r="A149" s="174"/>
      <c r="B149" s="174"/>
      <c r="C149" s="201"/>
      <c r="E149" s="201"/>
      <c r="F149" s="668"/>
      <c r="G149" s="173"/>
      <c r="H149" s="174"/>
      <c r="I149" s="201"/>
      <c r="J149" s="174"/>
      <c r="K149" s="173"/>
      <c r="L149" s="201"/>
      <c r="M149" s="20"/>
      <c r="N149" s="173"/>
      <c r="O149" s="173"/>
      <c r="P149" s="272"/>
      <c r="Q149" s="202"/>
      <c r="R149" s="560"/>
      <c r="S149" s="299"/>
      <c r="T149" s="174"/>
      <c r="U149" s="174"/>
      <c r="V149" s="235"/>
      <c r="W149" s="691"/>
      <c r="X149" s="691"/>
      <c r="Y149" s="692"/>
      <c r="Z149" s="272"/>
      <c r="AF149" s="240"/>
      <c r="AI149" s="240"/>
      <c r="AN149" s="240"/>
      <c r="AO149" s="240"/>
      <c r="AS149" s="664"/>
      <c r="AW149" s="240"/>
      <c r="BB149" s="240"/>
      <c r="BC149" s="240"/>
      <c r="BF149" s="240"/>
    </row>
    <row r="150" spans="1:58" s="2" customFormat="1" ht="11.25" x14ac:dyDescent="0.2">
      <c r="A150" s="174"/>
      <c r="B150" s="174"/>
      <c r="C150" s="201"/>
      <c r="E150" s="201"/>
      <c r="F150" s="668"/>
      <c r="G150" s="173"/>
      <c r="H150" s="174"/>
      <c r="I150" s="201"/>
      <c r="J150" s="174"/>
      <c r="K150" s="173"/>
      <c r="L150" s="201"/>
      <c r="M150" s="20"/>
      <c r="N150" s="173"/>
      <c r="O150" s="173"/>
      <c r="P150" s="272"/>
      <c r="Q150" s="202"/>
      <c r="R150" s="560"/>
      <c r="S150" s="299"/>
      <c r="T150" s="174"/>
      <c r="U150" s="174"/>
      <c r="V150" s="235"/>
      <c r="W150" s="691"/>
      <c r="X150" s="691"/>
      <c r="Y150" s="692"/>
      <c r="Z150" s="272"/>
      <c r="AF150" s="240"/>
      <c r="AI150" s="240"/>
      <c r="AN150" s="240"/>
      <c r="AO150" s="240"/>
      <c r="AS150" s="664"/>
      <c r="AW150" s="240"/>
      <c r="BB150" s="240"/>
      <c r="BC150" s="240"/>
      <c r="BF150" s="240"/>
    </row>
    <row r="151" spans="1:58" s="2" customFormat="1" ht="11.25" x14ac:dyDescent="0.2">
      <c r="A151" s="174"/>
      <c r="B151" s="174"/>
      <c r="C151" s="201"/>
      <c r="E151" s="201"/>
      <c r="F151" s="668"/>
      <c r="G151" s="173"/>
      <c r="H151" s="174"/>
      <c r="I151" s="201"/>
      <c r="J151" s="174"/>
      <c r="K151" s="173"/>
      <c r="L151" s="201"/>
      <c r="M151" s="20"/>
      <c r="N151" s="173"/>
      <c r="O151" s="173"/>
      <c r="P151" s="272"/>
      <c r="Q151" s="202"/>
      <c r="R151" s="560"/>
      <c r="S151" s="299"/>
      <c r="T151" s="174"/>
      <c r="U151" s="174"/>
      <c r="V151" s="235"/>
      <c r="W151" s="691"/>
      <c r="X151" s="691"/>
      <c r="Y151" s="692"/>
      <c r="Z151" s="272"/>
      <c r="AF151" s="240"/>
      <c r="AI151" s="240"/>
      <c r="AN151" s="240"/>
      <c r="AO151" s="240"/>
      <c r="AS151" s="664"/>
      <c r="AW151" s="240"/>
      <c r="BB151" s="240"/>
      <c r="BC151" s="240"/>
      <c r="BF151" s="240"/>
    </row>
    <row r="152" spans="1:58" s="2" customFormat="1" ht="11.25" x14ac:dyDescent="0.2">
      <c r="A152" s="174"/>
      <c r="B152" s="174"/>
      <c r="C152" s="201"/>
      <c r="E152" s="201"/>
      <c r="F152" s="668"/>
      <c r="G152" s="173"/>
      <c r="H152" s="174"/>
      <c r="I152" s="201"/>
      <c r="J152" s="174"/>
      <c r="K152" s="173"/>
      <c r="L152" s="201"/>
      <c r="M152" s="20"/>
      <c r="N152" s="173"/>
      <c r="O152" s="173"/>
      <c r="P152" s="272"/>
      <c r="Q152" s="202"/>
      <c r="R152" s="560"/>
      <c r="S152" s="299"/>
      <c r="T152" s="174"/>
      <c r="U152" s="174"/>
      <c r="V152" s="235"/>
      <c r="W152" s="691"/>
      <c r="X152" s="691"/>
      <c r="Y152" s="692"/>
      <c r="Z152" s="272"/>
      <c r="AF152" s="240"/>
      <c r="AI152" s="240"/>
      <c r="AN152" s="240"/>
      <c r="AO152" s="240"/>
      <c r="AS152" s="664"/>
      <c r="AW152" s="240"/>
      <c r="BB152" s="240"/>
      <c r="BC152" s="240"/>
      <c r="BF152" s="240"/>
    </row>
    <row r="153" spans="1:58" s="2" customFormat="1" ht="11.25" x14ac:dyDescent="0.2">
      <c r="A153" s="174"/>
      <c r="B153" s="174"/>
      <c r="C153" s="201"/>
      <c r="E153" s="201"/>
      <c r="F153" s="668"/>
      <c r="G153" s="173"/>
      <c r="H153" s="174"/>
      <c r="I153" s="201"/>
      <c r="J153" s="174"/>
      <c r="K153" s="173"/>
      <c r="L153" s="201"/>
      <c r="M153" s="20"/>
      <c r="N153" s="173"/>
      <c r="O153" s="173"/>
      <c r="P153" s="272"/>
      <c r="Q153" s="202"/>
      <c r="R153" s="560"/>
      <c r="S153" s="299"/>
      <c r="T153" s="174"/>
      <c r="U153" s="174"/>
      <c r="V153" s="235"/>
      <c r="W153" s="691"/>
      <c r="X153" s="691"/>
      <c r="Y153" s="692"/>
      <c r="Z153" s="272"/>
      <c r="AF153" s="240"/>
      <c r="AI153" s="240"/>
      <c r="AN153" s="240"/>
      <c r="AO153" s="240"/>
      <c r="AS153" s="664"/>
      <c r="AW153" s="240"/>
      <c r="BB153" s="240"/>
      <c r="BC153" s="240"/>
      <c r="BF153" s="240"/>
    </row>
    <row r="154" spans="1:58" s="2" customFormat="1" ht="11.25" x14ac:dyDescent="0.2">
      <c r="A154" s="174"/>
      <c r="B154" s="174"/>
      <c r="C154" s="201"/>
      <c r="E154" s="201"/>
      <c r="F154" s="668"/>
      <c r="G154" s="173"/>
      <c r="H154" s="174"/>
      <c r="I154" s="201"/>
      <c r="J154" s="174"/>
      <c r="K154" s="173"/>
      <c r="L154" s="201"/>
      <c r="M154" s="20"/>
      <c r="N154" s="173"/>
      <c r="O154" s="173"/>
      <c r="P154" s="272"/>
      <c r="Q154" s="202"/>
      <c r="R154" s="560"/>
      <c r="S154" s="299"/>
      <c r="T154" s="174"/>
      <c r="U154" s="174"/>
      <c r="V154" s="235"/>
      <c r="W154" s="691"/>
      <c r="X154" s="691"/>
      <c r="Y154" s="692"/>
      <c r="Z154" s="272"/>
      <c r="AF154" s="240"/>
      <c r="AI154" s="240"/>
      <c r="AN154" s="240"/>
      <c r="AO154" s="240"/>
      <c r="AS154" s="664"/>
      <c r="AW154" s="240"/>
      <c r="BB154" s="240"/>
      <c r="BC154" s="240"/>
      <c r="BF154" s="240"/>
    </row>
    <row r="155" spans="1:58" s="2" customFormat="1" ht="11.25" x14ac:dyDescent="0.2">
      <c r="A155" s="174"/>
      <c r="B155" s="174"/>
      <c r="C155" s="201"/>
      <c r="E155" s="201"/>
      <c r="F155" s="668"/>
      <c r="G155" s="173"/>
      <c r="H155" s="174"/>
      <c r="I155" s="201"/>
      <c r="J155" s="174"/>
      <c r="K155" s="173"/>
      <c r="L155" s="201"/>
      <c r="M155" s="20"/>
      <c r="N155" s="173"/>
      <c r="O155" s="173"/>
      <c r="P155" s="272"/>
      <c r="Q155" s="202"/>
      <c r="R155" s="560"/>
      <c r="S155" s="299"/>
      <c r="T155" s="174"/>
      <c r="U155" s="174"/>
      <c r="V155" s="235"/>
      <c r="W155" s="691"/>
      <c r="X155" s="691"/>
      <c r="Y155" s="692"/>
      <c r="Z155" s="272"/>
      <c r="AF155" s="240"/>
      <c r="AI155" s="240"/>
      <c r="AN155" s="240"/>
      <c r="AO155" s="240"/>
      <c r="AS155" s="664"/>
      <c r="AW155" s="240"/>
      <c r="BB155" s="240"/>
      <c r="BC155" s="240"/>
      <c r="BF155" s="240"/>
    </row>
    <row r="156" spans="1:58" s="2" customFormat="1" ht="11.25" x14ac:dyDescent="0.2">
      <c r="A156" s="174"/>
      <c r="B156" s="174"/>
      <c r="C156" s="201"/>
      <c r="E156" s="201"/>
      <c r="F156" s="668"/>
      <c r="G156" s="173"/>
      <c r="H156" s="174"/>
      <c r="I156" s="201"/>
      <c r="J156" s="174"/>
      <c r="K156" s="173"/>
      <c r="L156" s="201"/>
      <c r="M156" s="20"/>
      <c r="N156" s="173"/>
      <c r="O156" s="173"/>
      <c r="P156" s="272"/>
      <c r="Q156" s="202"/>
      <c r="R156" s="560"/>
      <c r="S156" s="299"/>
      <c r="T156" s="174"/>
      <c r="U156" s="174"/>
      <c r="V156" s="235"/>
      <c r="W156" s="691"/>
      <c r="X156" s="691"/>
      <c r="Y156" s="692"/>
      <c r="Z156" s="272"/>
      <c r="AF156" s="240"/>
      <c r="AI156" s="240"/>
      <c r="AN156" s="240"/>
      <c r="AO156" s="240"/>
      <c r="AS156" s="664"/>
      <c r="AW156" s="240"/>
      <c r="BB156" s="240"/>
      <c r="BC156" s="240"/>
      <c r="BF156" s="240"/>
    </row>
    <row r="157" spans="1:58" s="2" customFormat="1" ht="11.25" x14ac:dyDescent="0.2">
      <c r="A157" s="174"/>
      <c r="B157" s="174"/>
      <c r="C157" s="201"/>
      <c r="E157" s="201"/>
      <c r="F157" s="668"/>
      <c r="G157" s="173"/>
      <c r="H157" s="174"/>
      <c r="I157" s="201"/>
      <c r="J157" s="174"/>
      <c r="K157" s="173"/>
      <c r="L157" s="201"/>
      <c r="M157" s="20"/>
      <c r="N157" s="173"/>
      <c r="O157" s="173"/>
      <c r="P157" s="272"/>
      <c r="Q157" s="202"/>
      <c r="R157" s="560"/>
      <c r="S157" s="299"/>
      <c r="T157" s="174"/>
      <c r="U157" s="174"/>
      <c r="V157" s="235"/>
      <c r="W157" s="691"/>
      <c r="X157" s="691"/>
      <c r="Y157" s="692"/>
      <c r="Z157" s="272"/>
      <c r="AF157" s="240"/>
      <c r="AI157" s="240"/>
      <c r="AN157" s="240"/>
      <c r="AO157" s="240"/>
      <c r="AS157" s="664"/>
      <c r="AW157" s="240"/>
      <c r="BB157" s="240"/>
      <c r="BC157" s="240"/>
      <c r="BF157" s="240"/>
    </row>
    <row r="158" spans="1:58" s="2" customFormat="1" ht="11.25" x14ac:dyDescent="0.2">
      <c r="A158" s="174"/>
      <c r="B158" s="174"/>
      <c r="C158" s="201"/>
      <c r="E158" s="201"/>
      <c r="F158" s="668"/>
      <c r="G158" s="173"/>
      <c r="H158" s="174"/>
      <c r="I158" s="201"/>
      <c r="J158" s="174"/>
      <c r="K158" s="173"/>
      <c r="L158" s="201"/>
      <c r="M158" s="20"/>
      <c r="N158" s="173"/>
      <c r="O158" s="173"/>
      <c r="P158" s="272"/>
      <c r="Q158" s="202"/>
      <c r="R158" s="560"/>
      <c r="S158" s="299"/>
      <c r="T158" s="174"/>
      <c r="U158" s="174"/>
      <c r="V158" s="235"/>
      <c r="W158" s="691"/>
      <c r="X158" s="691"/>
      <c r="Y158" s="692"/>
      <c r="Z158" s="272"/>
      <c r="AF158" s="240"/>
      <c r="AI158" s="240"/>
      <c r="AN158" s="240"/>
      <c r="AO158" s="240"/>
      <c r="AS158" s="664"/>
      <c r="AW158" s="240"/>
      <c r="BB158" s="240"/>
      <c r="BC158" s="240"/>
      <c r="BF158" s="240"/>
    </row>
    <row r="159" spans="1:58" s="2" customFormat="1" ht="11.25" x14ac:dyDescent="0.2">
      <c r="A159" s="174"/>
      <c r="B159" s="174"/>
      <c r="C159" s="201"/>
      <c r="E159" s="201"/>
      <c r="F159" s="668"/>
      <c r="G159" s="173"/>
      <c r="H159" s="174"/>
      <c r="I159" s="201"/>
      <c r="J159" s="174"/>
      <c r="K159" s="173"/>
      <c r="L159" s="201"/>
      <c r="M159" s="20"/>
      <c r="N159" s="173"/>
      <c r="O159" s="173"/>
      <c r="P159" s="272"/>
      <c r="Q159" s="202"/>
      <c r="R159" s="560"/>
      <c r="S159" s="299"/>
      <c r="T159" s="174"/>
      <c r="U159" s="174"/>
      <c r="V159" s="235"/>
      <c r="W159" s="691"/>
      <c r="X159" s="691"/>
      <c r="Y159" s="692"/>
      <c r="Z159" s="272"/>
      <c r="AF159" s="240"/>
      <c r="AI159" s="240"/>
      <c r="AN159" s="240"/>
      <c r="AO159" s="240"/>
      <c r="AS159" s="664"/>
      <c r="AW159" s="240"/>
      <c r="BB159" s="240"/>
      <c r="BC159" s="240"/>
      <c r="BF159" s="240"/>
    </row>
    <row r="160" spans="1:58" s="2" customFormat="1" ht="11.25" x14ac:dyDescent="0.2">
      <c r="A160" s="174"/>
      <c r="B160" s="174"/>
      <c r="C160" s="201"/>
      <c r="E160" s="201"/>
      <c r="F160" s="668"/>
      <c r="G160" s="173"/>
      <c r="H160" s="174"/>
      <c r="I160" s="201"/>
      <c r="J160" s="174"/>
      <c r="K160" s="173"/>
      <c r="L160" s="201"/>
      <c r="M160" s="20"/>
      <c r="N160" s="173"/>
      <c r="O160" s="173"/>
      <c r="P160" s="272"/>
      <c r="Q160" s="202"/>
      <c r="R160" s="560"/>
      <c r="S160" s="299"/>
      <c r="T160" s="174"/>
      <c r="U160" s="174"/>
      <c r="V160" s="235"/>
      <c r="W160" s="691"/>
      <c r="X160" s="691"/>
      <c r="Y160" s="692"/>
      <c r="Z160" s="272"/>
      <c r="AF160" s="240"/>
      <c r="AI160" s="240"/>
      <c r="AN160" s="240"/>
      <c r="AO160" s="240"/>
      <c r="AS160" s="664"/>
      <c r="AW160" s="240"/>
      <c r="BB160" s="240"/>
      <c r="BC160" s="240"/>
      <c r="BF160" s="240"/>
    </row>
    <row r="161" spans="1:58" s="2" customFormat="1" ht="11.25" x14ac:dyDescent="0.2">
      <c r="A161" s="174"/>
      <c r="B161" s="174"/>
      <c r="C161" s="201"/>
      <c r="E161" s="201"/>
      <c r="F161" s="668"/>
      <c r="G161" s="173"/>
      <c r="H161" s="174"/>
      <c r="I161" s="201"/>
      <c r="J161" s="174"/>
      <c r="K161" s="173"/>
      <c r="L161" s="201"/>
      <c r="M161" s="20"/>
      <c r="N161" s="173"/>
      <c r="O161" s="173"/>
      <c r="P161" s="272"/>
      <c r="Q161" s="202"/>
      <c r="R161" s="560"/>
      <c r="S161" s="299"/>
      <c r="T161" s="174"/>
      <c r="U161" s="174"/>
      <c r="V161" s="235"/>
      <c r="W161" s="691"/>
      <c r="X161" s="691"/>
      <c r="Y161" s="692"/>
      <c r="Z161" s="272"/>
      <c r="AF161" s="240"/>
      <c r="AI161" s="240"/>
      <c r="AN161" s="240"/>
      <c r="AO161" s="240"/>
      <c r="AS161" s="664"/>
      <c r="AW161" s="240"/>
      <c r="BB161" s="240"/>
      <c r="BC161" s="240"/>
      <c r="BF161" s="240"/>
    </row>
    <row r="162" spans="1:58" s="2" customFormat="1" ht="11.25" x14ac:dyDescent="0.2">
      <c r="A162" s="174"/>
      <c r="B162" s="174"/>
      <c r="C162" s="201"/>
      <c r="E162" s="201"/>
      <c r="F162" s="668"/>
      <c r="G162" s="173"/>
      <c r="H162" s="174"/>
      <c r="I162" s="201"/>
      <c r="J162" s="174"/>
      <c r="K162" s="173"/>
      <c r="L162" s="201"/>
      <c r="M162" s="20"/>
      <c r="N162" s="173"/>
      <c r="O162" s="173"/>
      <c r="P162" s="272"/>
      <c r="Q162" s="202"/>
      <c r="R162" s="560"/>
      <c r="S162" s="299"/>
      <c r="T162" s="174"/>
      <c r="U162" s="174"/>
      <c r="V162" s="235"/>
      <c r="W162" s="691"/>
      <c r="X162" s="691"/>
      <c r="Y162" s="692"/>
      <c r="Z162" s="272"/>
      <c r="AF162" s="240"/>
      <c r="AI162" s="240"/>
      <c r="AN162" s="240"/>
      <c r="AO162" s="240"/>
      <c r="AS162" s="664"/>
      <c r="AW162" s="240"/>
      <c r="BB162" s="240"/>
      <c r="BC162" s="240"/>
      <c r="BF162" s="240"/>
    </row>
    <row r="163" spans="1:58" s="2" customFormat="1" ht="11.25" x14ac:dyDescent="0.2">
      <c r="A163" s="174"/>
      <c r="B163" s="174"/>
      <c r="C163" s="201"/>
      <c r="E163" s="201"/>
      <c r="F163" s="668"/>
      <c r="G163" s="173"/>
      <c r="H163" s="174"/>
      <c r="I163" s="201"/>
      <c r="J163" s="174"/>
      <c r="K163" s="173"/>
      <c r="L163" s="201"/>
      <c r="M163" s="20"/>
      <c r="N163" s="173"/>
      <c r="O163" s="173"/>
      <c r="P163" s="272"/>
      <c r="Q163" s="202"/>
      <c r="R163" s="560"/>
      <c r="S163" s="299"/>
      <c r="T163" s="174"/>
      <c r="U163" s="174"/>
      <c r="V163" s="235"/>
      <c r="W163" s="691"/>
      <c r="X163" s="691"/>
      <c r="Y163" s="692"/>
      <c r="Z163" s="272"/>
      <c r="AF163" s="240"/>
      <c r="AI163" s="240"/>
      <c r="AN163" s="240"/>
      <c r="AO163" s="240"/>
      <c r="AS163" s="664"/>
      <c r="AW163" s="240"/>
      <c r="BB163" s="240"/>
      <c r="BC163" s="240"/>
      <c r="BF163" s="240"/>
    </row>
    <row r="164" spans="1:58" s="2" customFormat="1" ht="11.25" x14ac:dyDescent="0.2">
      <c r="A164" s="174"/>
      <c r="B164" s="174"/>
      <c r="C164" s="201"/>
      <c r="E164" s="201"/>
      <c r="F164" s="668"/>
      <c r="G164" s="173"/>
      <c r="H164" s="174"/>
      <c r="I164" s="201"/>
      <c r="J164" s="174"/>
      <c r="K164" s="173"/>
      <c r="L164" s="201"/>
      <c r="M164" s="20"/>
      <c r="N164" s="173"/>
      <c r="O164" s="173"/>
      <c r="P164" s="272"/>
      <c r="Q164" s="202"/>
      <c r="R164" s="560"/>
      <c r="S164" s="299"/>
      <c r="T164" s="174"/>
      <c r="U164" s="174"/>
      <c r="V164" s="235"/>
      <c r="W164" s="691"/>
      <c r="X164" s="691"/>
      <c r="Y164" s="692"/>
      <c r="Z164" s="272"/>
      <c r="AF164" s="240"/>
      <c r="AI164" s="240"/>
      <c r="AN164" s="240"/>
      <c r="AO164" s="240"/>
      <c r="AS164" s="664"/>
      <c r="AW164" s="240"/>
      <c r="BB164" s="240"/>
      <c r="BC164" s="240"/>
      <c r="BF164" s="240"/>
    </row>
    <row r="165" spans="1:58" s="2" customFormat="1" ht="11.25" x14ac:dyDescent="0.2">
      <c r="A165" s="174"/>
      <c r="B165" s="174"/>
      <c r="C165" s="201"/>
      <c r="E165" s="201"/>
      <c r="F165" s="668"/>
      <c r="G165" s="173"/>
      <c r="H165" s="174"/>
      <c r="I165" s="201"/>
      <c r="J165" s="174"/>
      <c r="K165" s="173"/>
      <c r="L165" s="201"/>
      <c r="M165" s="20"/>
      <c r="N165" s="173"/>
      <c r="O165" s="173"/>
      <c r="P165" s="272"/>
      <c r="Q165" s="202"/>
      <c r="R165" s="560"/>
      <c r="S165" s="299"/>
      <c r="T165" s="174"/>
      <c r="U165" s="174"/>
      <c r="V165" s="235"/>
      <c r="W165" s="691"/>
      <c r="X165" s="691"/>
      <c r="Y165" s="692"/>
      <c r="Z165" s="272"/>
      <c r="AF165" s="240"/>
      <c r="AI165" s="240"/>
      <c r="AN165" s="240"/>
      <c r="AO165" s="240"/>
      <c r="AS165" s="664"/>
      <c r="AW165" s="240"/>
      <c r="BB165" s="240"/>
      <c r="BC165" s="240"/>
      <c r="BF165" s="240"/>
    </row>
    <row r="166" spans="1:58" s="2" customFormat="1" ht="11.25" x14ac:dyDescent="0.2">
      <c r="A166" s="174"/>
      <c r="B166" s="174"/>
      <c r="C166" s="201"/>
      <c r="E166" s="201"/>
      <c r="F166" s="668"/>
      <c r="G166" s="173"/>
      <c r="H166" s="174"/>
      <c r="I166" s="201"/>
      <c r="J166" s="174"/>
      <c r="K166" s="173"/>
      <c r="L166" s="201"/>
      <c r="M166" s="20"/>
      <c r="N166" s="173"/>
      <c r="O166" s="173"/>
      <c r="P166" s="272"/>
      <c r="Q166" s="202"/>
      <c r="R166" s="560"/>
      <c r="S166" s="299"/>
      <c r="T166" s="174"/>
      <c r="U166" s="174"/>
      <c r="V166" s="235"/>
      <c r="W166" s="691"/>
      <c r="X166" s="691"/>
      <c r="Y166" s="692"/>
      <c r="Z166" s="272"/>
      <c r="AF166" s="240"/>
      <c r="AI166" s="240"/>
      <c r="AN166" s="240"/>
      <c r="AO166" s="240"/>
      <c r="AS166" s="664"/>
      <c r="AW166" s="240"/>
      <c r="BB166" s="240"/>
      <c r="BC166" s="240"/>
      <c r="BF166" s="240"/>
    </row>
    <row r="167" spans="1:58" s="2" customFormat="1" ht="11.25" x14ac:dyDescent="0.2">
      <c r="A167" s="174"/>
      <c r="B167" s="174"/>
      <c r="C167" s="201"/>
      <c r="E167" s="201"/>
      <c r="F167" s="668"/>
      <c r="G167" s="173"/>
      <c r="H167" s="174"/>
      <c r="I167" s="201"/>
      <c r="J167" s="174"/>
      <c r="K167" s="173"/>
      <c r="L167" s="201"/>
      <c r="M167" s="20"/>
      <c r="N167" s="173"/>
      <c r="O167" s="173"/>
      <c r="P167" s="272"/>
      <c r="Q167" s="202"/>
      <c r="R167" s="560"/>
      <c r="S167" s="299"/>
      <c r="T167" s="174"/>
      <c r="U167" s="174"/>
      <c r="V167" s="235"/>
      <c r="W167" s="691"/>
      <c r="X167" s="691"/>
      <c r="Y167" s="692"/>
      <c r="Z167" s="272"/>
      <c r="AF167" s="240"/>
      <c r="AI167" s="240"/>
      <c r="AN167" s="240"/>
      <c r="AO167" s="240"/>
      <c r="AS167" s="664"/>
      <c r="AW167" s="240"/>
      <c r="BB167" s="240"/>
      <c r="BC167" s="240"/>
      <c r="BF167" s="240"/>
    </row>
    <row r="168" spans="1:58" s="2" customFormat="1" ht="11.25" x14ac:dyDescent="0.2">
      <c r="A168" s="174"/>
      <c r="B168" s="174"/>
      <c r="C168" s="201"/>
      <c r="E168" s="201"/>
      <c r="F168" s="668"/>
      <c r="G168" s="173"/>
      <c r="H168" s="174"/>
      <c r="I168" s="201"/>
      <c r="J168" s="174"/>
      <c r="K168" s="173"/>
      <c r="L168" s="201"/>
      <c r="M168" s="20"/>
      <c r="N168" s="173"/>
      <c r="O168" s="173"/>
      <c r="P168" s="272"/>
      <c r="Q168" s="202"/>
      <c r="R168" s="560"/>
      <c r="S168" s="299"/>
      <c r="T168" s="174"/>
      <c r="U168" s="174"/>
      <c r="V168" s="235"/>
      <c r="W168" s="691"/>
      <c r="X168" s="691"/>
      <c r="Y168" s="692"/>
      <c r="Z168" s="272"/>
      <c r="AF168" s="240"/>
      <c r="AI168" s="240"/>
      <c r="AN168" s="240"/>
      <c r="AO168" s="240"/>
      <c r="AS168" s="664"/>
      <c r="AW168" s="240"/>
      <c r="BB168" s="240"/>
      <c r="BC168" s="240"/>
      <c r="BF168" s="240"/>
    </row>
    <row r="169" spans="1:58" s="2" customFormat="1" ht="11.25" x14ac:dyDescent="0.2">
      <c r="A169" s="174"/>
      <c r="B169" s="174"/>
      <c r="C169" s="201"/>
      <c r="E169" s="201"/>
      <c r="F169" s="668"/>
      <c r="G169" s="173"/>
      <c r="H169" s="174"/>
      <c r="I169" s="201"/>
      <c r="J169" s="174"/>
      <c r="K169" s="173"/>
      <c r="L169" s="201"/>
      <c r="M169" s="20"/>
      <c r="N169" s="173"/>
      <c r="O169" s="173"/>
      <c r="P169" s="272"/>
      <c r="Q169" s="202"/>
      <c r="R169" s="560"/>
      <c r="S169" s="299"/>
      <c r="T169" s="174"/>
      <c r="U169" s="174"/>
      <c r="V169" s="235"/>
      <c r="W169" s="691"/>
      <c r="X169" s="691"/>
      <c r="Y169" s="692"/>
      <c r="Z169" s="272"/>
      <c r="AF169" s="240"/>
      <c r="AI169" s="240"/>
      <c r="AN169" s="240"/>
      <c r="AO169" s="240"/>
      <c r="AS169" s="664"/>
      <c r="AW169" s="240"/>
      <c r="BB169" s="240"/>
      <c r="BC169" s="240"/>
      <c r="BF169" s="240"/>
    </row>
    <row r="170" spans="1:58" s="2" customFormat="1" ht="11.25" x14ac:dyDescent="0.2">
      <c r="A170" s="174"/>
      <c r="B170" s="174"/>
      <c r="C170" s="201"/>
      <c r="E170" s="201"/>
      <c r="F170" s="668"/>
      <c r="G170" s="173"/>
      <c r="H170" s="174"/>
      <c r="I170" s="201"/>
      <c r="J170" s="174"/>
      <c r="K170" s="173"/>
      <c r="L170" s="201"/>
      <c r="M170" s="20"/>
      <c r="N170" s="173"/>
      <c r="O170" s="173"/>
      <c r="P170" s="272"/>
      <c r="Q170" s="202"/>
      <c r="R170" s="560"/>
      <c r="S170" s="299"/>
      <c r="T170" s="174"/>
      <c r="U170" s="174"/>
      <c r="V170" s="235"/>
      <c r="W170" s="691"/>
      <c r="X170" s="691"/>
      <c r="Y170" s="692"/>
      <c r="Z170" s="272"/>
      <c r="AF170" s="240"/>
      <c r="AI170" s="240"/>
      <c r="AN170" s="240"/>
      <c r="AO170" s="240"/>
      <c r="AS170" s="664"/>
      <c r="AW170" s="240"/>
      <c r="BB170" s="240"/>
      <c r="BC170" s="240"/>
      <c r="BF170" s="240"/>
    </row>
    <row r="171" spans="1:58" s="2" customFormat="1" ht="11.25" x14ac:dyDescent="0.2">
      <c r="A171" s="174"/>
      <c r="B171" s="174"/>
      <c r="C171" s="201"/>
      <c r="E171" s="201"/>
      <c r="F171" s="668"/>
      <c r="G171" s="173"/>
      <c r="H171" s="174"/>
      <c r="I171" s="201"/>
      <c r="J171" s="174"/>
      <c r="K171" s="173"/>
      <c r="L171" s="201"/>
      <c r="M171" s="20"/>
      <c r="N171" s="173"/>
      <c r="O171" s="173"/>
      <c r="P171" s="272"/>
      <c r="Q171" s="202"/>
      <c r="R171" s="560"/>
      <c r="S171" s="299"/>
      <c r="T171" s="174"/>
      <c r="U171" s="174"/>
      <c r="V171" s="235"/>
      <c r="W171" s="691"/>
      <c r="X171" s="691"/>
      <c r="Y171" s="692"/>
      <c r="Z171" s="272"/>
      <c r="AF171" s="240"/>
      <c r="AI171" s="240"/>
      <c r="AN171" s="240"/>
      <c r="AO171" s="240"/>
      <c r="AS171" s="664"/>
      <c r="AW171" s="240"/>
      <c r="BB171" s="240"/>
      <c r="BC171" s="240"/>
      <c r="BF171" s="240"/>
    </row>
    <row r="172" spans="1:58" s="2" customFormat="1" ht="11.25" x14ac:dyDescent="0.2">
      <c r="A172" s="174"/>
      <c r="B172" s="174"/>
      <c r="C172" s="201"/>
      <c r="E172" s="201"/>
      <c r="F172" s="668"/>
      <c r="G172" s="173"/>
      <c r="H172" s="174"/>
      <c r="I172" s="201"/>
      <c r="J172" s="174"/>
      <c r="K172" s="173"/>
      <c r="L172" s="201"/>
      <c r="M172" s="20"/>
      <c r="N172" s="173"/>
      <c r="O172" s="173"/>
      <c r="P172" s="272"/>
      <c r="Q172" s="202"/>
      <c r="R172" s="560"/>
      <c r="S172" s="299"/>
      <c r="T172" s="174"/>
      <c r="U172" s="174"/>
      <c r="V172" s="235"/>
      <c r="W172" s="691"/>
      <c r="X172" s="691"/>
      <c r="Y172" s="692"/>
      <c r="Z172" s="272"/>
      <c r="AF172" s="240"/>
      <c r="AI172" s="240"/>
      <c r="AN172" s="240"/>
      <c r="AO172" s="240"/>
      <c r="AS172" s="664"/>
      <c r="AW172" s="240"/>
      <c r="BB172" s="240"/>
      <c r="BC172" s="240"/>
      <c r="BF172" s="240"/>
    </row>
    <row r="173" spans="1:58" s="2" customFormat="1" ht="11.25" x14ac:dyDescent="0.2">
      <c r="A173" s="174"/>
      <c r="B173" s="174"/>
      <c r="C173" s="201"/>
      <c r="E173" s="201"/>
      <c r="F173" s="668"/>
      <c r="G173" s="173"/>
      <c r="H173" s="174"/>
      <c r="I173" s="201"/>
      <c r="J173" s="174"/>
      <c r="K173" s="173"/>
      <c r="L173" s="201"/>
      <c r="M173" s="20"/>
      <c r="N173" s="173"/>
      <c r="O173" s="173"/>
      <c r="P173" s="272"/>
      <c r="Q173" s="202"/>
      <c r="R173" s="560"/>
      <c r="S173" s="299"/>
      <c r="T173" s="174"/>
      <c r="U173" s="174"/>
      <c r="V173" s="235"/>
      <c r="W173" s="691"/>
      <c r="X173" s="691"/>
      <c r="Y173" s="692"/>
      <c r="Z173" s="272"/>
      <c r="AF173" s="240"/>
      <c r="AI173" s="240"/>
      <c r="AN173" s="240"/>
      <c r="AO173" s="240"/>
      <c r="AS173" s="664"/>
      <c r="AW173" s="240"/>
      <c r="BB173" s="240"/>
      <c r="BC173" s="240"/>
      <c r="BF173" s="240"/>
    </row>
    <row r="174" spans="1:58" s="2" customFormat="1" ht="11.25" x14ac:dyDescent="0.2">
      <c r="A174" s="174"/>
      <c r="B174" s="174"/>
      <c r="C174" s="201"/>
      <c r="E174" s="201"/>
      <c r="F174" s="668"/>
      <c r="G174" s="173"/>
      <c r="H174" s="174"/>
      <c r="I174" s="201"/>
      <c r="J174" s="174"/>
      <c r="K174" s="173"/>
      <c r="L174" s="201"/>
      <c r="M174" s="20"/>
      <c r="N174" s="173"/>
      <c r="O174" s="173"/>
      <c r="P174" s="272"/>
      <c r="Q174" s="202"/>
      <c r="R174" s="560"/>
      <c r="S174" s="299"/>
      <c r="T174" s="174"/>
      <c r="U174" s="174"/>
      <c r="V174" s="235"/>
      <c r="W174" s="691"/>
      <c r="X174" s="691"/>
      <c r="Y174" s="692"/>
      <c r="Z174" s="272"/>
      <c r="AF174" s="240"/>
      <c r="AI174" s="240"/>
      <c r="AN174" s="240"/>
      <c r="AO174" s="240"/>
      <c r="AS174" s="664"/>
      <c r="AW174" s="240"/>
      <c r="BB174" s="240"/>
      <c r="BC174" s="240"/>
      <c r="BF174" s="240"/>
    </row>
    <row r="175" spans="1:58" s="2" customFormat="1" ht="11.25" x14ac:dyDescent="0.2">
      <c r="A175" s="174"/>
      <c r="B175" s="174"/>
      <c r="C175" s="201"/>
      <c r="E175" s="201"/>
      <c r="F175" s="668"/>
      <c r="G175" s="173"/>
      <c r="H175" s="174"/>
      <c r="I175" s="201"/>
      <c r="J175" s="174"/>
      <c r="K175" s="173"/>
      <c r="L175" s="201"/>
      <c r="M175" s="20"/>
      <c r="N175" s="173"/>
      <c r="O175" s="173"/>
      <c r="P175" s="272"/>
      <c r="Q175" s="202"/>
      <c r="R175" s="560"/>
      <c r="S175" s="299"/>
      <c r="T175" s="174"/>
      <c r="U175" s="174"/>
      <c r="V175" s="235"/>
      <c r="W175" s="691"/>
      <c r="X175" s="691"/>
      <c r="Y175" s="692"/>
      <c r="Z175" s="272"/>
      <c r="AF175" s="240"/>
      <c r="AI175" s="240"/>
      <c r="AN175" s="240"/>
      <c r="AO175" s="240"/>
      <c r="AS175" s="664"/>
      <c r="AW175" s="240"/>
      <c r="BB175" s="240"/>
      <c r="BC175" s="240"/>
      <c r="BF175" s="240"/>
    </row>
    <row r="176" spans="1:58" s="2" customFormat="1" ht="11.25" x14ac:dyDescent="0.2">
      <c r="A176" s="174"/>
      <c r="B176" s="174"/>
      <c r="C176" s="201"/>
      <c r="E176" s="201"/>
      <c r="F176" s="668"/>
      <c r="G176" s="173"/>
      <c r="H176" s="174"/>
      <c r="I176" s="201"/>
      <c r="J176" s="174"/>
      <c r="K176" s="173"/>
      <c r="L176" s="201"/>
      <c r="M176" s="20"/>
      <c r="N176" s="173"/>
      <c r="O176" s="173"/>
      <c r="P176" s="272"/>
      <c r="Q176" s="202"/>
      <c r="R176" s="560"/>
      <c r="S176" s="299"/>
      <c r="T176" s="174"/>
      <c r="U176" s="174"/>
      <c r="V176" s="235"/>
      <c r="W176" s="691"/>
      <c r="X176" s="691"/>
      <c r="Y176" s="692"/>
      <c r="Z176" s="272"/>
      <c r="AF176" s="240"/>
      <c r="AI176" s="240"/>
      <c r="AN176" s="240"/>
      <c r="AO176" s="240"/>
      <c r="AS176" s="664"/>
      <c r="AW176" s="240"/>
      <c r="BB176" s="240"/>
      <c r="BC176" s="240"/>
      <c r="BF176" s="240"/>
    </row>
    <row r="177" spans="1:58" s="2" customFormat="1" ht="11.25" x14ac:dyDescent="0.2">
      <c r="A177" s="174"/>
      <c r="B177" s="174"/>
      <c r="C177" s="201"/>
      <c r="E177" s="201"/>
      <c r="F177" s="668"/>
      <c r="G177" s="173"/>
      <c r="H177" s="174"/>
      <c r="I177" s="201"/>
      <c r="J177" s="174"/>
      <c r="K177" s="173"/>
      <c r="L177" s="201"/>
      <c r="M177" s="20"/>
      <c r="N177" s="173"/>
      <c r="O177" s="173"/>
      <c r="P177" s="272"/>
      <c r="Q177" s="202"/>
      <c r="R177" s="560"/>
      <c r="S177" s="299"/>
      <c r="T177" s="174"/>
      <c r="U177" s="174"/>
      <c r="V177" s="235"/>
      <c r="W177" s="691"/>
      <c r="X177" s="691"/>
      <c r="Y177" s="692"/>
      <c r="Z177" s="272"/>
      <c r="AF177" s="240"/>
      <c r="AI177" s="240"/>
      <c r="AN177" s="240"/>
      <c r="AO177" s="240"/>
      <c r="AS177" s="664"/>
      <c r="AW177" s="240"/>
      <c r="BB177" s="240"/>
      <c r="BC177" s="240"/>
      <c r="BF177" s="240"/>
    </row>
    <row r="178" spans="1:58" s="2" customFormat="1" ht="11.25" x14ac:dyDescent="0.2">
      <c r="A178" s="174"/>
      <c r="B178" s="174"/>
      <c r="C178" s="201"/>
      <c r="E178" s="201"/>
      <c r="F178" s="668"/>
      <c r="G178" s="173"/>
      <c r="H178" s="174"/>
      <c r="I178" s="201"/>
      <c r="J178" s="174"/>
      <c r="K178" s="173"/>
      <c r="L178" s="201"/>
      <c r="M178" s="20"/>
      <c r="N178" s="173"/>
      <c r="O178" s="173"/>
      <c r="P178" s="272"/>
      <c r="Q178" s="202"/>
      <c r="R178" s="560"/>
      <c r="S178" s="299"/>
      <c r="T178" s="174"/>
      <c r="U178" s="174"/>
      <c r="V178" s="235"/>
      <c r="W178" s="691"/>
      <c r="X178" s="691"/>
      <c r="Y178" s="692"/>
      <c r="Z178" s="272"/>
      <c r="AF178" s="240"/>
      <c r="AI178" s="240"/>
      <c r="AN178" s="240"/>
      <c r="AO178" s="240"/>
      <c r="AS178" s="664"/>
      <c r="AW178" s="240"/>
      <c r="BB178" s="240"/>
      <c r="BC178" s="240"/>
      <c r="BF178" s="240"/>
    </row>
    <row r="179" spans="1:58" s="2" customFormat="1" ht="11.25" x14ac:dyDescent="0.2">
      <c r="A179" s="174"/>
      <c r="B179" s="174"/>
      <c r="C179" s="201"/>
      <c r="E179" s="201"/>
      <c r="F179" s="668"/>
      <c r="G179" s="173"/>
      <c r="H179" s="174"/>
      <c r="I179" s="201"/>
      <c r="J179" s="174"/>
      <c r="K179" s="173"/>
      <c r="L179" s="201"/>
      <c r="M179" s="20"/>
      <c r="N179" s="173"/>
      <c r="O179" s="173"/>
      <c r="P179" s="272"/>
      <c r="Q179" s="202"/>
      <c r="R179" s="560"/>
      <c r="S179" s="299"/>
      <c r="T179" s="174"/>
      <c r="U179" s="174"/>
      <c r="V179" s="235"/>
      <c r="W179" s="691"/>
      <c r="X179" s="691"/>
      <c r="Y179" s="692"/>
      <c r="Z179" s="272"/>
      <c r="AF179" s="240"/>
      <c r="AI179" s="240"/>
      <c r="AN179" s="240"/>
      <c r="AO179" s="240"/>
      <c r="AS179" s="664"/>
      <c r="AW179" s="240"/>
      <c r="BB179" s="240"/>
      <c r="BC179" s="240"/>
      <c r="BF179" s="240"/>
    </row>
    <row r="180" spans="1:58" s="2" customFormat="1" ht="11.25" x14ac:dyDescent="0.2">
      <c r="A180" s="174"/>
      <c r="B180" s="174"/>
      <c r="C180" s="201"/>
      <c r="E180" s="201"/>
      <c r="F180" s="668"/>
      <c r="G180" s="173"/>
      <c r="H180" s="174"/>
      <c r="I180" s="201"/>
      <c r="J180" s="174"/>
      <c r="K180" s="173"/>
      <c r="L180" s="201"/>
      <c r="M180" s="20"/>
      <c r="N180" s="173"/>
      <c r="O180" s="173"/>
      <c r="P180" s="272"/>
      <c r="Q180" s="202"/>
      <c r="R180" s="560"/>
      <c r="S180" s="299"/>
      <c r="T180" s="174"/>
      <c r="U180" s="174"/>
      <c r="V180" s="235"/>
      <c r="W180" s="691"/>
      <c r="X180" s="691"/>
      <c r="Y180" s="692"/>
      <c r="Z180" s="272"/>
      <c r="AF180" s="240"/>
      <c r="AI180" s="240"/>
      <c r="AN180" s="240"/>
      <c r="AO180" s="240"/>
      <c r="AS180" s="664"/>
      <c r="AW180" s="240"/>
      <c r="BB180" s="240"/>
      <c r="BC180" s="240"/>
      <c r="BF180" s="240"/>
    </row>
    <row r="181" spans="1:58" s="2" customFormat="1" ht="11.25" x14ac:dyDescent="0.2">
      <c r="A181" s="174"/>
      <c r="B181" s="174"/>
      <c r="C181" s="201"/>
      <c r="E181" s="201"/>
      <c r="F181" s="668"/>
      <c r="G181" s="173"/>
      <c r="H181" s="174"/>
      <c r="I181" s="201"/>
      <c r="J181" s="174"/>
      <c r="K181" s="173"/>
      <c r="L181" s="201"/>
      <c r="M181" s="20"/>
      <c r="N181" s="173"/>
      <c r="O181" s="173"/>
      <c r="P181" s="272"/>
      <c r="Q181" s="202"/>
      <c r="R181" s="560"/>
      <c r="S181" s="299"/>
      <c r="T181" s="174"/>
      <c r="U181" s="174"/>
      <c r="V181" s="235"/>
      <c r="W181" s="691"/>
      <c r="X181" s="691"/>
      <c r="Y181" s="692"/>
      <c r="Z181" s="272"/>
      <c r="AF181" s="240"/>
      <c r="AI181" s="240"/>
      <c r="AN181" s="240"/>
      <c r="AO181" s="240"/>
      <c r="AS181" s="664"/>
      <c r="AW181" s="240"/>
      <c r="BB181" s="240"/>
      <c r="BC181" s="240"/>
      <c r="BF181" s="240"/>
    </row>
    <row r="182" spans="1:58" s="2" customFormat="1" ht="11.25" x14ac:dyDescent="0.2">
      <c r="A182" s="174"/>
      <c r="B182" s="174"/>
      <c r="C182" s="201"/>
      <c r="E182" s="201"/>
      <c r="F182" s="668"/>
      <c r="G182" s="173"/>
      <c r="H182" s="174"/>
      <c r="I182" s="201"/>
      <c r="J182" s="174"/>
      <c r="K182" s="173"/>
      <c r="L182" s="201"/>
      <c r="M182" s="20"/>
      <c r="N182" s="173"/>
      <c r="O182" s="173"/>
      <c r="P182" s="272"/>
      <c r="Q182" s="202"/>
      <c r="R182" s="560"/>
      <c r="S182" s="299"/>
      <c r="T182" s="174"/>
      <c r="U182" s="174"/>
      <c r="V182" s="235"/>
      <c r="W182" s="691"/>
      <c r="X182" s="691"/>
      <c r="Y182" s="692"/>
      <c r="Z182" s="272"/>
      <c r="AF182" s="240"/>
      <c r="AI182" s="240"/>
      <c r="AN182" s="240"/>
      <c r="AO182" s="240"/>
      <c r="AS182" s="664"/>
      <c r="AW182" s="240"/>
      <c r="BB182" s="240"/>
      <c r="BC182" s="240"/>
      <c r="BF182" s="240"/>
    </row>
    <row r="183" spans="1:58" s="2" customFormat="1" ht="11.25" x14ac:dyDescent="0.2">
      <c r="A183" s="174"/>
      <c r="B183" s="174"/>
      <c r="C183" s="201"/>
      <c r="E183" s="201"/>
      <c r="F183" s="668"/>
      <c r="G183" s="173"/>
      <c r="H183" s="174"/>
      <c r="I183" s="201"/>
      <c r="J183" s="174"/>
      <c r="K183" s="173"/>
      <c r="L183" s="201"/>
      <c r="M183" s="20"/>
      <c r="N183" s="173"/>
      <c r="O183" s="173"/>
      <c r="P183" s="272"/>
      <c r="Q183" s="202"/>
      <c r="R183" s="560"/>
      <c r="S183" s="299"/>
      <c r="T183" s="174"/>
      <c r="U183" s="174"/>
      <c r="V183" s="235"/>
      <c r="W183" s="691"/>
      <c r="X183" s="691"/>
      <c r="Y183" s="692"/>
      <c r="Z183" s="272"/>
      <c r="AF183" s="240"/>
      <c r="AI183" s="240"/>
      <c r="AN183" s="240"/>
      <c r="AO183" s="240"/>
      <c r="AS183" s="664"/>
      <c r="AW183" s="240"/>
      <c r="BB183" s="240"/>
      <c r="BC183" s="240"/>
      <c r="BF183" s="240"/>
    </row>
    <row r="184" spans="1:58" s="2" customFormat="1" ht="11.25" x14ac:dyDescent="0.2">
      <c r="A184" s="174"/>
      <c r="B184" s="174"/>
      <c r="C184" s="201"/>
      <c r="E184" s="201"/>
      <c r="F184" s="668"/>
      <c r="G184" s="173"/>
      <c r="H184" s="174"/>
      <c r="I184" s="201"/>
      <c r="J184" s="174"/>
      <c r="K184" s="173"/>
      <c r="L184" s="201"/>
      <c r="M184" s="20"/>
      <c r="N184" s="173"/>
      <c r="O184" s="173"/>
      <c r="P184" s="272"/>
      <c r="Q184" s="202"/>
      <c r="R184" s="560"/>
      <c r="S184" s="299"/>
      <c r="T184" s="174"/>
      <c r="U184" s="174"/>
      <c r="V184" s="235"/>
      <c r="W184" s="691"/>
      <c r="X184" s="691"/>
      <c r="Y184" s="692"/>
      <c r="Z184" s="272"/>
      <c r="AF184" s="240"/>
      <c r="AI184" s="240"/>
      <c r="AN184" s="240"/>
      <c r="AO184" s="240"/>
      <c r="AS184" s="664"/>
      <c r="AW184" s="240"/>
      <c r="BB184" s="240"/>
      <c r="BC184" s="240"/>
      <c r="BF184" s="240"/>
    </row>
    <row r="185" spans="1:58" s="2" customFormat="1" ht="11.25" x14ac:dyDescent="0.2">
      <c r="A185" s="174"/>
      <c r="B185" s="174"/>
      <c r="C185" s="201"/>
      <c r="E185" s="201"/>
      <c r="F185" s="668"/>
      <c r="G185" s="173"/>
      <c r="H185" s="174"/>
      <c r="I185" s="201"/>
      <c r="J185" s="174"/>
      <c r="K185" s="173"/>
      <c r="L185" s="201"/>
      <c r="M185" s="20"/>
      <c r="N185" s="173"/>
      <c r="O185" s="173"/>
      <c r="P185" s="272"/>
      <c r="Q185" s="202"/>
      <c r="R185" s="560"/>
      <c r="S185" s="299"/>
      <c r="T185" s="174"/>
      <c r="U185" s="174"/>
      <c r="V185" s="235"/>
      <c r="W185" s="691"/>
      <c r="X185" s="691"/>
      <c r="Y185" s="692"/>
      <c r="Z185" s="272"/>
      <c r="AF185" s="240"/>
      <c r="AI185" s="240"/>
      <c r="AN185" s="240"/>
      <c r="AO185" s="240"/>
      <c r="AS185" s="664"/>
      <c r="AW185" s="240"/>
      <c r="BB185" s="240"/>
      <c r="BC185" s="240"/>
      <c r="BF185" s="240"/>
    </row>
    <row r="186" spans="1:58" s="2" customFormat="1" ht="11.25" x14ac:dyDescent="0.2">
      <c r="A186" s="174"/>
      <c r="B186" s="174"/>
      <c r="C186" s="201"/>
      <c r="E186" s="201"/>
      <c r="F186" s="668"/>
      <c r="G186" s="173"/>
      <c r="H186" s="174"/>
      <c r="I186" s="201"/>
      <c r="J186" s="174"/>
      <c r="K186" s="173"/>
      <c r="L186" s="201"/>
      <c r="M186" s="20"/>
      <c r="N186" s="173"/>
      <c r="O186" s="173"/>
      <c r="P186" s="272"/>
      <c r="Q186" s="202"/>
      <c r="R186" s="560"/>
      <c r="S186" s="299"/>
      <c r="T186" s="174"/>
      <c r="U186" s="174"/>
      <c r="V186" s="235"/>
      <c r="W186" s="691"/>
      <c r="X186" s="691"/>
      <c r="Y186" s="692"/>
      <c r="Z186" s="272"/>
      <c r="AF186" s="240"/>
      <c r="AI186" s="240"/>
      <c r="AN186" s="240"/>
      <c r="AO186" s="240"/>
      <c r="AS186" s="664"/>
      <c r="AW186" s="240"/>
      <c r="BB186" s="240"/>
      <c r="BC186" s="240"/>
      <c r="BF186" s="240"/>
    </row>
    <row r="187" spans="1:58" s="2" customFormat="1" ht="11.25" x14ac:dyDescent="0.2">
      <c r="A187" s="174"/>
      <c r="B187" s="174"/>
      <c r="C187" s="201"/>
      <c r="E187" s="201"/>
      <c r="F187" s="668"/>
      <c r="G187" s="173"/>
      <c r="H187" s="174"/>
      <c r="I187" s="201"/>
      <c r="J187" s="174"/>
      <c r="K187" s="173"/>
      <c r="L187" s="201"/>
      <c r="M187" s="20"/>
      <c r="N187" s="173"/>
      <c r="O187" s="173"/>
      <c r="P187" s="272"/>
      <c r="Q187" s="202"/>
      <c r="R187" s="560"/>
      <c r="S187" s="299"/>
      <c r="T187" s="174"/>
      <c r="U187" s="174"/>
      <c r="V187" s="235"/>
      <c r="W187" s="691"/>
      <c r="X187" s="691"/>
      <c r="Y187" s="692"/>
      <c r="Z187" s="272"/>
      <c r="AF187" s="240"/>
      <c r="AI187" s="240"/>
      <c r="AN187" s="240"/>
      <c r="AO187" s="240"/>
      <c r="AS187" s="664"/>
      <c r="AW187" s="240"/>
      <c r="BB187" s="240"/>
      <c r="BC187" s="240"/>
      <c r="BF187" s="240"/>
    </row>
    <row r="188" spans="1:58" s="2" customFormat="1" ht="11.25" x14ac:dyDescent="0.2">
      <c r="A188" s="174"/>
      <c r="B188" s="174"/>
      <c r="C188" s="201"/>
      <c r="E188" s="201"/>
      <c r="F188" s="668"/>
      <c r="G188" s="173"/>
      <c r="H188" s="174"/>
      <c r="I188" s="201"/>
      <c r="J188" s="174"/>
      <c r="K188" s="173"/>
      <c r="L188" s="201"/>
      <c r="M188" s="20"/>
      <c r="N188" s="173"/>
      <c r="O188" s="173"/>
      <c r="P188" s="272"/>
      <c r="Q188" s="202"/>
      <c r="R188" s="560"/>
      <c r="S188" s="299"/>
      <c r="T188" s="174"/>
      <c r="U188" s="174"/>
      <c r="V188" s="235"/>
      <c r="W188" s="691"/>
      <c r="X188" s="691"/>
      <c r="Y188" s="692"/>
      <c r="Z188" s="272"/>
      <c r="AF188" s="240"/>
      <c r="AI188" s="240"/>
      <c r="AN188" s="240"/>
      <c r="AO188" s="240"/>
      <c r="AS188" s="664"/>
      <c r="AW188" s="240"/>
      <c r="BB188" s="240"/>
      <c r="BC188" s="240"/>
      <c r="BF188" s="240"/>
    </row>
    <row r="189" spans="1:58" s="2" customFormat="1" ht="11.25" x14ac:dyDescent="0.2">
      <c r="A189" s="174"/>
      <c r="B189" s="174"/>
      <c r="C189" s="201"/>
      <c r="E189" s="201"/>
      <c r="F189" s="668"/>
      <c r="G189" s="173"/>
      <c r="H189" s="174"/>
      <c r="I189" s="201"/>
      <c r="J189" s="174"/>
      <c r="K189" s="173"/>
      <c r="L189" s="201"/>
      <c r="M189" s="20"/>
      <c r="N189" s="173"/>
      <c r="O189" s="173"/>
      <c r="P189" s="272"/>
      <c r="Q189" s="202"/>
      <c r="R189" s="560"/>
      <c r="S189" s="299"/>
      <c r="T189" s="174"/>
      <c r="U189" s="174"/>
      <c r="V189" s="235"/>
      <c r="W189" s="691"/>
      <c r="X189" s="691"/>
      <c r="Y189" s="692"/>
      <c r="Z189" s="272"/>
      <c r="AF189" s="240"/>
      <c r="AI189" s="240"/>
      <c r="AN189" s="240"/>
      <c r="AO189" s="240"/>
      <c r="AS189" s="664"/>
      <c r="AW189" s="240"/>
      <c r="BB189" s="240"/>
      <c r="BC189" s="240"/>
      <c r="BF189" s="240"/>
    </row>
    <row r="190" spans="1:58" s="2" customFormat="1" ht="11.25" x14ac:dyDescent="0.2">
      <c r="A190" s="174"/>
      <c r="B190" s="174"/>
      <c r="C190" s="201"/>
      <c r="E190" s="201"/>
      <c r="F190" s="668"/>
      <c r="G190" s="173"/>
      <c r="H190" s="174"/>
      <c r="I190" s="201"/>
      <c r="J190" s="174"/>
      <c r="K190" s="173"/>
      <c r="L190" s="201"/>
      <c r="M190" s="20"/>
      <c r="N190" s="173"/>
      <c r="O190" s="173"/>
      <c r="P190" s="272"/>
      <c r="Q190" s="202"/>
      <c r="R190" s="560"/>
      <c r="S190" s="299"/>
      <c r="T190" s="174"/>
      <c r="U190" s="174"/>
      <c r="V190" s="235"/>
      <c r="W190" s="691"/>
      <c r="X190" s="691"/>
      <c r="Y190" s="692"/>
      <c r="Z190" s="272"/>
      <c r="AF190" s="240"/>
      <c r="AI190" s="240"/>
      <c r="AN190" s="240"/>
      <c r="AO190" s="240"/>
      <c r="AS190" s="664"/>
      <c r="AW190" s="240"/>
      <c r="BB190" s="240"/>
      <c r="BC190" s="240"/>
      <c r="BF190" s="240"/>
    </row>
    <row r="191" spans="1:58" s="2" customFormat="1" ht="11.25" x14ac:dyDescent="0.2">
      <c r="A191" s="174"/>
      <c r="B191" s="174"/>
      <c r="C191" s="201"/>
      <c r="E191" s="201"/>
      <c r="F191" s="668"/>
      <c r="G191" s="173"/>
      <c r="H191" s="174"/>
      <c r="I191" s="201"/>
      <c r="J191" s="174"/>
      <c r="K191" s="173"/>
      <c r="L191" s="201"/>
      <c r="M191" s="20"/>
      <c r="N191" s="173"/>
      <c r="O191" s="173"/>
      <c r="P191" s="272"/>
      <c r="Q191" s="202"/>
      <c r="R191" s="560"/>
      <c r="S191" s="299"/>
      <c r="T191" s="174"/>
      <c r="U191" s="174"/>
      <c r="V191" s="235"/>
      <c r="W191" s="691"/>
      <c r="X191" s="691"/>
      <c r="Y191" s="692"/>
      <c r="Z191" s="272"/>
      <c r="AF191" s="240"/>
      <c r="AI191" s="240"/>
      <c r="AN191" s="240"/>
      <c r="AO191" s="240"/>
      <c r="AS191" s="664"/>
      <c r="AW191" s="240"/>
      <c r="BB191" s="240"/>
      <c r="BC191" s="240"/>
      <c r="BF191" s="240"/>
    </row>
    <row r="192" spans="1:58" s="2" customFormat="1" ht="11.25" x14ac:dyDescent="0.2">
      <c r="A192" s="174"/>
      <c r="B192" s="174"/>
      <c r="C192" s="201"/>
      <c r="E192" s="201"/>
      <c r="F192" s="668"/>
      <c r="G192" s="173"/>
      <c r="H192" s="174"/>
      <c r="I192" s="201"/>
      <c r="J192" s="174"/>
      <c r="K192" s="173"/>
      <c r="L192" s="201"/>
      <c r="M192" s="20"/>
      <c r="N192" s="173"/>
      <c r="O192" s="173"/>
      <c r="P192" s="272"/>
      <c r="Q192" s="202"/>
      <c r="R192" s="560"/>
      <c r="S192" s="299"/>
      <c r="T192" s="174"/>
      <c r="U192" s="174"/>
      <c r="V192" s="235"/>
      <c r="W192" s="691"/>
      <c r="X192" s="691"/>
      <c r="Y192" s="692"/>
      <c r="Z192" s="272"/>
      <c r="AF192" s="240"/>
      <c r="AI192" s="240"/>
      <c r="AN192" s="240"/>
      <c r="AO192" s="240"/>
      <c r="AS192" s="664"/>
      <c r="AW192" s="240"/>
      <c r="BB192" s="240"/>
      <c r="BC192" s="240"/>
      <c r="BF192" s="240"/>
    </row>
    <row r="193" spans="1:58" s="2" customFormat="1" ht="11.25" x14ac:dyDescent="0.2">
      <c r="A193" s="174"/>
      <c r="B193" s="174"/>
      <c r="C193" s="201"/>
      <c r="E193" s="201"/>
      <c r="F193" s="668"/>
      <c r="G193" s="173"/>
      <c r="H193" s="174"/>
      <c r="I193" s="201"/>
      <c r="J193" s="174"/>
      <c r="K193" s="173"/>
      <c r="L193" s="201"/>
      <c r="M193" s="20"/>
      <c r="N193" s="173"/>
      <c r="O193" s="173"/>
      <c r="P193" s="272"/>
      <c r="Q193" s="202"/>
      <c r="R193" s="560"/>
      <c r="S193" s="299"/>
      <c r="T193" s="174"/>
      <c r="U193" s="174"/>
      <c r="V193" s="235"/>
      <c r="W193" s="691"/>
      <c r="X193" s="691"/>
      <c r="Y193" s="692"/>
      <c r="Z193" s="272"/>
      <c r="AF193" s="240"/>
      <c r="AI193" s="240"/>
      <c r="AN193" s="240"/>
      <c r="AO193" s="240"/>
      <c r="AS193" s="664"/>
      <c r="AW193" s="240"/>
      <c r="BB193" s="240"/>
      <c r="BC193" s="240"/>
      <c r="BF193" s="240"/>
    </row>
    <row r="194" spans="1:58" s="2" customFormat="1" ht="11.25" x14ac:dyDescent="0.2">
      <c r="A194" s="174"/>
      <c r="B194" s="174"/>
      <c r="C194" s="201"/>
      <c r="E194" s="201"/>
      <c r="F194" s="668"/>
      <c r="G194" s="173"/>
      <c r="H194" s="174"/>
      <c r="I194" s="201"/>
      <c r="J194" s="174"/>
      <c r="K194" s="173"/>
      <c r="L194" s="201"/>
      <c r="M194" s="20"/>
      <c r="N194" s="173"/>
      <c r="O194" s="173"/>
      <c r="P194" s="272"/>
      <c r="Q194" s="202"/>
      <c r="R194" s="560"/>
      <c r="S194" s="299"/>
      <c r="T194" s="174"/>
      <c r="U194" s="174"/>
      <c r="V194" s="235"/>
      <c r="W194" s="691"/>
      <c r="X194" s="691"/>
      <c r="Y194" s="692"/>
      <c r="Z194" s="272"/>
      <c r="AF194" s="240"/>
      <c r="AI194" s="240"/>
      <c r="AN194" s="240"/>
      <c r="AO194" s="240"/>
      <c r="AS194" s="664"/>
      <c r="AW194" s="240"/>
      <c r="BB194" s="240"/>
      <c r="BC194" s="240"/>
      <c r="BF194" s="240"/>
    </row>
    <row r="195" spans="1:58" s="2" customFormat="1" ht="11.25" x14ac:dyDescent="0.2">
      <c r="A195" s="174"/>
      <c r="B195" s="174"/>
      <c r="C195" s="201"/>
      <c r="E195" s="201"/>
      <c r="F195" s="668"/>
      <c r="G195" s="173"/>
      <c r="H195" s="174"/>
      <c r="I195" s="201"/>
      <c r="J195" s="174"/>
      <c r="K195" s="173"/>
      <c r="L195" s="201"/>
      <c r="M195" s="20"/>
      <c r="N195" s="173"/>
      <c r="O195" s="173"/>
      <c r="P195" s="272"/>
      <c r="Q195" s="202"/>
      <c r="R195" s="560"/>
      <c r="S195" s="299"/>
      <c r="T195" s="174"/>
      <c r="U195" s="174"/>
      <c r="V195" s="235"/>
      <c r="W195" s="691"/>
      <c r="X195" s="691"/>
      <c r="Y195" s="692"/>
      <c r="Z195" s="272"/>
      <c r="AF195" s="240"/>
      <c r="AI195" s="240"/>
      <c r="AN195" s="240"/>
      <c r="AO195" s="240"/>
      <c r="AS195" s="664"/>
      <c r="AW195" s="240"/>
      <c r="BB195" s="240"/>
      <c r="BC195" s="240"/>
      <c r="BF195" s="240"/>
    </row>
    <row r="196" spans="1:58" s="2" customFormat="1" ht="11.25" x14ac:dyDescent="0.2">
      <c r="A196" s="174"/>
      <c r="B196" s="174"/>
      <c r="C196" s="201"/>
      <c r="E196" s="201"/>
      <c r="F196" s="668"/>
      <c r="G196" s="173"/>
      <c r="H196" s="174"/>
      <c r="I196" s="201"/>
      <c r="J196" s="174"/>
      <c r="K196" s="173"/>
      <c r="L196" s="201"/>
      <c r="M196" s="20"/>
      <c r="N196" s="173"/>
      <c r="O196" s="173"/>
      <c r="P196" s="272"/>
      <c r="Q196" s="202"/>
      <c r="R196" s="560"/>
      <c r="S196" s="299"/>
      <c r="T196" s="174"/>
      <c r="U196" s="174"/>
      <c r="V196" s="235"/>
      <c r="W196" s="691"/>
      <c r="X196" s="691"/>
      <c r="Y196" s="692"/>
      <c r="Z196" s="272"/>
      <c r="AF196" s="240"/>
      <c r="AI196" s="240"/>
      <c r="AN196" s="240"/>
      <c r="AO196" s="240"/>
      <c r="AS196" s="664"/>
      <c r="AW196" s="240"/>
      <c r="BB196" s="240"/>
      <c r="BC196" s="240"/>
      <c r="BF196" s="240"/>
    </row>
    <row r="197" spans="1:58" s="2" customFormat="1" ht="11.25" x14ac:dyDescent="0.2">
      <c r="A197" s="174"/>
      <c r="B197" s="174"/>
      <c r="C197" s="201"/>
      <c r="E197" s="201"/>
      <c r="F197" s="668"/>
      <c r="G197" s="173"/>
      <c r="H197" s="174"/>
      <c r="I197" s="201"/>
      <c r="J197" s="174"/>
      <c r="K197" s="173"/>
      <c r="L197" s="201"/>
      <c r="M197" s="20"/>
      <c r="N197" s="173"/>
      <c r="O197" s="173"/>
      <c r="P197" s="272"/>
      <c r="Q197" s="202"/>
      <c r="R197" s="560"/>
      <c r="S197" s="299"/>
      <c r="T197" s="174"/>
      <c r="U197" s="174"/>
      <c r="V197" s="235"/>
      <c r="W197" s="691"/>
      <c r="X197" s="691"/>
      <c r="Y197" s="692"/>
      <c r="Z197" s="272"/>
      <c r="AF197" s="240"/>
      <c r="AI197" s="240"/>
      <c r="AN197" s="240"/>
      <c r="AO197" s="240"/>
      <c r="AS197" s="664"/>
      <c r="AW197" s="240"/>
      <c r="BB197" s="240"/>
      <c r="BC197" s="240"/>
      <c r="BF197" s="240"/>
    </row>
    <row r="198" spans="1:58" s="2" customFormat="1" ht="11.25" x14ac:dyDescent="0.2">
      <c r="A198" s="174"/>
      <c r="B198" s="174"/>
      <c r="C198" s="201"/>
      <c r="E198" s="201"/>
      <c r="F198" s="668"/>
      <c r="G198" s="173"/>
      <c r="H198" s="174"/>
      <c r="I198" s="201"/>
      <c r="J198" s="174"/>
      <c r="K198" s="173"/>
      <c r="L198" s="201"/>
      <c r="M198" s="20"/>
      <c r="N198" s="173"/>
      <c r="O198" s="173"/>
      <c r="P198" s="272"/>
      <c r="Q198" s="202"/>
      <c r="R198" s="560"/>
      <c r="S198" s="299"/>
      <c r="T198" s="174"/>
      <c r="U198" s="174"/>
      <c r="V198" s="235"/>
      <c r="W198" s="691"/>
      <c r="X198" s="691"/>
      <c r="Y198" s="692"/>
      <c r="Z198" s="272"/>
      <c r="AF198" s="240"/>
      <c r="AI198" s="240"/>
      <c r="AN198" s="240"/>
      <c r="AO198" s="240"/>
      <c r="AS198" s="664"/>
      <c r="AW198" s="240"/>
      <c r="BB198" s="240"/>
      <c r="BC198" s="240"/>
      <c r="BF198" s="240"/>
    </row>
    <row r="199" spans="1:58" s="2" customFormat="1" ht="11.25" x14ac:dyDescent="0.2">
      <c r="A199" s="174"/>
      <c r="B199" s="174"/>
      <c r="C199" s="201"/>
      <c r="E199" s="201"/>
      <c r="F199" s="668"/>
      <c r="G199" s="173"/>
      <c r="H199" s="174"/>
      <c r="I199" s="201"/>
      <c r="J199" s="174"/>
      <c r="K199" s="173"/>
      <c r="L199" s="201"/>
      <c r="M199" s="20"/>
      <c r="N199" s="173"/>
      <c r="O199" s="173"/>
      <c r="P199" s="272"/>
      <c r="Q199" s="202"/>
      <c r="R199" s="560"/>
      <c r="S199" s="299"/>
      <c r="T199" s="174"/>
      <c r="U199" s="174"/>
      <c r="V199" s="235"/>
      <c r="W199" s="691"/>
      <c r="X199" s="691"/>
      <c r="Y199" s="692"/>
      <c r="Z199" s="272"/>
      <c r="AF199" s="240"/>
      <c r="AI199" s="240"/>
      <c r="AN199" s="240"/>
      <c r="AO199" s="240"/>
      <c r="AS199" s="664"/>
      <c r="AW199" s="240"/>
      <c r="BB199" s="240"/>
      <c r="BC199" s="240"/>
      <c r="BF199" s="240"/>
    </row>
    <row r="200" spans="1:58" s="2" customFormat="1" ht="11.25" x14ac:dyDescent="0.2">
      <c r="A200" s="174"/>
      <c r="B200" s="174"/>
      <c r="C200" s="201"/>
      <c r="E200" s="201"/>
      <c r="F200" s="668"/>
      <c r="G200" s="173"/>
      <c r="H200" s="174"/>
      <c r="I200" s="201"/>
      <c r="J200" s="174"/>
      <c r="K200" s="173"/>
      <c r="L200" s="201"/>
      <c r="M200" s="20"/>
      <c r="N200" s="173"/>
      <c r="O200" s="173"/>
      <c r="P200" s="272"/>
      <c r="Q200" s="202"/>
      <c r="R200" s="560"/>
      <c r="S200" s="299"/>
      <c r="T200" s="174"/>
      <c r="U200" s="174"/>
      <c r="V200" s="235"/>
      <c r="W200" s="691"/>
      <c r="X200" s="691"/>
      <c r="Y200" s="692"/>
      <c r="Z200" s="272"/>
      <c r="AF200" s="240"/>
      <c r="AI200" s="240"/>
      <c r="AN200" s="240"/>
      <c r="AO200" s="240"/>
      <c r="AS200" s="664"/>
      <c r="AW200" s="240"/>
      <c r="BB200" s="240"/>
      <c r="BC200" s="240"/>
      <c r="BF200" s="240"/>
    </row>
    <row r="201" spans="1:58" s="2" customFormat="1" ht="11.25" x14ac:dyDescent="0.2">
      <c r="A201" s="174"/>
      <c r="B201" s="174"/>
      <c r="C201" s="201"/>
      <c r="E201" s="201"/>
      <c r="F201" s="668"/>
      <c r="G201" s="173"/>
      <c r="H201" s="174"/>
      <c r="I201" s="201"/>
      <c r="J201" s="174"/>
      <c r="K201" s="173"/>
      <c r="L201" s="201"/>
      <c r="M201" s="20"/>
      <c r="N201" s="173"/>
      <c r="O201" s="173"/>
      <c r="P201" s="272"/>
      <c r="Q201" s="202"/>
      <c r="R201" s="560"/>
      <c r="S201" s="299"/>
      <c r="T201" s="174"/>
      <c r="U201" s="174"/>
      <c r="V201" s="235"/>
      <c r="W201" s="691"/>
      <c r="X201" s="691"/>
      <c r="Y201" s="692"/>
      <c r="Z201" s="272"/>
      <c r="AF201" s="240"/>
      <c r="AI201" s="240"/>
      <c r="AN201" s="240"/>
      <c r="AO201" s="240"/>
      <c r="AS201" s="664"/>
      <c r="AW201" s="240"/>
      <c r="BB201" s="240"/>
      <c r="BC201" s="240"/>
      <c r="BF201" s="240"/>
    </row>
    <row r="202" spans="1:58" s="2" customFormat="1" ht="11.25" x14ac:dyDescent="0.2">
      <c r="A202" s="174"/>
      <c r="B202" s="174"/>
      <c r="C202" s="201"/>
      <c r="E202" s="201"/>
      <c r="F202" s="668"/>
      <c r="G202" s="173"/>
      <c r="H202" s="174"/>
      <c r="I202" s="201"/>
      <c r="J202" s="174"/>
      <c r="K202" s="173"/>
      <c r="L202" s="201"/>
      <c r="M202" s="20"/>
      <c r="N202" s="173"/>
      <c r="O202" s="173"/>
      <c r="P202" s="272"/>
      <c r="Q202" s="202"/>
      <c r="R202" s="560"/>
      <c r="S202" s="299"/>
      <c r="T202" s="174"/>
      <c r="U202" s="174"/>
      <c r="V202" s="235"/>
      <c r="W202" s="691"/>
      <c r="X202" s="691"/>
      <c r="Y202" s="692"/>
      <c r="Z202" s="272"/>
      <c r="AF202" s="240"/>
      <c r="AI202" s="240"/>
      <c r="AN202" s="240"/>
      <c r="AO202" s="240"/>
      <c r="AS202" s="664"/>
      <c r="AW202" s="240"/>
      <c r="BB202" s="240"/>
      <c r="BC202" s="240"/>
      <c r="BF202" s="240"/>
    </row>
    <row r="203" spans="1:58" s="2" customFormat="1" ht="11.25" x14ac:dyDescent="0.2">
      <c r="A203" s="174"/>
      <c r="B203" s="174"/>
      <c r="C203" s="201"/>
      <c r="E203" s="201"/>
      <c r="F203" s="668"/>
      <c r="G203" s="173"/>
      <c r="H203" s="174"/>
      <c r="I203" s="201"/>
      <c r="J203" s="174"/>
      <c r="K203" s="173"/>
      <c r="L203" s="201"/>
      <c r="M203" s="20"/>
      <c r="N203" s="173"/>
      <c r="O203" s="173"/>
      <c r="P203" s="272"/>
      <c r="Q203" s="202"/>
      <c r="R203" s="560"/>
      <c r="S203" s="299"/>
      <c r="T203" s="174"/>
      <c r="U203" s="174"/>
      <c r="V203" s="235"/>
      <c r="W203" s="691"/>
      <c r="X203" s="691"/>
      <c r="Y203" s="692"/>
      <c r="Z203" s="272"/>
      <c r="AF203" s="240"/>
      <c r="AI203" s="240"/>
      <c r="AN203" s="240"/>
      <c r="AO203" s="240"/>
      <c r="AS203" s="664"/>
      <c r="AW203" s="240"/>
      <c r="BB203" s="240"/>
      <c r="BC203" s="240"/>
      <c r="BF203" s="240"/>
    </row>
    <row r="204" spans="1:58" s="2" customFormat="1" ht="11.25" x14ac:dyDescent="0.2">
      <c r="A204" s="174"/>
      <c r="B204" s="174"/>
      <c r="C204" s="201"/>
      <c r="E204" s="201"/>
      <c r="F204" s="668"/>
      <c r="G204" s="173"/>
      <c r="H204" s="174"/>
      <c r="I204" s="201"/>
      <c r="J204" s="174"/>
      <c r="K204" s="173"/>
      <c r="L204" s="201"/>
      <c r="M204" s="20"/>
      <c r="N204" s="173"/>
      <c r="O204" s="173"/>
      <c r="P204" s="272"/>
      <c r="Q204" s="202"/>
      <c r="R204" s="560"/>
      <c r="S204" s="299"/>
      <c r="T204" s="174"/>
      <c r="U204" s="174"/>
      <c r="V204" s="235"/>
      <c r="W204" s="691"/>
      <c r="X204" s="691"/>
      <c r="Y204" s="692"/>
      <c r="Z204" s="272"/>
      <c r="AF204" s="240"/>
      <c r="AI204" s="240"/>
      <c r="AN204" s="240"/>
      <c r="AO204" s="240"/>
      <c r="AS204" s="664"/>
      <c r="AW204" s="240"/>
      <c r="BB204" s="240"/>
      <c r="BC204" s="240"/>
      <c r="BF204" s="240"/>
    </row>
    <row r="205" spans="1:58" s="2" customFormat="1" ht="11.25" x14ac:dyDescent="0.2">
      <c r="A205" s="174"/>
      <c r="B205" s="174"/>
      <c r="C205" s="201"/>
      <c r="E205" s="201"/>
      <c r="F205" s="668"/>
      <c r="G205" s="173"/>
      <c r="H205" s="174"/>
      <c r="I205" s="201"/>
      <c r="J205" s="174"/>
      <c r="K205" s="173"/>
      <c r="L205" s="201"/>
      <c r="M205" s="20"/>
      <c r="N205" s="173"/>
      <c r="O205" s="173"/>
      <c r="P205" s="272"/>
      <c r="Q205" s="202"/>
      <c r="R205" s="560"/>
      <c r="S205" s="299"/>
      <c r="T205" s="174"/>
      <c r="U205" s="174"/>
      <c r="V205" s="235"/>
      <c r="W205" s="691"/>
      <c r="X205" s="691"/>
      <c r="Y205" s="692"/>
      <c r="Z205" s="272"/>
      <c r="AF205" s="240"/>
      <c r="AI205" s="240"/>
      <c r="AN205" s="240"/>
      <c r="AO205" s="240"/>
      <c r="AS205" s="664"/>
      <c r="AW205" s="240"/>
      <c r="BB205" s="240"/>
      <c r="BC205" s="240"/>
      <c r="BF205" s="240"/>
    </row>
    <row r="206" spans="1:58" s="2" customFormat="1" ht="11.25" x14ac:dyDescent="0.2">
      <c r="A206" s="174"/>
      <c r="B206" s="174"/>
      <c r="C206" s="201"/>
      <c r="E206" s="201"/>
      <c r="F206" s="668"/>
      <c r="G206" s="173"/>
      <c r="H206" s="174"/>
      <c r="I206" s="201"/>
      <c r="J206" s="174"/>
      <c r="K206" s="173"/>
      <c r="L206" s="201"/>
      <c r="M206" s="20"/>
      <c r="N206" s="173"/>
      <c r="O206" s="173"/>
      <c r="P206" s="272"/>
      <c r="Q206" s="202"/>
      <c r="R206" s="560"/>
      <c r="S206" s="299"/>
      <c r="T206" s="174"/>
      <c r="U206" s="174"/>
      <c r="V206" s="235"/>
      <c r="W206" s="691"/>
      <c r="X206" s="691"/>
      <c r="Y206" s="692"/>
      <c r="Z206" s="272"/>
      <c r="AF206" s="240"/>
      <c r="AI206" s="240"/>
      <c r="AN206" s="240"/>
      <c r="AO206" s="240"/>
      <c r="AS206" s="664"/>
      <c r="AW206" s="240"/>
      <c r="BB206" s="240"/>
      <c r="BC206" s="240"/>
      <c r="BF206" s="240"/>
    </row>
    <row r="207" spans="1:58" s="2" customFormat="1" ht="11.25" x14ac:dyDescent="0.2">
      <c r="A207" s="174"/>
      <c r="B207" s="174"/>
      <c r="C207" s="201"/>
      <c r="E207" s="201"/>
      <c r="F207" s="668"/>
      <c r="G207" s="173"/>
      <c r="H207" s="174"/>
      <c r="I207" s="201"/>
      <c r="J207" s="174"/>
      <c r="K207" s="173"/>
      <c r="L207" s="201"/>
      <c r="M207" s="20"/>
      <c r="N207" s="173"/>
      <c r="O207" s="173"/>
      <c r="P207" s="272"/>
      <c r="Q207" s="202"/>
      <c r="R207" s="560"/>
      <c r="S207" s="299"/>
      <c r="T207" s="174"/>
      <c r="U207" s="174"/>
      <c r="V207" s="235"/>
      <c r="W207" s="691"/>
      <c r="X207" s="691"/>
      <c r="Y207" s="692"/>
      <c r="Z207" s="272"/>
      <c r="AF207" s="240"/>
      <c r="AI207" s="240"/>
      <c r="AN207" s="240"/>
      <c r="AO207" s="240"/>
      <c r="AS207" s="664"/>
      <c r="AW207" s="240"/>
      <c r="BB207" s="240"/>
      <c r="BC207" s="240"/>
      <c r="BF207" s="240"/>
    </row>
    <row r="208" spans="1:58" s="2" customFormat="1" ht="11.25" x14ac:dyDescent="0.2">
      <c r="A208" s="174"/>
      <c r="B208" s="174"/>
      <c r="C208" s="201"/>
      <c r="E208" s="201"/>
      <c r="F208" s="668"/>
      <c r="G208" s="173"/>
      <c r="H208" s="174"/>
      <c r="I208" s="201"/>
      <c r="J208" s="174"/>
      <c r="K208" s="173"/>
      <c r="L208" s="201"/>
      <c r="M208" s="20"/>
      <c r="N208" s="173"/>
      <c r="O208" s="173"/>
      <c r="P208" s="272"/>
      <c r="Q208" s="202"/>
      <c r="R208" s="560"/>
      <c r="S208" s="299"/>
      <c r="T208" s="174"/>
      <c r="U208" s="174"/>
      <c r="V208" s="235"/>
      <c r="W208" s="691"/>
      <c r="X208" s="691"/>
      <c r="Y208" s="692"/>
      <c r="Z208" s="272"/>
      <c r="AF208" s="240"/>
      <c r="AI208" s="240"/>
      <c r="AN208" s="240"/>
      <c r="AO208" s="240"/>
      <c r="AS208" s="664"/>
      <c r="AW208" s="240"/>
      <c r="BB208" s="240"/>
      <c r="BC208" s="240"/>
      <c r="BF208" s="240"/>
    </row>
    <row r="209" spans="1:58" s="2" customFormat="1" ht="11.25" x14ac:dyDescent="0.2">
      <c r="A209" s="174"/>
      <c r="B209" s="174"/>
      <c r="C209" s="201"/>
      <c r="E209" s="201"/>
      <c r="F209" s="668"/>
      <c r="G209" s="173"/>
      <c r="H209" s="174"/>
      <c r="I209" s="201"/>
      <c r="J209" s="174"/>
      <c r="K209" s="173"/>
      <c r="L209" s="201"/>
      <c r="M209" s="20"/>
      <c r="N209" s="173"/>
      <c r="O209" s="173"/>
      <c r="P209" s="272"/>
      <c r="Q209" s="202"/>
      <c r="R209" s="560"/>
      <c r="S209" s="299"/>
      <c r="T209" s="174"/>
      <c r="U209" s="174"/>
      <c r="V209" s="235"/>
      <c r="W209" s="691"/>
      <c r="X209" s="691"/>
      <c r="Y209" s="692"/>
      <c r="Z209" s="272"/>
      <c r="AF209" s="240"/>
      <c r="AI209" s="240"/>
      <c r="AN209" s="240"/>
      <c r="AO209" s="240"/>
      <c r="AS209" s="664"/>
      <c r="AW209" s="240"/>
      <c r="BB209" s="240"/>
      <c r="BC209" s="240"/>
      <c r="BF209" s="240"/>
    </row>
    <row r="210" spans="1:58" s="2" customFormat="1" ht="11.25" x14ac:dyDescent="0.2">
      <c r="A210" s="174"/>
      <c r="B210" s="174"/>
      <c r="C210" s="201"/>
      <c r="E210" s="201"/>
      <c r="F210" s="668"/>
      <c r="G210" s="173"/>
      <c r="H210" s="174"/>
      <c r="I210" s="201"/>
      <c r="J210" s="174"/>
      <c r="K210" s="173"/>
      <c r="L210" s="201"/>
      <c r="M210" s="20"/>
      <c r="N210" s="173"/>
      <c r="O210" s="173"/>
      <c r="P210" s="272"/>
      <c r="Q210" s="202"/>
      <c r="R210" s="560"/>
      <c r="S210" s="299"/>
      <c r="T210" s="174"/>
      <c r="U210" s="174"/>
      <c r="V210" s="235"/>
      <c r="W210" s="691"/>
      <c r="X210" s="691"/>
      <c r="Y210" s="692"/>
      <c r="Z210" s="272"/>
      <c r="AF210" s="240"/>
      <c r="AI210" s="240"/>
      <c r="AN210" s="240"/>
      <c r="AO210" s="240"/>
      <c r="AS210" s="664"/>
      <c r="AW210" s="240"/>
      <c r="BB210" s="240"/>
      <c r="BC210" s="240"/>
      <c r="BF210" s="240"/>
    </row>
    <row r="211" spans="1:58" s="2" customFormat="1" ht="11.25" x14ac:dyDescent="0.2">
      <c r="A211" s="174"/>
      <c r="B211" s="174"/>
      <c r="C211" s="201"/>
      <c r="E211" s="201"/>
      <c r="F211" s="668"/>
      <c r="G211" s="173"/>
      <c r="H211" s="174"/>
      <c r="I211" s="201"/>
      <c r="J211" s="174"/>
      <c r="K211" s="173"/>
      <c r="L211" s="201"/>
      <c r="M211" s="20"/>
      <c r="N211" s="173"/>
      <c r="O211" s="173"/>
      <c r="P211" s="272"/>
      <c r="Q211" s="202"/>
      <c r="R211" s="560"/>
      <c r="S211" s="299"/>
      <c r="T211" s="174"/>
      <c r="U211" s="174"/>
      <c r="V211" s="235"/>
      <c r="W211" s="691"/>
      <c r="X211" s="691"/>
      <c r="Y211" s="692"/>
      <c r="Z211" s="272"/>
      <c r="AF211" s="240"/>
      <c r="AI211" s="240"/>
      <c r="AN211" s="240"/>
      <c r="AO211" s="240"/>
      <c r="AS211" s="664"/>
      <c r="AW211" s="240"/>
      <c r="BB211" s="240"/>
      <c r="BC211" s="240"/>
      <c r="BF211" s="240"/>
    </row>
    <row r="212" spans="1:58" s="2" customFormat="1" ht="11.25" x14ac:dyDescent="0.2">
      <c r="A212" s="174"/>
      <c r="B212" s="174"/>
      <c r="C212" s="201"/>
      <c r="E212" s="201"/>
      <c r="F212" s="668"/>
      <c r="G212" s="173"/>
      <c r="H212" s="174"/>
      <c r="I212" s="201"/>
      <c r="J212" s="174"/>
      <c r="K212" s="173"/>
      <c r="L212" s="201"/>
      <c r="M212" s="20"/>
      <c r="N212" s="173"/>
      <c r="O212" s="173"/>
      <c r="P212" s="272"/>
      <c r="Q212" s="202"/>
      <c r="R212" s="560"/>
      <c r="S212" s="299"/>
      <c r="T212" s="174"/>
      <c r="U212" s="174"/>
      <c r="V212" s="235"/>
      <c r="W212" s="691"/>
      <c r="X212" s="691"/>
      <c r="Y212" s="692"/>
      <c r="Z212" s="272"/>
      <c r="AF212" s="240"/>
      <c r="AI212" s="240"/>
      <c r="AN212" s="240"/>
      <c r="AO212" s="240"/>
      <c r="AS212" s="664"/>
      <c r="AW212" s="240"/>
      <c r="BB212" s="240"/>
      <c r="BC212" s="240"/>
      <c r="BF212" s="240"/>
    </row>
    <row r="213" spans="1:58" s="2" customFormat="1" ht="11.25" x14ac:dyDescent="0.2">
      <c r="A213" s="174"/>
      <c r="B213" s="174"/>
      <c r="C213" s="201"/>
      <c r="E213" s="201"/>
      <c r="F213" s="668"/>
      <c r="G213" s="173"/>
      <c r="H213" s="174"/>
      <c r="I213" s="201"/>
      <c r="J213" s="174"/>
      <c r="K213" s="173"/>
      <c r="L213" s="201"/>
      <c r="M213" s="20"/>
      <c r="N213" s="173"/>
      <c r="O213" s="173"/>
      <c r="P213" s="272"/>
      <c r="Q213" s="202"/>
      <c r="R213" s="560"/>
      <c r="S213" s="299"/>
      <c r="T213" s="174"/>
      <c r="U213" s="174"/>
      <c r="V213" s="235"/>
      <c r="W213" s="691"/>
      <c r="X213" s="691"/>
      <c r="Y213" s="692"/>
      <c r="Z213" s="272"/>
      <c r="AF213" s="240"/>
      <c r="AI213" s="240"/>
      <c r="AN213" s="240"/>
      <c r="AO213" s="240"/>
      <c r="AS213" s="664"/>
      <c r="AW213" s="240"/>
      <c r="BB213" s="240"/>
      <c r="BC213" s="240"/>
      <c r="BF213" s="240"/>
    </row>
    <row r="214" spans="1:58" s="2" customFormat="1" ht="11.25" x14ac:dyDescent="0.2">
      <c r="A214" s="174"/>
      <c r="B214" s="174"/>
      <c r="C214" s="201"/>
      <c r="E214" s="201"/>
      <c r="F214" s="668"/>
      <c r="G214" s="173"/>
      <c r="H214" s="174"/>
      <c r="I214" s="201"/>
      <c r="J214" s="174"/>
      <c r="K214" s="173"/>
      <c r="L214" s="201"/>
      <c r="M214" s="20"/>
      <c r="N214" s="173"/>
      <c r="O214" s="173"/>
      <c r="P214" s="272"/>
      <c r="Q214" s="202"/>
      <c r="R214" s="560"/>
      <c r="S214" s="299"/>
      <c r="T214" s="174"/>
      <c r="U214" s="174"/>
      <c r="V214" s="235"/>
      <c r="W214" s="691"/>
      <c r="X214" s="691"/>
      <c r="Y214" s="692"/>
      <c r="Z214" s="272"/>
      <c r="AF214" s="240"/>
      <c r="AI214" s="240"/>
      <c r="AN214" s="240"/>
      <c r="AO214" s="240"/>
      <c r="AS214" s="664"/>
      <c r="AW214" s="240"/>
      <c r="BB214" s="240"/>
      <c r="BC214" s="240"/>
      <c r="BF214" s="240"/>
    </row>
    <row r="215" spans="1:58" s="2" customFormat="1" ht="11.25" x14ac:dyDescent="0.2">
      <c r="A215" s="174"/>
      <c r="B215" s="174"/>
      <c r="C215" s="201"/>
      <c r="E215" s="201"/>
      <c r="F215" s="668"/>
      <c r="G215" s="173"/>
      <c r="H215" s="174"/>
      <c r="I215" s="201"/>
      <c r="J215" s="174"/>
      <c r="K215" s="173"/>
      <c r="L215" s="201"/>
      <c r="M215" s="20"/>
      <c r="N215" s="173"/>
      <c r="O215" s="173"/>
      <c r="P215" s="272"/>
      <c r="Q215" s="202"/>
      <c r="R215" s="560"/>
      <c r="S215" s="299"/>
      <c r="T215" s="174"/>
      <c r="U215" s="174"/>
      <c r="V215" s="235"/>
      <c r="W215" s="691"/>
      <c r="X215" s="691"/>
      <c r="Y215" s="692"/>
      <c r="Z215" s="272"/>
      <c r="AF215" s="240"/>
      <c r="AI215" s="240"/>
      <c r="AN215" s="240"/>
      <c r="AO215" s="240"/>
      <c r="AS215" s="664"/>
      <c r="AW215" s="240"/>
      <c r="BB215" s="240"/>
      <c r="BC215" s="240"/>
      <c r="BF215" s="240"/>
    </row>
    <row r="216" spans="1:58" s="2" customFormat="1" ht="11.25" x14ac:dyDescent="0.2">
      <c r="A216" s="174"/>
      <c r="B216" s="174"/>
      <c r="C216" s="201"/>
      <c r="E216" s="201"/>
      <c r="F216" s="668"/>
      <c r="G216" s="173"/>
      <c r="H216" s="174"/>
      <c r="I216" s="201"/>
      <c r="J216" s="174"/>
      <c r="K216" s="173"/>
      <c r="L216" s="201"/>
      <c r="M216" s="20"/>
      <c r="N216" s="173"/>
      <c r="O216" s="173"/>
      <c r="P216" s="272"/>
      <c r="Q216" s="202"/>
      <c r="R216" s="560"/>
      <c r="S216" s="299"/>
      <c r="T216" s="174"/>
      <c r="U216" s="174"/>
      <c r="V216" s="235"/>
      <c r="W216" s="691"/>
      <c r="X216" s="691"/>
      <c r="Y216" s="692"/>
      <c r="Z216" s="272"/>
      <c r="AF216" s="240"/>
      <c r="AI216" s="240"/>
      <c r="AN216" s="240"/>
      <c r="AO216" s="240"/>
      <c r="AS216" s="664"/>
      <c r="AW216" s="240"/>
      <c r="BB216" s="240"/>
      <c r="BC216" s="240"/>
      <c r="BF216" s="240"/>
    </row>
    <row r="217" spans="1:58" s="2" customFormat="1" ht="11.25" x14ac:dyDescent="0.2">
      <c r="A217" s="174"/>
      <c r="B217" s="174"/>
      <c r="C217" s="201"/>
      <c r="E217" s="201"/>
      <c r="F217" s="668"/>
      <c r="G217" s="173"/>
      <c r="H217" s="174"/>
      <c r="I217" s="201"/>
      <c r="J217" s="174"/>
      <c r="K217" s="173"/>
      <c r="L217" s="201"/>
      <c r="M217" s="20"/>
      <c r="N217" s="173"/>
      <c r="O217" s="173"/>
      <c r="P217" s="272"/>
      <c r="Q217" s="202"/>
      <c r="R217" s="560"/>
      <c r="S217" s="299"/>
      <c r="T217" s="174"/>
      <c r="U217" s="174"/>
      <c r="V217" s="235"/>
      <c r="W217" s="691"/>
      <c r="X217" s="691"/>
      <c r="Y217" s="692"/>
      <c r="Z217" s="272"/>
      <c r="AF217" s="240"/>
      <c r="AI217" s="240"/>
      <c r="AN217" s="240"/>
      <c r="AO217" s="240"/>
      <c r="AS217" s="664"/>
      <c r="AW217" s="240"/>
      <c r="BB217" s="240"/>
      <c r="BC217" s="240"/>
      <c r="BF217" s="240"/>
    </row>
    <row r="218" spans="1:58" s="2" customFormat="1" ht="11.25" x14ac:dyDescent="0.2">
      <c r="A218" s="174"/>
      <c r="B218" s="174"/>
      <c r="C218" s="201"/>
      <c r="E218" s="201"/>
      <c r="F218" s="668"/>
      <c r="G218" s="173"/>
      <c r="H218" s="174"/>
      <c r="I218" s="201"/>
      <c r="J218" s="174"/>
      <c r="K218" s="173"/>
      <c r="L218" s="201"/>
      <c r="M218" s="20"/>
      <c r="N218" s="173"/>
      <c r="O218" s="173"/>
      <c r="P218" s="272"/>
      <c r="Q218" s="202"/>
      <c r="R218" s="560"/>
      <c r="S218" s="299"/>
      <c r="T218" s="174"/>
      <c r="U218" s="174"/>
      <c r="V218" s="235"/>
      <c r="W218" s="691"/>
      <c r="X218" s="691"/>
      <c r="Y218" s="692"/>
      <c r="Z218" s="272"/>
      <c r="AF218" s="240"/>
      <c r="AI218" s="240"/>
      <c r="AN218" s="240"/>
      <c r="AO218" s="240"/>
      <c r="AS218" s="664"/>
      <c r="AW218" s="240"/>
      <c r="BB218" s="240"/>
      <c r="BC218" s="240"/>
      <c r="BF218" s="240"/>
    </row>
    <row r="219" spans="1:58" s="2" customFormat="1" ht="11.25" x14ac:dyDescent="0.2">
      <c r="A219" s="174"/>
      <c r="B219" s="174"/>
      <c r="C219" s="201"/>
      <c r="E219" s="201"/>
      <c r="F219" s="668"/>
      <c r="G219" s="173"/>
      <c r="H219" s="174"/>
      <c r="I219" s="201"/>
      <c r="J219" s="174"/>
      <c r="K219" s="173"/>
      <c r="L219" s="201"/>
      <c r="M219" s="20"/>
      <c r="N219" s="173"/>
      <c r="O219" s="173"/>
      <c r="P219" s="272"/>
      <c r="Q219" s="202"/>
      <c r="R219" s="560"/>
      <c r="S219" s="299"/>
      <c r="T219" s="174"/>
      <c r="U219" s="174"/>
      <c r="V219" s="235"/>
      <c r="W219" s="691"/>
      <c r="X219" s="691"/>
      <c r="Y219" s="692"/>
      <c r="Z219" s="272"/>
      <c r="AF219" s="240"/>
      <c r="AI219" s="240"/>
      <c r="AN219" s="240"/>
      <c r="AO219" s="240"/>
      <c r="AS219" s="664"/>
      <c r="AW219" s="240"/>
      <c r="BB219" s="240"/>
      <c r="BC219" s="240"/>
      <c r="BF219" s="240"/>
    </row>
    <row r="220" spans="1:58" s="2" customFormat="1" ht="11.25" x14ac:dyDescent="0.2">
      <c r="A220" s="174"/>
      <c r="B220" s="174"/>
      <c r="C220" s="201"/>
      <c r="E220" s="201"/>
      <c r="F220" s="668"/>
      <c r="G220" s="173"/>
      <c r="H220" s="174"/>
      <c r="I220" s="201"/>
      <c r="J220" s="174"/>
      <c r="K220" s="173"/>
      <c r="L220" s="201"/>
      <c r="M220" s="20"/>
      <c r="N220" s="173"/>
      <c r="O220" s="173"/>
      <c r="P220" s="272"/>
      <c r="Q220" s="202"/>
      <c r="R220" s="560"/>
      <c r="S220" s="299"/>
      <c r="T220" s="174"/>
      <c r="U220" s="174"/>
      <c r="V220" s="235"/>
      <c r="W220" s="691"/>
      <c r="X220" s="691"/>
      <c r="Y220" s="692"/>
      <c r="Z220" s="272"/>
      <c r="AF220" s="240"/>
      <c r="AI220" s="240"/>
      <c r="AN220" s="240"/>
      <c r="AO220" s="240"/>
      <c r="AS220" s="664"/>
      <c r="AW220" s="240"/>
      <c r="BB220" s="240"/>
      <c r="BC220" s="240"/>
      <c r="BF220" s="240"/>
    </row>
    <row r="221" spans="1:58" s="2" customFormat="1" ht="11.25" x14ac:dyDescent="0.2">
      <c r="A221" s="174"/>
      <c r="B221" s="174"/>
      <c r="C221" s="201"/>
      <c r="E221" s="201"/>
      <c r="F221" s="668"/>
      <c r="G221" s="173"/>
      <c r="H221" s="174"/>
      <c r="I221" s="201"/>
      <c r="J221" s="174"/>
      <c r="K221" s="173"/>
      <c r="L221" s="201"/>
      <c r="M221" s="20"/>
      <c r="N221" s="173"/>
      <c r="O221" s="173"/>
      <c r="P221" s="272"/>
      <c r="Q221" s="202"/>
      <c r="R221" s="560"/>
      <c r="S221" s="299"/>
      <c r="T221" s="174"/>
      <c r="U221" s="174"/>
      <c r="V221" s="235"/>
      <c r="W221" s="691"/>
      <c r="X221" s="691"/>
      <c r="Y221" s="692"/>
      <c r="Z221" s="272"/>
      <c r="AF221" s="240"/>
      <c r="AI221" s="240"/>
      <c r="AN221" s="240"/>
      <c r="AO221" s="240"/>
      <c r="AS221" s="664"/>
      <c r="AW221" s="240"/>
      <c r="BB221" s="240"/>
      <c r="BC221" s="240"/>
      <c r="BF221" s="240"/>
    </row>
    <row r="222" spans="1:58" s="2" customFormat="1" ht="11.25" x14ac:dyDescent="0.2">
      <c r="A222" s="174"/>
      <c r="B222" s="174"/>
      <c r="C222" s="201"/>
      <c r="E222" s="201"/>
      <c r="F222" s="668"/>
      <c r="G222" s="173"/>
      <c r="H222" s="174"/>
      <c r="I222" s="201"/>
      <c r="J222" s="174"/>
      <c r="K222" s="173"/>
      <c r="L222" s="201"/>
      <c r="M222" s="20"/>
      <c r="N222" s="173"/>
      <c r="O222" s="173"/>
      <c r="P222" s="272"/>
      <c r="Q222" s="202"/>
      <c r="R222" s="560"/>
      <c r="S222" s="299"/>
      <c r="T222" s="174"/>
      <c r="U222" s="174"/>
      <c r="V222" s="235"/>
      <c r="W222" s="691"/>
      <c r="X222" s="691"/>
      <c r="Y222" s="692"/>
      <c r="Z222" s="272"/>
      <c r="AF222" s="240"/>
      <c r="AI222" s="240"/>
      <c r="AN222" s="240"/>
      <c r="AO222" s="240"/>
      <c r="AS222" s="664"/>
      <c r="AW222" s="240"/>
      <c r="BB222" s="240"/>
      <c r="BC222" s="240"/>
      <c r="BF222" s="240"/>
    </row>
    <row r="223" spans="1:58" s="2" customFormat="1" ht="11.25" x14ac:dyDescent="0.2">
      <c r="A223" s="174"/>
      <c r="B223" s="174"/>
      <c r="C223" s="201"/>
      <c r="E223" s="201"/>
      <c r="F223" s="668"/>
      <c r="G223" s="173"/>
      <c r="H223" s="174"/>
      <c r="I223" s="201"/>
      <c r="J223" s="174"/>
      <c r="K223" s="173"/>
      <c r="L223" s="201"/>
      <c r="M223" s="20"/>
      <c r="N223" s="173"/>
      <c r="O223" s="173"/>
      <c r="P223" s="272"/>
      <c r="Q223" s="202"/>
      <c r="R223" s="560"/>
      <c r="S223" s="299"/>
      <c r="T223" s="174"/>
      <c r="U223" s="174"/>
      <c r="V223" s="235"/>
      <c r="W223" s="691"/>
      <c r="X223" s="691"/>
      <c r="Y223" s="692"/>
      <c r="Z223" s="272"/>
      <c r="AF223" s="240"/>
      <c r="AI223" s="240"/>
      <c r="AN223" s="240"/>
      <c r="AO223" s="240"/>
      <c r="AS223" s="664"/>
      <c r="AW223" s="240"/>
      <c r="BB223" s="240"/>
      <c r="BC223" s="240"/>
      <c r="BF223" s="240"/>
    </row>
    <row r="224" spans="1:58" s="2" customFormat="1" ht="11.25" x14ac:dyDescent="0.2">
      <c r="A224" s="174"/>
      <c r="B224" s="174"/>
      <c r="C224" s="201"/>
      <c r="E224" s="201"/>
      <c r="F224" s="668"/>
      <c r="G224" s="173"/>
      <c r="H224" s="174"/>
      <c r="I224" s="201"/>
      <c r="J224" s="174"/>
      <c r="K224" s="173"/>
      <c r="L224" s="201"/>
      <c r="M224" s="20"/>
      <c r="N224" s="173"/>
      <c r="O224" s="173"/>
      <c r="P224" s="272"/>
      <c r="Q224" s="202"/>
      <c r="R224" s="560"/>
      <c r="S224" s="299"/>
      <c r="T224" s="174"/>
      <c r="U224" s="174"/>
      <c r="V224" s="235"/>
      <c r="W224" s="691"/>
      <c r="X224" s="691"/>
      <c r="Y224" s="692"/>
      <c r="Z224" s="272"/>
      <c r="AF224" s="240"/>
      <c r="AI224" s="240"/>
      <c r="AN224" s="240"/>
      <c r="AO224" s="240"/>
      <c r="AS224" s="664"/>
      <c r="AW224" s="240"/>
      <c r="BB224" s="240"/>
      <c r="BC224" s="240"/>
      <c r="BF224" s="240"/>
    </row>
    <row r="225" spans="1:58" s="2" customFormat="1" ht="11.25" x14ac:dyDescent="0.2">
      <c r="A225" s="174"/>
      <c r="B225" s="174"/>
      <c r="C225" s="201"/>
      <c r="E225" s="201"/>
      <c r="F225" s="668"/>
      <c r="G225" s="173"/>
      <c r="H225" s="174"/>
      <c r="I225" s="201"/>
      <c r="J225" s="174"/>
      <c r="K225" s="173"/>
      <c r="L225" s="201"/>
      <c r="M225" s="20"/>
      <c r="N225" s="173"/>
      <c r="O225" s="173"/>
      <c r="P225" s="272"/>
      <c r="Q225" s="202"/>
      <c r="R225" s="560"/>
      <c r="S225" s="299"/>
      <c r="T225" s="174"/>
      <c r="U225" s="174"/>
      <c r="V225" s="235"/>
      <c r="W225" s="691"/>
      <c r="X225" s="691"/>
      <c r="Y225" s="692"/>
      <c r="Z225" s="272"/>
      <c r="AF225" s="240"/>
      <c r="AI225" s="240"/>
      <c r="AN225" s="240"/>
      <c r="AO225" s="240"/>
      <c r="AS225" s="664"/>
      <c r="AW225" s="240"/>
      <c r="BB225" s="240"/>
      <c r="BC225" s="240"/>
      <c r="BF225" s="240"/>
    </row>
    <row r="226" spans="1:58" s="2" customFormat="1" ht="11.25" x14ac:dyDescent="0.2">
      <c r="A226" s="174"/>
      <c r="B226" s="174"/>
      <c r="C226" s="201"/>
      <c r="E226" s="201"/>
      <c r="F226" s="668"/>
      <c r="G226" s="173"/>
      <c r="H226" s="174"/>
      <c r="I226" s="201"/>
      <c r="J226" s="174"/>
      <c r="K226" s="173"/>
      <c r="L226" s="201"/>
      <c r="M226" s="20"/>
      <c r="N226" s="173"/>
      <c r="O226" s="173"/>
      <c r="P226" s="272"/>
      <c r="Q226" s="202"/>
      <c r="R226" s="560"/>
      <c r="S226" s="299"/>
      <c r="T226" s="174"/>
      <c r="U226" s="174"/>
      <c r="V226" s="235"/>
      <c r="W226" s="691"/>
      <c r="X226" s="691"/>
      <c r="Y226" s="692"/>
      <c r="Z226" s="272"/>
      <c r="AF226" s="240"/>
      <c r="AI226" s="240"/>
      <c r="AN226" s="240"/>
      <c r="AO226" s="240"/>
      <c r="AS226" s="664"/>
      <c r="AW226" s="240"/>
      <c r="BB226" s="240"/>
      <c r="BC226" s="240"/>
      <c r="BF226" s="240"/>
    </row>
    <row r="227" spans="1:58" s="2" customFormat="1" ht="11.25" x14ac:dyDescent="0.2">
      <c r="A227" s="174"/>
      <c r="B227" s="174"/>
      <c r="C227" s="201"/>
      <c r="E227" s="201"/>
      <c r="F227" s="668"/>
      <c r="G227" s="173"/>
      <c r="H227" s="174"/>
      <c r="I227" s="201"/>
      <c r="J227" s="174"/>
      <c r="K227" s="173"/>
      <c r="L227" s="201"/>
      <c r="M227" s="20"/>
      <c r="N227" s="173"/>
      <c r="O227" s="173"/>
      <c r="P227" s="272"/>
      <c r="Q227" s="202"/>
      <c r="R227" s="560"/>
      <c r="S227" s="299"/>
      <c r="T227" s="174"/>
      <c r="U227" s="174"/>
      <c r="V227" s="235"/>
      <c r="W227" s="691"/>
      <c r="X227" s="691"/>
      <c r="Y227" s="692"/>
      <c r="Z227" s="272"/>
      <c r="AF227" s="240"/>
      <c r="AI227" s="240"/>
      <c r="AN227" s="240"/>
      <c r="AO227" s="240"/>
      <c r="AS227" s="664"/>
      <c r="AW227" s="240"/>
      <c r="BB227" s="240"/>
      <c r="BC227" s="240"/>
      <c r="BF227" s="240"/>
    </row>
    <row r="228" spans="1:58" s="2" customFormat="1" ht="11.25" x14ac:dyDescent="0.2">
      <c r="A228" s="174"/>
      <c r="B228" s="174"/>
      <c r="C228" s="201"/>
      <c r="E228" s="201"/>
      <c r="F228" s="668"/>
      <c r="G228" s="173"/>
      <c r="H228" s="174"/>
      <c r="I228" s="201"/>
      <c r="J228" s="174"/>
      <c r="K228" s="173"/>
      <c r="L228" s="201"/>
      <c r="M228" s="20"/>
      <c r="N228" s="173"/>
      <c r="O228" s="173"/>
      <c r="P228" s="272"/>
      <c r="Q228" s="202"/>
      <c r="R228" s="560"/>
      <c r="S228" s="299"/>
      <c r="T228" s="174"/>
      <c r="U228" s="174"/>
      <c r="V228" s="235"/>
      <c r="W228" s="691"/>
      <c r="X228" s="691"/>
      <c r="Y228" s="692"/>
      <c r="Z228" s="272"/>
      <c r="AF228" s="240"/>
      <c r="AI228" s="240"/>
      <c r="AN228" s="240"/>
      <c r="AO228" s="240"/>
      <c r="AS228" s="664"/>
      <c r="AW228" s="240"/>
      <c r="BB228" s="240"/>
      <c r="BC228" s="240"/>
      <c r="BF228" s="240"/>
    </row>
    <row r="229" spans="1:58" s="2" customFormat="1" ht="11.25" x14ac:dyDescent="0.2">
      <c r="A229" s="174"/>
      <c r="B229" s="174"/>
      <c r="C229" s="201"/>
      <c r="E229" s="201"/>
      <c r="F229" s="668"/>
      <c r="G229" s="173"/>
      <c r="H229" s="174"/>
      <c r="I229" s="201"/>
      <c r="J229" s="174"/>
      <c r="K229" s="173"/>
      <c r="L229" s="201"/>
      <c r="M229" s="20"/>
      <c r="N229" s="173"/>
      <c r="O229" s="173"/>
      <c r="P229" s="272"/>
      <c r="Q229" s="202"/>
      <c r="R229" s="560"/>
      <c r="S229" s="299"/>
      <c r="T229" s="174"/>
      <c r="U229" s="174"/>
      <c r="V229" s="235"/>
      <c r="W229" s="691"/>
      <c r="X229" s="691"/>
      <c r="Y229" s="692"/>
      <c r="Z229" s="272"/>
      <c r="AF229" s="240"/>
      <c r="AI229" s="240"/>
      <c r="AN229" s="240"/>
      <c r="AO229" s="240"/>
      <c r="AS229" s="664"/>
      <c r="AW229" s="240"/>
      <c r="BB229" s="240"/>
      <c r="BC229" s="240"/>
      <c r="BF229" s="240"/>
    </row>
    <row r="230" spans="1:58" s="2" customFormat="1" ht="11.25" x14ac:dyDescent="0.2">
      <c r="A230" s="174"/>
      <c r="B230" s="174"/>
      <c r="C230" s="201"/>
      <c r="E230" s="201"/>
      <c r="F230" s="668"/>
      <c r="G230" s="173"/>
      <c r="H230" s="174"/>
      <c r="I230" s="201"/>
      <c r="J230" s="174"/>
      <c r="K230" s="173"/>
      <c r="L230" s="201"/>
      <c r="M230" s="20"/>
      <c r="N230" s="173"/>
      <c r="O230" s="173"/>
      <c r="P230" s="272"/>
      <c r="Q230" s="202"/>
      <c r="R230" s="560"/>
      <c r="S230" s="299"/>
      <c r="T230" s="174"/>
      <c r="U230" s="174"/>
      <c r="V230" s="235"/>
      <c r="W230" s="691"/>
      <c r="X230" s="691"/>
      <c r="Y230" s="692"/>
      <c r="Z230" s="272"/>
      <c r="AF230" s="240"/>
      <c r="AI230" s="240"/>
      <c r="AN230" s="240"/>
      <c r="AO230" s="240"/>
      <c r="AS230" s="664"/>
      <c r="AW230" s="240"/>
      <c r="BB230" s="240"/>
      <c r="BC230" s="240"/>
      <c r="BF230" s="240"/>
    </row>
    <row r="231" spans="1:58" s="2" customFormat="1" ht="11.25" x14ac:dyDescent="0.2">
      <c r="A231" s="174"/>
      <c r="B231" s="174"/>
      <c r="C231" s="201"/>
      <c r="E231" s="201"/>
      <c r="F231" s="668"/>
      <c r="G231" s="173"/>
      <c r="H231" s="174"/>
      <c r="I231" s="201"/>
      <c r="J231" s="174"/>
      <c r="K231" s="173"/>
      <c r="L231" s="201"/>
      <c r="M231" s="20"/>
      <c r="N231" s="173"/>
      <c r="O231" s="173"/>
      <c r="P231" s="272"/>
      <c r="Q231" s="202"/>
      <c r="R231" s="560"/>
      <c r="S231" s="299"/>
      <c r="T231" s="174"/>
      <c r="U231" s="174"/>
      <c r="V231" s="235"/>
      <c r="W231" s="691"/>
      <c r="X231" s="691"/>
      <c r="Y231" s="692"/>
      <c r="Z231" s="272"/>
      <c r="AF231" s="240"/>
      <c r="AI231" s="240"/>
      <c r="AN231" s="240"/>
      <c r="AO231" s="240"/>
      <c r="AS231" s="664"/>
      <c r="AW231" s="240"/>
      <c r="BB231" s="240"/>
      <c r="BC231" s="240"/>
      <c r="BF231" s="240"/>
    </row>
    <row r="232" spans="1:58" s="2" customFormat="1" ht="11.25" x14ac:dyDescent="0.2">
      <c r="A232" s="174"/>
      <c r="B232" s="174"/>
      <c r="C232" s="201"/>
      <c r="E232" s="201"/>
      <c r="F232" s="668"/>
      <c r="G232" s="173"/>
      <c r="H232" s="174"/>
      <c r="I232" s="201"/>
      <c r="J232" s="174"/>
      <c r="K232" s="173"/>
      <c r="L232" s="201"/>
      <c r="M232" s="20"/>
      <c r="N232" s="173"/>
      <c r="O232" s="173"/>
      <c r="P232" s="272"/>
      <c r="Q232" s="202"/>
      <c r="R232" s="560"/>
      <c r="S232" s="299"/>
      <c r="T232" s="174"/>
      <c r="U232" s="174"/>
      <c r="V232" s="235"/>
      <c r="W232" s="691"/>
      <c r="X232" s="691"/>
      <c r="Y232" s="692"/>
      <c r="Z232" s="272"/>
      <c r="AF232" s="240"/>
      <c r="AI232" s="240"/>
      <c r="AN232" s="240"/>
      <c r="AO232" s="240"/>
      <c r="AS232" s="664"/>
      <c r="AW232" s="240"/>
      <c r="BB232" s="240"/>
      <c r="BC232" s="240"/>
      <c r="BF232" s="240"/>
    </row>
    <row r="233" spans="1:58" s="2" customFormat="1" ht="11.25" x14ac:dyDescent="0.2">
      <c r="A233" s="174"/>
      <c r="B233" s="174"/>
      <c r="C233" s="201"/>
      <c r="E233" s="201"/>
      <c r="F233" s="668"/>
      <c r="G233" s="173"/>
      <c r="H233" s="174"/>
      <c r="I233" s="201"/>
      <c r="J233" s="174"/>
      <c r="K233" s="173"/>
      <c r="L233" s="201"/>
      <c r="M233" s="20"/>
      <c r="N233" s="173"/>
      <c r="O233" s="173"/>
      <c r="P233" s="272"/>
      <c r="Q233" s="202"/>
      <c r="R233" s="560"/>
      <c r="S233" s="299"/>
      <c r="T233" s="174"/>
      <c r="U233" s="174"/>
      <c r="V233" s="235"/>
      <c r="W233" s="691"/>
      <c r="X233" s="691"/>
      <c r="Y233" s="692"/>
      <c r="Z233" s="272"/>
      <c r="AF233" s="240"/>
      <c r="AI233" s="240"/>
      <c r="AN233" s="240"/>
      <c r="AO233" s="240"/>
      <c r="AS233" s="664"/>
      <c r="AW233" s="240"/>
      <c r="BB233" s="240"/>
      <c r="BC233" s="240"/>
      <c r="BF233" s="240"/>
    </row>
    <row r="234" spans="1:58" s="2" customFormat="1" ht="11.25" x14ac:dyDescent="0.2">
      <c r="A234" s="174"/>
      <c r="B234" s="174"/>
      <c r="C234" s="201"/>
      <c r="E234" s="201"/>
      <c r="F234" s="668"/>
      <c r="G234" s="173"/>
      <c r="H234" s="174"/>
      <c r="I234" s="201"/>
      <c r="J234" s="174"/>
      <c r="K234" s="173"/>
      <c r="L234" s="201"/>
      <c r="M234" s="20"/>
      <c r="N234" s="173"/>
      <c r="O234" s="173"/>
      <c r="P234" s="272"/>
      <c r="Q234" s="202"/>
      <c r="R234" s="560"/>
      <c r="S234" s="299"/>
      <c r="T234" s="174"/>
      <c r="U234" s="174"/>
      <c r="V234" s="235"/>
      <c r="W234" s="691"/>
      <c r="X234" s="691"/>
      <c r="Y234" s="692"/>
      <c r="Z234" s="272"/>
      <c r="AF234" s="240"/>
      <c r="AI234" s="240"/>
      <c r="AN234" s="240"/>
      <c r="AO234" s="240"/>
      <c r="AS234" s="664"/>
      <c r="AW234" s="240"/>
      <c r="BB234" s="240"/>
      <c r="BC234" s="240"/>
      <c r="BF234" s="240"/>
    </row>
    <row r="235" spans="1:58" s="2" customFormat="1" ht="11.25" x14ac:dyDescent="0.2">
      <c r="A235" s="174"/>
      <c r="B235" s="174"/>
      <c r="C235" s="201"/>
      <c r="E235" s="201"/>
      <c r="F235" s="668"/>
      <c r="G235" s="173"/>
      <c r="H235" s="174"/>
      <c r="I235" s="201"/>
      <c r="J235" s="174"/>
      <c r="K235" s="173"/>
      <c r="L235" s="201"/>
      <c r="M235" s="20"/>
      <c r="N235" s="173"/>
      <c r="O235" s="173"/>
      <c r="P235" s="272"/>
      <c r="Q235" s="202"/>
      <c r="R235" s="560"/>
      <c r="S235" s="299"/>
      <c r="T235" s="174"/>
      <c r="U235" s="174"/>
      <c r="V235" s="235"/>
      <c r="W235" s="691"/>
      <c r="X235" s="691"/>
      <c r="Y235" s="692"/>
      <c r="Z235" s="272"/>
      <c r="AF235" s="240"/>
      <c r="AI235" s="240"/>
      <c r="AN235" s="240"/>
      <c r="AO235" s="240"/>
      <c r="AS235" s="664"/>
      <c r="AW235" s="240"/>
      <c r="BB235" s="240"/>
      <c r="BC235" s="240"/>
      <c r="BF235" s="240"/>
    </row>
    <row r="236" spans="1:58" s="2" customFormat="1" ht="11.25" x14ac:dyDescent="0.2">
      <c r="A236" s="174"/>
      <c r="B236" s="174"/>
      <c r="C236" s="201"/>
      <c r="E236" s="201"/>
      <c r="F236" s="668"/>
      <c r="G236" s="173"/>
      <c r="H236" s="174"/>
      <c r="I236" s="201"/>
      <c r="J236" s="174"/>
      <c r="K236" s="173"/>
      <c r="L236" s="201"/>
      <c r="M236" s="20"/>
      <c r="N236" s="173"/>
      <c r="O236" s="173"/>
      <c r="P236" s="272"/>
      <c r="Q236" s="202"/>
      <c r="R236" s="560"/>
      <c r="S236" s="299"/>
      <c r="T236" s="174"/>
      <c r="U236" s="174"/>
      <c r="V236" s="235"/>
      <c r="W236" s="691"/>
      <c r="X236" s="691"/>
      <c r="Y236" s="692"/>
      <c r="Z236" s="272"/>
      <c r="AF236" s="240"/>
      <c r="AI236" s="240"/>
      <c r="AN236" s="240"/>
      <c r="AO236" s="240"/>
      <c r="AS236" s="664"/>
      <c r="AW236" s="240"/>
      <c r="BB236" s="240"/>
      <c r="BC236" s="240"/>
      <c r="BF236" s="240"/>
    </row>
    <row r="237" spans="1:58" s="2" customFormat="1" ht="11.25" x14ac:dyDescent="0.2">
      <c r="A237" s="174"/>
      <c r="B237" s="174"/>
      <c r="C237" s="201"/>
      <c r="E237" s="201"/>
      <c r="F237" s="668"/>
      <c r="G237" s="173"/>
      <c r="H237" s="174"/>
      <c r="I237" s="201"/>
      <c r="J237" s="174"/>
      <c r="K237" s="173"/>
      <c r="L237" s="201"/>
      <c r="M237" s="20"/>
      <c r="N237" s="173"/>
      <c r="O237" s="173"/>
      <c r="P237" s="272"/>
      <c r="Q237" s="202"/>
      <c r="R237" s="560"/>
      <c r="S237" s="299"/>
      <c r="T237" s="174"/>
      <c r="U237" s="174"/>
      <c r="V237" s="235"/>
      <c r="W237" s="691"/>
      <c r="X237" s="691"/>
      <c r="Y237" s="692"/>
      <c r="Z237" s="272"/>
      <c r="AF237" s="240"/>
      <c r="AI237" s="240"/>
      <c r="AN237" s="240"/>
      <c r="AO237" s="240"/>
      <c r="AS237" s="664"/>
      <c r="AW237" s="240"/>
      <c r="BB237" s="240"/>
      <c r="BC237" s="240"/>
      <c r="BF237" s="240"/>
    </row>
    <row r="238" spans="1:58" s="2" customFormat="1" ht="11.25" x14ac:dyDescent="0.2">
      <c r="A238" s="174"/>
      <c r="B238" s="174"/>
      <c r="C238" s="201"/>
      <c r="E238" s="201"/>
      <c r="F238" s="668"/>
      <c r="G238" s="173"/>
      <c r="H238" s="174"/>
      <c r="I238" s="201"/>
      <c r="J238" s="174"/>
      <c r="K238" s="173"/>
      <c r="L238" s="201"/>
      <c r="M238" s="20"/>
      <c r="N238" s="173"/>
      <c r="O238" s="173"/>
      <c r="P238" s="272"/>
      <c r="Q238" s="202"/>
      <c r="R238" s="560"/>
      <c r="S238" s="299"/>
      <c r="T238" s="174"/>
      <c r="U238" s="174"/>
      <c r="V238" s="235"/>
      <c r="W238" s="691"/>
      <c r="X238" s="691"/>
      <c r="Y238" s="692"/>
      <c r="Z238" s="272"/>
      <c r="AF238" s="240"/>
      <c r="AI238" s="240"/>
      <c r="AN238" s="240"/>
      <c r="AO238" s="240"/>
      <c r="AS238" s="664"/>
      <c r="AW238" s="240"/>
      <c r="BB238" s="240"/>
      <c r="BC238" s="240"/>
      <c r="BF238" s="240"/>
    </row>
    <row r="239" spans="1:58" s="2" customFormat="1" ht="11.25" x14ac:dyDescent="0.2">
      <c r="A239" s="174"/>
      <c r="B239" s="174"/>
      <c r="C239" s="201"/>
      <c r="E239" s="201"/>
      <c r="F239" s="668"/>
      <c r="G239" s="173"/>
      <c r="H239" s="174"/>
      <c r="I239" s="201"/>
      <c r="J239" s="174"/>
      <c r="K239" s="173"/>
      <c r="L239" s="201"/>
      <c r="M239" s="20"/>
      <c r="N239" s="173"/>
      <c r="O239" s="173"/>
      <c r="P239" s="272"/>
      <c r="Q239" s="202"/>
      <c r="R239" s="560"/>
      <c r="S239" s="299"/>
      <c r="T239" s="174"/>
      <c r="U239" s="174"/>
      <c r="V239" s="235"/>
      <c r="W239" s="691"/>
      <c r="X239" s="691"/>
      <c r="Y239" s="692"/>
      <c r="Z239" s="272"/>
      <c r="AF239" s="240"/>
      <c r="AI239" s="240"/>
      <c r="AN239" s="240"/>
      <c r="AO239" s="240"/>
      <c r="AS239" s="664"/>
      <c r="AW239" s="240"/>
      <c r="BB239" s="240"/>
      <c r="BC239" s="240"/>
      <c r="BF239" s="240"/>
    </row>
    <row r="240" spans="1:58" s="2" customFormat="1" ht="11.25" x14ac:dyDescent="0.2">
      <c r="A240" s="174"/>
      <c r="B240" s="174"/>
      <c r="C240" s="201"/>
      <c r="E240" s="201"/>
      <c r="F240" s="668"/>
      <c r="G240" s="173"/>
      <c r="H240" s="174"/>
      <c r="I240" s="201"/>
      <c r="J240" s="174"/>
      <c r="K240" s="173"/>
      <c r="L240" s="201"/>
      <c r="M240" s="20"/>
      <c r="N240" s="173"/>
      <c r="O240" s="173"/>
      <c r="P240" s="272"/>
      <c r="Q240" s="202"/>
      <c r="R240" s="560"/>
      <c r="S240" s="299"/>
      <c r="T240" s="174"/>
      <c r="U240" s="174"/>
      <c r="V240" s="235"/>
      <c r="W240" s="691"/>
      <c r="X240" s="691"/>
      <c r="Y240" s="692"/>
      <c r="Z240" s="272"/>
      <c r="AF240" s="240"/>
      <c r="AI240" s="240"/>
      <c r="AN240" s="240"/>
      <c r="AO240" s="240"/>
      <c r="AS240" s="664"/>
      <c r="AW240" s="240"/>
      <c r="BB240" s="240"/>
      <c r="BC240" s="240"/>
      <c r="BF240" s="240"/>
    </row>
    <row r="241" spans="1:58" s="2" customFormat="1" ht="11.25" x14ac:dyDescent="0.2">
      <c r="A241" s="174"/>
      <c r="B241" s="174"/>
      <c r="C241" s="201"/>
      <c r="E241" s="201"/>
      <c r="F241" s="668"/>
      <c r="G241" s="173"/>
      <c r="H241" s="174"/>
      <c r="I241" s="201"/>
      <c r="J241" s="174"/>
      <c r="K241" s="173"/>
      <c r="L241" s="201"/>
      <c r="M241" s="20"/>
      <c r="N241" s="173"/>
      <c r="O241" s="173"/>
      <c r="P241" s="272"/>
      <c r="Q241" s="202"/>
      <c r="R241" s="560"/>
      <c r="S241" s="299"/>
      <c r="T241" s="174"/>
      <c r="U241" s="174"/>
      <c r="V241" s="235"/>
      <c r="W241" s="691"/>
      <c r="X241" s="691"/>
      <c r="Y241" s="692"/>
      <c r="Z241" s="272"/>
      <c r="AF241" s="240"/>
      <c r="AI241" s="240"/>
      <c r="AN241" s="240"/>
      <c r="AO241" s="240"/>
      <c r="AS241" s="664"/>
      <c r="AW241" s="240"/>
      <c r="BB241" s="240"/>
      <c r="BC241" s="240"/>
      <c r="BF241" s="240"/>
    </row>
    <row r="242" spans="1:58" s="2" customFormat="1" ht="11.25" x14ac:dyDescent="0.2">
      <c r="A242" s="174"/>
      <c r="B242" s="174"/>
      <c r="C242" s="201"/>
      <c r="E242" s="201"/>
      <c r="F242" s="668"/>
      <c r="G242" s="173"/>
      <c r="H242" s="174"/>
      <c r="I242" s="201"/>
      <c r="J242" s="174"/>
      <c r="K242" s="173"/>
      <c r="L242" s="201"/>
      <c r="M242" s="20"/>
      <c r="N242" s="173"/>
      <c r="O242" s="173"/>
      <c r="P242" s="272"/>
      <c r="Q242" s="202"/>
      <c r="R242" s="560"/>
      <c r="S242" s="299"/>
      <c r="T242" s="174"/>
      <c r="U242" s="174"/>
      <c r="V242" s="235"/>
      <c r="W242" s="691"/>
      <c r="X242" s="691"/>
      <c r="Y242" s="692"/>
      <c r="Z242" s="272"/>
      <c r="AF242" s="240"/>
      <c r="AI242" s="240"/>
      <c r="AN242" s="240"/>
      <c r="AO242" s="240"/>
      <c r="AS242" s="664"/>
      <c r="AW242" s="240"/>
      <c r="BB242" s="240"/>
      <c r="BC242" s="240"/>
      <c r="BF242" s="240"/>
    </row>
    <row r="243" spans="1:58" s="2" customFormat="1" ht="11.25" x14ac:dyDescent="0.2">
      <c r="A243" s="174"/>
      <c r="B243" s="174"/>
      <c r="C243" s="201"/>
      <c r="E243" s="201"/>
      <c r="F243" s="668"/>
      <c r="G243" s="173"/>
      <c r="H243" s="174"/>
      <c r="I243" s="201"/>
      <c r="J243" s="174"/>
      <c r="K243" s="173"/>
      <c r="L243" s="201"/>
      <c r="M243" s="20"/>
      <c r="N243" s="173"/>
      <c r="O243" s="173"/>
      <c r="P243" s="272"/>
      <c r="Q243" s="202"/>
      <c r="R243" s="560"/>
      <c r="S243" s="299"/>
      <c r="T243" s="174"/>
      <c r="U243" s="174"/>
      <c r="V243" s="235"/>
      <c r="W243" s="691"/>
      <c r="X243" s="691"/>
      <c r="Y243" s="692"/>
      <c r="Z243" s="272"/>
      <c r="AF243" s="240"/>
      <c r="AI243" s="240"/>
      <c r="AN243" s="240"/>
      <c r="AO243" s="240"/>
      <c r="AS243" s="664"/>
      <c r="AW243" s="240"/>
      <c r="BB243" s="240"/>
      <c r="BC243" s="240"/>
      <c r="BF243" s="240"/>
    </row>
    <row r="244" spans="1:58" s="2" customFormat="1" ht="11.25" x14ac:dyDescent="0.2">
      <c r="A244" s="174"/>
      <c r="B244" s="174"/>
      <c r="C244" s="201"/>
      <c r="E244" s="201"/>
      <c r="F244" s="668"/>
      <c r="G244" s="173"/>
      <c r="H244" s="174"/>
      <c r="I244" s="201"/>
      <c r="J244" s="174"/>
      <c r="K244" s="173"/>
      <c r="L244" s="201"/>
      <c r="M244" s="20"/>
      <c r="N244" s="173"/>
      <c r="O244" s="173"/>
      <c r="P244" s="272"/>
      <c r="Q244" s="202"/>
      <c r="R244" s="560"/>
      <c r="S244" s="299"/>
      <c r="T244" s="174"/>
      <c r="U244" s="174"/>
      <c r="V244" s="235"/>
      <c r="W244" s="691"/>
      <c r="X244" s="691"/>
      <c r="Y244" s="692"/>
      <c r="Z244" s="272"/>
      <c r="AF244" s="240"/>
      <c r="AI244" s="240"/>
      <c r="AN244" s="240"/>
      <c r="AO244" s="240"/>
      <c r="AS244" s="664"/>
      <c r="AW244" s="240"/>
      <c r="BB244" s="240"/>
      <c r="BC244" s="240"/>
      <c r="BF244" s="240"/>
    </row>
    <row r="245" spans="1:58" s="2" customFormat="1" ht="11.25" x14ac:dyDescent="0.2">
      <c r="A245" s="174"/>
      <c r="B245" s="174"/>
      <c r="C245" s="201"/>
      <c r="E245" s="201"/>
      <c r="F245" s="668"/>
      <c r="G245" s="173"/>
      <c r="H245" s="174"/>
      <c r="I245" s="201"/>
      <c r="J245" s="174"/>
      <c r="K245" s="173"/>
      <c r="L245" s="201"/>
      <c r="M245" s="20"/>
      <c r="N245" s="173"/>
      <c r="O245" s="173"/>
      <c r="P245" s="272"/>
      <c r="Q245" s="202"/>
      <c r="R245" s="560"/>
      <c r="S245" s="299"/>
      <c r="T245" s="174"/>
      <c r="U245" s="174"/>
      <c r="V245" s="235"/>
      <c r="W245" s="691"/>
      <c r="X245" s="691"/>
      <c r="Y245" s="692"/>
      <c r="Z245" s="272"/>
      <c r="AF245" s="240"/>
      <c r="AI245" s="240"/>
      <c r="AN245" s="240"/>
      <c r="AO245" s="240"/>
      <c r="AS245" s="664"/>
      <c r="AW245" s="240"/>
      <c r="BB245" s="240"/>
      <c r="BC245" s="240"/>
      <c r="BF245" s="240"/>
    </row>
    <row r="246" spans="1:58" s="2" customFormat="1" ht="11.25" x14ac:dyDescent="0.2">
      <c r="A246" s="174"/>
      <c r="B246" s="174"/>
      <c r="C246" s="201"/>
      <c r="E246" s="201"/>
      <c r="F246" s="668"/>
      <c r="G246" s="173"/>
      <c r="H246" s="174"/>
      <c r="I246" s="201"/>
      <c r="J246" s="174"/>
      <c r="K246" s="173"/>
      <c r="L246" s="201"/>
      <c r="M246" s="20"/>
      <c r="N246" s="173"/>
      <c r="O246" s="173"/>
      <c r="P246" s="272"/>
      <c r="Q246" s="202"/>
      <c r="R246" s="560"/>
      <c r="S246" s="299"/>
      <c r="T246" s="174"/>
      <c r="U246" s="174"/>
      <c r="V246" s="235"/>
      <c r="W246" s="691"/>
      <c r="X246" s="691"/>
      <c r="Y246" s="692"/>
      <c r="Z246" s="272"/>
      <c r="AF246" s="240"/>
      <c r="AI246" s="240"/>
      <c r="AN246" s="240"/>
      <c r="AO246" s="240"/>
      <c r="AS246" s="664"/>
      <c r="AW246" s="240"/>
      <c r="BB246" s="240"/>
      <c r="BC246" s="240"/>
      <c r="BF246" s="240"/>
    </row>
    <row r="247" spans="1:58" s="2" customFormat="1" ht="11.25" x14ac:dyDescent="0.2">
      <c r="A247" s="174"/>
      <c r="B247" s="174"/>
      <c r="C247" s="201"/>
      <c r="E247" s="201"/>
      <c r="F247" s="668"/>
      <c r="G247" s="173"/>
      <c r="H247" s="174"/>
      <c r="I247" s="201"/>
      <c r="J247" s="174"/>
      <c r="K247" s="173"/>
      <c r="L247" s="201"/>
      <c r="M247" s="20"/>
      <c r="N247" s="173"/>
      <c r="O247" s="173"/>
      <c r="P247" s="272"/>
      <c r="Q247" s="202"/>
      <c r="R247" s="560"/>
      <c r="S247" s="299"/>
      <c r="T247" s="174"/>
      <c r="U247" s="174"/>
      <c r="V247" s="235"/>
      <c r="W247" s="691"/>
      <c r="X247" s="691"/>
      <c r="Y247" s="692"/>
      <c r="Z247" s="272"/>
      <c r="AF247" s="240"/>
      <c r="AI247" s="240"/>
      <c r="AN247" s="240"/>
      <c r="AO247" s="240"/>
      <c r="AS247" s="664"/>
      <c r="AW247" s="240"/>
      <c r="BB247" s="240"/>
      <c r="BC247" s="240"/>
      <c r="BF247" s="240"/>
    </row>
    <row r="248" spans="1:58" s="2" customFormat="1" ht="11.25" x14ac:dyDescent="0.2">
      <c r="A248" s="174"/>
      <c r="B248" s="174"/>
      <c r="C248" s="201"/>
      <c r="E248" s="201"/>
      <c r="F248" s="668"/>
      <c r="G248" s="173"/>
      <c r="H248" s="174"/>
      <c r="I248" s="201"/>
      <c r="J248" s="174"/>
      <c r="K248" s="173"/>
      <c r="L248" s="201"/>
      <c r="M248" s="20"/>
      <c r="N248" s="173"/>
      <c r="O248" s="173"/>
      <c r="P248" s="272"/>
      <c r="Q248" s="202"/>
      <c r="R248" s="560"/>
      <c r="S248" s="299"/>
      <c r="T248" s="174"/>
      <c r="U248" s="174"/>
      <c r="V248" s="235"/>
      <c r="W248" s="691"/>
      <c r="X248" s="691"/>
      <c r="Y248" s="692"/>
      <c r="Z248" s="272"/>
      <c r="AF248" s="240"/>
      <c r="AI248" s="240"/>
      <c r="AN248" s="240"/>
      <c r="AO248" s="240"/>
      <c r="AS248" s="664"/>
      <c r="AW248" s="240"/>
      <c r="BB248" s="240"/>
      <c r="BC248" s="240"/>
      <c r="BF248" s="240"/>
    </row>
    <row r="249" spans="1:58" s="2" customFormat="1" ht="11.25" x14ac:dyDescent="0.2">
      <c r="A249" s="174"/>
      <c r="B249" s="174"/>
      <c r="C249" s="201"/>
      <c r="E249" s="201"/>
      <c r="F249" s="668"/>
      <c r="G249" s="173"/>
      <c r="H249" s="174"/>
      <c r="I249" s="201"/>
      <c r="J249" s="174"/>
      <c r="K249" s="173"/>
      <c r="L249" s="201"/>
      <c r="M249" s="20"/>
      <c r="N249" s="173"/>
      <c r="O249" s="173"/>
      <c r="P249" s="272"/>
      <c r="Q249" s="202"/>
      <c r="R249" s="560"/>
      <c r="S249" s="299"/>
      <c r="T249" s="174"/>
      <c r="U249" s="174"/>
      <c r="V249" s="235"/>
      <c r="W249" s="691"/>
      <c r="X249" s="691"/>
      <c r="Y249" s="692"/>
      <c r="Z249" s="272"/>
      <c r="AF249" s="240"/>
      <c r="AI249" s="240"/>
      <c r="AN249" s="240"/>
      <c r="AO249" s="240"/>
      <c r="AS249" s="664"/>
      <c r="AW249" s="240"/>
      <c r="BB249" s="240"/>
      <c r="BC249" s="240"/>
      <c r="BF249" s="240"/>
    </row>
    <row r="250" spans="1:58" s="2" customFormat="1" ht="11.25" x14ac:dyDescent="0.2">
      <c r="A250" s="174"/>
      <c r="B250" s="174"/>
      <c r="C250" s="201"/>
      <c r="E250" s="201"/>
      <c r="F250" s="668"/>
      <c r="G250" s="173"/>
      <c r="H250" s="174"/>
      <c r="I250" s="201"/>
      <c r="J250" s="174"/>
      <c r="K250" s="173"/>
      <c r="L250" s="201"/>
      <c r="M250" s="20"/>
      <c r="N250" s="173"/>
      <c r="O250" s="173"/>
      <c r="P250" s="272"/>
      <c r="Q250" s="202"/>
      <c r="R250" s="560"/>
      <c r="S250" s="299"/>
      <c r="T250" s="174"/>
      <c r="U250" s="174"/>
      <c r="V250" s="235"/>
      <c r="W250" s="691"/>
      <c r="X250" s="691"/>
      <c r="Y250" s="692"/>
      <c r="Z250" s="272"/>
      <c r="AF250" s="240"/>
      <c r="AI250" s="240"/>
      <c r="AN250" s="240"/>
      <c r="AO250" s="240"/>
      <c r="AS250" s="664"/>
      <c r="AW250" s="240"/>
      <c r="BB250" s="240"/>
      <c r="BC250" s="240"/>
      <c r="BF250" s="240"/>
    </row>
    <row r="251" spans="1:58" s="2" customFormat="1" ht="11.25" x14ac:dyDescent="0.2">
      <c r="A251" s="174"/>
      <c r="B251" s="174"/>
      <c r="C251" s="201"/>
      <c r="E251" s="201"/>
      <c r="F251" s="668"/>
      <c r="G251" s="173"/>
      <c r="H251" s="174"/>
      <c r="I251" s="201"/>
      <c r="J251" s="174"/>
      <c r="K251" s="173"/>
      <c r="L251" s="201"/>
      <c r="M251" s="20"/>
      <c r="N251" s="173"/>
      <c r="O251" s="173"/>
      <c r="P251" s="272"/>
      <c r="Q251" s="202"/>
      <c r="R251" s="560"/>
      <c r="S251" s="299"/>
      <c r="T251" s="174"/>
      <c r="U251" s="174"/>
      <c r="V251" s="235"/>
      <c r="W251" s="691"/>
      <c r="X251" s="691"/>
      <c r="Y251" s="692"/>
      <c r="Z251" s="272"/>
      <c r="AF251" s="240"/>
      <c r="AI251" s="240"/>
      <c r="AN251" s="240"/>
      <c r="AO251" s="240"/>
      <c r="AS251" s="664"/>
      <c r="AW251" s="240"/>
      <c r="BB251" s="240"/>
      <c r="BC251" s="240"/>
      <c r="BF251" s="240"/>
    </row>
    <row r="252" spans="1:58" s="2" customFormat="1" ht="11.25" x14ac:dyDescent="0.2">
      <c r="A252" s="174"/>
      <c r="B252" s="174"/>
      <c r="C252" s="201"/>
      <c r="E252" s="201"/>
      <c r="F252" s="668"/>
      <c r="G252" s="173"/>
      <c r="H252" s="174"/>
      <c r="I252" s="201"/>
      <c r="J252" s="174"/>
      <c r="K252" s="173"/>
      <c r="L252" s="201"/>
      <c r="M252" s="20"/>
      <c r="N252" s="173"/>
      <c r="O252" s="173"/>
      <c r="P252" s="272"/>
      <c r="Q252" s="202"/>
      <c r="R252" s="560"/>
      <c r="S252" s="299"/>
      <c r="T252" s="174"/>
      <c r="U252" s="174"/>
      <c r="V252" s="235"/>
      <c r="W252" s="691"/>
      <c r="X252" s="691"/>
      <c r="Y252" s="692"/>
      <c r="Z252" s="272"/>
      <c r="AF252" s="240"/>
      <c r="AI252" s="240"/>
      <c r="AN252" s="240"/>
      <c r="AO252" s="240"/>
      <c r="AS252" s="664"/>
      <c r="AW252" s="240"/>
      <c r="BB252" s="240"/>
      <c r="BC252" s="240"/>
      <c r="BF252" s="240"/>
    </row>
    <row r="253" spans="1:58" s="2" customFormat="1" ht="11.25" x14ac:dyDescent="0.2">
      <c r="A253" s="174"/>
      <c r="B253" s="174"/>
      <c r="C253" s="201"/>
      <c r="E253" s="201"/>
      <c r="F253" s="668"/>
      <c r="G253" s="173"/>
      <c r="H253" s="174"/>
      <c r="I253" s="201"/>
      <c r="J253" s="174"/>
      <c r="K253" s="173"/>
      <c r="L253" s="201"/>
      <c r="M253" s="20"/>
      <c r="N253" s="173"/>
      <c r="O253" s="173"/>
      <c r="P253" s="272"/>
      <c r="Q253" s="202"/>
      <c r="R253" s="560"/>
      <c r="S253" s="299"/>
      <c r="T253" s="174"/>
      <c r="U253" s="174"/>
      <c r="V253" s="235"/>
      <c r="W253" s="691"/>
      <c r="X253" s="691"/>
      <c r="Y253" s="692"/>
      <c r="Z253" s="272"/>
      <c r="AF253" s="240"/>
      <c r="AI253" s="240"/>
      <c r="AN253" s="240"/>
      <c r="AO253" s="240"/>
      <c r="AS253" s="664"/>
      <c r="AW253" s="240"/>
      <c r="BB253" s="240"/>
      <c r="BC253" s="240"/>
      <c r="BF253" s="240"/>
    </row>
    <row r="254" spans="1:58" s="2" customFormat="1" ht="11.25" x14ac:dyDescent="0.2">
      <c r="A254" s="174"/>
      <c r="B254" s="174"/>
      <c r="C254" s="201"/>
      <c r="E254" s="201"/>
      <c r="F254" s="668"/>
      <c r="G254" s="173"/>
      <c r="H254" s="174"/>
      <c r="I254" s="201"/>
      <c r="J254" s="174"/>
      <c r="K254" s="173"/>
      <c r="L254" s="201"/>
      <c r="M254" s="20"/>
      <c r="N254" s="173"/>
      <c r="O254" s="173"/>
      <c r="P254" s="272"/>
      <c r="Q254" s="202"/>
      <c r="R254" s="560"/>
      <c r="S254" s="299"/>
      <c r="T254" s="174"/>
      <c r="U254" s="174"/>
      <c r="V254" s="235"/>
      <c r="W254" s="691"/>
      <c r="X254" s="691"/>
      <c r="Y254" s="692"/>
      <c r="Z254" s="272"/>
      <c r="AF254" s="240"/>
      <c r="AI254" s="240"/>
      <c r="AN254" s="240"/>
      <c r="AO254" s="240"/>
      <c r="AS254" s="664"/>
      <c r="AW254" s="240"/>
      <c r="BB254" s="240"/>
      <c r="BC254" s="240"/>
      <c r="BF254" s="240"/>
    </row>
    <row r="255" spans="1:58" s="2" customFormat="1" ht="11.25" x14ac:dyDescent="0.2">
      <c r="A255" s="174"/>
      <c r="B255" s="174"/>
      <c r="C255" s="201"/>
      <c r="E255" s="201"/>
      <c r="F255" s="668"/>
      <c r="G255" s="173"/>
      <c r="H255" s="174"/>
      <c r="I255" s="201"/>
      <c r="J255" s="174"/>
      <c r="K255" s="173"/>
      <c r="L255" s="201"/>
      <c r="M255" s="20"/>
      <c r="N255" s="173"/>
      <c r="O255" s="173"/>
      <c r="P255" s="272"/>
      <c r="Q255" s="202"/>
      <c r="R255" s="560"/>
      <c r="S255" s="299"/>
      <c r="T255" s="174"/>
      <c r="U255" s="174"/>
      <c r="V255" s="235"/>
      <c r="W255" s="691"/>
      <c r="X255" s="691"/>
      <c r="Y255" s="692"/>
      <c r="Z255" s="272"/>
      <c r="AF255" s="240"/>
      <c r="AI255" s="240"/>
      <c r="AN255" s="240"/>
      <c r="AO255" s="240"/>
      <c r="AS255" s="664"/>
      <c r="AW255" s="240"/>
      <c r="BB255" s="240"/>
      <c r="BC255" s="240"/>
      <c r="BF255" s="240"/>
    </row>
    <row r="256" spans="1:58" s="2" customFormat="1" ht="11.25" x14ac:dyDescent="0.2">
      <c r="A256" s="174"/>
      <c r="B256" s="174"/>
      <c r="C256" s="201"/>
      <c r="E256" s="201"/>
      <c r="F256" s="668"/>
      <c r="G256" s="173"/>
      <c r="H256" s="174"/>
      <c r="I256" s="201"/>
      <c r="J256" s="174"/>
      <c r="K256" s="173"/>
      <c r="L256" s="201"/>
      <c r="M256" s="20"/>
      <c r="N256" s="173"/>
      <c r="O256" s="173"/>
      <c r="P256" s="272"/>
      <c r="Q256" s="202"/>
      <c r="R256" s="560"/>
      <c r="S256" s="299"/>
      <c r="T256" s="174"/>
      <c r="U256" s="174"/>
      <c r="V256" s="235"/>
      <c r="W256" s="691"/>
      <c r="X256" s="691"/>
      <c r="Y256" s="692"/>
      <c r="Z256" s="272"/>
      <c r="AF256" s="240"/>
      <c r="AI256" s="240"/>
      <c r="AN256" s="240"/>
      <c r="AO256" s="240"/>
      <c r="AS256" s="664"/>
      <c r="AW256" s="240"/>
      <c r="BB256" s="240"/>
      <c r="BC256" s="240"/>
      <c r="BF256" s="240"/>
    </row>
    <row r="257" spans="1:58" s="2" customFormat="1" ht="11.25" x14ac:dyDescent="0.2">
      <c r="A257" s="174"/>
      <c r="B257" s="174"/>
      <c r="C257" s="201"/>
      <c r="E257" s="201"/>
      <c r="F257" s="668"/>
      <c r="G257" s="173"/>
      <c r="H257" s="174"/>
      <c r="I257" s="201"/>
      <c r="J257" s="174"/>
      <c r="K257" s="173"/>
      <c r="L257" s="201"/>
      <c r="M257" s="20"/>
      <c r="N257" s="173"/>
      <c r="O257" s="173"/>
      <c r="P257" s="272"/>
      <c r="Q257" s="202"/>
      <c r="R257" s="560"/>
      <c r="S257" s="299"/>
      <c r="T257" s="174"/>
      <c r="U257" s="174"/>
      <c r="V257" s="235"/>
      <c r="W257" s="691"/>
      <c r="X257" s="691"/>
      <c r="Y257" s="692"/>
      <c r="Z257" s="272"/>
      <c r="AF257" s="240"/>
      <c r="AI257" s="240"/>
      <c r="AN257" s="240"/>
      <c r="AO257" s="240"/>
      <c r="AS257" s="664"/>
      <c r="AW257" s="240"/>
      <c r="BB257" s="240"/>
      <c r="BC257" s="240"/>
      <c r="BF257" s="240"/>
    </row>
  </sheetData>
  <mergeCells count="6">
    <mergeCell ref="BD2:BG2"/>
    <mergeCell ref="AA1:AD1"/>
    <mergeCell ref="AF2:AI2"/>
    <mergeCell ref="AJ2:AO2"/>
    <mergeCell ref="AP2:AX2"/>
    <mergeCell ref="AY2:BC2"/>
  </mergeCells>
  <dataValidations count="3">
    <dataValidation type="list" allowBlank="1" showInputMessage="1" showErrorMessage="1" sqref="K4:K68" xr:uid="{00000000-0002-0000-1700-000000000000}">
      <formula1>$L$4:$L$16</formula1>
    </dataValidation>
    <dataValidation type="list" allowBlank="1" showInputMessage="1" showErrorMessage="1" sqref="L69:L257" xr:uid="{00000000-0002-0000-1700-000001000000}">
      <formula1>$P$4:$P$29</formula1>
    </dataValidation>
    <dataValidation type="list" allowBlank="1" showInputMessage="1" showErrorMessage="1" sqref="B4:B68 D4:E68 K69:K257 L4:L68" xr:uid="{00000000-0002-0000-1700-000002000000}">
      <formula1>#REF!</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
  <sheetViews>
    <sheetView workbookViewId="0">
      <selection activeCell="J14" sqref="J14"/>
    </sheetView>
  </sheetViews>
  <sheetFormatPr defaultRowHeight="15" x14ac:dyDescent="0.25"/>
  <sheetData>
    <row r="2" spans="1:1" x14ac:dyDescent="0.25">
      <c r="A2" t="s">
        <v>2548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Y4978"/>
  <sheetViews>
    <sheetView workbookViewId="0">
      <selection activeCell="F26" sqref="F26"/>
    </sheetView>
  </sheetViews>
  <sheetFormatPr defaultColWidth="19.42578125" defaultRowHeight="15" x14ac:dyDescent="0.25"/>
  <cols>
    <col min="1" max="1" width="6.42578125" style="484" customWidth="1"/>
    <col min="2" max="2" width="19.28515625" style="379" customWidth="1"/>
    <col min="3" max="3" width="9.28515625" style="483" customWidth="1"/>
    <col min="4" max="4" width="9.5703125" style="484" customWidth="1"/>
    <col min="5" max="10" width="9.28515625" style="396" customWidth="1"/>
    <col min="11" max="11" width="10.42578125" style="396" customWidth="1"/>
    <col min="12" max="12" width="10" style="396" customWidth="1"/>
    <col min="13" max="13" width="10.28515625" style="488" customWidth="1"/>
    <col min="14" max="14" width="10.7109375" style="396" customWidth="1"/>
    <col min="15" max="15" width="8.42578125" style="488" customWidth="1"/>
    <col min="16" max="16" width="10.28515625" style="488" customWidth="1"/>
    <col min="17" max="17" width="10.28515625" style="396" customWidth="1"/>
    <col min="18" max="18" width="11.28515625" style="488" customWidth="1"/>
    <col min="19" max="19" width="8.5703125" style="396" customWidth="1"/>
    <col min="20" max="20" width="9.42578125" style="396" customWidth="1"/>
    <col min="21" max="21" width="8.7109375" style="396" customWidth="1"/>
    <col min="22" max="23" width="8.42578125" style="488" customWidth="1"/>
    <col min="24" max="24" width="10.5703125" style="489" customWidth="1"/>
    <col min="25" max="25" width="14.7109375" style="487" customWidth="1"/>
    <col min="26" max="16384" width="19.42578125" style="129"/>
  </cols>
  <sheetData>
    <row r="1" spans="1:25" s="537" customFormat="1" ht="31.5" thickTop="1" thickBot="1" x14ac:dyDescent="0.3">
      <c r="A1" s="873" t="s">
        <v>2549</v>
      </c>
      <c r="B1" s="873"/>
      <c r="C1" s="874" t="s">
        <v>140</v>
      </c>
      <c r="D1" s="874"/>
      <c r="E1" s="874"/>
      <c r="F1" s="874"/>
      <c r="G1" s="874"/>
      <c r="H1" s="874"/>
      <c r="I1" s="874"/>
      <c r="J1" s="874"/>
      <c r="K1" s="874"/>
      <c r="L1" s="874"/>
      <c r="M1" s="874"/>
      <c r="N1" s="875" t="s">
        <v>208</v>
      </c>
      <c r="O1" s="875"/>
      <c r="P1" s="533" t="s">
        <v>2550</v>
      </c>
      <c r="Q1" s="876" t="s">
        <v>2551</v>
      </c>
      <c r="R1" s="876"/>
      <c r="S1" s="863" t="s">
        <v>70</v>
      </c>
      <c r="T1" s="863"/>
      <c r="U1" s="863"/>
      <c r="V1" s="863"/>
      <c r="W1" s="534" t="s">
        <v>2552</v>
      </c>
      <c r="X1" s="535" t="s">
        <v>2553</v>
      </c>
      <c r="Y1" s="536" t="s">
        <v>1446</v>
      </c>
    </row>
    <row r="2" spans="1:25" s="526" customFormat="1" ht="46.9" customHeight="1" thickTop="1" x14ac:dyDescent="0.25">
      <c r="A2" s="527" t="s">
        <v>2271</v>
      </c>
      <c r="B2" s="528" t="s">
        <v>2554</v>
      </c>
      <c r="C2" s="529" t="s">
        <v>2555</v>
      </c>
      <c r="D2" s="527" t="s">
        <v>2556</v>
      </c>
      <c r="E2" s="527" t="s">
        <v>2557</v>
      </c>
      <c r="F2" s="527" t="s">
        <v>2558</v>
      </c>
      <c r="G2" s="527" t="s">
        <v>2559</v>
      </c>
      <c r="H2" s="527" t="s">
        <v>2560</v>
      </c>
      <c r="I2" s="527" t="s">
        <v>2561</v>
      </c>
      <c r="J2" s="527" t="s">
        <v>2562</v>
      </c>
      <c r="K2" s="527" t="s">
        <v>2563</v>
      </c>
      <c r="L2" s="527" t="s">
        <v>2564</v>
      </c>
      <c r="M2" s="530" t="s">
        <v>2565</v>
      </c>
      <c r="N2" s="529" t="s">
        <v>2566</v>
      </c>
      <c r="O2" s="528" t="s">
        <v>2567</v>
      </c>
      <c r="P2" s="530" t="s">
        <v>2568</v>
      </c>
      <c r="Q2" s="529" t="s">
        <v>2569</v>
      </c>
      <c r="R2" s="528" t="s">
        <v>2558</v>
      </c>
      <c r="S2" s="529" t="s">
        <v>2570</v>
      </c>
      <c r="T2" s="527" t="s">
        <v>2571</v>
      </c>
      <c r="U2" s="527" t="s">
        <v>2572</v>
      </c>
      <c r="V2" s="528" t="s">
        <v>2573</v>
      </c>
      <c r="W2" s="530" t="s">
        <v>2574</v>
      </c>
      <c r="X2" s="531" t="s">
        <v>2575</v>
      </c>
      <c r="Y2" s="532" t="s">
        <v>2576</v>
      </c>
    </row>
    <row r="3" spans="1:25" s="477" customFormat="1" ht="12" x14ac:dyDescent="0.2">
      <c r="A3" s="479">
        <v>5280</v>
      </c>
      <c r="B3" s="476" t="s">
        <v>2577</v>
      </c>
      <c r="C3" s="478">
        <v>9</v>
      </c>
      <c r="D3" s="479" t="s">
        <v>3</v>
      </c>
      <c r="E3" s="479"/>
      <c r="F3" s="479"/>
      <c r="G3" s="479"/>
      <c r="H3" s="479"/>
      <c r="I3" s="479"/>
      <c r="J3" s="479"/>
      <c r="K3" s="479"/>
      <c r="L3" s="479"/>
      <c r="M3" s="480"/>
      <c r="N3" s="478"/>
      <c r="O3" s="480">
        <v>15</v>
      </c>
      <c r="P3" s="481">
        <v>14</v>
      </c>
      <c r="Q3" s="478"/>
      <c r="R3" s="480"/>
      <c r="S3" s="478"/>
      <c r="T3" s="479"/>
      <c r="U3" s="479"/>
      <c r="V3" s="480"/>
      <c r="W3" s="481"/>
      <c r="X3" s="482"/>
      <c r="Y3" s="482"/>
    </row>
    <row r="4" spans="1:25" s="477" customFormat="1" ht="12" x14ac:dyDescent="0.2">
      <c r="A4" s="479"/>
      <c r="B4" s="476"/>
      <c r="C4" s="478" t="s">
        <v>3</v>
      </c>
      <c r="D4" s="479"/>
      <c r="E4" s="479"/>
      <c r="F4" s="479"/>
      <c r="G4" s="479"/>
      <c r="H4" s="479"/>
      <c r="I4" s="479"/>
      <c r="J4" s="479"/>
      <c r="K4" s="479"/>
      <c r="L4" s="479"/>
      <c r="M4" s="480"/>
      <c r="N4" s="478"/>
      <c r="O4" s="480"/>
      <c r="P4" s="481"/>
      <c r="Q4" s="478"/>
      <c r="R4" s="480"/>
      <c r="S4" s="478"/>
      <c r="T4" s="479"/>
      <c r="U4" s="479"/>
      <c r="V4" s="480"/>
      <c r="W4" s="481"/>
      <c r="X4" s="482"/>
      <c r="Y4" s="482"/>
    </row>
    <row r="5" spans="1:25" s="477" customFormat="1" ht="12" x14ac:dyDescent="0.2">
      <c r="A5" s="479"/>
      <c r="B5" s="476"/>
      <c r="C5" s="478" t="s">
        <v>3</v>
      </c>
      <c r="D5" s="479"/>
      <c r="E5" s="479"/>
      <c r="F5" s="479"/>
      <c r="G5" s="479"/>
      <c r="H5" s="479"/>
      <c r="I5" s="479"/>
      <c r="J5" s="479"/>
      <c r="K5" s="479"/>
      <c r="L5" s="479"/>
      <c r="M5" s="480"/>
      <c r="N5" s="478"/>
      <c r="O5" s="480"/>
      <c r="P5" s="481"/>
      <c r="Q5" s="478"/>
      <c r="R5" s="480"/>
      <c r="S5" s="478"/>
      <c r="T5" s="479"/>
      <c r="U5" s="479"/>
      <c r="V5" s="480"/>
      <c r="W5" s="481"/>
      <c r="X5" s="482"/>
      <c r="Y5" s="482"/>
    </row>
    <row r="6" spans="1:25" s="477" customFormat="1" ht="12" x14ac:dyDescent="0.2">
      <c r="A6" s="479"/>
      <c r="B6" s="476"/>
      <c r="C6" s="478" t="s">
        <v>3</v>
      </c>
      <c r="D6" s="479"/>
      <c r="E6" s="479"/>
      <c r="F6" s="479"/>
      <c r="G6" s="479"/>
      <c r="H6" s="479"/>
      <c r="I6" s="479"/>
      <c r="J6" s="479"/>
      <c r="K6" s="479"/>
      <c r="L6" s="479"/>
      <c r="M6" s="480"/>
      <c r="N6" s="478"/>
      <c r="O6" s="480"/>
      <c r="P6" s="481"/>
      <c r="Q6" s="478"/>
      <c r="R6" s="480"/>
      <c r="S6" s="478"/>
      <c r="T6" s="479"/>
      <c r="U6" s="479"/>
      <c r="V6" s="480"/>
      <c r="W6" s="481"/>
      <c r="X6" s="482"/>
      <c r="Y6" s="482"/>
    </row>
    <row r="7" spans="1:25" s="477" customFormat="1" ht="12" x14ac:dyDescent="0.2">
      <c r="A7" s="479"/>
      <c r="B7" s="476"/>
      <c r="C7" s="478" t="s">
        <v>3</v>
      </c>
      <c r="D7" s="479"/>
      <c r="E7" s="479"/>
      <c r="F7" s="479"/>
      <c r="G7" s="479"/>
      <c r="H7" s="479"/>
      <c r="I7" s="479"/>
      <c r="J7" s="479"/>
      <c r="K7" s="479"/>
      <c r="L7" s="479"/>
      <c r="M7" s="480"/>
      <c r="N7" s="478"/>
      <c r="O7" s="480"/>
      <c r="P7" s="481"/>
      <c r="Q7" s="478"/>
      <c r="R7" s="480"/>
      <c r="S7" s="478"/>
      <c r="T7" s="479"/>
      <c r="U7" s="479"/>
      <c r="V7" s="480"/>
      <c r="W7" s="481"/>
      <c r="X7" s="482"/>
      <c r="Y7" s="482"/>
    </row>
    <row r="8" spans="1:25" s="477" customFormat="1" ht="12" x14ac:dyDescent="0.2">
      <c r="A8" s="479"/>
      <c r="B8" s="476"/>
      <c r="C8" s="478" t="s">
        <v>3</v>
      </c>
      <c r="D8" s="479"/>
      <c r="E8" s="479"/>
      <c r="F8" s="479"/>
      <c r="G8" s="479"/>
      <c r="H8" s="479"/>
      <c r="I8" s="479"/>
      <c r="J8" s="479"/>
      <c r="K8" s="479"/>
      <c r="L8" s="479"/>
      <c r="M8" s="480"/>
      <c r="N8" s="478"/>
      <c r="O8" s="480"/>
      <c r="P8" s="481"/>
      <c r="Q8" s="478"/>
      <c r="R8" s="480"/>
      <c r="S8" s="478"/>
      <c r="T8" s="479"/>
      <c r="U8" s="479"/>
      <c r="V8" s="480"/>
      <c r="W8" s="481"/>
      <c r="X8" s="482"/>
      <c r="Y8" s="482"/>
    </row>
    <row r="9" spans="1:25" s="477" customFormat="1" ht="12" x14ac:dyDescent="0.2">
      <c r="A9" s="479"/>
      <c r="B9" s="476"/>
      <c r="C9" s="478" t="s">
        <v>3</v>
      </c>
      <c r="D9" s="479"/>
      <c r="E9" s="479"/>
      <c r="F9" s="479"/>
      <c r="G9" s="479"/>
      <c r="H9" s="479"/>
      <c r="I9" s="479"/>
      <c r="J9" s="479"/>
      <c r="K9" s="479"/>
      <c r="L9" s="479"/>
      <c r="M9" s="480"/>
      <c r="N9" s="478"/>
      <c r="O9" s="480"/>
      <c r="P9" s="481"/>
      <c r="Q9" s="478"/>
      <c r="R9" s="480"/>
      <c r="S9" s="478"/>
      <c r="T9" s="479"/>
      <c r="U9" s="479"/>
      <c r="V9" s="480"/>
      <c r="W9" s="481"/>
      <c r="X9" s="482"/>
      <c r="Y9" s="482"/>
    </row>
    <row r="10" spans="1:25" s="477" customFormat="1" ht="12" x14ac:dyDescent="0.2">
      <c r="A10" s="479"/>
      <c r="B10" s="476"/>
      <c r="C10" s="478"/>
      <c r="D10" s="479"/>
      <c r="E10" s="479"/>
      <c r="F10" s="479"/>
      <c r="G10" s="479"/>
      <c r="H10" s="479"/>
      <c r="I10" s="479"/>
      <c r="J10" s="479"/>
      <c r="K10" s="479"/>
      <c r="L10" s="479"/>
      <c r="M10" s="480"/>
      <c r="N10" s="478"/>
      <c r="O10" s="480"/>
      <c r="P10" s="481"/>
      <c r="Q10" s="478"/>
      <c r="R10" s="480"/>
      <c r="S10" s="478"/>
      <c r="T10" s="479"/>
      <c r="U10" s="479"/>
      <c r="V10" s="480"/>
      <c r="W10" s="481"/>
      <c r="X10" s="482"/>
      <c r="Y10" s="482"/>
    </row>
    <row r="11" spans="1:25" s="477" customFormat="1" ht="12" x14ac:dyDescent="0.2">
      <c r="A11" s="479"/>
      <c r="B11" s="476"/>
      <c r="C11" s="478"/>
      <c r="D11" s="479"/>
      <c r="E11" s="479"/>
      <c r="F11" s="479"/>
      <c r="G11" s="479"/>
      <c r="H11" s="479"/>
      <c r="I11" s="479"/>
      <c r="J11" s="479"/>
      <c r="K11" s="479"/>
      <c r="L11" s="479"/>
      <c r="M11" s="480"/>
      <c r="N11" s="478"/>
      <c r="O11" s="480"/>
      <c r="P11" s="481"/>
      <c r="Q11" s="478"/>
      <c r="R11" s="480"/>
      <c r="S11" s="478"/>
      <c r="T11" s="479"/>
      <c r="U11" s="479"/>
      <c r="V11" s="480"/>
      <c r="W11" s="481"/>
      <c r="X11" s="482"/>
      <c r="Y11" s="482"/>
    </row>
    <row r="12" spans="1:25" s="477" customFormat="1" ht="12" x14ac:dyDescent="0.2">
      <c r="A12" s="479"/>
      <c r="B12" s="476"/>
      <c r="C12" s="478"/>
      <c r="D12" s="479"/>
      <c r="E12" s="479"/>
      <c r="F12" s="479"/>
      <c r="G12" s="479"/>
      <c r="H12" s="479"/>
      <c r="I12" s="479"/>
      <c r="J12" s="479"/>
      <c r="K12" s="479"/>
      <c r="L12" s="479"/>
      <c r="M12" s="480"/>
      <c r="N12" s="478"/>
      <c r="O12" s="480"/>
      <c r="P12" s="481"/>
      <c r="Q12" s="478"/>
      <c r="R12" s="480"/>
      <c r="S12" s="478"/>
      <c r="T12" s="479"/>
      <c r="U12" s="479"/>
      <c r="V12" s="480"/>
      <c r="W12" s="481"/>
      <c r="X12" s="482"/>
      <c r="Y12" s="482"/>
    </row>
    <row r="13" spans="1:25" s="477" customFormat="1" ht="12" x14ac:dyDescent="0.2">
      <c r="A13" s="479"/>
      <c r="B13" s="476"/>
      <c r="C13" s="478"/>
      <c r="D13" s="479"/>
      <c r="E13" s="479"/>
      <c r="F13" s="479"/>
      <c r="G13" s="479"/>
      <c r="H13" s="479"/>
      <c r="I13" s="479"/>
      <c r="J13" s="479"/>
      <c r="K13" s="479"/>
      <c r="L13" s="479"/>
      <c r="M13" s="480"/>
      <c r="N13" s="478"/>
      <c r="O13" s="480"/>
      <c r="P13" s="481"/>
      <c r="Q13" s="478"/>
      <c r="R13" s="480"/>
      <c r="S13" s="478"/>
      <c r="T13" s="479"/>
      <c r="U13" s="479"/>
      <c r="V13" s="480"/>
      <c r="W13" s="481"/>
      <c r="X13" s="482"/>
      <c r="Y13" s="482"/>
    </row>
    <row r="14" spans="1:25" s="477" customFormat="1" ht="12" x14ac:dyDescent="0.2">
      <c r="A14" s="479"/>
      <c r="B14" s="476"/>
      <c r="C14" s="864" t="s">
        <v>2578</v>
      </c>
      <c r="D14" s="865"/>
      <c r="E14" s="865"/>
      <c r="F14" s="865"/>
      <c r="G14" s="865"/>
      <c r="H14" s="865"/>
      <c r="I14" s="865"/>
      <c r="J14" s="865"/>
      <c r="K14" s="865"/>
      <c r="L14" s="866"/>
      <c r="M14" s="480"/>
      <c r="N14" s="478"/>
      <c r="O14" s="480"/>
      <c r="P14" s="481"/>
      <c r="Q14" s="478"/>
      <c r="R14" s="480"/>
      <c r="S14" s="478"/>
      <c r="T14" s="479"/>
      <c r="U14" s="479"/>
      <c r="V14" s="480"/>
      <c r="W14" s="481"/>
      <c r="X14" s="482"/>
      <c r="Y14" s="482"/>
    </row>
    <row r="15" spans="1:25" s="477" customFormat="1" ht="12" x14ac:dyDescent="0.2">
      <c r="A15" s="479"/>
      <c r="B15" s="476"/>
      <c r="C15" s="867"/>
      <c r="D15" s="868"/>
      <c r="E15" s="868"/>
      <c r="F15" s="868"/>
      <c r="G15" s="868"/>
      <c r="H15" s="868"/>
      <c r="I15" s="868"/>
      <c r="J15" s="868"/>
      <c r="K15" s="868"/>
      <c r="L15" s="869"/>
      <c r="M15" s="480"/>
      <c r="N15" s="478"/>
      <c r="O15" s="480"/>
      <c r="P15" s="481"/>
      <c r="Q15" s="478"/>
      <c r="R15" s="480"/>
      <c r="S15" s="478"/>
      <c r="T15" s="479"/>
      <c r="U15" s="479"/>
      <c r="V15" s="480"/>
      <c r="W15" s="481"/>
      <c r="X15" s="482"/>
      <c r="Y15" s="482"/>
    </row>
    <row r="16" spans="1:25" s="477" customFormat="1" ht="12" x14ac:dyDescent="0.2">
      <c r="A16" s="479"/>
      <c r="B16" s="476"/>
      <c r="C16" s="867"/>
      <c r="D16" s="868"/>
      <c r="E16" s="868"/>
      <c r="F16" s="868"/>
      <c r="G16" s="868"/>
      <c r="H16" s="868"/>
      <c r="I16" s="868"/>
      <c r="J16" s="868"/>
      <c r="K16" s="868"/>
      <c r="L16" s="869"/>
      <c r="M16" s="480"/>
      <c r="N16" s="478"/>
      <c r="O16" s="480"/>
      <c r="P16" s="481"/>
      <c r="Q16" s="478"/>
      <c r="R16" s="480"/>
      <c r="S16" s="478"/>
      <c r="T16" s="479"/>
      <c r="U16" s="479"/>
      <c r="V16" s="480"/>
      <c r="W16" s="481"/>
      <c r="X16" s="482"/>
      <c r="Y16" s="482"/>
    </row>
    <row r="17" spans="1:25" s="477" customFormat="1" ht="12" x14ac:dyDescent="0.2">
      <c r="A17" s="479"/>
      <c r="B17" s="476"/>
      <c r="C17" s="867"/>
      <c r="D17" s="868"/>
      <c r="E17" s="868"/>
      <c r="F17" s="868"/>
      <c r="G17" s="868"/>
      <c r="H17" s="868"/>
      <c r="I17" s="868"/>
      <c r="J17" s="868"/>
      <c r="K17" s="868"/>
      <c r="L17" s="869"/>
      <c r="M17" s="480"/>
      <c r="N17" s="478"/>
      <c r="O17" s="480"/>
      <c r="P17" s="481"/>
      <c r="Q17" s="478"/>
      <c r="R17" s="480"/>
      <c r="S17" s="478"/>
      <c r="T17" s="479"/>
      <c r="U17" s="479"/>
      <c r="V17" s="480"/>
      <c r="W17" s="481"/>
      <c r="X17" s="482"/>
      <c r="Y17" s="482"/>
    </row>
    <row r="18" spans="1:25" s="477" customFormat="1" ht="12" x14ac:dyDescent="0.2">
      <c r="A18" s="479"/>
      <c r="B18" s="476"/>
      <c r="C18" s="867"/>
      <c r="D18" s="868"/>
      <c r="E18" s="868"/>
      <c r="F18" s="868"/>
      <c r="G18" s="868"/>
      <c r="H18" s="868"/>
      <c r="I18" s="868"/>
      <c r="J18" s="868"/>
      <c r="K18" s="868"/>
      <c r="L18" s="869"/>
      <c r="M18" s="480"/>
      <c r="N18" s="478"/>
      <c r="O18" s="480"/>
      <c r="P18" s="481"/>
      <c r="Q18" s="478"/>
      <c r="R18" s="480"/>
      <c r="S18" s="478"/>
      <c r="T18" s="479"/>
      <c r="U18" s="479"/>
      <c r="V18" s="480"/>
      <c r="W18" s="481"/>
      <c r="X18" s="482"/>
      <c r="Y18" s="482"/>
    </row>
    <row r="19" spans="1:25" s="477" customFormat="1" ht="12" x14ac:dyDescent="0.2">
      <c r="A19" s="479"/>
      <c r="B19" s="476"/>
      <c r="C19" s="867"/>
      <c r="D19" s="868"/>
      <c r="E19" s="868"/>
      <c r="F19" s="868"/>
      <c r="G19" s="868"/>
      <c r="H19" s="868"/>
      <c r="I19" s="868"/>
      <c r="J19" s="868"/>
      <c r="K19" s="868"/>
      <c r="L19" s="869"/>
      <c r="M19" s="480"/>
      <c r="N19" s="478"/>
      <c r="O19" s="480"/>
      <c r="P19" s="481"/>
      <c r="Q19" s="478"/>
      <c r="R19" s="480"/>
      <c r="S19" s="478"/>
      <c r="T19" s="479"/>
      <c r="U19" s="479"/>
      <c r="V19" s="480"/>
      <c r="W19" s="481"/>
      <c r="X19" s="482"/>
      <c r="Y19" s="482"/>
    </row>
    <row r="20" spans="1:25" s="477" customFormat="1" ht="12" x14ac:dyDescent="0.2">
      <c r="A20" s="479"/>
      <c r="B20" s="476"/>
      <c r="C20" s="870"/>
      <c r="D20" s="871"/>
      <c r="E20" s="871"/>
      <c r="F20" s="871"/>
      <c r="G20" s="871"/>
      <c r="H20" s="871"/>
      <c r="I20" s="871"/>
      <c r="J20" s="871"/>
      <c r="K20" s="871"/>
      <c r="L20" s="872"/>
      <c r="M20" s="480"/>
      <c r="N20" s="478"/>
      <c r="O20" s="480"/>
      <c r="P20" s="481"/>
      <c r="Q20" s="478"/>
      <c r="R20" s="480"/>
      <c r="S20" s="478"/>
      <c r="T20" s="479"/>
      <c r="U20" s="479"/>
      <c r="V20" s="480"/>
      <c r="W20" s="481"/>
      <c r="X20" s="482"/>
      <c r="Y20" s="482"/>
    </row>
    <row r="21" spans="1:25" s="477" customFormat="1" ht="12" x14ac:dyDescent="0.2">
      <c r="A21" s="479"/>
      <c r="B21" s="476"/>
      <c r="C21" s="478"/>
      <c r="D21" s="479"/>
      <c r="E21" s="479"/>
      <c r="F21" s="479"/>
      <c r="G21" s="479"/>
      <c r="H21" s="479"/>
      <c r="I21" s="479"/>
      <c r="J21" s="479"/>
      <c r="K21" s="479"/>
      <c r="L21" s="479"/>
      <c r="M21" s="480"/>
      <c r="N21" s="478"/>
      <c r="O21" s="480"/>
      <c r="P21" s="481"/>
      <c r="Q21" s="478"/>
      <c r="R21" s="480"/>
      <c r="S21" s="478"/>
      <c r="T21" s="479"/>
      <c r="U21" s="479"/>
      <c r="V21" s="480"/>
      <c r="W21" s="481"/>
      <c r="X21" s="482"/>
      <c r="Y21" s="482"/>
    </row>
    <row r="22" spans="1:25" s="477" customFormat="1" ht="12" x14ac:dyDescent="0.2">
      <c r="A22" s="479"/>
      <c r="B22" s="476"/>
      <c r="C22" s="478"/>
      <c r="D22" s="479"/>
      <c r="E22" s="479"/>
      <c r="F22" s="479"/>
      <c r="G22" s="479"/>
      <c r="H22" s="479"/>
      <c r="I22" s="479"/>
      <c r="J22" s="479"/>
      <c r="K22" s="479"/>
      <c r="L22" s="479"/>
      <c r="M22" s="480"/>
      <c r="N22" s="478"/>
      <c r="O22" s="480"/>
      <c r="P22" s="481"/>
      <c r="Q22" s="478"/>
      <c r="R22" s="480"/>
      <c r="S22" s="478"/>
      <c r="T22" s="479"/>
      <c r="U22" s="479"/>
      <c r="V22" s="480"/>
      <c r="W22" s="481"/>
      <c r="X22" s="482"/>
      <c r="Y22" s="482"/>
    </row>
    <row r="23" spans="1:25" s="477" customFormat="1" ht="12" x14ac:dyDescent="0.2">
      <c r="A23" s="479"/>
      <c r="B23" s="476"/>
      <c r="C23" s="478"/>
      <c r="D23" s="479"/>
      <c r="E23" s="479"/>
      <c r="F23" s="479"/>
      <c r="G23" s="479"/>
      <c r="H23" s="479"/>
      <c r="I23" s="479"/>
      <c r="J23" s="479"/>
      <c r="K23" s="479"/>
      <c r="L23" s="479"/>
      <c r="M23" s="480"/>
      <c r="N23" s="478"/>
      <c r="O23" s="480"/>
      <c r="P23" s="481"/>
      <c r="Q23" s="478"/>
      <c r="R23" s="480"/>
      <c r="S23" s="478"/>
      <c r="T23" s="479"/>
      <c r="U23" s="479"/>
      <c r="V23" s="480"/>
      <c r="W23" s="481"/>
      <c r="X23" s="482"/>
      <c r="Y23" s="482"/>
    </row>
    <row r="24" spans="1:25" s="477" customFormat="1" ht="12" x14ac:dyDescent="0.2">
      <c r="A24" s="479"/>
      <c r="B24" s="476"/>
      <c r="C24" s="478"/>
      <c r="D24" s="479"/>
      <c r="E24" s="479"/>
      <c r="F24" s="479"/>
      <c r="G24" s="479"/>
      <c r="H24" s="479"/>
      <c r="I24" s="479"/>
      <c r="J24" s="479"/>
      <c r="K24" s="479"/>
      <c r="L24" s="479"/>
      <c r="M24" s="480"/>
      <c r="N24" s="478"/>
      <c r="O24" s="480"/>
      <c r="P24" s="481"/>
      <c r="Q24" s="478"/>
      <c r="R24" s="480"/>
      <c r="S24" s="478"/>
      <c r="T24" s="479"/>
      <c r="U24" s="479"/>
      <c r="V24" s="480"/>
      <c r="W24" s="481"/>
      <c r="X24" s="482"/>
      <c r="Y24" s="482"/>
    </row>
    <row r="25" spans="1:25" s="477" customFormat="1" ht="12" x14ac:dyDescent="0.2">
      <c r="A25" s="479"/>
      <c r="B25" s="476"/>
      <c r="C25" s="478"/>
      <c r="D25" s="479"/>
      <c r="E25" s="479"/>
      <c r="F25" s="479"/>
      <c r="G25" s="479"/>
      <c r="H25" s="479"/>
      <c r="I25" s="479"/>
      <c r="J25" s="479"/>
      <c r="K25" s="479"/>
      <c r="L25" s="479"/>
      <c r="M25" s="480"/>
      <c r="N25" s="478"/>
      <c r="O25" s="480"/>
      <c r="P25" s="481"/>
      <c r="Q25" s="478"/>
      <c r="R25" s="480"/>
      <c r="S25" s="478"/>
      <c r="T25" s="479"/>
      <c r="U25" s="479"/>
      <c r="V25" s="480"/>
      <c r="W25" s="481"/>
      <c r="X25" s="482"/>
      <c r="Y25" s="482"/>
    </row>
    <row r="26" spans="1:25" s="477" customFormat="1" ht="12" x14ac:dyDescent="0.2">
      <c r="A26" s="479"/>
      <c r="B26" s="476"/>
      <c r="C26" s="478"/>
      <c r="D26" s="479"/>
      <c r="E26" s="479"/>
      <c r="F26" s="479"/>
      <c r="G26" s="479"/>
      <c r="H26" s="479"/>
      <c r="I26" s="479"/>
      <c r="J26" s="479"/>
      <c r="K26" s="479"/>
      <c r="L26" s="479"/>
      <c r="M26" s="480"/>
      <c r="N26" s="478"/>
      <c r="O26" s="480"/>
      <c r="P26" s="481"/>
      <c r="Q26" s="478"/>
      <c r="R26" s="480"/>
      <c r="S26" s="478"/>
      <c r="T26" s="479"/>
      <c r="U26" s="479"/>
      <c r="V26" s="480"/>
      <c r="W26" s="481"/>
      <c r="X26" s="482"/>
      <c r="Y26" s="482"/>
    </row>
    <row r="27" spans="1:25" s="477" customFormat="1" ht="12" x14ac:dyDescent="0.2">
      <c r="A27" s="479"/>
      <c r="B27" s="476"/>
      <c r="C27" s="478"/>
      <c r="D27" s="479"/>
      <c r="E27" s="479"/>
      <c r="F27" s="479"/>
      <c r="G27" s="479"/>
      <c r="H27" s="479"/>
      <c r="I27" s="479"/>
      <c r="J27" s="479"/>
      <c r="K27" s="479"/>
      <c r="L27" s="479"/>
      <c r="M27" s="480"/>
      <c r="N27" s="478"/>
      <c r="O27" s="480"/>
      <c r="P27" s="481"/>
      <c r="Q27" s="478"/>
      <c r="R27" s="480"/>
      <c r="S27" s="478"/>
      <c r="T27" s="479"/>
      <c r="U27" s="479"/>
      <c r="V27" s="480"/>
      <c r="W27" s="481"/>
      <c r="X27" s="482"/>
      <c r="Y27" s="482"/>
    </row>
    <row r="28" spans="1:25" s="477" customFormat="1" ht="12" x14ac:dyDescent="0.2">
      <c r="A28" s="479"/>
      <c r="B28" s="476"/>
      <c r="C28" s="478"/>
      <c r="D28" s="479"/>
      <c r="E28" s="479"/>
      <c r="F28" s="479"/>
      <c r="G28" s="479"/>
      <c r="H28" s="479"/>
      <c r="I28" s="479"/>
      <c r="J28" s="479"/>
      <c r="K28" s="479"/>
      <c r="L28" s="479"/>
      <c r="M28" s="480"/>
      <c r="N28" s="478"/>
      <c r="O28" s="480"/>
      <c r="P28" s="481"/>
      <c r="Q28" s="478"/>
      <c r="R28" s="480"/>
      <c r="S28" s="478"/>
      <c r="T28" s="479"/>
      <c r="U28" s="479"/>
      <c r="V28" s="480"/>
      <c r="W28" s="481"/>
      <c r="X28" s="482"/>
      <c r="Y28" s="482"/>
    </row>
    <row r="29" spans="1:25" s="477" customFormat="1" ht="12" x14ac:dyDescent="0.2">
      <c r="A29" s="479"/>
      <c r="B29" s="476"/>
      <c r="C29" s="478"/>
      <c r="D29" s="479"/>
      <c r="E29" s="479"/>
      <c r="F29" s="479"/>
      <c r="G29" s="479"/>
      <c r="H29" s="479"/>
      <c r="I29" s="479"/>
      <c r="J29" s="479"/>
      <c r="K29" s="479"/>
      <c r="L29" s="479"/>
      <c r="M29" s="480"/>
      <c r="N29" s="478"/>
      <c r="O29" s="480"/>
      <c r="P29" s="481"/>
      <c r="Q29" s="478"/>
      <c r="R29" s="480"/>
      <c r="S29" s="478"/>
      <c r="T29" s="479"/>
      <c r="U29" s="479"/>
      <c r="V29" s="480"/>
      <c r="W29" s="481"/>
      <c r="X29" s="482"/>
      <c r="Y29" s="482"/>
    </row>
    <row r="30" spans="1:25" s="477" customFormat="1" ht="12" x14ac:dyDescent="0.2">
      <c r="A30" s="479"/>
      <c r="B30" s="476"/>
      <c r="C30" s="478"/>
      <c r="D30" s="479"/>
      <c r="E30" s="479"/>
      <c r="F30" s="479"/>
      <c r="G30" s="479"/>
      <c r="H30" s="479"/>
      <c r="I30" s="479"/>
      <c r="J30" s="479"/>
      <c r="K30" s="479"/>
      <c r="L30" s="479"/>
      <c r="M30" s="480"/>
      <c r="N30" s="478"/>
      <c r="O30" s="480"/>
      <c r="P30" s="481"/>
      <c r="Q30" s="478"/>
      <c r="R30" s="480"/>
      <c r="S30" s="478"/>
      <c r="T30" s="479"/>
      <c r="U30" s="479"/>
      <c r="V30" s="480"/>
      <c r="W30" s="481"/>
      <c r="X30" s="482"/>
      <c r="Y30" s="482"/>
    </row>
    <row r="31" spans="1:25" s="477" customFormat="1" ht="12" x14ac:dyDescent="0.2">
      <c r="A31" s="479"/>
      <c r="B31" s="476"/>
      <c r="C31" s="478"/>
      <c r="D31" s="479"/>
      <c r="E31" s="479"/>
      <c r="F31" s="479"/>
      <c r="G31" s="479"/>
      <c r="H31" s="479"/>
      <c r="I31" s="479"/>
      <c r="J31" s="479"/>
      <c r="K31" s="479"/>
      <c r="L31" s="479"/>
      <c r="M31" s="480"/>
      <c r="N31" s="478"/>
      <c r="O31" s="480"/>
      <c r="P31" s="481"/>
      <c r="Q31" s="478"/>
      <c r="R31" s="480"/>
      <c r="S31" s="478"/>
      <c r="T31" s="479"/>
      <c r="U31" s="479"/>
      <c r="V31" s="480"/>
      <c r="W31" s="481"/>
      <c r="X31" s="482"/>
      <c r="Y31" s="482"/>
    </row>
    <row r="32" spans="1:25" s="477" customFormat="1" ht="12" x14ac:dyDescent="0.2">
      <c r="A32" s="479"/>
      <c r="B32" s="476"/>
      <c r="C32" s="478"/>
      <c r="D32" s="479"/>
      <c r="E32" s="479"/>
      <c r="F32" s="479"/>
      <c r="G32" s="479"/>
      <c r="H32" s="479"/>
      <c r="I32" s="479"/>
      <c r="J32" s="479"/>
      <c r="K32" s="479"/>
      <c r="L32" s="479"/>
      <c r="M32" s="480"/>
      <c r="N32" s="478"/>
      <c r="O32" s="480"/>
      <c r="P32" s="481"/>
      <c r="Q32" s="478"/>
      <c r="R32" s="480"/>
      <c r="S32" s="478"/>
      <c r="T32" s="479"/>
      <c r="U32" s="479"/>
      <c r="V32" s="480"/>
      <c r="W32" s="481"/>
      <c r="X32" s="482"/>
      <c r="Y32" s="482"/>
    </row>
    <row r="33" spans="1:25" s="477" customFormat="1" ht="12" x14ac:dyDescent="0.2">
      <c r="A33" s="479"/>
      <c r="B33" s="476"/>
      <c r="C33" s="478"/>
      <c r="D33" s="479"/>
      <c r="E33" s="479"/>
      <c r="F33" s="479"/>
      <c r="G33" s="479"/>
      <c r="H33" s="479"/>
      <c r="I33" s="479"/>
      <c r="J33" s="479"/>
      <c r="K33" s="479"/>
      <c r="L33" s="479"/>
      <c r="M33" s="480"/>
      <c r="N33" s="478"/>
      <c r="O33" s="480"/>
      <c r="P33" s="481"/>
      <c r="Q33" s="478"/>
      <c r="R33" s="480"/>
      <c r="S33" s="478"/>
      <c r="T33" s="479"/>
      <c r="U33" s="479"/>
      <c r="V33" s="480"/>
      <c r="W33" s="481"/>
      <c r="X33" s="482"/>
      <c r="Y33" s="482"/>
    </row>
    <row r="34" spans="1:25" s="477" customFormat="1" ht="12" x14ac:dyDescent="0.2">
      <c r="A34" s="479"/>
      <c r="B34" s="476"/>
      <c r="C34" s="478"/>
      <c r="D34" s="479"/>
      <c r="E34" s="479"/>
      <c r="F34" s="479"/>
      <c r="G34" s="479"/>
      <c r="H34" s="479"/>
      <c r="I34" s="479"/>
      <c r="J34" s="479"/>
      <c r="K34" s="479"/>
      <c r="L34" s="479"/>
      <c r="M34" s="480"/>
      <c r="N34" s="478"/>
      <c r="O34" s="480"/>
      <c r="P34" s="481"/>
      <c r="Q34" s="478"/>
      <c r="R34" s="480"/>
      <c r="S34" s="478"/>
      <c r="T34" s="479"/>
      <c r="U34" s="479"/>
      <c r="V34" s="480"/>
      <c r="W34" s="481"/>
      <c r="X34" s="482"/>
      <c r="Y34" s="482"/>
    </row>
    <row r="35" spans="1:25" s="477" customFormat="1" ht="12" x14ac:dyDescent="0.2">
      <c r="A35" s="479"/>
      <c r="B35" s="476"/>
      <c r="C35" s="478"/>
      <c r="D35" s="479"/>
      <c r="E35" s="479"/>
      <c r="F35" s="479"/>
      <c r="G35" s="479"/>
      <c r="H35" s="479"/>
      <c r="I35" s="479"/>
      <c r="J35" s="479"/>
      <c r="K35" s="479"/>
      <c r="L35" s="479"/>
      <c r="M35" s="480"/>
      <c r="N35" s="478"/>
      <c r="O35" s="480"/>
      <c r="P35" s="481"/>
      <c r="Q35" s="478"/>
      <c r="R35" s="480"/>
      <c r="S35" s="478"/>
      <c r="T35" s="479"/>
      <c r="U35" s="479"/>
      <c r="V35" s="480"/>
      <c r="W35" s="481"/>
      <c r="X35" s="482"/>
      <c r="Y35" s="482"/>
    </row>
    <row r="36" spans="1:25" s="477" customFormat="1" ht="12" x14ac:dyDescent="0.2">
      <c r="A36" s="479"/>
      <c r="B36" s="476"/>
      <c r="C36" s="478"/>
      <c r="D36" s="479"/>
      <c r="E36" s="479"/>
      <c r="F36" s="479"/>
      <c r="G36" s="479"/>
      <c r="H36" s="479"/>
      <c r="I36" s="479"/>
      <c r="J36" s="479"/>
      <c r="K36" s="479"/>
      <c r="L36" s="479"/>
      <c r="M36" s="480"/>
      <c r="N36" s="478"/>
      <c r="O36" s="480"/>
      <c r="P36" s="481"/>
      <c r="Q36" s="478"/>
      <c r="R36" s="480"/>
      <c r="S36" s="478"/>
      <c r="T36" s="479"/>
      <c r="U36" s="479"/>
      <c r="V36" s="480"/>
      <c r="W36" s="481"/>
      <c r="X36" s="482"/>
      <c r="Y36" s="482"/>
    </row>
    <row r="37" spans="1:25" s="477" customFormat="1" ht="12" x14ac:dyDescent="0.2">
      <c r="A37" s="479"/>
      <c r="B37" s="476"/>
      <c r="C37" s="478"/>
      <c r="D37" s="479"/>
      <c r="E37" s="479"/>
      <c r="F37" s="479"/>
      <c r="G37" s="479"/>
      <c r="H37" s="479"/>
      <c r="I37" s="479"/>
      <c r="J37" s="479"/>
      <c r="K37" s="479"/>
      <c r="L37" s="479"/>
      <c r="M37" s="480"/>
      <c r="N37" s="478"/>
      <c r="O37" s="480"/>
      <c r="P37" s="481"/>
      <c r="Q37" s="478"/>
      <c r="R37" s="480"/>
      <c r="S37" s="478"/>
      <c r="T37" s="479"/>
      <c r="U37" s="479"/>
      <c r="V37" s="480"/>
      <c r="W37" s="481"/>
      <c r="X37" s="482"/>
      <c r="Y37" s="482"/>
    </row>
    <row r="38" spans="1:25" s="477" customFormat="1" ht="12" x14ac:dyDescent="0.2">
      <c r="A38" s="479"/>
      <c r="B38" s="476"/>
      <c r="C38" s="478"/>
      <c r="D38" s="479"/>
      <c r="E38" s="479"/>
      <c r="F38" s="479"/>
      <c r="G38" s="479"/>
      <c r="H38" s="479"/>
      <c r="I38" s="479"/>
      <c r="J38" s="479"/>
      <c r="K38" s="479"/>
      <c r="L38" s="479"/>
      <c r="M38" s="480"/>
      <c r="N38" s="478"/>
      <c r="O38" s="480"/>
      <c r="P38" s="481"/>
      <c r="Q38" s="478"/>
      <c r="R38" s="480"/>
      <c r="S38" s="478"/>
      <c r="T38" s="479"/>
      <c r="U38" s="479"/>
      <c r="V38" s="480"/>
      <c r="W38" s="481"/>
      <c r="X38" s="482"/>
      <c r="Y38" s="482"/>
    </row>
    <row r="39" spans="1:25" s="477" customFormat="1" ht="12" x14ac:dyDescent="0.2">
      <c r="A39" s="479"/>
      <c r="B39" s="476"/>
      <c r="C39" s="478"/>
      <c r="D39" s="479"/>
      <c r="E39" s="479"/>
      <c r="F39" s="479"/>
      <c r="G39" s="479"/>
      <c r="H39" s="479"/>
      <c r="I39" s="479"/>
      <c r="J39" s="479"/>
      <c r="K39" s="479"/>
      <c r="L39" s="479"/>
      <c r="M39" s="480"/>
      <c r="N39" s="478"/>
      <c r="O39" s="480"/>
      <c r="P39" s="481"/>
      <c r="Q39" s="478"/>
      <c r="R39" s="480"/>
      <c r="S39" s="478"/>
      <c r="T39" s="479"/>
      <c r="U39" s="479"/>
      <c r="V39" s="480"/>
      <c r="W39" s="481"/>
      <c r="X39" s="482"/>
      <c r="Y39" s="482"/>
    </row>
    <row r="40" spans="1:25" s="477" customFormat="1" ht="12" x14ac:dyDescent="0.2">
      <c r="A40" s="479"/>
      <c r="B40" s="476"/>
      <c r="C40" s="478"/>
      <c r="D40" s="479"/>
      <c r="E40" s="479"/>
      <c r="F40" s="479"/>
      <c r="G40" s="479"/>
      <c r="H40" s="479"/>
      <c r="I40" s="479"/>
      <c r="J40" s="479"/>
      <c r="K40" s="479"/>
      <c r="L40" s="479"/>
      <c r="M40" s="480"/>
      <c r="N40" s="478"/>
      <c r="O40" s="480"/>
      <c r="P40" s="481"/>
      <c r="Q40" s="478"/>
      <c r="R40" s="480"/>
      <c r="S40" s="478"/>
      <c r="T40" s="479"/>
      <c r="U40" s="479"/>
      <c r="V40" s="480"/>
      <c r="W40" s="481"/>
      <c r="X40" s="482"/>
      <c r="Y40" s="482"/>
    </row>
    <row r="41" spans="1:25" s="477" customFormat="1" ht="12" x14ac:dyDescent="0.2">
      <c r="A41" s="479"/>
      <c r="B41" s="476"/>
      <c r="C41" s="478"/>
      <c r="D41" s="479"/>
      <c r="E41" s="479"/>
      <c r="F41" s="479"/>
      <c r="G41" s="479"/>
      <c r="H41" s="479"/>
      <c r="I41" s="479"/>
      <c r="J41" s="479"/>
      <c r="K41" s="479"/>
      <c r="L41" s="479"/>
      <c r="M41" s="480"/>
      <c r="N41" s="478"/>
      <c r="O41" s="480"/>
      <c r="P41" s="481"/>
      <c r="Q41" s="478"/>
      <c r="R41" s="480"/>
      <c r="S41" s="478"/>
      <c r="T41" s="479"/>
      <c r="U41" s="479"/>
      <c r="V41" s="480"/>
      <c r="W41" s="481"/>
      <c r="X41" s="482"/>
      <c r="Y41" s="482"/>
    </row>
    <row r="42" spans="1:25" s="477" customFormat="1" ht="12" x14ac:dyDescent="0.2">
      <c r="A42" s="479"/>
      <c r="B42" s="476"/>
      <c r="C42" s="478"/>
      <c r="D42" s="479"/>
      <c r="E42" s="479"/>
      <c r="F42" s="479"/>
      <c r="G42" s="479"/>
      <c r="H42" s="479"/>
      <c r="I42" s="479"/>
      <c r="J42" s="479"/>
      <c r="K42" s="479"/>
      <c r="L42" s="479"/>
      <c r="M42" s="480"/>
      <c r="N42" s="478"/>
      <c r="O42" s="480"/>
      <c r="P42" s="481"/>
      <c r="Q42" s="478"/>
      <c r="R42" s="480"/>
      <c r="S42" s="478"/>
      <c r="T42" s="479"/>
      <c r="U42" s="479"/>
      <c r="V42" s="480"/>
      <c r="W42" s="481"/>
      <c r="X42" s="482"/>
      <c r="Y42" s="482"/>
    </row>
    <row r="43" spans="1:25" s="477" customFormat="1" ht="12" x14ac:dyDescent="0.2">
      <c r="A43" s="479"/>
      <c r="B43" s="476"/>
      <c r="C43" s="478"/>
      <c r="D43" s="479"/>
      <c r="E43" s="479"/>
      <c r="F43" s="479"/>
      <c r="G43" s="479"/>
      <c r="H43" s="479"/>
      <c r="I43" s="479"/>
      <c r="J43" s="479"/>
      <c r="K43" s="479"/>
      <c r="L43" s="479"/>
      <c r="M43" s="480"/>
      <c r="N43" s="478"/>
      <c r="O43" s="480"/>
      <c r="P43" s="481"/>
      <c r="Q43" s="478"/>
      <c r="R43" s="480"/>
      <c r="S43" s="478"/>
      <c r="T43" s="479"/>
      <c r="U43" s="479"/>
      <c r="V43" s="480"/>
      <c r="W43" s="481"/>
      <c r="X43" s="482"/>
      <c r="Y43" s="482"/>
    </row>
    <row r="44" spans="1:25" s="477" customFormat="1" ht="12" x14ac:dyDescent="0.2">
      <c r="A44" s="479"/>
      <c r="B44" s="476"/>
      <c r="C44" s="478"/>
      <c r="D44" s="479"/>
      <c r="E44" s="479"/>
      <c r="F44" s="479"/>
      <c r="G44" s="479"/>
      <c r="H44" s="479"/>
      <c r="I44" s="479"/>
      <c r="J44" s="479"/>
      <c r="K44" s="479"/>
      <c r="L44" s="479"/>
      <c r="M44" s="480"/>
      <c r="N44" s="478"/>
      <c r="O44" s="480"/>
      <c r="P44" s="481"/>
      <c r="Q44" s="478"/>
      <c r="R44" s="480"/>
      <c r="S44" s="478"/>
      <c r="T44" s="479"/>
      <c r="U44" s="479"/>
      <c r="V44" s="480"/>
      <c r="W44" s="481"/>
      <c r="X44" s="482"/>
      <c r="Y44" s="482"/>
    </row>
    <row r="45" spans="1:25" s="477" customFormat="1" ht="12" x14ac:dyDescent="0.2">
      <c r="A45" s="479"/>
      <c r="B45" s="476"/>
      <c r="C45" s="478"/>
      <c r="D45" s="479"/>
      <c r="E45" s="479"/>
      <c r="F45" s="479"/>
      <c r="G45" s="479"/>
      <c r="H45" s="479"/>
      <c r="I45" s="479"/>
      <c r="J45" s="479"/>
      <c r="K45" s="479"/>
      <c r="L45" s="479"/>
      <c r="M45" s="480"/>
      <c r="N45" s="478"/>
      <c r="O45" s="480"/>
      <c r="P45" s="481"/>
      <c r="Q45" s="478"/>
      <c r="R45" s="480"/>
      <c r="S45" s="478"/>
      <c r="T45" s="479"/>
      <c r="U45" s="479"/>
      <c r="V45" s="480"/>
      <c r="W45" s="481"/>
      <c r="X45" s="482"/>
      <c r="Y45" s="482"/>
    </row>
    <row r="46" spans="1:25" s="477" customFormat="1" ht="12" x14ac:dyDescent="0.2">
      <c r="A46" s="479"/>
      <c r="B46" s="476"/>
      <c r="C46" s="478"/>
      <c r="D46" s="479"/>
      <c r="E46" s="479"/>
      <c r="F46" s="479"/>
      <c r="G46" s="479"/>
      <c r="H46" s="479"/>
      <c r="I46" s="479"/>
      <c r="J46" s="479"/>
      <c r="K46" s="479"/>
      <c r="L46" s="479"/>
      <c r="M46" s="480"/>
      <c r="N46" s="478"/>
      <c r="O46" s="480"/>
      <c r="P46" s="481"/>
      <c r="Q46" s="478"/>
      <c r="R46" s="480"/>
      <c r="S46" s="478"/>
      <c r="T46" s="479"/>
      <c r="U46" s="479"/>
      <c r="V46" s="480"/>
      <c r="W46" s="481"/>
      <c r="X46" s="482"/>
      <c r="Y46" s="482"/>
    </row>
    <row r="47" spans="1:25" s="477" customFormat="1" ht="12" x14ac:dyDescent="0.2">
      <c r="A47" s="479"/>
      <c r="B47" s="476"/>
      <c r="C47" s="478"/>
      <c r="D47" s="479"/>
      <c r="E47" s="479"/>
      <c r="F47" s="479"/>
      <c r="G47" s="479"/>
      <c r="H47" s="479"/>
      <c r="I47" s="479"/>
      <c r="J47" s="479"/>
      <c r="K47" s="479"/>
      <c r="L47" s="479"/>
      <c r="M47" s="480"/>
      <c r="N47" s="478"/>
      <c r="O47" s="480"/>
      <c r="P47" s="481"/>
      <c r="Q47" s="478"/>
      <c r="R47" s="480"/>
      <c r="S47" s="478"/>
      <c r="T47" s="479"/>
      <c r="U47" s="479"/>
      <c r="V47" s="480"/>
      <c r="W47" s="481"/>
      <c r="X47" s="482"/>
      <c r="Y47" s="482"/>
    </row>
    <row r="48" spans="1:25" s="477" customFormat="1" ht="12" x14ac:dyDescent="0.2">
      <c r="A48" s="479"/>
      <c r="B48" s="476"/>
      <c r="C48" s="478"/>
      <c r="D48" s="479"/>
      <c r="E48" s="479"/>
      <c r="F48" s="479"/>
      <c r="G48" s="479"/>
      <c r="H48" s="479"/>
      <c r="I48" s="479"/>
      <c r="J48" s="479"/>
      <c r="K48" s="479"/>
      <c r="L48" s="479"/>
      <c r="M48" s="480"/>
      <c r="N48" s="478"/>
      <c r="O48" s="480"/>
      <c r="P48" s="481"/>
      <c r="Q48" s="478"/>
      <c r="R48" s="480"/>
      <c r="S48" s="478"/>
      <c r="T48" s="479"/>
      <c r="U48" s="479"/>
      <c r="V48" s="480"/>
      <c r="W48" s="481"/>
      <c r="X48" s="482"/>
      <c r="Y48" s="482"/>
    </row>
    <row r="49" spans="1:25" s="477" customFormat="1" ht="12" x14ac:dyDescent="0.2">
      <c r="A49" s="479"/>
      <c r="B49" s="476"/>
      <c r="C49" s="478"/>
      <c r="D49" s="479"/>
      <c r="E49" s="479"/>
      <c r="F49" s="479"/>
      <c r="G49" s="479"/>
      <c r="H49" s="479"/>
      <c r="I49" s="479"/>
      <c r="J49" s="479"/>
      <c r="K49" s="479"/>
      <c r="L49" s="479"/>
      <c r="M49" s="480"/>
      <c r="N49" s="478"/>
      <c r="O49" s="480"/>
      <c r="P49" s="481"/>
      <c r="Q49" s="478"/>
      <c r="R49" s="480"/>
      <c r="S49" s="478"/>
      <c r="T49" s="479"/>
      <c r="U49" s="479"/>
      <c r="V49" s="480"/>
      <c r="W49" s="481"/>
      <c r="X49" s="482"/>
      <c r="Y49" s="482"/>
    </row>
    <row r="50" spans="1:25" s="477" customFormat="1" ht="12" x14ac:dyDescent="0.2">
      <c r="A50" s="479"/>
      <c r="B50" s="476"/>
      <c r="C50" s="478"/>
      <c r="D50" s="479"/>
      <c r="E50" s="479"/>
      <c r="F50" s="479"/>
      <c r="G50" s="479"/>
      <c r="H50" s="479"/>
      <c r="I50" s="479"/>
      <c r="J50" s="479"/>
      <c r="K50" s="479"/>
      <c r="L50" s="479"/>
      <c r="M50" s="480"/>
      <c r="N50" s="478"/>
      <c r="O50" s="480"/>
      <c r="P50" s="481"/>
      <c r="Q50" s="478"/>
      <c r="R50" s="480"/>
      <c r="S50" s="478"/>
      <c r="T50" s="479"/>
      <c r="U50" s="479"/>
      <c r="V50" s="480"/>
      <c r="W50" s="481"/>
      <c r="X50" s="482"/>
      <c r="Y50" s="482"/>
    </row>
    <row r="51" spans="1:25" s="477" customFormat="1" ht="12" x14ac:dyDescent="0.2">
      <c r="A51" s="479"/>
      <c r="B51" s="476"/>
      <c r="C51" s="478"/>
      <c r="D51" s="479"/>
      <c r="E51" s="479"/>
      <c r="F51" s="479"/>
      <c r="G51" s="479"/>
      <c r="H51" s="479"/>
      <c r="I51" s="479"/>
      <c r="J51" s="479"/>
      <c r="K51" s="479"/>
      <c r="L51" s="479"/>
      <c r="M51" s="480"/>
      <c r="N51" s="478"/>
      <c r="O51" s="480"/>
      <c r="P51" s="481"/>
      <c r="Q51" s="478"/>
      <c r="R51" s="480"/>
      <c r="S51" s="478"/>
      <c r="T51" s="479"/>
      <c r="U51" s="479"/>
      <c r="V51" s="480"/>
      <c r="W51" s="481"/>
      <c r="X51" s="482"/>
      <c r="Y51" s="482"/>
    </row>
    <row r="52" spans="1:25" s="477" customFormat="1" ht="12" x14ac:dyDescent="0.2">
      <c r="A52" s="479"/>
      <c r="B52" s="476"/>
      <c r="C52" s="478"/>
      <c r="D52" s="479"/>
      <c r="E52" s="479"/>
      <c r="F52" s="479"/>
      <c r="G52" s="479"/>
      <c r="H52" s="479"/>
      <c r="I52" s="479"/>
      <c r="J52" s="479"/>
      <c r="K52" s="479"/>
      <c r="L52" s="479"/>
      <c r="M52" s="480"/>
      <c r="N52" s="478"/>
      <c r="O52" s="480"/>
      <c r="P52" s="481"/>
      <c r="Q52" s="478"/>
      <c r="R52" s="480"/>
      <c r="S52" s="478"/>
      <c r="T52" s="479"/>
      <c r="U52" s="479"/>
      <c r="V52" s="480"/>
      <c r="W52" s="481"/>
      <c r="X52" s="482"/>
      <c r="Y52" s="482"/>
    </row>
    <row r="53" spans="1:25" s="477" customFormat="1" ht="12" x14ac:dyDescent="0.2">
      <c r="A53" s="479"/>
      <c r="B53" s="476"/>
      <c r="C53" s="478"/>
      <c r="D53" s="479"/>
      <c r="E53" s="479"/>
      <c r="F53" s="479"/>
      <c r="G53" s="479"/>
      <c r="H53" s="479"/>
      <c r="I53" s="479"/>
      <c r="J53" s="479"/>
      <c r="K53" s="479"/>
      <c r="L53" s="479"/>
      <c r="M53" s="480"/>
      <c r="N53" s="478"/>
      <c r="O53" s="480"/>
      <c r="P53" s="481"/>
      <c r="Q53" s="478"/>
      <c r="R53" s="480"/>
      <c r="S53" s="478"/>
      <c r="T53" s="479"/>
      <c r="U53" s="479"/>
      <c r="V53" s="480"/>
      <c r="W53" s="481"/>
      <c r="X53" s="482"/>
      <c r="Y53" s="482"/>
    </row>
    <row r="54" spans="1:25" s="477" customFormat="1" ht="12" x14ac:dyDescent="0.2">
      <c r="A54" s="479"/>
      <c r="B54" s="476"/>
      <c r="C54" s="478"/>
      <c r="D54" s="479"/>
      <c r="E54" s="479"/>
      <c r="F54" s="479"/>
      <c r="G54" s="479"/>
      <c r="H54" s="479"/>
      <c r="I54" s="479"/>
      <c r="J54" s="479"/>
      <c r="K54" s="479"/>
      <c r="L54" s="479"/>
      <c r="M54" s="480"/>
      <c r="N54" s="478"/>
      <c r="O54" s="480"/>
      <c r="P54" s="481"/>
      <c r="Q54" s="478"/>
      <c r="R54" s="480"/>
      <c r="S54" s="478"/>
      <c r="T54" s="479"/>
      <c r="U54" s="479"/>
      <c r="V54" s="480"/>
      <c r="W54" s="481"/>
      <c r="X54" s="482"/>
      <c r="Y54" s="482"/>
    </row>
    <row r="55" spans="1:25" s="477" customFormat="1" ht="12" x14ac:dyDescent="0.2">
      <c r="A55" s="479"/>
      <c r="B55" s="476"/>
      <c r="C55" s="478"/>
      <c r="D55" s="479"/>
      <c r="E55" s="479"/>
      <c r="F55" s="479"/>
      <c r="G55" s="479"/>
      <c r="H55" s="479"/>
      <c r="I55" s="479"/>
      <c r="J55" s="479"/>
      <c r="K55" s="479"/>
      <c r="L55" s="479"/>
      <c r="M55" s="480"/>
      <c r="N55" s="478"/>
      <c r="O55" s="480"/>
      <c r="P55" s="481"/>
      <c r="Q55" s="478"/>
      <c r="R55" s="480"/>
      <c r="S55" s="478"/>
      <c r="T55" s="479"/>
      <c r="U55" s="479"/>
      <c r="V55" s="480"/>
      <c r="W55" s="481"/>
      <c r="X55" s="482"/>
      <c r="Y55" s="482"/>
    </row>
    <row r="56" spans="1:25" s="477" customFormat="1" ht="12" x14ac:dyDescent="0.2">
      <c r="A56" s="479"/>
      <c r="B56" s="476"/>
      <c r="C56" s="478"/>
      <c r="D56" s="479"/>
      <c r="E56" s="479"/>
      <c r="F56" s="479"/>
      <c r="G56" s="479"/>
      <c r="H56" s="479"/>
      <c r="I56" s="479"/>
      <c r="J56" s="479"/>
      <c r="K56" s="479"/>
      <c r="L56" s="479"/>
      <c r="M56" s="480"/>
      <c r="N56" s="478"/>
      <c r="O56" s="480"/>
      <c r="P56" s="481"/>
      <c r="Q56" s="478"/>
      <c r="R56" s="480"/>
      <c r="S56" s="478"/>
      <c r="T56" s="479"/>
      <c r="U56" s="479"/>
      <c r="V56" s="480"/>
      <c r="W56" s="481"/>
      <c r="X56" s="482"/>
      <c r="Y56" s="482"/>
    </row>
    <row r="57" spans="1:25" s="477" customFormat="1" ht="12" x14ac:dyDescent="0.2">
      <c r="A57" s="479"/>
      <c r="B57" s="476"/>
      <c r="C57" s="478"/>
      <c r="D57" s="479"/>
      <c r="E57" s="479"/>
      <c r="F57" s="479"/>
      <c r="G57" s="479"/>
      <c r="H57" s="479"/>
      <c r="I57" s="479"/>
      <c r="J57" s="479"/>
      <c r="K57" s="479"/>
      <c r="L57" s="479"/>
      <c r="M57" s="480"/>
      <c r="N57" s="478"/>
      <c r="O57" s="480"/>
      <c r="P57" s="481"/>
      <c r="Q57" s="478"/>
      <c r="R57" s="480"/>
      <c r="S57" s="478"/>
      <c r="T57" s="479"/>
      <c r="U57" s="479"/>
      <c r="V57" s="480"/>
      <c r="W57" s="481"/>
      <c r="X57" s="482"/>
      <c r="Y57" s="482"/>
    </row>
    <row r="58" spans="1:25" s="477" customFormat="1" ht="12" x14ac:dyDescent="0.2">
      <c r="A58" s="479"/>
      <c r="B58" s="476"/>
      <c r="C58" s="478"/>
      <c r="D58" s="479"/>
      <c r="E58" s="479"/>
      <c r="F58" s="479"/>
      <c r="G58" s="479"/>
      <c r="H58" s="479"/>
      <c r="I58" s="479"/>
      <c r="J58" s="479"/>
      <c r="K58" s="479"/>
      <c r="L58" s="479"/>
      <c r="M58" s="480"/>
      <c r="N58" s="478"/>
      <c r="O58" s="480"/>
      <c r="P58" s="481"/>
      <c r="Q58" s="478"/>
      <c r="R58" s="480"/>
      <c r="S58" s="478"/>
      <c r="T58" s="479"/>
      <c r="U58" s="479"/>
      <c r="V58" s="480"/>
      <c r="W58" s="481"/>
      <c r="X58" s="482"/>
      <c r="Y58" s="482"/>
    </row>
    <row r="59" spans="1:25" s="477" customFormat="1" ht="12" x14ac:dyDescent="0.2">
      <c r="A59" s="479"/>
      <c r="B59" s="476"/>
      <c r="C59" s="478"/>
      <c r="D59" s="479"/>
      <c r="E59" s="479"/>
      <c r="F59" s="479"/>
      <c r="G59" s="479"/>
      <c r="H59" s="479"/>
      <c r="I59" s="479"/>
      <c r="J59" s="479"/>
      <c r="K59" s="479"/>
      <c r="L59" s="479"/>
      <c r="M59" s="480"/>
      <c r="N59" s="478"/>
      <c r="O59" s="480"/>
      <c r="P59" s="481"/>
      <c r="Q59" s="478"/>
      <c r="R59" s="480"/>
      <c r="S59" s="478"/>
      <c r="T59" s="479"/>
      <c r="U59" s="479"/>
      <c r="V59" s="480"/>
      <c r="W59" s="481"/>
      <c r="X59" s="482"/>
      <c r="Y59" s="482"/>
    </row>
    <row r="60" spans="1:25" s="477" customFormat="1" ht="12" x14ac:dyDescent="0.2">
      <c r="A60" s="479"/>
      <c r="B60" s="476"/>
      <c r="C60" s="478"/>
      <c r="D60" s="479"/>
      <c r="E60" s="479"/>
      <c r="F60" s="479"/>
      <c r="G60" s="479"/>
      <c r="H60" s="479"/>
      <c r="I60" s="479"/>
      <c r="J60" s="479"/>
      <c r="K60" s="479"/>
      <c r="L60" s="479"/>
      <c r="M60" s="480"/>
      <c r="N60" s="478"/>
      <c r="O60" s="480"/>
      <c r="P60" s="481"/>
      <c r="Q60" s="478"/>
      <c r="R60" s="480"/>
      <c r="S60" s="478"/>
      <c r="T60" s="479"/>
      <c r="U60" s="479"/>
      <c r="V60" s="480"/>
      <c r="W60" s="481"/>
      <c r="X60" s="482"/>
      <c r="Y60" s="482"/>
    </row>
    <row r="61" spans="1:25" s="477" customFormat="1" ht="12" x14ac:dyDescent="0.2">
      <c r="A61" s="479"/>
      <c r="B61" s="476"/>
      <c r="C61" s="478"/>
      <c r="D61" s="479"/>
      <c r="E61" s="479"/>
      <c r="F61" s="479"/>
      <c r="G61" s="479"/>
      <c r="H61" s="479"/>
      <c r="I61" s="479"/>
      <c r="J61" s="479"/>
      <c r="K61" s="479"/>
      <c r="L61" s="479"/>
      <c r="M61" s="480"/>
      <c r="N61" s="478"/>
      <c r="O61" s="480"/>
      <c r="P61" s="481"/>
      <c r="Q61" s="478"/>
      <c r="R61" s="480"/>
      <c r="S61" s="478"/>
      <c r="T61" s="479"/>
      <c r="U61" s="479"/>
      <c r="V61" s="480"/>
      <c r="W61" s="481"/>
      <c r="X61" s="482"/>
      <c r="Y61" s="482"/>
    </row>
    <row r="62" spans="1:25" s="477" customFormat="1" ht="12" x14ac:dyDescent="0.2">
      <c r="A62" s="479"/>
      <c r="B62" s="476"/>
      <c r="C62" s="478"/>
      <c r="D62" s="479"/>
      <c r="E62" s="479"/>
      <c r="F62" s="479"/>
      <c r="G62" s="479"/>
      <c r="H62" s="479"/>
      <c r="I62" s="479"/>
      <c r="J62" s="479"/>
      <c r="K62" s="479"/>
      <c r="L62" s="479"/>
      <c r="M62" s="480"/>
      <c r="N62" s="478"/>
      <c r="O62" s="480"/>
      <c r="P62" s="481"/>
      <c r="Q62" s="478"/>
      <c r="R62" s="480"/>
      <c r="S62" s="478"/>
      <c r="T62" s="479"/>
      <c r="U62" s="479"/>
      <c r="V62" s="480"/>
      <c r="W62" s="481"/>
      <c r="X62" s="482"/>
      <c r="Y62" s="482"/>
    </row>
    <row r="63" spans="1:25" s="477" customFormat="1" ht="12" x14ac:dyDescent="0.2">
      <c r="A63" s="479"/>
      <c r="B63" s="476"/>
      <c r="C63" s="478"/>
      <c r="D63" s="479"/>
      <c r="E63" s="479"/>
      <c r="F63" s="479"/>
      <c r="G63" s="479"/>
      <c r="H63" s="479"/>
      <c r="I63" s="479"/>
      <c r="J63" s="479"/>
      <c r="K63" s="479"/>
      <c r="L63" s="479"/>
      <c r="M63" s="480"/>
      <c r="N63" s="478"/>
      <c r="O63" s="480"/>
      <c r="P63" s="481"/>
      <c r="Q63" s="478"/>
      <c r="R63" s="480"/>
      <c r="S63" s="478"/>
      <c r="T63" s="479"/>
      <c r="U63" s="479"/>
      <c r="V63" s="480"/>
      <c r="W63" s="481"/>
      <c r="X63" s="482"/>
      <c r="Y63" s="482"/>
    </row>
    <row r="64" spans="1:25" s="477" customFormat="1" ht="12" x14ac:dyDescent="0.2">
      <c r="A64" s="479"/>
      <c r="B64" s="476"/>
      <c r="C64" s="478"/>
      <c r="D64" s="479"/>
      <c r="E64" s="479"/>
      <c r="F64" s="479"/>
      <c r="G64" s="479"/>
      <c r="H64" s="479"/>
      <c r="I64" s="479"/>
      <c r="J64" s="479"/>
      <c r="K64" s="479"/>
      <c r="L64" s="479"/>
      <c r="M64" s="480"/>
      <c r="N64" s="478"/>
      <c r="O64" s="480"/>
      <c r="P64" s="481"/>
      <c r="Q64" s="478"/>
      <c r="R64" s="480"/>
      <c r="S64" s="478"/>
      <c r="T64" s="479"/>
      <c r="U64" s="479"/>
      <c r="V64" s="480"/>
      <c r="W64" s="481"/>
      <c r="X64" s="482"/>
      <c r="Y64" s="482"/>
    </row>
    <row r="65" spans="1:25" s="477" customFormat="1" ht="12" x14ac:dyDescent="0.2">
      <c r="A65" s="479"/>
      <c r="B65" s="476"/>
      <c r="C65" s="478"/>
      <c r="D65" s="479"/>
      <c r="E65" s="479"/>
      <c r="F65" s="479"/>
      <c r="G65" s="479"/>
      <c r="H65" s="479"/>
      <c r="I65" s="479"/>
      <c r="J65" s="479"/>
      <c r="K65" s="479"/>
      <c r="L65" s="479"/>
      <c r="M65" s="480"/>
      <c r="N65" s="478"/>
      <c r="O65" s="480"/>
      <c r="P65" s="481"/>
      <c r="Q65" s="478"/>
      <c r="R65" s="480"/>
      <c r="S65" s="478"/>
      <c r="T65" s="479"/>
      <c r="U65" s="479"/>
      <c r="V65" s="480"/>
      <c r="W65" s="481"/>
      <c r="X65" s="482"/>
      <c r="Y65" s="482"/>
    </row>
    <row r="66" spans="1:25" s="477" customFormat="1" ht="12" x14ac:dyDescent="0.2">
      <c r="A66" s="479"/>
      <c r="B66" s="476"/>
      <c r="C66" s="478"/>
      <c r="D66" s="479"/>
      <c r="E66" s="479"/>
      <c r="F66" s="479"/>
      <c r="G66" s="479"/>
      <c r="H66" s="479"/>
      <c r="I66" s="479"/>
      <c r="J66" s="479"/>
      <c r="K66" s="479"/>
      <c r="L66" s="479"/>
      <c r="M66" s="480"/>
      <c r="N66" s="478"/>
      <c r="O66" s="480"/>
      <c r="P66" s="481"/>
      <c r="Q66" s="478"/>
      <c r="R66" s="480"/>
      <c r="S66" s="478"/>
      <c r="T66" s="479"/>
      <c r="U66" s="479"/>
      <c r="V66" s="480"/>
      <c r="W66" s="481"/>
      <c r="X66" s="482"/>
      <c r="Y66" s="482"/>
    </row>
    <row r="67" spans="1:25" s="477" customFormat="1" ht="12" x14ac:dyDescent="0.2">
      <c r="A67" s="479"/>
      <c r="B67" s="476"/>
      <c r="C67" s="478"/>
      <c r="D67" s="479"/>
      <c r="E67" s="479"/>
      <c r="F67" s="479"/>
      <c r="G67" s="479"/>
      <c r="H67" s="479"/>
      <c r="I67" s="479"/>
      <c r="J67" s="479"/>
      <c r="K67" s="479"/>
      <c r="L67" s="479"/>
      <c r="M67" s="480"/>
      <c r="N67" s="478"/>
      <c r="O67" s="480"/>
      <c r="P67" s="481"/>
      <c r="Q67" s="478"/>
      <c r="R67" s="480"/>
      <c r="S67" s="478"/>
      <c r="T67" s="479"/>
      <c r="U67" s="479"/>
      <c r="V67" s="480"/>
      <c r="W67" s="481"/>
      <c r="X67" s="482"/>
      <c r="Y67" s="482"/>
    </row>
    <row r="68" spans="1:25" s="477" customFormat="1" ht="12" x14ac:dyDescent="0.2">
      <c r="A68" s="479"/>
      <c r="B68" s="476"/>
      <c r="C68" s="478"/>
      <c r="D68" s="479"/>
      <c r="E68" s="479"/>
      <c r="F68" s="479"/>
      <c r="G68" s="479"/>
      <c r="H68" s="479"/>
      <c r="I68" s="479"/>
      <c r="J68" s="479"/>
      <c r="K68" s="479"/>
      <c r="L68" s="479"/>
      <c r="M68" s="480"/>
      <c r="N68" s="478"/>
      <c r="O68" s="480"/>
      <c r="P68" s="481"/>
      <c r="Q68" s="478"/>
      <c r="R68" s="480"/>
      <c r="S68" s="478"/>
      <c r="T68" s="479"/>
      <c r="U68" s="479"/>
      <c r="V68" s="480"/>
      <c r="W68" s="481"/>
      <c r="X68" s="482"/>
      <c r="Y68" s="482"/>
    </row>
    <row r="69" spans="1:25" s="477" customFormat="1" ht="12" x14ac:dyDescent="0.2">
      <c r="A69" s="479"/>
      <c r="B69" s="476"/>
      <c r="C69" s="478"/>
      <c r="D69" s="479"/>
      <c r="E69" s="479"/>
      <c r="F69" s="479"/>
      <c r="G69" s="479"/>
      <c r="H69" s="479"/>
      <c r="I69" s="479"/>
      <c r="J69" s="479"/>
      <c r="K69" s="479"/>
      <c r="L69" s="479"/>
      <c r="M69" s="480"/>
      <c r="N69" s="478"/>
      <c r="O69" s="480"/>
      <c r="P69" s="481"/>
      <c r="Q69" s="478"/>
      <c r="R69" s="480"/>
      <c r="S69" s="478"/>
      <c r="T69" s="479"/>
      <c r="U69" s="479"/>
      <c r="V69" s="480"/>
      <c r="W69" s="481"/>
      <c r="X69" s="482"/>
      <c r="Y69" s="482"/>
    </row>
    <row r="70" spans="1:25" s="477" customFormat="1" ht="12" x14ac:dyDescent="0.2">
      <c r="A70" s="479"/>
      <c r="B70" s="476"/>
      <c r="C70" s="478"/>
      <c r="D70" s="479"/>
      <c r="E70" s="479"/>
      <c r="F70" s="479"/>
      <c r="G70" s="479"/>
      <c r="H70" s="479"/>
      <c r="I70" s="479"/>
      <c r="J70" s="479"/>
      <c r="K70" s="479"/>
      <c r="L70" s="479"/>
      <c r="M70" s="480"/>
      <c r="N70" s="478"/>
      <c r="O70" s="480"/>
      <c r="P70" s="481"/>
      <c r="Q70" s="478"/>
      <c r="R70" s="480"/>
      <c r="S70" s="478"/>
      <c r="T70" s="479"/>
      <c r="U70" s="479"/>
      <c r="V70" s="480"/>
      <c r="W70" s="481"/>
      <c r="X70" s="482"/>
      <c r="Y70" s="482"/>
    </row>
    <row r="71" spans="1:25" s="477" customFormat="1" ht="12" x14ac:dyDescent="0.2">
      <c r="A71" s="479"/>
      <c r="B71" s="476"/>
      <c r="C71" s="478"/>
      <c r="D71" s="479"/>
      <c r="E71" s="479"/>
      <c r="F71" s="479"/>
      <c r="G71" s="479"/>
      <c r="H71" s="479"/>
      <c r="I71" s="479"/>
      <c r="J71" s="479"/>
      <c r="K71" s="479"/>
      <c r="L71" s="479"/>
      <c r="M71" s="480"/>
      <c r="N71" s="478"/>
      <c r="O71" s="480"/>
      <c r="P71" s="481"/>
      <c r="Q71" s="478"/>
      <c r="R71" s="480"/>
      <c r="S71" s="478"/>
      <c r="T71" s="479"/>
      <c r="U71" s="479"/>
      <c r="V71" s="480"/>
      <c r="W71" s="481"/>
      <c r="X71" s="482"/>
      <c r="Y71" s="482"/>
    </row>
    <row r="72" spans="1:25" s="477" customFormat="1" ht="12" x14ac:dyDescent="0.2">
      <c r="A72" s="479"/>
      <c r="B72" s="476"/>
      <c r="C72" s="478"/>
      <c r="D72" s="479"/>
      <c r="E72" s="479"/>
      <c r="F72" s="479"/>
      <c r="G72" s="479"/>
      <c r="H72" s="479"/>
      <c r="I72" s="479"/>
      <c r="J72" s="479"/>
      <c r="K72" s="479"/>
      <c r="L72" s="479"/>
      <c r="M72" s="480"/>
      <c r="N72" s="478"/>
      <c r="O72" s="480"/>
      <c r="P72" s="481"/>
      <c r="Q72" s="478"/>
      <c r="R72" s="480"/>
      <c r="S72" s="478"/>
      <c r="T72" s="479"/>
      <c r="U72" s="479"/>
      <c r="V72" s="480"/>
      <c r="W72" s="481"/>
      <c r="X72" s="482"/>
      <c r="Y72" s="482"/>
    </row>
    <row r="73" spans="1:25" s="477" customFormat="1" ht="12" x14ac:dyDescent="0.2">
      <c r="A73" s="479"/>
      <c r="B73" s="476"/>
      <c r="C73" s="478"/>
      <c r="D73" s="479"/>
      <c r="E73" s="479"/>
      <c r="F73" s="479"/>
      <c r="G73" s="479"/>
      <c r="H73" s="479"/>
      <c r="I73" s="479"/>
      <c r="J73" s="479"/>
      <c r="K73" s="479"/>
      <c r="L73" s="479"/>
      <c r="M73" s="480"/>
      <c r="N73" s="478"/>
      <c r="O73" s="480"/>
      <c r="P73" s="481"/>
      <c r="Q73" s="478"/>
      <c r="R73" s="480"/>
      <c r="S73" s="478"/>
      <c r="T73" s="479"/>
      <c r="U73" s="479"/>
      <c r="V73" s="480"/>
      <c r="W73" s="481"/>
      <c r="X73" s="482"/>
      <c r="Y73" s="482"/>
    </row>
    <row r="74" spans="1:25" s="477" customFormat="1" ht="12" x14ac:dyDescent="0.2">
      <c r="A74" s="479"/>
      <c r="B74" s="476"/>
      <c r="C74" s="478"/>
      <c r="D74" s="479"/>
      <c r="E74" s="479"/>
      <c r="F74" s="479"/>
      <c r="G74" s="479"/>
      <c r="H74" s="479"/>
      <c r="I74" s="479"/>
      <c r="J74" s="479"/>
      <c r="K74" s="479"/>
      <c r="L74" s="479"/>
      <c r="M74" s="480"/>
      <c r="N74" s="478"/>
      <c r="O74" s="480"/>
      <c r="P74" s="481"/>
      <c r="Q74" s="478"/>
      <c r="R74" s="480"/>
      <c r="S74" s="478"/>
      <c r="T74" s="479"/>
      <c r="U74" s="479"/>
      <c r="V74" s="480"/>
      <c r="W74" s="481"/>
      <c r="X74" s="482"/>
      <c r="Y74" s="482"/>
    </row>
    <row r="75" spans="1:25" s="477" customFormat="1" ht="12" x14ac:dyDescent="0.2">
      <c r="A75" s="479"/>
      <c r="B75" s="476"/>
      <c r="C75" s="478"/>
      <c r="D75" s="479"/>
      <c r="E75" s="479"/>
      <c r="F75" s="479"/>
      <c r="G75" s="479"/>
      <c r="H75" s="479"/>
      <c r="I75" s="479"/>
      <c r="J75" s="479"/>
      <c r="K75" s="479"/>
      <c r="L75" s="479"/>
      <c r="M75" s="480"/>
      <c r="N75" s="478"/>
      <c r="O75" s="480"/>
      <c r="P75" s="481"/>
      <c r="Q75" s="478"/>
      <c r="R75" s="480"/>
      <c r="S75" s="478"/>
      <c r="T75" s="479"/>
      <c r="U75" s="479"/>
      <c r="V75" s="480"/>
      <c r="W75" s="481"/>
      <c r="X75" s="482"/>
      <c r="Y75" s="482"/>
    </row>
    <row r="76" spans="1:25" s="477" customFormat="1" ht="12" x14ac:dyDescent="0.2">
      <c r="A76" s="479"/>
      <c r="B76" s="476"/>
      <c r="C76" s="478"/>
      <c r="D76" s="479"/>
      <c r="E76" s="479"/>
      <c r="F76" s="479"/>
      <c r="G76" s="479"/>
      <c r="H76" s="479"/>
      <c r="I76" s="479"/>
      <c r="J76" s="479"/>
      <c r="K76" s="479"/>
      <c r="L76" s="479"/>
      <c r="M76" s="480"/>
      <c r="N76" s="478"/>
      <c r="O76" s="480"/>
      <c r="P76" s="481"/>
      <c r="Q76" s="478"/>
      <c r="R76" s="480"/>
      <c r="S76" s="478"/>
      <c r="T76" s="479"/>
      <c r="U76" s="479"/>
      <c r="V76" s="480"/>
      <c r="W76" s="481"/>
      <c r="X76" s="482"/>
      <c r="Y76" s="482"/>
    </row>
    <row r="77" spans="1:25" s="477" customFormat="1" ht="12" x14ac:dyDescent="0.2">
      <c r="A77" s="479"/>
      <c r="B77" s="476"/>
      <c r="C77" s="478"/>
      <c r="D77" s="479"/>
      <c r="E77" s="479"/>
      <c r="F77" s="479"/>
      <c r="G77" s="479"/>
      <c r="H77" s="479"/>
      <c r="I77" s="479"/>
      <c r="J77" s="479"/>
      <c r="K77" s="479"/>
      <c r="L77" s="479"/>
      <c r="M77" s="480"/>
      <c r="N77" s="478"/>
      <c r="O77" s="480"/>
      <c r="P77" s="481"/>
      <c r="Q77" s="478"/>
      <c r="R77" s="480"/>
      <c r="S77" s="478"/>
      <c r="T77" s="479"/>
      <c r="U77" s="479"/>
      <c r="V77" s="480"/>
      <c r="W77" s="481"/>
      <c r="X77" s="482"/>
      <c r="Y77" s="482"/>
    </row>
    <row r="78" spans="1:25" s="477" customFormat="1" ht="12" x14ac:dyDescent="0.2">
      <c r="A78" s="479"/>
      <c r="B78" s="476"/>
      <c r="C78" s="478"/>
      <c r="D78" s="479"/>
      <c r="E78" s="479"/>
      <c r="F78" s="479"/>
      <c r="G78" s="479"/>
      <c r="H78" s="479"/>
      <c r="I78" s="479"/>
      <c r="J78" s="479"/>
      <c r="K78" s="479"/>
      <c r="L78" s="479"/>
      <c r="M78" s="480"/>
      <c r="N78" s="478"/>
      <c r="O78" s="480"/>
      <c r="P78" s="481"/>
      <c r="Q78" s="478"/>
      <c r="R78" s="480"/>
      <c r="S78" s="478"/>
      <c r="T78" s="479"/>
      <c r="U78" s="479"/>
      <c r="V78" s="480"/>
      <c r="W78" s="481"/>
      <c r="X78" s="482"/>
      <c r="Y78" s="482"/>
    </row>
    <row r="79" spans="1:25" s="477" customFormat="1" ht="12" x14ac:dyDescent="0.2">
      <c r="A79" s="479"/>
      <c r="B79" s="476"/>
      <c r="C79" s="478"/>
      <c r="D79" s="479"/>
      <c r="E79" s="479"/>
      <c r="F79" s="479"/>
      <c r="G79" s="479"/>
      <c r="H79" s="479"/>
      <c r="I79" s="479"/>
      <c r="J79" s="479"/>
      <c r="K79" s="479"/>
      <c r="L79" s="479"/>
      <c r="M79" s="480"/>
      <c r="N79" s="478"/>
      <c r="O79" s="480"/>
      <c r="P79" s="481"/>
      <c r="Q79" s="478"/>
      <c r="R79" s="480"/>
      <c r="S79" s="478"/>
      <c r="T79" s="479"/>
      <c r="U79" s="479"/>
      <c r="V79" s="480"/>
      <c r="W79" s="481"/>
      <c r="X79" s="482"/>
      <c r="Y79" s="482"/>
    </row>
    <row r="80" spans="1:25" s="477" customFormat="1" ht="12" x14ac:dyDescent="0.2">
      <c r="A80" s="479"/>
      <c r="B80" s="476"/>
      <c r="C80" s="478"/>
      <c r="D80" s="479"/>
      <c r="E80" s="479"/>
      <c r="F80" s="479"/>
      <c r="G80" s="479"/>
      <c r="H80" s="479"/>
      <c r="I80" s="479"/>
      <c r="J80" s="479"/>
      <c r="K80" s="479"/>
      <c r="L80" s="479"/>
      <c r="M80" s="480"/>
      <c r="N80" s="478"/>
      <c r="O80" s="480"/>
      <c r="P80" s="481"/>
      <c r="Q80" s="478"/>
      <c r="R80" s="480"/>
      <c r="S80" s="478"/>
      <c r="T80" s="479"/>
      <c r="U80" s="479"/>
      <c r="V80" s="480"/>
      <c r="W80" s="481"/>
      <c r="X80" s="482"/>
      <c r="Y80" s="482"/>
    </row>
    <row r="81" spans="1:25" s="477" customFormat="1" ht="12" x14ac:dyDescent="0.2">
      <c r="A81" s="479"/>
      <c r="B81" s="476"/>
      <c r="C81" s="478"/>
      <c r="D81" s="479"/>
      <c r="E81" s="479"/>
      <c r="F81" s="479"/>
      <c r="G81" s="479"/>
      <c r="H81" s="479"/>
      <c r="I81" s="479"/>
      <c r="J81" s="479"/>
      <c r="K81" s="479"/>
      <c r="L81" s="479"/>
      <c r="M81" s="480"/>
      <c r="N81" s="478"/>
      <c r="O81" s="480"/>
      <c r="P81" s="481"/>
      <c r="Q81" s="478"/>
      <c r="R81" s="480"/>
      <c r="S81" s="478"/>
      <c r="T81" s="479"/>
      <c r="U81" s="479"/>
      <c r="V81" s="480"/>
      <c r="W81" s="481"/>
      <c r="X81" s="482"/>
      <c r="Y81" s="482"/>
    </row>
    <row r="82" spans="1:25" s="477" customFormat="1" ht="12" x14ac:dyDescent="0.2">
      <c r="A82" s="479"/>
      <c r="B82" s="476"/>
      <c r="C82" s="478"/>
      <c r="D82" s="479"/>
      <c r="E82" s="479"/>
      <c r="F82" s="479"/>
      <c r="G82" s="479"/>
      <c r="H82" s="479"/>
      <c r="I82" s="479"/>
      <c r="J82" s="479"/>
      <c r="K82" s="479"/>
      <c r="L82" s="479"/>
      <c r="M82" s="480"/>
      <c r="N82" s="478"/>
      <c r="O82" s="480"/>
      <c r="P82" s="481"/>
      <c r="Q82" s="478"/>
      <c r="R82" s="480"/>
      <c r="S82" s="478"/>
      <c r="T82" s="479"/>
      <c r="U82" s="479"/>
      <c r="V82" s="480"/>
      <c r="W82" s="481"/>
      <c r="X82" s="482"/>
      <c r="Y82" s="482"/>
    </row>
    <row r="83" spans="1:25" s="477" customFormat="1" ht="12" x14ac:dyDescent="0.2">
      <c r="A83" s="479"/>
      <c r="B83" s="476"/>
      <c r="C83" s="478"/>
      <c r="D83" s="479"/>
      <c r="E83" s="479"/>
      <c r="F83" s="479"/>
      <c r="G83" s="479"/>
      <c r="H83" s="479"/>
      <c r="I83" s="479"/>
      <c r="J83" s="479"/>
      <c r="K83" s="479"/>
      <c r="L83" s="479"/>
      <c r="M83" s="480"/>
      <c r="N83" s="478"/>
      <c r="O83" s="480"/>
      <c r="P83" s="481"/>
      <c r="Q83" s="478"/>
      <c r="R83" s="480"/>
      <c r="S83" s="478"/>
      <c r="T83" s="479"/>
      <c r="U83" s="479"/>
      <c r="V83" s="480"/>
      <c r="W83" s="481"/>
      <c r="X83" s="482"/>
      <c r="Y83" s="482"/>
    </row>
    <row r="84" spans="1:25" s="477" customFormat="1" ht="12" x14ac:dyDescent="0.2">
      <c r="A84" s="479"/>
      <c r="B84" s="476"/>
      <c r="C84" s="478"/>
      <c r="D84" s="479"/>
      <c r="E84" s="479"/>
      <c r="F84" s="479"/>
      <c r="G84" s="479"/>
      <c r="H84" s="479"/>
      <c r="I84" s="479"/>
      <c r="J84" s="479"/>
      <c r="K84" s="479"/>
      <c r="L84" s="479"/>
      <c r="M84" s="480"/>
      <c r="N84" s="478"/>
      <c r="O84" s="480"/>
      <c r="P84" s="481"/>
      <c r="Q84" s="478"/>
      <c r="R84" s="480"/>
      <c r="S84" s="478"/>
      <c r="T84" s="479"/>
      <c r="U84" s="479"/>
      <c r="V84" s="480"/>
      <c r="W84" s="481"/>
      <c r="X84" s="482"/>
      <c r="Y84" s="482"/>
    </row>
    <row r="85" spans="1:25" s="477" customFormat="1" ht="12" x14ac:dyDescent="0.2">
      <c r="A85" s="479"/>
      <c r="B85" s="476"/>
      <c r="C85" s="478"/>
      <c r="D85" s="479"/>
      <c r="E85" s="479"/>
      <c r="F85" s="479"/>
      <c r="G85" s="479"/>
      <c r="H85" s="479"/>
      <c r="I85" s="479"/>
      <c r="J85" s="479"/>
      <c r="K85" s="479"/>
      <c r="L85" s="479"/>
      <c r="M85" s="480"/>
      <c r="N85" s="478"/>
      <c r="O85" s="480"/>
      <c r="P85" s="481"/>
      <c r="Q85" s="478"/>
      <c r="R85" s="480"/>
      <c r="S85" s="478"/>
      <c r="T85" s="479"/>
      <c r="U85" s="479"/>
      <c r="V85" s="480"/>
      <c r="W85" s="481"/>
      <c r="X85" s="482"/>
      <c r="Y85" s="482"/>
    </row>
    <row r="86" spans="1:25" s="477" customFormat="1" ht="12" x14ac:dyDescent="0.2">
      <c r="A86" s="479"/>
      <c r="B86" s="476"/>
      <c r="C86" s="478"/>
      <c r="D86" s="479"/>
      <c r="E86" s="479"/>
      <c r="F86" s="479"/>
      <c r="G86" s="479"/>
      <c r="H86" s="479"/>
      <c r="I86" s="479"/>
      <c r="J86" s="479"/>
      <c r="K86" s="479"/>
      <c r="L86" s="479"/>
      <c r="M86" s="480"/>
      <c r="N86" s="478"/>
      <c r="O86" s="480"/>
      <c r="P86" s="481"/>
      <c r="Q86" s="478"/>
      <c r="R86" s="480"/>
      <c r="S86" s="478"/>
      <c r="T86" s="479"/>
      <c r="U86" s="479"/>
      <c r="V86" s="480"/>
      <c r="W86" s="481"/>
      <c r="X86" s="482"/>
      <c r="Y86" s="482"/>
    </row>
    <row r="87" spans="1:25" s="477" customFormat="1" ht="12" x14ac:dyDescent="0.2">
      <c r="A87" s="479"/>
      <c r="B87" s="476"/>
      <c r="C87" s="478"/>
      <c r="D87" s="479"/>
      <c r="E87" s="479"/>
      <c r="F87" s="479"/>
      <c r="G87" s="479"/>
      <c r="H87" s="479"/>
      <c r="I87" s="479"/>
      <c r="J87" s="479"/>
      <c r="K87" s="479"/>
      <c r="L87" s="479"/>
      <c r="M87" s="480"/>
      <c r="N87" s="478"/>
      <c r="O87" s="480"/>
      <c r="P87" s="481"/>
      <c r="Q87" s="478"/>
      <c r="R87" s="480"/>
      <c r="S87" s="478"/>
      <c r="T87" s="479"/>
      <c r="U87" s="479"/>
      <c r="V87" s="480"/>
      <c r="W87" s="481"/>
      <c r="X87" s="482"/>
      <c r="Y87" s="482"/>
    </row>
    <row r="88" spans="1:25" s="477" customFormat="1" ht="12" x14ac:dyDescent="0.2">
      <c r="A88" s="479"/>
      <c r="B88" s="476"/>
      <c r="C88" s="478"/>
      <c r="D88" s="479"/>
      <c r="E88" s="479"/>
      <c r="F88" s="479"/>
      <c r="G88" s="479"/>
      <c r="H88" s="479"/>
      <c r="I88" s="479"/>
      <c r="J88" s="479"/>
      <c r="K88" s="479"/>
      <c r="L88" s="479"/>
      <c r="M88" s="480"/>
      <c r="N88" s="478"/>
      <c r="O88" s="480"/>
      <c r="P88" s="481"/>
      <c r="Q88" s="478"/>
      <c r="R88" s="480"/>
      <c r="S88" s="478"/>
      <c r="T88" s="479"/>
      <c r="U88" s="479"/>
      <c r="V88" s="480"/>
      <c r="W88" s="481"/>
      <c r="X88" s="482"/>
      <c r="Y88" s="482"/>
    </row>
    <row r="89" spans="1:25" s="477" customFormat="1" ht="12" x14ac:dyDescent="0.2">
      <c r="A89" s="479"/>
      <c r="B89" s="476"/>
      <c r="C89" s="478"/>
      <c r="D89" s="479"/>
      <c r="E89" s="479"/>
      <c r="F89" s="479"/>
      <c r="G89" s="479"/>
      <c r="H89" s="479"/>
      <c r="I89" s="479"/>
      <c r="J89" s="479"/>
      <c r="K89" s="479"/>
      <c r="L89" s="479"/>
      <c r="M89" s="480"/>
      <c r="N89" s="478"/>
      <c r="O89" s="480"/>
      <c r="P89" s="481"/>
      <c r="Q89" s="478"/>
      <c r="R89" s="480"/>
      <c r="S89" s="478"/>
      <c r="T89" s="479"/>
      <c r="U89" s="479"/>
      <c r="V89" s="480"/>
      <c r="W89" s="481"/>
      <c r="X89" s="482"/>
      <c r="Y89" s="482"/>
    </row>
    <row r="90" spans="1:25" s="477" customFormat="1" ht="12" x14ac:dyDescent="0.2">
      <c r="A90" s="479"/>
      <c r="B90" s="476"/>
      <c r="C90" s="478"/>
      <c r="D90" s="479"/>
      <c r="E90" s="479"/>
      <c r="F90" s="479"/>
      <c r="G90" s="479"/>
      <c r="H90" s="479"/>
      <c r="I90" s="479"/>
      <c r="J90" s="479"/>
      <c r="K90" s="479"/>
      <c r="L90" s="479"/>
      <c r="M90" s="480"/>
      <c r="N90" s="478"/>
      <c r="O90" s="480"/>
      <c r="P90" s="481"/>
      <c r="Q90" s="478"/>
      <c r="R90" s="480"/>
      <c r="S90" s="478"/>
      <c r="T90" s="479"/>
      <c r="U90" s="479"/>
      <c r="V90" s="480"/>
      <c r="W90" s="481"/>
      <c r="X90" s="482"/>
      <c r="Y90" s="482"/>
    </row>
    <row r="91" spans="1:25" s="477" customFormat="1" ht="12" x14ac:dyDescent="0.2">
      <c r="A91" s="479"/>
      <c r="B91" s="476"/>
      <c r="C91" s="478"/>
      <c r="D91" s="479"/>
      <c r="E91" s="479"/>
      <c r="F91" s="479"/>
      <c r="G91" s="479"/>
      <c r="H91" s="479"/>
      <c r="I91" s="479"/>
      <c r="J91" s="479"/>
      <c r="K91" s="479"/>
      <c r="L91" s="479"/>
      <c r="M91" s="480"/>
      <c r="N91" s="478"/>
      <c r="O91" s="480"/>
      <c r="P91" s="481"/>
      <c r="Q91" s="478"/>
      <c r="R91" s="480"/>
      <c r="S91" s="478"/>
      <c r="T91" s="479"/>
      <c r="U91" s="479"/>
      <c r="V91" s="480"/>
      <c r="W91" s="481"/>
      <c r="X91" s="482"/>
      <c r="Y91" s="482"/>
    </row>
    <row r="92" spans="1:25" s="477" customFormat="1" ht="12" x14ac:dyDescent="0.2">
      <c r="A92" s="479"/>
      <c r="B92" s="476"/>
      <c r="C92" s="478"/>
      <c r="D92" s="479"/>
      <c r="E92" s="479"/>
      <c r="F92" s="479"/>
      <c r="G92" s="479"/>
      <c r="H92" s="479"/>
      <c r="I92" s="479"/>
      <c r="J92" s="479"/>
      <c r="K92" s="479"/>
      <c r="L92" s="479"/>
      <c r="M92" s="480"/>
      <c r="N92" s="478"/>
      <c r="O92" s="480"/>
      <c r="P92" s="481"/>
      <c r="Q92" s="478"/>
      <c r="R92" s="480"/>
      <c r="S92" s="478"/>
      <c r="T92" s="479"/>
      <c r="U92" s="479"/>
      <c r="V92" s="480"/>
      <c r="W92" s="481"/>
      <c r="X92" s="482"/>
      <c r="Y92" s="482"/>
    </row>
    <row r="93" spans="1:25" s="477" customFormat="1" ht="12" x14ac:dyDescent="0.2">
      <c r="A93" s="479"/>
      <c r="B93" s="476"/>
      <c r="C93" s="478"/>
      <c r="D93" s="479"/>
      <c r="E93" s="479"/>
      <c r="F93" s="479"/>
      <c r="G93" s="479"/>
      <c r="H93" s="479"/>
      <c r="I93" s="479"/>
      <c r="J93" s="479"/>
      <c r="K93" s="479"/>
      <c r="L93" s="479"/>
      <c r="M93" s="480"/>
      <c r="N93" s="478"/>
      <c r="O93" s="480"/>
      <c r="P93" s="481"/>
      <c r="Q93" s="478"/>
      <c r="R93" s="480"/>
      <c r="S93" s="478"/>
      <c r="T93" s="479"/>
      <c r="U93" s="479"/>
      <c r="V93" s="480"/>
      <c r="W93" s="481"/>
      <c r="X93" s="482"/>
      <c r="Y93" s="482"/>
    </row>
    <row r="94" spans="1:25" s="477" customFormat="1" ht="12" x14ac:dyDescent="0.2">
      <c r="A94" s="479"/>
      <c r="B94" s="476"/>
      <c r="C94" s="478"/>
      <c r="D94" s="479"/>
      <c r="E94" s="479"/>
      <c r="F94" s="479"/>
      <c r="G94" s="479"/>
      <c r="H94" s="479"/>
      <c r="I94" s="479"/>
      <c r="J94" s="479"/>
      <c r="K94" s="479"/>
      <c r="L94" s="479"/>
      <c r="M94" s="480"/>
      <c r="N94" s="478"/>
      <c r="O94" s="480"/>
      <c r="P94" s="481"/>
      <c r="Q94" s="478"/>
      <c r="R94" s="480"/>
      <c r="S94" s="478"/>
      <c r="T94" s="479"/>
      <c r="U94" s="479"/>
      <c r="V94" s="480"/>
      <c r="W94" s="481"/>
      <c r="X94" s="482"/>
      <c r="Y94" s="482"/>
    </row>
    <row r="95" spans="1:25" s="477" customFormat="1" ht="12" x14ac:dyDescent="0.2">
      <c r="A95" s="479"/>
      <c r="B95" s="476"/>
      <c r="C95" s="478"/>
      <c r="D95" s="479"/>
      <c r="E95" s="479"/>
      <c r="F95" s="479"/>
      <c r="G95" s="479"/>
      <c r="H95" s="479"/>
      <c r="I95" s="479"/>
      <c r="J95" s="479"/>
      <c r="K95" s="479"/>
      <c r="L95" s="479"/>
      <c r="M95" s="480"/>
      <c r="N95" s="478"/>
      <c r="O95" s="480"/>
      <c r="P95" s="481"/>
      <c r="Q95" s="478"/>
      <c r="R95" s="480"/>
      <c r="S95" s="478"/>
      <c r="T95" s="479"/>
      <c r="U95" s="479"/>
      <c r="V95" s="480"/>
      <c r="W95" s="481"/>
      <c r="X95" s="482"/>
      <c r="Y95" s="482"/>
    </row>
    <row r="96" spans="1:25" s="477" customFormat="1" ht="12" x14ac:dyDescent="0.2">
      <c r="A96" s="479"/>
      <c r="B96" s="476"/>
      <c r="C96" s="478"/>
      <c r="D96" s="479"/>
      <c r="E96" s="479"/>
      <c r="F96" s="479"/>
      <c r="G96" s="479"/>
      <c r="H96" s="479"/>
      <c r="I96" s="479"/>
      <c r="J96" s="479"/>
      <c r="K96" s="479"/>
      <c r="L96" s="479"/>
      <c r="M96" s="480"/>
      <c r="N96" s="478"/>
      <c r="O96" s="480"/>
      <c r="P96" s="481"/>
      <c r="Q96" s="478"/>
      <c r="R96" s="480"/>
      <c r="S96" s="478"/>
      <c r="T96" s="479"/>
      <c r="U96" s="479"/>
      <c r="V96" s="480"/>
      <c r="W96" s="481"/>
      <c r="X96" s="482"/>
      <c r="Y96" s="482"/>
    </row>
    <row r="97" spans="1:25" s="477" customFormat="1" ht="12" x14ac:dyDescent="0.2">
      <c r="A97" s="479"/>
      <c r="B97" s="476"/>
      <c r="C97" s="478"/>
      <c r="D97" s="479"/>
      <c r="E97" s="479"/>
      <c r="F97" s="479"/>
      <c r="G97" s="479"/>
      <c r="H97" s="479"/>
      <c r="I97" s="479"/>
      <c r="J97" s="479"/>
      <c r="K97" s="479"/>
      <c r="L97" s="479"/>
      <c r="M97" s="480"/>
      <c r="N97" s="478"/>
      <c r="O97" s="480"/>
      <c r="P97" s="481"/>
      <c r="Q97" s="478"/>
      <c r="R97" s="480"/>
      <c r="S97" s="478"/>
      <c r="T97" s="479"/>
      <c r="U97" s="479"/>
      <c r="V97" s="480"/>
      <c r="W97" s="481"/>
      <c r="X97" s="482"/>
      <c r="Y97" s="482"/>
    </row>
    <row r="98" spans="1:25" s="477" customFormat="1" ht="12" x14ac:dyDescent="0.2">
      <c r="A98" s="479"/>
      <c r="B98" s="476"/>
      <c r="C98" s="478"/>
      <c r="D98" s="479"/>
      <c r="E98" s="479"/>
      <c r="F98" s="479"/>
      <c r="G98" s="479"/>
      <c r="H98" s="479"/>
      <c r="I98" s="479"/>
      <c r="J98" s="479"/>
      <c r="K98" s="479"/>
      <c r="L98" s="479"/>
      <c r="M98" s="480"/>
      <c r="N98" s="478"/>
      <c r="O98" s="480"/>
      <c r="P98" s="481"/>
      <c r="Q98" s="478"/>
      <c r="R98" s="480"/>
      <c r="S98" s="478"/>
      <c r="T98" s="479"/>
      <c r="U98" s="479"/>
      <c r="V98" s="480"/>
      <c r="W98" s="481"/>
      <c r="X98" s="482"/>
      <c r="Y98" s="482"/>
    </row>
    <row r="99" spans="1:25" s="477" customFormat="1" ht="12" x14ac:dyDescent="0.2">
      <c r="A99" s="479"/>
      <c r="B99" s="476"/>
      <c r="C99" s="478"/>
      <c r="D99" s="479"/>
      <c r="E99" s="479"/>
      <c r="F99" s="479"/>
      <c r="G99" s="479"/>
      <c r="H99" s="479"/>
      <c r="I99" s="479"/>
      <c r="J99" s="479"/>
      <c r="K99" s="479"/>
      <c r="L99" s="479"/>
      <c r="M99" s="480"/>
      <c r="N99" s="478"/>
      <c r="O99" s="480"/>
      <c r="P99" s="481"/>
      <c r="Q99" s="478"/>
      <c r="R99" s="480"/>
      <c r="S99" s="478"/>
      <c r="T99" s="479"/>
      <c r="U99" s="479"/>
      <c r="V99" s="480"/>
      <c r="W99" s="481"/>
      <c r="X99" s="482"/>
      <c r="Y99" s="482"/>
    </row>
    <row r="100" spans="1:25" s="477" customFormat="1" ht="12" x14ac:dyDescent="0.2">
      <c r="A100" s="479"/>
      <c r="B100" s="476"/>
      <c r="C100" s="478"/>
      <c r="D100" s="479"/>
      <c r="E100" s="479"/>
      <c r="F100" s="479"/>
      <c r="G100" s="479"/>
      <c r="H100" s="479"/>
      <c r="I100" s="479"/>
      <c r="J100" s="479"/>
      <c r="K100" s="479"/>
      <c r="L100" s="479"/>
      <c r="M100" s="480"/>
      <c r="N100" s="478"/>
      <c r="O100" s="480"/>
      <c r="P100" s="481"/>
      <c r="Q100" s="478"/>
      <c r="R100" s="480"/>
      <c r="S100" s="478"/>
      <c r="T100" s="479"/>
      <c r="U100" s="479"/>
      <c r="V100" s="480"/>
      <c r="W100" s="481"/>
      <c r="X100" s="482"/>
      <c r="Y100" s="482"/>
    </row>
    <row r="101" spans="1:25" s="477" customFormat="1" ht="12" x14ac:dyDescent="0.2">
      <c r="A101" s="479"/>
      <c r="B101" s="476"/>
      <c r="C101" s="478"/>
      <c r="D101" s="479"/>
      <c r="E101" s="479"/>
      <c r="F101" s="479"/>
      <c r="G101" s="479"/>
      <c r="H101" s="479"/>
      <c r="I101" s="479"/>
      <c r="J101" s="479"/>
      <c r="K101" s="479"/>
      <c r="L101" s="479"/>
      <c r="M101" s="480"/>
      <c r="N101" s="478"/>
      <c r="O101" s="480"/>
      <c r="P101" s="481"/>
      <c r="Q101" s="478"/>
      <c r="R101" s="480"/>
      <c r="S101" s="478"/>
      <c r="T101" s="479"/>
      <c r="U101" s="479"/>
      <c r="V101" s="480"/>
      <c r="W101" s="481"/>
      <c r="X101" s="482"/>
      <c r="Y101" s="482"/>
    </row>
    <row r="102" spans="1:25" s="477" customFormat="1" ht="12" x14ac:dyDescent="0.2">
      <c r="A102" s="479"/>
      <c r="B102" s="476"/>
      <c r="C102" s="478"/>
      <c r="D102" s="479"/>
      <c r="E102" s="479"/>
      <c r="F102" s="479"/>
      <c r="G102" s="479"/>
      <c r="H102" s="479"/>
      <c r="I102" s="479"/>
      <c r="J102" s="479"/>
      <c r="K102" s="479"/>
      <c r="L102" s="479"/>
      <c r="M102" s="480"/>
      <c r="N102" s="478"/>
      <c r="O102" s="480"/>
      <c r="P102" s="481"/>
      <c r="Q102" s="478"/>
      <c r="R102" s="480"/>
      <c r="S102" s="478"/>
      <c r="T102" s="479"/>
      <c r="U102" s="479"/>
      <c r="V102" s="480"/>
      <c r="W102" s="481"/>
      <c r="X102" s="482"/>
      <c r="Y102" s="482"/>
    </row>
    <row r="103" spans="1:25" s="477" customFormat="1" ht="12" x14ac:dyDescent="0.2">
      <c r="A103" s="479"/>
      <c r="B103" s="476"/>
      <c r="C103" s="478"/>
      <c r="D103" s="479"/>
      <c r="E103" s="479"/>
      <c r="F103" s="479"/>
      <c r="G103" s="479"/>
      <c r="H103" s="479"/>
      <c r="I103" s="479"/>
      <c r="J103" s="479"/>
      <c r="K103" s="479"/>
      <c r="L103" s="479"/>
      <c r="M103" s="480"/>
      <c r="N103" s="478"/>
      <c r="O103" s="480"/>
      <c r="P103" s="481"/>
      <c r="Q103" s="478"/>
      <c r="R103" s="480"/>
      <c r="S103" s="478"/>
      <c r="T103" s="479"/>
      <c r="U103" s="479"/>
      <c r="V103" s="480"/>
      <c r="W103" s="481"/>
      <c r="X103" s="482"/>
      <c r="Y103" s="482"/>
    </row>
    <row r="104" spans="1:25" s="477" customFormat="1" ht="12" x14ac:dyDescent="0.2">
      <c r="A104" s="479"/>
      <c r="B104" s="476"/>
      <c r="C104" s="478"/>
      <c r="D104" s="479"/>
      <c r="E104" s="479"/>
      <c r="F104" s="479"/>
      <c r="G104" s="479"/>
      <c r="H104" s="479"/>
      <c r="I104" s="479"/>
      <c r="J104" s="479"/>
      <c r="K104" s="479"/>
      <c r="L104" s="479"/>
      <c r="M104" s="480"/>
      <c r="N104" s="478"/>
      <c r="O104" s="480"/>
      <c r="P104" s="481"/>
      <c r="Q104" s="478"/>
      <c r="R104" s="480"/>
      <c r="S104" s="478"/>
      <c r="T104" s="479"/>
      <c r="U104" s="479"/>
      <c r="V104" s="480"/>
      <c r="W104" s="481"/>
      <c r="X104" s="482"/>
      <c r="Y104" s="482"/>
    </row>
    <row r="105" spans="1:25" s="477" customFormat="1" ht="12" x14ac:dyDescent="0.2">
      <c r="A105" s="479"/>
      <c r="B105" s="476"/>
      <c r="C105" s="478"/>
      <c r="D105" s="479"/>
      <c r="E105" s="479"/>
      <c r="F105" s="479"/>
      <c r="G105" s="479"/>
      <c r="H105" s="479"/>
      <c r="I105" s="479"/>
      <c r="J105" s="479"/>
      <c r="K105" s="479"/>
      <c r="L105" s="479"/>
      <c r="M105" s="480"/>
      <c r="N105" s="478"/>
      <c r="O105" s="480"/>
      <c r="P105" s="481"/>
      <c r="Q105" s="478"/>
      <c r="R105" s="480"/>
      <c r="S105" s="478"/>
      <c r="T105" s="479"/>
      <c r="U105" s="479"/>
      <c r="V105" s="480"/>
      <c r="W105" s="481"/>
      <c r="X105" s="482"/>
      <c r="Y105" s="482"/>
    </row>
    <row r="106" spans="1:25" s="477" customFormat="1" ht="12" x14ac:dyDescent="0.2">
      <c r="A106" s="479"/>
      <c r="B106" s="476"/>
      <c r="C106" s="478"/>
      <c r="D106" s="479"/>
      <c r="E106" s="479"/>
      <c r="F106" s="479"/>
      <c r="G106" s="479"/>
      <c r="H106" s="479"/>
      <c r="I106" s="479"/>
      <c r="J106" s="479"/>
      <c r="K106" s="479"/>
      <c r="L106" s="479"/>
      <c r="M106" s="480"/>
      <c r="N106" s="478"/>
      <c r="O106" s="480"/>
      <c r="P106" s="481"/>
      <c r="Q106" s="478"/>
      <c r="R106" s="480"/>
      <c r="S106" s="478"/>
      <c r="T106" s="479"/>
      <c r="U106" s="479"/>
      <c r="V106" s="480"/>
      <c r="W106" s="481"/>
      <c r="X106" s="482"/>
      <c r="Y106" s="482"/>
    </row>
    <row r="107" spans="1:25" s="477" customFormat="1" ht="12" x14ac:dyDescent="0.2">
      <c r="A107" s="479"/>
      <c r="B107" s="476"/>
      <c r="C107" s="478"/>
      <c r="D107" s="479"/>
      <c r="E107" s="479"/>
      <c r="F107" s="479"/>
      <c r="G107" s="479"/>
      <c r="H107" s="479"/>
      <c r="I107" s="479"/>
      <c r="J107" s="479"/>
      <c r="K107" s="479"/>
      <c r="L107" s="479"/>
      <c r="M107" s="480"/>
      <c r="N107" s="478"/>
      <c r="O107" s="480"/>
      <c r="P107" s="481"/>
      <c r="Q107" s="478"/>
      <c r="R107" s="480"/>
      <c r="S107" s="478"/>
      <c r="T107" s="479"/>
      <c r="U107" s="479"/>
      <c r="V107" s="480"/>
      <c r="W107" s="481"/>
      <c r="X107" s="482"/>
      <c r="Y107" s="482"/>
    </row>
    <row r="108" spans="1:25" s="477" customFormat="1" ht="12" x14ac:dyDescent="0.2">
      <c r="A108" s="479"/>
      <c r="B108" s="476"/>
      <c r="C108" s="478"/>
      <c r="D108" s="479"/>
      <c r="E108" s="479"/>
      <c r="F108" s="479"/>
      <c r="G108" s="479"/>
      <c r="H108" s="479"/>
      <c r="I108" s="479"/>
      <c r="J108" s="479"/>
      <c r="K108" s="479"/>
      <c r="L108" s="479"/>
      <c r="M108" s="480"/>
      <c r="N108" s="478"/>
      <c r="O108" s="480"/>
      <c r="P108" s="481"/>
      <c r="Q108" s="478"/>
      <c r="R108" s="480"/>
      <c r="S108" s="478"/>
      <c r="T108" s="479"/>
      <c r="U108" s="479"/>
      <c r="V108" s="480"/>
      <c r="W108" s="481"/>
      <c r="X108" s="482"/>
      <c r="Y108" s="482"/>
    </row>
    <row r="109" spans="1:25" s="477" customFormat="1" ht="12" x14ac:dyDescent="0.2">
      <c r="A109" s="479"/>
      <c r="B109" s="476"/>
      <c r="C109" s="478"/>
      <c r="D109" s="479"/>
      <c r="E109" s="479"/>
      <c r="F109" s="479"/>
      <c r="G109" s="479"/>
      <c r="H109" s="479"/>
      <c r="I109" s="479"/>
      <c r="J109" s="479"/>
      <c r="K109" s="479"/>
      <c r="L109" s="479"/>
      <c r="M109" s="480"/>
      <c r="N109" s="478"/>
      <c r="O109" s="480"/>
      <c r="P109" s="481"/>
      <c r="Q109" s="478"/>
      <c r="R109" s="480"/>
      <c r="S109" s="478"/>
      <c r="T109" s="479"/>
      <c r="U109" s="479"/>
      <c r="V109" s="480"/>
      <c r="W109" s="481"/>
      <c r="X109" s="482"/>
      <c r="Y109" s="482"/>
    </row>
    <row r="110" spans="1:25" s="477" customFormat="1" ht="12" x14ac:dyDescent="0.2">
      <c r="A110" s="479"/>
      <c r="B110" s="476"/>
      <c r="C110" s="478"/>
      <c r="D110" s="479"/>
      <c r="E110" s="479"/>
      <c r="F110" s="479"/>
      <c r="G110" s="479"/>
      <c r="H110" s="479"/>
      <c r="I110" s="479"/>
      <c r="J110" s="479"/>
      <c r="K110" s="479"/>
      <c r="L110" s="479"/>
      <c r="M110" s="480"/>
      <c r="N110" s="478"/>
      <c r="O110" s="480"/>
      <c r="P110" s="481"/>
      <c r="Q110" s="478"/>
      <c r="R110" s="480"/>
      <c r="S110" s="478"/>
      <c r="T110" s="479"/>
      <c r="U110" s="479"/>
      <c r="V110" s="480"/>
      <c r="W110" s="481"/>
      <c r="X110" s="482"/>
      <c r="Y110" s="482"/>
    </row>
    <row r="111" spans="1:25" s="477" customFormat="1" ht="12" x14ac:dyDescent="0.2">
      <c r="A111" s="479"/>
      <c r="B111" s="476"/>
      <c r="C111" s="478"/>
      <c r="D111" s="479"/>
      <c r="E111" s="479"/>
      <c r="F111" s="479"/>
      <c r="G111" s="479"/>
      <c r="H111" s="479"/>
      <c r="I111" s="479"/>
      <c r="J111" s="479"/>
      <c r="K111" s="479"/>
      <c r="L111" s="479"/>
      <c r="M111" s="480"/>
      <c r="N111" s="478"/>
      <c r="O111" s="480"/>
      <c r="P111" s="481"/>
      <c r="Q111" s="478"/>
      <c r="R111" s="480"/>
      <c r="S111" s="478"/>
      <c r="T111" s="479"/>
      <c r="U111" s="479"/>
      <c r="V111" s="480"/>
      <c r="W111" s="481"/>
      <c r="X111" s="482"/>
      <c r="Y111" s="482"/>
    </row>
    <row r="112" spans="1:25" s="477" customFormat="1" ht="12" x14ac:dyDescent="0.2">
      <c r="A112" s="479"/>
      <c r="B112" s="476"/>
      <c r="C112" s="478"/>
      <c r="D112" s="479"/>
      <c r="E112" s="479"/>
      <c r="F112" s="479"/>
      <c r="G112" s="479"/>
      <c r="H112" s="479"/>
      <c r="I112" s="479"/>
      <c r="J112" s="479"/>
      <c r="K112" s="479"/>
      <c r="L112" s="479"/>
      <c r="M112" s="480"/>
      <c r="N112" s="478"/>
      <c r="O112" s="480"/>
      <c r="P112" s="481"/>
      <c r="Q112" s="478"/>
      <c r="R112" s="480"/>
      <c r="S112" s="478"/>
      <c r="T112" s="479"/>
      <c r="U112" s="479"/>
      <c r="V112" s="480"/>
      <c r="W112" s="481"/>
      <c r="X112" s="482"/>
      <c r="Y112" s="482"/>
    </row>
    <row r="113" spans="1:25" s="477" customFormat="1" ht="12" x14ac:dyDescent="0.2">
      <c r="A113" s="479"/>
      <c r="B113" s="476"/>
      <c r="C113" s="478"/>
      <c r="D113" s="479"/>
      <c r="E113" s="479"/>
      <c r="F113" s="479"/>
      <c r="G113" s="479"/>
      <c r="H113" s="479"/>
      <c r="I113" s="479"/>
      <c r="J113" s="479"/>
      <c r="K113" s="479"/>
      <c r="L113" s="479"/>
      <c r="M113" s="480"/>
      <c r="N113" s="478"/>
      <c r="O113" s="480"/>
      <c r="P113" s="481"/>
      <c r="Q113" s="478"/>
      <c r="R113" s="480"/>
      <c r="S113" s="478"/>
      <c r="T113" s="479"/>
      <c r="U113" s="479"/>
      <c r="V113" s="480"/>
      <c r="W113" s="481"/>
      <c r="X113" s="482"/>
      <c r="Y113" s="482"/>
    </row>
    <row r="114" spans="1:25" s="477" customFormat="1" ht="12" x14ac:dyDescent="0.2">
      <c r="A114" s="479"/>
      <c r="B114" s="476"/>
      <c r="C114" s="478"/>
      <c r="D114" s="479"/>
      <c r="E114" s="479"/>
      <c r="F114" s="479"/>
      <c r="G114" s="479"/>
      <c r="H114" s="479"/>
      <c r="I114" s="479"/>
      <c r="J114" s="479"/>
      <c r="K114" s="479"/>
      <c r="L114" s="479"/>
      <c r="M114" s="480"/>
      <c r="N114" s="478"/>
      <c r="O114" s="480"/>
      <c r="P114" s="481"/>
      <c r="Q114" s="478"/>
      <c r="R114" s="480"/>
      <c r="S114" s="478"/>
      <c r="T114" s="479"/>
      <c r="U114" s="479"/>
      <c r="V114" s="480"/>
      <c r="W114" s="481"/>
      <c r="X114" s="482"/>
      <c r="Y114" s="482"/>
    </row>
    <row r="115" spans="1:25" s="477" customFormat="1" ht="12" x14ac:dyDescent="0.2">
      <c r="A115" s="479"/>
      <c r="B115" s="476"/>
      <c r="C115" s="478"/>
      <c r="D115" s="479"/>
      <c r="E115" s="479"/>
      <c r="F115" s="479"/>
      <c r="G115" s="479"/>
      <c r="H115" s="479"/>
      <c r="I115" s="479"/>
      <c r="J115" s="479"/>
      <c r="K115" s="479"/>
      <c r="L115" s="479"/>
      <c r="M115" s="480"/>
      <c r="N115" s="478"/>
      <c r="O115" s="480"/>
      <c r="P115" s="481"/>
      <c r="Q115" s="478"/>
      <c r="R115" s="480"/>
      <c r="S115" s="478"/>
      <c r="T115" s="479"/>
      <c r="U115" s="479"/>
      <c r="V115" s="480"/>
      <c r="W115" s="481"/>
      <c r="X115" s="482"/>
      <c r="Y115" s="482"/>
    </row>
    <row r="116" spans="1:25" s="477" customFormat="1" ht="12" x14ac:dyDescent="0.2">
      <c r="A116" s="479"/>
      <c r="B116" s="476"/>
      <c r="C116" s="478"/>
      <c r="D116" s="479"/>
      <c r="E116" s="479"/>
      <c r="F116" s="479"/>
      <c r="G116" s="479"/>
      <c r="H116" s="479"/>
      <c r="I116" s="479"/>
      <c r="J116" s="479"/>
      <c r="K116" s="479"/>
      <c r="L116" s="479"/>
      <c r="M116" s="480"/>
      <c r="N116" s="478"/>
      <c r="O116" s="480"/>
      <c r="P116" s="481"/>
      <c r="Q116" s="478"/>
      <c r="R116" s="480"/>
      <c r="S116" s="478"/>
      <c r="T116" s="479"/>
      <c r="U116" s="479"/>
      <c r="V116" s="480"/>
      <c r="W116" s="481"/>
      <c r="X116" s="482"/>
      <c r="Y116" s="482"/>
    </row>
    <row r="117" spans="1:25" s="477" customFormat="1" ht="12" x14ac:dyDescent="0.2">
      <c r="A117" s="479"/>
      <c r="B117" s="476"/>
      <c r="C117" s="478"/>
      <c r="D117" s="479"/>
      <c r="E117" s="479"/>
      <c r="F117" s="479"/>
      <c r="G117" s="479"/>
      <c r="H117" s="479"/>
      <c r="I117" s="479"/>
      <c r="J117" s="479"/>
      <c r="K117" s="479"/>
      <c r="L117" s="479"/>
      <c r="M117" s="480"/>
      <c r="N117" s="478"/>
      <c r="O117" s="480"/>
      <c r="P117" s="481"/>
      <c r="Q117" s="478"/>
      <c r="R117" s="480"/>
      <c r="S117" s="478"/>
      <c r="T117" s="479"/>
      <c r="U117" s="479"/>
      <c r="V117" s="480"/>
      <c r="W117" s="481"/>
      <c r="X117" s="482"/>
      <c r="Y117" s="482"/>
    </row>
    <row r="118" spans="1:25" s="477" customFormat="1" ht="12" x14ac:dyDescent="0.2">
      <c r="A118" s="479"/>
      <c r="B118" s="476"/>
      <c r="C118" s="478"/>
      <c r="D118" s="479"/>
      <c r="E118" s="479"/>
      <c r="F118" s="479"/>
      <c r="G118" s="479"/>
      <c r="H118" s="479"/>
      <c r="I118" s="479"/>
      <c r="J118" s="479"/>
      <c r="K118" s="479"/>
      <c r="L118" s="479"/>
      <c r="M118" s="480"/>
      <c r="N118" s="478"/>
      <c r="O118" s="480"/>
      <c r="P118" s="481"/>
      <c r="Q118" s="478"/>
      <c r="R118" s="480"/>
      <c r="S118" s="478"/>
      <c r="T118" s="479"/>
      <c r="U118" s="479"/>
      <c r="V118" s="480"/>
      <c r="W118" s="481"/>
      <c r="X118" s="482"/>
      <c r="Y118" s="482"/>
    </row>
    <row r="119" spans="1:25" s="477" customFormat="1" ht="12" x14ac:dyDescent="0.2">
      <c r="A119" s="479"/>
      <c r="B119" s="476"/>
      <c r="C119" s="478"/>
      <c r="D119" s="479"/>
      <c r="E119" s="479"/>
      <c r="F119" s="479"/>
      <c r="G119" s="479"/>
      <c r="H119" s="479"/>
      <c r="I119" s="479"/>
      <c r="J119" s="479"/>
      <c r="K119" s="479"/>
      <c r="L119" s="479"/>
      <c r="M119" s="480"/>
      <c r="N119" s="478"/>
      <c r="O119" s="480"/>
      <c r="P119" s="481"/>
      <c r="Q119" s="478"/>
      <c r="R119" s="480"/>
      <c r="S119" s="478"/>
      <c r="T119" s="479"/>
      <c r="U119" s="479"/>
      <c r="V119" s="480"/>
      <c r="W119" s="481"/>
      <c r="X119" s="482"/>
      <c r="Y119" s="482"/>
    </row>
    <row r="120" spans="1:25" s="477" customFormat="1" ht="12" x14ac:dyDescent="0.2">
      <c r="A120" s="479"/>
      <c r="B120" s="476"/>
      <c r="C120" s="478"/>
      <c r="D120" s="479"/>
      <c r="E120" s="479"/>
      <c r="F120" s="479"/>
      <c r="G120" s="479"/>
      <c r="H120" s="479"/>
      <c r="I120" s="479"/>
      <c r="J120" s="479"/>
      <c r="K120" s="479"/>
      <c r="L120" s="479"/>
      <c r="M120" s="480"/>
      <c r="N120" s="478"/>
      <c r="O120" s="480"/>
      <c r="P120" s="481"/>
      <c r="Q120" s="478"/>
      <c r="R120" s="480"/>
      <c r="S120" s="478"/>
      <c r="T120" s="479"/>
      <c r="U120" s="479"/>
      <c r="V120" s="480"/>
      <c r="W120" s="481"/>
      <c r="X120" s="482"/>
      <c r="Y120" s="482"/>
    </row>
    <row r="121" spans="1:25" s="477" customFormat="1" ht="12" x14ac:dyDescent="0.2">
      <c r="A121" s="479"/>
      <c r="B121" s="476"/>
      <c r="C121" s="478"/>
      <c r="D121" s="479"/>
      <c r="E121" s="479"/>
      <c r="F121" s="479"/>
      <c r="G121" s="479"/>
      <c r="H121" s="479"/>
      <c r="I121" s="479"/>
      <c r="J121" s="479"/>
      <c r="K121" s="479"/>
      <c r="L121" s="479"/>
      <c r="M121" s="480"/>
      <c r="N121" s="478"/>
      <c r="O121" s="480"/>
      <c r="P121" s="481"/>
      <c r="Q121" s="478"/>
      <c r="R121" s="480"/>
      <c r="S121" s="478"/>
      <c r="T121" s="479"/>
      <c r="U121" s="479"/>
      <c r="V121" s="480"/>
      <c r="W121" s="481"/>
      <c r="X121" s="482"/>
      <c r="Y121" s="482"/>
    </row>
    <row r="122" spans="1:25" s="477" customFormat="1" ht="12" x14ac:dyDescent="0.2">
      <c r="A122" s="479"/>
      <c r="B122" s="476"/>
      <c r="C122" s="478"/>
      <c r="D122" s="479"/>
      <c r="E122" s="479"/>
      <c r="F122" s="479"/>
      <c r="G122" s="479"/>
      <c r="H122" s="479"/>
      <c r="I122" s="479"/>
      <c r="J122" s="479"/>
      <c r="K122" s="479"/>
      <c r="L122" s="479"/>
      <c r="M122" s="480"/>
      <c r="N122" s="478"/>
      <c r="O122" s="480"/>
      <c r="P122" s="481"/>
      <c r="Q122" s="478"/>
      <c r="R122" s="480"/>
      <c r="S122" s="478"/>
      <c r="T122" s="479"/>
      <c r="U122" s="479"/>
      <c r="V122" s="480"/>
      <c r="W122" s="481"/>
      <c r="X122" s="482"/>
      <c r="Y122" s="482"/>
    </row>
    <row r="123" spans="1:25" s="477" customFormat="1" ht="12" x14ac:dyDescent="0.2">
      <c r="A123" s="479"/>
      <c r="B123" s="476"/>
      <c r="C123" s="478"/>
      <c r="D123" s="479"/>
      <c r="E123" s="479"/>
      <c r="F123" s="479"/>
      <c r="G123" s="479"/>
      <c r="H123" s="479"/>
      <c r="I123" s="479"/>
      <c r="J123" s="479"/>
      <c r="K123" s="479"/>
      <c r="L123" s="479"/>
      <c r="M123" s="480"/>
      <c r="N123" s="478"/>
      <c r="O123" s="480"/>
      <c r="P123" s="481"/>
      <c r="Q123" s="478"/>
      <c r="R123" s="480"/>
      <c r="S123" s="478"/>
      <c r="T123" s="479"/>
      <c r="U123" s="479"/>
      <c r="V123" s="480"/>
      <c r="W123" s="481"/>
      <c r="X123" s="482"/>
      <c r="Y123" s="482"/>
    </row>
    <row r="124" spans="1:25" s="477" customFormat="1" ht="12" x14ac:dyDescent="0.2">
      <c r="A124" s="479"/>
      <c r="B124" s="476"/>
      <c r="C124" s="478"/>
      <c r="D124" s="479"/>
      <c r="E124" s="479"/>
      <c r="F124" s="479"/>
      <c r="G124" s="479"/>
      <c r="H124" s="479"/>
      <c r="I124" s="479"/>
      <c r="J124" s="479"/>
      <c r="K124" s="479"/>
      <c r="L124" s="479"/>
      <c r="M124" s="480"/>
      <c r="N124" s="478"/>
      <c r="O124" s="480"/>
      <c r="P124" s="481"/>
      <c r="Q124" s="478"/>
      <c r="R124" s="480"/>
      <c r="S124" s="478"/>
      <c r="T124" s="479"/>
      <c r="U124" s="479"/>
      <c r="V124" s="480"/>
      <c r="W124" s="481"/>
      <c r="X124" s="482"/>
      <c r="Y124" s="482"/>
    </row>
    <row r="125" spans="1:25" s="477" customFormat="1" ht="12" x14ac:dyDescent="0.2">
      <c r="A125" s="479"/>
      <c r="B125" s="476"/>
      <c r="C125" s="478"/>
      <c r="D125" s="479"/>
      <c r="E125" s="479"/>
      <c r="F125" s="479"/>
      <c r="G125" s="479"/>
      <c r="H125" s="479"/>
      <c r="I125" s="479"/>
      <c r="J125" s="479"/>
      <c r="K125" s="479"/>
      <c r="L125" s="479"/>
      <c r="M125" s="480"/>
      <c r="N125" s="478"/>
      <c r="O125" s="480"/>
      <c r="P125" s="481"/>
      <c r="Q125" s="478"/>
      <c r="R125" s="480"/>
      <c r="S125" s="478"/>
      <c r="T125" s="479"/>
      <c r="U125" s="479"/>
      <c r="V125" s="480"/>
      <c r="W125" s="481"/>
      <c r="X125" s="482"/>
      <c r="Y125" s="482"/>
    </row>
    <row r="126" spans="1:25" s="477" customFormat="1" ht="12" x14ac:dyDescent="0.2">
      <c r="A126" s="479"/>
      <c r="B126" s="476"/>
      <c r="C126" s="478"/>
      <c r="D126" s="479"/>
      <c r="E126" s="479"/>
      <c r="F126" s="479"/>
      <c r="G126" s="479"/>
      <c r="H126" s="479"/>
      <c r="I126" s="479"/>
      <c r="J126" s="479"/>
      <c r="K126" s="479"/>
      <c r="L126" s="479"/>
      <c r="M126" s="480"/>
      <c r="N126" s="478"/>
      <c r="O126" s="480"/>
      <c r="P126" s="481"/>
      <c r="Q126" s="478"/>
      <c r="R126" s="480"/>
      <c r="S126" s="478"/>
      <c r="T126" s="479"/>
      <c r="U126" s="479"/>
      <c r="V126" s="480"/>
      <c r="W126" s="481"/>
      <c r="X126" s="482"/>
      <c r="Y126" s="482"/>
    </row>
    <row r="127" spans="1:25" s="477" customFormat="1" ht="12" x14ac:dyDescent="0.2">
      <c r="A127" s="479"/>
      <c r="B127" s="476"/>
      <c r="C127" s="478"/>
      <c r="D127" s="479"/>
      <c r="E127" s="479"/>
      <c r="F127" s="479"/>
      <c r="G127" s="479"/>
      <c r="H127" s="479"/>
      <c r="I127" s="479"/>
      <c r="J127" s="479"/>
      <c r="K127" s="479"/>
      <c r="L127" s="479"/>
      <c r="M127" s="480"/>
      <c r="N127" s="478"/>
      <c r="O127" s="480"/>
      <c r="P127" s="481"/>
      <c r="Q127" s="478"/>
      <c r="R127" s="480"/>
      <c r="S127" s="478"/>
      <c r="T127" s="479"/>
      <c r="U127" s="479"/>
      <c r="V127" s="480"/>
      <c r="W127" s="481"/>
      <c r="X127" s="482"/>
      <c r="Y127" s="482"/>
    </row>
    <row r="128" spans="1:25" s="477" customFormat="1" ht="12" x14ac:dyDescent="0.2">
      <c r="A128" s="479"/>
      <c r="B128" s="476"/>
      <c r="C128" s="478"/>
      <c r="D128" s="479"/>
      <c r="E128" s="479"/>
      <c r="F128" s="479"/>
      <c r="G128" s="479"/>
      <c r="H128" s="479"/>
      <c r="I128" s="479"/>
      <c r="J128" s="479"/>
      <c r="K128" s="479"/>
      <c r="L128" s="479"/>
      <c r="M128" s="480"/>
      <c r="N128" s="478"/>
      <c r="O128" s="480"/>
      <c r="P128" s="481"/>
      <c r="Q128" s="478"/>
      <c r="R128" s="480"/>
      <c r="S128" s="478"/>
      <c r="T128" s="479"/>
      <c r="U128" s="479"/>
      <c r="V128" s="480"/>
      <c r="W128" s="481"/>
      <c r="X128" s="482"/>
      <c r="Y128" s="482"/>
    </row>
    <row r="129" spans="1:25" s="477" customFormat="1" ht="12" x14ac:dyDescent="0.2">
      <c r="A129" s="479"/>
      <c r="B129" s="476"/>
      <c r="C129" s="478"/>
      <c r="D129" s="479"/>
      <c r="E129" s="479"/>
      <c r="F129" s="479"/>
      <c r="G129" s="479"/>
      <c r="H129" s="479"/>
      <c r="I129" s="479"/>
      <c r="J129" s="479"/>
      <c r="K129" s="479"/>
      <c r="L129" s="479"/>
      <c r="M129" s="480"/>
      <c r="N129" s="478"/>
      <c r="O129" s="480"/>
      <c r="P129" s="481"/>
      <c r="Q129" s="478"/>
      <c r="R129" s="480"/>
      <c r="S129" s="478"/>
      <c r="T129" s="479"/>
      <c r="U129" s="479"/>
      <c r="V129" s="480"/>
      <c r="W129" s="481"/>
      <c r="X129" s="482"/>
      <c r="Y129" s="482"/>
    </row>
    <row r="130" spans="1:25" s="477" customFormat="1" ht="12" x14ac:dyDescent="0.2">
      <c r="A130" s="479"/>
      <c r="B130" s="476"/>
      <c r="C130" s="478"/>
      <c r="D130" s="479"/>
      <c r="E130" s="479"/>
      <c r="F130" s="479"/>
      <c r="G130" s="479"/>
      <c r="H130" s="479"/>
      <c r="I130" s="479"/>
      <c r="J130" s="479"/>
      <c r="K130" s="479"/>
      <c r="L130" s="479"/>
      <c r="M130" s="480"/>
      <c r="N130" s="478"/>
      <c r="O130" s="480"/>
      <c r="P130" s="481"/>
      <c r="Q130" s="478"/>
      <c r="R130" s="480"/>
      <c r="S130" s="478"/>
      <c r="T130" s="479"/>
      <c r="U130" s="479"/>
      <c r="V130" s="480"/>
      <c r="W130" s="481"/>
      <c r="X130" s="482"/>
      <c r="Y130" s="482"/>
    </row>
    <row r="131" spans="1:25" s="477" customFormat="1" ht="12" x14ac:dyDescent="0.2">
      <c r="A131" s="479"/>
      <c r="B131" s="476"/>
      <c r="C131" s="478"/>
      <c r="D131" s="479"/>
      <c r="E131" s="479"/>
      <c r="F131" s="479"/>
      <c r="G131" s="479"/>
      <c r="H131" s="479"/>
      <c r="I131" s="479"/>
      <c r="J131" s="479"/>
      <c r="K131" s="479"/>
      <c r="L131" s="479"/>
      <c r="M131" s="480"/>
      <c r="N131" s="478"/>
      <c r="O131" s="480"/>
      <c r="P131" s="481"/>
      <c r="Q131" s="478"/>
      <c r="R131" s="480"/>
      <c r="S131" s="478"/>
      <c r="T131" s="479"/>
      <c r="U131" s="479"/>
      <c r="V131" s="480"/>
      <c r="W131" s="481"/>
      <c r="X131" s="482"/>
      <c r="Y131" s="482"/>
    </row>
    <row r="132" spans="1:25" s="477" customFormat="1" ht="12" x14ac:dyDescent="0.2">
      <c r="A132" s="479"/>
      <c r="B132" s="476"/>
      <c r="C132" s="478"/>
      <c r="D132" s="479"/>
      <c r="E132" s="479"/>
      <c r="F132" s="479"/>
      <c r="G132" s="479"/>
      <c r="H132" s="479"/>
      <c r="I132" s="479"/>
      <c r="J132" s="479"/>
      <c r="K132" s="479"/>
      <c r="L132" s="479"/>
      <c r="M132" s="480"/>
      <c r="N132" s="478"/>
      <c r="O132" s="480"/>
      <c r="P132" s="481"/>
      <c r="Q132" s="478"/>
      <c r="R132" s="480"/>
      <c r="S132" s="478"/>
      <c r="T132" s="479"/>
      <c r="U132" s="479"/>
      <c r="V132" s="480"/>
      <c r="W132" s="481"/>
      <c r="X132" s="482"/>
      <c r="Y132" s="482"/>
    </row>
    <row r="133" spans="1:25" s="477" customFormat="1" ht="12" x14ac:dyDescent="0.2">
      <c r="A133" s="479"/>
      <c r="B133" s="476"/>
      <c r="C133" s="478"/>
      <c r="D133" s="479"/>
      <c r="E133" s="479"/>
      <c r="F133" s="479"/>
      <c r="G133" s="479"/>
      <c r="H133" s="479"/>
      <c r="I133" s="479"/>
      <c r="J133" s="479"/>
      <c r="K133" s="479"/>
      <c r="L133" s="479"/>
      <c r="M133" s="480"/>
      <c r="N133" s="478"/>
      <c r="O133" s="480"/>
      <c r="P133" s="481"/>
      <c r="Q133" s="478"/>
      <c r="R133" s="480"/>
      <c r="S133" s="478"/>
      <c r="T133" s="479"/>
      <c r="U133" s="479"/>
      <c r="V133" s="480"/>
      <c r="W133" s="481"/>
      <c r="X133" s="482"/>
      <c r="Y133" s="482"/>
    </row>
    <row r="134" spans="1:25" s="477" customFormat="1" ht="12" x14ac:dyDescent="0.2">
      <c r="A134" s="479"/>
      <c r="B134" s="476"/>
      <c r="C134" s="478"/>
      <c r="D134" s="479"/>
      <c r="E134" s="479"/>
      <c r="F134" s="479"/>
      <c r="G134" s="479"/>
      <c r="H134" s="479"/>
      <c r="I134" s="479"/>
      <c r="J134" s="479"/>
      <c r="K134" s="479"/>
      <c r="L134" s="479"/>
      <c r="M134" s="480"/>
      <c r="N134" s="478"/>
      <c r="O134" s="480"/>
      <c r="P134" s="481"/>
      <c r="Q134" s="478"/>
      <c r="R134" s="480"/>
      <c r="S134" s="478"/>
      <c r="T134" s="479"/>
      <c r="U134" s="479"/>
      <c r="V134" s="480"/>
      <c r="W134" s="481"/>
      <c r="X134" s="482"/>
      <c r="Y134" s="482"/>
    </row>
    <row r="135" spans="1:25" s="477" customFormat="1" ht="12" x14ac:dyDescent="0.2">
      <c r="A135" s="479"/>
      <c r="B135" s="476"/>
      <c r="C135" s="478"/>
      <c r="D135" s="479"/>
      <c r="E135" s="479"/>
      <c r="F135" s="479"/>
      <c r="G135" s="479"/>
      <c r="H135" s="479"/>
      <c r="I135" s="479"/>
      <c r="J135" s="479"/>
      <c r="K135" s="479"/>
      <c r="L135" s="479"/>
      <c r="M135" s="480"/>
      <c r="N135" s="478"/>
      <c r="O135" s="480"/>
      <c r="P135" s="481"/>
      <c r="Q135" s="478"/>
      <c r="R135" s="480"/>
      <c r="S135" s="478"/>
      <c r="T135" s="479"/>
      <c r="U135" s="479"/>
      <c r="V135" s="480"/>
      <c r="W135" s="481"/>
      <c r="X135" s="482"/>
      <c r="Y135" s="482"/>
    </row>
    <row r="136" spans="1:25" s="477" customFormat="1" ht="12" x14ac:dyDescent="0.2">
      <c r="A136" s="479"/>
      <c r="B136" s="476"/>
      <c r="C136" s="478"/>
      <c r="D136" s="479"/>
      <c r="E136" s="479"/>
      <c r="F136" s="479"/>
      <c r="G136" s="479"/>
      <c r="H136" s="479"/>
      <c r="I136" s="479"/>
      <c r="J136" s="479"/>
      <c r="K136" s="479"/>
      <c r="L136" s="479"/>
      <c r="M136" s="480"/>
      <c r="N136" s="478"/>
      <c r="O136" s="480"/>
      <c r="P136" s="481"/>
      <c r="Q136" s="478"/>
      <c r="R136" s="480"/>
      <c r="S136" s="478"/>
      <c r="T136" s="479"/>
      <c r="U136" s="479"/>
      <c r="V136" s="480"/>
      <c r="W136" s="481"/>
      <c r="X136" s="482"/>
      <c r="Y136" s="482"/>
    </row>
    <row r="137" spans="1:25" s="477" customFormat="1" ht="12" x14ac:dyDescent="0.2">
      <c r="A137" s="479"/>
      <c r="B137" s="476"/>
      <c r="C137" s="478"/>
      <c r="D137" s="479"/>
      <c r="E137" s="479"/>
      <c r="F137" s="479"/>
      <c r="G137" s="479"/>
      <c r="H137" s="479"/>
      <c r="I137" s="479"/>
      <c r="J137" s="479"/>
      <c r="K137" s="479"/>
      <c r="L137" s="479"/>
      <c r="M137" s="480"/>
      <c r="N137" s="478"/>
      <c r="O137" s="480"/>
      <c r="P137" s="481"/>
      <c r="Q137" s="478"/>
      <c r="R137" s="480"/>
      <c r="S137" s="478"/>
      <c r="T137" s="479"/>
      <c r="U137" s="479"/>
      <c r="V137" s="480"/>
      <c r="W137" s="481"/>
      <c r="X137" s="482"/>
      <c r="Y137" s="482"/>
    </row>
    <row r="138" spans="1:25" s="477" customFormat="1" ht="12" x14ac:dyDescent="0.2">
      <c r="A138" s="479"/>
      <c r="B138" s="476"/>
      <c r="C138" s="478"/>
      <c r="D138" s="479"/>
      <c r="E138" s="479"/>
      <c r="F138" s="479"/>
      <c r="G138" s="479"/>
      <c r="H138" s="479"/>
      <c r="I138" s="479"/>
      <c r="J138" s="479"/>
      <c r="K138" s="479"/>
      <c r="L138" s="479"/>
      <c r="M138" s="480"/>
      <c r="N138" s="478"/>
      <c r="O138" s="480"/>
      <c r="P138" s="481"/>
      <c r="Q138" s="478"/>
      <c r="R138" s="480"/>
      <c r="S138" s="478"/>
      <c r="T138" s="479"/>
      <c r="U138" s="479"/>
      <c r="V138" s="480"/>
      <c r="W138" s="481"/>
      <c r="X138" s="482"/>
      <c r="Y138" s="482"/>
    </row>
    <row r="139" spans="1:25" s="477" customFormat="1" ht="12" x14ac:dyDescent="0.2">
      <c r="A139" s="479"/>
      <c r="B139" s="476"/>
      <c r="C139" s="478"/>
      <c r="D139" s="479"/>
      <c r="E139" s="479"/>
      <c r="F139" s="479"/>
      <c r="G139" s="479"/>
      <c r="H139" s="479"/>
      <c r="I139" s="479"/>
      <c r="J139" s="479"/>
      <c r="K139" s="479"/>
      <c r="L139" s="479"/>
      <c r="M139" s="480"/>
      <c r="N139" s="478"/>
      <c r="O139" s="480"/>
      <c r="P139" s="481"/>
      <c r="Q139" s="478"/>
      <c r="R139" s="480"/>
      <c r="S139" s="478"/>
      <c r="T139" s="479"/>
      <c r="U139" s="479"/>
      <c r="V139" s="480"/>
      <c r="W139" s="481"/>
      <c r="X139" s="482"/>
      <c r="Y139" s="482"/>
    </row>
    <row r="140" spans="1:25" s="477" customFormat="1" ht="12" x14ac:dyDescent="0.2">
      <c r="A140" s="479"/>
      <c r="B140" s="476"/>
      <c r="C140" s="478"/>
      <c r="D140" s="479"/>
      <c r="E140" s="479"/>
      <c r="F140" s="479"/>
      <c r="G140" s="479"/>
      <c r="H140" s="479"/>
      <c r="I140" s="479"/>
      <c r="J140" s="479"/>
      <c r="K140" s="479"/>
      <c r="L140" s="479"/>
      <c r="M140" s="480"/>
      <c r="N140" s="478"/>
      <c r="O140" s="480"/>
      <c r="P140" s="481"/>
      <c r="Q140" s="478"/>
      <c r="R140" s="480"/>
      <c r="S140" s="478"/>
      <c r="T140" s="479"/>
      <c r="U140" s="479"/>
      <c r="V140" s="480"/>
      <c r="W140" s="481"/>
      <c r="X140" s="482"/>
      <c r="Y140" s="482"/>
    </row>
    <row r="141" spans="1:25" s="477" customFormat="1" ht="12" x14ac:dyDescent="0.2">
      <c r="A141" s="479"/>
      <c r="B141" s="476"/>
      <c r="C141" s="478"/>
      <c r="D141" s="479"/>
      <c r="E141" s="479"/>
      <c r="F141" s="479"/>
      <c r="G141" s="479"/>
      <c r="H141" s="479"/>
      <c r="I141" s="479"/>
      <c r="J141" s="479"/>
      <c r="K141" s="479"/>
      <c r="L141" s="479"/>
      <c r="M141" s="480"/>
      <c r="N141" s="478"/>
      <c r="O141" s="480"/>
      <c r="P141" s="481"/>
      <c r="Q141" s="478"/>
      <c r="R141" s="480"/>
      <c r="S141" s="478"/>
      <c r="T141" s="479"/>
      <c r="U141" s="479"/>
      <c r="V141" s="480"/>
      <c r="W141" s="481"/>
      <c r="X141" s="482"/>
      <c r="Y141" s="482"/>
    </row>
    <row r="142" spans="1:25" s="477" customFormat="1" ht="12" x14ac:dyDescent="0.2">
      <c r="A142" s="479"/>
      <c r="B142" s="476"/>
      <c r="C142" s="478"/>
      <c r="D142" s="479"/>
      <c r="E142" s="479"/>
      <c r="F142" s="479"/>
      <c r="G142" s="479"/>
      <c r="H142" s="479"/>
      <c r="I142" s="479"/>
      <c r="J142" s="479"/>
      <c r="K142" s="479"/>
      <c r="L142" s="479"/>
      <c r="M142" s="480"/>
      <c r="N142" s="478"/>
      <c r="O142" s="480"/>
      <c r="P142" s="481"/>
      <c r="Q142" s="478"/>
      <c r="R142" s="480"/>
      <c r="S142" s="478"/>
      <c r="T142" s="479"/>
      <c r="U142" s="479"/>
      <c r="V142" s="480"/>
      <c r="W142" s="481"/>
      <c r="X142" s="482"/>
      <c r="Y142" s="482"/>
    </row>
    <row r="143" spans="1:25" s="477" customFormat="1" ht="12" x14ac:dyDescent="0.2">
      <c r="A143" s="479"/>
      <c r="B143" s="476"/>
      <c r="C143" s="478"/>
      <c r="D143" s="479"/>
      <c r="E143" s="479"/>
      <c r="F143" s="479"/>
      <c r="G143" s="479"/>
      <c r="H143" s="479"/>
      <c r="I143" s="479"/>
      <c r="J143" s="479"/>
      <c r="K143" s="479"/>
      <c r="L143" s="479"/>
      <c r="M143" s="480"/>
      <c r="N143" s="478"/>
      <c r="O143" s="480"/>
      <c r="P143" s="481"/>
      <c r="Q143" s="478"/>
      <c r="R143" s="480"/>
      <c r="S143" s="478"/>
      <c r="T143" s="479"/>
      <c r="U143" s="479"/>
      <c r="V143" s="480"/>
      <c r="W143" s="481"/>
      <c r="X143" s="482"/>
      <c r="Y143" s="482"/>
    </row>
    <row r="144" spans="1:25" s="477" customFormat="1" ht="12" x14ac:dyDescent="0.2">
      <c r="A144" s="479"/>
      <c r="B144" s="476"/>
      <c r="C144" s="478"/>
      <c r="D144" s="479"/>
      <c r="E144" s="479"/>
      <c r="F144" s="479"/>
      <c r="G144" s="479"/>
      <c r="H144" s="479"/>
      <c r="I144" s="479"/>
      <c r="J144" s="479"/>
      <c r="K144" s="479"/>
      <c r="L144" s="479"/>
      <c r="M144" s="480"/>
      <c r="N144" s="478"/>
      <c r="O144" s="480"/>
      <c r="P144" s="481"/>
      <c r="Q144" s="478"/>
      <c r="R144" s="480"/>
      <c r="S144" s="478"/>
      <c r="T144" s="479"/>
      <c r="U144" s="479"/>
      <c r="V144" s="480"/>
      <c r="W144" s="481"/>
      <c r="X144" s="482"/>
      <c r="Y144" s="482"/>
    </row>
    <row r="145" spans="1:25" s="477" customFormat="1" ht="12" x14ac:dyDescent="0.2">
      <c r="A145" s="479"/>
      <c r="B145" s="476"/>
      <c r="C145" s="478"/>
      <c r="D145" s="479"/>
      <c r="E145" s="479"/>
      <c r="F145" s="479"/>
      <c r="G145" s="479"/>
      <c r="H145" s="479"/>
      <c r="I145" s="479"/>
      <c r="J145" s="479"/>
      <c r="K145" s="479"/>
      <c r="L145" s="479"/>
      <c r="M145" s="480"/>
      <c r="N145" s="478"/>
      <c r="O145" s="480"/>
      <c r="P145" s="481"/>
      <c r="Q145" s="478"/>
      <c r="R145" s="480"/>
      <c r="S145" s="478"/>
      <c r="T145" s="479"/>
      <c r="U145" s="479"/>
      <c r="V145" s="480"/>
      <c r="W145" s="481"/>
      <c r="X145" s="482"/>
      <c r="Y145" s="482"/>
    </row>
    <row r="146" spans="1:25" s="477" customFormat="1" ht="12" x14ac:dyDescent="0.2">
      <c r="A146" s="479"/>
      <c r="B146" s="476"/>
      <c r="C146" s="478"/>
      <c r="D146" s="479"/>
      <c r="E146" s="479"/>
      <c r="F146" s="479"/>
      <c r="G146" s="479"/>
      <c r="H146" s="479"/>
      <c r="I146" s="479"/>
      <c r="J146" s="479"/>
      <c r="K146" s="479"/>
      <c r="L146" s="479"/>
      <c r="M146" s="480"/>
      <c r="N146" s="478"/>
      <c r="O146" s="480"/>
      <c r="P146" s="481"/>
      <c r="Q146" s="478"/>
      <c r="R146" s="480"/>
      <c r="S146" s="478"/>
      <c r="T146" s="479"/>
      <c r="U146" s="479"/>
      <c r="V146" s="480"/>
      <c r="W146" s="481"/>
      <c r="X146" s="482"/>
      <c r="Y146" s="482"/>
    </row>
    <row r="147" spans="1:25" s="477" customFormat="1" ht="12" x14ac:dyDescent="0.2">
      <c r="A147" s="479"/>
      <c r="B147" s="476"/>
      <c r="C147" s="478"/>
      <c r="D147" s="479"/>
      <c r="E147" s="479"/>
      <c r="F147" s="479"/>
      <c r="G147" s="479"/>
      <c r="H147" s="479"/>
      <c r="I147" s="479"/>
      <c r="J147" s="479"/>
      <c r="K147" s="479"/>
      <c r="L147" s="479"/>
      <c r="M147" s="480"/>
      <c r="N147" s="478"/>
      <c r="O147" s="480"/>
      <c r="P147" s="481"/>
      <c r="Q147" s="478"/>
      <c r="R147" s="480"/>
      <c r="S147" s="478"/>
      <c r="T147" s="479"/>
      <c r="U147" s="479"/>
      <c r="V147" s="480"/>
      <c r="W147" s="481"/>
      <c r="X147" s="482"/>
      <c r="Y147" s="482"/>
    </row>
    <row r="148" spans="1:25" s="477" customFormat="1" ht="12" x14ac:dyDescent="0.2">
      <c r="A148" s="479"/>
      <c r="B148" s="476"/>
      <c r="C148" s="478"/>
      <c r="D148" s="479"/>
      <c r="E148" s="479"/>
      <c r="F148" s="479"/>
      <c r="G148" s="479"/>
      <c r="H148" s="479"/>
      <c r="I148" s="479"/>
      <c r="J148" s="479"/>
      <c r="K148" s="479"/>
      <c r="L148" s="479"/>
      <c r="M148" s="480"/>
      <c r="N148" s="478"/>
      <c r="O148" s="480"/>
      <c r="P148" s="481"/>
      <c r="Q148" s="478"/>
      <c r="R148" s="480"/>
      <c r="S148" s="478"/>
      <c r="T148" s="479"/>
      <c r="U148" s="479"/>
      <c r="V148" s="480"/>
      <c r="W148" s="481"/>
      <c r="X148" s="482"/>
      <c r="Y148" s="482"/>
    </row>
    <row r="149" spans="1:25" s="477" customFormat="1" ht="12" x14ac:dyDescent="0.2">
      <c r="A149" s="479"/>
      <c r="B149" s="476"/>
      <c r="C149" s="478"/>
      <c r="D149" s="479"/>
      <c r="E149" s="479"/>
      <c r="F149" s="479"/>
      <c r="G149" s="479"/>
      <c r="H149" s="479"/>
      <c r="I149" s="479"/>
      <c r="J149" s="479"/>
      <c r="K149" s="479"/>
      <c r="L149" s="479"/>
      <c r="M149" s="480"/>
      <c r="N149" s="478"/>
      <c r="O149" s="480"/>
      <c r="P149" s="481"/>
      <c r="Q149" s="478"/>
      <c r="R149" s="480"/>
      <c r="S149" s="478"/>
      <c r="T149" s="479"/>
      <c r="U149" s="479"/>
      <c r="V149" s="480"/>
      <c r="W149" s="481"/>
      <c r="X149" s="482"/>
      <c r="Y149" s="482"/>
    </row>
    <row r="150" spans="1:25" s="477" customFormat="1" ht="12" x14ac:dyDescent="0.2">
      <c r="A150" s="479"/>
      <c r="B150" s="476"/>
      <c r="C150" s="478"/>
      <c r="D150" s="479"/>
      <c r="E150" s="479"/>
      <c r="F150" s="479"/>
      <c r="G150" s="479"/>
      <c r="H150" s="479"/>
      <c r="I150" s="479"/>
      <c r="J150" s="479"/>
      <c r="K150" s="479"/>
      <c r="L150" s="479"/>
      <c r="M150" s="480"/>
      <c r="N150" s="478"/>
      <c r="O150" s="480"/>
      <c r="P150" s="481"/>
      <c r="Q150" s="478"/>
      <c r="R150" s="480"/>
      <c r="S150" s="478"/>
      <c r="T150" s="479"/>
      <c r="U150" s="479"/>
      <c r="V150" s="480"/>
      <c r="W150" s="481"/>
      <c r="X150" s="482"/>
      <c r="Y150" s="482"/>
    </row>
    <row r="151" spans="1:25" s="477" customFormat="1" ht="12" x14ac:dyDescent="0.2">
      <c r="A151" s="479"/>
      <c r="B151" s="476"/>
      <c r="C151" s="478"/>
      <c r="D151" s="479"/>
      <c r="E151" s="479"/>
      <c r="F151" s="479"/>
      <c r="G151" s="479"/>
      <c r="H151" s="479"/>
      <c r="I151" s="479"/>
      <c r="J151" s="479"/>
      <c r="K151" s="479"/>
      <c r="L151" s="479"/>
      <c r="M151" s="480"/>
      <c r="N151" s="478"/>
      <c r="O151" s="480"/>
      <c r="P151" s="481"/>
      <c r="Q151" s="478"/>
      <c r="R151" s="480"/>
      <c r="S151" s="478"/>
      <c r="T151" s="479"/>
      <c r="U151" s="479"/>
      <c r="V151" s="480"/>
      <c r="W151" s="481"/>
      <c r="X151" s="482"/>
      <c r="Y151" s="482"/>
    </row>
    <row r="152" spans="1:25" s="477" customFormat="1" ht="12" x14ac:dyDescent="0.2">
      <c r="A152" s="479"/>
      <c r="B152" s="476"/>
      <c r="C152" s="478"/>
      <c r="D152" s="479"/>
      <c r="E152" s="479"/>
      <c r="F152" s="479"/>
      <c r="G152" s="479"/>
      <c r="H152" s="479"/>
      <c r="I152" s="479"/>
      <c r="J152" s="479"/>
      <c r="K152" s="479"/>
      <c r="L152" s="479"/>
      <c r="M152" s="480"/>
      <c r="N152" s="478"/>
      <c r="O152" s="480"/>
      <c r="P152" s="481"/>
      <c r="Q152" s="478"/>
      <c r="R152" s="480"/>
      <c r="S152" s="478"/>
      <c r="T152" s="479"/>
      <c r="U152" s="479"/>
      <c r="V152" s="480"/>
      <c r="W152" s="481"/>
      <c r="X152" s="482"/>
      <c r="Y152" s="482"/>
    </row>
    <row r="153" spans="1:25" s="477" customFormat="1" ht="12" x14ac:dyDescent="0.2">
      <c r="A153" s="479"/>
      <c r="B153" s="476"/>
      <c r="C153" s="478"/>
      <c r="D153" s="479"/>
      <c r="E153" s="479"/>
      <c r="F153" s="479"/>
      <c r="G153" s="479"/>
      <c r="H153" s="479"/>
      <c r="I153" s="479"/>
      <c r="J153" s="479"/>
      <c r="K153" s="479"/>
      <c r="L153" s="479"/>
      <c r="M153" s="480"/>
      <c r="N153" s="478"/>
      <c r="O153" s="480"/>
      <c r="P153" s="481"/>
      <c r="Q153" s="478"/>
      <c r="R153" s="480"/>
      <c r="S153" s="478"/>
      <c r="T153" s="479"/>
      <c r="U153" s="479"/>
      <c r="V153" s="480"/>
      <c r="W153" s="481"/>
      <c r="X153" s="482"/>
      <c r="Y153" s="482"/>
    </row>
    <row r="154" spans="1:25" s="477" customFormat="1" ht="12" x14ac:dyDescent="0.2">
      <c r="A154" s="479"/>
      <c r="B154" s="476"/>
      <c r="C154" s="478"/>
      <c r="D154" s="479"/>
      <c r="E154" s="479"/>
      <c r="F154" s="479"/>
      <c r="G154" s="479"/>
      <c r="H154" s="479"/>
      <c r="I154" s="479"/>
      <c r="J154" s="479"/>
      <c r="K154" s="479"/>
      <c r="L154" s="479"/>
      <c r="M154" s="480"/>
      <c r="N154" s="478"/>
      <c r="O154" s="480"/>
      <c r="P154" s="481"/>
      <c r="Q154" s="478"/>
      <c r="R154" s="480"/>
      <c r="S154" s="478"/>
      <c r="T154" s="479"/>
      <c r="U154" s="479"/>
      <c r="V154" s="480"/>
      <c r="W154" s="481"/>
      <c r="X154" s="482"/>
      <c r="Y154" s="482"/>
    </row>
    <row r="155" spans="1:25" s="477" customFormat="1" ht="12" x14ac:dyDescent="0.2">
      <c r="A155" s="479"/>
      <c r="B155" s="476"/>
      <c r="C155" s="478"/>
      <c r="D155" s="479"/>
      <c r="E155" s="479"/>
      <c r="F155" s="479"/>
      <c r="G155" s="479"/>
      <c r="H155" s="479"/>
      <c r="I155" s="479"/>
      <c r="J155" s="479"/>
      <c r="K155" s="479"/>
      <c r="L155" s="479"/>
      <c r="M155" s="480"/>
      <c r="N155" s="478"/>
      <c r="O155" s="480"/>
      <c r="P155" s="481"/>
      <c r="Q155" s="478"/>
      <c r="R155" s="480"/>
      <c r="S155" s="478"/>
      <c r="T155" s="479"/>
      <c r="U155" s="479"/>
      <c r="V155" s="480"/>
      <c r="W155" s="481"/>
      <c r="X155" s="482"/>
      <c r="Y155" s="482"/>
    </row>
    <row r="156" spans="1:25" s="477" customFormat="1" ht="12" x14ac:dyDescent="0.2">
      <c r="A156" s="479"/>
      <c r="B156" s="476"/>
      <c r="C156" s="478"/>
      <c r="D156" s="479"/>
      <c r="E156" s="479"/>
      <c r="F156" s="479"/>
      <c r="G156" s="479"/>
      <c r="H156" s="479"/>
      <c r="I156" s="479"/>
      <c r="J156" s="479"/>
      <c r="K156" s="479"/>
      <c r="L156" s="479"/>
      <c r="M156" s="480"/>
      <c r="N156" s="478"/>
      <c r="O156" s="480"/>
      <c r="P156" s="481"/>
      <c r="Q156" s="478"/>
      <c r="R156" s="480"/>
      <c r="S156" s="478"/>
      <c r="T156" s="479"/>
      <c r="U156" s="479"/>
      <c r="V156" s="480"/>
      <c r="W156" s="481"/>
      <c r="X156" s="482"/>
      <c r="Y156" s="482"/>
    </row>
    <row r="157" spans="1:25" s="477" customFormat="1" ht="12" x14ac:dyDescent="0.2">
      <c r="A157" s="479"/>
      <c r="B157" s="476"/>
      <c r="C157" s="478"/>
      <c r="D157" s="479"/>
      <c r="E157" s="479"/>
      <c r="F157" s="479"/>
      <c r="G157" s="479"/>
      <c r="H157" s="479"/>
      <c r="I157" s="479"/>
      <c r="J157" s="479"/>
      <c r="K157" s="479"/>
      <c r="L157" s="479"/>
      <c r="M157" s="480"/>
      <c r="N157" s="478"/>
      <c r="O157" s="480"/>
      <c r="P157" s="481"/>
      <c r="Q157" s="478"/>
      <c r="R157" s="480"/>
      <c r="S157" s="478"/>
      <c r="T157" s="479"/>
      <c r="U157" s="479"/>
      <c r="V157" s="480"/>
      <c r="W157" s="481"/>
      <c r="X157" s="482"/>
      <c r="Y157" s="482"/>
    </row>
    <row r="158" spans="1:25" s="477" customFormat="1" ht="12" x14ac:dyDescent="0.2">
      <c r="A158" s="479"/>
      <c r="B158" s="476"/>
      <c r="C158" s="478"/>
      <c r="D158" s="479"/>
      <c r="E158" s="479"/>
      <c r="F158" s="479"/>
      <c r="G158" s="479"/>
      <c r="H158" s="479"/>
      <c r="I158" s="479"/>
      <c r="J158" s="479"/>
      <c r="K158" s="479"/>
      <c r="L158" s="479"/>
      <c r="M158" s="480"/>
      <c r="N158" s="478"/>
      <c r="O158" s="480"/>
      <c r="P158" s="481"/>
      <c r="Q158" s="478"/>
      <c r="R158" s="480"/>
      <c r="S158" s="478"/>
      <c r="T158" s="479"/>
      <c r="U158" s="479"/>
      <c r="V158" s="480"/>
      <c r="W158" s="481"/>
      <c r="X158" s="482"/>
      <c r="Y158" s="482"/>
    </row>
    <row r="159" spans="1:25" s="477" customFormat="1" ht="12" x14ac:dyDescent="0.2">
      <c r="A159" s="479"/>
      <c r="B159" s="476"/>
      <c r="C159" s="478"/>
      <c r="D159" s="479"/>
      <c r="E159" s="479"/>
      <c r="F159" s="479"/>
      <c r="G159" s="479"/>
      <c r="H159" s="479"/>
      <c r="I159" s="479"/>
      <c r="J159" s="479"/>
      <c r="K159" s="479"/>
      <c r="L159" s="479"/>
      <c r="M159" s="480"/>
      <c r="N159" s="478"/>
      <c r="O159" s="480"/>
      <c r="P159" s="481"/>
      <c r="Q159" s="478"/>
      <c r="R159" s="480"/>
      <c r="S159" s="478"/>
      <c r="T159" s="479"/>
      <c r="U159" s="479"/>
      <c r="V159" s="480"/>
      <c r="W159" s="481"/>
      <c r="X159" s="482"/>
      <c r="Y159" s="482"/>
    </row>
    <row r="160" spans="1:25" s="477" customFormat="1" ht="12" x14ac:dyDescent="0.2">
      <c r="A160" s="479"/>
      <c r="B160" s="476"/>
      <c r="C160" s="478"/>
      <c r="D160" s="479"/>
      <c r="E160" s="479"/>
      <c r="F160" s="479"/>
      <c r="G160" s="479"/>
      <c r="H160" s="479"/>
      <c r="I160" s="479"/>
      <c r="J160" s="479"/>
      <c r="K160" s="479"/>
      <c r="L160" s="479"/>
      <c r="M160" s="480"/>
      <c r="N160" s="478"/>
      <c r="O160" s="480"/>
      <c r="P160" s="481"/>
      <c r="Q160" s="478"/>
      <c r="R160" s="480"/>
      <c r="S160" s="478"/>
      <c r="T160" s="479"/>
      <c r="U160" s="479"/>
      <c r="V160" s="480"/>
      <c r="W160" s="481"/>
      <c r="X160" s="482"/>
      <c r="Y160" s="482"/>
    </row>
    <row r="161" spans="1:25" s="477" customFormat="1" ht="12" x14ac:dyDescent="0.2">
      <c r="A161" s="479"/>
      <c r="B161" s="476"/>
      <c r="C161" s="478"/>
      <c r="D161" s="479"/>
      <c r="E161" s="479"/>
      <c r="F161" s="479"/>
      <c r="G161" s="479"/>
      <c r="H161" s="479"/>
      <c r="I161" s="479"/>
      <c r="J161" s="479"/>
      <c r="K161" s="479"/>
      <c r="L161" s="479"/>
      <c r="M161" s="480"/>
      <c r="N161" s="478"/>
      <c r="O161" s="480"/>
      <c r="P161" s="481"/>
      <c r="Q161" s="478"/>
      <c r="R161" s="480"/>
      <c r="S161" s="478"/>
      <c r="T161" s="479"/>
      <c r="U161" s="479"/>
      <c r="V161" s="480"/>
      <c r="W161" s="481"/>
      <c r="X161" s="482"/>
      <c r="Y161" s="482"/>
    </row>
    <row r="162" spans="1:25" s="477" customFormat="1" ht="12" x14ac:dyDescent="0.2">
      <c r="A162" s="479"/>
      <c r="B162" s="476"/>
      <c r="C162" s="478"/>
      <c r="D162" s="479"/>
      <c r="E162" s="479"/>
      <c r="F162" s="479"/>
      <c r="G162" s="479"/>
      <c r="H162" s="479"/>
      <c r="I162" s="479"/>
      <c r="J162" s="479"/>
      <c r="K162" s="479"/>
      <c r="L162" s="479"/>
      <c r="M162" s="480"/>
      <c r="N162" s="478"/>
      <c r="O162" s="480"/>
      <c r="P162" s="481"/>
      <c r="Q162" s="478"/>
      <c r="R162" s="480"/>
      <c r="S162" s="478"/>
      <c r="T162" s="479"/>
      <c r="U162" s="479"/>
      <c r="V162" s="480"/>
      <c r="W162" s="481"/>
      <c r="X162" s="482"/>
      <c r="Y162" s="482"/>
    </row>
    <row r="163" spans="1:25" s="477" customFormat="1" ht="12" x14ac:dyDescent="0.2">
      <c r="A163" s="479"/>
      <c r="B163" s="476"/>
      <c r="C163" s="478"/>
      <c r="D163" s="479"/>
      <c r="E163" s="479"/>
      <c r="F163" s="479"/>
      <c r="G163" s="479"/>
      <c r="H163" s="479"/>
      <c r="I163" s="479"/>
      <c r="J163" s="479"/>
      <c r="K163" s="479"/>
      <c r="L163" s="479"/>
      <c r="M163" s="480"/>
      <c r="N163" s="478"/>
      <c r="O163" s="480"/>
      <c r="P163" s="481"/>
      <c r="Q163" s="478"/>
      <c r="R163" s="480"/>
      <c r="S163" s="478"/>
      <c r="T163" s="479"/>
      <c r="U163" s="479"/>
      <c r="V163" s="480"/>
      <c r="W163" s="481"/>
      <c r="X163" s="482"/>
      <c r="Y163" s="482"/>
    </row>
    <row r="164" spans="1:25" s="477" customFormat="1" ht="12" x14ac:dyDescent="0.2">
      <c r="A164" s="479"/>
      <c r="B164" s="476"/>
      <c r="C164" s="478"/>
      <c r="D164" s="479"/>
      <c r="E164" s="479"/>
      <c r="F164" s="479"/>
      <c r="G164" s="479"/>
      <c r="H164" s="479"/>
      <c r="I164" s="479"/>
      <c r="J164" s="479"/>
      <c r="K164" s="479"/>
      <c r="L164" s="479"/>
      <c r="M164" s="480"/>
      <c r="N164" s="478"/>
      <c r="O164" s="480"/>
      <c r="P164" s="481"/>
      <c r="Q164" s="478"/>
      <c r="R164" s="480"/>
      <c r="S164" s="478"/>
      <c r="T164" s="479"/>
      <c r="U164" s="479"/>
      <c r="V164" s="480"/>
      <c r="W164" s="481"/>
      <c r="X164" s="482"/>
      <c r="Y164" s="482"/>
    </row>
    <row r="165" spans="1:25" s="477" customFormat="1" ht="12" x14ac:dyDescent="0.2">
      <c r="A165" s="479"/>
      <c r="B165" s="476"/>
      <c r="C165" s="478"/>
      <c r="D165" s="479"/>
      <c r="E165" s="479"/>
      <c r="F165" s="479"/>
      <c r="G165" s="479"/>
      <c r="H165" s="479"/>
      <c r="I165" s="479"/>
      <c r="J165" s="479"/>
      <c r="K165" s="479"/>
      <c r="L165" s="479"/>
      <c r="M165" s="480"/>
      <c r="N165" s="478"/>
      <c r="O165" s="480"/>
      <c r="P165" s="481"/>
      <c r="Q165" s="478"/>
      <c r="R165" s="480"/>
      <c r="S165" s="478"/>
      <c r="T165" s="479"/>
      <c r="U165" s="479"/>
      <c r="V165" s="480"/>
      <c r="W165" s="481"/>
      <c r="X165" s="482"/>
      <c r="Y165" s="482"/>
    </row>
    <row r="166" spans="1:25" s="477" customFormat="1" ht="12" x14ac:dyDescent="0.2">
      <c r="A166" s="479"/>
      <c r="B166" s="476"/>
      <c r="C166" s="478"/>
      <c r="D166" s="479"/>
      <c r="E166" s="479"/>
      <c r="F166" s="479"/>
      <c r="G166" s="479"/>
      <c r="H166" s="479"/>
      <c r="I166" s="479"/>
      <c r="J166" s="479"/>
      <c r="K166" s="479"/>
      <c r="L166" s="479"/>
      <c r="M166" s="480"/>
      <c r="N166" s="478"/>
      <c r="O166" s="480"/>
      <c r="P166" s="481"/>
      <c r="Q166" s="478"/>
      <c r="R166" s="480"/>
      <c r="S166" s="478"/>
      <c r="T166" s="479"/>
      <c r="U166" s="479"/>
      <c r="V166" s="480"/>
      <c r="W166" s="481"/>
      <c r="X166" s="482"/>
      <c r="Y166" s="482"/>
    </row>
    <row r="167" spans="1:25" s="477" customFormat="1" ht="12" x14ac:dyDescent="0.2">
      <c r="A167" s="479"/>
      <c r="B167" s="476"/>
      <c r="C167" s="478"/>
      <c r="D167" s="479"/>
      <c r="E167" s="479"/>
      <c r="F167" s="479"/>
      <c r="G167" s="479"/>
      <c r="H167" s="479"/>
      <c r="I167" s="479"/>
      <c r="J167" s="479"/>
      <c r="K167" s="479"/>
      <c r="L167" s="479"/>
      <c r="M167" s="480"/>
      <c r="N167" s="478"/>
      <c r="O167" s="480"/>
      <c r="P167" s="481"/>
      <c r="Q167" s="478"/>
      <c r="R167" s="480"/>
      <c r="S167" s="478"/>
      <c r="T167" s="479"/>
      <c r="U167" s="479"/>
      <c r="V167" s="480"/>
      <c r="W167" s="481"/>
      <c r="X167" s="482"/>
      <c r="Y167" s="482"/>
    </row>
    <row r="168" spans="1:25" s="477" customFormat="1" ht="12" x14ac:dyDescent="0.2">
      <c r="A168" s="479"/>
      <c r="B168" s="476"/>
      <c r="C168" s="478"/>
      <c r="D168" s="479"/>
      <c r="E168" s="479"/>
      <c r="F168" s="479"/>
      <c r="G168" s="479"/>
      <c r="H168" s="479"/>
      <c r="I168" s="479"/>
      <c r="J168" s="479"/>
      <c r="K168" s="479"/>
      <c r="L168" s="479"/>
      <c r="M168" s="480"/>
      <c r="N168" s="478"/>
      <c r="O168" s="480"/>
      <c r="P168" s="481"/>
      <c r="Q168" s="478"/>
      <c r="R168" s="480"/>
      <c r="S168" s="478"/>
      <c r="T168" s="479"/>
      <c r="U168" s="479"/>
      <c r="V168" s="480"/>
      <c r="W168" s="481"/>
      <c r="X168" s="482"/>
      <c r="Y168" s="482"/>
    </row>
    <row r="169" spans="1:25" s="477" customFormat="1" ht="12" x14ac:dyDescent="0.2">
      <c r="A169" s="479"/>
      <c r="B169" s="476"/>
      <c r="C169" s="478"/>
      <c r="D169" s="479"/>
      <c r="E169" s="479"/>
      <c r="F169" s="479"/>
      <c r="G169" s="479"/>
      <c r="H169" s="479"/>
      <c r="I169" s="479"/>
      <c r="J169" s="479"/>
      <c r="K169" s="479"/>
      <c r="L169" s="479"/>
      <c r="M169" s="480"/>
      <c r="N169" s="478"/>
      <c r="O169" s="480"/>
      <c r="P169" s="481"/>
      <c r="Q169" s="478"/>
      <c r="R169" s="480"/>
      <c r="S169" s="478"/>
      <c r="T169" s="479"/>
      <c r="U169" s="479"/>
      <c r="V169" s="480"/>
      <c r="W169" s="481"/>
      <c r="X169" s="482"/>
      <c r="Y169" s="482"/>
    </row>
    <row r="170" spans="1:25" s="477" customFormat="1" ht="12" x14ac:dyDescent="0.2">
      <c r="A170" s="479"/>
      <c r="B170" s="476"/>
      <c r="C170" s="478"/>
      <c r="D170" s="479"/>
      <c r="E170" s="479"/>
      <c r="F170" s="479"/>
      <c r="G170" s="479"/>
      <c r="H170" s="479"/>
      <c r="I170" s="479"/>
      <c r="J170" s="479"/>
      <c r="K170" s="479"/>
      <c r="L170" s="479"/>
      <c r="M170" s="480"/>
      <c r="N170" s="478"/>
      <c r="O170" s="480"/>
      <c r="P170" s="481"/>
      <c r="Q170" s="478"/>
      <c r="R170" s="480"/>
      <c r="S170" s="478"/>
      <c r="T170" s="479"/>
      <c r="U170" s="479"/>
      <c r="V170" s="480"/>
      <c r="W170" s="481"/>
      <c r="X170" s="482"/>
      <c r="Y170" s="482"/>
    </row>
    <row r="171" spans="1:25" s="477" customFormat="1" ht="12" x14ac:dyDescent="0.2">
      <c r="A171" s="479"/>
      <c r="B171" s="476"/>
      <c r="C171" s="478"/>
      <c r="D171" s="479"/>
      <c r="E171" s="479"/>
      <c r="F171" s="479"/>
      <c r="G171" s="479"/>
      <c r="H171" s="479"/>
      <c r="I171" s="479"/>
      <c r="J171" s="479"/>
      <c r="K171" s="479"/>
      <c r="L171" s="479"/>
      <c r="M171" s="480"/>
      <c r="N171" s="478"/>
      <c r="O171" s="480"/>
      <c r="P171" s="481"/>
      <c r="Q171" s="478"/>
      <c r="R171" s="480"/>
      <c r="S171" s="478"/>
      <c r="T171" s="479"/>
      <c r="U171" s="479"/>
      <c r="V171" s="480"/>
      <c r="W171" s="481"/>
      <c r="X171" s="482"/>
      <c r="Y171" s="482"/>
    </row>
    <row r="172" spans="1:25" s="477" customFormat="1" ht="12" x14ac:dyDescent="0.2">
      <c r="A172" s="479"/>
      <c r="B172" s="476"/>
      <c r="C172" s="478"/>
      <c r="D172" s="479"/>
      <c r="E172" s="479"/>
      <c r="F172" s="479"/>
      <c r="G172" s="479"/>
      <c r="H172" s="479"/>
      <c r="I172" s="479"/>
      <c r="J172" s="479"/>
      <c r="K172" s="479"/>
      <c r="L172" s="479"/>
      <c r="M172" s="480"/>
      <c r="N172" s="478"/>
      <c r="O172" s="480"/>
      <c r="P172" s="481"/>
      <c r="Q172" s="478"/>
      <c r="R172" s="480"/>
      <c r="S172" s="478"/>
      <c r="T172" s="479"/>
      <c r="U172" s="479"/>
      <c r="V172" s="480"/>
      <c r="W172" s="481"/>
      <c r="X172" s="482"/>
      <c r="Y172" s="482"/>
    </row>
    <row r="173" spans="1:25" s="477" customFormat="1" ht="12" x14ac:dyDescent="0.2">
      <c r="A173" s="479"/>
      <c r="B173" s="476"/>
      <c r="C173" s="478"/>
      <c r="D173" s="479"/>
      <c r="E173" s="479"/>
      <c r="F173" s="479"/>
      <c r="G173" s="479"/>
      <c r="H173" s="479"/>
      <c r="I173" s="479"/>
      <c r="J173" s="479"/>
      <c r="K173" s="479"/>
      <c r="L173" s="479"/>
      <c r="M173" s="480"/>
      <c r="N173" s="478"/>
      <c r="O173" s="480"/>
      <c r="P173" s="481"/>
      <c r="Q173" s="478"/>
      <c r="R173" s="480"/>
      <c r="S173" s="478"/>
      <c r="T173" s="479"/>
      <c r="U173" s="479"/>
      <c r="V173" s="480"/>
      <c r="W173" s="481"/>
      <c r="X173" s="482"/>
      <c r="Y173" s="482"/>
    </row>
    <row r="174" spans="1:25" s="477" customFormat="1" ht="12" x14ac:dyDescent="0.2">
      <c r="A174" s="479"/>
      <c r="B174" s="476"/>
      <c r="C174" s="478"/>
      <c r="D174" s="479"/>
      <c r="E174" s="479"/>
      <c r="F174" s="479"/>
      <c r="G174" s="479"/>
      <c r="H174" s="479"/>
      <c r="I174" s="479"/>
      <c r="J174" s="479"/>
      <c r="K174" s="479"/>
      <c r="L174" s="479"/>
      <c r="M174" s="480"/>
      <c r="N174" s="478"/>
      <c r="O174" s="480"/>
      <c r="P174" s="481"/>
      <c r="Q174" s="478"/>
      <c r="R174" s="480"/>
      <c r="S174" s="478"/>
      <c r="T174" s="479"/>
      <c r="U174" s="479"/>
      <c r="V174" s="480"/>
      <c r="W174" s="481"/>
      <c r="X174" s="482"/>
      <c r="Y174" s="482"/>
    </row>
    <row r="175" spans="1:25" s="477" customFormat="1" ht="12" x14ac:dyDescent="0.2">
      <c r="A175" s="479"/>
      <c r="B175" s="476"/>
      <c r="C175" s="478"/>
      <c r="D175" s="479"/>
      <c r="E175" s="479"/>
      <c r="F175" s="479"/>
      <c r="G175" s="479"/>
      <c r="H175" s="479"/>
      <c r="I175" s="479"/>
      <c r="J175" s="479"/>
      <c r="K175" s="479"/>
      <c r="L175" s="479"/>
      <c r="M175" s="480"/>
      <c r="N175" s="478"/>
      <c r="O175" s="480"/>
      <c r="P175" s="481"/>
      <c r="Q175" s="478"/>
      <c r="R175" s="480"/>
      <c r="S175" s="478"/>
      <c r="T175" s="479"/>
      <c r="U175" s="479"/>
      <c r="V175" s="480"/>
      <c r="W175" s="481"/>
      <c r="X175" s="482"/>
      <c r="Y175" s="482"/>
    </row>
    <row r="176" spans="1:25" s="477" customFormat="1" ht="12" x14ac:dyDescent="0.2">
      <c r="A176" s="479"/>
      <c r="B176" s="476"/>
      <c r="C176" s="478"/>
      <c r="D176" s="479"/>
      <c r="E176" s="479"/>
      <c r="F176" s="479"/>
      <c r="G176" s="479"/>
      <c r="H176" s="479"/>
      <c r="I176" s="479"/>
      <c r="J176" s="479"/>
      <c r="K176" s="479"/>
      <c r="L176" s="479"/>
      <c r="M176" s="480"/>
      <c r="N176" s="478"/>
      <c r="O176" s="480"/>
      <c r="P176" s="481"/>
      <c r="Q176" s="478"/>
      <c r="R176" s="480"/>
      <c r="S176" s="478"/>
      <c r="T176" s="479"/>
      <c r="U176" s="479"/>
      <c r="V176" s="480"/>
      <c r="W176" s="481"/>
      <c r="X176" s="482"/>
      <c r="Y176" s="482"/>
    </row>
    <row r="177" spans="1:25" s="477" customFormat="1" ht="12" x14ac:dyDescent="0.2">
      <c r="A177" s="479"/>
      <c r="B177" s="476"/>
      <c r="C177" s="478"/>
      <c r="D177" s="479"/>
      <c r="E177" s="479"/>
      <c r="F177" s="479"/>
      <c r="G177" s="479"/>
      <c r="H177" s="479"/>
      <c r="I177" s="479"/>
      <c r="J177" s="479"/>
      <c r="K177" s="479"/>
      <c r="L177" s="479"/>
      <c r="M177" s="480"/>
      <c r="N177" s="478"/>
      <c r="O177" s="480"/>
      <c r="P177" s="481"/>
      <c r="Q177" s="478"/>
      <c r="R177" s="480"/>
      <c r="S177" s="478"/>
      <c r="T177" s="479"/>
      <c r="U177" s="479"/>
      <c r="V177" s="480"/>
      <c r="W177" s="481"/>
      <c r="X177" s="482"/>
      <c r="Y177" s="482"/>
    </row>
    <row r="178" spans="1:25" s="477" customFormat="1" ht="12" x14ac:dyDescent="0.2">
      <c r="A178" s="479"/>
      <c r="B178" s="476"/>
      <c r="C178" s="478"/>
      <c r="D178" s="479"/>
      <c r="E178" s="479"/>
      <c r="F178" s="479"/>
      <c r="G178" s="479"/>
      <c r="H178" s="479"/>
      <c r="I178" s="479"/>
      <c r="J178" s="479"/>
      <c r="K178" s="479"/>
      <c r="L178" s="479"/>
      <c r="M178" s="480"/>
      <c r="N178" s="478"/>
      <c r="O178" s="480"/>
      <c r="P178" s="481"/>
      <c r="Q178" s="478"/>
      <c r="R178" s="480"/>
      <c r="S178" s="478"/>
      <c r="T178" s="479"/>
      <c r="U178" s="479"/>
      <c r="V178" s="480"/>
      <c r="W178" s="481"/>
      <c r="X178" s="482"/>
      <c r="Y178" s="482"/>
    </row>
    <row r="179" spans="1:25" s="477" customFormat="1" ht="12" x14ac:dyDescent="0.2">
      <c r="A179" s="479"/>
      <c r="B179" s="476"/>
      <c r="C179" s="478"/>
      <c r="D179" s="479"/>
      <c r="E179" s="479"/>
      <c r="F179" s="479"/>
      <c r="G179" s="479"/>
      <c r="H179" s="479"/>
      <c r="I179" s="479"/>
      <c r="J179" s="479"/>
      <c r="K179" s="479"/>
      <c r="L179" s="479"/>
      <c r="M179" s="480"/>
      <c r="N179" s="478"/>
      <c r="O179" s="480"/>
      <c r="P179" s="481"/>
      <c r="Q179" s="478"/>
      <c r="R179" s="480"/>
      <c r="S179" s="478"/>
      <c r="T179" s="479"/>
      <c r="U179" s="479"/>
      <c r="V179" s="480"/>
      <c r="W179" s="481"/>
      <c r="X179" s="482"/>
      <c r="Y179" s="482"/>
    </row>
    <row r="180" spans="1:25" s="477" customFormat="1" ht="12" x14ac:dyDescent="0.2">
      <c r="A180" s="479"/>
      <c r="B180" s="476"/>
      <c r="C180" s="478"/>
      <c r="D180" s="479"/>
      <c r="E180" s="479"/>
      <c r="F180" s="479"/>
      <c r="G180" s="479"/>
      <c r="H180" s="479"/>
      <c r="I180" s="479"/>
      <c r="J180" s="479"/>
      <c r="K180" s="479"/>
      <c r="L180" s="479"/>
      <c r="M180" s="480"/>
      <c r="N180" s="478"/>
      <c r="O180" s="480"/>
      <c r="P180" s="481"/>
      <c r="Q180" s="478"/>
      <c r="R180" s="480"/>
      <c r="S180" s="478"/>
      <c r="T180" s="479"/>
      <c r="U180" s="479"/>
      <c r="V180" s="480"/>
      <c r="W180" s="481"/>
      <c r="X180" s="482"/>
      <c r="Y180" s="482"/>
    </row>
    <row r="181" spans="1:25" s="477" customFormat="1" ht="12" x14ac:dyDescent="0.2">
      <c r="A181" s="479"/>
      <c r="B181" s="476"/>
      <c r="C181" s="478"/>
      <c r="D181" s="479"/>
      <c r="E181" s="479"/>
      <c r="F181" s="479"/>
      <c r="G181" s="479"/>
      <c r="H181" s="479"/>
      <c r="I181" s="479"/>
      <c r="J181" s="479"/>
      <c r="K181" s="479"/>
      <c r="L181" s="479"/>
      <c r="M181" s="480"/>
      <c r="N181" s="478"/>
      <c r="O181" s="480"/>
      <c r="P181" s="481"/>
      <c r="Q181" s="478"/>
      <c r="R181" s="480"/>
      <c r="S181" s="478"/>
      <c r="T181" s="479"/>
      <c r="U181" s="479"/>
      <c r="V181" s="480"/>
      <c r="W181" s="481"/>
      <c r="X181" s="482"/>
      <c r="Y181" s="482"/>
    </row>
    <row r="182" spans="1:25" s="477" customFormat="1" ht="12" x14ac:dyDescent="0.2">
      <c r="A182" s="479"/>
      <c r="B182" s="476"/>
      <c r="C182" s="478"/>
      <c r="D182" s="479"/>
      <c r="E182" s="479"/>
      <c r="F182" s="479"/>
      <c r="G182" s="479"/>
      <c r="H182" s="479"/>
      <c r="I182" s="479"/>
      <c r="J182" s="479"/>
      <c r="K182" s="479"/>
      <c r="L182" s="479"/>
      <c r="M182" s="480"/>
      <c r="N182" s="478"/>
      <c r="O182" s="480"/>
      <c r="P182" s="481"/>
      <c r="Q182" s="478"/>
      <c r="R182" s="480"/>
      <c r="S182" s="478"/>
      <c r="T182" s="479"/>
      <c r="U182" s="479"/>
      <c r="V182" s="480"/>
      <c r="W182" s="481"/>
      <c r="X182" s="482"/>
      <c r="Y182" s="482"/>
    </row>
    <row r="183" spans="1:25" s="477" customFormat="1" ht="12" x14ac:dyDescent="0.2">
      <c r="A183" s="479"/>
      <c r="B183" s="476"/>
      <c r="C183" s="478"/>
      <c r="D183" s="479"/>
      <c r="E183" s="479"/>
      <c r="F183" s="479"/>
      <c r="G183" s="479"/>
      <c r="H183" s="479"/>
      <c r="I183" s="479"/>
      <c r="J183" s="479"/>
      <c r="K183" s="479"/>
      <c r="L183" s="479"/>
      <c r="M183" s="480"/>
      <c r="N183" s="478"/>
      <c r="O183" s="480"/>
      <c r="P183" s="481"/>
      <c r="Q183" s="478"/>
      <c r="R183" s="480"/>
      <c r="S183" s="478"/>
      <c r="T183" s="479"/>
      <c r="U183" s="479"/>
      <c r="V183" s="480"/>
      <c r="W183" s="481"/>
      <c r="X183" s="482"/>
      <c r="Y183" s="482"/>
    </row>
    <row r="184" spans="1:25" s="477" customFormat="1" ht="12" x14ac:dyDescent="0.2">
      <c r="A184" s="479"/>
      <c r="B184" s="476"/>
      <c r="C184" s="478"/>
      <c r="D184" s="479"/>
      <c r="E184" s="479"/>
      <c r="F184" s="479"/>
      <c r="G184" s="479"/>
      <c r="H184" s="479"/>
      <c r="I184" s="479"/>
      <c r="J184" s="479"/>
      <c r="K184" s="479"/>
      <c r="L184" s="479"/>
      <c r="M184" s="480"/>
      <c r="N184" s="478"/>
      <c r="O184" s="480"/>
      <c r="P184" s="481"/>
      <c r="Q184" s="478"/>
      <c r="R184" s="480"/>
      <c r="S184" s="478"/>
      <c r="T184" s="479"/>
      <c r="U184" s="479"/>
      <c r="V184" s="480"/>
      <c r="W184" s="481"/>
      <c r="X184" s="482"/>
      <c r="Y184" s="482"/>
    </row>
    <row r="185" spans="1:25" s="477" customFormat="1" ht="12" x14ac:dyDescent="0.2">
      <c r="A185" s="479"/>
      <c r="B185" s="476"/>
      <c r="C185" s="478"/>
      <c r="D185" s="479"/>
      <c r="E185" s="479"/>
      <c r="F185" s="479"/>
      <c r="G185" s="479"/>
      <c r="H185" s="479"/>
      <c r="I185" s="479"/>
      <c r="J185" s="479"/>
      <c r="K185" s="479"/>
      <c r="L185" s="479"/>
      <c r="M185" s="480"/>
      <c r="N185" s="478"/>
      <c r="O185" s="480"/>
      <c r="P185" s="481"/>
      <c r="Q185" s="478"/>
      <c r="R185" s="480"/>
      <c r="S185" s="478"/>
      <c r="T185" s="479"/>
      <c r="U185" s="479"/>
      <c r="V185" s="480"/>
      <c r="W185" s="481"/>
      <c r="X185" s="482"/>
      <c r="Y185" s="482"/>
    </row>
    <row r="186" spans="1:25" s="477" customFormat="1" ht="12" x14ac:dyDescent="0.2">
      <c r="A186" s="479"/>
      <c r="B186" s="476"/>
      <c r="C186" s="478"/>
      <c r="D186" s="479"/>
      <c r="E186" s="479"/>
      <c r="F186" s="479"/>
      <c r="G186" s="479"/>
      <c r="H186" s="479"/>
      <c r="I186" s="479"/>
      <c r="J186" s="479"/>
      <c r="K186" s="479"/>
      <c r="L186" s="479"/>
      <c r="M186" s="480"/>
      <c r="N186" s="478"/>
      <c r="O186" s="480"/>
      <c r="P186" s="481"/>
      <c r="Q186" s="478"/>
      <c r="R186" s="480"/>
      <c r="S186" s="478"/>
      <c r="T186" s="479"/>
      <c r="U186" s="479"/>
      <c r="V186" s="480"/>
      <c r="W186" s="481"/>
      <c r="X186" s="482"/>
      <c r="Y186" s="482"/>
    </row>
    <row r="187" spans="1:25" s="477" customFormat="1" ht="12" x14ac:dyDescent="0.2">
      <c r="A187" s="479"/>
      <c r="B187" s="476"/>
      <c r="C187" s="478"/>
      <c r="D187" s="479"/>
      <c r="E187" s="479"/>
      <c r="F187" s="479"/>
      <c r="G187" s="479"/>
      <c r="H187" s="479"/>
      <c r="I187" s="479"/>
      <c r="J187" s="479"/>
      <c r="K187" s="479"/>
      <c r="L187" s="479"/>
      <c r="M187" s="480"/>
      <c r="N187" s="478"/>
      <c r="O187" s="480"/>
      <c r="P187" s="481"/>
      <c r="Q187" s="478"/>
      <c r="R187" s="480"/>
      <c r="S187" s="478"/>
      <c r="T187" s="479"/>
      <c r="U187" s="479"/>
      <c r="V187" s="480"/>
      <c r="W187" s="481"/>
      <c r="X187" s="482"/>
      <c r="Y187" s="482"/>
    </row>
    <row r="188" spans="1:25" s="477" customFormat="1" ht="12" x14ac:dyDescent="0.2">
      <c r="A188" s="479"/>
      <c r="B188" s="476"/>
      <c r="C188" s="478"/>
      <c r="D188" s="479"/>
      <c r="E188" s="479"/>
      <c r="F188" s="479"/>
      <c r="G188" s="479"/>
      <c r="H188" s="479"/>
      <c r="I188" s="479"/>
      <c r="J188" s="479"/>
      <c r="K188" s="479"/>
      <c r="L188" s="479"/>
      <c r="M188" s="480"/>
      <c r="N188" s="478"/>
      <c r="O188" s="480"/>
      <c r="P188" s="481"/>
      <c r="Q188" s="478"/>
      <c r="R188" s="480"/>
      <c r="S188" s="478"/>
      <c r="T188" s="479"/>
      <c r="U188" s="479"/>
      <c r="V188" s="480"/>
      <c r="W188" s="481"/>
      <c r="X188" s="482"/>
      <c r="Y188" s="482"/>
    </row>
    <row r="189" spans="1:25" s="477" customFormat="1" ht="12" x14ac:dyDescent="0.2">
      <c r="A189" s="479"/>
      <c r="B189" s="476"/>
      <c r="C189" s="478"/>
      <c r="D189" s="479"/>
      <c r="E189" s="479"/>
      <c r="F189" s="479"/>
      <c r="G189" s="479"/>
      <c r="H189" s="479"/>
      <c r="I189" s="479"/>
      <c r="J189" s="479"/>
      <c r="K189" s="479"/>
      <c r="L189" s="479"/>
      <c r="M189" s="480"/>
      <c r="N189" s="478"/>
      <c r="O189" s="480"/>
      <c r="P189" s="481"/>
      <c r="Q189" s="478"/>
      <c r="R189" s="480"/>
      <c r="S189" s="478"/>
      <c r="T189" s="479"/>
      <c r="U189" s="479"/>
      <c r="V189" s="480"/>
      <c r="W189" s="481"/>
      <c r="X189" s="482"/>
      <c r="Y189" s="482"/>
    </row>
    <row r="190" spans="1:25" s="477" customFormat="1" ht="12" x14ac:dyDescent="0.2">
      <c r="A190" s="479"/>
      <c r="B190" s="476"/>
      <c r="C190" s="478"/>
      <c r="D190" s="479"/>
      <c r="E190" s="479"/>
      <c r="F190" s="479"/>
      <c r="G190" s="479"/>
      <c r="H190" s="479"/>
      <c r="I190" s="479"/>
      <c r="J190" s="479"/>
      <c r="K190" s="479"/>
      <c r="L190" s="479"/>
      <c r="M190" s="480"/>
      <c r="N190" s="478"/>
      <c r="O190" s="480"/>
      <c r="P190" s="481"/>
      <c r="Q190" s="478"/>
      <c r="R190" s="480"/>
      <c r="S190" s="478"/>
      <c r="T190" s="479"/>
      <c r="U190" s="479"/>
      <c r="V190" s="480"/>
      <c r="W190" s="481"/>
      <c r="X190" s="482"/>
      <c r="Y190" s="482"/>
    </row>
    <row r="191" spans="1:25" s="477" customFormat="1" ht="12" x14ac:dyDescent="0.2">
      <c r="A191" s="479"/>
      <c r="B191" s="476"/>
      <c r="C191" s="478"/>
      <c r="D191" s="479"/>
      <c r="E191" s="479"/>
      <c r="F191" s="479"/>
      <c r="G191" s="479"/>
      <c r="H191" s="479"/>
      <c r="I191" s="479"/>
      <c r="J191" s="479"/>
      <c r="K191" s="479"/>
      <c r="L191" s="479"/>
      <c r="M191" s="480"/>
      <c r="N191" s="478"/>
      <c r="O191" s="480"/>
      <c r="P191" s="481"/>
      <c r="Q191" s="478"/>
      <c r="R191" s="480"/>
      <c r="S191" s="478"/>
      <c r="T191" s="479"/>
      <c r="U191" s="479"/>
      <c r="V191" s="480"/>
      <c r="W191" s="481"/>
      <c r="X191" s="482"/>
      <c r="Y191" s="482"/>
    </row>
    <row r="192" spans="1:25" s="477" customFormat="1" ht="12" x14ac:dyDescent="0.2">
      <c r="A192" s="479"/>
      <c r="B192" s="476"/>
      <c r="C192" s="478"/>
      <c r="D192" s="479"/>
      <c r="E192" s="479"/>
      <c r="F192" s="479"/>
      <c r="G192" s="479"/>
      <c r="H192" s="479"/>
      <c r="I192" s="479"/>
      <c r="J192" s="479"/>
      <c r="K192" s="479"/>
      <c r="L192" s="479"/>
      <c r="M192" s="480"/>
      <c r="N192" s="478"/>
      <c r="O192" s="480"/>
      <c r="P192" s="481"/>
      <c r="Q192" s="478"/>
      <c r="R192" s="480"/>
      <c r="S192" s="478"/>
      <c r="T192" s="479"/>
      <c r="U192" s="479"/>
      <c r="V192" s="480"/>
      <c r="W192" s="481"/>
      <c r="X192" s="482"/>
      <c r="Y192" s="482"/>
    </row>
    <row r="193" spans="1:25" s="477" customFormat="1" ht="12" x14ac:dyDescent="0.2">
      <c r="A193" s="479"/>
      <c r="B193" s="476"/>
      <c r="C193" s="478"/>
      <c r="D193" s="479"/>
      <c r="E193" s="479"/>
      <c r="F193" s="479"/>
      <c r="G193" s="479"/>
      <c r="H193" s="479"/>
      <c r="I193" s="479"/>
      <c r="J193" s="479"/>
      <c r="K193" s="479"/>
      <c r="L193" s="479"/>
      <c r="M193" s="480"/>
      <c r="N193" s="478"/>
      <c r="O193" s="480"/>
      <c r="P193" s="481"/>
      <c r="Q193" s="478"/>
      <c r="R193" s="480"/>
      <c r="S193" s="478"/>
      <c r="T193" s="479"/>
      <c r="U193" s="479"/>
      <c r="V193" s="480"/>
      <c r="W193" s="481"/>
      <c r="X193" s="482"/>
      <c r="Y193" s="482"/>
    </row>
    <row r="194" spans="1:25" s="477" customFormat="1" ht="12" x14ac:dyDescent="0.2">
      <c r="A194" s="479"/>
      <c r="B194" s="476"/>
      <c r="C194" s="478"/>
      <c r="D194" s="479"/>
      <c r="E194" s="479"/>
      <c r="F194" s="479"/>
      <c r="G194" s="479"/>
      <c r="H194" s="479"/>
      <c r="I194" s="479"/>
      <c r="J194" s="479"/>
      <c r="K194" s="479"/>
      <c r="L194" s="479"/>
      <c r="M194" s="480"/>
      <c r="N194" s="478"/>
      <c r="O194" s="480"/>
      <c r="P194" s="481"/>
      <c r="Q194" s="478"/>
      <c r="R194" s="480"/>
      <c r="S194" s="478"/>
      <c r="T194" s="479"/>
      <c r="U194" s="479"/>
      <c r="V194" s="480"/>
      <c r="W194" s="481"/>
      <c r="X194" s="482"/>
      <c r="Y194" s="482"/>
    </row>
    <row r="195" spans="1:25" s="477" customFormat="1" ht="12" x14ac:dyDescent="0.2">
      <c r="A195" s="479"/>
      <c r="B195" s="476"/>
      <c r="C195" s="478"/>
      <c r="D195" s="479"/>
      <c r="E195" s="479"/>
      <c r="F195" s="479"/>
      <c r="G195" s="479"/>
      <c r="H195" s="479"/>
      <c r="I195" s="479"/>
      <c r="J195" s="479"/>
      <c r="K195" s="479"/>
      <c r="L195" s="479"/>
      <c r="M195" s="480"/>
      <c r="N195" s="478"/>
      <c r="O195" s="480"/>
      <c r="P195" s="481"/>
      <c r="Q195" s="478"/>
      <c r="R195" s="480"/>
      <c r="S195" s="478"/>
      <c r="T195" s="479"/>
      <c r="U195" s="479"/>
      <c r="V195" s="480"/>
      <c r="W195" s="481"/>
      <c r="X195" s="482"/>
      <c r="Y195" s="482"/>
    </row>
    <row r="196" spans="1:25" s="477" customFormat="1" ht="12" x14ac:dyDescent="0.2">
      <c r="A196" s="479"/>
      <c r="B196" s="476"/>
      <c r="C196" s="478"/>
      <c r="D196" s="479"/>
      <c r="E196" s="479"/>
      <c r="F196" s="479"/>
      <c r="G196" s="479"/>
      <c r="H196" s="479"/>
      <c r="I196" s="479"/>
      <c r="J196" s="479"/>
      <c r="K196" s="479"/>
      <c r="L196" s="479"/>
      <c r="M196" s="480"/>
      <c r="N196" s="478"/>
      <c r="O196" s="480"/>
      <c r="P196" s="481"/>
      <c r="Q196" s="478"/>
      <c r="R196" s="480"/>
      <c r="S196" s="478"/>
      <c r="T196" s="479"/>
      <c r="U196" s="479"/>
      <c r="V196" s="480"/>
      <c r="W196" s="481"/>
      <c r="X196" s="482"/>
      <c r="Y196" s="482"/>
    </row>
    <row r="197" spans="1:25" s="477" customFormat="1" ht="12" x14ac:dyDescent="0.2">
      <c r="A197" s="479"/>
      <c r="B197" s="476"/>
      <c r="C197" s="478"/>
      <c r="D197" s="479"/>
      <c r="E197" s="479"/>
      <c r="F197" s="479"/>
      <c r="G197" s="479"/>
      <c r="H197" s="479"/>
      <c r="I197" s="479"/>
      <c r="J197" s="479"/>
      <c r="K197" s="479"/>
      <c r="L197" s="479"/>
      <c r="M197" s="480"/>
      <c r="N197" s="478"/>
      <c r="O197" s="480"/>
      <c r="P197" s="481"/>
      <c r="Q197" s="478"/>
      <c r="R197" s="480"/>
      <c r="S197" s="478"/>
      <c r="T197" s="479"/>
      <c r="U197" s="479"/>
      <c r="V197" s="480"/>
      <c r="W197" s="481"/>
      <c r="X197" s="482"/>
      <c r="Y197" s="482"/>
    </row>
    <row r="198" spans="1:25" s="477" customFormat="1" ht="12" x14ac:dyDescent="0.2">
      <c r="A198" s="479"/>
      <c r="B198" s="476"/>
      <c r="C198" s="478"/>
      <c r="D198" s="479"/>
      <c r="E198" s="479"/>
      <c r="F198" s="479"/>
      <c r="G198" s="479"/>
      <c r="H198" s="479"/>
      <c r="I198" s="479"/>
      <c r="J198" s="479"/>
      <c r="K198" s="479"/>
      <c r="L198" s="479"/>
      <c r="M198" s="480"/>
      <c r="N198" s="478"/>
      <c r="O198" s="480"/>
      <c r="P198" s="481"/>
      <c r="Q198" s="478"/>
      <c r="R198" s="480"/>
      <c r="S198" s="478"/>
      <c r="T198" s="479"/>
      <c r="U198" s="479"/>
      <c r="V198" s="480"/>
      <c r="W198" s="481"/>
      <c r="X198" s="482"/>
      <c r="Y198" s="482"/>
    </row>
    <row r="199" spans="1:25" s="477" customFormat="1" ht="12" x14ac:dyDescent="0.2">
      <c r="A199" s="479"/>
      <c r="B199" s="476"/>
      <c r="C199" s="478"/>
      <c r="D199" s="479"/>
      <c r="E199" s="479"/>
      <c r="F199" s="479"/>
      <c r="G199" s="479"/>
      <c r="H199" s="479"/>
      <c r="I199" s="479"/>
      <c r="J199" s="479"/>
      <c r="K199" s="479"/>
      <c r="L199" s="479"/>
      <c r="M199" s="480"/>
      <c r="N199" s="478"/>
      <c r="O199" s="480"/>
      <c r="P199" s="481"/>
      <c r="Q199" s="478"/>
      <c r="R199" s="480"/>
      <c r="S199" s="478"/>
      <c r="T199" s="479"/>
      <c r="U199" s="479"/>
      <c r="V199" s="480"/>
      <c r="W199" s="481"/>
      <c r="X199" s="482"/>
      <c r="Y199" s="482"/>
    </row>
    <row r="200" spans="1:25" s="477" customFormat="1" ht="12" x14ac:dyDescent="0.2">
      <c r="A200" s="479"/>
      <c r="B200" s="476"/>
      <c r="C200" s="478"/>
      <c r="D200" s="479"/>
      <c r="E200" s="479"/>
      <c r="F200" s="479"/>
      <c r="G200" s="479"/>
      <c r="H200" s="479"/>
      <c r="I200" s="479"/>
      <c r="J200" s="479"/>
      <c r="K200" s="479"/>
      <c r="L200" s="479"/>
      <c r="M200" s="480"/>
      <c r="N200" s="478"/>
      <c r="O200" s="480"/>
      <c r="P200" s="481"/>
      <c r="Q200" s="478"/>
      <c r="R200" s="480"/>
      <c r="S200" s="478"/>
      <c r="T200" s="479"/>
      <c r="U200" s="479"/>
      <c r="V200" s="480"/>
      <c r="W200" s="481"/>
      <c r="X200" s="482"/>
      <c r="Y200" s="482"/>
    </row>
    <row r="201" spans="1:25" s="477" customFormat="1" ht="12" x14ac:dyDescent="0.2">
      <c r="A201" s="479"/>
      <c r="B201" s="476"/>
      <c r="C201" s="478"/>
      <c r="D201" s="479"/>
      <c r="E201" s="479"/>
      <c r="F201" s="479"/>
      <c r="G201" s="479"/>
      <c r="H201" s="479"/>
      <c r="I201" s="479"/>
      <c r="J201" s="479"/>
      <c r="K201" s="479"/>
      <c r="L201" s="479"/>
      <c r="M201" s="480"/>
      <c r="N201" s="478"/>
      <c r="O201" s="480"/>
      <c r="P201" s="481"/>
      <c r="Q201" s="478"/>
      <c r="R201" s="480"/>
      <c r="S201" s="478"/>
      <c r="T201" s="479"/>
      <c r="U201" s="479"/>
      <c r="V201" s="480"/>
      <c r="W201" s="481"/>
      <c r="X201" s="482"/>
      <c r="Y201" s="482"/>
    </row>
    <row r="202" spans="1:25" s="477" customFormat="1" ht="12" x14ac:dyDescent="0.2">
      <c r="A202" s="479"/>
      <c r="B202" s="476"/>
      <c r="C202" s="478"/>
      <c r="D202" s="479"/>
      <c r="E202" s="479"/>
      <c r="F202" s="479"/>
      <c r="G202" s="479"/>
      <c r="H202" s="479"/>
      <c r="I202" s="479"/>
      <c r="J202" s="479"/>
      <c r="K202" s="479"/>
      <c r="L202" s="479"/>
      <c r="M202" s="480"/>
      <c r="N202" s="478"/>
      <c r="O202" s="480"/>
      <c r="P202" s="481"/>
      <c r="Q202" s="478"/>
      <c r="R202" s="480"/>
      <c r="S202" s="478"/>
      <c r="T202" s="479"/>
      <c r="U202" s="479"/>
      <c r="V202" s="480"/>
      <c r="W202" s="481"/>
      <c r="X202" s="482"/>
      <c r="Y202" s="482"/>
    </row>
    <row r="203" spans="1:25" s="477" customFormat="1" ht="12" x14ac:dyDescent="0.2">
      <c r="A203" s="479"/>
      <c r="B203" s="476"/>
      <c r="C203" s="478"/>
      <c r="D203" s="479"/>
      <c r="E203" s="479"/>
      <c r="F203" s="479"/>
      <c r="G203" s="479"/>
      <c r="H203" s="479"/>
      <c r="I203" s="479"/>
      <c r="J203" s="479"/>
      <c r="K203" s="479"/>
      <c r="L203" s="479"/>
      <c r="M203" s="480"/>
      <c r="N203" s="478"/>
      <c r="O203" s="480"/>
      <c r="P203" s="481"/>
      <c r="Q203" s="478"/>
      <c r="R203" s="480"/>
      <c r="S203" s="478"/>
      <c r="T203" s="479"/>
      <c r="U203" s="479"/>
      <c r="V203" s="480"/>
      <c r="W203" s="481"/>
      <c r="X203" s="482"/>
      <c r="Y203" s="482"/>
    </row>
    <row r="204" spans="1:25" s="477" customFormat="1" ht="12" x14ac:dyDescent="0.2">
      <c r="A204" s="479"/>
      <c r="B204" s="476"/>
      <c r="C204" s="478"/>
      <c r="D204" s="479"/>
      <c r="E204" s="479"/>
      <c r="F204" s="479"/>
      <c r="G204" s="479"/>
      <c r="H204" s="479"/>
      <c r="I204" s="479"/>
      <c r="J204" s="479"/>
      <c r="K204" s="479"/>
      <c r="L204" s="479"/>
      <c r="M204" s="480"/>
      <c r="N204" s="478"/>
      <c r="O204" s="480"/>
      <c r="P204" s="481"/>
      <c r="Q204" s="478"/>
      <c r="R204" s="480"/>
      <c r="S204" s="478"/>
      <c r="T204" s="479"/>
      <c r="U204" s="479"/>
      <c r="V204" s="480"/>
      <c r="W204" s="481"/>
      <c r="X204" s="482"/>
      <c r="Y204" s="482"/>
    </row>
    <row r="205" spans="1:25" s="477" customFormat="1" ht="12" x14ac:dyDescent="0.2">
      <c r="A205" s="479"/>
      <c r="B205" s="476"/>
      <c r="C205" s="478"/>
      <c r="D205" s="479"/>
      <c r="E205" s="479"/>
      <c r="F205" s="479"/>
      <c r="G205" s="479"/>
      <c r="H205" s="479"/>
      <c r="I205" s="479"/>
      <c r="J205" s="479"/>
      <c r="K205" s="479"/>
      <c r="L205" s="479"/>
      <c r="M205" s="480"/>
      <c r="N205" s="478"/>
      <c r="O205" s="480"/>
      <c r="P205" s="481"/>
      <c r="Q205" s="478"/>
      <c r="R205" s="480"/>
      <c r="S205" s="478"/>
      <c r="T205" s="479"/>
      <c r="U205" s="479"/>
      <c r="V205" s="480"/>
      <c r="W205" s="481"/>
      <c r="X205" s="482"/>
      <c r="Y205" s="482"/>
    </row>
    <row r="206" spans="1:25" s="477" customFormat="1" ht="12" x14ac:dyDescent="0.2">
      <c r="A206" s="479"/>
      <c r="B206" s="476"/>
      <c r="C206" s="478"/>
      <c r="D206" s="479"/>
      <c r="E206" s="479"/>
      <c r="F206" s="479"/>
      <c r="G206" s="479"/>
      <c r="H206" s="479"/>
      <c r="I206" s="479"/>
      <c r="J206" s="479"/>
      <c r="K206" s="479"/>
      <c r="L206" s="479"/>
      <c r="M206" s="480"/>
      <c r="N206" s="478"/>
      <c r="O206" s="480"/>
      <c r="P206" s="481"/>
      <c r="Q206" s="478"/>
      <c r="R206" s="480"/>
      <c r="S206" s="478"/>
      <c r="T206" s="479"/>
      <c r="U206" s="479"/>
      <c r="V206" s="480"/>
      <c r="W206" s="481"/>
      <c r="X206" s="482"/>
      <c r="Y206" s="482"/>
    </row>
    <row r="207" spans="1:25" s="477" customFormat="1" ht="12" x14ac:dyDescent="0.2">
      <c r="A207" s="479"/>
      <c r="B207" s="476"/>
      <c r="C207" s="478"/>
      <c r="D207" s="479"/>
      <c r="E207" s="479"/>
      <c r="F207" s="479"/>
      <c r="G207" s="479"/>
      <c r="H207" s="479"/>
      <c r="I207" s="479"/>
      <c r="J207" s="479"/>
      <c r="K207" s="479"/>
      <c r="L207" s="479"/>
      <c r="M207" s="480"/>
      <c r="N207" s="478"/>
      <c r="O207" s="480"/>
      <c r="P207" s="481"/>
      <c r="Q207" s="478"/>
      <c r="R207" s="480"/>
      <c r="S207" s="478"/>
      <c r="T207" s="479"/>
      <c r="U207" s="479"/>
      <c r="V207" s="480"/>
      <c r="W207" s="481"/>
      <c r="X207" s="482"/>
      <c r="Y207" s="482"/>
    </row>
    <row r="208" spans="1:25" s="477" customFormat="1" ht="12" x14ac:dyDescent="0.2">
      <c r="A208" s="479"/>
      <c r="B208" s="476"/>
      <c r="C208" s="478"/>
      <c r="D208" s="479"/>
      <c r="E208" s="479"/>
      <c r="F208" s="479"/>
      <c r="G208" s="479"/>
      <c r="H208" s="479"/>
      <c r="I208" s="479"/>
      <c r="J208" s="479"/>
      <c r="K208" s="479"/>
      <c r="L208" s="479"/>
      <c r="M208" s="480"/>
      <c r="N208" s="478"/>
      <c r="O208" s="480"/>
      <c r="P208" s="481"/>
      <c r="Q208" s="478"/>
      <c r="R208" s="480"/>
      <c r="S208" s="478"/>
      <c r="T208" s="479"/>
      <c r="U208" s="479"/>
      <c r="V208" s="480"/>
      <c r="W208" s="481"/>
      <c r="X208" s="482"/>
      <c r="Y208" s="482"/>
    </row>
    <row r="209" spans="1:25" s="477" customFormat="1" ht="12" x14ac:dyDescent="0.2">
      <c r="A209" s="479"/>
      <c r="B209" s="476"/>
      <c r="C209" s="478"/>
      <c r="D209" s="479"/>
      <c r="E209" s="479"/>
      <c r="F209" s="479"/>
      <c r="G209" s="479"/>
      <c r="H209" s="479"/>
      <c r="I209" s="479"/>
      <c r="J209" s="479"/>
      <c r="K209" s="479"/>
      <c r="L209" s="479"/>
      <c r="M209" s="480"/>
      <c r="N209" s="478"/>
      <c r="O209" s="480"/>
      <c r="P209" s="481"/>
      <c r="Q209" s="478"/>
      <c r="R209" s="480"/>
      <c r="S209" s="478"/>
      <c r="T209" s="479"/>
      <c r="U209" s="479"/>
      <c r="V209" s="480"/>
      <c r="W209" s="481"/>
      <c r="X209" s="482"/>
      <c r="Y209" s="482"/>
    </row>
    <row r="210" spans="1:25" s="477" customFormat="1" ht="12" x14ac:dyDescent="0.2">
      <c r="A210" s="479"/>
      <c r="B210" s="476"/>
      <c r="C210" s="478"/>
      <c r="D210" s="479"/>
      <c r="E210" s="479"/>
      <c r="F210" s="479"/>
      <c r="G210" s="479"/>
      <c r="H210" s="479"/>
      <c r="I210" s="479"/>
      <c r="J210" s="479"/>
      <c r="K210" s="479"/>
      <c r="L210" s="479"/>
      <c r="M210" s="480"/>
      <c r="N210" s="478"/>
      <c r="O210" s="480"/>
      <c r="P210" s="481"/>
      <c r="Q210" s="478"/>
      <c r="R210" s="480"/>
      <c r="S210" s="478"/>
      <c r="T210" s="479"/>
      <c r="U210" s="479"/>
      <c r="V210" s="480"/>
      <c r="W210" s="481"/>
      <c r="X210" s="482"/>
      <c r="Y210" s="482"/>
    </row>
    <row r="211" spans="1:25" s="477" customFormat="1" ht="12" x14ac:dyDescent="0.2">
      <c r="A211" s="479"/>
      <c r="B211" s="476"/>
      <c r="C211" s="478"/>
      <c r="D211" s="479"/>
      <c r="E211" s="479"/>
      <c r="F211" s="479"/>
      <c r="G211" s="479"/>
      <c r="H211" s="479"/>
      <c r="I211" s="479"/>
      <c r="J211" s="479"/>
      <c r="K211" s="479"/>
      <c r="L211" s="479"/>
      <c r="M211" s="480"/>
      <c r="N211" s="478"/>
      <c r="O211" s="480"/>
      <c r="P211" s="481"/>
      <c r="Q211" s="478"/>
      <c r="R211" s="480"/>
      <c r="S211" s="478"/>
      <c r="T211" s="479"/>
      <c r="U211" s="479"/>
      <c r="V211" s="480"/>
      <c r="W211" s="481"/>
      <c r="X211" s="482"/>
      <c r="Y211" s="482"/>
    </row>
    <row r="212" spans="1:25" s="477" customFormat="1" ht="12" x14ac:dyDescent="0.2">
      <c r="A212" s="479"/>
      <c r="B212" s="476"/>
      <c r="C212" s="478"/>
      <c r="D212" s="479"/>
      <c r="E212" s="479"/>
      <c r="F212" s="479"/>
      <c r="G212" s="479"/>
      <c r="H212" s="479"/>
      <c r="I212" s="479"/>
      <c r="J212" s="479"/>
      <c r="K212" s="479"/>
      <c r="L212" s="479"/>
      <c r="M212" s="480"/>
      <c r="N212" s="478"/>
      <c r="O212" s="480"/>
      <c r="P212" s="481"/>
      <c r="Q212" s="478"/>
      <c r="R212" s="480"/>
      <c r="S212" s="478"/>
      <c r="T212" s="479"/>
      <c r="U212" s="479"/>
      <c r="V212" s="480"/>
      <c r="W212" s="481"/>
      <c r="X212" s="482"/>
      <c r="Y212" s="482"/>
    </row>
    <row r="213" spans="1:25" s="477" customFormat="1" ht="12" x14ac:dyDescent="0.2">
      <c r="A213" s="479"/>
      <c r="B213" s="476"/>
      <c r="C213" s="478"/>
      <c r="D213" s="479"/>
      <c r="E213" s="479"/>
      <c r="F213" s="479"/>
      <c r="G213" s="479"/>
      <c r="H213" s="479"/>
      <c r="I213" s="479"/>
      <c r="J213" s="479"/>
      <c r="K213" s="479"/>
      <c r="L213" s="479"/>
      <c r="M213" s="480"/>
      <c r="N213" s="478"/>
      <c r="O213" s="480"/>
      <c r="P213" s="481"/>
      <c r="Q213" s="478"/>
      <c r="R213" s="480"/>
      <c r="S213" s="478"/>
      <c r="T213" s="479"/>
      <c r="U213" s="479"/>
      <c r="V213" s="480"/>
      <c r="W213" s="481"/>
      <c r="X213" s="482"/>
      <c r="Y213" s="482"/>
    </row>
    <row r="214" spans="1:25" s="477" customFormat="1" ht="12" x14ac:dyDescent="0.2">
      <c r="A214" s="479"/>
      <c r="B214" s="476"/>
      <c r="C214" s="478"/>
      <c r="D214" s="479"/>
      <c r="E214" s="479"/>
      <c r="F214" s="479"/>
      <c r="G214" s="479"/>
      <c r="H214" s="479"/>
      <c r="I214" s="479"/>
      <c r="J214" s="479"/>
      <c r="K214" s="479"/>
      <c r="L214" s="479"/>
      <c r="M214" s="480"/>
      <c r="N214" s="478"/>
      <c r="O214" s="480"/>
      <c r="P214" s="481"/>
      <c r="Q214" s="478"/>
      <c r="R214" s="480"/>
      <c r="S214" s="478"/>
      <c r="T214" s="479"/>
      <c r="U214" s="479"/>
      <c r="V214" s="480"/>
      <c r="W214" s="481"/>
      <c r="X214" s="482"/>
      <c r="Y214" s="482"/>
    </row>
    <row r="215" spans="1:25" s="477" customFormat="1" ht="12" x14ac:dyDescent="0.2">
      <c r="A215" s="479"/>
      <c r="B215" s="476"/>
      <c r="C215" s="478"/>
      <c r="D215" s="479"/>
      <c r="E215" s="479"/>
      <c r="F215" s="479"/>
      <c r="G215" s="479"/>
      <c r="H215" s="479"/>
      <c r="I215" s="479"/>
      <c r="J215" s="479"/>
      <c r="K215" s="479"/>
      <c r="L215" s="479"/>
      <c r="M215" s="480"/>
      <c r="N215" s="478"/>
      <c r="O215" s="480"/>
      <c r="P215" s="481"/>
      <c r="Q215" s="478"/>
      <c r="R215" s="480"/>
      <c r="S215" s="478"/>
      <c r="T215" s="479"/>
      <c r="U215" s="479"/>
      <c r="V215" s="480"/>
      <c r="W215" s="481"/>
      <c r="X215" s="482"/>
      <c r="Y215" s="482"/>
    </row>
    <row r="216" spans="1:25" s="477" customFormat="1" ht="12" x14ac:dyDescent="0.2">
      <c r="A216" s="479"/>
      <c r="B216" s="476"/>
      <c r="C216" s="478"/>
      <c r="D216" s="479"/>
      <c r="E216" s="479"/>
      <c r="F216" s="479"/>
      <c r="G216" s="479"/>
      <c r="H216" s="479"/>
      <c r="I216" s="479"/>
      <c r="J216" s="479"/>
      <c r="K216" s="479"/>
      <c r="L216" s="479"/>
      <c r="M216" s="480"/>
      <c r="N216" s="478"/>
      <c r="O216" s="480"/>
      <c r="P216" s="481"/>
      <c r="Q216" s="478"/>
      <c r="R216" s="480"/>
      <c r="S216" s="478"/>
      <c r="T216" s="479"/>
      <c r="U216" s="479"/>
      <c r="V216" s="480"/>
      <c r="W216" s="481"/>
      <c r="X216" s="482"/>
      <c r="Y216" s="482"/>
    </row>
    <row r="217" spans="1:25" s="477" customFormat="1" ht="12" x14ac:dyDescent="0.2">
      <c r="A217" s="479"/>
      <c r="B217" s="476"/>
      <c r="C217" s="478"/>
      <c r="D217" s="479"/>
      <c r="E217" s="479"/>
      <c r="F217" s="479"/>
      <c r="G217" s="479"/>
      <c r="H217" s="479"/>
      <c r="I217" s="479"/>
      <c r="J217" s="479"/>
      <c r="K217" s="479"/>
      <c r="L217" s="479"/>
      <c r="M217" s="480"/>
      <c r="N217" s="478"/>
      <c r="O217" s="480"/>
      <c r="P217" s="481"/>
      <c r="Q217" s="478"/>
      <c r="R217" s="480"/>
      <c r="S217" s="478"/>
      <c r="T217" s="479"/>
      <c r="U217" s="479"/>
      <c r="V217" s="480"/>
      <c r="W217" s="481"/>
      <c r="X217" s="482"/>
      <c r="Y217" s="482"/>
    </row>
    <row r="218" spans="1:25" s="477" customFormat="1" ht="12" x14ac:dyDescent="0.2">
      <c r="A218" s="479"/>
      <c r="B218" s="476"/>
      <c r="C218" s="478"/>
      <c r="D218" s="479"/>
      <c r="E218" s="479"/>
      <c r="F218" s="479"/>
      <c r="G218" s="479"/>
      <c r="H218" s="479"/>
      <c r="I218" s="479"/>
      <c r="J218" s="479"/>
      <c r="K218" s="479"/>
      <c r="L218" s="479"/>
      <c r="M218" s="480"/>
      <c r="N218" s="478"/>
      <c r="O218" s="480"/>
      <c r="P218" s="481"/>
      <c r="Q218" s="478"/>
      <c r="R218" s="480"/>
      <c r="S218" s="478"/>
      <c r="T218" s="479"/>
      <c r="U218" s="479"/>
      <c r="V218" s="480"/>
      <c r="W218" s="481"/>
      <c r="X218" s="482"/>
      <c r="Y218" s="482"/>
    </row>
    <row r="219" spans="1:25" s="477" customFormat="1" ht="12" x14ac:dyDescent="0.2">
      <c r="A219" s="479"/>
      <c r="B219" s="476"/>
      <c r="C219" s="478"/>
      <c r="D219" s="479"/>
      <c r="E219" s="479"/>
      <c r="F219" s="479"/>
      <c r="G219" s="479"/>
      <c r="H219" s="479"/>
      <c r="I219" s="479"/>
      <c r="J219" s="479"/>
      <c r="K219" s="479"/>
      <c r="L219" s="479"/>
      <c r="M219" s="480"/>
      <c r="N219" s="478"/>
      <c r="O219" s="480"/>
      <c r="P219" s="481"/>
      <c r="Q219" s="478"/>
      <c r="R219" s="480"/>
      <c r="S219" s="478"/>
      <c r="T219" s="479"/>
      <c r="U219" s="479"/>
      <c r="V219" s="480"/>
      <c r="W219" s="481"/>
      <c r="X219" s="482"/>
      <c r="Y219" s="482"/>
    </row>
    <row r="220" spans="1:25" s="477" customFormat="1" ht="12" x14ac:dyDescent="0.2">
      <c r="A220" s="479"/>
      <c r="B220" s="476"/>
      <c r="C220" s="478"/>
      <c r="D220" s="479"/>
      <c r="E220" s="479"/>
      <c r="F220" s="479"/>
      <c r="G220" s="479"/>
      <c r="H220" s="479"/>
      <c r="I220" s="479"/>
      <c r="J220" s="479"/>
      <c r="K220" s="479"/>
      <c r="L220" s="479"/>
      <c r="M220" s="480"/>
      <c r="N220" s="478"/>
      <c r="O220" s="480"/>
      <c r="P220" s="481"/>
      <c r="Q220" s="478"/>
      <c r="R220" s="480"/>
      <c r="S220" s="478"/>
      <c r="T220" s="479"/>
      <c r="U220" s="479"/>
      <c r="V220" s="480"/>
      <c r="W220" s="481"/>
      <c r="X220" s="482"/>
      <c r="Y220" s="482"/>
    </row>
    <row r="221" spans="1:25" s="477" customFormat="1" ht="12" x14ac:dyDescent="0.2">
      <c r="A221" s="479"/>
      <c r="B221" s="476"/>
      <c r="C221" s="478"/>
      <c r="D221" s="479"/>
      <c r="E221" s="479"/>
      <c r="F221" s="479"/>
      <c r="G221" s="479"/>
      <c r="H221" s="479"/>
      <c r="I221" s="479"/>
      <c r="J221" s="479"/>
      <c r="K221" s="479"/>
      <c r="L221" s="479"/>
      <c r="M221" s="480"/>
      <c r="N221" s="478"/>
      <c r="O221" s="480"/>
      <c r="P221" s="481"/>
      <c r="Q221" s="478"/>
      <c r="R221" s="480"/>
      <c r="S221" s="478"/>
      <c r="T221" s="479"/>
      <c r="U221" s="479"/>
      <c r="V221" s="480"/>
      <c r="W221" s="481"/>
      <c r="X221" s="482"/>
      <c r="Y221" s="482"/>
    </row>
    <row r="222" spans="1:25" s="477" customFormat="1" ht="12" x14ac:dyDescent="0.2">
      <c r="A222" s="479"/>
      <c r="B222" s="476"/>
      <c r="C222" s="478"/>
      <c r="D222" s="479"/>
      <c r="E222" s="479"/>
      <c r="F222" s="479"/>
      <c r="G222" s="479"/>
      <c r="H222" s="479"/>
      <c r="I222" s="479"/>
      <c r="J222" s="479"/>
      <c r="K222" s="479"/>
      <c r="L222" s="479"/>
      <c r="M222" s="480"/>
      <c r="N222" s="478"/>
      <c r="O222" s="480"/>
      <c r="P222" s="481"/>
      <c r="Q222" s="478"/>
      <c r="R222" s="480"/>
      <c r="S222" s="478"/>
      <c r="T222" s="479"/>
      <c r="U222" s="479"/>
      <c r="V222" s="480"/>
      <c r="W222" s="481"/>
      <c r="X222" s="482"/>
      <c r="Y222" s="482"/>
    </row>
    <row r="223" spans="1:25" s="477" customFormat="1" ht="12" x14ac:dyDescent="0.2">
      <c r="A223" s="479"/>
      <c r="B223" s="476"/>
      <c r="C223" s="478"/>
      <c r="D223" s="479"/>
      <c r="E223" s="479"/>
      <c r="F223" s="479"/>
      <c r="G223" s="479"/>
      <c r="H223" s="479"/>
      <c r="I223" s="479"/>
      <c r="J223" s="479"/>
      <c r="K223" s="479"/>
      <c r="L223" s="479"/>
      <c r="M223" s="480"/>
      <c r="N223" s="478"/>
      <c r="O223" s="480"/>
      <c r="P223" s="481"/>
      <c r="Q223" s="478"/>
      <c r="R223" s="480"/>
      <c r="S223" s="478"/>
      <c r="T223" s="479"/>
      <c r="U223" s="479"/>
      <c r="V223" s="480"/>
      <c r="W223" s="481"/>
      <c r="X223" s="482"/>
      <c r="Y223" s="482"/>
    </row>
    <row r="224" spans="1:25" s="477" customFormat="1" ht="12" x14ac:dyDescent="0.2">
      <c r="A224" s="479"/>
      <c r="B224" s="476"/>
      <c r="C224" s="478"/>
      <c r="D224" s="479"/>
      <c r="E224" s="479"/>
      <c r="F224" s="479"/>
      <c r="G224" s="479"/>
      <c r="H224" s="479"/>
      <c r="I224" s="479"/>
      <c r="J224" s="479"/>
      <c r="K224" s="479"/>
      <c r="L224" s="479"/>
      <c r="M224" s="480"/>
      <c r="N224" s="478"/>
      <c r="O224" s="480"/>
      <c r="P224" s="481"/>
      <c r="Q224" s="478"/>
      <c r="R224" s="480"/>
      <c r="S224" s="478"/>
      <c r="T224" s="479"/>
      <c r="U224" s="479"/>
      <c r="V224" s="480"/>
      <c r="W224" s="481"/>
      <c r="X224" s="482"/>
      <c r="Y224" s="482"/>
    </row>
    <row r="225" spans="1:25" s="477" customFormat="1" ht="12" x14ac:dyDescent="0.2">
      <c r="A225" s="479"/>
      <c r="B225" s="476"/>
      <c r="C225" s="478"/>
      <c r="D225" s="479"/>
      <c r="E225" s="479"/>
      <c r="F225" s="479"/>
      <c r="G225" s="479"/>
      <c r="H225" s="479"/>
      <c r="I225" s="479"/>
      <c r="J225" s="479"/>
      <c r="K225" s="479"/>
      <c r="L225" s="479"/>
      <c r="M225" s="480"/>
      <c r="N225" s="478"/>
      <c r="O225" s="480"/>
      <c r="P225" s="481"/>
      <c r="Q225" s="478"/>
      <c r="R225" s="480"/>
      <c r="S225" s="478"/>
      <c r="T225" s="479"/>
      <c r="U225" s="479"/>
      <c r="V225" s="480"/>
      <c r="W225" s="481"/>
      <c r="X225" s="482"/>
      <c r="Y225" s="482"/>
    </row>
    <row r="226" spans="1:25" s="477" customFormat="1" ht="12" x14ac:dyDescent="0.2">
      <c r="A226" s="479"/>
      <c r="B226" s="476"/>
      <c r="C226" s="478"/>
      <c r="D226" s="479"/>
      <c r="E226" s="479"/>
      <c r="F226" s="479"/>
      <c r="G226" s="479"/>
      <c r="H226" s="479"/>
      <c r="I226" s="479"/>
      <c r="J226" s="479"/>
      <c r="K226" s="479"/>
      <c r="L226" s="479"/>
      <c r="M226" s="480"/>
      <c r="N226" s="478"/>
      <c r="O226" s="480"/>
      <c r="P226" s="481"/>
      <c r="Q226" s="478"/>
      <c r="R226" s="480"/>
      <c r="S226" s="478"/>
      <c r="T226" s="479"/>
      <c r="U226" s="479"/>
      <c r="V226" s="480"/>
      <c r="W226" s="481"/>
      <c r="X226" s="482"/>
      <c r="Y226" s="482"/>
    </row>
    <row r="227" spans="1:25" s="477" customFormat="1" ht="12" x14ac:dyDescent="0.2">
      <c r="A227" s="479"/>
      <c r="B227" s="476"/>
      <c r="C227" s="478"/>
      <c r="D227" s="479"/>
      <c r="E227" s="479"/>
      <c r="F227" s="479"/>
      <c r="G227" s="479"/>
      <c r="H227" s="479"/>
      <c r="I227" s="479"/>
      <c r="J227" s="479"/>
      <c r="K227" s="479"/>
      <c r="L227" s="479"/>
      <c r="M227" s="480"/>
      <c r="N227" s="478"/>
      <c r="O227" s="480"/>
      <c r="P227" s="481"/>
      <c r="Q227" s="478"/>
      <c r="R227" s="480"/>
      <c r="S227" s="478"/>
      <c r="T227" s="479"/>
      <c r="U227" s="479"/>
      <c r="V227" s="480"/>
      <c r="W227" s="481"/>
      <c r="X227" s="482"/>
      <c r="Y227" s="482"/>
    </row>
    <row r="228" spans="1:25" s="477" customFormat="1" ht="12" x14ac:dyDescent="0.2">
      <c r="A228" s="479"/>
      <c r="B228" s="476"/>
      <c r="C228" s="478"/>
      <c r="D228" s="479"/>
      <c r="E228" s="479"/>
      <c r="F228" s="479"/>
      <c r="G228" s="479"/>
      <c r="H228" s="479"/>
      <c r="I228" s="479"/>
      <c r="J228" s="479"/>
      <c r="K228" s="479"/>
      <c r="L228" s="479"/>
      <c r="M228" s="480"/>
      <c r="N228" s="478"/>
      <c r="O228" s="480"/>
      <c r="P228" s="481"/>
      <c r="Q228" s="478"/>
      <c r="R228" s="480"/>
      <c r="S228" s="478"/>
      <c r="T228" s="479"/>
      <c r="U228" s="479"/>
      <c r="V228" s="480"/>
      <c r="W228" s="481"/>
      <c r="X228" s="482"/>
      <c r="Y228" s="482"/>
    </row>
    <row r="229" spans="1:25" s="477" customFormat="1" ht="12" x14ac:dyDescent="0.2">
      <c r="A229" s="479"/>
      <c r="B229" s="476"/>
      <c r="C229" s="478"/>
      <c r="D229" s="479"/>
      <c r="E229" s="479"/>
      <c r="F229" s="479"/>
      <c r="G229" s="479"/>
      <c r="H229" s="479"/>
      <c r="I229" s="479"/>
      <c r="J229" s="479"/>
      <c r="K229" s="479"/>
      <c r="L229" s="479"/>
      <c r="M229" s="480"/>
      <c r="N229" s="478"/>
      <c r="O229" s="480"/>
      <c r="P229" s="481"/>
      <c r="Q229" s="478"/>
      <c r="R229" s="480"/>
      <c r="S229" s="478"/>
      <c r="T229" s="479"/>
      <c r="U229" s="479"/>
      <c r="V229" s="480"/>
      <c r="W229" s="481"/>
      <c r="X229" s="482"/>
      <c r="Y229" s="482"/>
    </row>
    <row r="230" spans="1:25" s="477" customFormat="1" ht="12" x14ac:dyDescent="0.2">
      <c r="A230" s="479"/>
      <c r="B230" s="476"/>
      <c r="C230" s="478"/>
      <c r="D230" s="479"/>
      <c r="E230" s="479"/>
      <c r="F230" s="479"/>
      <c r="G230" s="479"/>
      <c r="H230" s="479"/>
      <c r="I230" s="479"/>
      <c r="J230" s="479"/>
      <c r="K230" s="479"/>
      <c r="L230" s="479"/>
      <c r="M230" s="480"/>
      <c r="N230" s="478"/>
      <c r="O230" s="480"/>
      <c r="P230" s="481"/>
      <c r="Q230" s="478"/>
      <c r="R230" s="480"/>
      <c r="S230" s="478"/>
      <c r="T230" s="479"/>
      <c r="U230" s="479"/>
      <c r="V230" s="480"/>
      <c r="W230" s="481"/>
      <c r="X230" s="482"/>
      <c r="Y230" s="482"/>
    </row>
    <row r="231" spans="1:25" s="477" customFormat="1" ht="12" x14ac:dyDescent="0.2">
      <c r="A231" s="479"/>
      <c r="B231" s="476"/>
      <c r="C231" s="478"/>
      <c r="D231" s="479"/>
      <c r="E231" s="479"/>
      <c r="F231" s="479"/>
      <c r="G231" s="479"/>
      <c r="H231" s="479"/>
      <c r="I231" s="479"/>
      <c r="J231" s="479"/>
      <c r="K231" s="479"/>
      <c r="L231" s="479"/>
      <c r="M231" s="480"/>
      <c r="N231" s="478"/>
      <c r="O231" s="480"/>
      <c r="P231" s="481"/>
      <c r="Q231" s="478"/>
      <c r="R231" s="480"/>
      <c r="S231" s="478"/>
      <c r="T231" s="479"/>
      <c r="U231" s="479"/>
      <c r="V231" s="480"/>
      <c r="W231" s="481"/>
      <c r="X231" s="482"/>
      <c r="Y231" s="482"/>
    </row>
    <row r="232" spans="1:25" s="477" customFormat="1" ht="12" x14ac:dyDescent="0.2">
      <c r="A232" s="479"/>
      <c r="B232" s="476"/>
      <c r="C232" s="478"/>
      <c r="D232" s="479"/>
      <c r="E232" s="479"/>
      <c r="F232" s="479"/>
      <c r="G232" s="479"/>
      <c r="H232" s="479"/>
      <c r="I232" s="479"/>
      <c r="J232" s="479"/>
      <c r="K232" s="479"/>
      <c r="L232" s="479"/>
      <c r="M232" s="480"/>
      <c r="N232" s="478"/>
      <c r="O232" s="480"/>
      <c r="P232" s="481"/>
      <c r="Q232" s="478"/>
      <c r="R232" s="480"/>
      <c r="S232" s="478"/>
      <c r="T232" s="479"/>
      <c r="U232" s="479"/>
      <c r="V232" s="480"/>
      <c r="W232" s="481"/>
      <c r="X232" s="482"/>
      <c r="Y232" s="482"/>
    </row>
    <row r="233" spans="1:25" s="477" customFormat="1" ht="12" x14ac:dyDescent="0.2">
      <c r="A233" s="479"/>
      <c r="B233" s="476"/>
      <c r="C233" s="478"/>
      <c r="D233" s="479"/>
      <c r="E233" s="479"/>
      <c r="F233" s="479"/>
      <c r="G233" s="479"/>
      <c r="H233" s="479"/>
      <c r="I233" s="479"/>
      <c r="J233" s="479"/>
      <c r="K233" s="479"/>
      <c r="L233" s="479"/>
      <c r="M233" s="480"/>
      <c r="N233" s="478"/>
      <c r="O233" s="480"/>
      <c r="P233" s="481"/>
      <c r="Q233" s="478"/>
      <c r="R233" s="480"/>
      <c r="S233" s="478"/>
      <c r="T233" s="479"/>
      <c r="U233" s="479"/>
      <c r="V233" s="480"/>
      <c r="W233" s="481"/>
      <c r="X233" s="482"/>
      <c r="Y233" s="482"/>
    </row>
    <row r="234" spans="1:25" s="477" customFormat="1" ht="12" x14ac:dyDescent="0.2">
      <c r="A234" s="479"/>
      <c r="B234" s="476"/>
      <c r="C234" s="478"/>
      <c r="D234" s="479"/>
      <c r="E234" s="479"/>
      <c r="F234" s="479"/>
      <c r="G234" s="479"/>
      <c r="H234" s="479"/>
      <c r="I234" s="479"/>
      <c r="J234" s="479"/>
      <c r="K234" s="479"/>
      <c r="L234" s="479"/>
      <c r="M234" s="480"/>
      <c r="N234" s="478"/>
      <c r="O234" s="480"/>
      <c r="P234" s="481"/>
      <c r="Q234" s="478"/>
      <c r="R234" s="480"/>
      <c r="S234" s="478"/>
      <c r="T234" s="479"/>
      <c r="U234" s="479"/>
      <c r="V234" s="480"/>
      <c r="W234" s="481"/>
      <c r="X234" s="482"/>
      <c r="Y234" s="482"/>
    </row>
    <row r="235" spans="1:25" s="477" customFormat="1" ht="12" x14ac:dyDescent="0.2">
      <c r="A235" s="479"/>
      <c r="B235" s="476"/>
      <c r="C235" s="478"/>
      <c r="D235" s="479"/>
      <c r="E235" s="479"/>
      <c r="F235" s="479"/>
      <c r="G235" s="479"/>
      <c r="H235" s="479"/>
      <c r="I235" s="479"/>
      <c r="J235" s="479"/>
      <c r="K235" s="479"/>
      <c r="L235" s="479"/>
      <c r="M235" s="480"/>
      <c r="N235" s="478"/>
      <c r="O235" s="480"/>
      <c r="P235" s="481"/>
      <c r="Q235" s="478"/>
      <c r="R235" s="480"/>
      <c r="S235" s="478"/>
      <c r="T235" s="479"/>
      <c r="U235" s="479"/>
      <c r="V235" s="480"/>
      <c r="W235" s="481"/>
      <c r="X235" s="482"/>
      <c r="Y235" s="482"/>
    </row>
    <row r="236" spans="1:25" s="477" customFormat="1" ht="12" x14ac:dyDescent="0.2">
      <c r="A236" s="479"/>
      <c r="B236" s="476"/>
      <c r="C236" s="478"/>
      <c r="D236" s="479"/>
      <c r="E236" s="479"/>
      <c r="F236" s="479"/>
      <c r="G236" s="479"/>
      <c r="H236" s="479"/>
      <c r="I236" s="479"/>
      <c r="J236" s="479"/>
      <c r="K236" s="479"/>
      <c r="L236" s="479"/>
      <c r="M236" s="480"/>
      <c r="N236" s="478"/>
      <c r="O236" s="480"/>
      <c r="P236" s="481"/>
      <c r="Q236" s="478"/>
      <c r="R236" s="480"/>
      <c r="S236" s="478"/>
      <c r="T236" s="479"/>
      <c r="U236" s="479"/>
      <c r="V236" s="480"/>
      <c r="W236" s="481"/>
      <c r="X236" s="482"/>
      <c r="Y236" s="482"/>
    </row>
    <row r="237" spans="1:25" s="477" customFormat="1" ht="12" x14ac:dyDescent="0.2">
      <c r="A237" s="479"/>
      <c r="B237" s="476"/>
      <c r="C237" s="478"/>
      <c r="D237" s="479"/>
      <c r="E237" s="479"/>
      <c r="F237" s="479"/>
      <c r="G237" s="479"/>
      <c r="H237" s="479"/>
      <c r="I237" s="479"/>
      <c r="J237" s="479"/>
      <c r="K237" s="479"/>
      <c r="L237" s="479"/>
      <c r="M237" s="480"/>
      <c r="N237" s="478"/>
      <c r="O237" s="480"/>
      <c r="P237" s="481"/>
      <c r="Q237" s="478"/>
      <c r="R237" s="480"/>
      <c r="S237" s="478"/>
      <c r="T237" s="479"/>
      <c r="U237" s="479"/>
      <c r="V237" s="480"/>
      <c r="W237" s="481"/>
      <c r="X237" s="482"/>
      <c r="Y237" s="482"/>
    </row>
    <row r="238" spans="1:25" s="477" customFormat="1" ht="12" x14ac:dyDescent="0.2">
      <c r="A238" s="479"/>
      <c r="B238" s="476"/>
      <c r="C238" s="478"/>
      <c r="D238" s="479"/>
      <c r="E238" s="479"/>
      <c r="F238" s="479"/>
      <c r="G238" s="479"/>
      <c r="H238" s="479"/>
      <c r="I238" s="479"/>
      <c r="J238" s="479"/>
      <c r="K238" s="479"/>
      <c r="L238" s="479"/>
      <c r="M238" s="480"/>
      <c r="N238" s="478"/>
      <c r="O238" s="480"/>
      <c r="P238" s="481"/>
      <c r="Q238" s="478"/>
      <c r="R238" s="480"/>
      <c r="S238" s="478"/>
      <c r="T238" s="479"/>
      <c r="U238" s="479"/>
      <c r="V238" s="480"/>
      <c r="W238" s="481"/>
      <c r="X238" s="482"/>
      <c r="Y238" s="482"/>
    </row>
    <row r="239" spans="1:25" s="477" customFormat="1" ht="12" x14ac:dyDescent="0.2">
      <c r="A239" s="479"/>
      <c r="B239" s="476"/>
      <c r="C239" s="478"/>
      <c r="D239" s="479"/>
      <c r="E239" s="479"/>
      <c r="F239" s="479"/>
      <c r="G239" s="479"/>
      <c r="H239" s="479"/>
      <c r="I239" s="479"/>
      <c r="J239" s="479"/>
      <c r="K239" s="479"/>
      <c r="L239" s="479"/>
      <c r="M239" s="480"/>
      <c r="N239" s="478"/>
      <c r="O239" s="480"/>
      <c r="P239" s="481"/>
      <c r="Q239" s="478"/>
      <c r="R239" s="480"/>
      <c r="S239" s="478"/>
      <c r="T239" s="479"/>
      <c r="U239" s="479"/>
      <c r="V239" s="480"/>
      <c r="W239" s="481"/>
      <c r="X239" s="482"/>
      <c r="Y239" s="482"/>
    </row>
    <row r="240" spans="1:25" s="477" customFormat="1" ht="12" x14ac:dyDescent="0.2">
      <c r="A240" s="479"/>
      <c r="B240" s="476"/>
      <c r="C240" s="478"/>
      <c r="D240" s="479"/>
      <c r="E240" s="479"/>
      <c r="F240" s="479"/>
      <c r="G240" s="479"/>
      <c r="H240" s="479"/>
      <c r="I240" s="479"/>
      <c r="J240" s="479"/>
      <c r="K240" s="479"/>
      <c r="L240" s="479"/>
      <c r="M240" s="480"/>
      <c r="N240" s="478"/>
      <c r="O240" s="480"/>
      <c r="P240" s="481"/>
      <c r="Q240" s="478"/>
      <c r="R240" s="480"/>
      <c r="S240" s="478"/>
      <c r="T240" s="479"/>
      <c r="U240" s="479"/>
      <c r="V240" s="480"/>
      <c r="W240" s="481"/>
      <c r="X240" s="482"/>
      <c r="Y240" s="482"/>
    </row>
    <row r="241" spans="1:25" s="477" customFormat="1" ht="12" x14ac:dyDescent="0.2">
      <c r="A241" s="479"/>
      <c r="B241" s="476"/>
      <c r="C241" s="478"/>
      <c r="D241" s="479"/>
      <c r="E241" s="479"/>
      <c r="F241" s="479"/>
      <c r="G241" s="479"/>
      <c r="H241" s="479"/>
      <c r="I241" s="479"/>
      <c r="J241" s="479"/>
      <c r="K241" s="479"/>
      <c r="L241" s="479"/>
      <c r="M241" s="480"/>
      <c r="N241" s="478"/>
      <c r="O241" s="480"/>
      <c r="P241" s="481"/>
      <c r="Q241" s="478"/>
      <c r="R241" s="480"/>
      <c r="S241" s="478"/>
      <c r="T241" s="479"/>
      <c r="U241" s="479"/>
      <c r="V241" s="480"/>
      <c r="W241" s="481"/>
      <c r="X241" s="482"/>
      <c r="Y241" s="482"/>
    </row>
    <row r="242" spans="1:25" s="477" customFormat="1" ht="12" x14ac:dyDescent="0.2">
      <c r="A242" s="479"/>
      <c r="B242" s="476"/>
      <c r="C242" s="478"/>
      <c r="D242" s="479"/>
      <c r="E242" s="479"/>
      <c r="F242" s="479"/>
      <c r="G242" s="479"/>
      <c r="H242" s="479"/>
      <c r="I242" s="479"/>
      <c r="J242" s="479"/>
      <c r="K242" s="479"/>
      <c r="L242" s="479"/>
      <c r="M242" s="480"/>
      <c r="N242" s="478"/>
      <c r="O242" s="480"/>
      <c r="P242" s="481"/>
      <c r="Q242" s="478"/>
      <c r="R242" s="480"/>
      <c r="S242" s="478"/>
      <c r="T242" s="479"/>
      <c r="U242" s="479"/>
      <c r="V242" s="480"/>
      <c r="W242" s="481"/>
      <c r="X242" s="482"/>
      <c r="Y242" s="482"/>
    </row>
    <row r="243" spans="1:25" s="477" customFormat="1" ht="12" x14ac:dyDescent="0.2">
      <c r="A243" s="479"/>
      <c r="B243" s="476"/>
      <c r="C243" s="478"/>
      <c r="D243" s="479"/>
      <c r="E243" s="479"/>
      <c r="F243" s="479"/>
      <c r="G243" s="479"/>
      <c r="H243" s="479"/>
      <c r="I243" s="479"/>
      <c r="J243" s="479"/>
      <c r="K243" s="479"/>
      <c r="L243" s="479"/>
      <c r="M243" s="480"/>
      <c r="N243" s="478"/>
      <c r="O243" s="480"/>
      <c r="P243" s="481"/>
      <c r="Q243" s="478"/>
      <c r="R243" s="480"/>
      <c r="S243" s="478"/>
      <c r="T243" s="479"/>
      <c r="U243" s="479"/>
      <c r="V243" s="480"/>
      <c r="W243" s="481"/>
      <c r="X243" s="482"/>
      <c r="Y243" s="482"/>
    </row>
    <row r="244" spans="1:25" s="477" customFormat="1" ht="12" x14ac:dyDescent="0.2">
      <c r="A244" s="479"/>
      <c r="B244" s="476"/>
      <c r="C244" s="478"/>
      <c r="D244" s="479"/>
      <c r="E244" s="479"/>
      <c r="F244" s="479"/>
      <c r="G244" s="479"/>
      <c r="H244" s="479"/>
      <c r="I244" s="479"/>
      <c r="J244" s="479"/>
      <c r="K244" s="479"/>
      <c r="L244" s="479"/>
      <c r="M244" s="480"/>
      <c r="N244" s="478"/>
      <c r="O244" s="480"/>
      <c r="P244" s="481"/>
      <c r="Q244" s="478"/>
      <c r="R244" s="480"/>
      <c r="S244" s="478"/>
      <c r="T244" s="479"/>
      <c r="U244" s="479"/>
      <c r="V244" s="480"/>
      <c r="W244" s="481"/>
      <c r="X244" s="482"/>
      <c r="Y244" s="482"/>
    </row>
    <row r="245" spans="1:25" s="477" customFormat="1" ht="12" x14ac:dyDescent="0.2">
      <c r="A245" s="479"/>
      <c r="B245" s="476"/>
      <c r="C245" s="478"/>
      <c r="D245" s="479"/>
      <c r="E245" s="479"/>
      <c r="F245" s="479"/>
      <c r="G245" s="479"/>
      <c r="H245" s="479"/>
      <c r="I245" s="479"/>
      <c r="J245" s="479"/>
      <c r="K245" s="479"/>
      <c r="L245" s="479"/>
      <c r="M245" s="480"/>
      <c r="N245" s="478"/>
      <c r="O245" s="480"/>
      <c r="P245" s="481"/>
      <c r="Q245" s="478"/>
      <c r="R245" s="480"/>
      <c r="S245" s="478"/>
      <c r="T245" s="479"/>
      <c r="U245" s="479"/>
      <c r="V245" s="480"/>
      <c r="W245" s="481"/>
      <c r="X245" s="482"/>
      <c r="Y245" s="482"/>
    </row>
    <row r="246" spans="1:25" s="477" customFormat="1" ht="12" x14ac:dyDescent="0.2">
      <c r="A246" s="479"/>
      <c r="B246" s="476"/>
      <c r="C246" s="478"/>
      <c r="D246" s="479"/>
      <c r="E246" s="479"/>
      <c r="F246" s="479"/>
      <c r="G246" s="479"/>
      <c r="H246" s="479"/>
      <c r="I246" s="479"/>
      <c r="J246" s="479"/>
      <c r="K246" s="479"/>
      <c r="L246" s="479"/>
      <c r="M246" s="480"/>
      <c r="N246" s="478"/>
      <c r="O246" s="480"/>
      <c r="P246" s="481"/>
      <c r="Q246" s="478"/>
      <c r="R246" s="480"/>
      <c r="S246" s="478"/>
      <c r="T246" s="479"/>
      <c r="U246" s="479"/>
      <c r="V246" s="480"/>
      <c r="W246" s="481"/>
      <c r="X246" s="482"/>
      <c r="Y246" s="482"/>
    </row>
    <row r="247" spans="1:25" s="477" customFormat="1" ht="12" x14ac:dyDescent="0.2">
      <c r="A247" s="479"/>
      <c r="B247" s="476"/>
      <c r="C247" s="478"/>
      <c r="D247" s="479"/>
      <c r="E247" s="479"/>
      <c r="F247" s="479"/>
      <c r="G247" s="479"/>
      <c r="H247" s="479"/>
      <c r="I247" s="479"/>
      <c r="J247" s="479"/>
      <c r="K247" s="479"/>
      <c r="L247" s="479"/>
      <c r="M247" s="480"/>
      <c r="N247" s="478"/>
      <c r="O247" s="480"/>
      <c r="P247" s="481"/>
      <c r="Q247" s="478"/>
      <c r="R247" s="480"/>
      <c r="S247" s="478"/>
      <c r="T247" s="479"/>
      <c r="U247" s="479"/>
      <c r="V247" s="480"/>
      <c r="W247" s="481"/>
      <c r="X247" s="482"/>
      <c r="Y247" s="482"/>
    </row>
    <row r="248" spans="1:25" s="477" customFormat="1" ht="12" x14ac:dyDescent="0.2">
      <c r="A248" s="479"/>
      <c r="B248" s="476"/>
      <c r="C248" s="478"/>
      <c r="D248" s="479"/>
      <c r="E248" s="479"/>
      <c r="F248" s="479"/>
      <c r="G248" s="479"/>
      <c r="H248" s="479"/>
      <c r="I248" s="479"/>
      <c r="J248" s="479"/>
      <c r="K248" s="479"/>
      <c r="L248" s="479"/>
      <c r="M248" s="480"/>
      <c r="N248" s="478"/>
      <c r="O248" s="480"/>
      <c r="P248" s="481"/>
      <c r="Q248" s="478"/>
      <c r="R248" s="480"/>
      <c r="S248" s="478"/>
      <c r="T248" s="479"/>
      <c r="U248" s="479"/>
      <c r="V248" s="480"/>
      <c r="W248" s="481"/>
      <c r="X248" s="482"/>
      <c r="Y248" s="482"/>
    </row>
    <row r="249" spans="1:25" s="477" customFormat="1" ht="12" x14ac:dyDescent="0.2">
      <c r="A249" s="479"/>
      <c r="B249" s="476"/>
      <c r="C249" s="478"/>
      <c r="D249" s="479"/>
      <c r="E249" s="479"/>
      <c r="F249" s="479"/>
      <c r="G249" s="479"/>
      <c r="H249" s="479"/>
      <c r="I249" s="479"/>
      <c r="J249" s="479"/>
      <c r="K249" s="479"/>
      <c r="L249" s="479"/>
      <c r="M249" s="480"/>
      <c r="N249" s="478"/>
      <c r="O249" s="480"/>
      <c r="P249" s="481"/>
      <c r="Q249" s="478"/>
      <c r="R249" s="480"/>
      <c r="S249" s="478"/>
      <c r="T249" s="479"/>
      <c r="U249" s="479"/>
      <c r="V249" s="480"/>
      <c r="W249" s="481"/>
      <c r="X249" s="482"/>
      <c r="Y249" s="482"/>
    </row>
    <row r="250" spans="1:25" s="477" customFormat="1" ht="12" x14ac:dyDescent="0.2">
      <c r="A250" s="479"/>
      <c r="B250" s="476"/>
      <c r="C250" s="478"/>
      <c r="D250" s="479"/>
      <c r="E250" s="479"/>
      <c r="F250" s="479"/>
      <c r="G250" s="479"/>
      <c r="H250" s="479"/>
      <c r="I250" s="479"/>
      <c r="J250" s="479"/>
      <c r="K250" s="479"/>
      <c r="L250" s="479"/>
      <c r="M250" s="480"/>
      <c r="N250" s="478"/>
      <c r="O250" s="480"/>
      <c r="P250" s="481"/>
      <c r="Q250" s="478"/>
      <c r="R250" s="480"/>
      <c r="S250" s="478"/>
      <c r="T250" s="479"/>
      <c r="U250" s="479"/>
      <c r="V250" s="480"/>
      <c r="W250" s="481"/>
      <c r="X250" s="482"/>
      <c r="Y250" s="482"/>
    </row>
    <row r="251" spans="1:25" s="477" customFormat="1" ht="12" x14ac:dyDescent="0.2">
      <c r="A251" s="479"/>
      <c r="B251" s="476"/>
      <c r="C251" s="478"/>
      <c r="D251" s="479"/>
      <c r="E251" s="479"/>
      <c r="F251" s="479"/>
      <c r="G251" s="479"/>
      <c r="H251" s="479"/>
      <c r="I251" s="479"/>
      <c r="J251" s="479"/>
      <c r="K251" s="479"/>
      <c r="L251" s="479"/>
      <c r="M251" s="480"/>
      <c r="N251" s="478"/>
      <c r="O251" s="480"/>
      <c r="P251" s="481"/>
      <c r="Q251" s="478"/>
      <c r="R251" s="480"/>
      <c r="S251" s="478"/>
      <c r="T251" s="479"/>
      <c r="U251" s="479"/>
      <c r="V251" s="480"/>
      <c r="W251" s="481"/>
      <c r="X251" s="482"/>
      <c r="Y251" s="482"/>
    </row>
    <row r="252" spans="1:25" s="477" customFormat="1" ht="12" x14ac:dyDescent="0.2">
      <c r="A252" s="479"/>
      <c r="B252" s="476"/>
      <c r="C252" s="478"/>
      <c r="D252" s="479"/>
      <c r="E252" s="479"/>
      <c r="F252" s="479"/>
      <c r="G252" s="479"/>
      <c r="H252" s="479"/>
      <c r="I252" s="479"/>
      <c r="J252" s="479"/>
      <c r="K252" s="479"/>
      <c r="L252" s="479"/>
      <c r="M252" s="480"/>
      <c r="N252" s="478"/>
      <c r="O252" s="480"/>
      <c r="P252" s="481"/>
      <c r="Q252" s="478"/>
      <c r="R252" s="480"/>
      <c r="S252" s="478"/>
      <c r="T252" s="479"/>
      <c r="U252" s="479"/>
      <c r="V252" s="480"/>
      <c r="W252" s="481"/>
      <c r="X252" s="482"/>
      <c r="Y252" s="482"/>
    </row>
    <row r="253" spans="1:25" s="477" customFormat="1" ht="12" x14ac:dyDescent="0.2">
      <c r="A253" s="479"/>
      <c r="B253" s="476"/>
      <c r="C253" s="478"/>
      <c r="D253" s="479"/>
      <c r="E253" s="479"/>
      <c r="F253" s="479"/>
      <c r="G253" s="479"/>
      <c r="H253" s="479"/>
      <c r="I253" s="479"/>
      <c r="J253" s="479"/>
      <c r="K253" s="479"/>
      <c r="L253" s="479"/>
      <c r="M253" s="480"/>
      <c r="N253" s="478"/>
      <c r="O253" s="480"/>
      <c r="P253" s="481"/>
      <c r="Q253" s="478"/>
      <c r="R253" s="480"/>
      <c r="S253" s="478"/>
      <c r="T253" s="479"/>
      <c r="U253" s="479"/>
      <c r="V253" s="480"/>
      <c r="W253" s="481"/>
      <c r="X253" s="482"/>
      <c r="Y253" s="482"/>
    </row>
    <row r="254" spans="1:25" s="477" customFormat="1" ht="12" x14ac:dyDescent="0.2">
      <c r="A254" s="479"/>
      <c r="B254" s="476"/>
      <c r="C254" s="478"/>
      <c r="D254" s="479"/>
      <c r="E254" s="479"/>
      <c r="F254" s="479"/>
      <c r="G254" s="479"/>
      <c r="H254" s="479"/>
      <c r="I254" s="479"/>
      <c r="J254" s="479"/>
      <c r="K254" s="479"/>
      <c r="L254" s="479"/>
      <c r="M254" s="480"/>
      <c r="N254" s="478"/>
      <c r="O254" s="480"/>
      <c r="P254" s="481"/>
      <c r="Q254" s="478"/>
      <c r="R254" s="480"/>
      <c r="S254" s="478"/>
      <c r="T254" s="479"/>
      <c r="U254" s="479"/>
      <c r="V254" s="480"/>
      <c r="W254" s="481"/>
      <c r="X254" s="482"/>
      <c r="Y254" s="482"/>
    </row>
    <row r="255" spans="1:25" s="477" customFormat="1" ht="12" x14ac:dyDescent="0.2">
      <c r="A255" s="479"/>
      <c r="B255" s="476"/>
      <c r="C255" s="478"/>
      <c r="D255" s="479"/>
      <c r="E255" s="479"/>
      <c r="F255" s="479"/>
      <c r="G255" s="479"/>
      <c r="H255" s="479"/>
      <c r="I255" s="479"/>
      <c r="J255" s="479"/>
      <c r="K255" s="479"/>
      <c r="L255" s="479"/>
      <c r="M255" s="480"/>
      <c r="N255" s="478"/>
      <c r="O255" s="480"/>
      <c r="P255" s="481"/>
      <c r="Q255" s="478"/>
      <c r="R255" s="480"/>
      <c r="S255" s="478"/>
      <c r="T255" s="479"/>
      <c r="U255" s="479"/>
      <c r="V255" s="480"/>
      <c r="W255" s="481"/>
      <c r="X255" s="482"/>
      <c r="Y255" s="482"/>
    </row>
    <row r="256" spans="1:25" s="477" customFormat="1" ht="12" x14ac:dyDescent="0.2">
      <c r="A256" s="479"/>
      <c r="B256" s="476"/>
      <c r="C256" s="478"/>
      <c r="D256" s="479"/>
      <c r="E256" s="479"/>
      <c r="F256" s="479"/>
      <c r="G256" s="479"/>
      <c r="H256" s="479"/>
      <c r="I256" s="479"/>
      <c r="J256" s="479"/>
      <c r="K256" s="479"/>
      <c r="L256" s="479"/>
      <c r="M256" s="480"/>
      <c r="N256" s="478"/>
      <c r="O256" s="480"/>
      <c r="P256" s="481"/>
      <c r="Q256" s="478"/>
      <c r="R256" s="480"/>
      <c r="S256" s="478"/>
      <c r="T256" s="479"/>
      <c r="U256" s="479"/>
      <c r="V256" s="480"/>
      <c r="W256" s="481"/>
      <c r="X256" s="482"/>
      <c r="Y256" s="482"/>
    </row>
    <row r="257" spans="1:25" s="477" customFormat="1" ht="12" x14ac:dyDescent="0.2">
      <c r="A257" s="479"/>
      <c r="B257" s="476"/>
      <c r="C257" s="478"/>
      <c r="D257" s="479"/>
      <c r="E257" s="479"/>
      <c r="F257" s="479"/>
      <c r="G257" s="479"/>
      <c r="H257" s="479"/>
      <c r="I257" s="479"/>
      <c r="J257" s="479"/>
      <c r="K257" s="479"/>
      <c r="L257" s="479"/>
      <c r="M257" s="480"/>
      <c r="N257" s="478"/>
      <c r="O257" s="480"/>
      <c r="P257" s="481"/>
      <c r="Q257" s="478"/>
      <c r="R257" s="480"/>
      <c r="S257" s="478"/>
      <c r="T257" s="479"/>
      <c r="U257" s="479"/>
      <c r="V257" s="480"/>
      <c r="W257" s="481"/>
      <c r="X257" s="482"/>
      <c r="Y257" s="482"/>
    </row>
    <row r="258" spans="1:25" s="477" customFormat="1" ht="12" x14ac:dyDescent="0.2">
      <c r="A258" s="479"/>
      <c r="B258" s="476"/>
      <c r="C258" s="478"/>
      <c r="D258" s="479"/>
      <c r="E258" s="479"/>
      <c r="F258" s="479"/>
      <c r="G258" s="479"/>
      <c r="H258" s="479"/>
      <c r="I258" s="479"/>
      <c r="J258" s="479"/>
      <c r="K258" s="479"/>
      <c r="L258" s="479"/>
      <c r="M258" s="480"/>
      <c r="N258" s="478"/>
      <c r="O258" s="480"/>
      <c r="P258" s="481"/>
      <c r="Q258" s="478"/>
      <c r="R258" s="480"/>
      <c r="S258" s="478"/>
      <c r="T258" s="479"/>
      <c r="U258" s="479"/>
      <c r="V258" s="480"/>
      <c r="W258" s="481"/>
      <c r="X258" s="482"/>
      <c r="Y258" s="482"/>
    </row>
    <row r="259" spans="1:25" s="477" customFormat="1" ht="12" x14ac:dyDescent="0.2">
      <c r="A259" s="479"/>
      <c r="B259" s="476"/>
      <c r="C259" s="478"/>
      <c r="D259" s="479"/>
      <c r="E259" s="479"/>
      <c r="F259" s="479"/>
      <c r="G259" s="479"/>
      <c r="H259" s="479"/>
      <c r="I259" s="479"/>
      <c r="J259" s="479"/>
      <c r="K259" s="479"/>
      <c r="L259" s="479"/>
      <c r="M259" s="480"/>
      <c r="N259" s="478"/>
      <c r="O259" s="480"/>
      <c r="P259" s="481"/>
      <c r="Q259" s="478"/>
      <c r="R259" s="480"/>
      <c r="S259" s="478"/>
      <c r="T259" s="479"/>
      <c r="U259" s="479"/>
      <c r="V259" s="480"/>
      <c r="W259" s="481"/>
      <c r="X259" s="482"/>
      <c r="Y259" s="482"/>
    </row>
    <row r="260" spans="1:25" s="477" customFormat="1" ht="12" x14ac:dyDescent="0.2">
      <c r="A260" s="479"/>
      <c r="B260" s="476"/>
      <c r="C260" s="478"/>
      <c r="D260" s="479"/>
      <c r="E260" s="479"/>
      <c r="F260" s="479"/>
      <c r="G260" s="479"/>
      <c r="H260" s="479"/>
      <c r="I260" s="479"/>
      <c r="J260" s="479"/>
      <c r="K260" s="479"/>
      <c r="L260" s="479"/>
      <c r="M260" s="480"/>
      <c r="N260" s="478"/>
      <c r="O260" s="480"/>
      <c r="P260" s="481"/>
      <c r="Q260" s="478"/>
      <c r="R260" s="480"/>
      <c r="S260" s="478"/>
      <c r="T260" s="479"/>
      <c r="U260" s="479"/>
      <c r="V260" s="480"/>
      <c r="W260" s="481"/>
      <c r="X260" s="482"/>
      <c r="Y260" s="482"/>
    </row>
    <row r="261" spans="1:25" s="477" customFormat="1" ht="12" x14ac:dyDescent="0.2">
      <c r="A261" s="479"/>
      <c r="B261" s="476"/>
      <c r="C261" s="478"/>
      <c r="D261" s="479"/>
      <c r="E261" s="479"/>
      <c r="F261" s="479"/>
      <c r="G261" s="479"/>
      <c r="H261" s="479"/>
      <c r="I261" s="479"/>
      <c r="J261" s="479"/>
      <c r="K261" s="479"/>
      <c r="L261" s="479"/>
      <c r="M261" s="480"/>
      <c r="N261" s="478"/>
      <c r="O261" s="480"/>
      <c r="P261" s="481"/>
      <c r="Q261" s="478"/>
      <c r="R261" s="480"/>
      <c r="S261" s="478"/>
      <c r="T261" s="479"/>
      <c r="U261" s="479"/>
      <c r="V261" s="480"/>
      <c r="W261" s="481"/>
      <c r="X261" s="482"/>
      <c r="Y261" s="482"/>
    </row>
    <row r="262" spans="1:25" s="477" customFormat="1" ht="12" x14ac:dyDescent="0.2">
      <c r="A262" s="479"/>
      <c r="B262" s="476"/>
      <c r="C262" s="478"/>
      <c r="D262" s="479"/>
      <c r="E262" s="479"/>
      <c r="F262" s="479"/>
      <c r="G262" s="479"/>
      <c r="H262" s="479"/>
      <c r="I262" s="479"/>
      <c r="J262" s="479"/>
      <c r="K262" s="479"/>
      <c r="L262" s="479"/>
      <c r="M262" s="480"/>
      <c r="N262" s="478"/>
      <c r="O262" s="480"/>
      <c r="P262" s="481"/>
      <c r="Q262" s="478"/>
      <c r="R262" s="480"/>
      <c r="S262" s="478"/>
      <c r="T262" s="479"/>
      <c r="U262" s="479"/>
      <c r="V262" s="480"/>
      <c r="W262" s="481"/>
      <c r="X262" s="482"/>
      <c r="Y262" s="482"/>
    </row>
    <row r="263" spans="1:25" s="477" customFormat="1" ht="12" x14ac:dyDescent="0.2">
      <c r="A263" s="479"/>
      <c r="B263" s="476"/>
      <c r="C263" s="478"/>
      <c r="D263" s="479"/>
      <c r="E263" s="479"/>
      <c r="F263" s="479"/>
      <c r="G263" s="479"/>
      <c r="H263" s="479"/>
      <c r="I263" s="479"/>
      <c r="J263" s="479"/>
      <c r="K263" s="479"/>
      <c r="L263" s="479"/>
      <c r="M263" s="480"/>
      <c r="N263" s="478"/>
      <c r="O263" s="480"/>
      <c r="P263" s="481"/>
      <c r="Q263" s="478"/>
      <c r="R263" s="480"/>
      <c r="S263" s="478"/>
      <c r="T263" s="479"/>
      <c r="U263" s="479"/>
      <c r="V263" s="480"/>
      <c r="W263" s="481"/>
      <c r="X263" s="482"/>
      <c r="Y263" s="482"/>
    </row>
    <row r="264" spans="1:25" s="477" customFormat="1" ht="12" x14ac:dyDescent="0.2">
      <c r="A264" s="479"/>
      <c r="B264" s="476"/>
      <c r="C264" s="478"/>
      <c r="D264" s="479"/>
      <c r="E264" s="479"/>
      <c r="F264" s="479"/>
      <c r="G264" s="479"/>
      <c r="H264" s="479"/>
      <c r="I264" s="479"/>
      <c r="J264" s="479"/>
      <c r="K264" s="479"/>
      <c r="L264" s="479"/>
      <c r="M264" s="480"/>
      <c r="N264" s="478"/>
      <c r="O264" s="480"/>
      <c r="P264" s="481"/>
      <c r="Q264" s="478"/>
      <c r="R264" s="480"/>
      <c r="S264" s="478"/>
      <c r="T264" s="479"/>
      <c r="U264" s="479"/>
      <c r="V264" s="480"/>
      <c r="W264" s="481"/>
      <c r="X264" s="482"/>
      <c r="Y264" s="482"/>
    </row>
    <row r="265" spans="1:25" s="477" customFormat="1" ht="12" x14ac:dyDescent="0.2">
      <c r="A265" s="479"/>
      <c r="B265" s="476"/>
      <c r="C265" s="478"/>
      <c r="D265" s="479"/>
      <c r="E265" s="479"/>
      <c r="F265" s="479"/>
      <c r="G265" s="479"/>
      <c r="H265" s="479"/>
      <c r="I265" s="479"/>
      <c r="J265" s="479"/>
      <c r="K265" s="479"/>
      <c r="L265" s="479"/>
      <c r="M265" s="480"/>
      <c r="N265" s="478"/>
      <c r="O265" s="480"/>
      <c r="P265" s="481"/>
      <c r="Q265" s="478"/>
      <c r="R265" s="480"/>
      <c r="S265" s="478"/>
      <c r="T265" s="479"/>
      <c r="U265" s="479"/>
      <c r="V265" s="480"/>
      <c r="W265" s="481"/>
      <c r="X265" s="482"/>
      <c r="Y265" s="482"/>
    </row>
    <row r="266" spans="1:25" s="477" customFormat="1" ht="12" x14ac:dyDescent="0.2">
      <c r="A266" s="479"/>
      <c r="B266" s="476"/>
      <c r="C266" s="478"/>
      <c r="D266" s="479"/>
      <c r="E266" s="479"/>
      <c r="F266" s="479"/>
      <c r="G266" s="479"/>
      <c r="H266" s="479"/>
      <c r="I266" s="479"/>
      <c r="J266" s="479"/>
      <c r="K266" s="479"/>
      <c r="L266" s="479"/>
      <c r="M266" s="480"/>
      <c r="N266" s="478"/>
      <c r="O266" s="480"/>
      <c r="P266" s="481"/>
      <c r="Q266" s="478"/>
      <c r="R266" s="480"/>
      <c r="S266" s="478"/>
      <c r="T266" s="479"/>
      <c r="U266" s="479"/>
      <c r="V266" s="480"/>
      <c r="W266" s="481"/>
      <c r="X266" s="482"/>
      <c r="Y266" s="482"/>
    </row>
    <row r="267" spans="1:25" s="477" customFormat="1" ht="12" x14ac:dyDescent="0.2">
      <c r="A267" s="479"/>
      <c r="B267" s="476"/>
      <c r="C267" s="478"/>
      <c r="D267" s="479"/>
      <c r="E267" s="479"/>
      <c r="F267" s="479"/>
      <c r="G267" s="479"/>
      <c r="H267" s="479"/>
      <c r="I267" s="479"/>
      <c r="J267" s="479"/>
      <c r="K267" s="479"/>
      <c r="L267" s="479"/>
      <c r="M267" s="480"/>
      <c r="N267" s="478"/>
      <c r="O267" s="480"/>
      <c r="P267" s="481"/>
      <c r="Q267" s="478"/>
      <c r="R267" s="480"/>
      <c r="S267" s="478"/>
      <c r="T267" s="479"/>
      <c r="U267" s="479"/>
      <c r="V267" s="480"/>
      <c r="W267" s="481"/>
      <c r="X267" s="482"/>
      <c r="Y267" s="482"/>
    </row>
    <row r="268" spans="1:25" s="477" customFormat="1" ht="12" x14ac:dyDescent="0.2">
      <c r="A268" s="479"/>
      <c r="B268" s="476"/>
      <c r="C268" s="478"/>
      <c r="D268" s="479"/>
      <c r="E268" s="479"/>
      <c r="F268" s="479"/>
      <c r="G268" s="479"/>
      <c r="H268" s="479"/>
      <c r="I268" s="479"/>
      <c r="J268" s="479"/>
      <c r="K268" s="479"/>
      <c r="L268" s="479"/>
      <c r="M268" s="480"/>
      <c r="N268" s="478"/>
      <c r="O268" s="480"/>
      <c r="P268" s="481"/>
      <c r="Q268" s="478"/>
      <c r="R268" s="480"/>
      <c r="S268" s="478"/>
      <c r="T268" s="479"/>
      <c r="U268" s="479"/>
      <c r="V268" s="480"/>
      <c r="W268" s="481"/>
      <c r="X268" s="482"/>
      <c r="Y268" s="482"/>
    </row>
    <row r="269" spans="1:25" s="477" customFormat="1" ht="12" x14ac:dyDescent="0.2">
      <c r="A269" s="479"/>
      <c r="B269" s="476"/>
      <c r="C269" s="478"/>
      <c r="D269" s="479"/>
      <c r="E269" s="479"/>
      <c r="F269" s="479"/>
      <c r="G269" s="479"/>
      <c r="H269" s="479"/>
      <c r="I269" s="479"/>
      <c r="J269" s="479"/>
      <c r="K269" s="479"/>
      <c r="L269" s="479"/>
      <c r="M269" s="480"/>
      <c r="N269" s="478"/>
      <c r="O269" s="480"/>
      <c r="P269" s="481"/>
      <c r="Q269" s="478"/>
      <c r="R269" s="480"/>
      <c r="S269" s="478"/>
      <c r="T269" s="479"/>
      <c r="U269" s="479"/>
      <c r="V269" s="480"/>
      <c r="W269" s="481"/>
      <c r="X269" s="482"/>
      <c r="Y269" s="482"/>
    </row>
    <row r="270" spans="1:25" s="477" customFormat="1" ht="12" x14ac:dyDescent="0.2">
      <c r="A270" s="479"/>
      <c r="B270" s="476"/>
      <c r="C270" s="478"/>
      <c r="D270" s="479"/>
      <c r="E270" s="479"/>
      <c r="F270" s="479"/>
      <c r="G270" s="479"/>
      <c r="H270" s="479"/>
      <c r="I270" s="479"/>
      <c r="J270" s="479"/>
      <c r="K270" s="479"/>
      <c r="L270" s="479"/>
      <c r="M270" s="480"/>
      <c r="N270" s="478"/>
      <c r="O270" s="480"/>
      <c r="P270" s="481"/>
      <c r="Q270" s="478"/>
      <c r="R270" s="480"/>
      <c r="S270" s="478"/>
      <c r="T270" s="479"/>
      <c r="U270" s="479"/>
      <c r="V270" s="480"/>
      <c r="W270" s="481"/>
      <c r="X270" s="482"/>
      <c r="Y270" s="482"/>
    </row>
    <row r="271" spans="1:25" s="477" customFormat="1" ht="12" x14ac:dyDescent="0.2">
      <c r="A271" s="479"/>
      <c r="B271" s="476"/>
      <c r="C271" s="478"/>
      <c r="D271" s="479"/>
      <c r="E271" s="479"/>
      <c r="F271" s="479"/>
      <c r="G271" s="479"/>
      <c r="H271" s="479"/>
      <c r="I271" s="479"/>
      <c r="J271" s="479"/>
      <c r="K271" s="479"/>
      <c r="L271" s="479"/>
      <c r="M271" s="480"/>
      <c r="N271" s="478"/>
      <c r="O271" s="480"/>
      <c r="P271" s="481"/>
      <c r="Q271" s="478"/>
      <c r="R271" s="480"/>
      <c r="S271" s="478"/>
      <c r="T271" s="479"/>
      <c r="U271" s="479"/>
      <c r="V271" s="480"/>
      <c r="W271" s="481"/>
      <c r="X271" s="482"/>
      <c r="Y271" s="482"/>
    </row>
    <row r="272" spans="1:25" s="477" customFormat="1" ht="12" x14ac:dyDescent="0.2">
      <c r="A272" s="479"/>
      <c r="B272" s="476"/>
      <c r="C272" s="478"/>
      <c r="D272" s="479"/>
      <c r="E272" s="479"/>
      <c r="F272" s="479"/>
      <c r="G272" s="479"/>
      <c r="H272" s="479"/>
      <c r="I272" s="479"/>
      <c r="J272" s="479"/>
      <c r="K272" s="479"/>
      <c r="L272" s="479"/>
      <c r="M272" s="480"/>
      <c r="N272" s="478"/>
      <c r="O272" s="480"/>
      <c r="P272" s="481"/>
      <c r="Q272" s="478"/>
      <c r="R272" s="480"/>
      <c r="S272" s="478"/>
      <c r="T272" s="479"/>
      <c r="U272" s="479"/>
      <c r="V272" s="480"/>
      <c r="W272" s="481"/>
      <c r="X272" s="482"/>
      <c r="Y272" s="482"/>
    </row>
    <row r="273" spans="1:25" s="477" customFormat="1" ht="12" x14ac:dyDescent="0.2">
      <c r="A273" s="479"/>
      <c r="B273" s="476"/>
      <c r="C273" s="478"/>
      <c r="D273" s="479"/>
      <c r="E273" s="479"/>
      <c r="F273" s="479"/>
      <c r="G273" s="479"/>
      <c r="H273" s="479"/>
      <c r="I273" s="479"/>
      <c r="J273" s="479"/>
      <c r="K273" s="479"/>
      <c r="L273" s="479"/>
      <c r="M273" s="480"/>
      <c r="N273" s="478"/>
      <c r="O273" s="480"/>
      <c r="P273" s="481"/>
      <c r="Q273" s="478"/>
      <c r="R273" s="480"/>
      <c r="S273" s="478"/>
      <c r="T273" s="479"/>
      <c r="U273" s="479"/>
      <c r="V273" s="480"/>
      <c r="W273" s="481"/>
      <c r="X273" s="482"/>
      <c r="Y273" s="482"/>
    </row>
    <row r="274" spans="1:25" s="477" customFormat="1" ht="12" x14ac:dyDescent="0.2">
      <c r="A274" s="479"/>
      <c r="B274" s="476"/>
      <c r="C274" s="478"/>
      <c r="D274" s="479"/>
      <c r="E274" s="479"/>
      <c r="F274" s="479"/>
      <c r="G274" s="479"/>
      <c r="H274" s="479"/>
      <c r="I274" s="479"/>
      <c r="J274" s="479"/>
      <c r="K274" s="479"/>
      <c r="L274" s="479"/>
      <c r="M274" s="480"/>
      <c r="N274" s="478"/>
      <c r="O274" s="480"/>
      <c r="P274" s="481"/>
      <c r="Q274" s="478"/>
      <c r="R274" s="480"/>
      <c r="S274" s="478"/>
      <c r="T274" s="479"/>
      <c r="U274" s="479"/>
      <c r="V274" s="480"/>
      <c r="W274" s="481"/>
      <c r="X274" s="482"/>
      <c r="Y274" s="482"/>
    </row>
    <row r="275" spans="1:25" s="477" customFormat="1" ht="12" x14ac:dyDescent="0.2">
      <c r="A275" s="479"/>
      <c r="B275" s="476"/>
      <c r="C275" s="478"/>
      <c r="D275" s="479"/>
      <c r="E275" s="479"/>
      <c r="F275" s="479"/>
      <c r="G275" s="479"/>
      <c r="H275" s="479"/>
      <c r="I275" s="479"/>
      <c r="J275" s="479"/>
      <c r="K275" s="479"/>
      <c r="L275" s="479"/>
      <c r="M275" s="480"/>
      <c r="N275" s="478"/>
      <c r="O275" s="480"/>
      <c r="P275" s="481"/>
      <c r="Q275" s="478"/>
      <c r="R275" s="480"/>
      <c r="S275" s="478"/>
      <c r="T275" s="479"/>
      <c r="U275" s="479"/>
      <c r="V275" s="480"/>
      <c r="W275" s="481"/>
      <c r="X275" s="482"/>
      <c r="Y275" s="482"/>
    </row>
    <row r="276" spans="1:25" s="477" customFormat="1" ht="12" x14ac:dyDescent="0.2">
      <c r="A276" s="479"/>
      <c r="B276" s="476"/>
      <c r="C276" s="478"/>
      <c r="D276" s="479"/>
      <c r="E276" s="479"/>
      <c r="F276" s="479"/>
      <c r="G276" s="479"/>
      <c r="H276" s="479"/>
      <c r="I276" s="479"/>
      <c r="J276" s="479"/>
      <c r="K276" s="479"/>
      <c r="L276" s="479"/>
      <c r="M276" s="480"/>
      <c r="N276" s="478"/>
      <c r="O276" s="480"/>
      <c r="P276" s="481"/>
      <c r="Q276" s="478"/>
      <c r="R276" s="480"/>
      <c r="S276" s="478"/>
      <c r="T276" s="479"/>
      <c r="U276" s="479"/>
      <c r="V276" s="480"/>
      <c r="W276" s="481"/>
      <c r="X276" s="482"/>
      <c r="Y276" s="482"/>
    </row>
    <row r="277" spans="1:25" s="477" customFormat="1" ht="12" x14ac:dyDescent="0.2">
      <c r="A277" s="479"/>
      <c r="B277" s="476"/>
      <c r="C277" s="478"/>
      <c r="D277" s="479"/>
      <c r="E277" s="479"/>
      <c r="F277" s="479"/>
      <c r="G277" s="479"/>
      <c r="H277" s="479"/>
      <c r="I277" s="479"/>
      <c r="J277" s="479"/>
      <c r="K277" s="479"/>
      <c r="L277" s="479"/>
      <c r="M277" s="480"/>
      <c r="N277" s="478"/>
      <c r="O277" s="480"/>
      <c r="P277" s="481"/>
      <c r="Q277" s="478"/>
      <c r="R277" s="480"/>
      <c r="S277" s="478"/>
      <c r="T277" s="479"/>
      <c r="U277" s="479"/>
      <c r="V277" s="480"/>
      <c r="W277" s="481"/>
      <c r="X277" s="482"/>
      <c r="Y277" s="482"/>
    </row>
    <row r="278" spans="1:25" s="477" customFormat="1" ht="12" x14ac:dyDescent="0.2">
      <c r="A278" s="479"/>
      <c r="B278" s="476"/>
      <c r="C278" s="478"/>
      <c r="D278" s="479"/>
      <c r="E278" s="479"/>
      <c r="F278" s="479"/>
      <c r="G278" s="479"/>
      <c r="H278" s="479"/>
      <c r="I278" s="479"/>
      <c r="J278" s="479"/>
      <c r="K278" s="479"/>
      <c r="L278" s="479"/>
      <c r="M278" s="480"/>
      <c r="N278" s="478"/>
      <c r="O278" s="480"/>
      <c r="P278" s="481"/>
      <c r="Q278" s="478"/>
      <c r="R278" s="480"/>
      <c r="S278" s="478"/>
      <c r="T278" s="479"/>
      <c r="U278" s="479"/>
      <c r="V278" s="480"/>
      <c r="W278" s="481"/>
      <c r="X278" s="482"/>
      <c r="Y278" s="482"/>
    </row>
    <row r="279" spans="1:25" s="477" customFormat="1" ht="12" x14ac:dyDescent="0.2">
      <c r="A279" s="479"/>
      <c r="B279" s="476"/>
      <c r="C279" s="478"/>
      <c r="D279" s="479"/>
      <c r="E279" s="479"/>
      <c r="F279" s="479"/>
      <c r="G279" s="479"/>
      <c r="H279" s="479"/>
      <c r="I279" s="479"/>
      <c r="J279" s="479"/>
      <c r="K279" s="479"/>
      <c r="L279" s="479"/>
      <c r="M279" s="480"/>
      <c r="N279" s="478"/>
      <c r="O279" s="480"/>
      <c r="P279" s="481"/>
      <c r="Q279" s="478"/>
      <c r="R279" s="480"/>
      <c r="S279" s="478"/>
      <c r="T279" s="479"/>
      <c r="U279" s="479"/>
      <c r="V279" s="480"/>
      <c r="W279" s="481"/>
      <c r="X279" s="482"/>
      <c r="Y279" s="482"/>
    </row>
    <row r="280" spans="1:25" s="477" customFormat="1" ht="12" x14ac:dyDescent="0.2">
      <c r="A280" s="479"/>
      <c r="B280" s="476"/>
      <c r="C280" s="478"/>
      <c r="D280" s="479"/>
      <c r="E280" s="479"/>
      <c r="F280" s="479"/>
      <c r="G280" s="479"/>
      <c r="H280" s="479"/>
      <c r="I280" s="479"/>
      <c r="J280" s="479"/>
      <c r="K280" s="479"/>
      <c r="L280" s="479"/>
      <c r="M280" s="480"/>
      <c r="N280" s="478"/>
      <c r="O280" s="480"/>
      <c r="P280" s="481"/>
      <c r="Q280" s="478"/>
      <c r="R280" s="480"/>
      <c r="S280" s="478"/>
      <c r="T280" s="479"/>
      <c r="U280" s="479"/>
      <c r="V280" s="480"/>
      <c r="W280" s="481"/>
      <c r="X280" s="482"/>
      <c r="Y280" s="482"/>
    </row>
    <row r="281" spans="1:25" s="477" customFormat="1" ht="12" x14ac:dyDescent="0.2">
      <c r="A281" s="479"/>
      <c r="B281" s="476"/>
      <c r="C281" s="478"/>
      <c r="D281" s="479"/>
      <c r="E281" s="479"/>
      <c r="F281" s="479"/>
      <c r="G281" s="479"/>
      <c r="H281" s="479"/>
      <c r="I281" s="479"/>
      <c r="J281" s="479"/>
      <c r="K281" s="479"/>
      <c r="L281" s="479"/>
      <c r="M281" s="480"/>
      <c r="N281" s="478"/>
      <c r="O281" s="480"/>
      <c r="P281" s="481"/>
      <c r="Q281" s="478"/>
      <c r="R281" s="480"/>
      <c r="S281" s="478"/>
      <c r="T281" s="479"/>
      <c r="U281" s="479"/>
      <c r="V281" s="480"/>
      <c r="W281" s="481"/>
      <c r="X281" s="482"/>
      <c r="Y281" s="482"/>
    </row>
    <row r="282" spans="1:25" s="477" customFormat="1" ht="12" x14ac:dyDescent="0.2">
      <c r="A282" s="479"/>
      <c r="B282" s="476"/>
      <c r="C282" s="478"/>
      <c r="D282" s="479"/>
      <c r="E282" s="479"/>
      <c r="F282" s="479"/>
      <c r="G282" s="479"/>
      <c r="H282" s="479"/>
      <c r="I282" s="479"/>
      <c r="J282" s="479"/>
      <c r="K282" s="479"/>
      <c r="L282" s="479"/>
      <c r="M282" s="480"/>
      <c r="N282" s="478"/>
      <c r="O282" s="480"/>
      <c r="P282" s="481"/>
      <c r="Q282" s="478"/>
      <c r="R282" s="480"/>
      <c r="S282" s="478"/>
      <c r="T282" s="479"/>
      <c r="U282" s="479"/>
      <c r="V282" s="480"/>
      <c r="W282" s="481"/>
      <c r="X282" s="482"/>
      <c r="Y282" s="482"/>
    </row>
    <row r="283" spans="1:25" s="477" customFormat="1" ht="12" x14ac:dyDescent="0.2">
      <c r="A283" s="479"/>
      <c r="B283" s="476"/>
      <c r="C283" s="478"/>
      <c r="D283" s="479"/>
      <c r="E283" s="479"/>
      <c r="F283" s="479"/>
      <c r="G283" s="479"/>
      <c r="H283" s="479"/>
      <c r="I283" s="479"/>
      <c r="J283" s="479"/>
      <c r="K283" s="479"/>
      <c r="L283" s="479"/>
      <c r="M283" s="480"/>
      <c r="N283" s="478"/>
      <c r="O283" s="480"/>
      <c r="P283" s="481"/>
      <c r="Q283" s="478"/>
      <c r="R283" s="480"/>
      <c r="S283" s="478"/>
      <c r="T283" s="479"/>
      <c r="U283" s="479"/>
      <c r="V283" s="480"/>
      <c r="W283" s="481"/>
      <c r="X283" s="482"/>
      <c r="Y283" s="482"/>
    </row>
    <row r="284" spans="1:25" s="477" customFormat="1" ht="12" x14ac:dyDescent="0.2">
      <c r="A284" s="479"/>
      <c r="B284" s="476"/>
      <c r="C284" s="478"/>
      <c r="D284" s="479"/>
      <c r="E284" s="479"/>
      <c r="F284" s="479"/>
      <c r="G284" s="479"/>
      <c r="H284" s="479"/>
      <c r="I284" s="479"/>
      <c r="J284" s="479"/>
      <c r="K284" s="479"/>
      <c r="L284" s="479"/>
      <c r="M284" s="480"/>
      <c r="N284" s="478"/>
      <c r="O284" s="480"/>
      <c r="P284" s="481"/>
      <c r="Q284" s="478"/>
      <c r="R284" s="480"/>
      <c r="S284" s="478"/>
      <c r="T284" s="479"/>
      <c r="U284" s="479"/>
      <c r="V284" s="480"/>
      <c r="W284" s="481"/>
      <c r="X284" s="482"/>
      <c r="Y284" s="482"/>
    </row>
    <row r="285" spans="1:25" s="477" customFormat="1" ht="12" x14ac:dyDescent="0.2">
      <c r="A285" s="479"/>
      <c r="B285" s="476"/>
      <c r="C285" s="478"/>
      <c r="D285" s="479"/>
      <c r="E285" s="479"/>
      <c r="F285" s="479"/>
      <c r="G285" s="479"/>
      <c r="H285" s="479"/>
      <c r="I285" s="479"/>
      <c r="J285" s="479"/>
      <c r="K285" s="479"/>
      <c r="L285" s="479"/>
      <c r="M285" s="480"/>
      <c r="N285" s="478"/>
      <c r="O285" s="480"/>
      <c r="P285" s="481"/>
      <c r="Q285" s="478"/>
      <c r="R285" s="480"/>
      <c r="S285" s="478"/>
      <c r="T285" s="479"/>
      <c r="U285" s="479"/>
      <c r="V285" s="480"/>
      <c r="W285" s="481"/>
      <c r="X285" s="482"/>
      <c r="Y285" s="482"/>
    </row>
    <row r="286" spans="1:25" s="477" customFormat="1" ht="12" x14ac:dyDescent="0.2">
      <c r="A286" s="479"/>
      <c r="B286" s="476"/>
      <c r="C286" s="478"/>
      <c r="D286" s="479"/>
      <c r="E286" s="479"/>
      <c r="F286" s="479"/>
      <c r="G286" s="479"/>
      <c r="H286" s="479"/>
      <c r="I286" s="479"/>
      <c r="J286" s="479"/>
      <c r="K286" s="479"/>
      <c r="L286" s="479"/>
      <c r="M286" s="480"/>
      <c r="N286" s="478"/>
      <c r="O286" s="480"/>
      <c r="P286" s="481"/>
      <c r="Q286" s="478"/>
      <c r="R286" s="480"/>
      <c r="S286" s="478"/>
      <c r="T286" s="479"/>
      <c r="U286" s="479"/>
      <c r="V286" s="480"/>
      <c r="W286" s="481"/>
      <c r="X286" s="482"/>
      <c r="Y286" s="482"/>
    </row>
    <row r="287" spans="1:25" s="477" customFormat="1" ht="12" x14ac:dyDescent="0.2">
      <c r="A287" s="479"/>
      <c r="B287" s="476"/>
      <c r="C287" s="478"/>
      <c r="D287" s="479"/>
      <c r="E287" s="479"/>
      <c r="F287" s="479"/>
      <c r="G287" s="479"/>
      <c r="H287" s="479"/>
      <c r="I287" s="479"/>
      <c r="J287" s="479"/>
      <c r="K287" s="479"/>
      <c r="L287" s="479"/>
      <c r="M287" s="480"/>
      <c r="N287" s="478"/>
      <c r="O287" s="480"/>
      <c r="P287" s="481"/>
      <c r="Q287" s="478"/>
      <c r="R287" s="480"/>
      <c r="S287" s="478"/>
      <c r="T287" s="479"/>
      <c r="U287" s="479"/>
      <c r="V287" s="480"/>
      <c r="W287" s="481"/>
      <c r="X287" s="482"/>
      <c r="Y287" s="482"/>
    </row>
    <row r="288" spans="1:25" s="477" customFormat="1" ht="12" x14ac:dyDescent="0.2">
      <c r="A288" s="479"/>
      <c r="B288" s="476"/>
      <c r="C288" s="478"/>
      <c r="D288" s="479"/>
      <c r="E288" s="479"/>
      <c r="F288" s="479"/>
      <c r="G288" s="479"/>
      <c r="H288" s="479"/>
      <c r="I288" s="479"/>
      <c r="J288" s="479"/>
      <c r="K288" s="479"/>
      <c r="L288" s="479"/>
      <c r="M288" s="480"/>
      <c r="N288" s="478"/>
      <c r="O288" s="480"/>
      <c r="P288" s="481"/>
      <c r="Q288" s="478"/>
      <c r="R288" s="480"/>
      <c r="S288" s="478"/>
      <c r="T288" s="479"/>
      <c r="U288" s="479"/>
      <c r="V288" s="480"/>
      <c r="W288" s="481"/>
      <c r="X288" s="482"/>
      <c r="Y288" s="482"/>
    </row>
    <row r="289" spans="1:25" s="477" customFormat="1" ht="12" x14ac:dyDescent="0.2">
      <c r="A289" s="479"/>
      <c r="B289" s="476"/>
      <c r="C289" s="478"/>
      <c r="D289" s="479"/>
      <c r="E289" s="479"/>
      <c r="F289" s="479"/>
      <c r="G289" s="479"/>
      <c r="H289" s="479"/>
      <c r="I289" s="479"/>
      <c r="J289" s="479"/>
      <c r="K289" s="479"/>
      <c r="L289" s="479"/>
      <c r="M289" s="480"/>
      <c r="N289" s="478"/>
      <c r="O289" s="480"/>
      <c r="P289" s="481"/>
      <c r="Q289" s="478"/>
      <c r="R289" s="480"/>
      <c r="S289" s="478"/>
      <c r="T289" s="479"/>
      <c r="U289" s="479"/>
      <c r="V289" s="480"/>
      <c r="W289" s="481"/>
      <c r="X289" s="482"/>
      <c r="Y289" s="482"/>
    </row>
    <row r="290" spans="1:25" s="477" customFormat="1" ht="12" x14ac:dyDescent="0.2">
      <c r="A290" s="479"/>
      <c r="B290" s="476"/>
      <c r="C290" s="478"/>
      <c r="D290" s="479"/>
      <c r="E290" s="479"/>
      <c r="F290" s="479"/>
      <c r="G290" s="479"/>
      <c r="H290" s="479"/>
      <c r="I290" s="479"/>
      <c r="J290" s="479"/>
      <c r="K290" s="479"/>
      <c r="L290" s="479"/>
      <c r="M290" s="480"/>
      <c r="N290" s="478"/>
      <c r="O290" s="480"/>
      <c r="P290" s="481"/>
      <c r="Q290" s="478"/>
      <c r="R290" s="480"/>
      <c r="S290" s="478"/>
      <c r="T290" s="479"/>
      <c r="U290" s="479"/>
      <c r="V290" s="480"/>
      <c r="W290" s="481"/>
      <c r="X290" s="482"/>
      <c r="Y290" s="482"/>
    </row>
    <row r="291" spans="1:25" s="477" customFormat="1" ht="12" x14ac:dyDescent="0.2">
      <c r="A291" s="479"/>
      <c r="B291" s="476"/>
      <c r="C291" s="478"/>
      <c r="D291" s="479"/>
      <c r="E291" s="479"/>
      <c r="F291" s="479"/>
      <c r="G291" s="479"/>
      <c r="H291" s="479"/>
      <c r="I291" s="479"/>
      <c r="J291" s="479"/>
      <c r="K291" s="479"/>
      <c r="L291" s="479"/>
      <c r="M291" s="480"/>
      <c r="N291" s="478"/>
      <c r="O291" s="480"/>
      <c r="P291" s="481"/>
      <c r="Q291" s="478"/>
      <c r="R291" s="480"/>
      <c r="S291" s="478"/>
      <c r="T291" s="479"/>
      <c r="U291" s="479"/>
      <c r="V291" s="480"/>
      <c r="W291" s="481"/>
      <c r="X291" s="482"/>
      <c r="Y291" s="482"/>
    </row>
    <row r="292" spans="1:25" s="477" customFormat="1" ht="12" x14ac:dyDescent="0.2">
      <c r="A292" s="479"/>
      <c r="B292" s="476"/>
      <c r="C292" s="478"/>
      <c r="D292" s="479"/>
      <c r="E292" s="479"/>
      <c r="F292" s="479"/>
      <c r="G292" s="479"/>
      <c r="H292" s="479"/>
      <c r="I292" s="479"/>
      <c r="J292" s="479"/>
      <c r="K292" s="479"/>
      <c r="L292" s="479"/>
      <c r="M292" s="480"/>
      <c r="N292" s="478"/>
      <c r="O292" s="480"/>
      <c r="P292" s="481"/>
      <c r="Q292" s="478"/>
      <c r="R292" s="480"/>
      <c r="S292" s="478"/>
      <c r="T292" s="479"/>
      <c r="U292" s="479"/>
      <c r="V292" s="480"/>
      <c r="W292" s="481"/>
      <c r="X292" s="482"/>
      <c r="Y292" s="482"/>
    </row>
    <row r="293" spans="1:25" s="477" customFormat="1" ht="12" x14ac:dyDescent="0.2">
      <c r="A293" s="479"/>
      <c r="B293" s="476"/>
      <c r="C293" s="478"/>
      <c r="D293" s="479"/>
      <c r="E293" s="479"/>
      <c r="F293" s="479"/>
      <c r="G293" s="479"/>
      <c r="H293" s="479"/>
      <c r="I293" s="479"/>
      <c r="J293" s="479"/>
      <c r="K293" s="479"/>
      <c r="L293" s="479"/>
      <c r="M293" s="480"/>
      <c r="N293" s="478"/>
      <c r="O293" s="480"/>
      <c r="P293" s="481"/>
      <c r="Q293" s="478"/>
      <c r="R293" s="480"/>
      <c r="S293" s="478"/>
      <c r="T293" s="479"/>
      <c r="U293" s="479"/>
      <c r="V293" s="480"/>
      <c r="W293" s="481"/>
      <c r="X293" s="482"/>
      <c r="Y293" s="482"/>
    </row>
    <row r="294" spans="1:25" s="477" customFormat="1" ht="12" x14ac:dyDescent="0.2">
      <c r="A294" s="479"/>
      <c r="B294" s="476"/>
      <c r="C294" s="478"/>
      <c r="D294" s="479"/>
      <c r="E294" s="479"/>
      <c r="F294" s="479"/>
      <c r="G294" s="479"/>
      <c r="H294" s="479"/>
      <c r="I294" s="479"/>
      <c r="J294" s="479"/>
      <c r="K294" s="479"/>
      <c r="L294" s="479"/>
      <c r="M294" s="480"/>
      <c r="N294" s="478"/>
      <c r="O294" s="480"/>
      <c r="P294" s="481"/>
      <c r="Q294" s="478"/>
      <c r="R294" s="480"/>
      <c r="S294" s="478"/>
      <c r="T294" s="479"/>
      <c r="U294" s="479"/>
      <c r="V294" s="480"/>
      <c r="W294" s="481"/>
      <c r="X294" s="482"/>
      <c r="Y294" s="482"/>
    </row>
    <row r="295" spans="1:25" s="477" customFormat="1" ht="12" x14ac:dyDescent="0.2">
      <c r="A295" s="479"/>
      <c r="B295" s="476"/>
      <c r="C295" s="478"/>
      <c r="D295" s="479"/>
      <c r="E295" s="479"/>
      <c r="F295" s="479"/>
      <c r="G295" s="479"/>
      <c r="H295" s="479"/>
      <c r="I295" s="479"/>
      <c r="J295" s="479"/>
      <c r="K295" s="479"/>
      <c r="L295" s="479"/>
      <c r="M295" s="480"/>
      <c r="N295" s="478"/>
      <c r="O295" s="480"/>
      <c r="P295" s="481"/>
      <c r="Q295" s="478"/>
      <c r="R295" s="480"/>
      <c r="S295" s="478"/>
      <c r="T295" s="479"/>
      <c r="U295" s="479"/>
      <c r="V295" s="480"/>
      <c r="W295" s="481"/>
      <c r="X295" s="482"/>
      <c r="Y295" s="482"/>
    </row>
    <row r="296" spans="1:25" s="477" customFormat="1" ht="12" x14ac:dyDescent="0.2">
      <c r="A296" s="479"/>
      <c r="B296" s="476"/>
      <c r="C296" s="478"/>
      <c r="D296" s="479"/>
      <c r="E296" s="479"/>
      <c r="F296" s="479"/>
      <c r="G296" s="479"/>
      <c r="H296" s="479"/>
      <c r="I296" s="479"/>
      <c r="J296" s="479"/>
      <c r="K296" s="479"/>
      <c r="L296" s="479"/>
      <c r="M296" s="480"/>
      <c r="N296" s="478"/>
      <c r="O296" s="480"/>
      <c r="P296" s="481"/>
      <c r="Q296" s="478"/>
      <c r="R296" s="480"/>
      <c r="S296" s="478"/>
      <c r="T296" s="479"/>
      <c r="U296" s="479"/>
      <c r="V296" s="480"/>
      <c r="W296" s="481"/>
      <c r="X296" s="482"/>
      <c r="Y296" s="482"/>
    </row>
    <row r="297" spans="1:25" s="477" customFormat="1" ht="12" x14ac:dyDescent="0.2">
      <c r="A297" s="479"/>
      <c r="B297" s="476"/>
      <c r="C297" s="478"/>
      <c r="D297" s="479"/>
      <c r="E297" s="479"/>
      <c r="F297" s="479"/>
      <c r="G297" s="479"/>
      <c r="H297" s="479"/>
      <c r="I297" s="479"/>
      <c r="J297" s="479"/>
      <c r="K297" s="479"/>
      <c r="L297" s="479"/>
      <c r="M297" s="480"/>
      <c r="N297" s="478"/>
      <c r="O297" s="480"/>
      <c r="P297" s="481"/>
      <c r="Q297" s="478"/>
      <c r="R297" s="480"/>
      <c r="S297" s="478"/>
      <c r="T297" s="479"/>
      <c r="U297" s="479"/>
      <c r="V297" s="480"/>
      <c r="W297" s="481"/>
      <c r="X297" s="482"/>
      <c r="Y297" s="482"/>
    </row>
    <row r="298" spans="1:25" s="477" customFormat="1" ht="12" x14ac:dyDescent="0.2">
      <c r="A298" s="479"/>
      <c r="B298" s="476"/>
      <c r="C298" s="478"/>
      <c r="D298" s="479"/>
      <c r="E298" s="479"/>
      <c r="F298" s="479"/>
      <c r="G298" s="479"/>
      <c r="H298" s="479"/>
      <c r="I298" s="479"/>
      <c r="J298" s="479"/>
      <c r="K298" s="479"/>
      <c r="L298" s="479"/>
      <c r="M298" s="480"/>
      <c r="N298" s="478"/>
      <c r="O298" s="480"/>
      <c r="P298" s="481"/>
      <c r="Q298" s="478"/>
      <c r="R298" s="480"/>
      <c r="S298" s="478"/>
      <c r="T298" s="479"/>
      <c r="U298" s="479"/>
      <c r="V298" s="480"/>
      <c r="W298" s="481"/>
      <c r="X298" s="482"/>
      <c r="Y298" s="482"/>
    </row>
    <row r="299" spans="1:25" s="477" customFormat="1" ht="12" x14ac:dyDescent="0.2">
      <c r="A299" s="479"/>
      <c r="B299" s="476"/>
      <c r="C299" s="478"/>
      <c r="D299" s="479"/>
      <c r="E299" s="479"/>
      <c r="F299" s="479"/>
      <c r="G299" s="479"/>
      <c r="H299" s="479"/>
      <c r="I299" s="479"/>
      <c r="J299" s="479"/>
      <c r="K299" s="479"/>
      <c r="L299" s="479"/>
      <c r="M299" s="480"/>
      <c r="N299" s="478"/>
      <c r="O299" s="480"/>
      <c r="P299" s="481"/>
      <c r="Q299" s="478"/>
      <c r="R299" s="480"/>
      <c r="S299" s="478"/>
      <c r="T299" s="479"/>
      <c r="U299" s="479"/>
      <c r="V299" s="480"/>
      <c r="W299" s="481"/>
      <c r="X299" s="482"/>
      <c r="Y299" s="482"/>
    </row>
    <row r="300" spans="1:25" s="477" customFormat="1" ht="12" x14ac:dyDescent="0.2">
      <c r="A300" s="479"/>
      <c r="B300" s="476"/>
      <c r="C300" s="478"/>
      <c r="D300" s="479"/>
      <c r="E300" s="479"/>
      <c r="F300" s="479"/>
      <c r="G300" s="479"/>
      <c r="H300" s="479"/>
      <c r="I300" s="479"/>
      <c r="J300" s="479"/>
      <c r="K300" s="479"/>
      <c r="L300" s="479"/>
      <c r="M300" s="480"/>
      <c r="N300" s="478"/>
      <c r="O300" s="480"/>
      <c r="P300" s="481"/>
      <c r="Q300" s="478"/>
      <c r="R300" s="480"/>
      <c r="S300" s="478"/>
      <c r="T300" s="479"/>
      <c r="U300" s="479"/>
      <c r="V300" s="480"/>
      <c r="W300" s="481"/>
      <c r="X300" s="482"/>
      <c r="Y300" s="482"/>
    </row>
    <row r="301" spans="1:25" s="477" customFormat="1" ht="12" x14ac:dyDescent="0.2">
      <c r="A301" s="479"/>
      <c r="B301" s="476"/>
      <c r="C301" s="478"/>
      <c r="D301" s="479"/>
      <c r="E301" s="479"/>
      <c r="F301" s="479"/>
      <c r="G301" s="479"/>
      <c r="H301" s="479"/>
      <c r="I301" s="479"/>
      <c r="J301" s="479"/>
      <c r="K301" s="479"/>
      <c r="L301" s="479"/>
      <c r="M301" s="480"/>
      <c r="N301" s="478"/>
      <c r="O301" s="480"/>
      <c r="P301" s="481"/>
      <c r="Q301" s="478"/>
      <c r="R301" s="480"/>
      <c r="S301" s="478"/>
      <c r="T301" s="479"/>
      <c r="U301" s="479"/>
      <c r="V301" s="480"/>
      <c r="W301" s="481"/>
      <c r="X301" s="482"/>
      <c r="Y301" s="482"/>
    </row>
    <row r="302" spans="1:25" s="477" customFormat="1" ht="12" x14ac:dyDescent="0.2">
      <c r="A302" s="479"/>
      <c r="B302" s="476"/>
      <c r="C302" s="478"/>
      <c r="D302" s="479"/>
      <c r="E302" s="479"/>
      <c r="F302" s="479"/>
      <c r="G302" s="479"/>
      <c r="H302" s="479"/>
      <c r="I302" s="479"/>
      <c r="J302" s="479"/>
      <c r="K302" s="479"/>
      <c r="L302" s="479"/>
      <c r="M302" s="480"/>
      <c r="N302" s="478"/>
      <c r="O302" s="480"/>
      <c r="P302" s="481"/>
      <c r="Q302" s="478"/>
      <c r="R302" s="480"/>
      <c r="S302" s="478"/>
      <c r="T302" s="479"/>
      <c r="U302" s="479"/>
      <c r="V302" s="480"/>
      <c r="W302" s="481"/>
      <c r="X302" s="482"/>
      <c r="Y302" s="482"/>
    </row>
    <row r="303" spans="1:25" s="477" customFormat="1" ht="12" x14ac:dyDescent="0.2">
      <c r="A303" s="479"/>
      <c r="B303" s="476"/>
      <c r="C303" s="478"/>
      <c r="D303" s="479"/>
      <c r="E303" s="479"/>
      <c r="F303" s="479"/>
      <c r="G303" s="479"/>
      <c r="H303" s="479"/>
      <c r="I303" s="479"/>
      <c r="J303" s="479"/>
      <c r="K303" s="479"/>
      <c r="L303" s="479"/>
      <c r="M303" s="480"/>
      <c r="N303" s="478"/>
      <c r="O303" s="480"/>
      <c r="P303" s="481"/>
      <c r="Q303" s="478"/>
      <c r="R303" s="480"/>
      <c r="S303" s="478"/>
      <c r="T303" s="479"/>
      <c r="U303" s="479"/>
      <c r="V303" s="480"/>
      <c r="W303" s="481"/>
      <c r="X303" s="482"/>
      <c r="Y303" s="482"/>
    </row>
    <row r="304" spans="1:25" s="477" customFormat="1" ht="12" x14ac:dyDescent="0.2">
      <c r="A304" s="479"/>
      <c r="B304" s="476"/>
      <c r="C304" s="478"/>
      <c r="D304" s="479"/>
      <c r="E304" s="479"/>
      <c r="F304" s="479"/>
      <c r="G304" s="479"/>
      <c r="H304" s="479"/>
      <c r="I304" s="479"/>
      <c r="J304" s="479"/>
      <c r="K304" s="479"/>
      <c r="L304" s="479"/>
      <c r="M304" s="480"/>
      <c r="N304" s="478"/>
      <c r="O304" s="480"/>
      <c r="P304" s="481"/>
      <c r="Q304" s="478"/>
      <c r="R304" s="480"/>
      <c r="S304" s="478"/>
      <c r="T304" s="479"/>
      <c r="U304" s="479"/>
      <c r="V304" s="480"/>
      <c r="W304" s="481"/>
      <c r="X304" s="482"/>
      <c r="Y304" s="482"/>
    </row>
    <row r="305" spans="1:25" s="477" customFormat="1" ht="12" x14ac:dyDescent="0.2">
      <c r="A305" s="479"/>
      <c r="B305" s="476"/>
      <c r="C305" s="478"/>
      <c r="D305" s="479"/>
      <c r="E305" s="479"/>
      <c r="F305" s="479"/>
      <c r="G305" s="479"/>
      <c r="H305" s="479"/>
      <c r="I305" s="479"/>
      <c r="J305" s="479"/>
      <c r="K305" s="479"/>
      <c r="L305" s="479"/>
      <c r="M305" s="480"/>
      <c r="N305" s="478"/>
      <c r="O305" s="480"/>
      <c r="P305" s="481"/>
      <c r="Q305" s="478"/>
      <c r="R305" s="480"/>
      <c r="S305" s="478"/>
      <c r="T305" s="479"/>
      <c r="U305" s="479"/>
      <c r="V305" s="480"/>
      <c r="W305" s="481"/>
      <c r="X305" s="482"/>
      <c r="Y305" s="482"/>
    </row>
    <row r="306" spans="1:25" s="477" customFormat="1" ht="12" x14ac:dyDescent="0.2">
      <c r="A306" s="479"/>
      <c r="B306" s="476"/>
      <c r="C306" s="478"/>
      <c r="D306" s="479"/>
      <c r="E306" s="479"/>
      <c r="F306" s="479"/>
      <c r="G306" s="479"/>
      <c r="H306" s="479"/>
      <c r="I306" s="479"/>
      <c r="J306" s="479"/>
      <c r="K306" s="479"/>
      <c r="L306" s="479"/>
      <c r="M306" s="480"/>
      <c r="N306" s="478"/>
      <c r="O306" s="480"/>
      <c r="P306" s="481"/>
      <c r="Q306" s="478"/>
      <c r="R306" s="480"/>
      <c r="S306" s="478"/>
      <c r="T306" s="479"/>
      <c r="U306" s="479"/>
      <c r="V306" s="480"/>
      <c r="W306" s="481"/>
      <c r="X306" s="482"/>
      <c r="Y306" s="482"/>
    </row>
    <row r="307" spans="1:25" s="477" customFormat="1" ht="12" x14ac:dyDescent="0.2">
      <c r="A307" s="479"/>
      <c r="B307" s="476"/>
      <c r="C307" s="478"/>
      <c r="D307" s="479"/>
      <c r="E307" s="479"/>
      <c r="F307" s="479"/>
      <c r="G307" s="479"/>
      <c r="H307" s="479"/>
      <c r="I307" s="479"/>
      <c r="J307" s="479"/>
      <c r="K307" s="479"/>
      <c r="L307" s="479"/>
      <c r="M307" s="480"/>
      <c r="N307" s="478"/>
      <c r="O307" s="480"/>
      <c r="P307" s="481"/>
      <c r="Q307" s="478"/>
      <c r="R307" s="480"/>
      <c r="S307" s="478"/>
      <c r="T307" s="479"/>
      <c r="U307" s="479"/>
      <c r="V307" s="480"/>
      <c r="W307" s="481"/>
      <c r="X307" s="482"/>
      <c r="Y307" s="482"/>
    </row>
    <row r="308" spans="1:25" s="477" customFormat="1" ht="12" x14ac:dyDescent="0.2">
      <c r="A308" s="479"/>
      <c r="B308" s="476"/>
      <c r="C308" s="478"/>
      <c r="D308" s="479"/>
      <c r="E308" s="479"/>
      <c r="F308" s="479"/>
      <c r="G308" s="479"/>
      <c r="H308" s="479"/>
      <c r="I308" s="479"/>
      <c r="J308" s="479"/>
      <c r="K308" s="479"/>
      <c r="L308" s="479"/>
      <c r="M308" s="480"/>
      <c r="N308" s="478"/>
      <c r="O308" s="480"/>
      <c r="P308" s="481"/>
      <c r="Q308" s="478"/>
      <c r="R308" s="480"/>
      <c r="S308" s="478"/>
      <c r="T308" s="479"/>
      <c r="U308" s="479"/>
      <c r="V308" s="480"/>
      <c r="W308" s="481"/>
      <c r="X308" s="482"/>
      <c r="Y308" s="482"/>
    </row>
    <row r="309" spans="1:25" s="477" customFormat="1" ht="12" x14ac:dyDescent="0.2">
      <c r="A309" s="479"/>
      <c r="B309" s="476"/>
      <c r="C309" s="478"/>
      <c r="D309" s="479"/>
      <c r="E309" s="479"/>
      <c r="F309" s="479"/>
      <c r="G309" s="479"/>
      <c r="H309" s="479"/>
      <c r="I309" s="479"/>
      <c r="J309" s="479"/>
      <c r="K309" s="479"/>
      <c r="L309" s="479"/>
      <c r="M309" s="480"/>
      <c r="N309" s="478"/>
      <c r="O309" s="480"/>
      <c r="P309" s="481"/>
      <c r="Q309" s="478"/>
      <c r="R309" s="480"/>
      <c r="S309" s="478"/>
      <c r="T309" s="479"/>
      <c r="U309" s="479"/>
      <c r="V309" s="480"/>
      <c r="W309" s="481"/>
      <c r="X309" s="482"/>
      <c r="Y309" s="482"/>
    </row>
    <row r="310" spans="1:25" s="477" customFormat="1" ht="12" x14ac:dyDescent="0.2">
      <c r="A310" s="479"/>
      <c r="B310" s="476"/>
      <c r="C310" s="478"/>
      <c r="D310" s="479"/>
      <c r="E310" s="479"/>
      <c r="F310" s="479"/>
      <c r="G310" s="479"/>
      <c r="H310" s="479"/>
      <c r="I310" s="479"/>
      <c r="J310" s="479"/>
      <c r="K310" s="479"/>
      <c r="L310" s="479"/>
      <c r="M310" s="480"/>
      <c r="N310" s="478"/>
      <c r="O310" s="480"/>
      <c r="P310" s="481"/>
      <c r="Q310" s="478"/>
      <c r="R310" s="480"/>
      <c r="S310" s="478"/>
      <c r="T310" s="479"/>
      <c r="U310" s="479"/>
      <c r="V310" s="480"/>
      <c r="W310" s="481"/>
      <c r="X310" s="482"/>
      <c r="Y310" s="482"/>
    </row>
    <row r="311" spans="1:25" s="477" customFormat="1" ht="12" x14ac:dyDescent="0.2">
      <c r="A311" s="479"/>
      <c r="B311" s="476"/>
      <c r="C311" s="478"/>
      <c r="D311" s="479"/>
      <c r="E311" s="479"/>
      <c r="F311" s="479"/>
      <c r="G311" s="479"/>
      <c r="H311" s="479"/>
      <c r="I311" s="479"/>
      <c r="J311" s="479"/>
      <c r="K311" s="479"/>
      <c r="L311" s="479"/>
      <c r="M311" s="480"/>
      <c r="N311" s="478"/>
      <c r="O311" s="480"/>
      <c r="P311" s="481"/>
      <c r="Q311" s="478"/>
      <c r="R311" s="480"/>
      <c r="S311" s="478"/>
      <c r="T311" s="479"/>
      <c r="U311" s="479"/>
      <c r="V311" s="480"/>
      <c r="W311" s="481"/>
      <c r="X311" s="482"/>
      <c r="Y311" s="482"/>
    </row>
    <row r="312" spans="1:25" s="477" customFormat="1" ht="12" x14ac:dyDescent="0.2">
      <c r="A312" s="479"/>
      <c r="B312" s="476"/>
      <c r="C312" s="478"/>
      <c r="D312" s="479"/>
      <c r="E312" s="479"/>
      <c r="F312" s="479"/>
      <c r="G312" s="479"/>
      <c r="H312" s="479"/>
      <c r="I312" s="479"/>
      <c r="J312" s="479"/>
      <c r="K312" s="479"/>
      <c r="L312" s="479"/>
      <c r="M312" s="480"/>
      <c r="N312" s="478"/>
      <c r="O312" s="480"/>
      <c r="P312" s="481"/>
      <c r="Q312" s="478"/>
      <c r="R312" s="480"/>
      <c r="S312" s="478"/>
      <c r="T312" s="479"/>
      <c r="U312" s="479"/>
      <c r="V312" s="480"/>
      <c r="W312" s="481"/>
      <c r="X312" s="482"/>
      <c r="Y312" s="482"/>
    </row>
    <row r="313" spans="1:25" s="477" customFormat="1" ht="12" x14ac:dyDescent="0.2">
      <c r="A313" s="479"/>
      <c r="B313" s="476"/>
      <c r="C313" s="478"/>
      <c r="D313" s="479"/>
      <c r="E313" s="479"/>
      <c r="F313" s="479"/>
      <c r="G313" s="479"/>
      <c r="H313" s="479"/>
      <c r="I313" s="479"/>
      <c r="J313" s="479"/>
      <c r="K313" s="479"/>
      <c r="L313" s="479"/>
      <c r="M313" s="480"/>
      <c r="N313" s="478"/>
      <c r="O313" s="480"/>
      <c r="P313" s="481"/>
      <c r="Q313" s="478"/>
      <c r="R313" s="480"/>
      <c r="S313" s="478"/>
      <c r="T313" s="479"/>
      <c r="U313" s="479"/>
      <c r="V313" s="480"/>
      <c r="W313" s="481"/>
      <c r="X313" s="482"/>
      <c r="Y313" s="482"/>
    </row>
    <row r="314" spans="1:25" s="477" customFormat="1" ht="12" x14ac:dyDescent="0.2">
      <c r="A314" s="479"/>
      <c r="B314" s="476"/>
      <c r="C314" s="478"/>
      <c r="D314" s="479"/>
      <c r="E314" s="479"/>
      <c r="F314" s="479"/>
      <c r="G314" s="479"/>
      <c r="H314" s="479"/>
      <c r="I314" s="479"/>
      <c r="J314" s="479"/>
      <c r="K314" s="479"/>
      <c r="L314" s="479"/>
      <c r="M314" s="480"/>
      <c r="N314" s="478"/>
      <c r="O314" s="480"/>
      <c r="P314" s="481"/>
      <c r="Q314" s="478"/>
      <c r="R314" s="480"/>
      <c r="S314" s="478"/>
      <c r="T314" s="479"/>
      <c r="U314" s="479"/>
      <c r="V314" s="480"/>
      <c r="W314" s="481"/>
      <c r="X314" s="482"/>
      <c r="Y314" s="482"/>
    </row>
    <row r="315" spans="1:25" s="477" customFormat="1" ht="12" x14ac:dyDescent="0.2">
      <c r="A315" s="479"/>
      <c r="B315" s="476"/>
      <c r="C315" s="478"/>
      <c r="D315" s="479"/>
      <c r="E315" s="479"/>
      <c r="F315" s="479"/>
      <c r="G315" s="479"/>
      <c r="H315" s="479"/>
      <c r="I315" s="479"/>
      <c r="J315" s="479"/>
      <c r="K315" s="479"/>
      <c r="L315" s="479"/>
      <c r="M315" s="480"/>
      <c r="N315" s="478"/>
      <c r="O315" s="480"/>
      <c r="P315" s="481"/>
      <c r="Q315" s="478"/>
      <c r="R315" s="480"/>
      <c r="S315" s="478"/>
      <c r="T315" s="479"/>
      <c r="U315" s="479"/>
      <c r="V315" s="480"/>
      <c r="W315" s="481"/>
      <c r="X315" s="482"/>
      <c r="Y315" s="482"/>
    </row>
    <row r="316" spans="1:25" s="477" customFormat="1" ht="12" x14ac:dyDescent="0.2">
      <c r="A316" s="479"/>
      <c r="B316" s="476"/>
      <c r="C316" s="478"/>
      <c r="D316" s="479"/>
      <c r="E316" s="479"/>
      <c r="F316" s="479"/>
      <c r="G316" s="479"/>
      <c r="H316" s="479"/>
      <c r="I316" s="479"/>
      <c r="J316" s="479"/>
      <c r="K316" s="479"/>
      <c r="L316" s="479"/>
      <c r="M316" s="480"/>
      <c r="N316" s="478"/>
      <c r="O316" s="480"/>
      <c r="P316" s="481"/>
      <c r="Q316" s="478"/>
      <c r="R316" s="480"/>
      <c r="S316" s="478"/>
      <c r="T316" s="479"/>
      <c r="U316" s="479"/>
      <c r="V316" s="480"/>
      <c r="W316" s="481"/>
      <c r="X316" s="482"/>
      <c r="Y316" s="482"/>
    </row>
    <row r="317" spans="1:25" s="477" customFormat="1" ht="12" x14ac:dyDescent="0.2">
      <c r="A317" s="479"/>
      <c r="B317" s="476"/>
      <c r="C317" s="478"/>
      <c r="D317" s="479"/>
      <c r="E317" s="479"/>
      <c r="F317" s="479"/>
      <c r="G317" s="479"/>
      <c r="H317" s="479"/>
      <c r="I317" s="479"/>
      <c r="J317" s="479"/>
      <c r="K317" s="479"/>
      <c r="L317" s="479"/>
      <c r="M317" s="480"/>
      <c r="N317" s="478"/>
      <c r="O317" s="480"/>
      <c r="P317" s="481"/>
      <c r="Q317" s="478"/>
      <c r="R317" s="480"/>
      <c r="S317" s="478"/>
      <c r="T317" s="479"/>
      <c r="U317" s="479"/>
      <c r="V317" s="480"/>
      <c r="W317" s="481"/>
      <c r="X317" s="482"/>
      <c r="Y317" s="482"/>
    </row>
    <row r="318" spans="1:25" s="477" customFormat="1" ht="12" x14ac:dyDescent="0.2">
      <c r="A318" s="479"/>
      <c r="B318" s="476"/>
      <c r="C318" s="478"/>
      <c r="D318" s="479"/>
      <c r="E318" s="479"/>
      <c r="F318" s="479"/>
      <c r="G318" s="479"/>
      <c r="H318" s="479"/>
      <c r="I318" s="479"/>
      <c r="J318" s="479"/>
      <c r="K318" s="479"/>
      <c r="L318" s="479"/>
      <c r="M318" s="480"/>
      <c r="N318" s="478"/>
      <c r="O318" s="480"/>
      <c r="P318" s="481"/>
      <c r="Q318" s="478"/>
      <c r="R318" s="480"/>
      <c r="S318" s="478"/>
      <c r="T318" s="479"/>
      <c r="U318" s="479"/>
      <c r="V318" s="480"/>
      <c r="W318" s="481"/>
      <c r="X318" s="482"/>
      <c r="Y318" s="482"/>
    </row>
    <row r="319" spans="1:25" s="477" customFormat="1" ht="12" x14ac:dyDescent="0.2">
      <c r="A319" s="479"/>
      <c r="B319" s="476"/>
      <c r="C319" s="478"/>
      <c r="D319" s="479"/>
      <c r="E319" s="479"/>
      <c r="F319" s="479"/>
      <c r="G319" s="479"/>
      <c r="H319" s="479"/>
      <c r="I319" s="479"/>
      <c r="J319" s="479"/>
      <c r="K319" s="479"/>
      <c r="L319" s="479"/>
      <c r="M319" s="480"/>
      <c r="N319" s="478"/>
      <c r="O319" s="480"/>
      <c r="P319" s="481"/>
      <c r="Q319" s="478"/>
      <c r="R319" s="480"/>
      <c r="S319" s="478"/>
      <c r="T319" s="479"/>
      <c r="U319" s="479"/>
      <c r="V319" s="480"/>
      <c r="W319" s="481"/>
      <c r="X319" s="482"/>
      <c r="Y319" s="482"/>
    </row>
    <row r="320" spans="1:25" s="477" customFormat="1" ht="12" x14ac:dyDescent="0.2">
      <c r="A320" s="479"/>
      <c r="B320" s="476"/>
      <c r="C320" s="478"/>
      <c r="D320" s="479"/>
      <c r="E320" s="479"/>
      <c r="F320" s="479"/>
      <c r="G320" s="479"/>
      <c r="H320" s="479"/>
      <c r="I320" s="479"/>
      <c r="J320" s="479"/>
      <c r="K320" s="479"/>
      <c r="L320" s="479"/>
      <c r="M320" s="480"/>
      <c r="N320" s="478"/>
      <c r="O320" s="480"/>
      <c r="P320" s="481"/>
      <c r="Q320" s="478"/>
      <c r="R320" s="480"/>
      <c r="S320" s="478"/>
      <c r="T320" s="479"/>
      <c r="U320" s="479"/>
      <c r="V320" s="480"/>
      <c r="W320" s="481"/>
      <c r="X320" s="482"/>
      <c r="Y320" s="482"/>
    </row>
    <row r="321" spans="1:25" s="477" customFormat="1" ht="12" x14ac:dyDescent="0.2">
      <c r="A321" s="479"/>
      <c r="B321" s="476"/>
      <c r="C321" s="478"/>
      <c r="D321" s="479"/>
      <c r="E321" s="479"/>
      <c r="F321" s="479"/>
      <c r="G321" s="479"/>
      <c r="H321" s="479"/>
      <c r="I321" s="479"/>
      <c r="J321" s="479"/>
      <c r="K321" s="479"/>
      <c r="L321" s="479"/>
      <c r="M321" s="480"/>
      <c r="N321" s="478"/>
      <c r="O321" s="480"/>
      <c r="P321" s="481"/>
      <c r="Q321" s="478"/>
      <c r="R321" s="480"/>
      <c r="S321" s="478"/>
      <c r="T321" s="479"/>
      <c r="U321" s="479"/>
      <c r="V321" s="480"/>
      <c r="W321" s="481"/>
      <c r="X321" s="482"/>
      <c r="Y321" s="482"/>
    </row>
    <row r="322" spans="1:25" s="477" customFormat="1" ht="12" x14ac:dyDescent="0.2">
      <c r="A322" s="479"/>
      <c r="B322" s="476"/>
      <c r="C322" s="478"/>
      <c r="D322" s="479"/>
      <c r="E322" s="479"/>
      <c r="F322" s="479"/>
      <c r="G322" s="479"/>
      <c r="H322" s="479"/>
      <c r="I322" s="479"/>
      <c r="J322" s="479"/>
      <c r="K322" s="479"/>
      <c r="L322" s="479"/>
      <c r="M322" s="480"/>
      <c r="N322" s="478"/>
      <c r="O322" s="480"/>
      <c r="P322" s="481"/>
      <c r="Q322" s="478"/>
      <c r="R322" s="480"/>
      <c r="S322" s="478"/>
      <c r="T322" s="479"/>
      <c r="U322" s="479"/>
      <c r="V322" s="480"/>
      <c r="W322" s="481"/>
      <c r="X322" s="482"/>
      <c r="Y322" s="482"/>
    </row>
    <row r="323" spans="1:25" s="477" customFormat="1" ht="12" x14ac:dyDescent="0.2">
      <c r="A323" s="479"/>
      <c r="B323" s="476"/>
      <c r="C323" s="478"/>
      <c r="D323" s="479"/>
      <c r="E323" s="479"/>
      <c r="F323" s="479"/>
      <c r="G323" s="479"/>
      <c r="H323" s="479"/>
      <c r="I323" s="479"/>
      <c r="J323" s="479"/>
      <c r="K323" s="479"/>
      <c r="L323" s="479"/>
      <c r="M323" s="480"/>
      <c r="N323" s="478"/>
      <c r="O323" s="480"/>
      <c r="P323" s="481"/>
      <c r="Q323" s="478"/>
      <c r="R323" s="480"/>
      <c r="S323" s="478"/>
      <c r="T323" s="479"/>
      <c r="U323" s="479"/>
      <c r="V323" s="480"/>
      <c r="W323" s="481"/>
      <c r="X323" s="482"/>
      <c r="Y323" s="482"/>
    </row>
    <row r="324" spans="1:25" s="477" customFormat="1" ht="12" x14ac:dyDescent="0.2">
      <c r="A324" s="479"/>
      <c r="B324" s="476"/>
      <c r="C324" s="478"/>
      <c r="D324" s="479"/>
      <c r="E324" s="479"/>
      <c r="F324" s="479"/>
      <c r="G324" s="479"/>
      <c r="H324" s="479"/>
      <c r="I324" s="479"/>
      <c r="J324" s="479"/>
      <c r="K324" s="479"/>
      <c r="L324" s="479"/>
      <c r="M324" s="480"/>
      <c r="N324" s="478"/>
      <c r="O324" s="480"/>
      <c r="P324" s="481"/>
      <c r="Q324" s="478"/>
      <c r="R324" s="480"/>
      <c r="S324" s="478"/>
      <c r="T324" s="479"/>
      <c r="U324" s="479"/>
      <c r="V324" s="480"/>
      <c r="W324" s="481"/>
      <c r="X324" s="482"/>
      <c r="Y324" s="482"/>
    </row>
    <row r="325" spans="1:25" s="477" customFormat="1" ht="12" x14ac:dyDescent="0.2">
      <c r="A325" s="479"/>
      <c r="B325" s="476"/>
      <c r="C325" s="478"/>
      <c r="D325" s="479"/>
      <c r="E325" s="479"/>
      <c r="F325" s="479"/>
      <c r="G325" s="479"/>
      <c r="H325" s="479"/>
      <c r="I325" s="479"/>
      <c r="J325" s="479"/>
      <c r="K325" s="479"/>
      <c r="L325" s="479"/>
      <c r="M325" s="480"/>
      <c r="N325" s="478"/>
      <c r="O325" s="480"/>
      <c r="P325" s="481"/>
      <c r="Q325" s="478"/>
      <c r="R325" s="480"/>
      <c r="S325" s="478"/>
      <c r="T325" s="479"/>
      <c r="U325" s="479"/>
      <c r="V325" s="480"/>
      <c r="W325" s="481"/>
      <c r="X325" s="482"/>
      <c r="Y325" s="482"/>
    </row>
    <row r="326" spans="1:25" s="477" customFormat="1" ht="12" x14ac:dyDescent="0.2">
      <c r="A326" s="479"/>
      <c r="B326" s="476"/>
      <c r="C326" s="478"/>
      <c r="D326" s="479"/>
      <c r="E326" s="479"/>
      <c r="F326" s="479"/>
      <c r="G326" s="479"/>
      <c r="H326" s="479"/>
      <c r="I326" s="479"/>
      <c r="J326" s="479"/>
      <c r="K326" s="479"/>
      <c r="L326" s="479"/>
      <c r="M326" s="480"/>
      <c r="N326" s="478"/>
      <c r="O326" s="480"/>
      <c r="P326" s="481"/>
      <c r="Q326" s="478"/>
      <c r="R326" s="480"/>
      <c r="S326" s="478"/>
      <c r="T326" s="479"/>
      <c r="U326" s="479"/>
      <c r="V326" s="480"/>
      <c r="W326" s="481"/>
      <c r="X326" s="482"/>
      <c r="Y326" s="482"/>
    </row>
    <row r="327" spans="1:25" s="477" customFormat="1" ht="12" x14ac:dyDescent="0.2">
      <c r="A327" s="479"/>
      <c r="B327" s="476"/>
      <c r="C327" s="478"/>
      <c r="D327" s="479"/>
      <c r="E327" s="479"/>
      <c r="F327" s="479"/>
      <c r="G327" s="479"/>
      <c r="H327" s="479"/>
      <c r="I327" s="479"/>
      <c r="J327" s="479"/>
      <c r="K327" s="479"/>
      <c r="L327" s="479"/>
      <c r="M327" s="480"/>
      <c r="N327" s="478"/>
      <c r="O327" s="480"/>
      <c r="P327" s="481"/>
      <c r="Q327" s="478"/>
      <c r="R327" s="480"/>
      <c r="S327" s="478"/>
      <c r="T327" s="479"/>
      <c r="U327" s="479"/>
      <c r="V327" s="480"/>
      <c r="W327" s="481"/>
      <c r="X327" s="482"/>
      <c r="Y327" s="482"/>
    </row>
    <row r="328" spans="1:25" s="477" customFormat="1" ht="12" x14ac:dyDescent="0.2">
      <c r="A328" s="479"/>
      <c r="B328" s="476"/>
      <c r="C328" s="478"/>
      <c r="D328" s="479"/>
      <c r="E328" s="479"/>
      <c r="F328" s="479"/>
      <c r="G328" s="479"/>
      <c r="H328" s="479"/>
      <c r="I328" s="479"/>
      <c r="J328" s="479"/>
      <c r="K328" s="479"/>
      <c r="L328" s="479"/>
      <c r="M328" s="480"/>
      <c r="N328" s="478"/>
      <c r="O328" s="480"/>
      <c r="P328" s="481"/>
      <c r="Q328" s="478"/>
      <c r="R328" s="480"/>
      <c r="S328" s="478"/>
      <c r="T328" s="479"/>
      <c r="U328" s="479"/>
      <c r="V328" s="480"/>
      <c r="W328" s="481"/>
      <c r="X328" s="482"/>
      <c r="Y328" s="482"/>
    </row>
    <row r="329" spans="1:25" s="477" customFormat="1" ht="12" x14ac:dyDescent="0.2">
      <c r="A329" s="479"/>
      <c r="B329" s="476"/>
      <c r="C329" s="478"/>
      <c r="D329" s="479"/>
      <c r="E329" s="479"/>
      <c r="F329" s="479"/>
      <c r="G329" s="479"/>
      <c r="H329" s="479"/>
      <c r="I329" s="479"/>
      <c r="J329" s="479"/>
      <c r="K329" s="479"/>
      <c r="L329" s="479"/>
      <c r="M329" s="480"/>
      <c r="N329" s="478"/>
      <c r="O329" s="480"/>
      <c r="P329" s="481"/>
      <c r="Q329" s="478"/>
      <c r="R329" s="480"/>
      <c r="S329" s="478"/>
      <c r="T329" s="479"/>
      <c r="U329" s="479"/>
      <c r="V329" s="480"/>
      <c r="W329" s="481"/>
      <c r="X329" s="482"/>
      <c r="Y329" s="482"/>
    </row>
    <row r="330" spans="1:25" s="477" customFormat="1" ht="12" x14ac:dyDescent="0.2">
      <c r="A330" s="479"/>
      <c r="B330" s="476"/>
      <c r="C330" s="478"/>
      <c r="D330" s="479"/>
      <c r="E330" s="479"/>
      <c r="F330" s="479"/>
      <c r="G330" s="479"/>
      <c r="H330" s="479"/>
      <c r="I330" s="479"/>
      <c r="J330" s="479"/>
      <c r="K330" s="479"/>
      <c r="L330" s="479"/>
      <c r="M330" s="480"/>
      <c r="N330" s="478"/>
      <c r="O330" s="480"/>
      <c r="P330" s="481"/>
      <c r="Q330" s="478"/>
      <c r="R330" s="480"/>
      <c r="S330" s="478"/>
      <c r="T330" s="479"/>
      <c r="U330" s="479"/>
      <c r="V330" s="480"/>
      <c r="W330" s="481"/>
      <c r="X330" s="482"/>
      <c r="Y330" s="482"/>
    </row>
    <row r="331" spans="1:25" s="477" customFormat="1" ht="12" x14ac:dyDescent="0.2">
      <c r="A331" s="479"/>
      <c r="B331" s="476"/>
      <c r="C331" s="478"/>
      <c r="D331" s="479"/>
      <c r="E331" s="479"/>
      <c r="F331" s="479"/>
      <c r="G331" s="479"/>
      <c r="H331" s="479"/>
      <c r="I331" s="479"/>
      <c r="J331" s="479"/>
      <c r="K331" s="479"/>
      <c r="L331" s="479"/>
      <c r="M331" s="480"/>
      <c r="N331" s="478"/>
      <c r="O331" s="480"/>
      <c r="P331" s="481"/>
      <c r="Q331" s="478"/>
      <c r="R331" s="480"/>
      <c r="S331" s="478"/>
      <c r="T331" s="479"/>
      <c r="U331" s="479"/>
      <c r="V331" s="480"/>
      <c r="W331" s="481"/>
      <c r="X331" s="482"/>
      <c r="Y331" s="482"/>
    </row>
    <row r="332" spans="1:25" s="477" customFormat="1" ht="12" x14ac:dyDescent="0.2">
      <c r="A332" s="479"/>
      <c r="B332" s="476"/>
      <c r="C332" s="478"/>
      <c r="D332" s="479"/>
      <c r="E332" s="479"/>
      <c r="F332" s="479"/>
      <c r="G332" s="479"/>
      <c r="H332" s="479"/>
      <c r="I332" s="479"/>
      <c r="J332" s="479"/>
      <c r="K332" s="479"/>
      <c r="L332" s="479"/>
      <c r="M332" s="480"/>
      <c r="N332" s="478"/>
      <c r="O332" s="480"/>
      <c r="P332" s="481"/>
      <c r="Q332" s="478"/>
      <c r="R332" s="480"/>
      <c r="S332" s="478"/>
      <c r="T332" s="479"/>
      <c r="U332" s="479"/>
      <c r="V332" s="480"/>
      <c r="W332" s="481"/>
      <c r="X332" s="482"/>
      <c r="Y332" s="482"/>
    </row>
    <row r="333" spans="1:25" s="477" customFormat="1" ht="12" x14ac:dyDescent="0.2">
      <c r="A333" s="479"/>
      <c r="B333" s="476"/>
      <c r="C333" s="478"/>
      <c r="D333" s="479"/>
      <c r="E333" s="479"/>
      <c r="F333" s="479"/>
      <c r="G333" s="479"/>
      <c r="H333" s="479"/>
      <c r="I333" s="479"/>
      <c r="J333" s="479"/>
      <c r="K333" s="479"/>
      <c r="L333" s="479"/>
      <c r="M333" s="480"/>
      <c r="N333" s="478"/>
      <c r="O333" s="480"/>
      <c r="P333" s="481"/>
      <c r="Q333" s="478"/>
      <c r="R333" s="480"/>
      <c r="S333" s="478"/>
      <c r="T333" s="479"/>
      <c r="U333" s="479"/>
      <c r="V333" s="480"/>
      <c r="W333" s="481"/>
      <c r="X333" s="482"/>
      <c r="Y333" s="482"/>
    </row>
    <row r="334" spans="1:25" s="477" customFormat="1" ht="12" x14ac:dyDescent="0.2">
      <c r="A334" s="479"/>
      <c r="B334" s="476"/>
      <c r="C334" s="478"/>
      <c r="D334" s="479"/>
      <c r="E334" s="479"/>
      <c r="F334" s="479"/>
      <c r="G334" s="479"/>
      <c r="H334" s="479"/>
      <c r="I334" s="479"/>
      <c r="J334" s="479"/>
      <c r="K334" s="479"/>
      <c r="L334" s="479"/>
      <c r="M334" s="480"/>
      <c r="N334" s="478"/>
      <c r="O334" s="480"/>
      <c r="P334" s="481"/>
      <c r="Q334" s="478"/>
      <c r="R334" s="480"/>
      <c r="S334" s="478"/>
      <c r="T334" s="479"/>
      <c r="U334" s="479"/>
      <c r="V334" s="480"/>
      <c r="W334" s="481"/>
      <c r="X334" s="482"/>
      <c r="Y334" s="482"/>
    </row>
    <row r="335" spans="1:25" s="477" customFormat="1" ht="12" x14ac:dyDescent="0.2">
      <c r="A335" s="479"/>
      <c r="B335" s="476"/>
      <c r="C335" s="478"/>
      <c r="D335" s="479"/>
      <c r="E335" s="479"/>
      <c r="F335" s="479"/>
      <c r="G335" s="479"/>
      <c r="H335" s="479"/>
      <c r="I335" s="479"/>
      <c r="J335" s="479"/>
      <c r="K335" s="479"/>
      <c r="L335" s="479"/>
      <c r="M335" s="480"/>
      <c r="N335" s="478"/>
      <c r="O335" s="480"/>
      <c r="P335" s="481"/>
      <c r="Q335" s="478"/>
      <c r="R335" s="480"/>
      <c r="S335" s="478"/>
      <c r="T335" s="479"/>
      <c r="U335" s="479"/>
      <c r="V335" s="480"/>
      <c r="W335" s="481"/>
      <c r="X335" s="482"/>
      <c r="Y335" s="482"/>
    </row>
    <row r="336" spans="1:25" s="477" customFormat="1" ht="12" x14ac:dyDescent="0.2">
      <c r="A336" s="479"/>
      <c r="B336" s="476"/>
      <c r="C336" s="478"/>
      <c r="D336" s="479"/>
      <c r="E336" s="479"/>
      <c r="F336" s="479"/>
      <c r="G336" s="479"/>
      <c r="H336" s="479"/>
      <c r="I336" s="479"/>
      <c r="J336" s="479"/>
      <c r="K336" s="479"/>
      <c r="L336" s="479"/>
      <c r="M336" s="480"/>
      <c r="N336" s="478"/>
      <c r="O336" s="480"/>
      <c r="P336" s="481"/>
      <c r="Q336" s="478"/>
      <c r="R336" s="480"/>
      <c r="S336" s="478"/>
      <c r="T336" s="479"/>
      <c r="U336" s="479"/>
      <c r="V336" s="480"/>
      <c r="W336" s="481"/>
      <c r="X336" s="482"/>
      <c r="Y336" s="482"/>
    </row>
    <row r="337" spans="1:25" s="477" customFormat="1" ht="12" x14ac:dyDescent="0.2">
      <c r="A337" s="479"/>
      <c r="B337" s="476"/>
      <c r="C337" s="478"/>
      <c r="D337" s="479"/>
      <c r="E337" s="479"/>
      <c r="F337" s="479"/>
      <c r="G337" s="479"/>
      <c r="H337" s="479"/>
      <c r="I337" s="479"/>
      <c r="J337" s="479"/>
      <c r="K337" s="479"/>
      <c r="L337" s="479"/>
      <c r="M337" s="480"/>
      <c r="N337" s="478"/>
      <c r="O337" s="480"/>
      <c r="P337" s="481"/>
      <c r="Q337" s="478"/>
      <c r="R337" s="480"/>
      <c r="S337" s="478"/>
      <c r="T337" s="479"/>
      <c r="U337" s="479"/>
      <c r="V337" s="480"/>
      <c r="W337" s="481"/>
      <c r="X337" s="482"/>
      <c r="Y337" s="482"/>
    </row>
    <row r="338" spans="1:25" s="477" customFormat="1" ht="12" x14ac:dyDescent="0.2">
      <c r="A338" s="479"/>
      <c r="B338" s="476"/>
      <c r="C338" s="478"/>
      <c r="D338" s="479"/>
      <c r="E338" s="479"/>
      <c r="F338" s="479"/>
      <c r="G338" s="479"/>
      <c r="H338" s="479"/>
      <c r="I338" s="479"/>
      <c r="J338" s="479"/>
      <c r="K338" s="479"/>
      <c r="L338" s="479"/>
      <c r="M338" s="480"/>
      <c r="N338" s="478"/>
      <c r="O338" s="480"/>
      <c r="P338" s="481"/>
      <c r="Q338" s="478"/>
      <c r="R338" s="480"/>
      <c r="S338" s="478"/>
      <c r="T338" s="479"/>
      <c r="U338" s="479"/>
      <c r="V338" s="480"/>
      <c r="W338" s="481"/>
      <c r="X338" s="482"/>
      <c r="Y338" s="482"/>
    </row>
    <row r="339" spans="1:25" s="477" customFormat="1" ht="12" x14ac:dyDescent="0.2">
      <c r="A339" s="479"/>
      <c r="B339" s="476"/>
      <c r="C339" s="478"/>
      <c r="D339" s="479"/>
      <c r="E339" s="479"/>
      <c r="F339" s="479"/>
      <c r="G339" s="479"/>
      <c r="H339" s="479"/>
      <c r="I339" s="479"/>
      <c r="J339" s="479"/>
      <c r="K339" s="479"/>
      <c r="L339" s="479"/>
      <c r="M339" s="480"/>
      <c r="N339" s="478"/>
      <c r="O339" s="480"/>
      <c r="P339" s="481"/>
      <c r="Q339" s="478"/>
      <c r="R339" s="480"/>
      <c r="S339" s="478"/>
      <c r="T339" s="479"/>
      <c r="U339" s="479"/>
      <c r="V339" s="480"/>
      <c r="W339" s="481"/>
      <c r="X339" s="482"/>
      <c r="Y339" s="482"/>
    </row>
    <row r="340" spans="1:25" s="477" customFormat="1" ht="12" x14ac:dyDescent="0.2">
      <c r="A340" s="479"/>
      <c r="B340" s="476"/>
      <c r="C340" s="478"/>
      <c r="D340" s="479"/>
      <c r="E340" s="479"/>
      <c r="F340" s="479"/>
      <c r="G340" s="479"/>
      <c r="H340" s="479"/>
      <c r="I340" s="479"/>
      <c r="J340" s="479"/>
      <c r="K340" s="479"/>
      <c r="L340" s="479"/>
      <c r="M340" s="480"/>
      <c r="N340" s="478"/>
      <c r="O340" s="480"/>
      <c r="P340" s="481"/>
      <c r="Q340" s="478"/>
      <c r="R340" s="480"/>
      <c r="S340" s="478"/>
      <c r="T340" s="479"/>
      <c r="U340" s="479"/>
      <c r="V340" s="480"/>
      <c r="W340" s="481"/>
      <c r="X340" s="482"/>
      <c r="Y340" s="482"/>
    </row>
    <row r="341" spans="1:25" s="477" customFormat="1" ht="12" x14ac:dyDescent="0.2">
      <c r="A341" s="479"/>
      <c r="B341" s="476"/>
      <c r="C341" s="478"/>
      <c r="D341" s="479"/>
      <c r="E341" s="479"/>
      <c r="F341" s="479"/>
      <c r="G341" s="479"/>
      <c r="H341" s="479"/>
      <c r="I341" s="479"/>
      <c r="J341" s="479"/>
      <c r="K341" s="479"/>
      <c r="L341" s="479"/>
      <c r="M341" s="480"/>
      <c r="N341" s="478"/>
      <c r="O341" s="480"/>
      <c r="P341" s="481"/>
      <c r="Q341" s="478"/>
      <c r="R341" s="480"/>
      <c r="S341" s="478"/>
      <c r="T341" s="479"/>
      <c r="U341" s="479"/>
      <c r="V341" s="480"/>
      <c r="W341" s="481"/>
      <c r="X341" s="482"/>
      <c r="Y341" s="482"/>
    </row>
    <row r="342" spans="1:25" s="477" customFormat="1" ht="12" x14ac:dyDescent="0.2">
      <c r="A342" s="479"/>
      <c r="B342" s="476"/>
      <c r="C342" s="478"/>
      <c r="D342" s="479"/>
      <c r="E342" s="479"/>
      <c r="F342" s="479"/>
      <c r="G342" s="479"/>
      <c r="H342" s="479"/>
      <c r="I342" s="479"/>
      <c r="J342" s="479"/>
      <c r="K342" s="479"/>
      <c r="L342" s="479"/>
      <c r="M342" s="480"/>
      <c r="N342" s="478"/>
      <c r="O342" s="480"/>
      <c r="P342" s="481"/>
      <c r="Q342" s="478"/>
      <c r="R342" s="480"/>
      <c r="S342" s="478"/>
      <c r="T342" s="479"/>
      <c r="U342" s="479"/>
      <c r="V342" s="480"/>
      <c r="W342" s="481"/>
      <c r="X342" s="482"/>
      <c r="Y342" s="482"/>
    </row>
    <row r="343" spans="1:25" s="477" customFormat="1" ht="12" x14ac:dyDescent="0.2">
      <c r="A343" s="479"/>
      <c r="B343" s="476"/>
      <c r="C343" s="478"/>
      <c r="D343" s="479"/>
      <c r="E343" s="479"/>
      <c r="F343" s="479"/>
      <c r="G343" s="479"/>
      <c r="H343" s="479"/>
      <c r="I343" s="479"/>
      <c r="J343" s="479"/>
      <c r="K343" s="479"/>
      <c r="L343" s="479"/>
      <c r="M343" s="480"/>
      <c r="N343" s="478"/>
      <c r="O343" s="480"/>
      <c r="P343" s="481"/>
      <c r="Q343" s="478"/>
      <c r="R343" s="480"/>
      <c r="S343" s="478"/>
      <c r="T343" s="479"/>
      <c r="U343" s="479"/>
      <c r="V343" s="480"/>
      <c r="W343" s="481"/>
      <c r="X343" s="482"/>
      <c r="Y343" s="482"/>
    </row>
    <row r="344" spans="1:25" s="477" customFormat="1" ht="12" x14ac:dyDescent="0.2">
      <c r="A344" s="479"/>
      <c r="B344" s="476"/>
      <c r="C344" s="478"/>
      <c r="D344" s="479"/>
      <c r="E344" s="479"/>
      <c r="F344" s="479"/>
      <c r="G344" s="479"/>
      <c r="H344" s="479"/>
      <c r="I344" s="479"/>
      <c r="J344" s="479"/>
      <c r="K344" s="479"/>
      <c r="L344" s="479"/>
      <c r="M344" s="480"/>
      <c r="N344" s="478"/>
      <c r="O344" s="480"/>
      <c r="P344" s="481"/>
      <c r="Q344" s="478"/>
      <c r="R344" s="480"/>
      <c r="S344" s="478"/>
      <c r="T344" s="479"/>
      <c r="U344" s="479"/>
      <c r="V344" s="480"/>
      <c r="W344" s="481"/>
      <c r="X344" s="482"/>
      <c r="Y344" s="482"/>
    </row>
    <row r="345" spans="1:25" s="477" customFormat="1" ht="12" x14ac:dyDescent="0.2">
      <c r="A345" s="479"/>
      <c r="B345" s="476"/>
      <c r="C345" s="478"/>
      <c r="D345" s="479"/>
      <c r="E345" s="479"/>
      <c r="F345" s="479"/>
      <c r="G345" s="479"/>
      <c r="H345" s="479"/>
      <c r="I345" s="479"/>
      <c r="J345" s="479"/>
      <c r="K345" s="479"/>
      <c r="L345" s="479"/>
      <c r="M345" s="480"/>
      <c r="N345" s="478"/>
      <c r="O345" s="480"/>
      <c r="P345" s="481"/>
      <c r="Q345" s="478"/>
      <c r="R345" s="480"/>
      <c r="S345" s="478"/>
      <c r="T345" s="479"/>
      <c r="U345" s="479"/>
      <c r="V345" s="480"/>
      <c r="W345" s="481"/>
      <c r="X345" s="482"/>
      <c r="Y345" s="482"/>
    </row>
    <row r="346" spans="1:25" s="477" customFormat="1" ht="12" x14ac:dyDescent="0.2">
      <c r="A346" s="479"/>
      <c r="B346" s="476"/>
      <c r="C346" s="478"/>
      <c r="D346" s="479"/>
      <c r="E346" s="479"/>
      <c r="F346" s="479"/>
      <c r="G346" s="479"/>
      <c r="H346" s="479"/>
      <c r="I346" s="479"/>
      <c r="J346" s="479"/>
      <c r="K346" s="479"/>
      <c r="L346" s="479"/>
      <c r="M346" s="480"/>
      <c r="N346" s="478"/>
      <c r="O346" s="480"/>
      <c r="P346" s="481"/>
      <c r="Q346" s="478"/>
      <c r="R346" s="480"/>
      <c r="S346" s="478"/>
      <c r="T346" s="479"/>
      <c r="U346" s="479"/>
      <c r="V346" s="480"/>
      <c r="W346" s="481"/>
      <c r="X346" s="482"/>
      <c r="Y346" s="482"/>
    </row>
    <row r="347" spans="1:25" s="477" customFormat="1" ht="12" x14ac:dyDescent="0.2">
      <c r="A347" s="479"/>
      <c r="B347" s="476"/>
      <c r="C347" s="478"/>
      <c r="D347" s="479"/>
      <c r="E347" s="479"/>
      <c r="F347" s="479"/>
      <c r="G347" s="479"/>
      <c r="H347" s="479"/>
      <c r="I347" s="479"/>
      <c r="J347" s="479"/>
      <c r="K347" s="479"/>
      <c r="L347" s="479"/>
      <c r="M347" s="480"/>
      <c r="N347" s="478"/>
      <c r="O347" s="480"/>
      <c r="P347" s="481"/>
      <c r="Q347" s="478"/>
      <c r="R347" s="480"/>
      <c r="S347" s="478"/>
      <c r="T347" s="479"/>
      <c r="U347" s="479"/>
      <c r="V347" s="480"/>
      <c r="W347" s="481"/>
      <c r="X347" s="482"/>
      <c r="Y347" s="482"/>
    </row>
    <row r="348" spans="1:25" s="477" customFormat="1" ht="12" x14ac:dyDescent="0.2">
      <c r="A348" s="479"/>
      <c r="B348" s="476"/>
      <c r="C348" s="478"/>
      <c r="D348" s="479"/>
      <c r="E348" s="479"/>
      <c r="F348" s="479"/>
      <c r="G348" s="479"/>
      <c r="H348" s="479"/>
      <c r="I348" s="479"/>
      <c r="J348" s="479"/>
      <c r="K348" s="479"/>
      <c r="L348" s="479"/>
      <c r="M348" s="480"/>
      <c r="N348" s="478"/>
      <c r="O348" s="480"/>
      <c r="P348" s="481"/>
      <c r="Q348" s="478"/>
      <c r="R348" s="480"/>
      <c r="S348" s="478"/>
      <c r="T348" s="479"/>
      <c r="U348" s="479"/>
      <c r="V348" s="480"/>
      <c r="W348" s="481"/>
      <c r="X348" s="482"/>
      <c r="Y348" s="482"/>
    </row>
    <row r="349" spans="1:25" s="477" customFormat="1" ht="12" x14ac:dyDescent="0.2">
      <c r="A349" s="479"/>
      <c r="B349" s="476"/>
      <c r="C349" s="478"/>
      <c r="D349" s="479"/>
      <c r="E349" s="479"/>
      <c r="F349" s="479"/>
      <c r="G349" s="479"/>
      <c r="H349" s="479"/>
      <c r="I349" s="479"/>
      <c r="J349" s="479"/>
      <c r="K349" s="479"/>
      <c r="L349" s="479"/>
      <c r="M349" s="480"/>
      <c r="N349" s="478"/>
      <c r="O349" s="480"/>
      <c r="P349" s="481"/>
      <c r="Q349" s="478"/>
      <c r="R349" s="480"/>
      <c r="S349" s="478"/>
      <c r="T349" s="479"/>
      <c r="U349" s="479"/>
      <c r="V349" s="480"/>
      <c r="W349" s="481"/>
      <c r="X349" s="482"/>
      <c r="Y349" s="482"/>
    </row>
    <row r="350" spans="1:25" s="477" customFormat="1" ht="12" x14ac:dyDescent="0.2">
      <c r="A350" s="479"/>
      <c r="B350" s="476"/>
      <c r="C350" s="478"/>
      <c r="D350" s="479"/>
      <c r="E350" s="479"/>
      <c r="F350" s="479"/>
      <c r="G350" s="479"/>
      <c r="H350" s="479"/>
      <c r="I350" s="479"/>
      <c r="J350" s="479"/>
      <c r="K350" s="479"/>
      <c r="L350" s="479"/>
      <c r="M350" s="480"/>
      <c r="N350" s="478"/>
      <c r="O350" s="480"/>
      <c r="P350" s="481"/>
      <c r="Q350" s="478"/>
      <c r="R350" s="480"/>
      <c r="S350" s="478"/>
      <c r="T350" s="479"/>
      <c r="U350" s="479"/>
      <c r="V350" s="480"/>
      <c r="W350" s="481"/>
      <c r="X350" s="482"/>
      <c r="Y350" s="482"/>
    </row>
    <row r="351" spans="1:25" s="477" customFormat="1" ht="12" x14ac:dyDescent="0.2">
      <c r="A351" s="479"/>
      <c r="B351" s="476"/>
      <c r="C351" s="478"/>
      <c r="D351" s="479"/>
      <c r="E351" s="479"/>
      <c r="F351" s="479"/>
      <c r="G351" s="479"/>
      <c r="H351" s="479"/>
      <c r="I351" s="479"/>
      <c r="J351" s="479"/>
      <c r="K351" s="479"/>
      <c r="L351" s="479"/>
      <c r="M351" s="480"/>
      <c r="N351" s="478"/>
      <c r="O351" s="480"/>
      <c r="P351" s="481"/>
      <c r="Q351" s="478"/>
      <c r="R351" s="480"/>
      <c r="S351" s="478"/>
      <c r="T351" s="479"/>
      <c r="U351" s="479"/>
      <c r="V351" s="480"/>
      <c r="W351" s="481"/>
      <c r="X351" s="482"/>
      <c r="Y351" s="482"/>
    </row>
    <row r="352" spans="1:25" s="477" customFormat="1" ht="12" x14ac:dyDescent="0.2">
      <c r="A352" s="479"/>
      <c r="B352" s="476"/>
      <c r="C352" s="478"/>
      <c r="D352" s="479"/>
      <c r="E352" s="479"/>
      <c r="F352" s="479"/>
      <c r="G352" s="479"/>
      <c r="H352" s="479"/>
      <c r="I352" s="479"/>
      <c r="J352" s="479"/>
      <c r="K352" s="479"/>
      <c r="L352" s="479"/>
      <c r="M352" s="480"/>
      <c r="N352" s="478"/>
      <c r="O352" s="480"/>
      <c r="P352" s="481"/>
      <c r="Q352" s="478"/>
      <c r="R352" s="480"/>
      <c r="S352" s="478"/>
      <c r="T352" s="479"/>
      <c r="U352" s="479"/>
      <c r="V352" s="480"/>
      <c r="W352" s="481"/>
      <c r="X352" s="482"/>
      <c r="Y352" s="482"/>
    </row>
    <row r="353" spans="1:25" s="477" customFormat="1" ht="12" x14ac:dyDescent="0.2">
      <c r="A353" s="479"/>
      <c r="B353" s="476"/>
      <c r="C353" s="478"/>
      <c r="D353" s="479"/>
      <c r="E353" s="479"/>
      <c r="F353" s="479"/>
      <c r="G353" s="479"/>
      <c r="H353" s="479"/>
      <c r="I353" s="479"/>
      <c r="J353" s="479"/>
      <c r="K353" s="479"/>
      <c r="L353" s="479"/>
      <c r="M353" s="480"/>
      <c r="N353" s="478"/>
      <c r="O353" s="480"/>
      <c r="P353" s="481"/>
      <c r="Q353" s="478"/>
      <c r="R353" s="480"/>
      <c r="S353" s="478"/>
      <c r="T353" s="479"/>
      <c r="U353" s="479"/>
      <c r="V353" s="480"/>
      <c r="W353" s="481"/>
      <c r="X353" s="482"/>
      <c r="Y353" s="482"/>
    </row>
    <row r="354" spans="1:25" s="477" customFormat="1" ht="12" x14ac:dyDescent="0.2">
      <c r="A354" s="479"/>
      <c r="B354" s="476"/>
      <c r="C354" s="478"/>
      <c r="D354" s="479"/>
      <c r="E354" s="479"/>
      <c r="F354" s="479"/>
      <c r="G354" s="479"/>
      <c r="H354" s="479"/>
      <c r="I354" s="479"/>
      <c r="J354" s="479"/>
      <c r="K354" s="479"/>
      <c r="L354" s="479"/>
      <c r="M354" s="480"/>
      <c r="N354" s="478"/>
      <c r="O354" s="480"/>
      <c r="P354" s="481"/>
      <c r="Q354" s="478"/>
      <c r="R354" s="480"/>
      <c r="S354" s="478"/>
      <c r="T354" s="479"/>
      <c r="U354" s="479"/>
      <c r="V354" s="480"/>
      <c r="W354" s="481"/>
      <c r="X354" s="482"/>
      <c r="Y354" s="482"/>
    </row>
    <row r="355" spans="1:25" s="477" customFormat="1" ht="12" x14ac:dyDescent="0.2">
      <c r="A355" s="479"/>
      <c r="B355" s="476"/>
      <c r="C355" s="478"/>
      <c r="D355" s="479"/>
      <c r="E355" s="479"/>
      <c r="F355" s="479"/>
      <c r="G355" s="479"/>
      <c r="H355" s="479"/>
      <c r="I355" s="479"/>
      <c r="J355" s="479"/>
      <c r="K355" s="479"/>
      <c r="L355" s="479"/>
      <c r="M355" s="480"/>
      <c r="N355" s="478"/>
      <c r="O355" s="480"/>
      <c r="P355" s="481"/>
      <c r="Q355" s="478"/>
      <c r="R355" s="480"/>
      <c r="S355" s="478"/>
      <c r="T355" s="479"/>
      <c r="U355" s="479"/>
      <c r="V355" s="480"/>
      <c r="W355" s="481"/>
      <c r="X355" s="482"/>
      <c r="Y355" s="482"/>
    </row>
    <row r="356" spans="1:25" s="477" customFormat="1" ht="12" x14ac:dyDescent="0.2">
      <c r="A356" s="479"/>
      <c r="B356" s="476"/>
      <c r="C356" s="478"/>
      <c r="D356" s="479"/>
      <c r="E356" s="479"/>
      <c r="F356" s="479"/>
      <c r="G356" s="479"/>
      <c r="H356" s="479"/>
      <c r="I356" s="479"/>
      <c r="J356" s="479"/>
      <c r="K356" s="479"/>
      <c r="L356" s="479"/>
      <c r="M356" s="480"/>
      <c r="N356" s="478"/>
      <c r="O356" s="480"/>
      <c r="P356" s="481"/>
      <c r="Q356" s="478"/>
      <c r="R356" s="480"/>
      <c r="S356" s="478"/>
      <c r="T356" s="479"/>
      <c r="U356" s="479"/>
      <c r="V356" s="480"/>
      <c r="W356" s="481"/>
      <c r="X356" s="482"/>
      <c r="Y356" s="482"/>
    </row>
    <row r="357" spans="1:25" s="477" customFormat="1" ht="12" x14ac:dyDescent="0.2">
      <c r="A357" s="479"/>
      <c r="B357" s="476"/>
      <c r="C357" s="478"/>
      <c r="D357" s="479"/>
      <c r="E357" s="479"/>
      <c r="F357" s="479"/>
      <c r="G357" s="479"/>
      <c r="H357" s="479"/>
      <c r="I357" s="479"/>
      <c r="J357" s="479"/>
      <c r="K357" s="479"/>
      <c r="L357" s="479"/>
      <c r="M357" s="480"/>
      <c r="N357" s="478"/>
      <c r="O357" s="480"/>
      <c r="P357" s="481"/>
      <c r="Q357" s="478"/>
      <c r="R357" s="480"/>
      <c r="S357" s="478"/>
      <c r="T357" s="479"/>
      <c r="U357" s="479"/>
      <c r="V357" s="480"/>
      <c r="W357" s="481"/>
      <c r="X357" s="482"/>
      <c r="Y357" s="482"/>
    </row>
    <row r="358" spans="1:25" s="477" customFormat="1" ht="12" x14ac:dyDescent="0.2">
      <c r="A358" s="479"/>
      <c r="B358" s="476"/>
      <c r="C358" s="478"/>
      <c r="D358" s="479"/>
      <c r="E358" s="479"/>
      <c r="F358" s="479"/>
      <c r="G358" s="479"/>
      <c r="H358" s="479"/>
      <c r="I358" s="479"/>
      <c r="J358" s="479"/>
      <c r="K358" s="479"/>
      <c r="L358" s="479"/>
      <c r="M358" s="480"/>
      <c r="N358" s="478"/>
      <c r="O358" s="480"/>
      <c r="P358" s="481"/>
      <c r="Q358" s="478"/>
      <c r="R358" s="480"/>
      <c r="S358" s="478"/>
      <c r="T358" s="479"/>
      <c r="U358" s="479"/>
      <c r="V358" s="480"/>
      <c r="W358" s="481"/>
      <c r="X358" s="482"/>
      <c r="Y358" s="482"/>
    </row>
    <row r="359" spans="1:25" s="477" customFormat="1" ht="12" x14ac:dyDescent="0.2">
      <c r="A359" s="479"/>
      <c r="B359" s="476"/>
      <c r="C359" s="478"/>
      <c r="D359" s="479"/>
      <c r="E359" s="479"/>
      <c r="F359" s="479"/>
      <c r="G359" s="479"/>
      <c r="H359" s="479"/>
      <c r="I359" s="479"/>
      <c r="J359" s="479"/>
      <c r="K359" s="479"/>
      <c r="L359" s="479"/>
      <c r="M359" s="480"/>
      <c r="N359" s="478"/>
      <c r="O359" s="480"/>
      <c r="P359" s="481"/>
      <c r="Q359" s="478"/>
      <c r="R359" s="480"/>
      <c r="S359" s="478"/>
      <c r="T359" s="479"/>
      <c r="U359" s="479"/>
      <c r="V359" s="480"/>
      <c r="W359" s="481"/>
      <c r="X359" s="482"/>
      <c r="Y359" s="482"/>
    </row>
    <row r="360" spans="1:25" s="477" customFormat="1" ht="12" x14ac:dyDescent="0.2">
      <c r="A360" s="479"/>
      <c r="B360" s="476"/>
      <c r="C360" s="478"/>
      <c r="D360" s="479"/>
      <c r="E360" s="479"/>
      <c r="F360" s="479"/>
      <c r="G360" s="479"/>
      <c r="H360" s="479"/>
      <c r="I360" s="479"/>
      <c r="J360" s="479"/>
      <c r="K360" s="479"/>
      <c r="L360" s="479"/>
      <c r="M360" s="480"/>
      <c r="N360" s="478"/>
      <c r="O360" s="480"/>
      <c r="P360" s="481"/>
      <c r="Q360" s="478"/>
      <c r="R360" s="480"/>
      <c r="S360" s="478"/>
      <c r="T360" s="479"/>
      <c r="U360" s="479"/>
      <c r="V360" s="480"/>
      <c r="W360" s="481"/>
      <c r="X360" s="482"/>
      <c r="Y360" s="482"/>
    </row>
    <row r="361" spans="1:25" s="477" customFormat="1" ht="12" x14ac:dyDescent="0.2">
      <c r="A361" s="479"/>
      <c r="B361" s="476"/>
      <c r="C361" s="478"/>
      <c r="D361" s="479"/>
      <c r="E361" s="479"/>
      <c r="F361" s="479"/>
      <c r="G361" s="479"/>
      <c r="H361" s="479"/>
      <c r="I361" s="479"/>
      <c r="J361" s="479"/>
      <c r="K361" s="479"/>
      <c r="L361" s="479"/>
      <c r="M361" s="480"/>
      <c r="N361" s="478"/>
      <c r="O361" s="480"/>
      <c r="P361" s="481"/>
      <c r="Q361" s="478"/>
      <c r="R361" s="480"/>
      <c r="S361" s="478"/>
      <c r="T361" s="479"/>
      <c r="U361" s="479"/>
      <c r="V361" s="480"/>
      <c r="W361" s="481"/>
      <c r="X361" s="482"/>
      <c r="Y361" s="482"/>
    </row>
    <row r="362" spans="1:25" s="477" customFormat="1" ht="12" x14ac:dyDescent="0.2">
      <c r="A362" s="479"/>
      <c r="B362" s="476"/>
      <c r="C362" s="478"/>
      <c r="D362" s="479"/>
      <c r="E362" s="479"/>
      <c r="F362" s="479"/>
      <c r="G362" s="479"/>
      <c r="H362" s="479"/>
      <c r="I362" s="479"/>
      <c r="J362" s="479"/>
      <c r="K362" s="479"/>
      <c r="L362" s="479"/>
      <c r="M362" s="480"/>
      <c r="N362" s="478"/>
      <c r="O362" s="480"/>
      <c r="P362" s="481"/>
      <c r="Q362" s="478"/>
      <c r="R362" s="480"/>
      <c r="S362" s="478"/>
      <c r="T362" s="479"/>
      <c r="U362" s="479"/>
      <c r="V362" s="480"/>
      <c r="W362" s="481"/>
      <c r="X362" s="482"/>
      <c r="Y362" s="482"/>
    </row>
    <row r="363" spans="1:25" s="477" customFormat="1" ht="12" x14ac:dyDescent="0.2">
      <c r="A363" s="479"/>
      <c r="B363" s="476"/>
      <c r="C363" s="478"/>
      <c r="D363" s="479"/>
      <c r="E363" s="479"/>
      <c r="F363" s="479"/>
      <c r="G363" s="479"/>
      <c r="H363" s="479"/>
      <c r="I363" s="479"/>
      <c r="J363" s="479"/>
      <c r="K363" s="479"/>
      <c r="L363" s="479"/>
      <c r="M363" s="480"/>
      <c r="N363" s="478"/>
      <c r="O363" s="480"/>
      <c r="P363" s="481"/>
      <c r="Q363" s="478"/>
      <c r="R363" s="480"/>
      <c r="S363" s="478"/>
      <c r="T363" s="479"/>
      <c r="U363" s="479"/>
      <c r="V363" s="480"/>
      <c r="W363" s="481"/>
      <c r="X363" s="482"/>
      <c r="Y363" s="482"/>
    </row>
    <row r="364" spans="1:25" s="477" customFormat="1" ht="12" x14ac:dyDescent="0.2">
      <c r="A364" s="479"/>
      <c r="B364" s="476"/>
      <c r="C364" s="478"/>
      <c r="D364" s="479"/>
      <c r="E364" s="479"/>
      <c r="F364" s="479"/>
      <c r="G364" s="479"/>
      <c r="H364" s="479"/>
      <c r="I364" s="479"/>
      <c r="J364" s="479"/>
      <c r="K364" s="479"/>
      <c r="L364" s="479"/>
      <c r="M364" s="480"/>
      <c r="N364" s="478"/>
      <c r="O364" s="480"/>
      <c r="P364" s="481"/>
      <c r="Q364" s="478"/>
      <c r="R364" s="480"/>
      <c r="S364" s="478"/>
      <c r="T364" s="479"/>
      <c r="U364" s="479"/>
      <c r="V364" s="480"/>
      <c r="W364" s="481"/>
      <c r="X364" s="482"/>
      <c r="Y364" s="482"/>
    </row>
    <row r="365" spans="1:25" s="477" customFormat="1" ht="12" x14ac:dyDescent="0.2">
      <c r="A365" s="479"/>
      <c r="B365" s="476"/>
      <c r="C365" s="478"/>
      <c r="D365" s="479"/>
      <c r="E365" s="479"/>
      <c r="F365" s="479"/>
      <c r="G365" s="479"/>
      <c r="H365" s="479"/>
      <c r="I365" s="479"/>
      <c r="J365" s="479"/>
      <c r="K365" s="479"/>
      <c r="L365" s="479"/>
      <c r="M365" s="480"/>
      <c r="N365" s="478"/>
      <c r="O365" s="480"/>
      <c r="P365" s="481"/>
      <c r="Q365" s="478"/>
      <c r="R365" s="480"/>
      <c r="S365" s="478"/>
      <c r="T365" s="479"/>
      <c r="U365" s="479"/>
      <c r="V365" s="480"/>
      <c r="W365" s="481"/>
      <c r="X365" s="482"/>
      <c r="Y365" s="482"/>
    </row>
    <row r="366" spans="1:25" s="477" customFormat="1" ht="12" x14ac:dyDescent="0.2">
      <c r="A366" s="479"/>
      <c r="B366" s="476"/>
      <c r="C366" s="478"/>
      <c r="D366" s="479"/>
      <c r="E366" s="479"/>
      <c r="F366" s="479"/>
      <c r="G366" s="479"/>
      <c r="H366" s="479"/>
      <c r="I366" s="479"/>
      <c r="J366" s="479"/>
      <c r="K366" s="479"/>
      <c r="L366" s="479"/>
      <c r="M366" s="480"/>
      <c r="N366" s="478"/>
      <c r="O366" s="480"/>
      <c r="P366" s="481"/>
      <c r="Q366" s="478"/>
      <c r="R366" s="480"/>
      <c r="S366" s="478"/>
      <c r="T366" s="479"/>
      <c r="U366" s="479"/>
      <c r="V366" s="480"/>
      <c r="W366" s="481"/>
      <c r="X366" s="482"/>
      <c r="Y366" s="482"/>
    </row>
    <row r="367" spans="1:25" s="477" customFormat="1" ht="12" x14ac:dyDescent="0.2">
      <c r="A367" s="479"/>
      <c r="B367" s="476"/>
      <c r="C367" s="478"/>
      <c r="D367" s="479"/>
      <c r="E367" s="479"/>
      <c r="F367" s="479"/>
      <c r="G367" s="479"/>
      <c r="H367" s="479"/>
      <c r="I367" s="479"/>
      <c r="J367" s="479"/>
      <c r="K367" s="479"/>
      <c r="L367" s="479"/>
      <c r="M367" s="480"/>
      <c r="N367" s="478"/>
      <c r="O367" s="480"/>
      <c r="P367" s="481"/>
      <c r="Q367" s="478"/>
      <c r="R367" s="480"/>
      <c r="S367" s="478"/>
      <c r="T367" s="479"/>
      <c r="U367" s="479"/>
      <c r="V367" s="480"/>
      <c r="W367" s="481"/>
      <c r="X367" s="482"/>
      <c r="Y367" s="482"/>
    </row>
    <row r="368" spans="1:25" s="477" customFormat="1" ht="12" x14ac:dyDescent="0.2">
      <c r="A368" s="479"/>
      <c r="B368" s="476"/>
      <c r="C368" s="478"/>
      <c r="D368" s="479"/>
      <c r="E368" s="479"/>
      <c r="F368" s="479"/>
      <c r="G368" s="479"/>
      <c r="H368" s="479"/>
      <c r="I368" s="479"/>
      <c r="J368" s="479"/>
      <c r="K368" s="479"/>
      <c r="L368" s="479"/>
      <c r="M368" s="480"/>
      <c r="N368" s="478"/>
      <c r="O368" s="480"/>
      <c r="P368" s="481"/>
      <c r="Q368" s="478"/>
      <c r="R368" s="480"/>
      <c r="S368" s="478"/>
      <c r="T368" s="479"/>
      <c r="U368" s="479"/>
      <c r="V368" s="480"/>
      <c r="W368" s="481"/>
      <c r="X368" s="482"/>
      <c r="Y368" s="482"/>
    </row>
    <row r="369" spans="1:25" s="477" customFormat="1" ht="12" x14ac:dyDescent="0.2">
      <c r="A369" s="479"/>
      <c r="B369" s="476"/>
      <c r="C369" s="478"/>
      <c r="D369" s="479"/>
      <c r="E369" s="479"/>
      <c r="F369" s="479"/>
      <c r="G369" s="479"/>
      <c r="H369" s="479"/>
      <c r="I369" s="479"/>
      <c r="J369" s="479"/>
      <c r="K369" s="479"/>
      <c r="L369" s="479"/>
      <c r="M369" s="480"/>
      <c r="N369" s="478"/>
      <c r="O369" s="480"/>
      <c r="P369" s="481"/>
      <c r="Q369" s="478"/>
      <c r="R369" s="480"/>
      <c r="S369" s="478"/>
      <c r="T369" s="479"/>
      <c r="U369" s="479"/>
      <c r="V369" s="480"/>
      <c r="W369" s="481"/>
      <c r="X369" s="482"/>
      <c r="Y369" s="482"/>
    </row>
    <row r="370" spans="1:25" s="477" customFormat="1" ht="12" x14ac:dyDescent="0.2">
      <c r="A370" s="479"/>
      <c r="B370" s="476"/>
      <c r="C370" s="478"/>
      <c r="D370" s="479"/>
      <c r="E370" s="479"/>
      <c r="F370" s="479"/>
      <c r="G370" s="479"/>
      <c r="H370" s="479"/>
      <c r="I370" s="479"/>
      <c r="J370" s="479"/>
      <c r="K370" s="479"/>
      <c r="L370" s="479"/>
      <c r="M370" s="480"/>
      <c r="N370" s="478"/>
      <c r="O370" s="480"/>
      <c r="P370" s="481"/>
      <c r="Q370" s="478"/>
      <c r="R370" s="480"/>
      <c r="S370" s="478"/>
      <c r="T370" s="479"/>
      <c r="U370" s="479"/>
      <c r="V370" s="480"/>
      <c r="W370" s="481"/>
      <c r="X370" s="482"/>
      <c r="Y370" s="482"/>
    </row>
    <row r="371" spans="1:25" s="477" customFormat="1" ht="12" x14ac:dyDescent="0.2">
      <c r="A371" s="479"/>
      <c r="B371" s="476"/>
      <c r="C371" s="478"/>
      <c r="D371" s="479"/>
      <c r="E371" s="479"/>
      <c r="F371" s="479"/>
      <c r="G371" s="479"/>
      <c r="H371" s="479"/>
      <c r="I371" s="479"/>
      <c r="J371" s="479"/>
      <c r="K371" s="479"/>
      <c r="L371" s="479"/>
      <c r="M371" s="480"/>
      <c r="N371" s="478"/>
      <c r="O371" s="480"/>
      <c r="P371" s="481"/>
      <c r="Q371" s="478"/>
      <c r="R371" s="480"/>
      <c r="S371" s="478"/>
      <c r="T371" s="479"/>
      <c r="U371" s="479"/>
      <c r="V371" s="480"/>
      <c r="W371" s="481"/>
      <c r="X371" s="482"/>
      <c r="Y371" s="482"/>
    </row>
    <row r="372" spans="1:25" s="477" customFormat="1" ht="12" x14ac:dyDescent="0.2">
      <c r="A372" s="479"/>
      <c r="B372" s="476"/>
      <c r="C372" s="478"/>
      <c r="D372" s="479"/>
      <c r="E372" s="479"/>
      <c r="F372" s="479"/>
      <c r="G372" s="479"/>
      <c r="H372" s="479"/>
      <c r="I372" s="479"/>
      <c r="J372" s="479"/>
      <c r="K372" s="479"/>
      <c r="L372" s="479"/>
      <c r="M372" s="480"/>
      <c r="N372" s="478"/>
      <c r="O372" s="480"/>
      <c r="P372" s="481"/>
      <c r="Q372" s="478"/>
      <c r="R372" s="480"/>
      <c r="S372" s="478"/>
      <c r="T372" s="479"/>
      <c r="U372" s="479"/>
      <c r="V372" s="480"/>
      <c r="W372" s="481"/>
      <c r="X372" s="482"/>
      <c r="Y372" s="482"/>
    </row>
    <row r="373" spans="1:25" s="477" customFormat="1" ht="12" x14ac:dyDescent="0.2">
      <c r="A373" s="479"/>
      <c r="B373" s="476"/>
      <c r="C373" s="478"/>
      <c r="D373" s="479"/>
      <c r="E373" s="479"/>
      <c r="F373" s="479"/>
      <c r="G373" s="479"/>
      <c r="H373" s="479"/>
      <c r="I373" s="479"/>
      <c r="J373" s="479"/>
      <c r="K373" s="479"/>
      <c r="L373" s="479"/>
      <c r="M373" s="480"/>
      <c r="N373" s="478"/>
      <c r="O373" s="480"/>
      <c r="P373" s="481"/>
      <c r="Q373" s="478"/>
      <c r="R373" s="480"/>
      <c r="S373" s="478"/>
      <c r="T373" s="479"/>
      <c r="U373" s="479"/>
      <c r="V373" s="480"/>
      <c r="W373" s="481"/>
      <c r="X373" s="482"/>
      <c r="Y373" s="482"/>
    </row>
    <row r="374" spans="1:25" s="477" customFormat="1" ht="12" x14ac:dyDescent="0.2">
      <c r="A374" s="479"/>
      <c r="B374" s="476"/>
      <c r="C374" s="478"/>
      <c r="D374" s="479"/>
      <c r="E374" s="479"/>
      <c r="F374" s="479"/>
      <c r="G374" s="479"/>
      <c r="H374" s="479"/>
      <c r="I374" s="479"/>
      <c r="J374" s="479"/>
      <c r="K374" s="479"/>
      <c r="L374" s="479"/>
      <c r="M374" s="480"/>
      <c r="N374" s="478"/>
      <c r="O374" s="480"/>
      <c r="P374" s="481"/>
      <c r="Q374" s="478"/>
      <c r="R374" s="480"/>
      <c r="S374" s="478"/>
      <c r="T374" s="479"/>
      <c r="U374" s="479"/>
      <c r="V374" s="480"/>
      <c r="W374" s="481"/>
      <c r="X374" s="482"/>
      <c r="Y374" s="482"/>
    </row>
    <row r="375" spans="1:25" s="477" customFormat="1" ht="12" x14ac:dyDescent="0.2">
      <c r="A375" s="479"/>
      <c r="B375" s="476"/>
      <c r="C375" s="478"/>
      <c r="D375" s="479"/>
      <c r="E375" s="479"/>
      <c r="F375" s="479"/>
      <c r="G375" s="479"/>
      <c r="H375" s="479"/>
      <c r="I375" s="479"/>
      <c r="J375" s="479"/>
      <c r="K375" s="479"/>
      <c r="L375" s="479"/>
      <c r="M375" s="480"/>
      <c r="N375" s="478"/>
      <c r="O375" s="480"/>
      <c r="P375" s="481"/>
      <c r="Q375" s="478"/>
      <c r="R375" s="480"/>
      <c r="S375" s="478"/>
      <c r="T375" s="479"/>
      <c r="U375" s="479"/>
      <c r="V375" s="480"/>
      <c r="W375" s="481"/>
      <c r="X375" s="482"/>
      <c r="Y375" s="482"/>
    </row>
    <row r="376" spans="1:25" s="477" customFormat="1" ht="12" x14ac:dyDescent="0.2">
      <c r="A376" s="479"/>
      <c r="B376" s="476"/>
      <c r="C376" s="478"/>
      <c r="D376" s="479"/>
      <c r="E376" s="479"/>
      <c r="F376" s="479"/>
      <c r="G376" s="479"/>
      <c r="H376" s="479"/>
      <c r="I376" s="479"/>
      <c r="J376" s="479"/>
      <c r="K376" s="479"/>
      <c r="L376" s="479"/>
      <c r="M376" s="480"/>
      <c r="N376" s="478"/>
      <c r="O376" s="480"/>
      <c r="P376" s="481"/>
      <c r="Q376" s="478"/>
      <c r="R376" s="480"/>
      <c r="S376" s="478"/>
      <c r="T376" s="479"/>
      <c r="U376" s="479"/>
      <c r="V376" s="480"/>
      <c r="W376" s="481"/>
      <c r="X376" s="482"/>
      <c r="Y376" s="482"/>
    </row>
    <row r="377" spans="1:25" s="477" customFormat="1" ht="12" x14ac:dyDescent="0.2">
      <c r="A377" s="479"/>
      <c r="B377" s="476"/>
      <c r="C377" s="478"/>
      <c r="D377" s="479"/>
      <c r="E377" s="479"/>
      <c r="F377" s="479"/>
      <c r="G377" s="479"/>
      <c r="H377" s="479"/>
      <c r="I377" s="479"/>
      <c r="J377" s="479"/>
      <c r="K377" s="479"/>
      <c r="L377" s="479"/>
      <c r="M377" s="480"/>
      <c r="N377" s="478"/>
      <c r="O377" s="480"/>
      <c r="P377" s="481"/>
      <c r="Q377" s="478"/>
      <c r="R377" s="480"/>
      <c r="S377" s="478"/>
      <c r="T377" s="479"/>
      <c r="U377" s="479"/>
      <c r="V377" s="480"/>
      <c r="W377" s="481"/>
      <c r="X377" s="482"/>
      <c r="Y377" s="482"/>
    </row>
    <row r="378" spans="1:25" s="477" customFormat="1" ht="12" x14ac:dyDescent="0.2">
      <c r="A378" s="479"/>
      <c r="B378" s="476"/>
      <c r="C378" s="478"/>
      <c r="D378" s="479"/>
      <c r="E378" s="479"/>
      <c r="F378" s="479"/>
      <c r="G378" s="479"/>
      <c r="H378" s="479"/>
      <c r="I378" s="479"/>
      <c r="J378" s="479"/>
      <c r="K378" s="479"/>
      <c r="L378" s="479"/>
      <c r="M378" s="480"/>
      <c r="N378" s="478"/>
      <c r="O378" s="480"/>
      <c r="P378" s="481"/>
      <c r="Q378" s="478"/>
      <c r="R378" s="480"/>
      <c r="S378" s="478"/>
      <c r="T378" s="479"/>
      <c r="U378" s="479"/>
      <c r="V378" s="480"/>
      <c r="W378" s="481"/>
      <c r="X378" s="482"/>
      <c r="Y378" s="482"/>
    </row>
    <row r="379" spans="1:25" s="477" customFormat="1" ht="12" x14ac:dyDescent="0.2">
      <c r="A379" s="479"/>
      <c r="B379" s="476"/>
      <c r="C379" s="478"/>
      <c r="D379" s="479"/>
      <c r="E379" s="479"/>
      <c r="F379" s="479"/>
      <c r="G379" s="479"/>
      <c r="H379" s="479"/>
      <c r="I379" s="479"/>
      <c r="J379" s="479"/>
      <c r="K379" s="479"/>
      <c r="L379" s="479"/>
      <c r="M379" s="480"/>
      <c r="N379" s="478"/>
      <c r="O379" s="480"/>
      <c r="P379" s="481"/>
      <c r="Q379" s="478"/>
      <c r="R379" s="480"/>
      <c r="S379" s="478"/>
      <c r="T379" s="479"/>
      <c r="U379" s="479"/>
      <c r="V379" s="480"/>
      <c r="W379" s="481"/>
      <c r="X379" s="482"/>
      <c r="Y379" s="482"/>
    </row>
    <row r="380" spans="1:25" s="477" customFormat="1" ht="12" x14ac:dyDescent="0.2">
      <c r="A380" s="479"/>
      <c r="B380" s="476"/>
      <c r="C380" s="478"/>
      <c r="D380" s="479"/>
      <c r="E380" s="479"/>
      <c r="F380" s="479"/>
      <c r="G380" s="479"/>
      <c r="H380" s="479"/>
      <c r="I380" s="479"/>
      <c r="J380" s="479"/>
      <c r="K380" s="479"/>
      <c r="L380" s="479"/>
      <c r="M380" s="480"/>
      <c r="N380" s="478"/>
      <c r="O380" s="480"/>
      <c r="P380" s="481"/>
      <c r="Q380" s="478"/>
      <c r="R380" s="480"/>
      <c r="S380" s="478"/>
      <c r="T380" s="479"/>
      <c r="U380" s="479"/>
      <c r="V380" s="480"/>
      <c r="W380" s="481"/>
      <c r="X380" s="482"/>
      <c r="Y380" s="482"/>
    </row>
    <row r="381" spans="1:25" s="477" customFormat="1" ht="12" x14ac:dyDescent="0.2">
      <c r="A381" s="479"/>
      <c r="B381" s="476"/>
      <c r="C381" s="478"/>
      <c r="D381" s="479"/>
      <c r="E381" s="479"/>
      <c r="F381" s="479"/>
      <c r="G381" s="479"/>
      <c r="H381" s="479"/>
      <c r="I381" s="479"/>
      <c r="J381" s="479"/>
      <c r="K381" s="479"/>
      <c r="L381" s="479"/>
      <c r="M381" s="480"/>
      <c r="N381" s="478"/>
      <c r="O381" s="480"/>
      <c r="P381" s="481"/>
      <c r="Q381" s="478"/>
      <c r="R381" s="480"/>
      <c r="S381" s="478"/>
      <c r="T381" s="479"/>
      <c r="U381" s="479"/>
      <c r="V381" s="480"/>
      <c r="W381" s="481"/>
      <c r="X381" s="482"/>
      <c r="Y381" s="482"/>
    </row>
    <row r="382" spans="1:25" s="477" customFormat="1" ht="12" x14ac:dyDescent="0.2">
      <c r="A382" s="479"/>
      <c r="B382" s="476"/>
      <c r="C382" s="478"/>
      <c r="D382" s="479"/>
      <c r="E382" s="479"/>
      <c r="F382" s="479"/>
      <c r="G382" s="479"/>
      <c r="H382" s="479"/>
      <c r="I382" s="479"/>
      <c r="J382" s="479"/>
      <c r="K382" s="479"/>
      <c r="L382" s="479"/>
      <c r="M382" s="480"/>
      <c r="N382" s="478"/>
      <c r="O382" s="480"/>
      <c r="P382" s="481"/>
      <c r="Q382" s="478"/>
      <c r="R382" s="480"/>
      <c r="S382" s="478"/>
      <c r="T382" s="479"/>
      <c r="U382" s="479"/>
      <c r="V382" s="480"/>
      <c r="W382" s="481"/>
      <c r="X382" s="482"/>
      <c r="Y382" s="482"/>
    </row>
    <row r="383" spans="1:25" s="477" customFormat="1" ht="12" x14ac:dyDescent="0.2">
      <c r="A383" s="479"/>
      <c r="B383" s="476"/>
      <c r="C383" s="478"/>
      <c r="D383" s="479"/>
      <c r="E383" s="479"/>
      <c r="F383" s="479"/>
      <c r="G383" s="479"/>
      <c r="H383" s="479"/>
      <c r="I383" s="479"/>
      <c r="J383" s="479"/>
      <c r="K383" s="479"/>
      <c r="L383" s="479"/>
      <c r="M383" s="480"/>
      <c r="N383" s="478"/>
      <c r="O383" s="480"/>
      <c r="P383" s="481"/>
      <c r="Q383" s="478"/>
      <c r="R383" s="480"/>
      <c r="S383" s="478"/>
      <c r="T383" s="479"/>
      <c r="U383" s="479"/>
      <c r="V383" s="480"/>
      <c r="W383" s="481"/>
      <c r="X383" s="482"/>
      <c r="Y383" s="482"/>
    </row>
    <row r="384" spans="1:25" s="477" customFormat="1" ht="12" x14ac:dyDescent="0.2">
      <c r="A384" s="479"/>
      <c r="B384" s="476"/>
      <c r="C384" s="478"/>
      <c r="D384" s="479"/>
      <c r="E384" s="479"/>
      <c r="F384" s="479"/>
      <c r="G384" s="479"/>
      <c r="H384" s="479"/>
      <c r="I384" s="479"/>
      <c r="J384" s="479"/>
      <c r="K384" s="479"/>
      <c r="L384" s="479"/>
      <c r="M384" s="480"/>
      <c r="N384" s="478"/>
      <c r="O384" s="480"/>
      <c r="P384" s="481"/>
      <c r="Q384" s="478"/>
      <c r="R384" s="480"/>
      <c r="S384" s="478"/>
      <c r="T384" s="479"/>
      <c r="U384" s="479"/>
      <c r="V384" s="480"/>
      <c r="W384" s="481"/>
      <c r="X384" s="482"/>
      <c r="Y384" s="482"/>
    </row>
    <row r="385" spans="1:25" s="477" customFormat="1" ht="12" x14ac:dyDescent="0.2">
      <c r="A385" s="479"/>
      <c r="B385" s="476"/>
      <c r="C385" s="478"/>
      <c r="D385" s="479"/>
      <c r="E385" s="479"/>
      <c r="F385" s="479"/>
      <c r="G385" s="479"/>
      <c r="H385" s="479"/>
      <c r="I385" s="479"/>
      <c r="J385" s="479"/>
      <c r="K385" s="479"/>
      <c r="L385" s="479"/>
      <c r="M385" s="480"/>
      <c r="N385" s="478"/>
      <c r="O385" s="480"/>
      <c r="P385" s="481"/>
      <c r="Q385" s="478"/>
      <c r="R385" s="480"/>
      <c r="S385" s="478"/>
      <c r="T385" s="479"/>
      <c r="U385" s="479"/>
      <c r="V385" s="480"/>
      <c r="W385" s="481"/>
      <c r="X385" s="482"/>
      <c r="Y385" s="482"/>
    </row>
    <row r="386" spans="1:25" s="477" customFormat="1" ht="12" x14ac:dyDescent="0.2">
      <c r="A386" s="479"/>
      <c r="B386" s="476"/>
      <c r="C386" s="478"/>
      <c r="D386" s="479"/>
      <c r="E386" s="479"/>
      <c r="F386" s="479"/>
      <c r="G386" s="479"/>
      <c r="H386" s="479"/>
      <c r="I386" s="479"/>
      <c r="J386" s="479"/>
      <c r="K386" s="479"/>
      <c r="L386" s="479"/>
      <c r="M386" s="480"/>
      <c r="N386" s="478"/>
      <c r="O386" s="480"/>
      <c r="P386" s="481"/>
      <c r="Q386" s="478"/>
      <c r="R386" s="480"/>
      <c r="S386" s="478"/>
      <c r="T386" s="479"/>
      <c r="U386" s="479"/>
      <c r="V386" s="480"/>
      <c r="W386" s="481"/>
      <c r="X386" s="482"/>
      <c r="Y386" s="482"/>
    </row>
    <row r="387" spans="1:25" s="477" customFormat="1" ht="12" x14ac:dyDescent="0.2">
      <c r="A387" s="479"/>
      <c r="B387" s="476"/>
      <c r="C387" s="478"/>
      <c r="D387" s="479"/>
      <c r="E387" s="479"/>
      <c r="F387" s="479"/>
      <c r="G387" s="479"/>
      <c r="H387" s="479"/>
      <c r="I387" s="479"/>
      <c r="J387" s="479"/>
      <c r="K387" s="479"/>
      <c r="L387" s="479"/>
      <c r="M387" s="480"/>
      <c r="N387" s="478"/>
      <c r="O387" s="480"/>
      <c r="P387" s="481"/>
      <c r="Q387" s="478"/>
      <c r="R387" s="480"/>
      <c r="S387" s="478"/>
      <c r="T387" s="479"/>
      <c r="U387" s="479"/>
      <c r="V387" s="480"/>
      <c r="W387" s="481"/>
      <c r="X387" s="482"/>
      <c r="Y387" s="482"/>
    </row>
    <row r="388" spans="1:25" s="477" customFormat="1" ht="12" x14ac:dyDescent="0.2">
      <c r="A388" s="479"/>
      <c r="B388" s="476"/>
      <c r="C388" s="478"/>
      <c r="D388" s="479"/>
      <c r="E388" s="479"/>
      <c r="F388" s="479"/>
      <c r="G388" s="479"/>
      <c r="H388" s="479"/>
      <c r="I388" s="479"/>
      <c r="J388" s="479"/>
      <c r="K388" s="479"/>
      <c r="L388" s="479"/>
      <c r="M388" s="480"/>
      <c r="N388" s="478"/>
      <c r="O388" s="480"/>
      <c r="P388" s="481"/>
      <c r="Q388" s="478"/>
      <c r="R388" s="480"/>
      <c r="S388" s="478"/>
      <c r="T388" s="479"/>
      <c r="U388" s="479"/>
      <c r="V388" s="480"/>
      <c r="W388" s="481"/>
      <c r="X388" s="482"/>
      <c r="Y388" s="482"/>
    </row>
    <row r="389" spans="1:25" s="477" customFormat="1" ht="12" x14ac:dyDescent="0.2">
      <c r="A389" s="479"/>
      <c r="B389" s="476"/>
      <c r="C389" s="478"/>
      <c r="D389" s="479"/>
      <c r="E389" s="479"/>
      <c r="F389" s="479"/>
      <c r="G389" s="479"/>
      <c r="H389" s="479"/>
      <c r="I389" s="479"/>
      <c r="J389" s="479"/>
      <c r="K389" s="479"/>
      <c r="L389" s="479"/>
      <c r="M389" s="480"/>
      <c r="N389" s="478"/>
      <c r="O389" s="480"/>
      <c r="P389" s="481"/>
      <c r="Q389" s="478"/>
      <c r="R389" s="480"/>
      <c r="S389" s="478"/>
      <c r="T389" s="479"/>
      <c r="U389" s="479"/>
      <c r="V389" s="480"/>
      <c r="W389" s="481"/>
      <c r="X389" s="482"/>
      <c r="Y389" s="482"/>
    </row>
    <row r="390" spans="1:25" s="477" customFormat="1" ht="12" x14ac:dyDescent="0.2">
      <c r="A390" s="479"/>
      <c r="B390" s="476"/>
      <c r="C390" s="478"/>
      <c r="D390" s="479"/>
      <c r="E390" s="479"/>
      <c r="F390" s="479"/>
      <c r="G390" s="479"/>
      <c r="H390" s="479"/>
      <c r="I390" s="479"/>
      <c r="J390" s="479"/>
      <c r="K390" s="479"/>
      <c r="L390" s="479"/>
      <c r="M390" s="480"/>
      <c r="N390" s="478"/>
      <c r="O390" s="480"/>
      <c r="P390" s="481"/>
      <c r="Q390" s="478"/>
      <c r="R390" s="480"/>
      <c r="S390" s="478"/>
      <c r="T390" s="479"/>
      <c r="U390" s="479"/>
      <c r="V390" s="480"/>
      <c r="W390" s="481"/>
      <c r="X390" s="482"/>
      <c r="Y390" s="482"/>
    </row>
    <row r="391" spans="1:25" s="477" customFormat="1" ht="12" x14ac:dyDescent="0.2">
      <c r="A391" s="479"/>
      <c r="B391" s="476"/>
      <c r="C391" s="478"/>
      <c r="D391" s="479"/>
      <c r="E391" s="479"/>
      <c r="F391" s="479"/>
      <c r="G391" s="479"/>
      <c r="H391" s="479"/>
      <c r="I391" s="479"/>
      <c r="J391" s="479"/>
      <c r="K391" s="479"/>
      <c r="L391" s="479"/>
      <c r="M391" s="480"/>
      <c r="N391" s="478"/>
      <c r="O391" s="480"/>
      <c r="P391" s="481"/>
      <c r="Q391" s="478"/>
      <c r="R391" s="480"/>
      <c r="S391" s="478"/>
      <c r="T391" s="479"/>
      <c r="U391" s="479"/>
      <c r="V391" s="480"/>
      <c r="W391" s="481"/>
      <c r="X391" s="482"/>
      <c r="Y391" s="482"/>
    </row>
    <row r="392" spans="1:25" s="477" customFormat="1" ht="12" x14ac:dyDescent="0.2">
      <c r="A392" s="479"/>
      <c r="B392" s="476"/>
      <c r="C392" s="478"/>
      <c r="D392" s="479"/>
      <c r="E392" s="479"/>
      <c r="F392" s="479"/>
      <c r="G392" s="479"/>
      <c r="H392" s="479"/>
      <c r="I392" s="479"/>
      <c r="J392" s="479"/>
      <c r="K392" s="479"/>
      <c r="L392" s="479"/>
      <c r="M392" s="480"/>
      <c r="N392" s="478"/>
      <c r="O392" s="480"/>
      <c r="P392" s="481"/>
      <c r="Q392" s="478"/>
      <c r="R392" s="480"/>
      <c r="S392" s="478"/>
      <c r="T392" s="479"/>
      <c r="U392" s="479"/>
      <c r="V392" s="480"/>
      <c r="W392" s="481"/>
      <c r="X392" s="482"/>
      <c r="Y392" s="482"/>
    </row>
    <row r="393" spans="1:25" s="477" customFormat="1" ht="12" x14ac:dyDescent="0.2">
      <c r="A393" s="479"/>
      <c r="B393" s="476"/>
      <c r="C393" s="478"/>
      <c r="D393" s="479"/>
      <c r="E393" s="479"/>
      <c r="F393" s="479"/>
      <c r="G393" s="479"/>
      <c r="H393" s="479"/>
      <c r="I393" s="479"/>
      <c r="J393" s="479"/>
      <c r="K393" s="479"/>
      <c r="L393" s="479"/>
      <c r="M393" s="480"/>
      <c r="N393" s="478"/>
      <c r="O393" s="480"/>
      <c r="P393" s="481"/>
      <c r="Q393" s="478"/>
      <c r="R393" s="480"/>
      <c r="S393" s="478"/>
      <c r="T393" s="479"/>
      <c r="U393" s="479"/>
      <c r="V393" s="480"/>
      <c r="W393" s="481"/>
      <c r="X393" s="482"/>
      <c r="Y393" s="482"/>
    </row>
    <row r="394" spans="1:25" s="477" customFormat="1" ht="12" x14ac:dyDescent="0.2">
      <c r="A394" s="479"/>
      <c r="B394" s="476"/>
      <c r="C394" s="478"/>
      <c r="D394" s="479"/>
      <c r="E394" s="479"/>
      <c r="F394" s="479"/>
      <c r="G394" s="479"/>
      <c r="H394" s="479"/>
      <c r="I394" s="479"/>
      <c r="J394" s="479"/>
      <c r="K394" s="479"/>
      <c r="L394" s="479"/>
      <c r="M394" s="480"/>
      <c r="N394" s="478"/>
      <c r="O394" s="480"/>
      <c r="P394" s="481"/>
      <c r="Q394" s="478"/>
      <c r="R394" s="480"/>
      <c r="S394" s="478"/>
      <c r="T394" s="479"/>
      <c r="U394" s="479"/>
      <c r="V394" s="480"/>
      <c r="W394" s="481"/>
      <c r="X394" s="482"/>
      <c r="Y394" s="482"/>
    </row>
    <row r="395" spans="1:25" s="477" customFormat="1" ht="12" x14ac:dyDescent="0.2">
      <c r="A395" s="479"/>
      <c r="B395" s="476"/>
      <c r="C395" s="478"/>
      <c r="D395" s="479"/>
      <c r="E395" s="479"/>
      <c r="F395" s="479"/>
      <c r="G395" s="479"/>
      <c r="H395" s="479"/>
      <c r="I395" s="479"/>
      <c r="J395" s="479"/>
      <c r="K395" s="479"/>
      <c r="L395" s="479"/>
      <c r="M395" s="480"/>
      <c r="N395" s="478"/>
      <c r="O395" s="480"/>
      <c r="P395" s="481"/>
      <c r="Q395" s="478"/>
      <c r="R395" s="480"/>
      <c r="S395" s="478"/>
      <c r="T395" s="479"/>
      <c r="U395" s="479"/>
      <c r="V395" s="480"/>
      <c r="W395" s="481"/>
      <c r="X395" s="482"/>
      <c r="Y395" s="482"/>
    </row>
    <row r="396" spans="1:25" s="477" customFormat="1" ht="12" x14ac:dyDescent="0.2">
      <c r="A396" s="479"/>
      <c r="B396" s="476"/>
      <c r="C396" s="478"/>
      <c r="D396" s="479"/>
      <c r="E396" s="479"/>
      <c r="F396" s="479"/>
      <c r="G396" s="479"/>
      <c r="H396" s="479"/>
      <c r="I396" s="479"/>
      <c r="J396" s="479"/>
      <c r="K396" s="479"/>
      <c r="L396" s="479"/>
      <c r="M396" s="480"/>
      <c r="N396" s="478"/>
      <c r="O396" s="480"/>
      <c r="P396" s="481"/>
      <c r="Q396" s="478"/>
      <c r="R396" s="480"/>
      <c r="S396" s="478"/>
      <c r="T396" s="479"/>
      <c r="U396" s="479"/>
      <c r="V396" s="480"/>
      <c r="W396" s="481"/>
      <c r="X396" s="482"/>
      <c r="Y396" s="482"/>
    </row>
    <row r="397" spans="1:25" s="477" customFormat="1" ht="12" x14ac:dyDescent="0.2">
      <c r="A397" s="479"/>
      <c r="B397" s="476"/>
      <c r="C397" s="478"/>
      <c r="D397" s="479"/>
      <c r="E397" s="479"/>
      <c r="F397" s="479"/>
      <c r="G397" s="479"/>
      <c r="H397" s="479"/>
      <c r="I397" s="479"/>
      <c r="J397" s="479"/>
      <c r="K397" s="479"/>
      <c r="L397" s="479"/>
      <c r="M397" s="480"/>
      <c r="N397" s="478"/>
      <c r="O397" s="480"/>
      <c r="P397" s="481"/>
      <c r="Q397" s="478"/>
      <c r="R397" s="480"/>
      <c r="S397" s="478"/>
      <c r="T397" s="479"/>
      <c r="U397" s="479"/>
      <c r="V397" s="480"/>
      <c r="W397" s="481"/>
      <c r="X397" s="482"/>
      <c r="Y397" s="482"/>
    </row>
    <row r="398" spans="1:25" s="477" customFormat="1" ht="12" x14ac:dyDescent="0.2">
      <c r="A398" s="479"/>
      <c r="B398" s="476"/>
      <c r="C398" s="478"/>
      <c r="D398" s="479"/>
      <c r="E398" s="479"/>
      <c r="F398" s="479"/>
      <c r="G398" s="479"/>
      <c r="H398" s="479"/>
      <c r="I398" s="479"/>
      <c r="J398" s="479"/>
      <c r="K398" s="479"/>
      <c r="L398" s="479"/>
      <c r="M398" s="480"/>
      <c r="N398" s="478"/>
      <c r="O398" s="480"/>
      <c r="P398" s="481"/>
      <c r="Q398" s="478"/>
      <c r="R398" s="480"/>
      <c r="S398" s="478"/>
      <c r="T398" s="479"/>
      <c r="U398" s="479"/>
      <c r="V398" s="480"/>
      <c r="W398" s="481"/>
      <c r="X398" s="482"/>
      <c r="Y398" s="482"/>
    </row>
    <row r="399" spans="1:25" s="477" customFormat="1" ht="12" x14ac:dyDescent="0.2">
      <c r="A399" s="479"/>
      <c r="B399" s="476"/>
      <c r="C399" s="478"/>
      <c r="D399" s="479"/>
      <c r="E399" s="479"/>
      <c r="F399" s="479"/>
      <c r="G399" s="479"/>
      <c r="H399" s="479"/>
      <c r="I399" s="479"/>
      <c r="J399" s="479"/>
      <c r="K399" s="479"/>
      <c r="L399" s="479"/>
      <c r="M399" s="480"/>
      <c r="N399" s="478"/>
      <c r="O399" s="480"/>
      <c r="P399" s="481"/>
      <c r="Q399" s="478"/>
      <c r="R399" s="480"/>
      <c r="S399" s="478"/>
      <c r="T399" s="479"/>
      <c r="U399" s="479"/>
      <c r="V399" s="480"/>
      <c r="W399" s="481"/>
      <c r="X399" s="482"/>
      <c r="Y399" s="482"/>
    </row>
    <row r="400" spans="1:25" s="477" customFormat="1" ht="12" x14ac:dyDescent="0.2">
      <c r="A400" s="479"/>
      <c r="B400" s="476"/>
      <c r="C400" s="478"/>
      <c r="D400" s="479"/>
      <c r="E400" s="479"/>
      <c r="F400" s="479"/>
      <c r="G400" s="479"/>
      <c r="H400" s="479"/>
      <c r="I400" s="479"/>
      <c r="J400" s="479"/>
      <c r="K400" s="479"/>
      <c r="L400" s="479"/>
      <c r="M400" s="480"/>
      <c r="N400" s="478"/>
      <c r="O400" s="480"/>
      <c r="P400" s="481"/>
      <c r="Q400" s="478"/>
      <c r="R400" s="480"/>
      <c r="S400" s="478"/>
      <c r="T400" s="479"/>
      <c r="U400" s="479"/>
      <c r="V400" s="480"/>
      <c r="W400" s="481"/>
      <c r="X400" s="482"/>
      <c r="Y400" s="482"/>
    </row>
    <row r="401" spans="1:25" s="477" customFormat="1" ht="12" x14ac:dyDescent="0.2">
      <c r="A401" s="479"/>
      <c r="B401" s="476"/>
      <c r="C401" s="478"/>
      <c r="D401" s="479"/>
      <c r="E401" s="479"/>
      <c r="F401" s="479"/>
      <c r="G401" s="479"/>
      <c r="H401" s="479"/>
      <c r="I401" s="479"/>
      <c r="J401" s="479"/>
      <c r="K401" s="479"/>
      <c r="L401" s="479"/>
      <c r="M401" s="480"/>
      <c r="N401" s="478"/>
      <c r="O401" s="480"/>
      <c r="P401" s="481"/>
      <c r="Q401" s="478"/>
      <c r="R401" s="480"/>
      <c r="S401" s="478"/>
      <c r="T401" s="479"/>
      <c r="U401" s="479"/>
      <c r="V401" s="480"/>
      <c r="W401" s="481"/>
      <c r="X401" s="482"/>
      <c r="Y401" s="482"/>
    </row>
    <row r="402" spans="1:25" s="477" customFormat="1" ht="12" x14ac:dyDescent="0.2">
      <c r="A402" s="479"/>
      <c r="B402" s="476"/>
      <c r="C402" s="478"/>
      <c r="D402" s="479"/>
      <c r="E402" s="479"/>
      <c r="F402" s="479"/>
      <c r="G402" s="479"/>
      <c r="H402" s="479"/>
      <c r="I402" s="479"/>
      <c r="J402" s="479"/>
      <c r="K402" s="479"/>
      <c r="L402" s="479"/>
      <c r="M402" s="480"/>
      <c r="N402" s="478"/>
      <c r="O402" s="480"/>
      <c r="P402" s="481"/>
      <c r="Q402" s="478"/>
      <c r="R402" s="480"/>
      <c r="S402" s="478"/>
      <c r="T402" s="479"/>
      <c r="U402" s="479"/>
      <c r="V402" s="480"/>
      <c r="W402" s="481"/>
      <c r="X402" s="482"/>
      <c r="Y402" s="482"/>
    </row>
    <row r="403" spans="1:25" s="477" customFormat="1" ht="12" x14ac:dyDescent="0.2">
      <c r="A403" s="479"/>
      <c r="B403" s="476"/>
      <c r="C403" s="478"/>
      <c r="D403" s="479"/>
      <c r="E403" s="479"/>
      <c r="F403" s="479"/>
      <c r="G403" s="479"/>
      <c r="H403" s="479"/>
      <c r="I403" s="479"/>
      <c r="J403" s="479"/>
      <c r="K403" s="479"/>
      <c r="L403" s="479"/>
      <c r="M403" s="480"/>
      <c r="N403" s="478"/>
      <c r="O403" s="480"/>
      <c r="P403" s="481"/>
      <c r="Q403" s="478"/>
      <c r="R403" s="480"/>
      <c r="S403" s="478"/>
      <c r="T403" s="479"/>
      <c r="U403" s="479"/>
      <c r="V403" s="480"/>
      <c r="W403" s="481"/>
      <c r="X403" s="482"/>
      <c r="Y403" s="482"/>
    </row>
    <row r="404" spans="1:25" s="477" customFormat="1" ht="12" x14ac:dyDescent="0.2">
      <c r="A404" s="479"/>
      <c r="B404" s="476"/>
      <c r="C404" s="478"/>
      <c r="D404" s="479"/>
      <c r="E404" s="479"/>
      <c r="F404" s="479"/>
      <c r="G404" s="479"/>
      <c r="H404" s="479"/>
      <c r="I404" s="479"/>
      <c r="J404" s="479"/>
      <c r="K404" s="479"/>
      <c r="L404" s="479"/>
      <c r="M404" s="480"/>
      <c r="N404" s="478"/>
      <c r="O404" s="480"/>
      <c r="P404" s="481"/>
      <c r="Q404" s="478"/>
      <c r="R404" s="480"/>
      <c r="S404" s="478"/>
      <c r="T404" s="479"/>
      <c r="U404" s="479"/>
      <c r="V404" s="480"/>
      <c r="W404" s="481"/>
      <c r="X404" s="482"/>
      <c r="Y404" s="482"/>
    </row>
    <row r="405" spans="1:25" s="477" customFormat="1" ht="12" x14ac:dyDescent="0.2">
      <c r="A405" s="479"/>
      <c r="B405" s="476"/>
      <c r="C405" s="478"/>
      <c r="D405" s="479"/>
      <c r="E405" s="479"/>
      <c r="F405" s="479"/>
      <c r="G405" s="479"/>
      <c r="H405" s="479"/>
      <c r="I405" s="479"/>
      <c r="J405" s="479"/>
      <c r="K405" s="479"/>
      <c r="L405" s="479"/>
      <c r="M405" s="480"/>
      <c r="N405" s="478"/>
      <c r="O405" s="480"/>
      <c r="P405" s="481"/>
      <c r="Q405" s="478"/>
      <c r="R405" s="480"/>
      <c r="S405" s="478"/>
      <c r="T405" s="479"/>
      <c r="U405" s="479"/>
      <c r="V405" s="480"/>
      <c r="W405" s="481"/>
      <c r="X405" s="482"/>
      <c r="Y405" s="482"/>
    </row>
    <row r="406" spans="1:25" s="477" customFormat="1" ht="12" x14ac:dyDescent="0.2">
      <c r="A406" s="479"/>
      <c r="B406" s="476"/>
      <c r="C406" s="478"/>
      <c r="D406" s="479"/>
      <c r="E406" s="479"/>
      <c r="F406" s="479"/>
      <c r="G406" s="479"/>
      <c r="H406" s="479"/>
      <c r="I406" s="479"/>
      <c r="J406" s="479"/>
      <c r="K406" s="479"/>
      <c r="L406" s="479"/>
      <c r="M406" s="480"/>
      <c r="N406" s="478"/>
      <c r="O406" s="480"/>
      <c r="P406" s="481"/>
      <c r="Q406" s="478"/>
      <c r="R406" s="480"/>
      <c r="S406" s="478"/>
      <c r="T406" s="479"/>
      <c r="U406" s="479"/>
      <c r="V406" s="480"/>
      <c r="W406" s="481"/>
      <c r="X406" s="482"/>
      <c r="Y406" s="482"/>
    </row>
    <row r="407" spans="1:25" s="477" customFormat="1" ht="12" x14ac:dyDescent="0.2">
      <c r="A407" s="479"/>
      <c r="B407" s="476"/>
      <c r="C407" s="478"/>
      <c r="D407" s="479"/>
      <c r="E407" s="479"/>
      <c r="F407" s="479"/>
      <c r="G407" s="479"/>
      <c r="H407" s="479"/>
      <c r="I407" s="479"/>
      <c r="J407" s="479"/>
      <c r="K407" s="479"/>
      <c r="L407" s="479"/>
      <c r="M407" s="480"/>
      <c r="N407" s="478"/>
      <c r="O407" s="480"/>
      <c r="P407" s="481"/>
      <c r="Q407" s="478"/>
      <c r="R407" s="480"/>
      <c r="S407" s="478"/>
      <c r="T407" s="479"/>
      <c r="U407" s="479"/>
      <c r="V407" s="480"/>
      <c r="W407" s="481"/>
      <c r="X407" s="482"/>
      <c r="Y407" s="482"/>
    </row>
    <row r="408" spans="1:25" s="477" customFormat="1" ht="12" x14ac:dyDescent="0.2">
      <c r="A408" s="479"/>
      <c r="B408" s="476"/>
      <c r="C408" s="478"/>
      <c r="D408" s="479"/>
      <c r="E408" s="479"/>
      <c r="F408" s="479"/>
      <c r="G408" s="479"/>
      <c r="H408" s="479"/>
      <c r="I408" s="479"/>
      <c r="J408" s="479"/>
      <c r="K408" s="479"/>
      <c r="L408" s="479"/>
      <c r="M408" s="480"/>
      <c r="N408" s="478"/>
      <c r="O408" s="480"/>
      <c r="P408" s="481"/>
      <c r="Q408" s="478"/>
      <c r="R408" s="480"/>
      <c r="S408" s="478"/>
      <c r="T408" s="479"/>
      <c r="U408" s="479"/>
      <c r="V408" s="480"/>
      <c r="W408" s="481"/>
      <c r="X408" s="482"/>
      <c r="Y408" s="482"/>
    </row>
    <row r="409" spans="1:25" s="477" customFormat="1" ht="12" x14ac:dyDescent="0.2">
      <c r="A409" s="479"/>
      <c r="B409" s="476"/>
      <c r="C409" s="478"/>
      <c r="D409" s="479"/>
      <c r="E409" s="479"/>
      <c r="F409" s="479"/>
      <c r="G409" s="479"/>
      <c r="H409" s="479"/>
      <c r="I409" s="479"/>
      <c r="J409" s="479"/>
      <c r="K409" s="479"/>
      <c r="L409" s="479"/>
      <c r="M409" s="480"/>
      <c r="N409" s="478"/>
      <c r="O409" s="480"/>
      <c r="P409" s="481"/>
      <c r="Q409" s="478"/>
      <c r="R409" s="480"/>
      <c r="S409" s="478"/>
      <c r="T409" s="479"/>
      <c r="U409" s="479"/>
      <c r="V409" s="480"/>
      <c r="W409" s="481"/>
      <c r="X409" s="482"/>
      <c r="Y409" s="482"/>
    </row>
    <row r="410" spans="1:25" s="477" customFormat="1" ht="12" x14ac:dyDescent="0.2">
      <c r="A410" s="479"/>
      <c r="B410" s="476"/>
      <c r="C410" s="478"/>
      <c r="D410" s="479"/>
      <c r="E410" s="479"/>
      <c r="F410" s="479"/>
      <c r="G410" s="479"/>
      <c r="H410" s="479"/>
      <c r="I410" s="479"/>
      <c r="J410" s="479"/>
      <c r="K410" s="479"/>
      <c r="L410" s="479"/>
      <c r="M410" s="480"/>
      <c r="N410" s="478"/>
      <c r="O410" s="480"/>
      <c r="P410" s="481"/>
      <c r="Q410" s="478"/>
      <c r="R410" s="480"/>
      <c r="S410" s="478"/>
      <c r="T410" s="479"/>
      <c r="U410" s="479"/>
      <c r="V410" s="480"/>
      <c r="W410" s="481"/>
      <c r="X410" s="482"/>
      <c r="Y410" s="482"/>
    </row>
    <row r="411" spans="1:25" s="477" customFormat="1" ht="12" x14ac:dyDescent="0.2">
      <c r="A411" s="479"/>
      <c r="B411" s="476"/>
      <c r="C411" s="478"/>
      <c r="D411" s="479"/>
      <c r="E411" s="479"/>
      <c r="F411" s="479"/>
      <c r="G411" s="479"/>
      <c r="H411" s="479"/>
      <c r="I411" s="479"/>
      <c r="J411" s="479"/>
      <c r="K411" s="479"/>
      <c r="L411" s="479"/>
      <c r="M411" s="480"/>
      <c r="N411" s="478"/>
      <c r="O411" s="480"/>
      <c r="P411" s="481"/>
      <c r="Q411" s="478"/>
      <c r="R411" s="480"/>
      <c r="S411" s="478"/>
      <c r="T411" s="479"/>
      <c r="U411" s="479"/>
      <c r="V411" s="480"/>
      <c r="W411" s="481"/>
      <c r="X411" s="482"/>
      <c r="Y411" s="482"/>
    </row>
    <row r="412" spans="1:25" s="477" customFormat="1" ht="12" x14ac:dyDescent="0.2">
      <c r="A412" s="479"/>
      <c r="B412" s="476"/>
      <c r="C412" s="478"/>
      <c r="D412" s="479"/>
      <c r="E412" s="479"/>
      <c r="F412" s="479"/>
      <c r="G412" s="479"/>
      <c r="H412" s="479"/>
      <c r="I412" s="479"/>
      <c r="J412" s="479"/>
      <c r="K412" s="479"/>
      <c r="L412" s="479"/>
      <c r="M412" s="480"/>
      <c r="N412" s="478"/>
      <c r="O412" s="480"/>
      <c r="P412" s="481"/>
      <c r="Q412" s="478"/>
      <c r="R412" s="480"/>
      <c r="S412" s="478"/>
      <c r="T412" s="479"/>
      <c r="U412" s="479"/>
      <c r="V412" s="480"/>
      <c r="W412" s="481"/>
      <c r="X412" s="482"/>
      <c r="Y412" s="482"/>
    </row>
    <row r="413" spans="1:25" s="477" customFormat="1" ht="12" x14ac:dyDescent="0.2">
      <c r="A413" s="479"/>
      <c r="B413" s="476"/>
      <c r="C413" s="478"/>
      <c r="D413" s="479"/>
      <c r="E413" s="479"/>
      <c r="F413" s="479"/>
      <c r="G413" s="479"/>
      <c r="H413" s="479"/>
      <c r="I413" s="479"/>
      <c r="J413" s="479"/>
      <c r="K413" s="479"/>
      <c r="L413" s="479"/>
      <c r="M413" s="480"/>
      <c r="N413" s="478"/>
      <c r="O413" s="480"/>
      <c r="P413" s="481"/>
      <c r="Q413" s="478"/>
      <c r="R413" s="480"/>
      <c r="S413" s="478"/>
      <c r="T413" s="479"/>
      <c r="U413" s="479"/>
      <c r="V413" s="480"/>
      <c r="W413" s="481"/>
      <c r="X413" s="482"/>
      <c r="Y413" s="482"/>
    </row>
    <row r="414" spans="1:25" s="477" customFormat="1" ht="12" x14ac:dyDescent="0.2">
      <c r="A414" s="479"/>
      <c r="B414" s="476"/>
      <c r="C414" s="478"/>
      <c r="D414" s="479"/>
      <c r="E414" s="479"/>
      <c r="F414" s="479"/>
      <c r="G414" s="479"/>
      <c r="H414" s="479"/>
      <c r="I414" s="479"/>
      <c r="J414" s="479"/>
      <c r="K414" s="479"/>
      <c r="L414" s="479"/>
      <c r="M414" s="480"/>
      <c r="N414" s="478"/>
      <c r="O414" s="480"/>
      <c r="P414" s="481"/>
      <c r="Q414" s="478"/>
      <c r="R414" s="480"/>
      <c r="S414" s="478"/>
      <c r="T414" s="479"/>
      <c r="U414" s="479"/>
      <c r="V414" s="480"/>
      <c r="W414" s="481"/>
      <c r="X414" s="482"/>
      <c r="Y414" s="482"/>
    </row>
    <row r="415" spans="1:25" s="477" customFormat="1" ht="12" x14ac:dyDescent="0.2">
      <c r="A415" s="479"/>
      <c r="B415" s="476"/>
      <c r="C415" s="478"/>
      <c r="D415" s="479"/>
      <c r="E415" s="479"/>
      <c r="F415" s="479"/>
      <c r="G415" s="479"/>
      <c r="H415" s="479"/>
      <c r="I415" s="479"/>
      <c r="J415" s="479"/>
      <c r="K415" s="479"/>
      <c r="L415" s="479"/>
      <c r="M415" s="480"/>
      <c r="N415" s="478"/>
      <c r="O415" s="480"/>
      <c r="P415" s="481"/>
      <c r="Q415" s="478"/>
      <c r="R415" s="480"/>
      <c r="S415" s="478"/>
      <c r="T415" s="479"/>
      <c r="U415" s="479"/>
      <c r="V415" s="480"/>
      <c r="W415" s="481"/>
      <c r="X415" s="482"/>
      <c r="Y415" s="482"/>
    </row>
    <row r="416" spans="1:25" s="477" customFormat="1" ht="12" x14ac:dyDescent="0.2">
      <c r="A416" s="479"/>
      <c r="B416" s="476"/>
      <c r="C416" s="478"/>
      <c r="D416" s="479"/>
      <c r="E416" s="479"/>
      <c r="F416" s="479"/>
      <c r="G416" s="479"/>
      <c r="H416" s="479"/>
      <c r="I416" s="479"/>
      <c r="J416" s="479"/>
      <c r="K416" s="479"/>
      <c r="L416" s="479"/>
      <c r="M416" s="480"/>
      <c r="N416" s="478"/>
      <c r="O416" s="480"/>
      <c r="P416" s="481"/>
      <c r="Q416" s="478"/>
      <c r="R416" s="480"/>
      <c r="S416" s="478"/>
      <c r="T416" s="479"/>
      <c r="U416" s="479"/>
      <c r="V416" s="480"/>
      <c r="W416" s="481"/>
      <c r="X416" s="482"/>
      <c r="Y416" s="482"/>
    </row>
    <row r="417" spans="1:25" s="477" customFormat="1" ht="12" x14ac:dyDescent="0.2">
      <c r="A417" s="479"/>
      <c r="B417" s="476"/>
      <c r="C417" s="478"/>
      <c r="D417" s="479"/>
      <c r="E417" s="479"/>
      <c r="F417" s="479"/>
      <c r="G417" s="479"/>
      <c r="H417" s="479"/>
      <c r="I417" s="479"/>
      <c r="J417" s="479"/>
      <c r="K417" s="479"/>
      <c r="L417" s="479"/>
      <c r="M417" s="480"/>
      <c r="N417" s="478"/>
      <c r="O417" s="480"/>
      <c r="P417" s="481"/>
      <c r="Q417" s="478"/>
      <c r="R417" s="480"/>
      <c r="S417" s="478"/>
      <c r="T417" s="479"/>
      <c r="U417" s="479"/>
      <c r="V417" s="480"/>
      <c r="W417" s="481"/>
      <c r="X417" s="482"/>
      <c r="Y417" s="482"/>
    </row>
    <row r="418" spans="1:25" s="477" customFormat="1" ht="12" x14ac:dyDescent="0.2">
      <c r="A418" s="479"/>
      <c r="B418" s="476"/>
      <c r="C418" s="478"/>
      <c r="D418" s="479"/>
      <c r="E418" s="479"/>
      <c r="F418" s="479"/>
      <c r="G418" s="479"/>
      <c r="H418" s="479"/>
      <c r="I418" s="479"/>
      <c r="J418" s="479"/>
      <c r="K418" s="479"/>
      <c r="L418" s="479"/>
      <c r="M418" s="480"/>
      <c r="N418" s="478"/>
      <c r="O418" s="480"/>
      <c r="P418" s="481"/>
      <c r="Q418" s="478"/>
      <c r="R418" s="480"/>
      <c r="S418" s="478"/>
      <c r="T418" s="479"/>
      <c r="U418" s="479"/>
      <c r="V418" s="480"/>
      <c r="W418" s="481"/>
      <c r="X418" s="482"/>
      <c r="Y418" s="482"/>
    </row>
    <row r="419" spans="1:25" s="477" customFormat="1" ht="12" x14ac:dyDescent="0.2">
      <c r="A419" s="479"/>
      <c r="B419" s="476"/>
      <c r="C419" s="478"/>
      <c r="D419" s="479"/>
      <c r="E419" s="479"/>
      <c r="F419" s="479"/>
      <c r="G419" s="479"/>
      <c r="H419" s="479"/>
      <c r="I419" s="479"/>
      <c r="J419" s="479"/>
      <c r="K419" s="479"/>
      <c r="L419" s="479"/>
      <c r="M419" s="480"/>
      <c r="N419" s="478"/>
      <c r="O419" s="480"/>
      <c r="P419" s="481"/>
      <c r="Q419" s="478"/>
      <c r="R419" s="480"/>
      <c r="S419" s="478"/>
      <c r="T419" s="479"/>
      <c r="U419" s="479"/>
      <c r="V419" s="480"/>
      <c r="W419" s="481"/>
      <c r="X419" s="482"/>
      <c r="Y419" s="482"/>
    </row>
    <row r="420" spans="1:25" s="477" customFormat="1" ht="12" x14ac:dyDescent="0.2">
      <c r="A420" s="479"/>
      <c r="B420" s="476"/>
      <c r="C420" s="478"/>
      <c r="D420" s="479"/>
      <c r="E420" s="479"/>
      <c r="F420" s="479"/>
      <c r="G420" s="479"/>
      <c r="H420" s="479"/>
      <c r="I420" s="479"/>
      <c r="J420" s="479"/>
      <c r="K420" s="479"/>
      <c r="L420" s="479"/>
      <c r="M420" s="480"/>
      <c r="N420" s="478"/>
      <c r="O420" s="480"/>
      <c r="P420" s="481"/>
      <c r="Q420" s="478"/>
      <c r="R420" s="480"/>
      <c r="S420" s="478"/>
      <c r="T420" s="479"/>
      <c r="U420" s="479"/>
      <c r="V420" s="480"/>
      <c r="W420" s="481"/>
      <c r="X420" s="482"/>
      <c r="Y420" s="482"/>
    </row>
    <row r="421" spans="1:25" s="477" customFormat="1" ht="12" x14ac:dyDescent="0.2">
      <c r="A421" s="479"/>
      <c r="B421" s="476"/>
      <c r="C421" s="478"/>
      <c r="D421" s="479"/>
      <c r="E421" s="479"/>
      <c r="F421" s="479"/>
      <c r="G421" s="479"/>
      <c r="H421" s="479"/>
      <c r="I421" s="479"/>
      <c r="J421" s="479"/>
      <c r="K421" s="479"/>
      <c r="L421" s="479"/>
      <c r="M421" s="480"/>
      <c r="N421" s="478"/>
      <c r="O421" s="480"/>
      <c r="P421" s="481"/>
      <c r="Q421" s="478"/>
      <c r="R421" s="480"/>
      <c r="S421" s="478"/>
      <c r="T421" s="479"/>
      <c r="U421" s="479"/>
      <c r="V421" s="480"/>
      <c r="W421" s="481"/>
      <c r="X421" s="482"/>
      <c r="Y421" s="482"/>
    </row>
    <row r="422" spans="1:25" s="477" customFormat="1" ht="12" x14ac:dyDescent="0.2">
      <c r="A422" s="479"/>
      <c r="B422" s="476"/>
      <c r="C422" s="478"/>
      <c r="D422" s="479"/>
      <c r="E422" s="479"/>
      <c r="F422" s="479"/>
      <c r="G422" s="479"/>
      <c r="H422" s="479"/>
      <c r="I422" s="479"/>
      <c r="J422" s="479"/>
      <c r="K422" s="479"/>
      <c r="L422" s="479"/>
      <c r="M422" s="480"/>
      <c r="N422" s="478"/>
      <c r="O422" s="480"/>
      <c r="P422" s="481"/>
      <c r="Q422" s="478"/>
      <c r="R422" s="480"/>
      <c r="S422" s="478"/>
      <c r="T422" s="479"/>
      <c r="U422" s="479"/>
      <c r="V422" s="480"/>
      <c r="W422" s="481"/>
      <c r="X422" s="482"/>
      <c r="Y422" s="482"/>
    </row>
    <row r="423" spans="1:25" s="477" customFormat="1" ht="12" x14ac:dyDescent="0.2">
      <c r="A423" s="479"/>
      <c r="B423" s="476"/>
      <c r="C423" s="478"/>
      <c r="D423" s="479"/>
      <c r="E423" s="479"/>
      <c r="F423" s="479"/>
      <c r="G423" s="479"/>
      <c r="H423" s="479"/>
      <c r="I423" s="479"/>
      <c r="J423" s="479"/>
      <c r="K423" s="479"/>
      <c r="L423" s="479"/>
      <c r="M423" s="480"/>
      <c r="N423" s="478"/>
      <c r="O423" s="480"/>
      <c r="P423" s="481"/>
      <c r="Q423" s="478"/>
      <c r="R423" s="480"/>
      <c r="S423" s="478"/>
      <c r="T423" s="479"/>
      <c r="U423" s="479"/>
      <c r="V423" s="480"/>
      <c r="W423" s="481"/>
      <c r="X423" s="482"/>
      <c r="Y423" s="482"/>
    </row>
    <row r="424" spans="1:25" s="477" customFormat="1" ht="12" x14ac:dyDescent="0.2">
      <c r="A424" s="479"/>
      <c r="B424" s="476"/>
      <c r="C424" s="478"/>
      <c r="D424" s="479"/>
      <c r="E424" s="479"/>
      <c r="F424" s="479"/>
      <c r="G424" s="479"/>
      <c r="H424" s="479"/>
      <c r="I424" s="479"/>
      <c r="J424" s="479"/>
      <c r="K424" s="479"/>
      <c r="L424" s="479"/>
      <c r="M424" s="480"/>
      <c r="N424" s="478"/>
      <c r="O424" s="480"/>
      <c r="P424" s="481"/>
      <c r="Q424" s="478"/>
      <c r="R424" s="480"/>
      <c r="S424" s="478"/>
      <c r="T424" s="479"/>
      <c r="U424" s="479"/>
      <c r="V424" s="480"/>
      <c r="W424" s="481"/>
      <c r="X424" s="482"/>
      <c r="Y424" s="482"/>
    </row>
    <row r="425" spans="1:25" s="477" customFormat="1" ht="12" x14ac:dyDescent="0.2">
      <c r="A425" s="479"/>
      <c r="B425" s="476"/>
      <c r="C425" s="478"/>
      <c r="D425" s="479"/>
      <c r="E425" s="479"/>
      <c r="F425" s="479"/>
      <c r="G425" s="479"/>
      <c r="H425" s="479"/>
      <c r="I425" s="479"/>
      <c r="J425" s="479"/>
      <c r="K425" s="479"/>
      <c r="L425" s="479"/>
      <c r="M425" s="480"/>
      <c r="N425" s="478"/>
      <c r="O425" s="480"/>
      <c r="P425" s="481"/>
      <c r="Q425" s="478"/>
      <c r="R425" s="480"/>
      <c r="S425" s="478"/>
      <c r="T425" s="479"/>
      <c r="U425" s="479"/>
      <c r="V425" s="480"/>
      <c r="W425" s="481"/>
      <c r="X425" s="482"/>
      <c r="Y425" s="482"/>
    </row>
    <row r="426" spans="1:25" s="477" customFormat="1" ht="12" x14ac:dyDescent="0.2">
      <c r="A426" s="479"/>
      <c r="B426" s="476"/>
      <c r="C426" s="478"/>
      <c r="D426" s="479"/>
      <c r="E426" s="479"/>
      <c r="F426" s="479"/>
      <c r="G426" s="479"/>
      <c r="H426" s="479"/>
      <c r="I426" s="479"/>
      <c r="J426" s="479"/>
      <c r="K426" s="479"/>
      <c r="L426" s="479"/>
      <c r="M426" s="480"/>
      <c r="N426" s="478"/>
      <c r="O426" s="480"/>
      <c r="P426" s="481"/>
      <c r="Q426" s="478"/>
      <c r="R426" s="480"/>
      <c r="S426" s="478"/>
      <c r="T426" s="479"/>
      <c r="U426" s="479"/>
      <c r="V426" s="480"/>
      <c r="W426" s="481"/>
      <c r="X426" s="482"/>
      <c r="Y426" s="482"/>
    </row>
    <row r="427" spans="1:25" s="477" customFormat="1" ht="12" x14ac:dyDescent="0.2">
      <c r="A427" s="479"/>
      <c r="B427" s="476"/>
      <c r="C427" s="478"/>
      <c r="D427" s="479"/>
      <c r="E427" s="479"/>
      <c r="F427" s="479"/>
      <c r="G427" s="479"/>
      <c r="H427" s="479"/>
      <c r="I427" s="479"/>
      <c r="J427" s="479"/>
      <c r="K427" s="479"/>
      <c r="L427" s="479"/>
      <c r="M427" s="480"/>
      <c r="N427" s="478"/>
      <c r="O427" s="480"/>
      <c r="P427" s="481"/>
      <c r="Q427" s="478"/>
      <c r="R427" s="480"/>
      <c r="S427" s="478"/>
      <c r="T427" s="479"/>
      <c r="U427" s="479"/>
      <c r="V427" s="480"/>
      <c r="W427" s="481"/>
      <c r="X427" s="482"/>
      <c r="Y427" s="482"/>
    </row>
    <row r="428" spans="1:25" s="477" customFormat="1" ht="12" x14ac:dyDescent="0.2">
      <c r="A428" s="479"/>
      <c r="B428" s="476"/>
      <c r="C428" s="478"/>
      <c r="D428" s="479"/>
      <c r="E428" s="479"/>
      <c r="F428" s="479"/>
      <c r="G428" s="479"/>
      <c r="H428" s="479"/>
      <c r="I428" s="479"/>
      <c r="J428" s="479"/>
      <c r="K428" s="479"/>
      <c r="L428" s="479"/>
      <c r="M428" s="480"/>
      <c r="N428" s="478"/>
      <c r="O428" s="480"/>
      <c r="P428" s="481"/>
      <c r="Q428" s="478"/>
      <c r="R428" s="480"/>
      <c r="S428" s="478"/>
      <c r="T428" s="479"/>
      <c r="U428" s="479"/>
      <c r="V428" s="480"/>
      <c r="W428" s="481"/>
      <c r="X428" s="482"/>
      <c r="Y428" s="482"/>
    </row>
    <row r="429" spans="1:25" s="477" customFormat="1" ht="12" x14ac:dyDescent="0.2">
      <c r="A429" s="479"/>
      <c r="B429" s="476"/>
      <c r="C429" s="478"/>
      <c r="D429" s="479"/>
      <c r="E429" s="479"/>
      <c r="F429" s="479"/>
      <c r="G429" s="479"/>
      <c r="H429" s="479"/>
      <c r="I429" s="479"/>
      <c r="J429" s="479"/>
      <c r="K429" s="479"/>
      <c r="L429" s="479"/>
      <c r="M429" s="480"/>
      <c r="N429" s="478"/>
      <c r="O429" s="480"/>
      <c r="P429" s="481"/>
      <c r="Q429" s="478"/>
      <c r="R429" s="480"/>
      <c r="S429" s="478"/>
      <c r="T429" s="479"/>
      <c r="U429" s="479"/>
      <c r="V429" s="480"/>
      <c r="W429" s="481"/>
      <c r="X429" s="482"/>
      <c r="Y429" s="482"/>
    </row>
    <row r="430" spans="1:25" s="477" customFormat="1" ht="12" x14ac:dyDescent="0.2">
      <c r="A430" s="479"/>
      <c r="B430" s="476"/>
      <c r="C430" s="478"/>
      <c r="D430" s="479"/>
      <c r="E430" s="479"/>
      <c r="F430" s="479"/>
      <c r="G430" s="479"/>
      <c r="H430" s="479"/>
      <c r="I430" s="479"/>
      <c r="J430" s="479"/>
      <c r="K430" s="479"/>
      <c r="L430" s="479"/>
      <c r="M430" s="480"/>
      <c r="N430" s="478"/>
      <c r="O430" s="480"/>
      <c r="P430" s="481"/>
      <c r="Q430" s="478"/>
      <c r="R430" s="480"/>
      <c r="S430" s="478"/>
      <c r="T430" s="479"/>
      <c r="U430" s="479"/>
      <c r="V430" s="480"/>
      <c r="W430" s="481"/>
      <c r="X430" s="482"/>
      <c r="Y430" s="482"/>
    </row>
    <row r="431" spans="1:25" s="477" customFormat="1" ht="12" x14ac:dyDescent="0.2">
      <c r="A431" s="479"/>
      <c r="B431" s="476"/>
      <c r="C431" s="478"/>
      <c r="D431" s="479"/>
      <c r="E431" s="479"/>
      <c r="F431" s="479"/>
      <c r="G431" s="479"/>
      <c r="H431" s="479"/>
      <c r="I431" s="479"/>
      <c r="J431" s="479"/>
      <c r="K431" s="479"/>
      <c r="L431" s="479"/>
      <c r="M431" s="480"/>
      <c r="N431" s="478"/>
      <c r="O431" s="480"/>
      <c r="P431" s="481"/>
      <c r="Q431" s="478"/>
      <c r="R431" s="480"/>
      <c r="S431" s="478"/>
      <c r="T431" s="479"/>
      <c r="U431" s="479"/>
      <c r="V431" s="480"/>
      <c r="W431" s="481"/>
      <c r="X431" s="482"/>
      <c r="Y431" s="482"/>
    </row>
    <row r="432" spans="1:25" s="477" customFormat="1" ht="12" x14ac:dyDescent="0.2">
      <c r="A432" s="479"/>
      <c r="B432" s="476"/>
      <c r="C432" s="478"/>
      <c r="D432" s="479"/>
      <c r="E432" s="479"/>
      <c r="F432" s="479"/>
      <c r="G432" s="479"/>
      <c r="H432" s="479"/>
      <c r="I432" s="479"/>
      <c r="J432" s="479"/>
      <c r="K432" s="479"/>
      <c r="L432" s="479"/>
      <c r="M432" s="480"/>
      <c r="N432" s="478"/>
      <c r="O432" s="480"/>
      <c r="P432" s="481"/>
      <c r="Q432" s="478"/>
      <c r="R432" s="480"/>
      <c r="S432" s="478"/>
      <c r="T432" s="479"/>
      <c r="U432" s="479"/>
      <c r="V432" s="480"/>
      <c r="W432" s="481"/>
      <c r="X432" s="482"/>
      <c r="Y432" s="482"/>
    </row>
    <row r="433" spans="1:25" s="477" customFormat="1" ht="12" x14ac:dyDescent="0.2">
      <c r="A433" s="479"/>
      <c r="B433" s="476"/>
      <c r="C433" s="478"/>
      <c r="D433" s="479"/>
      <c r="E433" s="479"/>
      <c r="F433" s="479"/>
      <c r="G433" s="479"/>
      <c r="H433" s="479"/>
      <c r="I433" s="479"/>
      <c r="J433" s="479"/>
      <c r="K433" s="479"/>
      <c r="L433" s="479"/>
      <c r="M433" s="480"/>
      <c r="N433" s="478"/>
      <c r="O433" s="480"/>
      <c r="P433" s="481"/>
      <c r="Q433" s="478"/>
      <c r="R433" s="480"/>
      <c r="S433" s="478"/>
      <c r="T433" s="479"/>
      <c r="U433" s="479"/>
      <c r="V433" s="480"/>
      <c r="W433" s="481"/>
      <c r="X433" s="482"/>
      <c r="Y433" s="482"/>
    </row>
    <row r="434" spans="1:25" s="477" customFormat="1" ht="12" x14ac:dyDescent="0.2">
      <c r="A434" s="479"/>
      <c r="B434" s="476"/>
      <c r="C434" s="478"/>
      <c r="D434" s="479"/>
      <c r="E434" s="479"/>
      <c r="F434" s="479"/>
      <c r="G434" s="479"/>
      <c r="H434" s="479"/>
      <c r="I434" s="479"/>
      <c r="J434" s="479"/>
      <c r="K434" s="479"/>
      <c r="L434" s="479"/>
      <c r="M434" s="480"/>
      <c r="N434" s="478"/>
      <c r="O434" s="480"/>
      <c r="P434" s="481"/>
      <c r="Q434" s="478"/>
      <c r="R434" s="480"/>
      <c r="S434" s="478"/>
      <c r="T434" s="479"/>
      <c r="U434" s="479"/>
      <c r="V434" s="480"/>
      <c r="W434" s="481"/>
      <c r="X434" s="482"/>
      <c r="Y434" s="482"/>
    </row>
    <row r="435" spans="1:25" s="477" customFormat="1" ht="12" x14ac:dyDescent="0.2">
      <c r="A435" s="479"/>
      <c r="B435" s="476"/>
      <c r="C435" s="478"/>
      <c r="D435" s="479"/>
      <c r="E435" s="479"/>
      <c r="F435" s="479"/>
      <c r="G435" s="479"/>
      <c r="H435" s="479"/>
      <c r="I435" s="479"/>
      <c r="J435" s="479"/>
      <c r="K435" s="479"/>
      <c r="L435" s="479"/>
      <c r="M435" s="480"/>
      <c r="N435" s="478"/>
      <c r="O435" s="480"/>
      <c r="P435" s="481"/>
      <c r="Q435" s="478"/>
      <c r="R435" s="480"/>
      <c r="S435" s="478"/>
      <c r="T435" s="479"/>
      <c r="U435" s="479"/>
      <c r="V435" s="480"/>
      <c r="W435" s="481"/>
      <c r="X435" s="482"/>
      <c r="Y435" s="482"/>
    </row>
    <row r="436" spans="1:25" s="477" customFormat="1" ht="12" x14ac:dyDescent="0.2">
      <c r="A436" s="479"/>
      <c r="B436" s="476"/>
      <c r="C436" s="478"/>
      <c r="D436" s="479"/>
      <c r="E436" s="479"/>
      <c r="F436" s="479"/>
      <c r="G436" s="479"/>
      <c r="H436" s="479"/>
      <c r="I436" s="479"/>
      <c r="J436" s="479"/>
      <c r="K436" s="479"/>
      <c r="L436" s="479"/>
      <c r="M436" s="480"/>
      <c r="N436" s="478"/>
      <c r="O436" s="480"/>
      <c r="P436" s="481"/>
      <c r="Q436" s="478"/>
      <c r="R436" s="480"/>
      <c r="S436" s="478"/>
      <c r="T436" s="479"/>
      <c r="U436" s="479"/>
      <c r="V436" s="480"/>
      <c r="W436" s="481"/>
      <c r="X436" s="482"/>
      <c r="Y436" s="482"/>
    </row>
    <row r="437" spans="1:25" s="477" customFormat="1" ht="12" x14ac:dyDescent="0.2">
      <c r="A437" s="479"/>
      <c r="B437" s="476"/>
      <c r="C437" s="478"/>
      <c r="D437" s="479"/>
      <c r="E437" s="479"/>
      <c r="F437" s="479"/>
      <c r="G437" s="479"/>
      <c r="H437" s="479"/>
      <c r="I437" s="479"/>
      <c r="J437" s="479"/>
      <c r="K437" s="479"/>
      <c r="L437" s="479"/>
      <c r="M437" s="480"/>
      <c r="N437" s="478"/>
      <c r="O437" s="480"/>
      <c r="P437" s="481"/>
      <c r="Q437" s="478"/>
      <c r="R437" s="480"/>
      <c r="S437" s="478"/>
      <c r="T437" s="479"/>
      <c r="U437" s="479"/>
      <c r="V437" s="480"/>
      <c r="W437" s="481"/>
      <c r="X437" s="482"/>
      <c r="Y437" s="482"/>
    </row>
    <row r="438" spans="1:25" s="477" customFormat="1" ht="12" x14ac:dyDescent="0.2">
      <c r="A438" s="479"/>
      <c r="B438" s="476"/>
      <c r="C438" s="478"/>
      <c r="D438" s="479"/>
      <c r="E438" s="479"/>
      <c r="F438" s="479"/>
      <c r="G438" s="479"/>
      <c r="H438" s="479"/>
      <c r="I438" s="479"/>
      <c r="J438" s="479"/>
      <c r="K438" s="479"/>
      <c r="L438" s="479"/>
      <c r="M438" s="480"/>
      <c r="N438" s="478"/>
      <c r="O438" s="480"/>
      <c r="P438" s="481"/>
      <c r="Q438" s="478"/>
      <c r="R438" s="480"/>
      <c r="S438" s="478"/>
      <c r="T438" s="479"/>
      <c r="U438" s="479"/>
      <c r="V438" s="480"/>
      <c r="W438" s="481"/>
      <c r="X438" s="482"/>
      <c r="Y438" s="482"/>
    </row>
    <row r="439" spans="1:25" s="477" customFormat="1" ht="12" x14ac:dyDescent="0.2">
      <c r="A439" s="479"/>
      <c r="B439" s="476"/>
      <c r="C439" s="478"/>
      <c r="D439" s="479"/>
      <c r="E439" s="479"/>
      <c r="F439" s="479"/>
      <c r="G439" s="479"/>
      <c r="H439" s="479"/>
      <c r="I439" s="479"/>
      <c r="J439" s="479"/>
      <c r="K439" s="479"/>
      <c r="L439" s="479"/>
      <c r="M439" s="480"/>
      <c r="N439" s="478"/>
      <c r="O439" s="480"/>
      <c r="P439" s="481"/>
      <c r="Q439" s="478"/>
      <c r="R439" s="480"/>
      <c r="S439" s="478"/>
      <c r="T439" s="479"/>
      <c r="U439" s="479"/>
      <c r="V439" s="480"/>
      <c r="W439" s="481"/>
      <c r="X439" s="482"/>
      <c r="Y439" s="482"/>
    </row>
    <row r="440" spans="1:25" s="477" customFormat="1" ht="12" x14ac:dyDescent="0.2">
      <c r="A440" s="479"/>
      <c r="B440" s="476"/>
      <c r="C440" s="478"/>
      <c r="D440" s="479"/>
      <c r="E440" s="479"/>
      <c r="F440" s="479"/>
      <c r="G440" s="479"/>
      <c r="H440" s="479"/>
      <c r="I440" s="479"/>
      <c r="J440" s="479"/>
      <c r="K440" s="479"/>
      <c r="L440" s="479"/>
      <c r="M440" s="480"/>
      <c r="N440" s="478"/>
      <c r="O440" s="480"/>
      <c r="P440" s="481"/>
      <c r="Q440" s="478"/>
      <c r="R440" s="480"/>
      <c r="S440" s="478"/>
      <c r="T440" s="479"/>
      <c r="U440" s="479"/>
      <c r="V440" s="480"/>
      <c r="W440" s="481"/>
      <c r="X440" s="482"/>
      <c r="Y440" s="482"/>
    </row>
    <row r="441" spans="1:25" s="477" customFormat="1" ht="12" x14ac:dyDescent="0.2">
      <c r="A441" s="479"/>
      <c r="B441" s="476"/>
      <c r="C441" s="478"/>
      <c r="D441" s="479"/>
      <c r="E441" s="479"/>
      <c r="F441" s="479"/>
      <c r="G441" s="479"/>
      <c r="H441" s="479"/>
      <c r="I441" s="479"/>
      <c r="J441" s="479"/>
      <c r="K441" s="479"/>
      <c r="L441" s="479"/>
      <c r="M441" s="480"/>
      <c r="N441" s="478"/>
      <c r="O441" s="480"/>
      <c r="P441" s="481"/>
      <c r="Q441" s="478"/>
      <c r="R441" s="480"/>
      <c r="S441" s="478"/>
      <c r="T441" s="479"/>
      <c r="U441" s="479"/>
      <c r="V441" s="480"/>
      <c r="W441" s="481"/>
      <c r="X441" s="482"/>
      <c r="Y441" s="482"/>
    </row>
    <row r="442" spans="1:25" s="477" customFormat="1" ht="12" x14ac:dyDescent="0.2">
      <c r="A442" s="479"/>
      <c r="B442" s="476"/>
      <c r="C442" s="478"/>
      <c r="D442" s="479"/>
      <c r="E442" s="479"/>
      <c r="F442" s="479"/>
      <c r="G442" s="479"/>
      <c r="H442" s="479"/>
      <c r="I442" s="479"/>
      <c r="J442" s="479"/>
      <c r="K442" s="479"/>
      <c r="L442" s="479"/>
      <c r="M442" s="480"/>
      <c r="N442" s="478"/>
      <c r="O442" s="480"/>
      <c r="P442" s="481"/>
      <c r="Q442" s="478"/>
      <c r="R442" s="480"/>
      <c r="S442" s="478"/>
      <c r="T442" s="479"/>
      <c r="U442" s="479"/>
      <c r="V442" s="480"/>
      <c r="W442" s="481"/>
      <c r="X442" s="482"/>
      <c r="Y442" s="482"/>
    </row>
    <row r="443" spans="1:25" s="477" customFormat="1" ht="12" x14ac:dyDescent="0.2">
      <c r="A443" s="479"/>
      <c r="B443" s="476"/>
      <c r="C443" s="478"/>
      <c r="D443" s="479"/>
      <c r="E443" s="479"/>
      <c r="F443" s="479"/>
      <c r="G443" s="479"/>
      <c r="H443" s="479"/>
      <c r="I443" s="479"/>
      <c r="J443" s="479"/>
      <c r="K443" s="479"/>
      <c r="L443" s="479"/>
      <c r="M443" s="480"/>
      <c r="N443" s="478"/>
      <c r="O443" s="480"/>
      <c r="P443" s="481"/>
      <c r="Q443" s="478"/>
      <c r="R443" s="480"/>
      <c r="S443" s="478"/>
      <c r="T443" s="479"/>
      <c r="U443" s="479"/>
      <c r="V443" s="480"/>
      <c r="W443" s="481"/>
      <c r="X443" s="482"/>
      <c r="Y443" s="482"/>
    </row>
    <row r="444" spans="1:25" s="477" customFormat="1" ht="12" x14ac:dyDescent="0.2">
      <c r="A444" s="479"/>
      <c r="B444" s="476"/>
      <c r="C444" s="478"/>
      <c r="D444" s="479"/>
      <c r="E444" s="479"/>
      <c r="F444" s="479"/>
      <c r="G444" s="479"/>
      <c r="H444" s="479"/>
      <c r="I444" s="479"/>
      <c r="J444" s="479"/>
      <c r="K444" s="479"/>
      <c r="L444" s="479"/>
      <c r="M444" s="480"/>
      <c r="N444" s="478"/>
      <c r="O444" s="480"/>
      <c r="P444" s="481"/>
      <c r="Q444" s="478"/>
      <c r="R444" s="480"/>
      <c r="S444" s="478"/>
      <c r="T444" s="479"/>
      <c r="U444" s="479"/>
      <c r="V444" s="480"/>
      <c r="W444" s="481"/>
      <c r="X444" s="482"/>
      <c r="Y444" s="482"/>
    </row>
    <row r="445" spans="1:25" s="477" customFormat="1" ht="12" x14ac:dyDescent="0.2">
      <c r="A445" s="479"/>
      <c r="B445" s="476"/>
      <c r="C445" s="478"/>
      <c r="D445" s="479"/>
      <c r="E445" s="479"/>
      <c r="F445" s="479"/>
      <c r="G445" s="479"/>
      <c r="H445" s="479"/>
      <c r="I445" s="479"/>
      <c r="J445" s="479"/>
      <c r="K445" s="479"/>
      <c r="L445" s="479"/>
      <c r="M445" s="480"/>
      <c r="N445" s="478"/>
      <c r="O445" s="480"/>
      <c r="P445" s="481"/>
      <c r="Q445" s="478"/>
      <c r="R445" s="480"/>
      <c r="S445" s="478"/>
      <c r="T445" s="479"/>
      <c r="U445" s="479"/>
      <c r="V445" s="480"/>
      <c r="W445" s="481"/>
      <c r="X445" s="482"/>
      <c r="Y445" s="482"/>
    </row>
    <row r="446" spans="1:25" s="477" customFormat="1" ht="12" x14ac:dyDescent="0.2">
      <c r="A446" s="479"/>
      <c r="B446" s="476"/>
      <c r="C446" s="478"/>
      <c r="D446" s="479"/>
      <c r="E446" s="479"/>
      <c r="F446" s="479"/>
      <c r="G446" s="479"/>
      <c r="H446" s="479"/>
      <c r="I446" s="479"/>
      <c r="J446" s="479"/>
      <c r="K446" s="479"/>
      <c r="L446" s="479"/>
      <c r="M446" s="480"/>
      <c r="N446" s="478"/>
      <c r="O446" s="480"/>
      <c r="P446" s="481"/>
      <c r="Q446" s="478"/>
      <c r="R446" s="480"/>
      <c r="S446" s="478"/>
      <c r="T446" s="479"/>
      <c r="U446" s="479"/>
      <c r="V446" s="480"/>
      <c r="W446" s="481"/>
      <c r="X446" s="482"/>
      <c r="Y446" s="482"/>
    </row>
    <row r="447" spans="1:25" s="477" customFormat="1" ht="12" x14ac:dyDescent="0.2">
      <c r="A447" s="479"/>
      <c r="B447" s="476"/>
      <c r="C447" s="478"/>
      <c r="D447" s="479"/>
      <c r="E447" s="479"/>
      <c r="F447" s="479"/>
      <c r="G447" s="479"/>
      <c r="H447" s="479"/>
      <c r="I447" s="479"/>
      <c r="J447" s="479"/>
      <c r="K447" s="479"/>
      <c r="L447" s="479"/>
      <c r="M447" s="480"/>
      <c r="N447" s="478"/>
      <c r="O447" s="480"/>
      <c r="P447" s="481"/>
      <c r="Q447" s="478"/>
      <c r="R447" s="480"/>
      <c r="S447" s="478"/>
      <c r="T447" s="479"/>
      <c r="U447" s="479"/>
      <c r="V447" s="480"/>
      <c r="W447" s="481"/>
      <c r="X447" s="482"/>
      <c r="Y447" s="482"/>
    </row>
    <row r="448" spans="1:25" s="477" customFormat="1" ht="12" x14ac:dyDescent="0.2">
      <c r="A448" s="479"/>
      <c r="B448" s="476"/>
      <c r="C448" s="478"/>
      <c r="D448" s="479"/>
      <c r="E448" s="479"/>
      <c r="F448" s="479"/>
      <c r="G448" s="479"/>
      <c r="H448" s="479"/>
      <c r="I448" s="479"/>
      <c r="J448" s="479"/>
      <c r="K448" s="479"/>
      <c r="L448" s="479"/>
      <c r="M448" s="480"/>
      <c r="N448" s="478"/>
      <c r="O448" s="480"/>
      <c r="P448" s="481"/>
      <c r="Q448" s="478"/>
      <c r="R448" s="480"/>
      <c r="S448" s="478"/>
      <c r="T448" s="479"/>
      <c r="U448" s="479"/>
      <c r="V448" s="480"/>
      <c r="W448" s="481"/>
      <c r="X448" s="482"/>
      <c r="Y448" s="482"/>
    </row>
    <row r="449" spans="1:25" s="477" customFormat="1" ht="12" x14ac:dyDescent="0.2">
      <c r="A449" s="479"/>
      <c r="B449" s="476"/>
      <c r="C449" s="478"/>
      <c r="D449" s="479"/>
      <c r="E449" s="479"/>
      <c r="F449" s="479"/>
      <c r="G449" s="479"/>
      <c r="H449" s="479"/>
      <c r="I449" s="479"/>
      <c r="J449" s="479"/>
      <c r="K449" s="479"/>
      <c r="L449" s="479"/>
      <c r="M449" s="480"/>
      <c r="N449" s="478"/>
      <c r="O449" s="480"/>
      <c r="P449" s="481"/>
      <c r="Q449" s="478"/>
      <c r="R449" s="480"/>
      <c r="S449" s="478"/>
      <c r="T449" s="479"/>
      <c r="U449" s="479"/>
      <c r="V449" s="480"/>
      <c r="W449" s="481"/>
      <c r="X449" s="482"/>
      <c r="Y449" s="482"/>
    </row>
    <row r="450" spans="1:25" s="477" customFormat="1" ht="12" x14ac:dyDescent="0.2">
      <c r="A450" s="479"/>
      <c r="B450" s="476"/>
      <c r="C450" s="478"/>
      <c r="D450" s="479"/>
      <c r="E450" s="479"/>
      <c r="F450" s="479"/>
      <c r="G450" s="479"/>
      <c r="H450" s="479"/>
      <c r="I450" s="479"/>
      <c r="J450" s="479"/>
      <c r="K450" s="479"/>
      <c r="L450" s="479"/>
      <c r="M450" s="480"/>
      <c r="N450" s="478"/>
      <c r="O450" s="480"/>
      <c r="P450" s="481"/>
      <c r="Q450" s="478"/>
      <c r="R450" s="480"/>
      <c r="S450" s="478"/>
      <c r="T450" s="479"/>
      <c r="U450" s="479"/>
      <c r="V450" s="480"/>
      <c r="W450" s="481"/>
      <c r="X450" s="482"/>
      <c r="Y450" s="482"/>
    </row>
    <row r="451" spans="1:25" s="477" customFormat="1" ht="12" x14ac:dyDescent="0.2">
      <c r="A451" s="479"/>
      <c r="B451" s="476"/>
      <c r="C451" s="478"/>
      <c r="D451" s="479"/>
      <c r="E451" s="479"/>
      <c r="F451" s="479"/>
      <c r="G451" s="479"/>
      <c r="H451" s="479"/>
      <c r="I451" s="479"/>
      <c r="J451" s="479"/>
      <c r="K451" s="479"/>
      <c r="L451" s="479"/>
      <c r="M451" s="480"/>
      <c r="N451" s="478"/>
      <c r="O451" s="480"/>
      <c r="P451" s="481"/>
      <c r="Q451" s="478"/>
      <c r="R451" s="480"/>
      <c r="S451" s="478"/>
      <c r="T451" s="479"/>
      <c r="U451" s="479"/>
      <c r="V451" s="480"/>
      <c r="W451" s="481"/>
      <c r="X451" s="482"/>
      <c r="Y451" s="482"/>
    </row>
    <row r="452" spans="1:25" s="477" customFormat="1" ht="12" x14ac:dyDescent="0.2">
      <c r="A452" s="479"/>
      <c r="B452" s="476"/>
      <c r="C452" s="478"/>
      <c r="D452" s="479"/>
      <c r="E452" s="479"/>
      <c r="F452" s="479"/>
      <c r="G452" s="479"/>
      <c r="H452" s="479"/>
      <c r="I452" s="479"/>
      <c r="J452" s="479"/>
      <c r="K452" s="479"/>
      <c r="L452" s="479"/>
      <c r="M452" s="480"/>
      <c r="N452" s="478"/>
      <c r="O452" s="480"/>
      <c r="P452" s="481"/>
      <c r="Q452" s="478"/>
      <c r="R452" s="480"/>
      <c r="S452" s="478"/>
      <c r="T452" s="479"/>
      <c r="U452" s="479"/>
      <c r="V452" s="480"/>
      <c r="W452" s="481"/>
      <c r="X452" s="482"/>
      <c r="Y452" s="482"/>
    </row>
    <row r="453" spans="1:25" s="477" customFormat="1" ht="12" x14ac:dyDescent="0.2">
      <c r="A453" s="479"/>
      <c r="B453" s="476"/>
      <c r="C453" s="478"/>
      <c r="D453" s="479"/>
      <c r="E453" s="479"/>
      <c r="F453" s="479"/>
      <c r="G453" s="479"/>
      <c r="H453" s="479"/>
      <c r="I453" s="479"/>
      <c r="J453" s="479"/>
      <c r="K453" s="479"/>
      <c r="L453" s="479"/>
      <c r="M453" s="480"/>
      <c r="N453" s="478"/>
      <c r="O453" s="480"/>
      <c r="P453" s="481"/>
      <c r="Q453" s="478"/>
      <c r="R453" s="480"/>
      <c r="S453" s="478"/>
      <c r="T453" s="479"/>
      <c r="U453" s="479"/>
      <c r="V453" s="480"/>
      <c r="W453" s="481"/>
      <c r="X453" s="482"/>
      <c r="Y453" s="482"/>
    </row>
    <row r="454" spans="1:25" s="477" customFormat="1" ht="12" x14ac:dyDescent="0.2">
      <c r="A454" s="479"/>
      <c r="B454" s="476"/>
      <c r="C454" s="478"/>
      <c r="D454" s="479"/>
      <c r="E454" s="479"/>
      <c r="F454" s="479"/>
      <c r="G454" s="479"/>
      <c r="H454" s="479"/>
      <c r="I454" s="479"/>
      <c r="J454" s="479"/>
      <c r="K454" s="479"/>
      <c r="L454" s="479"/>
      <c r="M454" s="480"/>
      <c r="N454" s="478"/>
      <c r="O454" s="480"/>
      <c r="P454" s="481"/>
      <c r="Q454" s="478"/>
      <c r="R454" s="480"/>
      <c r="S454" s="478"/>
      <c r="T454" s="479"/>
      <c r="U454" s="479"/>
      <c r="V454" s="480"/>
      <c r="W454" s="481"/>
      <c r="X454" s="482"/>
      <c r="Y454" s="482"/>
    </row>
    <row r="455" spans="1:25" s="477" customFormat="1" ht="12" x14ac:dyDescent="0.2">
      <c r="A455" s="479"/>
      <c r="B455" s="476"/>
      <c r="C455" s="478"/>
      <c r="D455" s="479"/>
      <c r="E455" s="479"/>
      <c r="F455" s="479"/>
      <c r="G455" s="479"/>
      <c r="H455" s="479"/>
      <c r="I455" s="479"/>
      <c r="J455" s="479"/>
      <c r="K455" s="479"/>
      <c r="L455" s="479"/>
      <c r="M455" s="480"/>
      <c r="N455" s="478"/>
      <c r="O455" s="480"/>
      <c r="P455" s="481"/>
      <c r="Q455" s="478"/>
      <c r="R455" s="480"/>
      <c r="S455" s="478"/>
      <c r="T455" s="479"/>
      <c r="U455" s="479"/>
      <c r="V455" s="480"/>
      <c r="W455" s="481"/>
      <c r="X455" s="482"/>
      <c r="Y455" s="482"/>
    </row>
    <row r="456" spans="1:25" s="477" customFormat="1" ht="12" x14ac:dyDescent="0.2">
      <c r="A456" s="479"/>
      <c r="B456" s="476"/>
      <c r="C456" s="478"/>
      <c r="D456" s="479"/>
      <c r="E456" s="479"/>
      <c r="F456" s="479"/>
      <c r="G456" s="479"/>
      <c r="H456" s="479"/>
      <c r="I456" s="479"/>
      <c r="J456" s="479"/>
      <c r="K456" s="479"/>
      <c r="L456" s="479"/>
      <c r="M456" s="480"/>
      <c r="N456" s="478"/>
      <c r="O456" s="480"/>
      <c r="P456" s="481"/>
      <c r="Q456" s="478"/>
      <c r="R456" s="480"/>
      <c r="S456" s="478"/>
      <c r="T456" s="479"/>
      <c r="U456" s="479"/>
      <c r="V456" s="480"/>
      <c r="W456" s="481"/>
      <c r="X456" s="482"/>
      <c r="Y456" s="482"/>
    </row>
    <row r="457" spans="1:25" s="477" customFormat="1" ht="12" x14ac:dyDescent="0.2">
      <c r="A457" s="479"/>
      <c r="B457" s="476"/>
      <c r="C457" s="478"/>
      <c r="D457" s="479"/>
      <c r="E457" s="479"/>
      <c r="F457" s="479"/>
      <c r="G457" s="479"/>
      <c r="H457" s="479"/>
      <c r="I457" s="479"/>
      <c r="J457" s="479"/>
      <c r="K457" s="479"/>
      <c r="L457" s="479"/>
      <c r="M457" s="480"/>
      <c r="N457" s="478"/>
      <c r="O457" s="480"/>
      <c r="P457" s="481"/>
      <c r="Q457" s="478"/>
      <c r="R457" s="480"/>
      <c r="S457" s="478"/>
      <c r="T457" s="479"/>
      <c r="U457" s="479"/>
      <c r="V457" s="480"/>
      <c r="W457" s="481"/>
      <c r="X457" s="482"/>
      <c r="Y457" s="482"/>
    </row>
    <row r="458" spans="1:25" s="477" customFormat="1" ht="12" x14ac:dyDescent="0.2">
      <c r="A458" s="479"/>
      <c r="B458" s="476"/>
      <c r="C458" s="478"/>
      <c r="D458" s="479"/>
      <c r="E458" s="479"/>
      <c r="F458" s="479"/>
      <c r="G458" s="479"/>
      <c r="H458" s="479"/>
      <c r="I458" s="479"/>
      <c r="J458" s="479"/>
      <c r="K458" s="479"/>
      <c r="L458" s="479"/>
      <c r="M458" s="480"/>
      <c r="N458" s="478"/>
      <c r="O458" s="480"/>
      <c r="P458" s="481"/>
      <c r="Q458" s="478"/>
      <c r="R458" s="480"/>
      <c r="S458" s="478"/>
      <c r="T458" s="479"/>
      <c r="U458" s="479"/>
      <c r="V458" s="480"/>
      <c r="W458" s="481"/>
      <c r="X458" s="482"/>
      <c r="Y458" s="482"/>
    </row>
    <row r="459" spans="1:25" s="477" customFormat="1" ht="12" x14ac:dyDescent="0.2">
      <c r="A459" s="479"/>
      <c r="B459" s="476"/>
      <c r="C459" s="478"/>
      <c r="D459" s="479"/>
      <c r="E459" s="479"/>
      <c r="F459" s="479"/>
      <c r="G459" s="479"/>
      <c r="H459" s="479"/>
      <c r="I459" s="479"/>
      <c r="J459" s="479"/>
      <c r="K459" s="479"/>
      <c r="L459" s="479"/>
      <c r="M459" s="480"/>
      <c r="N459" s="478"/>
      <c r="O459" s="480"/>
      <c r="P459" s="481"/>
      <c r="Q459" s="478"/>
      <c r="R459" s="480"/>
      <c r="S459" s="478"/>
      <c r="T459" s="479"/>
      <c r="U459" s="479"/>
      <c r="V459" s="480"/>
      <c r="W459" s="481"/>
      <c r="X459" s="482"/>
      <c r="Y459" s="482"/>
    </row>
    <row r="460" spans="1:25" s="477" customFormat="1" ht="12" x14ac:dyDescent="0.2">
      <c r="A460" s="479"/>
      <c r="B460" s="476"/>
      <c r="C460" s="478"/>
      <c r="D460" s="479"/>
      <c r="E460" s="479"/>
      <c r="F460" s="479"/>
      <c r="G460" s="479"/>
      <c r="H460" s="479"/>
      <c r="I460" s="479"/>
      <c r="J460" s="479"/>
      <c r="K460" s="479"/>
      <c r="L460" s="479"/>
      <c r="M460" s="480"/>
      <c r="N460" s="478"/>
      <c r="O460" s="480"/>
      <c r="P460" s="481"/>
      <c r="Q460" s="478"/>
      <c r="R460" s="480"/>
      <c r="S460" s="478"/>
      <c r="T460" s="479"/>
      <c r="U460" s="479"/>
      <c r="V460" s="480"/>
      <c r="W460" s="481"/>
      <c r="X460" s="482"/>
      <c r="Y460" s="482"/>
    </row>
    <row r="461" spans="1:25" s="477" customFormat="1" ht="12" x14ac:dyDescent="0.2">
      <c r="A461" s="479"/>
      <c r="B461" s="476"/>
      <c r="C461" s="478"/>
      <c r="D461" s="479"/>
      <c r="E461" s="479"/>
      <c r="F461" s="479"/>
      <c r="G461" s="479"/>
      <c r="H461" s="479"/>
      <c r="I461" s="479"/>
      <c r="J461" s="479"/>
      <c r="K461" s="479"/>
      <c r="L461" s="479"/>
      <c r="M461" s="480"/>
      <c r="N461" s="478"/>
      <c r="O461" s="480"/>
      <c r="P461" s="481"/>
      <c r="Q461" s="478"/>
      <c r="R461" s="480"/>
      <c r="S461" s="478"/>
      <c r="T461" s="479"/>
      <c r="U461" s="479"/>
      <c r="V461" s="480"/>
      <c r="W461" s="481"/>
      <c r="X461" s="482"/>
      <c r="Y461" s="482"/>
    </row>
    <row r="462" spans="1:25" s="477" customFormat="1" ht="12" x14ac:dyDescent="0.2">
      <c r="A462" s="479"/>
      <c r="B462" s="476"/>
      <c r="C462" s="478"/>
      <c r="D462" s="479"/>
      <c r="E462" s="479"/>
      <c r="F462" s="479"/>
      <c r="G462" s="479"/>
      <c r="H462" s="479"/>
      <c r="I462" s="479"/>
      <c r="J462" s="479"/>
      <c r="K462" s="479"/>
      <c r="L462" s="479"/>
      <c r="M462" s="480"/>
      <c r="N462" s="478"/>
      <c r="O462" s="480"/>
      <c r="P462" s="481"/>
      <c r="Q462" s="478"/>
      <c r="R462" s="480"/>
      <c r="S462" s="478"/>
      <c r="T462" s="479"/>
      <c r="U462" s="479"/>
      <c r="V462" s="480"/>
      <c r="W462" s="481"/>
      <c r="X462" s="482"/>
      <c r="Y462" s="482"/>
    </row>
    <row r="463" spans="1:25" s="477" customFormat="1" ht="12" x14ac:dyDescent="0.2">
      <c r="A463" s="479"/>
      <c r="B463" s="476"/>
      <c r="C463" s="478"/>
      <c r="D463" s="479"/>
      <c r="E463" s="479"/>
      <c r="F463" s="479"/>
      <c r="G463" s="479"/>
      <c r="H463" s="479"/>
      <c r="I463" s="479"/>
      <c r="J463" s="479"/>
      <c r="K463" s="479"/>
      <c r="L463" s="479"/>
      <c r="M463" s="480"/>
      <c r="N463" s="478"/>
      <c r="O463" s="480"/>
      <c r="P463" s="481"/>
      <c r="Q463" s="478"/>
      <c r="R463" s="480"/>
      <c r="S463" s="478"/>
      <c r="T463" s="479"/>
      <c r="U463" s="479"/>
      <c r="V463" s="480"/>
      <c r="W463" s="481"/>
      <c r="X463" s="482"/>
      <c r="Y463" s="482"/>
    </row>
    <row r="464" spans="1:25" s="477" customFormat="1" ht="12" x14ac:dyDescent="0.2">
      <c r="A464" s="479"/>
      <c r="B464" s="476"/>
      <c r="C464" s="478"/>
      <c r="D464" s="479"/>
      <c r="E464" s="479"/>
      <c r="F464" s="479"/>
      <c r="G464" s="479"/>
      <c r="H464" s="479"/>
      <c r="I464" s="479"/>
      <c r="J464" s="479"/>
      <c r="K464" s="479"/>
      <c r="L464" s="479"/>
      <c r="M464" s="480"/>
      <c r="N464" s="478"/>
      <c r="O464" s="480"/>
      <c r="P464" s="481"/>
      <c r="Q464" s="478"/>
      <c r="R464" s="480"/>
      <c r="S464" s="478"/>
      <c r="T464" s="479"/>
      <c r="U464" s="479"/>
      <c r="V464" s="480"/>
      <c r="W464" s="481"/>
      <c r="X464" s="482"/>
      <c r="Y464" s="482"/>
    </row>
    <row r="465" spans="1:25" s="477" customFormat="1" ht="12" x14ac:dyDescent="0.2">
      <c r="A465" s="479"/>
      <c r="B465" s="476"/>
      <c r="C465" s="478"/>
      <c r="D465" s="479"/>
      <c r="E465" s="479"/>
      <c r="F465" s="479"/>
      <c r="G465" s="479"/>
      <c r="H465" s="479"/>
      <c r="I465" s="479"/>
      <c r="J465" s="479"/>
      <c r="K465" s="479"/>
      <c r="L465" s="479"/>
      <c r="M465" s="480"/>
      <c r="N465" s="478"/>
      <c r="O465" s="480"/>
      <c r="P465" s="481"/>
      <c r="Q465" s="478"/>
      <c r="R465" s="480"/>
      <c r="S465" s="478"/>
      <c r="T465" s="479"/>
      <c r="U465" s="479"/>
      <c r="V465" s="480"/>
      <c r="W465" s="481"/>
      <c r="X465" s="482"/>
      <c r="Y465" s="482"/>
    </row>
    <row r="466" spans="1:25" s="477" customFormat="1" ht="12" x14ac:dyDescent="0.2">
      <c r="A466" s="479"/>
      <c r="B466" s="476"/>
      <c r="C466" s="478"/>
      <c r="D466" s="479"/>
      <c r="E466" s="479"/>
      <c r="F466" s="479"/>
      <c r="G466" s="479"/>
      <c r="H466" s="479"/>
      <c r="I466" s="479"/>
      <c r="J466" s="479"/>
      <c r="K466" s="479"/>
      <c r="L466" s="479"/>
      <c r="M466" s="480"/>
      <c r="N466" s="478"/>
      <c r="O466" s="480"/>
      <c r="P466" s="481"/>
      <c r="Q466" s="478"/>
      <c r="R466" s="480"/>
      <c r="S466" s="478"/>
      <c r="T466" s="479"/>
      <c r="U466" s="479"/>
      <c r="V466" s="480"/>
      <c r="W466" s="481"/>
      <c r="X466" s="482"/>
      <c r="Y466" s="482"/>
    </row>
    <row r="467" spans="1:25" s="477" customFormat="1" ht="12" x14ac:dyDescent="0.2">
      <c r="A467" s="479"/>
      <c r="B467" s="476"/>
      <c r="C467" s="478"/>
      <c r="D467" s="479"/>
      <c r="E467" s="479"/>
      <c r="F467" s="479"/>
      <c r="G467" s="479"/>
      <c r="H467" s="479"/>
      <c r="I467" s="479"/>
      <c r="J467" s="479"/>
      <c r="K467" s="479"/>
      <c r="L467" s="479"/>
      <c r="M467" s="480"/>
      <c r="N467" s="478"/>
      <c r="O467" s="480"/>
      <c r="P467" s="481"/>
      <c r="Q467" s="478"/>
      <c r="R467" s="480"/>
      <c r="S467" s="478"/>
      <c r="T467" s="479"/>
      <c r="U467" s="479"/>
      <c r="V467" s="480"/>
      <c r="W467" s="481"/>
      <c r="X467" s="482"/>
      <c r="Y467" s="482"/>
    </row>
    <row r="468" spans="1:25" s="477" customFormat="1" ht="12" x14ac:dyDescent="0.2">
      <c r="A468" s="479"/>
      <c r="B468" s="476"/>
      <c r="C468" s="478"/>
      <c r="D468" s="479"/>
      <c r="E468" s="479"/>
      <c r="F468" s="479"/>
      <c r="G468" s="479"/>
      <c r="H468" s="479"/>
      <c r="I468" s="479"/>
      <c r="J468" s="479"/>
      <c r="K468" s="479"/>
      <c r="L468" s="479"/>
      <c r="M468" s="480"/>
      <c r="N468" s="478"/>
      <c r="O468" s="480"/>
      <c r="P468" s="481"/>
      <c r="Q468" s="478"/>
      <c r="R468" s="480"/>
      <c r="S468" s="478"/>
      <c r="T468" s="479"/>
      <c r="U468" s="479"/>
      <c r="V468" s="480"/>
      <c r="W468" s="481"/>
      <c r="X468" s="482"/>
      <c r="Y468" s="482"/>
    </row>
    <row r="469" spans="1:25" s="477" customFormat="1" ht="12" x14ac:dyDescent="0.2">
      <c r="A469" s="479"/>
      <c r="B469" s="476"/>
      <c r="C469" s="478"/>
      <c r="D469" s="479"/>
      <c r="E469" s="479"/>
      <c r="F469" s="479"/>
      <c r="G469" s="479"/>
      <c r="H469" s="479"/>
      <c r="I469" s="479"/>
      <c r="J469" s="479"/>
      <c r="K469" s="479"/>
      <c r="L469" s="479"/>
      <c r="M469" s="480"/>
      <c r="N469" s="478"/>
      <c r="O469" s="480"/>
      <c r="P469" s="481"/>
      <c r="Q469" s="478"/>
      <c r="R469" s="480"/>
      <c r="S469" s="478"/>
      <c r="T469" s="479"/>
      <c r="U469" s="479"/>
      <c r="V469" s="480"/>
      <c r="W469" s="481"/>
      <c r="X469" s="482"/>
      <c r="Y469" s="482"/>
    </row>
    <row r="470" spans="1:25" s="477" customFormat="1" ht="12" x14ac:dyDescent="0.2">
      <c r="A470" s="479"/>
      <c r="B470" s="476"/>
      <c r="C470" s="478"/>
      <c r="D470" s="479"/>
      <c r="E470" s="479"/>
      <c r="F470" s="479"/>
      <c r="G470" s="479"/>
      <c r="H470" s="479"/>
      <c r="I470" s="479"/>
      <c r="J470" s="479"/>
      <c r="K470" s="479"/>
      <c r="L470" s="479"/>
      <c r="M470" s="480"/>
      <c r="N470" s="478"/>
      <c r="O470" s="480"/>
      <c r="P470" s="481"/>
      <c r="Q470" s="478"/>
      <c r="R470" s="480"/>
      <c r="S470" s="478"/>
      <c r="T470" s="479"/>
      <c r="U470" s="479"/>
      <c r="V470" s="480"/>
      <c r="W470" s="481"/>
      <c r="X470" s="482"/>
      <c r="Y470" s="482"/>
    </row>
    <row r="471" spans="1:25" s="477" customFormat="1" ht="12" x14ac:dyDescent="0.2">
      <c r="A471" s="479"/>
      <c r="B471" s="476"/>
      <c r="C471" s="478"/>
      <c r="D471" s="479"/>
      <c r="E471" s="479"/>
      <c r="F471" s="479"/>
      <c r="G471" s="479"/>
      <c r="H471" s="479"/>
      <c r="I471" s="479"/>
      <c r="J471" s="479"/>
      <c r="K471" s="479"/>
      <c r="L471" s="479"/>
      <c r="M471" s="480"/>
      <c r="N471" s="478"/>
      <c r="O471" s="480"/>
      <c r="P471" s="481"/>
      <c r="Q471" s="478"/>
      <c r="R471" s="480"/>
      <c r="S471" s="478"/>
      <c r="T471" s="479"/>
      <c r="U471" s="479"/>
      <c r="V471" s="480"/>
      <c r="W471" s="481"/>
      <c r="X471" s="482"/>
      <c r="Y471" s="482"/>
    </row>
    <row r="472" spans="1:25" s="477" customFormat="1" ht="12" x14ac:dyDescent="0.2">
      <c r="A472" s="479"/>
      <c r="B472" s="476"/>
      <c r="C472" s="478"/>
      <c r="D472" s="479"/>
      <c r="E472" s="479"/>
      <c r="F472" s="479"/>
      <c r="G472" s="479"/>
      <c r="H472" s="479"/>
      <c r="I472" s="479"/>
      <c r="J472" s="479"/>
      <c r="K472" s="479"/>
      <c r="L472" s="479"/>
      <c r="M472" s="480"/>
      <c r="N472" s="478"/>
      <c r="O472" s="480"/>
      <c r="P472" s="481"/>
      <c r="Q472" s="478"/>
      <c r="R472" s="480"/>
      <c r="S472" s="478"/>
      <c r="T472" s="479"/>
      <c r="U472" s="479"/>
      <c r="V472" s="480"/>
      <c r="W472" s="481"/>
      <c r="X472" s="482"/>
      <c r="Y472" s="482"/>
    </row>
    <row r="473" spans="1:25" s="477" customFormat="1" ht="12" x14ac:dyDescent="0.2">
      <c r="A473" s="479"/>
      <c r="B473" s="476"/>
      <c r="C473" s="478"/>
      <c r="D473" s="479"/>
      <c r="E473" s="479"/>
      <c r="F473" s="479"/>
      <c r="G473" s="479"/>
      <c r="H473" s="479"/>
      <c r="I473" s="479"/>
      <c r="J473" s="479"/>
      <c r="K473" s="479"/>
      <c r="L473" s="479"/>
      <c r="M473" s="480"/>
      <c r="N473" s="478"/>
      <c r="O473" s="480"/>
      <c r="P473" s="481"/>
      <c r="Q473" s="478"/>
      <c r="R473" s="480"/>
      <c r="S473" s="478"/>
      <c r="T473" s="479"/>
      <c r="U473" s="479"/>
      <c r="V473" s="480"/>
      <c r="W473" s="481"/>
      <c r="X473" s="482"/>
      <c r="Y473" s="482"/>
    </row>
    <row r="474" spans="1:25" s="477" customFormat="1" ht="12" x14ac:dyDescent="0.2">
      <c r="A474" s="479"/>
      <c r="B474" s="476"/>
      <c r="C474" s="478"/>
      <c r="D474" s="479"/>
      <c r="E474" s="479"/>
      <c r="F474" s="479"/>
      <c r="G474" s="479"/>
      <c r="H474" s="479"/>
      <c r="I474" s="479"/>
      <c r="J474" s="479"/>
      <c r="K474" s="479"/>
      <c r="L474" s="479"/>
      <c r="M474" s="480"/>
      <c r="N474" s="478"/>
      <c r="O474" s="480"/>
      <c r="P474" s="481"/>
      <c r="Q474" s="478"/>
      <c r="R474" s="480"/>
      <c r="S474" s="478"/>
      <c r="T474" s="479"/>
      <c r="U474" s="479"/>
      <c r="V474" s="480"/>
      <c r="W474" s="481"/>
      <c r="X474" s="482"/>
      <c r="Y474" s="482"/>
    </row>
    <row r="475" spans="1:25" s="477" customFormat="1" ht="12" x14ac:dyDescent="0.2">
      <c r="A475" s="479"/>
      <c r="B475" s="476"/>
      <c r="C475" s="478"/>
      <c r="D475" s="479"/>
      <c r="E475" s="479"/>
      <c r="F475" s="479"/>
      <c r="G475" s="479"/>
      <c r="H475" s="479"/>
      <c r="I475" s="479"/>
      <c r="J475" s="479"/>
      <c r="K475" s="479"/>
      <c r="L475" s="479"/>
      <c r="M475" s="480"/>
      <c r="N475" s="478"/>
      <c r="O475" s="480"/>
      <c r="P475" s="481"/>
      <c r="Q475" s="478"/>
      <c r="R475" s="480"/>
      <c r="S475" s="478"/>
      <c r="T475" s="479"/>
      <c r="U475" s="479"/>
      <c r="V475" s="480"/>
      <c r="W475" s="481"/>
      <c r="X475" s="482"/>
      <c r="Y475" s="482"/>
    </row>
    <row r="476" spans="1:25" s="477" customFormat="1" ht="12" x14ac:dyDescent="0.2">
      <c r="A476" s="479"/>
      <c r="B476" s="476"/>
      <c r="C476" s="478"/>
      <c r="D476" s="479"/>
      <c r="E476" s="479"/>
      <c r="F476" s="479"/>
      <c r="G476" s="479"/>
      <c r="H476" s="479"/>
      <c r="I476" s="479"/>
      <c r="J476" s="479"/>
      <c r="K476" s="479"/>
      <c r="L476" s="479"/>
      <c r="M476" s="480"/>
      <c r="N476" s="478"/>
      <c r="O476" s="480"/>
      <c r="P476" s="481"/>
      <c r="Q476" s="478"/>
      <c r="R476" s="480"/>
      <c r="S476" s="478"/>
      <c r="T476" s="479"/>
      <c r="U476" s="479"/>
      <c r="V476" s="480"/>
      <c r="W476" s="481"/>
      <c r="X476" s="482"/>
      <c r="Y476" s="482"/>
    </row>
    <row r="477" spans="1:25" s="477" customFormat="1" ht="12" x14ac:dyDescent="0.2">
      <c r="A477" s="479"/>
      <c r="B477" s="476"/>
      <c r="C477" s="478"/>
      <c r="D477" s="479"/>
      <c r="E477" s="479"/>
      <c r="F477" s="479"/>
      <c r="G477" s="479"/>
      <c r="H477" s="479"/>
      <c r="I477" s="479"/>
      <c r="J477" s="479"/>
      <c r="K477" s="479"/>
      <c r="L477" s="479"/>
      <c r="M477" s="480"/>
      <c r="N477" s="478"/>
      <c r="O477" s="480"/>
      <c r="P477" s="481"/>
      <c r="Q477" s="478"/>
      <c r="R477" s="480"/>
      <c r="S477" s="478"/>
      <c r="T477" s="479"/>
      <c r="U477" s="479"/>
      <c r="V477" s="480"/>
      <c r="W477" s="481"/>
      <c r="X477" s="482"/>
      <c r="Y477" s="482"/>
    </row>
    <row r="478" spans="1:25" s="477" customFormat="1" ht="12" x14ac:dyDescent="0.2">
      <c r="A478" s="479"/>
      <c r="B478" s="476"/>
      <c r="C478" s="478"/>
      <c r="D478" s="479"/>
      <c r="E478" s="479"/>
      <c r="F478" s="479"/>
      <c r="G478" s="479"/>
      <c r="H478" s="479"/>
      <c r="I478" s="479"/>
      <c r="J478" s="479"/>
      <c r="K478" s="479"/>
      <c r="L478" s="479"/>
      <c r="M478" s="480"/>
      <c r="N478" s="478"/>
      <c r="O478" s="480"/>
      <c r="P478" s="481"/>
      <c r="Q478" s="478"/>
      <c r="R478" s="480"/>
      <c r="S478" s="478"/>
      <c r="T478" s="479"/>
      <c r="U478" s="479"/>
      <c r="V478" s="480"/>
      <c r="W478" s="481"/>
      <c r="X478" s="482"/>
      <c r="Y478" s="482"/>
    </row>
    <row r="479" spans="1:25" s="477" customFormat="1" ht="12" x14ac:dyDescent="0.2">
      <c r="A479" s="479"/>
      <c r="B479" s="476"/>
      <c r="C479" s="478"/>
      <c r="D479" s="479"/>
      <c r="E479" s="479"/>
      <c r="F479" s="479"/>
      <c r="G479" s="479"/>
      <c r="H479" s="479"/>
      <c r="I479" s="479"/>
      <c r="J479" s="479"/>
      <c r="K479" s="479"/>
      <c r="L479" s="479"/>
      <c r="M479" s="480"/>
      <c r="N479" s="478"/>
      <c r="O479" s="480"/>
      <c r="P479" s="481"/>
      <c r="Q479" s="478"/>
      <c r="R479" s="480"/>
      <c r="S479" s="478"/>
      <c r="T479" s="479"/>
      <c r="U479" s="479"/>
      <c r="V479" s="480"/>
      <c r="W479" s="481"/>
      <c r="X479" s="482"/>
      <c r="Y479" s="482"/>
    </row>
    <row r="480" spans="1:25" s="477" customFormat="1" ht="12" x14ac:dyDescent="0.2">
      <c r="A480" s="479"/>
      <c r="B480" s="476"/>
      <c r="C480" s="478"/>
      <c r="D480" s="479"/>
      <c r="E480" s="479"/>
      <c r="F480" s="479"/>
      <c r="G480" s="479"/>
      <c r="H480" s="479"/>
      <c r="I480" s="479"/>
      <c r="J480" s="479"/>
      <c r="K480" s="479"/>
      <c r="L480" s="479"/>
      <c r="M480" s="480"/>
      <c r="N480" s="478"/>
      <c r="O480" s="480"/>
      <c r="P480" s="481"/>
      <c r="Q480" s="478"/>
      <c r="R480" s="480"/>
      <c r="S480" s="478"/>
      <c r="T480" s="479"/>
      <c r="U480" s="479"/>
      <c r="V480" s="480"/>
      <c r="W480" s="481"/>
      <c r="X480" s="482"/>
      <c r="Y480" s="482"/>
    </row>
    <row r="481" spans="1:25" s="477" customFormat="1" ht="12" x14ac:dyDescent="0.2">
      <c r="A481" s="479"/>
      <c r="B481" s="476"/>
      <c r="C481" s="478"/>
      <c r="D481" s="479"/>
      <c r="E481" s="479"/>
      <c r="F481" s="479"/>
      <c r="G481" s="479"/>
      <c r="H481" s="479"/>
      <c r="I481" s="479"/>
      <c r="J481" s="479"/>
      <c r="K481" s="479"/>
      <c r="L481" s="479"/>
      <c r="M481" s="480"/>
      <c r="N481" s="478"/>
      <c r="O481" s="480"/>
      <c r="P481" s="481"/>
      <c r="Q481" s="478"/>
      <c r="R481" s="480"/>
      <c r="S481" s="478"/>
      <c r="T481" s="479"/>
      <c r="U481" s="479"/>
      <c r="V481" s="480"/>
      <c r="W481" s="481"/>
      <c r="X481" s="482"/>
      <c r="Y481" s="482"/>
    </row>
    <row r="482" spans="1:25" s="477" customFormat="1" ht="12" x14ac:dyDescent="0.2">
      <c r="A482" s="479"/>
      <c r="B482" s="476"/>
      <c r="C482" s="478"/>
      <c r="D482" s="479"/>
      <c r="E482" s="479"/>
      <c r="F482" s="479"/>
      <c r="G482" s="479"/>
      <c r="H482" s="479"/>
      <c r="I482" s="479"/>
      <c r="J482" s="479"/>
      <c r="K482" s="479"/>
      <c r="L482" s="479"/>
      <c r="M482" s="480"/>
      <c r="N482" s="478"/>
      <c r="O482" s="480"/>
      <c r="P482" s="481"/>
      <c r="Q482" s="478"/>
      <c r="R482" s="480"/>
      <c r="S482" s="478"/>
      <c r="T482" s="479"/>
      <c r="U482" s="479"/>
      <c r="V482" s="480"/>
      <c r="W482" s="481"/>
      <c r="X482" s="482"/>
      <c r="Y482" s="482"/>
    </row>
    <row r="483" spans="1:25" s="477" customFormat="1" ht="12" x14ac:dyDescent="0.2">
      <c r="A483" s="479"/>
      <c r="B483" s="476"/>
      <c r="C483" s="478"/>
      <c r="D483" s="479"/>
      <c r="E483" s="479"/>
      <c r="F483" s="479"/>
      <c r="G483" s="479"/>
      <c r="H483" s="479"/>
      <c r="I483" s="479"/>
      <c r="J483" s="479"/>
      <c r="K483" s="479"/>
      <c r="L483" s="479"/>
      <c r="M483" s="480"/>
      <c r="N483" s="478"/>
      <c r="O483" s="480"/>
      <c r="P483" s="481"/>
      <c r="Q483" s="478"/>
      <c r="R483" s="480"/>
      <c r="S483" s="478"/>
      <c r="T483" s="479"/>
      <c r="U483" s="479"/>
      <c r="V483" s="480"/>
      <c r="W483" s="481"/>
      <c r="X483" s="482"/>
      <c r="Y483" s="482"/>
    </row>
    <row r="484" spans="1:25" s="477" customFormat="1" ht="12" x14ac:dyDescent="0.2">
      <c r="A484" s="479"/>
      <c r="B484" s="476"/>
      <c r="C484" s="478"/>
      <c r="D484" s="479"/>
      <c r="E484" s="479"/>
      <c r="F484" s="479"/>
      <c r="G484" s="479"/>
      <c r="H484" s="479"/>
      <c r="I484" s="479"/>
      <c r="J484" s="479"/>
      <c r="K484" s="479"/>
      <c r="L484" s="479"/>
      <c r="M484" s="480"/>
      <c r="N484" s="478"/>
      <c r="O484" s="480"/>
      <c r="P484" s="481"/>
      <c r="Q484" s="478"/>
      <c r="R484" s="480"/>
      <c r="S484" s="478"/>
      <c r="T484" s="479"/>
      <c r="U484" s="479"/>
      <c r="V484" s="480"/>
      <c r="W484" s="481"/>
      <c r="X484" s="482"/>
      <c r="Y484" s="482"/>
    </row>
    <row r="485" spans="1:25" s="477" customFormat="1" ht="12" x14ac:dyDescent="0.2">
      <c r="A485" s="479"/>
      <c r="B485" s="476"/>
      <c r="C485" s="478"/>
      <c r="D485" s="479"/>
      <c r="E485" s="479"/>
      <c r="F485" s="479"/>
      <c r="G485" s="479"/>
      <c r="H485" s="479"/>
      <c r="I485" s="479"/>
      <c r="J485" s="479"/>
      <c r="K485" s="479"/>
      <c r="L485" s="479"/>
      <c r="M485" s="480"/>
      <c r="N485" s="478"/>
      <c r="O485" s="480"/>
      <c r="P485" s="481"/>
      <c r="Q485" s="478"/>
      <c r="R485" s="480"/>
      <c r="S485" s="478"/>
      <c r="T485" s="479"/>
      <c r="U485" s="479"/>
      <c r="V485" s="480"/>
      <c r="W485" s="481"/>
      <c r="X485" s="482"/>
      <c r="Y485" s="482"/>
    </row>
    <row r="486" spans="1:25" s="477" customFormat="1" ht="12" x14ac:dyDescent="0.2">
      <c r="A486" s="479"/>
      <c r="B486" s="476"/>
      <c r="C486" s="478"/>
      <c r="D486" s="479"/>
      <c r="E486" s="479"/>
      <c r="F486" s="479"/>
      <c r="G486" s="479"/>
      <c r="H486" s="479"/>
      <c r="I486" s="479"/>
      <c r="J486" s="479"/>
      <c r="K486" s="479"/>
      <c r="L486" s="479"/>
      <c r="M486" s="480"/>
      <c r="N486" s="478"/>
      <c r="O486" s="480"/>
      <c r="P486" s="481"/>
      <c r="Q486" s="478"/>
      <c r="R486" s="480"/>
      <c r="S486" s="478"/>
      <c r="T486" s="479"/>
      <c r="U486" s="479"/>
      <c r="V486" s="480"/>
      <c r="W486" s="481"/>
      <c r="X486" s="482"/>
      <c r="Y486" s="482"/>
    </row>
    <row r="487" spans="1:25" s="477" customFormat="1" ht="12" x14ac:dyDescent="0.2">
      <c r="A487" s="479"/>
      <c r="B487" s="476"/>
      <c r="C487" s="478"/>
      <c r="D487" s="479"/>
      <c r="E487" s="479"/>
      <c r="F487" s="479"/>
      <c r="G487" s="479"/>
      <c r="H487" s="479"/>
      <c r="I487" s="479"/>
      <c r="J487" s="479"/>
      <c r="K487" s="479"/>
      <c r="L487" s="479"/>
      <c r="M487" s="480"/>
      <c r="N487" s="478"/>
      <c r="O487" s="480"/>
      <c r="P487" s="481"/>
      <c r="Q487" s="478"/>
      <c r="R487" s="480"/>
      <c r="S487" s="478"/>
      <c r="T487" s="479"/>
      <c r="U487" s="479"/>
      <c r="V487" s="480"/>
      <c r="W487" s="481"/>
      <c r="X487" s="482"/>
      <c r="Y487" s="482"/>
    </row>
    <row r="488" spans="1:25" s="477" customFormat="1" ht="12" x14ac:dyDescent="0.2">
      <c r="A488" s="479"/>
      <c r="B488" s="476"/>
      <c r="C488" s="478"/>
      <c r="D488" s="479"/>
      <c r="E488" s="479"/>
      <c r="F488" s="479"/>
      <c r="G488" s="479"/>
      <c r="H488" s="479"/>
      <c r="I488" s="479"/>
      <c r="J488" s="479"/>
      <c r="K488" s="479"/>
      <c r="L488" s="479"/>
      <c r="M488" s="480"/>
      <c r="N488" s="478"/>
      <c r="O488" s="480"/>
      <c r="P488" s="481"/>
      <c r="Q488" s="478"/>
      <c r="R488" s="480"/>
      <c r="S488" s="478"/>
      <c r="T488" s="479"/>
      <c r="U488" s="479"/>
      <c r="V488" s="480"/>
      <c r="W488" s="481"/>
      <c r="X488" s="482"/>
      <c r="Y488" s="482"/>
    </row>
    <row r="489" spans="1:25" s="477" customFormat="1" ht="12" x14ac:dyDescent="0.2">
      <c r="A489" s="479"/>
      <c r="B489" s="476"/>
      <c r="C489" s="478"/>
      <c r="D489" s="479"/>
      <c r="E489" s="479"/>
      <c r="F489" s="479"/>
      <c r="G489" s="479"/>
      <c r="H489" s="479"/>
      <c r="I489" s="479"/>
      <c r="J489" s="479"/>
      <c r="K489" s="479"/>
      <c r="L489" s="479"/>
      <c r="M489" s="480"/>
      <c r="N489" s="478"/>
      <c r="O489" s="480"/>
      <c r="P489" s="481"/>
      <c r="Q489" s="478"/>
      <c r="R489" s="480"/>
      <c r="S489" s="478"/>
      <c r="T489" s="479"/>
      <c r="U489" s="479"/>
      <c r="V489" s="480"/>
      <c r="W489" s="481"/>
      <c r="X489" s="482"/>
      <c r="Y489" s="482"/>
    </row>
    <row r="490" spans="1:25" s="477" customFormat="1" ht="12" x14ac:dyDescent="0.2">
      <c r="A490" s="479"/>
      <c r="B490" s="476"/>
      <c r="C490" s="478"/>
      <c r="D490" s="479"/>
      <c r="E490" s="479"/>
      <c r="F490" s="479"/>
      <c r="G490" s="479"/>
      <c r="H490" s="479"/>
      <c r="I490" s="479"/>
      <c r="J490" s="479"/>
      <c r="K490" s="479"/>
      <c r="L490" s="479"/>
      <c r="M490" s="480"/>
      <c r="N490" s="478"/>
      <c r="O490" s="480"/>
      <c r="P490" s="481"/>
      <c r="Q490" s="478"/>
      <c r="R490" s="480"/>
      <c r="S490" s="478"/>
      <c r="T490" s="479"/>
      <c r="U490" s="479"/>
      <c r="V490" s="480"/>
      <c r="W490" s="481"/>
      <c r="X490" s="482"/>
      <c r="Y490" s="482"/>
    </row>
    <row r="491" spans="1:25" s="477" customFormat="1" ht="12" x14ac:dyDescent="0.2">
      <c r="A491" s="479"/>
      <c r="B491" s="476"/>
      <c r="C491" s="478"/>
      <c r="D491" s="479"/>
      <c r="E491" s="479"/>
      <c r="F491" s="479"/>
      <c r="G491" s="479"/>
      <c r="H491" s="479"/>
      <c r="I491" s="479"/>
      <c r="J491" s="479"/>
      <c r="K491" s="479"/>
      <c r="L491" s="479"/>
      <c r="M491" s="480"/>
      <c r="N491" s="478"/>
      <c r="O491" s="480"/>
      <c r="P491" s="481"/>
      <c r="Q491" s="478"/>
      <c r="R491" s="480"/>
      <c r="S491" s="478"/>
      <c r="T491" s="479"/>
      <c r="U491" s="479"/>
      <c r="V491" s="480"/>
      <c r="W491" s="481"/>
      <c r="X491" s="482"/>
      <c r="Y491" s="482"/>
    </row>
    <row r="492" spans="1:25" s="477" customFormat="1" ht="12" x14ac:dyDescent="0.2">
      <c r="A492" s="479"/>
      <c r="B492" s="476"/>
      <c r="C492" s="478"/>
      <c r="D492" s="479"/>
      <c r="E492" s="479"/>
      <c r="F492" s="479"/>
      <c r="G492" s="479"/>
      <c r="H492" s="479"/>
      <c r="I492" s="479"/>
      <c r="J492" s="479"/>
      <c r="K492" s="479"/>
      <c r="L492" s="479"/>
      <c r="M492" s="480"/>
      <c r="N492" s="478"/>
      <c r="O492" s="480"/>
      <c r="P492" s="481"/>
      <c r="Q492" s="478"/>
      <c r="R492" s="480"/>
      <c r="S492" s="478"/>
      <c r="T492" s="479"/>
      <c r="U492" s="479"/>
      <c r="V492" s="480"/>
      <c r="W492" s="481"/>
      <c r="X492" s="482"/>
      <c r="Y492" s="482"/>
    </row>
    <row r="493" spans="1:25" s="477" customFormat="1" ht="12" x14ac:dyDescent="0.2">
      <c r="A493" s="479"/>
      <c r="B493" s="476"/>
      <c r="C493" s="478"/>
      <c r="D493" s="479"/>
      <c r="E493" s="479"/>
      <c r="F493" s="479"/>
      <c r="G493" s="479"/>
      <c r="H493" s="479"/>
      <c r="I493" s="479"/>
      <c r="J493" s="479"/>
      <c r="K493" s="479"/>
      <c r="L493" s="479"/>
      <c r="M493" s="480"/>
      <c r="N493" s="478"/>
      <c r="O493" s="480"/>
      <c r="P493" s="481"/>
      <c r="Q493" s="478"/>
      <c r="R493" s="480"/>
      <c r="S493" s="478"/>
      <c r="T493" s="479"/>
      <c r="U493" s="479"/>
      <c r="V493" s="480"/>
      <c r="W493" s="481"/>
      <c r="X493" s="482"/>
      <c r="Y493" s="482"/>
    </row>
    <row r="494" spans="1:25" s="477" customFormat="1" ht="12" x14ac:dyDescent="0.2">
      <c r="A494" s="479"/>
      <c r="B494" s="476"/>
      <c r="C494" s="478"/>
      <c r="D494" s="479"/>
      <c r="E494" s="479"/>
      <c r="F494" s="479"/>
      <c r="G494" s="479"/>
      <c r="H494" s="479"/>
      <c r="I494" s="479"/>
      <c r="J494" s="479"/>
      <c r="K494" s="479"/>
      <c r="L494" s="479"/>
      <c r="M494" s="480"/>
      <c r="N494" s="478"/>
      <c r="O494" s="480"/>
      <c r="P494" s="481"/>
      <c r="Q494" s="478"/>
      <c r="R494" s="480"/>
      <c r="S494" s="478"/>
      <c r="T494" s="479"/>
      <c r="U494" s="479"/>
      <c r="V494" s="480"/>
      <c r="W494" s="481"/>
      <c r="X494" s="482"/>
      <c r="Y494" s="482"/>
    </row>
    <row r="495" spans="1:25" s="477" customFormat="1" ht="12" x14ac:dyDescent="0.2">
      <c r="A495" s="479"/>
      <c r="B495" s="476"/>
      <c r="C495" s="478"/>
      <c r="D495" s="479"/>
      <c r="E495" s="479"/>
      <c r="F495" s="479"/>
      <c r="G495" s="479"/>
      <c r="H495" s="479"/>
      <c r="I495" s="479"/>
      <c r="J495" s="479"/>
      <c r="K495" s="479"/>
      <c r="L495" s="479"/>
      <c r="M495" s="480"/>
      <c r="N495" s="478"/>
      <c r="O495" s="480"/>
      <c r="P495" s="481"/>
      <c r="Q495" s="478"/>
      <c r="R495" s="480"/>
      <c r="S495" s="478"/>
      <c r="T495" s="479"/>
      <c r="U495" s="479"/>
      <c r="V495" s="480"/>
      <c r="W495" s="481"/>
      <c r="X495" s="482"/>
      <c r="Y495" s="482"/>
    </row>
    <row r="496" spans="1:25" s="477" customFormat="1" ht="12" x14ac:dyDescent="0.2">
      <c r="A496" s="479"/>
      <c r="B496" s="476"/>
      <c r="C496" s="478"/>
      <c r="D496" s="479"/>
      <c r="E496" s="479"/>
      <c r="F496" s="479"/>
      <c r="G496" s="479"/>
      <c r="H496" s="479"/>
      <c r="I496" s="479"/>
      <c r="J496" s="479"/>
      <c r="K496" s="479"/>
      <c r="L496" s="479"/>
      <c r="M496" s="480"/>
      <c r="N496" s="478"/>
      <c r="O496" s="480"/>
      <c r="P496" s="481"/>
      <c r="Q496" s="478"/>
      <c r="R496" s="480"/>
      <c r="S496" s="478"/>
      <c r="T496" s="479"/>
      <c r="U496" s="479"/>
      <c r="V496" s="480"/>
      <c r="W496" s="481"/>
      <c r="X496" s="482"/>
      <c r="Y496" s="482"/>
    </row>
    <row r="497" spans="1:25" s="477" customFormat="1" ht="12" x14ac:dyDescent="0.2">
      <c r="A497" s="479"/>
      <c r="B497" s="476"/>
      <c r="C497" s="478"/>
      <c r="D497" s="479"/>
      <c r="E497" s="479"/>
      <c r="F497" s="479"/>
      <c r="G497" s="479"/>
      <c r="H497" s="479"/>
      <c r="I497" s="479"/>
      <c r="J497" s="479"/>
      <c r="K497" s="479"/>
      <c r="L497" s="479"/>
      <c r="M497" s="480"/>
      <c r="N497" s="478"/>
      <c r="O497" s="480"/>
      <c r="P497" s="481"/>
      <c r="Q497" s="478"/>
      <c r="R497" s="480"/>
      <c r="S497" s="478"/>
      <c r="T497" s="479"/>
      <c r="U497" s="479"/>
      <c r="V497" s="480"/>
      <c r="W497" s="481"/>
      <c r="X497" s="482"/>
      <c r="Y497" s="482"/>
    </row>
    <row r="498" spans="1:25" s="477" customFormat="1" ht="12" x14ac:dyDescent="0.2">
      <c r="A498" s="479"/>
      <c r="B498" s="476"/>
      <c r="C498" s="478"/>
      <c r="D498" s="479"/>
      <c r="E498" s="479"/>
      <c r="F498" s="479"/>
      <c r="G498" s="479"/>
      <c r="H498" s="479"/>
      <c r="I498" s="479"/>
      <c r="J498" s="479"/>
      <c r="K498" s="479"/>
      <c r="L498" s="479"/>
      <c r="M498" s="480"/>
      <c r="N498" s="478"/>
      <c r="O498" s="480"/>
      <c r="P498" s="481"/>
      <c r="Q498" s="478"/>
      <c r="R498" s="480"/>
      <c r="S498" s="478"/>
      <c r="T498" s="479"/>
      <c r="U498" s="479"/>
      <c r="V498" s="480"/>
      <c r="W498" s="481"/>
      <c r="X498" s="482"/>
      <c r="Y498" s="482"/>
    </row>
    <row r="499" spans="1:25" s="477" customFormat="1" ht="12" x14ac:dyDescent="0.2">
      <c r="A499" s="479"/>
      <c r="B499" s="476"/>
      <c r="C499" s="478"/>
      <c r="D499" s="479"/>
      <c r="E499" s="479"/>
      <c r="F499" s="479"/>
      <c r="G499" s="479"/>
      <c r="H499" s="479"/>
      <c r="I499" s="479"/>
      <c r="J499" s="479"/>
      <c r="K499" s="479"/>
      <c r="L499" s="479"/>
      <c r="M499" s="480"/>
      <c r="N499" s="478"/>
      <c r="O499" s="480"/>
      <c r="P499" s="481"/>
      <c r="Q499" s="478"/>
      <c r="R499" s="480"/>
      <c r="S499" s="478"/>
      <c r="T499" s="479"/>
      <c r="U499" s="479"/>
      <c r="V499" s="480"/>
      <c r="W499" s="481"/>
      <c r="X499" s="482"/>
      <c r="Y499" s="482"/>
    </row>
    <row r="500" spans="1:25" s="477" customFormat="1" ht="12" x14ac:dyDescent="0.2">
      <c r="A500" s="479"/>
      <c r="B500" s="476"/>
      <c r="C500" s="478"/>
      <c r="D500" s="479"/>
      <c r="E500" s="479"/>
      <c r="F500" s="479"/>
      <c r="G500" s="479"/>
      <c r="H500" s="479"/>
      <c r="I500" s="479"/>
      <c r="J500" s="479"/>
      <c r="K500" s="479"/>
      <c r="L500" s="479"/>
      <c r="M500" s="480"/>
      <c r="N500" s="478"/>
      <c r="O500" s="480"/>
      <c r="P500" s="481"/>
      <c r="Q500" s="478"/>
      <c r="R500" s="480"/>
      <c r="S500" s="478"/>
      <c r="T500" s="479"/>
      <c r="U500" s="479"/>
      <c r="V500" s="480"/>
      <c r="W500" s="481"/>
      <c r="X500" s="482"/>
      <c r="Y500" s="482"/>
    </row>
    <row r="501" spans="1:25" s="477" customFormat="1" ht="12" x14ac:dyDescent="0.2">
      <c r="A501" s="479"/>
      <c r="B501" s="476"/>
      <c r="C501" s="478"/>
      <c r="D501" s="479"/>
      <c r="E501" s="479"/>
      <c r="F501" s="479"/>
      <c r="G501" s="479"/>
      <c r="H501" s="479"/>
      <c r="I501" s="479"/>
      <c r="J501" s="479"/>
      <c r="K501" s="479"/>
      <c r="L501" s="479"/>
      <c r="M501" s="480"/>
      <c r="N501" s="478"/>
      <c r="O501" s="480"/>
      <c r="P501" s="481"/>
      <c r="Q501" s="478"/>
      <c r="R501" s="480"/>
      <c r="S501" s="478"/>
      <c r="T501" s="479"/>
      <c r="U501" s="479"/>
      <c r="V501" s="480"/>
      <c r="W501" s="481"/>
      <c r="X501" s="482"/>
      <c r="Y501" s="482"/>
    </row>
    <row r="502" spans="1:25" s="477" customFormat="1" ht="12" x14ac:dyDescent="0.2">
      <c r="A502" s="479"/>
      <c r="B502" s="476"/>
      <c r="C502" s="478"/>
      <c r="D502" s="479"/>
      <c r="E502" s="479"/>
      <c r="F502" s="479"/>
      <c r="G502" s="479"/>
      <c r="H502" s="479"/>
      <c r="I502" s="479"/>
      <c r="J502" s="479"/>
      <c r="K502" s="479"/>
      <c r="L502" s="479"/>
      <c r="M502" s="480"/>
      <c r="N502" s="478"/>
      <c r="O502" s="480"/>
      <c r="P502" s="481"/>
      <c r="Q502" s="478"/>
      <c r="R502" s="480"/>
      <c r="S502" s="478"/>
      <c r="T502" s="479"/>
      <c r="U502" s="479"/>
      <c r="V502" s="480"/>
      <c r="W502" s="481"/>
      <c r="X502" s="482"/>
      <c r="Y502" s="482"/>
    </row>
    <row r="503" spans="1:25" s="477" customFormat="1" ht="12" x14ac:dyDescent="0.2">
      <c r="A503" s="479"/>
      <c r="B503" s="476"/>
      <c r="C503" s="478"/>
      <c r="D503" s="479"/>
      <c r="E503" s="479"/>
      <c r="F503" s="479"/>
      <c r="G503" s="479"/>
      <c r="H503" s="479"/>
      <c r="I503" s="479"/>
      <c r="J503" s="479"/>
      <c r="K503" s="479"/>
      <c r="L503" s="479"/>
      <c r="M503" s="480"/>
      <c r="N503" s="478"/>
      <c r="O503" s="480"/>
      <c r="P503" s="481"/>
      <c r="Q503" s="478"/>
      <c r="R503" s="480"/>
      <c r="S503" s="478"/>
      <c r="T503" s="479"/>
      <c r="U503" s="479"/>
      <c r="V503" s="480"/>
      <c r="W503" s="481"/>
      <c r="X503" s="482"/>
      <c r="Y503" s="482"/>
    </row>
    <row r="504" spans="1:25" s="477" customFormat="1" ht="12" x14ac:dyDescent="0.2">
      <c r="A504" s="479"/>
      <c r="B504" s="476"/>
      <c r="C504" s="478"/>
      <c r="D504" s="479"/>
      <c r="E504" s="479"/>
      <c r="F504" s="479"/>
      <c r="G504" s="479"/>
      <c r="H504" s="479"/>
      <c r="I504" s="479"/>
      <c r="J504" s="479"/>
      <c r="K504" s="479"/>
      <c r="L504" s="479"/>
      <c r="M504" s="480"/>
      <c r="N504" s="478"/>
      <c r="O504" s="480"/>
      <c r="P504" s="481"/>
      <c r="Q504" s="478"/>
      <c r="R504" s="480"/>
      <c r="S504" s="478"/>
      <c r="T504" s="479"/>
      <c r="U504" s="479"/>
      <c r="V504" s="480"/>
      <c r="W504" s="481"/>
      <c r="X504" s="482"/>
      <c r="Y504" s="482"/>
    </row>
    <row r="505" spans="1:25" s="477" customFormat="1" ht="12" x14ac:dyDescent="0.2">
      <c r="A505" s="479"/>
      <c r="B505" s="476"/>
      <c r="C505" s="478"/>
      <c r="D505" s="479"/>
      <c r="E505" s="479"/>
      <c r="F505" s="479"/>
      <c r="G505" s="479"/>
      <c r="H505" s="479"/>
      <c r="I505" s="479"/>
      <c r="J505" s="479"/>
      <c r="K505" s="479"/>
      <c r="L505" s="479"/>
      <c r="M505" s="480"/>
      <c r="N505" s="478"/>
      <c r="O505" s="480"/>
      <c r="P505" s="481"/>
      <c r="Q505" s="478"/>
      <c r="R505" s="480"/>
      <c r="S505" s="478"/>
      <c r="T505" s="479"/>
      <c r="U505" s="479"/>
      <c r="V505" s="480"/>
      <c r="W505" s="481"/>
      <c r="X505" s="482"/>
      <c r="Y505" s="482"/>
    </row>
    <row r="506" spans="1:25" s="477" customFormat="1" ht="12" x14ac:dyDescent="0.2">
      <c r="A506" s="479"/>
      <c r="B506" s="476"/>
      <c r="C506" s="478"/>
      <c r="D506" s="479"/>
      <c r="E506" s="479"/>
      <c r="F506" s="479"/>
      <c r="G506" s="479"/>
      <c r="H506" s="479"/>
      <c r="I506" s="479"/>
      <c r="J506" s="479"/>
      <c r="K506" s="479"/>
      <c r="L506" s="479"/>
      <c r="M506" s="480"/>
      <c r="N506" s="478"/>
      <c r="O506" s="480"/>
      <c r="P506" s="481"/>
      <c r="Q506" s="478"/>
      <c r="R506" s="480"/>
      <c r="S506" s="478"/>
      <c r="T506" s="479"/>
      <c r="U506" s="479"/>
      <c r="V506" s="480"/>
      <c r="W506" s="481"/>
      <c r="X506" s="482"/>
      <c r="Y506" s="482"/>
    </row>
    <row r="507" spans="1:25" s="477" customFormat="1" ht="12" x14ac:dyDescent="0.2">
      <c r="A507" s="479"/>
      <c r="B507" s="476"/>
      <c r="C507" s="478"/>
      <c r="D507" s="479"/>
      <c r="E507" s="479"/>
      <c r="F507" s="479"/>
      <c r="G507" s="479"/>
      <c r="H507" s="479"/>
      <c r="I507" s="479"/>
      <c r="J507" s="479"/>
      <c r="K507" s="479"/>
      <c r="L507" s="479"/>
      <c r="M507" s="480"/>
      <c r="N507" s="478"/>
      <c r="O507" s="480"/>
      <c r="P507" s="481"/>
      <c r="Q507" s="478"/>
      <c r="R507" s="480"/>
      <c r="S507" s="478"/>
      <c r="T507" s="479"/>
      <c r="U507" s="479"/>
      <c r="V507" s="480"/>
      <c r="W507" s="481"/>
      <c r="X507" s="482"/>
      <c r="Y507" s="482"/>
    </row>
    <row r="508" spans="1:25" s="477" customFormat="1" ht="12" x14ac:dyDescent="0.2">
      <c r="A508" s="479"/>
      <c r="B508" s="476"/>
      <c r="C508" s="478"/>
      <c r="D508" s="479"/>
      <c r="E508" s="479"/>
      <c r="F508" s="479"/>
      <c r="G508" s="479"/>
      <c r="H508" s="479"/>
      <c r="I508" s="479"/>
      <c r="J508" s="479"/>
      <c r="K508" s="479"/>
      <c r="L508" s="479"/>
      <c r="M508" s="480"/>
      <c r="N508" s="478"/>
      <c r="O508" s="480"/>
      <c r="P508" s="481"/>
      <c r="Q508" s="478"/>
      <c r="R508" s="480"/>
      <c r="S508" s="478"/>
      <c r="T508" s="479"/>
      <c r="U508" s="479"/>
      <c r="V508" s="480"/>
      <c r="W508" s="481"/>
      <c r="X508" s="482"/>
      <c r="Y508" s="482"/>
    </row>
    <row r="509" spans="1:25" s="477" customFormat="1" ht="12" x14ac:dyDescent="0.2">
      <c r="A509" s="479"/>
      <c r="B509" s="476"/>
      <c r="C509" s="478"/>
      <c r="D509" s="479"/>
      <c r="E509" s="479"/>
      <c r="F509" s="479"/>
      <c r="G509" s="479"/>
      <c r="H509" s="479"/>
      <c r="I509" s="479"/>
      <c r="J509" s="479"/>
      <c r="K509" s="479"/>
      <c r="L509" s="479"/>
      <c r="M509" s="480"/>
      <c r="N509" s="478"/>
      <c r="O509" s="480"/>
      <c r="P509" s="481"/>
      <c r="Q509" s="478"/>
      <c r="R509" s="480"/>
      <c r="S509" s="478"/>
      <c r="T509" s="479"/>
      <c r="U509" s="479"/>
      <c r="V509" s="480"/>
      <c r="W509" s="481"/>
      <c r="X509" s="482"/>
      <c r="Y509" s="482"/>
    </row>
    <row r="510" spans="1:25" s="477" customFormat="1" ht="12" x14ac:dyDescent="0.2">
      <c r="A510" s="479"/>
      <c r="B510" s="476"/>
      <c r="C510" s="478"/>
      <c r="D510" s="479"/>
      <c r="E510" s="479"/>
      <c r="F510" s="479"/>
      <c r="G510" s="479"/>
      <c r="H510" s="479"/>
      <c r="I510" s="479"/>
      <c r="J510" s="479"/>
      <c r="K510" s="479"/>
      <c r="L510" s="479"/>
      <c r="M510" s="480"/>
      <c r="N510" s="478"/>
      <c r="O510" s="480"/>
      <c r="P510" s="481"/>
      <c r="Q510" s="478"/>
      <c r="R510" s="480"/>
      <c r="S510" s="478"/>
      <c r="T510" s="479"/>
      <c r="U510" s="479"/>
      <c r="V510" s="480"/>
      <c r="W510" s="481"/>
      <c r="X510" s="482"/>
      <c r="Y510" s="482"/>
    </row>
    <row r="511" spans="1:25" s="477" customFormat="1" ht="12" x14ac:dyDescent="0.2">
      <c r="A511" s="479"/>
      <c r="B511" s="476"/>
      <c r="C511" s="478"/>
      <c r="D511" s="479"/>
      <c r="E511" s="479"/>
      <c r="F511" s="479"/>
      <c r="G511" s="479"/>
      <c r="H511" s="479"/>
      <c r="I511" s="479"/>
      <c r="J511" s="479"/>
      <c r="K511" s="479"/>
      <c r="L511" s="479"/>
      <c r="M511" s="480"/>
      <c r="N511" s="478"/>
      <c r="O511" s="480"/>
      <c r="P511" s="481"/>
      <c r="Q511" s="478"/>
      <c r="R511" s="480"/>
      <c r="S511" s="478"/>
      <c r="T511" s="479"/>
      <c r="U511" s="479"/>
      <c r="V511" s="480"/>
      <c r="W511" s="481"/>
      <c r="X511" s="482"/>
      <c r="Y511" s="482"/>
    </row>
    <row r="512" spans="1:25" s="477" customFormat="1" ht="12" x14ac:dyDescent="0.2">
      <c r="A512" s="479"/>
      <c r="B512" s="476"/>
      <c r="C512" s="478"/>
      <c r="D512" s="479"/>
      <c r="E512" s="479"/>
      <c r="F512" s="479"/>
      <c r="G512" s="479"/>
      <c r="H512" s="479"/>
      <c r="I512" s="479"/>
      <c r="J512" s="479"/>
      <c r="K512" s="479"/>
      <c r="L512" s="479"/>
      <c r="M512" s="480"/>
      <c r="N512" s="478"/>
      <c r="O512" s="480"/>
      <c r="P512" s="481"/>
      <c r="Q512" s="478"/>
      <c r="R512" s="480"/>
      <c r="S512" s="478"/>
      <c r="T512" s="479"/>
      <c r="U512" s="479"/>
      <c r="V512" s="480"/>
      <c r="W512" s="481"/>
      <c r="X512" s="482"/>
      <c r="Y512" s="482"/>
    </row>
    <row r="513" spans="1:25" s="477" customFormat="1" ht="12" x14ac:dyDescent="0.2">
      <c r="A513" s="479"/>
      <c r="B513" s="476"/>
      <c r="C513" s="478"/>
      <c r="D513" s="479"/>
      <c r="E513" s="479"/>
      <c r="F513" s="479"/>
      <c r="G513" s="479"/>
      <c r="H513" s="479"/>
      <c r="I513" s="479"/>
      <c r="J513" s="479"/>
      <c r="K513" s="479"/>
      <c r="L513" s="479"/>
      <c r="M513" s="480"/>
      <c r="N513" s="478"/>
      <c r="O513" s="480"/>
      <c r="P513" s="481"/>
      <c r="Q513" s="478"/>
      <c r="R513" s="480"/>
      <c r="S513" s="478"/>
      <c r="T513" s="479"/>
      <c r="U513" s="479"/>
      <c r="V513" s="480"/>
      <c r="W513" s="481"/>
      <c r="X513" s="482"/>
      <c r="Y513" s="482"/>
    </row>
    <row r="514" spans="1:25" s="477" customFormat="1" ht="12" x14ac:dyDescent="0.2">
      <c r="A514" s="479"/>
      <c r="B514" s="476"/>
      <c r="C514" s="478"/>
      <c r="D514" s="479"/>
      <c r="E514" s="479"/>
      <c r="F514" s="479"/>
      <c r="G514" s="479"/>
      <c r="H514" s="479"/>
      <c r="I514" s="479"/>
      <c r="J514" s="479"/>
      <c r="K514" s="479"/>
      <c r="L514" s="479"/>
      <c r="M514" s="480"/>
      <c r="N514" s="478"/>
      <c r="O514" s="480"/>
      <c r="P514" s="481"/>
      <c r="Q514" s="478"/>
      <c r="R514" s="480"/>
      <c r="S514" s="478"/>
      <c r="T514" s="479"/>
      <c r="U514" s="479"/>
      <c r="V514" s="480"/>
      <c r="W514" s="481"/>
      <c r="X514" s="482"/>
      <c r="Y514" s="482"/>
    </row>
    <row r="515" spans="1:25" s="477" customFormat="1" ht="12" x14ac:dyDescent="0.2">
      <c r="A515" s="479"/>
      <c r="B515" s="476"/>
      <c r="C515" s="478"/>
      <c r="D515" s="479"/>
      <c r="E515" s="479"/>
      <c r="F515" s="479"/>
      <c r="G515" s="479"/>
      <c r="H515" s="479"/>
      <c r="I515" s="479"/>
      <c r="J515" s="479"/>
      <c r="K515" s="479"/>
      <c r="L515" s="479"/>
      <c r="M515" s="480"/>
      <c r="N515" s="478"/>
      <c r="O515" s="480"/>
      <c r="P515" s="481"/>
      <c r="Q515" s="478"/>
      <c r="R515" s="480"/>
      <c r="S515" s="478"/>
      <c r="T515" s="479"/>
      <c r="U515" s="479"/>
      <c r="V515" s="480"/>
      <c r="W515" s="481"/>
      <c r="X515" s="482"/>
      <c r="Y515" s="482"/>
    </row>
    <row r="516" spans="1:25" s="477" customFormat="1" ht="12" x14ac:dyDescent="0.2">
      <c r="A516" s="479"/>
      <c r="B516" s="476"/>
      <c r="C516" s="478"/>
      <c r="D516" s="479"/>
      <c r="E516" s="479"/>
      <c r="F516" s="479"/>
      <c r="G516" s="479"/>
      <c r="H516" s="479"/>
      <c r="I516" s="479"/>
      <c r="J516" s="479"/>
      <c r="K516" s="479"/>
      <c r="L516" s="479"/>
      <c r="M516" s="480"/>
      <c r="N516" s="478"/>
      <c r="O516" s="480"/>
      <c r="P516" s="481"/>
      <c r="Q516" s="478"/>
      <c r="R516" s="480"/>
      <c r="S516" s="478"/>
      <c r="T516" s="479"/>
      <c r="U516" s="479"/>
      <c r="V516" s="480"/>
      <c r="W516" s="481"/>
      <c r="X516" s="482"/>
      <c r="Y516" s="482"/>
    </row>
    <row r="517" spans="1:25" s="477" customFormat="1" ht="12" x14ac:dyDescent="0.2">
      <c r="A517" s="479"/>
      <c r="B517" s="476"/>
      <c r="C517" s="478"/>
      <c r="D517" s="479"/>
      <c r="E517" s="479"/>
      <c r="F517" s="479"/>
      <c r="G517" s="479"/>
      <c r="H517" s="479"/>
      <c r="I517" s="479"/>
      <c r="J517" s="479"/>
      <c r="K517" s="479"/>
      <c r="L517" s="479"/>
      <c r="M517" s="480"/>
      <c r="N517" s="478"/>
      <c r="O517" s="480"/>
      <c r="P517" s="481"/>
      <c r="Q517" s="478"/>
      <c r="R517" s="480"/>
      <c r="S517" s="478"/>
      <c r="T517" s="479"/>
      <c r="U517" s="479"/>
      <c r="V517" s="480"/>
      <c r="W517" s="481"/>
      <c r="X517" s="482"/>
      <c r="Y517" s="482"/>
    </row>
    <row r="518" spans="1:25" s="477" customFormat="1" ht="12" x14ac:dyDescent="0.2">
      <c r="A518" s="479"/>
      <c r="B518" s="476"/>
      <c r="C518" s="478"/>
      <c r="D518" s="479"/>
      <c r="E518" s="479"/>
      <c r="F518" s="479"/>
      <c r="G518" s="479"/>
      <c r="H518" s="479"/>
      <c r="I518" s="479"/>
      <c r="J518" s="479"/>
      <c r="K518" s="479"/>
      <c r="L518" s="479"/>
      <c r="M518" s="480"/>
      <c r="N518" s="478"/>
      <c r="O518" s="480"/>
      <c r="P518" s="481"/>
      <c r="Q518" s="478"/>
      <c r="R518" s="480"/>
      <c r="S518" s="478"/>
      <c r="T518" s="479"/>
      <c r="U518" s="479"/>
      <c r="V518" s="480"/>
      <c r="W518" s="481"/>
      <c r="X518" s="482"/>
      <c r="Y518" s="482"/>
    </row>
    <row r="519" spans="1:25" s="477" customFormat="1" ht="12" x14ac:dyDescent="0.2">
      <c r="A519" s="479"/>
      <c r="B519" s="476"/>
      <c r="C519" s="478"/>
      <c r="D519" s="479"/>
      <c r="E519" s="479"/>
      <c r="F519" s="479"/>
      <c r="G519" s="479"/>
      <c r="H519" s="479"/>
      <c r="I519" s="479"/>
      <c r="J519" s="479"/>
      <c r="K519" s="479"/>
      <c r="L519" s="479"/>
      <c r="M519" s="480"/>
      <c r="N519" s="478"/>
      <c r="O519" s="480"/>
      <c r="P519" s="481"/>
      <c r="Q519" s="478"/>
      <c r="R519" s="480"/>
      <c r="S519" s="478"/>
      <c r="T519" s="479"/>
      <c r="U519" s="479"/>
      <c r="V519" s="480"/>
      <c r="W519" s="481"/>
      <c r="X519" s="482"/>
      <c r="Y519" s="482"/>
    </row>
    <row r="520" spans="1:25" s="477" customFormat="1" ht="12" x14ac:dyDescent="0.2">
      <c r="A520" s="479"/>
      <c r="B520" s="476"/>
      <c r="C520" s="478"/>
      <c r="D520" s="479"/>
      <c r="E520" s="479"/>
      <c r="F520" s="479"/>
      <c r="G520" s="479"/>
      <c r="H520" s="479"/>
      <c r="I520" s="479"/>
      <c r="J520" s="479"/>
      <c r="K520" s="479"/>
      <c r="L520" s="479"/>
      <c r="M520" s="480"/>
      <c r="N520" s="478"/>
      <c r="O520" s="480"/>
      <c r="P520" s="481"/>
      <c r="Q520" s="478"/>
      <c r="R520" s="480"/>
      <c r="S520" s="478"/>
      <c r="T520" s="479"/>
      <c r="U520" s="479"/>
      <c r="V520" s="480"/>
      <c r="W520" s="481"/>
      <c r="X520" s="482"/>
      <c r="Y520" s="482"/>
    </row>
    <row r="521" spans="1:25" s="477" customFormat="1" ht="12" x14ac:dyDescent="0.2">
      <c r="A521" s="479"/>
      <c r="B521" s="476"/>
      <c r="C521" s="478"/>
      <c r="D521" s="479"/>
      <c r="E521" s="479"/>
      <c r="F521" s="479"/>
      <c r="G521" s="479"/>
      <c r="H521" s="479"/>
      <c r="I521" s="479"/>
      <c r="J521" s="479"/>
      <c r="K521" s="479"/>
      <c r="L521" s="479"/>
      <c r="M521" s="480"/>
      <c r="N521" s="478"/>
      <c r="O521" s="480"/>
      <c r="P521" s="481"/>
      <c r="Q521" s="478"/>
      <c r="R521" s="480"/>
      <c r="S521" s="478"/>
      <c r="T521" s="479"/>
      <c r="U521" s="479"/>
      <c r="V521" s="480"/>
      <c r="W521" s="481"/>
      <c r="X521" s="482"/>
      <c r="Y521" s="482"/>
    </row>
    <row r="522" spans="1:25" s="477" customFormat="1" ht="12" x14ac:dyDescent="0.2">
      <c r="A522" s="479"/>
      <c r="B522" s="476"/>
      <c r="C522" s="478"/>
      <c r="D522" s="479"/>
      <c r="E522" s="479"/>
      <c r="F522" s="479"/>
      <c r="G522" s="479"/>
      <c r="H522" s="479"/>
      <c r="I522" s="479"/>
      <c r="J522" s="479"/>
      <c r="K522" s="479"/>
      <c r="L522" s="479"/>
      <c r="M522" s="480"/>
      <c r="N522" s="478"/>
      <c r="O522" s="480"/>
      <c r="P522" s="481"/>
      <c r="Q522" s="478"/>
      <c r="R522" s="480"/>
      <c r="S522" s="478"/>
      <c r="T522" s="479"/>
      <c r="U522" s="479"/>
      <c r="V522" s="480"/>
      <c r="W522" s="481"/>
      <c r="X522" s="482"/>
      <c r="Y522" s="482"/>
    </row>
    <row r="523" spans="1:25" s="477" customFormat="1" ht="12" x14ac:dyDescent="0.2">
      <c r="A523" s="479"/>
      <c r="B523" s="476"/>
      <c r="C523" s="478"/>
      <c r="D523" s="479"/>
      <c r="E523" s="479"/>
      <c r="F523" s="479"/>
      <c r="G523" s="479"/>
      <c r="H523" s="479"/>
      <c r="I523" s="479"/>
      <c r="J523" s="479"/>
      <c r="K523" s="479"/>
      <c r="L523" s="479"/>
      <c r="M523" s="480"/>
      <c r="N523" s="478"/>
      <c r="O523" s="480"/>
      <c r="P523" s="481"/>
      <c r="Q523" s="478"/>
      <c r="R523" s="480"/>
      <c r="S523" s="478"/>
      <c r="T523" s="479"/>
      <c r="U523" s="479"/>
      <c r="V523" s="480"/>
      <c r="W523" s="481"/>
      <c r="X523" s="482"/>
      <c r="Y523" s="482"/>
    </row>
    <row r="524" spans="1:25" s="477" customFormat="1" ht="12" x14ac:dyDescent="0.2">
      <c r="A524" s="479"/>
      <c r="B524" s="476"/>
      <c r="C524" s="478"/>
      <c r="D524" s="479"/>
      <c r="E524" s="479"/>
      <c r="F524" s="479"/>
      <c r="G524" s="479"/>
      <c r="H524" s="479"/>
      <c r="I524" s="479"/>
      <c r="J524" s="479"/>
      <c r="K524" s="479"/>
      <c r="L524" s="479"/>
      <c r="M524" s="480"/>
      <c r="N524" s="478"/>
      <c r="O524" s="480"/>
      <c r="P524" s="481"/>
      <c r="Q524" s="478"/>
      <c r="R524" s="480"/>
      <c r="S524" s="478"/>
      <c r="T524" s="479"/>
      <c r="U524" s="479"/>
      <c r="V524" s="480"/>
      <c r="W524" s="481"/>
      <c r="X524" s="482"/>
      <c r="Y524" s="482"/>
    </row>
    <row r="525" spans="1:25" s="477" customFormat="1" ht="12" x14ac:dyDescent="0.2">
      <c r="A525" s="479"/>
      <c r="B525" s="476"/>
      <c r="C525" s="478"/>
      <c r="D525" s="479"/>
      <c r="E525" s="479"/>
      <c r="F525" s="479"/>
      <c r="G525" s="479"/>
      <c r="H525" s="479"/>
      <c r="I525" s="479"/>
      <c r="J525" s="479"/>
      <c r="K525" s="479"/>
      <c r="L525" s="479"/>
      <c r="M525" s="480"/>
      <c r="N525" s="478"/>
      <c r="O525" s="480"/>
      <c r="P525" s="481"/>
      <c r="Q525" s="478"/>
      <c r="R525" s="480"/>
      <c r="S525" s="478"/>
      <c r="T525" s="479"/>
      <c r="U525" s="479"/>
      <c r="V525" s="480"/>
      <c r="W525" s="481"/>
      <c r="X525" s="482"/>
      <c r="Y525" s="482"/>
    </row>
    <row r="526" spans="1:25" s="477" customFormat="1" ht="12" x14ac:dyDescent="0.2">
      <c r="A526" s="479"/>
      <c r="B526" s="476"/>
      <c r="C526" s="478"/>
      <c r="D526" s="479"/>
      <c r="E526" s="479"/>
      <c r="F526" s="479"/>
      <c r="G526" s="479"/>
      <c r="H526" s="479"/>
      <c r="I526" s="479"/>
      <c r="J526" s="479"/>
      <c r="K526" s="479"/>
      <c r="L526" s="479"/>
      <c r="M526" s="480"/>
      <c r="N526" s="478"/>
      <c r="O526" s="480"/>
      <c r="P526" s="481"/>
      <c r="Q526" s="478"/>
      <c r="R526" s="480"/>
      <c r="S526" s="478"/>
      <c r="T526" s="479"/>
      <c r="U526" s="479"/>
      <c r="V526" s="480"/>
      <c r="W526" s="481"/>
      <c r="X526" s="482"/>
      <c r="Y526" s="482"/>
    </row>
    <row r="527" spans="1:25" s="477" customFormat="1" ht="12" x14ac:dyDescent="0.2">
      <c r="A527" s="479"/>
      <c r="B527" s="476"/>
      <c r="C527" s="478"/>
      <c r="D527" s="479"/>
      <c r="E527" s="479"/>
      <c r="F527" s="479"/>
      <c r="G527" s="479"/>
      <c r="H527" s="479"/>
      <c r="I527" s="479"/>
      <c r="J527" s="479"/>
      <c r="K527" s="479"/>
      <c r="L527" s="479"/>
      <c r="M527" s="480"/>
      <c r="N527" s="478"/>
      <c r="O527" s="480"/>
      <c r="P527" s="481"/>
      <c r="Q527" s="478"/>
      <c r="R527" s="480"/>
      <c r="S527" s="478"/>
      <c r="T527" s="479"/>
      <c r="U527" s="479"/>
      <c r="V527" s="480"/>
      <c r="W527" s="481"/>
      <c r="X527" s="482"/>
      <c r="Y527" s="482"/>
    </row>
    <row r="528" spans="1:25" s="477" customFormat="1" ht="12" x14ac:dyDescent="0.2">
      <c r="A528" s="479"/>
      <c r="B528" s="476"/>
      <c r="C528" s="478"/>
      <c r="D528" s="479"/>
      <c r="E528" s="479"/>
      <c r="F528" s="479"/>
      <c r="G528" s="479"/>
      <c r="H528" s="479"/>
      <c r="I528" s="479"/>
      <c r="J528" s="479"/>
      <c r="K528" s="479"/>
      <c r="L528" s="479"/>
      <c r="M528" s="480"/>
      <c r="N528" s="478"/>
      <c r="O528" s="480"/>
      <c r="P528" s="481"/>
      <c r="Q528" s="478"/>
      <c r="R528" s="480"/>
      <c r="S528" s="478"/>
      <c r="T528" s="479"/>
      <c r="U528" s="479"/>
      <c r="V528" s="480"/>
      <c r="W528" s="481"/>
      <c r="X528" s="482"/>
      <c r="Y528" s="482"/>
    </row>
    <row r="529" spans="1:25" s="477" customFormat="1" ht="12" x14ac:dyDescent="0.2">
      <c r="A529" s="479"/>
      <c r="B529" s="476"/>
      <c r="C529" s="478"/>
      <c r="D529" s="479"/>
      <c r="E529" s="479"/>
      <c r="F529" s="479"/>
      <c r="G529" s="479"/>
      <c r="H529" s="479"/>
      <c r="I529" s="479"/>
      <c r="J529" s="479"/>
      <c r="K529" s="479"/>
      <c r="L529" s="479"/>
      <c r="M529" s="480"/>
      <c r="N529" s="478"/>
      <c r="O529" s="480"/>
      <c r="P529" s="481"/>
      <c r="Q529" s="478"/>
      <c r="R529" s="480"/>
      <c r="S529" s="478"/>
      <c r="T529" s="479"/>
      <c r="U529" s="479"/>
      <c r="V529" s="480"/>
      <c r="W529" s="481"/>
      <c r="X529" s="482"/>
      <c r="Y529" s="482"/>
    </row>
    <row r="530" spans="1:25" s="477" customFormat="1" ht="12" x14ac:dyDescent="0.2">
      <c r="A530" s="479"/>
      <c r="B530" s="476"/>
      <c r="C530" s="478"/>
      <c r="D530" s="479"/>
      <c r="E530" s="479"/>
      <c r="F530" s="479"/>
      <c r="G530" s="479"/>
      <c r="H530" s="479"/>
      <c r="I530" s="479"/>
      <c r="J530" s="479"/>
      <c r="K530" s="479"/>
      <c r="L530" s="479"/>
      <c r="M530" s="480"/>
      <c r="N530" s="478"/>
      <c r="O530" s="480"/>
      <c r="P530" s="481"/>
      <c r="Q530" s="478"/>
      <c r="R530" s="480"/>
      <c r="S530" s="478"/>
      <c r="T530" s="479"/>
      <c r="U530" s="479"/>
      <c r="V530" s="480"/>
      <c r="W530" s="481"/>
      <c r="X530" s="482"/>
      <c r="Y530" s="482"/>
    </row>
    <row r="531" spans="1:25" s="477" customFormat="1" ht="12" x14ac:dyDescent="0.2">
      <c r="A531" s="479"/>
      <c r="B531" s="476"/>
      <c r="C531" s="478"/>
      <c r="D531" s="479"/>
      <c r="E531" s="479"/>
      <c r="F531" s="479"/>
      <c r="G531" s="479"/>
      <c r="H531" s="479"/>
      <c r="I531" s="479"/>
      <c r="J531" s="479"/>
      <c r="K531" s="479"/>
      <c r="L531" s="479"/>
      <c r="M531" s="480"/>
      <c r="N531" s="478"/>
      <c r="O531" s="480"/>
      <c r="P531" s="481"/>
      <c r="Q531" s="478"/>
      <c r="R531" s="480"/>
      <c r="S531" s="478"/>
      <c r="T531" s="479"/>
      <c r="U531" s="479"/>
      <c r="V531" s="480"/>
      <c r="W531" s="481"/>
      <c r="X531" s="482"/>
      <c r="Y531" s="482"/>
    </row>
    <row r="532" spans="1:25" s="477" customFormat="1" ht="12" x14ac:dyDescent="0.2">
      <c r="A532" s="479"/>
      <c r="B532" s="476"/>
      <c r="C532" s="478"/>
      <c r="D532" s="479"/>
      <c r="E532" s="479"/>
      <c r="F532" s="479"/>
      <c r="G532" s="479"/>
      <c r="H532" s="479"/>
      <c r="I532" s="479"/>
      <c r="J532" s="479"/>
      <c r="K532" s="479"/>
      <c r="L532" s="479"/>
      <c r="M532" s="480"/>
      <c r="N532" s="478"/>
      <c r="O532" s="480"/>
      <c r="P532" s="481"/>
      <c r="Q532" s="478"/>
      <c r="R532" s="480"/>
      <c r="S532" s="478"/>
      <c r="T532" s="479"/>
      <c r="U532" s="479"/>
      <c r="V532" s="480"/>
      <c r="W532" s="481"/>
      <c r="X532" s="482"/>
      <c r="Y532" s="482"/>
    </row>
    <row r="533" spans="1:25" s="477" customFormat="1" ht="12" x14ac:dyDescent="0.2">
      <c r="A533" s="479"/>
      <c r="B533" s="476"/>
      <c r="C533" s="478"/>
      <c r="D533" s="479"/>
      <c r="E533" s="479"/>
      <c r="F533" s="479"/>
      <c r="G533" s="479"/>
      <c r="H533" s="479"/>
      <c r="I533" s="479"/>
      <c r="J533" s="479"/>
      <c r="K533" s="479"/>
      <c r="L533" s="479"/>
      <c r="M533" s="480"/>
      <c r="N533" s="478"/>
      <c r="O533" s="480"/>
      <c r="P533" s="481"/>
      <c r="Q533" s="478"/>
      <c r="R533" s="480"/>
      <c r="S533" s="478"/>
      <c r="T533" s="479"/>
      <c r="U533" s="479"/>
      <c r="V533" s="480"/>
      <c r="W533" s="481"/>
      <c r="X533" s="482"/>
      <c r="Y533" s="482"/>
    </row>
    <row r="534" spans="1:25" s="477" customFormat="1" ht="12" x14ac:dyDescent="0.2">
      <c r="A534" s="479"/>
      <c r="B534" s="476"/>
      <c r="C534" s="478"/>
      <c r="D534" s="479"/>
      <c r="E534" s="479"/>
      <c r="F534" s="479"/>
      <c r="G534" s="479"/>
      <c r="H534" s="479"/>
      <c r="I534" s="479"/>
      <c r="J534" s="479"/>
      <c r="K534" s="479"/>
      <c r="L534" s="479"/>
      <c r="M534" s="480"/>
      <c r="N534" s="478"/>
      <c r="O534" s="480"/>
      <c r="P534" s="481"/>
      <c r="Q534" s="478"/>
      <c r="R534" s="480"/>
      <c r="S534" s="478"/>
      <c r="T534" s="479"/>
      <c r="U534" s="479"/>
      <c r="V534" s="480"/>
      <c r="W534" s="481"/>
      <c r="X534" s="482"/>
      <c r="Y534" s="482"/>
    </row>
    <row r="535" spans="1:25" s="477" customFormat="1" ht="12" x14ac:dyDescent="0.2">
      <c r="A535" s="479"/>
      <c r="B535" s="476"/>
      <c r="C535" s="478"/>
      <c r="D535" s="479"/>
      <c r="E535" s="479"/>
      <c r="F535" s="479"/>
      <c r="G535" s="479"/>
      <c r="H535" s="479"/>
      <c r="I535" s="479"/>
      <c r="J535" s="479"/>
      <c r="K535" s="479"/>
      <c r="L535" s="479"/>
      <c r="M535" s="480"/>
      <c r="N535" s="478"/>
      <c r="O535" s="480"/>
      <c r="P535" s="481"/>
      <c r="Q535" s="478"/>
      <c r="R535" s="480"/>
      <c r="S535" s="478"/>
      <c r="T535" s="479"/>
      <c r="U535" s="479"/>
      <c r="V535" s="480"/>
      <c r="W535" s="481"/>
      <c r="X535" s="482"/>
      <c r="Y535" s="482"/>
    </row>
    <row r="536" spans="1:25" s="477" customFormat="1" ht="12" x14ac:dyDescent="0.2">
      <c r="A536" s="479"/>
      <c r="B536" s="476"/>
      <c r="C536" s="478"/>
      <c r="D536" s="479"/>
      <c r="E536" s="479"/>
      <c r="F536" s="479"/>
      <c r="G536" s="479"/>
      <c r="H536" s="479"/>
      <c r="I536" s="479"/>
      <c r="J536" s="479"/>
      <c r="K536" s="479"/>
      <c r="L536" s="479"/>
      <c r="M536" s="480"/>
      <c r="N536" s="478"/>
      <c r="O536" s="480"/>
      <c r="P536" s="481"/>
      <c r="Q536" s="478"/>
      <c r="R536" s="480"/>
      <c r="S536" s="478"/>
      <c r="T536" s="479"/>
      <c r="U536" s="479"/>
      <c r="V536" s="480"/>
      <c r="W536" s="481"/>
      <c r="X536" s="482"/>
      <c r="Y536" s="482"/>
    </row>
    <row r="537" spans="1:25" s="477" customFormat="1" ht="12" x14ac:dyDescent="0.2">
      <c r="A537" s="479"/>
      <c r="B537" s="476"/>
      <c r="C537" s="478"/>
      <c r="D537" s="479"/>
      <c r="E537" s="479"/>
      <c r="F537" s="479"/>
      <c r="G537" s="479"/>
      <c r="H537" s="479"/>
      <c r="I537" s="479"/>
      <c r="J537" s="479"/>
      <c r="K537" s="479"/>
      <c r="L537" s="479"/>
      <c r="M537" s="480"/>
      <c r="N537" s="478"/>
      <c r="O537" s="480"/>
      <c r="P537" s="481"/>
      <c r="Q537" s="478"/>
      <c r="R537" s="480"/>
      <c r="S537" s="478"/>
      <c r="T537" s="479"/>
      <c r="U537" s="479"/>
      <c r="V537" s="480"/>
      <c r="W537" s="481"/>
      <c r="X537" s="482"/>
      <c r="Y537" s="482"/>
    </row>
    <row r="538" spans="1:25" s="477" customFormat="1" ht="12" x14ac:dyDescent="0.2">
      <c r="A538" s="479"/>
      <c r="B538" s="476"/>
      <c r="C538" s="478"/>
      <c r="D538" s="479"/>
      <c r="E538" s="479"/>
      <c r="F538" s="479"/>
      <c r="G538" s="479"/>
      <c r="H538" s="479"/>
      <c r="I538" s="479"/>
      <c r="J538" s="479"/>
      <c r="K538" s="479"/>
      <c r="L538" s="479"/>
      <c r="M538" s="480"/>
      <c r="N538" s="478"/>
      <c r="O538" s="480"/>
      <c r="P538" s="481"/>
      <c r="Q538" s="478"/>
      <c r="R538" s="480"/>
      <c r="S538" s="478"/>
      <c r="T538" s="479"/>
      <c r="U538" s="479"/>
      <c r="V538" s="480"/>
      <c r="W538" s="481"/>
      <c r="X538" s="482"/>
      <c r="Y538" s="482"/>
    </row>
    <row r="539" spans="1:25" s="477" customFormat="1" ht="12" x14ac:dyDescent="0.2">
      <c r="A539" s="479"/>
      <c r="B539" s="476"/>
      <c r="C539" s="478"/>
      <c r="D539" s="479"/>
      <c r="E539" s="479"/>
      <c r="F539" s="479"/>
      <c r="G539" s="479"/>
      <c r="H539" s="479"/>
      <c r="I539" s="479"/>
      <c r="J539" s="479"/>
      <c r="K539" s="479"/>
      <c r="L539" s="479"/>
      <c r="M539" s="480"/>
      <c r="N539" s="478"/>
      <c r="O539" s="480"/>
      <c r="P539" s="481"/>
      <c r="Q539" s="478"/>
      <c r="R539" s="480"/>
      <c r="S539" s="478"/>
      <c r="T539" s="479"/>
      <c r="U539" s="479"/>
      <c r="V539" s="480"/>
      <c r="W539" s="481"/>
      <c r="X539" s="482"/>
      <c r="Y539" s="482"/>
    </row>
    <row r="540" spans="1:25" s="477" customFormat="1" ht="12" x14ac:dyDescent="0.2">
      <c r="A540" s="479"/>
      <c r="B540" s="476"/>
      <c r="C540" s="478"/>
      <c r="D540" s="479"/>
      <c r="E540" s="479"/>
      <c r="F540" s="479"/>
      <c r="G540" s="479"/>
      <c r="H540" s="479"/>
      <c r="I540" s="479"/>
      <c r="J540" s="479"/>
      <c r="K540" s="479"/>
      <c r="L540" s="479"/>
      <c r="M540" s="480"/>
      <c r="N540" s="478"/>
      <c r="O540" s="480"/>
      <c r="P540" s="481"/>
      <c r="Q540" s="478"/>
      <c r="R540" s="480"/>
      <c r="S540" s="478"/>
      <c r="T540" s="479"/>
      <c r="U540" s="479"/>
      <c r="V540" s="480"/>
      <c r="W540" s="481"/>
      <c r="X540" s="482"/>
      <c r="Y540" s="482"/>
    </row>
    <row r="541" spans="1:25" s="477" customFormat="1" ht="12" x14ac:dyDescent="0.2">
      <c r="A541" s="479"/>
      <c r="B541" s="476"/>
      <c r="C541" s="478"/>
      <c r="D541" s="479"/>
      <c r="E541" s="479"/>
      <c r="F541" s="479"/>
      <c r="G541" s="479"/>
      <c r="H541" s="479"/>
      <c r="I541" s="479"/>
      <c r="J541" s="479"/>
      <c r="K541" s="479"/>
      <c r="L541" s="479"/>
      <c r="M541" s="480"/>
      <c r="N541" s="478"/>
      <c r="O541" s="480"/>
      <c r="P541" s="481"/>
      <c r="Q541" s="478"/>
      <c r="R541" s="480"/>
      <c r="S541" s="478"/>
      <c r="T541" s="479"/>
      <c r="U541" s="479"/>
      <c r="V541" s="480"/>
      <c r="W541" s="481"/>
      <c r="X541" s="482"/>
      <c r="Y541" s="482"/>
    </row>
    <row r="542" spans="1:25" s="477" customFormat="1" ht="12" x14ac:dyDescent="0.2">
      <c r="A542" s="479"/>
      <c r="B542" s="476"/>
      <c r="C542" s="478"/>
      <c r="D542" s="479"/>
      <c r="E542" s="479"/>
      <c r="F542" s="479"/>
      <c r="G542" s="479"/>
      <c r="H542" s="479"/>
      <c r="I542" s="479"/>
      <c r="J542" s="479"/>
      <c r="K542" s="479"/>
      <c r="L542" s="479"/>
      <c r="M542" s="480"/>
      <c r="N542" s="478"/>
      <c r="O542" s="480"/>
      <c r="P542" s="481"/>
      <c r="Q542" s="478"/>
      <c r="R542" s="480"/>
      <c r="S542" s="478"/>
      <c r="T542" s="479"/>
      <c r="U542" s="479"/>
      <c r="V542" s="480"/>
      <c r="W542" s="481"/>
      <c r="X542" s="482"/>
      <c r="Y542" s="482"/>
    </row>
    <row r="543" spans="1:25" s="477" customFormat="1" ht="12" x14ac:dyDescent="0.2">
      <c r="A543" s="479"/>
      <c r="B543" s="476"/>
      <c r="C543" s="478"/>
      <c r="D543" s="479"/>
      <c r="E543" s="479"/>
      <c r="F543" s="479"/>
      <c r="G543" s="479"/>
      <c r="H543" s="479"/>
      <c r="I543" s="479"/>
      <c r="J543" s="479"/>
      <c r="K543" s="479"/>
      <c r="L543" s="479"/>
      <c r="M543" s="480"/>
      <c r="N543" s="478"/>
      <c r="O543" s="480"/>
      <c r="P543" s="481"/>
      <c r="Q543" s="478"/>
      <c r="R543" s="480"/>
      <c r="S543" s="478"/>
      <c r="T543" s="479"/>
      <c r="U543" s="479"/>
      <c r="V543" s="480"/>
      <c r="W543" s="481"/>
      <c r="X543" s="482"/>
      <c r="Y543" s="482"/>
    </row>
    <row r="544" spans="1:25" s="477" customFormat="1" ht="12" x14ac:dyDescent="0.2">
      <c r="A544" s="479"/>
      <c r="B544" s="476"/>
      <c r="C544" s="478"/>
      <c r="D544" s="479"/>
      <c r="E544" s="479"/>
      <c r="F544" s="479"/>
      <c r="G544" s="479"/>
      <c r="H544" s="479"/>
      <c r="I544" s="479"/>
      <c r="J544" s="479"/>
      <c r="K544" s="479"/>
      <c r="L544" s="479"/>
      <c r="M544" s="480"/>
      <c r="N544" s="478"/>
      <c r="O544" s="480"/>
      <c r="P544" s="481"/>
      <c r="Q544" s="478"/>
      <c r="R544" s="480"/>
      <c r="S544" s="478"/>
      <c r="T544" s="479"/>
      <c r="U544" s="479"/>
      <c r="V544" s="480"/>
      <c r="W544" s="481"/>
      <c r="X544" s="482"/>
      <c r="Y544" s="482"/>
    </row>
    <row r="545" spans="1:25" s="477" customFormat="1" ht="12" x14ac:dyDescent="0.2">
      <c r="A545" s="479"/>
      <c r="B545" s="476"/>
      <c r="C545" s="478"/>
      <c r="D545" s="479"/>
      <c r="E545" s="479"/>
      <c r="F545" s="479"/>
      <c r="G545" s="479"/>
      <c r="H545" s="479"/>
      <c r="I545" s="479"/>
      <c r="J545" s="479"/>
      <c r="K545" s="479"/>
      <c r="L545" s="479"/>
      <c r="M545" s="480"/>
      <c r="N545" s="478"/>
      <c r="O545" s="480"/>
      <c r="P545" s="481"/>
      <c r="Q545" s="478"/>
      <c r="R545" s="480"/>
      <c r="S545" s="478"/>
      <c r="T545" s="479"/>
      <c r="U545" s="479"/>
      <c r="V545" s="480"/>
      <c r="W545" s="481"/>
      <c r="X545" s="482"/>
      <c r="Y545" s="482"/>
    </row>
    <row r="546" spans="1:25" s="477" customFormat="1" ht="12" x14ac:dyDescent="0.2">
      <c r="A546" s="479"/>
      <c r="B546" s="476"/>
      <c r="C546" s="478"/>
      <c r="D546" s="479"/>
      <c r="E546" s="479"/>
      <c r="F546" s="479"/>
      <c r="G546" s="479"/>
      <c r="H546" s="479"/>
      <c r="I546" s="479"/>
      <c r="J546" s="479"/>
      <c r="K546" s="479"/>
      <c r="L546" s="479"/>
      <c r="M546" s="480"/>
      <c r="N546" s="478"/>
      <c r="O546" s="480"/>
      <c r="P546" s="481"/>
      <c r="Q546" s="478"/>
      <c r="R546" s="480"/>
      <c r="S546" s="478"/>
      <c r="T546" s="479"/>
      <c r="U546" s="479"/>
      <c r="V546" s="480"/>
      <c r="W546" s="481"/>
      <c r="X546" s="482"/>
      <c r="Y546" s="482"/>
    </row>
    <row r="547" spans="1:25" s="477" customFormat="1" ht="12" x14ac:dyDescent="0.2">
      <c r="A547" s="479"/>
      <c r="B547" s="476"/>
      <c r="C547" s="478"/>
      <c r="D547" s="479"/>
      <c r="E547" s="479"/>
      <c r="F547" s="479"/>
      <c r="G547" s="479"/>
      <c r="H547" s="479"/>
      <c r="I547" s="479"/>
      <c r="J547" s="479"/>
      <c r="K547" s="479"/>
      <c r="L547" s="479"/>
      <c r="M547" s="480"/>
      <c r="N547" s="478"/>
      <c r="O547" s="480"/>
      <c r="P547" s="481"/>
      <c r="Q547" s="478"/>
      <c r="R547" s="480"/>
      <c r="S547" s="478"/>
      <c r="T547" s="479"/>
      <c r="U547" s="479"/>
      <c r="V547" s="480"/>
      <c r="W547" s="481"/>
      <c r="X547" s="482"/>
      <c r="Y547" s="482"/>
    </row>
    <row r="548" spans="1:25" s="477" customFormat="1" ht="12" x14ac:dyDescent="0.2">
      <c r="A548" s="479"/>
      <c r="B548" s="476"/>
      <c r="C548" s="478"/>
      <c r="D548" s="479"/>
      <c r="E548" s="479"/>
      <c r="F548" s="479"/>
      <c r="G548" s="479"/>
      <c r="H548" s="479"/>
      <c r="I548" s="479"/>
      <c r="J548" s="479"/>
      <c r="K548" s="479"/>
      <c r="L548" s="479"/>
      <c r="M548" s="480"/>
      <c r="N548" s="478"/>
      <c r="O548" s="480"/>
      <c r="P548" s="481"/>
      <c r="Q548" s="478"/>
      <c r="R548" s="480"/>
      <c r="S548" s="478"/>
      <c r="T548" s="479"/>
      <c r="U548" s="479"/>
      <c r="V548" s="480"/>
      <c r="W548" s="481"/>
      <c r="X548" s="482"/>
      <c r="Y548" s="482"/>
    </row>
    <row r="549" spans="1:25" s="477" customFormat="1" ht="12" x14ac:dyDescent="0.2">
      <c r="A549" s="479"/>
      <c r="B549" s="476"/>
      <c r="C549" s="478"/>
      <c r="D549" s="479"/>
      <c r="E549" s="479"/>
      <c r="F549" s="479"/>
      <c r="G549" s="479"/>
      <c r="H549" s="479"/>
      <c r="I549" s="479"/>
      <c r="J549" s="479"/>
      <c r="K549" s="479"/>
      <c r="L549" s="479"/>
      <c r="M549" s="480"/>
      <c r="N549" s="478"/>
      <c r="O549" s="480"/>
      <c r="P549" s="481"/>
      <c r="Q549" s="478"/>
      <c r="R549" s="480"/>
      <c r="S549" s="478"/>
      <c r="T549" s="479"/>
      <c r="U549" s="479"/>
      <c r="V549" s="480"/>
      <c r="W549" s="481"/>
      <c r="X549" s="482"/>
      <c r="Y549" s="482"/>
    </row>
    <row r="550" spans="1:25" s="477" customFormat="1" ht="12" x14ac:dyDescent="0.2">
      <c r="A550" s="479"/>
      <c r="B550" s="476"/>
      <c r="C550" s="478"/>
      <c r="D550" s="479"/>
      <c r="E550" s="479"/>
      <c r="F550" s="479"/>
      <c r="G550" s="479"/>
      <c r="H550" s="479"/>
      <c r="I550" s="479"/>
      <c r="J550" s="479"/>
      <c r="K550" s="479"/>
      <c r="L550" s="479"/>
      <c r="M550" s="480"/>
      <c r="N550" s="478"/>
      <c r="O550" s="480"/>
      <c r="P550" s="481"/>
      <c r="Q550" s="478"/>
      <c r="R550" s="480"/>
      <c r="S550" s="478"/>
      <c r="T550" s="479"/>
      <c r="U550" s="479"/>
      <c r="V550" s="480"/>
      <c r="W550" s="481"/>
      <c r="X550" s="482"/>
      <c r="Y550" s="482"/>
    </row>
    <row r="551" spans="1:25" s="477" customFormat="1" ht="12" x14ac:dyDescent="0.2">
      <c r="A551" s="479"/>
      <c r="B551" s="476"/>
      <c r="C551" s="478"/>
      <c r="D551" s="479"/>
      <c r="E551" s="479"/>
      <c r="F551" s="479"/>
      <c r="G551" s="479"/>
      <c r="H551" s="479"/>
      <c r="I551" s="479"/>
      <c r="J551" s="479"/>
      <c r="K551" s="479"/>
      <c r="L551" s="479"/>
      <c r="M551" s="480"/>
      <c r="N551" s="478"/>
      <c r="O551" s="480"/>
      <c r="P551" s="481"/>
      <c r="Q551" s="478"/>
      <c r="R551" s="480"/>
      <c r="S551" s="478"/>
      <c r="T551" s="479"/>
      <c r="U551" s="479"/>
      <c r="V551" s="480"/>
      <c r="W551" s="481"/>
      <c r="X551" s="482"/>
      <c r="Y551" s="482"/>
    </row>
    <row r="552" spans="1:25" s="477" customFormat="1" ht="12" x14ac:dyDescent="0.2">
      <c r="A552" s="479"/>
      <c r="B552" s="476"/>
      <c r="C552" s="478"/>
      <c r="D552" s="479"/>
      <c r="E552" s="479"/>
      <c r="F552" s="479"/>
      <c r="G552" s="479"/>
      <c r="H552" s="479"/>
      <c r="I552" s="479"/>
      <c r="J552" s="479"/>
      <c r="K552" s="479"/>
      <c r="L552" s="479"/>
      <c r="M552" s="480"/>
      <c r="N552" s="478"/>
      <c r="O552" s="480"/>
      <c r="P552" s="481"/>
      <c r="Q552" s="478"/>
      <c r="R552" s="480"/>
      <c r="S552" s="478"/>
      <c r="T552" s="479"/>
      <c r="U552" s="479"/>
      <c r="V552" s="480"/>
      <c r="W552" s="481"/>
      <c r="X552" s="482"/>
      <c r="Y552" s="482"/>
    </row>
    <row r="553" spans="1:25" s="477" customFormat="1" ht="12" x14ac:dyDescent="0.2">
      <c r="A553" s="479"/>
      <c r="B553" s="476"/>
      <c r="C553" s="478"/>
      <c r="D553" s="479"/>
      <c r="E553" s="479"/>
      <c r="F553" s="479"/>
      <c r="G553" s="479"/>
      <c r="H553" s="479"/>
      <c r="I553" s="479"/>
      <c r="J553" s="479"/>
      <c r="K553" s="479"/>
      <c r="L553" s="479"/>
      <c r="M553" s="480"/>
      <c r="N553" s="478"/>
      <c r="O553" s="480"/>
      <c r="P553" s="481"/>
      <c r="Q553" s="478"/>
      <c r="R553" s="480"/>
      <c r="S553" s="478"/>
      <c r="T553" s="479"/>
      <c r="U553" s="479"/>
      <c r="V553" s="480"/>
      <c r="W553" s="481"/>
      <c r="X553" s="482"/>
      <c r="Y553" s="482"/>
    </row>
    <row r="554" spans="1:25" s="477" customFormat="1" ht="12" x14ac:dyDescent="0.2">
      <c r="A554" s="479"/>
      <c r="B554" s="476"/>
      <c r="C554" s="478"/>
      <c r="D554" s="479"/>
      <c r="E554" s="479"/>
      <c r="F554" s="479"/>
      <c r="G554" s="479"/>
      <c r="H554" s="479"/>
      <c r="I554" s="479"/>
      <c r="J554" s="479"/>
      <c r="K554" s="479"/>
      <c r="L554" s="479"/>
      <c r="M554" s="480"/>
      <c r="N554" s="478"/>
      <c r="O554" s="480"/>
      <c r="P554" s="481"/>
      <c r="Q554" s="478"/>
      <c r="R554" s="480"/>
      <c r="S554" s="478"/>
      <c r="T554" s="479"/>
      <c r="U554" s="479"/>
      <c r="V554" s="480"/>
      <c r="W554" s="481"/>
      <c r="X554" s="482"/>
      <c r="Y554" s="482"/>
    </row>
    <row r="555" spans="1:25" s="477" customFormat="1" ht="12" x14ac:dyDescent="0.2">
      <c r="A555" s="479"/>
      <c r="B555" s="476"/>
      <c r="C555" s="478"/>
      <c r="D555" s="479"/>
      <c r="E555" s="479"/>
      <c r="F555" s="479"/>
      <c r="G555" s="479"/>
      <c r="H555" s="479"/>
      <c r="I555" s="479"/>
      <c r="J555" s="479"/>
      <c r="K555" s="479"/>
      <c r="L555" s="479"/>
      <c r="M555" s="480"/>
      <c r="N555" s="478"/>
      <c r="O555" s="480"/>
      <c r="P555" s="481"/>
      <c r="Q555" s="478"/>
      <c r="R555" s="480"/>
      <c r="S555" s="478"/>
      <c r="T555" s="479"/>
      <c r="U555" s="479"/>
      <c r="V555" s="480"/>
      <c r="W555" s="481"/>
      <c r="X555" s="482"/>
      <c r="Y555" s="482"/>
    </row>
    <row r="556" spans="1:25" s="477" customFormat="1" ht="12" x14ac:dyDescent="0.2">
      <c r="A556" s="479"/>
      <c r="B556" s="476"/>
      <c r="C556" s="478"/>
      <c r="D556" s="479"/>
      <c r="E556" s="479"/>
      <c r="F556" s="479"/>
      <c r="G556" s="479"/>
      <c r="H556" s="479"/>
      <c r="I556" s="479"/>
      <c r="J556" s="479"/>
      <c r="K556" s="479"/>
      <c r="L556" s="479"/>
      <c r="M556" s="480"/>
      <c r="N556" s="478"/>
      <c r="O556" s="480"/>
      <c r="P556" s="481"/>
      <c r="Q556" s="478"/>
      <c r="R556" s="480"/>
      <c r="S556" s="478"/>
      <c r="T556" s="479"/>
      <c r="U556" s="479"/>
      <c r="V556" s="480"/>
      <c r="W556" s="481"/>
      <c r="X556" s="482"/>
      <c r="Y556" s="482"/>
    </row>
    <row r="557" spans="1:25" s="477" customFormat="1" ht="12" x14ac:dyDescent="0.2">
      <c r="A557" s="479"/>
      <c r="B557" s="476"/>
      <c r="C557" s="478"/>
      <c r="D557" s="479"/>
      <c r="E557" s="479"/>
      <c r="F557" s="479"/>
      <c r="G557" s="479"/>
      <c r="H557" s="479"/>
      <c r="I557" s="479"/>
      <c r="J557" s="479"/>
      <c r="K557" s="479"/>
      <c r="L557" s="479"/>
      <c r="M557" s="480"/>
      <c r="N557" s="478"/>
      <c r="O557" s="480"/>
      <c r="P557" s="481"/>
      <c r="Q557" s="478"/>
      <c r="R557" s="480"/>
      <c r="S557" s="478"/>
      <c r="T557" s="479"/>
      <c r="U557" s="479"/>
      <c r="V557" s="480"/>
      <c r="W557" s="481"/>
      <c r="X557" s="482"/>
      <c r="Y557" s="482"/>
    </row>
    <row r="558" spans="1:25" s="477" customFormat="1" ht="12" x14ac:dyDescent="0.2">
      <c r="A558" s="479"/>
      <c r="B558" s="476"/>
      <c r="C558" s="478"/>
      <c r="D558" s="479"/>
      <c r="E558" s="479"/>
      <c r="F558" s="479"/>
      <c r="G558" s="479"/>
      <c r="H558" s="479"/>
      <c r="I558" s="479"/>
      <c r="J558" s="479"/>
      <c r="K558" s="479"/>
      <c r="L558" s="479"/>
      <c r="M558" s="480"/>
      <c r="N558" s="478"/>
      <c r="O558" s="480"/>
      <c r="P558" s="481"/>
      <c r="Q558" s="478"/>
      <c r="R558" s="480"/>
      <c r="S558" s="478"/>
      <c r="T558" s="479"/>
      <c r="U558" s="479"/>
      <c r="V558" s="480"/>
      <c r="W558" s="481"/>
      <c r="X558" s="482"/>
      <c r="Y558" s="482"/>
    </row>
    <row r="559" spans="1:25" s="477" customFormat="1" ht="12" x14ac:dyDescent="0.2">
      <c r="A559" s="479"/>
      <c r="B559" s="476"/>
      <c r="C559" s="478"/>
      <c r="D559" s="479"/>
      <c r="E559" s="479"/>
      <c r="F559" s="479"/>
      <c r="G559" s="479"/>
      <c r="H559" s="479"/>
      <c r="I559" s="479"/>
      <c r="J559" s="479"/>
      <c r="K559" s="479"/>
      <c r="L559" s="479"/>
      <c r="M559" s="480"/>
      <c r="N559" s="478"/>
      <c r="O559" s="480"/>
      <c r="P559" s="481"/>
      <c r="Q559" s="478"/>
      <c r="R559" s="480"/>
      <c r="S559" s="478"/>
      <c r="T559" s="479"/>
      <c r="U559" s="479"/>
      <c r="V559" s="480"/>
      <c r="W559" s="481"/>
      <c r="X559" s="482"/>
      <c r="Y559" s="482"/>
    </row>
    <row r="560" spans="1:25" s="477" customFormat="1" ht="12" x14ac:dyDescent="0.2">
      <c r="A560" s="479"/>
      <c r="B560" s="476"/>
      <c r="C560" s="478"/>
      <c r="D560" s="479"/>
      <c r="E560" s="479"/>
      <c r="F560" s="479"/>
      <c r="G560" s="479"/>
      <c r="H560" s="479"/>
      <c r="I560" s="479"/>
      <c r="J560" s="479"/>
      <c r="K560" s="479"/>
      <c r="L560" s="479"/>
      <c r="M560" s="480"/>
      <c r="N560" s="478"/>
      <c r="O560" s="480"/>
      <c r="P560" s="481"/>
      <c r="Q560" s="478"/>
      <c r="R560" s="480"/>
      <c r="S560" s="478"/>
      <c r="T560" s="479"/>
      <c r="U560" s="479"/>
      <c r="V560" s="480"/>
      <c r="W560" s="481"/>
      <c r="X560" s="482"/>
      <c r="Y560" s="482"/>
    </row>
    <row r="561" spans="1:25" s="477" customFormat="1" ht="12" x14ac:dyDescent="0.2">
      <c r="A561" s="479"/>
      <c r="B561" s="476"/>
      <c r="C561" s="478"/>
      <c r="D561" s="479"/>
      <c r="E561" s="479"/>
      <c r="F561" s="479"/>
      <c r="G561" s="479"/>
      <c r="H561" s="479"/>
      <c r="I561" s="479"/>
      <c r="J561" s="479"/>
      <c r="K561" s="479"/>
      <c r="L561" s="479"/>
      <c r="M561" s="480"/>
      <c r="N561" s="478"/>
      <c r="O561" s="480"/>
      <c r="P561" s="481"/>
      <c r="Q561" s="478"/>
      <c r="R561" s="480"/>
      <c r="S561" s="478"/>
      <c r="T561" s="479"/>
      <c r="U561" s="479"/>
      <c r="V561" s="480"/>
      <c r="W561" s="481"/>
      <c r="X561" s="482"/>
      <c r="Y561" s="482"/>
    </row>
    <row r="562" spans="1:25" s="477" customFormat="1" ht="12" x14ac:dyDescent="0.2">
      <c r="A562" s="479"/>
      <c r="B562" s="476"/>
      <c r="C562" s="478"/>
      <c r="D562" s="479"/>
      <c r="E562" s="479"/>
      <c r="F562" s="479"/>
      <c r="G562" s="479"/>
      <c r="H562" s="479"/>
      <c r="I562" s="479"/>
      <c r="J562" s="479"/>
      <c r="K562" s="479"/>
      <c r="L562" s="479"/>
      <c r="M562" s="480"/>
      <c r="N562" s="478"/>
      <c r="O562" s="480"/>
      <c r="P562" s="481"/>
      <c r="Q562" s="478"/>
      <c r="R562" s="480"/>
      <c r="S562" s="478"/>
      <c r="T562" s="479"/>
      <c r="U562" s="479"/>
      <c r="V562" s="480"/>
      <c r="W562" s="481"/>
      <c r="X562" s="482"/>
      <c r="Y562" s="482"/>
    </row>
    <row r="563" spans="1:25" s="477" customFormat="1" ht="12" x14ac:dyDescent="0.2">
      <c r="A563" s="479"/>
      <c r="B563" s="476"/>
      <c r="C563" s="478"/>
      <c r="D563" s="479"/>
      <c r="E563" s="479"/>
      <c r="F563" s="479"/>
      <c r="G563" s="479"/>
      <c r="H563" s="479"/>
      <c r="I563" s="479"/>
      <c r="J563" s="479"/>
      <c r="K563" s="479"/>
      <c r="L563" s="479"/>
      <c r="M563" s="480"/>
      <c r="N563" s="478"/>
      <c r="O563" s="480"/>
      <c r="P563" s="481"/>
      <c r="Q563" s="478"/>
      <c r="R563" s="480"/>
      <c r="S563" s="478"/>
      <c r="T563" s="479"/>
      <c r="U563" s="479"/>
      <c r="V563" s="480"/>
      <c r="W563" s="481"/>
      <c r="X563" s="482"/>
      <c r="Y563" s="482"/>
    </row>
    <row r="564" spans="1:25" s="477" customFormat="1" ht="12" x14ac:dyDescent="0.2">
      <c r="A564" s="479"/>
      <c r="B564" s="476"/>
      <c r="C564" s="478"/>
      <c r="D564" s="479"/>
      <c r="E564" s="479"/>
      <c r="F564" s="479"/>
      <c r="G564" s="479"/>
      <c r="H564" s="479"/>
      <c r="I564" s="479"/>
      <c r="J564" s="479"/>
      <c r="K564" s="479"/>
      <c r="L564" s="479"/>
      <c r="M564" s="480"/>
      <c r="N564" s="478"/>
      <c r="O564" s="480"/>
      <c r="P564" s="481"/>
      <c r="Q564" s="478"/>
      <c r="R564" s="480"/>
      <c r="S564" s="478"/>
      <c r="T564" s="479"/>
      <c r="U564" s="479"/>
      <c r="V564" s="480"/>
      <c r="W564" s="481"/>
      <c r="X564" s="482"/>
      <c r="Y564" s="482"/>
    </row>
    <row r="565" spans="1:25" s="477" customFormat="1" ht="12" x14ac:dyDescent="0.2">
      <c r="A565" s="479"/>
      <c r="B565" s="476"/>
      <c r="C565" s="478"/>
      <c r="D565" s="479"/>
      <c r="E565" s="479"/>
      <c r="F565" s="479"/>
      <c r="G565" s="479"/>
      <c r="H565" s="479"/>
      <c r="I565" s="479"/>
      <c r="J565" s="479"/>
      <c r="K565" s="479"/>
      <c r="L565" s="479"/>
      <c r="M565" s="480"/>
      <c r="N565" s="478"/>
      <c r="O565" s="480"/>
      <c r="P565" s="481"/>
      <c r="Q565" s="478"/>
      <c r="R565" s="480"/>
      <c r="S565" s="478"/>
      <c r="T565" s="479"/>
      <c r="U565" s="479"/>
      <c r="V565" s="480"/>
      <c r="W565" s="481"/>
      <c r="X565" s="482"/>
      <c r="Y565" s="482"/>
    </row>
    <row r="566" spans="1:25" s="477" customFormat="1" ht="12" x14ac:dyDescent="0.2">
      <c r="A566" s="479"/>
      <c r="B566" s="476"/>
      <c r="C566" s="478"/>
      <c r="D566" s="479"/>
      <c r="E566" s="479"/>
      <c r="F566" s="479"/>
      <c r="G566" s="479"/>
      <c r="H566" s="479"/>
      <c r="I566" s="479"/>
      <c r="J566" s="479"/>
      <c r="K566" s="479"/>
      <c r="L566" s="479"/>
      <c r="M566" s="480"/>
      <c r="N566" s="478"/>
      <c r="O566" s="480"/>
      <c r="P566" s="481"/>
      <c r="Q566" s="478"/>
      <c r="R566" s="480"/>
      <c r="S566" s="478"/>
      <c r="T566" s="479"/>
      <c r="U566" s="479"/>
      <c r="V566" s="480"/>
      <c r="W566" s="481"/>
      <c r="X566" s="482"/>
      <c r="Y566" s="482"/>
    </row>
    <row r="567" spans="1:25" s="477" customFormat="1" ht="12" x14ac:dyDescent="0.2">
      <c r="A567" s="479"/>
      <c r="B567" s="476"/>
      <c r="C567" s="478"/>
      <c r="D567" s="479"/>
      <c r="E567" s="479"/>
      <c r="F567" s="479"/>
      <c r="G567" s="479"/>
      <c r="H567" s="479"/>
      <c r="I567" s="479"/>
      <c r="J567" s="479"/>
      <c r="K567" s="479"/>
      <c r="L567" s="479"/>
      <c r="M567" s="480"/>
      <c r="N567" s="478"/>
      <c r="O567" s="480"/>
      <c r="P567" s="481"/>
      <c r="Q567" s="478"/>
      <c r="R567" s="480"/>
      <c r="S567" s="478"/>
      <c r="T567" s="479"/>
      <c r="U567" s="479"/>
      <c r="V567" s="480"/>
      <c r="W567" s="481"/>
      <c r="X567" s="482"/>
      <c r="Y567" s="482"/>
    </row>
    <row r="568" spans="1:25" s="477" customFormat="1" ht="12" x14ac:dyDescent="0.2">
      <c r="A568" s="479"/>
      <c r="B568" s="476"/>
      <c r="C568" s="478"/>
      <c r="D568" s="479"/>
      <c r="E568" s="479"/>
      <c r="F568" s="479"/>
      <c r="G568" s="479"/>
      <c r="H568" s="479"/>
      <c r="I568" s="479"/>
      <c r="J568" s="479"/>
      <c r="K568" s="479"/>
      <c r="L568" s="479"/>
      <c r="M568" s="480"/>
      <c r="N568" s="478"/>
      <c r="O568" s="480"/>
      <c r="P568" s="481"/>
      <c r="Q568" s="478"/>
      <c r="R568" s="480"/>
      <c r="S568" s="478"/>
      <c r="T568" s="479"/>
      <c r="U568" s="479"/>
      <c r="V568" s="480"/>
      <c r="W568" s="481"/>
      <c r="X568" s="482"/>
      <c r="Y568" s="482"/>
    </row>
    <row r="569" spans="1:25" s="477" customFormat="1" ht="12" x14ac:dyDescent="0.2">
      <c r="A569" s="479"/>
      <c r="B569" s="476"/>
      <c r="C569" s="478"/>
      <c r="D569" s="479"/>
      <c r="E569" s="479"/>
      <c r="F569" s="479"/>
      <c r="G569" s="479"/>
      <c r="H569" s="479"/>
      <c r="I569" s="479"/>
      <c r="J569" s="479"/>
      <c r="K569" s="479"/>
      <c r="L569" s="479"/>
      <c r="M569" s="480"/>
      <c r="N569" s="478"/>
      <c r="O569" s="480"/>
      <c r="P569" s="481"/>
      <c r="Q569" s="478"/>
      <c r="R569" s="480"/>
      <c r="S569" s="478"/>
      <c r="T569" s="479"/>
      <c r="U569" s="479"/>
      <c r="V569" s="480"/>
      <c r="W569" s="481"/>
      <c r="X569" s="482"/>
      <c r="Y569" s="482"/>
    </row>
    <row r="570" spans="1:25" s="477" customFormat="1" ht="12" x14ac:dyDescent="0.2">
      <c r="A570" s="479"/>
      <c r="B570" s="476"/>
      <c r="C570" s="478"/>
      <c r="D570" s="479"/>
      <c r="E570" s="479"/>
      <c r="F570" s="479"/>
      <c r="G570" s="479"/>
      <c r="H570" s="479"/>
      <c r="I570" s="479"/>
      <c r="J570" s="479"/>
      <c r="K570" s="479"/>
      <c r="L570" s="479"/>
      <c r="M570" s="480"/>
      <c r="N570" s="478"/>
      <c r="O570" s="480"/>
      <c r="P570" s="481"/>
      <c r="Q570" s="478"/>
      <c r="R570" s="480"/>
      <c r="S570" s="478"/>
      <c r="T570" s="479"/>
      <c r="U570" s="479"/>
      <c r="V570" s="480"/>
      <c r="W570" s="481"/>
      <c r="X570" s="482"/>
      <c r="Y570" s="482"/>
    </row>
    <row r="571" spans="1:25" s="477" customFormat="1" ht="12" x14ac:dyDescent="0.2">
      <c r="A571" s="479"/>
      <c r="B571" s="476"/>
      <c r="C571" s="478"/>
      <c r="D571" s="479"/>
      <c r="E571" s="479"/>
      <c r="F571" s="479"/>
      <c r="G571" s="479"/>
      <c r="H571" s="479"/>
      <c r="I571" s="479"/>
      <c r="J571" s="479"/>
      <c r="K571" s="479"/>
      <c r="L571" s="479"/>
      <c r="M571" s="480"/>
      <c r="N571" s="478"/>
      <c r="O571" s="480"/>
      <c r="P571" s="481"/>
      <c r="Q571" s="478"/>
      <c r="R571" s="480"/>
      <c r="S571" s="478"/>
      <c r="T571" s="479"/>
      <c r="U571" s="479"/>
      <c r="V571" s="480"/>
      <c r="W571" s="481"/>
      <c r="X571" s="482"/>
      <c r="Y571" s="482"/>
    </row>
    <row r="572" spans="1:25" s="477" customFormat="1" ht="12" x14ac:dyDescent="0.2">
      <c r="A572" s="479"/>
      <c r="B572" s="476"/>
      <c r="C572" s="478"/>
      <c r="D572" s="479"/>
      <c r="E572" s="479"/>
      <c r="F572" s="479"/>
      <c r="G572" s="479"/>
      <c r="H572" s="479"/>
      <c r="I572" s="479"/>
      <c r="J572" s="479"/>
      <c r="K572" s="479"/>
      <c r="L572" s="479"/>
      <c r="M572" s="480"/>
      <c r="N572" s="478"/>
      <c r="O572" s="480"/>
      <c r="P572" s="481"/>
      <c r="Q572" s="478"/>
      <c r="R572" s="480"/>
      <c r="S572" s="478"/>
      <c r="T572" s="479"/>
      <c r="U572" s="479"/>
      <c r="V572" s="480"/>
      <c r="W572" s="481"/>
      <c r="X572" s="482"/>
      <c r="Y572" s="482"/>
    </row>
    <row r="573" spans="1:25" s="477" customFormat="1" ht="12" x14ac:dyDescent="0.2">
      <c r="A573" s="479"/>
      <c r="B573" s="476"/>
      <c r="C573" s="478"/>
      <c r="D573" s="479"/>
      <c r="E573" s="479"/>
      <c r="F573" s="479"/>
      <c r="G573" s="479"/>
      <c r="H573" s="479"/>
      <c r="I573" s="479"/>
      <c r="J573" s="479"/>
      <c r="K573" s="479"/>
      <c r="L573" s="479"/>
      <c r="M573" s="480"/>
      <c r="N573" s="478"/>
      <c r="O573" s="480"/>
      <c r="P573" s="481"/>
      <c r="Q573" s="478"/>
      <c r="R573" s="480"/>
      <c r="S573" s="478"/>
      <c r="T573" s="479"/>
      <c r="U573" s="479"/>
      <c r="V573" s="480"/>
      <c r="W573" s="481"/>
      <c r="X573" s="482"/>
      <c r="Y573" s="482"/>
    </row>
    <row r="574" spans="1:25" s="477" customFormat="1" ht="12" x14ac:dyDescent="0.2">
      <c r="A574" s="479"/>
      <c r="B574" s="476"/>
      <c r="C574" s="478"/>
      <c r="D574" s="479"/>
      <c r="E574" s="479"/>
      <c r="F574" s="479"/>
      <c r="G574" s="479"/>
      <c r="H574" s="479"/>
      <c r="I574" s="479"/>
      <c r="J574" s="479"/>
      <c r="K574" s="479"/>
      <c r="L574" s="479"/>
      <c r="M574" s="480"/>
      <c r="N574" s="478"/>
      <c r="O574" s="480"/>
      <c r="P574" s="481"/>
      <c r="Q574" s="478"/>
      <c r="R574" s="480"/>
      <c r="S574" s="478"/>
      <c r="T574" s="479"/>
      <c r="U574" s="479"/>
      <c r="V574" s="480"/>
      <c r="W574" s="481"/>
      <c r="X574" s="482"/>
      <c r="Y574" s="482"/>
    </row>
    <row r="575" spans="1:25" s="477" customFormat="1" ht="12" x14ac:dyDescent="0.2">
      <c r="A575" s="479"/>
      <c r="B575" s="476"/>
      <c r="C575" s="478"/>
      <c r="D575" s="479"/>
      <c r="E575" s="479"/>
      <c r="F575" s="479"/>
      <c r="G575" s="479"/>
      <c r="H575" s="479"/>
      <c r="I575" s="479"/>
      <c r="J575" s="479"/>
      <c r="K575" s="479"/>
      <c r="L575" s="479"/>
      <c r="M575" s="480"/>
      <c r="N575" s="478"/>
      <c r="O575" s="480"/>
      <c r="P575" s="481"/>
      <c r="Q575" s="478"/>
      <c r="R575" s="480"/>
      <c r="S575" s="478"/>
      <c r="T575" s="479"/>
      <c r="U575" s="479"/>
      <c r="V575" s="480"/>
      <c r="W575" s="481"/>
      <c r="X575" s="482"/>
      <c r="Y575" s="482"/>
    </row>
    <row r="576" spans="1:25" s="477" customFormat="1" ht="12" x14ac:dyDescent="0.2">
      <c r="A576" s="479"/>
      <c r="B576" s="476"/>
      <c r="C576" s="478"/>
      <c r="D576" s="479"/>
      <c r="E576" s="479"/>
      <c r="F576" s="479"/>
      <c r="G576" s="479"/>
      <c r="H576" s="479"/>
      <c r="I576" s="479"/>
      <c r="J576" s="479"/>
      <c r="K576" s="479"/>
      <c r="L576" s="479"/>
      <c r="M576" s="480"/>
      <c r="N576" s="478"/>
      <c r="O576" s="480"/>
      <c r="P576" s="481"/>
      <c r="Q576" s="478"/>
      <c r="R576" s="480"/>
      <c r="S576" s="478"/>
      <c r="T576" s="479"/>
      <c r="U576" s="479"/>
      <c r="V576" s="480"/>
      <c r="W576" s="481"/>
      <c r="X576" s="482"/>
      <c r="Y576" s="482"/>
    </row>
    <row r="577" spans="1:25" s="477" customFormat="1" ht="12" x14ac:dyDescent="0.2">
      <c r="A577" s="479"/>
      <c r="B577" s="476"/>
      <c r="C577" s="478"/>
      <c r="D577" s="479"/>
      <c r="E577" s="479"/>
      <c r="F577" s="479"/>
      <c r="G577" s="479"/>
      <c r="H577" s="479"/>
      <c r="I577" s="479"/>
      <c r="J577" s="479"/>
      <c r="K577" s="479"/>
      <c r="L577" s="479"/>
      <c r="M577" s="480"/>
      <c r="N577" s="478"/>
      <c r="O577" s="480"/>
      <c r="P577" s="481"/>
      <c r="Q577" s="478"/>
      <c r="R577" s="480"/>
      <c r="S577" s="478"/>
      <c r="T577" s="479"/>
      <c r="U577" s="479"/>
      <c r="V577" s="480"/>
      <c r="W577" s="481"/>
      <c r="X577" s="482"/>
      <c r="Y577" s="482"/>
    </row>
    <row r="578" spans="1:25" s="477" customFormat="1" ht="12" x14ac:dyDescent="0.2">
      <c r="A578" s="479"/>
      <c r="B578" s="476"/>
      <c r="C578" s="478"/>
      <c r="D578" s="479"/>
      <c r="E578" s="479"/>
      <c r="F578" s="479"/>
      <c r="G578" s="479"/>
      <c r="H578" s="479"/>
      <c r="I578" s="479"/>
      <c r="J578" s="479"/>
      <c r="K578" s="479"/>
      <c r="L578" s="479"/>
      <c r="M578" s="480"/>
      <c r="N578" s="478"/>
      <c r="O578" s="480"/>
      <c r="P578" s="481"/>
      <c r="Q578" s="478"/>
      <c r="R578" s="480"/>
      <c r="S578" s="478"/>
      <c r="T578" s="479"/>
      <c r="U578" s="479"/>
      <c r="V578" s="480"/>
      <c r="W578" s="481"/>
      <c r="X578" s="482"/>
      <c r="Y578" s="482"/>
    </row>
    <row r="579" spans="1:25" s="477" customFormat="1" ht="12" x14ac:dyDescent="0.2">
      <c r="A579" s="479"/>
      <c r="B579" s="476"/>
      <c r="C579" s="478"/>
      <c r="D579" s="479"/>
      <c r="E579" s="479"/>
      <c r="F579" s="479"/>
      <c r="G579" s="479"/>
      <c r="H579" s="479"/>
      <c r="I579" s="479"/>
      <c r="J579" s="479"/>
      <c r="K579" s="479"/>
      <c r="L579" s="479"/>
      <c r="M579" s="480"/>
      <c r="N579" s="478"/>
      <c r="O579" s="480"/>
      <c r="P579" s="481"/>
      <c r="Q579" s="478"/>
      <c r="R579" s="480"/>
      <c r="S579" s="478"/>
      <c r="T579" s="479"/>
      <c r="U579" s="479"/>
      <c r="V579" s="480"/>
      <c r="W579" s="481"/>
      <c r="X579" s="482"/>
      <c r="Y579" s="482"/>
    </row>
    <row r="580" spans="1:25" s="477" customFormat="1" ht="12" x14ac:dyDescent="0.2">
      <c r="A580" s="479"/>
      <c r="B580" s="476"/>
      <c r="C580" s="478"/>
      <c r="D580" s="479"/>
      <c r="E580" s="479"/>
      <c r="F580" s="479"/>
      <c r="G580" s="479"/>
      <c r="H580" s="479"/>
      <c r="I580" s="479"/>
      <c r="J580" s="479"/>
      <c r="K580" s="479"/>
      <c r="L580" s="479"/>
      <c r="M580" s="480"/>
      <c r="N580" s="478"/>
      <c r="O580" s="480"/>
      <c r="P580" s="481"/>
      <c r="Q580" s="478"/>
      <c r="R580" s="480"/>
      <c r="S580" s="478"/>
      <c r="T580" s="479"/>
      <c r="U580" s="479"/>
      <c r="V580" s="480"/>
      <c r="W580" s="481"/>
      <c r="X580" s="482"/>
      <c r="Y580" s="482"/>
    </row>
    <row r="581" spans="1:25" s="477" customFormat="1" ht="12" x14ac:dyDescent="0.2">
      <c r="A581" s="479"/>
      <c r="B581" s="476"/>
      <c r="C581" s="478"/>
      <c r="D581" s="479"/>
      <c r="E581" s="479"/>
      <c r="F581" s="479"/>
      <c r="G581" s="479"/>
      <c r="H581" s="479"/>
      <c r="I581" s="479"/>
      <c r="J581" s="479"/>
      <c r="K581" s="479"/>
      <c r="L581" s="479"/>
      <c r="M581" s="480"/>
      <c r="N581" s="478"/>
      <c r="O581" s="480"/>
      <c r="P581" s="481"/>
      <c r="Q581" s="478"/>
      <c r="R581" s="480"/>
      <c r="S581" s="478"/>
      <c r="T581" s="479"/>
      <c r="U581" s="479"/>
      <c r="V581" s="480"/>
      <c r="W581" s="481"/>
      <c r="X581" s="482"/>
      <c r="Y581" s="482"/>
    </row>
    <row r="582" spans="1:25" s="477" customFormat="1" ht="12" x14ac:dyDescent="0.2">
      <c r="A582" s="479"/>
      <c r="B582" s="476"/>
      <c r="C582" s="478"/>
      <c r="D582" s="479"/>
      <c r="E582" s="479"/>
      <c r="F582" s="479"/>
      <c r="G582" s="479"/>
      <c r="H582" s="479"/>
      <c r="I582" s="479"/>
      <c r="J582" s="479"/>
      <c r="K582" s="479"/>
      <c r="L582" s="479"/>
      <c r="M582" s="480"/>
      <c r="N582" s="478"/>
      <c r="O582" s="480"/>
      <c r="P582" s="481"/>
      <c r="Q582" s="478"/>
      <c r="R582" s="480"/>
      <c r="S582" s="478"/>
      <c r="T582" s="479"/>
      <c r="U582" s="479"/>
      <c r="V582" s="480"/>
      <c r="W582" s="481"/>
      <c r="X582" s="482"/>
      <c r="Y582" s="482"/>
    </row>
    <row r="583" spans="1:25" s="477" customFormat="1" ht="12" x14ac:dyDescent="0.2">
      <c r="A583" s="479"/>
      <c r="B583" s="476"/>
      <c r="C583" s="478"/>
      <c r="D583" s="479"/>
      <c r="E583" s="479"/>
      <c r="F583" s="479"/>
      <c r="G583" s="479"/>
      <c r="H583" s="479"/>
      <c r="I583" s="479"/>
      <c r="J583" s="479"/>
      <c r="K583" s="479"/>
      <c r="L583" s="479"/>
      <c r="M583" s="480"/>
      <c r="N583" s="478"/>
      <c r="O583" s="480"/>
      <c r="P583" s="481"/>
      <c r="Q583" s="478"/>
      <c r="R583" s="480"/>
      <c r="S583" s="478"/>
      <c r="T583" s="479"/>
      <c r="U583" s="479"/>
      <c r="V583" s="480"/>
      <c r="W583" s="481"/>
      <c r="X583" s="482"/>
      <c r="Y583" s="482"/>
    </row>
    <row r="584" spans="1:25" s="477" customFormat="1" ht="12" x14ac:dyDescent="0.2">
      <c r="A584" s="479"/>
      <c r="B584" s="476"/>
      <c r="C584" s="478"/>
      <c r="D584" s="479"/>
      <c r="E584" s="479"/>
      <c r="F584" s="479"/>
      <c r="G584" s="479"/>
      <c r="H584" s="479"/>
      <c r="I584" s="479"/>
      <c r="J584" s="479"/>
      <c r="K584" s="479"/>
      <c r="L584" s="479"/>
      <c r="M584" s="480"/>
      <c r="N584" s="478"/>
      <c r="O584" s="480"/>
      <c r="P584" s="481"/>
      <c r="Q584" s="478"/>
      <c r="R584" s="480"/>
      <c r="S584" s="478"/>
      <c r="T584" s="479"/>
      <c r="U584" s="479"/>
      <c r="V584" s="480"/>
      <c r="W584" s="481"/>
      <c r="X584" s="482"/>
      <c r="Y584" s="482"/>
    </row>
    <row r="585" spans="1:25" s="477" customFormat="1" ht="12" x14ac:dyDescent="0.2">
      <c r="A585" s="479"/>
      <c r="B585" s="476"/>
      <c r="C585" s="478"/>
      <c r="D585" s="479"/>
      <c r="E585" s="479"/>
      <c r="F585" s="479"/>
      <c r="G585" s="479"/>
      <c r="H585" s="479"/>
      <c r="I585" s="479"/>
      <c r="J585" s="479"/>
      <c r="K585" s="479"/>
      <c r="L585" s="479"/>
      <c r="M585" s="480"/>
      <c r="N585" s="478"/>
      <c r="O585" s="480"/>
      <c r="P585" s="481"/>
      <c r="Q585" s="478"/>
      <c r="R585" s="480"/>
      <c r="S585" s="478"/>
      <c r="T585" s="479"/>
      <c r="U585" s="479"/>
      <c r="V585" s="480"/>
      <c r="W585" s="481"/>
      <c r="X585" s="482"/>
      <c r="Y585" s="482"/>
    </row>
    <row r="586" spans="1:25" s="477" customFormat="1" ht="12" x14ac:dyDescent="0.2">
      <c r="A586" s="479"/>
      <c r="B586" s="476"/>
      <c r="C586" s="478"/>
      <c r="D586" s="479"/>
      <c r="E586" s="479"/>
      <c r="F586" s="479"/>
      <c r="G586" s="479"/>
      <c r="H586" s="479"/>
      <c r="I586" s="479"/>
      <c r="J586" s="479"/>
      <c r="K586" s="479"/>
      <c r="L586" s="479"/>
      <c r="M586" s="480"/>
      <c r="N586" s="478"/>
      <c r="O586" s="480"/>
      <c r="P586" s="481"/>
      <c r="Q586" s="478"/>
      <c r="R586" s="480"/>
      <c r="S586" s="478"/>
      <c r="T586" s="479"/>
      <c r="U586" s="479"/>
      <c r="V586" s="480"/>
      <c r="W586" s="481"/>
      <c r="X586" s="482"/>
      <c r="Y586" s="482"/>
    </row>
    <row r="587" spans="1:25" s="477" customFormat="1" ht="12" x14ac:dyDescent="0.2">
      <c r="A587" s="479"/>
      <c r="B587" s="476"/>
      <c r="C587" s="478"/>
      <c r="D587" s="479"/>
      <c r="E587" s="479"/>
      <c r="F587" s="479"/>
      <c r="G587" s="479"/>
      <c r="H587" s="479"/>
      <c r="I587" s="479"/>
      <c r="J587" s="479"/>
      <c r="K587" s="479"/>
      <c r="L587" s="479"/>
      <c r="M587" s="480"/>
      <c r="N587" s="478"/>
      <c r="O587" s="480"/>
      <c r="P587" s="481"/>
      <c r="Q587" s="478"/>
      <c r="R587" s="480"/>
      <c r="S587" s="478"/>
      <c r="T587" s="479"/>
      <c r="U587" s="479"/>
      <c r="V587" s="480"/>
      <c r="W587" s="481"/>
      <c r="X587" s="482"/>
      <c r="Y587" s="482"/>
    </row>
    <row r="588" spans="1:25" s="477" customFormat="1" ht="12" x14ac:dyDescent="0.2">
      <c r="A588" s="479"/>
      <c r="B588" s="476"/>
      <c r="C588" s="478"/>
      <c r="D588" s="479"/>
      <c r="E588" s="479"/>
      <c r="F588" s="479"/>
      <c r="G588" s="479"/>
      <c r="H588" s="479"/>
      <c r="I588" s="479"/>
      <c r="J588" s="479"/>
      <c r="K588" s="479"/>
      <c r="L588" s="479"/>
      <c r="M588" s="480"/>
      <c r="N588" s="478"/>
      <c r="O588" s="480"/>
      <c r="P588" s="481"/>
      <c r="Q588" s="478"/>
      <c r="R588" s="480"/>
      <c r="S588" s="478"/>
      <c r="T588" s="479"/>
      <c r="U588" s="479"/>
      <c r="V588" s="480"/>
      <c r="W588" s="481"/>
      <c r="X588" s="482"/>
      <c r="Y588" s="482"/>
    </row>
    <row r="589" spans="1:25" s="477" customFormat="1" ht="12" x14ac:dyDescent="0.2">
      <c r="A589" s="479"/>
      <c r="B589" s="476"/>
      <c r="C589" s="478"/>
      <c r="D589" s="479"/>
      <c r="E589" s="479"/>
      <c r="F589" s="479"/>
      <c r="G589" s="479"/>
      <c r="H589" s="479"/>
      <c r="I589" s="479"/>
      <c r="J589" s="479"/>
      <c r="K589" s="479"/>
      <c r="L589" s="479"/>
      <c r="M589" s="480"/>
      <c r="N589" s="478"/>
      <c r="O589" s="480"/>
      <c r="P589" s="481"/>
      <c r="Q589" s="478"/>
      <c r="R589" s="480"/>
      <c r="S589" s="478"/>
      <c r="T589" s="479"/>
      <c r="U589" s="479"/>
      <c r="V589" s="480"/>
      <c r="W589" s="481"/>
      <c r="X589" s="482"/>
      <c r="Y589" s="482"/>
    </row>
    <row r="590" spans="1:25" s="477" customFormat="1" ht="12" x14ac:dyDescent="0.2">
      <c r="A590" s="479"/>
      <c r="B590" s="476"/>
      <c r="C590" s="478"/>
      <c r="D590" s="479"/>
      <c r="E590" s="479"/>
      <c r="F590" s="479"/>
      <c r="G590" s="479"/>
      <c r="H590" s="479"/>
      <c r="I590" s="479"/>
      <c r="J590" s="479"/>
      <c r="K590" s="479"/>
      <c r="L590" s="479"/>
      <c r="M590" s="480"/>
      <c r="N590" s="478"/>
      <c r="O590" s="480"/>
      <c r="P590" s="481"/>
      <c r="Q590" s="478"/>
      <c r="R590" s="480"/>
      <c r="S590" s="478"/>
      <c r="T590" s="479"/>
      <c r="U590" s="479"/>
      <c r="V590" s="480"/>
      <c r="W590" s="481"/>
      <c r="X590" s="482"/>
      <c r="Y590" s="482"/>
    </row>
    <row r="591" spans="1:25" s="477" customFormat="1" ht="12" x14ac:dyDescent="0.2">
      <c r="A591" s="479"/>
      <c r="B591" s="476"/>
      <c r="C591" s="478"/>
      <c r="D591" s="479"/>
      <c r="E591" s="479"/>
      <c r="F591" s="479"/>
      <c r="G591" s="479"/>
      <c r="H591" s="479"/>
      <c r="I591" s="479"/>
      <c r="J591" s="479"/>
      <c r="K591" s="479"/>
      <c r="L591" s="479"/>
      <c r="M591" s="480"/>
      <c r="N591" s="478"/>
      <c r="O591" s="480"/>
      <c r="P591" s="481"/>
      <c r="Q591" s="478"/>
      <c r="R591" s="480"/>
      <c r="S591" s="478"/>
      <c r="T591" s="479"/>
      <c r="U591" s="479"/>
      <c r="V591" s="480"/>
      <c r="W591" s="481"/>
      <c r="X591" s="482"/>
      <c r="Y591" s="482"/>
    </row>
    <row r="592" spans="1:25" s="477" customFormat="1" ht="12" x14ac:dyDescent="0.2">
      <c r="A592" s="479"/>
      <c r="B592" s="476"/>
      <c r="C592" s="478"/>
      <c r="D592" s="479"/>
      <c r="E592" s="479"/>
      <c r="F592" s="479"/>
      <c r="G592" s="479"/>
      <c r="H592" s="479"/>
      <c r="I592" s="479"/>
      <c r="J592" s="479"/>
      <c r="K592" s="479"/>
      <c r="L592" s="479"/>
      <c r="M592" s="480"/>
      <c r="N592" s="478"/>
      <c r="O592" s="480"/>
      <c r="P592" s="481"/>
      <c r="Q592" s="478"/>
      <c r="R592" s="480"/>
      <c r="S592" s="478"/>
      <c r="T592" s="479"/>
      <c r="U592" s="479"/>
      <c r="V592" s="480"/>
      <c r="W592" s="481"/>
      <c r="X592" s="482"/>
      <c r="Y592" s="482"/>
    </row>
    <row r="593" spans="1:25" s="477" customFormat="1" ht="12" x14ac:dyDescent="0.2">
      <c r="A593" s="479"/>
      <c r="B593" s="476"/>
      <c r="C593" s="478"/>
      <c r="D593" s="479"/>
      <c r="E593" s="479"/>
      <c r="F593" s="479"/>
      <c r="G593" s="479"/>
      <c r="H593" s="479"/>
      <c r="I593" s="479"/>
      <c r="J593" s="479"/>
      <c r="K593" s="479"/>
      <c r="L593" s="479"/>
      <c r="M593" s="480"/>
      <c r="N593" s="478"/>
      <c r="O593" s="480"/>
      <c r="P593" s="481"/>
      <c r="Q593" s="478"/>
      <c r="R593" s="480"/>
      <c r="S593" s="478"/>
      <c r="T593" s="479"/>
      <c r="U593" s="479"/>
      <c r="V593" s="480"/>
      <c r="W593" s="481"/>
      <c r="X593" s="482"/>
      <c r="Y593" s="482"/>
    </row>
    <row r="594" spans="1:25" s="477" customFormat="1" ht="12" x14ac:dyDescent="0.2">
      <c r="A594" s="479"/>
      <c r="B594" s="476"/>
      <c r="C594" s="478"/>
      <c r="D594" s="479"/>
      <c r="E594" s="479"/>
      <c r="F594" s="479"/>
      <c r="G594" s="479"/>
      <c r="H594" s="479"/>
      <c r="I594" s="479"/>
      <c r="J594" s="479"/>
      <c r="K594" s="479"/>
      <c r="L594" s="479"/>
      <c r="M594" s="480"/>
      <c r="N594" s="478"/>
      <c r="O594" s="480"/>
      <c r="P594" s="481"/>
      <c r="Q594" s="478"/>
      <c r="R594" s="480"/>
      <c r="S594" s="478"/>
      <c r="T594" s="479"/>
      <c r="U594" s="479"/>
      <c r="V594" s="480"/>
      <c r="W594" s="481"/>
      <c r="X594" s="482"/>
      <c r="Y594" s="482"/>
    </row>
    <row r="595" spans="1:25" s="477" customFormat="1" ht="12" x14ac:dyDescent="0.2">
      <c r="A595" s="479"/>
      <c r="B595" s="476"/>
      <c r="C595" s="478"/>
      <c r="D595" s="479"/>
      <c r="E595" s="479"/>
      <c r="F595" s="479"/>
      <c r="G595" s="479"/>
      <c r="H595" s="479"/>
      <c r="I595" s="479"/>
      <c r="J595" s="479"/>
      <c r="K595" s="479"/>
      <c r="L595" s="479"/>
      <c r="M595" s="480"/>
      <c r="N595" s="478"/>
      <c r="O595" s="480"/>
      <c r="P595" s="481"/>
      <c r="Q595" s="478"/>
      <c r="R595" s="480"/>
      <c r="S595" s="478"/>
      <c r="T595" s="479"/>
      <c r="U595" s="479"/>
      <c r="V595" s="480"/>
      <c r="W595" s="481"/>
      <c r="X595" s="482"/>
      <c r="Y595" s="482"/>
    </row>
    <row r="596" spans="1:25" s="477" customFormat="1" ht="12" x14ac:dyDescent="0.2">
      <c r="A596" s="479"/>
      <c r="B596" s="476"/>
      <c r="C596" s="478"/>
      <c r="D596" s="479"/>
      <c r="E596" s="479"/>
      <c r="F596" s="479"/>
      <c r="G596" s="479"/>
      <c r="H596" s="479"/>
      <c r="I596" s="479"/>
      <c r="J596" s="479"/>
      <c r="K596" s="479"/>
      <c r="L596" s="479"/>
      <c r="M596" s="480"/>
      <c r="N596" s="478"/>
      <c r="O596" s="480"/>
      <c r="P596" s="481"/>
      <c r="Q596" s="478"/>
      <c r="R596" s="480"/>
      <c r="S596" s="478"/>
      <c r="T596" s="479"/>
      <c r="U596" s="479"/>
      <c r="V596" s="480"/>
      <c r="W596" s="481"/>
      <c r="X596" s="482"/>
      <c r="Y596" s="482"/>
    </row>
    <row r="597" spans="1:25" s="477" customFormat="1" ht="12" x14ac:dyDescent="0.2">
      <c r="A597" s="479"/>
      <c r="B597" s="476"/>
      <c r="C597" s="478"/>
      <c r="D597" s="479"/>
      <c r="E597" s="479"/>
      <c r="F597" s="479"/>
      <c r="G597" s="479"/>
      <c r="H597" s="479"/>
      <c r="I597" s="479"/>
      <c r="J597" s="479"/>
      <c r="K597" s="479"/>
      <c r="L597" s="479"/>
      <c r="M597" s="480"/>
      <c r="N597" s="478"/>
      <c r="O597" s="480"/>
      <c r="P597" s="481"/>
      <c r="Q597" s="478"/>
      <c r="R597" s="480"/>
      <c r="S597" s="478"/>
      <c r="T597" s="479"/>
      <c r="U597" s="479"/>
      <c r="V597" s="480"/>
      <c r="W597" s="481"/>
      <c r="X597" s="482"/>
      <c r="Y597" s="482"/>
    </row>
    <row r="598" spans="1:25" s="477" customFormat="1" ht="12" x14ac:dyDescent="0.2">
      <c r="A598" s="479"/>
      <c r="B598" s="476"/>
      <c r="C598" s="478"/>
      <c r="D598" s="479"/>
      <c r="E598" s="479"/>
      <c r="F598" s="479"/>
      <c r="G598" s="479"/>
      <c r="H598" s="479"/>
      <c r="I598" s="479"/>
      <c r="J598" s="479"/>
      <c r="K598" s="479"/>
      <c r="L598" s="479"/>
      <c r="M598" s="480"/>
      <c r="N598" s="478"/>
      <c r="O598" s="480"/>
      <c r="P598" s="481"/>
      <c r="Q598" s="478"/>
      <c r="R598" s="480"/>
      <c r="S598" s="478"/>
      <c r="T598" s="479"/>
      <c r="U598" s="479"/>
      <c r="V598" s="480"/>
      <c r="W598" s="481"/>
      <c r="X598" s="482"/>
      <c r="Y598" s="482"/>
    </row>
    <row r="599" spans="1:25" s="477" customFormat="1" ht="12" x14ac:dyDescent="0.2">
      <c r="A599" s="479"/>
      <c r="B599" s="476"/>
      <c r="C599" s="478"/>
      <c r="D599" s="479"/>
      <c r="E599" s="479"/>
      <c r="F599" s="479"/>
      <c r="G599" s="479"/>
      <c r="H599" s="479"/>
      <c r="I599" s="479"/>
      <c r="J599" s="479"/>
      <c r="K599" s="479"/>
      <c r="L599" s="479"/>
      <c r="M599" s="480"/>
      <c r="N599" s="478"/>
      <c r="O599" s="480"/>
      <c r="P599" s="481"/>
      <c r="Q599" s="478"/>
      <c r="R599" s="480"/>
      <c r="S599" s="478"/>
      <c r="T599" s="479"/>
      <c r="U599" s="479"/>
      <c r="V599" s="480"/>
      <c r="W599" s="481"/>
      <c r="X599" s="482"/>
      <c r="Y599" s="482"/>
    </row>
    <row r="600" spans="1:25" s="477" customFormat="1" ht="12" x14ac:dyDescent="0.2">
      <c r="A600" s="479"/>
      <c r="B600" s="476"/>
      <c r="C600" s="478"/>
      <c r="D600" s="479"/>
      <c r="E600" s="479"/>
      <c r="F600" s="479"/>
      <c r="G600" s="479"/>
      <c r="H600" s="479"/>
      <c r="I600" s="479"/>
      <c r="J600" s="479"/>
      <c r="K600" s="479"/>
      <c r="L600" s="479"/>
      <c r="M600" s="480"/>
      <c r="N600" s="478"/>
      <c r="O600" s="480"/>
      <c r="P600" s="481"/>
      <c r="Q600" s="478"/>
      <c r="R600" s="480"/>
      <c r="S600" s="478"/>
      <c r="T600" s="479"/>
      <c r="U600" s="479"/>
      <c r="V600" s="480"/>
      <c r="W600" s="481"/>
      <c r="X600" s="482"/>
      <c r="Y600" s="482"/>
    </row>
    <row r="601" spans="1:25" s="477" customFormat="1" ht="12" x14ac:dyDescent="0.2">
      <c r="A601" s="479"/>
      <c r="B601" s="476"/>
      <c r="C601" s="478"/>
      <c r="D601" s="479"/>
      <c r="E601" s="479"/>
      <c r="F601" s="479"/>
      <c r="G601" s="479"/>
      <c r="H601" s="479"/>
      <c r="I601" s="479"/>
      <c r="J601" s="479"/>
      <c r="K601" s="479"/>
      <c r="L601" s="479"/>
      <c r="M601" s="480"/>
      <c r="N601" s="478"/>
      <c r="O601" s="480"/>
      <c r="P601" s="481"/>
      <c r="Q601" s="478"/>
      <c r="R601" s="480"/>
      <c r="S601" s="478"/>
      <c r="T601" s="479"/>
      <c r="U601" s="479"/>
      <c r="V601" s="480"/>
      <c r="W601" s="481"/>
      <c r="X601" s="482"/>
      <c r="Y601" s="482"/>
    </row>
    <row r="602" spans="1:25" s="477" customFormat="1" ht="12" x14ac:dyDescent="0.2">
      <c r="A602" s="479"/>
      <c r="B602" s="476"/>
      <c r="C602" s="478"/>
      <c r="D602" s="479"/>
      <c r="E602" s="479"/>
      <c r="F602" s="479"/>
      <c r="G602" s="479"/>
      <c r="H602" s="479"/>
      <c r="I602" s="479"/>
      <c r="J602" s="479"/>
      <c r="K602" s="479"/>
      <c r="L602" s="479"/>
      <c r="M602" s="480"/>
      <c r="N602" s="478"/>
      <c r="O602" s="480"/>
      <c r="P602" s="481"/>
      <c r="Q602" s="478"/>
      <c r="R602" s="480"/>
      <c r="S602" s="478"/>
      <c r="T602" s="479"/>
      <c r="U602" s="479"/>
      <c r="V602" s="480"/>
      <c r="W602" s="481"/>
      <c r="X602" s="482"/>
      <c r="Y602" s="482"/>
    </row>
    <row r="603" spans="1:25" s="477" customFormat="1" ht="12" x14ac:dyDescent="0.2">
      <c r="A603" s="479"/>
      <c r="B603" s="476"/>
      <c r="C603" s="478"/>
      <c r="D603" s="479"/>
      <c r="E603" s="479"/>
      <c r="F603" s="479"/>
      <c r="G603" s="479"/>
      <c r="H603" s="479"/>
      <c r="I603" s="479"/>
      <c r="J603" s="479"/>
      <c r="K603" s="479"/>
      <c r="L603" s="479"/>
      <c r="M603" s="480"/>
      <c r="N603" s="478"/>
      <c r="O603" s="480"/>
      <c r="P603" s="481"/>
      <c r="Q603" s="478"/>
      <c r="R603" s="480"/>
      <c r="S603" s="478"/>
      <c r="T603" s="479"/>
      <c r="U603" s="479"/>
      <c r="V603" s="480"/>
      <c r="W603" s="481"/>
      <c r="X603" s="482"/>
      <c r="Y603" s="482"/>
    </row>
    <row r="604" spans="1:25" s="477" customFormat="1" ht="12" x14ac:dyDescent="0.2">
      <c r="A604" s="479"/>
      <c r="B604" s="476"/>
      <c r="C604" s="478"/>
      <c r="D604" s="479"/>
      <c r="E604" s="479"/>
      <c r="F604" s="479"/>
      <c r="G604" s="479"/>
      <c r="H604" s="479"/>
      <c r="I604" s="479"/>
      <c r="J604" s="479"/>
      <c r="K604" s="479"/>
      <c r="L604" s="479"/>
      <c r="M604" s="480"/>
      <c r="N604" s="478"/>
      <c r="O604" s="480"/>
      <c r="P604" s="481"/>
      <c r="Q604" s="478"/>
      <c r="R604" s="480"/>
      <c r="S604" s="478"/>
      <c r="T604" s="479"/>
      <c r="U604" s="479"/>
      <c r="V604" s="480"/>
      <c r="W604" s="481"/>
      <c r="X604" s="482"/>
      <c r="Y604" s="482"/>
    </row>
    <row r="605" spans="1:25" s="477" customFormat="1" ht="12" x14ac:dyDescent="0.2">
      <c r="A605" s="479"/>
      <c r="B605" s="476"/>
      <c r="C605" s="478"/>
      <c r="D605" s="479"/>
      <c r="E605" s="479"/>
      <c r="F605" s="479"/>
      <c r="G605" s="479"/>
      <c r="H605" s="479"/>
      <c r="I605" s="479"/>
      <c r="J605" s="479"/>
      <c r="K605" s="479"/>
      <c r="L605" s="479"/>
      <c r="M605" s="480"/>
      <c r="N605" s="478"/>
      <c r="O605" s="480"/>
      <c r="P605" s="481"/>
      <c r="Q605" s="478"/>
      <c r="R605" s="480"/>
      <c r="S605" s="478"/>
      <c r="T605" s="479"/>
      <c r="U605" s="479"/>
      <c r="V605" s="480"/>
      <c r="W605" s="481"/>
      <c r="X605" s="482"/>
      <c r="Y605" s="482"/>
    </row>
    <row r="606" spans="1:25" s="477" customFormat="1" ht="12" x14ac:dyDescent="0.2">
      <c r="A606" s="479"/>
      <c r="B606" s="476"/>
      <c r="C606" s="478"/>
      <c r="D606" s="479"/>
      <c r="E606" s="479"/>
      <c r="F606" s="479"/>
      <c r="G606" s="479"/>
      <c r="H606" s="479"/>
      <c r="I606" s="479"/>
      <c r="J606" s="479"/>
      <c r="K606" s="479"/>
      <c r="L606" s="479"/>
      <c r="M606" s="480"/>
      <c r="N606" s="478"/>
      <c r="O606" s="480"/>
      <c r="P606" s="481"/>
      <c r="Q606" s="478"/>
      <c r="R606" s="480"/>
      <c r="S606" s="478"/>
      <c r="T606" s="479"/>
      <c r="U606" s="479"/>
      <c r="V606" s="480"/>
      <c r="W606" s="481"/>
      <c r="X606" s="482"/>
      <c r="Y606" s="482"/>
    </row>
    <row r="607" spans="1:25" s="477" customFormat="1" ht="12" x14ac:dyDescent="0.2">
      <c r="A607" s="479"/>
      <c r="B607" s="476"/>
      <c r="C607" s="478"/>
      <c r="D607" s="479"/>
      <c r="E607" s="479"/>
      <c r="F607" s="479"/>
      <c r="G607" s="479"/>
      <c r="H607" s="479"/>
      <c r="I607" s="479"/>
      <c r="J607" s="479"/>
      <c r="K607" s="479"/>
      <c r="L607" s="479"/>
      <c r="M607" s="480"/>
      <c r="N607" s="478"/>
      <c r="O607" s="480"/>
      <c r="P607" s="481"/>
      <c r="Q607" s="478"/>
      <c r="R607" s="480"/>
      <c r="S607" s="478"/>
      <c r="T607" s="479"/>
      <c r="U607" s="479"/>
      <c r="V607" s="480"/>
      <c r="W607" s="481"/>
      <c r="X607" s="482"/>
      <c r="Y607" s="482"/>
    </row>
    <row r="608" spans="1:25" s="477" customFormat="1" ht="12" x14ac:dyDescent="0.2">
      <c r="A608" s="479"/>
      <c r="B608" s="476"/>
      <c r="C608" s="478"/>
      <c r="D608" s="479"/>
      <c r="E608" s="479"/>
      <c r="F608" s="479"/>
      <c r="G608" s="479"/>
      <c r="H608" s="479"/>
      <c r="I608" s="479"/>
      <c r="J608" s="479"/>
      <c r="K608" s="479"/>
      <c r="L608" s="479"/>
      <c r="M608" s="480"/>
      <c r="N608" s="478"/>
      <c r="O608" s="480"/>
      <c r="P608" s="481"/>
      <c r="Q608" s="478"/>
      <c r="R608" s="480"/>
      <c r="S608" s="478"/>
      <c r="T608" s="479"/>
      <c r="U608" s="479"/>
      <c r="V608" s="480"/>
      <c r="W608" s="481"/>
      <c r="X608" s="482"/>
      <c r="Y608" s="482"/>
    </row>
    <row r="609" spans="1:25" s="477" customFormat="1" ht="12" x14ac:dyDescent="0.2">
      <c r="A609" s="479"/>
      <c r="B609" s="476"/>
      <c r="C609" s="478"/>
      <c r="D609" s="479"/>
      <c r="E609" s="479"/>
      <c r="F609" s="479"/>
      <c r="G609" s="479"/>
      <c r="H609" s="479"/>
      <c r="I609" s="479"/>
      <c r="J609" s="479"/>
      <c r="K609" s="479"/>
      <c r="L609" s="479"/>
      <c r="M609" s="480"/>
      <c r="N609" s="478"/>
      <c r="O609" s="480"/>
      <c r="P609" s="481"/>
      <c r="Q609" s="478"/>
      <c r="R609" s="480"/>
      <c r="S609" s="478"/>
      <c r="T609" s="479"/>
      <c r="U609" s="479"/>
      <c r="V609" s="480"/>
      <c r="W609" s="481"/>
      <c r="X609" s="482"/>
      <c r="Y609" s="482"/>
    </row>
    <row r="610" spans="1:25" s="477" customFormat="1" ht="12" x14ac:dyDescent="0.2">
      <c r="A610" s="479"/>
      <c r="B610" s="476"/>
      <c r="C610" s="478"/>
      <c r="D610" s="479"/>
      <c r="E610" s="479"/>
      <c r="F610" s="479"/>
      <c r="G610" s="479"/>
      <c r="H610" s="479"/>
      <c r="I610" s="479"/>
      <c r="J610" s="479"/>
      <c r="K610" s="479"/>
      <c r="L610" s="479"/>
      <c r="M610" s="480"/>
      <c r="N610" s="478"/>
      <c r="O610" s="480"/>
      <c r="P610" s="481"/>
      <c r="Q610" s="478"/>
      <c r="R610" s="480"/>
      <c r="S610" s="478"/>
      <c r="T610" s="479"/>
      <c r="U610" s="479"/>
      <c r="V610" s="480"/>
      <c r="W610" s="481"/>
      <c r="X610" s="482"/>
      <c r="Y610" s="482"/>
    </row>
    <row r="611" spans="1:25" s="477" customFormat="1" ht="12" x14ac:dyDescent="0.2">
      <c r="A611" s="479"/>
      <c r="B611" s="476"/>
      <c r="C611" s="478"/>
      <c r="D611" s="479"/>
      <c r="E611" s="479"/>
      <c r="F611" s="479"/>
      <c r="G611" s="479"/>
      <c r="H611" s="479"/>
      <c r="I611" s="479"/>
      <c r="J611" s="479"/>
      <c r="K611" s="479"/>
      <c r="L611" s="479"/>
      <c r="M611" s="480"/>
      <c r="N611" s="478"/>
      <c r="O611" s="480"/>
      <c r="P611" s="481"/>
      <c r="Q611" s="478"/>
      <c r="R611" s="480"/>
      <c r="S611" s="478"/>
      <c r="T611" s="479"/>
      <c r="U611" s="479"/>
      <c r="V611" s="480"/>
      <c r="W611" s="481"/>
      <c r="X611" s="482"/>
      <c r="Y611" s="482"/>
    </row>
    <row r="612" spans="1:25" s="477" customFormat="1" ht="12" x14ac:dyDescent="0.2">
      <c r="A612" s="479"/>
      <c r="B612" s="476"/>
      <c r="C612" s="478"/>
      <c r="D612" s="479"/>
      <c r="E612" s="479"/>
      <c r="F612" s="479"/>
      <c r="G612" s="479"/>
      <c r="H612" s="479"/>
      <c r="I612" s="479"/>
      <c r="J612" s="479"/>
      <c r="K612" s="479"/>
      <c r="L612" s="479"/>
      <c r="M612" s="480"/>
      <c r="N612" s="478"/>
      <c r="O612" s="480"/>
      <c r="P612" s="481"/>
      <c r="Q612" s="478"/>
      <c r="R612" s="480"/>
      <c r="S612" s="478"/>
      <c r="T612" s="479"/>
      <c r="U612" s="479"/>
      <c r="V612" s="480"/>
      <c r="W612" s="481"/>
      <c r="X612" s="482"/>
      <c r="Y612" s="482"/>
    </row>
    <row r="613" spans="1:25" s="477" customFormat="1" ht="12" x14ac:dyDescent="0.2">
      <c r="A613" s="479"/>
      <c r="B613" s="476"/>
      <c r="C613" s="478"/>
      <c r="D613" s="479"/>
      <c r="E613" s="479"/>
      <c r="F613" s="479"/>
      <c r="G613" s="479"/>
      <c r="H613" s="479"/>
      <c r="I613" s="479"/>
      <c r="J613" s="479"/>
      <c r="K613" s="479"/>
      <c r="L613" s="479"/>
      <c r="M613" s="480"/>
      <c r="N613" s="478"/>
      <c r="O613" s="480"/>
      <c r="P613" s="481"/>
      <c r="Q613" s="478"/>
      <c r="R613" s="480"/>
      <c r="S613" s="478"/>
      <c r="T613" s="479"/>
      <c r="U613" s="479"/>
      <c r="V613" s="480"/>
      <c r="W613" s="481"/>
      <c r="X613" s="482"/>
      <c r="Y613" s="482"/>
    </row>
    <row r="614" spans="1:25" s="477" customFormat="1" ht="12" x14ac:dyDescent="0.2">
      <c r="A614" s="479"/>
      <c r="B614" s="476"/>
      <c r="C614" s="478"/>
      <c r="D614" s="479"/>
      <c r="E614" s="479"/>
      <c r="F614" s="479"/>
      <c r="G614" s="479"/>
      <c r="H614" s="479"/>
      <c r="I614" s="479"/>
      <c r="J614" s="479"/>
      <c r="K614" s="479"/>
      <c r="L614" s="479"/>
      <c r="M614" s="480"/>
      <c r="N614" s="478"/>
      <c r="O614" s="480"/>
      <c r="P614" s="481"/>
      <c r="Q614" s="478"/>
      <c r="R614" s="480"/>
      <c r="S614" s="478"/>
      <c r="T614" s="479"/>
      <c r="U614" s="479"/>
      <c r="V614" s="480"/>
      <c r="W614" s="481"/>
      <c r="X614" s="482"/>
      <c r="Y614" s="482"/>
    </row>
    <row r="615" spans="1:25" s="477" customFormat="1" ht="12" x14ac:dyDescent="0.2">
      <c r="A615" s="479"/>
      <c r="B615" s="476"/>
      <c r="C615" s="478"/>
      <c r="D615" s="479"/>
      <c r="E615" s="479"/>
      <c r="F615" s="479"/>
      <c r="G615" s="479"/>
      <c r="H615" s="479"/>
      <c r="I615" s="479"/>
      <c r="J615" s="479"/>
      <c r="K615" s="479"/>
      <c r="L615" s="479"/>
      <c r="M615" s="480"/>
      <c r="N615" s="478"/>
      <c r="O615" s="480"/>
      <c r="P615" s="481"/>
      <c r="Q615" s="478"/>
      <c r="R615" s="480"/>
      <c r="S615" s="478"/>
      <c r="T615" s="479"/>
      <c r="U615" s="479"/>
      <c r="V615" s="480"/>
      <c r="W615" s="481"/>
      <c r="X615" s="482"/>
      <c r="Y615" s="482"/>
    </row>
    <row r="616" spans="1:25" s="477" customFormat="1" ht="12" x14ac:dyDescent="0.2">
      <c r="A616" s="479"/>
      <c r="B616" s="476"/>
      <c r="C616" s="478"/>
      <c r="D616" s="479"/>
      <c r="E616" s="479"/>
      <c r="F616" s="479"/>
      <c r="G616" s="479"/>
      <c r="H616" s="479"/>
      <c r="I616" s="479"/>
      <c r="J616" s="479"/>
      <c r="K616" s="479"/>
      <c r="L616" s="479"/>
      <c r="M616" s="480"/>
      <c r="N616" s="478"/>
      <c r="O616" s="480"/>
      <c r="P616" s="481"/>
      <c r="Q616" s="478"/>
      <c r="R616" s="480"/>
      <c r="S616" s="478"/>
      <c r="T616" s="479"/>
      <c r="U616" s="479"/>
      <c r="V616" s="480"/>
      <c r="W616" s="481"/>
      <c r="X616" s="482"/>
      <c r="Y616" s="482"/>
    </row>
    <row r="617" spans="1:25" s="477" customFormat="1" ht="12" x14ac:dyDescent="0.2">
      <c r="A617" s="479"/>
      <c r="B617" s="476"/>
      <c r="C617" s="478"/>
      <c r="D617" s="479"/>
      <c r="E617" s="479"/>
      <c r="F617" s="479"/>
      <c r="G617" s="479"/>
      <c r="H617" s="479"/>
      <c r="I617" s="479"/>
      <c r="J617" s="479"/>
      <c r="K617" s="479"/>
      <c r="L617" s="479"/>
      <c r="M617" s="480"/>
      <c r="N617" s="478"/>
      <c r="O617" s="480"/>
      <c r="P617" s="481"/>
      <c r="Q617" s="478"/>
      <c r="R617" s="480"/>
      <c r="S617" s="478"/>
      <c r="T617" s="479"/>
      <c r="U617" s="479"/>
      <c r="V617" s="480"/>
      <c r="W617" s="481"/>
      <c r="X617" s="482"/>
      <c r="Y617" s="482"/>
    </row>
    <row r="618" spans="1:25" s="477" customFormat="1" ht="12" x14ac:dyDescent="0.2">
      <c r="A618" s="479"/>
      <c r="B618" s="476"/>
      <c r="C618" s="478"/>
      <c r="D618" s="479"/>
      <c r="E618" s="479"/>
      <c r="F618" s="479"/>
      <c r="G618" s="479"/>
      <c r="H618" s="479"/>
      <c r="I618" s="479"/>
      <c r="J618" s="479"/>
      <c r="K618" s="479"/>
      <c r="L618" s="479"/>
      <c r="M618" s="480"/>
      <c r="N618" s="478"/>
      <c r="O618" s="480"/>
      <c r="P618" s="481"/>
      <c r="Q618" s="478"/>
      <c r="R618" s="480"/>
      <c r="S618" s="478"/>
      <c r="T618" s="479"/>
      <c r="U618" s="479"/>
      <c r="V618" s="480"/>
      <c r="W618" s="481"/>
      <c r="X618" s="482"/>
      <c r="Y618" s="482"/>
    </row>
    <row r="619" spans="1:25" s="477" customFormat="1" ht="12" x14ac:dyDescent="0.2">
      <c r="A619" s="479"/>
      <c r="B619" s="476"/>
      <c r="C619" s="478"/>
      <c r="D619" s="479"/>
      <c r="E619" s="479"/>
      <c r="F619" s="479"/>
      <c r="G619" s="479"/>
      <c r="H619" s="479"/>
      <c r="I619" s="479"/>
      <c r="J619" s="479"/>
      <c r="K619" s="479"/>
      <c r="L619" s="479"/>
      <c r="M619" s="480"/>
      <c r="N619" s="478"/>
      <c r="O619" s="480"/>
      <c r="P619" s="481"/>
      <c r="Q619" s="478"/>
      <c r="R619" s="480"/>
      <c r="S619" s="478"/>
      <c r="T619" s="479"/>
      <c r="U619" s="479"/>
      <c r="V619" s="480"/>
      <c r="W619" s="481"/>
      <c r="X619" s="482"/>
      <c r="Y619" s="482"/>
    </row>
    <row r="620" spans="1:25" s="477" customFormat="1" ht="12" x14ac:dyDescent="0.2">
      <c r="A620" s="479"/>
      <c r="B620" s="476"/>
      <c r="C620" s="478"/>
      <c r="D620" s="479"/>
      <c r="E620" s="479"/>
      <c r="F620" s="479"/>
      <c r="G620" s="479"/>
      <c r="H620" s="479"/>
      <c r="I620" s="479"/>
      <c r="J620" s="479"/>
      <c r="K620" s="479"/>
      <c r="L620" s="479"/>
      <c r="M620" s="480"/>
      <c r="N620" s="478"/>
      <c r="O620" s="480"/>
      <c r="P620" s="481"/>
      <c r="Q620" s="478"/>
      <c r="R620" s="480"/>
      <c r="S620" s="478"/>
      <c r="T620" s="479"/>
      <c r="U620" s="479"/>
      <c r="V620" s="480"/>
      <c r="W620" s="481"/>
      <c r="X620" s="482"/>
      <c r="Y620" s="482"/>
    </row>
    <row r="621" spans="1:25" s="477" customFormat="1" ht="12" x14ac:dyDescent="0.2">
      <c r="A621" s="479"/>
      <c r="B621" s="476"/>
      <c r="C621" s="478"/>
      <c r="D621" s="479"/>
      <c r="E621" s="479"/>
      <c r="F621" s="479"/>
      <c r="G621" s="479"/>
      <c r="H621" s="479"/>
      <c r="I621" s="479"/>
      <c r="J621" s="479"/>
      <c r="K621" s="479"/>
      <c r="L621" s="479"/>
      <c r="M621" s="480"/>
      <c r="N621" s="478"/>
      <c r="O621" s="480"/>
      <c r="P621" s="481"/>
      <c r="Q621" s="478"/>
      <c r="R621" s="480"/>
      <c r="S621" s="478"/>
      <c r="T621" s="479"/>
      <c r="U621" s="479"/>
      <c r="V621" s="480"/>
      <c r="W621" s="481"/>
      <c r="X621" s="482"/>
      <c r="Y621" s="482"/>
    </row>
    <row r="622" spans="1:25" s="477" customFormat="1" ht="12" x14ac:dyDescent="0.2">
      <c r="A622" s="479"/>
      <c r="B622" s="476"/>
      <c r="C622" s="478"/>
      <c r="D622" s="479"/>
      <c r="E622" s="479"/>
      <c r="F622" s="479"/>
      <c r="G622" s="479"/>
      <c r="H622" s="479"/>
      <c r="I622" s="479"/>
      <c r="J622" s="479"/>
      <c r="K622" s="479"/>
      <c r="L622" s="479"/>
      <c r="M622" s="480"/>
      <c r="N622" s="478"/>
      <c r="O622" s="480"/>
      <c r="P622" s="481"/>
      <c r="Q622" s="478"/>
      <c r="R622" s="480"/>
      <c r="S622" s="478"/>
      <c r="T622" s="479"/>
      <c r="U622" s="479"/>
      <c r="V622" s="480"/>
      <c r="W622" s="481"/>
      <c r="X622" s="482"/>
      <c r="Y622" s="482"/>
    </row>
    <row r="623" spans="1:25" s="477" customFormat="1" ht="12" x14ac:dyDescent="0.2">
      <c r="A623" s="479"/>
      <c r="B623" s="476"/>
      <c r="C623" s="478"/>
      <c r="D623" s="479"/>
      <c r="E623" s="479"/>
      <c r="F623" s="479"/>
      <c r="G623" s="479"/>
      <c r="H623" s="479"/>
      <c r="I623" s="479"/>
      <c r="J623" s="479"/>
      <c r="K623" s="479"/>
      <c r="L623" s="479"/>
      <c r="M623" s="480"/>
      <c r="N623" s="478"/>
      <c r="O623" s="480"/>
      <c r="P623" s="481"/>
      <c r="Q623" s="478"/>
      <c r="R623" s="480"/>
      <c r="S623" s="478"/>
      <c r="T623" s="479"/>
      <c r="U623" s="479"/>
      <c r="V623" s="480"/>
      <c r="W623" s="481"/>
      <c r="X623" s="482"/>
      <c r="Y623" s="482"/>
    </row>
    <row r="624" spans="1:25" s="477" customFormat="1" ht="12" x14ac:dyDescent="0.2">
      <c r="A624" s="479"/>
      <c r="B624" s="476"/>
      <c r="C624" s="478"/>
      <c r="D624" s="479"/>
      <c r="E624" s="479"/>
      <c r="F624" s="479"/>
      <c r="G624" s="479"/>
      <c r="H624" s="479"/>
      <c r="I624" s="479"/>
      <c r="J624" s="479"/>
      <c r="K624" s="479"/>
      <c r="L624" s="479"/>
      <c r="M624" s="480"/>
      <c r="N624" s="478"/>
      <c r="O624" s="480"/>
      <c r="P624" s="481"/>
      <c r="Q624" s="478"/>
      <c r="R624" s="480"/>
      <c r="S624" s="478"/>
      <c r="T624" s="479"/>
      <c r="U624" s="479"/>
      <c r="V624" s="480"/>
      <c r="W624" s="481"/>
      <c r="X624" s="482"/>
      <c r="Y624" s="482"/>
    </row>
    <row r="625" spans="1:25" s="477" customFormat="1" ht="12" x14ac:dyDescent="0.2">
      <c r="A625" s="479"/>
      <c r="B625" s="476"/>
      <c r="C625" s="478"/>
      <c r="D625" s="479"/>
      <c r="E625" s="479"/>
      <c r="F625" s="479"/>
      <c r="G625" s="479"/>
      <c r="H625" s="479"/>
      <c r="I625" s="479"/>
      <c r="J625" s="479"/>
      <c r="K625" s="479"/>
      <c r="L625" s="479"/>
      <c r="M625" s="480"/>
      <c r="N625" s="478"/>
      <c r="O625" s="480"/>
      <c r="P625" s="481"/>
      <c r="Q625" s="478"/>
      <c r="R625" s="480"/>
      <c r="S625" s="478"/>
      <c r="T625" s="479"/>
      <c r="U625" s="479"/>
      <c r="V625" s="480"/>
      <c r="W625" s="481"/>
      <c r="X625" s="482"/>
      <c r="Y625" s="482"/>
    </row>
    <row r="626" spans="1:25" s="477" customFormat="1" ht="12" x14ac:dyDescent="0.2">
      <c r="A626" s="479"/>
      <c r="B626" s="476"/>
      <c r="C626" s="478"/>
      <c r="D626" s="479"/>
      <c r="E626" s="479"/>
      <c r="F626" s="479"/>
      <c r="G626" s="479"/>
      <c r="H626" s="479"/>
      <c r="I626" s="479"/>
      <c r="J626" s="479"/>
      <c r="K626" s="479"/>
      <c r="L626" s="479"/>
      <c r="M626" s="480"/>
      <c r="N626" s="478"/>
      <c r="O626" s="480"/>
      <c r="P626" s="481"/>
      <c r="Q626" s="478"/>
      <c r="R626" s="480"/>
      <c r="S626" s="478"/>
      <c r="T626" s="479"/>
      <c r="U626" s="479"/>
      <c r="V626" s="480"/>
      <c r="W626" s="481"/>
      <c r="X626" s="482"/>
      <c r="Y626" s="482"/>
    </row>
    <row r="627" spans="1:25" s="477" customFormat="1" ht="12" x14ac:dyDescent="0.2">
      <c r="A627" s="479"/>
      <c r="B627" s="476"/>
      <c r="C627" s="478"/>
      <c r="D627" s="479"/>
      <c r="E627" s="479"/>
      <c r="F627" s="479"/>
      <c r="G627" s="479"/>
      <c r="H627" s="479"/>
      <c r="I627" s="479"/>
      <c r="J627" s="479"/>
      <c r="K627" s="479"/>
      <c r="L627" s="479"/>
      <c r="M627" s="480"/>
      <c r="N627" s="478"/>
      <c r="O627" s="480"/>
      <c r="P627" s="481"/>
      <c r="Q627" s="478"/>
      <c r="R627" s="480"/>
      <c r="S627" s="478"/>
      <c r="T627" s="479"/>
      <c r="U627" s="479"/>
      <c r="V627" s="480"/>
      <c r="W627" s="481"/>
      <c r="X627" s="482"/>
      <c r="Y627" s="482"/>
    </row>
    <row r="628" spans="1:25" s="477" customFormat="1" ht="12" x14ac:dyDescent="0.2">
      <c r="A628" s="479"/>
      <c r="B628" s="476"/>
      <c r="C628" s="478"/>
      <c r="D628" s="479"/>
      <c r="E628" s="479"/>
      <c r="F628" s="479"/>
      <c r="G628" s="479"/>
      <c r="H628" s="479"/>
      <c r="I628" s="479"/>
      <c r="J628" s="479"/>
      <c r="K628" s="479"/>
      <c r="L628" s="479"/>
      <c r="M628" s="480"/>
      <c r="N628" s="478"/>
      <c r="O628" s="480"/>
      <c r="P628" s="481"/>
      <c r="Q628" s="478"/>
      <c r="R628" s="480"/>
      <c r="S628" s="478"/>
      <c r="T628" s="479"/>
      <c r="U628" s="479"/>
      <c r="V628" s="480"/>
      <c r="W628" s="481"/>
      <c r="X628" s="482"/>
      <c r="Y628" s="482"/>
    </row>
    <row r="629" spans="1:25" s="477" customFormat="1" ht="12" x14ac:dyDescent="0.2">
      <c r="A629" s="479"/>
      <c r="B629" s="476"/>
      <c r="C629" s="478"/>
      <c r="D629" s="479"/>
      <c r="E629" s="479"/>
      <c r="F629" s="479"/>
      <c r="G629" s="479"/>
      <c r="H629" s="479"/>
      <c r="I629" s="479"/>
      <c r="J629" s="479"/>
      <c r="K629" s="479"/>
      <c r="L629" s="479"/>
      <c r="M629" s="480"/>
      <c r="N629" s="478"/>
      <c r="O629" s="480"/>
      <c r="P629" s="481"/>
      <c r="Q629" s="478"/>
      <c r="R629" s="480"/>
      <c r="S629" s="478"/>
      <c r="T629" s="479"/>
      <c r="U629" s="479"/>
      <c r="V629" s="480"/>
      <c r="W629" s="481"/>
      <c r="X629" s="482"/>
      <c r="Y629" s="482"/>
    </row>
    <row r="630" spans="1:25" s="477" customFormat="1" ht="12" x14ac:dyDescent="0.2">
      <c r="A630" s="479"/>
      <c r="B630" s="476"/>
      <c r="C630" s="478"/>
      <c r="D630" s="479"/>
      <c r="E630" s="479"/>
      <c r="F630" s="479"/>
      <c r="G630" s="479"/>
      <c r="H630" s="479"/>
      <c r="I630" s="479"/>
      <c r="J630" s="479"/>
      <c r="K630" s="479"/>
      <c r="L630" s="479"/>
      <c r="M630" s="480"/>
      <c r="N630" s="478"/>
      <c r="O630" s="480"/>
      <c r="P630" s="481"/>
      <c r="Q630" s="478"/>
      <c r="R630" s="480"/>
      <c r="S630" s="478"/>
      <c r="T630" s="479"/>
      <c r="U630" s="479"/>
      <c r="V630" s="480"/>
      <c r="W630" s="481"/>
      <c r="X630" s="482"/>
      <c r="Y630" s="482"/>
    </row>
    <row r="631" spans="1:25" s="477" customFormat="1" ht="12" x14ac:dyDescent="0.2">
      <c r="A631" s="479"/>
      <c r="B631" s="476"/>
      <c r="C631" s="478"/>
      <c r="D631" s="479"/>
      <c r="E631" s="479"/>
      <c r="F631" s="479"/>
      <c r="G631" s="479"/>
      <c r="H631" s="479"/>
      <c r="I631" s="479"/>
      <c r="J631" s="479"/>
      <c r="K631" s="479"/>
      <c r="L631" s="479"/>
      <c r="M631" s="480"/>
      <c r="N631" s="478"/>
      <c r="O631" s="480"/>
      <c r="P631" s="481"/>
      <c r="Q631" s="478"/>
      <c r="R631" s="480"/>
      <c r="S631" s="478"/>
      <c r="T631" s="479"/>
      <c r="U631" s="479"/>
      <c r="V631" s="480"/>
      <c r="W631" s="481"/>
      <c r="X631" s="482"/>
      <c r="Y631" s="482"/>
    </row>
    <row r="632" spans="1:25" s="477" customFormat="1" ht="12" x14ac:dyDescent="0.2">
      <c r="A632" s="479"/>
      <c r="B632" s="476"/>
      <c r="C632" s="478"/>
      <c r="D632" s="479"/>
      <c r="E632" s="479"/>
      <c r="F632" s="479"/>
      <c r="G632" s="479"/>
      <c r="H632" s="479"/>
      <c r="I632" s="479"/>
      <c r="J632" s="479"/>
      <c r="K632" s="479"/>
      <c r="L632" s="479"/>
      <c r="M632" s="480"/>
      <c r="N632" s="478"/>
      <c r="O632" s="480"/>
      <c r="P632" s="481"/>
      <c r="Q632" s="478"/>
      <c r="R632" s="480"/>
      <c r="S632" s="478"/>
      <c r="T632" s="479"/>
      <c r="U632" s="479"/>
      <c r="V632" s="480"/>
      <c r="W632" s="481"/>
      <c r="X632" s="482"/>
      <c r="Y632" s="482"/>
    </row>
    <row r="633" spans="1:25" s="477" customFormat="1" ht="12" x14ac:dyDescent="0.2">
      <c r="A633" s="479"/>
      <c r="B633" s="476"/>
      <c r="C633" s="478"/>
      <c r="D633" s="479"/>
      <c r="E633" s="479"/>
      <c r="F633" s="479"/>
      <c r="G633" s="479"/>
      <c r="H633" s="479"/>
      <c r="I633" s="479"/>
      <c r="J633" s="479"/>
      <c r="K633" s="479"/>
      <c r="L633" s="479"/>
      <c r="M633" s="480"/>
      <c r="N633" s="478"/>
      <c r="O633" s="480"/>
      <c r="P633" s="481"/>
      <c r="Q633" s="478"/>
      <c r="R633" s="480"/>
      <c r="S633" s="478"/>
      <c r="T633" s="479"/>
      <c r="U633" s="479"/>
      <c r="V633" s="480"/>
      <c r="W633" s="481"/>
      <c r="X633" s="482"/>
      <c r="Y633" s="482"/>
    </row>
    <row r="634" spans="1:25" s="477" customFormat="1" ht="12" x14ac:dyDescent="0.2">
      <c r="A634" s="479"/>
      <c r="B634" s="476"/>
      <c r="C634" s="478"/>
      <c r="D634" s="479"/>
      <c r="E634" s="479"/>
      <c r="F634" s="479"/>
      <c r="G634" s="479"/>
      <c r="H634" s="479"/>
      <c r="I634" s="479"/>
      <c r="J634" s="479"/>
      <c r="K634" s="479"/>
      <c r="L634" s="479"/>
      <c r="M634" s="480"/>
      <c r="N634" s="478"/>
      <c r="O634" s="480"/>
      <c r="P634" s="481"/>
      <c r="Q634" s="478"/>
      <c r="R634" s="480"/>
      <c r="S634" s="478"/>
      <c r="T634" s="479"/>
      <c r="U634" s="479"/>
      <c r="V634" s="480"/>
      <c r="W634" s="481"/>
      <c r="X634" s="482"/>
      <c r="Y634" s="482"/>
    </row>
    <row r="635" spans="1:25" s="477" customFormat="1" ht="12" x14ac:dyDescent="0.2">
      <c r="A635" s="479"/>
      <c r="B635" s="476"/>
      <c r="C635" s="478"/>
      <c r="D635" s="479"/>
      <c r="E635" s="479"/>
      <c r="F635" s="479"/>
      <c r="G635" s="479"/>
      <c r="H635" s="479"/>
      <c r="I635" s="479"/>
      <c r="J635" s="479"/>
      <c r="K635" s="479"/>
      <c r="L635" s="479"/>
      <c r="M635" s="480"/>
      <c r="N635" s="478"/>
      <c r="O635" s="480"/>
      <c r="P635" s="481"/>
      <c r="Q635" s="478"/>
      <c r="R635" s="480"/>
      <c r="S635" s="478"/>
      <c r="T635" s="479"/>
      <c r="U635" s="479"/>
      <c r="V635" s="480"/>
      <c r="W635" s="481"/>
      <c r="X635" s="482"/>
      <c r="Y635" s="482"/>
    </row>
    <row r="636" spans="1:25" s="477" customFormat="1" ht="12" x14ac:dyDescent="0.2">
      <c r="A636" s="479"/>
      <c r="B636" s="476"/>
      <c r="C636" s="478"/>
      <c r="D636" s="479"/>
      <c r="E636" s="479"/>
      <c r="F636" s="479"/>
      <c r="G636" s="479"/>
      <c r="H636" s="479"/>
      <c r="I636" s="479"/>
      <c r="J636" s="479"/>
      <c r="K636" s="479"/>
      <c r="L636" s="479"/>
      <c r="M636" s="480"/>
      <c r="N636" s="478"/>
      <c r="O636" s="480"/>
      <c r="P636" s="481"/>
      <c r="Q636" s="478"/>
      <c r="R636" s="480"/>
      <c r="S636" s="478"/>
      <c r="T636" s="479"/>
      <c r="U636" s="479"/>
      <c r="V636" s="480"/>
      <c r="W636" s="481"/>
      <c r="X636" s="482"/>
      <c r="Y636" s="482"/>
    </row>
    <row r="637" spans="1:25" s="477" customFormat="1" ht="12" x14ac:dyDescent="0.2">
      <c r="A637" s="479"/>
      <c r="B637" s="476"/>
      <c r="C637" s="478"/>
      <c r="D637" s="479"/>
      <c r="E637" s="479"/>
      <c r="F637" s="479"/>
      <c r="G637" s="479"/>
      <c r="H637" s="479"/>
      <c r="I637" s="479"/>
      <c r="J637" s="479"/>
      <c r="K637" s="479"/>
      <c r="L637" s="479"/>
      <c r="M637" s="480"/>
      <c r="N637" s="478"/>
      <c r="O637" s="480"/>
      <c r="P637" s="481"/>
      <c r="Q637" s="478"/>
      <c r="R637" s="480"/>
      <c r="S637" s="478"/>
      <c r="T637" s="479"/>
      <c r="U637" s="479"/>
      <c r="V637" s="480"/>
      <c r="W637" s="481"/>
      <c r="X637" s="482"/>
      <c r="Y637" s="482"/>
    </row>
    <row r="638" spans="1:25" s="477" customFormat="1" ht="12" x14ac:dyDescent="0.2">
      <c r="A638" s="479"/>
      <c r="B638" s="476"/>
      <c r="C638" s="478"/>
      <c r="D638" s="479"/>
      <c r="E638" s="479"/>
      <c r="F638" s="479"/>
      <c r="G638" s="479"/>
      <c r="H638" s="479"/>
      <c r="I638" s="479"/>
      <c r="J638" s="479"/>
      <c r="K638" s="479"/>
      <c r="L638" s="479"/>
      <c r="M638" s="480"/>
      <c r="N638" s="478"/>
      <c r="O638" s="480"/>
      <c r="P638" s="481"/>
      <c r="Q638" s="478"/>
      <c r="R638" s="480"/>
      <c r="S638" s="478"/>
      <c r="T638" s="479"/>
      <c r="U638" s="479"/>
      <c r="V638" s="480"/>
      <c r="W638" s="481"/>
      <c r="X638" s="482"/>
      <c r="Y638" s="482"/>
    </row>
    <row r="639" spans="1:25" s="477" customFormat="1" ht="12" x14ac:dyDescent="0.2">
      <c r="A639" s="479"/>
      <c r="B639" s="476"/>
      <c r="C639" s="478"/>
      <c r="D639" s="479"/>
      <c r="E639" s="479"/>
      <c r="F639" s="479"/>
      <c r="G639" s="479"/>
      <c r="H639" s="479"/>
      <c r="I639" s="479"/>
      <c r="J639" s="479"/>
      <c r="K639" s="479"/>
      <c r="L639" s="479"/>
      <c r="M639" s="480"/>
      <c r="N639" s="478"/>
      <c r="O639" s="480"/>
      <c r="P639" s="481"/>
      <c r="Q639" s="478"/>
      <c r="R639" s="480"/>
      <c r="S639" s="478"/>
      <c r="T639" s="479"/>
      <c r="U639" s="479"/>
      <c r="V639" s="480"/>
      <c r="W639" s="481"/>
      <c r="X639" s="482"/>
      <c r="Y639" s="482"/>
    </row>
    <row r="640" spans="1:25" s="477" customFormat="1" ht="12" x14ac:dyDescent="0.2">
      <c r="A640" s="479"/>
      <c r="B640" s="476"/>
      <c r="C640" s="478"/>
      <c r="D640" s="479"/>
      <c r="E640" s="479"/>
      <c r="F640" s="479"/>
      <c r="G640" s="479"/>
      <c r="H640" s="479"/>
      <c r="I640" s="479"/>
      <c r="J640" s="479"/>
      <c r="K640" s="479"/>
      <c r="L640" s="479"/>
      <c r="M640" s="480"/>
      <c r="N640" s="478"/>
      <c r="O640" s="480"/>
      <c r="P640" s="481"/>
      <c r="Q640" s="478"/>
      <c r="R640" s="480"/>
      <c r="S640" s="478"/>
      <c r="T640" s="479"/>
      <c r="U640" s="479"/>
      <c r="V640" s="480"/>
      <c r="W640" s="481"/>
      <c r="X640" s="482"/>
      <c r="Y640" s="482"/>
    </row>
    <row r="641" spans="1:25" s="477" customFormat="1" ht="12" x14ac:dyDescent="0.2">
      <c r="A641" s="479"/>
      <c r="B641" s="476"/>
      <c r="C641" s="478"/>
      <c r="D641" s="479"/>
      <c r="E641" s="479"/>
      <c r="F641" s="479"/>
      <c r="G641" s="479"/>
      <c r="H641" s="479"/>
      <c r="I641" s="479"/>
      <c r="J641" s="479"/>
      <c r="K641" s="479"/>
      <c r="L641" s="479"/>
      <c r="M641" s="480"/>
      <c r="N641" s="478"/>
      <c r="O641" s="480"/>
      <c r="P641" s="481"/>
      <c r="Q641" s="478"/>
      <c r="R641" s="480"/>
      <c r="S641" s="478"/>
      <c r="T641" s="479"/>
      <c r="U641" s="479"/>
      <c r="V641" s="480"/>
      <c r="W641" s="481"/>
      <c r="X641" s="482"/>
      <c r="Y641" s="482"/>
    </row>
    <row r="642" spans="1:25" s="477" customFormat="1" ht="12" x14ac:dyDescent="0.2">
      <c r="A642" s="479"/>
      <c r="B642" s="476"/>
      <c r="C642" s="478"/>
      <c r="D642" s="479"/>
      <c r="E642" s="479"/>
      <c r="F642" s="479"/>
      <c r="G642" s="479"/>
      <c r="H642" s="479"/>
      <c r="I642" s="479"/>
      <c r="J642" s="479"/>
      <c r="K642" s="479"/>
      <c r="L642" s="479"/>
      <c r="M642" s="480"/>
      <c r="N642" s="478"/>
      <c r="O642" s="480"/>
      <c r="P642" s="481"/>
      <c r="Q642" s="478"/>
      <c r="R642" s="480"/>
      <c r="S642" s="478"/>
      <c r="T642" s="479"/>
      <c r="U642" s="479"/>
      <c r="V642" s="480"/>
      <c r="W642" s="481"/>
      <c r="X642" s="482"/>
      <c r="Y642" s="482"/>
    </row>
    <row r="643" spans="1:25" s="477" customFormat="1" ht="12" x14ac:dyDescent="0.2">
      <c r="A643" s="479"/>
      <c r="B643" s="476"/>
      <c r="C643" s="478"/>
      <c r="D643" s="479"/>
      <c r="E643" s="479"/>
      <c r="F643" s="479"/>
      <c r="G643" s="479"/>
      <c r="H643" s="479"/>
      <c r="I643" s="479"/>
      <c r="J643" s="479"/>
      <c r="K643" s="479"/>
      <c r="L643" s="479"/>
      <c r="M643" s="480"/>
      <c r="N643" s="478"/>
      <c r="O643" s="480"/>
      <c r="P643" s="481"/>
      <c r="Q643" s="478"/>
      <c r="R643" s="480"/>
      <c r="S643" s="478"/>
      <c r="T643" s="479"/>
      <c r="U643" s="479"/>
      <c r="V643" s="480"/>
      <c r="W643" s="481"/>
      <c r="X643" s="482"/>
      <c r="Y643" s="482"/>
    </row>
    <row r="644" spans="1:25" s="477" customFormat="1" ht="12" x14ac:dyDescent="0.2">
      <c r="A644" s="479"/>
      <c r="B644" s="476"/>
      <c r="C644" s="478"/>
      <c r="D644" s="479"/>
      <c r="E644" s="479"/>
      <c r="F644" s="479"/>
      <c r="G644" s="479"/>
      <c r="H644" s="479"/>
      <c r="I644" s="479"/>
      <c r="J644" s="479"/>
      <c r="K644" s="479"/>
      <c r="L644" s="479"/>
      <c r="M644" s="480"/>
      <c r="N644" s="478"/>
      <c r="O644" s="480"/>
      <c r="P644" s="481"/>
      <c r="Q644" s="478"/>
      <c r="R644" s="480"/>
      <c r="S644" s="478"/>
      <c r="T644" s="479"/>
      <c r="U644" s="479"/>
      <c r="V644" s="480"/>
      <c r="W644" s="481"/>
      <c r="X644" s="482"/>
      <c r="Y644" s="482"/>
    </row>
    <row r="645" spans="1:25" s="477" customFormat="1" ht="12" x14ac:dyDescent="0.2">
      <c r="A645" s="479"/>
      <c r="B645" s="476"/>
      <c r="C645" s="478"/>
      <c r="D645" s="479"/>
      <c r="E645" s="479"/>
      <c r="F645" s="479"/>
      <c r="G645" s="479"/>
      <c r="H645" s="479"/>
      <c r="I645" s="479"/>
      <c r="J645" s="479"/>
      <c r="K645" s="479"/>
      <c r="L645" s="479"/>
      <c r="M645" s="480"/>
      <c r="N645" s="478"/>
      <c r="O645" s="480"/>
      <c r="P645" s="481"/>
      <c r="Q645" s="478"/>
      <c r="R645" s="480"/>
      <c r="S645" s="478"/>
      <c r="T645" s="479"/>
      <c r="U645" s="479"/>
      <c r="V645" s="480"/>
      <c r="W645" s="481"/>
      <c r="X645" s="482"/>
      <c r="Y645" s="482"/>
    </row>
    <row r="646" spans="1:25" s="477" customFormat="1" ht="12" x14ac:dyDescent="0.2">
      <c r="A646" s="479"/>
      <c r="B646" s="476"/>
      <c r="C646" s="478"/>
      <c r="D646" s="479"/>
      <c r="E646" s="479"/>
      <c r="F646" s="479"/>
      <c r="G646" s="479"/>
      <c r="H646" s="479"/>
      <c r="I646" s="479"/>
      <c r="J646" s="479"/>
      <c r="K646" s="479"/>
      <c r="L646" s="479"/>
      <c r="M646" s="480"/>
      <c r="N646" s="478"/>
      <c r="O646" s="480"/>
      <c r="P646" s="481"/>
      <c r="Q646" s="478"/>
      <c r="R646" s="480"/>
      <c r="S646" s="478"/>
      <c r="T646" s="479"/>
      <c r="U646" s="479"/>
      <c r="V646" s="480"/>
      <c r="W646" s="481"/>
      <c r="X646" s="482"/>
      <c r="Y646" s="482"/>
    </row>
    <row r="647" spans="1:25" s="477" customFormat="1" ht="12" x14ac:dyDescent="0.2">
      <c r="A647" s="479"/>
      <c r="B647" s="476"/>
      <c r="C647" s="478"/>
      <c r="D647" s="479"/>
      <c r="E647" s="479"/>
      <c r="F647" s="479"/>
      <c r="G647" s="479"/>
      <c r="H647" s="479"/>
      <c r="I647" s="479"/>
      <c r="J647" s="479"/>
      <c r="K647" s="479"/>
      <c r="L647" s="479"/>
      <c r="M647" s="480"/>
      <c r="N647" s="478"/>
      <c r="O647" s="480"/>
      <c r="P647" s="481"/>
      <c r="Q647" s="478"/>
      <c r="R647" s="480"/>
      <c r="S647" s="478"/>
      <c r="T647" s="479"/>
      <c r="U647" s="479"/>
      <c r="V647" s="480"/>
      <c r="W647" s="481"/>
      <c r="X647" s="482"/>
      <c r="Y647" s="482"/>
    </row>
    <row r="648" spans="1:25" s="477" customFormat="1" ht="12" x14ac:dyDescent="0.2">
      <c r="A648" s="479"/>
      <c r="B648" s="476"/>
      <c r="C648" s="478"/>
      <c r="D648" s="479"/>
      <c r="E648" s="479"/>
      <c r="F648" s="479"/>
      <c r="G648" s="479"/>
      <c r="H648" s="479"/>
      <c r="I648" s="479"/>
      <c r="J648" s="479"/>
      <c r="K648" s="479"/>
      <c r="L648" s="479"/>
      <c r="M648" s="480"/>
      <c r="N648" s="478"/>
      <c r="O648" s="480"/>
      <c r="P648" s="481"/>
      <c r="Q648" s="478"/>
      <c r="R648" s="480"/>
      <c r="S648" s="478"/>
      <c r="T648" s="479"/>
      <c r="U648" s="479"/>
      <c r="V648" s="480"/>
      <c r="W648" s="481"/>
      <c r="X648" s="482"/>
      <c r="Y648" s="482"/>
    </row>
    <row r="649" spans="1:25" s="477" customFormat="1" ht="12" x14ac:dyDescent="0.2">
      <c r="A649" s="479"/>
      <c r="B649" s="476"/>
      <c r="C649" s="478"/>
      <c r="D649" s="479"/>
      <c r="E649" s="479"/>
      <c r="F649" s="479"/>
      <c r="G649" s="479"/>
      <c r="H649" s="479"/>
      <c r="I649" s="479"/>
      <c r="J649" s="479"/>
      <c r="K649" s="479"/>
      <c r="L649" s="479"/>
      <c r="M649" s="480"/>
      <c r="N649" s="478"/>
      <c r="O649" s="480"/>
      <c r="P649" s="481"/>
      <c r="Q649" s="478"/>
      <c r="R649" s="480"/>
      <c r="S649" s="478"/>
      <c r="T649" s="479"/>
      <c r="U649" s="479"/>
      <c r="V649" s="480"/>
      <c r="W649" s="481"/>
      <c r="X649" s="482"/>
      <c r="Y649" s="482"/>
    </row>
    <row r="650" spans="1:25" s="477" customFormat="1" ht="12" x14ac:dyDescent="0.2">
      <c r="A650" s="479"/>
      <c r="B650" s="476"/>
      <c r="C650" s="478"/>
      <c r="D650" s="479"/>
      <c r="E650" s="479"/>
      <c r="F650" s="479"/>
      <c r="G650" s="479"/>
      <c r="H650" s="479"/>
      <c r="I650" s="479"/>
      <c r="J650" s="479"/>
      <c r="K650" s="479"/>
      <c r="L650" s="479"/>
      <c r="M650" s="480"/>
      <c r="N650" s="478"/>
      <c r="O650" s="480"/>
      <c r="P650" s="481"/>
      <c r="Q650" s="478"/>
      <c r="R650" s="480"/>
      <c r="S650" s="478"/>
      <c r="T650" s="479"/>
      <c r="U650" s="479"/>
      <c r="V650" s="480"/>
      <c r="W650" s="481"/>
      <c r="X650" s="482"/>
      <c r="Y650" s="482"/>
    </row>
    <row r="651" spans="1:25" s="477" customFormat="1" ht="12" x14ac:dyDescent="0.2">
      <c r="A651" s="479"/>
      <c r="B651" s="476"/>
      <c r="C651" s="478"/>
      <c r="D651" s="479"/>
      <c r="E651" s="479"/>
      <c r="F651" s="479"/>
      <c r="G651" s="479"/>
      <c r="H651" s="479"/>
      <c r="I651" s="479"/>
      <c r="J651" s="479"/>
      <c r="K651" s="479"/>
      <c r="L651" s="479"/>
      <c r="M651" s="480"/>
      <c r="N651" s="478"/>
      <c r="O651" s="480"/>
      <c r="P651" s="481"/>
      <c r="Q651" s="478"/>
      <c r="R651" s="480"/>
      <c r="S651" s="478"/>
      <c r="T651" s="479"/>
      <c r="U651" s="479"/>
      <c r="V651" s="480"/>
      <c r="W651" s="481"/>
      <c r="X651" s="482"/>
      <c r="Y651" s="482"/>
    </row>
    <row r="652" spans="1:25" s="477" customFormat="1" ht="12" x14ac:dyDescent="0.2">
      <c r="A652" s="479"/>
      <c r="B652" s="476"/>
      <c r="C652" s="478"/>
      <c r="D652" s="479"/>
      <c r="E652" s="479"/>
      <c r="F652" s="479"/>
      <c r="G652" s="479"/>
      <c r="H652" s="479"/>
      <c r="I652" s="479"/>
      <c r="J652" s="479"/>
      <c r="K652" s="479"/>
      <c r="L652" s="479"/>
      <c r="M652" s="480"/>
      <c r="N652" s="478"/>
      <c r="O652" s="480"/>
      <c r="P652" s="481"/>
      <c r="Q652" s="478"/>
      <c r="R652" s="480"/>
      <c r="S652" s="478"/>
      <c r="T652" s="479"/>
      <c r="U652" s="479"/>
      <c r="V652" s="480"/>
      <c r="W652" s="481"/>
      <c r="X652" s="482"/>
      <c r="Y652" s="482"/>
    </row>
    <row r="653" spans="1:25" s="477" customFormat="1" ht="12" x14ac:dyDescent="0.2">
      <c r="A653" s="479"/>
      <c r="B653" s="476"/>
      <c r="C653" s="478"/>
      <c r="D653" s="479"/>
      <c r="E653" s="479"/>
      <c r="F653" s="479"/>
      <c r="G653" s="479"/>
      <c r="H653" s="479"/>
      <c r="I653" s="479"/>
      <c r="J653" s="479"/>
      <c r="K653" s="479"/>
      <c r="L653" s="479"/>
      <c r="M653" s="480"/>
      <c r="N653" s="478"/>
      <c r="O653" s="480"/>
      <c r="P653" s="481"/>
      <c r="Q653" s="478"/>
      <c r="R653" s="480"/>
      <c r="S653" s="478"/>
      <c r="T653" s="479"/>
      <c r="U653" s="479"/>
      <c r="V653" s="480"/>
      <c r="W653" s="481"/>
      <c r="X653" s="482"/>
      <c r="Y653" s="482"/>
    </row>
    <row r="654" spans="1:25" s="477" customFormat="1" ht="12" x14ac:dyDescent="0.2">
      <c r="A654" s="479"/>
      <c r="B654" s="476"/>
      <c r="C654" s="478"/>
      <c r="D654" s="479"/>
      <c r="E654" s="479"/>
      <c r="F654" s="479"/>
      <c r="G654" s="479"/>
      <c r="H654" s="479"/>
      <c r="I654" s="479"/>
      <c r="J654" s="479"/>
      <c r="K654" s="479"/>
      <c r="L654" s="479"/>
      <c r="M654" s="480"/>
      <c r="N654" s="478"/>
      <c r="O654" s="480"/>
      <c r="P654" s="481"/>
      <c r="Q654" s="478"/>
      <c r="R654" s="480"/>
      <c r="S654" s="478"/>
      <c r="T654" s="479"/>
      <c r="U654" s="479"/>
      <c r="V654" s="480"/>
      <c r="W654" s="481"/>
      <c r="X654" s="482"/>
      <c r="Y654" s="482"/>
    </row>
    <row r="655" spans="1:25" s="477" customFormat="1" ht="12" x14ac:dyDescent="0.2">
      <c r="A655" s="479"/>
      <c r="B655" s="476"/>
      <c r="C655" s="478"/>
      <c r="D655" s="479"/>
      <c r="E655" s="479"/>
      <c r="F655" s="479"/>
      <c r="G655" s="479"/>
      <c r="H655" s="479"/>
      <c r="I655" s="479"/>
      <c r="J655" s="479"/>
      <c r="K655" s="479"/>
      <c r="L655" s="479"/>
      <c r="M655" s="480"/>
      <c r="N655" s="478"/>
      <c r="O655" s="480"/>
      <c r="P655" s="481"/>
      <c r="Q655" s="478"/>
      <c r="R655" s="480"/>
      <c r="S655" s="478"/>
      <c r="T655" s="479"/>
      <c r="U655" s="479"/>
      <c r="V655" s="480"/>
      <c r="W655" s="481"/>
      <c r="X655" s="482"/>
      <c r="Y655" s="482"/>
    </row>
    <row r="656" spans="1:25" s="477" customFormat="1" ht="12" x14ac:dyDescent="0.2">
      <c r="A656" s="479"/>
      <c r="B656" s="476"/>
      <c r="C656" s="478"/>
      <c r="D656" s="479"/>
      <c r="E656" s="479"/>
      <c r="F656" s="479"/>
      <c r="G656" s="479"/>
      <c r="H656" s="479"/>
      <c r="I656" s="479"/>
      <c r="J656" s="479"/>
      <c r="K656" s="479"/>
      <c r="L656" s="479"/>
      <c r="M656" s="480"/>
      <c r="N656" s="478"/>
      <c r="O656" s="480"/>
      <c r="P656" s="481"/>
      <c r="Q656" s="478"/>
      <c r="R656" s="480"/>
      <c r="S656" s="478"/>
      <c r="T656" s="479"/>
      <c r="U656" s="479"/>
      <c r="V656" s="480"/>
      <c r="W656" s="481"/>
      <c r="X656" s="482"/>
      <c r="Y656" s="482"/>
    </row>
    <row r="657" spans="1:25" s="477" customFormat="1" ht="12" x14ac:dyDescent="0.2">
      <c r="A657" s="479"/>
      <c r="B657" s="476"/>
      <c r="C657" s="478"/>
      <c r="D657" s="479"/>
      <c r="E657" s="479"/>
      <c r="F657" s="479"/>
      <c r="G657" s="479"/>
      <c r="H657" s="479"/>
      <c r="I657" s="479"/>
      <c r="J657" s="479"/>
      <c r="K657" s="479"/>
      <c r="L657" s="479"/>
      <c r="M657" s="480"/>
      <c r="N657" s="478"/>
      <c r="O657" s="480"/>
      <c r="P657" s="481"/>
      <c r="Q657" s="478"/>
      <c r="R657" s="480"/>
      <c r="S657" s="478"/>
      <c r="T657" s="479"/>
      <c r="U657" s="479"/>
      <c r="V657" s="480"/>
      <c r="W657" s="481"/>
      <c r="X657" s="482"/>
      <c r="Y657" s="482"/>
    </row>
    <row r="658" spans="1:25" s="477" customFormat="1" ht="12" x14ac:dyDescent="0.2">
      <c r="A658" s="479"/>
      <c r="B658" s="476"/>
      <c r="C658" s="478"/>
      <c r="D658" s="479"/>
      <c r="E658" s="479"/>
      <c r="F658" s="479"/>
      <c r="G658" s="479"/>
      <c r="H658" s="479"/>
      <c r="I658" s="479"/>
      <c r="J658" s="479"/>
      <c r="K658" s="479"/>
      <c r="L658" s="479"/>
      <c r="M658" s="480"/>
      <c r="N658" s="478"/>
      <c r="O658" s="480"/>
      <c r="P658" s="481"/>
      <c r="Q658" s="478"/>
      <c r="R658" s="480"/>
      <c r="S658" s="478"/>
      <c r="T658" s="479"/>
      <c r="U658" s="479"/>
      <c r="V658" s="480"/>
      <c r="W658" s="481"/>
      <c r="X658" s="482"/>
      <c r="Y658" s="482"/>
    </row>
    <row r="659" spans="1:25" s="477" customFormat="1" ht="12" x14ac:dyDescent="0.2">
      <c r="A659" s="479"/>
      <c r="B659" s="476"/>
      <c r="C659" s="478"/>
      <c r="D659" s="479"/>
      <c r="E659" s="479"/>
      <c r="F659" s="479"/>
      <c r="G659" s="479"/>
      <c r="H659" s="479"/>
      <c r="I659" s="479"/>
      <c r="J659" s="479"/>
      <c r="K659" s="479"/>
      <c r="L659" s="479"/>
      <c r="M659" s="480"/>
      <c r="N659" s="478"/>
      <c r="O659" s="480"/>
      <c r="P659" s="481"/>
      <c r="Q659" s="478"/>
      <c r="R659" s="480"/>
      <c r="S659" s="478"/>
      <c r="T659" s="479"/>
      <c r="U659" s="479"/>
      <c r="V659" s="480"/>
      <c r="W659" s="481"/>
      <c r="X659" s="482"/>
      <c r="Y659" s="482"/>
    </row>
    <row r="660" spans="1:25" s="477" customFormat="1" ht="12" x14ac:dyDescent="0.2">
      <c r="A660" s="479"/>
      <c r="B660" s="476"/>
      <c r="C660" s="478"/>
      <c r="D660" s="479"/>
      <c r="E660" s="479"/>
      <c r="F660" s="479"/>
      <c r="G660" s="479"/>
      <c r="H660" s="479"/>
      <c r="I660" s="479"/>
      <c r="J660" s="479"/>
      <c r="K660" s="479"/>
      <c r="L660" s="479"/>
      <c r="M660" s="480"/>
      <c r="N660" s="478"/>
      <c r="O660" s="480"/>
      <c r="P660" s="481"/>
      <c r="Q660" s="478"/>
      <c r="R660" s="480"/>
      <c r="S660" s="478"/>
      <c r="T660" s="479"/>
      <c r="U660" s="479"/>
      <c r="V660" s="480"/>
      <c r="W660" s="481"/>
      <c r="X660" s="482"/>
      <c r="Y660" s="482"/>
    </row>
    <row r="661" spans="1:25" s="477" customFormat="1" ht="12" x14ac:dyDescent="0.2">
      <c r="A661" s="479"/>
      <c r="B661" s="476"/>
      <c r="C661" s="478"/>
      <c r="D661" s="479"/>
      <c r="E661" s="479"/>
      <c r="F661" s="479"/>
      <c r="G661" s="479"/>
      <c r="H661" s="479"/>
      <c r="I661" s="479"/>
      <c r="J661" s="479"/>
      <c r="K661" s="479"/>
      <c r="L661" s="479"/>
      <c r="M661" s="480"/>
      <c r="N661" s="478"/>
      <c r="O661" s="480"/>
      <c r="P661" s="481"/>
      <c r="Q661" s="478"/>
      <c r="R661" s="480"/>
      <c r="S661" s="478"/>
      <c r="T661" s="479"/>
      <c r="U661" s="479"/>
      <c r="V661" s="480"/>
      <c r="W661" s="481"/>
      <c r="X661" s="482"/>
      <c r="Y661" s="482"/>
    </row>
    <row r="662" spans="1:25" s="477" customFormat="1" ht="12" x14ac:dyDescent="0.2">
      <c r="A662" s="479"/>
      <c r="B662" s="476"/>
      <c r="C662" s="478"/>
      <c r="D662" s="479"/>
      <c r="E662" s="479"/>
      <c r="F662" s="479"/>
      <c r="G662" s="479"/>
      <c r="H662" s="479"/>
      <c r="I662" s="479"/>
      <c r="J662" s="479"/>
      <c r="K662" s="479"/>
      <c r="L662" s="479"/>
      <c r="M662" s="480"/>
      <c r="N662" s="478"/>
      <c r="O662" s="480"/>
      <c r="P662" s="481"/>
      <c r="Q662" s="478"/>
      <c r="R662" s="480"/>
      <c r="S662" s="478"/>
      <c r="T662" s="479"/>
      <c r="U662" s="479"/>
      <c r="V662" s="480"/>
      <c r="W662" s="481"/>
      <c r="X662" s="482"/>
      <c r="Y662" s="482"/>
    </row>
    <row r="663" spans="1:25" s="477" customFormat="1" ht="12" x14ac:dyDescent="0.2">
      <c r="A663" s="479"/>
      <c r="B663" s="476"/>
      <c r="C663" s="478"/>
      <c r="D663" s="479"/>
      <c r="E663" s="479"/>
      <c r="F663" s="479"/>
      <c r="G663" s="479"/>
      <c r="H663" s="479"/>
      <c r="I663" s="479"/>
      <c r="J663" s="479"/>
      <c r="K663" s="479"/>
      <c r="L663" s="479"/>
      <c r="M663" s="480"/>
      <c r="N663" s="478"/>
      <c r="O663" s="480"/>
      <c r="P663" s="481"/>
      <c r="Q663" s="478"/>
      <c r="R663" s="480"/>
      <c r="S663" s="478"/>
      <c r="T663" s="479"/>
      <c r="U663" s="479"/>
      <c r="V663" s="480"/>
      <c r="W663" s="481"/>
      <c r="X663" s="482"/>
      <c r="Y663" s="482"/>
    </row>
    <row r="664" spans="1:25" s="477" customFormat="1" ht="12" x14ac:dyDescent="0.2">
      <c r="A664" s="479"/>
      <c r="B664" s="476"/>
      <c r="C664" s="478"/>
      <c r="D664" s="479"/>
      <c r="E664" s="479"/>
      <c r="F664" s="479"/>
      <c r="G664" s="479"/>
      <c r="H664" s="479"/>
      <c r="I664" s="479"/>
      <c r="J664" s="479"/>
      <c r="K664" s="479"/>
      <c r="L664" s="479"/>
      <c r="M664" s="480"/>
      <c r="N664" s="478"/>
      <c r="O664" s="480"/>
      <c r="P664" s="481"/>
      <c r="Q664" s="478"/>
      <c r="R664" s="480"/>
      <c r="S664" s="478"/>
      <c r="T664" s="479"/>
      <c r="U664" s="479"/>
      <c r="V664" s="480"/>
      <c r="W664" s="481"/>
      <c r="X664" s="482"/>
      <c r="Y664" s="482"/>
    </row>
    <row r="665" spans="1:25" s="477" customFormat="1" ht="12" x14ac:dyDescent="0.2">
      <c r="A665" s="479"/>
      <c r="B665" s="476"/>
      <c r="C665" s="478"/>
      <c r="D665" s="479"/>
      <c r="E665" s="479"/>
      <c r="F665" s="479"/>
      <c r="G665" s="479"/>
      <c r="H665" s="479"/>
      <c r="I665" s="479"/>
      <c r="J665" s="479"/>
      <c r="K665" s="479"/>
      <c r="L665" s="479"/>
      <c r="M665" s="480"/>
      <c r="N665" s="478"/>
      <c r="O665" s="480"/>
      <c r="P665" s="481"/>
      <c r="Q665" s="478"/>
      <c r="R665" s="480"/>
      <c r="S665" s="478"/>
      <c r="T665" s="479"/>
      <c r="U665" s="479"/>
      <c r="V665" s="480"/>
      <c r="W665" s="481"/>
      <c r="X665" s="482"/>
      <c r="Y665" s="482"/>
    </row>
    <row r="666" spans="1:25" s="477" customFormat="1" ht="12" x14ac:dyDescent="0.2">
      <c r="A666" s="479"/>
      <c r="B666" s="476"/>
      <c r="C666" s="478"/>
      <c r="D666" s="479"/>
      <c r="E666" s="479"/>
      <c r="F666" s="479"/>
      <c r="G666" s="479"/>
      <c r="H666" s="479"/>
      <c r="I666" s="479"/>
      <c r="J666" s="479"/>
      <c r="K666" s="479"/>
      <c r="L666" s="479"/>
      <c r="M666" s="480"/>
      <c r="N666" s="478"/>
      <c r="O666" s="480"/>
      <c r="P666" s="481"/>
      <c r="Q666" s="478"/>
      <c r="R666" s="480"/>
      <c r="S666" s="478"/>
      <c r="T666" s="479"/>
      <c r="U666" s="479"/>
      <c r="V666" s="480"/>
      <c r="W666" s="481"/>
      <c r="X666" s="482"/>
      <c r="Y666" s="482"/>
    </row>
    <row r="667" spans="1:25" s="477" customFormat="1" ht="12" x14ac:dyDescent="0.2">
      <c r="A667" s="479"/>
      <c r="B667" s="476"/>
      <c r="C667" s="478"/>
      <c r="D667" s="479"/>
      <c r="E667" s="479"/>
      <c r="F667" s="479"/>
      <c r="G667" s="479"/>
      <c r="H667" s="479"/>
      <c r="I667" s="479"/>
      <c r="J667" s="479"/>
      <c r="K667" s="479"/>
      <c r="L667" s="479"/>
      <c r="M667" s="480"/>
      <c r="N667" s="478"/>
      <c r="O667" s="480"/>
      <c r="P667" s="481"/>
      <c r="Q667" s="478"/>
      <c r="R667" s="480"/>
      <c r="S667" s="478"/>
      <c r="T667" s="479"/>
      <c r="U667" s="479"/>
      <c r="V667" s="480"/>
      <c r="W667" s="481"/>
      <c r="X667" s="482"/>
      <c r="Y667" s="482"/>
    </row>
    <row r="668" spans="1:25" s="477" customFormat="1" ht="12" x14ac:dyDescent="0.2">
      <c r="A668" s="479"/>
      <c r="B668" s="476"/>
      <c r="C668" s="478"/>
      <c r="D668" s="479"/>
      <c r="E668" s="479"/>
      <c r="F668" s="479"/>
      <c r="G668" s="479"/>
      <c r="H668" s="479"/>
      <c r="I668" s="479"/>
      <c r="J668" s="479"/>
      <c r="K668" s="479"/>
      <c r="L668" s="479"/>
      <c r="M668" s="480"/>
      <c r="N668" s="478"/>
      <c r="O668" s="480"/>
      <c r="P668" s="481"/>
      <c r="Q668" s="478"/>
      <c r="R668" s="480"/>
      <c r="S668" s="478"/>
      <c r="T668" s="479"/>
      <c r="U668" s="479"/>
      <c r="V668" s="480"/>
      <c r="W668" s="481"/>
      <c r="X668" s="482"/>
      <c r="Y668" s="482"/>
    </row>
    <row r="669" spans="1:25" s="477" customFormat="1" ht="12" x14ac:dyDescent="0.2">
      <c r="A669" s="479"/>
      <c r="B669" s="476"/>
      <c r="C669" s="478"/>
      <c r="D669" s="479"/>
      <c r="E669" s="479"/>
      <c r="F669" s="479"/>
      <c r="G669" s="479"/>
      <c r="H669" s="479"/>
      <c r="I669" s="479"/>
      <c r="J669" s="479"/>
      <c r="K669" s="479"/>
      <c r="L669" s="479"/>
      <c r="M669" s="480"/>
      <c r="N669" s="478"/>
      <c r="O669" s="480"/>
      <c r="P669" s="481"/>
      <c r="Q669" s="478"/>
      <c r="R669" s="480"/>
      <c r="S669" s="478"/>
      <c r="T669" s="479"/>
      <c r="U669" s="479"/>
      <c r="V669" s="480"/>
      <c r="W669" s="481"/>
      <c r="X669" s="482"/>
      <c r="Y669" s="482"/>
    </row>
    <row r="670" spans="1:25" s="477" customFormat="1" ht="12" x14ac:dyDescent="0.2">
      <c r="A670" s="479"/>
      <c r="B670" s="476"/>
      <c r="C670" s="478"/>
      <c r="D670" s="479"/>
      <c r="E670" s="479"/>
      <c r="F670" s="479"/>
      <c r="G670" s="479"/>
      <c r="H670" s="479"/>
      <c r="I670" s="479"/>
      <c r="J670" s="479"/>
      <c r="K670" s="479"/>
      <c r="L670" s="479"/>
      <c r="M670" s="480"/>
      <c r="N670" s="478"/>
      <c r="O670" s="480"/>
      <c r="P670" s="481"/>
      <c r="Q670" s="478"/>
      <c r="R670" s="480"/>
      <c r="S670" s="478"/>
      <c r="T670" s="479"/>
      <c r="U670" s="479"/>
      <c r="V670" s="480"/>
      <c r="W670" s="481"/>
      <c r="X670" s="482"/>
      <c r="Y670" s="482"/>
    </row>
    <row r="671" spans="1:25" s="477" customFormat="1" ht="12" x14ac:dyDescent="0.2">
      <c r="A671" s="479"/>
      <c r="B671" s="476"/>
      <c r="C671" s="478"/>
      <c r="D671" s="479"/>
      <c r="E671" s="479"/>
      <c r="F671" s="479"/>
      <c r="G671" s="479"/>
      <c r="H671" s="479"/>
      <c r="I671" s="479"/>
      <c r="J671" s="479"/>
      <c r="K671" s="479"/>
      <c r="L671" s="479"/>
      <c r="M671" s="480"/>
      <c r="N671" s="478"/>
      <c r="O671" s="480"/>
      <c r="P671" s="481"/>
      <c r="Q671" s="478"/>
      <c r="R671" s="480"/>
      <c r="S671" s="478"/>
      <c r="T671" s="479"/>
      <c r="U671" s="479"/>
      <c r="V671" s="480"/>
      <c r="W671" s="481"/>
      <c r="X671" s="482"/>
      <c r="Y671" s="482"/>
    </row>
    <row r="672" spans="1:25" s="477" customFormat="1" ht="12" x14ac:dyDescent="0.2">
      <c r="A672" s="479"/>
      <c r="B672" s="476"/>
      <c r="C672" s="478"/>
      <c r="D672" s="479"/>
      <c r="E672" s="479"/>
      <c r="F672" s="479"/>
      <c r="G672" s="479"/>
      <c r="H672" s="479"/>
      <c r="I672" s="479"/>
      <c r="J672" s="479"/>
      <c r="K672" s="479"/>
      <c r="L672" s="479"/>
      <c r="M672" s="480"/>
      <c r="N672" s="478"/>
      <c r="O672" s="480"/>
      <c r="P672" s="481"/>
      <c r="Q672" s="478"/>
      <c r="R672" s="480"/>
      <c r="S672" s="478"/>
      <c r="T672" s="479"/>
      <c r="U672" s="479"/>
      <c r="V672" s="480"/>
      <c r="W672" s="481"/>
      <c r="X672" s="482"/>
      <c r="Y672" s="482"/>
    </row>
    <row r="673" spans="1:25" s="477" customFormat="1" ht="12" x14ac:dyDescent="0.2">
      <c r="A673" s="479"/>
      <c r="B673" s="476"/>
      <c r="C673" s="478"/>
      <c r="D673" s="479"/>
      <c r="E673" s="479"/>
      <c r="F673" s="479"/>
      <c r="G673" s="479"/>
      <c r="H673" s="479"/>
      <c r="I673" s="479"/>
      <c r="J673" s="479"/>
      <c r="K673" s="479"/>
      <c r="L673" s="479"/>
      <c r="M673" s="480"/>
      <c r="N673" s="478"/>
      <c r="O673" s="480"/>
      <c r="P673" s="481"/>
      <c r="Q673" s="478"/>
      <c r="R673" s="480"/>
      <c r="S673" s="478"/>
      <c r="T673" s="479"/>
      <c r="U673" s="479"/>
      <c r="V673" s="480"/>
      <c r="W673" s="481"/>
      <c r="X673" s="482"/>
      <c r="Y673" s="482"/>
    </row>
    <row r="674" spans="1:25" s="477" customFormat="1" ht="12" x14ac:dyDescent="0.2">
      <c r="A674" s="479"/>
      <c r="B674" s="476"/>
      <c r="C674" s="478"/>
      <c r="D674" s="479"/>
      <c r="E674" s="479"/>
      <c r="F674" s="479"/>
      <c r="G674" s="479"/>
      <c r="H674" s="479"/>
      <c r="I674" s="479"/>
      <c r="J674" s="479"/>
      <c r="K674" s="479"/>
      <c r="L674" s="479"/>
      <c r="M674" s="480"/>
      <c r="N674" s="478"/>
      <c r="O674" s="480"/>
      <c r="P674" s="481"/>
      <c r="Q674" s="478"/>
      <c r="R674" s="480"/>
      <c r="S674" s="478"/>
      <c r="T674" s="479"/>
      <c r="U674" s="479"/>
      <c r="V674" s="480"/>
      <c r="W674" s="481"/>
      <c r="X674" s="482"/>
      <c r="Y674" s="482"/>
    </row>
    <row r="675" spans="1:25" s="477" customFormat="1" ht="12" x14ac:dyDescent="0.2">
      <c r="A675" s="479"/>
      <c r="B675" s="476"/>
      <c r="C675" s="478"/>
      <c r="D675" s="479"/>
      <c r="E675" s="479"/>
      <c r="F675" s="479"/>
      <c r="G675" s="479"/>
      <c r="H675" s="479"/>
      <c r="I675" s="479"/>
      <c r="J675" s="479"/>
      <c r="K675" s="479"/>
      <c r="L675" s="479"/>
      <c r="M675" s="480"/>
      <c r="N675" s="478"/>
      <c r="O675" s="480"/>
      <c r="P675" s="481"/>
      <c r="Q675" s="478"/>
      <c r="R675" s="480"/>
      <c r="S675" s="478"/>
      <c r="T675" s="479"/>
      <c r="U675" s="479"/>
      <c r="V675" s="480"/>
      <c r="W675" s="481"/>
      <c r="X675" s="482"/>
      <c r="Y675" s="482"/>
    </row>
    <row r="676" spans="1:25" s="477" customFormat="1" ht="12" x14ac:dyDescent="0.2">
      <c r="A676" s="479"/>
      <c r="B676" s="476"/>
      <c r="C676" s="478"/>
      <c r="D676" s="479"/>
      <c r="E676" s="479"/>
      <c r="F676" s="479"/>
      <c r="G676" s="479"/>
      <c r="H676" s="479"/>
      <c r="I676" s="479"/>
      <c r="J676" s="479"/>
      <c r="K676" s="479"/>
      <c r="L676" s="479"/>
      <c r="M676" s="480"/>
      <c r="N676" s="478"/>
      <c r="O676" s="480"/>
      <c r="P676" s="481"/>
      <c r="Q676" s="478"/>
      <c r="R676" s="480"/>
      <c r="S676" s="478"/>
      <c r="T676" s="479"/>
      <c r="U676" s="479"/>
      <c r="V676" s="480"/>
      <c r="W676" s="481"/>
      <c r="X676" s="482"/>
      <c r="Y676" s="482"/>
    </row>
    <row r="677" spans="1:25" s="477" customFormat="1" ht="12" x14ac:dyDescent="0.2">
      <c r="A677" s="479"/>
      <c r="B677" s="476"/>
      <c r="C677" s="478"/>
      <c r="D677" s="479"/>
      <c r="E677" s="479"/>
      <c r="F677" s="479"/>
      <c r="G677" s="479"/>
      <c r="H677" s="479"/>
      <c r="I677" s="479"/>
      <c r="J677" s="479"/>
      <c r="K677" s="479"/>
      <c r="L677" s="479"/>
      <c r="M677" s="480"/>
      <c r="N677" s="478"/>
      <c r="O677" s="480"/>
      <c r="P677" s="481"/>
      <c r="Q677" s="478"/>
      <c r="R677" s="480"/>
      <c r="S677" s="478"/>
      <c r="T677" s="479"/>
      <c r="U677" s="479"/>
      <c r="V677" s="480"/>
      <c r="W677" s="481"/>
      <c r="X677" s="482"/>
      <c r="Y677" s="482"/>
    </row>
    <row r="678" spans="1:25" s="477" customFormat="1" ht="12" x14ac:dyDescent="0.2">
      <c r="A678" s="479"/>
      <c r="B678" s="476"/>
      <c r="C678" s="478"/>
      <c r="D678" s="479"/>
      <c r="E678" s="479"/>
      <c r="F678" s="479"/>
      <c r="G678" s="479"/>
      <c r="H678" s="479"/>
      <c r="I678" s="479"/>
      <c r="J678" s="479"/>
      <c r="K678" s="479"/>
      <c r="L678" s="479"/>
      <c r="M678" s="480"/>
      <c r="N678" s="478"/>
      <c r="O678" s="480"/>
      <c r="P678" s="481"/>
      <c r="Q678" s="478"/>
      <c r="R678" s="480"/>
      <c r="S678" s="478"/>
      <c r="T678" s="479"/>
      <c r="U678" s="479"/>
      <c r="V678" s="480"/>
      <c r="W678" s="481"/>
      <c r="X678" s="482"/>
      <c r="Y678" s="482"/>
    </row>
    <row r="679" spans="1:25" s="477" customFormat="1" ht="12" x14ac:dyDescent="0.2">
      <c r="A679" s="479"/>
      <c r="B679" s="476"/>
      <c r="C679" s="478"/>
      <c r="D679" s="479"/>
      <c r="E679" s="479"/>
      <c r="F679" s="479"/>
      <c r="G679" s="479"/>
      <c r="H679" s="479"/>
      <c r="I679" s="479"/>
      <c r="J679" s="479"/>
      <c r="K679" s="479"/>
      <c r="L679" s="479"/>
      <c r="M679" s="480"/>
      <c r="N679" s="478"/>
      <c r="O679" s="480"/>
      <c r="P679" s="481"/>
      <c r="Q679" s="478"/>
      <c r="R679" s="480"/>
      <c r="S679" s="478"/>
      <c r="T679" s="479"/>
      <c r="U679" s="479"/>
      <c r="V679" s="480"/>
      <c r="W679" s="481"/>
      <c r="X679" s="482"/>
      <c r="Y679" s="482"/>
    </row>
    <row r="680" spans="1:25" s="477" customFormat="1" ht="12" x14ac:dyDescent="0.2">
      <c r="A680" s="479"/>
      <c r="B680" s="476"/>
      <c r="C680" s="478"/>
      <c r="D680" s="479"/>
      <c r="E680" s="479"/>
      <c r="F680" s="479"/>
      <c r="G680" s="479"/>
      <c r="H680" s="479"/>
      <c r="I680" s="479"/>
      <c r="J680" s="479"/>
      <c r="K680" s="479"/>
      <c r="L680" s="479"/>
      <c r="M680" s="480"/>
      <c r="N680" s="478"/>
      <c r="O680" s="480"/>
      <c r="P680" s="481"/>
      <c r="Q680" s="478"/>
      <c r="R680" s="480"/>
      <c r="S680" s="478"/>
      <c r="T680" s="479"/>
      <c r="U680" s="479"/>
      <c r="V680" s="480"/>
      <c r="W680" s="481"/>
      <c r="X680" s="482"/>
      <c r="Y680" s="482"/>
    </row>
    <row r="681" spans="1:25" s="477" customFormat="1" ht="12" x14ac:dyDescent="0.2">
      <c r="A681" s="479"/>
      <c r="B681" s="476"/>
      <c r="C681" s="478"/>
      <c r="D681" s="479"/>
      <c r="E681" s="479"/>
      <c r="F681" s="479"/>
      <c r="G681" s="479"/>
      <c r="H681" s="479"/>
      <c r="I681" s="479"/>
      <c r="J681" s="479"/>
      <c r="K681" s="479"/>
      <c r="L681" s="479"/>
      <c r="M681" s="480"/>
      <c r="N681" s="478"/>
      <c r="O681" s="480"/>
      <c r="P681" s="481"/>
      <c r="Q681" s="478"/>
      <c r="R681" s="480"/>
      <c r="S681" s="478"/>
      <c r="T681" s="479"/>
      <c r="U681" s="479"/>
      <c r="V681" s="480"/>
      <c r="W681" s="481"/>
      <c r="X681" s="482"/>
      <c r="Y681" s="482"/>
    </row>
    <row r="682" spans="1:25" s="477" customFormat="1" ht="12" x14ac:dyDescent="0.2">
      <c r="A682" s="479"/>
      <c r="B682" s="476"/>
      <c r="C682" s="478"/>
      <c r="D682" s="479"/>
      <c r="E682" s="479"/>
      <c r="F682" s="479"/>
      <c r="G682" s="479"/>
      <c r="H682" s="479"/>
      <c r="I682" s="479"/>
      <c r="J682" s="479"/>
      <c r="K682" s="479"/>
      <c r="L682" s="479"/>
      <c r="M682" s="480"/>
      <c r="N682" s="478"/>
      <c r="O682" s="480"/>
      <c r="P682" s="481"/>
      <c r="Q682" s="478"/>
      <c r="R682" s="480"/>
      <c r="S682" s="478"/>
      <c r="T682" s="479"/>
      <c r="U682" s="479"/>
      <c r="V682" s="480"/>
      <c r="W682" s="481"/>
      <c r="X682" s="482"/>
      <c r="Y682" s="482"/>
    </row>
    <row r="683" spans="1:25" s="477" customFormat="1" ht="12" x14ac:dyDescent="0.2">
      <c r="A683" s="479"/>
      <c r="B683" s="476"/>
      <c r="C683" s="478"/>
      <c r="D683" s="479"/>
      <c r="E683" s="479"/>
      <c r="F683" s="479"/>
      <c r="G683" s="479"/>
      <c r="H683" s="479"/>
      <c r="I683" s="479"/>
      <c r="J683" s="479"/>
      <c r="K683" s="479"/>
      <c r="L683" s="479"/>
      <c r="M683" s="480"/>
      <c r="N683" s="478"/>
      <c r="O683" s="480"/>
      <c r="P683" s="481"/>
      <c r="Q683" s="478"/>
      <c r="R683" s="480"/>
      <c r="S683" s="478"/>
      <c r="T683" s="479"/>
      <c r="U683" s="479"/>
      <c r="V683" s="480"/>
      <c r="W683" s="481"/>
      <c r="X683" s="482"/>
      <c r="Y683" s="482"/>
    </row>
    <row r="684" spans="1:25" s="477" customFormat="1" ht="12" x14ac:dyDescent="0.2">
      <c r="A684" s="479"/>
      <c r="B684" s="476"/>
      <c r="C684" s="478"/>
      <c r="D684" s="479"/>
      <c r="E684" s="479"/>
      <c r="F684" s="479"/>
      <c r="G684" s="479"/>
      <c r="H684" s="479"/>
      <c r="I684" s="479"/>
      <c r="J684" s="479"/>
      <c r="K684" s="479"/>
      <c r="L684" s="479"/>
      <c r="M684" s="480"/>
      <c r="N684" s="478"/>
      <c r="O684" s="480"/>
      <c r="P684" s="481"/>
      <c r="Q684" s="478"/>
      <c r="R684" s="480"/>
      <c r="S684" s="478"/>
      <c r="T684" s="479"/>
      <c r="U684" s="479"/>
      <c r="V684" s="480"/>
      <c r="W684" s="481"/>
      <c r="X684" s="482"/>
      <c r="Y684" s="482"/>
    </row>
    <row r="685" spans="1:25" s="477" customFormat="1" ht="12" x14ac:dyDescent="0.2">
      <c r="A685" s="479"/>
      <c r="B685" s="476"/>
      <c r="C685" s="478"/>
      <c r="D685" s="479"/>
      <c r="E685" s="479"/>
      <c r="F685" s="479"/>
      <c r="G685" s="479"/>
      <c r="H685" s="479"/>
      <c r="I685" s="479"/>
      <c r="J685" s="479"/>
      <c r="K685" s="479"/>
      <c r="L685" s="479"/>
      <c r="M685" s="480"/>
      <c r="N685" s="478"/>
      <c r="O685" s="480"/>
      <c r="P685" s="481"/>
      <c r="Q685" s="478"/>
      <c r="R685" s="480"/>
      <c r="S685" s="478"/>
      <c r="T685" s="479"/>
      <c r="U685" s="479"/>
      <c r="V685" s="480"/>
      <c r="W685" s="481"/>
      <c r="X685" s="482"/>
      <c r="Y685" s="482"/>
    </row>
    <row r="686" spans="1:25" s="477" customFormat="1" ht="12" x14ac:dyDescent="0.2">
      <c r="A686" s="479"/>
      <c r="B686" s="476"/>
      <c r="C686" s="478"/>
      <c r="D686" s="479"/>
      <c r="E686" s="479"/>
      <c r="F686" s="479"/>
      <c r="G686" s="479"/>
      <c r="H686" s="479"/>
      <c r="I686" s="479"/>
      <c r="J686" s="479"/>
      <c r="K686" s="479"/>
      <c r="L686" s="479"/>
      <c r="M686" s="480"/>
      <c r="N686" s="478"/>
      <c r="O686" s="480"/>
      <c r="P686" s="481"/>
      <c r="Q686" s="478"/>
      <c r="R686" s="480"/>
      <c r="S686" s="478"/>
      <c r="T686" s="479"/>
      <c r="U686" s="479"/>
      <c r="V686" s="480"/>
      <c r="W686" s="481"/>
      <c r="X686" s="482"/>
      <c r="Y686" s="482"/>
    </row>
    <row r="687" spans="1:25" s="477" customFormat="1" ht="12" x14ac:dyDescent="0.2">
      <c r="A687" s="479"/>
      <c r="B687" s="476"/>
      <c r="C687" s="478"/>
      <c r="D687" s="479"/>
      <c r="E687" s="479"/>
      <c r="F687" s="479"/>
      <c r="G687" s="479"/>
      <c r="H687" s="479"/>
      <c r="I687" s="479"/>
      <c r="J687" s="479"/>
      <c r="K687" s="479"/>
      <c r="L687" s="479"/>
      <c r="M687" s="480"/>
      <c r="N687" s="478"/>
      <c r="O687" s="480"/>
      <c r="P687" s="481"/>
      <c r="Q687" s="478"/>
      <c r="R687" s="480"/>
      <c r="S687" s="478"/>
      <c r="T687" s="479"/>
      <c r="U687" s="479"/>
      <c r="V687" s="480"/>
      <c r="W687" s="481"/>
      <c r="X687" s="482"/>
      <c r="Y687" s="482"/>
    </row>
    <row r="688" spans="1:25" s="477" customFormat="1" ht="12" x14ac:dyDescent="0.2">
      <c r="A688" s="479"/>
      <c r="B688" s="476"/>
      <c r="C688" s="478"/>
      <c r="D688" s="479"/>
      <c r="E688" s="479"/>
      <c r="F688" s="479"/>
      <c r="G688" s="479"/>
      <c r="H688" s="479"/>
      <c r="I688" s="479"/>
      <c r="J688" s="479"/>
      <c r="K688" s="479"/>
      <c r="L688" s="479"/>
      <c r="M688" s="480"/>
      <c r="N688" s="478"/>
      <c r="O688" s="480"/>
      <c r="P688" s="481"/>
      <c r="Q688" s="478"/>
      <c r="R688" s="480"/>
      <c r="S688" s="478"/>
      <c r="T688" s="479"/>
      <c r="U688" s="479"/>
      <c r="V688" s="480"/>
      <c r="W688" s="481"/>
      <c r="X688" s="482"/>
      <c r="Y688" s="482"/>
    </row>
    <row r="689" spans="1:25" s="477" customFormat="1" ht="12" x14ac:dyDescent="0.2">
      <c r="A689" s="479"/>
      <c r="B689" s="476"/>
      <c r="C689" s="478"/>
      <c r="D689" s="479"/>
      <c r="E689" s="479"/>
      <c r="F689" s="479"/>
      <c r="G689" s="479"/>
      <c r="H689" s="479"/>
      <c r="I689" s="479"/>
      <c r="J689" s="479"/>
      <c r="K689" s="479"/>
      <c r="L689" s="479"/>
      <c r="M689" s="480"/>
      <c r="N689" s="478"/>
      <c r="O689" s="480"/>
      <c r="P689" s="481"/>
      <c r="Q689" s="478"/>
      <c r="R689" s="480"/>
      <c r="S689" s="478"/>
      <c r="T689" s="479"/>
      <c r="U689" s="479"/>
      <c r="V689" s="480"/>
      <c r="W689" s="481"/>
      <c r="X689" s="482"/>
      <c r="Y689" s="482"/>
    </row>
    <row r="690" spans="1:25" s="477" customFormat="1" ht="12" x14ac:dyDescent="0.2">
      <c r="A690" s="479"/>
      <c r="B690" s="476"/>
      <c r="C690" s="478"/>
      <c r="D690" s="479"/>
      <c r="E690" s="479"/>
      <c r="F690" s="479"/>
      <c r="G690" s="479"/>
      <c r="H690" s="479"/>
      <c r="I690" s="479"/>
      <c r="J690" s="479"/>
      <c r="K690" s="479"/>
      <c r="L690" s="479"/>
      <c r="M690" s="480"/>
      <c r="N690" s="478"/>
      <c r="O690" s="480"/>
      <c r="P690" s="481"/>
      <c r="Q690" s="478"/>
      <c r="R690" s="480"/>
      <c r="S690" s="478"/>
      <c r="T690" s="479"/>
      <c r="U690" s="479"/>
      <c r="V690" s="480"/>
      <c r="W690" s="481"/>
      <c r="X690" s="482"/>
      <c r="Y690" s="482"/>
    </row>
    <row r="691" spans="1:25" s="477" customFormat="1" ht="12" x14ac:dyDescent="0.2">
      <c r="A691" s="479"/>
      <c r="B691" s="476"/>
      <c r="C691" s="478"/>
      <c r="D691" s="479"/>
      <c r="E691" s="479"/>
      <c r="F691" s="479"/>
      <c r="G691" s="479"/>
      <c r="H691" s="479"/>
      <c r="I691" s="479"/>
      <c r="J691" s="479"/>
      <c r="K691" s="479"/>
      <c r="L691" s="479"/>
      <c r="M691" s="480"/>
      <c r="N691" s="478"/>
      <c r="O691" s="480"/>
      <c r="P691" s="481"/>
      <c r="Q691" s="478"/>
      <c r="R691" s="480"/>
      <c r="S691" s="478"/>
      <c r="T691" s="479"/>
      <c r="U691" s="479"/>
      <c r="V691" s="480"/>
      <c r="W691" s="481"/>
      <c r="X691" s="482"/>
      <c r="Y691" s="482"/>
    </row>
    <row r="692" spans="1:25" s="477" customFormat="1" ht="12" x14ac:dyDescent="0.2">
      <c r="A692" s="479"/>
      <c r="B692" s="476"/>
      <c r="C692" s="478"/>
      <c r="D692" s="479"/>
      <c r="E692" s="479"/>
      <c r="F692" s="479"/>
      <c r="G692" s="479"/>
      <c r="H692" s="479"/>
      <c r="I692" s="479"/>
      <c r="J692" s="479"/>
      <c r="K692" s="479"/>
      <c r="L692" s="479"/>
      <c r="M692" s="480"/>
      <c r="N692" s="478"/>
      <c r="O692" s="480"/>
      <c r="P692" s="481"/>
      <c r="Q692" s="478"/>
      <c r="R692" s="480"/>
      <c r="S692" s="478"/>
      <c r="T692" s="479"/>
      <c r="U692" s="479"/>
      <c r="V692" s="480"/>
      <c r="W692" s="481"/>
      <c r="X692" s="482"/>
      <c r="Y692" s="482"/>
    </row>
    <row r="693" spans="1:25" s="477" customFormat="1" ht="12" x14ac:dyDescent="0.2">
      <c r="A693" s="479"/>
      <c r="B693" s="476"/>
      <c r="C693" s="478"/>
      <c r="D693" s="479"/>
      <c r="E693" s="479"/>
      <c r="F693" s="479"/>
      <c r="G693" s="479"/>
      <c r="H693" s="479"/>
      <c r="I693" s="479"/>
      <c r="J693" s="479"/>
      <c r="K693" s="479"/>
      <c r="L693" s="479"/>
      <c r="M693" s="480"/>
      <c r="N693" s="478"/>
      <c r="O693" s="480"/>
      <c r="P693" s="481"/>
      <c r="Q693" s="478"/>
      <c r="R693" s="480"/>
      <c r="S693" s="478"/>
      <c r="T693" s="479"/>
      <c r="U693" s="479"/>
      <c r="V693" s="480"/>
      <c r="W693" s="481"/>
      <c r="X693" s="482"/>
      <c r="Y693" s="482"/>
    </row>
    <row r="694" spans="1:25" s="477" customFormat="1" ht="12" x14ac:dyDescent="0.2">
      <c r="A694" s="479"/>
      <c r="B694" s="476"/>
      <c r="C694" s="478"/>
      <c r="D694" s="479"/>
      <c r="E694" s="479"/>
      <c r="F694" s="479"/>
      <c r="G694" s="479"/>
      <c r="H694" s="479"/>
      <c r="I694" s="479"/>
      <c r="J694" s="479"/>
      <c r="K694" s="479"/>
      <c r="L694" s="479"/>
      <c r="M694" s="480"/>
      <c r="N694" s="478"/>
      <c r="O694" s="480"/>
      <c r="P694" s="481"/>
      <c r="Q694" s="478"/>
      <c r="R694" s="480"/>
      <c r="S694" s="478"/>
      <c r="T694" s="479"/>
      <c r="U694" s="479"/>
      <c r="V694" s="480"/>
      <c r="W694" s="481"/>
      <c r="X694" s="482"/>
      <c r="Y694" s="482"/>
    </row>
    <row r="695" spans="1:25" s="477" customFormat="1" ht="12" x14ac:dyDescent="0.2">
      <c r="A695" s="479"/>
      <c r="B695" s="476"/>
      <c r="C695" s="478"/>
      <c r="D695" s="479"/>
      <c r="E695" s="479"/>
      <c r="F695" s="479"/>
      <c r="G695" s="479"/>
      <c r="H695" s="479"/>
      <c r="I695" s="479"/>
      <c r="J695" s="479"/>
      <c r="K695" s="479"/>
      <c r="L695" s="479"/>
      <c r="M695" s="480"/>
      <c r="N695" s="478"/>
      <c r="O695" s="480"/>
      <c r="P695" s="481"/>
      <c r="Q695" s="478"/>
      <c r="R695" s="480"/>
      <c r="S695" s="478"/>
      <c r="T695" s="479"/>
      <c r="U695" s="479"/>
      <c r="V695" s="480"/>
      <c r="W695" s="481"/>
      <c r="X695" s="482"/>
      <c r="Y695" s="482"/>
    </row>
    <row r="696" spans="1:25" s="477" customFormat="1" ht="12" x14ac:dyDescent="0.2">
      <c r="A696" s="479"/>
      <c r="B696" s="476"/>
      <c r="C696" s="478"/>
      <c r="D696" s="479"/>
      <c r="E696" s="479"/>
      <c r="F696" s="479"/>
      <c r="G696" s="479"/>
      <c r="H696" s="479"/>
      <c r="I696" s="479"/>
      <c r="J696" s="479"/>
      <c r="K696" s="479"/>
      <c r="L696" s="479"/>
      <c r="M696" s="480"/>
      <c r="N696" s="478"/>
      <c r="O696" s="480"/>
      <c r="P696" s="481"/>
      <c r="Q696" s="478"/>
      <c r="R696" s="480"/>
      <c r="S696" s="478"/>
      <c r="T696" s="479"/>
      <c r="U696" s="479"/>
      <c r="V696" s="480"/>
      <c r="W696" s="481"/>
      <c r="X696" s="482"/>
      <c r="Y696" s="482"/>
    </row>
    <row r="697" spans="1:25" s="477" customFormat="1" ht="12" x14ac:dyDescent="0.2">
      <c r="A697" s="479"/>
      <c r="B697" s="476"/>
      <c r="C697" s="478"/>
      <c r="D697" s="479"/>
      <c r="E697" s="479"/>
      <c r="F697" s="479"/>
      <c r="G697" s="479"/>
      <c r="H697" s="479"/>
      <c r="I697" s="479"/>
      <c r="J697" s="479"/>
      <c r="K697" s="479"/>
      <c r="L697" s="479"/>
      <c r="M697" s="480"/>
      <c r="N697" s="478"/>
      <c r="O697" s="480"/>
      <c r="P697" s="481"/>
      <c r="Q697" s="478"/>
      <c r="R697" s="480"/>
      <c r="S697" s="478"/>
      <c r="T697" s="479"/>
      <c r="U697" s="479"/>
      <c r="V697" s="480"/>
      <c r="W697" s="481"/>
      <c r="X697" s="482"/>
      <c r="Y697" s="482"/>
    </row>
    <row r="698" spans="1:25" s="477" customFormat="1" ht="12" x14ac:dyDescent="0.2">
      <c r="A698" s="479"/>
      <c r="B698" s="476"/>
      <c r="C698" s="478"/>
      <c r="D698" s="479"/>
      <c r="E698" s="479"/>
      <c r="F698" s="479"/>
      <c r="G698" s="479"/>
      <c r="H698" s="479"/>
      <c r="I698" s="479"/>
      <c r="J698" s="479"/>
      <c r="K698" s="479"/>
      <c r="L698" s="479"/>
      <c r="M698" s="480"/>
      <c r="N698" s="478"/>
      <c r="O698" s="480"/>
      <c r="P698" s="481"/>
      <c r="Q698" s="478"/>
      <c r="R698" s="480"/>
      <c r="S698" s="478"/>
      <c r="T698" s="479"/>
      <c r="U698" s="479"/>
      <c r="V698" s="480"/>
      <c r="W698" s="481"/>
      <c r="X698" s="482"/>
      <c r="Y698" s="482"/>
    </row>
    <row r="699" spans="1:25" s="477" customFormat="1" ht="12" x14ac:dyDescent="0.2">
      <c r="A699" s="479"/>
      <c r="B699" s="476"/>
      <c r="C699" s="478"/>
      <c r="D699" s="479"/>
      <c r="E699" s="479"/>
      <c r="F699" s="479"/>
      <c r="G699" s="479"/>
      <c r="H699" s="479"/>
      <c r="I699" s="479"/>
      <c r="J699" s="479"/>
      <c r="K699" s="479"/>
      <c r="L699" s="479"/>
      <c r="M699" s="480"/>
      <c r="N699" s="478"/>
      <c r="O699" s="480"/>
      <c r="P699" s="481"/>
      <c r="Q699" s="478"/>
      <c r="R699" s="480"/>
      <c r="S699" s="478"/>
      <c r="T699" s="479"/>
      <c r="U699" s="479"/>
      <c r="V699" s="480"/>
      <c r="W699" s="481"/>
      <c r="X699" s="482"/>
      <c r="Y699" s="482"/>
    </row>
    <row r="700" spans="1:25" s="477" customFormat="1" ht="12" x14ac:dyDescent="0.2">
      <c r="A700" s="479"/>
      <c r="B700" s="476"/>
      <c r="C700" s="478"/>
      <c r="D700" s="479"/>
      <c r="E700" s="479"/>
      <c r="F700" s="479"/>
      <c r="G700" s="479"/>
      <c r="H700" s="479"/>
      <c r="I700" s="479"/>
      <c r="J700" s="479"/>
      <c r="K700" s="479"/>
      <c r="L700" s="479"/>
      <c r="M700" s="480"/>
      <c r="N700" s="478"/>
      <c r="O700" s="480"/>
      <c r="P700" s="481"/>
      <c r="Q700" s="478"/>
      <c r="R700" s="480"/>
      <c r="S700" s="478"/>
      <c r="T700" s="479"/>
      <c r="U700" s="479"/>
      <c r="V700" s="480"/>
      <c r="W700" s="481"/>
      <c r="X700" s="482"/>
      <c r="Y700" s="482"/>
    </row>
    <row r="701" spans="1:25" s="477" customFormat="1" ht="12" x14ac:dyDescent="0.2">
      <c r="A701" s="479"/>
      <c r="B701" s="476"/>
      <c r="C701" s="478"/>
      <c r="D701" s="479"/>
      <c r="E701" s="479"/>
      <c r="F701" s="479"/>
      <c r="G701" s="479"/>
      <c r="H701" s="479"/>
      <c r="I701" s="479"/>
      <c r="J701" s="479"/>
      <c r="K701" s="479"/>
      <c r="L701" s="479"/>
      <c r="M701" s="480"/>
      <c r="N701" s="478"/>
      <c r="O701" s="480"/>
      <c r="P701" s="481"/>
      <c r="Q701" s="478"/>
      <c r="R701" s="480"/>
      <c r="S701" s="478"/>
      <c r="T701" s="479"/>
      <c r="U701" s="479"/>
      <c r="V701" s="480"/>
      <c r="W701" s="481"/>
      <c r="X701" s="482"/>
      <c r="Y701" s="482"/>
    </row>
    <row r="702" spans="1:25" s="477" customFormat="1" ht="12" x14ac:dyDescent="0.2">
      <c r="A702" s="479"/>
      <c r="B702" s="476"/>
      <c r="C702" s="478"/>
      <c r="D702" s="479"/>
      <c r="E702" s="479"/>
      <c r="F702" s="479"/>
      <c r="G702" s="479"/>
      <c r="H702" s="479"/>
      <c r="I702" s="479"/>
      <c r="J702" s="479"/>
      <c r="K702" s="479"/>
      <c r="L702" s="479"/>
      <c r="M702" s="480"/>
      <c r="N702" s="478"/>
      <c r="O702" s="480"/>
      <c r="P702" s="481"/>
      <c r="Q702" s="478"/>
      <c r="R702" s="480"/>
      <c r="S702" s="478"/>
      <c r="T702" s="479"/>
      <c r="U702" s="479"/>
      <c r="V702" s="480"/>
      <c r="W702" s="481"/>
      <c r="X702" s="482"/>
      <c r="Y702" s="482"/>
    </row>
    <row r="703" spans="1:25" s="477" customFormat="1" ht="12" x14ac:dyDescent="0.2">
      <c r="A703" s="479"/>
      <c r="B703" s="476"/>
      <c r="C703" s="478"/>
      <c r="D703" s="479"/>
      <c r="E703" s="479"/>
      <c r="F703" s="479"/>
      <c r="G703" s="479"/>
      <c r="H703" s="479"/>
      <c r="I703" s="479"/>
      <c r="J703" s="479"/>
      <c r="K703" s="479"/>
      <c r="L703" s="479"/>
      <c r="M703" s="480"/>
      <c r="N703" s="478"/>
      <c r="O703" s="480"/>
      <c r="P703" s="481"/>
      <c r="Q703" s="478"/>
      <c r="R703" s="480"/>
      <c r="S703" s="478"/>
      <c r="T703" s="479"/>
      <c r="U703" s="479"/>
      <c r="V703" s="480"/>
      <c r="W703" s="481"/>
      <c r="X703" s="482"/>
      <c r="Y703" s="482"/>
    </row>
    <row r="704" spans="1:25" s="477" customFormat="1" ht="12" x14ac:dyDescent="0.2">
      <c r="A704" s="479"/>
      <c r="B704" s="476"/>
      <c r="C704" s="478"/>
      <c r="D704" s="479"/>
      <c r="E704" s="479"/>
      <c r="F704" s="479"/>
      <c r="G704" s="479"/>
      <c r="H704" s="479"/>
      <c r="I704" s="479"/>
      <c r="J704" s="479"/>
      <c r="K704" s="479"/>
      <c r="L704" s="479"/>
      <c r="M704" s="480"/>
      <c r="N704" s="478"/>
      <c r="O704" s="480"/>
      <c r="P704" s="481"/>
      <c r="Q704" s="478"/>
      <c r="R704" s="480"/>
      <c r="S704" s="478"/>
      <c r="T704" s="479"/>
      <c r="U704" s="479"/>
      <c r="V704" s="480"/>
      <c r="W704" s="481"/>
      <c r="X704" s="482"/>
      <c r="Y704" s="482"/>
    </row>
    <row r="705" spans="1:25" s="477" customFormat="1" ht="12" x14ac:dyDescent="0.2">
      <c r="A705" s="479"/>
      <c r="B705" s="476"/>
      <c r="C705" s="478"/>
      <c r="D705" s="479"/>
      <c r="E705" s="479"/>
      <c r="F705" s="479"/>
      <c r="G705" s="479"/>
      <c r="H705" s="479"/>
      <c r="I705" s="479"/>
      <c r="J705" s="479"/>
      <c r="K705" s="479"/>
      <c r="L705" s="479"/>
      <c r="M705" s="480"/>
      <c r="N705" s="478"/>
      <c r="O705" s="480"/>
      <c r="P705" s="481"/>
      <c r="Q705" s="478"/>
      <c r="R705" s="480"/>
      <c r="S705" s="478"/>
      <c r="T705" s="479"/>
      <c r="U705" s="479"/>
      <c r="V705" s="480"/>
      <c r="W705" s="481"/>
      <c r="X705" s="482"/>
      <c r="Y705" s="482"/>
    </row>
    <row r="706" spans="1:25" s="477" customFormat="1" ht="12" x14ac:dyDescent="0.2">
      <c r="A706" s="479"/>
      <c r="B706" s="476"/>
      <c r="C706" s="478"/>
      <c r="D706" s="479"/>
      <c r="E706" s="479"/>
      <c r="F706" s="479"/>
      <c r="G706" s="479"/>
      <c r="H706" s="479"/>
      <c r="I706" s="479"/>
      <c r="J706" s="479"/>
      <c r="K706" s="479"/>
      <c r="L706" s="479"/>
      <c r="M706" s="480"/>
      <c r="N706" s="478"/>
      <c r="O706" s="480"/>
      <c r="P706" s="481"/>
      <c r="Q706" s="478"/>
      <c r="R706" s="480"/>
      <c r="S706" s="478"/>
      <c r="T706" s="479"/>
      <c r="U706" s="479"/>
      <c r="V706" s="480"/>
      <c r="W706" s="481"/>
      <c r="X706" s="482"/>
      <c r="Y706" s="482"/>
    </row>
    <row r="707" spans="1:25" s="477" customFormat="1" ht="12" x14ac:dyDescent="0.2">
      <c r="A707" s="479"/>
      <c r="B707" s="476"/>
      <c r="C707" s="478"/>
      <c r="D707" s="479"/>
      <c r="E707" s="479"/>
      <c r="F707" s="479"/>
      <c r="G707" s="479"/>
      <c r="H707" s="479"/>
      <c r="I707" s="479"/>
      <c r="J707" s="479"/>
      <c r="K707" s="479"/>
      <c r="L707" s="479"/>
      <c r="M707" s="480"/>
      <c r="N707" s="478"/>
      <c r="O707" s="480"/>
      <c r="P707" s="481"/>
      <c r="Q707" s="478"/>
      <c r="R707" s="480"/>
      <c r="S707" s="478"/>
      <c r="T707" s="479"/>
      <c r="U707" s="479"/>
      <c r="V707" s="480"/>
      <c r="W707" s="481"/>
      <c r="X707" s="482"/>
      <c r="Y707" s="482"/>
    </row>
    <row r="708" spans="1:25" s="477" customFormat="1" ht="12" x14ac:dyDescent="0.2">
      <c r="A708" s="479"/>
      <c r="B708" s="476"/>
      <c r="C708" s="478"/>
      <c r="D708" s="479"/>
      <c r="E708" s="479"/>
      <c r="F708" s="479"/>
      <c r="G708" s="479"/>
      <c r="H708" s="479"/>
      <c r="I708" s="479"/>
      <c r="J708" s="479"/>
      <c r="K708" s="479"/>
      <c r="L708" s="479"/>
      <c r="M708" s="480"/>
      <c r="N708" s="478"/>
      <c r="O708" s="480"/>
      <c r="P708" s="481"/>
      <c r="Q708" s="478"/>
      <c r="R708" s="480"/>
      <c r="S708" s="478"/>
      <c r="T708" s="479"/>
      <c r="U708" s="479"/>
      <c r="V708" s="480"/>
      <c r="W708" s="481"/>
      <c r="X708" s="482"/>
      <c r="Y708" s="482"/>
    </row>
    <row r="709" spans="1:25" s="477" customFormat="1" ht="12" x14ac:dyDescent="0.2">
      <c r="A709" s="479"/>
      <c r="B709" s="476"/>
      <c r="C709" s="478"/>
      <c r="D709" s="479"/>
      <c r="E709" s="479"/>
      <c r="F709" s="479"/>
      <c r="G709" s="479"/>
      <c r="H709" s="479"/>
      <c r="I709" s="479"/>
      <c r="J709" s="479"/>
      <c r="K709" s="479"/>
      <c r="L709" s="479"/>
      <c r="M709" s="480"/>
      <c r="N709" s="478"/>
      <c r="O709" s="480"/>
      <c r="P709" s="481"/>
      <c r="Q709" s="478"/>
      <c r="R709" s="480"/>
      <c r="S709" s="478"/>
      <c r="T709" s="479"/>
      <c r="U709" s="479"/>
      <c r="V709" s="480"/>
      <c r="W709" s="481"/>
      <c r="X709" s="482"/>
      <c r="Y709" s="482"/>
    </row>
    <row r="710" spans="1:25" s="477" customFormat="1" ht="12" x14ac:dyDescent="0.2">
      <c r="A710" s="479"/>
      <c r="B710" s="476"/>
      <c r="C710" s="478"/>
      <c r="D710" s="479"/>
      <c r="E710" s="479"/>
      <c r="F710" s="479"/>
      <c r="G710" s="479"/>
      <c r="H710" s="479"/>
      <c r="I710" s="479"/>
      <c r="J710" s="479"/>
      <c r="K710" s="479"/>
      <c r="L710" s="479"/>
      <c r="M710" s="480"/>
      <c r="N710" s="478"/>
      <c r="O710" s="480"/>
      <c r="P710" s="481"/>
      <c r="Q710" s="478"/>
      <c r="R710" s="480"/>
      <c r="S710" s="478"/>
      <c r="T710" s="479"/>
      <c r="U710" s="479"/>
      <c r="V710" s="480"/>
      <c r="W710" s="481"/>
      <c r="X710" s="482"/>
      <c r="Y710" s="482"/>
    </row>
    <row r="711" spans="1:25" s="477" customFormat="1" ht="12" x14ac:dyDescent="0.2">
      <c r="A711" s="479"/>
      <c r="B711" s="476"/>
      <c r="C711" s="478"/>
      <c r="D711" s="479"/>
      <c r="E711" s="479"/>
      <c r="F711" s="479"/>
      <c r="G711" s="479"/>
      <c r="H711" s="479"/>
      <c r="I711" s="479"/>
      <c r="J711" s="479"/>
      <c r="K711" s="479"/>
      <c r="L711" s="479"/>
      <c r="M711" s="480"/>
      <c r="N711" s="478"/>
      <c r="O711" s="480"/>
      <c r="P711" s="481"/>
      <c r="Q711" s="478"/>
      <c r="R711" s="480"/>
      <c r="S711" s="478"/>
      <c r="T711" s="479"/>
      <c r="U711" s="479"/>
      <c r="V711" s="480"/>
      <c r="W711" s="481"/>
      <c r="X711" s="482"/>
      <c r="Y711" s="482"/>
    </row>
    <row r="712" spans="1:25" s="477" customFormat="1" ht="12" x14ac:dyDescent="0.2">
      <c r="A712" s="479"/>
      <c r="B712" s="476"/>
      <c r="C712" s="478"/>
      <c r="D712" s="479"/>
      <c r="E712" s="479"/>
      <c r="F712" s="479"/>
      <c r="G712" s="479"/>
      <c r="H712" s="479"/>
      <c r="I712" s="479"/>
      <c r="J712" s="479"/>
      <c r="K712" s="479"/>
      <c r="L712" s="479"/>
      <c r="M712" s="480"/>
      <c r="N712" s="478"/>
      <c r="O712" s="480"/>
      <c r="P712" s="481"/>
      <c r="Q712" s="478"/>
      <c r="R712" s="480"/>
      <c r="S712" s="478"/>
      <c r="T712" s="479"/>
      <c r="U712" s="479"/>
      <c r="V712" s="480"/>
      <c r="W712" s="481"/>
      <c r="X712" s="482"/>
      <c r="Y712" s="482"/>
    </row>
    <row r="713" spans="1:25" s="477" customFormat="1" ht="12" x14ac:dyDescent="0.2">
      <c r="A713" s="479"/>
      <c r="B713" s="476"/>
      <c r="C713" s="478"/>
      <c r="D713" s="479"/>
      <c r="E713" s="479"/>
      <c r="F713" s="479"/>
      <c r="G713" s="479"/>
      <c r="H713" s="479"/>
      <c r="I713" s="479"/>
      <c r="J713" s="479"/>
      <c r="K713" s="479"/>
      <c r="L713" s="479"/>
      <c r="M713" s="480"/>
      <c r="N713" s="478"/>
      <c r="O713" s="480"/>
      <c r="P713" s="481"/>
      <c r="Q713" s="478"/>
      <c r="R713" s="480"/>
      <c r="S713" s="478"/>
      <c r="T713" s="479"/>
      <c r="U713" s="479"/>
      <c r="V713" s="480"/>
      <c r="W713" s="481"/>
      <c r="X713" s="482"/>
      <c r="Y713" s="482"/>
    </row>
    <row r="714" spans="1:25" s="477" customFormat="1" ht="12" x14ac:dyDescent="0.2">
      <c r="A714" s="479"/>
      <c r="B714" s="476"/>
      <c r="C714" s="478"/>
      <c r="D714" s="479"/>
      <c r="E714" s="479"/>
      <c r="F714" s="479"/>
      <c r="G714" s="479"/>
      <c r="H714" s="479"/>
      <c r="I714" s="479"/>
      <c r="J714" s="479"/>
      <c r="K714" s="479"/>
      <c r="L714" s="479"/>
      <c r="M714" s="480"/>
      <c r="N714" s="478"/>
      <c r="O714" s="480"/>
      <c r="P714" s="481"/>
      <c r="Q714" s="478"/>
      <c r="R714" s="480"/>
      <c r="S714" s="478"/>
      <c r="T714" s="479"/>
      <c r="U714" s="479"/>
      <c r="V714" s="480"/>
      <c r="W714" s="481"/>
      <c r="X714" s="482"/>
      <c r="Y714" s="482"/>
    </row>
    <row r="715" spans="1:25" s="477" customFormat="1" ht="12" x14ac:dyDescent="0.2">
      <c r="A715" s="479"/>
      <c r="B715" s="476"/>
      <c r="C715" s="478"/>
      <c r="D715" s="479"/>
      <c r="E715" s="479"/>
      <c r="F715" s="479"/>
      <c r="G715" s="479"/>
      <c r="H715" s="479"/>
      <c r="I715" s="479"/>
      <c r="J715" s="479"/>
      <c r="K715" s="479"/>
      <c r="L715" s="479"/>
      <c r="M715" s="480"/>
      <c r="N715" s="478"/>
      <c r="O715" s="480"/>
      <c r="P715" s="481"/>
      <c r="Q715" s="478"/>
      <c r="R715" s="480"/>
      <c r="S715" s="478"/>
      <c r="T715" s="479"/>
      <c r="U715" s="479"/>
      <c r="V715" s="480"/>
      <c r="W715" s="481"/>
      <c r="X715" s="482"/>
      <c r="Y715" s="482"/>
    </row>
    <row r="716" spans="1:25" s="477" customFormat="1" ht="12" x14ac:dyDescent="0.2">
      <c r="A716" s="479"/>
      <c r="B716" s="476"/>
      <c r="C716" s="478"/>
      <c r="D716" s="479"/>
      <c r="E716" s="479"/>
      <c r="F716" s="479"/>
      <c r="G716" s="479"/>
      <c r="H716" s="479"/>
      <c r="I716" s="479"/>
      <c r="J716" s="479"/>
      <c r="K716" s="479"/>
      <c r="L716" s="479"/>
      <c r="M716" s="480"/>
      <c r="N716" s="478"/>
      <c r="O716" s="480"/>
      <c r="P716" s="481"/>
      <c r="Q716" s="478"/>
      <c r="R716" s="480"/>
      <c r="S716" s="478"/>
      <c r="T716" s="479"/>
      <c r="U716" s="479"/>
      <c r="V716" s="480"/>
      <c r="W716" s="481"/>
      <c r="X716" s="482"/>
      <c r="Y716" s="482"/>
    </row>
    <row r="717" spans="1:25" s="477" customFormat="1" ht="12" x14ac:dyDescent="0.2">
      <c r="A717" s="479"/>
      <c r="B717" s="476"/>
      <c r="C717" s="478"/>
      <c r="D717" s="479"/>
      <c r="E717" s="479"/>
      <c r="F717" s="479"/>
      <c r="G717" s="479"/>
      <c r="H717" s="479"/>
      <c r="I717" s="479"/>
      <c r="J717" s="479"/>
      <c r="K717" s="479"/>
      <c r="L717" s="479"/>
      <c r="M717" s="480"/>
      <c r="N717" s="478"/>
      <c r="O717" s="480"/>
      <c r="P717" s="481"/>
      <c r="Q717" s="478"/>
      <c r="R717" s="480"/>
      <c r="S717" s="478"/>
      <c r="T717" s="479"/>
      <c r="U717" s="479"/>
      <c r="V717" s="480"/>
      <c r="W717" s="481"/>
      <c r="X717" s="482"/>
      <c r="Y717" s="482"/>
    </row>
    <row r="718" spans="1:25" s="477" customFormat="1" ht="12" x14ac:dyDescent="0.2">
      <c r="A718" s="479"/>
      <c r="B718" s="476"/>
      <c r="C718" s="478"/>
      <c r="D718" s="479"/>
      <c r="E718" s="479"/>
      <c r="F718" s="479"/>
      <c r="G718" s="479"/>
      <c r="H718" s="479"/>
      <c r="I718" s="479"/>
      <c r="J718" s="479"/>
      <c r="K718" s="479"/>
      <c r="L718" s="479"/>
      <c r="M718" s="480"/>
      <c r="N718" s="478"/>
      <c r="O718" s="480"/>
      <c r="P718" s="481"/>
      <c r="Q718" s="478"/>
      <c r="R718" s="480"/>
      <c r="S718" s="478"/>
      <c r="T718" s="479"/>
      <c r="U718" s="479"/>
      <c r="V718" s="480"/>
      <c r="W718" s="481"/>
      <c r="X718" s="482"/>
      <c r="Y718" s="482"/>
    </row>
    <row r="719" spans="1:25" s="477" customFormat="1" ht="12" x14ac:dyDescent="0.2">
      <c r="A719" s="479"/>
      <c r="B719" s="476"/>
      <c r="C719" s="478"/>
      <c r="D719" s="479"/>
      <c r="E719" s="479"/>
      <c r="F719" s="479"/>
      <c r="G719" s="479"/>
      <c r="H719" s="479"/>
      <c r="I719" s="479"/>
      <c r="J719" s="479"/>
      <c r="K719" s="479"/>
      <c r="L719" s="479"/>
      <c r="M719" s="480"/>
      <c r="N719" s="478"/>
      <c r="O719" s="480"/>
      <c r="P719" s="481"/>
      <c r="Q719" s="478"/>
      <c r="R719" s="480"/>
      <c r="S719" s="478"/>
      <c r="T719" s="479"/>
      <c r="U719" s="479"/>
      <c r="V719" s="480"/>
      <c r="W719" s="481"/>
      <c r="X719" s="482"/>
      <c r="Y719" s="482"/>
    </row>
    <row r="720" spans="1:25" s="477" customFormat="1" ht="12" x14ac:dyDescent="0.2">
      <c r="A720" s="479"/>
      <c r="B720" s="476"/>
      <c r="C720" s="478"/>
      <c r="D720" s="479"/>
      <c r="E720" s="479"/>
      <c r="F720" s="479"/>
      <c r="G720" s="479"/>
      <c r="H720" s="479"/>
      <c r="I720" s="479"/>
      <c r="J720" s="479"/>
      <c r="K720" s="479"/>
      <c r="L720" s="479"/>
      <c r="M720" s="480"/>
      <c r="N720" s="478"/>
      <c r="O720" s="480"/>
      <c r="P720" s="481"/>
      <c r="Q720" s="478"/>
      <c r="R720" s="480"/>
      <c r="S720" s="478"/>
      <c r="T720" s="479"/>
      <c r="U720" s="479"/>
      <c r="V720" s="480"/>
      <c r="W720" s="481"/>
      <c r="X720" s="482"/>
      <c r="Y720" s="482"/>
    </row>
    <row r="721" spans="1:25" s="477" customFormat="1" ht="12" x14ac:dyDescent="0.2">
      <c r="A721" s="479"/>
      <c r="B721" s="476"/>
      <c r="C721" s="478"/>
      <c r="D721" s="479"/>
      <c r="E721" s="479"/>
      <c r="F721" s="479"/>
      <c r="G721" s="479"/>
      <c r="H721" s="479"/>
      <c r="I721" s="479"/>
      <c r="J721" s="479"/>
      <c r="K721" s="479"/>
      <c r="L721" s="479"/>
      <c r="M721" s="480"/>
      <c r="N721" s="478"/>
      <c r="O721" s="480"/>
      <c r="P721" s="481"/>
      <c r="Q721" s="478"/>
      <c r="R721" s="480"/>
      <c r="S721" s="478"/>
      <c r="T721" s="479"/>
      <c r="U721" s="479"/>
      <c r="V721" s="480"/>
      <c r="W721" s="481"/>
      <c r="X721" s="482"/>
      <c r="Y721" s="482"/>
    </row>
    <row r="722" spans="1:25" s="477" customFormat="1" ht="12" x14ac:dyDescent="0.2">
      <c r="A722" s="479"/>
      <c r="B722" s="476"/>
      <c r="C722" s="478"/>
      <c r="D722" s="479"/>
      <c r="E722" s="479"/>
      <c r="F722" s="479"/>
      <c r="G722" s="479"/>
      <c r="H722" s="479"/>
      <c r="I722" s="479"/>
      <c r="J722" s="479"/>
      <c r="K722" s="479"/>
      <c r="L722" s="479"/>
      <c r="M722" s="480"/>
      <c r="N722" s="478"/>
      <c r="O722" s="480"/>
      <c r="P722" s="481"/>
      <c r="Q722" s="478"/>
      <c r="R722" s="480"/>
      <c r="S722" s="478"/>
      <c r="T722" s="479"/>
      <c r="U722" s="479"/>
      <c r="V722" s="480"/>
      <c r="W722" s="481"/>
      <c r="X722" s="482"/>
      <c r="Y722" s="482"/>
    </row>
    <row r="723" spans="1:25" s="477" customFormat="1" ht="12" x14ac:dyDescent="0.2">
      <c r="A723" s="479"/>
      <c r="B723" s="476"/>
      <c r="C723" s="478"/>
      <c r="D723" s="479"/>
      <c r="E723" s="479"/>
      <c r="F723" s="479"/>
      <c r="G723" s="479"/>
      <c r="H723" s="479"/>
      <c r="I723" s="479"/>
      <c r="J723" s="479"/>
      <c r="K723" s="479"/>
      <c r="L723" s="479"/>
      <c r="M723" s="480"/>
      <c r="N723" s="478"/>
      <c r="O723" s="480"/>
      <c r="P723" s="481"/>
      <c r="Q723" s="478"/>
      <c r="R723" s="480"/>
      <c r="S723" s="478"/>
      <c r="T723" s="479"/>
      <c r="U723" s="479"/>
      <c r="V723" s="480"/>
      <c r="W723" s="481"/>
      <c r="X723" s="482"/>
      <c r="Y723" s="482"/>
    </row>
    <row r="724" spans="1:25" s="477" customFormat="1" ht="12" x14ac:dyDescent="0.2">
      <c r="A724" s="479"/>
      <c r="B724" s="476"/>
      <c r="C724" s="478"/>
      <c r="D724" s="479"/>
      <c r="E724" s="479"/>
      <c r="F724" s="479"/>
      <c r="G724" s="479"/>
      <c r="H724" s="479"/>
      <c r="I724" s="479"/>
      <c r="J724" s="479"/>
      <c r="K724" s="479"/>
      <c r="L724" s="479"/>
      <c r="M724" s="480"/>
      <c r="N724" s="478"/>
      <c r="O724" s="480"/>
      <c r="P724" s="481"/>
      <c r="Q724" s="478"/>
      <c r="R724" s="480"/>
      <c r="S724" s="478"/>
      <c r="T724" s="479"/>
      <c r="U724" s="479"/>
      <c r="V724" s="480"/>
      <c r="W724" s="481"/>
      <c r="X724" s="482"/>
      <c r="Y724" s="482"/>
    </row>
    <row r="725" spans="1:25" s="477" customFormat="1" ht="12" x14ac:dyDescent="0.2">
      <c r="A725" s="479"/>
      <c r="B725" s="476"/>
      <c r="C725" s="478"/>
      <c r="D725" s="479"/>
      <c r="E725" s="479"/>
      <c r="F725" s="479"/>
      <c r="G725" s="479"/>
      <c r="H725" s="479"/>
      <c r="I725" s="479"/>
      <c r="J725" s="479"/>
      <c r="K725" s="479"/>
      <c r="L725" s="479"/>
      <c r="M725" s="480"/>
      <c r="N725" s="478"/>
      <c r="O725" s="480"/>
      <c r="P725" s="481"/>
      <c r="Q725" s="478"/>
      <c r="R725" s="480"/>
      <c r="S725" s="478"/>
      <c r="T725" s="479"/>
      <c r="U725" s="479"/>
      <c r="V725" s="480"/>
      <c r="W725" s="481"/>
      <c r="X725" s="482"/>
      <c r="Y725" s="482"/>
    </row>
    <row r="726" spans="1:25" s="477" customFormat="1" ht="12" x14ac:dyDescent="0.2">
      <c r="A726" s="479"/>
      <c r="B726" s="476"/>
      <c r="C726" s="478"/>
      <c r="D726" s="479"/>
      <c r="E726" s="479"/>
      <c r="F726" s="479"/>
      <c r="G726" s="479"/>
      <c r="H726" s="479"/>
      <c r="I726" s="479"/>
      <c r="J726" s="479"/>
      <c r="K726" s="479"/>
      <c r="L726" s="479"/>
      <c r="M726" s="480"/>
      <c r="N726" s="478"/>
      <c r="O726" s="480"/>
      <c r="P726" s="481"/>
      <c r="Q726" s="478"/>
      <c r="R726" s="480"/>
      <c r="S726" s="478"/>
      <c r="T726" s="479"/>
      <c r="U726" s="479"/>
      <c r="V726" s="480"/>
      <c r="W726" s="481"/>
      <c r="X726" s="482"/>
      <c r="Y726" s="482"/>
    </row>
    <row r="727" spans="1:25" s="477" customFormat="1" ht="12" x14ac:dyDescent="0.2">
      <c r="A727" s="479"/>
      <c r="B727" s="476"/>
      <c r="C727" s="478"/>
      <c r="D727" s="479"/>
      <c r="E727" s="479"/>
      <c r="F727" s="479"/>
      <c r="G727" s="479"/>
      <c r="H727" s="479"/>
      <c r="I727" s="479"/>
      <c r="J727" s="479"/>
      <c r="K727" s="479"/>
      <c r="L727" s="479"/>
      <c r="M727" s="480"/>
      <c r="N727" s="478"/>
      <c r="O727" s="480"/>
      <c r="P727" s="481"/>
      <c r="Q727" s="478"/>
      <c r="R727" s="480"/>
      <c r="S727" s="478"/>
      <c r="T727" s="479"/>
      <c r="U727" s="479"/>
      <c r="V727" s="480"/>
      <c r="W727" s="481"/>
      <c r="X727" s="482"/>
      <c r="Y727" s="482"/>
    </row>
    <row r="728" spans="1:25" s="477" customFormat="1" ht="12" x14ac:dyDescent="0.2">
      <c r="A728" s="479"/>
      <c r="B728" s="476"/>
      <c r="C728" s="478"/>
      <c r="D728" s="479"/>
      <c r="E728" s="479"/>
      <c r="F728" s="479"/>
      <c r="G728" s="479"/>
      <c r="H728" s="479"/>
      <c r="I728" s="479"/>
      <c r="J728" s="479"/>
      <c r="K728" s="479"/>
      <c r="L728" s="479"/>
      <c r="M728" s="480"/>
      <c r="N728" s="478"/>
      <c r="O728" s="480"/>
      <c r="P728" s="481"/>
      <c r="Q728" s="478"/>
      <c r="R728" s="480"/>
      <c r="S728" s="478"/>
      <c r="T728" s="479"/>
      <c r="U728" s="479"/>
      <c r="V728" s="480"/>
      <c r="W728" s="481"/>
      <c r="X728" s="482"/>
      <c r="Y728" s="482"/>
    </row>
    <row r="729" spans="1:25" s="477" customFormat="1" ht="12" x14ac:dyDescent="0.2">
      <c r="A729" s="479"/>
      <c r="B729" s="476"/>
      <c r="C729" s="478"/>
      <c r="D729" s="479"/>
      <c r="E729" s="479"/>
      <c r="F729" s="479"/>
      <c r="G729" s="479"/>
      <c r="H729" s="479"/>
      <c r="I729" s="479"/>
      <c r="J729" s="479"/>
      <c r="K729" s="479"/>
      <c r="L729" s="479"/>
      <c r="M729" s="480"/>
      <c r="N729" s="478"/>
      <c r="O729" s="480"/>
      <c r="P729" s="481"/>
      <c r="Q729" s="478"/>
      <c r="R729" s="480"/>
      <c r="S729" s="478"/>
      <c r="T729" s="479"/>
      <c r="U729" s="479"/>
      <c r="V729" s="480"/>
      <c r="W729" s="481"/>
      <c r="X729" s="482"/>
      <c r="Y729" s="482"/>
    </row>
    <row r="730" spans="1:25" s="477" customFormat="1" ht="12" x14ac:dyDescent="0.2">
      <c r="A730" s="479"/>
      <c r="B730" s="476"/>
      <c r="C730" s="478"/>
      <c r="D730" s="479"/>
      <c r="E730" s="479"/>
      <c r="F730" s="479"/>
      <c r="G730" s="479"/>
      <c r="H730" s="479"/>
      <c r="I730" s="479"/>
      <c r="J730" s="479"/>
      <c r="K730" s="479"/>
      <c r="L730" s="479"/>
      <c r="M730" s="480"/>
      <c r="N730" s="478"/>
      <c r="O730" s="480"/>
      <c r="P730" s="481"/>
      <c r="Q730" s="478"/>
      <c r="R730" s="480"/>
      <c r="S730" s="478"/>
      <c r="T730" s="479"/>
      <c r="U730" s="479"/>
      <c r="V730" s="480"/>
      <c r="W730" s="481"/>
      <c r="X730" s="482"/>
      <c r="Y730" s="482"/>
    </row>
    <row r="731" spans="1:25" s="477" customFormat="1" ht="12" x14ac:dyDescent="0.2">
      <c r="A731" s="479"/>
      <c r="B731" s="476"/>
      <c r="C731" s="478"/>
      <c r="D731" s="479"/>
      <c r="E731" s="479"/>
      <c r="F731" s="479"/>
      <c r="G731" s="479"/>
      <c r="H731" s="479"/>
      <c r="I731" s="479"/>
      <c r="J731" s="479"/>
      <c r="K731" s="479"/>
      <c r="L731" s="479"/>
      <c r="M731" s="480"/>
      <c r="N731" s="478"/>
      <c r="O731" s="480"/>
      <c r="P731" s="481"/>
      <c r="Q731" s="478"/>
      <c r="R731" s="480"/>
      <c r="S731" s="478"/>
      <c r="T731" s="479"/>
      <c r="U731" s="479"/>
      <c r="V731" s="480"/>
      <c r="W731" s="481"/>
      <c r="X731" s="482"/>
      <c r="Y731" s="482"/>
    </row>
    <row r="732" spans="1:25" s="477" customFormat="1" ht="12" x14ac:dyDescent="0.2">
      <c r="A732" s="479"/>
      <c r="B732" s="476"/>
      <c r="C732" s="478"/>
      <c r="D732" s="479"/>
      <c r="E732" s="479"/>
      <c r="F732" s="479"/>
      <c r="G732" s="479"/>
      <c r="H732" s="479"/>
      <c r="I732" s="479"/>
      <c r="J732" s="479"/>
      <c r="K732" s="479"/>
      <c r="L732" s="479"/>
      <c r="M732" s="480"/>
      <c r="N732" s="478"/>
      <c r="O732" s="480"/>
      <c r="P732" s="481"/>
      <c r="Q732" s="478"/>
      <c r="R732" s="480"/>
      <c r="S732" s="478"/>
      <c r="T732" s="479"/>
      <c r="U732" s="479"/>
      <c r="V732" s="480"/>
      <c r="W732" s="481"/>
      <c r="X732" s="482"/>
      <c r="Y732" s="482"/>
    </row>
    <row r="733" spans="1:25" s="477" customFormat="1" ht="12" x14ac:dyDescent="0.2">
      <c r="A733" s="479"/>
      <c r="B733" s="476"/>
      <c r="C733" s="478"/>
      <c r="D733" s="479"/>
      <c r="E733" s="479"/>
      <c r="F733" s="479"/>
      <c r="G733" s="479"/>
      <c r="H733" s="479"/>
      <c r="I733" s="479"/>
      <c r="J733" s="479"/>
      <c r="K733" s="479"/>
      <c r="L733" s="479"/>
      <c r="M733" s="480"/>
      <c r="N733" s="478"/>
      <c r="O733" s="480"/>
      <c r="P733" s="481"/>
      <c r="Q733" s="478"/>
      <c r="R733" s="480"/>
      <c r="S733" s="478"/>
      <c r="T733" s="479"/>
      <c r="U733" s="479"/>
      <c r="V733" s="480"/>
      <c r="W733" s="481"/>
      <c r="X733" s="482"/>
      <c r="Y733" s="482"/>
    </row>
    <row r="734" spans="1:25" s="477" customFormat="1" ht="12" x14ac:dyDescent="0.2">
      <c r="A734" s="479"/>
      <c r="B734" s="476"/>
      <c r="C734" s="478"/>
      <c r="D734" s="479"/>
      <c r="E734" s="479"/>
      <c r="F734" s="479"/>
      <c r="G734" s="479"/>
      <c r="H734" s="479"/>
      <c r="I734" s="479"/>
      <c r="J734" s="479"/>
      <c r="K734" s="479"/>
      <c r="L734" s="479"/>
      <c r="M734" s="480"/>
      <c r="N734" s="478"/>
      <c r="O734" s="480"/>
      <c r="P734" s="481"/>
      <c r="Q734" s="478"/>
      <c r="R734" s="480"/>
      <c r="S734" s="478"/>
      <c r="T734" s="479"/>
      <c r="U734" s="479"/>
      <c r="V734" s="480"/>
      <c r="W734" s="481"/>
      <c r="X734" s="482"/>
      <c r="Y734" s="482"/>
    </row>
    <row r="735" spans="1:25" s="477" customFormat="1" ht="12" x14ac:dyDescent="0.2">
      <c r="A735" s="479"/>
      <c r="B735" s="476"/>
      <c r="C735" s="478"/>
      <c r="D735" s="479"/>
      <c r="E735" s="479"/>
      <c r="F735" s="479"/>
      <c r="G735" s="479"/>
      <c r="H735" s="479"/>
      <c r="I735" s="479"/>
      <c r="J735" s="479"/>
      <c r="K735" s="479"/>
      <c r="L735" s="479"/>
      <c r="M735" s="480"/>
      <c r="N735" s="478"/>
      <c r="O735" s="480"/>
      <c r="P735" s="481"/>
      <c r="Q735" s="478"/>
      <c r="R735" s="480"/>
      <c r="S735" s="478"/>
      <c r="T735" s="479"/>
      <c r="U735" s="479"/>
      <c r="V735" s="480"/>
      <c r="W735" s="481"/>
      <c r="X735" s="482"/>
      <c r="Y735" s="482"/>
    </row>
    <row r="736" spans="1:25" s="477" customFormat="1" ht="12" x14ac:dyDescent="0.2">
      <c r="A736" s="479"/>
      <c r="B736" s="476"/>
      <c r="C736" s="478"/>
      <c r="D736" s="479"/>
      <c r="E736" s="479"/>
      <c r="F736" s="479"/>
      <c r="G736" s="479"/>
      <c r="H736" s="479"/>
      <c r="I736" s="479"/>
      <c r="J736" s="479"/>
      <c r="K736" s="479"/>
      <c r="L736" s="479"/>
      <c r="M736" s="480"/>
      <c r="N736" s="478"/>
      <c r="O736" s="480"/>
      <c r="P736" s="481"/>
      <c r="Q736" s="478"/>
      <c r="R736" s="480"/>
      <c r="S736" s="478"/>
      <c r="T736" s="479"/>
      <c r="U736" s="479"/>
      <c r="V736" s="480"/>
      <c r="W736" s="481"/>
      <c r="X736" s="482"/>
      <c r="Y736" s="482"/>
    </row>
    <row r="737" spans="1:25" s="477" customFormat="1" ht="12" x14ac:dyDescent="0.2">
      <c r="A737" s="479"/>
      <c r="B737" s="476"/>
      <c r="C737" s="478"/>
      <c r="D737" s="479"/>
      <c r="E737" s="479"/>
      <c r="F737" s="479"/>
      <c r="G737" s="479"/>
      <c r="H737" s="479"/>
      <c r="I737" s="479"/>
      <c r="J737" s="479"/>
      <c r="K737" s="479"/>
      <c r="L737" s="479"/>
      <c r="M737" s="480"/>
      <c r="N737" s="478"/>
      <c r="O737" s="480"/>
      <c r="P737" s="481"/>
      <c r="Q737" s="478"/>
      <c r="R737" s="480"/>
      <c r="S737" s="478"/>
      <c r="T737" s="479"/>
      <c r="U737" s="479"/>
      <c r="V737" s="480"/>
      <c r="W737" s="481"/>
      <c r="X737" s="482"/>
      <c r="Y737" s="482"/>
    </row>
    <row r="738" spans="1:25" s="477" customFormat="1" ht="12" x14ac:dyDescent="0.2">
      <c r="A738" s="479"/>
      <c r="B738" s="476"/>
      <c r="C738" s="478"/>
      <c r="D738" s="479"/>
      <c r="E738" s="479"/>
      <c r="F738" s="479"/>
      <c r="G738" s="479"/>
      <c r="H738" s="479"/>
      <c r="I738" s="479"/>
      <c r="J738" s="479"/>
      <c r="K738" s="479"/>
      <c r="L738" s="479"/>
      <c r="M738" s="480"/>
      <c r="N738" s="478"/>
      <c r="O738" s="480"/>
      <c r="P738" s="481"/>
      <c r="Q738" s="478"/>
      <c r="R738" s="480"/>
      <c r="S738" s="478"/>
      <c r="T738" s="479"/>
      <c r="U738" s="479"/>
      <c r="V738" s="480"/>
      <c r="W738" s="481"/>
      <c r="X738" s="482"/>
      <c r="Y738" s="482"/>
    </row>
    <row r="739" spans="1:25" s="477" customFormat="1" ht="12" x14ac:dyDescent="0.2">
      <c r="A739" s="479"/>
      <c r="B739" s="476"/>
      <c r="C739" s="478"/>
      <c r="D739" s="479"/>
      <c r="E739" s="479"/>
      <c r="F739" s="479"/>
      <c r="G739" s="479"/>
      <c r="H739" s="479"/>
      <c r="I739" s="479"/>
      <c r="J739" s="479"/>
      <c r="K739" s="479"/>
      <c r="L739" s="479"/>
      <c r="M739" s="480"/>
      <c r="N739" s="478"/>
      <c r="O739" s="480"/>
      <c r="P739" s="481"/>
      <c r="Q739" s="478"/>
      <c r="R739" s="480"/>
      <c r="S739" s="478"/>
      <c r="T739" s="479"/>
      <c r="U739" s="479"/>
      <c r="V739" s="480"/>
      <c r="W739" s="481"/>
      <c r="X739" s="482"/>
      <c r="Y739" s="482"/>
    </row>
    <row r="740" spans="1:25" s="477" customFormat="1" ht="12" x14ac:dyDescent="0.2">
      <c r="A740" s="479"/>
      <c r="B740" s="476"/>
      <c r="C740" s="478"/>
      <c r="D740" s="479"/>
      <c r="E740" s="479"/>
      <c r="F740" s="479"/>
      <c r="G740" s="479"/>
      <c r="H740" s="479"/>
      <c r="I740" s="479"/>
      <c r="J740" s="479"/>
      <c r="K740" s="479"/>
      <c r="L740" s="479"/>
      <c r="M740" s="480"/>
      <c r="N740" s="478"/>
      <c r="O740" s="480"/>
      <c r="P740" s="481"/>
      <c r="Q740" s="478"/>
      <c r="R740" s="480"/>
      <c r="S740" s="478"/>
      <c r="T740" s="479"/>
      <c r="U740" s="479"/>
      <c r="V740" s="480"/>
      <c r="W740" s="481"/>
      <c r="X740" s="482"/>
      <c r="Y740" s="482"/>
    </row>
    <row r="741" spans="1:25" s="477" customFormat="1" ht="12" x14ac:dyDescent="0.2">
      <c r="A741" s="479"/>
      <c r="B741" s="476"/>
      <c r="C741" s="478"/>
      <c r="D741" s="479"/>
      <c r="E741" s="479"/>
      <c r="F741" s="479"/>
      <c r="G741" s="479"/>
      <c r="H741" s="479"/>
      <c r="I741" s="479"/>
      <c r="J741" s="479"/>
      <c r="K741" s="479"/>
      <c r="L741" s="479"/>
      <c r="M741" s="480"/>
      <c r="N741" s="478"/>
      <c r="O741" s="480"/>
      <c r="P741" s="481"/>
      <c r="Q741" s="478"/>
      <c r="R741" s="480"/>
      <c r="S741" s="478"/>
      <c r="T741" s="479"/>
      <c r="U741" s="479"/>
      <c r="V741" s="480"/>
      <c r="W741" s="481"/>
      <c r="X741" s="482"/>
      <c r="Y741" s="482"/>
    </row>
    <row r="742" spans="1:25" s="477" customFormat="1" ht="12" x14ac:dyDescent="0.2">
      <c r="A742" s="479"/>
      <c r="B742" s="476"/>
      <c r="C742" s="478"/>
      <c r="D742" s="479"/>
      <c r="E742" s="479"/>
      <c r="F742" s="479"/>
      <c r="G742" s="479"/>
      <c r="H742" s="479"/>
      <c r="I742" s="479"/>
      <c r="J742" s="479"/>
      <c r="K742" s="479"/>
      <c r="L742" s="479"/>
      <c r="M742" s="480"/>
      <c r="N742" s="478"/>
      <c r="O742" s="480"/>
      <c r="P742" s="481"/>
      <c r="Q742" s="478"/>
      <c r="R742" s="480"/>
      <c r="S742" s="478"/>
      <c r="T742" s="479"/>
      <c r="U742" s="479"/>
      <c r="V742" s="480"/>
      <c r="W742" s="481"/>
      <c r="X742" s="482"/>
      <c r="Y742" s="482"/>
    </row>
    <row r="743" spans="1:25" s="477" customFormat="1" ht="12" x14ac:dyDescent="0.2">
      <c r="A743" s="479"/>
      <c r="B743" s="476"/>
      <c r="C743" s="478"/>
      <c r="D743" s="479"/>
      <c r="E743" s="479"/>
      <c r="F743" s="479"/>
      <c r="G743" s="479"/>
      <c r="H743" s="479"/>
      <c r="I743" s="479"/>
      <c r="J743" s="479"/>
      <c r="K743" s="479"/>
      <c r="L743" s="479"/>
      <c r="M743" s="480"/>
      <c r="N743" s="478"/>
      <c r="O743" s="480"/>
      <c r="P743" s="481"/>
      <c r="Q743" s="478"/>
      <c r="R743" s="480"/>
      <c r="S743" s="478"/>
      <c r="T743" s="479"/>
      <c r="U743" s="479"/>
      <c r="V743" s="480"/>
      <c r="W743" s="481"/>
      <c r="X743" s="482"/>
      <c r="Y743" s="482"/>
    </row>
    <row r="744" spans="1:25" s="477" customFormat="1" ht="12" x14ac:dyDescent="0.2">
      <c r="A744" s="479"/>
      <c r="B744" s="476"/>
      <c r="C744" s="478"/>
      <c r="D744" s="479"/>
      <c r="E744" s="479"/>
      <c r="F744" s="479"/>
      <c r="G744" s="479"/>
      <c r="H744" s="479"/>
      <c r="I744" s="479"/>
      <c r="J744" s="479"/>
      <c r="K744" s="479"/>
      <c r="L744" s="479"/>
      <c r="M744" s="480"/>
      <c r="N744" s="478"/>
      <c r="O744" s="480"/>
      <c r="P744" s="481"/>
      <c r="Q744" s="478"/>
      <c r="R744" s="480"/>
      <c r="S744" s="478"/>
      <c r="T744" s="479"/>
      <c r="U744" s="479"/>
      <c r="V744" s="480"/>
      <c r="W744" s="481"/>
      <c r="X744" s="482"/>
      <c r="Y744" s="482"/>
    </row>
    <row r="745" spans="1:25" s="477" customFormat="1" ht="12" x14ac:dyDescent="0.2">
      <c r="A745" s="479"/>
      <c r="B745" s="476"/>
      <c r="C745" s="478"/>
      <c r="D745" s="479"/>
      <c r="E745" s="479"/>
      <c r="F745" s="479"/>
      <c r="G745" s="479"/>
      <c r="H745" s="479"/>
      <c r="I745" s="479"/>
      <c r="J745" s="479"/>
      <c r="K745" s="479"/>
      <c r="L745" s="479"/>
      <c r="M745" s="480"/>
      <c r="N745" s="478"/>
      <c r="O745" s="480"/>
      <c r="P745" s="481"/>
      <c r="Q745" s="478"/>
      <c r="R745" s="480"/>
      <c r="S745" s="478"/>
      <c r="T745" s="479"/>
      <c r="U745" s="479"/>
      <c r="V745" s="480"/>
      <c r="W745" s="481"/>
      <c r="X745" s="482"/>
      <c r="Y745" s="482"/>
    </row>
    <row r="746" spans="1:25" s="477" customFormat="1" ht="12" x14ac:dyDescent="0.2">
      <c r="A746" s="479"/>
      <c r="B746" s="476"/>
      <c r="C746" s="478"/>
      <c r="D746" s="479"/>
      <c r="E746" s="479"/>
      <c r="F746" s="479"/>
      <c r="G746" s="479"/>
      <c r="H746" s="479"/>
      <c r="I746" s="479"/>
      <c r="J746" s="479"/>
      <c r="K746" s="479"/>
      <c r="L746" s="479"/>
      <c r="M746" s="480"/>
      <c r="N746" s="478"/>
      <c r="O746" s="480"/>
      <c r="P746" s="481"/>
      <c r="Q746" s="478"/>
      <c r="R746" s="480"/>
      <c r="S746" s="478"/>
      <c r="T746" s="479"/>
      <c r="U746" s="479"/>
      <c r="V746" s="480"/>
      <c r="W746" s="481"/>
      <c r="X746" s="482"/>
      <c r="Y746" s="482"/>
    </row>
    <row r="747" spans="1:25" s="477" customFormat="1" ht="12" x14ac:dyDescent="0.2">
      <c r="A747" s="479"/>
      <c r="B747" s="476"/>
      <c r="C747" s="478"/>
      <c r="D747" s="479"/>
      <c r="E747" s="479"/>
      <c r="F747" s="479"/>
      <c r="G747" s="479"/>
      <c r="H747" s="479"/>
      <c r="I747" s="479"/>
      <c r="J747" s="479"/>
      <c r="K747" s="479"/>
      <c r="L747" s="479"/>
      <c r="M747" s="480"/>
      <c r="N747" s="478"/>
      <c r="O747" s="480"/>
      <c r="P747" s="481"/>
      <c r="Q747" s="478"/>
      <c r="R747" s="480"/>
      <c r="S747" s="478"/>
      <c r="T747" s="479"/>
      <c r="U747" s="479"/>
      <c r="V747" s="480"/>
      <c r="W747" s="481"/>
      <c r="X747" s="482"/>
      <c r="Y747" s="482"/>
    </row>
    <row r="748" spans="1:25" s="477" customFormat="1" ht="12" x14ac:dyDescent="0.2">
      <c r="A748" s="479"/>
      <c r="B748" s="476"/>
      <c r="C748" s="478"/>
      <c r="D748" s="479"/>
      <c r="E748" s="479"/>
      <c r="F748" s="479"/>
      <c r="G748" s="479"/>
      <c r="H748" s="479"/>
      <c r="I748" s="479"/>
      <c r="J748" s="479"/>
      <c r="K748" s="479"/>
      <c r="L748" s="479"/>
      <c r="M748" s="480"/>
      <c r="N748" s="478"/>
      <c r="O748" s="480"/>
      <c r="P748" s="481"/>
      <c r="Q748" s="478"/>
      <c r="R748" s="480"/>
      <c r="S748" s="478"/>
      <c r="T748" s="479"/>
      <c r="U748" s="479"/>
      <c r="V748" s="480"/>
      <c r="W748" s="481"/>
      <c r="X748" s="482"/>
      <c r="Y748" s="482"/>
    </row>
    <row r="749" spans="1:25" s="477" customFormat="1" ht="12" x14ac:dyDescent="0.2">
      <c r="A749" s="479"/>
      <c r="B749" s="476"/>
      <c r="C749" s="478"/>
      <c r="D749" s="479"/>
      <c r="E749" s="479"/>
      <c r="F749" s="479"/>
      <c r="G749" s="479"/>
      <c r="H749" s="479"/>
      <c r="I749" s="479"/>
      <c r="J749" s="479"/>
      <c r="K749" s="479"/>
      <c r="L749" s="479"/>
      <c r="M749" s="480"/>
      <c r="N749" s="478"/>
      <c r="O749" s="480"/>
      <c r="P749" s="481"/>
      <c r="Q749" s="478"/>
      <c r="R749" s="480"/>
      <c r="S749" s="478"/>
      <c r="T749" s="479"/>
      <c r="U749" s="479"/>
      <c r="V749" s="480"/>
      <c r="W749" s="481"/>
      <c r="X749" s="482"/>
      <c r="Y749" s="482"/>
    </row>
    <row r="750" spans="1:25" s="477" customFormat="1" ht="12" x14ac:dyDescent="0.2">
      <c r="A750" s="479"/>
      <c r="B750" s="476"/>
      <c r="C750" s="478"/>
      <c r="D750" s="479"/>
      <c r="E750" s="479"/>
      <c r="F750" s="479"/>
      <c r="G750" s="479"/>
      <c r="H750" s="479"/>
      <c r="I750" s="479"/>
      <c r="J750" s="479"/>
      <c r="K750" s="479"/>
      <c r="L750" s="479"/>
      <c r="M750" s="480"/>
      <c r="N750" s="478"/>
      <c r="O750" s="480"/>
      <c r="P750" s="481"/>
      <c r="Q750" s="478"/>
      <c r="R750" s="480"/>
      <c r="S750" s="478"/>
      <c r="T750" s="479"/>
      <c r="U750" s="479"/>
      <c r="V750" s="480"/>
      <c r="W750" s="481"/>
      <c r="X750" s="482"/>
      <c r="Y750" s="482"/>
    </row>
    <row r="751" spans="1:25" s="477" customFormat="1" ht="12" x14ac:dyDescent="0.2">
      <c r="A751" s="479"/>
      <c r="B751" s="476"/>
      <c r="C751" s="478"/>
      <c r="D751" s="479"/>
      <c r="E751" s="479"/>
      <c r="F751" s="479"/>
      <c r="G751" s="479"/>
      <c r="H751" s="479"/>
      <c r="I751" s="479"/>
      <c r="J751" s="479"/>
      <c r="K751" s="479"/>
      <c r="L751" s="479"/>
      <c r="M751" s="480"/>
      <c r="N751" s="478"/>
      <c r="O751" s="480"/>
      <c r="P751" s="481"/>
      <c r="Q751" s="478"/>
      <c r="R751" s="480"/>
      <c r="S751" s="478"/>
      <c r="T751" s="479"/>
      <c r="U751" s="479"/>
      <c r="V751" s="480"/>
      <c r="W751" s="481"/>
      <c r="X751" s="482"/>
      <c r="Y751" s="482"/>
    </row>
    <row r="752" spans="1:25" s="477" customFormat="1" ht="12" x14ac:dyDescent="0.2">
      <c r="A752" s="479"/>
      <c r="B752" s="476"/>
      <c r="C752" s="478"/>
      <c r="D752" s="479"/>
      <c r="E752" s="479"/>
      <c r="F752" s="479"/>
      <c r="G752" s="479"/>
      <c r="H752" s="479"/>
      <c r="I752" s="479"/>
      <c r="J752" s="479"/>
      <c r="K752" s="479"/>
      <c r="L752" s="479"/>
      <c r="M752" s="480"/>
      <c r="N752" s="478"/>
      <c r="O752" s="480"/>
      <c r="P752" s="481"/>
      <c r="Q752" s="478"/>
      <c r="R752" s="480"/>
      <c r="S752" s="478"/>
      <c r="T752" s="479"/>
      <c r="U752" s="479"/>
      <c r="V752" s="480"/>
      <c r="W752" s="481"/>
      <c r="X752" s="482"/>
      <c r="Y752" s="482"/>
    </row>
    <row r="753" spans="1:25" s="477" customFormat="1" ht="12" x14ac:dyDescent="0.2">
      <c r="A753" s="479"/>
      <c r="B753" s="476"/>
      <c r="C753" s="478"/>
      <c r="D753" s="479"/>
      <c r="E753" s="479"/>
      <c r="F753" s="479"/>
      <c r="G753" s="479"/>
      <c r="H753" s="479"/>
      <c r="I753" s="479"/>
      <c r="J753" s="479"/>
      <c r="K753" s="479"/>
      <c r="L753" s="479"/>
      <c r="M753" s="480"/>
      <c r="N753" s="478"/>
      <c r="O753" s="480"/>
      <c r="P753" s="481"/>
      <c r="Q753" s="478"/>
      <c r="R753" s="480"/>
      <c r="S753" s="478"/>
      <c r="T753" s="479"/>
      <c r="U753" s="479"/>
      <c r="V753" s="480"/>
      <c r="W753" s="481"/>
      <c r="X753" s="482"/>
      <c r="Y753" s="482"/>
    </row>
    <row r="754" spans="1:25" s="477" customFormat="1" ht="12" x14ac:dyDescent="0.2">
      <c r="A754" s="479"/>
      <c r="B754" s="476"/>
      <c r="C754" s="478"/>
      <c r="D754" s="479"/>
      <c r="E754" s="479"/>
      <c r="F754" s="479"/>
      <c r="G754" s="479"/>
      <c r="H754" s="479"/>
      <c r="I754" s="479"/>
      <c r="J754" s="479"/>
      <c r="K754" s="479"/>
      <c r="L754" s="479"/>
      <c r="M754" s="480"/>
      <c r="N754" s="478"/>
      <c r="O754" s="480"/>
      <c r="P754" s="481"/>
      <c r="Q754" s="478"/>
      <c r="R754" s="480"/>
      <c r="S754" s="478"/>
      <c r="T754" s="479"/>
      <c r="U754" s="479"/>
      <c r="V754" s="480"/>
      <c r="W754" s="481"/>
      <c r="X754" s="482"/>
      <c r="Y754" s="482"/>
    </row>
    <row r="755" spans="1:25" s="477" customFormat="1" ht="12" x14ac:dyDescent="0.2">
      <c r="A755" s="479"/>
      <c r="B755" s="476"/>
      <c r="C755" s="478"/>
      <c r="D755" s="479"/>
      <c r="E755" s="479"/>
      <c r="F755" s="479"/>
      <c r="G755" s="479"/>
      <c r="H755" s="479"/>
      <c r="I755" s="479"/>
      <c r="J755" s="479"/>
      <c r="K755" s="479"/>
      <c r="L755" s="479"/>
      <c r="M755" s="480"/>
      <c r="N755" s="478"/>
      <c r="O755" s="480"/>
      <c r="P755" s="481"/>
      <c r="Q755" s="478"/>
      <c r="R755" s="480"/>
      <c r="S755" s="478"/>
      <c r="T755" s="479"/>
      <c r="U755" s="479"/>
      <c r="V755" s="480"/>
      <c r="W755" s="481"/>
      <c r="X755" s="482"/>
      <c r="Y755" s="482"/>
    </row>
    <row r="756" spans="1:25" s="477" customFormat="1" ht="12" x14ac:dyDescent="0.2">
      <c r="A756" s="479"/>
      <c r="B756" s="476"/>
      <c r="C756" s="478"/>
      <c r="D756" s="479"/>
      <c r="E756" s="479"/>
      <c r="F756" s="479"/>
      <c r="G756" s="479"/>
      <c r="H756" s="479"/>
      <c r="I756" s="479"/>
      <c r="J756" s="479"/>
      <c r="K756" s="479"/>
      <c r="L756" s="479"/>
      <c r="M756" s="480"/>
      <c r="N756" s="478"/>
      <c r="O756" s="480"/>
      <c r="P756" s="481"/>
      <c r="Q756" s="478"/>
      <c r="R756" s="480"/>
      <c r="S756" s="478"/>
      <c r="T756" s="479"/>
      <c r="U756" s="479"/>
      <c r="V756" s="480"/>
      <c r="W756" s="481"/>
      <c r="X756" s="482"/>
      <c r="Y756" s="482"/>
    </row>
    <row r="757" spans="1:25" s="477" customFormat="1" ht="12" x14ac:dyDescent="0.2">
      <c r="A757" s="479"/>
      <c r="B757" s="476"/>
      <c r="C757" s="478"/>
      <c r="D757" s="479"/>
      <c r="E757" s="479"/>
      <c r="F757" s="479"/>
      <c r="G757" s="479"/>
      <c r="H757" s="479"/>
      <c r="I757" s="479"/>
      <c r="J757" s="479"/>
      <c r="K757" s="479"/>
      <c r="L757" s="479"/>
      <c r="M757" s="480"/>
      <c r="N757" s="478"/>
      <c r="O757" s="480"/>
      <c r="P757" s="481"/>
      <c r="Q757" s="478"/>
      <c r="R757" s="480"/>
      <c r="S757" s="478"/>
      <c r="T757" s="479"/>
      <c r="U757" s="479"/>
      <c r="V757" s="480"/>
      <c r="W757" s="481"/>
      <c r="X757" s="482"/>
      <c r="Y757" s="482"/>
    </row>
    <row r="758" spans="1:25" s="477" customFormat="1" ht="12" x14ac:dyDescent="0.2">
      <c r="A758" s="479"/>
      <c r="B758" s="476"/>
      <c r="C758" s="478"/>
      <c r="D758" s="479"/>
      <c r="E758" s="479"/>
      <c r="F758" s="479"/>
      <c r="G758" s="479"/>
      <c r="H758" s="479"/>
      <c r="I758" s="479"/>
      <c r="J758" s="479"/>
      <c r="K758" s="479"/>
      <c r="L758" s="479"/>
      <c r="M758" s="480"/>
      <c r="N758" s="478"/>
      <c r="O758" s="480"/>
      <c r="P758" s="481"/>
      <c r="Q758" s="478"/>
      <c r="R758" s="480"/>
      <c r="S758" s="478"/>
      <c r="T758" s="479"/>
      <c r="U758" s="479"/>
      <c r="V758" s="480"/>
      <c r="W758" s="481"/>
      <c r="X758" s="482"/>
      <c r="Y758" s="482"/>
    </row>
    <row r="759" spans="1:25" s="477" customFormat="1" ht="12" x14ac:dyDescent="0.2">
      <c r="A759" s="479"/>
      <c r="B759" s="476"/>
      <c r="C759" s="478"/>
      <c r="D759" s="479"/>
      <c r="E759" s="479"/>
      <c r="F759" s="479"/>
      <c r="G759" s="479"/>
      <c r="H759" s="479"/>
      <c r="I759" s="479"/>
      <c r="J759" s="479"/>
      <c r="K759" s="479"/>
      <c r="L759" s="479"/>
      <c r="M759" s="480"/>
      <c r="N759" s="478"/>
      <c r="O759" s="480"/>
      <c r="P759" s="481"/>
      <c r="Q759" s="478"/>
      <c r="R759" s="480"/>
      <c r="S759" s="478"/>
      <c r="T759" s="479"/>
      <c r="U759" s="479"/>
      <c r="V759" s="480"/>
      <c r="W759" s="481"/>
      <c r="X759" s="482"/>
      <c r="Y759" s="482"/>
    </row>
    <row r="760" spans="1:25" s="477" customFormat="1" ht="12" x14ac:dyDescent="0.2">
      <c r="A760" s="479"/>
      <c r="B760" s="476"/>
      <c r="C760" s="478"/>
      <c r="D760" s="479"/>
      <c r="E760" s="479"/>
      <c r="F760" s="479"/>
      <c r="G760" s="479"/>
      <c r="H760" s="479"/>
      <c r="I760" s="479"/>
      <c r="J760" s="479"/>
      <c r="K760" s="479"/>
      <c r="L760" s="479"/>
      <c r="M760" s="480"/>
      <c r="N760" s="478"/>
      <c r="O760" s="480"/>
      <c r="P760" s="481"/>
      <c r="Q760" s="478"/>
      <c r="R760" s="480"/>
      <c r="S760" s="478"/>
      <c r="T760" s="479"/>
      <c r="U760" s="479"/>
      <c r="V760" s="480"/>
      <c r="W760" s="481"/>
      <c r="X760" s="482"/>
      <c r="Y760" s="482"/>
    </row>
    <row r="761" spans="1:25" s="477" customFormat="1" ht="12" x14ac:dyDescent="0.2">
      <c r="A761" s="479"/>
      <c r="B761" s="476"/>
      <c r="C761" s="478"/>
      <c r="D761" s="479"/>
      <c r="E761" s="479"/>
      <c r="F761" s="479"/>
      <c r="G761" s="479"/>
      <c r="H761" s="479"/>
      <c r="I761" s="479"/>
      <c r="J761" s="479"/>
      <c r="K761" s="479"/>
      <c r="L761" s="479"/>
      <c r="M761" s="480"/>
      <c r="N761" s="478"/>
      <c r="O761" s="480"/>
      <c r="P761" s="481"/>
      <c r="Q761" s="478"/>
      <c r="R761" s="480"/>
      <c r="S761" s="478"/>
      <c r="T761" s="479"/>
      <c r="U761" s="479"/>
      <c r="V761" s="480"/>
      <c r="W761" s="481"/>
      <c r="X761" s="482"/>
      <c r="Y761" s="482"/>
    </row>
    <row r="762" spans="1:25" s="477" customFormat="1" ht="12" x14ac:dyDescent="0.2">
      <c r="A762" s="479"/>
      <c r="B762" s="476"/>
      <c r="C762" s="478"/>
      <c r="D762" s="479"/>
      <c r="E762" s="479"/>
      <c r="F762" s="479"/>
      <c r="G762" s="479"/>
      <c r="H762" s="479"/>
      <c r="I762" s="479"/>
      <c r="J762" s="479"/>
      <c r="K762" s="479"/>
      <c r="L762" s="479"/>
      <c r="M762" s="480"/>
      <c r="N762" s="478"/>
      <c r="O762" s="480"/>
      <c r="P762" s="481"/>
      <c r="Q762" s="478"/>
      <c r="R762" s="480"/>
      <c r="S762" s="478"/>
      <c r="T762" s="479"/>
      <c r="U762" s="479"/>
      <c r="V762" s="480"/>
      <c r="W762" s="481"/>
      <c r="X762" s="482"/>
      <c r="Y762" s="482"/>
    </row>
    <row r="763" spans="1:25" s="477" customFormat="1" ht="12" x14ac:dyDescent="0.2">
      <c r="A763" s="479"/>
      <c r="B763" s="476"/>
      <c r="C763" s="478"/>
      <c r="D763" s="479"/>
      <c r="E763" s="479"/>
      <c r="F763" s="479"/>
      <c r="G763" s="479"/>
      <c r="H763" s="479"/>
      <c r="I763" s="479"/>
      <c r="J763" s="479"/>
      <c r="K763" s="479"/>
      <c r="L763" s="479"/>
      <c r="M763" s="480"/>
      <c r="N763" s="478"/>
      <c r="O763" s="480"/>
      <c r="P763" s="481"/>
      <c r="Q763" s="478"/>
      <c r="R763" s="480"/>
      <c r="S763" s="478"/>
      <c r="T763" s="479"/>
      <c r="U763" s="479"/>
      <c r="V763" s="480"/>
      <c r="W763" s="481"/>
      <c r="X763" s="482"/>
      <c r="Y763" s="482"/>
    </row>
    <row r="764" spans="1:25" s="477" customFormat="1" ht="12" x14ac:dyDescent="0.2">
      <c r="A764" s="479"/>
      <c r="B764" s="476"/>
      <c r="C764" s="478"/>
      <c r="D764" s="479"/>
      <c r="E764" s="479"/>
      <c r="F764" s="479"/>
      <c r="G764" s="479"/>
      <c r="H764" s="479"/>
      <c r="I764" s="479"/>
      <c r="J764" s="479"/>
      <c r="K764" s="479"/>
      <c r="L764" s="479"/>
      <c r="M764" s="480"/>
      <c r="N764" s="478"/>
      <c r="O764" s="480"/>
      <c r="P764" s="481"/>
      <c r="Q764" s="478"/>
      <c r="R764" s="480"/>
      <c r="S764" s="478"/>
      <c r="T764" s="479"/>
      <c r="U764" s="479"/>
      <c r="V764" s="480"/>
      <c r="W764" s="481"/>
      <c r="X764" s="482"/>
      <c r="Y764" s="482"/>
    </row>
    <row r="765" spans="1:25" s="477" customFormat="1" ht="12" x14ac:dyDescent="0.2">
      <c r="A765" s="479"/>
      <c r="B765" s="476"/>
      <c r="C765" s="478"/>
      <c r="D765" s="479"/>
      <c r="E765" s="479"/>
      <c r="F765" s="479"/>
      <c r="G765" s="479"/>
      <c r="H765" s="479"/>
      <c r="I765" s="479"/>
      <c r="J765" s="479"/>
      <c r="K765" s="479"/>
      <c r="L765" s="479"/>
      <c r="M765" s="480"/>
      <c r="N765" s="478"/>
      <c r="O765" s="480"/>
      <c r="P765" s="481"/>
      <c r="Q765" s="478"/>
      <c r="R765" s="480"/>
      <c r="S765" s="478"/>
      <c r="T765" s="479"/>
      <c r="U765" s="479"/>
      <c r="V765" s="480"/>
      <c r="W765" s="481"/>
      <c r="X765" s="482"/>
      <c r="Y765" s="482"/>
    </row>
    <row r="766" spans="1:25" s="477" customFormat="1" ht="12" x14ac:dyDescent="0.2">
      <c r="A766" s="479"/>
      <c r="B766" s="476"/>
      <c r="C766" s="478"/>
      <c r="D766" s="479"/>
      <c r="E766" s="479"/>
      <c r="F766" s="479"/>
      <c r="G766" s="479"/>
      <c r="H766" s="479"/>
      <c r="I766" s="479"/>
      <c r="J766" s="479"/>
      <c r="K766" s="479"/>
      <c r="L766" s="479"/>
      <c r="M766" s="480"/>
      <c r="N766" s="478"/>
      <c r="O766" s="480"/>
      <c r="P766" s="481"/>
      <c r="Q766" s="478"/>
      <c r="R766" s="480"/>
      <c r="S766" s="478"/>
      <c r="T766" s="479"/>
      <c r="U766" s="479"/>
      <c r="V766" s="480"/>
      <c r="W766" s="481"/>
      <c r="X766" s="482"/>
      <c r="Y766" s="482"/>
    </row>
    <row r="767" spans="1:25" s="477" customFormat="1" ht="12" x14ac:dyDescent="0.2">
      <c r="A767" s="479"/>
      <c r="B767" s="476"/>
      <c r="C767" s="478"/>
      <c r="D767" s="479"/>
      <c r="E767" s="479"/>
      <c r="F767" s="479"/>
      <c r="G767" s="479"/>
      <c r="H767" s="479"/>
      <c r="I767" s="479"/>
      <c r="J767" s="479"/>
      <c r="K767" s="479"/>
      <c r="L767" s="479"/>
      <c r="M767" s="480"/>
      <c r="N767" s="478"/>
      <c r="O767" s="480"/>
      <c r="P767" s="481"/>
      <c r="Q767" s="478"/>
      <c r="R767" s="480"/>
      <c r="S767" s="478"/>
      <c r="T767" s="479"/>
      <c r="U767" s="479"/>
      <c r="V767" s="480"/>
      <c r="W767" s="481"/>
      <c r="X767" s="482"/>
      <c r="Y767" s="482"/>
    </row>
    <row r="768" spans="1:25" s="477" customFormat="1" ht="12" x14ac:dyDescent="0.2">
      <c r="A768" s="479"/>
      <c r="B768" s="476"/>
      <c r="C768" s="478"/>
      <c r="D768" s="479"/>
      <c r="E768" s="479"/>
      <c r="F768" s="479"/>
      <c r="G768" s="479"/>
      <c r="H768" s="479"/>
      <c r="I768" s="479"/>
      <c r="J768" s="479"/>
      <c r="K768" s="479"/>
      <c r="L768" s="479"/>
      <c r="M768" s="480"/>
      <c r="N768" s="478"/>
      <c r="O768" s="480"/>
      <c r="P768" s="481"/>
      <c r="Q768" s="478"/>
      <c r="R768" s="480"/>
      <c r="S768" s="478"/>
      <c r="T768" s="479"/>
      <c r="U768" s="479"/>
      <c r="V768" s="480"/>
      <c r="W768" s="481"/>
      <c r="X768" s="482"/>
      <c r="Y768" s="482"/>
    </row>
    <row r="769" spans="1:25" s="477" customFormat="1" ht="12" x14ac:dyDescent="0.2">
      <c r="A769" s="479"/>
      <c r="B769" s="476"/>
      <c r="C769" s="478"/>
      <c r="D769" s="479"/>
      <c r="E769" s="479"/>
      <c r="F769" s="479"/>
      <c r="G769" s="479"/>
      <c r="H769" s="479"/>
      <c r="I769" s="479"/>
      <c r="J769" s="479"/>
      <c r="K769" s="479"/>
      <c r="L769" s="479"/>
      <c r="M769" s="480"/>
      <c r="N769" s="478"/>
      <c r="O769" s="480"/>
      <c r="P769" s="481"/>
      <c r="Q769" s="478"/>
      <c r="R769" s="480"/>
      <c r="S769" s="478"/>
      <c r="T769" s="479"/>
      <c r="U769" s="479"/>
      <c r="V769" s="480"/>
      <c r="W769" s="481"/>
      <c r="X769" s="482"/>
      <c r="Y769" s="482"/>
    </row>
    <row r="770" spans="1:25" s="477" customFormat="1" ht="12" x14ac:dyDescent="0.2">
      <c r="A770" s="479"/>
      <c r="B770" s="476"/>
      <c r="C770" s="478"/>
      <c r="D770" s="479"/>
      <c r="E770" s="479"/>
      <c r="F770" s="479"/>
      <c r="G770" s="479"/>
      <c r="H770" s="479"/>
      <c r="I770" s="479"/>
      <c r="J770" s="479"/>
      <c r="K770" s="479"/>
      <c r="L770" s="479"/>
      <c r="M770" s="480"/>
      <c r="N770" s="478"/>
      <c r="O770" s="480"/>
      <c r="P770" s="481"/>
      <c r="Q770" s="478"/>
      <c r="R770" s="480"/>
      <c r="S770" s="478"/>
      <c r="T770" s="479"/>
      <c r="U770" s="479"/>
      <c r="V770" s="480"/>
      <c r="W770" s="481"/>
      <c r="X770" s="482"/>
      <c r="Y770" s="482"/>
    </row>
    <row r="771" spans="1:25" s="477" customFormat="1" ht="12" x14ac:dyDescent="0.2">
      <c r="A771" s="479"/>
      <c r="B771" s="476"/>
      <c r="C771" s="478"/>
      <c r="D771" s="479"/>
      <c r="E771" s="479"/>
      <c r="F771" s="479"/>
      <c r="G771" s="479"/>
      <c r="H771" s="479"/>
      <c r="I771" s="479"/>
      <c r="J771" s="479"/>
      <c r="K771" s="479"/>
      <c r="L771" s="479"/>
      <c r="M771" s="480"/>
      <c r="N771" s="478"/>
      <c r="O771" s="480"/>
      <c r="P771" s="481"/>
      <c r="Q771" s="478"/>
      <c r="R771" s="480"/>
      <c r="S771" s="478"/>
      <c r="T771" s="479"/>
      <c r="U771" s="479"/>
      <c r="V771" s="480"/>
      <c r="W771" s="481"/>
      <c r="X771" s="482"/>
      <c r="Y771" s="482"/>
    </row>
    <row r="772" spans="1:25" s="477" customFormat="1" ht="12" x14ac:dyDescent="0.2">
      <c r="A772" s="479"/>
      <c r="B772" s="476"/>
      <c r="C772" s="478"/>
      <c r="D772" s="479"/>
      <c r="E772" s="479"/>
      <c r="F772" s="479"/>
      <c r="G772" s="479"/>
      <c r="H772" s="479"/>
      <c r="I772" s="479"/>
      <c r="J772" s="479"/>
      <c r="K772" s="479"/>
      <c r="L772" s="479"/>
      <c r="M772" s="480"/>
      <c r="N772" s="478"/>
      <c r="O772" s="480"/>
      <c r="P772" s="481"/>
      <c r="Q772" s="478"/>
      <c r="R772" s="480"/>
      <c r="S772" s="478"/>
      <c r="T772" s="479"/>
      <c r="U772" s="479"/>
      <c r="V772" s="480"/>
      <c r="W772" s="481"/>
      <c r="X772" s="482"/>
      <c r="Y772" s="482"/>
    </row>
    <row r="773" spans="1:25" s="477" customFormat="1" ht="12" x14ac:dyDescent="0.2">
      <c r="A773" s="479"/>
      <c r="B773" s="476"/>
      <c r="C773" s="478"/>
      <c r="D773" s="479"/>
      <c r="E773" s="479"/>
      <c r="F773" s="479"/>
      <c r="G773" s="479"/>
      <c r="H773" s="479"/>
      <c r="I773" s="479"/>
      <c r="J773" s="479"/>
      <c r="K773" s="479"/>
      <c r="L773" s="479"/>
      <c r="M773" s="480"/>
      <c r="N773" s="478"/>
      <c r="O773" s="480"/>
      <c r="P773" s="481"/>
      <c r="Q773" s="478"/>
      <c r="R773" s="480"/>
      <c r="S773" s="478"/>
      <c r="T773" s="479"/>
      <c r="U773" s="479"/>
      <c r="V773" s="480"/>
      <c r="W773" s="481"/>
      <c r="X773" s="482"/>
      <c r="Y773" s="482"/>
    </row>
    <row r="774" spans="1:25" s="477" customFormat="1" ht="12" x14ac:dyDescent="0.2">
      <c r="A774" s="479"/>
      <c r="B774" s="476"/>
      <c r="C774" s="478"/>
      <c r="D774" s="479"/>
      <c r="E774" s="479"/>
      <c r="F774" s="479"/>
      <c r="G774" s="479"/>
      <c r="H774" s="479"/>
      <c r="I774" s="479"/>
      <c r="J774" s="479"/>
      <c r="K774" s="479"/>
      <c r="L774" s="479"/>
      <c r="M774" s="480"/>
      <c r="N774" s="478"/>
      <c r="O774" s="480"/>
      <c r="P774" s="481"/>
      <c r="Q774" s="478"/>
      <c r="R774" s="480"/>
      <c r="S774" s="478"/>
      <c r="T774" s="479"/>
      <c r="U774" s="479"/>
      <c r="V774" s="480"/>
      <c r="W774" s="481"/>
      <c r="X774" s="482"/>
      <c r="Y774" s="482"/>
    </row>
    <row r="775" spans="1:25" s="477" customFormat="1" ht="12" x14ac:dyDescent="0.2">
      <c r="A775" s="479"/>
      <c r="B775" s="476"/>
      <c r="C775" s="478"/>
      <c r="D775" s="479"/>
      <c r="E775" s="479"/>
      <c r="F775" s="479"/>
      <c r="G775" s="479"/>
      <c r="H775" s="479"/>
      <c r="I775" s="479"/>
      <c r="J775" s="479"/>
      <c r="K775" s="479"/>
      <c r="L775" s="479"/>
      <c r="M775" s="480"/>
      <c r="N775" s="478"/>
      <c r="O775" s="480"/>
      <c r="P775" s="481"/>
      <c r="Q775" s="478"/>
      <c r="R775" s="480"/>
      <c r="S775" s="478"/>
      <c r="T775" s="479"/>
      <c r="U775" s="479"/>
      <c r="V775" s="480"/>
      <c r="W775" s="481"/>
      <c r="X775" s="482"/>
      <c r="Y775" s="482"/>
    </row>
    <row r="776" spans="1:25" s="477" customFormat="1" ht="12" x14ac:dyDescent="0.2">
      <c r="A776" s="479"/>
      <c r="B776" s="476"/>
      <c r="C776" s="478"/>
      <c r="D776" s="479"/>
      <c r="E776" s="479"/>
      <c r="F776" s="479"/>
      <c r="G776" s="479"/>
      <c r="H776" s="479"/>
      <c r="I776" s="479"/>
      <c r="J776" s="479"/>
      <c r="K776" s="479"/>
      <c r="L776" s="479"/>
      <c r="M776" s="480"/>
      <c r="N776" s="478"/>
      <c r="O776" s="480"/>
      <c r="P776" s="481"/>
      <c r="Q776" s="478"/>
      <c r="R776" s="480"/>
      <c r="S776" s="478"/>
      <c r="T776" s="479"/>
      <c r="U776" s="479"/>
      <c r="V776" s="480"/>
      <c r="W776" s="481"/>
      <c r="X776" s="482"/>
      <c r="Y776" s="482"/>
    </row>
    <row r="777" spans="1:25" s="477" customFormat="1" ht="12" x14ac:dyDescent="0.2">
      <c r="A777" s="479"/>
      <c r="B777" s="476"/>
      <c r="C777" s="478"/>
      <c r="D777" s="479"/>
      <c r="E777" s="479"/>
      <c r="F777" s="479"/>
      <c r="G777" s="479"/>
      <c r="H777" s="479"/>
      <c r="I777" s="479"/>
      <c r="J777" s="479"/>
      <c r="K777" s="479"/>
      <c r="L777" s="479"/>
      <c r="M777" s="480"/>
      <c r="N777" s="478"/>
      <c r="O777" s="480"/>
      <c r="P777" s="481"/>
      <c r="Q777" s="478"/>
      <c r="R777" s="480"/>
      <c r="S777" s="478"/>
      <c r="T777" s="479"/>
      <c r="U777" s="479"/>
      <c r="V777" s="480"/>
      <c r="W777" s="481"/>
      <c r="X777" s="482"/>
      <c r="Y777" s="482"/>
    </row>
    <row r="778" spans="1:25" s="477" customFormat="1" ht="12" x14ac:dyDescent="0.2">
      <c r="A778" s="479"/>
      <c r="B778" s="476"/>
      <c r="C778" s="478"/>
      <c r="D778" s="479"/>
      <c r="E778" s="479"/>
      <c r="F778" s="479"/>
      <c r="G778" s="479"/>
      <c r="H778" s="479"/>
      <c r="I778" s="479"/>
      <c r="J778" s="479"/>
      <c r="K778" s="479"/>
      <c r="L778" s="479"/>
      <c r="M778" s="480"/>
      <c r="N778" s="478"/>
      <c r="O778" s="480"/>
      <c r="P778" s="481"/>
      <c r="Q778" s="478"/>
      <c r="R778" s="480"/>
      <c r="S778" s="478"/>
      <c r="T778" s="479"/>
      <c r="U778" s="479"/>
      <c r="V778" s="480"/>
      <c r="W778" s="481"/>
      <c r="X778" s="482"/>
      <c r="Y778" s="482"/>
    </row>
    <row r="779" spans="1:25" s="477" customFormat="1" ht="12" x14ac:dyDescent="0.2">
      <c r="A779" s="479"/>
      <c r="B779" s="476"/>
      <c r="C779" s="478"/>
      <c r="D779" s="479"/>
      <c r="E779" s="479"/>
      <c r="F779" s="479"/>
      <c r="G779" s="479"/>
      <c r="H779" s="479"/>
      <c r="I779" s="479"/>
      <c r="J779" s="479"/>
      <c r="K779" s="479"/>
      <c r="L779" s="479"/>
      <c r="M779" s="480"/>
      <c r="N779" s="478"/>
      <c r="O779" s="480"/>
      <c r="P779" s="481"/>
      <c r="Q779" s="478"/>
      <c r="R779" s="480"/>
      <c r="S779" s="478"/>
      <c r="T779" s="479"/>
      <c r="U779" s="479"/>
      <c r="V779" s="480"/>
      <c r="W779" s="481"/>
      <c r="X779" s="482"/>
      <c r="Y779" s="482"/>
    </row>
    <row r="780" spans="1:25" s="477" customFormat="1" ht="12" x14ac:dyDescent="0.2">
      <c r="A780" s="479"/>
      <c r="B780" s="476"/>
      <c r="C780" s="478"/>
      <c r="D780" s="479"/>
      <c r="E780" s="479"/>
      <c r="F780" s="479"/>
      <c r="G780" s="479"/>
      <c r="H780" s="479"/>
      <c r="I780" s="479"/>
      <c r="J780" s="479"/>
      <c r="K780" s="479"/>
      <c r="L780" s="479"/>
      <c r="M780" s="480"/>
      <c r="N780" s="478"/>
      <c r="O780" s="480"/>
      <c r="P780" s="481"/>
      <c r="Q780" s="478"/>
      <c r="R780" s="480"/>
      <c r="S780" s="478"/>
      <c r="T780" s="479"/>
      <c r="U780" s="479"/>
      <c r="V780" s="480"/>
      <c r="W780" s="481"/>
      <c r="X780" s="482"/>
      <c r="Y780" s="482"/>
    </row>
    <row r="781" spans="1:25" s="477" customFormat="1" ht="12" x14ac:dyDescent="0.2">
      <c r="A781" s="479"/>
      <c r="B781" s="476"/>
      <c r="C781" s="478"/>
      <c r="D781" s="479"/>
      <c r="E781" s="479"/>
      <c r="F781" s="479"/>
      <c r="G781" s="479"/>
      <c r="H781" s="479"/>
      <c r="I781" s="479"/>
      <c r="J781" s="479"/>
      <c r="K781" s="479"/>
      <c r="L781" s="479"/>
      <c r="M781" s="480"/>
      <c r="N781" s="478"/>
      <c r="O781" s="480"/>
      <c r="P781" s="481"/>
      <c r="Q781" s="478"/>
      <c r="R781" s="480"/>
      <c r="S781" s="478"/>
      <c r="T781" s="479"/>
      <c r="U781" s="479"/>
      <c r="V781" s="480"/>
      <c r="W781" s="481"/>
      <c r="X781" s="482"/>
      <c r="Y781" s="482"/>
    </row>
    <row r="782" spans="1:25" s="477" customFormat="1" ht="12" x14ac:dyDescent="0.2">
      <c r="A782" s="479"/>
      <c r="B782" s="476"/>
      <c r="C782" s="478"/>
      <c r="D782" s="479"/>
      <c r="E782" s="479"/>
      <c r="F782" s="479"/>
      <c r="G782" s="479"/>
      <c r="H782" s="479"/>
      <c r="I782" s="479"/>
      <c r="J782" s="479"/>
      <c r="K782" s="479"/>
      <c r="L782" s="479"/>
      <c r="M782" s="480"/>
      <c r="N782" s="478"/>
      <c r="O782" s="480"/>
      <c r="P782" s="481"/>
      <c r="Q782" s="478"/>
      <c r="R782" s="480"/>
      <c r="S782" s="478"/>
      <c r="T782" s="479"/>
      <c r="U782" s="479"/>
      <c r="V782" s="480"/>
      <c r="W782" s="481"/>
      <c r="X782" s="482"/>
      <c r="Y782" s="482"/>
    </row>
    <row r="783" spans="1:25" s="477" customFormat="1" ht="12" x14ac:dyDescent="0.2">
      <c r="A783" s="479"/>
      <c r="B783" s="476"/>
      <c r="C783" s="478"/>
      <c r="D783" s="479"/>
      <c r="E783" s="479"/>
      <c r="F783" s="479"/>
      <c r="G783" s="479"/>
      <c r="H783" s="479"/>
      <c r="I783" s="479"/>
      <c r="J783" s="479"/>
      <c r="K783" s="479"/>
      <c r="L783" s="479"/>
      <c r="M783" s="480"/>
      <c r="N783" s="478"/>
      <c r="O783" s="480"/>
      <c r="P783" s="481"/>
      <c r="Q783" s="478"/>
      <c r="R783" s="480"/>
      <c r="S783" s="478"/>
      <c r="T783" s="479"/>
      <c r="U783" s="479"/>
      <c r="V783" s="480"/>
      <c r="W783" s="481"/>
      <c r="X783" s="482"/>
      <c r="Y783" s="482"/>
    </row>
    <row r="784" spans="1:25" s="477" customFormat="1" ht="12" x14ac:dyDescent="0.2">
      <c r="A784" s="479"/>
      <c r="B784" s="476"/>
      <c r="C784" s="478"/>
      <c r="D784" s="479"/>
      <c r="E784" s="479"/>
      <c r="F784" s="479"/>
      <c r="G784" s="479"/>
      <c r="H784" s="479"/>
      <c r="I784" s="479"/>
      <c r="J784" s="479"/>
      <c r="K784" s="479"/>
      <c r="L784" s="479"/>
      <c r="M784" s="480"/>
      <c r="N784" s="478"/>
      <c r="O784" s="480"/>
      <c r="P784" s="481"/>
      <c r="Q784" s="478"/>
      <c r="R784" s="480"/>
      <c r="S784" s="478"/>
      <c r="T784" s="479"/>
      <c r="U784" s="479"/>
      <c r="V784" s="480"/>
      <c r="W784" s="481"/>
      <c r="X784" s="482"/>
      <c r="Y784" s="482"/>
    </row>
    <row r="785" spans="1:25" s="477" customFormat="1" ht="12" x14ac:dyDescent="0.2">
      <c r="A785" s="479"/>
      <c r="B785" s="476"/>
      <c r="C785" s="478"/>
      <c r="D785" s="479"/>
      <c r="E785" s="479"/>
      <c r="F785" s="479"/>
      <c r="G785" s="479"/>
      <c r="H785" s="479"/>
      <c r="I785" s="479"/>
      <c r="J785" s="479"/>
      <c r="K785" s="479"/>
      <c r="L785" s="479"/>
      <c r="M785" s="480"/>
      <c r="N785" s="478"/>
      <c r="O785" s="480"/>
      <c r="P785" s="481"/>
      <c r="Q785" s="478"/>
      <c r="R785" s="480"/>
      <c r="S785" s="478"/>
      <c r="T785" s="479"/>
      <c r="U785" s="479"/>
      <c r="V785" s="480"/>
      <c r="W785" s="481"/>
      <c r="X785" s="482"/>
      <c r="Y785" s="482"/>
    </row>
    <row r="786" spans="1:25" s="477" customFormat="1" ht="12" x14ac:dyDescent="0.2">
      <c r="A786" s="479"/>
      <c r="B786" s="476"/>
      <c r="C786" s="478"/>
      <c r="D786" s="479"/>
      <c r="E786" s="479"/>
      <c r="F786" s="479"/>
      <c r="G786" s="479"/>
      <c r="H786" s="479"/>
      <c r="I786" s="479"/>
      <c r="J786" s="479"/>
      <c r="K786" s="479"/>
      <c r="L786" s="479"/>
      <c r="M786" s="480"/>
      <c r="N786" s="478"/>
      <c r="O786" s="480"/>
      <c r="P786" s="481"/>
      <c r="Q786" s="478"/>
      <c r="R786" s="480"/>
      <c r="S786" s="478"/>
      <c r="T786" s="479"/>
      <c r="U786" s="479"/>
      <c r="V786" s="480"/>
      <c r="W786" s="481"/>
      <c r="X786" s="482"/>
      <c r="Y786" s="482"/>
    </row>
    <row r="787" spans="1:25" s="477" customFormat="1" ht="12" x14ac:dyDescent="0.2">
      <c r="A787" s="479"/>
      <c r="B787" s="476"/>
      <c r="C787" s="478"/>
      <c r="D787" s="479"/>
      <c r="E787" s="479"/>
      <c r="F787" s="479"/>
      <c r="G787" s="479"/>
      <c r="H787" s="479"/>
      <c r="I787" s="479"/>
      <c r="J787" s="479"/>
      <c r="K787" s="479"/>
      <c r="L787" s="479"/>
      <c r="M787" s="480"/>
      <c r="N787" s="478"/>
      <c r="O787" s="480"/>
      <c r="P787" s="481"/>
      <c r="Q787" s="478"/>
      <c r="R787" s="480"/>
      <c r="S787" s="478"/>
      <c r="T787" s="479"/>
      <c r="U787" s="479"/>
      <c r="V787" s="480"/>
      <c r="W787" s="481"/>
      <c r="X787" s="482"/>
      <c r="Y787" s="482"/>
    </row>
    <row r="788" spans="1:25" s="477" customFormat="1" ht="12" x14ac:dyDescent="0.2">
      <c r="A788" s="479"/>
      <c r="B788" s="476"/>
      <c r="C788" s="478"/>
      <c r="D788" s="479"/>
      <c r="E788" s="479"/>
      <c r="F788" s="479"/>
      <c r="G788" s="479"/>
      <c r="H788" s="479"/>
      <c r="I788" s="479"/>
      <c r="J788" s="479"/>
      <c r="K788" s="479"/>
      <c r="L788" s="479"/>
      <c r="M788" s="480"/>
      <c r="N788" s="478"/>
      <c r="O788" s="480"/>
      <c r="P788" s="481"/>
      <c r="Q788" s="478"/>
      <c r="R788" s="480"/>
      <c r="S788" s="478"/>
      <c r="T788" s="479"/>
      <c r="U788" s="479"/>
      <c r="V788" s="480"/>
      <c r="W788" s="481"/>
      <c r="X788" s="482"/>
      <c r="Y788" s="482"/>
    </row>
    <row r="789" spans="1:25" s="477" customFormat="1" ht="12" x14ac:dyDescent="0.2">
      <c r="A789" s="479"/>
      <c r="B789" s="476"/>
      <c r="C789" s="478"/>
      <c r="D789" s="479"/>
      <c r="E789" s="479"/>
      <c r="F789" s="479"/>
      <c r="G789" s="479"/>
      <c r="H789" s="479"/>
      <c r="I789" s="479"/>
      <c r="J789" s="479"/>
      <c r="K789" s="479"/>
      <c r="L789" s="479"/>
      <c r="M789" s="480"/>
      <c r="N789" s="478"/>
      <c r="O789" s="480"/>
      <c r="P789" s="481"/>
      <c r="Q789" s="478"/>
      <c r="R789" s="480"/>
      <c r="S789" s="478"/>
      <c r="T789" s="479"/>
      <c r="U789" s="479"/>
      <c r="V789" s="480"/>
      <c r="W789" s="481"/>
      <c r="X789" s="482"/>
      <c r="Y789" s="482"/>
    </row>
    <row r="790" spans="1:25" s="477" customFormat="1" ht="12" x14ac:dyDescent="0.2">
      <c r="A790" s="479"/>
      <c r="B790" s="476"/>
      <c r="C790" s="478"/>
      <c r="D790" s="479"/>
      <c r="E790" s="479"/>
      <c r="F790" s="479"/>
      <c r="G790" s="479"/>
      <c r="H790" s="479"/>
      <c r="I790" s="479"/>
      <c r="J790" s="479"/>
      <c r="K790" s="479"/>
      <c r="L790" s="479"/>
      <c r="M790" s="480"/>
      <c r="N790" s="478"/>
      <c r="O790" s="480"/>
      <c r="P790" s="481"/>
      <c r="Q790" s="478"/>
      <c r="R790" s="480"/>
      <c r="S790" s="478"/>
      <c r="T790" s="479"/>
      <c r="U790" s="479"/>
      <c r="V790" s="480"/>
      <c r="W790" s="481"/>
      <c r="X790" s="482"/>
      <c r="Y790" s="482"/>
    </row>
    <row r="791" spans="1:25" s="477" customFormat="1" ht="12" x14ac:dyDescent="0.2">
      <c r="A791" s="479"/>
      <c r="B791" s="476"/>
      <c r="C791" s="478"/>
      <c r="D791" s="479"/>
      <c r="E791" s="479"/>
      <c r="F791" s="479"/>
      <c r="G791" s="479"/>
      <c r="H791" s="479"/>
      <c r="I791" s="479"/>
      <c r="J791" s="479"/>
      <c r="K791" s="479"/>
      <c r="L791" s="479"/>
      <c r="M791" s="480"/>
      <c r="N791" s="478"/>
      <c r="O791" s="480"/>
      <c r="P791" s="481"/>
      <c r="Q791" s="478"/>
      <c r="R791" s="480"/>
      <c r="S791" s="478"/>
      <c r="T791" s="479"/>
      <c r="U791" s="479"/>
      <c r="V791" s="480"/>
      <c r="W791" s="481"/>
      <c r="X791" s="482"/>
      <c r="Y791" s="482"/>
    </row>
    <row r="792" spans="1:25" s="477" customFormat="1" ht="12" x14ac:dyDescent="0.2">
      <c r="A792" s="479"/>
      <c r="B792" s="476"/>
      <c r="C792" s="478"/>
      <c r="D792" s="479"/>
      <c r="E792" s="479"/>
      <c r="F792" s="479"/>
      <c r="G792" s="479"/>
      <c r="H792" s="479"/>
      <c r="I792" s="479"/>
      <c r="J792" s="479"/>
      <c r="K792" s="479"/>
      <c r="L792" s="479"/>
      <c r="M792" s="480"/>
      <c r="N792" s="478"/>
      <c r="O792" s="480"/>
      <c r="P792" s="481"/>
      <c r="Q792" s="478"/>
      <c r="R792" s="480"/>
      <c r="S792" s="478"/>
      <c r="T792" s="479"/>
      <c r="U792" s="479"/>
      <c r="V792" s="480"/>
      <c r="W792" s="481"/>
      <c r="X792" s="482"/>
      <c r="Y792" s="482"/>
    </row>
    <row r="793" spans="1:25" s="477" customFormat="1" ht="12" x14ac:dyDescent="0.2">
      <c r="A793" s="479"/>
      <c r="B793" s="476"/>
      <c r="C793" s="478"/>
      <c r="D793" s="479"/>
      <c r="E793" s="479"/>
      <c r="F793" s="479"/>
      <c r="G793" s="479"/>
      <c r="H793" s="479"/>
      <c r="I793" s="479"/>
      <c r="J793" s="479"/>
      <c r="K793" s="479"/>
      <c r="L793" s="479"/>
      <c r="M793" s="480"/>
      <c r="N793" s="478"/>
      <c r="O793" s="480"/>
      <c r="P793" s="481"/>
      <c r="Q793" s="478"/>
      <c r="R793" s="480"/>
      <c r="S793" s="478"/>
      <c r="T793" s="479"/>
      <c r="U793" s="479"/>
      <c r="V793" s="480"/>
      <c r="W793" s="481"/>
      <c r="X793" s="482"/>
      <c r="Y793" s="482"/>
    </row>
    <row r="794" spans="1:25" s="477" customFormat="1" ht="12" x14ac:dyDescent="0.2">
      <c r="A794" s="479"/>
      <c r="B794" s="476"/>
      <c r="C794" s="478"/>
      <c r="D794" s="479"/>
      <c r="E794" s="479"/>
      <c r="F794" s="479"/>
      <c r="G794" s="479"/>
      <c r="H794" s="479"/>
      <c r="I794" s="479"/>
      <c r="J794" s="479"/>
      <c r="K794" s="479"/>
      <c r="L794" s="479"/>
      <c r="M794" s="480"/>
      <c r="N794" s="478"/>
      <c r="O794" s="480"/>
      <c r="P794" s="481"/>
      <c r="Q794" s="478"/>
      <c r="R794" s="480"/>
      <c r="S794" s="478"/>
      <c r="T794" s="479"/>
      <c r="U794" s="479"/>
      <c r="V794" s="480"/>
      <c r="W794" s="481"/>
      <c r="X794" s="482"/>
      <c r="Y794" s="482"/>
    </row>
    <row r="795" spans="1:25" s="477" customFormat="1" ht="12" x14ac:dyDescent="0.2">
      <c r="A795" s="479"/>
      <c r="B795" s="476"/>
      <c r="C795" s="478"/>
      <c r="D795" s="479"/>
      <c r="E795" s="479"/>
      <c r="F795" s="479"/>
      <c r="G795" s="479"/>
      <c r="H795" s="479"/>
      <c r="I795" s="479"/>
      <c r="J795" s="479"/>
      <c r="K795" s="479"/>
      <c r="L795" s="479"/>
      <c r="M795" s="480"/>
      <c r="N795" s="478"/>
      <c r="O795" s="480"/>
      <c r="P795" s="481"/>
      <c r="Q795" s="478"/>
      <c r="R795" s="480"/>
      <c r="S795" s="478"/>
      <c r="T795" s="479"/>
      <c r="U795" s="479"/>
      <c r="V795" s="480"/>
      <c r="W795" s="481"/>
      <c r="X795" s="482"/>
      <c r="Y795" s="482"/>
    </row>
    <row r="796" spans="1:25" s="477" customFormat="1" ht="12" x14ac:dyDescent="0.2">
      <c r="A796" s="479"/>
      <c r="B796" s="476"/>
      <c r="C796" s="478"/>
      <c r="D796" s="479"/>
      <c r="E796" s="479"/>
      <c r="F796" s="479"/>
      <c r="G796" s="479"/>
      <c r="H796" s="479"/>
      <c r="I796" s="479"/>
      <c r="J796" s="479"/>
      <c r="K796" s="479"/>
      <c r="L796" s="479"/>
      <c r="M796" s="480"/>
      <c r="N796" s="478"/>
      <c r="O796" s="480"/>
      <c r="P796" s="481"/>
      <c r="Q796" s="478"/>
      <c r="R796" s="480"/>
      <c r="S796" s="478"/>
      <c r="T796" s="479"/>
      <c r="U796" s="479"/>
      <c r="V796" s="480"/>
      <c r="W796" s="481"/>
      <c r="X796" s="482"/>
      <c r="Y796" s="482"/>
    </row>
    <row r="797" spans="1:25" s="477" customFormat="1" ht="12" x14ac:dyDescent="0.2">
      <c r="A797" s="479"/>
      <c r="B797" s="476"/>
      <c r="C797" s="478"/>
      <c r="D797" s="479"/>
      <c r="E797" s="479"/>
      <c r="F797" s="479"/>
      <c r="G797" s="479"/>
      <c r="H797" s="479"/>
      <c r="I797" s="479"/>
      <c r="J797" s="479"/>
      <c r="K797" s="479"/>
      <c r="L797" s="479"/>
      <c r="M797" s="480"/>
      <c r="N797" s="478"/>
      <c r="O797" s="480"/>
      <c r="P797" s="481"/>
      <c r="Q797" s="478"/>
      <c r="R797" s="480"/>
      <c r="S797" s="478"/>
      <c r="T797" s="479"/>
      <c r="U797" s="479"/>
      <c r="V797" s="480"/>
      <c r="W797" s="481"/>
      <c r="X797" s="482"/>
      <c r="Y797" s="482"/>
    </row>
    <row r="798" spans="1:25" s="477" customFormat="1" ht="12" x14ac:dyDescent="0.2">
      <c r="A798" s="479"/>
      <c r="B798" s="476"/>
      <c r="C798" s="478"/>
      <c r="D798" s="479"/>
      <c r="E798" s="479"/>
      <c r="F798" s="479"/>
      <c r="G798" s="479"/>
      <c r="H798" s="479"/>
      <c r="I798" s="479"/>
      <c r="J798" s="479"/>
      <c r="K798" s="479"/>
      <c r="L798" s="479"/>
      <c r="M798" s="480"/>
      <c r="N798" s="478"/>
      <c r="O798" s="480"/>
      <c r="P798" s="481"/>
      <c r="Q798" s="478"/>
      <c r="R798" s="480"/>
      <c r="S798" s="478"/>
      <c r="T798" s="479"/>
      <c r="U798" s="479"/>
      <c r="V798" s="480"/>
      <c r="W798" s="481"/>
      <c r="X798" s="482"/>
      <c r="Y798" s="482"/>
    </row>
    <row r="799" spans="1:25" s="477" customFormat="1" ht="12" x14ac:dyDescent="0.2">
      <c r="A799" s="479"/>
      <c r="B799" s="476"/>
      <c r="C799" s="478"/>
      <c r="D799" s="479"/>
      <c r="E799" s="479"/>
      <c r="F799" s="479"/>
      <c r="G799" s="479"/>
      <c r="H799" s="479"/>
      <c r="I799" s="479"/>
      <c r="J799" s="479"/>
      <c r="K799" s="479"/>
      <c r="L799" s="479"/>
      <c r="M799" s="480"/>
      <c r="N799" s="478"/>
      <c r="O799" s="480"/>
      <c r="P799" s="481"/>
      <c r="Q799" s="478"/>
      <c r="R799" s="480"/>
      <c r="S799" s="478"/>
      <c r="T799" s="479"/>
      <c r="U799" s="479"/>
      <c r="V799" s="480"/>
      <c r="W799" s="481"/>
      <c r="X799" s="482"/>
      <c r="Y799" s="482"/>
    </row>
    <row r="800" spans="1:25" s="477" customFormat="1" ht="12" x14ac:dyDescent="0.2">
      <c r="A800" s="479"/>
      <c r="B800" s="476"/>
      <c r="C800" s="478"/>
      <c r="D800" s="479"/>
      <c r="E800" s="479"/>
      <c r="F800" s="479"/>
      <c r="G800" s="479"/>
      <c r="H800" s="479"/>
      <c r="I800" s="479"/>
      <c r="J800" s="479"/>
      <c r="K800" s="479"/>
      <c r="L800" s="479"/>
      <c r="M800" s="480"/>
      <c r="N800" s="478"/>
      <c r="O800" s="480"/>
      <c r="P800" s="481"/>
      <c r="Q800" s="478"/>
      <c r="R800" s="480"/>
      <c r="S800" s="478"/>
      <c r="T800" s="479"/>
      <c r="U800" s="479"/>
      <c r="V800" s="480"/>
      <c r="W800" s="481"/>
      <c r="X800" s="482"/>
      <c r="Y800" s="482"/>
    </row>
    <row r="801" spans="1:25" s="477" customFormat="1" ht="12" x14ac:dyDescent="0.2">
      <c r="A801" s="479"/>
      <c r="B801" s="476"/>
      <c r="C801" s="478"/>
      <c r="D801" s="479"/>
      <c r="E801" s="479"/>
      <c r="F801" s="479"/>
      <c r="G801" s="479"/>
      <c r="H801" s="479"/>
      <c r="I801" s="479"/>
      <c r="J801" s="479"/>
      <c r="K801" s="479"/>
      <c r="L801" s="479"/>
      <c r="M801" s="480"/>
      <c r="N801" s="478"/>
      <c r="O801" s="480"/>
      <c r="P801" s="481"/>
      <c r="Q801" s="478"/>
      <c r="R801" s="480"/>
      <c r="S801" s="478"/>
      <c r="T801" s="479"/>
      <c r="U801" s="479"/>
      <c r="V801" s="480"/>
      <c r="W801" s="481"/>
      <c r="X801" s="482"/>
      <c r="Y801" s="482"/>
    </row>
    <row r="802" spans="1:25" s="477" customFormat="1" ht="12" x14ac:dyDescent="0.2">
      <c r="A802" s="479"/>
      <c r="B802" s="476"/>
      <c r="C802" s="478"/>
      <c r="D802" s="479"/>
      <c r="E802" s="479"/>
      <c r="F802" s="479"/>
      <c r="G802" s="479"/>
      <c r="H802" s="479"/>
      <c r="I802" s="479"/>
      <c r="J802" s="479"/>
      <c r="K802" s="479"/>
      <c r="L802" s="479"/>
      <c r="M802" s="480"/>
      <c r="N802" s="478"/>
      <c r="O802" s="480"/>
      <c r="P802" s="481"/>
      <c r="Q802" s="478"/>
      <c r="R802" s="480"/>
      <c r="S802" s="478"/>
      <c r="T802" s="479"/>
      <c r="U802" s="479"/>
      <c r="V802" s="480"/>
      <c r="W802" s="481"/>
      <c r="X802" s="482"/>
      <c r="Y802" s="482"/>
    </row>
    <row r="803" spans="1:25" s="477" customFormat="1" ht="12" x14ac:dyDescent="0.2">
      <c r="A803" s="479"/>
      <c r="B803" s="476"/>
      <c r="C803" s="478"/>
      <c r="D803" s="479"/>
      <c r="E803" s="479"/>
      <c r="F803" s="479"/>
      <c r="G803" s="479"/>
      <c r="H803" s="479"/>
      <c r="I803" s="479"/>
      <c r="J803" s="479"/>
      <c r="K803" s="479"/>
      <c r="L803" s="479"/>
      <c r="M803" s="480"/>
      <c r="N803" s="478"/>
      <c r="O803" s="480"/>
      <c r="P803" s="481"/>
      <c r="Q803" s="478"/>
      <c r="R803" s="480"/>
      <c r="S803" s="478"/>
      <c r="T803" s="479"/>
      <c r="U803" s="479"/>
      <c r="V803" s="480"/>
      <c r="W803" s="481"/>
      <c r="X803" s="482"/>
      <c r="Y803" s="482"/>
    </row>
    <row r="804" spans="1:25" s="477" customFormat="1" ht="12" x14ac:dyDescent="0.2">
      <c r="A804" s="479"/>
      <c r="B804" s="476"/>
      <c r="C804" s="478"/>
      <c r="D804" s="479"/>
      <c r="E804" s="479"/>
      <c r="F804" s="479"/>
      <c r="G804" s="479"/>
      <c r="H804" s="479"/>
      <c r="I804" s="479"/>
      <c r="J804" s="479"/>
      <c r="K804" s="479"/>
      <c r="L804" s="479"/>
      <c r="M804" s="480"/>
      <c r="N804" s="478"/>
      <c r="O804" s="480"/>
      <c r="P804" s="481"/>
      <c r="Q804" s="478"/>
      <c r="R804" s="480"/>
      <c r="S804" s="478"/>
      <c r="T804" s="479"/>
      <c r="U804" s="479"/>
      <c r="V804" s="480"/>
      <c r="W804" s="481"/>
      <c r="X804" s="482"/>
      <c r="Y804" s="482"/>
    </row>
    <row r="805" spans="1:25" s="477" customFormat="1" ht="12" x14ac:dyDescent="0.2">
      <c r="A805" s="479"/>
      <c r="B805" s="476"/>
      <c r="C805" s="478"/>
      <c r="D805" s="479"/>
      <c r="E805" s="479"/>
      <c r="F805" s="479"/>
      <c r="G805" s="479"/>
      <c r="H805" s="479"/>
      <c r="I805" s="479"/>
      <c r="J805" s="479"/>
      <c r="K805" s="479"/>
      <c r="L805" s="479"/>
      <c r="M805" s="480"/>
      <c r="N805" s="478"/>
      <c r="O805" s="480"/>
      <c r="P805" s="481"/>
      <c r="Q805" s="478"/>
      <c r="R805" s="480"/>
      <c r="S805" s="478"/>
      <c r="T805" s="479"/>
      <c r="U805" s="479"/>
      <c r="V805" s="480"/>
      <c r="W805" s="481"/>
      <c r="X805" s="482"/>
      <c r="Y805" s="482"/>
    </row>
    <row r="806" spans="1:25" s="477" customFormat="1" ht="12" x14ac:dyDescent="0.2">
      <c r="A806" s="479"/>
      <c r="B806" s="476"/>
      <c r="C806" s="478"/>
      <c r="D806" s="479"/>
      <c r="E806" s="479"/>
      <c r="F806" s="479"/>
      <c r="G806" s="479"/>
      <c r="H806" s="479"/>
      <c r="I806" s="479"/>
      <c r="J806" s="479"/>
      <c r="K806" s="479"/>
      <c r="L806" s="479"/>
      <c r="M806" s="480"/>
      <c r="N806" s="478"/>
      <c r="O806" s="480"/>
      <c r="P806" s="481"/>
      <c r="Q806" s="478"/>
      <c r="R806" s="480"/>
      <c r="S806" s="478"/>
      <c r="T806" s="479"/>
      <c r="U806" s="479"/>
      <c r="V806" s="480"/>
      <c r="W806" s="481"/>
      <c r="X806" s="482"/>
      <c r="Y806" s="482"/>
    </row>
    <row r="807" spans="1:25" s="477" customFormat="1" ht="12" x14ac:dyDescent="0.2">
      <c r="A807" s="479"/>
      <c r="B807" s="476"/>
      <c r="C807" s="478"/>
      <c r="D807" s="479"/>
      <c r="E807" s="479"/>
      <c r="F807" s="479"/>
      <c r="G807" s="479"/>
      <c r="H807" s="479"/>
      <c r="I807" s="479"/>
      <c r="J807" s="479"/>
      <c r="K807" s="479"/>
      <c r="L807" s="479"/>
      <c r="M807" s="480"/>
      <c r="N807" s="478"/>
      <c r="O807" s="480"/>
      <c r="P807" s="481"/>
      <c r="Q807" s="478"/>
      <c r="R807" s="480"/>
      <c r="S807" s="478"/>
      <c r="T807" s="479"/>
      <c r="U807" s="479"/>
      <c r="V807" s="480"/>
      <c r="W807" s="481"/>
      <c r="X807" s="482"/>
      <c r="Y807" s="482"/>
    </row>
    <row r="808" spans="1:25" s="477" customFormat="1" ht="12" x14ac:dyDescent="0.2">
      <c r="A808" s="479"/>
      <c r="B808" s="476"/>
      <c r="C808" s="478"/>
      <c r="D808" s="479"/>
      <c r="E808" s="479"/>
      <c r="F808" s="479"/>
      <c r="G808" s="479"/>
      <c r="H808" s="479"/>
      <c r="I808" s="479"/>
      <c r="J808" s="479"/>
      <c r="K808" s="479"/>
      <c r="L808" s="479"/>
      <c r="M808" s="480"/>
      <c r="N808" s="478"/>
      <c r="O808" s="480"/>
      <c r="P808" s="481"/>
      <c r="Q808" s="478"/>
      <c r="R808" s="480"/>
      <c r="S808" s="478"/>
      <c r="T808" s="479"/>
      <c r="U808" s="479"/>
      <c r="V808" s="480"/>
      <c r="W808" s="481"/>
      <c r="X808" s="482"/>
      <c r="Y808" s="482"/>
    </row>
    <row r="809" spans="1:25" s="477" customFormat="1" ht="12" x14ac:dyDescent="0.2">
      <c r="A809" s="479"/>
      <c r="B809" s="476"/>
      <c r="C809" s="478"/>
      <c r="D809" s="479"/>
      <c r="E809" s="479"/>
      <c r="F809" s="479"/>
      <c r="G809" s="479"/>
      <c r="H809" s="479"/>
      <c r="I809" s="479"/>
      <c r="J809" s="479"/>
      <c r="K809" s="479"/>
      <c r="L809" s="479"/>
      <c r="M809" s="480"/>
      <c r="N809" s="478"/>
      <c r="O809" s="480"/>
      <c r="P809" s="481"/>
      <c r="Q809" s="478"/>
      <c r="R809" s="480"/>
      <c r="S809" s="478"/>
      <c r="T809" s="479"/>
      <c r="U809" s="479"/>
      <c r="V809" s="480"/>
      <c r="W809" s="481"/>
      <c r="X809" s="482"/>
      <c r="Y809" s="482"/>
    </row>
    <row r="810" spans="1:25" s="477" customFormat="1" ht="12" x14ac:dyDescent="0.2">
      <c r="A810" s="479"/>
      <c r="B810" s="476"/>
      <c r="C810" s="478"/>
      <c r="D810" s="479"/>
      <c r="E810" s="479"/>
      <c r="F810" s="479"/>
      <c r="G810" s="479"/>
      <c r="H810" s="479"/>
      <c r="I810" s="479"/>
      <c r="J810" s="479"/>
      <c r="K810" s="479"/>
      <c r="L810" s="479"/>
      <c r="M810" s="480"/>
      <c r="N810" s="478"/>
      <c r="O810" s="480"/>
      <c r="P810" s="481"/>
      <c r="Q810" s="478"/>
      <c r="R810" s="480"/>
      <c r="S810" s="478"/>
      <c r="T810" s="479"/>
      <c r="U810" s="479"/>
      <c r="V810" s="480"/>
      <c r="W810" s="481"/>
      <c r="X810" s="482"/>
      <c r="Y810" s="482"/>
    </row>
    <row r="811" spans="1:25" s="477" customFormat="1" ht="12" x14ac:dyDescent="0.2">
      <c r="A811" s="479"/>
      <c r="B811" s="476"/>
      <c r="C811" s="478"/>
      <c r="D811" s="479"/>
      <c r="E811" s="479"/>
      <c r="F811" s="479"/>
      <c r="G811" s="479"/>
      <c r="H811" s="479"/>
      <c r="I811" s="479"/>
      <c r="J811" s="479"/>
      <c r="K811" s="479"/>
      <c r="L811" s="479"/>
      <c r="M811" s="480"/>
      <c r="N811" s="478"/>
      <c r="O811" s="480"/>
      <c r="P811" s="481"/>
      <c r="Q811" s="478"/>
      <c r="R811" s="480"/>
      <c r="S811" s="478"/>
      <c r="T811" s="479"/>
      <c r="U811" s="479"/>
      <c r="V811" s="480"/>
      <c r="W811" s="481"/>
      <c r="X811" s="482"/>
      <c r="Y811" s="482"/>
    </row>
    <row r="812" spans="1:25" s="477" customFormat="1" ht="12" x14ac:dyDescent="0.2">
      <c r="A812" s="479"/>
      <c r="B812" s="476"/>
      <c r="C812" s="478"/>
      <c r="D812" s="479"/>
      <c r="E812" s="479"/>
      <c r="F812" s="479"/>
      <c r="G812" s="479"/>
      <c r="H812" s="479"/>
      <c r="I812" s="479"/>
      <c r="J812" s="479"/>
      <c r="K812" s="479"/>
      <c r="L812" s="479"/>
      <c r="M812" s="480"/>
      <c r="N812" s="478"/>
      <c r="O812" s="480"/>
      <c r="P812" s="481"/>
      <c r="Q812" s="478"/>
      <c r="R812" s="480"/>
      <c r="S812" s="478"/>
      <c r="T812" s="479"/>
      <c r="U812" s="479"/>
      <c r="V812" s="480"/>
      <c r="W812" s="481"/>
      <c r="X812" s="482"/>
      <c r="Y812" s="482"/>
    </row>
    <row r="813" spans="1:25" s="477" customFormat="1" ht="12" x14ac:dyDescent="0.2">
      <c r="A813" s="479"/>
      <c r="B813" s="476"/>
      <c r="C813" s="478"/>
      <c r="D813" s="479"/>
      <c r="E813" s="479"/>
      <c r="F813" s="479"/>
      <c r="G813" s="479"/>
      <c r="H813" s="479"/>
      <c r="I813" s="479"/>
      <c r="J813" s="479"/>
      <c r="K813" s="479"/>
      <c r="L813" s="479"/>
      <c r="M813" s="480"/>
      <c r="N813" s="478"/>
      <c r="O813" s="480"/>
      <c r="P813" s="481"/>
      <c r="Q813" s="478"/>
      <c r="R813" s="480"/>
      <c r="S813" s="478"/>
      <c r="T813" s="479"/>
      <c r="U813" s="479"/>
      <c r="V813" s="480"/>
      <c r="W813" s="481"/>
      <c r="X813" s="482"/>
      <c r="Y813" s="482"/>
    </row>
    <row r="814" spans="1:25" s="477" customFormat="1" ht="12" x14ac:dyDescent="0.2">
      <c r="A814" s="479"/>
      <c r="B814" s="476"/>
      <c r="C814" s="478"/>
      <c r="D814" s="479"/>
      <c r="E814" s="479"/>
      <c r="F814" s="479"/>
      <c r="G814" s="479"/>
      <c r="H814" s="479"/>
      <c r="I814" s="479"/>
      <c r="J814" s="479"/>
      <c r="K814" s="479"/>
      <c r="L814" s="479"/>
      <c r="M814" s="480"/>
      <c r="N814" s="478"/>
      <c r="O814" s="480"/>
      <c r="P814" s="481"/>
      <c r="Q814" s="478"/>
      <c r="R814" s="480"/>
      <c r="S814" s="478"/>
      <c r="T814" s="479"/>
      <c r="U814" s="479"/>
      <c r="V814" s="480"/>
      <c r="W814" s="481"/>
      <c r="X814" s="482"/>
      <c r="Y814" s="482"/>
    </row>
    <row r="815" spans="1:25" s="477" customFormat="1" ht="12" x14ac:dyDescent="0.2">
      <c r="A815" s="479"/>
      <c r="B815" s="476"/>
      <c r="C815" s="478"/>
      <c r="D815" s="479"/>
      <c r="E815" s="479"/>
      <c r="F815" s="479"/>
      <c r="G815" s="479"/>
      <c r="H815" s="479"/>
      <c r="I815" s="479"/>
      <c r="J815" s="479"/>
      <c r="K815" s="479"/>
      <c r="L815" s="479"/>
      <c r="M815" s="480"/>
      <c r="N815" s="478"/>
      <c r="O815" s="480"/>
      <c r="P815" s="481"/>
      <c r="Q815" s="478"/>
      <c r="R815" s="480"/>
      <c r="S815" s="478"/>
      <c r="T815" s="479"/>
      <c r="U815" s="479"/>
      <c r="V815" s="480"/>
      <c r="W815" s="481"/>
      <c r="X815" s="482"/>
      <c r="Y815" s="482"/>
    </row>
    <row r="816" spans="1:25" s="477" customFormat="1" ht="12" x14ac:dyDescent="0.2">
      <c r="A816" s="479"/>
      <c r="B816" s="476"/>
      <c r="C816" s="478"/>
      <c r="D816" s="479"/>
      <c r="E816" s="479"/>
      <c r="F816" s="479"/>
      <c r="G816" s="479"/>
      <c r="H816" s="479"/>
      <c r="I816" s="479"/>
      <c r="J816" s="479"/>
      <c r="K816" s="479"/>
      <c r="L816" s="479"/>
      <c r="M816" s="480"/>
      <c r="N816" s="478"/>
      <c r="O816" s="480"/>
      <c r="P816" s="481"/>
      <c r="Q816" s="478"/>
      <c r="R816" s="480"/>
      <c r="S816" s="478"/>
      <c r="T816" s="479"/>
      <c r="U816" s="479"/>
      <c r="V816" s="480"/>
      <c r="W816" s="481"/>
      <c r="X816" s="482"/>
      <c r="Y816" s="482"/>
    </row>
    <row r="817" spans="1:25" s="477" customFormat="1" ht="12" x14ac:dyDescent="0.2">
      <c r="A817" s="479"/>
      <c r="B817" s="476"/>
      <c r="C817" s="478"/>
      <c r="D817" s="479"/>
      <c r="E817" s="479"/>
      <c r="F817" s="479"/>
      <c r="G817" s="479"/>
      <c r="H817" s="479"/>
      <c r="I817" s="479"/>
      <c r="J817" s="479"/>
      <c r="K817" s="479"/>
      <c r="L817" s="479"/>
      <c r="M817" s="480"/>
      <c r="N817" s="478"/>
      <c r="O817" s="480"/>
      <c r="P817" s="481"/>
      <c r="Q817" s="478"/>
      <c r="R817" s="480"/>
      <c r="S817" s="478"/>
      <c r="T817" s="479"/>
      <c r="U817" s="479"/>
      <c r="V817" s="480"/>
      <c r="W817" s="481"/>
      <c r="X817" s="482"/>
      <c r="Y817" s="482"/>
    </row>
    <row r="818" spans="1:25" s="477" customFormat="1" ht="12" x14ac:dyDescent="0.2">
      <c r="A818" s="479"/>
      <c r="B818" s="476"/>
      <c r="C818" s="478"/>
      <c r="D818" s="479"/>
      <c r="E818" s="479"/>
      <c r="F818" s="479"/>
      <c r="G818" s="479"/>
      <c r="H818" s="479"/>
      <c r="I818" s="479"/>
      <c r="J818" s="479"/>
      <c r="K818" s="479"/>
      <c r="L818" s="479"/>
      <c r="M818" s="480"/>
      <c r="N818" s="478"/>
      <c r="O818" s="480"/>
      <c r="P818" s="481"/>
      <c r="Q818" s="478"/>
      <c r="R818" s="480"/>
      <c r="S818" s="478"/>
      <c r="T818" s="479"/>
      <c r="U818" s="479"/>
      <c r="V818" s="480"/>
      <c r="W818" s="481"/>
      <c r="X818" s="482"/>
      <c r="Y818" s="482"/>
    </row>
    <row r="819" spans="1:25" s="477" customFormat="1" ht="12" x14ac:dyDescent="0.2">
      <c r="A819" s="479"/>
      <c r="B819" s="476"/>
      <c r="C819" s="478"/>
      <c r="D819" s="479"/>
      <c r="E819" s="479"/>
      <c r="F819" s="479"/>
      <c r="G819" s="479"/>
      <c r="H819" s="479"/>
      <c r="I819" s="479"/>
      <c r="J819" s="479"/>
      <c r="K819" s="479"/>
      <c r="L819" s="479"/>
      <c r="M819" s="480"/>
      <c r="N819" s="478"/>
      <c r="O819" s="480"/>
      <c r="P819" s="481"/>
      <c r="Q819" s="478"/>
      <c r="R819" s="480"/>
      <c r="S819" s="478"/>
      <c r="T819" s="479"/>
      <c r="U819" s="479"/>
      <c r="V819" s="480"/>
      <c r="W819" s="481"/>
      <c r="X819" s="482"/>
      <c r="Y819" s="482"/>
    </row>
    <row r="820" spans="1:25" s="477" customFormat="1" ht="12" x14ac:dyDescent="0.2">
      <c r="A820" s="479"/>
      <c r="B820" s="476"/>
      <c r="C820" s="478"/>
      <c r="D820" s="479"/>
      <c r="E820" s="479"/>
      <c r="F820" s="479"/>
      <c r="G820" s="479"/>
      <c r="H820" s="479"/>
      <c r="I820" s="479"/>
      <c r="J820" s="479"/>
      <c r="K820" s="479"/>
      <c r="L820" s="479"/>
      <c r="M820" s="480"/>
      <c r="N820" s="478"/>
      <c r="O820" s="480"/>
      <c r="P820" s="481"/>
      <c r="Q820" s="478"/>
      <c r="R820" s="480"/>
      <c r="S820" s="478"/>
      <c r="T820" s="479"/>
      <c r="U820" s="479"/>
      <c r="V820" s="480"/>
      <c r="W820" s="481"/>
      <c r="X820" s="482"/>
      <c r="Y820" s="482"/>
    </row>
    <row r="821" spans="1:25" s="477" customFormat="1" ht="12" x14ac:dyDescent="0.2">
      <c r="A821" s="479"/>
      <c r="B821" s="476"/>
      <c r="C821" s="478"/>
      <c r="D821" s="479"/>
      <c r="E821" s="479"/>
      <c r="F821" s="479"/>
      <c r="G821" s="479"/>
      <c r="H821" s="479"/>
      <c r="I821" s="479"/>
      <c r="J821" s="479"/>
      <c r="K821" s="479"/>
      <c r="L821" s="479"/>
      <c r="M821" s="480"/>
      <c r="N821" s="478"/>
      <c r="O821" s="480"/>
      <c r="P821" s="481"/>
      <c r="Q821" s="478"/>
      <c r="R821" s="480"/>
      <c r="S821" s="478"/>
      <c r="T821" s="479"/>
      <c r="U821" s="479"/>
      <c r="V821" s="480"/>
      <c r="W821" s="481"/>
      <c r="X821" s="482"/>
      <c r="Y821" s="482"/>
    </row>
    <row r="822" spans="1:25" s="477" customFormat="1" ht="12" x14ac:dyDescent="0.2">
      <c r="A822" s="479"/>
      <c r="B822" s="476"/>
      <c r="C822" s="478"/>
      <c r="D822" s="479"/>
      <c r="E822" s="479"/>
      <c r="F822" s="479"/>
      <c r="G822" s="479"/>
      <c r="H822" s="479"/>
      <c r="I822" s="479"/>
      <c r="J822" s="479"/>
      <c r="K822" s="479"/>
      <c r="L822" s="479"/>
      <c r="M822" s="480"/>
      <c r="N822" s="478"/>
      <c r="O822" s="480"/>
      <c r="P822" s="481"/>
      <c r="Q822" s="478"/>
      <c r="R822" s="480"/>
      <c r="S822" s="478"/>
      <c r="T822" s="479"/>
      <c r="U822" s="479"/>
      <c r="V822" s="480"/>
      <c r="W822" s="481"/>
      <c r="X822" s="482"/>
      <c r="Y822" s="482"/>
    </row>
    <row r="823" spans="1:25" s="477" customFormat="1" ht="12" x14ac:dyDescent="0.2">
      <c r="A823" s="479"/>
      <c r="B823" s="476"/>
      <c r="C823" s="478"/>
      <c r="D823" s="479"/>
      <c r="E823" s="479"/>
      <c r="F823" s="479"/>
      <c r="G823" s="479"/>
      <c r="H823" s="479"/>
      <c r="I823" s="479"/>
      <c r="J823" s="479"/>
      <c r="K823" s="479"/>
      <c r="L823" s="479"/>
      <c r="M823" s="480"/>
      <c r="N823" s="478"/>
      <c r="O823" s="480"/>
      <c r="P823" s="481"/>
      <c r="Q823" s="478"/>
      <c r="R823" s="480"/>
      <c r="S823" s="478"/>
      <c r="T823" s="479"/>
      <c r="U823" s="479"/>
      <c r="V823" s="480"/>
      <c r="W823" s="481"/>
      <c r="X823" s="482"/>
      <c r="Y823" s="482"/>
    </row>
    <row r="824" spans="1:25" s="477" customFormat="1" ht="12" x14ac:dyDescent="0.2">
      <c r="A824" s="479"/>
      <c r="B824" s="476"/>
      <c r="C824" s="478"/>
      <c r="D824" s="479"/>
      <c r="E824" s="479"/>
      <c r="F824" s="479"/>
      <c r="G824" s="479"/>
      <c r="H824" s="479"/>
      <c r="I824" s="479"/>
      <c r="J824" s="479"/>
      <c r="K824" s="479"/>
      <c r="L824" s="479"/>
      <c r="M824" s="480"/>
      <c r="N824" s="478"/>
      <c r="O824" s="480"/>
      <c r="P824" s="481"/>
      <c r="Q824" s="478"/>
      <c r="R824" s="480"/>
      <c r="S824" s="478"/>
      <c r="T824" s="479"/>
      <c r="U824" s="479"/>
      <c r="V824" s="480"/>
      <c r="W824" s="481"/>
      <c r="X824" s="482"/>
      <c r="Y824" s="482"/>
    </row>
    <row r="825" spans="1:25" s="477" customFormat="1" ht="12" x14ac:dyDescent="0.2">
      <c r="A825" s="479"/>
      <c r="B825" s="476"/>
      <c r="C825" s="478"/>
      <c r="D825" s="479"/>
      <c r="E825" s="479"/>
      <c r="F825" s="479"/>
      <c r="G825" s="479"/>
      <c r="H825" s="479"/>
      <c r="I825" s="479"/>
      <c r="J825" s="479"/>
      <c r="K825" s="479"/>
      <c r="L825" s="479"/>
      <c r="M825" s="480"/>
      <c r="N825" s="478"/>
      <c r="O825" s="480"/>
      <c r="P825" s="481"/>
      <c r="Q825" s="478"/>
      <c r="R825" s="480"/>
      <c r="S825" s="478"/>
      <c r="T825" s="479"/>
      <c r="U825" s="479"/>
      <c r="V825" s="480"/>
      <c r="W825" s="481"/>
      <c r="X825" s="482"/>
      <c r="Y825" s="482"/>
    </row>
    <row r="826" spans="1:25" s="477" customFormat="1" ht="12" x14ac:dyDescent="0.2">
      <c r="A826" s="479"/>
      <c r="B826" s="476"/>
      <c r="C826" s="478"/>
      <c r="D826" s="479"/>
      <c r="E826" s="479"/>
      <c r="F826" s="479"/>
      <c r="G826" s="479"/>
      <c r="H826" s="479"/>
      <c r="I826" s="479"/>
      <c r="J826" s="479"/>
      <c r="K826" s="479"/>
      <c r="L826" s="479"/>
      <c r="M826" s="480"/>
      <c r="N826" s="478"/>
      <c r="O826" s="480"/>
      <c r="P826" s="481"/>
      <c r="Q826" s="478"/>
      <c r="R826" s="480"/>
      <c r="S826" s="478"/>
      <c r="T826" s="479"/>
      <c r="U826" s="479"/>
      <c r="V826" s="480"/>
      <c r="W826" s="481"/>
      <c r="X826" s="482"/>
      <c r="Y826" s="482"/>
    </row>
    <row r="827" spans="1:25" s="477" customFormat="1" ht="12" x14ac:dyDescent="0.2">
      <c r="A827" s="479"/>
      <c r="B827" s="476"/>
      <c r="C827" s="478"/>
      <c r="D827" s="479"/>
      <c r="E827" s="479"/>
      <c r="F827" s="479"/>
      <c r="G827" s="479"/>
      <c r="H827" s="479"/>
      <c r="I827" s="479"/>
      <c r="J827" s="479"/>
      <c r="K827" s="479"/>
      <c r="L827" s="479"/>
      <c r="M827" s="480"/>
      <c r="N827" s="478"/>
      <c r="O827" s="480"/>
      <c r="P827" s="481"/>
      <c r="Q827" s="478"/>
      <c r="R827" s="480"/>
      <c r="S827" s="478"/>
      <c r="T827" s="479"/>
      <c r="U827" s="479"/>
      <c r="V827" s="480"/>
      <c r="W827" s="481"/>
      <c r="X827" s="482"/>
      <c r="Y827" s="482"/>
    </row>
    <row r="828" spans="1:25" s="477" customFormat="1" ht="12" x14ac:dyDescent="0.2">
      <c r="A828" s="479"/>
      <c r="B828" s="476"/>
      <c r="C828" s="478"/>
      <c r="D828" s="479"/>
      <c r="E828" s="479"/>
      <c r="F828" s="479"/>
      <c r="G828" s="479"/>
      <c r="H828" s="479"/>
      <c r="I828" s="479"/>
      <c r="J828" s="479"/>
      <c r="K828" s="479"/>
      <c r="L828" s="479"/>
      <c r="M828" s="480"/>
      <c r="N828" s="478"/>
      <c r="O828" s="480"/>
      <c r="P828" s="481"/>
      <c r="Q828" s="478"/>
      <c r="R828" s="480"/>
      <c r="S828" s="478"/>
      <c r="T828" s="479"/>
      <c r="U828" s="479"/>
      <c r="V828" s="480"/>
      <c r="W828" s="481"/>
      <c r="X828" s="482"/>
      <c r="Y828" s="482"/>
    </row>
    <row r="829" spans="1:25" s="477" customFormat="1" ht="12" x14ac:dyDescent="0.2">
      <c r="A829" s="479"/>
      <c r="B829" s="476"/>
      <c r="C829" s="478"/>
      <c r="D829" s="479"/>
      <c r="E829" s="479"/>
      <c r="F829" s="479"/>
      <c r="G829" s="479"/>
      <c r="H829" s="479"/>
      <c r="I829" s="479"/>
      <c r="J829" s="479"/>
      <c r="K829" s="479"/>
      <c r="L829" s="479"/>
      <c r="M829" s="480"/>
      <c r="N829" s="478"/>
      <c r="O829" s="480"/>
      <c r="P829" s="481"/>
      <c r="Q829" s="478"/>
      <c r="R829" s="480"/>
      <c r="S829" s="478"/>
      <c r="T829" s="479"/>
      <c r="U829" s="479"/>
      <c r="V829" s="480"/>
      <c r="W829" s="481"/>
      <c r="X829" s="482"/>
      <c r="Y829" s="482"/>
    </row>
    <row r="830" spans="1:25" s="477" customFormat="1" ht="12" x14ac:dyDescent="0.2">
      <c r="A830" s="479"/>
      <c r="B830" s="476"/>
      <c r="C830" s="478"/>
      <c r="D830" s="479"/>
      <c r="E830" s="479"/>
      <c r="F830" s="479"/>
      <c r="G830" s="479"/>
      <c r="H830" s="479"/>
      <c r="I830" s="479"/>
      <c r="J830" s="479"/>
      <c r="K830" s="479"/>
      <c r="L830" s="479"/>
      <c r="M830" s="480"/>
      <c r="N830" s="478"/>
      <c r="O830" s="480"/>
      <c r="P830" s="481"/>
      <c r="Q830" s="478"/>
      <c r="R830" s="480"/>
      <c r="S830" s="478"/>
      <c r="T830" s="479"/>
      <c r="U830" s="479"/>
      <c r="V830" s="480"/>
      <c r="W830" s="481"/>
      <c r="X830" s="482"/>
      <c r="Y830" s="482"/>
    </row>
    <row r="831" spans="1:25" s="477" customFormat="1" ht="12" x14ac:dyDescent="0.2">
      <c r="A831" s="479"/>
      <c r="B831" s="476"/>
      <c r="C831" s="478"/>
      <c r="D831" s="479"/>
      <c r="E831" s="479"/>
      <c r="F831" s="479"/>
      <c r="G831" s="479"/>
      <c r="H831" s="479"/>
      <c r="I831" s="479"/>
      <c r="J831" s="479"/>
      <c r="K831" s="479"/>
      <c r="L831" s="479"/>
      <c r="M831" s="480"/>
      <c r="N831" s="478"/>
      <c r="O831" s="480"/>
      <c r="P831" s="481"/>
      <c r="Q831" s="478"/>
      <c r="R831" s="480"/>
      <c r="S831" s="478"/>
      <c r="T831" s="479"/>
      <c r="U831" s="479"/>
      <c r="V831" s="480"/>
      <c r="W831" s="481"/>
      <c r="X831" s="482"/>
      <c r="Y831" s="482"/>
    </row>
    <row r="832" spans="1:25" s="477" customFormat="1" ht="12" x14ac:dyDescent="0.2">
      <c r="A832" s="479"/>
      <c r="B832" s="476"/>
      <c r="C832" s="478"/>
      <c r="D832" s="479"/>
      <c r="E832" s="479"/>
      <c r="F832" s="479"/>
      <c r="G832" s="479"/>
      <c r="H832" s="479"/>
      <c r="I832" s="479"/>
      <c r="J832" s="479"/>
      <c r="K832" s="479"/>
      <c r="L832" s="479"/>
      <c r="M832" s="480"/>
      <c r="N832" s="478"/>
      <c r="O832" s="480"/>
      <c r="P832" s="481"/>
      <c r="Q832" s="478"/>
      <c r="R832" s="480"/>
      <c r="S832" s="478"/>
      <c r="T832" s="479"/>
      <c r="U832" s="479"/>
      <c r="V832" s="480"/>
      <c r="W832" s="481"/>
      <c r="X832" s="482"/>
      <c r="Y832" s="482"/>
    </row>
    <row r="833" spans="1:25" s="477" customFormat="1" ht="12" x14ac:dyDescent="0.2">
      <c r="A833" s="479"/>
      <c r="B833" s="476"/>
      <c r="C833" s="478"/>
      <c r="D833" s="479"/>
      <c r="E833" s="479"/>
      <c r="F833" s="479"/>
      <c r="G833" s="479"/>
      <c r="H833" s="479"/>
      <c r="I833" s="479"/>
      <c r="J833" s="479"/>
      <c r="K833" s="479"/>
      <c r="L833" s="479"/>
      <c r="M833" s="480"/>
      <c r="N833" s="478"/>
      <c r="O833" s="480"/>
      <c r="P833" s="481"/>
      <c r="Q833" s="478"/>
      <c r="R833" s="480"/>
      <c r="S833" s="478"/>
      <c r="T833" s="479"/>
      <c r="U833" s="479"/>
      <c r="V833" s="480"/>
      <c r="W833" s="481"/>
      <c r="X833" s="482"/>
      <c r="Y833" s="482"/>
    </row>
    <row r="834" spans="1:25" s="477" customFormat="1" ht="12" x14ac:dyDescent="0.2">
      <c r="A834" s="479"/>
      <c r="B834" s="476"/>
      <c r="C834" s="478"/>
      <c r="D834" s="479"/>
      <c r="E834" s="479"/>
      <c r="F834" s="479"/>
      <c r="G834" s="479"/>
      <c r="H834" s="479"/>
      <c r="I834" s="479"/>
      <c r="J834" s="479"/>
      <c r="K834" s="479"/>
      <c r="L834" s="479"/>
      <c r="M834" s="480"/>
      <c r="N834" s="478"/>
      <c r="O834" s="480"/>
      <c r="P834" s="481"/>
      <c r="Q834" s="478"/>
      <c r="R834" s="480"/>
      <c r="S834" s="478"/>
      <c r="T834" s="479"/>
      <c r="U834" s="479"/>
      <c r="V834" s="480"/>
      <c r="W834" s="481"/>
      <c r="X834" s="482"/>
      <c r="Y834" s="482"/>
    </row>
    <row r="835" spans="1:25" s="477" customFormat="1" ht="12" x14ac:dyDescent="0.2">
      <c r="A835" s="479"/>
      <c r="B835" s="476"/>
      <c r="C835" s="478"/>
      <c r="D835" s="479"/>
      <c r="E835" s="479"/>
      <c r="F835" s="479"/>
      <c r="G835" s="479"/>
      <c r="H835" s="479"/>
      <c r="I835" s="479"/>
      <c r="J835" s="479"/>
      <c r="K835" s="479"/>
      <c r="L835" s="479"/>
      <c r="M835" s="480"/>
      <c r="N835" s="478"/>
      <c r="O835" s="480"/>
      <c r="P835" s="481"/>
      <c r="Q835" s="478"/>
      <c r="R835" s="480"/>
      <c r="S835" s="478"/>
      <c r="T835" s="479"/>
      <c r="U835" s="479"/>
      <c r="V835" s="480"/>
      <c r="W835" s="481"/>
      <c r="X835" s="482"/>
      <c r="Y835" s="482"/>
    </row>
    <row r="836" spans="1:25" s="477" customFormat="1" ht="12" x14ac:dyDescent="0.2">
      <c r="A836" s="479"/>
      <c r="B836" s="476"/>
      <c r="C836" s="478"/>
      <c r="D836" s="479"/>
      <c r="E836" s="479"/>
      <c r="F836" s="479"/>
      <c r="G836" s="479"/>
      <c r="H836" s="479"/>
      <c r="I836" s="479"/>
      <c r="J836" s="479"/>
      <c r="K836" s="479"/>
      <c r="L836" s="479"/>
      <c r="M836" s="480"/>
      <c r="N836" s="478"/>
      <c r="O836" s="480"/>
      <c r="P836" s="481"/>
      <c r="Q836" s="478"/>
      <c r="R836" s="480"/>
      <c r="S836" s="478"/>
      <c r="T836" s="479"/>
      <c r="U836" s="479"/>
      <c r="V836" s="480"/>
      <c r="W836" s="481"/>
      <c r="X836" s="482"/>
      <c r="Y836" s="482"/>
    </row>
    <row r="837" spans="1:25" s="477" customFormat="1" ht="12" x14ac:dyDescent="0.2">
      <c r="A837" s="479"/>
      <c r="B837" s="476"/>
      <c r="C837" s="478"/>
      <c r="D837" s="479"/>
      <c r="E837" s="479"/>
      <c r="F837" s="479"/>
      <c r="G837" s="479"/>
      <c r="H837" s="479"/>
      <c r="I837" s="479"/>
      <c r="J837" s="479"/>
      <c r="K837" s="479"/>
      <c r="L837" s="479"/>
      <c r="M837" s="480"/>
      <c r="N837" s="478"/>
      <c r="O837" s="480"/>
      <c r="P837" s="481"/>
      <c r="Q837" s="478"/>
      <c r="R837" s="480"/>
      <c r="S837" s="478"/>
      <c r="T837" s="479"/>
      <c r="U837" s="479"/>
      <c r="V837" s="480"/>
      <c r="W837" s="481"/>
      <c r="X837" s="482"/>
      <c r="Y837" s="482"/>
    </row>
    <row r="838" spans="1:25" s="477" customFormat="1" ht="12" x14ac:dyDescent="0.2">
      <c r="A838" s="479"/>
      <c r="B838" s="476"/>
      <c r="C838" s="478"/>
      <c r="D838" s="479"/>
      <c r="E838" s="479"/>
      <c r="F838" s="479"/>
      <c r="G838" s="479"/>
      <c r="H838" s="479"/>
      <c r="I838" s="479"/>
      <c r="J838" s="479"/>
      <c r="K838" s="479"/>
      <c r="L838" s="479"/>
      <c r="M838" s="480"/>
      <c r="N838" s="478"/>
      <c r="O838" s="480"/>
      <c r="P838" s="481"/>
      <c r="Q838" s="478"/>
      <c r="R838" s="480"/>
      <c r="S838" s="478"/>
      <c r="T838" s="479"/>
      <c r="U838" s="479"/>
      <c r="V838" s="480"/>
      <c r="W838" s="481"/>
      <c r="X838" s="482"/>
      <c r="Y838" s="482"/>
    </row>
    <row r="839" spans="1:25" s="477" customFormat="1" ht="12" x14ac:dyDescent="0.2">
      <c r="A839" s="479"/>
      <c r="B839" s="476"/>
      <c r="C839" s="478"/>
      <c r="D839" s="479"/>
      <c r="E839" s="479"/>
      <c r="F839" s="479"/>
      <c r="G839" s="479"/>
      <c r="H839" s="479"/>
      <c r="I839" s="479"/>
      <c r="J839" s="479"/>
      <c r="K839" s="479"/>
      <c r="L839" s="479"/>
      <c r="M839" s="480"/>
      <c r="N839" s="478"/>
      <c r="O839" s="480"/>
      <c r="P839" s="481"/>
      <c r="Q839" s="478"/>
      <c r="R839" s="480"/>
      <c r="S839" s="478"/>
      <c r="T839" s="479"/>
      <c r="U839" s="479"/>
      <c r="V839" s="480"/>
      <c r="W839" s="481"/>
      <c r="X839" s="482"/>
      <c r="Y839" s="482"/>
    </row>
    <row r="840" spans="1:25" s="477" customFormat="1" ht="12" x14ac:dyDescent="0.2">
      <c r="A840" s="479"/>
      <c r="B840" s="476"/>
      <c r="C840" s="478"/>
      <c r="D840" s="479"/>
      <c r="E840" s="479"/>
      <c r="F840" s="479"/>
      <c r="G840" s="479"/>
      <c r="H840" s="479"/>
      <c r="I840" s="479"/>
      <c r="J840" s="479"/>
      <c r="K840" s="479"/>
      <c r="L840" s="479"/>
      <c r="M840" s="480"/>
      <c r="N840" s="478"/>
      <c r="O840" s="480"/>
      <c r="P840" s="481"/>
      <c r="Q840" s="478"/>
      <c r="R840" s="480"/>
      <c r="S840" s="478"/>
      <c r="T840" s="479"/>
      <c r="U840" s="479"/>
      <c r="V840" s="480"/>
      <c r="W840" s="481"/>
      <c r="X840" s="482"/>
      <c r="Y840" s="482"/>
    </row>
    <row r="841" spans="1:25" s="477" customFormat="1" ht="12" x14ac:dyDescent="0.2">
      <c r="A841" s="479"/>
      <c r="B841" s="476"/>
      <c r="C841" s="478"/>
      <c r="D841" s="479"/>
      <c r="E841" s="479"/>
      <c r="F841" s="479"/>
      <c r="G841" s="479"/>
      <c r="H841" s="479"/>
      <c r="I841" s="479"/>
      <c r="J841" s="479"/>
      <c r="K841" s="479"/>
      <c r="L841" s="479"/>
      <c r="M841" s="480"/>
      <c r="N841" s="478"/>
      <c r="O841" s="480"/>
      <c r="P841" s="481"/>
      <c r="Q841" s="478"/>
      <c r="R841" s="480"/>
      <c r="S841" s="478"/>
      <c r="T841" s="479"/>
      <c r="U841" s="479"/>
      <c r="V841" s="480"/>
      <c r="W841" s="481"/>
      <c r="X841" s="482"/>
      <c r="Y841" s="482"/>
    </row>
    <row r="842" spans="1:25" s="477" customFormat="1" ht="12" x14ac:dyDescent="0.2">
      <c r="A842" s="479"/>
      <c r="B842" s="476"/>
      <c r="C842" s="478"/>
      <c r="D842" s="479"/>
      <c r="E842" s="479"/>
      <c r="F842" s="479"/>
      <c r="G842" s="479"/>
      <c r="H842" s="479"/>
      <c r="I842" s="479"/>
      <c r="J842" s="479"/>
      <c r="K842" s="479"/>
      <c r="L842" s="479"/>
      <c r="M842" s="480"/>
      <c r="N842" s="478"/>
      <c r="O842" s="480"/>
      <c r="P842" s="481"/>
      <c r="Q842" s="478"/>
      <c r="R842" s="480"/>
      <c r="S842" s="478"/>
      <c r="T842" s="479"/>
      <c r="U842" s="479"/>
      <c r="V842" s="480"/>
      <c r="W842" s="481"/>
      <c r="X842" s="482"/>
      <c r="Y842" s="482"/>
    </row>
    <row r="843" spans="1:25" s="477" customFormat="1" ht="12" x14ac:dyDescent="0.2">
      <c r="A843" s="479"/>
      <c r="B843" s="476"/>
      <c r="C843" s="478"/>
      <c r="D843" s="479"/>
      <c r="E843" s="479"/>
      <c r="F843" s="479"/>
      <c r="G843" s="479"/>
      <c r="H843" s="479"/>
      <c r="I843" s="479"/>
      <c r="J843" s="479"/>
      <c r="K843" s="479"/>
      <c r="L843" s="479"/>
      <c r="M843" s="480"/>
      <c r="N843" s="478"/>
      <c r="O843" s="480"/>
      <c r="P843" s="481"/>
      <c r="Q843" s="478"/>
      <c r="R843" s="480"/>
      <c r="S843" s="478"/>
      <c r="T843" s="479"/>
      <c r="U843" s="479"/>
      <c r="V843" s="480"/>
      <c r="W843" s="481"/>
      <c r="X843" s="482"/>
      <c r="Y843" s="482"/>
    </row>
    <row r="844" spans="1:25" s="477" customFormat="1" ht="12" x14ac:dyDescent="0.2">
      <c r="A844" s="479"/>
      <c r="B844" s="476"/>
      <c r="C844" s="478"/>
      <c r="D844" s="479"/>
      <c r="E844" s="479"/>
      <c r="F844" s="479"/>
      <c r="G844" s="479"/>
      <c r="H844" s="479"/>
      <c r="I844" s="479"/>
      <c r="J844" s="479"/>
      <c r="K844" s="479"/>
      <c r="L844" s="479"/>
      <c r="M844" s="480"/>
      <c r="N844" s="478"/>
      <c r="O844" s="480"/>
      <c r="P844" s="481"/>
      <c r="Q844" s="478"/>
      <c r="R844" s="480"/>
      <c r="S844" s="478"/>
      <c r="T844" s="479"/>
      <c r="U844" s="479"/>
      <c r="V844" s="480"/>
      <c r="W844" s="481"/>
      <c r="X844" s="482"/>
      <c r="Y844" s="482"/>
    </row>
    <row r="845" spans="1:25" s="477" customFormat="1" ht="12" x14ac:dyDescent="0.2">
      <c r="A845" s="479"/>
      <c r="B845" s="476"/>
      <c r="C845" s="478"/>
      <c r="D845" s="479"/>
      <c r="E845" s="479"/>
      <c r="F845" s="479"/>
      <c r="G845" s="479"/>
      <c r="H845" s="479"/>
      <c r="I845" s="479"/>
      <c r="J845" s="479"/>
      <c r="K845" s="479"/>
      <c r="L845" s="479"/>
      <c r="M845" s="480"/>
      <c r="N845" s="478"/>
      <c r="O845" s="480"/>
      <c r="P845" s="481"/>
      <c r="Q845" s="478"/>
      <c r="R845" s="480"/>
      <c r="S845" s="478"/>
      <c r="T845" s="479"/>
      <c r="U845" s="479"/>
      <c r="V845" s="480"/>
      <c r="W845" s="481"/>
      <c r="X845" s="482"/>
      <c r="Y845" s="482"/>
    </row>
    <row r="846" spans="1:25" s="477" customFormat="1" ht="12" x14ac:dyDescent="0.2">
      <c r="A846" s="479"/>
      <c r="B846" s="476"/>
      <c r="C846" s="478"/>
      <c r="D846" s="479"/>
      <c r="E846" s="479"/>
      <c r="F846" s="479"/>
      <c r="G846" s="479"/>
      <c r="H846" s="479"/>
      <c r="I846" s="479"/>
      <c r="J846" s="479"/>
      <c r="K846" s="479"/>
      <c r="L846" s="479"/>
      <c r="M846" s="480"/>
      <c r="N846" s="478"/>
      <c r="O846" s="480"/>
      <c r="P846" s="481"/>
      <c r="Q846" s="478"/>
      <c r="R846" s="480"/>
      <c r="S846" s="478"/>
      <c r="T846" s="479"/>
      <c r="U846" s="479"/>
      <c r="V846" s="480"/>
      <c r="W846" s="481"/>
      <c r="X846" s="482"/>
      <c r="Y846" s="482"/>
    </row>
    <row r="847" spans="1:25" s="477" customFormat="1" ht="12" x14ac:dyDescent="0.2">
      <c r="A847" s="479"/>
      <c r="B847" s="476"/>
      <c r="C847" s="478"/>
      <c r="D847" s="479"/>
      <c r="E847" s="479"/>
      <c r="F847" s="479"/>
      <c r="G847" s="479"/>
      <c r="H847" s="479"/>
      <c r="I847" s="479"/>
      <c r="J847" s="479"/>
      <c r="K847" s="479"/>
      <c r="L847" s="479"/>
      <c r="M847" s="480"/>
      <c r="N847" s="478"/>
      <c r="O847" s="480"/>
      <c r="P847" s="481"/>
      <c r="Q847" s="478"/>
      <c r="R847" s="480"/>
      <c r="S847" s="478"/>
      <c r="T847" s="479"/>
      <c r="U847" s="479"/>
      <c r="V847" s="480"/>
      <c r="W847" s="481"/>
      <c r="X847" s="482"/>
      <c r="Y847" s="482"/>
    </row>
    <row r="848" spans="1:25" s="477" customFormat="1" ht="12" x14ac:dyDescent="0.2">
      <c r="A848" s="479"/>
      <c r="B848" s="476"/>
      <c r="C848" s="478"/>
      <c r="D848" s="479"/>
      <c r="E848" s="479"/>
      <c r="F848" s="479"/>
      <c r="G848" s="479"/>
      <c r="H848" s="479"/>
      <c r="I848" s="479"/>
      <c r="J848" s="479"/>
      <c r="K848" s="479"/>
      <c r="L848" s="479"/>
      <c r="M848" s="480"/>
      <c r="N848" s="478"/>
      <c r="O848" s="480"/>
      <c r="P848" s="481"/>
      <c r="Q848" s="478"/>
      <c r="R848" s="480"/>
      <c r="S848" s="478"/>
      <c r="T848" s="479"/>
      <c r="U848" s="479"/>
      <c r="V848" s="480"/>
      <c r="W848" s="481"/>
      <c r="X848" s="482"/>
      <c r="Y848" s="482"/>
    </row>
    <row r="849" spans="1:25" s="477" customFormat="1" ht="12" x14ac:dyDescent="0.2">
      <c r="A849" s="479"/>
      <c r="B849" s="476"/>
      <c r="C849" s="478"/>
      <c r="D849" s="479"/>
      <c r="E849" s="479"/>
      <c r="F849" s="479"/>
      <c r="G849" s="479"/>
      <c r="H849" s="479"/>
      <c r="I849" s="479"/>
      <c r="J849" s="479"/>
      <c r="K849" s="479"/>
      <c r="L849" s="479"/>
      <c r="M849" s="480"/>
      <c r="N849" s="478"/>
      <c r="O849" s="480"/>
      <c r="P849" s="481"/>
      <c r="Q849" s="478"/>
      <c r="R849" s="480"/>
      <c r="S849" s="478"/>
      <c r="T849" s="479"/>
      <c r="U849" s="479"/>
      <c r="V849" s="480"/>
      <c r="W849" s="481"/>
      <c r="X849" s="482"/>
      <c r="Y849" s="482"/>
    </row>
    <row r="850" spans="1:25" s="477" customFormat="1" ht="12" x14ac:dyDescent="0.2">
      <c r="A850" s="479"/>
      <c r="B850" s="476"/>
      <c r="C850" s="478"/>
      <c r="D850" s="479"/>
      <c r="E850" s="479"/>
      <c r="F850" s="479"/>
      <c r="G850" s="479"/>
      <c r="H850" s="479"/>
      <c r="I850" s="479"/>
      <c r="J850" s="479"/>
      <c r="K850" s="479"/>
      <c r="L850" s="479"/>
      <c r="M850" s="480"/>
      <c r="N850" s="478"/>
      <c r="O850" s="480"/>
      <c r="P850" s="481"/>
      <c r="Q850" s="478"/>
      <c r="R850" s="480"/>
      <c r="S850" s="478"/>
      <c r="T850" s="479"/>
      <c r="U850" s="479"/>
      <c r="V850" s="480"/>
      <c r="W850" s="481"/>
      <c r="X850" s="482"/>
      <c r="Y850" s="482"/>
    </row>
    <row r="851" spans="1:25" s="477" customFormat="1" ht="12" x14ac:dyDescent="0.2">
      <c r="A851" s="479"/>
      <c r="B851" s="476"/>
      <c r="C851" s="478"/>
      <c r="D851" s="479"/>
      <c r="E851" s="479"/>
      <c r="F851" s="479"/>
      <c r="G851" s="479"/>
      <c r="H851" s="479"/>
      <c r="I851" s="479"/>
      <c r="J851" s="479"/>
      <c r="K851" s="479"/>
      <c r="L851" s="479"/>
      <c r="M851" s="480"/>
      <c r="N851" s="478"/>
      <c r="O851" s="480"/>
      <c r="P851" s="481"/>
      <c r="Q851" s="478"/>
      <c r="R851" s="480"/>
      <c r="S851" s="478"/>
      <c r="T851" s="479"/>
      <c r="U851" s="479"/>
      <c r="V851" s="480"/>
      <c r="W851" s="481"/>
      <c r="X851" s="482"/>
      <c r="Y851" s="482"/>
    </row>
    <row r="852" spans="1:25" s="477" customFormat="1" ht="12" x14ac:dyDescent="0.2">
      <c r="A852" s="479"/>
      <c r="B852" s="476"/>
      <c r="C852" s="478"/>
      <c r="D852" s="479"/>
      <c r="E852" s="479"/>
      <c r="F852" s="479"/>
      <c r="G852" s="479"/>
      <c r="H852" s="479"/>
      <c r="I852" s="479"/>
      <c r="J852" s="479"/>
      <c r="K852" s="479"/>
      <c r="L852" s="479"/>
      <c r="M852" s="480"/>
      <c r="N852" s="478"/>
      <c r="O852" s="480"/>
      <c r="P852" s="481"/>
      <c r="Q852" s="478"/>
      <c r="R852" s="480"/>
      <c r="S852" s="478"/>
      <c r="T852" s="479"/>
      <c r="U852" s="479"/>
      <c r="V852" s="480"/>
      <c r="W852" s="481"/>
      <c r="X852" s="482"/>
      <c r="Y852" s="482"/>
    </row>
    <row r="853" spans="1:25" s="477" customFormat="1" ht="12" x14ac:dyDescent="0.2">
      <c r="A853" s="479"/>
      <c r="B853" s="476"/>
      <c r="C853" s="478"/>
      <c r="D853" s="479"/>
      <c r="E853" s="479"/>
      <c r="F853" s="479"/>
      <c r="G853" s="479"/>
      <c r="H853" s="479"/>
      <c r="I853" s="479"/>
      <c r="J853" s="479"/>
      <c r="K853" s="479"/>
      <c r="L853" s="479"/>
      <c r="M853" s="480"/>
      <c r="N853" s="478"/>
      <c r="O853" s="480"/>
      <c r="P853" s="481"/>
      <c r="Q853" s="478"/>
      <c r="R853" s="480"/>
      <c r="S853" s="478"/>
      <c r="T853" s="479"/>
      <c r="U853" s="479"/>
      <c r="V853" s="480"/>
      <c r="W853" s="481"/>
      <c r="X853" s="482"/>
      <c r="Y853" s="482"/>
    </row>
    <row r="854" spans="1:25" s="477" customFormat="1" ht="12" x14ac:dyDescent="0.2">
      <c r="A854" s="479"/>
      <c r="B854" s="476"/>
      <c r="C854" s="478"/>
      <c r="D854" s="479"/>
      <c r="E854" s="479"/>
      <c r="F854" s="479"/>
      <c r="G854" s="479"/>
      <c r="H854" s="479"/>
      <c r="I854" s="479"/>
      <c r="J854" s="479"/>
      <c r="K854" s="479"/>
      <c r="L854" s="479"/>
      <c r="M854" s="480"/>
      <c r="N854" s="478"/>
      <c r="O854" s="480"/>
      <c r="P854" s="481"/>
      <c r="Q854" s="478"/>
      <c r="R854" s="480"/>
      <c r="S854" s="478"/>
      <c r="T854" s="479"/>
      <c r="U854" s="479"/>
      <c r="V854" s="480"/>
      <c r="W854" s="481"/>
      <c r="X854" s="482"/>
      <c r="Y854" s="482"/>
    </row>
    <row r="855" spans="1:25" s="477" customFormat="1" ht="12" x14ac:dyDescent="0.2">
      <c r="A855" s="479"/>
      <c r="B855" s="476"/>
      <c r="C855" s="478"/>
      <c r="D855" s="479"/>
      <c r="E855" s="479"/>
      <c r="F855" s="479"/>
      <c r="G855" s="479"/>
      <c r="H855" s="479"/>
      <c r="I855" s="479"/>
      <c r="J855" s="479"/>
      <c r="K855" s="479"/>
      <c r="L855" s="479"/>
      <c r="M855" s="480"/>
      <c r="N855" s="478"/>
      <c r="O855" s="480"/>
      <c r="P855" s="481"/>
      <c r="Q855" s="478"/>
      <c r="R855" s="480"/>
      <c r="S855" s="478"/>
      <c r="T855" s="479"/>
      <c r="U855" s="479"/>
      <c r="V855" s="480"/>
      <c r="W855" s="481"/>
      <c r="X855" s="482"/>
      <c r="Y855" s="482"/>
    </row>
    <row r="856" spans="1:25" s="477" customFormat="1" ht="12" x14ac:dyDescent="0.2">
      <c r="A856" s="479"/>
      <c r="B856" s="476"/>
      <c r="C856" s="478"/>
      <c r="D856" s="479"/>
      <c r="E856" s="479"/>
      <c r="F856" s="479"/>
      <c r="G856" s="479"/>
      <c r="H856" s="479"/>
      <c r="I856" s="479"/>
      <c r="J856" s="479"/>
      <c r="K856" s="479"/>
      <c r="L856" s="479"/>
      <c r="M856" s="480"/>
      <c r="N856" s="478"/>
      <c r="O856" s="480"/>
      <c r="P856" s="481"/>
      <c r="Q856" s="478"/>
      <c r="R856" s="480"/>
      <c r="S856" s="478"/>
      <c r="T856" s="479"/>
      <c r="U856" s="479"/>
      <c r="V856" s="480"/>
      <c r="W856" s="481"/>
      <c r="X856" s="482"/>
      <c r="Y856" s="482"/>
    </row>
    <row r="857" spans="1:25" s="477" customFormat="1" ht="12" x14ac:dyDescent="0.2">
      <c r="A857" s="479"/>
      <c r="B857" s="476"/>
      <c r="C857" s="478"/>
      <c r="D857" s="479"/>
      <c r="E857" s="479"/>
      <c r="F857" s="479"/>
      <c r="G857" s="479"/>
      <c r="H857" s="479"/>
      <c r="I857" s="479"/>
      <c r="J857" s="479"/>
      <c r="K857" s="479"/>
      <c r="L857" s="479"/>
      <c r="M857" s="480"/>
      <c r="N857" s="478"/>
      <c r="O857" s="480"/>
      <c r="P857" s="481"/>
      <c r="Q857" s="478"/>
      <c r="R857" s="480"/>
      <c r="S857" s="478"/>
      <c r="T857" s="479"/>
      <c r="U857" s="479"/>
      <c r="V857" s="480"/>
      <c r="W857" s="481"/>
      <c r="X857" s="482"/>
      <c r="Y857" s="482"/>
    </row>
    <row r="858" spans="1:25" s="477" customFormat="1" ht="12" x14ac:dyDescent="0.2">
      <c r="A858" s="479"/>
      <c r="B858" s="476"/>
      <c r="C858" s="478"/>
      <c r="D858" s="479"/>
      <c r="E858" s="479"/>
      <c r="F858" s="479"/>
      <c r="G858" s="479"/>
      <c r="H858" s="479"/>
      <c r="I858" s="479"/>
      <c r="J858" s="479"/>
      <c r="K858" s="479"/>
      <c r="L858" s="479"/>
      <c r="M858" s="480"/>
      <c r="N858" s="478"/>
      <c r="O858" s="480"/>
      <c r="P858" s="481"/>
      <c r="Q858" s="478"/>
      <c r="R858" s="480"/>
      <c r="S858" s="478"/>
      <c r="T858" s="479"/>
      <c r="U858" s="479"/>
      <c r="V858" s="480"/>
      <c r="W858" s="481"/>
      <c r="X858" s="482"/>
      <c r="Y858" s="482"/>
    </row>
    <row r="859" spans="1:25" s="477" customFormat="1" ht="12" x14ac:dyDescent="0.2">
      <c r="A859" s="479"/>
      <c r="B859" s="476"/>
      <c r="C859" s="478"/>
      <c r="D859" s="479"/>
      <c r="E859" s="479"/>
      <c r="F859" s="479"/>
      <c r="G859" s="479"/>
      <c r="H859" s="479"/>
      <c r="I859" s="479"/>
      <c r="J859" s="479"/>
      <c r="K859" s="479"/>
      <c r="L859" s="479"/>
      <c r="M859" s="480"/>
      <c r="N859" s="478"/>
      <c r="O859" s="480"/>
      <c r="P859" s="481"/>
      <c r="Q859" s="478"/>
      <c r="R859" s="480"/>
      <c r="S859" s="478"/>
      <c r="T859" s="479"/>
      <c r="U859" s="479"/>
      <c r="V859" s="480"/>
      <c r="W859" s="481"/>
      <c r="X859" s="482"/>
      <c r="Y859" s="482"/>
    </row>
    <row r="860" spans="1:25" s="477" customFormat="1" ht="12" x14ac:dyDescent="0.2">
      <c r="A860" s="479"/>
      <c r="B860" s="476"/>
      <c r="C860" s="478"/>
      <c r="D860" s="479"/>
      <c r="E860" s="479"/>
      <c r="F860" s="479"/>
      <c r="G860" s="479"/>
      <c r="H860" s="479"/>
      <c r="I860" s="479"/>
      <c r="J860" s="479"/>
      <c r="K860" s="479"/>
      <c r="L860" s="479"/>
      <c r="M860" s="480"/>
      <c r="N860" s="478"/>
      <c r="O860" s="480"/>
      <c r="P860" s="481"/>
      <c r="Q860" s="478"/>
      <c r="R860" s="480"/>
      <c r="S860" s="478"/>
      <c r="T860" s="479"/>
      <c r="U860" s="479"/>
      <c r="V860" s="480"/>
      <c r="W860" s="481"/>
      <c r="X860" s="482"/>
      <c r="Y860" s="482"/>
    </row>
    <row r="861" spans="1:25" s="477" customFormat="1" ht="12" x14ac:dyDescent="0.2">
      <c r="A861" s="479"/>
      <c r="B861" s="476"/>
      <c r="C861" s="478"/>
      <c r="D861" s="479"/>
      <c r="E861" s="479"/>
      <c r="F861" s="479"/>
      <c r="G861" s="479"/>
      <c r="H861" s="479"/>
      <c r="I861" s="479"/>
      <c r="J861" s="479"/>
      <c r="K861" s="479"/>
      <c r="L861" s="479"/>
      <c r="M861" s="480"/>
      <c r="N861" s="478"/>
      <c r="O861" s="480"/>
      <c r="P861" s="481"/>
      <c r="Q861" s="478"/>
      <c r="R861" s="480"/>
      <c r="S861" s="478"/>
      <c r="T861" s="479"/>
      <c r="U861" s="479"/>
      <c r="V861" s="480"/>
      <c r="W861" s="481"/>
      <c r="X861" s="482"/>
      <c r="Y861" s="482"/>
    </row>
    <row r="862" spans="1:25" s="477" customFormat="1" ht="12" x14ac:dyDescent="0.2">
      <c r="A862" s="479"/>
      <c r="B862" s="476"/>
      <c r="C862" s="478"/>
      <c r="D862" s="479"/>
      <c r="E862" s="479"/>
      <c r="F862" s="479"/>
      <c r="G862" s="479"/>
      <c r="H862" s="479"/>
      <c r="I862" s="479"/>
      <c r="J862" s="479"/>
      <c r="K862" s="479"/>
      <c r="L862" s="479"/>
      <c r="M862" s="480"/>
      <c r="N862" s="478"/>
      <c r="O862" s="480"/>
      <c r="P862" s="481"/>
      <c r="Q862" s="478"/>
      <c r="R862" s="480"/>
      <c r="S862" s="478"/>
      <c r="T862" s="479"/>
      <c r="U862" s="479"/>
      <c r="V862" s="480"/>
      <c r="W862" s="481"/>
      <c r="X862" s="482"/>
      <c r="Y862" s="482"/>
    </row>
    <row r="863" spans="1:25" s="477" customFormat="1" ht="12" x14ac:dyDescent="0.2">
      <c r="A863" s="479"/>
      <c r="B863" s="476"/>
      <c r="C863" s="478"/>
      <c r="D863" s="479"/>
      <c r="E863" s="479"/>
      <c r="F863" s="479"/>
      <c r="G863" s="479"/>
      <c r="H863" s="479"/>
      <c r="I863" s="479"/>
      <c r="J863" s="479"/>
      <c r="K863" s="479"/>
      <c r="L863" s="479"/>
      <c r="M863" s="480"/>
      <c r="N863" s="478"/>
      <c r="O863" s="480"/>
      <c r="P863" s="481"/>
      <c r="Q863" s="478"/>
      <c r="R863" s="480"/>
      <c r="S863" s="478"/>
      <c r="T863" s="479"/>
      <c r="U863" s="479"/>
      <c r="V863" s="480"/>
      <c r="W863" s="481"/>
      <c r="X863" s="482"/>
      <c r="Y863" s="482"/>
    </row>
    <row r="864" spans="1:25" s="477" customFormat="1" ht="12" x14ac:dyDescent="0.2">
      <c r="A864" s="479"/>
      <c r="B864" s="476"/>
      <c r="C864" s="478"/>
      <c r="D864" s="479"/>
      <c r="E864" s="479"/>
      <c r="F864" s="479"/>
      <c r="G864" s="479"/>
      <c r="H864" s="479"/>
      <c r="I864" s="479"/>
      <c r="J864" s="479"/>
      <c r="K864" s="479"/>
      <c r="L864" s="479"/>
      <c r="M864" s="480"/>
      <c r="N864" s="478"/>
      <c r="O864" s="480"/>
      <c r="P864" s="481"/>
      <c r="Q864" s="478"/>
      <c r="R864" s="480"/>
      <c r="S864" s="478"/>
      <c r="T864" s="479"/>
      <c r="U864" s="479"/>
      <c r="V864" s="480"/>
      <c r="W864" s="481"/>
      <c r="X864" s="482"/>
      <c r="Y864" s="482"/>
    </row>
    <row r="865" spans="1:25" s="477" customFormat="1" ht="12" x14ac:dyDescent="0.2">
      <c r="A865" s="479"/>
      <c r="B865" s="476"/>
      <c r="C865" s="478"/>
      <c r="D865" s="479"/>
      <c r="E865" s="479"/>
      <c r="F865" s="479"/>
      <c r="G865" s="479"/>
      <c r="H865" s="479"/>
      <c r="I865" s="479"/>
      <c r="J865" s="479"/>
      <c r="K865" s="479"/>
      <c r="L865" s="479"/>
      <c r="M865" s="480"/>
      <c r="N865" s="478"/>
      <c r="O865" s="480"/>
      <c r="P865" s="481"/>
      <c r="Q865" s="478"/>
      <c r="R865" s="480"/>
      <c r="S865" s="478"/>
      <c r="T865" s="479"/>
      <c r="U865" s="479"/>
      <c r="V865" s="480"/>
      <c r="W865" s="481"/>
      <c r="X865" s="482"/>
      <c r="Y865" s="482"/>
    </row>
    <row r="866" spans="1:25" s="477" customFormat="1" ht="12" x14ac:dyDescent="0.2">
      <c r="A866" s="479"/>
      <c r="B866" s="476"/>
      <c r="C866" s="478"/>
      <c r="D866" s="479"/>
      <c r="E866" s="479"/>
      <c r="F866" s="479"/>
      <c r="G866" s="479"/>
      <c r="H866" s="479"/>
      <c r="I866" s="479"/>
      <c r="J866" s="479"/>
      <c r="K866" s="479"/>
      <c r="L866" s="479"/>
      <c r="M866" s="480"/>
      <c r="N866" s="478"/>
      <c r="O866" s="480"/>
      <c r="P866" s="481"/>
      <c r="Q866" s="478"/>
      <c r="R866" s="480"/>
      <c r="S866" s="478"/>
      <c r="T866" s="479"/>
      <c r="U866" s="479"/>
      <c r="V866" s="480"/>
      <c r="W866" s="481"/>
      <c r="X866" s="482"/>
      <c r="Y866" s="482"/>
    </row>
    <row r="867" spans="1:25" s="477" customFormat="1" ht="12" x14ac:dyDescent="0.2">
      <c r="A867" s="479"/>
      <c r="B867" s="476"/>
      <c r="C867" s="478"/>
      <c r="D867" s="479"/>
      <c r="E867" s="479"/>
      <c r="F867" s="479"/>
      <c r="G867" s="479"/>
      <c r="H867" s="479"/>
      <c r="I867" s="479"/>
      <c r="J867" s="479"/>
      <c r="K867" s="479"/>
      <c r="L867" s="479"/>
      <c r="M867" s="480"/>
      <c r="N867" s="478"/>
      <c r="O867" s="480"/>
      <c r="P867" s="481"/>
      <c r="Q867" s="478"/>
      <c r="R867" s="480"/>
      <c r="S867" s="478"/>
      <c r="T867" s="479"/>
      <c r="U867" s="479"/>
      <c r="V867" s="480"/>
      <c r="W867" s="481"/>
      <c r="X867" s="482"/>
      <c r="Y867" s="482"/>
    </row>
    <row r="868" spans="1:25" s="477" customFormat="1" ht="12" x14ac:dyDescent="0.2">
      <c r="A868" s="479"/>
      <c r="B868" s="476"/>
      <c r="C868" s="478"/>
      <c r="D868" s="479"/>
      <c r="E868" s="479"/>
      <c r="F868" s="479"/>
      <c r="G868" s="479"/>
      <c r="H868" s="479"/>
      <c r="I868" s="479"/>
      <c r="J868" s="479"/>
      <c r="K868" s="479"/>
      <c r="L868" s="479"/>
      <c r="M868" s="480"/>
      <c r="N868" s="478"/>
      <c r="O868" s="480"/>
      <c r="P868" s="481"/>
      <c r="Q868" s="478"/>
      <c r="R868" s="480"/>
      <c r="S868" s="478"/>
      <c r="T868" s="479"/>
      <c r="U868" s="479"/>
      <c r="V868" s="480"/>
      <c r="W868" s="481"/>
      <c r="X868" s="482"/>
      <c r="Y868" s="482"/>
    </row>
    <row r="869" spans="1:25" s="477" customFormat="1" ht="12" x14ac:dyDescent="0.2">
      <c r="A869" s="479"/>
      <c r="B869" s="476"/>
      <c r="C869" s="478"/>
      <c r="D869" s="479"/>
      <c r="E869" s="479"/>
      <c r="F869" s="479"/>
      <c r="G869" s="479"/>
      <c r="H869" s="479"/>
      <c r="I869" s="479"/>
      <c r="J869" s="479"/>
      <c r="K869" s="479"/>
      <c r="L869" s="479"/>
      <c r="M869" s="480"/>
      <c r="N869" s="478"/>
      <c r="O869" s="480"/>
      <c r="P869" s="481"/>
      <c r="Q869" s="478"/>
      <c r="R869" s="480"/>
      <c r="S869" s="478"/>
      <c r="T869" s="479"/>
      <c r="U869" s="479"/>
      <c r="V869" s="480"/>
      <c r="W869" s="481"/>
      <c r="X869" s="482"/>
      <c r="Y869" s="482"/>
    </row>
    <row r="870" spans="1:25" s="477" customFormat="1" ht="12" x14ac:dyDescent="0.2">
      <c r="A870" s="479"/>
      <c r="B870" s="476"/>
      <c r="C870" s="478"/>
      <c r="D870" s="479"/>
      <c r="E870" s="479"/>
      <c r="F870" s="479"/>
      <c r="G870" s="479"/>
      <c r="H870" s="479"/>
      <c r="I870" s="479"/>
      <c r="J870" s="479"/>
      <c r="K870" s="479"/>
      <c r="L870" s="479"/>
      <c r="M870" s="480"/>
      <c r="N870" s="478"/>
      <c r="O870" s="480"/>
      <c r="P870" s="481"/>
      <c r="Q870" s="478"/>
      <c r="R870" s="480"/>
      <c r="S870" s="478"/>
      <c r="T870" s="479"/>
      <c r="U870" s="479"/>
      <c r="V870" s="480"/>
      <c r="W870" s="481"/>
      <c r="X870" s="482"/>
      <c r="Y870" s="482"/>
    </row>
    <row r="871" spans="1:25" s="477" customFormat="1" ht="12" x14ac:dyDescent="0.2">
      <c r="A871" s="479"/>
      <c r="B871" s="476"/>
      <c r="C871" s="478"/>
      <c r="D871" s="479"/>
      <c r="E871" s="479"/>
      <c r="F871" s="479"/>
      <c r="G871" s="479"/>
      <c r="H871" s="479"/>
      <c r="I871" s="479"/>
      <c r="J871" s="479"/>
      <c r="K871" s="479"/>
      <c r="L871" s="479"/>
      <c r="M871" s="480"/>
      <c r="N871" s="478"/>
      <c r="O871" s="480"/>
      <c r="P871" s="481"/>
      <c r="Q871" s="478"/>
      <c r="R871" s="480"/>
      <c r="S871" s="478"/>
      <c r="T871" s="479"/>
      <c r="U871" s="479"/>
      <c r="V871" s="480"/>
      <c r="W871" s="481"/>
      <c r="X871" s="482"/>
      <c r="Y871" s="482"/>
    </row>
    <row r="872" spans="1:25" s="477" customFormat="1" ht="12" x14ac:dyDescent="0.2">
      <c r="A872" s="479"/>
      <c r="B872" s="476"/>
      <c r="C872" s="478"/>
      <c r="D872" s="479"/>
      <c r="E872" s="479"/>
      <c r="F872" s="479"/>
      <c r="G872" s="479"/>
      <c r="H872" s="479"/>
      <c r="I872" s="479"/>
      <c r="J872" s="479"/>
      <c r="K872" s="479"/>
      <c r="L872" s="479"/>
      <c r="M872" s="480"/>
      <c r="N872" s="478"/>
      <c r="O872" s="480"/>
      <c r="P872" s="481"/>
      <c r="Q872" s="478"/>
      <c r="R872" s="480"/>
      <c r="S872" s="478"/>
      <c r="T872" s="479"/>
      <c r="U872" s="479"/>
      <c r="V872" s="480"/>
      <c r="W872" s="481"/>
      <c r="X872" s="482"/>
      <c r="Y872" s="482"/>
    </row>
    <row r="873" spans="1:25" s="477" customFormat="1" ht="12" x14ac:dyDescent="0.2">
      <c r="A873" s="479"/>
      <c r="B873" s="476"/>
      <c r="C873" s="478"/>
      <c r="D873" s="479"/>
      <c r="E873" s="479"/>
      <c r="F873" s="479"/>
      <c r="G873" s="479"/>
      <c r="H873" s="479"/>
      <c r="I873" s="479"/>
      <c r="J873" s="479"/>
      <c r="K873" s="479"/>
      <c r="L873" s="479"/>
      <c r="M873" s="480"/>
      <c r="N873" s="478"/>
      <c r="O873" s="480"/>
      <c r="P873" s="481"/>
      <c r="Q873" s="478"/>
      <c r="R873" s="480"/>
      <c r="S873" s="478"/>
      <c r="T873" s="479"/>
      <c r="U873" s="479"/>
      <c r="V873" s="480"/>
      <c r="W873" s="481"/>
      <c r="X873" s="482"/>
      <c r="Y873" s="482"/>
    </row>
    <row r="874" spans="1:25" s="477" customFormat="1" ht="12" x14ac:dyDescent="0.2">
      <c r="A874" s="479"/>
      <c r="B874" s="476"/>
      <c r="C874" s="478"/>
      <c r="D874" s="479"/>
      <c r="E874" s="479"/>
      <c r="F874" s="479"/>
      <c r="G874" s="479"/>
      <c r="H874" s="479"/>
      <c r="I874" s="479"/>
      <c r="J874" s="479"/>
      <c r="K874" s="479"/>
      <c r="L874" s="479"/>
      <c r="M874" s="480"/>
      <c r="N874" s="478"/>
      <c r="O874" s="480"/>
      <c r="P874" s="481"/>
      <c r="Q874" s="478"/>
      <c r="R874" s="480"/>
      <c r="S874" s="478"/>
      <c r="T874" s="479"/>
      <c r="U874" s="479"/>
      <c r="V874" s="480"/>
      <c r="W874" s="481"/>
      <c r="X874" s="482"/>
      <c r="Y874" s="482"/>
    </row>
    <row r="875" spans="1:25" s="477" customFormat="1" ht="12" x14ac:dyDescent="0.2">
      <c r="A875" s="479"/>
      <c r="B875" s="476"/>
      <c r="C875" s="478"/>
      <c r="D875" s="479"/>
      <c r="E875" s="479"/>
      <c r="F875" s="479"/>
      <c r="G875" s="479"/>
      <c r="H875" s="479"/>
      <c r="I875" s="479"/>
      <c r="J875" s="479"/>
      <c r="K875" s="479"/>
      <c r="L875" s="479"/>
      <c r="M875" s="480"/>
      <c r="N875" s="478"/>
      <c r="O875" s="480"/>
      <c r="P875" s="481"/>
      <c r="Q875" s="478"/>
      <c r="R875" s="480"/>
      <c r="S875" s="478"/>
      <c r="T875" s="479"/>
      <c r="U875" s="479"/>
      <c r="V875" s="480"/>
      <c r="W875" s="481"/>
      <c r="X875" s="482"/>
      <c r="Y875" s="482"/>
    </row>
    <row r="876" spans="1:25" s="477" customFormat="1" ht="12" x14ac:dyDescent="0.2">
      <c r="A876" s="479"/>
      <c r="B876" s="476"/>
      <c r="C876" s="478"/>
      <c r="D876" s="479"/>
      <c r="E876" s="479"/>
      <c r="F876" s="479"/>
      <c r="G876" s="479"/>
      <c r="H876" s="479"/>
      <c r="I876" s="479"/>
      <c r="J876" s="479"/>
      <c r="K876" s="479"/>
      <c r="L876" s="479"/>
      <c r="M876" s="480"/>
      <c r="N876" s="478"/>
      <c r="O876" s="480"/>
      <c r="P876" s="481"/>
      <c r="Q876" s="478"/>
      <c r="R876" s="480"/>
      <c r="S876" s="478"/>
      <c r="T876" s="479"/>
      <c r="U876" s="479"/>
      <c r="V876" s="480"/>
      <c r="W876" s="481"/>
      <c r="X876" s="482"/>
      <c r="Y876" s="482"/>
    </row>
    <row r="877" spans="1:25" s="477" customFormat="1" ht="12" x14ac:dyDescent="0.2">
      <c r="A877" s="479"/>
      <c r="B877" s="476"/>
      <c r="C877" s="478"/>
      <c r="D877" s="479"/>
      <c r="E877" s="479"/>
      <c r="F877" s="479"/>
      <c r="G877" s="479"/>
      <c r="H877" s="479"/>
      <c r="I877" s="479"/>
      <c r="J877" s="479"/>
      <c r="K877" s="479"/>
      <c r="L877" s="479"/>
      <c r="M877" s="480"/>
      <c r="N877" s="478"/>
      <c r="O877" s="480"/>
      <c r="P877" s="481"/>
      <c r="Q877" s="478"/>
      <c r="R877" s="480"/>
      <c r="S877" s="478"/>
      <c r="T877" s="479"/>
      <c r="U877" s="479"/>
      <c r="V877" s="480"/>
      <c r="W877" s="481"/>
      <c r="X877" s="482"/>
      <c r="Y877" s="482"/>
    </row>
    <row r="878" spans="1:25" s="477" customFormat="1" ht="12" x14ac:dyDescent="0.2">
      <c r="A878" s="479"/>
      <c r="B878" s="476"/>
      <c r="C878" s="478"/>
      <c r="D878" s="479"/>
      <c r="E878" s="479"/>
      <c r="F878" s="479"/>
      <c r="G878" s="479"/>
      <c r="H878" s="479"/>
      <c r="I878" s="479"/>
      <c r="J878" s="479"/>
      <c r="K878" s="479"/>
      <c r="L878" s="479"/>
      <c r="M878" s="480"/>
      <c r="N878" s="478"/>
      <c r="O878" s="480"/>
      <c r="P878" s="481"/>
      <c r="Q878" s="478"/>
      <c r="R878" s="480"/>
      <c r="S878" s="478"/>
      <c r="T878" s="479"/>
      <c r="U878" s="479"/>
      <c r="V878" s="480"/>
      <c r="W878" s="481"/>
      <c r="X878" s="482"/>
      <c r="Y878" s="482"/>
    </row>
    <row r="879" spans="1:25" s="477" customFormat="1" ht="12" x14ac:dyDescent="0.2">
      <c r="A879" s="479"/>
      <c r="B879" s="476"/>
      <c r="C879" s="478"/>
      <c r="D879" s="479"/>
      <c r="E879" s="479"/>
      <c r="F879" s="479"/>
      <c r="G879" s="479"/>
      <c r="H879" s="479"/>
      <c r="I879" s="479"/>
      <c r="J879" s="479"/>
      <c r="K879" s="479"/>
      <c r="L879" s="479"/>
      <c r="M879" s="480"/>
      <c r="N879" s="478"/>
      <c r="O879" s="480"/>
      <c r="P879" s="481"/>
      <c r="Q879" s="478"/>
      <c r="R879" s="480"/>
      <c r="S879" s="478"/>
      <c r="T879" s="479"/>
      <c r="U879" s="479"/>
      <c r="V879" s="480"/>
      <c r="W879" s="481"/>
      <c r="X879" s="482"/>
      <c r="Y879" s="482"/>
    </row>
    <row r="880" spans="1:25" s="477" customFormat="1" ht="12" x14ac:dyDescent="0.2">
      <c r="A880" s="479"/>
      <c r="B880" s="476"/>
      <c r="C880" s="478"/>
      <c r="D880" s="479"/>
      <c r="E880" s="479"/>
      <c r="F880" s="479"/>
      <c r="G880" s="479"/>
      <c r="H880" s="479"/>
      <c r="I880" s="479"/>
      <c r="J880" s="479"/>
      <c r="K880" s="479"/>
      <c r="L880" s="479"/>
      <c r="M880" s="480"/>
      <c r="N880" s="478"/>
      <c r="O880" s="480"/>
      <c r="P880" s="481"/>
      <c r="Q880" s="478"/>
      <c r="R880" s="480"/>
      <c r="S880" s="478"/>
      <c r="T880" s="479"/>
      <c r="U880" s="479"/>
      <c r="V880" s="480"/>
      <c r="W880" s="481"/>
      <c r="X880" s="482"/>
      <c r="Y880" s="482"/>
    </row>
    <row r="881" spans="5:24" x14ac:dyDescent="0.25">
      <c r="E881" s="484"/>
      <c r="F881" s="484"/>
      <c r="G881" s="484"/>
      <c r="H881" s="484"/>
      <c r="I881" s="484"/>
      <c r="J881" s="484"/>
      <c r="K881" s="484"/>
      <c r="L881" s="484"/>
      <c r="M881" s="485"/>
      <c r="N881" s="483"/>
      <c r="O881" s="485"/>
      <c r="P881" s="486"/>
      <c r="Q881" s="483"/>
      <c r="R881" s="485"/>
      <c r="S881" s="483"/>
      <c r="T881" s="484"/>
      <c r="U881" s="484"/>
      <c r="V881" s="485"/>
      <c r="W881" s="486"/>
      <c r="X881" s="487"/>
    </row>
    <row r="882" spans="5:24" x14ac:dyDescent="0.25">
      <c r="E882" s="484"/>
      <c r="F882" s="484"/>
      <c r="G882" s="484"/>
      <c r="H882" s="484"/>
      <c r="I882" s="484"/>
      <c r="J882" s="484"/>
      <c r="K882" s="484"/>
      <c r="L882" s="484"/>
      <c r="M882" s="485"/>
      <c r="N882" s="483"/>
      <c r="O882" s="485"/>
      <c r="P882" s="486"/>
      <c r="Q882" s="483"/>
      <c r="R882" s="485"/>
      <c r="S882" s="483"/>
      <c r="T882" s="484"/>
      <c r="U882" s="484"/>
      <c r="V882" s="485"/>
      <c r="W882" s="486"/>
      <c r="X882" s="487"/>
    </row>
    <row r="883" spans="5:24" x14ac:dyDescent="0.25">
      <c r="E883" s="484"/>
      <c r="F883" s="484"/>
      <c r="G883" s="484"/>
      <c r="H883" s="484"/>
      <c r="I883" s="484"/>
      <c r="J883" s="484"/>
      <c r="K883" s="484"/>
      <c r="L883" s="484"/>
      <c r="M883" s="485"/>
      <c r="N883" s="483"/>
      <c r="O883" s="485"/>
      <c r="P883" s="486"/>
      <c r="Q883" s="483"/>
      <c r="R883" s="485"/>
      <c r="S883" s="483"/>
      <c r="T883" s="484"/>
      <c r="U883" s="484"/>
      <c r="V883" s="485"/>
      <c r="W883" s="486"/>
      <c r="X883" s="487"/>
    </row>
    <row r="884" spans="5:24" x14ac:dyDescent="0.25">
      <c r="E884" s="484"/>
      <c r="F884" s="484"/>
      <c r="G884" s="484"/>
      <c r="H884" s="484"/>
      <c r="I884" s="484"/>
      <c r="J884" s="484"/>
      <c r="K884" s="484"/>
      <c r="L884" s="484"/>
      <c r="M884" s="485"/>
      <c r="N884" s="483"/>
      <c r="O884" s="485"/>
      <c r="P884" s="486"/>
      <c r="Q884" s="483"/>
      <c r="R884" s="485"/>
      <c r="S884" s="483"/>
      <c r="T884" s="484"/>
      <c r="U884" s="484"/>
      <c r="V884" s="485"/>
      <c r="W884" s="486"/>
      <c r="X884" s="487"/>
    </row>
    <row r="885" spans="5:24" x14ac:dyDescent="0.25">
      <c r="E885" s="484"/>
      <c r="F885" s="484"/>
      <c r="G885" s="484"/>
      <c r="H885" s="484"/>
      <c r="I885" s="484"/>
      <c r="J885" s="484"/>
      <c r="K885" s="484"/>
      <c r="L885" s="484"/>
      <c r="M885" s="485"/>
      <c r="N885" s="483"/>
      <c r="O885" s="485"/>
      <c r="P885" s="486"/>
      <c r="Q885" s="483"/>
      <c r="R885" s="485"/>
      <c r="S885" s="483"/>
      <c r="T885" s="484"/>
      <c r="U885" s="484"/>
      <c r="V885" s="485"/>
      <c r="W885" s="486"/>
      <c r="X885" s="487"/>
    </row>
    <row r="886" spans="5:24" x14ac:dyDescent="0.25">
      <c r="E886" s="484"/>
      <c r="F886" s="484"/>
      <c r="G886" s="484"/>
      <c r="H886" s="484"/>
      <c r="I886" s="484"/>
      <c r="J886" s="484"/>
      <c r="K886" s="484"/>
      <c r="L886" s="484"/>
      <c r="M886" s="485"/>
      <c r="N886" s="483"/>
      <c r="O886" s="485"/>
      <c r="P886" s="486"/>
      <c r="Q886" s="483"/>
      <c r="R886" s="485"/>
      <c r="S886" s="483"/>
      <c r="T886" s="484"/>
      <c r="U886" s="484"/>
      <c r="V886" s="485"/>
      <c r="W886" s="486"/>
      <c r="X886" s="487"/>
    </row>
    <row r="887" spans="5:24" x14ac:dyDescent="0.25">
      <c r="E887" s="484"/>
      <c r="F887" s="484"/>
      <c r="G887" s="484"/>
      <c r="H887" s="484"/>
      <c r="I887" s="484"/>
      <c r="J887" s="484"/>
      <c r="K887" s="484"/>
      <c r="L887" s="484"/>
      <c r="M887" s="485"/>
      <c r="N887" s="483"/>
      <c r="O887" s="485"/>
      <c r="P887" s="486"/>
      <c r="Q887" s="483"/>
      <c r="R887" s="485"/>
      <c r="S887" s="483"/>
      <c r="T887" s="484"/>
      <c r="U887" s="484"/>
      <c r="V887" s="485"/>
      <c r="W887" s="486"/>
      <c r="X887" s="487"/>
    </row>
    <row r="888" spans="5:24" x14ac:dyDescent="0.25">
      <c r="E888" s="484"/>
      <c r="F888" s="484"/>
      <c r="G888" s="484"/>
      <c r="H888" s="484"/>
      <c r="I888" s="484"/>
      <c r="J888" s="484"/>
      <c r="K888" s="484"/>
      <c r="L888" s="484"/>
      <c r="M888" s="485"/>
      <c r="N888" s="483"/>
      <c r="O888" s="485"/>
      <c r="P888" s="486"/>
      <c r="Q888" s="483"/>
      <c r="R888" s="485"/>
      <c r="S888" s="483"/>
      <c r="T888" s="484"/>
      <c r="U888" s="484"/>
      <c r="V888" s="485"/>
      <c r="W888" s="486"/>
      <c r="X888" s="487"/>
    </row>
    <row r="889" spans="5:24" x14ac:dyDescent="0.25">
      <c r="E889" s="484"/>
      <c r="F889" s="484"/>
      <c r="G889" s="484"/>
      <c r="H889" s="484"/>
      <c r="I889" s="484"/>
      <c r="J889" s="484"/>
      <c r="K889" s="484"/>
      <c r="L889" s="484"/>
      <c r="M889" s="485"/>
      <c r="N889" s="483"/>
      <c r="O889" s="485"/>
      <c r="P889" s="486"/>
      <c r="Q889" s="483"/>
      <c r="R889" s="485"/>
      <c r="S889" s="483"/>
      <c r="T889" s="484"/>
      <c r="U889" s="484"/>
      <c r="V889" s="485"/>
      <c r="W889" s="486"/>
      <c r="X889" s="487"/>
    </row>
    <row r="890" spans="5:24" x14ac:dyDescent="0.25">
      <c r="E890" s="484"/>
      <c r="F890" s="484"/>
      <c r="G890" s="484"/>
      <c r="H890" s="484"/>
      <c r="I890" s="484"/>
      <c r="J890" s="484"/>
      <c r="K890" s="484"/>
      <c r="L890" s="484"/>
      <c r="M890" s="485"/>
      <c r="N890" s="483"/>
      <c r="O890" s="485"/>
      <c r="P890" s="486"/>
      <c r="Q890" s="483"/>
      <c r="R890" s="485"/>
      <c r="S890" s="483"/>
      <c r="T890" s="484"/>
      <c r="U890" s="484"/>
      <c r="V890" s="485"/>
      <c r="W890" s="486"/>
      <c r="X890" s="487"/>
    </row>
    <row r="891" spans="5:24" x14ac:dyDescent="0.25">
      <c r="E891" s="484"/>
      <c r="F891" s="484"/>
      <c r="G891" s="484"/>
      <c r="H891" s="484"/>
      <c r="I891" s="484"/>
      <c r="J891" s="484"/>
      <c r="K891" s="484"/>
      <c r="L891" s="484"/>
      <c r="M891" s="485"/>
      <c r="N891" s="483"/>
      <c r="O891" s="485"/>
      <c r="P891" s="486"/>
      <c r="Q891" s="483"/>
      <c r="R891" s="485"/>
      <c r="S891" s="483"/>
      <c r="T891" s="484"/>
      <c r="U891" s="484"/>
      <c r="V891" s="485"/>
      <c r="W891" s="486"/>
      <c r="X891" s="487"/>
    </row>
    <row r="892" spans="5:24" x14ac:dyDescent="0.25">
      <c r="E892" s="484"/>
      <c r="F892" s="484"/>
      <c r="G892" s="484"/>
      <c r="H892" s="484"/>
      <c r="I892" s="484"/>
      <c r="J892" s="484"/>
      <c r="K892" s="484"/>
      <c r="L892" s="484"/>
      <c r="M892" s="485"/>
      <c r="N892" s="483"/>
      <c r="O892" s="485"/>
      <c r="P892" s="486"/>
      <c r="Q892" s="483"/>
      <c r="R892" s="485"/>
      <c r="S892" s="483"/>
      <c r="T892" s="484"/>
      <c r="U892" s="484"/>
      <c r="V892" s="485"/>
      <c r="W892" s="486"/>
      <c r="X892" s="487"/>
    </row>
    <row r="893" spans="5:24" x14ac:dyDescent="0.25">
      <c r="E893" s="484"/>
      <c r="F893" s="484"/>
      <c r="G893" s="484"/>
      <c r="H893" s="484"/>
      <c r="I893" s="484"/>
      <c r="J893" s="484"/>
      <c r="K893" s="484"/>
      <c r="L893" s="484"/>
      <c r="M893" s="485"/>
      <c r="N893" s="483"/>
      <c r="O893" s="485"/>
      <c r="P893" s="486"/>
      <c r="Q893" s="483"/>
      <c r="R893" s="485"/>
      <c r="S893" s="483"/>
      <c r="T893" s="484"/>
      <c r="U893" s="484"/>
      <c r="V893" s="485"/>
      <c r="W893" s="486"/>
      <c r="X893" s="487"/>
    </row>
    <row r="894" spans="5:24" x14ac:dyDescent="0.25">
      <c r="E894" s="484"/>
      <c r="F894" s="484"/>
      <c r="G894" s="484"/>
      <c r="H894" s="484"/>
      <c r="I894" s="484"/>
      <c r="J894" s="484"/>
      <c r="K894" s="484"/>
      <c r="L894" s="484"/>
      <c r="M894" s="485"/>
      <c r="N894" s="483"/>
      <c r="O894" s="485"/>
      <c r="P894" s="486"/>
      <c r="Q894" s="483"/>
      <c r="R894" s="485"/>
      <c r="S894" s="483"/>
      <c r="T894" s="484"/>
      <c r="U894" s="484"/>
      <c r="V894" s="485"/>
      <c r="W894" s="486"/>
      <c r="X894" s="487"/>
    </row>
    <row r="895" spans="5:24" x14ac:dyDescent="0.25">
      <c r="E895" s="484"/>
      <c r="F895" s="484"/>
      <c r="G895" s="484"/>
      <c r="H895" s="484"/>
      <c r="I895" s="484"/>
      <c r="J895" s="484"/>
      <c r="K895" s="484"/>
      <c r="L895" s="484"/>
      <c r="M895" s="485"/>
      <c r="N895" s="483"/>
      <c r="O895" s="485"/>
      <c r="P895" s="486"/>
      <c r="Q895" s="483"/>
      <c r="R895" s="485"/>
      <c r="S895" s="483"/>
      <c r="T895" s="484"/>
      <c r="U895" s="484"/>
      <c r="V895" s="485"/>
      <c r="W895" s="486"/>
      <c r="X895" s="487"/>
    </row>
    <row r="896" spans="5:24" x14ac:dyDescent="0.25">
      <c r="E896" s="484"/>
      <c r="F896" s="484"/>
      <c r="G896" s="484"/>
      <c r="H896" s="484"/>
      <c r="I896" s="484"/>
      <c r="J896" s="484"/>
      <c r="K896" s="484"/>
      <c r="L896" s="484"/>
      <c r="M896" s="485"/>
      <c r="N896" s="483"/>
      <c r="O896" s="485"/>
      <c r="P896" s="486"/>
      <c r="Q896" s="483"/>
      <c r="R896" s="485"/>
      <c r="S896" s="483"/>
      <c r="T896" s="484"/>
      <c r="U896" s="484"/>
      <c r="V896" s="485"/>
      <c r="W896" s="486"/>
      <c r="X896" s="487"/>
    </row>
    <row r="897" spans="5:24" x14ac:dyDescent="0.25">
      <c r="E897" s="484"/>
      <c r="F897" s="484"/>
      <c r="G897" s="484"/>
      <c r="H897" s="484"/>
      <c r="I897" s="484"/>
      <c r="J897" s="484"/>
      <c r="K897" s="484"/>
      <c r="L897" s="484"/>
      <c r="M897" s="485"/>
      <c r="N897" s="483"/>
      <c r="O897" s="485"/>
      <c r="P897" s="486"/>
      <c r="Q897" s="483"/>
      <c r="R897" s="485"/>
      <c r="S897" s="483"/>
      <c r="T897" s="484"/>
      <c r="U897" s="484"/>
      <c r="V897" s="485"/>
      <c r="W897" s="486"/>
      <c r="X897" s="487"/>
    </row>
    <row r="898" spans="5:24" x14ac:dyDescent="0.25">
      <c r="E898" s="484"/>
      <c r="F898" s="484"/>
      <c r="G898" s="484"/>
      <c r="H898" s="484"/>
      <c r="I898" s="484"/>
      <c r="J898" s="484"/>
      <c r="K898" s="484"/>
      <c r="L898" s="484"/>
      <c r="M898" s="485"/>
      <c r="N898" s="483"/>
      <c r="O898" s="485"/>
      <c r="P898" s="486"/>
      <c r="Q898" s="483"/>
      <c r="R898" s="485"/>
      <c r="S898" s="483"/>
      <c r="T898" s="484"/>
      <c r="U898" s="484"/>
      <c r="V898" s="485"/>
      <c r="W898" s="486"/>
      <c r="X898" s="487"/>
    </row>
    <row r="899" spans="5:24" x14ac:dyDescent="0.25">
      <c r="E899" s="484"/>
      <c r="F899" s="484"/>
      <c r="G899" s="484"/>
      <c r="H899" s="484"/>
      <c r="I899" s="484"/>
      <c r="J899" s="484"/>
      <c r="K899" s="484"/>
      <c r="L899" s="484"/>
      <c r="M899" s="485"/>
      <c r="N899" s="483"/>
      <c r="O899" s="485"/>
      <c r="P899" s="486"/>
      <c r="Q899" s="483"/>
      <c r="R899" s="485"/>
      <c r="S899" s="483"/>
      <c r="T899" s="484"/>
      <c r="U899" s="484"/>
      <c r="V899" s="485"/>
      <c r="W899" s="486"/>
      <c r="X899" s="487"/>
    </row>
    <row r="900" spans="5:24" x14ac:dyDescent="0.25">
      <c r="E900" s="484"/>
      <c r="F900" s="484"/>
      <c r="G900" s="484"/>
      <c r="H900" s="484"/>
      <c r="I900" s="484"/>
      <c r="J900" s="484"/>
      <c r="K900" s="484"/>
      <c r="L900" s="484"/>
      <c r="M900" s="485"/>
      <c r="N900" s="483"/>
      <c r="O900" s="485"/>
      <c r="P900" s="486"/>
      <c r="Q900" s="483"/>
      <c r="R900" s="485"/>
      <c r="S900" s="483"/>
      <c r="T900" s="484"/>
      <c r="U900" s="484"/>
      <c r="V900" s="485"/>
      <c r="W900" s="486"/>
      <c r="X900" s="487"/>
    </row>
    <row r="901" spans="5:24" x14ac:dyDescent="0.25">
      <c r="E901" s="484"/>
      <c r="F901" s="484"/>
      <c r="G901" s="484"/>
      <c r="H901" s="484"/>
      <c r="I901" s="484"/>
      <c r="J901" s="484"/>
      <c r="K901" s="484"/>
      <c r="L901" s="484"/>
      <c r="M901" s="485"/>
      <c r="N901" s="483"/>
      <c r="O901" s="485"/>
      <c r="P901" s="486"/>
      <c r="Q901" s="483"/>
      <c r="R901" s="485"/>
      <c r="S901" s="483"/>
      <c r="T901" s="484"/>
      <c r="U901" s="484"/>
      <c r="V901" s="485"/>
      <c r="W901" s="486"/>
      <c r="X901" s="487"/>
    </row>
    <row r="902" spans="5:24" x14ac:dyDescent="0.25">
      <c r="E902" s="484"/>
      <c r="F902" s="484"/>
      <c r="G902" s="484"/>
      <c r="H902" s="484"/>
      <c r="I902" s="484"/>
      <c r="J902" s="484"/>
      <c r="K902" s="484"/>
      <c r="L902" s="484"/>
      <c r="M902" s="485"/>
      <c r="N902" s="483"/>
      <c r="O902" s="485"/>
      <c r="P902" s="486"/>
      <c r="Q902" s="483"/>
      <c r="R902" s="485"/>
      <c r="S902" s="483"/>
      <c r="T902" s="484"/>
      <c r="U902" s="484"/>
      <c r="V902" s="485"/>
      <c r="W902" s="486"/>
      <c r="X902" s="487"/>
    </row>
    <row r="903" spans="5:24" x14ac:dyDescent="0.25">
      <c r="E903" s="484"/>
      <c r="F903" s="484"/>
      <c r="G903" s="484"/>
      <c r="H903" s="484"/>
      <c r="I903" s="484"/>
      <c r="J903" s="484"/>
      <c r="K903" s="484"/>
      <c r="L903" s="484"/>
      <c r="M903" s="485"/>
      <c r="N903" s="483"/>
      <c r="O903" s="485"/>
      <c r="P903" s="486"/>
      <c r="Q903" s="483"/>
      <c r="R903" s="485"/>
      <c r="S903" s="483"/>
      <c r="T903" s="484"/>
      <c r="U903" s="484"/>
      <c r="V903" s="485"/>
      <c r="W903" s="486"/>
      <c r="X903" s="487"/>
    </row>
    <row r="904" spans="5:24" x14ac:dyDescent="0.25">
      <c r="E904" s="484"/>
      <c r="F904" s="484"/>
      <c r="G904" s="484"/>
      <c r="H904" s="484"/>
      <c r="I904" s="484"/>
      <c r="J904" s="484"/>
      <c r="K904" s="484"/>
      <c r="L904" s="484"/>
      <c r="M904" s="485"/>
      <c r="N904" s="483"/>
      <c r="O904" s="485"/>
      <c r="P904" s="486"/>
      <c r="Q904" s="483"/>
      <c r="R904" s="485"/>
      <c r="S904" s="483"/>
      <c r="T904" s="484"/>
      <c r="U904" s="484"/>
      <c r="V904" s="485"/>
      <c r="W904" s="486"/>
      <c r="X904" s="487"/>
    </row>
    <row r="905" spans="5:24" x14ac:dyDescent="0.25">
      <c r="E905" s="484"/>
      <c r="F905" s="484"/>
      <c r="G905" s="484"/>
      <c r="H905" s="484"/>
      <c r="I905" s="484"/>
      <c r="J905" s="484"/>
      <c r="K905" s="484"/>
      <c r="L905" s="484"/>
      <c r="M905" s="485"/>
      <c r="N905" s="483"/>
      <c r="O905" s="485"/>
      <c r="P905" s="486"/>
      <c r="Q905" s="483"/>
      <c r="R905" s="485"/>
      <c r="S905" s="483"/>
      <c r="T905" s="484"/>
      <c r="U905" s="484"/>
      <c r="V905" s="485"/>
      <c r="W905" s="486"/>
      <c r="X905" s="487"/>
    </row>
    <row r="906" spans="5:24" x14ac:dyDescent="0.25">
      <c r="E906" s="484"/>
      <c r="F906" s="484"/>
      <c r="G906" s="484"/>
      <c r="H906" s="484"/>
      <c r="I906" s="484"/>
      <c r="J906" s="484"/>
      <c r="K906" s="484"/>
      <c r="L906" s="484"/>
      <c r="M906" s="485"/>
      <c r="N906" s="483"/>
      <c r="O906" s="485"/>
      <c r="P906" s="486"/>
      <c r="Q906" s="483"/>
      <c r="R906" s="485"/>
      <c r="S906" s="483"/>
      <c r="T906" s="484"/>
      <c r="U906" s="484"/>
      <c r="V906" s="485"/>
      <c r="W906" s="486"/>
      <c r="X906" s="487"/>
    </row>
    <row r="907" spans="5:24" x14ac:dyDescent="0.25">
      <c r="E907" s="484"/>
      <c r="F907" s="484"/>
      <c r="G907" s="484"/>
      <c r="H907" s="484"/>
      <c r="I907" s="484"/>
      <c r="J907" s="484"/>
      <c r="K907" s="484"/>
      <c r="L907" s="484"/>
      <c r="M907" s="485"/>
      <c r="N907" s="483"/>
      <c r="O907" s="485"/>
      <c r="P907" s="486"/>
      <c r="Q907" s="483"/>
      <c r="R907" s="485"/>
      <c r="S907" s="483"/>
      <c r="T907" s="484"/>
      <c r="U907" s="484"/>
      <c r="V907" s="485"/>
      <c r="W907" s="486"/>
      <c r="X907" s="487"/>
    </row>
    <row r="908" spans="5:24" x14ac:dyDescent="0.25">
      <c r="E908" s="484"/>
      <c r="F908" s="484"/>
      <c r="G908" s="484"/>
      <c r="H908" s="484"/>
      <c r="I908" s="484"/>
      <c r="J908" s="484"/>
      <c r="K908" s="484"/>
      <c r="L908" s="484"/>
      <c r="M908" s="485"/>
      <c r="N908" s="483"/>
      <c r="O908" s="485"/>
      <c r="P908" s="486"/>
      <c r="Q908" s="483"/>
      <c r="R908" s="485"/>
      <c r="S908" s="483"/>
      <c r="T908" s="484"/>
      <c r="U908" s="484"/>
      <c r="V908" s="485"/>
      <c r="W908" s="486"/>
      <c r="X908" s="487"/>
    </row>
    <row r="909" spans="5:24" x14ac:dyDescent="0.25">
      <c r="E909" s="484"/>
      <c r="F909" s="484"/>
      <c r="G909" s="484"/>
      <c r="H909" s="484"/>
      <c r="I909" s="484"/>
      <c r="J909" s="484"/>
      <c r="K909" s="484"/>
      <c r="L909" s="484"/>
      <c r="M909" s="485"/>
      <c r="N909" s="483"/>
      <c r="O909" s="485"/>
      <c r="P909" s="486"/>
      <c r="Q909" s="483"/>
      <c r="R909" s="485"/>
      <c r="S909" s="483"/>
      <c r="T909" s="484"/>
      <c r="U909" s="484"/>
      <c r="V909" s="485"/>
      <c r="W909" s="486"/>
      <c r="X909" s="487"/>
    </row>
    <row r="910" spans="5:24" x14ac:dyDescent="0.25">
      <c r="E910" s="484"/>
      <c r="F910" s="484"/>
      <c r="G910" s="484"/>
      <c r="H910" s="484"/>
      <c r="I910" s="484"/>
      <c r="J910" s="484"/>
      <c r="K910" s="484"/>
      <c r="L910" s="484"/>
      <c r="M910" s="485"/>
      <c r="N910" s="483"/>
      <c r="O910" s="485"/>
      <c r="P910" s="486"/>
      <c r="Q910" s="483"/>
      <c r="R910" s="485"/>
      <c r="S910" s="483"/>
      <c r="T910" s="484"/>
      <c r="U910" s="484"/>
      <c r="V910" s="485"/>
      <c r="W910" s="486"/>
      <c r="X910" s="487"/>
    </row>
    <row r="911" spans="5:24" x14ac:dyDescent="0.25">
      <c r="E911" s="484"/>
      <c r="F911" s="484"/>
      <c r="G911" s="484"/>
      <c r="H911" s="484"/>
      <c r="I911" s="484"/>
      <c r="J911" s="484"/>
      <c r="K911" s="484"/>
      <c r="L911" s="484"/>
      <c r="M911" s="485"/>
      <c r="N911" s="483"/>
      <c r="O911" s="485"/>
      <c r="P911" s="486"/>
      <c r="Q911" s="483"/>
      <c r="R911" s="485"/>
      <c r="S911" s="483"/>
      <c r="T911" s="484"/>
      <c r="U911" s="484"/>
      <c r="V911" s="485"/>
      <c r="W911" s="486"/>
      <c r="X911" s="487"/>
    </row>
    <row r="912" spans="5:24" x14ac:dyDescent="0.25">
      <c r="E912" s="484"/>
      <c r="F912" s="484"/>
      <c r="G912" s="484"/>
      <c r="H912" s="484"/>
      <c r="I912" s="484"/>
      <c r="J912" s="484"/>
      <c r="K912" s="484"/>
      <c r="L912" s="484"/>
      <c r="M912" s="485"/>
      <c r="N912" s="483"/>
      <c r="O912" s="485"/>
      <c r="P912" s="486"/>
      <c r="Q912" s="483"/>
      <c r="R912" s="485"/>
      <c r="S912" s="483"/>
      <c r="T912" s="484"/>
      <c r="U912" s="484"/>
      <c r="V912" s="485"/>
      <c r="W912" s="486"/>
      <c r="X912" s="487"/>
    </row>
    <row r="913" spans="5:24" x14ac:dyDescent="0.25">
      <c r="E913" s="484"/>
      <c r="F913" s="484"/>
      <c r="G913" s="484"/>
      <c r="H913" s="484"/>
      <c r="I913" s="484"/>
      <c r="J913" s="484"/>
      <c r="K913" s="484"/>
      <c r="L913" s="484"/>
      <c r="M913" s="485"/>
      <c r="N913" s="483"/>
      <c r="O913" s="485"/>
      <c r="P913" s="486"/>
      <c r="Q913" s="483"/>
      <c r="R913" s="485"/>
      <c r="S913" s="483"/>
      <c r="T913" s="484"/>
      <c r="U913" s="484"/>
      <c r="V913" s="485"/>
      <c r="W913" s="486"/>
      <c r="X913" s="487"/>
    </row>
    <row r="914" spans="5:24" x14ac:dyDescent="0.25">
      <c r="E914" s="484"/>
      <c r="F914" s="484"/>
      <c r="G914" s="484"/>
      <c r="H914" s="484"/>
      <c r="I914" s="484"/>
      <c r="J914" s="484"/>
      <c r="K914" s="484"/>
      <c r="L914" s="484"/>
      <c r="M914" s="485"/>
      <c r="N914" s="483"/>
      <c r="O914" s="485"/>
      <c r="P914" s="486"/>
      <c r="Q914" s="483"/>
      <c r="R914" s="485"/>
      <c r="S914" s="483"/>
      <c r="T914" s="484"/>
      <c r="U914" s="484"/>
      <c r="V914" s="485"/>
      <c r="W914" s="486"/>
      <c r="X914" s="487"/>
    </row>
    <row r="915" spans="5:24" x14ac:dyDescent="0.25">
      <c r="E915" s="484"/>
      <c r="F915" s="484"/>
      <c r="G915" s="484"/>
      <c r="H915" s="484"/>
      <c r="I915" s="484"/>
      <c r="J915" s="484"/>
      <c r="K915" s="484"/>
      <c r="L915" s="484"/>
      <c r="M915" s="485"/>
      <c r="N915" s="483"/>
      <c r="O915" s="485"/>
      <c r="P915" s="486"/>
      <c r="Q915" s="483"/>
      <c r="R915" s="485"/>
      <c r="S915" s="483"/>
      <c r="T915" s="484"/>
      <c r="U915" s="484"/>
      <c r="V915" s="485"/>
      <c r="W915" s="486"/>
      <c r="X915" s="487"/>
    </row>
    <row r="916" spans="5:24" x14ac:dyDescent="0.25">
      <c r="E916" s="484"/>
      <c r="F916" s="484"/>
      <c r="G916" s="484"/>
      <c r="H916" s="484"/>
      <c r="I916" s="484"/>
      <c r="J916" s="484"/>
      <c r="K916" s="484"/>
      <c r="L916" s="484"/>
      <c r="M916" s="485"/>
      <c r="N916" s="483"/>
      <c r="O916" s="485"/>
      <c r="P916" s="486"/>
      <c r="Q916" s="483"/>
      <c r="R916" s="485"/>
      <c r="S916" s="483"/>
      <c r="T916" s="484"/>
      <c r="U916" s="484"/>
      <c r="V916" s="485"/>
      <c r="W916" s="486"/>
      <c r="X916" s="487"/>
    </row>
    <row r="917" spans="5:24" x14ac:dyDescent="0.25">
      <c r="E917" s="484"/>
      <c r="F917" s="484"/>
      <c r="G917" s="484"/>
      <c r="H917" s="484"/>
      <c r="I917" s="484"/>
      <c r="J917" s="484"/>
      <c r="K917" s="484"/>
      <c r="L917" s="484"/>
      <c r="M917" s="485"/>
      <c r="N917" s="483"/>
      <c r="O917" s="485"/>
      <c r="P917" s="486"/>
      <c r="Q917" s="483"/>
      <c r="R917" s="485"/>
      <c r="S917" s="483"/>
      <c r="T917" s="484"/>
      <c r="U917" s="484"/>
      <c r="V917" s="485"/>
      <c r="W917" s="486"/>
      <c r="X917" s="487"/>
    </row>
    <row r="918" spans="5:24" x14ac:dyDescent="0.25">
      <c r="E918" s="484"/>
      <c r="F918" s="484"/>
      <c r="G918" s="484"/>
      <c r="H918" s="484"/>
      <c r="I918" s="484"/>
      <c r="J918" s="484"/>
      <c r="K918" s="484"/>
      <c r="L918" s="484"/>
      <c r="M918" s="485"/>
      <c r="N918" s="483"/>
      <c r="O918" s="485"/>
      <c r="P918" s="486"/>
      <c r="Q918" s="483"/>
      <c r="R918" s="485"/>
      <c r="S918" s="483"/>
      <c r="T918" s="484"/>
      <c r="U918" s="484"/>
      <c r="V918" s="485"/>
      <c r="W918" s="486"/>
      <c r="X918" s="487"/>
    </row>
    <row r="919" spans="5:24" x14ac:dyDescent="0.25">
      <c r="E919" s="484"/>
      <c r="F919" s="484"/>
      <c r="G919" s="484"/>
      <c r="H919" s="484"/>
      <c r="I919" s="484"/>
      <c r="J919" s="484"/>
      <c r="K919" s="484"/>
      <c r="L919" s="484"/>
      <c r="M919" s="485"/>
      <c r="N919" s="483"/>
      <c r="O919" s="485"/>
      <c r="P919" s="486"/>
      <c r="Q919" s="483"/>
      <c r="R919" s="485"/>
      <c r="S919" s="483"/>
      <c r="T919" s="484"/>
      <c r="U919" s="484"/>
      <c r="V919" s="485"/>
      <c r="W919" s="486"/>
      <c r="X919" s="487"/>
    </row>
    <row r="920" spans="5:24" x14ac:dyDescent="0.25">
      <c r="E920" s="484"/>
      <c r="F920" s="484"/>
      <c r="G920" s="484"/>
      <c r="H920" s="484"/>
      <c r="I920" s="484"/>
      <c r="J920" s="484"/>
      <c r="K920" s="484"/>
      <c r="L920" s="484"/>
      <c r="M920" s="485"/>
      <c r="N920" s="483"/>
      <c r="O920" s="485"/>
      <c r="P920" s="486"/>
      <c r="Q920" s="483"/>
      <c r="R920" s="485"/>
      <c r="S920" s="483"/>
      <c r="T920" s="484"/>
      <c r="U920" s="484"/>
      <c r="V920" s="485"/>
      <c r="W920" s="486"/>
      <c r="X920" s="487"/>
    </row>
    <row r="921" spans="5:24" x14ac:dyDescent="0.25">
      <c r="E921" s="484"/>
      <c r="F921" s="484"/>
      <c r="G921" s="484"/>
      <c r="H921" s="484"/>
      <c r="I921" s="484"/>
      <c r="J921" s="484"/>
      <c r="K921" s="484"/>
      <c r="L921" s="484"/>
      <c r="M921" s="485"/>
      <c r="N921" s="483"/>
      <c r="O921" s="485"/>
      <c r="P921" s="486"/>
      <c r="Q921" s="483"/>
      <c r="R921" s="485"/>
      <c r="S921" s="483"/>
      <c r="T921" s="484"/>
      <c r="U921" s="484"/>
      <c r="V921" s="485"/>
      <c r="W921" s="486"/>
      <c r="X921" s="487"/>
    </row>
    <row r="922" spans="5:24" x14ac:dyDescent="0.25">
      <c r="E922" s="484"/>
      <c r="F922" s="484"/>
      <c r="G922" s="484"/>
      <c r="H922" s="484"/>
      <c r="I922" s="484"/>
      <c r="J922" s="484"/>
      <c r="K922" s="484"/>
      <c r="L922" s="484"/>
      <c r="M922" s="485"/>
      <c r="N922" s="483"/>
      <c r="O922" s="485"/>
      <c r="P922" s="486"/>
      <c r="Q922" s="483"/>
      <c r="R922" s="485"/>
      <c r="S922" s="483"/>
      <c r="T922" s="484"/>
      <c r="U922" s="484"/>
      <c r="V922" s="485"/>
      <c r="W922" s="486"/>
      <c r="X922" s="487"/>
    </row>
    <row r="923" spans="5:24" x14ac:dyDescent="0.25">
      <c r="E923" s="484"/>
      <c r="F923" s="484"/>
      <c r="G923" s="484"/>
      <c r="H923" s="484"/>
      <c r="I923" s="484"/>
      <c r="J923" s="484"/>
      <c r="K923" s="484"/>
      <c r="L923" s="484"/>
      <c r="M923" s="485"/>
      <c r="N923" s="483"/>
      <c r="O923" s="485"/>
      <c r="P923" s="486"/>
      <c r="Q923" s="483"/>
      <c r="R923" s="485"/>
      <c r="S923" s="483"/>
      <c r="T923" s="484"/>
      <c r="U923" s="484"/>
      <c r="V923" s="485"/>
      <c r="W923" s="486"/>
      <c r="X923" s="487"/>
    </row>
    <row r="924" spans="5:24" x14ac:dyDescent="0.25">
      <c r="E924" s="484"/>
      <c r="F924" s="484"/>
      <c r="G924" s="484"/>
      <c r="H924" s="484"/>
      <c r="I924" s="484"/>
      <c r="J924" s="484"/>
      <c r="K924" s="484"/>
      <c r="L924" s="484"/>
      <c r="M924" s="485"/>
      <c r="N924" s="483"/>
      <c r="O924" s="485"/>
      <c r="P924" s="486"/>
      <c r="Q924" s="483"/>
      <c r="R924" s="485"/>
      <c r="S924" s="483"/>
      <c r="T924" s="484"/>
      <c r="U924" s="484"/>
      <c r="V924" s="485"/>
      <c r="W924" s="486"/>
      <c r="X924" s="487"/>
    </row>
    <row r="925" spans="5:24" x14ac:dyDescent="0.25">
      <c r="E925" s="484"/>
      <c r="F925" s="484"/>
      <c r="G925" s="484"/>
      <c r="H925" s="484"/>
      <c r="I925" s="484"/>
      <c r="J925" s="484"/>
      <c r="K925" s="484"/>
      <c r="L925" s="484"/>
      <c r="M925" s="485"/>
      <c r="N925" s="483"/>
      <c r="O925" s="485"/>
      <c r="P925" s="486"/>
      <c r="Q925" s="483"/>
      <c r="R925" s="485"/>
      <c r="S925" s="483"/>
      <c r="T925" s="484"/>
      <c r="U925" s="484"/>
      <c r="V925" s="485"/>
      <c r="W925" s="486"/>
      <c r="X925" s="487"/>
    </row>
    <row r="926" spans="5:24" x14ac:dyDescent="0.25">
      <c r="E926" s="484"/>
      <c r="F926" s="484"/>
      <c r="G926" s="484"/>
      <c r="H926" s="484"/>
      <c r="I926" s="484"/>
      <c r="J926" s="484"/>
      <c r="K926" s="484"/>
      <c r="L926" s="484"/>
      <c r="M926" s="485"/>
      <c r="N926" s="483"/>
      <c r="O926" s="485"/>
      <c r="P926" s="486"/>
      <c r="Q926" s="483"/>
      <c r="R926" s="485"/>
      <c r="S926" s="483"/>
      <c r="T926" s="484"/>
      <c r="U926" s="484"/>
      <c r="V926" s="485"/>
      <c r="W926" s="486"/>
      <c r="X926" s="487"/>
    </row>
    <row r="927" spans="5:24" x14ac:dyDescent="0.25">
      <c r="E927" s="484"/>
      <c r="F927" s="484"/>
      <c r="G927" s="484"/>
      <c r="H927" s="484"/>
      <c r="I927" s="484"/>
      <c r="J927" s="484"/>
      <c r="K927" s="484"/>
      <c r="L927" s="484"/>
      <c r="M927" s="485"/>
      <c r="N927" s="483"/>
      <c r="O927" s="485"/>
      <c r="P927" s="486"/>
      <c r="Q927" s="483"/>
      <c r="R927" s="485"/>
      <c r="S927" s="483"/>
      <c r="T927" s="484"/>
      <c r="U927" s="484"/>
      <c r="V927" s="485"/>
      <c r="W927" s="486"/>
      <c r="X927" s="487"/>
    </row>
    <row r="928" spans="5:24" x14ac:dyDescent="0.25">
      <c r="E928" s="484"/>
      <c r="F928" s="484"/>
      <c r="G928" s="484"/>
      <c r="H928" s="484"/>
      <c r="I928" s="484"/>
      <c r="J928" s="484"/>
      <c r="K928" s="484"/>
      <c r="L928" s="484"/>
      <c r="M928" s="485"/>
      <c r="N928" s="483"/>
      <c r="O928" s="485"/>
      <c r="P928" s="486"/>
      <c r="Q928" s="483"/>
      <c r="R928" s="485"/>
      <c r="S928" s="483"/>
      <c r="T928" s="484"/>
      <c r="U928" s="484"/>
      <c r="V928" s="485"/>
      <c r="W928" s="486"/>
      <c r="X928" s="487"/>
    </row>
    <row r="929" spans="5:24" x14ac:dyDescent="0.25">
      <c r="E929" s="484"/>
      <c r="F929" s="484"/>
      <c r="G929" s="484"/>
      <c r="H929" s="484"/>
      <c r="I929" s="484"/>
      <c r="J929" s="484"/>
      <c r="K929" s="484"/>
      <c r="L929" s="484"/>
      <c r="M929" s="485"/>
      <c r="N929" s="483"/>
      <c r="O929" s="485"/>
      <c r="P929" s="486"/>
      <c r="Q929" s="483"/>
      <c r="R929" s="485"/>
      <c r="S929" s="483"/>
      <c r="T929" s="484"/>
      <c r="U929" s="484"/>
      <c r="V929" s="485"/>
      <c r="W929" s="486"/>
      <c r="X929" s="487"/>
    </row>
    <row r="930" spans="5:24" x14ac:dyDescent="0.25">
      <c r="E930" s="484"/>
      <c r="F930" s="484"/>
      <c r="G930" s="484"/>
      <c r="H930" s="484"/>
      <c r="I930" s="484"/>
      <c r="J930" s="484"/>
      <c r="K930" s="484"/>
      <c r="L930" s="484"/>
      <c r="M930" s="485"/>
      <c r="N930" s="483"/>
      <c r="O930" s="485"/>
      <c r="P930" s="486"/>
      <c r="Q930" s="483"/>
      <c r="R930" s="485"/>
      <c r="S930" s="483"/>
      <c r="T930" s="484"/>
      <c r="U930" s="484"/>
      <c r="V930" s="485"/>
      <c r="W930" s="486"/>
      <c r="X930" s="487"/>
    </row>
    <row r="931" spans="5:24" x14ac:dyDescent="0.25">
      <c r="E931" s="484"/>
      <c r="F931" s="484"/>
      <c r="G931" s="484"/>
      <c r="H931" s="484"/>
      <c r="I931" s="484"/>
      <c r="J931" s="484"/>
      <c r="K931" s="484"/>
      <c r="L931" s="484"/>
      <c r="M931" s="485"/>
      <c r="N931" s="483"/>
      <c r="O931" s="485"/>
      <c r="P931" s="486"/>
      <c r="Q931" s="483"/>
      <c r="R931" s="485"/>
      <c r="S931" s="483"/>
      <c r="T931" s="484"/>
      <c r="U931" s="484"/>
      <c r="V931" s="485"/>
      <c r="W931" s="486"/>
      <c r="X931" s="487"/>
    </row>
    <row r="932" spans="5:24" x14ac:dyDescent="0.25">
      <c r="E932" s="484"/>
      <c r="F932" s="484"/>
      <c r="G932" s="484"/>
      <c r="H932" s="484"/>
      <c r="I932" s="484"/>
      <c r="J932" s="484"/>
      <c r="K932" s="484"/>
      <c r="L932" s="484"/>
      <c r="M932" s="485"/>
      <c r="N932" s="483"/>
      <c r="O932" s="485"/>
      <c r="P932" s="486"/>
      <c r="Q932" s="483"/>
      <c r="R932" s="485"/>
      <c r="S932" s="483"/>
      <c r="T932" s="484"/>
      <c r="U932" s="484"/>
      <c r="V932" s="485"/>
      <c r="W932" s="486"/>
      <c r="X932" s="487"/>
    </row>
    <row r="933" spans="5:24" x14ac:dyDescent="0.25">
      <c r="E933" s="484"/>
      <c r="F933" s="484"/>
      <c r="G933" s="484"/>
      <c r="H933" s="484"/>
      <c r="I933" s="484"/>
      <c r="J933" s="484"/>
      <c r="K933" s="484"/>
      <c r="L933" s="484"/>
      <c r="M933" s="485"/>
      <c r="N933" s="483"/>
      <c r="O933" s="485"/>
      <c r="P933" s="486"/>
      <c r="Q933" s="483"/>
      <c r="R933" s="485"/>
      <c r="S933" s="483"/>
      <c r="T933" s="484"/>
      <c r="U933" s="484"/>
      <c r="V933" s="485"/>
      <c r="W933" s="486"/>
      <c r="X933" s="487"/>
    </row>
    <row r="934" spans="5:24" x14ac:dyDescent="0.25">
      <c r="E934" s="484"/>
      <c r="F934" s="484"/>
      <c r="G934" s="484"/>
      <c r="H934" s="484"/>
      <c r="I934" s="484"/>
      <c r="J934" s="484"/>
      <c r="K934" s="484"/>
      <c r="L934" s="484"/>
      <c r="M934" s="485"/>
      <c r="N934" s="483"/>
      <c r="O934" s="485"/>
      <c r="P934" s="486"/>
      <c r="Q934" s="483"/>
      <c r="R934" s="485"/>
      <c r="S934" s="483"/>
      <c r="T934" s="484"/>
      <c r="U934" s="484"/>
      <c r="V934" s="485"/>
      <c r="W934" s="486"/>
      <c r="X934" s="487"/>
    </row>
    <row r="935" spans="5:24" x14ac:dyDescent="0.25">
      <c r="E935" s="484"/>
      <c r="F935" s="484"/>
      <c r="G935" s="484"/>
      <c r="H935" s="484"/>
      <c r="I935" s="484"/>
      <c r="J935" s="484"/>
      <c r="K935" s="484"/>
      <c r="L935" s="484"/>
      <c r="M935" s="485"/>
      <c r="N935" s="483"/>
      <c r="O935" s="485"/>
      <c r="P935" s="486"/>
      <c r="Q935" s="483"/>
      <c r="R935" s="485"/>
      <c r="S935" s="483"/>
      <c r="T935" s="484"/>
      <c r="U935" s="484"/>
      <c r="V935" s="485"/>
      <c r="W935" s="486"/>
      <c r="X935" s="487"/>
    </row>
    <row r="936" spans="5:24" x14ac:dyDescent="0.25">
      <c r="E936" s="484"/>
      <c r="F936" s="484"/>
      <c r="G936" s="484"/>
      <c r="H936" s="484"/>
      <c r="I936" s="484"/>
      <c r="J936" s="484"/>
      <c r="K936" s="484"/>
      <c r="L936" s="484"/>
      <c r="M936" s="485"/>
      <c r="N936" s="483"/>
      <c r="O936" s="485"/>
      <c r="P936" s="486"/>
      <c r="Q936" s="483"/>
      <c r="R936" s="485"/>
      <c r="S936" s="483"/>
      <c r="T936" s="484"/>
      <c r="U936" s="484"/>
      <c r="V936" s="485"/>
      <c r="W936" s="486"/>
      <c r="X936" s="487"/>
    </row>
    <row r="937" spans="5:24" x14ac:dyDescent="0.25">
      <c r="E937" s="484"/>
      <c r="F937" s="484"/>
      <c r="G937" s="484"/>
      <c r="H937" s="484"/>
      <c r="I937" s="484"/>
      <c r="J937" s="484"/>
      <c r="K937" s="484"/>
      <c r="L937" s="484"/>
      <c r="M937" s="485"/>
      <c r="N937" s="483"/>
      <c r="O937" s="485"/>
      <c r="P937" s="486"/>
      <c r="Q937" s="483"/>
      <c r="R937" s="485"/>
      <c r="S937" s="483"/>
      <c r="T937" s="484"/>
      <c r="U937" s="484"/>
      <c r="V937" s="485"/>
      <c r="W937" s="486"/>
      <c r="X937" s="487"/>
    </row>
    <row r="938" spans="5:24" x14ac:dyDescent="0.25">
      <c r="E938" s="484"/>
      <c r="F938" s="484"/>
      <c r="G938" s="484"/>
      <c r="H938" s="484"/>
      <c r="I938" s="484"/>
      <c r="J938" s="484"/>
      <c r="K938" s="484"/>
      <c r="L938" s="484"/>
      <c r="M938" s="485"/>
      <c r="N938" s="483"/>
      <c r="O938" s="485"/>
      <c r="P938" s="486"/>
      <c r="Q938" s="483"/>
      <c r="R938" s="485"/>
      <c r="S938" s="483"/>
      <c r="T938" s="484"/>
      <c r="U938" s="484"/>
      <c r="V938" s="485"/>
      <c r="W938" s="486"/>
      <c r="X938" s="487"/>
    </row>
    <row r="939" spans="5:24" x14ac:dyDescent="0.25">
      <c r="E939" s="484"/>
      <c r="F939" s="484"/>
      <c r="G939" s="484"/>
      <c r="H939" s="484"/>
      <c r="I939" s="484"/>
      <c r="J939" s="484"/>
      <c r="K939" s="484"/>
      <c r="L939" s="484"/>
      <c r="M939" s="485"/>
      <c r="N939" s="483"/>
      <c r="O939" s="485"/>
      <c r="P939" s="486"/>
      <c r="Q939" s="483"/>
      <c r="R939" s="485"/>
      <c r="S939" s="483"/>
      <c r="T939" s="484"/>
      <c r="U939" s="484"/>
      <c r="V939" s="485"/>
      <c r="W939" s="486"/>
      <c r="X939" s="487"/>
    </row>
    <row r="940" spans="5:24" x14ac:dyDescent="0.25">
      <c r="E940" s="484"/>
      <c r="F940" s="484"/>
      <c r="G940" s="484"/>
      <c r="H940" s="484"/>
      <c r="I940" s="484"/>
      <c r="J940" s="484"/>
      <c r="K940" s="484"/>
      <c r="L940" s="484"/>
      <c r="M940" s="485"/>
      <c r="N940" s="483"/>
      <c r="O940" s="485"/>
      <c r="P940" s="486"/>
      <c r="Q940" s="483"/>
      <c r="R940" s="485"/>
      <c r="S940" s="483"/>
      <c r="T940" s="484"/>
      <c r="U940" s="484"/>
      <c r="V940" s="485"/>
      <c r="W940" s="486"/>
      <c r="X940" s="487"/>
    </row>
    <row r="941" spans="5:24" x14ac:dyDescent="0.25">
      <c r="E941" s="484"/>
      <c r="F941" s="484"/>
      <c r="G941" s="484"/>
      <c r="H941" s="484"/>
      <c r="I941" s="484"/>
      <c r="J941" s="484"/>
      <c r="K941" s="484"/>
      <c r="L941" s="484"/>
      <c r="M941" s="485"/>
      <c r="N941" s="483"/>
      <c r="O941" s="485"/>
      <c r="P941" s="486"/>
      <c r="Q941" s="483"/>
      <c r="R941" s="485"/>
      <c r="S941" s="483"/>
      <c r="T941" s="484"/>
      <c r="U941" s="484"/>
      <c r="V941" s="485"/>
      <c r="W941" s="486"/>
      <c r="X941" s="487"/>
    </row>
    <row r="942" spans="5:24" x14ac:dyDescent="0.25">
      <c r="E942" s="484"/>
      <c r="F942" s="484"/>
      <c r="G942" s="484"/>
      <c r="H942" s="484"/>
      <c r="I942" s="484"/>
      <c r="J942" s="484"/>
      <c r="K942" s="484"/>
      <c r="L942" s="484"/>
      <c r="M942" s="485"/>
      <c r="N942" s="483"/>
      <c r="O942" s="485"/>
      <c r="P942" s="486"/>
      <c r="Q942" s="483"/>
      <c r="R942" s="485"/>
      <c r="S942" s="483"/>
      <c r="T942" s="484"/>
      <c r="U942" s="484"/>
      <c r="V942" s="485"/>
      <c r="W942" s="486"/>
      <c r="X942" s="487"/>
    </row>
    <row r="943" spans="5:24" x14ac:dyDescent="0.25">
      <c r="E943" s="484"/>
      <c r="F943" s="484"/>
      <c r="G943" s="484"/>
      <c r="H943" s="484"/>
      <c r="I943" s="484"/>
      <c r="J943" s="484"/>
      <c r="K943" s="484"/>
      <c r="L943" s="484"/>
      <c r="M943" s="485"/>
      <c r="N943" s="483"/>
      <c r="O943" s="485"/>
      <c r="P943" s="486"/>
      <c r="Q943" s="483"/>
      <c r="R943" s="485"/>
      <c r="S943" s="483"/>
      <c r="T943" s="484"/>
      <c r="U943" s="484"/>
      <c r="V943" s="485"/>
      <c r="W943" s="486"/>
      <c r="X943" s="487"/>
    </row>
    <row r="944" spans="5:24" x14ac:dyDescent="0.25">
      <c r="E944" s="484"/>
      <c r="F944" s="484"/>
      <c r="G944" s="484"/>
      <c r="H944" s="484"/>
      <c r="I944" s="484"/>
      <c r="J944" s="484"/>
      <c r="K944" s="484"/>
      <c r="L944" s="484"/>
      <c r="M944" s="485"/>
      <c r="N944" s="483"/>
      <c r="O944" s="485"/>
      <c r="P944" s="486"/>
      <c r="Q944" s="483"/>
      <c r="R944" s="485"/>
      <c r="S944" s="483"/>
      <c r="T944" s="484"/>
      <c r="U944" s="484"/>
      <c r="V944" s="485"/>
      <c r="W944" s="486"/>
      <c r="X944" s="487"/>
    </row>
    <row r="945" spans="5:24" x14ac:dyDescent="0.25">
      <c r="E945" s="484"/>
      <c r="F945" s="484"/>
      <c r="G945" s="484"/>
      <c r="H945" s="484"/>
      <c r="I945" s="484"/>
      <c r="J945" s="484"/>
      <c r="K945" s="484"/>
      <c r="L945" s="484"/>
      <c r="M945" s="485"/>
      <c r="N945" s="483"/>
      <c r="O945" s="485"/>
      <c r="P945" s="486"/>
      <c r="Q945" s="483"/>
      <c r="R945" s="485"/>
      <c r="S945" s="483"/>
      <c r="T945" s="484"/>
      <c r="U945" s="484"/>
      <c r="V945" s="485"/>
      <c r="W945" s="486"/>
      <c r="X945" s="487"/>
    </row>
    <row r="946" spans="5:24" x14ac:dyDescent="0.25">
      <c r="E946" s="484"/>
      <c r="F946" s="484"/>
      <c r="G946" s="484"/>
      <c r="H946" s="484"/>
      <c r="I946" s="484"/>
      <c r="J946" s="484"/>
      <c r="K946" s="484"/>
      <c r="L946" s="484"/>
      <c r="M946" s="485"/>
      <c r="N946" s="483"/>
      <c r="O946" s="485"/>
      <c r="P946" s="486"/>
      <c r="Q946" s="483"/>
      <c r="R946" s="485"/>
      <c r="S946" s="483"/>
      <c r="T946" s="484"/>
      <c r="U946" s="484"/>
      <c r="V946" s="485"/>
      <c r="W946" s="486"/>
      <c r="X946" s="487"/>
    </row>
    <row r="947" spans="5:24" x14ac:dyDescent="0.25">
      <c r="E947" s="484"/>
      <c r="F947" s="484"/>
      <c r="G947" s="484"/>
      <c r="H947" s="484"/>
      <c r="I947" s="484"/>
      <c r="J947" s="484"/>
      <c r="K947" s="484"/>
      <c r="L947" s="484"/>
      <c r="M947" s="485"/>
      <c r="N947" s="483"/>
      <c r="O947" s="485"/>
      <c r="P947" s="486"/>
      <c r="Q947" s="483"/>
      <c r="R947" s="485"/>
      <c r="S947" s="483"/>
      <c r="T947" s="484"/>
      <c r="U947" s="484"/>
      <c r="V947" s="485"/>
      <c r="W947" s="486"/>
      <c r="X947" s="487"/>
    </row>
    <row r="948" spans="5:24" x14ac:dyDescent="0.25">
      <c r="E948" s="484"/>
      <c r="F948" s="484"/>
      <c r="G948" s="484"/>
      <c r="H948" s="484"/>
      <c r="I948" s="484"/>
      <c r="J948" s="484"/>
      <c r="K948" s="484"/>
      <c r="L948" s="484"/>
      <c r="M948" s="485"/>
      <c r="N948" s="483"/>
      <c r="O948" s="485"/>
      <c r="P948" s="486"/>
      <c r="Q948" s="483"/>
      <c r="R948" s="485"/>
      <c r="S948" s="483"/>
      <c r="T948" s="484"/>
      <c r="U948" s="484"/>
      <c r="V948" s="485"/>
      <c r="W948" s="486"/>
      <c r="X948" s="487"/>
    </row>
    <row r="949" spans="5:24" x14ac:dyDescent="0.25">
      <c r="E949" s="484"/>
      <c r="F949" s="484"/>
      <c r="G949" s="484"/>
      <c r="H949" s="484"/>
      <c r="I949" s="484"/>
      <c r="J949" s="484"/>
      <c r="K949" s="484"/>
      <c r="L949" s="484"/>
      <c r="M949" s="485"/>
      <c r="N949" s="483"/>
      <c r="O949" s="485"/>
      <c r="P949" s="486"/>
      <c r="Q949" s="483"/>
      <c r="R949" s="485"/>
      <c r="S949" s="483"/>
      <c r="T949" s="484"/>
      <c r="U949" s="484"/>
      <c r="V949" s="485"/>
      <c r="W949" s="486"/>
      <c r="X949" s="487"/>
    </row>
    <row r="950" spans="5:24" x14ac:dyDescent="0.25">
      <c r="E950" s="484"/>
      <c r="F950" s="484"/>
      <c r="G950" s="484"/>
      <c r="H950" s="484"/>
      <c r="I950" s="484"/>
      <c r="J950" s="484"/>
      <c r="K950" s="484"/>
      <c r="L950" s="484"/>
      <c r="M950" s="485"/>
      <c r="N950" s="483"/>
      <c r="O950" s="485"/>
      <c r="P950" s="486"/>
      <c r="Q950" s="483"/>
      <c r="R950" s="485"/>
      <c r="S950" s="483"/>
      <c r="T950" s="484"/>
      <c r="U950" s="484"/>
      <c r="V950" s="485"/>
      <c r="W950" s="486"/>
      <c r="X950" s="487"/>
    </row>
    <row r="951" spans="5:24" x14ac:dyDescent="0.25">
      <c r="E951" s="484"/>
      <c r="F951" s="484"/>
      <c r="G951" s="484"/>
      <c r="H951" s="484"/>
      <c r="I951" s="484"/>
      <c r="J951" s="484"/>
      <c r="K951" s="484"/>
      <c r="L951" s="484"/>
      <c r="M951" s="485"/>
      <c r="N951" s="483"/>
      <c r="O951" s="485"/>
      <c r="P951" s="486"/>
      <c r="Q951" s="483"/>
      <c r="R951" s="485"/>
      <c r="S951" s="483"/>
      <c r="T951" s="484"/>
      <c r="U951" s="484"/>
      <c r="V951" s="485"/>
      <c r="W951" s="486"/>
      <c r="X951" s="487"/>
    </row>
    <row r="952" spans="5:24" x14ac:dyDescent="0.25">
      <c r="E952" s="484"/>
      <c r="F952" s="484"/>
      <c r="G952" s="484"/>
      <c r="H952" s="484"/>
      <c r="I952" s="484"/>
      <c r="J952" s="484"/>
      <c r="K952" s="484"/>
      <c r="L952" s="484"/>
      <c r="M952" s="485"/>
      <c r="N952" s="483"/>
      <c r="O952" s="485"/>
      <c r="P952" s="486"/>
      <c r="Q952" s="483"/>
      <c r="R952" s="485"/>
      <c r="S952" s="483"/>
      <c r="T952" s="484"/>
      <c r="U952" s="484"/>
      <c r="V952" s="485"/>
      <c r="W952" s="486"/>
      <c r="X952" s="487"/>
    </row>
    <row r="953" spans="5:24" x14ac:dyDescent="0.25">
      <c r="E953" s="484"/>
      <c r="F953" s="484"/>
      <c r="G953" s="484"/>
      <c r="H953" s="484"/>
      <c r="I953" s="484"/>
      <c r="J953" s="484"/>
      <c r="K953" s="484"/>
      <c r="L953" s="484"/>
      <c r="M953" s="485"/>
      <c r="N953" s="483"/>
      <c r="O953" s="485"/>
      <c r="P953" s="486"/>
      <c r="Q953" s="483"/>
      <c r="R953" s="485"/>
      <c r="S953" s="483"/>
      <c r="T953" s="484"/>
      <c r="U953" s="484"/>
      <c r="V953" s="485"/>
      <c r="W953" s="486"/>
      <c r="X953" s="487"/>
    </row>
    <row r="954" spans="5:24" x14ac:dyDescent="0.25">
      <c r="E954" s="484"/>
      <c r="F954" s="484"/>
      <c r="G954" s="484"/>
      <c r="H954" s="484"/>
      <c r="I954" s="484"/>
      <c r="J954" s="484"/>
      <c r="K954" s="484"/>
      <c r="L954" s="484"/>
      <c r="M954" s="485"/>
      <c r="N954" s="483"/>
      <c r="O954" s="485"/>
      <c r="P954" s="486"/>
      <c r="Q954" s="483"/>
      <c r="R954" s="485"/>
      <c r="S954" s="483"/>
      <c r="T954" s="484"/>
      <c r="U954" s="484"/>
      <c r="V954" s="485"/>
      <c r="W954" s="486"/>
      <c r="X954" s="487"/>
    </row>
    <row r="955" spans="5:24" x14ac:dyDescent="0.25">
      <c r="E955" s="484"/>
      <c r="F955" s="484"/>
      <c r="G955" s="484"/>
      <c r="H955" s="484"/>
      <c r="I955" s="484"/>
      <c r="J955" s="484"/>
      <c r="K955" s="484"/>
      <c r="L955" s="484"/>
      <c r="M955" s="485"/>
      <c r="N955" s="483"/>
      <c r="O955" s="485"/>
      <c r="P955" s="486"/>
      <c r="Q955" s="483"/>
      <c r="R955" s="485"/>
      <c r="S955" s="483"/>
      <c r="T955" s="484"/>
      <c r="U955" s="484"/>
      <c r="V955" s="485"/>
      <c r="W955" s="486"/>
      <c r="X955" s="487"/>
    </row>
    <row r="956" spans="5:24" x14ac:dyDescent="0.25">
      <c r="E956" s="484"/>
      <c r="F956" s="484"/>
      <c r="G956" s="484"/>
      <c r="H956" s="484"/>
      <c r="I956" s="484"/>
      <c r="J956" s="484"/>
      <c r="K956" s="484"/>
      <c r="L956" s="484"/>
      <c r="M956" s="485"/>
      <c r="N956" s="483"/>
      <c r="O956" s="485"/>
      <c r="P956" s="486"/>
      <c r="Q956" s="483"/>
      <c r="R956" s="485"/>
      <c r="S956" s="483"/>
      <c r="T956" s="484"/>
      <c r="U956" s="484"/>
      <c r="V956" s="485"/>
      <c r="W956" s="486"/>
      <c r="X956" s="487"/>
    </row>
    <row r="957" spans="5:24" x14ac:dyDescent="0.25">
      <c r="E957" s="484"/>
      <c r="F957" s="484"/>
      <c r="G957" s="484"/>
      <c r="H957" s="484"/>
      <c r="I957" s="484"/>
      <c r="J957" s="484"/>
      <c r="K957" s="484"/>
      <c r="L957" s="484"/>
      <c r="M957" s="485"/>
      <c r="N957" s="483"/>
      <c r="O957" s="485"/>
      <c r="P957" s="486"/>
      <c r="Q957" s="483"/>
      <c r="R957" s="485"/>
      <c r="S957" s="483"/>
      <c r="T957" s="484"/>
      <c r="U957" s="484"/>
      <c r="V957" s="485"/>
      <c r="W957" s="486"/>
      <c r="X957" s="487"/>
    </row>
    <row r="958" spans="5:24" x14ac:dyDescent="0.25">
      <c r="E958" s="484"/>
      <c r="F958" s="484"/>
      <c r="G958" s="484"/>
      <c r="H958" s="484"/>
      <c r="I958" s="484"/>
      <c r="J958" s="484"/>
      <c r="K958" s="484"/>
      <c r="L958" s="484"/>
      <c r="M958" s="485"/>
      <c r="N958" s="483"/>
      <c r="O958" s="485"/>
      <c r="P958" s="486"/>
      <c r="Q958" s="483"/>
      <c r="R958" s="485"/>
      <c r="S958" s="483"/>
      <c r="T958" s="484"/>
      <c r="U958" s="484"/>
      <c r="V958" s="485"/>
      <c r="W958" s="486"/>
      <c r="X958" s="487"/>
    </row>
    <row r="959" spans="5:24" x14ac:dyDescent="0.25">
      <c r="E959" s="484"/>
      <c r="F959" s="484"/>
      <c r="G959" s="484"/>
      <c r="H959" s="484"/>
      <c r="I959" s="484"/>
      <c r="J959" s="484"/>
      <c r="K959" s="484"/>
      <c r="L959" s="484"/>
      <c r="M959" s="485"/>
      <c r="N959" s="483"/>
      <c r="O959" s="485"/>
      <c r="P959" s="486"/>
      <c r="Q959" s="483"/>
      <c r="R959" s="485"/>
      <c r="S959" s="483"/>
      <c r="T959" s="484"/>
      <c r="U959" s="484"/>
      <c r="V959" s="485"/>
      <c r="W959" s="486"/>
      <c r="X959" s="487"/>
    </row>
    <row r="960" spans="5:24" x14ac:dyDescent="0.25">
      <c r="E960" s="484"/>
      <c r="F960" s="484"/>
      <c r="G960" s="484"/>
      <c r="H960" s="484"/>
      <c r="I960" s="484"/>
      <c r="J960" s="484"/>
      <c r="K960" s="484"/>
      <c r="L960" s="484"/>
      <c r="M960" s="485"/>
      <c r="N960" s="483"/>
      <c r="O960" s="485"/>
      <c r="P960" s="486"/>
      <c r="Q960" s="483"/>
      <c r="R960" s="485"/>
      <c r="S960" s="483"/>
      <c r="T960" s="484"/>
      <c r="U960" s="484"/>
      <c r="V960" s="485"/>
      <c r="W960" s="486"/>
      <c r="X960" s="487"/>
    </row>
    <row r="961" spans="5:24" x14ac:dyDescent="0.25">
      <c r="E961" s="484"/>
      <c r="F961" s="484"/>
      <c r="G961" s="484"/>
      <c r="H961" s="484"/>
      <c r="I961" s="484"/>
      <c r="J961" s="484"/>
      <c r="K961" s="484"/>
      <c r="L961" s="484"/>
      <c r="M961" s="485"/>
      <c r="N961" s="483"/>
      <c r="O961" s="485"/>
      <c r="P961" s="486"/>
      <c r="Q961" s="483"/>
      <c r="R961" s="485"/>
      <c r="S961" s="483"/>
      <c r="T961" s="484"/>
      <c r="U961" s="484"/>
      <c r="V961" s="485"/>
      <c r="W961" s="486"/>
      <c r="X961" s="487"/>
    </row>
    <row r="962" spans="5:24" x14ac:dyDescent="0.25">
      <c r="E962" s="484"/>
      <c r="F962" s="484"/>
      <c r="G962" s="484"/>
      <c r="H962" s="484"/>
      <c r="I962" s="484"/>
      <c r="J962" s="484"/>
      <c r="K962" s="484"/>
      <c r="L962" s="484"/>
      <c r="M962" s="485"/>
      <c r="N962" s="483"/>
      <c r="O962" s="485"/>
      <c r="P962" s="486"/>
      <c r="Q962" s="483"/>
      <c r="R962" s="485"/>
      <c r="S962" s="483"/>
      <c r="T962" s="484"/>
      <c r="U962" s="484"/>
      <c r="V962" s="485"/>
      <c r="W962" s="486"/>
      <c r="X962" s="487"/>
    </row>
    <row r="963" spans="5:24" x14ac:dyDescent="0.25">
      <c r="E963" s="484"/>
      <c r="F963" s="484"/>
      <c r="G963" s="484"/>
      <c r="H963" s="484"/>
      <c r="I963" s="484"/>
      <c r="J963" s="484"/>
      <c r="K963" s="484"/>
      <c r="L963" s="484"/>
      <c r="M963" s="485"/>
      <c r="N963" s="483"/>
      <c r="O963" s="485"/>
      <c r="P963" s="486"/>
      <c r="Q963" s="483"/>
      <c r="R963" s="485"/>
      <c r="S963" s="483"/>
      <c r="T963" s="484"/>
      <c r="U963" s="484"/>
      <c r="V963" s="485"/>
      <c r="W963" s="486"/>
      <c r="X963" s="487"/>
    </row>
    <row r="964" spans="5:24" x14ac:dyDescent="0.25">
      <c r="E964" s="484"/>
      <c r="F964" s="484"/>
      <c r="G964" s="484"/>
      <c r="H964" s="484"/>
      <c r="I964" s="484"/>
      <c r="J964" s="484"/>
      <c r="K964" s="484"/>
      <c r="L964" s="484"/>
      <c r="M964" s="485"/>
      <c r="N964" s="483"/>
      <c r="O964" s="485"/>
      <c r="P964" s="486"/>
      <c r="Q964" s="483"/>
      <c r="R964" s="485"/>
      <c r="S964" s="483"/>
      <c r="T964" s="484"/>
      <c r="U964" s="484"/>
      <c r="V964" s="485"/>
      <c r="W964" s="486"/>
      <c r="X964" s="487"/>
    </row>
    <row r="965" spans="5:24" x14ac:dyDescent="0.25">
      <c r="E965" s="484"/>
      <c r="F965" s="484"/>
      <c r="G965" s="484"/>
      <c r="H965" s="484"/>
      <c r="I965" s="484"/>
      <c r="J965" s="484"/>
      <c r="K965" s="484"/>
      <c r="L965" s="484"/>
      <c r="M965" s="485"/>
      <c r="N965" s="483"/>
      <c r="O965" s="485"/>
      <c r="P965" s="486"/>
      <c r="Q965" s="483"/>
      <c r="R965" s="485"/>
      <c r="S965" s="483"/>
      <c r="T965" s="484"/>
      <c r="U965" s="484"/>
      <c r="V965" s="485"/>
      <c r="W965" s="486"/>
      <c r="X965" s="487"/>
    </row>
    <row r="966" spans="5:24" x14ac:dyDescent="0.25">
      <c r="E966" s="484"/>
      <c r="F966" s="484"/>
      <c r="G966" s="484"/>
      <c r="H966" s="484"/>
      <c r="I966" s="484"/>
      <c r="J966" s="484"/>
      <c r="K966" s="484"/>
      <c r="L966" s="484"/>
      <c r="M966" s="485"/>
      <c r="N966" s="483"/>
      <c r="O966" s="485"/>
      <c r="P966" s="486"/>
      <c r="Q966" s="483"/>
      <c r="R966" s="485"/>
      <c r="S966" s="483"/>
      <c r="T966" s="484"/>
      <c r="U966" s="484"/>
      <c r="V966" s="485"/>
      <c r="W966" s="486"/>
      <c r="X966" s="487"/>
    </row>
    <row r="967" spans="5:24" x14ac:dyDescent="0.25">
      <c r="E967" s="484"/>
      <c r="F967" s="484"/>
      <c r="G967" s="484"/>
      <c r="H967" s="484"/>
      <c r="I967" s="484"/>
      <c r="J967" s="484"/>
      <c r="K967" s="484"/>
      <c r="L967" s="484"/>
      <c r="M967" s="485"/>
      <c r="N967" s="483"/>
      <c r="O967" s="485"/>
      <c r="P967" s="486"/>
      <c r="Q967" s="483"/>
      <c r="R967" s="485"/>
      <c r="S967" s="483"/>
      <c r="T967" s="484"/>
      <c r="U967" s="484"/>
      <c r="V967" s="485"/>
      <c r="W967" s="486"/>
      <c r="X967" s="487"/>
    </row>
    <row r="968" spans="5:24" x14ac:dyDescent="0.25">
      <c r="E968" s="484"/>
      <c r="F968" s="484"/>
      <c r="G968" s="484"/>
      <c r="H968" s="484"/>
      <c r="I968" s="484"/>
      <c r="J968" s="484"/>
      <c r="K968" s="484"/>
      <c r="L968" s="484"/>
      <c r="M968" s="485"/>
      <c r="N968" s="483"/>
      <c r="O968" s="485"/>
      <c r="P968" s="486"/>
      <c r="Q968" s="483"/>
      <c r="R968" s="485"/>
      <c r="S968" s="483"/>
      <c r="T968" s="484"/>
      <c r="U968" s="484"/>
      <c r="V968" s="485"/>
      <c r="W968" s="486"/>
      <c r="X968" s="487"/>
    </row>
    <row r="969" spans="5:24" x14ac:dyDescent="0.25">
      <c r="E969" s="484"/>
      <c r="F969" s="484"/>
      <c r="G969" s="484"/>
      <c r="H969" s="484"/>
      <c r="I969" s="484"/>
      <c r="J969" s="484"/>
      <c r="K969" s="484"/>
      <c r="L969" s="484"/>
      <c r="M969" s="485"/>
      <c r="N969" s="483"/>
      <c r="O969" s="485"/>
      <c r="P969" s="486"/>
      <c r="Q969" s="483"/>
      <c r="R969" s="485"/>
      <c r="S969" s="483"/>
      <c r="T969" s="484"/>
      <c r="U969" s="484"/>
      <c r="V969" s="485"/>
      <c r="W969" s="486"/>
      <c r="X969" s="487"/>
    </row>
    <row r="970" spans="5:24" x14ac:dyDescent="0.25">
      <c r="E970" s="484"/>
      <c r="F970" s="484"/>
      <c r="G970" s="484"/>
      <c r="H970" s="484"/>
      <c r="I970" s="484"/>
      <c r="J970" s="484"/>
      <c r="K970" s="484"/>
      <c r="L970" s="484"/>
      <c r="M970" s="485"/>
      <c r="N970" s="483"/>
      <c r="O970" s="485"/>
      <c r="P970" s="486"/>
      <c r="Q970" s="483"/>
      <c r="R970" s="485"/>
      <c r="S970" s="483"/>
      <c r="T970" s="484"/>
      <c r="U970" s="484"/>
      <c r="V970" s="485"/>
      <c r="W970" s="486"/>
      <c r="X970" s="487"/>
    </row>
    <row r="971" spans="5:24" x14ac:dyDescent="0.25">
      <c r="E971" s="484"/>
      <c r="F971" s="484"/>
      <c r="G971" s="484"/>
      <c r="H971" s="484"/>
      <c r="I971" s="484"/>
      <c r="J971" s="484"/>
      <c r="K971" s="484"/>
      <c r="L971" s="484"/>
      <c r="M971" s="485"/>
      <c r="N971" s="483"/>
      <c r="O971" s="485"/>
      <c r="P971" s="486"/>
      <c r="Q971" s="483"/>
      <c r="R971" s="485"/>
      <c r="S971" s="483"/>
      <c r="T971" s="484"/>
      <c r="U971" s="484"/>
      <c r="V971" s="485"/>
      <c r="W971" s="486"/>
      <c r="X971" s="487"/>
    </row>
    <row r="972" spans="5:24" x14ac:dyDescent="0.25">
      <c r="E972" s="484"/>
      <c r="F972" s="484"/>
      <c r="G972" s="484"/>
      <c r="H972" s="484"/>
      <c r="I972" s="484"/>
      <c r="J972" s="484"/>
      <c r="K972" s="484"/>
      <c r="L972" s="484"/>
      <c r="M972" s="485"/>
      <c r="N972" s="483"/>
      <c r="O972" s="485"/>
      <c r="P972" s="486"/>
      <c r="Q972" s="483"/>
      <c r="R972" s="485"/>
      <c r="S972" s="483"/>
      <c r="T972" s="484"/>
      <c r="U972" s="484"/>
      <c r="V972" s="485"/>
      <c r="W972" s="486"/>
      <c r="X972" s="487"/>
    </row>
    <row r="973" spans="5:24" x14ac:dyDescent="0.25">
      <c r="E973" s="484"/>
      <c r="F973" s="484"/>
      <c r="G973" s="484"/>
      <c r="H973" s="484"/>
      <c r="I973" s="484"/>
      <c r="J973" s="484"/>
      <c r="K973" s="484"/>
      <c r="L973" s="484"/>
      <c r="M973" s="485"/>
      <c r="N973" s="483"/>
      <c r="O973" s="485"/>
      <c r="P973" s="486"/>
      <c r="Q973" s="483"/>
      <c r="R973" s="485"/>
      <c r="S973" s="483"/>
      <c r="T973" s="484"/>
      <c r="U973" s="484"/>
      <c r="V973" s="485"/>
      <c r="W973" s="486"/>
      <c r="X973" s="487"/>
    </row>
    <row r="974" spans="5:24" x14ac:dyDescent="0.25">
      <c r="E974" s="484"/>
      <c r="F974" s="484"/>
      <c r="G974" s="484"/>
      <c r="H974" s="484"/>
      <c r="I974" s="484"/>
      <c r="J974" s="484"/>
      <c r="K974" s="484"/>
      <c r="L974" s="484"/>
      <c r="M974" s="485"/>
      <c r="N974" s="483"/>
      <c r="O974" s="485"/>
      <c r="P974" s="486"/>
      <c r="Q974" s="483"/>
      <c r="R974" s="485"/>
      <c r="S974" s="483"/>
      <c r="T974" s="484"/>
      <c r="U974" s="484"/>
      <c r="V974" s="485"/>
      <c r="W974" s="486"/>
      <c r="X974" s="487"/>
    </row>
    <row r="975" spans="5:24" x14ac:dyDescent="0.25">
      <c r="E975" s="484"/>
      <c r="F975" s="484"/>
      <c r="G975" s="484"/>
      <c r="H975" s="484"/>
      <c r="I975" s="484"/>
      <c r="J975" s="484"/>
      <c r="K975" s="484"/>
      <c r="L975" s="484"/>
      <c r="M975" s="485"/>
      <c r="N975" s="483"/>
      <c r="O975" s="485"/>
      <c r="P975" s="486"/>
      <c r="Q975" s="483"/>
      <c r="R975" s="485"/>
      <c r="S975" s="483"/>
      <c r="T975" s="484"/>
      <c r="U975" s="484"/>
      <c r="V975" s="485"/>
      <c r="W975" s="486"/>
      <c r="X975" s="487"/>
    </row>
    <row r="976" spans="5:24" x14ac:dyDescent="0.25">
      <c r="E976" s="484"/>
      <c r="F976" s="484"/>
      <c r="G976" s="484"/>
      <c r="H976" s="484"/>
      <c r="I976" s="484"/>
      <c r="J976" s="484"/>
      <c r="K976" s="484"/>
      <c r="L976" s="484"/>
      <c r="M976" s="485"/>
      <c r="N976" s="483"/>
      <c r="O976" s="485"/>
      <c r="P976" s="486"/>
      <c r="Q976" s="483"/>
      <c r="R976" s="485"/>
      <c r="S976" s="483"/>
      <c r="T976" s="484"/>
      <c r="U976" s="484"/>
      <c r="V976" s="485"/>
      <c r="W976" s="486"/>
      <c r="X976" s="487"/>
    </row>
    <row r="977" spans="5:24" x14ac:dyDescent="0.25">
      <c r="E977" s="484"/>
      <c r="F977" s="484"/>
      <c r="G977" s="484"/>
      <c r="H977" s="484"/>
      <c r="I977" s="484"/>
      <c r="J977" s="484"/>
      <c r="K977" s="484"/>
      <c r="L977" s="484"/>
      <c r="M977" s="485"/>
      <c r="N977" s="483"/>
      <c r="O977" s="485"/>
      <c r="P977" s="486"/>
      <c r="Q977" s="483"/>
      <c r="R977" s="485"/>
      <c r="S977" s="483"/>
      <c r="T977" s="484"/>
      <c r="U977" s="484"/>
      <c r="V977" s="485"/>
      <c r="W977" s="486"/>
      <c r="X977" s="487"/>
    </row>
    <row r="978" spans="5:24" x14ac:dyDescent="0.25">
      <c r="E978" s="484"/>
      <c r="F978" s="484"/>
      <c r="G978" s="484"/>
      <c r="H978" s="484"/>
      <c r="I978" s="484"/>
      <c r="J978" s="484"/>
      <c r="K978" s="484"/>
      <c r="L978" s="484"/>
      <c r="M978" s="485"/>
      <c r="N978" s="483"/>
      <c r="O978" s="485"/>
      <c r="P978" s="486"/>
      <c r="Q978" s="483"/>
      <c r="R978" s="485"/>
      <c r="S978" s="483"/>
      <c r="T978" s="484"/>
      <c r="U978" s="484"/>
      <c r="V978" s="485"/>
      <c r="W978" s="486"/>
      <c r="X978" s="487"/>
    </row>
    <row r="979" spans="5:24" x14ac:dyDescent="0.25">
      <c r="E979" s="484"/>
      <c r="F979" s="484"/>
      <c r="G979" s="484"/>
      <c r="H979" s="484"/>
      <c r="I979" s="484"/>
      <c r="J979" s="484"/>
      <c r="K979" s="484"/>
      <c r="L979" s="484"/>
      <c r="M979" s="485"/>
      <c r="N979" s="483"/>
      <c r="O979" s="485"/>
      <c r="P979" s="486"/>
      <c r="Q979" s="483"/>
      <c r="R979" s="485"/>
      <c r="S979" s="483"/>
      <c r="T979" s="484"/>
      <c r="U979" s="484"/>
      <c r="V979" s="485"/>
      <c r="W979" s="486"/>
      <c r="X979" s="487"/>
    </row>
    <row r="980" spans="5:24" x14ac:dyDescent="0.25">
      <c r="E980" s="484"/>
      <c r="F980" s="484"/>
      <c r="G980" s="484"/>
      <c r="H980" s="484"/>
      <c r="I980" s="484"/>
      <c r="J980" s="484"/>
      <c r="K980" s="484"/>
      <c r="L980" s="484"/>
      <c r="M980" s="485"/>
      <c r="N980" s="483"/>
      <c r="O980" s="485"/>
      <c r="P980" s="486"/>
      <c r="Q980" s="483"/>
      <c r="R980" s="485"/>
      <c r="S980" s="483"/>
      <c r="T980" s="484"/>
      <c r="U980" s="484"/>
      <c r="V980" s="485"/>
      <c r="W980" s="486"/>
      <c r="X980" s="487"/>
    </row>
    <row r="981" spans="5:24" x14ac:dyDescent="0.25">
      <c r="E981" s="484"/>
      <c r="F981" s="484"/>
      <c r="G981" s="484"/>
      <c r="H981" s="484"/>
      <c r="I981" s="484"/>
      <c r="J981" s="484"/>
      <c r="K981" s="484"/>
      <c r="L981" s="484"/>
      <c r="M981" s="485"/>
      <c r="N981" s="483"/>
      <c r="O981" s="485"/>
      <c r="P981" s="486"/>
      <c r="Q981" s="483"/>
      <c r="R981" s="485"/>
      <c r="S981" s="483"/>
      <c r="T981" s="484"/>
      <c r="U981" s="484"/>
      <c r="V981" s="485"/>
      <c r="W981" s="486"/>
      <c r="X981" s="487"/>
    </row>
    <row r="982" spans="5:24" x14ac:dyDescent="0.25">
      <c r="E982" s="484"/>
      <c r="F982" s="484"/>
      <c r="G982" s="484"/>
      <c r="H982" s="484"/>
      <c r="I982" s="484"/>
      <c r="J982" s="484"/>
      <c r="K982" s="484"/>
      <c r="L982" s="484"/>
      <c r="M982" s="485"/>
      <c r="N982" s="483"/>
      <c r="O982" s="485"/>
      <c r="P982" s="486"/>
      <c r="Q982" s="483"/>
      <c r="R982" s="485"/>
      <c r="S982" s="483"/>
      <c r="T982" s="484"/>
      <c r="U982" s="484"/>
      <c r="V982" s="485"/>
      <c r="W982" s="486"/>
      <c r="X982" s="487"/>
    </row>
    <row r="983" spans="5:24" x14ac:dyDescent="0.25">
      <c r="E983" s="484"/>
      <c r="F983" s="484"/>
      <c r="G983" s="484"/>
      <c r="H983" s="484"/>
      <c r="I983" s="484"/>
      <c r="J983" s="484"/>
      <c r="K983" s="484"/>
      <c r="L983" s="484"/>
      <c r="M983" s="485"/>
      <c r="N983" s="483"/>
      <c r="O983" s="485"/>
      <c r="P983" s="486"/>
      <c r="Q983" s="483"/>
      <c r="R983" s="485"/>
      <c r="S983" s="483"/>
      <c r="T983" s="484"/>
      <c r="U983" s="484"/>
      <c r="V983" s="485"/>
      <c r="W983" s="486"/>
      <c r="X983" s="487"/>
    </row>
    <row r="984" spans="5:24" x14ac:dyDescent="0.25">
      <c r="E984" s="484"/>
      <c r="F984" s="484"/>
      <c r="G984" s="484"/>
      <c r="H984" s="484"/>
      <c r="I984" s="484"/>
      <c r="J984" s="484"/>
      <c r="K984" s="484"/>
      <c r="L984" s="484"/>
      <c r="M984" s="485"/>
      <c r="N984" s="483"/>
      <c r="O984" s="485"/>
      <c r="P984" s="486"/>
      <c r="Q984" s="483"/>
      <c r="R984" s="485"/>
      <c r="S984" s="483"/>
      <c r="T984" s="484"/>
      <c r="U984" s="484"/>
      <c r="V984" s="485"/>
      <c r="W984" s="486"/>
      <c r="X984" s="487"/>
    </row>
    <row r="985" spans="5:24" x14ac:dyDescent="0.25">
      <c r="E985" s="484"/>
      <c r="F985" s="484"/>
      <c r="G985" s="484"/>
      <c r="H985" s="484"/>
      <c r="I985" s="484"/>
      <c r="J985" s="484"/>
      <c r="K985" s="484"/>
      <c r="L985" s="484"/>
      <c r="M985" s="485"/>
      <c r="N985" s="483"/>
      <c r="O985" s="485"/>
      <c r="P985" s="486"/>
      <c r="Q985" s="483"/>
      <c r="R985" s="485"/>
      <c r="S985" s="483"/>
      <c r="T985" s="484"/>
      <c r="U985" s="484"/>
      <c r="V985" s="485"/>
      <c r="W985" s="486"/>
      <c r="X985" s="487"/>
    </row>
    <row r="986" spans="5:24" x14ac:dyDescent="0.25">
      <c r="E986" s="484"/>
      <c r="F986" s="484"/>
      <c r="G986" s="484"/>
      <c r="H986" s="484"/>
      <c r="I986" s="484"/>
      <c r="J986" s="484"/>
      <c r="K986" s="484"/>
      <c r="L986" s="484"/>
      <c r="M986" s="485"/>
      <c r="N986" s="483"/>
      <c r="O986" s="485"/>
      <c r="P986" s="486"/>
      <c r="Q986" s="483"/>
      <c r="R986" s="485"/>
      <c r="S986" s="483"/>
      <c r="T986" s="484"/>
      <c r="U986" s="484"/>
      <c r="V986" s="485"/>
      <c r="W986" s="486"/>
      <c r="X986" s="487"/>
    </row>
    <row r="987" spans="5:24" x14ac:dyDescent="0.25">
      <c r="E987" s="484"/>
      <c r="F987" s="484"/>
      <c r="G987" s="484"/>
      <c r="H987" s="484"/>
      <c r="I987" s="484"/>
      <c r="J987" s="484"/>
      <c r="K987" s="484"/>
      <c r="L987" s="484"/>
      <c r="M987" s="485"/>
      <c r="N987" s="483"/>
      <c r="O987" s="485"/>
      <c r="P987" s="486"/>
      <c r="Q987" s="483"/>
      <c r="R987" s="485"/>
      <c r="S987" s="483"/>
      <c r="T987" s="484"/>
      <c r="U987" s="484"/>
      <c r="V987" s="485"/>
      <c r="W987" s="486"/>
      <c r="X987" s="487"/>
    </row>
    <row r="988" spans="5:24" x14ac:dyDescent="0.25">
      <c r="E988" s="484"/>
      <c r="F988" s="484"/>
      <c r="G988" s="484"/>
      <c r="H988" s="484"/>
      <c r="I988" s="484"/>
      <c r="J988" s="484"/>
      <c r="K988" s="484"/>
      <c r="L988" s="484"/>
      <c r="M988" s="485"/>
      <c r="N988" s="483"/>
      <c r="O988" s="485"/>
      <c r="P988" s="486"/>
      <c r="Q988" s="483"/>
      <c r="R988" s="485"/>
      <c r="S988" s="483"/>
      <c r="T988" s="484"/>
      <c r="U988" s="484"/>
      <c r="V988" s="485"/>
      <c r="W988" s="486"/>
      <c r="X988" s="487"/>
    </row>
    <row r="989" spans="5:24" x14ac:dyDescent="0.25">
      <c r="E989" s="484"/>
      <c r="F989" s="484"/>
      <c r="G989" s="484"/>
      <c r="H989" s="484"/>
      <c r="I989" s="484"/>
      <c r="J989" s="484"/>
      <c r="K989" s="484"/>
      <c r="L989" s="484"/>
      <c r="M989" s="485"/>
      <c r="N989" s="483"/>
      <c r="O989" s="485"/>
      <c r="P989" s="486"/>
      <c r="Q989" s="483"/>
      <c r="R989" s="485"/>
      <c r="S989" s="483"/>
      <c r="T989" s="484"/>
      <c r="U989" s="484"/>
      <c r="V989" s="485"/>
      <c r="W989" s="486"/>
      <c r="X989" s="487"/>
    </row>
    <row r="990" spans="5:24" x14ac:dyDescent="0.25">
      <c r="E990" s="484"/>
      <c r="F990" s="484"/>
      <c r="G990" s="484"/>
      <c r="H990" s="484"/>
      <c r="I990" s="484"/>
      <c r="J990" s="484"/>
      <c r="K990" s="484"/>
      <c r="L990" s="484"/>
      <c r="M990" s="485"/>
      <c r="N990" s="483"/>
      <c r="O990" s="485"/>
      <c r="P990" s="486"/>
      <c r="Q990" s="483"/>
      <c r="R990" s="485"/>
      <c r="S990" s="483"/>
      <c r="T990" s="484"/>
      <c r="U990" s="484"/>
      <c r="V990" s="485"/>
      <c r="W990" s="486"/>
      <c r="X990" s="487"/>
    </row>
    <row r="991" spans="5:24" x14ac:dyDescent="0.25">
      <c r="E991" s="484"/>
      <c r="F991" s="484"/>
      <c r="G991" s="484"/>
      <c r="H991" s="484"/>
      <c r="I991" s="484"/>
      <c r="J991" s="484"/>
      <c r="K991" s="484"/>
      <c r="L991" s="484"/>
      <c r="M991" s="485"/>
      <c r="N991" s="483"/>
      <c r="O991" s="485"/>
      <c r="P991" s="486"/>
      <c r="Q991" s="483"/>
      <c r="R991" s="485"/>
      <c r="S991" s="483"/>
      <c r="T991" s="484"/>
      <c r="U991" s="484"/>
      <c r="V991" s="485"/>
      <c r="W991" s="486"/>
      <c r="X991" s="487"/>
    </row>
    <row r="992" spans="5:24" x14ac:dyDescent="0.25">
      <c r="E992" s="484"/>
      <c r="F992" s="484"/>
      <c r="G992" s="484"/>
      <c r="H992" s="484"/>
      <c r="I992" s="484"/>
      <c r="J992" s="484"/>
      <c r="K992" s="484"/>
      <c r="L992" s="484"/>
      <c r="M992" s="485"/>
      <c r="N992" s="483"/>
      <c r="O992" s="485"/>
      <c r="P992" s="486"/>
      <c r="Q992" s="483"/>
      <c r="R992" s="485"/>
      <c r="S992" s="483"/>
      <c r="T992" s="484"/>
      <c r="U992" s="484"/>
      <c r="V992" s="485"/>
      <c r="W992" s="486"/>
      <c r="X992" s="487"/>
    </row>
    <row r="993" spans="5:24" x14ac:dyDescent="0.25">
      <c r="E993" s="484"/>
      <c r="F993" s="484"/>
      <c r="G993" s="484"/>
      <c r="H993" s="484"/>
      <c r="I993" s="484"/>
      <c r="J993" s="484"/>
      <c r="K993" s="484"/>
      <c r="L993" s="484"/>
      <c r="M993" s="485"/>
      <c r="N993" s="483"/>
      <c r="O993" s="485"/>
      <c r="P993" s="486"/>
      <c r="Q993" s="483"/>
      <c r="R993" s="485"/>
      <c r="S993" s="483"/>
      <c r="T993" s="484"/>
      <c r="U993" s="484"/>
      <c r="V993" s="485"/>
      <c r="W993" s="486"/>
      <c r="X993" s="487"/>
    </row>
    <row r="994" spans="5:24" x14ac:dyDescent="0.25">
      <c r="E994" s="484"/>
      <c r="F994" s="484"/>
      <c r="G994" s="484"/>
      <c r="H994" s="484"/>
      <c r="I994" s="484"/>
      <c r="J994" s="484"/>
      <c r="K994" s="484"/>
      <c r="L994" s="484"/>
      <c r="M994" s="485"/>
      <c r="N994" s="483"/>
      <c r="O994" s="485"/>
      <c r="P994" s="486"/>
      <c r="Q994" s="483"/>
      <c r="R994" s="485"/>
      <c r="S994" s="483"/>
      <c r="T994" s="484"/>
      <c r="U994" s="484"/>
      <c r="V994" s="485"/>
      <c r="W994" s="486"/>
      <c r="X994" s="487"/>
    </row>
    <row r="995" spans="5:24" x14ac:dyDescent="0.25">
      <c r="E995" s="484"/>
      <c r="F995" s="484"/>
      <c r="G995" s="484"/>
      <c r="H995" s="484"/>
      <c r="I995" s="484"/>
      <c r="J995" s="484"/>
      <c r="K995" s="484"/>
      <c r="L995" s="484"/>
      <c r="M995" s="485"/>
      <c r="N995" s="483"/>
      <c r="O995" s="485"/>
      <c r="P995" s="486"/>
      <c r="Q995" s="483"/>
      <c r="R995" s="485"/>
      <c r="S995" s="483"/>
      <c r="T995" s="484"/>
      <c r="U995" s="484"/>
      <c r="V995" s="485"/>
      <c r="W995" s="486"/>
      <c r="X995" s="487"/>
    </row>
    <row r="996" spans="5:24" x14ac:dyDescent="0.25">
      <c r="E996" s="484"/>
      <c r="F996" s="484"/>
      <c r="G996" s="484"/>
      <c r="H996" s="484"/>
      <c r="I996" s="484"/>
      <c r="J996" s="484"/>
      <c r="K996" s="484"/>
      <c r="L996" s="484"/>
      <c r="M996" s="485"/>
      <c r="N996" s="483"/>
      <c r="O996" s="485"/>
      <c r="P996" s="486"/>
      <c r="Q996" s="483"/>
      <c r="R996" s="485"/>
      <c r="S996" s="483"/>
      <c r="T996" s="484"/>
      <c r="U996" s="484"/>
      <c r="V996" s="485"/>
      <c r="W996" s="486"/>
      <c r="X996" s="487"/>
    </row>
    <row r="997" spans="5:24" x14ac:dyDescent="0.25">
      <c r="E997" s="484"/>
      <c r="F997" s="484"/>
      <c r="G997" s="484"/>
      <c r="H997" s="484"/>
      <c r="I997" s="484"/>
      <c r="J997" s="484"/>
      <c r="K997" s="484"/>
      <c r="L997" s="484"/>
      <c r="M997" s="485"/>
      <c r="N997" s="483"/>
      <c r="O997" s="485"/>
      <c r="P997" s="486"/>
      <c r="Q997" s="483"/>
      <c r="R997" s="485"/>
      <c r="S997" s="483"/>
      <c r="T997" s="484"/>
      <c r="U997" s="484"/>
      <c r="V997" s="485"/>
      <c r="W997" s="486"/>
      <c r="X997" s="487"/>
    </row>
    <row r="998" spans="5:24" x14ac:dyDescent="0.25">
      <c r="E998" s="484"/>
      <c r="F998" s="484"/>
      <c r="G998" s="484"/>
      <c r="H998" s="484"/>
      <c r="I998" s="484"/>
      <c r="J998" s="484"/>
      <c r="K998" s="484"/>
      <c r="L998" s="484"/>
      <c r="M998" s="485"/>
      <c r="N998" s="483"/>
      <c r="O998" s="485"/>
      <c r="P998" s="486"/>
      <c r="Q998" s="483"/>
      <c r="R998" s="485"/>
      <c r="S998" s="483"/>
      <c r="T998" s="484"/>
      <c r="U998" s="484"/>
      <c r="V998" s="485"/>
      <c r="W998" s="486"/>
      <c r="X998" s="487"/>
    </row>
    <row r="999" spans="5:24" x14ac:dyDescent="0.25">
      <c r="E999" s="484"/>
      <c r="F999" s="484"/>
      <c r="G999" s="484"/>
      <c r="H999" s="484"/>
      <c r="I999" s="484"/>
      <c r="J999" s="484"/>
      <c r="K999" s="484"/>
      <c r="L999" s="484"/>
      <c r="M999" s="485"/>
      <c r="N999" s="483"/>
      <c r="O999" s="485"/>
      <c r="P999" s="486"/>
      <c r="Q999" s="483"/>
      <c r="R999" s="485"/>
      <c r="S999" s="483"/>
      <c r="T999" s="484"/>
      <c r="U999" s="484"/>
      <c r="V999" s="485"/>
      <c r="W999" s="486"/>
      <c r="X999" s="487"/>
    </row>
    <row r="1000" spans="5:24" x14ac:dyDescent="0.25">
      <c r="E1000" s="484"/>
      <c r="F1000" s="484"/>
      <c r="G1000" s="484"/>
      <c r="H1000" s="484"/>
      <c r="I1000" s="484"/>
      <c r="J1000" s="484"/>
      <c r="K1000" s="484"/>
      <c r="L1000" s="484"/>
      <c r="M1000" s="485"/>
      <c r="N1000" s="483"/>
      <c r="O1000" s="485"/>
      <c r="P1000" s="486"/>
      <c r="Q1000" s="483"/>
      <c r="R1000" s="485"/>
      <c r="S1000" s="483"/>
      <c r="T1000" s="484"/>
      <c r="U1000" s="484"/>
      <c r="V1000" s="485"/>
      <c r="W1000" s="486"/>
      <c r="X1000" s="487"/>
    </row>
    <row r="1001" spans="5:24" x14ac:dyDescent="0.25">
      <c r="E1001" s="484"/>
      <c r="F1001" s="484"/>
      <c r="G1001" s="484"/>
      <c r="H1001" s="484"/>
      <c r="I1001" s="484"/>
      <c r="J1001" s="484"/>
      <c r="K1001" s="484"/>
      <c r="L1001" s="484"/>
      <c r="M1001" s="485"/>
      <c r="N1001" s="483"/>
      <c r="O1001" s="485"/>
      <c r="P1001" s="486"/>
      <c r="Q1001" s="483"/>
      <c r="R1001" s="485"/>
      <c r="S1001" s="483"/>
      <c r="T1001" s="484"/>
      <c r="U1001" s="484"/>
      <c r="V1001" s="485"/>
      <c r="W1001" s="486"/>
      <c r="X1001" s="487"/>
    </row>
    <row r="1002" spans="5:24" x14ac:dyDescent="0.25">
      <c r="E1002" s="484"/>
      <c r="F1002" s="484"/>
      <c r="G1002" s="484"/>
      <c r="H1002" s="484"/>
      <c r="I1002" s="484"/>
      <c r="J1002" s="484"/>
      <c r="K1002" s="484"/>
      <c r="L1002" s="484"/>
      <c r="M1002" s="485"/>
      <c r="N1002" s="483"/>
      <c r="O1002" s="485"/>
      <c r="P1002" s="486"/>
      <c r="Q1002" s="483"/>
      <c r="R1002" s="485"/>
      <c r="S1002" s="483"/>
      <c r="T1002" s="484"/>
      <c r="U1002" s="484"/>
      <c r="V1002" s="485"/>
      <c r="W1002" s="486"/>
      <c r="X1002" s="487"/>
    </row>
    <row r="1003" spans="5:24" x14ac:dyDescent="0.25">
      <c r="E1003" s="484"/>
      <c r="F1003" s="484"/>
      <c r="G1003" s="484"/>
      <c r="H1003" s="484"/>
      <c r="I1003" s="484"/>
      <c r="J1003" s="484"/>
      <c r="K1003" s="484"/>
      <c r="L1003" s="484"/>
      <c r="M1003" s="485"/>
      <c r="N1003" s="483"/>
      <c r="O1003" s="485"/>
      <c r="P1003" s="486"/>
      <c r="Q1003" s="483"/>
      <c r="R1003" s="485"/>
      <c r="S1003" s="483"/>
      <c r="T1003" s="484"/>
      <c r="U1003" s="484"/>
      <c r="V1003" s="485"/>
      <c r="W1003" s="486"/>
      <c r="X1003" s="487"/>
    </row>
    <row r="1004" spans="5:24" x14ac:dyDescent="0.25">
      <c r="E1004" s="484"/>
      <c r="F1004" s="484"/>
      <c r="G1004" s="484"/>
      <c r="H1004" s="484"/>
      <c r="I1004" s="484"/>
      <c r="J1004" s="484"/>
      <c r="K1004" s="484"/>
      <c r="L1004" s="484"/>
      <c r="M1004" s="485"/>
      <c r="N1004" s="483"/>
      <c r="O1004" s="485"/>
      <c r="P1004" s="486"/>
      <c r="Q1004" s="483"/>
      <c r="R1004" s="485"/>
      <c r="S1004" s="483"/>
      <c r="T1004" s="484"/>
      <c r="U1004" s="484"/>
      <c r="V1004" s="485"/>
      <c r="W1004" s="486"/>
      <c r="X1004" s="487"/>
    </row>
    <row r="1005" spans="5:24" x14ac:dyDescent="0.25">
      <c r="E1005" s="484"/>
      <c r="F1005" s="484"/>
      <c r="G1005" s="484"/>
      <c r="H1005" s="484"/>
      <c r="I1005" s="484"/>
      <c r="J1005" s="484"/>
      <c r="K1005" s="484"/>
      <c r="L1005" s="484"/>
      <c r="M1005" s="485"/>
      <c r="N1005" s="483"/>
      <c r="O1005" s="485"/>
      <c r="P1005" s="486"/>
      <c r="Q1005" s="483"/>
      <c r="R1005" s="485"/>
      <c r="S1005" s="483"/>
      <c r="T1005" s="484"/>
      <c r="U1005" s="484"/>
      <c r="V1005" s="485"/>
      <c r="W1005" s="486"/>
      <c r="X1005" s="487"/>
    </row>
    <row r="1006" spans="5:24" x14ac:dyDescent="0.25">
      <c r="E1006" s="484"/>
      <c r="F1006" s="484"/>
      <c r="G1006" s="484"/>
      <c r="H1006" s="484"/>
      <c r="I1006" s="484"/>
      <c r="J1006" s="484"/>
      <c r="K1006" s="484"/>
      <c r="L1006" s="484"/>
      <c r="M1006" s="485"/>
      <c r="N1006" s="483"/>
      <c r="O1006" s="485"/>
      <c r="P1006" s="486"/>
      <c r="Q1006" s="483"/>
      <c r="R1006" s="485"/>
      <c r="S1006" s="483"/>
      <c r="T1006" s="484"/>
      <c r="U1006" s="484"/>
      <c r="V1006" s="485"/>
      <c r="W1006" s="486"/>
      <c r="X1006" s="487"/>
    </row>
    <row r="1007" spans="5:24" x14ac:dyDescent="0.25">
      <c r="E1007" s="484"/>
      <c r="F1007" s="484"/>
      <c r="G1007" s="484"/>
      <c r="H1007" s="484"/>
      <c r="I1007" s="484"/>
      <c r="J1007" s="484"/>
      <c r="K1007" s="484"/>
      <c r="L1007" s="484"/>
      <c r="M1007" s="485"/>
      <c r="N1007" s="483"/>
      <c r="O1007" s="485"/>
      <c r="P1007" s="486"/>
      <c r="Q1007" s="483"/>
      <c r="R1007" s="485"/>
      <c r="S1007" s="483"/>
      <c r="T1007" s="484"/>
      <c r="U1007" s="484"/>
      <c r="V1007" s="485"/>
      <c r="W1007" s="486"/>
      <c r="X1007" s="487"/>
    </row>
    <row r="1008" spans="5:24" x14ac:dyDescent="0.25">
      <c r="E1008" s="484"/>
      <c r="F1008" s="484"/>
      <c r="G1008" s="484"/>
      <c r="H1008" s="484"/>
      <c r="I1008" s="484"/>
      <c r="J1008" s="484"/>
      <c r="K1008" s="484"/>
      <c r="L1008" s="484"/>
      <c r="M1008" s="485"/>
      <c r="N1008" s="483"/>
      <c r="O1008" s="485"/>
      <c r="P1008" s="486"/>
      <c r="Q1008" s="483"/>
      <c r="R1008" s="485"/>
      <c r="S1008" s="483"/>
      <c r="T1008" s="484"/>
      <c r="U1008" s="484"/>
      <c r="V1008" s="485"/>
      <c r="W1008" s="486"/>
      <c r="X1008" s="487"/>
    </row>
    <row r="1009" spans="5:24" x14ac:dyDescent="0.25">
      <c r="E1009" s="484"/>
      <c r="F1009" s="484"/>
      <c r="G1009" s="484"/>
      <c r="H1009" s="484"/>
      <c r="I1009" s="484"/>
      <c r="J1009" s="484"/>
      <c r="K1009" s="484"/>
      <c r="L1009" s="484"/>
      <c r="M1009" s="485"/>
      <c r="N1009" s="483"/>
      <c r="O1009" s="485"/>
      <c r="P1009" s="486"/>
      <c r="Q1009" s="483"/>
      <c r="R1009" s="485"/>
      <c r="S1009" s="483"/>
      <c r="T1009" s="484"/>
      <c r="U1009" s="484"/>
      <c r="V1009" s="485"/>
      <c r="W1009" s="486"/>
      <c r="X1009" s="487"/>
    </row>
    <row r="1010" spans="5:24" x14ac:dyDescent="0.25">
      <c r="E1010" s="484"/>
      <c r="F1010" s="484"/>
      <c r="G1010" s="484"/>
      <c r="H1010" s="484"/>
      <c r="I1010" s="484"/>
      <c r="J1010" s="484"/>
      <c r="K1010" s="484"/>
      <c r="L1010" s="484"/>
      <c r="M1010" s="485"/>
      <c r="N1010" s="483"/>
      <c r="O1010" s="485"/>
      <c r="P1010" s="486"/>
      <c r="Q1010" s="483"/>
      <c r="R1010" s="485"/>
      <c r="S1010" s="483"/>
      <c r="T1010" s="484"/>
      <c r="U1010" s="484"/>
      <c r="V1010" s="485"/>
      <c r="W1010" s="486"/>
      <c r="X1010" s="487"/>
    </row>
    <row r="1011" spans="5:24" x14ac:dyDescent="0.25">
      <c r="E1011" s="484"/>
      <c r="F1011" s="484"/>
      <c r="G1011" s="484"/>
      <c r="H1011" s="484"/>
      <c r="I1011" s="484"/>
      <c r="J1011" s="484"/>
      <c r="K1011" s="484"/>
      <c r="L1011" s="484"/>
      <c r="M1011" s="485"/>
      <c r="N1011" s="483"/>
      <c r="O1011" s="485"/>
      <c r="P1011" s="486"/>
      <c r="Q1011" s="483"/>
      <c r="R1011" s="485"/>
      <c r="S1011" s="483"/>
      <c r="T1011" s="484"/>
      <c r="U1011" s="484"/>
      <c r="V1011" s="485"/>
      <c r="W1011" s="486"/>
      <c r="X1011" s="487"/>
    </row>
    <row r="1012" spans="5:24" x14ac:dyDescent="0.25">
      <c r="E1012" s="484"/>
      <c r="F1012" s="484"/>
      <c r="G1012" s="484"/>
      <c r="H1012" s="484"/>
      <c r="I1012" s="484"/>
      <c r="J1012" s="484"/>
      <c r="K1012" s="484"/>
      <c r="L1012" s="484"/>
      <c r="M1012" s="485"/>
      <c r="N1012" s="483"/>
      <c r="O1012" s="485"/>
      <c r="P1012" s="486"/>
      <c r="Q1012" s="483"/>
      <c r="R1012" s="485"/>
      <c r="S1012" s="483"/>
      <c r="T1012" s="484"/>
      <c r="U1012" s="484"/>
      <c r="V1012" s="485"/>
      <c r="W1012" s="486"/>
      <c r="X1012" s="487"/>
    </row>
    <row r="1013" spans="5:24" x14ac:dyDescent="0.25">
      <c r="E1013" s="484"/>
      <c r="F1013" s="484"/>
      <c r="G1013" s="484"/>
      <c r="H1013" s="484"/>
      <c r="I1013" s="484"/>
      <c r="J1013" s="484"/>
      <c r="K1013" s="484"/>
      <c r="L1013" s="484"/>
      <c r="M1013" s="485"/>
      <c r="N1013" s="483"/>
      <c r="O1013" s="485"/>
      <c r="P1013" s="486"/>
      <c r="Q1013" s="483"/>
      <c r="R1013" s="485"/>
      <c r="S1013" s="483"/>
      <c r="T1013" s="484"/>
      <c r="U1013" s="484"/>
      <c r="V1013" s="485"/>
      <c r="W1013" s="486"/>
      <c r="X1013" s="487"/>
    </row>
    <row r="1014" spans="5:24" x14ac:dyDescent="0.25">
      <c r="E1014" s="484"/>
      <c r="F1014" s="484"/>
      <c r="G1014" s="484"/>
      <c r="H1014" s="484"/>
      <c r="I1014" s="484"/>
      <c r="J1014" s="484"/>
      <c r="K1014" s="484"/>
      <c r="L1014" s="484"/>
      <c r="M1014" s="485"/>
      <c r="N1014" s="483"/>
      <c r="O1014" s="485"/>
      <c r="P1014" s="486"/>
      <c r="Q1014" s="483"/>
      <c r="R1014" s="485"/>
      <c r="S1014" s="483"/>
      <c r="T1014" s="484"/>
      <c r="U1014" s="484"/>
      <c r="V1014" s="485"/>
      <c r="W1014" s="486"/>
      <c r="X1014" s="487"/>
    </row>
    <row r="1015" spans="5:24" x14ac:dyDescent="0.25">
      <c r="E1015" s="484"/>
      <c r="F1015" s="484"/>
      <c r="G1015" s="484"/>
      <c r="H1015" s="484"/>
      <c r="I1015" s="484"/>
      <c r="J1015" s="484"/>
      <c r="K1015" s="484"/>
      <c r="L1015" s="484"/>
      <c r="M1015" s="485"/>
      <c r="N1015" s="483"/>
      <c r="O1015" s="485"/>
      <c r="P1015" s="486"/>
      <c r="Q1015" s="483"/>
      <c r="R1015" s="485"/>
      <c r="S1015" s="483"/>
      <c r="T1015" s="484"/>
      <c r="U1015" s="484"/>
      <c r="V1015" s="485"/>
      <c r="W1015" s="486"/>
      <c r="X1015" s="487"/>
    </row>
    <row r="1016" spans="5:24" x14ac:dyDescent="0.25">
      <c r="E1016" s="484"/>
      <c r="F1016" s="484"/>
      <c r="G1016" s="484"/>
      <c r="H1016" s="484"/>
      <c r="I1016" s="484"/>
      <c r="J1016" s="484"/>
      <c r="K1016" s="484"/>
      <c r="L1016" s="484"/>
      <c r="M1016" s="485"/>
      <c r="N1016" s="483"/>
      <c r="O1016" s="485"/>
      <c r="P1016" s="486"/>
      <c r="Q1016" s="483"/>
      <c r="R1016" s="485"/>
      <c r="S1016" s="483"/>
      <c r="T1016" s="484"/>
      <c r="U1016" s="484"/>
      <c r="V1016" s="485"/>
      <c r="W1016" s="486"/>
      <c r="X1016" s="487"/>
    </row>
    <row r="1017" spans="5:24" x14ac:dyDescent="0.25">
      <c r="E1017" s="484"/>
      <c r="F1017" s="484"/>
      <c r="G1017" s="484"/>
      <c r="H1017" s="484"/>
      <c r="I1017" s="484"/>
      <c r="J1017" s="484"/>
      <c r="K1017" s="484"/>
      <c r="L1017" s="484"/>
      <c r="M1017" s="485"/>
      <c r="N1017" s="483"/>
      <c r="O1017" s="485"/>
      <c r="P1017" s="486"/>
      <c r="Q1017" s="483"/>
      <c r="R1017" s="485"/>
      <c r="S1017" s="483"/>
      <c r="T1017" s="484"/>
      <c r="U1017" s="484"/>
      <c r="V1017" s="485"/>
      <c r="W1017" s="486"/>
      <c r="X1017" s="487"/>
    </row>
    <row r="1018" spans="5:24" x14ac:dyDescent="0.25">
      <c r="E1018" s="484"/>
      <c r="F1018" s="484"/>
      <c r="G1018" s="484"/>
      <c r="H1018" s="484"/>
      <c r="I1018" s="484"/>
      <c r="J1018" s="484"/>
      <c r="K1018" s="484"/>
      <c r="L1018" s="484"/>
      <c r="M1018" s="485"/>
      <c r="N1018" s="483"/>
      <c r="O1018" s="485"/>
      <c r="P1018" s="486"/>
      <c r="Q1018" s="483"/>
      <c r="R1018" s="485"/>
      <c r="S1018" s="483"/>
      <c r="T1018" s="484"/>
      <c r="U1018" s="484"/>
      <c r="V1018" s="485"/>
      <c r="W1018" s="486"/>
      <c r="X1018" s="487"/>
    </row>
    <row r="1019" spans="5:24" x14ac:dyDescent="0.25">
      <c r="E1019" s="484"/>
      <c r="F1019" s="484"/>
      <c r="G1019" s="484"/>
      <c r="H1019" s="484"/>
      <c r="I1019" s="484"/>
      <c r="J1019" s="484"/>
      <c r="K1019" s="484"/>
      <c r="L1019" s="484"/>
      <c r="M1019" s="485"/>
      <c r="N1019" s="483"/>
      <c r="O1019" s="485"/>
      <c r="P1019" s="486"/>
      <c r="Q1019" s="483"/>
      <c r="R1019" s="485"/>
      <c r="S1019" s="483"/>
      <c r="T1019" s="484"/>
      <c r="U1019" s="484"/>
      <c r="V1019" s="485"/>
      <c r="W1019" s="486"/>
      <c r="X1019" s="487"/>
    </row>
    <row r="1020" spans="5:24" x14ac:dyDescent="0.25">
      <c r="E1020" s="484"/>
      <c r="F1020" s="484"/>
      <c r="G1020" s="484"/>
      <c r="H1020" s="484"/>
      <c r="I1020" s="484"/>
      <c r="J1020" s="484"/>
      <c r="K1020" s="484"/>
      <c r="L1020" s="484"/>
      <c r="M1020" s="485"/>
      <c r="N1020" s="483"/>
      <c r="O1020" s="485"/>
      <c r="P1020" s="486"/>
      <c r="Q1020" s="483"/>
      <c r="R1020" s="485"/>
      <c r="S1020" s="483"/>
      <c r="T1020" s="484"/>
      <c r="U1020" s="484"/>
      <c r="V1020" s="485"/>
      <c r="W1020" s="486"/>
      <c r="X1020" s="487"/>
    </row>
    <row r="1021" spans="5:24" x14ac:dyDescent="0.25">
      <c r="E1021" s="484"/>
      <c r="F1021" s="484"/>
      <c r="G1021" s="484"/>
      <c r="H1021" s="484"/>
      <c r="I1021" s="484"/>
      <c r="J1021" s="484"/>
      <c r="K1021" s="484"/>
      <c r="L1021" s="484"/>
      <c r="M1021" s="485"/>
      <c r="N1021" s="483"/>
      <c r="O1021" s="485"/>
      <c r="P1021" s="486"/>
      <c r="Q1021" s="483"/>
      <c r="R1021" s="485"/>
      <c r="S1021" s="483"/>
      <c r="T1021" s="484"/>
      <c r="U1021" s="484"/>
      <c r="V1021" s="485"/>
      <c r="W1021" s="486"/>
      <c r="X1021" s="487"/>
    </row>
    <row r="1022" spans="5:24" x14ac:dyDescent="0.25">
      <c r="E1022" s="484"/>
      <c r="F1022" s="484"/>
      <c r="G1022" s="484"/>
      <c r="H1022" s="484"/>
      <c r="I1022" s="484"/>
      <c r="J1022" s="484"/>
      <c r="K1022" s="484"/>
      <c r="L1022" s="484"/>
      <c r="M1022" s="485"/>
      <c r="N1022" s="483"/>
      <c r="O1022" s="485"/>
      <c r="P1022" s="486"/>
      <c r="Q1022" s="483"/>
      <c r="R1022" s="485"/>
      <c r="S1022" s="483"/>
      <c r="T1022" s="484"/>
      <c r="U1022" s="484"/>
      <c r="V1022" s="485"/>
      <c r="W1022" s="486"/>
      <c r="X1022" s="487"/>
    </row>
    <row r="1023" spans="5:24" x14ac:dyDescent="0.25">
      <c r="E1023" s="484"/>
      <c r="F1023" s="484"/>
      <c r="G1023" s="484"/>
      <c r="H1023" s="484"/>
      <c r="I1023" s="484"/>
      <c r="J1023" s="484"/>
      <c r="K1023" s="484"/>
      <c r="L1023" s="484"/>
      <c r="M1023" s="485"/>
      <c r="N1023" s="483"/>
      <c r="O1023" s="485"/>
      <c r="P1023" s="486"/>
      <c r="Q1023" s="483"/>
      <c r="R1023" s="485"/>
      <c r="S1023" s="483"/>
      <c r="T1023" s="484"/>
      <c r="U1023" s="484"/>
      <c r="V1023" s="485"/>
      <c r="W1023" s="486"/>
      <c r="X1023" s="487"/>
    </row>
    <row r="1024" spans="5:24" x14ac:dyDescent="0.25">
      <c r="E1024" s="484"/>
      <c r="F1024" s="484"/>
      <c r="G1024" s="484"/>
      <c r="H1024" s="484"/>
      <c r="I1024" s="484"/>
      <c r="J1024" s="484"/>
      <c r="K1024" s="484"/>
      <c r="L1024" s="484"/>
      <c r="M1024" s="485"/>
      <c r="N1024" s="483"/>
      <c r="O1024" s="485"/>
      <c r="P1024" s="486"/>
      <c r="Q1024" s="483"/>
      <c r="R1024" s="485"/>
      <c r="S1024" s="483"/>
      <c r="T1024" s="484"/>
      <c r="U1024" s="484"/>
      <c r="V1024" s="485"/>
      <c r="W1024" s="486"/>
      <c r="X1024" s="487"/>
    </row>
    <row r="1025" spans="5:24" x14ac:dyDescent="0.25">
      <c r="E1025" s="484"/>
      <c r="F1025" s="484"/>
      <c r="G1025" s="484"/>
      <c r="H1025" s="484"/>
      <c r="I1025" s="484"/>
      <c r="J1025" s="484"/>
      <c r="K1025" s="484"/>
      <c r="L1025" s="484"/>
      <c r="M1025" s="485"/>
      <c r="N1025" s="483"/>
      <c r="O1025" s="485"/>
      <c r="P1025" s="486"/>
      <c r="Q1025" s="483"/>
      <c r="R1025" s="485"/>
      <c r="S1025" s="483"/>
      <c r="T1025" s="484"/>
      <c r="U1025" s="484"/>
      <c r="V1025" s="485"/>
      <c r="W1025" s="486"/>
      <c r="X1025" s="487"/>
    </row>
    <row r="1026" spans="5:24" x14ac:dyDescent="0.25">
      <c r="E1026" s="484"/>
      <c r="F1026" s="484"/>
      <c r="G1026" s="484"/>
      <c r="H1026" s="484"/>
      <c r="I1026" s="484"/>
      <c r="J1026" s="484"/>
      <c r="K1026" s="484"/>
      <c r="L1026" s="484"/>
      <c r="M1026" s="485"/>
      <c r="N1026" s="483"/>
      <c r="O1026" s="485"/>
      <c r="P1026" s="486"/>
      <c r="Q1026" s="483"/>
      <c r="R1026" s="485"/>
      <c r="S1026" s="483"/>
      <c r="T1026" s="484"/>
      <c r="U1026" s="484"/>
      <c r="V1026" s="485"/>
      <c r="W1026" s="486"/>
      <c r="X1026" s="487"/>
    </row>
    <row r="1027" spans="5:24" x14ac:dyDescent="0.25">
      <c r="E1027" s="484"/>
      <c r="F1027" s="484"/>
      <c r="G1027" s="484"/>
      <c r="H1027" s="484"/>
      <c r="I1027" s="484"/>
      <c r="J1027" s="484"/>
      <c r="K1027" s="484"/>
      <c r="L1027" s="484"/>
      <c r="M1027" s="485"/>
      <c r="N1027" s="483"/>
      <c r="O1027" s="485"/>
      <c r="P1027" s="486"/>
      <c r="Q1027" s="483"/>
      <c r="R1027" s="485"/>
      <c r="S1027" s="483"/>
      <c r="T1027" s="484"/>
      <c r="U1027" s="484"/>
      <c r="V1027" s="485"/>
      <c r="W1027" s="486"/>
      <c r="X1027" s="487"/>
    </row>
    <row r="1028" spans="5:24" x14ac:dyDescent="0.25">
      <c r="E1028" s="484"/>
      <c r="F1028" s="484"/>
      <c r="G1028" s="484"/>
      <c r="H1028" s="484"/>
      <c r="I1028" s="484"/>
      <c r="J1028" s="484"/>
      <c r="K1028" s="484"/>
      <c r="L1028" s="484"/>
      <c r="M1028" s="485"/>
      <c r="N1028" s="483"/>
      <c r="O1028" s="485"/>
      <c r="P1028" s="486"/>
      <c r="Q1028" s="483"/>
      <c r="R1028" s="485"/>
      <c r="S1028" s="483"/>
      <c r="T1028" s="484"/>
      <c r="U1028" s="484"/>
      <c r="V1028" s="485"/>
      <c r="W1028" s="486"/>
      <c r="X1028" s="487"/>
    </row>
    <row r="1029" spans="5:24" x14ac:dyDescent="0.25">
      <c r="E1029" s="484"/>
      <c r="F1029" s="484"/>
      <c r="G1029" s="484"/>
      <c r="H1029" s="484"/>
      <c r="I1029" s="484"/>
      <c r="J1029" s="484"/>
      <c r="K1029" s="484"/>
      <c r="L1029" s="484"/>
      <c r="M1029" s="485"/>
      <c r="N1029" s="483"/>
      <c r="O1029" s="485"/>
      <c r="P1029" s="486"/>
      <c r="Q1029" s="483"/>
      <c r="R1029" s="485"/>
      <c r="S1029" s="483"/>
      <c r="T1029" s="484"/>
      <c r="U1029" s="484"/>
      <c r="V1029" s="485"/>
      <c r="W1029" s="486"/>
      <c r="X1029" s="487"/>
    </row>
    <row r="1030" spans="5:24" x14ac:dyDescent="0.25">
      <c r="E1030" s="484"/>
      <c r="F1030" s="484"/>
      <c r="G1030" s="484"/>
      <c r="H1030" s="484"/>
      <c r="I1030" s="484"/>
      <c r="J1030" s="484"/>
      <c r="K1030" s="484"/>
      <c r="L1030" s="484"/>
      <c r="M1030" s="485"/>
      <c r="N1030" s="483"/>
      <c r="O1030" s="485"/>
      <c r="P1030" s="486"/>
      <c r="Q1030" s="483"/>
      <c r="R1030" s="485"/>
      <c r="S1030" s="483"/>
      <c r="T1030" s="484"/>
      <c r="U1030" s="484"/>
      <c r="V1030" s="485"/>
      <c r="W1030" s="486"/>
      <c r="X1030" s="487"/>
    </row>
    <row r="1031" spans="5:24" x14ac:dyDescent="0.25">
      <c r="E1031" s="484"/>
      <c r="F1031" s="484"/>
      <c r="G1031" s="484"/>
      <c r="H1031" s="484"/>
      <c r="I1031" s="484"/>
      <c r="J1031" s="484"/>
      <c r="K1031" s="484"/>
      <c r="L1031" s="484"/>
      <c r="M1031" s="485"/>
      <c r="N1031" s="483"/>
      <c r="O1031" s="485"/>
      <c r="P1031" s="486"/>
      <c r="Q1031" s="483"/>
      <c r="R1031" s="485"/>
      <c r="S1031" s="483"/>
      <c r="T1031" s="484"/>
      <c r="U1031" s="484"/>
      <c r="V1031" s="485"/>
      <c r="W1031" s="486"/>
      <c r="X1031" s="487"/>
    </row>
    <row r="1032" spans="5:24" x14ac:dyDescent="0.25">
      <c r="E1032" s="484"/>
      <c r="F1032" s="484"/>
      <c r="G1032" s="484"/>
      <c r="H1032" s="484"/>
      <c r="I1032" s="484"/>
      <c r="J1032" s="484"/>
      <c r="K1032" s="484"/>
      <c r="L1032" s="484"/>
      <c r="M1032" s="485"/>
      <c r="N1032" s="483"/>
      <c r="O1032" s="485"/>
      <c r="P1032" s="486"/>
      <c r="Q1032" s="483"/>
      <c r="R1032" s="485"/>
      <c r="S1032" s="483"/>
      <c r="T1032" s="484"/>
      <c r="U1032" s="484"/>
      <c r="V1032" s="485"/>
      <c r="W1032" s="486"/>
      <c r="X1032" s="487"/>
    </row>
    <row r="1033" spans="5:24" x14ac:dyDescent="0.25">
      <c r="E1033" s="484"/>
      <c r="F1033" s="484"/>
      <c r="G1033" s="484"/>
      <c r="H1033" s="484"/>
      <c r="I1033" s="484"/>
      <c r="J1033" s="484"/>
      <c r="K1033" s="484"/>
      <c r="L1033" s="484"/>
      <c r="M1033" s="485"/>
      <c r="N1033" s="483"/>
      <c r="O1033" s="485"/>
      <c r="P1033" s="486"/>
      <c r="Q1033" s="483"/>
      <c r="R1033" s="485"/>
      <c r="S1033" s="483"/>
      <c r="T1033" s="484"/>
      <c r="U1033" s="484"/>
      <c r="V1033" s="485"/>
      <c r="W1033" s="486"/>
      <c r="X1033" s="487"/>
    </row>
    <row r="1034" spans="5:24" x14ac:dyDescent="0.25">
      <c r="E1034" s="484"/>
      <c r="F1034" s="484"/>
      <c r="G1034" s="484"/>
      <c r="H1034" s="484"/>
      <c r="I1034" s="484"/>
      <c r="J1034" s="484"/>
      <c r="K1034" s="484"/>
      <c r="L1034" s="484"/>
      <c r="M1034" s="485"/>
      <c r="N1034" s="483"/>
      <c r="O1034" s="485"/>
      <c r="P1034" s="486"/>
      <c r="Q1034" s="483"/>
      <c r="R1034" s="485"/>
      <c r="S1034" s="483"/>
      <c r="T1034" s="484"/>
      <c r="U1034" s="484"/>
      <c r="V1034" s="485"/>
      <c r="W1034" s="486"/>
      <c r="X1034" s="487"/>
    </row>
    <row r="1035" spans="5:24" x14ac:dyDescent="0.25">
      <c r="E1035" s="484"/>
      <c r="F1035" s="484"/>
      <c r="G1035" s="484"/>
      <c r="H1035" s="484"/>
      <c r="I1035" s="484"/>
      <c r="J1035" s="484"/>
      <c r="K1035" s="484"/>
      <c r="L1035" s="484"/>
      <c r="M1035" s="485"/>
      <c r="N1035" s="483"/>
      <c r="O1035" s="485"/>
      <c r="P1035" s="486"/>
      <c r="Q1035" s="483"/>
      <c r="R1035" s="485"/>
      <c r="S1035" s="483"/>
      <c r="T1035" s="484"/>
      <c r="U1035" s="484"/>
      <c r="V1035" s="485"/>
      <c r="W1035" s="486"/>
      <c r="X1035" s="487"/>
    </row>
    <row r="1036" spans="5:24" x14ac:dyDescent="0.25">
      <c r="E1036" s="484"/>
      <c r="F1036" s="484"/>
      <c r="G1036" s="484"/>
      <c r="H1036" s="484"/>
      <c r="I1036" s="484"/>
      <c r="J1036" s="484"/>
      <c r="K1036" s="484"/>
      <c r="L1036" s="484"/>
      <c r="M1036" s="485"/>
      <c r="N1036" s="483"/>
      <c r="O1036" s="485"/>
      <c r="P1036" s="486"/>
      <c r="Q1036" s="483"/>
      <c r="R1036" s="485"/>
      <c r="S1036" s="483"/>
      <c r="T1036" s="484"/>
      <c r="U1036" s="484"/>
      <c r="V1036" s="485"/>
      <c r="W1036" s="486"/>
      <c r="X1036" s="487"/>
    </row>
    <row r="1037" spans="5:24" x14ac:dyDescent="0.25">
      <c r="E1037" s="484"/>
      <c r="F1037" s="484"/>
      <c r="G1037" s="484"/>
      <c r="H1037" s="484"/>
      <c r="I1037" s="484"/>
      <c r="J1037" s="484"/>
      <c r="K1037" s="484"/>
      <c r="L1037" s="484"/>
      <c r="M1037" s="485"/>
      <c r="N1037" s="483"/>
      <c r="O1037" s="485"/>
      <c r="P1037" s="486"/>
      <c r="Q1037" s="483"/>
      <c r="R1037" s="485"/>
      <c r="S1037" s="483"/>
      <c r="T1037" s="484"/>
      <c r="U1037" s="484"/>
      <c r="V1037" s="485"/>
      <c r="W1037" s="486"/>
      <c r="X1037" s="487"/>
    </row>
    <row r="1038" spans="5:24" x14ac:dyDescent="0.25">
      <c r="E1038" s="484"/>
      <c r="F1038" s="484"/>
      <c r="G1038" s="484"/>
      <c r="H1038" s="484"/>
      <c r="I1038" s="484"/>
      <c r="J1038" s="484"/>
      <c r="K1038" s="484"/>
      <c r="L1038" s="484"/>
      <c r="M1038" s="485"/>
      <c r="N1038" s="483"/>
      <c r="O1038" s="485"/>
      <c r="P1038" s="486"/>
      <c r="Q1038" s="483"/>
      <c r="R1038" s="485"/>
      <c r="S1038" s="483"/>
      <c r="T1038" s="484"/>
      <c r="U1038" s="484"/>
      <c r="V1038" s="485"/>
      <c r="W1038" s="486"/>
      <c r="X1038" s="487"/>
    </row>
    <row r="1039" spans="5:24" x14ac:dyDescent="0.25">
      <c r="E1039" s="484"/>
      <c r="F1039" s="484"/>
      <c r="G1039" s="484"/>
      <c r="H1039" s="484"/>
      <c r="I1039" s="484"/>
      <c r="J1039" s="484"/>
      <c r="K1039" s="484"/>
      <c r="L1039" s="484"/>
      <c r="M1039" s="485"/>
      <c r="N1039" s="483"/>
      <c r="O1039" s="485"/>
      <c r="P1039" s="486"/>
      <c r="Q1039" s="483"/>
      <c r="R1039" s="485"/>
      <c r="S1039" s="483"/>
      <c r="T1039" s="484"/>
      <c r="U1039" s="484"/>
      <c r="V1039" s="485"/>
      <c r="W1039" s="486"/>
      <c r="X1039" s="487"/>
    </row>
    <row r="1040" spans="5:24" x14ac:dyDescent="0.25">
      <c r="E1040" s="484"/>
      <c r="F1040" s="484"/>
      <c r="G1040" s="484"/>
      <c r="H1040" s="484"/>
      <c r="I1040" s="484"/>
      <c r="J1040" s="484"/>
      <c r="K1040" s="484"/>
      <c r="L1040" s="484"/>
      <c r="M1040" s="485"/>
      <c r="N1040" s="483"/>
      <c r="O1040" s="485"/>
      <c r="P1040" s="486"/>
      <c r="Q1040" s="483"/>
      <c r="R1040" s="485"/>
      <c r="S1040" s="483"/>
      <c r="T1040" s="484"/>
      <c r="U1040" s="484"/>
      <c r="V1040" s="485"/>
      <c r="W1040" s="486"/>
      <c r="X1040" s="487"/>
    </row>
    <row r="1041" spans="5:24" x14ac:dyDescent="0.25">
      <c r="E1041" s="484"/>
      <c r="F1041" s="484"/>
      <c r="G1041" s="484"/>
      <c r="H1041" s="484"/>
      <c r="I1041" s="484"/>
      <c r="J1041" s="484"/>
      <c r="K1041" s="484"/>
      <c r="L1041" s="484"/>
      <c r="M1041" s="485"/>
      <c r="N1041" s="483"/>
      <c r="O1041" s="485"/>
      <c r="P1041" s="486"/>
      <c r="Q1041" s="483"/>
      <c r="R1041" s="485"/>
      <c r="S1041" s="483"/>
      <c r="T1041" s="484"/>
      <c r="U1041" s="484"/>
      <c r="V1041" s="485"/>
      <c r="W1041" s="486"/>
      <c r="X1041" s="487"/>
    </row>
    <row r="1042" spans="5:24" x14ac:dyDescent="0.25">
      <c r="E1042" s="484"/>
      <c r="F1042" s="484"/>
      <c r="G1042" s="484"/>
      <c r="H1042" s="484"/>
      <c r="I1042" s="484"/>
      <c r="J1042" s="484"/>
      <c r="K1042" s="484"/>
      <c r="L1042" s="484"/>
      <c r="M1042" s="485"/>
      <c r="N1042" s="483"/>
      <c r="O1042" s="485"/>
      <c r="P1042" s="486"/>
      <c r="Q1042" s="483"/>
      <c r="R1042" s="485"/>
      <c r="S1042" s="483"/>
      <c r="T1042" s="484"/>
      <c r="U1042" s="484"/>
      <c r="V1042" s="485"/>
      <c r="W1042" s="486"/>
      <c r="X1042" s="487"/>
    </row>
    <row r="1043" spans="5:24" x14ac:dyDescent="0.25">
      <c r="E1043" s="484"/>
      <c r="F1043" s="484"/>
      <c r="G1043" s="484"/>
      <c r="H1043" s="484"/>
      <c r="I1043" s="484"/>
      <c r="J1043" s="484"/>
      <c r="K1043" s="484"/>
      <c r="L1043" s="484"/>
      <c r="M1043" s="485"/>
      <c r="N1043" s="483"/>
      <c r="O1043" s="485"/>
      <c r="P1043" s="486"/>
      <c r="Q1043" s="483"/>
      <c r="R1043" s="485"/>
      <c r="S1043" s="483"/>
      <c r="T1043" s="484"/>
      <c r="U1043" s="484"/>
      <c r="V1043" s="485"/>
      <c r="W1043" s="486"/>
      <c r="X1043" s="487"/>
    </row>
    <row r="1044" spans="5:24" x14ac:dyDescent="0.25">
      <c r="E1044" s="484"/>
      <c r="F1044" s="484"/>
      <c r="G1044" s="484"/>
      <c r="H1044" s="484"/>
      <c r="I1044" s="484"/>
      <c r="J1044" s="484"/>
      <c r="K1044" s="484"/>
      <c r="L1044" s="484"/>
      <c r="M1044" s="485"/>
      <c r="N1044" s="483"/>
      <c r="O1044" s="485"/>
      <c r="P1044" s="486"/>
      <c r="Q1044" s="483"/>
      <c r="R1044" s="485"/>
      <c r="S1044" s="483"/>
      <c r="T1044" s="484"/>
      <c r="U1044" s="484"/>
      <c r="V1044" s="485"/>
      <c r="W1044" s="486"/>
      <c r="X1044" s="487"/>
    </row>
    <row r="1045" spans="5:24" x14ac:dyDescent="0.25">
      <c r="E1045" s="484"/>
      <c r="F1045" s="484"/>
      <c r="G1045" s="484"/>
      <c r="H1045" s="484"/>
      <c r="I1045" s="484"/>
      <c r="J1045" s="484"/>
      <c r="K1045" s="484"/>
      <c r="L1045" s="484"/>
      <c r="M1045" s="485"/>
      <c r="N1045" s="483"/>
      <c r="O1045" s="485"/>
      <c r="P1045" s="486"/>
      <c r="Q1045" s="483"/>
      <c r="R1045" s="485"/>
      <c r="S1045" s="483"/>
      <c r="T1045" s="484"/>
      <c r="U1045" s="484"/>
      <c r="V1045" s="485"/>
      <c r="W1045" s="486"/>
      <c r="X1045" s="487"/>
    </row>
    <row r="1046" spans="5:24" x14ac:dyDescent="0.25">
      <c r="E1046" s="484"/>
      <c r="F1046" s="484"/>
      <c r="G1046" s="484"/>
      <c r="H1046" s="484"/>
      <c r="I1046" s="484"/>
      <c r="J1046" s="484"/>
      <c r="K1046" s="484"/>
      <c r="L1046" s="484"/>
      <c r="M1046" s="485"/>
      <c r="N1046" s="483"/>
      <c r="O1046" s="485"/>
      <c r="P1046" s="486"/>
      <c r="Q1046" s="483"/>
      <c r="R1046" s="485"/>
      <c r="S1046" s="483"/>
      <c r="T1046" s="484"/>
      <c r="U1046" s="484"/>
      <c r="V1046" s="485"/>
      <c r="W1046" s="486"/>
      <c r="X1046" s="487"/>
    </row>
    <row r="1047" spans="5:24" x14ac:dyDescent="0.25">
      <c r="E1047" s="484"/>
      <c r="F1047" s="484"/>
      <c r="G1047" s="484"/>
      <c r="H1047" s="484"/>
      <c r="I1047" s="484"/>
      <c r="J1047" s="484"/>
      <c r="K1047" s="484"/>
      <c r="L1047" s="484"/>
      <c r="M1047" s="485"/>
      <c r="N1047" s="483"/>
      <c r="O1047" s="485"/>
      <c r="P1047" s="486"/>
      <c r="Q1047" s="483"/>
      <c r="R1047" s="485"/>
      <c r="S1047" s="483"/>
      <c r="T1047" s="484"/>
      <c r="U1047" s="484"/>
      <c r="V1047" s="485"/>
      <c r="W1047" s="486"/>
      <c r="X1047" s="487"/>
    </row>
    <row r="1048" spans="5:24" x14ac:dyDescent="0.25">
      <c r="E1048" s="484"/>
      <c r="F1048" s="484"/>
      <c r="G1048" s="484"/>
      <c r="H1048" s="484"/>
      <c r="I1048" s="484"/>
      <c r="J1048" s="484"/>
      <c r="K1048" s="484"/>
      <c r="L1048" s="484"/>
      <c r="M1048" s="485"/>
      <c r="N1048" s="483"/>
      <c r="O1048" s="485"/>
      <c r="P1048" s="486"/>
      <c r="Q1048" s="483"/>
      <c r="R1048" s="485"/>
      <c r="S1048" s="483"/>
      <c r="T1048" s="484"/>
      <c r="U1048" s="484"/>
      <c r="V1048" s="485"/>
      <c r="W1048" s="486"/>
      <c r="X1048" s="487"/>
    </row>
    <row r="1049" spans="5:24" x14ac:dyDescent="0.25">
      <c r="E1049" s="484"/>
      <c r="F1049" s="484"/>
      <c r="G1049" s="484"/>
      <c r="H1049" s="484"/>
      <c r="I1049" s="484"/>
      <c r="J1049" s="484"/>
      <c r="K1049" s="484"/>
      <c r="L1049" s="484"/>
      <c r="M1049" s="485"/>
      <c r="N1049" s="483"/>
      <c r="O1049" s="485"/>
      <c r="P1049" s="486"/>
      <c r="Q1049" s="483"/>
      <c r="R1049" s="485"/>
      <c r="S1049" s="483"/>
      <c r="T1049" s="484"/>
      <c r="U1049" s="484"/>
      <c r="V1049" s="485"/>
      <c r="W1049" s="486"/>
      <c r="X1049" s="487"/>
    </row>
    <row r="1050" spans="5:24" x14ac:dyDescent="0.25">
      <c r="E1050" s="484"/>
      <c r="F1050" s="484"/>
      <c r="G1050" s="484"/>
      <c r="H1050" s="484"/>
      <c r="I1050" s="484"/>
      <c r="J1050" s="484"/>
      <c r="K1050" s="484"/>
      <c r="L1050" s="484"/>
      <c r="M1050" s="485"/>
      <c r="N1050" s="483"/>
      <c r="O1050" s="485"/>
      <c r="P1050" s="486"/>
      <c r="Q1050" s="483"/>
      <c r="R1050" s="485"/>
      <c r="S1050" s="483"/>
      <c r="T1050" s="484"/>
      <c r="U1050" s="484"/>
      <c r="V1050" s="485"/>
      <c r="W1050" s="486"/>
      <c r="X1050" s="487"/>
    </row>
    <row r="1051" spans="5:24" x14ac:dyDescent="0.25">
      <c r="E1051" s="484"/>
      <c r="F1051" s="484"/>
      <c r="G1051" s="484"/>
      <c r="H1051" s="484"/>
      <c r="I1051" s="484"/>
      <c r="J1051" s="484"/>
      <c r="K1051" s="484"/>
      <c r="L1051" s="484"/>
      <c r="M1051" s="485"/>
      <c r="N1051" s="483"/>
      <c r="O1051" s="485"/>
      <c r="P1051" s="486"/>
      <c r="Q1051" s="483"/>
      <c r="R1051" s="485"/>
      <c r="S1051" s="483"/>
      <c r="T1051" s="484"/>
      <c r="U1051" s="484"/>
      <c r="V1051" s="485"/>
      <c r="W1051" s="486"/>
      <c r="X1051" s="487"/>
    </row>
    <row r="1052" spans="5:24" x14ac:dyDescent="0.25">
      <c r="E1052" s="484"/>
      <c r="F1052" s="484"/>
      <c r="G1052" s="484"/>
      <c r="H1052" s="484"/>
      <c r="I1052" s="484"/>
      <c r="J1052" s="484"/>
      <c r="K1052" s="484"/>
      <c r="L1052" s="484"/>
      <c r="M1052" s="485"/>
      <c r="N1052" s="483"/>
      <c r="O1052" s="485"/>
      <c r="P1052" s="486"/>
      <c r="Q1052" s="483"/>
      <c r="R1052" s="485"/>
      <c r="S1052" s="483"/>
      <c r="T1052" s="484"/>
      <c r="U1052" s="484"/>
      <c r="V1052" s="485"/>
      <c r="W1052" s="486"/>
      <c r="X1052" s="487"/>
    </row>
    <row r="1053" spans="5:24" x14ac:dyDescent="0.25">
      <c r="E1053" s="484"/>
      <c r="F1053" s="484"/>
      <c r="G1053" s="484"/>
      <c r="H1053" s="484"/>
      <c r="I1053" s="484"/>
      <c r="J1053" s="484"/>
      <c r="K1053" s="484"/>
      <c r="L1053" s="484"/>
      <c r="M1053" s="485"/>
      <c r="N1053" s="483"/>
      <c r="O1053" s="485"/>
      <c r="P1053" s="486"/>
      <c r="Q1053" s="483"/>
      <c r="R1053" s="485"/>
      <c r="S1053" s="483"/>
      <c r="T1053" s="484"/>
      <c r="U1053" s="484"/>
      <c r="V1053" s="485"/>
      <c r="W1053" s="486"/>
      <c r="X1053" s="487"/>
    </row>
    <row r="1054" spans="5:24" x14ac:dyDescent="0.25">
      <c r="E1054" s="484"/>
      <c r="F1054" s="484"/>
      <c r="G1054" s="484"/>
      <c r="H1054" s="484"/>
      <c r="I1054" s="484"/>
      <c r="J1054" s="484"/>
      <c r="K1054" s="484"/>
      <c r="L1054" s="484"/>
      <c r="M1054" s="485"/>
      <c r="N1054" s="483"/>
      <c r="O1054" s="485"/>
      <c r="P1054" s="486"/>
      <c r="Q1054" s="483"/>
      <c r="R1054" s="485"/>
      <c r="S1054" s="483"/>
      <c r="T1054" s="484"/>
      <c r="U1054" s="484"/>
      <c r="V1054" s="485"/>
      <c r="W1054" s="486"/>
      <c r="X1054" s="487"/>
    </row>
    <row r="1055" spans="5:24" x14ac:dyDescent="0.25">
      <c r="E1055" s="484"/>
      <c r="F1055" s="484"/>
      <c r="G1055" s="484"/>
      <c r="H1055" s="484"/>
      <c r="I1055" s="484"/>
      <c r="J1055" s="484"/>
      <c r="K1055" s="484"/>
      <c r="L1055" s="484"/>
      <c r="M1055" s="485"/>
      <c r="N1055" s="483"/>
      <c r="O1055" s="485"/>
      <c r="P1055" s="486"/>
      <c r="Q1055" s="483"/>
      <c r="R1055" s="485"/>
      <c r="S1055" s="483"/>
      <c r="T1055" s="484"/>
      <c r="U1055" s="484"/>
      <c r="V1055" s="485"/>
      <c r="W1055" s="486"/>
      <c r="X1055" s="487"/>
    </row>
    <row r="1056" spans="5:24" x14ac:dyDescent="0.25">
      <c r="E1056" s="484"/>
      <c r="F1056" s="484"/>
      <c r="G1056" s="484"/>
      <c r="H1056" s="484"/>
      <c r="I1056" s="484"/>
      <c r="J1056" s="484"/>
      <c r="K1056" s="484"/>
      <c r="L1056" s="484"/>
      <c r="M1056" s="485"/>
      <c r="N1056" s="483"/>
      <c r="O1056" s="485"/>
      <c r="P1056" s="486"/>
      <c r="Q1056" s="483"/>
      <c r="R1056" s="485"/>
      <c r="S1056" s="483"/>
      <c r="T1056" s="484"/>
      <c r="U1056" s="484"/>
      <c r="V1056" s="485"/>
      <c r="W1056" s="486"/>
      <c r="X1056" s="487"/>
    </row>
    <row r="1057" spans="5:24" x14ac:dyDescent="0.25">
      <c r="E1057" s="484"/>
      <c r="F1057" s="484"/>
      <c r="G1057" s="484"/>
      <c r="H1057" s="484"/>
      <c r="I1057" s="484"/>
      <c r="J1057" s="484"/>
      <c r="K1057" s="484"/>
      <c r="L1057" s="484"/>
      <c r="M1057" s="485"/>
      <c r="N1057" s="483"/>
      <c r="O1057" s="485"/>
      <c r="P1057" s="486"/>
      <c r="Q1057" s="483"/>
      <c r="R1057" s="485"/>
      <c r="S1057" s="483"/>
      <c r="T1057" s="484"/>
      <c r="U1057" s="484"/>
      <c r="V1057" s="485"/>
      <c r="W1057" s="486"/>
      <c r="X1057" s="487"/>
    </row>
    <row r="1058" spans="5:24" x14ac:dyDescent="0.25">
      <c r="E1058" s="484"/>
      <c r="F1058" s="484"/>
      <c r="G1058" s="484"/>
      <c r="H1058" s="484"/>
      <c r="I1058" s="484"/>
      <c r="J1058" s="484"/>
      <c r="K1058" s="484"/>
      <c r="L1058" s="484"/>
      <c r="M1058" s="485"/>
      <c r="N1058" s="483"/>
      <c r="O1058" s="485"/>
      <c r="P1058" s="486"/>
      <c r="Q1058" s="483"/>
      <c r="R1058" s="485"/>
      <c r="S1058" s="483"/>
      <c r="T1058" s="484"/>
      <c r="U1058" s="484"/>
      <c r="V1058" s="485"/>
      <c r="W1058" s="486"/>
      <c r="X1058" s="487"/>
    </row>
    <row r="1059" spans="5:24" x14ac:dyDescent="0.25">
      <c r="E1059" s="484"/>
      <c r="F1059" s="484"/>
      <c r="G1059" s="484"/>
      <c r="H1059" s="484"/>
      <c r="I1059" s="484"/>
      <c r="J1059" s="484"/>
      <c r="K1059" s="484"/>
      <c r="L1059" s="484"/>
      <c r="M1059" s="485"/>
      <c r="N1059" s="483"/>
      <c r="O1059" s="485"/>
      <c r="P1059" s="486"/>
      <c r="Q1059" s="483"/>
      <c r="R1059" s="485"/>
      <c r="S1059" s="483"/>
      <c r="T1059" s="484"/>
      <c r="U1059" s="484"/>
      <c r="V1059" s="485"/>
      <c r="W1059" s="486"/>
      <c r="X1059" s="487"/>
    </row>
    <row r="1060" spans="5:24" x14ac:dyDescent="0.25">
      <c r="E1060" s="484"/>
      <c r="F1060" s="484"/>
      <c r="G1060" s="484"/>
      <c r="H1060" s="484"/>
      <c r="I1060" s="484"/>
      <c r="J1060" s="484"/>
      <c r="K1060" s="484"/>
      <c r="L1060" s="484"/>
      <c r="M1060" s="485"/>
      <c r="N1060" s="483"/>
      <c r="O1060" s="485"/>
      <c r="P1060" s="486"/>
      <c r="Q1060" s="483"/>
      <c r="R1060" s="485"/>
      <c r="S1060" s="483"/>
      <c r="T1060" s="484"/>
      <c r="U1060" s="484"/>
      <c r="V1060" s="485"/>
      <c r="W1060" s="486"/>
      <c r="X1060" s="487"/>
    </row>
    <row r="1061" spans="5:24" x14ac:dyDescent="0.25">
      <c r="E1061" s="484"/>
      <c r="F1061" s="484"/>
      <c r="G1061" s="484"/>
      <c r="H1061" s="484"/>
      <c r="I1061" s="484"/>
      <c r="J1061" s="484"/>
      <c r="K1061" s="484"/>
      <c r="L1061" s="484"/>
      <c r="M1061" s="485"/>
      <c r="N1061" s="483"/>
      <c r="O1061" s="485"/>
      <c r="P1061" s="486"/>
      <c r="Q1061" s="483"/>
      <c r="R1061" s="485"/>
      <c r="S1061" s="483"/>
      <c r="T1061" s="484"/>
      <c r="U1061" s="484"/>
      <c r="V1061" s="485"/>
      <c r="W1061" s="486"/>
      <c r="X1061" s="487"/>
    </row>
    <row r="1062" spans="5:24" x14ac:dyDescent="0.25">
      <c r="E1062" s="484"/>
      <c r="F1062" s="484"/>
      <c r="G1062" s="484"/>
      <c r="H1062" s="484"/>
      <c r="I1062" s="484"/>
      <c r="J1062" s="484"/>
      <c r="K1062" s="484"/>
      <c r="L1062" s="484"/>
      <c r="M1062" s="485"/>
      <c r="N1062" s="483"/>
      <c r="O1062" s="485"/>
      <c r="P1062" s="486"/>
      <c r="Q1062" s="483"/>
      <c r="R1062" s="485"/>
      <c r="S1062" s="483"/>
      <c r="T1062" s="484"/>
      <c r="U1062" s="484"/>
      <c r="V1062" s="485"/>
      <c r="W1062" s="486"/>
      <c r="X1062" s="487"/>
    </row>
    <row r="1063" spans="5:24" x14ac:dyDescent="0.25">
      <c r="E1063" s="484"/>
      <c r="F1063" s="484"/>
      <c r="G1063" s="484"/>
      <c r="H1063" s="484"/>
      <c r="I1063" s="484"/>
      <c r="J1063" s="484"/>
      <c r="K1063" s="484"/>
      <c r="L1063" s="484"/>
      <c r="M1063" s="485"/>
      <c r="N1063" s="483"/>
      <c r="O1063" s="485"/>
      <c r="P1063" s="486"/>
      <c r="Q1063" s="483"/>
      <c r="R1063" s="485"/>
      <c r="S1063" s="483"/>
      <c r="T1063" s="484"/>
      <c r="U1063" s="484"/>
      <c r="V1063" s="485"/>
      <c r="W1063" s="486"/>
      <c r="X1063" s="487"/>
    </row>
    <row r="1064" spans="5:24" x14ac:dyDescent="0.25">
      <c r="E1064" s="484"/>
      <c r="F1064" s="484"/>
      <c r="G1064" s="484"/>
      <c r="H1064" s="484"/>
      <c r="I1064" s="484"/>
      <c r="J1064" s="484"/>
      <c r="K1064" s="484"/>
      <c r="L1064" s="484"/>
      <c r="M1064" s="485"/>
      <c r="N1064" s="483"/>
      <c r="O1064" s="485"/>
      <c r="P1064" s="486"/>
      <c r="Q1064" s="483"/>
      <c r="R1064" s="485"/>
      <c r="S1064" s="483"/>
      <c r="T1064" s="484"/>
      <c r="U1064" s="484"/>
      <c r="V1064" s="485"/>
      <c r="W1064" s="486"/>
      <c r="X1064" s="487"/>
    </row>
    <row r="1065" spans="5:24" x14ac:dyDescent="0.25">
      <c r="E1065" s="484"/>
      <c r="F1065" s="484"/>
      <c r="G1065" s="484"/>
      <c r="H1065" s="484"/>
      <c r="I1065" s="484"/>
      <c r="J1065" s="484"/>
      <c r="K1065" s="484"/>
      <c r="L1065" s="484"/>
      <c r="M1065" s="485"/>
      <c r="N1065" s="483"/>
      <c r="O1065" s="485"/>
      <c r="P1065" s="486"/>
      <c r="Q1065" s="483"/>
      <c r="R1065" s="485"/>
      <c r="S1065" s="483"/>
      <c r="T1065" s="484"/>
      <c r="U1065" s="484"/>
      <c r="V1065" s="485"/>
      <c r="W1065" s="486"/>
      <c r="X1065" s="487"/>
    </row>
    <row r="1066" spans="5:24" x14ac:dyDescent="0.25">
      <c r="E1066" s="484"/>
      <c r="F1066" s="484"/>
      <c r="G1066" s="484"/>
      <c r="H1066" s="484"/>
      <c r="I1066" s="484"/>
      <c r="J1066" s="484"/>
      <c r="K1066" s="484"/>
      <c r="L1066" s="484"/>
      <c r="M1066" s="485"/>
      <c r="N1066" s="483"/>
      <c r="O1066" s="485"/>
      <c r="P1066" s="486"/>
      <c r="Q1066" s="483"/>
      <c r="R1066" s="485"/>
      <c r="S1066" s="483"/>
      <c r="T1066" s="484"/>
      <c r="U1066" s="484"/>
      <c r="V1066" s="485"/>
      <c r="W1066" s="486"/>
      <c r="X1066" s="487"/>
    </row>
    <row r="1067" spans="5:24" x14ac:dyDescent="0.25">
      <c r="E1067" s="484"/>
      <c r="F1067" s="484"/>
      <c r="G1067" s="484"/>
      <c r="H1067" s="484"/>
      <c r="I1067" s="484"/>
      <c r="J1067" s="484"/>
      <c r="K1067" s="484"/>
      <c r="L1067" s="484"/>
      <c r="M1067" s="485"/>
      <c r="N1067" s="483"/>
      <c r="O1067" s="485"/>
      <c r="P1067" s="486"/>
      <c r="Q1067" s="483"/>
      <c r="R1067" s="485"/>
      <c r="S1067" s="483"/>
      <c r="T1067" s="484"/>
      <c r="U1067" s="484"/>
      <c r="V1067" s="485"/>
      <c r="W1067" s="486"/>
      <c r="X1067" s="487"/>
    </row>
    <row r="1068" spans="5:24" x14ac:dyDescent="0.25">
      <c r="E1068" s="484"/>
      <c r="F1068" s="484"/>
      <c r="G1068" s="484"/>
      <c r="H1068" s="484"/>
      <c r="I1068" s="484"/>
      <c r="J1068" s="484"/>
      <c r="K1068" s="484"/>
      <c r="L1068" s="484"/>
      <c r="M1068" s="485"/>
      <c r="N1068" s="483"/>
      <c r="O1068" s="485"/>
      <c r="P1068" s="486"/>
      <c r="Q1068" s="483"/>
      <c r="R1068" s="485"/>
      <c r="S1068" s="483"/>
      <c r="T1068" s="484"/>
      <c r="U1068" s="484"/>
      <c r="V1068" s="485"/>
      <c r="W1068" s="486"/>
      <c r="X1068" s="487"/>
    </row>
    <row r="1069" spans="5:24" x14ac:dyDescent="0.25">
      <c r="E1069" s="484"/>
      <c r="F1069" s="484"/>
      <c r="G1069" s="484"/>
      <c r="H1069" s="484"/>
      <c r="I1069" s="484"/>
      <c r="J1069" s="484"/>
      <c r="K1069" s="484"/>
      <c r="L1069" s="484"/>
      <c r="M1069" s="485"/>
      <c r="N1069" s="483"/>
      <c r="O1069" s="485"/>
      <c r="P1069" s="486"/>
      <c r="Q1069" s="483"/>
      <c r="R1069" s="485"/>
      <c r="S1069" s="483"/>
      <c r="T1069" s="484"/>
      <c r="U1069" s="484"/>
      <c r="V1069" s="485"/>
      <c r="W1069" s="486"/>
      <c r="X1069" s="487"/>
    </row>
    <row r="1070" spans="5:24" x14ac:dyDescent="0.25">
      <c r="E1070" s="484"/>
      <c r="F1070" s="484"/>
      <c r="G1070" s="484"/>
      <c r="H1070" s="484"/>
      <c r="I1070" s="484"/>
      <c r="J1070" s="484"/>
      <c r="K1070" s="484"/>
      <c r="L1070" s="484"/>
      <c r="M1070" s="485"/>
      <c r="N1070" s="483"/>
      <c r="O1070" s="485"/>
      <c r="P1070" s="486"/>
      <c r="Q1070" s="483"/>
      <c r="R1070" s="485"/>
      <c r="S1070" s="483"/>
      <c r="T1070" s="484"/>
      <c r="U1070" s="484"/>
      <c r="V1070" s="485"/>
      <c r="W1070" s="486"/>
      <c r="X1070" s="487"/>
    </row>
    <row r="1071" spans="5:24" x14ac:dyDescent="0.25">
      <c r="E1071" s="484"/>
      <c r="F1071" s="484"/>
      <c r="G1071" s="484"/>
      <c r="H1071" s="484"/>
      <c r="I1071" s="484"/>
      <c r="J1071" s="484"/>
      <c r="K1071" s="484"/>
      <c r="L1071" s="484"/>
      <c r="M1071" s="485"/>
      <c r="N1071" s="483"/>
      <c r="O1071" s="485"/>
      <c r="P1071" s="486"/>
      <c r="Q1071" s="483"/>
      <c r="R1071" s="485"/>
      <c r="S1071" s="483"/>
      <c r="T1071" s="484"/>
      <c r="U1071" s="484"/>
      <c r="V1071" s="485"/>
      <c r="W1071" s="486"/>
      <c r="X1071" s="487"/>
    </row>
    <row r="1072" spans="5:24" x14ac:dyDescent="0.25">
      <c r="E1072" s="484"/>
      <c r="F1072" s="484"/>
      <c r="G1072" s="484"/>
      <c r="H1072" s="484"/>
      <c r="I1072" s="484"/>
      <c r="J1072" s="484"/>
      <c r="K1072" s="484"/>
      <c r="L1072" s="484"/>
      <c r="M1072" s="485"/>
      <c r="N1072" s="483"/>
      <c r="O1072" s="485"/>
      <c r="P1072" s="486"/>
      <c r="Q1072" s="483"/>
      <c r="R1072" s="485"/>
      <c r="S1072" s="483"/>
      <c r="T1072" s="484"/>
      <c r="U1072" s="484"/>
      <c r="V1072" s="485"/>
      <c r="W1072" s="486"/>
      <c r="X1072" s="487"/>
    </row>
    <row r="1073" spans="5:24" x14ac:dyDescent="0.25">
      <c r="E1073" s="484"/>
      <c r="F1073" s="484"/>
      <c r="G1073" s="484"/>
      <c r="H1073" s="484"/>
      <c r="I1073" s="484"/>
      <c r="J1073" s="484"/>
      <c r="K1073" s="484"/>
      <c r="L1073" s="484"/>
      <c r="M1073" s="485"/>
      <c r="N1073" s="483"/>
      <c r="O1073" s="485"/>
      <c r="P1073" s="486"/>
      <c r="Q1073" s="483"/>
      <c r="R1073" s="485"/>
      <c r="S1073" s="483"/>
      <c r="T1073" s="484"/>
      <c r="U1073" s="484"/>
      <c r="V1073" s="485"/>
      <c r="W1073" s="486"/>
      <c r="X1073" s="487"/>
    </row>
    <row r="1074" spans="5:24" x14ac:dyDescent="0.25">
      <c r="E1074" s="484"/>
      <c r="F1074" s="484"/>
      <c r="G1074" s="484"/>
      <c r="H1074" s="484"/>
      <c r="I1074" s="484"/>
      <c r="J1074" s="484"/>
      <c r="K1074" s="484"/>
      <c r="L1074" s="484"/>
      <c r="M1074" s="485"/>
      <c r="N1074" s="483"/>
      <c r="O1074" s="485"/>
      <c r="P1074" s="486"/>
      <c r="Q1074" s="483"/>
      <c r="R1074" s="485"/>
      <c r="S1074" s="483"/>
      <c r="T1074" s="484"/>
      <c r="U1074" s="484"/>
      <c r="V1074" s="485"/>
      <c r="W1074" s="486"/>
      <c r="X1074" s="487"/>
    </row>
    <row r="1075" spans="5:24" x14ac:dyDescent="0.25">
      <c r="E1075" s="484"/>
      <c r="F1075" s="484"/>
      <c r="G1075" s="484"/>
      <c r="H1075" s="484"/>
      <c r="I1075" s="484"/>
      <c r="J1075" s="484"/>
      <c r="K1075" s="484"/>
      <c r="L1075" s="484"/>
      <c r="M1075" s="485"/>
      <c r="N1075" s="483"/>
      <c r="O1075" s="485"/>
      <c r="P1075" s="486"/>
      <c r="Q1075" s="483"/>
      <c r="R1075" s="485"/>
      <c r="S1075" s="483"/>
      <c r="T1075" s="484"/>
      <c r="U1075" s="484"/>
      <c r="V1075" s="485"/>
      <c r="W1075" s="486"/>
      <c r="X1075" s="487"/>
    </row>
    <row r="1076" spans="5:24" x14ac:dyDescent="0.25">
      <c r="E1076" s="484"/>
      <c r="F1076" s="484"/>
      <c r="G1076" s="484"/>
      <c r="H1076" s="484"/>
      <c r="I1076" s="484"/>
      <c r="J1076" s="484"/>
      <c r="K1076" s="484"/>
      <c r="L1076" s="484"/>
      <c r="M1076" s="485"/>
      <c r="N1076" s="483"/>
      <c r="O1076" s="485"/>
      <c r="P1076" s="486"/>
      <c r="Q1076" s="483"/>
      <c r="R1076" s="485"/>
      <c r="S1076" s="483"/>
      <c r="T1076" s="484"/>
      <c r="U1076" s="484"/>
      <c r="V1076" s="485"/>
      <c r="W1076" s="486"/>
      <c r="X1076" s="487"/>
    </row>
    <row r="1077" spans="5:24" x14ac:dyDescent="0.25">
      <c r="E1077" s="484"/>
      <c r="F1077" s="484"/>
      <c r="G1077" s="484"/>
      <c r="H1077" s="484"/>
      <c r="I1077" s="484"/>
      <c r="J1077" s="484"/>
      <c r="K1077" s="484"/>
      <c r="L1077" s="484"/>
      <c r="M1077" s="485"/>
      <c r="N1077" s="483"/>
      <c r="O1077" s="485"/>
      <c r="P1077" s="486"/>
      <c r="Q1077" s="483"/>
      <c r="R1077" s="485"/>
      <c r="S1077" s="483"/>
      <c r="T1077" s="484"/>
      <c r="U1077" s="484"/>
      <c r="V1077" s="485"/>
      <c r="W1077" s="486"/>
      <c r="X1077" s="487"/>
    </row>
    <row r="1078" spans="5:24" x14ac:dyDescent="0.25">
      <c r="E1078" s="484"/>
      <c r="F1078" s="484"/>
      <c r="G1078" s="484"/>
      <c r="H1078" s="484"/>
      <c r="I1078" s="484"/>
      <c r="J1078" s="484"/>
      <c r="K1078" s="484"/>
      <c r="L1078" s="484"/>
      <c r="M1078" s="485"/>
      <c r="N1078" s="483"/>
      <c r="O1078" s="485"/>
      <c r="P1078" s="486"/>
      <c r="Q1078" s="483"/>
      <c r="R1078" s="485"/>
      <c r="S1078" s="483"/>
      <c r="T1078" s="484"/>
      <c r="U1078" s="484"/>
      <c r="V1078" s="485"/>
      <c r="W1078" s="486"/>
      <c r="X1078" s="487"/>
    </row>
    <row r="1079" spans="5:24" x14ac:dyDescent="0.25">
      <c r="E1079" s="484"/>
      <c r="F1079" s="484"/>
      <c r="G1079" s="484"/>
      <c r="H1079" s="484"/>
      <c r="I1079" s="484"/>
      <c r="J1079" s="484"/>
      <c r="K1079" s="484"/>
      <c r="L1079" s="484"/>
      <c r="M1079" s="485"/>
      <c r="N1079" s="483"/>
      <c r="O1079" s="485"/>
      <c r="P1079" s="486"/>
      <c r="Q1079" s="483"/>
      <c r="R1079" s="485"/>
      <c r="S1079" s="483"/>
      <c r="T1079" s="484"/>
      <c r="U1079" s="484"/>
      <c r="V1079" s="485"/>
      <c r="W1079" s="486"/>
      <c r="X1079" s="487"/>
    </row>
    <row r="1080" spans="5:24" x14ac:dyDescent="0.25">
      <c r="E1080" s="484"/>
      <c r="F1080" s="484"/>
      <c r="G1080" s="484"/>
      <c r="H1080" s="484"/>
      <c r="I1080" s="484"/>
      <c r="J1080" s="484"/>
      <c r="K1080" s="484"/>
      <c r="L1080" s="484"/>
      <c r="M1080" s="485"/>
      <c r="N1080" s="483"/>
      <c r="O1080" s="485"/>
      <c r="P1080" s="486"/>
      <c r="Q1080" s="483"/>
      <c r="R1080" s="485"/>
      <c r="S1080" s="483"/>
      <c r="T1080" s="484"/>
      <c r="U1080" s="484"/>
      <c r="V1080" s="485"/>
      <c r="W1080" s="486"/>
      <c r="X1080" s="487"/>
    </row>
    <row r="1081" spans="5:24" x14ac:dyDescent="0.25">
      <c r="E1081" s="484"/>
      <c r="F1081" s="484"/>
      <c r="G1081" s="484"/>
      <c r="H1081" s="484"/>
      <c r="I1081" s="484"/>
      <c r="J1081" s="484"/>
      <c r="K1081" s="484"/>
      <c r="L1081" s="484"/>
      <c r="M1081" s="485"/>
      <c r="N1081" s="483"/>
      <c r="O1081" s="485"/>
      <c r="P1081" s="486"/>
      <c r="Q1081" s="483"/>
      <c r="R1081" s="485"/>
      <c r="S1081" s="483"/>
      <c r="T1081" s="484"/>
      <c r="U1081" s="484"/>
      <c r="V1081" s="485"/>
      <c r="W1081" s="486"/>
      <c r="X1081" s="487"/>
    </row>
    <row r="1082" spans="5:24" x14ac:dyDescent="0.25">
      <c r="E1082" s="484"/>
      <c r="F1082" s="484"/>
      <c r="G1082" s="484"/>
      <c r="H1082" s="484"/>
      <c r="I1082" s="484"/>
      <c r="J1082" s="484"/>
      <c r="K1082" s="484"/>
      <c r="L1082" s="484"/>
      <c r="M1082" s="485"/>
      <c r="N1082" s="483"/>
      <c r="O1082" s="485"/>
      <c r="P1082" s="486"/>
      <c r="Q1082" s="483"/>
      <c r="R1082" s="485"/>
      <c r="S1082" s="483"/>
      <c r="T1082" s="484"/>
      <c r="U1082" s="484"/>
      <c r="V1082" s="485"/>
      <c r="W1082" s="486"/>
      <c r="X1082" s="487"/>
    </row>
    <row r="1083" spans="5:24" x14ac:dyDescent="0.25">
      <c r="E1083" s="484"/>
      <c r="F1083" s="484"/>
      <c r="G1083" s="484"/>
      <c r="H1083" s="484"/>
      <c r="I1083" s="484"/>
      <c r="J1083" s="484"/>
      <c r="K1083" s="484"/>
      <c r="L1083" s="484"/>
      <c r="M1083" s="485"/>
      <c r="N1083" s="483"/>
      <c r="O1083" s="485"/>
      <c r="P1083" s="486"/>
      <c r="Q1083" s="483"/>
      <c r="R1083" s="485"/>
      <c r="S1083" s="483"/>
      <c r="T1083" s="484"/>
      <c r="U1083" s="484"/>
      <c r="V1083" s="485"/>
      <c r="W1083" s="486"/>
      <c r="X1083" s="487"/>
    </row>
    <row r="1084" spans="5:24" x14ac:dyDescent="0.25">
      <c r="E1084" s="484"/>
      <c r="F1084" s="484"/>
      <c r="G1084" s="484"/>
      <c r="H1084" s="484"/>
      <c r="I1084" s="484"/>
      <c r="J1084" s="484"/>
      <c r="K1084" s="484"/>
      <c r="L1084" s="484"/>
      <c r="M1084" s="485"/>
      <c r="N1084" s="483"/>
      <c r="O1084" s="485"/>
      <c r="P1084" s="486"/>
      <c r="Q1084" s="483"/>
      <c r="R1084" s="485"/>
      <c r="S1084" s="483"/>
      <c r="T1084" s="484"/>
      <c r="U1084" s="484"/>
      <c r="V1084" s="485"/>
      <c r="W1084" s="486"/>
      <c r="X1084" s="487"/>
    </row>
    <row r="1085" spans="5:24" x14ac:dyDescent="0.25">
      <c r="E1085" s="484"/>
      <c r="F1085" s="484"/>
      <c r="G1085" s="484"/>
      <c r="H1085" s="484"/>
      <c r="I1085" s="484"/>
      <c r="J1085" s="484"/>
      <c r="K1085" s="484"/>
      <c r="L1085" s="484"/>
      <c r="M1085" s="485"/>
      <c r="N1085" s="483"/>
      <c r="O1085" s="485"/>
      <c r="P1085" s="486"/>
      <c r="Q1085" s="483"/>
      <c r="R1085" s="485"/>
      <c r="S1085" s="483"/>
      <c r="T1085" s="484"/>
      <c r="U1085" s="484"/>
      <c r="V1085" s="485"/>
      <c r="W1085" s="486"/>
      <c r="X1085" s="487"/>
    </row>
    <row r="1086" spans="5:24" x14ac:dyDescent="0.25">
      <c r="E1086" s="484"/>
      <c r="F1086" s="484"/>
      <c r="G1086" s="484"/>
      <c r="H1086" s="484"/>
      <c r="I1086" s="484"/>
      <c r="J1086" s="484"/>
      <c r="K1086" s="484"/>
      <c r="L1086" s="484"/>
      <c r="M1086" s="485"/>
      <c r="N1086" s="483"/>
      <c r="O1086" s="485"/>
      <c r="P1086" s="486"/>
      <c r="Q1086" s="483"/>
      <c r="R1086" s="485"/>
      <c r="S1086" s="483"/>
      <c r="T1086" s="484"/>
      <c r="U1086" s="484"/>
      <c r="V1086" s="485"/>
      <c r="W1086" s="486"/>
      <c r="X1086" s="487"/>
    </row>
    <row r="1087" spans="5:24" x14ac:dyDescent="0.25">
      <c r="E1087" s="484"/>
      <c r="F1087" s="484"/>
      <c r="G1087" s="484"/>
      <c r="H1087" s="484"/>
      <c r="I1087" s="484"/>
      <c r="J1087" s="484"/>
      <c r="K1087" s="484"/>
      <c r="L1087" s="484"/>
      <c r="M1087" s="485"/>
      <c r="N1087" s="483"/>
      <c r="O1087" s="485"/>
      <c r="P1087" s="486"/>
      <c r="Q1087" s="483"/>
      <c r="R1087" s="485"/>
      <c r="S1087" s="483"/>
      <c r="T1087" s="484"/>
      <c r="U1087" s="484"/>
      <c r="V1087" s="485"/>
      <c r="W1087" s="486"/>
      <c r="X1087" s="487"/>
    </row>
    <row r="1088" spans="5:24" x14ac:dyDescent="0.25">
      <c r="E1088" s="484"/>
      <c r="F1088" s="484"/>
      <c r="G1088" s="484"/>
      <c r="H1088" s="484"/>
      <c r="I1088" s="484"/>
      <c r="J1088" s="484"/>
      <c r="K1088" s="484"/>
      <c r="L1088" s="484"/>
      <c r="M1088" s="485"/>
      <c r="N1088" s="483"/>
      <c r="O1088" s="485"/>
      <c r="P1088" s="486"/>
      <c r="Q1088" s="483"/>
      <c r="R1088" s="485"/>
      <c r="S1088" s="483"/>
      <c r="T1088" s="484"/>
      <c r="U1088" s="484"/>
      <c r="V1088" s="485"/>
      <c r="W1088" s="486"/>
      <c r="X1088" s="487"/>
    </row>
    <row r="1089" spans="5:24" x14ac:dyDescent="0.25">
      <c r="E1089" s="484"/>
      <c r="F1089" s="484"/>
      <c r="G1089" s="484"/>
      <c r="H1089" s="484"/>
      <c r="I1089" s="484"/>
      <c r="J1089" s="484"/>
      <c r="K1089" s="484"/>
      <c r="L1089" s="484"/>
      <c r="M1089" s="485"/>
      <c r="N1089" s="483"/>
      <c r="O1089" s="485"/>
      <c r="P1089" s="486"/>
      <c r="Q1089" s="483"/>
      <c r="R1089" s="485"/>
      <c r="S1089" s="483"/>
      <c r="T1089" s="484"/>
      <c r="U1089" s="484"/>
      <c r="V1089" s="485"/>
      <c r="W1089" s="486"/>
      <c r="X1089" s="487"/>
    </row>
    <row r="1090" spans="5:24" x14ac:dyDescent="0.25">
      <c r="E1090" s="484"/>
      <c r="F1090" s="484"/>
      <c r="G1090" s="484"/>
      <c r="H1090" s="484"/>
      <c r="I1090" s="484"/>
      <c r="J1090" s="484"/>
      <c r="K1090" s="484"/>
      <c r="L1090" s="484"/>
      <c r="M1090" s="485"/>
      <c r="N1090" s="483"/>
      <c r="O1090" s="485"/>
      <c r="P1090" s="486"/>
      <c r="Q1090" s="483"/>
      <c r="R1090" s="485"/>
      <c r="S1090" s="483"/>
      <c r="T1090" s="484"/>
      <c r="U1090" s="484"/>
      <c r="V1090" s="485"/>
      <c r="W1090" s="486"/>
      <c r="X1090" s="487"/>
    </row>
    <row r="1091" spans="5:24" x14ac:dyDescent="0.25">
      <c r="E1091" s="484"/>
      <c r="F1091" s="484"/>
      <c r="G1091" s="484"/>
      <c r="H1091" s="484"/>
      <c r="I1091" s="484"/>
      <c r="J1091" s="484"/>
      <c r="K1091" s="484"/>
      <c r="L1091" s="484"/>
      <c r="M1091" s="485"/>
      <c r="N1091" s="483"/>
      <c r="O1091" s="485"/>
      <c r="P1091" s="486"/>
      <c r="Q1091" s="483"/>
      <c r="R1091" s="485"/>
      <c r="S1091" s="483"/>
      <c r="T1091" s="484"/>
      <c r="U1091" s="484"/>
      <c r="V1091" s="485"/>
      <c r="W1091" s="486"/>
      <c r="X1091" s="487"/>
    </row>
    <row r="1092" spans="5:24" x14ac:dyDescent="0.25">
      <c r="E1092" s="484"/>
      <c r="F1092" s="484"/>
      <c r="G1092" s="484"/>
      <c r="H1092" s="484"/>
      <c r="I1092" s="484"/>
      <c r="J1092" s="484"/>
      <c r="K1092" s="484"/>
      <c r="L1092" s="484"/>
      <c r="M1092" s="485"/>
      <c r="N1092" s="483"/>
      <c r="O1092" s="485"/>
      <c r="P1092" s="486"/>
      <c r="Q1092" s="483"/>
      <c r="R1092" s="485"/>
      <c r="S1092" s="483"/>
      <c r="T1092" s="484"/>
      <c r="U1092" s="484"/>
      <c r="V1092" s="485"/>
      <c r="W1092" s="486"/>
      <c r="X1092" s="487"/>
    </row>
    <row r="1093" spans="5:24" x14ac:dyDescent="0.25">
      <c r="E1093" s="484"/>
      <c r="F1093" s="484"/>
      <c r="G1093" s="484"/>
      <c r="H1093" s="484"/>
      <c r="I1093" s="484"/>
      <c r="J1093" s="484"/>
      <c r="K1093" s="484"/>
      <c r="L1093" s="484"/>
      <c r="M1093" s="485"/>
      <c r="N1093" s="483"/>
      <c r="O1093" s="485"/>
      <c r="P1093" s="486"/>
      <c r="Q1093" s="483"/>
      <c r="R1093" s="485"/>
      <c r="S1093" s="483"/>
      <c r="T1093" s="484"/>
      <c r="U1093" s="484"/>
      <c r="V1093" s="485"/>
      <c r="W1093" s="486"/>
      <c r="X1093" s="487"/>
    </row>
    <row r="1094" spans="5:24" x14ac:dyDescent="0.25">
      <c r="E1094" s="484"/>
      <c r="F1094" s="484"/>
      <c r="G1094" s="484"/>
      <c r="H1094" s="484"/>
      <c r="I1094" s="484"/>
      <c r="J1094" s="484"/>
      <c r="K1094" s="484"/>
      <c r="L1094" s="484"/>
      <c r="M1094" s="485"/>
      <c r="N1094" s="483"/>
      <c r="O1094" s="485"/>
      <c r="P1094" s="486"/>
      <c r="Q1094" s="483"/>
      <c r="R1094" s="485"/>
      <c r="S1094" s="483"/>
      <c r="T1094" s="484"/>
      <c r="U1094" s="484"/>
      <c r="V1094" s="485"/>
      <c r="W1094" s="486"/>
      <c r="X1094" s="487"/>
    </row>
    <row r="1095" spans="5:24" x14ac:dyDescent="0.25">
      <c r="E1095" s="484"/>
      <c r="F1095" s="484"/>
      <c r="G1095" s="484"/>
      <c r="H1095" s="484"/>
      <c r="I1095" s="484"/>
      <c r="J1095" s="484"/>
      <c r="K1095" s="484"/>
      <c r="L1095" s="484"/>
      <c r="M1095" s="485"/>
      <c r="N1095" s="483"/>
      <c r="O1095" s="485"/>
      <c r="P1095" s="486"/>
      <c r="Q1095" s="483"/>
      <c r="R1095" s="485"/>
      <c r="S1095" s="483"/>
      <c r="T1095" s="484"/>
      <c r="U1095" s="484"/>
      <c r="V1095" s="485"/>
      <c r="W1095" s="486"/>
      <c r="X1095" s="487"/>
    </row>
    <row r="1096" spans="5:24" x14ac:dyDescent="0.25">
      <c r="E1096" s="484"/>
      <c r="F1096" s="484"/>
      <c r="G1096" s="484"/>
      <c r="H1096" s="484"/>
      <c r="I1096" s="484"/>
      <c r="J1096" s="484"/>
      <c r="K1096" s="484"/>
      <c r="L1096" s="484"/>
      <c r="M1096" s="485"/>
      <c r="N1096" s="483"/>
      <c r="O1096" s="485"/>
      <c r="P1096" s="486"/>
      <c r="Q1096" s="483"/>
      <c r="R1096" s="485"/>
      <c r="S1096" s="483"/>
      <c r="T1096" s="484"/>
      <c r="U1096" s="484"/>
      <c r="V1096" s="485"/>
      <c r="W1096" s="486"/>
      <c r="X1096" s="487"/>
    </row>
    <row r="1097" spans="5:24" x14ac:dyDescent="0.25">
      <c r="E1097" s="484"/>
      <c r="F1097" s="484"/>
      <c r="G1097" s="484"/>
      <c r="H1097" s="484"/>
      <c r="I1097" s="484"/>
      <c r="J1097" s="484"/>
      <c r="K1097" s="484"/>
      <c r="L1097" s="484"/>
      <c r="M1097" s="485"/>
      <c r="N1097" s="483"/>
      <c r="O1097" s="485"/>
      <c r="P1097" s="486"/>
      <c r="Q1097" s="483"/>
      <c r="R1097" s="485"/>
      <c r="S1097" s="483"/>
      <c r="T1097" s="484"/>
      <c r="U1097" s="484"/>
      <c r="V1097" s="485"/>
      <c r="W1097" s="486"/>
      <c r="X1097" s="487"/>
    </row>
    <row r="1098" spans="5:24" x14ac:dyDescent="0.25">
      <c r="E1098" s="484"/>
      <c r="F1098" s="484"/>
      <c r="G1098" s="484"/>
      <c r="H1098" s="484"/>
      <c r="I1098" s="484"/>
      <c r="J1098" s="484"/>
      <c r="K1098" s="484"/>
      <c r="L1098" s="484"/>
      <c r="M1098" s="485"/>
      <c r="N1098" s="483"/>
      <c r="O1098" s="485"/>
      <c r="P1098" s="486"/>
      <c r="Q1098" s="483"/>
      <c r="R1098" s="485"/>
      <c r="S1098" s="483"/>
      <c r="T1098" s="484"/>
      <c r="U1098" s="484"/>
      <c r="V1098" s="485"/>
      <c r="W1098" s="486"/>
      <c r="X1098" s="487"/>
    </row>
    <row r="1099" spans="5:24" x14ac:dyDescent="0.25">
      <c r="E1099" s="484"/>
      <c r="F1099" s="484"/>
      <c r="G1099" s="484"/>
      <c r="H1099" s="484"/>
      <c r="I1099" s="484"/>
      <c r="J1099" s="484"/>
      <c r="K1099" s="484"/>
      <c r="L1099" s="484"/>
      <c r="M1099" s="485"/>
      <c r="N1099" s="483"/>
      <c r="O1099" s="485"/>
      <c r="P1099" s="486"/>
      <c r="Q1099" s="483"/>
      <c r="R1099" s="485"/>
      <c r="S1099" s="483"/>
      <c r="T1099" s="484"/>
      <c r="U1099" s="484"/>
      <c r="V1099" s="485"/>
      <c r="W1099" s="486"/>
      <c r="X1099" s="487"/>
    </row>
    <row r="1100" spans="5:24" x14ac:dyDescent="0.25">
      <c r="E1100" s="484"/>
      <c r="F1100" s="484"/>
      <c r="G1100" s="484"/>
      <c r="H1100" s="484"/>
      <c r="I1100" s="484"/>
      <c r="J1100" s="484"/>
      <c r="K1100" s="484"/>
      <c r="L1100" s="484"/>
      <c r="M1100" s="485"/>
      <c r="N1100" s="483"/>
      <c r="O1100" s="485"/>
      <c r="P1100" s="486"/>
      <c r="Q1100" s="483"/>
      <c r="R1100" s="485"/>
      <c r="S1100" s="483"/>
      <c r="T1100" s="484"/>
      <c r="U1100" s="484"/>
      <c r="V1100" s="485"/>
      <c r="W1100" s="486"/>
      <c r="X1100" s="487"/>
    </row>
    <row r="1101" spans="5:24" x14ac:dyDescent="0.25">
      <c r="E1101" s="484"/>
      <c r="F1101" s="484"/>
      <c r="G1101" s="484"/>
      <c r="H1101" s="484"/>
      <c r="I1101" s="484"/>
      <c r="J1101" s="484"/>
      <c r="K1101" s="484"/>
      <c r="L1101" s="484"/>
      <c r="M1101" s="485"/>
      <c r="N1101" s="483"/>
      <c r="O1101" s="485"/>
      <c r="P1101" s="486"/>
      <c r="Q1101" s="483"/>
      <c r="R1101" s="485"/>
      <c r="S1101" s="483"/>
      <c r="T1101" s="484"/>
      <c r="U1101" s="484"/>
      <c r="V1101" s="485"/>
      <c r="W1101" s="486"/>
      <c r="X1101" s="487"/>
    </row>
    <row r="1102" spans="5:24" x14ac:dyDescent="0.25">
      <c r="E1102" s="484"/>
      <c r="F1102" s="484"/>
      <c r="G1102" s="484"/>
      <c r="H1102" s="484"/>
      <c r="I1102" s="484"/>
      <c r="J1102" s="484"/>
      <c r="K1102" s="484"/>
      <c r="L1102" s="484"/>
      <c r="M1102" s="485"/>
      <c r="N1102" s="483"/>
      <c r="O1102" s="485"/>
      <c r="P1102" s="486"/>
      <c r="Q1102" s="483"/>
      <c r="R1102" s="485"/>
      <c r="S1102" s="483"/>
      <c r="T1102" s="484"/>
      <c r="U1102" s="484"/>
      <c r="V1102" s="485"/>
      <c r="W1102" s="486"/>
      <c r="X1102" s="487"/>
    </row>
    <row r="1103" spans="5:24" x14ac:dyDescent="0.25">
      <c r="E1103" s="484"/>
      <c r="F1103" s="484"/>
      <c r="G1103" s="484"/>
      <c r="H1103" s="484"/>
      <c r="I1103" s="484"/>
      <c r="J1103" s="484"/>
      <c r="K1103" s="484"/>
      <c r="L1103" s="484"/>
      <c r="M1103" s="485"/>
      <c r="N1103" s="483"/>
      <c r="O1103" s="485"/>
      <c r="P1103" s="486"/>
      <c r="Q1103" s="483"/>
      <c r="R1103" s="485"/>
      <c r="S1103" s="483"/>
      <c r="T1103" s="484"/>
      <c r="U1103" s="484"/>
      <c r="V1103" s="485"/>
      <c r="W1103" s="486"/>
      <c r="X1103" s="487"/>
    </row>
    <row r="1104" spans="5:24" x14ac:dyDescent="0.25">
      <c r="E1104" s="484"/>
      <c r="F1104" s="484"/>
      <c r="G1104" s="484"/>
      <c r="H1104" s="484"/>
      <c r="I1104" s="484"/>
      <c r="J1104" s="484"/>
      <c r="K1104" s="484"/>
      <c r="L1104" s="484"/>
      <c r="M1104" s="485"/>
      <c r="N1104" s="483"/>
      <c r="O1104" s="485"/>
      <c r="P1104" s="486"/>
      <c r="Q1104" s="483"/>
      <c r="R1104" s="485"/>
      <c r="S1104" s="483"/>
      <c r="T1104" s="484"/>
      <c r="U1104" s="484"/>
      <c r="V1104" s="485"/>
      <c r="W1104" s="486"/>
      <c r="X1104" s="487"/>
    </row>
    <row r="1105" spans="5:24" x14ac:dyDescent="0.25">
      <c r="E1105" s="484"/>
      <c r="F1105" s="484"/>
      <c r="G1105" s="484"/>
      <c r="H1105" s="484"/>
      <c r="I1105" s="484"/>
      <c r="J1105" s="484"/>
      <c r="K1105" s="484"/>
      <c r="L1105" s="484"/>
      <c r="M1105" s="485"/>
      <c r="N1105" s="483"/>
      <c r="O1105" s="485"/>
      <c r="P1105" s="486"/>
      <c r="Q1105" s="483"/>
      <c r="R1105" s="485"/>
      <c r="S1105" s="483"/>
      <c r="T1105" s="484"/>
      <c r="U1105" s="484"/>
      <c r="V1105" s="485"/>
      <c r="W1105" s="486"/>
      <c r="X1105" s="487"/>
    </row>
    <row r="1106" spans="5:24" x14ac:dyDescent="0.25">
      <c r="E1106" s="484"/>
      <c r="F1106" s="484"/>
      <c r="G1106" s="484"/>
      <c r="H1106" s="484"/>
      <c r="I1106" s="484"/>
      <c r="J1106" s="484"/>
      <c r="K1106" s="484"/>
      <c r="L1106" s="484"/>
      <c r="M1106" s="485"/>
      <c r="N1106" s="483"/>
      <c r="O1106" s="485"/>
      <c r="P1106" s="486"/>
      <c r="Q1106" s="483"/>
      <c r="R1106" s="485"/>
      <c r="S1106" s="483"/>
      <c r="T1106" s="484"/>
      <c r="U1106" s="484"/>
      <c r="V1106" s="485"/>
      <c r="W1106" s="486"/>
      <c r="X1106" s="487"/>
    </row>
    <row r="1107" spans="5:24" x14ac:dyDescent="0.25">
      <c r="E1107" s="484"/>
      <c r="F1107" s="484"/>
      <c r="G1107" s="484"/>
      <c r="H1107" s="484"/>
      <c r="I1107" s="484"/>
      <c r="J1107" s="484"/>
      <c r="K1107" s="484"/>
      <c r="L1107" s="484"/>
      <c r="M1107" s="485"/>
      <c r="N1107" s="483"/>
      <c r="O1107" s="485"/>
      <c r="P1107" s="486"/>
      <c r="Q1107" s="483"/>
      <c r="R1107" s="485"/>
      <c r="S1107" s="483"/>
      <c r="T1107" s="484"/>
      <c r="U1107" s="484"/>
      <c r="V1107" s="485"/>
      <c r="W1107" s="486"/>
      <c r="X1107" s="487"/>
    </row>
    <row r="1108" spans="5:24" x14ac:dyDescent="0.25">
      <c r="E1108" s="484"/>
      <c r="F1108" s="484"/>
      <c r="G1108" s="484"/>
      <c r="H1108" s="484"/>
      <c r="I1108" s="484"/>
      <c r="J1108" s="484"/>
      <c r="K1108" s="484"/>
      <c r="L1108" s="484"/>
      <c r="M1108" s="485"/>
      <c r="N1108" s="483"/>
      <c r="O1108" s="485"/>
      <c r="P1108" s="486"/>
      <c r="Q1108" s="483"/>
      <c r="R1108" s="485"/>
      <c r="S1108" s="483"/>
      <c r="T1108" s="484"/>
      <c r="U1108" s="484"/>
      <c r="V1108" s="485"/>
      <c r="W1108" s="486"/>
      <c r="X1108" s="487"/>
    </row>
    <row r="1109" spans="5:24" x14ac:dyDescent="0.25">
      <c r="E1109" s="484"/>
      <c r="F1109" s="484"/>
      <c r="G1109" s="484"/>
      <c r="H1109" s="484"/>
      <c r="I1109" s="484"/>
      <c r="J1109" s="484"/>
      <c r="K1109" s="484"/>
      <c r="L1109" s="484"/>
      <c r="M1109" s="485"/>
      <c r="N1109" s="483"/>
      <c r="O1109" s="485"/>
      <c r="P1109" s="486"/>
      <c r="Q1109" s="483"/>
      <c r="R1109" s="485"/>
      <c r="S1109" s="483"/>
      <c r="T1109" s="484"/>
      <c r="U1109" s="484"/>
      <c r="V1109" s="485"/>
      <c r="W1109" s="486"/>
      <c r="X1109" s="487"/>
    </row>
    <row r="1110" spans="5:24" x14ac:dyDescent="0.25">
      <c r="E1110" s="484"/>
      <c r="F1110" s="484"/>
      <c r="G1110" s="484"/>
      <c r="H1110" s="484"/>
      <c r="I1110" s="484"/>
      <c r="J1110" s="484"/>
      <c r="K1110" s="484"/>
      <c r="L1110" s="484"/>
      <c r="M1110" s="485"/>
      <c r="N1110" s="483"/>
      <c r="O1110" s="485"/>
      <c r="P1110" s="486"/>
      <c r="Q1110" s="483"/>
      <c r="R1110" s="485"/>
      <c r="S1110" s="483"/>
      <c r="T1110" s="484"/>
      <c r="U1110" s="484"/>
      <c r="V1110" s="485"/>
      <c r="W1110" s="486"/>
      <c r="X1110" s="487"/>
    </row>
    <row r="1111" spans="5:24" x14ac:dyDescent="0.25">
      <c r="E1111" s="484"/>
      <c r="F1111" s="484"/>
      <c r="G1111" s="484"/>
      <c r="H1111" s="484"/>
      <c r="I1111" s="484"/>
      <c r="J1111" s="484"/>
      <c r="K1111" s="484"/>
      <c r="L1111" s="484"/>
      <c r="M1111" s="485"/>
      <c r="N1111" s="483"/>
      <c r="O1111" s="485"/>
      <c r="P1111" s="486"/>
      <c r="Q1111" s="483"/>
      <c r="R1111" s="485"/>
      <c r="S1111" s="483"/>
      <c r="T1111" s="484"/>
      <c r="U1111" s="484"/>
      <c r="V1111" s="485"/>
      <c r="W1111" s="486"/>
      <c r="X1111" s="487"/>
    </row>
    <row r="1112" spans="5:24" x14ac:dyDescent="0.25">
      <c r="E1112" s="484"/>
      <c r="F1112" s="484"/>
      <c r="G1112" s="484"/>
      <c r="H1112" s="484"/>
      <c r="I1112" s="484"/>
      <c r="J1112" s="484"/>
      <c r="K1112" s="484"/>
      <c r="L1112" s="484"/>
      <c r="M1112" s="485"/>
      <c r="N1112" s="483"/>
      <c r="O1112" s="485"/>
      <c r="P1112" s="486"/>
      <c r="Q1112" s="483"/>
      <c r="R1112" s="485"/>
      <c r="S1112" s="483"/>
      <c r="T1112" s="484"/>
      <c r="U1112" s="484"/>
      <c r="V1112" s="485"/>
      <c r="W1112" s="486"/>
      <c r="X1112" s="487"/>
    </row>
    <row r="1113" spans="5:24" x14ac:dyDescent="0.25">
      <c r="E1113" s="484"/>
      <c r="F1113" s="484"/>
      <c r="G1113" s="484"/>
      <c r="H1113" s="484"/>
      <c r="I1113" s="484"/>
      <c r="J1113" s="484"/>
      <c r="K1113" s="484"/>
      <c r="L1113" s="484"/>
      <c r="M1113" s="485"/>
      <c r="N1113" s="483"/>
      <c r="O1113" s="485"/>
      <c r="P1113" s="486"/>
      <c r="Q1113" s="483"/>
      <c r="R1113" s="485"/>
      <c r="S1113" s="483"/>
      <c r="T1113" s="484"/>
      <c r="U1113" s="484"/>
      <c r="V1113" s="485"/>
      <c r="W1113" s="486"/>
      <c r="X1113" s="487"/>
    </row>
    <row r="1114" spans="5:24" x14ac:dyDescent="0.25">
      <c r="E1114" s="484"/>
      <c r="F1114" s="484"/>
      <c r="G1114" s="484"/>
      <c r="H1114" s="484"/>
      <c r="I1114" s="484"/>
      <c r="J1114" s="484"/>
      <c r="K1114" s="484"/>
      <c r="L1114" s="484"/>
      <c r="M1114" s="485"/>
      <c r="N1114" s="483"/>
      <c r="O1114" s="485"/>
      <c r="P1114" s="486"/>
      <c r="Q1114" s="483"/>
      <c r="R1114" s="485"/>
      <c r="S1114" s="483"/>
      <c r="T1114" s="484"/>
      <c r="U1114" s="484"/>
      <c r="V1114" s="485"/>
      <c r="W1114" s="486"/>
      <c r="X1114" s="487"/>
    </row>
    <row r="1115" spans="5:24" x14ac:dyDescent="0.25">
      <c r="E1115" s="484"/>
      <c r="F1115" s="484"/>
      <c r="G1115" s="484"/>
      <c r="H1115" s="484"/>
      <c r="I1115" s="484"/>
      <c r="J1115" s="484"/>
      <c r="K1115" s="484"/>
      <c r="L1115" s="484"/>
      <c r="M1115" s="485"/>
      <c r="N1115" s="483"/>
      <c r="O1115" s="485"/>
      <c r="P1115" s="486"/>
      <c r="Q1115" s="483"/>
      <c r="R1115" s="485"/>
      <c r="S1115" s="483"/>
      <c r="T1115" s="484"/>
      <c r="U1115" s="484"/>
      <c r="V1115" s="485"/>
      <c r="W1115" s="486"/>
      <c r="X1115" s="487"/>
    </row>
    <row r="1116" spans="5:24" x14ac:dyDescent="0.25">
      <c r="E1116" s="484"/>
      <c r="F1116" s="484"/>
      <c r="G1116" s="484"/>
      <c r="H1116" s="484"/>
      <c r="I1116" s="484"/>
      <c r="J1116" s="484"/>
      <c r="K1116" s="484"/>
      <c r="L1116" s="484"/>
      <c r="M1116" s="485"/>
      <c r="N1116" s="483"/>
      <c r="O1116" s="485"/>
      <c r="P1116" s="486"/>
      <c r="Q1116" s="483"/>
      <c r="R1116" s="485"/>
      <c r="S1116" s="483"/>
      <c r="T1116" s="484"/>
      <c r="U1116" s="484"/>
      <c r="V1116" s="485"/>
      <c r="W1116" s="486"/>
      <c r="X1116" s="487"/>
    </row>
    <row r="1117" spans="5:24" x14ac:dyDescent="0.25">
      <c r="E1117" s="484"/>
      <c r="F1117" s="484"/>
      <c r="G1117" s="484"/>
      <c r="H1117" s="484"/>
      <c r="I1117" s="484"/>
      <c r="J1117" s="484"/>
      <c r="K1117" s="484"/>
      <c r="L1117" s="484"/>
      <c r="M1117" s="485"/>
      <c r="N1117" s="483"/>
      <c r="O1117" s="485"/>
      <c r="P1117" s="486"/>
      <c r="Q1117" s="483"/>
      <c r="R1117" s="485"/>
      <c r="S1117" s="483"/>
      <c r="T1117" s="484"/>
      <c r="U1117" s="484"/>
      <c r="V1117" s="485"/>
      <c r="W1117" s="486"/>
      <c r="X1117" s="487"/>
    </row>
    <row r="1118" spans="5:24" x14ac:dyDescent="0.25">
      <c r="E1118" s="484"/>
      <c r="F1118" s="484"/>
      <c r="G1118" s="484"/>
      <c r="H1118" s="484"/>
      <c r="I1118" s="484"/>
      <c r="J1118" s="484"/>
      <c r="K1118" s="484"/>
      <c r="L1118" s="484"/>
      <c r="M1118" s="485"/>
      <c r="N1118" s="483"/>
      <c r="O1118" s="485"/>
      <c r="P1118" s="486"/>
      <c r="Q1118" s="483"/>
      <c r="R1118" s="485"/>
      <c r="S1118" s="483"/>
      <c r="T1118" s="484"/>
      <c r="U1118" s="484"/>
      <c r="V1118" s="485"/>
      <c r="W1118" s="486"/>
      <c r="X1118" s="487"/>
    </row>
    <row r="1119" spans="5:24" x14ac:dyDescent="0.25">
      <c r="E1119" s="484"/>
      <c r="F1119" s="484"/>
      <c r="G1119" s="484"/>
      <c r="H1119" s="484"/>
      <c r="I1119" s="484"/>
      <c r="J1119" s="484"/>
      <c r="K1119" s="484"/>
      <c r="L1119" s="484"/>
      <c r="M1119" s="485"/>
      <c r="N1119" s="483"/>
      <c r="O1119" s="485"/>
      <c r="P1119" s="486"/>
      <c r="Q1119" s="483"/>
      <c r="R1119" s="485"/>
      <c r="S1119" s="483"/>
      <c r="T1119" s="484"/>
      <c r="U1119" s="484"/>
      <c r="V1119" s="485"/>
      <c r="W1119" s="486"/>
      <c r="X1119" s="487"/>
    </row>
    <row r="1120" spans="5:24" x14ac:dyDescent="0.25">
      <c r="E1120" s="484"/>
      <c r="F1120" s="484"/>
      <c r="G1120" s="484"/>
      <c r="H1120" s="484"/>
      <c r="I1120" s="484"/>
      <c r="J1120" s="484"/>
      <c r="K1120" s="484"/>
      <c r="L1120" s="484"/>
      <c r="M1120" s="485"/>
      <c r="N1120" s="483"/>
      <c r="O1120" s="485"/>
      <c r="P1120" s="486"/>
      <c r="Q1120" s="483"/>
      <c r="R1120" s="485"/>
      <c r="S1120" s="483"/>
      <c r="T1120" s="484"/>
      <c r="U1120" s="484"/>
      <c r="V1120" s="485"/>
      <c r="W1120" s="486"/>
      <c r="X1120" s="487"/>
    </row>
    <row r="1121" spans="5:24" x14ac:dyDescent="0.25">
      <c r="E1121" s="484"/>
      <c r="F1121" s="484"/>
      <c r="G1121" s="484"/>
      <c r="H1121" s="484"/>
      <c r="I1121" s="484"/>
      <c r="J1121" s="484"/>
      <c r="K1121" s="484"/>
      <c r="L1121" s="484"/>
      <c r="M1121" s="485"/>
      <c r="N1121" s="483"/>
      <c r="O1121" s="485"/>
      <c r="P1121" s="486"/>
      <c r="Q1121" s="483"/>
      <c r="R1121" s="485"/>
      <c r="S1121" s="483"/>
      <c r="T1121" s="484"/>
      <c r="U1121" s="484"/>
      <c r="V1121" s="485"/>
      <c r="W1121" s="486"/>
      <c r="X1121" s="487"/>
    </row>
    <row r="1122" spans="5:24" x14ac:dyDescent="0.25">
      <c r="E1122" s="484"/>
      <c r="F1122" s="484"/>
      <c r="G1122" s="484"/>
      <c r="H1122" s="484"/>
      <c r="I1122" s="484"/>
      <c r="J1122" s="484"/>
      <c r="K1122" s="484"/>
      <c r="L1122" s="484"/>
      <c r="M1122" s="485"/>
      <c r="N1122" s="483"/>
      <c r="O1122" s="485"/>
      <c r="P1122" s="486"/>
      <c r="Q1122" s="483"/>
      <c r="R1122" s="485"/>
      <c r="S1122" s="483"/>
      <c r="T1122" s="484"/>
      <c r="U1122" s="484"/>
      <c r="V1122" s="485"/>
      <c r="W1122" s="486"/>
      <c r="X1122" s="487"/>
    </row>
    <row r="1123" spans="5:24" x14ac:dyDescent="0.25">
      <c r="E1123" s="484"/>
      <c r="F1123" s="484"/>
      <c r="G1123" s="484"/>
      <c r="H1123" s="484"/>
      <c r="I1123" s="484"/>
      <c r="J1123" s="484"/>
      <c r="K1123" s="484"/>
      <c r="L1123" s="484"/>
      <c r="M1123" s="485"/>
      <c r="N1123" s="483"/>
      <c r="O1123" s="485"/>
      <c r="P1123" s="486"/>
      <c r="Q1123" s="483"/>
      <c r="R1123" s="485"/>
      <c r="S1123" s="483"/>
      <c r="T1123" s="484"/>
      <c r="U1123" s="484"/>
      <c r="V1123" s="485"/>
      <c r="W1123" s="486"/>
      <c r="X1123" s="487"/>
    </row>
    <row r="1124" spans="5:24" x14ac:dyDescent="0.25">
      <c r="E1124" s="484"/>
      <c r="F1124" s="484"/>
      <c r="G1124" s="484"/>
      <c r="H1124" s="484"/>
      <c r="I1124" s="484"/>
      <c r="J1124" s="484"/>
      <c r="K1124" s="484"/>
      <c r="L1124" s="484"/>
      <c r="M1124" s="485"/>
      <c r="N1124" s="483"/>
      <c r="O1124" s="485"/>
      <c r="P1124" s="486"/>
      <c r="Q1124" s="483"/>
      <c r="R1124" s="485"/>
      <c r="S1124" s="483"/>
      <c r="T1124" s="484"/>
      <c r="U1124" s="484"/>
      <c r="V1124" s="485"/>
      <c r="W1124" s="486"/>
      <c r="X1124" s="487"/>
    </row>
    <row r="1125" spans="5:24" x14ac:dyDescent="0.25">
      <c r="E1125" s="484"/>
      <c r="F1125" s="484"/>
      <c r="G1125" s="484"/>
      <c r="H1125" s="484"/>
      <c r="I1125" s="484"/>
      <c r="J1125" s="484"/>
      <c r="K1125" s="484"/>
      <c r="L1125" s="484"/>
      <c r="M1125" s="485"/>
      <c r="N1125" s="483"/>
      <c r="O1125" s="485"/>
      <c r="P1125" s="486"/>
      <c r="Q1125" s="483"/>
      <c r="R1125" s="485"/>
      <c r="S1125" s="483"/>
      <c r="T1125" s="484"/>
      <c r="U1125" s="484"/>
      <c r="V1125" s="485"/>
      <c r="W1125" s="486"/>
      <c r="X1125" s="487"/>
    </row>
    <row r="1126" spans="5:24" x14ac:dyDescent="0.25">
      <c r="E1126" s="484"/>
      <c r="F1126" s="484"/>
      <c r="G1126" s="484"/>
      <c r="H1126" s="484"/>
      <c r="I1126" s="484"/>
      <c r="J1126" s="484"/>
      <c r="K1126" s="484"/>
      <c r="L1126" s="484"/>
      <c r="M1126" s="485"/>
      <c r="N1126" s="483"/>
      <c r="O1126" s="485"/>
      <c r="P1126" s="486"/>
      <c r="Q1126" s="483"/>
      <c r="R1126" s="485"/>
      <c r="S1126" s="483"/>
      <c r="T1126" s="484"/>
      <c r="U1126" s="484"/>
      <c r="V1126" s="485"/>
      <c r="W1126" s="486"/>
      <c r="X1126" s="487"/>
    </row>
    <row r="1127" spans="5:24" x14ac:dyDescent="0.25">
      <c r="E1127" s="484"/>
      <c r="F1127" s="484"/>
      <c r="G1127" s="484"/>
      <c r="H1127" s="484"/>
      <c r="I1127" s="484"/>
      <c r="J1127" s="484"/>
      <c r="K1127" s="484"/>
      <c r="L1127" s="484"/>
      <c r="M1127" s="485"/>
      <c r="N1127" s="483"/>
      <c r="O1127" s="485"/>
      <c r="P1127" s="486"/>
      <c r="Q1127" s="483"/>
      <c r="R1127" s="485"/>
      <c r="S1127" s="483"/>
      <c r="T1127" s="484"/>
      <c r="U1127" s="484"/>
      <c r="V1127" s="485"/>
      <c r="W1127" s="486"/>
      <c r="X1127" s="487"/>
    </row>
    <row r="1128" spans="5:24" x14ac:dyDescent="0.25">
      <c r="E1128" s="484"/>
      <c r="F1128" s="484"/>
      <c r="G1128" s="484"/>
      <c r="H1128" s="484"/>
      <c r="I1128" s="484"/>
      <c r="J1128" s="484"/>
      <c r="K1128" s="484"/>
      <c r="L1128" s="484"/>
      <c r="M1128" s="485"/>
      <c r="N1128" s="483"/>
      <c r="O1128" s="485"/>
      <c r="P1128" s="486"/>
      <c r="Q1128" s="483"/>
      <c r="R1128" s="485"/>
      <c r="S1128" s="483"/>
      <c r="T1128" s="484"/>
      <c r="U1128" s="484"/>
      <c r="V1128" s="485"/>
      <c r="W1128" s="486"/>
      <c r="X1128" s="487"/>
    </row>
    <row r="1129" spans="5:24" x14ac:dyDescent="0.25">
      <c r="E1129" s="484"/>
      <c r="F1129" s="484"/>
      <c r="G1129" s="484"/>
      <c r="H1129" s="484"/>
      <c r="I1129" s="484"/>
      <c r="J1129" s="484"/>
      <c r="K1129" s="484"/>
      <c r="L1129" s="484"/>
      <c r="M1129" s="485"/>
      <c r="N1129" s="483"/>
      <c r="O1129" s="485"/>
      <c r="P1129" s="486"/>
      <c r="Q1129" s="483"/>
      <c r="R1129" s="485"/>
      <c r="S1129" s="483"/>
      <c r="T1129" s="484"/>
      <c r="U1129" s="484"/>
      <c r="V1129" s="485"/>
      <c r="W1129" s="486"/>
      <c r="X1129" s="487"/>
    </row>
    <row r="1130" spans="5:24" x14ac:dyDescent="0.25">
      <c r="E1130" s="484"/>
      <c r="F1130" s="484"/>
      <c r="G1130" s="484"/>
      <c r="H1130" s="484"/>
      <c r="I1130" s="484"/>
      <c r="J1130" s="484"/>
      <c r="K1130" s="484"/>
      <c r="L1130" s="484"/>
      <c r="M1130" s="485"/>
      <c r="N1130" s="483"/>
      <c r="O1130" s="485"/>
      <c r="P1130" s="486"/>
      <c r="Q1130" s="483"/>
      <c r="R1130" s="485"/>
      <c r="S1130" s="483"/>
      <c r="T1130" s="484"/>
      <c r="U1130" s="484"/>
      <c r="V1130" s="485"/>
      <c r="W1130" s="486"/>
      <c r="X1130" s="487"/>
    </row>
    <row r="1131" spans="5:24" x14ac:dyDescent="0.25">
      <c r="E1131" s="484"/>
      <c r="F1131" s="484"/>
      <c r="G1131" s="484"/>
      <c r="H1131" s="484"/>
      <c r="I1131" s="484"/>
      <c r="J1131" s="484"/>
      <c r="K1131" s="484"/>
      <c r="L1131" s="484"/>
      <c r="M1131" s="485"/>
      <c r="N1131" s="483"/>
      <c r="O1131" s="485"/>
      <c r="P1131" s="486"/>
      <c r="Q1131" s="483"/>
      <c r="R1131" s="485"/>
      <c r="S1131" s="483"/>
      <c r="T1131" s="484"/>
      <c r="U1131" s="484"/>
      <c r="V1131" s="485"/>
      <c r="W1131" s="486"/>
      <c r="X1131" s="487"/>
    </row>
    <row r="1132" spans="5:24" x14ac:dyDescent="0.25">
      <c r="E1132" s="484"/>
      <c r="F1132" s="484"/>
      <c r="G1132" s="484"/>
      <c r="H1132" s="484"/>
      <c r="I1132" s="484"/>
      <c r="J1132" s="484"/>
      <c r="K1132" s="484"/>
      <c r="L1132" s="484"/>
      <c r="M1132" s="485"/>
      <c r="N1132" s="483"/>
      <c r="O1132" s="485"/>
      <c r="P1132" s="486"/>
      <c r="Q1132" s="483"/>
      <c r="R1132" s="485"/>
      <c r="S1132" s="483"/>
      <c r="T1132" s="484"/>
      <c r="U1132" s="484"/>
      <c r="V1132" s="485"/>
      <c r="W1132" s="486"/>
      <c r="X1132" s="487"/>
    </row>
    <row r="1133" spans="5:24" x14ac:dyDescent="0.25">
      <c r="E1133" s="484"/>
      <c r="F1133" s="484"/>
      <c r="G1133" s="484"/>
      <c r="H1133" s="484"/>
      <c r="I1133" s="484"/>
      <c r="J1133" s="484"/>
      <c r="K1133" s="484"/>
      <c r="L1133" s="484"/>
      <c r="M1133" s="485"/>
      <c r="N1133" s="483"/>
      <c r="O1133" s="485"/>
      <c r="P1133" s="486"/>
      <c r="Q1133" s="483"/>
      <c r="R1133" s="485"/>
      <c r="S1133" s="483"/>
      <c r="T1133" s="484"/>
      <c r="U1133" s="484"/>
      <c r="V1133" s="485"/>
      <c r="W1133" s="486"/>
      <c r="X1133" s="487"/>
    </row>
    <row r="1134" spans="5:24" x14ac:dyDescent="0.25">
      <c r="E1134" s="484"/>
      <c r="F1134" s="484"/>
      <c r="G1134" s="484"/>
      <c r="H1134" s="484"/>
      <c r="I1134" s="484"/>
      <c r="J1134" s="484"/>
      <c r="K1134" s="484"/>
      <c r="L1134" s="484"/>
      <c r="M1134" s="485"/>
      <c r="N1134" s="483"/>
      <c r="O1134" s="485"/>
      <c r="P1134" s="486"/>
      <c r="Q1134" s="483"/>
      <c r="R1134" s="485"/>
      <c r="S1134" s="483"/>
      <c r="T1134" s="484"/>
      <c r="U1134" s="484"/>
      <c r="V1134" s="485"/>
      <c r="W1134" s="486"/>
      <c r="X1134" s="487"/>
    </row>
    <row r="1135" spans="5:24" x14ac:dyDescent="0.25">
      <c r="E1135" s="484"/>
      <c r="F1135" s="484"/>
      <c r="G1135" s="484"/>
      <c r="H1135" s="484"/>
      <c r="I1135" s="484"/>
      <c r="J1135" s="484"/>
      <c r="K1135" s="484"/>
      <c r="L1135" s="484"/>
      <c r="M1135" s="485"/>
      <c r="N1135" s="483"/>
      <c r="O1135" s="485"/>
      <c r="P1135" s="486"/>
      <c r="Q1135" s="483"/>
      <c r="R1135" s="485"/>
      <c r="S1135" s="483"/>
      <c r="T1135" s="484"/>
      <c r="U1135" s="484"/>
      <c r="V1135" s="485"/>
      <c r="W1135" s="486"/>
      <c r="X1135" s="487"/>
    </row>
    <row r="1136" spans="5:24" x14ac:dyDescent="0.25">
      <c r="E1136" s="484"/>
      <c r="F1136" s="484"/>
      <c r="G1136" s="484"/>
      <c r="H1136" s="484"/>
      <c r="I1136" s="484"/>
      <c r="J1136" s="484"/>
      <c r="K1136" s="484"/>
      <c r="L1136" s="484"/>
      <c r="M1136" s="485"/>
      <c r="N1136" s="483"/>
      <c r="O1136" s="485"/>
      <c r="P1136" s="486"/>
      <c r="Q1136" s="483"/>
      <c r="R1136" s="485"/>
      <c r="S1136" s="483"/>
      <c r="T1136" s="484"/>
      <c r="U1136" s="484"/>
      <c r="V1136" s="485"/>
      <c r="W1136" s="486"/>
      <c r="X1136" s="487"/>
    </row>
    <row r="1137" spans="5:24" x14ac:dyDescent="0.25">
      <c r="E1137" s="484"/>
      <c r="F1137" s="484"/>
      <c r="G1137" s="484"/>
      <c r="H1137" s="484"/>
      <c r="I1137" s="484"/>
      <c r="J1137" s="484"/>
      <c r="K1137" s="484"/>
      <c r="L1137" s="484"/>
      <c r="M1137" s="485"/>
      <c r="N1137" s="483"/>
      <c r="O1137" s="485"/>
      <c r="P1137" s="486"/>
      <c r="Q1137" s="483"/>
      <c r="R1137" s="485"/>
      <c r="S1137" s="483"/>
      <c r="T1137" s="484"/>
      <c r="U1137" s="484"/>
      <c r="V1137" s="485"/>
      <c r="W1137" s="486"/>
      <c r="X1137" s="487"/>
    </row>
    <row r="1138" spans="5:24" x14ac:dyDescent="0.25">
      <c r="E1138" s="484"/>
      <c r="F1138" s="484"/>
      <c r="G1138" s="484"/>
      <c r="H1138" s="484"/>
      <c r="I1138" s="484"/>
      <c r="J1138" s="484"/>
      <c r="K1138" s="484"/>
      <c r="L1138" s="484"/>
      <c r="M1138" s="485"/>
      <c r="N1138" s="483"/>
      <c r="O1138" s="485"/>
      <c r="P1138" s="486"/>
      <c r="Q1138" s="483"/>
      <c r="R1138" s="485"/>
      <c r="S1138" s="483"/>
      <c r="T1138" s="484"/>
      <c r="U1138" s="484"/>
      <c r="V1138" s="485"/>
      <c r="W1138" s="486"/>
      <c r="X1138" s="487"/>
    </row>
    <row r="1139" spans="5:24" x14ac:dyDescent="0.25">
      <c r="E1139" s="484"/>
      <c r="F1139" s="484"/>
      <c r="G1139" s="484"/>
      <c r="H1139" s="484"/>
      <c r="I1139" s="484"/>
      <c r="J1139" s="484"/>
      <c r="K1139" s="484"/>
      <c r="L1139" s="484"/>
      <c r="M1139" s="485"/>
      <c r="N1139" s="483"/>
      <c r="O1139" s="485"/>
      <c r="P1139" s="486"/>
      <c r="Q1139" s="483"/>
      <c r="R1139" s="485"/>
      <c r="S1139" s="483"/>
      <c r="T1139" s="484"/>
      <c r="U1139" s="484"/>
      <c r="V1139" s="485"/>
      <c r="W1139" s="486"/>
      <c r="X1139" s="487"/>
    </row>
    <row r="1140" spans="5:24" x14ac:dyDescent="0.25">
      <c r="E1140" s="484"/>
      <c r="F1140" s="484"/>
      <c r="G1140" s="484"/>
      <c r="H1140" s="484"/>
      <c r="I1140" s="484"/>
      <c r="J1140" s="484"/>
      <c r="K1140" s="484"/>
      <c r="L1140" s="484"/>
      <c r="M1140" s="485"/>
      <c r="N1140" s="483"/>
      <c r="O1140" s="485"/>
      <c r="P1140" s="486"/>
      <c r="Q1140" s="483"/>
      <c r="R1140" s="485"/>
      <c r="S1140" s="483"/>
      <c r="T1140" s="484"/>
      <c r="U1140" s="484"/>
      <c r="V1140" s="485"/>
      <c r="W1140" s="486"/>
      <c r="X1140" s="487"/>
    </row>
    <row r="1141" spans="5:24" x14ac:dyDescent="0.25">
      <c r="E1141" s="484"/>
      <c r="F1141" s="484"/>
      <c r="G1141" s="484"/>
      <c r="H1141" s="484"/>
      <c r="I1141" s="484"/>
      <c r="J1141" s="484"/>
      <c r="K1141" s="484"/>
      <c r="L1141" s="484"/>
      <c r="M1141" s="485"/>
      <c r="N1141" s="483"/>
      <c r="O1141" s="485"/>
      <c r="P1141" s="486"/>
      <c r="Q1141" s="483"/>
      <c r="R1141" s="485"/>
      <c r="S1141" s="483"/>
      <c r="T1141" s="484"/>
      <c r="U1141" s="484"/>
      <c r="V1141" s="485"/>
      <c r="W1141" s="486"/>
      <c r="X1141" s="487"/>
    </row>
    <row r="1142" spans="5:24" x14ac:dyDescent="0.25">
      <c r="E1142" s="484"/>
      <c r="F1142" s="484"/>
      <c r="G1142" s="484"/>
      <c r="H1142" s="484"/>
      <c r="I1142" s="484"/>
      <c r="J1142" s="484"/>
      <c r="K1142" s="484"/>
      <c r="L1142" s="484"/>
      <c r="M1142" s="485"/>
      <c r="N1142" s="483"/>
      <c r="O1142" s="485"/>
      <c r="P1142" s="486"/>
      <c r="Q1142" s="483"/>
      <c r="R1142" s="485"/>
      <c r="S1142" s="483"/>
      <c r="T1142" s="484"/>
      <c r="U1142" s="484"/>
      <c r="V1142" s="485"/>
      <c r="W1142" s="486"/>
      <c r="X1142" s="487"/>
    </row>
    <row r="1143" spans="5:24" x14ac:dyDescent="0.25">
      <c r="E1143" s="484"/>
      <c r="F1143" s="484"/>
      <c r="G1143" s="484"/>
      <c r="H1143" s="484"/>
      <c r="I1143" s="484"/>
      <c r="J1143" s="484"/>
      <c r="K1143" s="484"/>
      <c r="L1143" s="484"/>
      <c r="M1143" s="485"/>
      <c r="N1143" s="483"/>
      <c r="O1143" s="485"/>
      <c r="P1143" s="486"/>
      <c r="Q1143" s="483"/>
      <c r="R1143" s="485"/>
      <c r="S1143" s="483"/>
      <c r="T1143" s="484"/>
      <c r="U1143" s="484"/>
      <c r="V1143" s="485"/>
      <c r="W1143" s="486"/>
      <c r="X1143" s="487"/>
    </row>
    <row r="1144" spans="5:24" x14ac:dyDescent="0.25">
      <c r="E1144" s="484"/>
      <c r="F1144" s="484"/>
      <c r="G1144" s="484"/>
      <c r="H1144" s="484"/>
      <c r="I1144" s="484"/>
      <c r="J1144" s="484"/>
      <c r="K1144" s="484"/>
      <c r="L1144" s="484"/>
      <c r="M1144" s="485"/>
      <c r="N1144" s="483"/>
      <c r="O1144" s="485"/>
      <c r="P1144" s="486"/>
      <c r="Q1144" s="483"/>
      <c r="R1144" s="485"/>
      <c r="S1144" s="483"/>
      <c r="T1144" s="484"/>
      <c r="U1144" s="484"/>
      <c r="V1144" s="485"/>
      <c r="W1144" s="486"/>
      <c r="X1144" s="487"/>
    </row>
    <row r="1145" spans="5:24" x14ac:dyDescent="0.25">
      <c r="E1145" s="484"/>
      <c r="F1145" s="484"/>
      <c r="G1145" s="484"/>
      <c r="H1145" s="484"/>
      <c r="I1145" s="484"/>
      <c r="J1145" s="484"/>
      <c r="K1145" s="484"/>
      <c r="L1145" s="484"/>
      <c r="M1145" s="485"/>
      <c r="N1145" s="483"/>
      <c r="O1145" s="485"/>
      <c r="P1145" s="486"/>
      <c r="Q1145" s="483"/>
      <c r="R1145" s="485"/>
      <c r="S1145" s="483"/>
      <c r="T1145" s="484"/>
      <c r="U1145" s="484"/>
      <c r="V1145" s="485"/>
      <c r="W1145" s="486"/>
      <c r="X1145" s="487"/>
    </row>
    <row r="1146" spans="5:24" x14ac:dyDescent="0.25">
      <c r="E1146" s="484"/>
      <c r="F1146" s="484"/>
      <c r="G1146" s="484"/>
      <c r="H1146" s="484"/>
      <c r="I1146" s="484"/>
      <c r="J1146" s="484"/>
      <c r="K1146" s="484"/>
      <c r="L1146" s="484"/>
      <c r="M1146" s="485"/>
      <c r="N1146" s="483"/>
      <c r="O1146" s="485"/>
      <c r="P1146" s="486"/>
      <c r="Q1146" s="483"/>
      <c r="R1146" s="485"/>
      <c r="S1146" s="483"/>
      <c r="T1146" s="484"/>
      <c r="U1146" s="484"/>
      <c r="V1146" s="485"/>
      <c r="W1146" s="486"/>
      <c r="X1146" s="487"/>
    </row>
    <row r="1147" spans="5:24" x14ac:dyDescent="0.25">
      <c r="E1147" s="484"/>
      <c r="F1147" s="484"/>
      <c r="G1147" s="484"/>
      <c r="H1147" s="484"/>
      <c r="I1147" s="484"/>
      <c r="J1147" s="484"/>
      <c r="K1147" s="484"/>
      <c r="L1147" s="484"/>
      <c r="M1147" s="485"/>
      <c r="N1147" s="483"/>
      <c r="O1147" s="485"/>
      <c r="P1147" s="486"/>
      <c r="Q1147" s="483"/>
      <c r="R1147" s="485"/>
      <c r="S1147" s="483"/>
      <c r="T1147" s="484"/>
      <c r="U1147" s="484"/>
      <c r="V1147" s="485"/>
      <c r="W1147" s="486"/>
      <c r="X1147" s="487"/>
    </row>
    <row r="1148" spans="5:24" x14ac:dyDescent="0.25">
      <c r="E1148" s="484"/>
      <c r="F1148" s="484"/>
      <c r="G1148" s="484"/>
      <c r="H1148" s="484"/>
      <c r="I1148" s="484"/>
      <c r="J1148" s="484"/>
      <c r="K1148" s="484"/>
      <c r="L1148" s="484"/>
      <c r="M1148" s="485"/>
      <c r="N1148" s="483"/>
      <c r="O1148" s="485"/>
      <c r="P1148" s="486"/>
      <c r="Q1148" s="483"/>
      <c r="R1148" s="485"/>
      <c r="S1148" s="483"/>
      <c r="T1148" s="484"/>
      <c r="U1148" s="484"/>
      <c r="V1148" s="485"/>
      <c r="W1148" s="486"/>
      <c r="X1148" s="487"/>
    </row>
    <row r="1149" spans="5:24" x14ac:dyDescent="0.25">
      <c r="E1149" s="484"/>
      <c r="F1149" s="484"/>
      <c r="G1149" s="484"/>
      <c r="H1149" s="484"/>
      <c r="I1149" s="484"/>
      <c r="J1149" s="484"/>
      <c r="K1149" s="484"/>
      <c r="L1149" s="484"/>
      <c r="M1149" s="485"/>
      <c r="N1149" s="483"/>
      <c r="O1149" s="485"/>
      <c r="P1149" s="486"/>
      <c r="Q1149" s="483"/>
      <c r="R1149" s="485"/>
      <c r="S1149" s="483"/>
      <c r="T1149" s="484"/>
      <c r="U1149" s="484"/>
      <c r="V1149" s="485"/>
      <c r="W1149" s="486"/>
      <c r="X1149" s="487"/>
    </row>
    <row r="1150" spans="5:24" x14ac:dyDescent="0.25">
      <c r="E1150" s="484"/>
      <c r="F1150" s="484"/>
      <c r="G1150" s="484"/>
      <c r="H1150" s="484"/>
      <c r="I1150" s="484"/>
      <c r="J1150" s="484"/>
      <c r="K1150" s="484"/>
      <c r="L1150" s="484"/>
      <c r="M1150" s="485"/>
      <c r="N1150" s="483"/>
      <c r="O1150" s="485"/>
      <c r="P1150" s="486"/>
      <c r="Q1150" s="483"/>
      <c r="R1150" s="485"/>
      <c r="S1150" s="483"/>
      <c r="T1150" s="484"/>
      <c r="U1150" s="484"/>
      <c r="V1150" s="485"/>
      <c r="W1150" s="486"/>
      <c r="X1150" s="487"/>
    </row>
    <row r="1151" spans="5:24" x14ac:dyDescent="0.25">
      <c r="E1151" s="484"/>
      <c r="F1151" s="484"/>
      <c r="G1151" s="484"/>
      <c r="H1151" s="484"/>
      <c r="I1151" s="484"/>
      <c r="J1151" s="484"/>
      <c r="K1151" s="484"/>
      <c r="L1151" s="484"/>
      <c r="M1151" s="485"/>
      <c r="N1151" s="483"/>
      <c r="O1151" s="485"/>
      <c r="P1151" s="486"/>
      <c r="Q1151" s="483"/>
      <c r="R1151" s="485"/>
      <c r="S1151" s="483"/>
      <c r="T1151" s="484"/>
      <c r="U1151" s="484"/>
      <c r="V1151" s="485"/>
      <c r="W1151" s="486"/>
      <c r="X1151" s="487"/>
    </row>
    <row r="1152" spans="5:24" x14ac:dyDescent="0.25">
      <c r="E1152" s="484"/>
      <c r="F1152" s="484"/>
      <c r="G1152" s="484"/>
      <c r="H1152" s="484"/>
      <c r="I1152" s="484"/>
      <c r="J1152" s="484"/>
      <c r="K1152" s="484"/>
      <c r="L1152" s="484"/>
      <c r="M1152" s="485"/>
      <c r="N1152" s="483"/>
      <c r="O1152" s="485"/>
      <c r="P1152" s="486"/>
      <c r="Q1152" s="483"/>
      <c r="R1152" s="485"/>
      <c r="S1152" s="483"/>
      <c r="T1152" s="484"/>
      <c r="U1152" s="484"/>
      <c r="V1152" s="485"/>
      <c r="W1152" s="486"/>
      <c r="X1152" s="487"/>
    </row>
    <row r="1153" spans="5:24" x14ac:dyDescent="0.25">
      <c r="E1153" s="484"/>
      <c r="F1153" s="484"/>
      <c r="G1153" s="484"/>
      <c r="H1153" s="484"/>
      <c r="I1153" s="484"/>
      <c r="J1153" s="484"/>
      <c r="K1153" s="484"/>
      <c r="L1153" s="484"/>
      <c r="M1153" s="485"/>
      <c r="N1153" s="483"/>
      <c r="O1153" s="485"/>
      <c r="P1153" s="486"/>
      <c r="Q1153" s="483"/>
      <c r="R1153" s="485"/>
      <c r="S1153" s="483"/>
      <c r="T1153" s="484"/>
      <c r="U1153" s="484"/>
      <c r="V1153" s="485"/>
      <c r="W1153" s="486"/>
      <c r="X1153" s="487"/>
    </row>
    <row r="1154" spans="5:24" x14ac:dyDescent="0.25">
      <c r="E1154" s="484"/>
      <c r="F1154" s="484"/>
      <c r="G1154" s="484"/>
      <c r="H1154" s="484"/>
      <c r="I1154" s="484"/>
      <c r="J1154" s="484"/>
      <c r="K1154" s="484"/>
      <c r="L1154" s="484"/>
      <c r="M1154" s="485"/>
      <c r="N1154" s="483"/>
      <c r="O1154" s="485"/>
      <c r="P1154" s="486"/>
      <c r="Q1154" s="483"/>
      <c r="R1154" s="485"/>
      <c r="S1154" s="483"/>
      <c r="T1154" s="484"/>
      <c r="U1154" s="484"/>
      <c r="V1154" s="485"/>
      <c r="W1154" s="486"/>
      <c r="X1154" s="487"/>
    </row>
    <row r="1155" spans="5:24" x14ac:dyDescent="0.25">
      <c r="E1155" s="484"/>
      <c r="F1155" s="484"/>
      <c r="G1155" s="484"/>
      <c r="H1155" s="484"/>
      <c r="I1155" s="484"/>
      <c r="J1155" s="484"/>
      <c r="K1155" s="484"/>
      <c r="L1155" s="484"/>
      <c r="M1155" s="485"/>
      <c r="N1155" s="483"/>
      <c r="O1155" s="485"/>
      <c r="P1155" s="486"/>
      <c r="Q1155" s="483"/>
      <c r="R1155" s="485"/>
      <c r="S1155" s="483"/>
      <c r="T1155" s="484"/>
      <c r="U1155" s="484"/>
      <c r="V1155" s="485"/>
      <c r="W1155" s="486"/>
      <c r="X1155" s="487"/>
    </row>
    <row r="1156" spans="5:24" x14ac:dyDescent="0.25">
      <c r="E1156" s="484"/>
      <c r="F1156" s="484"/>
      <c r="G1156" s="484"/>
      <c r="H1156" s="484"/>
      <c r="I1156" s="484"/>
      <c r="J1156" s="484"/>
      <c r="K1156" s="484"/>
      <c r="L1156" s="484"/>
      <c r="M1156" s="485"/>
      <c r="N1156" s="483"/>
      <c r="O1156" s="485"/>
      <c r="P1156" s="486"/>
      <c r="Q1156" s="483"/>
      <c r="R1156" s="485"/>
      <c r="S1156" s="483"/>
      <c r="T1156" s="484"/>
      <c r="U1156" s="484"/>
      <c r="V1156" s="485"/>
      <c r="W1156" s="486"/>
      <c r="X1156" s="487"/>
    </row>
    <row r="1157" spans="5:24" x14ac:dyDescent="0.25">
      <c r="E1157" s="484"/>
      <c r="F1157" s="484"/>
      <c r="G1157" s="484"/>
      <c r="H1157" s="484"/>
      <c r="I1157" s="484"/>
      <c r="J1157" s="484"/>
      <c r="K1157" s="484"/>
      <c r="L1157" s="484"/>
      <c r="M1157" s="485"/>
      <c r="N1157" s="483"/>
      <c r="O1157" s="485"/>
      <c r="P1157" s="486"/>
      <c r="Q1157" s="483"/>
      <c r="R1157" s="485"/>
      <c r="S1157" s="483"/>
      <c r="T1157" s="484"/>
      <c r="U1157" s="484"/>
      <c r="V1157" s="485"/>
      <c r="W1157" s="486"/>
      <c r="X1157" s="487"/>
    </row>
    <row r="1158" spans="5:24" x14ac:dyDescent="0.25">
      <c r="E1158" s="484"/>
      <c r="F1158" s="484"/>
      <c r="G1158" s="484"/>
      <c r="H1158" s="484"/>
      <c r="I1158" s="484"/>
      <c r="J1158" s="484"/>
      <c r="K1158" s="484"/>
      <c r="L1158" s="484"/>
      <c r="M1158" s="485"/>
      <c r="N1158" s="483"/>
      <c r="O1158" s="485"/>
      <c r="P1158" s="486"/>
      <c r="Q1158" s="483"/>
      <c r="R1158" s="485"/>
      <c r="S1158" s="483"/>
      <c r="T1158" s="484"/>
      <c r="U1158" s="484"/>
      <c r="V1158" s="485"/>
      <c r="W1158" s="486"/>
      <c r="X1158" s="487"/>
    </row>
    <row r="1159" spans="5:24" x14ac:dyDescent="0.25">
      <c r="E1159" s="484"/>
      <c r="F1159" s="484"/>
      <c r="G1159" s="484"/>
      <c r="H1159" s="484"/>
      <c r="I1159" s="484"/>
      <c r="J1159" s="484"/>
      <c r="K1159" s="484"/>
      <c r="L1159" s="484"/>
      <c r="M1159" s="485"/>
      <c r="N1159" s="483"/>
      <c r="O1159" s="485"/>
      <c r="P1159" s="486"/>
      <c r="Q1159" s="483"/>
      <c r="R1159" s="485"/>
      <c r="S1159" s="483"/>
      <c r="T1159" s="484"/>
      <c r="U1159" s="484"/>
      <c r="V1159" s="485"/>
      <c r="W1159" s="486"/>
      <c r="X1159" s="487"/>
    </row>
    <row r="1160" spans="5:24" x14ac:dyDescent="0.25">
      <c r="E1160" s="484"/>
      <c r="F1160" s="484"/>
      <c r="G1160" s="484"/>
      <c r="H1160" s="484"/>
      <c r="I1160" s="484"/>
      <c r="J1160" s="484"/>
      <c r="K1160" s="484"/>
      <c r="L1160" s="484"/>
      <c r="M1160" s="485"/>
      <c r="N1160" s="483"/>
      <c r="O1160" s="485"/>
      <c r="P1160" s="486"/>
      <c r="Q1160" s="483"/>
      <c r="R1160" s="485"/>
      <c r="S1160" s="483"/>
      <c r="T1160" s="484"/>
      <c r="U1160" s="484"/>
      <c r="V1160" s="485"/>
      <c r="W1160" s="486"/>
      <c r="X1160" s="487"/>
    </row>
    <row r="1161" spans="5:24" x14ac:dyDescent="0.25">
      <c r="E1161" s="484"/>
      <c r="F1161" s="484"/>
      <c r="G1161" s="484"/>
      <c r="H1161" s="484"/>
      <c r="I1161" s="484"/>
      <c r="J1161" s="484"/>
      <c r="K1161" s="484"/>
      <c r="L1161" s="484"/>
      <c r="M1161" s="485"/>
      <c r="N1161" s="483"/>
      <c r="O1161" s="485"/>
      <c r="P1161" s="486"/>
      <c r="Q1161" s="483"/>
      <c r="R1161" s="485"/>
      <c r="S1161" s="483"/>
      <c r="T1161" s="484"/>
      <c r="U1161" s="484"/>
      <c r="V1161" s="485"/>
      <c r="W1161" s="486"/>
      <c r="X1161" s="487"/>
    </row>
    <row r="1162" spans="5:24" x14ac:dyDescent="0.25">
      <c r="E1162" s="484"/>
      <c r="F1162" s="484"/>
      <c r="G1162" s="484"/>
      <c r="H1162" s="484"/>
      <c r="I1162" s="484"/>
      <c r="J1162" s="484"/>
      <c r="K1162" s="484"/>
      <c r="L1162" s="484"/>
      <c r="M1162" s="485"/>
      <c r="N1162" s="483"/>
      <c r="O1162" s="485"/>
      <c r="P1162" s="486"/>
      <c r="Q1162" s="483"/>
      <c r="R1162" s="485"/>
      <c r="S1162" s="483"/>
      <c r="T1162" s="484"/>
      <c r="U1162" s="484"/>
      <c r="V1162" s="485"/>
      <c r="W1162" s="486"/>
      <c r="X1162" s="487"/>
    </row>
    <row r="1163" spans="5:24" x14ac:dyDescent="0.25">
      <c r="E1163" s="484"/>
      <c r="F1163" s="484"/>
      <c r="G1163" s="484"/>
      <c r="H1163" s="484"/>
      <c r="I1163" s="484"/>
      <c r="J1163" s="484"/>
      <c r="K1163" s="484"/>
      <c r="L1163" s="484"/>
      <c r="M1163" s="485"/>
      <c r="N1163" s="483"/>
      <c r="O1163" s="485"/>
      <c r="P1163" s="486"/>
      <c r="Q1163" s="483"/>
      <c r="R1163" s="485"/>
      <c r="S1163" s="483"/>
      <c r="T1163" s="484"/>
      <c r="U1163" s="484"/>
      <c r="V1163" s="485"/>
      <c r="W1163" s="486"/>
      <c r="X1163" s="487"/>
    </row>
    <row r="1164" spans="5:24" x14ac:dyDescent="0.25">
      <c r="E1164" s="484"/>
      <c r="F1164" s="484"/>
      <c r="G1164" s="484"/>
      <c r="H1164" s="484"/>
      <c r="I1164" s="484"/>
      <c r="J1164" s="484"/>
      <c r="K1164" s="484"/>
      <c r="L1164" s="484"/>
      <c r="M1164" s="485"/>
      <c r="N1164" s="483"/>
      <c r="O1164" s="485"/>
      <c r="P1164" s="486"/>
      <c r="Q1164" s="483"/>
      <c r="R1164" s="485"/>
      <c r="S1164" s="483"/>
      <c r="T1164" s="484"/>
      <c r="U1164" s="484"/>
      <c r="V1164" s="485"/>
      <c r="W1164" s="486"/>
      <c r="X1164" s="487"/>
    </row>
    <row r="1165" spans="5:24" x14ac:dyDescent="0.25">
      <c r="E1165" s="484"/>
      <c r="F1165" s="484"/>
      <c r="G1165" s="484"/>
      <c r="H1165" s="484"/>
      <c r="I1165" s="484"/>
      <c r="J1165" s="484"/>
      <c r="K1165" s="484"/>
      <c r="L1165" s="484"/>
      <c r="M1165" s="485"/>
      <c r="N1165" s="483"/>
      <c r="O1165" s="485"/>
      <c r="P1165" s="486"/>
      <c r="Q1165" s="483"/>
      <c r="R1165" s="485"/>
      <c r="S1165" s="483"/>
      <c r="T1165" s="484"/>
      <c r="U1165" s="484"/>
      <c r="V1165" s="485"/>
      <c r="W1165" s="486"/>
      <c r="X1165" s="487"/>
    </row>
    <row r="1166" spans="5:24" x14ac:dyDescent="0.25">
      <c r="E1166" s="484"/>
      <c r="F1166" s="484"/>
      <c r="G1166" s="484"/>
      <c r="H1166" s="484"/>
      <c r="I1166" s="484"/>
      <c r="J1166" s="484"/>
      <c r="K1166" s="484"/>
      <c r="L1166" s="484"/>
      <c r="M1166" s="485"/>
      <c r="N1166" s="483"/>
      <c r="O1166" s="485"/>
      <c r="P1166" s="486"/>
      <c r="Q1166" s="483"/>
      <c r="R1166" s="485"/>
      <c r="S1166" s="483"/>
      <c r="T1166" s="484"/>
      <c r="U1166" s="484"/>
      <c r="V1166" s="485"/>
      <c r="W1166" s="486"/>
      <c r="X1166" s="487"/>
    </row>
    <row r="1167" spans="5:24" x14ac:dyDescent="0.25">
      <c r="E1167" s="484"/>
      <c r="F1167" s="484"/>
      <c r="G1167" s="484"/>
      <c r="H1167" s="484"/>
      <c r="I1167" s="484"/>
      <c r="J1167" s="484"/>
      <c r="K1167" s="484"/>
      <c r="L1167" s="484"/>
      <c r="M1167" s="485"/>
      <c r="N1167" s="483"/>
      <c r="O1167" s="485"/>
      <c r="P1167" s="486"/>
      <c r="Q1167" s="483"/>
      <c r="R1167" s="485"/>
      <c r="S1167" s="483"/>
      <c r="T1167" s="484"/>
      <c r="U1167" s="484"/>
      <c r="V1167" s="485"/>
      <c r="W1167" s="486"/>
      <c r="X1167" s="487"/>
    </row>
    <row r="1168" spans="5:24" x14ac:dyDescent="0.25">
      <c r="E1168" s="484"/>
      <c r="F1168" s="484"/>
      <c r="G1168" s="484"/>
      <c r="H1168" s="484"/>
      <c r="I1168" s="484"/>
      <c r="J1168" s="484"/>
      <c r="K1168" s="484"/>
      <c r="L1168" s="484"/>
      <c r="M1168" s="485"/>
      <c r="N1168" s="483"/>
      <c r="O1168" s="485"/>
      <c r="P1168" s="486"/>
      <c r="Q1168" s="483"/>
      <c r="R1168" s="485"/>
      <c r="S1168" s="483"/>
      <c r="T1168" s="484"/>
      <c r="U1168" s="484"/>
      <c r="V1168" s="485"/>
      <c r="W1168" s="486"/>
      <c r="X1168" s="487"/>
    </row>
    <row r="1169" spans="5:24" x14ac:dyDescent="0.25">
      <c r="E1169" s="484"/>
      <c r="F1169" s="484"/>
      <c r="G1169" s="484"/>
      <c r="H1169" s="484"/>
      <c r="I1169" s="484"/>
      <c r="J1169" s="484"/>
      <c r="K1169" s="484"/>
      <c r="L1169" s="484"/>
      <c r="M1169" s="485"/>
      <c r="N1169" s="483"/>
      <c r="O1169" s="485"/>
      <c r="P1169" s="486"/>
      <c r="Q1169" s="483"/>
      <c r="R1169" s="485"/>
      <c r="S1169" s="483"/>
      <c r="T1169" s="484"/>
      <c r="U1169" s="484"/>
      <c r="V1169" s="485"/>
      <c r="W1169" s="486"/>
      <c r="X1169" s="487"/>
    </row>
    <row r="1170" spans="5:24" x14ac:dyDescent="0.25">
      <c r="E1170" s="484"/>
      <c r="F1170" s="484"/>
      <c r="G1170" s="484"/>
      <c r="H1170" s="484"/>
      <c r="I1170" s="484"/>
      <c r="J1170" s="484"/>
      <c r="K1170" s="484"/>
      <c r="L1170" s="484"/>
      <c r="M1170" s="485"/>
      <c r="N1170" s="483"/>
      <c r="O1170" s="485"/>
      <c r="P1170" s="486"/>
      <c r="Q1170" s="483"/>
      <c r="R1170" s="485"/>
      <c r="S1170" s="483"/>
      <c r="T1170" s="484"/>
      <c r="U1170" s="484"/>
      <c r="V1170" s="485"/>
      <c r="W1170" s="486"/>
      <c r="X1170" s="487"/>
    </row>
    <row r="1171" spans="5:24" x14ac:dyDescent="0.25">
      <c r="E1171" s="484"/>
      <c r="F1171" s="484"/>
      <c r="G1171" s="484"/>
      <c r="H1171" s="484"/>
      <c r="I1171" s="484"/>
      <c r="J1171" s="484"/>
      <c r="K1171" s="484"/>
      <c r="L1171" s="484"/>
      <c r="M1171" s="485"/>
      <c r="N1171" s="483"/>
      <c r="O1171" s="485"/>
      <c r="P1171" s="486"/>
      <c r="Q1171" s="483"/>
      <c r="R1171" s="485"/>
      <c r="S1171" s="483"/>
      <c r="T1171" s="484"/>
      <c r="U1171" s="484"/>
      <c r="V1171" s="485"/>
      <c r="W1171" s="486"/>
      <c r="X1171" s="487"/>
    </row>
    <row r="1172" spans="5:24" x14ac:dyDescent="0.25">
      <c r="E1172" s="484"/>
      <c r="F1172" s="484"/>
      <c r="G1172" s="484"/>
      <c r="H1172" s="484"/>
      <c r="I1172" s="484"/>
      <c r="J1172" s="484"/>
      <c r="K1172" s="484"/>
      <c r="L1172" s="484"/>
      <c r="M1172" s="485"/>
      <c r="N1172" s="483"/>
      <c r="O1172" s="485"/>
      <c r="P1172" s="486"/>
      <c r="Q1172" s="483"/>
      <c r="R1172" s="485"/>
      <c r="S1172" s="483"/>
      <c r="T1172" s="484"/>
      <c r="U1172" s="484"/>
      <c r="V1172" s="485"/>
      <c r="W1172" s="486"/>
      <c r="X1172" s="487"/>
    </row>
    <row r="1173" spans="5:24" x14ac:dyDescent="0.25">
      <c r="E1173" s="484"/>
      <c r="F1173" s="484"/>
      <c r="G1173" s="484"/>
      <c r="H1173" s="484"/>
      <c r="I1173" s="484"/>
      <c r="J1173" s="484"/>
      <c r="K1173" s="484"/>
      <c r="L1173" s="484"/>
      <c r="M1173" s="485"/>
      <c r="N1173" s="483"/>
      <c r="O1173" s="485"/>
      <c r="P1173" s="486"/>
      <c r="Q1173" s="483"/>
      <c r="R1173" s="485"/>
      <c r="S1173" s="483"/>
      <c r="T1173" s="484"/>
      <c r="U1173" s="484"/>
      <c r="V1173" s="485"/>
      <c r="W1173" s="486"/>
      <c r="X1173" s="487"/>
    </row>
    <row r="1174" spans="5:24" x14ac:dyDescent="0.25">
      <c r="E1174" s="484"/>
      <c r="F1174" s="484"/>
      <c r="G1174" s="484"/>
      <c r="H1174" s="484"/>
      <c r="I1174" s="484"/>
      <c r="J1174" s="484"/>
      <c r="K1174" s="484"/>
      <c r="L1174" s="484"/>
      <c r="M1174" s="485"/>
      <c r="N1174" s="483"/>
      <c r="O1174" s="485"/>
      <c r="P1174" s="486"/>
      <c r="Q1174" s="483"/>
      <c r="R1174" s="485"/>
      <c r="S1174" s="483"/>
      <c r="T1174" s="484"/>
      <c r="U1174" s="484"/>
      <c r="V1174" s="485"/>
      <c r="W1174" s="486"/>
      <c r="X1174" s="487"/>
    </row>
    <row r="1175" spans="5:24" x14ac:dyDescent="0.25">
      <c r="E1175" s="484"/>
      <c r="F1175" s="484"/>
      <c r="G1175" s="484"/>
      <c r="H1175" s="484"/>
      <c r="I1175" s="484"/>
      <c r="J1175" s="484"/>
      <c r="K1175" s="484"/>
      <c r="L1175" s="484"/>
      <c r="M1175" s="485"/>
      <c r="N1175" s="483"/>
      <c r="O1175" s="485"/>
      <c r="P1175" s="486"/>
      <c r="Q1175" s="483"/>
      <c r="R1175" s="485"/>
      <c r="S1175" s="483"/>
      <c r="T1175" s="484"/>
      <c r="U1175" s="484"/>
      <c r="V1175" s="485"/>
      <c r="W1175" s="486"/>
      <c r="X1175" s="487"/>
    </row>
    <row r="1176" spans="5:24" x14ac:dyDescent="0.25">
      <c r="E1176" s="484"/>
      <c r="F1176" s="484"/>
      <c r="G1176" s="484"/>
      <c r="H1176" s="484"/>
      <c r="I1176" s="484"/>
      <c r="J1176" s="484"/>
      <c r="K1176" s="484"/>
      <c r="L1176" s="484"/>
      <c r="M1176" s="485"/>
      <c r="N1176" s="483"/>
      <c r="O1176" s="485"/>
      <c r="P1176" s="486"/>
      <c r="Q1176" s="483"/>
      <c r="R1176" s="485"/>
      <c r="S1176" s="483"/>
      <c r="T1176" s="484"/>
      <c r="U1176" s="484"/>
      <c r="V1176" s="485"/>
      <c r="W1176" s="486"/>
      <c r="X1176" s="487"/>
    </row>
    <row r="1177" spans="5:24" x14ac:dyDescent="0.25">
      <c r="E1177" s="484"/>
      <c r="F1177" s="484"/>
      <c r="G1177" s="484"/>
      <c r="H1177" s="484"/>
      <c r="I1177" s="484"/>
      <c r="J1177" s="484"/>
      <c r="K1177" s="484"/>
      <c r="L1177" s="484"/>
      <c r="M1177" s="485"/>
      <c r="N1177" s="483"/>
      <c r="O1177" s="485"/>
      <c r="P1177" s="486"/>
      <c r="Q1177" s="483"/>
      <c r="R1177" s="485"/>
      <c r="S1177" s="483"/>
      <c r="T1177" s="484"/>
      <c r="U1177" s="484"/>
      <c r="V1177" s="485"/>
      <c r="W1177" s="486"/>
      <c r="X1177" s="487"/>
    </row>
    <row r="1178" spans="5:24" x14ac:dyDescent="0.25">
      <c r="E1178" s="484"/>
      <c r="F1178" s="484"/>
      <c r="G1178" s="484"/>
      <c r="H1178" s="484"/>
      <c r="I1178" s="484"/>
      <c r="J1178" s="484"/>
      <c r="K1178" s="484"/>
      <c r="L1178" s="484"/>
      <c r="M1178" s="485"/>
      <c r="N1178" s="483"/>
      <c r="O1178" s="485"/>
      <c r="P1178" s="486"/>
      <c r="Q1178" s="483"/>
      <c r="R1178" s="485"/>
      <c r="S1178" s="483"/>
      <c r="T1178" s="484"/>
      <c r="U1178" s="484"/>
      <c r="V1178" s="485"/>
      <c r="W1178" s="486"/>
      <c r="X1178" s="487"/>
    </row>
    <row r="1179" spans="5:24" x14ac:dyDescent="0.25">
      <c r="E1179" s="484"/>
      <c r="F1179" s="484"/>
      <c r="G1179" s="484"/>
      <c r="H1179" s="484"/>
      <c r="I1179" s="484"/>
      <c r="J1179" s="484"/>
      <c r="K1179" s="484"/>
      <c r="L1179" s="484"/>
      <c r="M1179" s="485"/>
      <c r="N1179" s="483"/>
      <c r="O1179" s="485"/>
      <c r="P1179" s="486"/>
      <c r="Q1179" s="483"/>
      <c r="R1179" s="485"/>
      <c r="S1179" s="483"/>
      <c r="T1179" s="484"/>
      <c r="U1179" s="484"/>
      <c r="V1179" s="485"/>
      <c r="W1179" s="486"/>
      <c r="X1179" s="487"/>
    </row>
    <row r="1180" spans="5:24" x14ac:dyDescent="0.25">
      <c r="E1180" s="484"/>
      <c r="F1180" s="484"/>
      <c r="G1180" s="484"/>
      <c r="H1180" s="484"/>
      <c r="I1180" s="484"/>
      <c r="J1180" s="484"/>
      <c r="K1180" s="484"/>
      <c r="L1180" s="484"/>
      <c r="M1180" s="485"/>
      <c r="N1180" s="483"/>
      <c r="O1180" s="485"/>
      <c r="P1180" s="486"/>
      <c r="Q1180" s="483"/>
      <c r="R1180" s="485"/>
      <c r="S1180" s="483"/>
      <c r="T1180" s="484"/>
      <c r="U1180" s="484"/>
      <c r="V1180" s="485"/>
      <c r="W1180" s="486"/>
      <c r="X1180" s="487"/>
    </row>
    <row r="1181" spans="5:24" x14ac:dyDescent="0.25">
      <c r="E1181" s="484"/>
      <c r="F1181" s="484"/>
      <c r="G1181" s="484"/>
      <c r="H1181" s="484"/>
      <c r="I1181" s="484"/>
      <c r="J1181" s="484"/>
      <c r="K1181" s="484"/>
      <c r="L1181" s="484"/>
      <c r="M1181" s="485"/>
      <c r="N1181" s="483"/>
      <c r="O1181" s="485"/>
      <c r="P1181" s="486"/>
      <c r="Q1181" s="483"/>
      <c r="R1181" s="485"/>
      <c r="S1181" s="483"/>
      <c r="T1181" s="484"/>
      <c r="U1181" s="484"/>
      <c r="V1181" s="485"/>
      <c r="W1181" s="486"/>
      <c r="X1181" s="487"/>
    </row>
    <row r="1182" spans="5:24" x14ac:dyDescent="0.25">
      <c r="E1182" s="484"/>
      <c r="F1182" s="484"/>
      <c r="G1182" s="484"/>
      <c r="H1182" s="484"/>
      <c r="I1182" s="484"/>
      <c r="J1182" s="484"/>
      <c r="K1182" s="484"/>
      <c r="L1182" s="484"/>
      <c r="M1182" s="485"/>
      <c r="N1182" s="483"/>
      <c r="O1182" s="485"/>
      <c r="P1182" s="486"/>
      <c r="Q1182" s="483"/>
      <c r="R1182" s="485"/>
      <c r="S1182" s="483"/>
      <c r="T1182" s="484"/>
      <c r="U1182" s="484"/>
      <c r="V1182" s="485"/>
      <c r="W1182" s="486"/>
      <c r="X1182" s="487"/>
    </row>
    <row r="1183" spans="5:24" x14ac:dyDescent="0.25">
      <c r="E1183" s="484"/>
      <c r="F1183" s="484"/>
      <c r="G1183" s="484"/>
      <c r="H1183" s="484"/>
      <c r="I1183" s="484"/>
      <c r="J1183" s="484"/>
      <c r="K1183" s="484"/>
      <c r="L1183" s="484"/>
      <c r="M1183" s="485"/>
      <c r="N1183" s="483"/>
      <c r="O1183" s="485"/>
      <c r="P1183" s="486"/>
      <c r="Q1183" s="483"/>
      <c r="R1183" s="485"/>
      <c r="S1183" s="483"/>
      <c r="T1183" s="484"/>
      <c r="U1183" s="484"/>
      <c r="V1183" s="485"/>
      <c r="W1183" s="486"/>
      <c r="X1183" s="487"/>
    </row>
    <row r="1184" spans="5:24" x14ac:dyDescent="0.25">
      <c r="E1184" s="484"/>
      <c r="F1184" s="484"/>
      <c r="G1184" s="484"/>
      <c r="H1184" s="484"/>
      <c r="I1184" s="484"/>
      <c r="J1184" s="484"/>
      <c r="K1184" s="484"/>
      <c r="L1184" s="484"/>
      <c r="M1184" s="485"/>
      <c r="N1184" s="483"/>
      <c r="O1184" s="485"/>
      <c r="P1184" s="486"/>
      <c r="Q1184" s="483"/>
      <c r="R1184" s="485"/>
      <c r="S1184" s="483"/>
      <c r="T1184" s="484"/>
      <c r="U1184" s="484"/>
      <c r="V1184" s="485"/>
      <c r="W1184" s="486"/>
      <c r="X1184" s="487"/>
    </row>
    <row r="1185" spans="5:24" x14ac:dyDescent="0.25">
      <c r="E1185" s="484"/>
      <c r="F1185" s="484"/>
      <c r="G1185" s="484"/>
      <c r="H1185" s="484"/>
      <c r="I1185" s="484"/>
      <c r="J1185" s="484"/>
      <c r="K1185" s="484"/>
      <c r="L1185" s="484"/>
      <c r="M1185" s="485"/>
      <c r="N1185" s="483"/>
      <c r="O1185" s="485"/>
      <c r="P1185" s="486"/>
      <c r="Q1185" s="483"/>
      <c r="R1185" s="485"/>
      <c r="S1185" s="483"/>
      <c r="T1185" s="484"/>
      <c r="U1185" s="484"/>
      <c r="V1185" s="485"/>
      <c r="W1185" s="486"/>
      <c r="X1185" s="487"/>
    </row>
    <row r="1186" spans="5:24" x14ac:dyDescent="0.25">
      <c r="E1186" s="484"/>
      <c r="F1186" s="484"/>
      <c r="G1186" s="484"/>
      <c r="H1186" s="484"/>
      <c r="I1186" s="484"/>
      <c r="J1186" s="484"/>
      <c r="K1186" s="484"/>
      <c r="L1186" s="484"/>
      <c r="M1186" s="485"/>
      <c r="N1186" s="483"/>
      <c r="O1186" s="485"/>
      <c r="P1186" s="486"/>
      <c r="Q1186" s="483"/>
      <c r="R1186" s="485"/>
      <c r="S1186" s="483"/>
      <c r="T1186" s="484"/>
      <c r="U1186" s="484"/>
      <c r="V1186" s="485"/>
      <c r="W1186" s="486"/>
      <c r="X1186" s="487"/>
    </row>
    <row r="1187" spans="5:24" x14ac:dyDescent="0.25">
      <c r="E1187" s="484"/>
      <c r="F1187" s="484"/>
      <c r="G1187" s="484"/>
      <c r="H1187" s="484"/>
      <c r="I1187" s="484"/>
      <c r="J1187" s="484"/>
      <c r="K1187" s="484"/>
      <c r="L1187" s="484"/>
      <c r="M1187" s="485"/>
      <c r="N1187" s="483"/>
      <c r="O1187" s="485"/>
      <c r="P1187" s="486"/>
      <c r="Q1187" s="483"/>
      <c r="R1187" s="485"/>
      <c r="S1187" s="483"/>
      <c r="T1187" s="484"/>
      <c r="U1187" s="484"/>
      <c r="V1187" s="485"/>
      <c r="W1187" s="486"/>
      <c r="X1187" s="487"/>
    </row>
    <row r="1188" spans="5:24" x14ac:dyDescent="0.25">
      <c r="E1188" s="484"/>
      <c r="F1188" s="484"/>
      <c r="G1188" s="484"/>
      <c r="H1188" s="484"/>
      <c r="I1188" s="484"/>
      <c r="J1188" s="484"/>
      <c r="K1188" s="484"/>
      <c r="L1188" s="484"/>
      <c r="M1188" s="485"/>
      <c r="N1188" s="483"/>
      <c r="O1188" s="485"/>
      <c r="P1188" s="486"/>
      <c r="Q1188" s="483"/>
      <c r="R1188" s="485"/>
      <c r="S1188" s="483"/>
      <c r="T1188" s="484"/>
      <c r="U1188" s="484"/>
      <c r="V1188" s="485"/>
      <c r="W1188" s="486"/>
      <c r="X1188" s="487"/>
    </row>
    <row r="1189" spans="5:24" x14ac:dyDescent="0.25">
      <c r="E1189" s="484"/>
      <c r="F1189" s="484"/>
      <c r="G1189" s="484"/>
      <c r="H1189" s="484"/>
      <c r="I1189" s="484"/>
      <c r="J1189" s="484"/>
      <c r="K1189" s="484"/>
      <c r="L1189" s="484"/>
      <c r="M1189" s="485"/>
      <c r="N1189" s="483"/>
      <c r="O1189" s="485"/>
      <c r="P1189" s="486"/>
      <c r="Q1189" s="483"/>
      <c r="R1189" s="485"/>
      <c r="S1189" s="483"/>
      <c r="T1189" s="484"/>
      <c r="U1189" s="484"/>
      <c r="V1189" s="485"/>
      <c r="W1189" s="486"/>
      <c r="X1189" s="487"/>
    </row>
    <row r="1190" spans="5:24" x14ac:dyDescent="0.25">
      <c r="E1190" s="484"/>
      <c r="F1190" s="484"/>
      <c r="G1190" s="484"/>
      <c r="H1190" s="484"/>
      <c r="I1190" s="484"/>
      <c r="J1190" s="484"/>
      <c r="K1190" s="484"/>
      <c r="L1190" s="484"/>
      <c r="M1190" s="485"/>
      <c r="N1190" s="483"/>
      <c r="O1190" s="485"/>
      <c r="P1190" s="486"/>
      <c r="Q1190" s="483"/>
      <c r="R1190" s="485"/>
      <c r="S1190" s="483"/>
      <c r="T1190" s="484"/>
      <c r="U1190" s="484"/>
      <c r="V1190" s="485"/>
      <c r="W1190" s="486"/>
      <c r="X1190" s="487"/>
    </row>
    <row r="1191" spans="5:24" x14ac:dyDescent="0.25">
      <c r="E1191" s="484"/>
      <c r="F1191" s="484"/>
      <c r="G1191" s="484"/>
      <c r="H1191" s="484"/>
      <c r="I1191" s="484"/>
      <c r="J1191" s="484"/>
      <c r="K1191" s="484"/>
      <c r="L1191" s="484"/>
      <c r="M1191" s="485"/>
      <c r="N1191" s="483"/>
      <c r="O1191" s="485"/>
      <c r="P1191" s="486"/>
      <c r="Q1191" s="483"/>
      <c r="R1191" s="485"/>
      <c r="S1191" s="483"/>
      <c r="T1191" s="484"/>
      <c r="U1191" s="484"/>
      <c r="V1191" s="485"/>
      <c r="W1191" s="486"/>
      <c r="X1191" s="487"/>
    </row>
    <row r="1192" spans="5:24" x14ac:dyDescent="0.25">
      <c r="E1192" s="484"/>
      <c r="F1192" s="484"/>
      <c r="G1192" s="484"/>
      <c r="H1192" s="484"/>
      <c r="I1192" s="484"/>
      <c r="J1192" s="484"/>
      <c r="K1192" s="484"/>
      <c r="L1192" s="484"/>
      <c r="M1192" s="485"/>
      <c r="N1192" s="483"/>
      <c r="O1192" s="485"/>
      <c r="P1192" s="486"/>
      <c r="Q1192" s="483"/>
      <c r="R1192" s="485"/>
      <c r="S1192" s="483"/>
      <c r="T1192" s="484"/>
      <c r="U1192" s="484"/>
      <c r="V1192" s="485"/>
      <c r="W1192" s="486"/>
      <c r="X1192" s="487"/>
    </row>
    <row r="1193" spans="5:24" x14ac:dyDescent="0.25">
      <c r="E1193" s="484"/>
      <c r="F1193" s="484"/>
      <c r="G1193" s="484"/>
      <c r="H1193" s="484"/>
      <c r="I1193" s="484"/>
      <c r="J1193" s="484"/>
      <c r="K1193" s="484"/>
      <c r="L1193" s="484"/>
      <c r="M1193" s="485"/>
      <c r="N1193" s="483"/>
      <c r="O1193" s="485"/>
      <c r="P1193" s="486"/>
      <c r="Q1193" s="483"/>
      <c r="R1193" s="485"/>
      <c r="S1193" s="483"/>
      <c r="T1193" s="484"/>
      <c r="U1193" s="484"/>
      <c r="V1193" s="485"/>
      <c r="W1193" s="486"/>
      <c r="X1193" s="487"/>
    </row>
    <row r="1194" spans="5:24" x14ac:dyDescent="0.25">
      <c r="E1194" s="484"/>
      <c r="F1194" s="484"/>
      <c r="G1194" s="484"/>
      <c r="H1194" s="484"/>
      <c r="I1194" s="484"/>
      <c r="J1194" s="484"/>
      <c r="K1194" s="484"/>
      <c r="L1194" s="484"/>
      <c r="M1194" s="485"/>
      <c r="N1194" s="483"/>
      <c r="O1194" s="485"/>
      <c r="P1194" s="486"/>
      <c r="Q1194" s="483"/>
      <c r="R1194" s="485"/>
      <c r="S1194" s="483"/>
      <c r="T1194" s="484"/>
      <c r="U1194" s="484"/>
      <c r="V1194" s="485"/>
      <c r="W1194" s="486"/>
      <c r="X1194" s="487"/>
    </row>
    <row r="1195" spans="5:24" x14ac:dyDescent="0.25">
      <c r="E1195" s="484"/>
      <c r="F1195" s="484"/>
      <c r="G1195" s="484"/>
      <c r="H1195" s="484"/>
      <c r="I1195" s="484"/>
      <c r="J1195" s="484"/>
      <c r="K1195" s="484"/>
      <c r="L1195" s="484"/>
      <c r="M1195" s="485"/>
      <c r="N1195" s="483"/>
      <c r="O1195" s="485"/>
      <c r="P1195" s="486"/>
      <c r="Q1195" s="483"/>
      <c r="R1195" s="485"/>
      <c r="S1195" s="483"/>
      <c r="T1195" s="484"/>
      <c r="U1195" s="484"/>
      <c r="V1195" s="485"/>
      <c r="W1195" s="486"/>
      <c r="X1195" s="487"/>
    </row>
    <row r="1196" spans="5:24" x14ac:dyDescent="0.25">
      <c r="E1196" s="484"/>
      <c r="F1196" s="484"/>
      <c r="G1196" s="484"/>
      <c r="H1196" s="484"/>
      <c r="I1196" s="484"/>
      <c r="J1196" s="484"/>
      <c r="K1196" s="484"/>
      <c r="L1196" s="484"/>
      <c r="M1196" s="485"/>
      <c r="N1196" s="483"/>
      <c r="O1196" s="485"/>
      <c r="P1196" s="486"/>
      <c r="Q1196" s="483"/>
      <c r="R1196" s="485"/>
      <c r="S1196" s="483"/>
      <c r="T1196" s="484"/>
      <c r="U1196" s="484"/>
      <c r="V1196" s="485"/>
      <c r="W1196" s="486"/>
      <c r="X1196" s="487"/>
    </row>
    <row r="1197" spans="5:24" x14ac:dyDescent="0.25">
      <c r="E1197" s="484"/>
      <c r="F1197" s="484"/>
      <c r="G1197" s="484"/>
      <c r="H1197" s="484"/>
      <c r="I1197" s="484"/>
      <c r="J1197" s="484"/>
      <c r="K1197" s="484"/>
      <c r="L1197" s="484"/>
      <c r="M1197" s="485"/>
      <c r="N1197" s="483"/>
      <c r="O1197" s="485"/>
      <c r="P1197" s="486"/>
      <c r="Q1197" s="483"/>
      <c r="R1197" s="485"/>
      <c r="S1197" s="483"/>
      <c r="T1197" s="484"/>
      <c r="U1197" s="484"/>
      <c r="V1197" s="485"/>
      <c r="W1197" s="486"/>
      <c r="X1197" s="487"/>
    </row>
    <row r="1198" spans="5:24" x14ac:dyDescent="0.25">
      <c r="E1198" s="484"/>
      <c r="F1198" s="484"/>
      <c r="G1198" s="484"/>
      <c r="H1198" s="484"/>
      <c r="I1198" s="484"/>
      <c r="J1198" s="484"/>
      <c r="K1198" s="484"/>
      <c r="L1198" s="484"/>
      <c r="M1198" s="485"/>
      <c r="N1198" s="483"/>
      <c r="O1198" s="485"/>
      <c r="P1198" s="486"/>
      <c r="Q1198" s="483"/>
      <c r="R1198" s="485"/>
      <c r="S1198" s="483"/>
      <c r="T1198" s="484"/>
      <c r="U1198" s="484"/>
      <c r="V1198" s="485"/>
      <c r="W1198" s="486"/>
      <c r="X1198" s="487"/>
    </row>
    <row r="1199" spans="5:24" x14ac:dyDescent="0.25">
      <c r="E1199" s="484"/>
      <c r="F1199" s="484"/>
      <c r="G1199" s="484"/>
      <c r="H1199" s="484"/>
      <c r="I1199" s="484"/>
      <c r="J1199" s="484"/>
      <c r="K1199" s="484"/>
      <c r="L1199" s="484"/>
      <c r="M1199" s="485"/>
      <c r="N1199" s="483"/>
      <c r="O1199" s="485"/>
      <c r="P1199" s="486"/>
      <c r="Q1199" s="483"/>
      <c r="R1199" s="485"/>
      <c r="S1199" s="483"/>
      <c r="T1199" s="484"/>
      <c r="U1199" s="484"/>
      <c r="V1199" s="485"/>
      <c r="W1199" s="486"/>
      <c r="X1199" s="487"/>
    </row>
    <row r="1200" spans="5:24" x14ac:dyDescent="0.25">
      <c r="E1200" s="484"/>
      <c r="F1200" s="484"/>
      <c r="G1200" s="484"/>
      <c r="H1200" s="484"/>
      <c r="I1200" s="484"/>
      <c r="J1200" s="484"/>
      <c r="K1200" s="484"/>
      <c r="L1200" s="484"/>
      <c r="M1200" s="485"/>
      <c r="N1200" s="483"/>
      <c r="O1200" s="485"/>
      <c r="P1200" s="486"/>
      <c r="Q1200" s="483"/>
      <c r="R1200" s="485"/>
      <c r="S1200" s="483"/>
      <c r="T1200" s="484"/>
      <c r="U1200" s="484"/>
      <c r="V1200" s="485"/>
      <c r="W1200" s="486"/>
      <c r="X1200" s="487"/>
    </row>
    <row r="1201" spans="5:24" x14ac:dyDescent="0.25">
      <c r="E1201" s="484"/>
      <c r="F1201" s="484"/>
      <c r="G1201" s="484"/>
      <c r="H1201" s="484"/>
      <c r="I1201" s="484"/>
      <c r="J1201" s="484"/>
      <c r="K1201" s="484"/>
      <c r="L1201" s="484"/>
      <c r="M1201" s="485"/>
      <c r="N1201" s="483"/>
      <c r="O1201" s="485"/>
      <c r="P1201" s="486"/>
      <c r="Q1201" s="483"/>
      <c r="R1201" s="485"/>
      <c r="S1201" s="483"/>
      <c r="T1201" s="484"/>
      <c r="U1201" s="484"/>
      <c r="V1201" s="485"/>
      <c r="W1201" s="486"/>
      <c r="X1201" s="487"/>
    </row>
    <row r="1202" spans="5:24" x14ac:dyDescent="0.25">
      <c r="E1202" s="484"/>
      <c r="F1202" s="484"/>
      <c r="G1202" s="484"/>
      <c r="H1202" s="484"/>
      <c r="I1202" s="484"/>
      <c r="J1202" s="484"/>
      <c r="K1202" s="484"/>
      <c r="L1202" s="484"/>
      <c r="M1202" s="485"/>
      <c r="N1202" s="483"/>
      <c r="O1202" s="485"/>
      <c r="P1202" s="486"/>
      <c r="Q1202" s="483"/>
      <c r="R1202" s="485"/>
      <c r="S1202" s="483"/>
      <c r="T1202" s="484"/>
      <c r="U1202" s="484"/>
      <c r="V1202" s="485"/>
      <c r="W1202" s="486"/>
      <c r="X1202" s="487"/>
    </row>
    <row r="1203" spans="5:24" x14ac:dyDescent="0.25">
      <c r="E1203" s="484"/>
      <c r="F1203" s="484"/>
      <c r="G1203" s="484"/>
      <c r="H1203" s="484"/>
      <c r="I1203" s="484"/>
      <c r="J1203" s="484"/>
      <c r="K1203" s="484"/>
      <c r="L1203" s="484"/>
      <c r="M1203" s="485"/>
      <c r="N1203" s="483"/>
      <c r="O1203" s="485"/>
      <c r="P1203" s="486"/>
      <c r="Q1203" s="483"/>
      <c r="R1203" s="485"/>
      <c r="S1203" s="483"/>
      <c r="T1203" s="484"/>
      <c r="U1203" s="484"/>
      <c r="V1203" s="485"/>
      <c r="W1203" s="486"/>
      <c r="X1203" s="487"/>
    </row>
    <row r="1204" spans="5:24" x14ac:dyDescent="0.25">
      <c r="E1204" s="484"/>
      <c r="F1204" s="484"/>
      <c r="G1204" s="484"/>
      <c r="H1204" s="484"/>
      <c r="I1204" s="484"/>
      <c r="J1204" s="484"/>
      <c r="K1204" s="484"/>
      <c r="L1204" s="484"/>
      <c r="M1204" s="485"/>
      <c r="N1204" s="483"/>
      <c r="O1204" s="485"/>
      <c r="P1204" s="486"/>
      <c r="Q1204" s="483"/>
      <c r="R1204" s="485"/>
      <c r="S1204" s="483"/>
      <c r="T1204" s="484"/>
      <c r="U1204" s="484"/>
      <c r="V1204" s="485"/>
      <c r="W1204" s="486"/>
      <c r="X1204" s="487"/>
    </row>
    <row r="1205" spans="5:24" x14ac:dyDescent="0.25">
      <c r="E1205" s="484"/>
      <c r="F1205" s="484"/>
      <c r="G1205" s="484"/>
      <c r="H1205" s="484"/>
      <c r="I1205" s="484"/>
      <c r="J1205" s="484"/>
      <c r="K1205" s="484"/>
      <c r="L1205" s="484"/>
      <c r="M1205" s="485"/>
      <c r="N1205" s="483"/>
      <c r="O1205" s="485"/>
      <c r="P1205" s="486"/>
      <c r="Q1205" s="483"/>
      <c r="R1205" s="485"/>
      <c r="S1205" s="483"/>
      <c r="T1205" s="484"/>
      <c r="U1205" s="484"/>
      <c r="V1205" s="485"/>
      <c r="W1205" s="486"/>
      <c r="X1205" s="487"/>
    </row>
    <row r="1206" spans="5:24" x14ac:dyDescent="0.25">
      <c r="E1206" s="484"/>
      <c r="F1206" s="484"/>
      <c r="G1206" s="484"/>
      <c r="H1206" s="484"/>
      <c r="I1206" s="484"/>
      <c r="J1206" s="484"/>
      <c r="K1206" s="484"/>
      <c r="L1206" s="484"/>
      <c r="M1206" s="485"/>
      <c r="N1206" s="483"/>
      <c r="O1206" s="485"/>
      <c r="P1206" s="486"/>
      <c r="Q1206" s="483"/>
      <c r="R1206" s="485"/>
      <c r="S1206" s="483"/>
      <c r="T1206" s="484"/>
      <c r="U1206" s="484"/>
      <c r="V1206" s="485"/>
      <c r="W1206" s="486"/>
      <c r="X1206" s="487"/>
    </row>
    <row r="1207" spans="5:24" x14ac:dyDescent="0.25">
      <c r="E1207" s="484"/>
      <c r="F1207" s="484"/>
      <c r="G1207" s="484"/>
      <c r="H1207" s="484"/>
      <c r="I1207" s="484"/>
      <c r="J1207" s="484"/>
      <c r="K1207" s="484"/>
      <c r="L1207" s="484"/>
      <c r="M1207" s="485"/>
      <c r="N1207" s="483"/>
      <c r="O1207" s="485"/>
      <c r="P1207" s="486"/>
      <c r="Q1207" s="483"/>
      <c r="R1207" s="485"/>
      <c r="S1207" s="483"/>
      <c r="T1207" s="484"/>
      <c r="U1207" s="484"/>
      <c r="V1207" s="485"/>
      <c r="W1207" s="486"/>
      <c r="X1207" s="487"/>
    </row>
    <row r="1208" spans="5:24" x14ac:dyDescent="0.25">
      <c r="E1208" s="484"/>
      <c r="F1208" s="484"/>
      <c r="G1208" s="484"/>
      <c r="H1208" s="484"/>
      <c r="I1208" s="484"/>
      <c r="J1208" s="484"/>
      <c r="K1208" s="484"/>
      <c r="L1208" s="484"/>
      <c r="M1208" s="485"/>
      <c r="N1208" s="483"/>
      <c r="O1208" s="485"/>
      <c r="P1208" s="486"/>
      <c r="Q1208" s="483"/>
      <c r="R1208" s="485"/>
      <c r="S1208" s="483"/>
      <c r="T1208" s="484"/>
      <c r="U1208" s="484"/>
      <c r="V1208" s="485"/>
      <c r="W1208" s="486"/>
      <c r="X1208" s="487"/>
    </row>
    <row r="1209" spans="5:24" x14ac:dyDescent="0.25">
      <c r="E1209" s="484"/>
      <c r="F1209" s="484"/>
      <c r="G1209" s="484"/>
      <c r="H1209" s="484"/>
      <c r="I1209" s="484"/>
      <c r="J1209" s="484"/>
      <c r="K1209" s="484"/>
      <c r="L1209" s="484"/>
      <c r="M1209" s="485"/>
      <c r="N1209" s="483"/>
      <c r="O1209" s="485"/>
      <c r="P1209" s="486"/>
      <c r="Q1209" s="483"/>
      <c r="R1209" s="485"/>
      <c r="S1209" s="483"/>
      <c r="T1209" s="484"/>
      <c r="U1209" s="484"/>
      <c r="V1209" s="485"/>
      <c r="W1209" s="486"/>
      <c r="X1209" s="487"/>
    </row>
    <row r="1210" spans="5:24" x14ac:dyDescent="0.25">
      <c r="E1210" s="484"/>
      <c r="F1210" s="484"/>
      <c r="G1210" s="484"/>
      <c r="H1210" s="484"/>
      <c r="I1210" s="484"/>
      <c r="J1210" s="484"/>
      <c r="K1210" s="484"/>
      <c r="L1210" s="484"/>
      <c r="M1210" s="485"/>
      <c r="N1210" s="483"/>
      <c r="O1210" s="485"/>
      <c r="P1210" s="486"/>
      <c r="Q1210" s="483"/>
      <c r="R1210" s="485"/>
      <c r="S1210" s="483"/>
      <c r="T1210" s="484"/>
      <c r="U1210" s="484"/>
      <c r="V1210" s="485"/>
      <c r="W1210" s="486"/>
      <c r="X1210" s="487"/>
    </row>
    <row r="1211" spans="5:24" x14ac:dyDescent="0.25">
      <c r="E1211" s="484"/>
      <c r="F1211" s="484"/>
      <c r="G1211" s="484"/>
      <c r="H1211" s="484"/>
      <c r="I1211" s="484"/>
      <c r="J1211" s="484"/>
      <c r="K1211" s="484"/>
      <c r="L1211" s="484"/>
      <c r="M1211" s="485"/>
      <c r="N1211" s="483"/>
      <c r="O1211" s="485"/>
      <c r="P1211" s="486"/>
      <c r="Q1211" s="483"/>
      <c r="R1211" s="485"/>
      <c r="S1211" s="483"/>
      <c r="T1211" s="484"/>
      <c r="U1211" s="484"/>
      <c r="V1211" s="485"/>
      <c r="W1211" s="486"/>
      <c r="X1211" s="487"/>
    </row>
    <row r="1212" spans="5:24" x14ac:dyDescent="0.25">
      <c r="E1212" s="484"/>
      <c r="F1212" s="484"/>
      <c r="G1212" s="484"/>
      <c r="H1212" s="484"/>
      <c r="I1212" s="484"/>
      <c r="J1212" s="484"/>
      <c r="K1212" s="484"/>
      <c r="L1212" s="484"/>
      <c r="M1212" s="485"/>
      <c r="N1212" s="483"/>
      <c r="O1212" s="485"/>
      <c r="P1212" s="486"/>
      <c r="Q1212" s="483"/>
      <c r="R1212" s="485"/>
      <c r="S1212" s="483"/>
      <c r="T1212" s="484"/>
      <c r="U1212" s="484"/>
      <c r="V1212" s="485"/>
      <c r="W1212" s="486"/>
      <c r="X1212" s="487"/>
    </row>
    <row r="1213" spans="5:24" x14ac:dyDescent="0.25">
      <c r="E1213" s="484"/>
      <c r="F1213" s="484"/>
      <c r="G1213" s="484"/>
      <c r="H1213" s="484"/>
      <c r="I1213" s="484"/>
      <c r="J1213" s="484"/>
      <c r="K1213" s="484"/>
      <c r="L1213" s="484"/>
      <c r="M1213" s="485"/>
      <c r="N1213" s="483"/>
      <c r="O1213" s="485"/>
      <c r="P1213" s="486"/>
      <c r="Q1213" s="483"/>
      <c r="R1213" s="485"/>
      <c r="S1213" s="483"/>
      <c r="T1213" s="484"/>
      <c r="U1213" s="484"/>
      <c r="V1213" s="485"/>
      <c r="W1213" s="486"/>
      <c r="X1213" s="487"/>
    </row>
    <row r="1214" spans="5:24" x14ac:dyDescent="0.25">
      <c r="E1214" s="484"/>
      <c r="F1214" s="484"/>
      <c r="G1214" s="484"/>
      <c r="H1214" s="484"/>
      <c r="I1214" s="484"/>
      <c r="J1214" s="484"/>
      <c r="K1214" s="484"/>
      <c r="L1214" s="484"/>
      <c r="M1214" s="485"/>
      <c r="N1214" s="483"/>
      <c r="O1214" s="485"/>
      <c r="P1214" s="486"/>
      <c r="Q1214" s="483"/>
      <c r="R1214" s="485"/>
      <c r="S1214" s="483"/>
      <c r="T1214" s="484"/>
      <c r="U1214" s="484"/>
      <c r="V1214" s="485"/>
      <c r="W1214" s="486"/>
      <c r="X1214" s="487"/>
    </row>
    <row r="1215" spans="5:24" x14ac:dyDescent="0.25">
      <c r="E1215" s="484"/>
      <c r="F1215" s="484"/>
      <c r="G1215" s="484"/>
      <c r="H1215" s="484"/>
      <c r="I1215" s="484"/>
      <c r="J1215" s="484"/>
      <c r="K1215" s="484"/>
      <c r="L1215" s="484"/>
      <c r="M1215" s="485"/>
      <c r="N1215" s="483"/>
      <c r="O1215" s="485"/>
      <c r="P1215" s="486"/>
      <c r="Q1215" s="483"/>
      <c r="R1215" s="485"/>
      <c r="S1215" s="483"/>
      <c r="T1215" s="484"/>
      <c r="U1215" s="484"/>
      <c r="V1215" s="485"/>
      <c r="W1215" s="486"/>
      <c r="X1215" s="487"/>
    </row>
    <row r="1216" spans="5:24" x14ac:dyDescent="0.25">
      <c r="E1216" s="484"/>
      <c r="F1216" s="484"/>
      <c r="G1216" s="484"/>
      <c r="H1216" s="484"/>
      <c r="I1216" s="484"/>
      <c r="J1216" s="484"/>
      <c r="K1216" s="484"/>
      <c r="L1216" s="484"/>
      <c r="M1216" s="485"/>
      <c r="N1216" s="483"/>
      <c r="O1216" s="485"/>
      <c r="P1216" s="486"/>
      <c r="Q1216" s="483"/>
      <c r="R1216" s="485"/>
      <c r="S1216" s="483"/>
      <c r="T1216" s="484"/>
      <c r="U1216" s="484"/>
      <c r="V1216" s="485"/>
      <c r="W1216" s="486"/>
      <c r="X1216" s="487"/>
    </row>
    <row r="1217" spans="5:24" x14ac:dyDescent="0.25">
      <c r="E1217" s="484"/>
      <c r="F1217" s="484"/>
      <c r="G1217" s="484"/>
      <c r="H1217" s="484"/>
      <c r="I1217" s="484"/>
      <c r="J1217" s="484"/>
      <c r="K1217" s="484"/>
      <c r="L1217" s="484"/>
      <c r="M1217" s="485"/>
      <c r="N1217" s="483"/>
      <c r="O1217" s="485"/>
      <c r="P1217" s="486"/>
      <c r="Q1217" s="483"/>
      <c r="R1217" s="485"/>
      <c r="S1217" s="483"/>
      <c r="T1217" s="484"/>
      <c r="U1217" s="484"/>
      <c r="V1217" s="485"/>
      <c r="W1217" s="486"/>
      <c r="X1217" s="487"/>
    </row>
    <row r="1218" spans="5:24" x14ac:dyDescent="0.25">
      <c r="E1218" s="484"/>
      <c r="F1218" s="484"/>
      <c r="G1218" s="484"/>
      <c r="H1218" s="484"/>
      <c r="I1218" s="484"/>
      <c r="J1218" s="484"/>
      <c r="K1218" s="484"/>
      <c r="L1218" s="484"/>
      <c r="M1218" s="485"/>
      <c r="N1218" s="483"/>
      <c r="O1218" s="485"/>
      <c r="P1218" s="486"/>
      <c r="Q1218" s="483"/>
      <c r="R1218" s="485"/>
      <c r="S1218" s="483"/>
      <c r="T1218" s="484"/>
      <c r="U1218" s="484"/>
      <c r="V1218" s="485"/>
      <c r="W1218" s="486"/>
      <c r="X1218" s="487"/>
    </row>
    <row r="1219" spans="5:24" x14ac:dyDescent="0.25">
      <c r="E1219" s="484"/>
      <c r="F1219" s="484"/>
      <c r="G1219" s="484"/>
      <c r="H1219" s="484"/>
      <c r="I1219" s="484"/>
      <c r="J1219" s="484"/>
      <c r="K1219" s="484"/>
      <c r="L1219" s="484"/>
      <c r="M1219" s="485"/>
      <c r="N1219" s="483"/>
      <c r="O1219" s="485"/>
      <c r="P1219" s="486"/>
      <c r="Q1219" s="483"/>
      <c r="R1219" s="485"/>
      <c r="S1219" s="483"/>
      <c r="T1219" s="484"/>
      <c r="U1219" s="484"/>
      <c r="V1219" s="485"/>
      <c r="W1219" s="486"/>
      <c r="X1219" s="487"/>
    </row>
    <row r="1220" spans="5:24" x14ac:dyDescent="0.25">
      <c r="E1220" s="484"/>
      <c r="F1220" s="484"/>
      <c r="G1220" s="484"/>
      <c r="H1220" s="484"/>
      <c r="I1220" s="484"/>
      <c r="J1220" s="484"/>
      <c r="K1220" s="484"/>
      <c r="L1220" s="484"/>
      <c r="M1220" s="485"/>
      <c r="N1220" s="483"/>
      <c r="O1220" s="485"/>
      <c r="P1220" s="486"/>
      <c r="Q1220" s="483"/>
      <c r="R1220" s="485"/>
      <c r="S1220" s="483"/>
      <c r="T1220" s="484"/>
      <c r="U1220" s="484"/>
      <c r="V1220" s="485"/>
      <c r="W1220" s="486"/>
      <c r="X1220" s="487"/>
    </row>
    <row r="1221" spans="5:24" x14ac:dyDescent="0.25">
      <c r="E1221" s="484"/>
      <c r="F1221" s="484"/>
      <c r="G1221" s="484"/>
      <c r="H1221" s="484"/>
      <c r="I1221" s="484"/>
      <c r="J1221" s="484"/>
      <c r="K1221" s="484"/>
      <c r="L1221" s="484"/>
      <c r="M1221" s="485"/>
      <c r="N1221" s="483"/>
      <c r="O1221" s="485"/>
      <c r="P1221" s="486"/>
      <c r="Q1221" s="483"/>
      <c r="R1221" s="485"/>
      <c r="S1221" s="483"/>
      <c r="T1221" s="484"/>
      <c r="U1221" s="484"/>
      <c r="V1221" s="485"/>
      <c r="W1221" s="486"/>
      <c r="X1221" s="487"/>
    </row>
    <row r="1222" spans="5:24" x14ac:dyDescent="0.25">
      <c r="E1222" s="484"/>
      <c r="F1222" s="484"/>
      <c r="G1222" s="484"/>
      <c r="H1222" s="484"/>
      <c r="I1222" s="484"/>
      <c r="J1222" s="484"/>
      <c r="K1222" s="484"/>
      <c r="L1222" s="484"/>
      <c r="M1222" s="485"/>
      <c r="N1222" s="483"/>
      <c r="O1222" s="485"/>
      <c r="P1222" s="486"/>
      <c r="Q1222" s="483"/>
      <c r="R1222" s="485"/>
      <c r="S1222" s="483"/>
      <c r="T1222" s="484"/>
      <c r="U1222" s="484"/>
      <c r="V1222" s="485"/>
      <c r="W1222" s="486"/>
      <c r="X1222" s="487"/>
    </row>
    <row r="1223" spans="5:24" x14ac:dyDescent="0.25">
      <c r="E1223" s="484"/>
      <c r="F1223" s="484"/>
      <c r="G1223" s="484"/>
      <c r="H1223" s="484"/>
      <c r="I1223" s="484"/>
      <c r="J1223" s="484"/>
      <c r="K1223" s="484"/>
      <c r="L1223" s="484"/>
      <c r="M1223" s="485"/>
      <c r="N1223" s="483"/>
      <c r="O1223" s="485"/>
      <c r="P1223" s="486"/>
      <c r="Q1223" s="483"/>
      <c r="R1223" s="485"/>
      <c r="S1223" s="483"/>
      <c r="T1223" s="484"/>
      <c r="U1223" s="484"/>
      <c r="V1223" s="485"/>
      <c r="W1223" s="486"/>
      <c r="X1223" s="487"/>
    </row>
    <row r="1224" spans="5:24" x14ac:dyDescent="0.25">
      <c r="E1224" s="484"/>
      <c r="F1224" s="484"/>
      <c r="G1224" s="484"/>
      <c r="H1224" s="484"/>
      <c r="I1224" s="484"/>
      <c r="J1224" s="484"/>
      <c r="K1224" s="484"/>
      <c r="L1224" s="484"/>
      <c r="M1224" s="485"/>
      <c r="N1224" s="483"/>
      <c r="O1224" s="485"/>
      <c r="P1224" s="486"/>
      <c r="Q1224" s="483"/>
      <c r="R1224" s="485"/>
      <c r="S1224" s="483"/>
      <c r="T1224" s="484"/>
      <c r="U1224" s="484"/>
      <c r="V1224" s="485"/>
      <c r="W1224" s="486"/>
      <c r="X1224" s="487"/>
    </row>
    <row r="1225" spans="5:24" x14ac:dyDescent="0.25">
      <c r="E1225" s="484"/>
      <c r="F1225" s="484"/>
      <c r="G1225" s="484"/>
      <c r="H1225" s="484"/>
      <c r="I1225" s="484"/>
      <c r="J1225" s="484"/>
      <c r="K1225" s="484"/>
      <c r="L1225" s="484"/>
      <c r="M1225" s="485"/>
      <c r="N1225" s="483"/>
      <c r="O1225" s="485"/>
      <c r="P1225" s="486"/>
      <c r="Q1225" s="483"/>
      <c r="R1225" s="485"/>
      <c r="S1225" s="483"/>
      <c r="T1225" s="484"/>
      <c r="U1225" s="484"/>
      <c r="V1225" s="485"/>
      <c r="W1225" s="486"/>
      <c r="X1225" s="487"/>
    </row>
    <row r="1226" spans="5:24" x14ac:dyDescent="0.25">
      <c r="E1226" s="484"/>
      <c r="F1226" s="484"/>
      <c r="G1226" s="484"/>
      <c r="H1226" s="484"/>
      <c r="I1226" s="484"/>
      <c r="J1226" s="484"/>
      <c r="K1226" s="484"/>
      <c r="L1226" s="484"/>
      <c r="M1226" s="485"/>
      <c r="N1226" s="483"/>
      <c r="O1226" s="485"/>
      <c r="P1226" s="486"/>
      <c r="Q1226" s="483"/>
      <c r="R1226" s="485"/>
      <c r="S1226" s="483"/>
      <c r="T1226" s="484"/>
      <c r="U1226" s="484"/>
      <c r="V1226" s="485"/>
      <c r="W1226" s="486"/>
      <c r="X1226" s="487"/>
    </row>
    <row r="1227" spans="5:24" x14ac:dyDescent="0.25">
      <c r="E1227" s="484"/>
      <c r="F1227" s="484"/>
      <c r="G1227" s="484"/>
      <c r="H1227" s="484"/>
      <c r="I1227" s="484"/>
      <c r="J1227" s="484"/>
      <c r="K1227" s="484"/>
      <c r="L1227" s="484"/>
      <c r="M1227" s="485"/>
      <c r="N1227" s="483"/>
      <c r="O1227" s="485"/>
      <c r="P1227" s="486"/>
      <c r="Q1227" s="483"/>
      <c r="R1227" s="485"/>
      <c r="S1227" s="483"/>
      <c r="T1227" s="484"/>
      <c r="U1227" s="484"/>
      <c r="V1227" s="485"/>
      <c r="W1227" s="486"/>
      <c r="X1227" s="487"/>
    </row>
    <row r="1228" spans="5:24" x14ac:dyDescent="0.25">
      <c r="E1228" s="484"/>
      <c r="F1228" s="484"/>
      <c r="G1228" s="484"/>
      <c r="H1228" s="484"/>
      <c r="I1228" s="484"/>
      <c r="J1228" s="484"/>
      <c r="K1228" s="484"/>
      <c r="L1228" s="484"/>
      <c r="M1228" s="485"/>
      <c r="N1228" s="483"/>
      <c r="O1228" s="485"/>
      <c r="P1228" s="486"/>
      <c r="Q1228" s="483"/>
      <c r="R1228" s="485"/>
      <c r="S1228" s="483"/>
      <c r="T1228" s="484"/>
      <c r="U1228" s="484"/>
      <c r="V1228" s="485"/>
      <c r="W1228" s="486"/>
      <c r="X1228" s="487"/>
    </row>
    <row r="1229" spans="5:24" x14ac:dyDescent="0.25">
      <c r="E1229" s="484"/>
      <c r="F1229" s="484"/>
      <c r="G1229" s="484"/>
      <c r="H1229" s="484"/>
      <c r="I1229" s="484"/>
      <c r="J1229" s="484"/>
      <c r="K1229" s="484"/>
      <c r="L1229" s="484"/>
      <c r="M1229" s="485"/>
      <c r="N1229" s="483"/>
      <c r="O1229" s="485"/>
      <c r="P1229" s="486"/>
      <c r="Q1229" s="483"/>
      <c r="R1229" s="485"/>
      <c r="S1229" s="483"/>
      <c r="T1229" s="484"/>
      <c r="U1229" s="484"/>
      <c r="V1229" s="485"/>
      <c r="W1229" s="486"/>
      <c r="X1229" s="487"/>
    </row>
    <row r="1230" spans="5:24" x14ac:dyDescent="0.25">
      <c r="E1230" s="484"/>
      <c r="F1230" s="484"/>
      <c r="G1230" s="484"/>
      <c r="H1230" s="484"/>
      <c r="I1230" s="484"/>
      <c r="J1230" s="484"/>
      <c r="K1230" s="484"/>
      <c r="L1230" s="484"/>
      <c r="M1230" s="485"/>
      <c r="N1230" s="483"/>
      <c r="O1230" s="485"/>
      <c r="P1230" s="486"/>
      <c r="Q1230" s="483"/>
      <c r="R1230" s="485"/>
      <c r="S1230" s="483"/>
      <c r="T1230" s="484"/>
      <c r="U1230" s="484"/>
      <c r="V1230" s="485"/>
      <c r="W1230" s="486"/>
      <c r="X1230" s="487"/>
    </row>
    <row r="1231" spans="5:24" x14ac:dyDescent="0.25">
      <c r="E1231" s="484"/>
      <c r="F1231" s="484"/>
      <c r="G1231" s="484"/>
      <c r="H1231" s="484"/>
      <c r="I1231" s="484"/>
      <c r="J1231" s="484"/>
      <c r="K1231" s="484"/>
      <c r="L1231" s="484"/>
      <c r="M1231" s="485"/>
      <c r="N1231" s="483"/>
      <c r="O1231" s="485"/>
      <c r="P1231" s="486"/>
      <c r="Q1231" s="483"/>
      <c r="R1231" s="485"/>
      <c r="S1231" s="483"/>
      <c r="T1231" s="484"/>
      <c r="U1231" s="484"/>
      <c r="V1231" s="485"/>
      <c r="W1231" s="486"/>
      <c r="X1231" s="487"/>
    </row>
    <row r="1232" spans="5:24" x14ac:dyDescent="0.25">
      <c r="E1232" s="484"/>
      <c r="F1232" s="484"/>
      <c r="G1232" s="484"/>
      <c r="H1232" s="484"/>
      <c r="I1232" s="484"/>
      <c r="J1232" s="484"/>
      <c r="K1232" s="484"/>
      <c r="L1232" s="484"/>
      <c r="M1232" s="485"/>
      <c r="N1232" s="483"/>
      <c r="O1232" s="485"/>
      <c r="P1232" s="486"/>
      <c r="Q1232" s="483"/>
      <c r="R1232" s="485"/>
      <c r="S1232" s="483"/>
      <c r="T1232" s="484"/>
      <c r="U1232" s="484"/>
      <c r="V1232" s="485"/>
      <c r="W1232" s="486"/>
      <c r="X1232" s="487"/>
    </row>
    <row r="1233" spans="5:24" x14ac:dyDescent="0.25">
      <c r="E1233" s="484"/>
      <c r="F1233" s="484"/>
      <c r="G1233" s="484"/>
      <c r="H1233" s="484"/>
      <c r="I1233" s="484"/>
      <c r="J1233" s="484"/>
      <c r="K1233" s="484"/>
      <c r="L1233" s="484"/>
      <c r="M1233" s="485"/>
      <c r="N1233" s="483"/>
      <c r="O1233" s="485"/>
      <c r="P1233" s="486"/>
      <c r="Q1233" s="483"/>
      <c r="R1233" s="485"/>
      <c r="S1233" s="483"/>
      <c r="T1233" s="484"/>
      <c r="U1233" s="484"/>
      <c r="V1233" s="485"/>
      <c r="W1233" s="486"/>
      <c r="X1233" s="487"/>
    </row>
    <row r="1234" spans="5:24" x14ac:dyDescent="0.25">
      <c r="E1234" s="484"/>
      <c r="F1234" s="484"/>
      <c r="G1234" s="484"/>
      <c r="H1234" s="484"/>
      <c r="I1234" s="484"/>
      <c r="J1234" s="484"/>
      <c r="K1234" s="484"/>
      <c r="L1234" s="484"/>
      <c r="M1234" s="485"/>
      <c r="N1234" s="483"/>
      <c r="O1234" s="485"/>
      <c r="P1234" s="486"/>
      <c r="Q1234" s="483"/>
      <c r="R1234" s="485"/>
      <c r="S1234" s="483"/>
      <c r="T1234" s="484"/>
      <c r="U1234" s="484"/>
      <c r="V1234" s="485"/>
      <c r="W1234" s="486"/>
      <c r="X1234" s="487"/>
    </row>
    <row r="1235" spans="5:24" x14ac:dyDescent="0.25">
      <c r="E1235" s="484"/>
      <c r="F1235" s="484"/>
      <c r="G1235" s="484"/>
      <c r="H1235" s="484"/>
      <c r="I1235" s="484"/>
      <c r="J1235" s="484"/>
      <c r="K1235" s="484"/>
      <c r="L1235" s="484"/>
      <c r="M1235" s="485"/>
      <c r="N1235" s="483"/>
      <c r="O1235" s="485"/>
      <c r="P1235" s="486"/>
      <c r="Q1235" s="483"/>
      <c r="R1235" s="485"/>
      <c r="S1235" s="483"/>
      <c r="T1235" s="484"/>
      <c r="U1235" s="484"/>
      <c r="V1235" s="485"/>
      <c r="W1235" s="486"/>
      <c r="X1235" s="487"/>
    </row>
    <row r="1236" spans="5:24" x14ac:dyDescent="0.25">
      <c r="E1236" s="484"/>
      <c r="F1236" s="484"/>
      <c r="G1236" s="484"/>
      <c r="H1236" s="484"/>
      <c r="I1236" s="484"/>
      <c r="J1236" s="484"/>
      <c r="K1236" s="484"/>
      <c r="L1236" s="484"/>
      <c r="M1236" s="485"/>
      <c r="N1236" s="483"/>
      <c r="O1236" s="485"/>
      <c r="P1236" s="486"/>
      <c r="Q1236" s="483"/>
      <c r="R1236" s="485"/>
      <c r="S1236" s="483"/>
      <c r="T1236" s="484"/>
      <c r="U1236" s="484"/>
      <c r="V1236" s="485"/>
      <c r="W1236" s="486"/>
      <c r="X1236" s="487"/>
    </row>
    <row r="1237" spans="5:24" x14ac:dyDescent="0.25">
      <c r="E1237" s="484"/>
      <c r="F1237" s="484"/>
      <c r="G1237" s="484"/>
      <c r="H1237" s="484"/>
      <c r="I1237" s="484"/>
      <c r="J1237" s="484"/>
      <c r="K1237" s="484"/>
      <c r="L1237" s="484"/>
      <c r="M1237" s="485"/>
      <c r="N1237" s="483"/>
      <c r="O1237" s="485"/>
      <c r="P1237" s="486"/>
      <c r="Q1237" s="483"/>
      <c r="R1237" s="485"/>
      <c r="S1237" s="483"/>
      <c r="T1237" s="484"/>
      <c r="U1237" s="484"/>
      <c r="V1237" s="485"/>
      <c r="W1237" s="486"/>
      <c r="X1237" s="487"/>
    </row>
    <row r="1238" spans="5:24" x14ac:dyDescent="0.25">
      <c r="E1238" s="484"/>
      <c r="F1238" s="484"/>
      <c r="G1238" s="484"/>
      <c r="H1238" s="484"/>
      <c r="I1238" s="484"/>
      <c r="J1238" s="484"/>
      <c r="K1238" s="484"/>
      <c r="L1238" s="484"/>
      <c r="M1238" s="485"/>
      <c r="N1238" s="483"/>
      <c r="O1238" s="485"/>
      <c r="P1238" s="486"/>
      <c r="Q1238" s="483"/>
      <c r="R1238" s="485"/>
      <c r="S1238" s="483"/>
      <c r="T1238" s="484"/>
      <c r="U1238" s="484"/>
      <c r="V1238" s="485"/>
      <c r="W1238" s="486"/>
      <c r="X1238" s="487"/>
    </row>
    <row r="1239" spans="5:24" x14ac:dyDescent="0.25">
      <c r="E1239" s="484"/>
      <c r="F1239" s="484"/>
      <c r="G1239" s="484"/>
      <c r="H1239" s="484"/>
      <c r="I1239" s="484"/>
      <c r="J1239" s="484"/>
      <c r="K1239" s="484"/>
      <c r="L1239" s="484"/>
      <c r="M1239" s="485"/>
      <c r="N1239" s="483"/>
      <c r="O1239" s="485"/>
      <c r="P1239" s="486"/>
      <c r="Q1239" s="483"/>
      <c r="R1239" s="485"/>
      <c r="S1239" s="483"/>
      <c r="T1239" s="484"/>
      <c r="U1239" s="484"/>
      <c r="V1239" s="485"/>
      <c r="W1239" s="486"/>
      <c r="X1239" s="487"/>
    </row>
    <row r="1240" spans="5:24" x14ac:dyDescent="0.25">
      <c r="E1240" s="484"/>
      <c r="F1240" s="484"/>
      <c r="G1240" s="484"/>
      <c r="H1240" s="484"/>
      <c r="I1240" s="484"/>
      <c r="J1240" s="484"/>
      <c r="K1240" s="484"/>
      <c r="L1240" s="484"/>
      <c r="M1240" s="485"/>
      <c r="N1240" s="483"/>
      <c r="O1240" s="485"/>
      <c r="P1240" s="486"/>
      <c r="Q1240" s="483"/>
      <c r="R1240" s="485"/>
      <c r="S1240" s="483"/>
      <c r="T1240" s="484"/>
      <c r="U1240" s="484"/>
      <c r="V1240" s="485"/>
      <c r="W1240" s="486"/>
      <c r="X1240" s="487"/>
    </row>
    <row r="1241" spans="5:24" x14ac:dyDescent="0.25">
      <c r="E1241" s="484"/>
      <c r="F1241" s="484"/>
      <c r="G1241" s="484"/>
      <c r="H1241" s="484"/>
      <c r="I1241" s="484"/>
      <c r="J1241" s="484"/>
      <c r="K1241" s="484"/>
      <c r="L1241" s="484"/>
      <c r="M1241" s="485"/>
      <c r="N1241" s="483"/>
      <c r="O1241" s="485"/>
      <c r="P1241" s="486"/>
      <c r="Q1241" s="483"/>
      <c r="R1241" s="485"/>
      <c r="S1241" s="483"/>
      <c r="T1241" s="484"/>
      <c r="U1241" s="484"/>
      <c r="V1241" s="485"/>
      <c r="W1241" s="486"/>
      <c r="X1241" s="487"/>
    </row>
    <row r="1242" spans="5:24" x14ac:dyDescent="0.25">
      <c r="E1242" s="484"/>
      <c r="F1242" s="484"/>
      <c r="G1242" s="484"/>
      <c r="H1242" s="484"/>
      <c r="I1242" s="484"/>
      <c r="J1242" s="484"/>
      <c r="K1242" s="484"/>
      <c r="L1242" s="484"/>
      <c r="M1242" s="485"/>
      <c r="N1242" s="483"/>
      <c r="O1242" s="485"/>
      <c r="P1242" s="486"/>
      <c r="Q1242" s="483"/>
      <c r="R1242" s="485"/>
      <c r="S1242" s="483"/>
      <c r="T1242" s="484"/>
      <c r="U1242" s="484"/>
      <c r="V1242" s="485"/>
      <c r="W1242" s="486"/>
      <c r="X1242" s="487"/>
    </row>
    <row r="1243" spans="5:24" x14ac:dyDescent="0.25">
      <c r="E1243" s="484"/>
      <c r="F1243" s="484"/>
      <c r="G1243" s="484"/>
      <c r="H1243" s="484"/>
      <c r="I1243" s="484"/>
      <c r="J1243" s="484"/>
      <c r="K1243" s="484"/>
      <c r="L1243" s="484"/>
      <c r="M1243" s="485"/>
      <c r="N1243" s="483"/>
      <c r="O1243" s="485"/>
      <c r="P1243" s="486"/>
      <c r="Q1243" s="483"/>
      <c r="R1243" s="485"/>
      <c r="S1243" s="483"/>
      <c r="T1243" s="484"/>
      <c r="U1243" s="484"/>
      <c r="V1243" s="485"/>
      <c r="W1243" s="486"/>
      <c r="X1243" s="487"/>
    </row>
    <row r="1244" spans="5:24" x14ac:dyDescent="0.25">
      <c r="E1244" s="484"/>
      <c r="F1244" s="484"/>
      <c r="G1244" s="484"/>
      <c r="H1244" s="484"/>
      <c r="I1244" s="484"/>
      <c r="J1244" s="484"/>
      <c r="K1244" s="484"/>
      <c r="L1244" s="484"/>
      <c r="M1244" s="485"/>
      <c r="N1244" s="483"/>
      <c r="O1244" s="485"/>
      <c r="P1244" s="486"/>
      <c r="Q1244" s="483"/>
      <c r="R1244" s="485"/>
      <c r="S1244" s="483"/>
      <c r="T1244" s="484"/>
      <c r="U1244" s="484"/>
      <c r="V1244" s="485"/>
      <c r="W1244" s="486"/>
      <c r="X1244" s="487"/>
    </row>
    <row r="1245" spans="5:24" x14ac:dyDescent="0.25">
      <c r="E1245" s="484"/>
      <c r="F1245" s="484"/>
      <c r="G1245" s="484"/>
      <c r="H1245" s="484"/>
      <c r="I1245" s="484"/>
      <c r="J1245" s="484"/>
      <c r="K1245" s="484"/>
      <c r="L1245" s="484"/>
      <c r="M1245" s="485"/>
      <c r="N1245" s="483"/>
      <c r="O1245" s="485"/>
      <c r="P1245" s="486"/>
      <c r="Q1245" s="483"/>
      <c r="R1245" s="485"/>
      <c r="S1245" s="483"/>
      <c r="T1245" s="484"/>
      <c r="U1245" s="484"/>
      <c r="V1245" s="485"/>
      <c r="W1245" s="486"/>
      <c r="X1245" s="487"/>
    </row>
    <row r="1246" spans="5:24" x14ac:dyDescent="0.25">
      <c r="E1246" s="484"/>
      <c r="F1246" s="484"/>
      <c r="G1246" s="484"/>
      <c r="H1246" s="484"/>
      <c r="I1246" s="484"/>
      <c r="J1246" s="484"/>
      <c r="K1246" s="484"/>
      <c r="L1246" s="484"/>
      <c r="M1246" s="485"/>
      <c r="N1246" s="483"/>
      <c r="O1246" s="485"/>
      <c r="P1246" s="486"/>
      <c r="Q1246" s="483"/>
      <c r="R1246" s="485"/>
      <c r="S1246" s="483"/>
      <c r="T1246" s="484"/>
      <c r="U1246" s="484"/>
      <c r="V1246" s="485"/>
      <c r="W1246" s="486"/>
      <c r="X1246" s="487"/>
    </row>
    <row r="1247" spans="5:24" x14ac:dyDescent="0.25">
      <c r="E1247" s="484"/>
      <c r="F1247" s="484"/>
      <c r="G1247" s="484"/>
      <c r="H1247" s="484"/>
      <c r="I1247" s="484"/>
      <c r="J1247" s="484"/>
      <c r="K1247" s="484"/>
      <c r="L1247" s="484"/>
      <c r="M1247" s="485"/>
      <c r="N1247" s="483"/>
      <c r="O1247" s="485"/>
      <c r="P1247" s="486"/>
      <c r="Q1247" s="483"/>
      <c r="R1247" s="485"/>
      <c r="S1247" s="483"/>
      <c r="T1247" s="484"/>
      <c r="U1247" s="484"/>
      <c r="V1247" s="485"/>
      <c r="W1247" s="486"/>
      <c r="X1247" s="487"/>
    </row>
    <row r="1248" spans="5:24" x14ac:dyDescent="0.25">
      <c r="E1248" s="484"/>
      <c r="F1248" s="484"/>
      <c r="G1248" s="484"/>
      <c r="H1248" s="484"/>
      <c r="I1248" s="484"/>
      <c r="J1248" s="484"/>
      <c r="K1248" s="484"/>
      <c r="L1248" s="484"/>
      <c r="M1248" s="485"/>
      <c r="N1248" s="483"/>
      <c r="O1248" s="485"/>
      <c r="P1248" s="486"/>
      <c r="Q1248" s="483"/>
      <c r="R1248" s="485"/>
      <c r="S1248" s="483"/>
      <c r="T1248" s="484"/>
      <c r="U1248" s="484"/>
      <c r="V1248" s="485"/>
      <c r="W1248" s="486"/>
      <c r="X1248" s="487"/>
    </row>
    <row r="1249" spans="5:24" x14ac:dyDescent="0.25">
      <c r="E1249" s="484"/>
      <c r="F1249" s="484"/>
      <c r="G1249" s="484"/>
      <c r="H1249" s="484"/>
      <c r="I1249" s="484"/>
      <c r="J1249" s="484"/>
      <c r="K1249" s="484"/>
      <c r="L1249" s="484"/>
      <c r="M1249" s="485"/>
      <c r="N1249" s="483"/>
      <c r="O1249" s="485"/>
      <c r="P1249" s="486"/>
      <c r="Q1249" s="483"/>
      <c r="R1249" s="485"/>
      <c r="S1249" s="483"/>
      <c r="T1249" s="484"/>
      <c r="U1249" s="484"/>
      <c r="V1249" s="485"/>
      <c r="W1249" s="486"/>
      <c r="X1249" s="487"/>
    </row>
    <row r="1250" spans="5:24" x14ac:dyDescent="0.25">
      <c r="E1250" s="484"/>
      <c r="F1250" s="484"/>
      <c r="G1250" s="484"/>
      <c r="H1250" s="484"/>
      <c r="I1250" s="484"/>
      <c r="J1250" s="484"/>
      <c r="K1250" s="484"/>
      <c r="L1250" s="484"/>
      <c r="M1250" s="485"/>
      <c r="N1250" s="483"/>
      <c r="O1250" s="485"/>
      <c r="P1250" s="486"/>
      <c r="Q1250" s="483"/>
      <c r="R1250" s="485"/>
      <c r="S1250" s="483"/>
      <c r="T1250" s="484"/>
      <c r="U1250" s="484"/>
      <c r="V1250" s="485"/>
      <c r="W1250" s="486"/>
      <c r="X1250" s="487"/>
    </row>
    <row r="1251" spans="5:24" x14ac:dyDescent="0.25">
      <c r="E1251" s="484"/>
      <c r="F1251" s="484"/>
      <c r="G1251" s="484"/>
      <c r="H1251" s="484"/>
      <c r="I1251" s="484"/>
      <c r="J1251" s="484"/>
      <c r="K1251" s="484"/>
      <c r="L1251" s="484"/>
      <c r="M1251" s="485"/>
      <c r="N1251" s="483"/>
      <c r="O1251" s="485"/>
      <c r="P1251" s="486"/>
      <c r="Q1251" s="483"/>
      <c r="R1251" s="485"/>
      <c r="S1251" s="483"/>
      <c r="T1251" s="484"/>
      <c r="U1251" s="484"/>
      <c r="V1251" s="485"/>
      <c r="W1251" s="486"/>
      <c r="X1251" s="487"/>
    </row>
    <row r="1252" spans="5:24" x14ac:dyDescent="0.25">
      <c r="E1252" s="484"/>
      <c r="F1252" s="484"/>
      <c r="G1252" s="484"/>
      <c r="H1252" s="484"/>
      <c r="I1252" s="484"/>
      <c r="J1252" s="484"/>
      <c r="K1252" s="484"/>
      <c r="L1252" s="484"/>
      <c r="M1252" s="485"/>
      <c r="N1252" s="483"/>
      <c r="O1252" s="485"/>
      <c r="P1252" s="486"/>
      <c r="Q1252" s="483"/>
      <c r="R1252" s="485"/>
      <c r="S1252" s="483"/>
      <c r="T1252" s="484"/>
      <c r="U1252" s="484"/>
      <c r="V1252" s="485"/>
      <c r="W1252" s="486"/>
      <c r="X1252" s="487"/>
    </row>
    <row r="1253" spans="5:24" x14ac:dyDescent="0.25">
      <c r="E1253" s="484"/>
      <c r="F1253" s="484"/>
      <c r="G1253" s="484"/>
      <c r="H1253" s="484"/>
      <c r="I1253" s="484"/>
      <c r="J1253" s="484"/>
      <c r="K1253" s="484"/>
      <c r="L1253" s="484"/>
      <c r="M1253" s="485"/>
      <c r="N1253" s="483"/>
      <c r="O1253" s="485"/>
      <c r="P1253" s="486"/>
      <c r="Q1253" s="483"/>
      <c r="R1253" s="485"/>
      <c r="S1253" s="483"/>
      <c r="T1253" s="484"/>
      <c r="U1253" s="484"/>
      <c r="V1253" s="485"/>
      <c r="W1253" s="486"/>
      <c r="X1253" s="487"/>
    </row>
    <row r="1254" spans="5:24" x14ac:dyDescent="0.25">
      <c r="E1254" s="484"/>
      <c r="F1254" s="484"/>
      <c r="G1254" s="484"/>
      <c r="H1254" s="484"/>
      <c r="I1254" s="484"/>
      <c r="J1254" s="484"/>
      <c r="K1254" s="484"/>
      <c r="L1254" s="484"/>
      <c r="M1254" s="485"/>
      <c r="N1254" s="483"/>
      <c r="O1254" s="485"/>
      <c r="P1254" s="486"/>
      <c r="Q1254" s="483"/>
      <c r="R1254" s="485"/>
      <c r="S1254" s="483"/>
      <c r="T1254" s="484"/>
      <c r="U1254" s="484"/>
      <c r="V1254" s="485"/>
      <c r="W1254" s="486"/>
      <c r="X1254" s="487"/>
    </row>
    <row r="1255" spans="5:24" x14ac:dyDescent="0.25">
      <c r="E1255" s="484"/>
      <c r="F1255" s="484"/>
      <c r="G1255" s="484"/>
      <c r="H1255" s="484"/>
      <c r="I1255" s="484"/>
      <c r="J1255" s="484"/>
      <c r="K1255" s="484"/>
      <c r="L1255" s="484"/>
      <c r="M1255" s="485"/>
      <c r="N1255" s="483"/>
      <c r="O1255" s="485"/>
      <c r="P1255" s="486"/>
      <c r="Q1255" s="483"/>
      <c r="R1255" s="485"/>
      <c r="S1255" s="483"/>
      <c r="T1255" s="484"/>
      <c r="U1255" s="484"/>
      <c r="V1255" s="485"/>
      <c r="W1255" s="486"/>
      <c r="X1255" s="487"/>
    </row>
    <row r="1256" spans="5:24" x14ac:dyDescent="0.25">
      <c r="E1256" s="484"/>
      <c r="F1256" s="484"/>
      <c r="G1256" s="484"/>
      <c r="H1256" s="484"/>
      <c r="I1256" s="484"/>
      <c r="J1256" s="484"/>
      <c r="K1256" s="484"/>
      <c r="L1256" s="484"/>
      <c r="M1256" s="485"/>
      <c r="N1256" s="483"/>
      <c r="O1256" s="485"/>
      <c r="P1256" s="486"/>
      <c r="Q1256" s="483"/>
      <c r="R1256" s="485"/>
      <c r="S1256" s="483"/>
      <c r="T1256" s="484"/>
      <c r="U1256" s="484"/>
      <c r="V1256" s="485"/>
      <c r="W1256" s="486"/>
      <c r="X1256" s="487"/>
    </row>
    <row r="1257" spans="5:24" x14ac:dyDescent="0.25">
      <c r="E1257" s="484"/>
      <c r="F1257" s="484"/>
      <c r="G1257" s="484"/>
      <c r="H1257" s="484"/>
      <c r="I1257" s="484"/>
      <c r="J1257" s="484"/>
      <c r="K1257" s="484"/>
      <c r="L1257" s="484"/>
      <c r="M1257" s="485"/>
      <c r="N1257" s="483"/>
      <c r="O1257" s="485"/>
      <c r="P1257" s="486"/>
      <c r="Q1257" s="483"/>
      <c r="R1257" s="485"/>
      <c r="S1257" s="483"/>
      <c r="T1257" s="484"/>
      <c r="U1257" s="484"/>
      <c r="V1257" s="485"/>
      <c r="W1257" s="486"/>
      <c r="X1257" s="487"/>
    </row>
    <row r="1258" spans="5:24" x14ac:dyDescent="0.25">
      <c r="E1258" s="484"/>
      <c r="F1258" s="484"/>
      <c r="G1258" s="484"/>
      <c r="H1258" s="484"/>
      <c r="I1258" s="484"/>
      <c r="J1258" s="484"/>
      <c r="K1258" s="484"/>
      <c r="L1258" s="484"/>
      <c r="M1258" s="485"/>
      <c r="N1258" s="483"/>
      <c r="O1258" s="485"/>
      <c r="P1258" s="486"/>
      <c r="Q1258" s="483"/>
      <c r="R1258" s="485"/>
      <c r="S1258" s="483"/>
      <c r="T1258" s="484"/>
      <c r="U1258" s="484"/>
      <c r="V1258" s="485"/>
      <c r="W1258" s="486"/>
      <c r="X1258" s="487"/>
    </row>
    <row r="1259" spans="5:24" x14ac:dyDescent="0.25">
      <c r="E1259" s="484"/>
      <c r="F1259" s="484"/>
      <c r="G1259" s="484"/>
      <c r="H1259" s="484"/>
      <c r="I1259" s="484"/>
      <c r="J1259" s="484"/>
      <c r="K1259" s="484"/>
      <c r="L1259" s="484"/>
      <c r="M1259" s="485"/>
      <c r="N1259" s="483"/>
      <c r="O1259" s="485"/>
      <c r="P1259" s="486"/>
      <c r="Q1259" s="483"/>
      <c r="R1259" s="485"/>
      <c r="S1259" s="483"/>
      <c r="T1259" s="484"/>
      <c r="U1259" s="484"/>
      <c r="V1259" s="485"/>
      <c r="W1259" s="486"/>
      <c r="X1259" s="487"/>
    </row>
    <row r="1260" spans="5:24" x14ac:dyDescent="0.25">
      <c r="E1260" s="484"/>
      <c r="F1260" s="484"/>
      <c r="G1260" s="484"/>
      <c r="H1260" s="484"/>
      <c r="I1260" s="484"/>
      <c r="J1260" s="484"/>
      <c r="K1260" s="484"/>
      <c r="L1260" s="484"/>
      <c r="M1260" s="485"/>
      <c r="N1260" s="483"/>
      <c r="O1260" s="485"/>
      <c r="P1260" s="486"/>
      <c r="Q1260" s="483"/>
      <c r="R1260" s="485"/>
      <c r="S1260" s="483"/>
      <c r="T1260" s="484"/>
      <c r="U1260" s="484"/>
      <c r="V1260" s="485"/>
      <c r="W1260" s="486"/>
      <c r="X1260" s="487"/>
    </row>
    <row r="1261" spans="5:24" x14ac:dyDescent="0.25">
      <c r="E1261" s="484"/>
      <c r="F1261" s="484"/>
      <c r="G1261" s="484"/>
      <c r="H1261" s="484"/>
      <c r="I1261" s="484"/>
      <c r="J1261" s="484"/>
      <c r="K1261" s="484"/>
      <c r="L1261" s="484"/>
      <c r="M1261" s="485"/>
      <c r="N1261" s="483"/>
      <c r="O1261" s="485"/>
      <c r="P1261" s="486"/>
      <c r="Q1261" s="483"/>
      <c r="R1261" s="485"/>
      <c r="S1261" s="483"/>
      <c r="T1261" s="484"/>
      <c r="U1261" s="484"/>
      <c r="V1261" s="485"/>
      <c r="W1261" s="486"/>
      <c r="X1261" s="487"/>
    </row>
    <row r="1262" spans="5:24" x14ac:dyDescent="0.25">
      <c r="E1262" s="484"/>
      <c r="F1262" s="484"/>
      <c r="G1262" s="484"/>
      <c r="H1262" s="484"/>
      <c r="I1262" s="484"/>
      <c r="J1262" s="484"/>
      <c r="K1262" s="484"/>
      <c r="L1262" s="484"/>
      <c r="M1262" s="485"/>
      <c r="N1262" s="483"/>
      <c r="O1262" s="485"/>
      <c r="P1262" s="486"/>
      <c r="Q1262" s="483"/>
      <c r="R1262" s="485"/>
      <c r="S1262" s="483"/>
      <c r="T1262" s="484"/>
      <c r="U1262" s="484"/>
      <c r="V1262" s="485"/>
      <c r="W1262" s="486"/>
      <c r="X1262" s="487"/>
    </row>
    <row r="1263" spans="5:24" x14ac:dyDescent="0.25">
      <c r="E1263" s="484"/>
      <c r="F1263" s="484"/>
      <c r="G1263" s="484"/>
      <c r="H1263" s="484"/>
      <c r="I1263" s="484"/>
      <c r="J1263" s="484"/>
      <c r="K1263" s="484"/>
      <c r="L1263" s="484"/>
      <c r="M1263" s="485"/>
      <c r="N1263" s="483"/>
      <c r="O1263" s="485"/>
      <c r="P1263" s="486"/>
      <c r="Q1263" s="483"/>
      <c r="R1263" s="485"/>
      <c r="S1263" s="483"/>
      <c r="T1263" s="484"/>
      <c r="U1263" s="484"/>
      <c r="V1263" s="485"/>
      <c r="W1263" s="486"/>
      <c r="X1263" s="487"/>
    </row>
    <row r="1264" spans="5:24" x14ac:dyDescent="0.25">
      <c r="E1264" s="484"/>
      <c r="F1264" s="484"/>
      <c r="G1264" s="484"/>
      <c r="H1264" s="484"/>
      <c r="I1264" s="484"/>
      <c r="J1264" s="484"/>
      <c r="K1264" s="484"/>
      <c r="L1264" s="484"/>
      <c r="M1264" s="485"/>
      <c r="N1264" s="483"/>
      <c r="O1264" s="485"/>
      <c r="P1264" s="486"/>
      <c r="Q1264" s="483"/>
      <c r="R1264" s="485"/>
      <c r="S1264" s="483"/>
      <c r="T1264" s="484"/>
      <c r="U1264" s="484"/>
      <c r="V1264" s="485"/>
      <c r="W1264" s="486"/>
      <c r="X1264" s="487"/>
    </row>
    <row r="1265" spans="5:24" x14ac:dyDescent="0.25">
      <c r="E1265" s="484"/>
      <c r="F1265" s="484"/>
      <c r="G1265" s="484"/>
      <c r="H1265" s="484"/>
      <c r="I1265" s="484"/>
      <c r="J1265" s="484"/>
      <c r="K1265" s="484"/>
      <c r="L1265" s="484"/>
      <c r="M1265" s="485"/>
      <c r="N1265" s="483"/>
      <c r="O1265" s="485"/>
      <c r="P1265" s="486"/>
      <c r="Q1265" s="483"/>
      <c r="R1265" s="485"/>
      <c r="S1265" s="483"/>
      <c r="T1265" s="484"/>
      <c r="U1265" s="484"/>
      <c r="V1265" s="485"/>
      <c r="W1265" s="486"/>
      <c r="X1265" s="487"/>
    </row>
    <row r="1266" spans="5:24" x14ac:dyDescent="0.25">
      <c r="E1266" s="484"/>
      <c r="F1266" s="484"/>
      <c r="G1266" s="484"/>
      <c r="H1266" s="484"/>
      <c r="I1266" s="484"/>
      <c r="J1266" s="484"/>
      <c r="K1266" s="484"/>
      <c r="L1266" s="484"/>
      <c r="M1266" s="485"/>
      <c r="N1266" s="483"/>
      <c r="O1266" s="485"/>
      <c r="P1266" s="486"/>
      <c r="Q1266" s="483"/>
      <c r="R1266" s="485"/>
      <c r="S1266" s="483"/>
      <c r="T1266" s="484"/>
      <c r="U1266" s="484"/>
      <c r="V1266" s="485"/>
      <c r="W1266" s="486"/>
      <c r="X1266" s="487"/>
    </row>
    <row r="1267" spans="5:24" x14ac:dyDescent="0.25">
      <c r="E1267" s="484"/>
      <c r="F1267" s="484"/>
      <c r="G1267" s="484"/>
      <c r="H1267" s="484"/>
      <c r="I1267" s="484"/>
      <c r="J1267" s="484"/>
      <c r="K1267" s="484"/>
      <c r="L1267" s="484"/>
      <c r="M1267" s="485"/>
      <c r="N1267" s="483"/>
      <c r="O1267" s="485"/>
      <c r="P1267" s="486"/>
      <c r="Q1267" s="483"/>
      <c r="R1267" s="485"/>
      <c r="S1267" s="483"/>
      <c r="T1267" s="484"/>
      <c r="U1267" s="484"/>
      <c r="V1267" s="485"/>
      <c r="W1267" s="486"/>
      <c r="X1267" s="487"/>
    </row>
    <row r="1268" spans="5:24" x14ac:dyDescent="0.25">
      <c r="E1268" s="484"/>
      <c r="F1268" s="484"/>
      <c r="G1268" s="484"/>
      <c r="H1268" s="484"/>
      <c r="I1268" s="484"/>
      <c r="J1268" s="484"/>
      <c r="K1268" s="484"/>
      <c r="L1268" s="484"/>
      <c r="M1268" s="485"/>
      <c r="N1268" s="483"/>
      <c r="O1268" s="485"/>
      <c r="P1268" s="486"/>
      <c r="Q1268" s="483"/>
      <c r="R1268" s="485"/>
      <c r="S1268" s="483"/>
      <c r="T1268" s="484"/>
      <c r="U1268" s="484"/>
      <c r="V1268" s="485"/>
      <c r="W1268" s="486"/>
      <c r="X1268" s="487"/>
    </row>
    <row r="1269" spans="5:24" x14ac:dyDescent="0.25">
      <c r="E1269" s="484"/>
      <c r="F1269" s="484"/>
      <c r="G1269" s="484"/>
      <c r="H1269" s="484"/>
      <c r="I1269" s="484"/>
      <c r="J1269" s="484"/>
      <c r="K1269" s="484"/>
      <c r="L1269" s="484"/>
      <c r="M1269" s="485"/>
      <c r="N1269" s="483"/>
      <c r="O1269" s="485"/>
      <c r="P1269" s="486"/>
      <c r="Q1269" s="483"/>
      <c r="R1269" s="485"/>
      <c r="S1269" s="483"/>
      <c r="T1269" s="484"/>
      <c r="U1269" s="484"/>
      <c r="V1269" s="485"/>
      <c r="W1269" s="486"/>
      <c r="X1269" s="487"/>
    </row>
    <row r="1270" spans="5:24" x14ac:dyDescent="0.25">
      <c r="E1270" s="484"/>
      <c r="F1270" s="484"/>
      <c r="G1270" s="484"/>
      <c r="H1270" s="484"/>
      <c r="I1270" s="484"/>
      <c r="J1270" s="484"/>
      <c r="K1270" s="484"/>
      <c r="L1270" s="484"/>
      <c r="M1270" s="485"/>
      <c r="N1270" s="483"/>
      <c r="O1270" s="485"/>
      <c r="P1270" s="486"/>
      <c r="Q1270" s="483"/>
      <c r="R1270" s="485"/>
      <c r="S1270" s="483"/>
      <c r="T1270" s="484"/>
      <c r="U1270" s="484"/>
      <c r="V1270" s="485"/>
      <c r="W1270" s="486"/>
      <c r="X1270" s="487"/>
    </row>
    <row r="1271" spans="5:24" x14ac:dyDescent="0.25">
      <c r="E1271" s="484"/>
      <c r="F1271" s="484"/>
      <c r="G1271" s="484"/>
      <c r="H1271" s="484"/>
      <c r="I1271" s="484"/>
      <c r="J1271" s="484"/>
      <c r="K1271" s="484"/>
      <c r="L1271" s="484"/>
      <c r="M1271" s="485"/>
      <c r="N1271" s="483"/>
      <c r="O1271" s="485"/>
      <c r="P1271" s="486"/>
      <c r="Q1271" s="483"/>
      <c r="R1271" s="485"/>
      <c r="S1271" s="483"/>
      <c r="T1271" s="484"/>
      <c r="U1271" s="484"/>
      <c r="V1271" s="485"/>
      <c r="W1271" s="486"/>
      <c r="X1271" s="487"/>
    </row>
    <row r="1272" spans="5:24" x14ac:dyDescent="0.25">
      <c r="E1272" s="484"/>
      <c r="F1272" s="484"/>
      <c r="G1272" s="484"/>
      <c r="H1272" s="484"/>
      <c r="I1272" s="484"/>
      <c r="J1272" s="484"/>
      <c r="K1272" s="484"/>
      <c r="L1272" s="484"/>
      <c r="M1272" s="485"/>
      <c r="N1272" s="483"/>
      <c r="O1272" s="485"/>
      <c r="P1272" s="486"/>
      <c r="Q1272" s="483"/>
      <c r="R1272" s="485"/>
      <c r="S1272" s="483"/>
      <c r="T1272" s="484"/>
      <c r="U1272" s="484"/>
      <c r="V1272" s="485"/>
      <c r="W1272" s="486"/>
      <c r="X1272" s="487"/>
    </row>
    <row r="1273" spans="5:24" x14ac:dyDescent="0.25">
      <c r="E1273" s="484"/>
      <c r="F1273" s="484"/>
      <c r="G1273" s="484"/>
      <c r="H1273" s="484"/>
      <c r="I1273" s="484"/>
      <c r="J1273" s="484"/>
      <c r="K1273" s="484"/>
      <c r="L1273" s="484"/>
      <c r="M1273" s="485"/>
      <c r="N1273" s="483"/>
      <c r="O1273" s="485"/>
      <c r="P1273" s="486"/>
      <c r="Q1273" s="483"/>
      <c r="R1273" s="485"/>
      <c r="S1273" s="483"/>
      <c r="T1273" s="484"/>
      <c r="U1273" s="484"/>
      <c r="V1273" s="485"/>
      <c r="W1273" s="486"/>
      <c r="X1273" s="487"/>
    </row>
    <row r="1274" spans="5:24" x14ac:dyDescent="0.25">
      <c r="E1274" s="484"/>
      <c r="F1274" s="484"/>
      <c r="G1274" s="484"/>
      <c r="H1274" s="484"/>
      <c r="I1274" s="484"/>
      <c r="J1274" s="484"/>
      <c r="K1274" s="484"/>
      <c r="L1274" s="484"/>
      <c r="M1274" s="485"/>
      <c r="N1274" s="483"/>
      <c r="O1274" s="485"/>
      <c r="P1274" s="486"/>
      <c r="Q1274" s="483"/>
      <c r="R1274" s="485"/>
      <c r="S1274" s="483"/>
      <c r="T1274" s="484"/>
      <c r="U1274" s="484"/>
      <c r="V1274" s="485"/>
      <c r="W1274" s="486"/>
      <c r="X1274" s="487"/>
    </row>
    <row r="1275" spans="5:24" x14ac:dyDescent="0.25">
      <c r="E1275" s="484"/>
      <c r="F1275" s="484"/>
      <c r="G1275" s="484"/>
      <c r="H1275" s="484"/>
      <c r="I1275" s="484"/>
      <c r="J1275" s="484"/>
      <c r="K1275" s="484"/>
      <c r="L1275" s="484"/>
      <c r="M1275" s="485"/>
      <c r="N1275" s="483"/>
      <c r="O1275" s="485"/>
      <c r="P1275" s="486"/>
      <c r="Q1275" s="483"/>
      <c r="R1275" s="485"/>
      <c r="S1275" s="483"/>
      <c r="T1275" s="484"/>
      <c r="U1275" s="484"/>
      <c r="V1275" s="485"/>
      <c r="W1275" s="486"/>
      <c r="X1275" s="487"/>
    </row>
    <row r="1276" spans="5:24" x14ac:dyDescent="0.25">
      <c r="E1276" s="484"/>
      <c r="F1276" s="484"/>
      <c r="G1276" s="484"/>
      <c r="H1276" s="484"/>
      <c r="I1276" s="484"/>
      <c r="J1276" s="484"/>
      <c r="K1276" s="484"/>
      <c r="L1276" s="484"/>
      <c r="M1276" s="485"/>
      <c r="N1276" s="483"/>
      <c r="O1276" s="485"/>
      <c r="P1276" s="486"/>
      <c r="Q1276" s="483"/>
      <c r="R1276" s="485"/>
      <c r="S1276" s="483"/>
      <c r="T1276" s="484"/>
      <c r="U1276" s="484"/>
      <c r="V1276" s="485"/>
      <c r="W1276" s="486"/>
      <c r="X1276" s="487"/>
    </row>
    <row r="1277" spans="5:24" x14ac:dyDescent="0.25">
      <c r="E1277" s="484"/>
      <c r="F1277" s="484"/>
      <c r="G1277" s="484"/>
      <c r="H1277" s="484"/>
      <c r="I1277" s="484"/>
      <c r="J1277" s="484"/>
      <c r="K1277" s="484"/>
      <c r="L1277" s="484"/>
      <c r="M1277" s="485"/>
      <c r="N1277" s="483"/>
      <c r="O1277" s="485"/>
      <c r="P1277" s="486"/>
      <c r="Q1277" s="483"/>
      <c r="R1277" s="485"/>
      <c r="S1277" s="483"/>
      <c r="T1277" s="484"/>
      <c r="U1277" s="484"/>
      <c r="V1277" s="485"/>
      <c r="W1277" s="486"/>
      <c r="X1277" s="487"/>
    </row>
    <row r="1278" spans="5:24" x14ac:dyDescent="0.25">
      <c r="E1278" s="484"/>
      <c r="F1278" s="484"/>
      <c r="G1278" s="484"/>
      <c r="H1278" s="484"/>
      <c r="I1278" s="484"/>
      <c r="J1278" s="484"/>
      <c r="K1278" s="484"/>
      <c r="L1278" s="484"/>
      <c r="M1278" s="485"/>
      <c r="N1278" s="483"/>
      <c r="O1278" s="485"/>
      <c r="P1278" s="486"/>
      <c r="Q1278" s="483"/>
      <c r="R1278" s="485"/>
      <c r="S1278" s="483"/>
      <c r="T1278" s="484"/>
      <c r="U1278" s="484"/>
      <c r="V1278" s="485"/>
      <c r="W1278" s="486"/>
      <c r="X1278" s="487"/>
    </row>
    <row r="1279" spans="5:24" x14ac:dyDescent="0.25">
      <c r="E1279" s="484"/>
      <c r="F1279" s="484"/>
      <c r="G1279" s="484"/>
      <c r="H1279" s="484"/>
      <c r="I1279" s="484"/>
      <c r="J1279" s="484"/>
      <c r="K1279" s="484"/>
      <c r="L1279" s="484"/>
      <c r="M1279" s="485"/>
      <c r="N1279" s="483"/>
      <c r="O1279" s="485"/>
      <c r="P1279" s="486"/>
      <c r="Q1279" s="483"/>
      <c r="R1279" s="485"/>
      <c r="S1279" s="483"/>
      <c r="T1279" s="484"/>
      <c r="U1279" s="484"/>
      <c r="V1279" s="485"/>
      <c r="W1279" s="486"/>
      <c r="X1279" s="487"/>
    </row>
    <row r="1280" spans="5:24" x14ac:dyDescent="0.25">
      <c r="E1280" s="484"/>
      <c r="F1280" s="484"/>
      <c r="G1280" s="484"/>
      <c r="H1280" s="484"/>
      <c r="I1280" s="484"/>
      <c r="J1280" s="484"/>
      <c r="K1280" s="484"/>
      <c r="L1280" s="484"/>
      <c r="M1280" s="485"/>
      <c r="N1280" s="483"/>
      <c r="O1280" s="485"/>
      <c r="P1280" s="486"/>
      <c r="Q1280" s="483"/>
      <c r="R1280" s="485"/>
      <c r="S1280" s="483"/>
      <c r="T1280" s="484"/>
      <c r="U1280" s="484"/>
      <c r="V1280" s="485"/>
      <c r="W1280" s="486"/>
      <c r="X1280" s="487"/>
    </row>
    <row r="1281" spans="5:24" x14ac:dyDescent="0.25">
      <c r="E1281" s="484"/>
      <c r="F1281" s="484"/>
      <c r="G1281" s="484"/>
      <c r="H1281" s="484"/>
      <c r="I1281" s="484"/>
      <c r="J1281" s="484"/>
      <c r="K1281" s="484"/>
      <c r="L1281" s="484"/>
      <c r="M1281" s="485"/>
      <c r="N1281" s="483"/>
      <c r="O1281" s="485"/>
      <c r="P1281" s="486"/>
      <c r="Q1281" s="483"/>
      <c r="R1281" s="485"/>
      <c r="S1281" s="483"/>
      <c r="T1281" s="484"/>
      <c r="U1281" s="484"/>
      <c r="V1281" s="485"/>
      <c r="W1281" s="486"/>
      <c r="X1281" s="487"/>
    </row>
    <row r="1282" spans="5:24" x14ac:dyDescent="0.25">
      <c r="E1282" s="484"/>
      <c r="F1282" s="484"/>
      <c r="G1282" s="484"/>
      <c r="H1282" s="484"/>
      <c r="I1282" s="484"/>
      <c r="J1282" s="484"/>
      <c r="K1282" s="484"/>
      <c r="L1282" s="484"/>
      <c r="M1282" s="485"/>
      <c r="N1282" s="483"/>
      <c r="O1282" s="485"/>
      <c r="P1282" s="486"/>
      <c r="Q1282" s="483"/>
      <c r="R1282" s="485"/>
      <c r="S1282" s="483"/>
      <c r="T1282" s="484"/>
      <c r="U1282" s="484"/>
      <c r="V1282" s="485"/>
      <c r="W1282" s="486"/>
      <c r="X1282" s="487"/>
    </row>
    <row r="1283" spans="5:24" x14ac:dyDescent="0.25">
      <c r="E1283" s="484"/>
      <c r="F1283" s="484"/>
      <c r="G1283" s="484"/>
      <c r="H1283" s="484"/>
      <c r="I1283" s="484"/>
      <c r="J1283" s="484"/>
      <c r="K1283" s="484"/>
      <c r="L1283" s="484"/>
      <c r="M1283" s="485"/>
      <c r="N1283" s="483"/>
      <c r="O1283" s="485"/>
      <c r="P1283" s="486"/>
      <c r="Q1283" s="483"/>
      <c r="R1283" s="485"/>
      <c r="S1283" s="483"/>
      <c r="T1283" s="484"/>
      <c r="U1283" s="484"/>
      <c r="V1283" s="485"/>
      <c r="W1283" s="486"/>
      <c r="X1283" s="487"/>
    </row>
    <row r="1284" spans="5:24" x14ac:dyDescent="0.25">
      <c r="E1284" s="484"/>
      <c r="F1284" s="484"/>
      <c r="G1284" s="484"/>
      <c r="H1284" s="484"/>
      <c r="I1284" s="484"/>
      <c r="J1284" s="484"/>
      <c r="K1284" s="484"/>
      <c r="L1284" s="484"/>
      <c r="M1284" s="485"/>
      <c r="N1284" s="483"/>
      <c r="O1284" s="485"/>
      <c r="P1284" s="486"/>
      <c r="Q1284" s="483"/>
      <c r="R1284" s="485"/>
      <c r="S1284" s="483"/>
      <c r="T1284" s="484"/>
      <c r="U1284" s="484"/>
      <c r="V1284" s="485"/>
      <c r="W1284" s="486"/>
      <c r="X1284" s="487"/>
    </row>
    <row r="1285" spans="5:24" x14ac:dyDescent="0.25">
      <c r="E1285" s="484"/>
      <c r="F1285" s="484"/>
      <c r="G1285" s="484"/>
      <c r="H1285" s="484"/>
      <c r="I1285" s="484"/>
      <c r="J1285" s="484"/>
      <c r="K1285" s="484"/>
      <c r="L1285" s="484"/>
      <c r="M1285" s="485"/>
      <c r="N1285" s="483"/>
      <c r="O1285" s="485"/>
      <c r="P1285" s="486"/>
      <c r="Q1285" s="483"/>
      <c r="R1285" s="485"/>
      <c r="S1285" s="483"/>
      <c r="T1285" s="484"/>
      <c r="U1285" s="484"/>
      <c r="V1285" s="485"/>
      <c r="W1285" s="486"/>
      <c r="X1285" s="487"/>
    </row>
    <row r="1286" spans="5:24" x14ac:dyDescent="0.25">
      <c r="E1286" s="484"/>
      <c r="F1286" s="484"/>
      <c r="G1286" s="484"/>
      <c r="H1286" s="484"/>
      <c r="I1286" s="484"/>
      <c r="J1286" s="484"/>
      <c r="K1286" s="484"/>
      <c r="L1286" s="484"/>
      <c r="M1286" s="485"/>
      <c r="N1286" s="483"/>
      <c r="O1286" s="485"/>
      <c r="P1286" s="486"/>
      <c r="Q1286" s="483"/>
      <c r="R1286" s="485"/>
      <c r="S1286" s="483"/>
      <c r="T1286" s="484"/>
      <c r="U1286" s="484"/>
      <c r="V1286" s="485"/>
      <c r="W1286" s="486"/>
      <c r="X1286" s="487"/>
    </row>
    <row r="1287" spans="5:24" x14ac:dyDescent="0.25">
      <c r="E1287" s="484"/>
      <c r="F1287" s="484"/>
      <c r="G1287" s="484"/>
      <c r="H1287" s="484"/>
      <c r="I1287" s="484"/>
      <c r="J1287" s="484"/>
      <c r="K1287" s="484"/>
      <c r="L1287" s="484"/>
      <c r="M1287" s="485"/>
      <c r="N1287" s="483"/>
      <c r="O1287" s="485"/>
      <c r="P1287" s="486"/>
      <c r="Q1287" s="483"/>
      <c r="R1287" s="485"/>
      <c r="S1287" s="483"/>
      <c r="T1287" s="484"/>
      <c r="U1287" s="484"/>
      <c r="V1287" s="485"/>
      <c r="W1287" s="486"/>
      <c r="X1287" s="487"/>
    </row>
    <row r="1288" spans="5:24" x14ac:dyDescent="0.25">
      <c r="E1288" s="484"/>
      <c r="F1288" s="484"/>
      <c r="G1288" s="484"/>
      <c r="H1288" s="484"/>
      <c r="I1288" s="484"/>
      <c r="J1288" s="484"/>
      <c r="K1288" s="484"/>
      <c r="L1288" s="484"/>
      <c r="M1288" s="485"/>
      <c r="N1288" s="483"/>
      <c r="O1288" s="485"/>
      <c r="P1288" s="486"/>
      <c r="Q1288" s="483"/>
      <c r="R1288" s="485"/>
      <c r="S1288" s="483"/>
      <c r="T1288" s="484"/>
      <c r="U1288" s="484"/>
      <c r="V1288" s="485"/>
      <c r="W1288" s="486"/>
      <c r="X1288" s="487"/>
    </row>
    <row r="1289" spans="5:24" x14ac:dyDescent="0.25">
      <c r="E1289" s="484"/>
      <c r="F1289" s="484"/>
      <c r="G1289" s="484"/>
      <c r="H1289" s="484"/>
      <c r="I1289" s="484"/>
      <c r="J1289" s="484"/>
      <c r="K1289" s="484"/>
      <c r="L1289" s="484"/>
      <c r="M1289" s="485"/>
      <c r="N1289" s="483"/>
      <c r="O1289" s="485"/>
      <c r="P1289" s="486"/>
      <c r="Q1289" s="483"/>
      <c r="R1289" s="485"/>
      <c r="S1289" s="483"/>
      <c r="T1289" s="484"/>
      <c r="U1289" s="484"/>
      <c r="V1289" s="485"/>
      <c r="W1289" s="486"/>
      <c r="X1289" s="487"/>
    </row>
    <row r="1290" spans="5:24" x14ac:dyDescent="0.25">
      <c r="E1290" s="484"/>
      <c r="F1290" s="484"/>
      <c r="G1290" s="484"/>
      <c r="H1290" s="484"/>
      <c r="I1290" s="484"/>
      <c r="J1290" s="484"/>
      <c r="K1290" s="484"/>
      <c r="L1290" s="484"/>
      <c r="M1290" s="485"/>
      <c r="N1290" s="483"/>
      <c r="O1290" s="485"/>
      <c r="P1290" s="486"/>
      <c r="Q1290" s="483"/>
      <c r="R1290" s="485"/>
      <c r="S1290" s="483"/>
      <c r="T1290" s="484"/>
      <c r="U1290" s="484"/>
      <c r="V1290" s="485"/>
      <c r="W1290" s="486"/>
      <c r="X1290" s="487"/>
    </row>
    <row r="1291" spans="5:24" x14ac:dyDescent="0.25">
      <c r="E1291" s="484"/>
      <c r="F1291" s="484"/>
      <c r="G1291" s="484"/>
      <c r="H1291" s="484"/>
      <c r="I1291" s="484"/>
      <c r="J1291" s="484"/>
      <c r="K1291" s="484"/>
      <c r="L1291" s="484"/>
      <c r="M1291" s="485"/>
      <c r="N1291" s="483"/>
      <c r="O1291" s="485"/>
      <c r="P1291" s="486"/>
      <c r="Q1291" s="483"/>
      <c r="R1291" s="485"/>
      <c r="S1291" s="483"/>
      <c r="T1291" s="484"/>
      <c r="U1291" s="484"/>
      <c r="V1291" s="485"/>
      <c r="W1291" s="486"/>
      <c r="X1291" s="487"/>
    </row>
    <row r="1292" spans="5:24" x14ac:dyDescent="0.25">
      <c r="E1292" s="484"/>
      <c r="F1292" s="484"/>
      <c r="G1292" s="484"/>
      <c r="H1292" s="484"/>
      <c r="I1292" s="484"/>
      <c r="J1292" s="484"/>
      <c r="K1292" s="484"/>
      <c r="L1292" s="484"/>
      <c r="M1292" s="485"/>
      <c r="N1292" s="483"/>
      <c r="O1292" s="485"/>
      <c r="P1292" s="486"/>
      <c r="Q1292" s="483"/>
      <c r="R1292" s="485"/>
      <c r="S1292" s="483"/>
      <c r="T1292" s="484"/>
      <c r="U1292" s="484"/>
      <c r="V1292" s="485"/>
      <c r="W1292" s="486"/>
      <c r="X1292" s="487"/>
    </row>
    <row r="1293" spans="5:24" x14ac:dyDescent="0.25">
      <c r="E1293" s="484"/>
      <c r="F1293" s="484"/>
      <c r="G1293" s="484"/>
      <c r="H1293" s="484"/>
      <c r="I1293" s="484"/>
      <c r="J1293" s="484"/>
      <c r="K1293" s="484"/>
      <c r="L1293" s="484"/>
      <c r="M1293" s="485"/>
      <c r="N1293" s="483"/>
      <c r="O1293" s="485"/>
      <c r="P1293" s="486"/>
      <c r="Q1293" s="483"/>
      <c r="R1293" s="485"/>
      <c r="S1293" s="483"/>
      <c r="T1293" s="484"/>
      <c r="U1293" s="484"/>
      <c r="V1293" s="485"/>
      <c r="W1293" s="486"/>
      <c r="X1293" s="487"/>
    </row>
    <row r="1294" spans="5:24" x14ac:dyDescent="0.25">
      <c r="E1294" s="484"/>
      <c r="F1294" s="484"/>
      <c r="G1294" s="484"/>
      <c r="H1294" s="484"/>
      <c r="I1294" s="484"/>
      <c r="J1294" s="484"/>
      <c r="K1294" s="484"/>
      <c r="L1294" s="484"/>
      <c r="M1294" s="485"/>
      <c r="N1294" s="483"/>
      <c r="O1294" s="485"/>
      <c r="P1294" s="486"/>
      <c r="Q1294" s="483"/>
      <c r="R1294" s="485"/>
      <c r="S1294" s="483"/>
      <c r="T1294" s="484"/>
      <c r="U1294" s="484"/>
      <c r="V1294" s="485"/>
      <c r="W1294" s="486"/>
      <c r="X1294" s="487"/>
    </row>
    <row r="1295" spans="5:24" x14ac:dyDescent="0.25">
      <c r="E1295" s="484"/>
      <c r="F1295" s="484"/>
      <c r="G1295" s="484"/>
      <c r="H1295" s="484"/>
      <c r="I1295" s="484"/>
      <c r="J1295" s="484"/>
      <c r="K1295" s="484"/>
      <c r="L1295" s="484"/>
      <c r="M1295" s="485"/>
      <c r="N1295" s="483"/>
      <c r="O1295" s="485"/>
      <c r="P1295" s="486"/>
      <c r="Q1295" s="483"/>
      <c r="R1295" s="485"/>
      <c r="S1295" s="483"/>
      <c r="T1295" s="484"/>
      <c r="U1295" s="484"/>
      <c r="V1295" s="485"/>
      <c r="W1295" s="486"/>
      <c r="X1295" s="487"/>
    </row>
    <row r="1296" spans="5:24" x14ac:dyDescent="0.25">
      <c r="E1296" s="484"/>
      <c r="F1296" s="484"/>
      <c r="G1296" s="484"/>
      <c r="H1296" s="484"/>
      <c r="I1296" s="484"/>
      <c r="J1296" s="484"/>
      <c r="K1296" s="484"/>
      <c r="L1296" s="484"/>
      <c r="M1296" s="485"/>
      <c r="N1296" s="483"/>
      <c r="O1296" s="485"/>
      <c r="P1296" s="486"/>
      <c r="Q1296" s="483"/>
      <c r="R1296" s="485"/>
      <c r="S1296" s="483"/>
      <c r="T1296" s="484"/>
      <c r="U1296" s="484"/>
      <c r="V1296" s="485"/>
      <c r="W1296" s="486"/>
      <c r="X1296" s="487"/>
    </row>
    <row r="1297" spans="5:24" x14ac:dyDescent="0.25">
      <c r="E1297" s="484"/>
      <c r="F1297" s="484"/>
      <c r="G1297" s="484"/>
      <c r="H1297" s="484"/>
      <c r="I1297" s="484"/>
      <c r="J1297" s="484"/>
      <c r="K1297" s="484"/>
      <c r="L1297" s="484"/>
      <c r="M1297" s="485"/>
      <c r="N1297" s="483"/>
      <c r="O1297" s="485"/>
      <c r="P1297" s="486"/>
      <c r="Q1297" s="483"/>
      <c r="R1297" s="485"/>
      <c r="S1297" s="483"/>
      <c r="T1297" s="484"/>
      <c r="U1297" s="484"/>
      <c r="V1297" s="485"/>
      <c r="W1297" s="486"/>
      <c r="X1297" s="487"/>
    </row>
    <row r="1298" spans="5:24" x14ac:dyDescent="0.25">
      <c r="E1298" s="484"/>
      <c r="F1298" s="484"/>
      <c r="G1298" s="484"/>
      <c r="H1298" s="484"/>
      <c r="I1298" s="484"/>
      <c r="J1298" s="484"/>
      <c r="K1298" s="484"/>
      <c r="L1298" s="484"/>
      <c r="M1298" s="485"/>
      <c r="N1298" s="483"/>
      <c r="O1298" s="485"/>
      <c r="P1298" s="486"/>
      <c r="Q1298" s="483"/>
      <c r="R1298" s="485"/>
      <c r="S1298" s="483"/>
      <c r="T1298" s="484"/>
      <c r="U1298" s="484"/>
      <c r="V1298" s="485"/>
      <c r="W1298" s="486"/>
      <c r="X1298" s="487"/>
    </row>
    <row r="1299" spans="5:24" x14ac:dyDescent="0.25">
      <c r="E1299" s="484"/>
      <c r="F1299" s="484"/>
      <c r="G1299" s="484"/>
      <c r="H1299" s="484"/>
      <c r="I1299" s="484"/>
      <c r="J1299" s="484"/>
      <c r="K1299" s="484"/>
      <c r="L1299" s="484"/>
      <c r="M1299" s="485"/>
      <c r="N1299" s="483"/>
      <c r="O1299" s="485"/>
      <c r="P1299" s="486"/>
      <c r="Q1299" s="483"/>
      <c r="R1299" s="485"/>
      <c r="S1299" s="483"/>
      <c r="T1299" s="484"/>
      <c r="U1299" s="484"/>
      <c r="V1299" s="485"/>
      <c r="W1299" s="486"/>
      <c r="X1299" s="487"/>
    </row>
    <row r="1300" spans="5:24" x14ac:dyDescent="0.25">
      <c r="E1300" s="484"/>
      <c r="F1300" s="484"/>
      <c r="G1300" s="484"/>
      <c r="H1300" s="484"/>
      <c r="I1300" s="484"/>
      <c r="J1300" s="484"/>
      <c r="K1300" s="484"/>
      <c r="L1300" s="484"/>
      <c r="M1300" s="485"/>
      <c r="N1300" s="483"/>
      <c r="O1300" s="485"/>
      <c r="P1300" s="486"/>
      <c r="Q1300" s="483"/>
      <c r="R1300" s="485"/>
      <c r="S1300" s="483"/>
      <c r="T1300" s="484"/>
      <c r="U1300" s="484"/>
      <c r="V1300" s="485"/>
      <c r="W1300" s="486"/>
      <c r="X1300" s="487"/>
    </row>
    <row r="1301" spans="5:24" x14ac:dyDescent="0.25">
      <c r="E1301" s="484"/>
      <c r="F1301" s="484"/>
      <c r="G1301" s="484"/>
      <c r="H1301" s="484"/>
      <c r="I1301" s="484"/>
      <c r="J1301" s="484"/>
      <c r="K1301" s="484"/>
      <c r="L1301" s="484"/>
      <c r="M1301" s="485"/>
      <c r="N1301" s="483"/>
      <c r="O1301" s="485"/>
      <c r="P1301" s="486"/>
      <c r="Q1301" s="483"/>
      <c r="R1301" s="485"/>
      <c r="S1301" s="483"/>
      <c r="T1301" s="484"/>
      <c r="U1301" s="484"/>
      <c r="V1301" s="485"/>
      <c r="W1301" s="486"/>
      <c r="X1301" s="487"/>
    </row>
    <row r="1302" spans="5:24" x14ac:dyDescent="0.25">
      <c r="E1302" s="484"/>
      <c r="F1302" s="484"/>
      <c r="G1302" s="484"/>
      <c r="H1302" s="484"/>
      <c r="I1302" s="484"/>
      <c r="J1302" s="484"/>
      <c r="K1302" s="484"/>
      <c r="L1302" s="484"/>
      <c r="M1302" s="485"/>
      <c r="N1302" s="483"/>
      <c r="O1302" s="485"/>
      <c r="P1302" s="486"/>
      <c r="Q1302" s="483"/>
      <c r="R1302" s="485"/>
      <c r="S1302" s="483"/>
      <c r="T1302" s="484"/>
      <c r="U1302" s="484"/>
      <c r="V1302" s="485"/>
      <c r="W1302" s="486"/>
      <c r="X1302" s="487"/>
    </row>
    <row r="1303" spans="5:24" x14ac:dyDescent="0.25">
      <c r="E1303" s="484"/>
      <c r="F1303" s="484"/>
      <c r="G1303" s="484"/>
      <c r="H1303" s="484"/>
      <c r="I1303" s="484"/>
      <c r="J1303" s="484"/>
      <c r="K1303" s="484"/>
      <c r="L1303" s="484"/>
      <c r="M1303" s="485"/>
      <c r="N1303" s="483"/>
      <c r="O1303" s="485"/>
      <c r="P1303" s="486"/>
      <c r="Q1303" s="483"/>
      <c r="R1303" s="485"/>
      <c r="S1303" s="483"/>
      <c r="T1303" s="484"/>
      <c r="U1303" s="484"/>
      <c r="V1303" s="485"/>
      <c r="W1303" s="486"/>
      <c r="X1303" s="487"/>
    </row>
    <row r="1304" spans="5:24" x14ac:dyDescent="0.25">
      <c r="E1304" s="484"/>
      <c r="F1304" s="484"/>
      <c r="G1304" s="484"/>
      <c r="H1304" s="484"/>
      <c r="I1304" s="484"/>
      <c r="J1304" s="484"/>
      <c r="K1304" s="484"/>
      <c r="L1304" s="484"/>
      <c r="M1304" s="485"/>
      <c r="N1304" s="483"/>
      <c r="O1304" s="485"/>
      <c r="P1304" s="486"/>
      <c r="Q1304" s="483"/>
      <c r="R1304" s="485"/>
      <c r="S1304" s="483"/>
      <c r="T1304" s="484"/>
      <c r="U1304" s="484"/>
      <c r="V1304" s="485"/>
      <c r="W1304" s="486"/>
      <c r="X1304" s="487"/>
    </row>
    <row r="1305" spans="5:24" x14ac:dyDescent="0.25">
      <c r="E1305" s="484"/>
      <c r="F1305" s="484"/>
      <c r="G1305" s="484"/>
      <c r="H1305" s="484"/>
      <c r="I1305" s="484"/>
      <c r="J1305" s="484"/>
      <c r="K1305" s="484"/>
      <c r="L1305" s="484"/>
      <c r="M1305" s="485"/>
      <c r="N1305" s="483"/>
      <c r="O1305" s="485"/>
      <c r="P1305" s="486"/>
      <c r="Q1305" s="483"/>
      <c r="R1305" s="485"/>
      <c r="S1305" s="483"/>
      <c r="T1305" s="484"/>
      <c r="U1305" s="484"/>
      <c r="V1305" s="485"/>
      <c r="W1305" s="486"/>
      <c r="X1305" s="487"/>
    </row>
    <row r="1306" spans="5:24" x14ac:dyDescent="0.25">
      <c r="E1306" s="484"/>
      <c r="F1306" s="484"/>
      <c r="G1306" s="484"/>
      <c r="H1306" s="484"/>
      <c r="I1306" s="484"/>
      <c r="J1306" s="484"/>
      <c r="K1306" s="484"/>
      <c r="L1306" s="484"/>
      <c r="M1306" s="485"/>
      <c r="N1306" s="483"/>
      <c r="O1306" s="485"/>
      <c r="P1306" s="486"/>
      <c r="Q1306" s="483"/>
      <c r="R1306" s="485"/>
      <c r="S1306" s="483"/>
      <c r="T1306" s="484"/>
      <c r="U1306" s="484"/>
      <c r="V1306" s="485"/>
      <c r="W1306" s="486"/>
      <c r="X1306" s="487"/>
    </row>
    <row r="1307" spans="5:24" x14ac:dyDescent="0.25">
      <c r="E1307" s="484"/>
      <c r="F1307" s="484"/>
      <c r="G1307" s="484"/>
      <c r="H1307" s="484"/>
      <c r="I1307" s="484"/>
      <c r="J1307" s="484"/>
      <c r="K1307" s="484"/>
      <c r="L1307" s="484"/>
      <c r="M1307" s="485"/>
      <c r="N1307" s="483"/>
      <c r="O1307" s="485"/>
      <c r="P1307" s="486"/>
      <c r="Q1307" s="483"/>
      <c r="R1307" s="485"/>
      <c r="S1307" s="483"/>
      <c r="T1307" s="484"/>
      <c r="U1307" s="484"/>
      <c r="V1307" s="485"/>
      <c r="W1307" s="486"/>
      <c r="X1307" s="487"/>
    </row>
    <row r="1308" spans="5:24" x14ac:dyDescent="0.25">
      <c r="E1308" s="484"/>
      <c r="F1308" s="484"/>
      <c r="G1308" s="484"/>
      <c r="H1308" s="484"/>
      <c r="I1308" s="484"/>
      <c r="J1308" s="484"/>
      <c r="K1308" s="484"/>
      <c r="L1308" s="484"/>
      <c r="M1308" s="485"/>
      <c r="N1308" s="483"/>
      <c r="O1308" s="485"/>
      <c r="P1308" s="486"/>
      <c r="Q1308" s="483"/>
      <c r="R1308" s="485"/>
      <c r="S1308" s="483"/>
      <c r="T1308" s="484"/>
      <c r="U1308" s="484"/>
      <c r="V1308" s="485"/>
      <c r="W1308" s="486"/>
      <c r="X1308" s="487"/>
    </row>
    <row r="1309" spans="5:24" x14ac:dyDescent="0.25">
      <c r="E1309" s="484"/>
      <c r="F1309" s="484"/>
      <c r="G1309" s="484"/>
      <c r="H1309" s="484"/>
      <c r="I1309" s="484"/>
      <c r="J1309" s="484"/>
      <c r="K1309" s="484"/>
      <c r="L1309" s="484"/>
      <c r="M1309" s="485"/>
      <c r="N1309" s="483"/>
      <c r="O1309" s="485"/>
      <c r="P1309" s="486"/>
      <c r="Q1309" s="483"/>
      <c r="R1309" s="485"/>
      <c r="S1309" s="483"/>
      <c r="T1309" s="484"/>
      <c r="U1309" s="484"/>
      <c r="V1309" s="485"/>
      <c r="W1309" s="486"/>
      <c r="X1309" s="487"/>
    </row>
    <row r="1310" spans="5:24" x14ac:dyDescent="0.25">
      <c r="E1310" s="484"/>
      <c r="F1310" s="484"/>
      <c r="G1310" s="484"/>
      <c r="H1310" s="484"/>
      <c r="I1310" s="484"/>
      <c r="J1310" s="484"/>
      <c r="K1310" s="484"/>
      <c r="L1310" s="484"/>
      <c r="M1310" s="485"/>
      <c r="N1310" s="483"/>
      <c r="O1310" s="485"/>
      <c r="P1310" s="486"/>
      <c r="Q1310" s="483"/>
      <c r="R1310" s="485"/>
      <c r="S1310" s="483"/>
      <c r="T1310" s="484"/>
      <c r="U1310" s="484"/>
      <c r="V1310" s="485"/>
      <c r="W1310" s="486"/>
      <c r="X1310" s="487"/>
    </row>
    <row r="1311" spans="5:24" x14ac:dyDescent="0.25">
      <c r="E1311" s="484"/>
      <c r="F1311" s="484"/>
      <c r="G1311" s="484"/>
      <c r="H1311" s="484"/>
      <c r="I1311" s="484"/>
      <c r="J1311" s="484"/>
      <c r="K1311" s="484"/>
      <c r="L1311" s="484"/>
      <c r="M1311" s="485"/>
      <c r="N1311" s="483"/>
      <c r="O1311" s="485"/>
      <c r="P1311" s="486"/>
      <c r="Q1311" s="483"/>
      <c r="R1311" s="485"/>
      <c r="S1311" s="483"/>
      <c r="T1311" s="484"/>
      <c r="U1311" s="484"/>
      <c r="V1311" s="485"/>
      <c r="W1311" s="486"/>
      <c r="X1311" s="487"/>
    </row>
    <row r="1312" spans="5:24" x14ac:dyDescent="0.25">
      <c r="E1312" s="484"/>
      <c r="F1312" s="484"/>
      <c r="G1312" s="484"/>
      <c r="H1312" s="484"/>
      <c r="I1312" s="484"/>
      <c r="J1312" s="484"/>
      <c r="K1312" s="484"/>
      <c r="L1312" s="484"/>
      <c r="M1312" s="485"/>
      <c r="N1312" s="483"/>
      <c r="O1312" s="485"/>
      <c r="P1312" s="486"/>
      <c r="Q1312" s="483"/>
      <c r="R1312" s="485"/>
      <c r="S1312" s="483"/>
      <c r="T1312" s="484"/>
      <c r="U1312" s="484"/>
      <c r="V1312" s="485"/>
      <c r="W1312" s="486"/>
      <c r="X1312" s="487"/>
    </row>
    <row r="1313" spans="5:24" x14ac:dyDescent="0.25">
      <c r="E1313" s="484"/>
      <c r="F1313" s="484"/>
      <c r="G1313" s="484"/>
      <c r="H1313" s="484"/>
      <c r="I1313" s="484"/>
      <c r="J1313" s="484"/>
      <c r="K1313" s="484"/>
      <c r="L1313" s="484"/>
      <c r="M1313" s="485"/>
      <c r="N1313" s="483"/>
      <c r="O1313" s="485"/>
      <c r="P1313" s="486"/>
      <c r="Q1313" s="483"/>
      <c r="R1313" s="485"/>
      <c r="S1313" s="483"/>
      <c r="T1313" s="484"/>
      <c r="U1313" s="484"/>
      <c r="V1313" s="485"/>
      <c r="W1313" s="486"/>
      <c r="X1313" s="487"/>
    </row>
    <row r="1314" spans="5:24" x14ac:dyDescent="0.25">
      <c r="E1314" s="484"/>
      <c r="F1314" s="484"/>
      <c r="G1314" s="484"/>
      <c r="H1314" s="484"/>
      <c r="I1314" s="484"/>
      <c r="J1314" s="484"/>
      <c r="K1314" s="484"/>
      <c r="L1314" s="484"/>
      <c r="M1314" s="485"/>
      <c r="N1314" s="483"/>
      <c r="O1314" s="485"/>
      <c r="P1314" s="486"/>
      <c r="Q1314" s="483"/>
      <c r="R1314" s="485"/>
      <c r="S1314" s="483"/>
      <c r="T1314" s="484"/>
      <c r="U1314" s="484"/>
      <c r="V1314" s="485"/>
      <c r="W1314" s="486"/>
      <c r="X1314" s="487"/>
    </row>
    <row r="1315" spans="5:24" x14ac:dyDescent="0.25">
      <c r="E1315" s="484"/>
      <c r="F1315" s="484"/>
      <c r="G1315" s="484"/>
      <c r="H1315" s="484"/>
      <c r="I1315" s="484"/>
      <c r="J1315" s="484"/>
      <c r="K1315" s="484"/>
      <c r="L1315" s="484"/>
      <c r="M1315" s="485"/>
      <c r="N1315" s="483"/>
      <c r="O1315" s="485"/>
      <c r="P1315" s="486"/>
      <c r="Q1315" s="483"/>
      <c r="R1315" s="485"/>
      <c r="S1315" s="483"/>
      <c r="T1315" s="484"/>
      <c r="U1315" s="484"/>
      <c r="V1315" s="485"/>
      <c r="W1315" s="486"/>
      <c r="X1315" s="487"/>
    </row>
    <row r="1316" spans="5:24" x14ac:dyDescent="0.25">
      <c r="E1316" s="484"/>
      <c r="F1316" s="484"/>
      <c r="G1316" s="484"/>
      <c r="H1316" s="484"/>
      <c r="I1316" s="484"/>
      <c r="J1316" s="484"/>
      <c r="K1316" s="484"/>
      <c r="L1316" s="484"/>
      <c r="M1316" s="485"/>
      <c r="N1316" s="483"/>
      <c r="O1316" s="485"/>
      <c r="P1316" s="486"/>
      <c r="Q1316" s="483"/>
      <c r="R1316" s="485"/>
      <c r="S1316" s="483"/>
      <c r="T1316" s="484"/>
      <c r="U1316" s="484"/>
      <c r="V1316" s="485"/>
      <c r="W1316" s="486"/>
      <c r="X1316" s="487"/>
    </row>
    <row r="1317" spans="5:24" x14ac:dyDescent="0.25">
      <c r="E1317" s="484"/>
      <c r="F1317" s="484"/>
      <c r="G1317" s="484"/>
      <c r="H1317" s="484"/>
      <c r="I1317" s="484"/>
      <c r="J1317" s="484"/>
      <c r="K1317" s="484"/>
      <c r="L1317" s="484"/>
      <c r="M1317" s="485"/>
      <c r="N1317" s="483"/>
      <c r="O1317" s="485"/>
      <c r="P1317" s="486"/>
      <c r="Q1317" s="483"/>
      <c r="R1317" s="485"/>
      <c r="S1317" s="483"/>
      <c r="T1317" s="484"/>
      <c r="U1317" s="484"/>
      <c r="V1317" s="485"/>
      <c r="W1317" s="486"/>
      <c r="X1317" s="487"/>
    </row>
    <row r="1318" spans="5:24" x14ac:dyDescent="0.25">
      <c r="E1318" s="484"/>
      <c r="F1318" s="484"/>
      <c r="G1318" s="484"/>
      <c r="H1318" s="484"/>
      <c r="I1318" s="484"/>
      <c r="J1318" s="484"/>
      <c r="K1318" s="484"/>
      <c r="L1318" s="484"/>
      <c r="M1318" s="485"/>
      <c r="N1318" s="483"/>
      <c r="O1318" s="485"/>
      <c r="P1318" s="486"/>
      <c r="Q1318" s="483"/>
      <c r="R1318" s="485"/>
      <c r="S1318" s="483"/>
      <c r="T1318" s="484"/>
      <c r="U1318" s="484"/>
      <c r="V1318" s="485"/>
      <c r="W1318" s="486"/>
      <c r="X1318" s="487"/>
    </row>
    <row r="1319" spans="5:24" x14ac:dyDescent="0.25">
      <c r="E1319" s="484"/>
      <c r="F1319" s="484"/>
      <c r="G1319" s="484"/>
      <c r="H1319" s="484"/>
      <c r="I1319" s="484"/>
      <c r="J1319" s="484"/>
      <c r="K1319" s="484"/>
      <c r="L1319" s="484"/>
      <c r="M1319" s="485"/>
      <c r="N1319" s="483"/>
      <c r="O1319" s="485"/>
      <c r="P1319" s="486"/>
      <c r="Q1319" s="483"/>
      <c r="R1319" s="485"/>
      <c r="S1319" s="483"/>
      <c r="T1319" s="484"/>
      <c r="U1319" s="484"/>
      <c r="V1319" s="485"/>
      <c r="W1319" s="486"/>
      <c r="X1319" s="487"/>
    </row>
    <row r="1320" spans="5:24" x14ac:dyDescent="0.25">
      <c r="E1320" s="484"/>
      <c r="F1320" s="484"/>
      <c r="G1320" s="484"/>
      <c r="H1320" s="484"/>
      <c r="I1320" s="484"/>
      <c r="J1320" s="484"/>
      <c r="K1320" s="484"/>
      <c r="L1320" s="484"/>
      <c r="M1320" s="485"/>
      <c r="N1320" s="483"/>
      <c r="O1320" s="485"/>
      <c r="P1320" s="486"/>
      <c r="Q1320" s="483"/>
      <c r="R1320" s="485"/>
      <c r="S1320" s="483"/>
      <c r="T1320" s="484"/>
      <c r="U1320" s="484"/>
      <c r="V1320" s="485"/>
      <c r="W1320" s="486"/>
      <c r="X1320" s="487"/>
    </row>
    <row r="1321" spans="5:24" x14ac:dyDescent="0.25">
      <c r="E1321" s="484"/>
      <c r="F1321" s="484"/>
      <c r="G1321" s="484"/>
      <c r="H1321" s="484"/>
      <c r="I1321" s="484"/>
      <c r="J1321" s="484"/>
      <c r="K1321" s="484"/>
      <c r="L1321" s="484"/>
      <c r="M1321" s="485"/>
      <c r="N1321" s="483"/>
      <c r="O1321" s="485"/>
      <c r="P1321" s="486"/>
      <c r="Q1321" s="483"/>
      <c r="R1321" s="485"/>
      <c r="S1321" s="483"/>
      <c r="T1321" s="484"/>
      <c r="U1321" s="484"/>
      <c r="V1321" s="485"/>
      <c r="W1321" s="486"/>
      <c r="X1321" s="487"/>
    </row>
    <row r="1322" spans="5:24" x14ac:dyDescent="0.25">
      <c r="E1322" s="484"/>
      <c r="F1322" s="484"/>
      <c r="G1322" s="484"/>
      <c r="H1322" s="484"/>
      <c r="I1322" s="484"/>
      <c r="J1322" s="484"/>
      <c r="K1322" s="484"/>
      <c r="L1322" s="484"/>
      <c r="M1322" s="485"/>
      <c r="N1322" s="483"/>
      <c r="O1322" s="485"/>
      <c r="P1322" s="486"/>
      <c r="Q1322" s="483"/>
      <c r="R1322" s="485"/>
      <c r="S1322" s="483"/>
      <c r="T1322" s="484"/>
      <c r="U1322" s="484"/>
      <c r="V1322" s="485"/>
      <c r="W1322" s="486"/>
      <c r="X1322" s="487"/>
    </row>
    <row r="1323" spans="5:24" x14ac:dyDescent="0.25">
      <c r="E1323" s="484"/>
      <c r="F1323" s="484"/>
      <c r="G1323" s="484"/>
      <c r="H1323" s="484"/>
      <c r="I1323" s="484"/>
      <c r="J1323" s="484"/>
      <c r="K1323" s="484"/>
      <c r="L1323" s="484"/>
      <c r="M1323" s="485"/>
      <c r="N1323" s="483"/>
      <c r="O1323" s="485"/>
      <c r="P1323" s="486"/>
      <c r="Q1323" s="483"/>
      <c r="R1323" s="485"/>
      <c r="S1323" s="483"/>
      <c r="T1323" s="484"/>
      <c r="U1323" s="484"/>
      <c r="V1323" s="485"/>
      <c r="W1323" s="486"/>
      <c r="X1323" s="487"/>
    </row>
    <row r="1324" spans="5:24" x14ac:dyDescent="0.25">
      <c r="E1324" s="484"/>
      <c r="F1324" s="484"/>
      <c r="G1324" s="484"/>
      <c r="H1324" s="484"/>
      <c r="I1324" s="484"/>
      <c r="J1324" s="484"/>
      <c r="K1324" s="484"/>
      <c r="L1324" s="484"/>
      <c r="M1324" s="485"/>
      <c r="N1324" s="483"/>
      <c r="O1324" s="485"/>
      <c r="P1324" s="486"/>
      <c r="Q1324" s="483"/>
      <c r="R1324" s="485"/>
      <c r="S1324" s="483"/>
      <c r="T1324" s="484"/>
      <c r="U1324" s="484"/>
      <c r="V1324" s="485"/>
      <c r="W1324" s="486"/>
      <c r="X1324" s="487"/>
    </row>
    <row r="1325" spans="5:24" x14ac:dyDescent="0.25">
      <c r="E1325" s="484"/>
      <c r="F1325" s="484"/>
      <c r="G1325" s="484"/>
      <c r="H1325" s="484"/>
      <c r="I1325" s="484"/>
      <c r="J1325" s="484"/>
      <c r="K1325" s="484"/>
      <c r="L1325" s="484"/>
      <c r="M1325" s="485"/>
      <c r="N1325" s="483"/>
      <c r="O1325" s="485"/>
      <c r="P1325" s="486"/>
      <c r="Q1325" s="483"/>
      <c r="R1325" s="485"/>
      <c r="S1325" s="483"/>
      <c r="T1325" s="484"/>
      <c r="U1325" s="484"/>
      <c r="V1325" s="485"/>
      <c r="W1325" s="486"/>
      <c r="X1325" s="487"/>
    </row>
    <row r="1326" spans="5:24" x14ac:dyDescent="0.25">
      <c r="E1326" s="484"/>
      <c r="F1326" s="484"/>
      <c r="G1326" s="484"/>
      <c r="H1326" s="484"/>
      <c r="I1326" s="484"/>
      <c r="J1326" s="484"/>
      <c r="K1326" s="484"/>
      <c r="L1326" s="484"/>
      <c r="M1326" s="485"/>
      <c r="N1326" s="483"/>
      <c r="O1326" s="485"/>
      <c r="P1326" s="486"/>
      <c r="Q1326" s="483"/>
      <c r="R1326" s="485"/>
      <c r="S1326" s="483"/>
      <c r="T1326" s="484"/>
      <c r="U1326" s="484"/>
      <c r="V1326" s="485"/>
      <c r="W1326" s="486"/>
      <c r="X1326" s="487"/>
    </row>
    <row r="1327" spans="5:24" x14ac:dyDescent="0.25">
      <c r="E1327" s="484"/>
      <c r="F1327" s="484"/>
      <c r="G1327" s="484"/>
      <c r="H1327" s="484"/>
      <c r="I1327" s="484"/>
      <c r="J1327" s="484"/>
      <c r="K1327" s="484"/>
      <c r="L1327" s="484"/>
      <c r="M1327" s="485"/>
      <c r="N1327" s="483"/>
      <c r="O1327" s="485"/>
      <c r="P1327" s="486"/>
      <c r="Q1327" s="483"/>
      <c r="R1327" s="485"/>
      <c r="S1327" s="483"/>
      <c r="T1327" s="484"/>
      <c r="U1327" s="484"/>
      <c r="V1327" s="485"/>
      <c r="W1327" s="486"/>
      <c r="X1327" s="487"/>
    </row>
    <row r="1328" spans="5:24" x14ac:dyDescent="0.25">
      <c r="E1328" s="484"/>
      <c r="F1328" s="484"/>
      <c r="G1328" s="484"/>
      <c r="H1328" s="484"/>
      <c r="I1328" s="484"/>
      <c r="J1328" s="484"/>
      <c r="K1328" s="484"/>
      <c r="L1328" s="484"/>
      <c r="M1328" s="485"/>
      <c r="N1328" s="483"/>
      <c r="O1328" s="485"/>
      <c r="P1328" s="486"/>
      <c r="Q1328" s="483"/>
      <c r="R1328" s="485"/>
      <c r="S1328" s="483"/>
      <c r="T1328" s="484"/>
      <c r="U1328" s="484"/>
      <c r="V1328" s="485"/>
      <c r="W1328" s="486"/>
      <c r="X1328" s="487"/>
    </row>
    <row r="1329" spans="5:24" x14ac:dyDescent="0.25">
      <c r="E1329" s="484"/>
      <c r="F1329" s="484"/>
      <c r="G1329" s="484"/>
      <c r="H1329" s="484"/>
      <c r="I1329" s="484"/>
      <c r="J1329" s="484"/>
      <c r="K1329" s="484"/>
      <c r="L1329" s="484"/>
      <c r="M1329" s="485"/>
      <c r="N1329" s="483"/>
      <c r="O1329" s="485"/>
      <c r="P1329" s="486"/>
      <c r="Q1329" s="483"/>
      <c r="R1329" s="485"/>
      <c r="S1329" s="483"/>
      <c r="T1329" s="484"/>
      <c r="U1329" s="484"/>
      <c r="V1329" s="485"/>
      <c r="W1329" s="486"/>
      <c r="X1329" s="487"/>
    </row>
    <row r="1330" spans="5:24" x14ac:dyDescent="0.25">
      <c r="E1330" s="484"/>
      <c r="F1330" s="484"/>
      <c r="G1330" s="484"/>
      <c r="H1330" s="484"/>
      <c r="I1330" s="484"/>
      <c r="J1330" s="484"/>
      <c r="K1330" s="484"/>
      <c r="L1330" s="484"/>
      <c r="M1330" s="485"/>
      <c r="N1330" s="483"/>
      <c r="O1330" s="485"/>
      <c r="P1330" s="486"/>
      <c r="Q1330" s="483"/>
      <c r="R1330" s="485"/>
      <c r="S1330" s="483"/>
      <c r="T1330" s="484"/>
      <c r="U1330" s="484"/>
      <c r="V1330" s="485"/>
      <c r="W1330" s="486"/>
      <c r="X1330" s="487"/>
    </row>
    <row r="1331" spans="5:24" x14ac:dyDescent="0.25">
      <c r="E1331" s="484"/>
      <c r="F1331" s="484"/>
      <c r="G1331" s="484"/>
      <c r="H1331" s="484"/>
      <c r="I1331" s="484"/>
      <c r="J1331" s="484"/>
      <c r="K1331" s="484"/>
      <c r="L1331" s="484"/>
      <c r="M1331" s="485"/>
      <c r="N1331" s="483"/>
      <c r="O1331" s="485"/>
      <c r="P1331" s="486"/>
      <c r="Q1331" s="483"/>
      <c r="R1331" s="485"/>
      <c r="S1331" s="483"/>
      <c r="T1331" s="484"/>
      <c r="U1331" s="484"/>
      <c r="V1331" s="485"/>
      <c r="W1331" s="486"/>
      <c r="X1331" s="487"/>
    </row>
    <row r="1332" spans="5:24" x14ac:dyDescent="0.25">
      <c r="E1332" s="484"/>
      <c r="F1332" s="484"/>
      <c r="G1332" s="484"/>
      <c r="H1332" s="484"/>
      <c r="I1332" s="484"/>
      <c r="J1332" s="484"/>
      <c r="K1332" s="484"/>
      <c r="L1332" s="484"/>
      <c r="M1332" s="485"/>
      <c r="N1332" s="483"/>
      <c r="O1332" s="485"/>
      <c r="P1332" s="486"/>
      <c r="Q1332" s="483"/>
      <c r="R1332" s="485"/>
      <c r="S1332" s="483"/>
      <c r="T1332" s="484"/>
      <c r="U1332" s="484"/>
      <c r="V1332" s="485"/>
      <c r="W1332" s="486"/>
      <c r="X1332" s="487"/>
    </row>
    <row r="1333" spans="5:24" x14ac:dyDescent="0.25">
      <c r="E1333" s="484"/>
      <c r="F1333" s="484"/>
      <c r="G1333" s="484"/>
      <c r="H1333" s="484"/>
      <c r="I1333" s="484"/>
      <c r="J1333" s="484"/>
      <c r="K1333" s="484"/>
      <c r="L1333" s="484"/>
      <c r="M1333" s="485"/>
      <c r="N1333" s="483"/>
      <c r="O1333" s="485"/>
      <c r="P1333" s="486"/>
      <c r="Q1333" s="483"/>
      <c r="R1333" s="485"/>
      <c r="S1333" s="483"/>
      <c r="T1333" s="484"/>
      <c r="U1333" s="484"/>
      <c r="V1333" s="485"/>
      <c r="W1333" s="486"/>
      <c r="X1333" s="487"/>
    </row>
    <row r="1334" spans="5:24" x14ac:dyDescent="0.25">
      <c r="E1334" s="484"/>
      <c r="F1334" s="484"/>
      <c r="G1334" s="484"/>
      <c r="H1334" s="484"/>
      <c r="I1334" s="484"/>
      <c r="J1334" s="484"/>
      <c r="K1334" s="484"/>
      <c r="L1334" s="484"/>
      <c r="M1334" s="485"/>
      <c r="N1334" s="483"/>
      <c r="O1334" s="485"/>
      <c r="P1334" s="486"/>
      <c r="Q1334" s="483"/>
      <c r="R1334" s="485"/>
      <c r="S1334" s="483"/>
      <c r="T1334" s="484"/>
      <c r="U1334" s="484"/>
      <c r="V1334" s="485"/>
      <c r="W1334" s="486"/>
      <c r="X1334" s="487"/>
    </row>
    <row r="1335" spans="5:24" x14ac:dyDescent="0.25">
      <c r="E1335" s="484"/>
      <c r="F1335" s="484"/>
      <c r="G1335" s="484"/>
      <c r="H1335" s="484"/>
      <c r="I1335" s="484"/>
      <c r="J1335" s="484"/>
      <c r="K1335" s="484"/>
      <c r="L1335" s="484"/>
      <c r="M1335" s="485"/>
      <c r="N1335" s="483"/>
      <c r="O1335" s="485"/>
      <c r="P1335" s="486"/>
      <c r="Q1335" s="483"/>
      <c r="R1335" s="485"/>
      <c r="S1335" s="483"/>
      <c r="T1335" s="484"/>
      <c r="U1335" s="484"/>
      <c r="V1335" s="485"/>
      <c r="W1335" s="486"/>
      <c r="X1335" s="487"/>
    </row>
    <row r="1336" spans="5:24" x14ac:dyDescent="0.25">
      <c r="E1336" s="484"/>
      <c r="F1336" s="484"/>
      <c r="G1336" s="484"/>
      <c r="H1336" s="484"/>
      <c r="I1336" s="484"/>
      <c r="J1336" s="484"/>
      <c r="K1336" s="484"/>
      <c r="L1336" s="484"/>
      <c r="M1336" s="485"/>
      <c r="N1336" s="483"/>
      <c r="O1336" s="485"/>
      <c r="P1336" s="486"/>
      <c r="Q1336" s="483"/>
      <c r="R1336" s="485"/>
      <c r="S1336" s="483"/>
      <c r="T1336" s="484"/>
      <c r="U1336" s="484"/>
      <c r="V1336" s="485"/>
      <c r="W1336" s="486"/>
      <c r="X1336" s="487"/>
    </row>
    <row r="1337" spans="5:24" x14ac:dyDescent="0.25">
      <c r="E1337" s="484"/>
      <c r="F1337" s="484"/>
      <c r="G1337" s="484"/>
      <c r="H1337" s="484"/>
      <c r="I1337" s="484"/>
      <c r="J1337" s="484"/>
      <c r="K1337" s="484"/>
      <c r="L1337" s="484"/>
      <c r="M1337" s="485"/>
      <c r="N1337" s="483"/>
      <c r="O1337" s="485"/>
      <c r="P1337" s="486"/>
      <c r="Q1337" s="483"/>
      <c r="R1337" s="485"/>
      <c r="S1337" s="483"/>
      <c r="T1337" s="484"/>
      <c r="U1337" s="484"/>
      <c r="V1337" s="485"/>
      <c r="W1337" s="486"/>
      <c r="X1337" s="487"/>
    </row>
    <row r="1338" spans="5:24" x14ac:dyDescent="0.25">
      <c r="E1338" s="484"/>
      <c r="F1338" s="484"/>
      <c r="G1338" s="484"/>
      <c r="H1338" s="484"/>
      <c r="I1338" s="484"/>
      <c r="J1338" s="484"/>
      <c r="K1338" s="484"/>
      <c r="L1338" s="484"/>
      <c r="M1338" s="485"/>
      <c r="N1338" s="483"/>
      <c r="O1338" s="485"/>
      <c r="P1338" s="486"/>
      <c r="Q1338" s="483"/>
      <c r="R1338" s="485"/>
      <c r="S1338" s="483"/>
      <c r="T1338" s="484"/>
      <c r="U1338" s="484"/>
      <c r="V1338" s="485"/>
      <c r="W1338" s="486"/>
      <c r="X1338" s="487"/>
    </row>
    <row r="1339" spans="5:24" x14ac:dyDescent="0.25">
      <c r="E1339" s="484"/>
      <c r="F1339" s="484"/>
      <c r="G1339" s="484"/>
      <c r="H1339" s="484"/>
      <c r="I1339" s="484"/>
      <c r="J1339" s="484"/>
      <c r="K1339" s="484"/>
      <c r="L1339" s="484"/>
      <c r="M1339" s="485"/>
      <c r="N1339" s="483"/>
      <c r="O1339" s="485"/>
      <c r="P1339" s="486"/>
      <c r="Q1339" s="483"/>
      <c r="R1339" s="485"/>
      <c r="S1339" s="483"/>
      <c r="T1339" s="484"/>
      <c r="U1339" s="484"/>
      <c r="V1339" s="485"/>
      <c r="W1339" s="486"/>
      <c r="X1339" s="487"/>
    </row>
    <row r="1340" spans="5:24" x14ac:dyDescent="0.25">
      <c r="E1340" s="484"/>
      <c r="F1340" s="484"/>
      <c r="G1340" s="484"/>
      <c r="H1340" s="484"/>
      <c r="I1340" s="484"/>
      <c r="J1340" s="484"/>
      <c r="K1340" s="484"/>
      <c r="L1340" s="484"/>
      <c r="M1340" s="485"/>
      <c r="N1340" s="483"/>
      <c r="O1340" s="485"/>
      <c r="P1340" s="486"/>
      <c r="Q1340" s="483"/>
      <c r="R1340" s="485"/>
      <c r="S1340" s="483"/>
      <c r="T1340" s="484"/>
      <c r="U1340" s="484"/>
      <c r="V1340" s="485"/>
      <c r="W1340" s="486"/>
      <c r="X1340" s="487"/>
    </row>
    <row r="1341" spans="5:24" x14ac:dyDescent="0.25">
      <c r="E1341" s="484"/>
      <c r="F1341" s="484"/>
      <c r="G1341" s="484"/>
      <c r="H1341" s="484"/>
      <c r="I1341" s="484"/>
      <c r="J1341" s="484"/>
      <c r="K1341" s="484"/>
      <c r="L1341" s="484"/>
      <c r="M1341" s="485"/>
      <c r="N1341" s="483"/>
      <c r="O1341" s="485"/>
      <c r="P1341" s="486"/>
      <c r="Q1341" s="483"/>
      <c r="R1341" s="485"/>
      <c r="S1341" s="483"/>
      <c r="T1341" s="484"/>
      <c r="U1341" s="484"/>
      <c r="V1341" s="485"/>
      <c r="W1341" s="486"/>
      <c r="X1341" s="487"/>
    </row>
    <row r="1342" spans="5:24" x14ac:dyDescent="0.25">
      <c r="E1342" s="484"/>
      <c r="F1342" s="484"/>
      <c r="G1342" s="484"/>
      <c r="H1342" s="484"/>
      <c r="I1342" s="484"/>
      <c r="J1342" s="484"/>
      <c r="K1342" s="484"/>
      <c r="L1342" s="484"/>
      <c r="M1342" s="485"/>
      <c r="N1342" s="483"/>
      <c r="O1342" s="485"/>
      <c r="P1342" s="486"/>
      <c r="Q1342" s="483"/>
      <c r="R1342" s="485"/>
      <c r="S1342" s="483"/>
      <c r="T1342" s="484"/>
      <c r="U1342" s="484"/>
      <c r="V1342" s="485"/>
      <c r="W1342" s="486"/>
      <c r="X1342" s="487"/>
    </row>
    <row r="1343" spans="5:24" x14ac:dyDescent="0.25">
      <c r="E1343" s="484"/>
      <c r="F1343" s="484"/>
      <c r="G1343" s="484"/>
      <c r="H1343" s="484"/>
      <c r="I1343" s="484"/>
      <c r="J1343" s="484"/>
      <c r="K1343" s="484"/>
      <c r="L1343" s="484"/>
      <c r="M1343" s="485"/>
      <c r="N1343" s="483"/>
      <c r="O1343" s="485"/>
      <c r="P1343" s="486"/>
      <c r="Q1343" s="483"/>
      <c r="R1343" s="485"/>
      <c r="S1343" s="483"/>
      <c r="T1343" s="484"/>
      <c r="U1343" s="484"/>
      <c r="V1343" s="485"/>
      <c r="W1343" s="486"/>
      <c r="X1343" s="487"/>
    </row>
    <row r="1344" spans="5:24" x14ac:dyDescent="0.25">
      <c r="E1344" s="484"/>
      <c r="F1344" s="484"/>
      <c r="G1344" s="484"/>
      <c r="H1344" s="484"/>
      <c r="I1344" s="484"/>
      <c r="J1344" s="484"/>
      <c r="K1344" s="484"/>
      <c r="L1344" s="484"/>
      <c r="M1344" s="485"/>
      <c r="N1344" s="483"/>
      <c r="O1344" s="485"/>
      <c r="P1344" s="486"/>
      <c r="Q1344" s="483"/>
      <c r="R1344" s="485"/>
      <c r="S1344" s="483"/>
      <c r="T1344" s="484"/>
      <c r="U1344" s="484"/>
      <c r="V1344" s="485"/>
      <c r="W1344" s="486"/>
      <c r="X1344" s="487"/>
    </row>
    <row r="1345" spans="5:24" x14ac:dyDescent="0.25">
      <c r="E1345" s="484"/>
      <c r="F1345" s="484"/>
      <c r="G1345" s="484"/>
      <c r="H1345" s="484"/>
      <c r="I1345" s="484"/>
      <c r="J1345" s="484"/>
      <c r="K1345" s="484"/>
      <c r="L1345" s="484"/>
      <c r="M1345" s="485"/>
      <c r="N1345" s="483"/>
      <c r="O1345" s="485"/>
      <c r="P1345" s="486"/>
      <c r="Q1345" s="483"/>
      <c r="R1345" s="485"/>
      <c r="S1345" s="483"/>
      <c r="T1345" s="484"/>
      <c r="U1345" s="484"/>
      <c r="V1345" s="485"/>
      <c r="W1345" s="486"/>
      <c r="X1345" s="487"/>
    </row>
    <row r="1346" spans="5:24" x14ac:dyDescent="0.25">
      <c r="E1346" s="484"/>
      <c r="F1346" s="484"/>
      <c r="G1346" s="484"/>
      <c r="H1346" s="484"/>
      <c r="I1346" s="484"/>
      <c r="J1346" s="484"/>
      <c r="K1346" s="484"/>
      <c r="L1346" s="484"/>
      <c r="M1346" s="485"/>
      <c r="N1346" s="483"/>
      <c r="O1346" s="485"/>
      <c r="P1346" s="486"/>
      <c r="Q1346" s="483"/>
      <c r="R1346" s="485"/>
      <c r="S1346" s="483"/>
      <c r="T1346" s="484"/>
      <c r="U1346" s="484"/>
      <c r="V1346" s="485"/>
      <c r="W1346" s="486"/>
      <c r="X1346" s="487"/>
    </row>
    <row r="1347" spans="5:24" x14ac:dyDescent="0.25">
      <c r="E1347" s="484"/>
      <c r="F1347" s="484"/>
      <c r="G1347" s="484"/>
      <c r="H1347" s="484"/>
      <c r="I1347" s="484"/>
      <c r="J1347" s="484"/>
      <c r="K1347" s="484"/>
      <c r="L1347" s="484"/>
      <c r="M1347" s="485"/>
      <c r="N1347" s="483"/>
      <c r="O1347" s="485"/>
      <c r="P1347" s="486"/>
      <c r="Q1347" s="483"/>
      <c r="R1347" s="485"/>
      <c r="S1347" s="483"/>
      <c r="T1347" s="484"/>
      <c r="U1347" s="484"/>
      <c r="V1347" s="485"/>
      <c r="W1347" s="486"/>
      <c r="X1347" s="487"/>
    </row>
    <row r="1348" spans="5:24" x14ac:dyDescent="0.25">
      <c r="E1348" s="484"/>
      <c r="F1348" s="484"/>
      <c r="G1348" s="484"/>
      <c r="H1348" s="484"/>
      <c r="I1348" s="484"/>
      <c r="J1348" s="484"/>
      <c r="K1348" s="484"/>
      <c r="L1348" s="484"/>
      <c r="M1348" s="485"/>
      <c r="N1348" s="483"/>
      <c r="O1348" s="485"/>
      <c r="P1348" s="486"/>
      <c r="Q1348" s="483"/>
      <c r="R1348" s="485"/>
      <c r="S1348" s="483"/>
      <c r="T1348" s="484"/>
      <c r="U1348" s="484"/>
      <c r="V1348" s="485"/>
      <c r="W1348" s="486"/>
      <c r="X1348" s="487"/>
    </row>
    <row r="1349" spans="5:24" x14ac:dyDescent="0.25">
      <c r="E1349" s="484"/>
      <c r="F1349" s="484"/>
      <c r="G1349" s="484"/>
      <c r="H1349" s="484"/>
      <c r="I1349" s="484"/>
      <c r="J1349" s="484"/>
      <c r="K1349" s="484"/>
      <c r="L1349" s="484"/>
      <c r="M1349" s="485"/>
      <c r="N1349" s="483"/>
      <c r="O1349" s="485"/>
      <c r="P1349" s="486"/>
      <c r="Q1349" s="483"/>
      <c r="R1349" s="485"/>
      <c r="S1349" s="483"/>
      <c r="T1349" s="484"/>
      <c r="U1349" s="484"/>
      <c r="V1349" s="485"/>
      <c r="W1349" s="486"/>
      <c r="X1349" s="487"/>
    </row>
    <row r="1350" spans="5:24" x14ac:dyDescent="0.25">
      <c r="E1350" s="484"/>
      <c r="F1350" s="484"/>
      <c r="G1350" s="484"/>
      <c r="H1350" s="484"/>
      <c r="I1350" s="484"/>
      <c r="J1350" s="484"/>
      <c r="K1350" s="484"/>
      <c r="L1350" s="484"/>
      <c r="M1350" s="485"/>
      <c r="N1350" s="483"/>
      <c r="O1350" s="485"/>
      <c r="P1350" s="486"/>
      <c r="Q1350" s="483"/>
      <c r="R1350" s="485"/>
      <c r="S1350" s="483"/>
      <c r="T1350" s="484"/>
      <c r="U1350" s="484"/>
      <c r="V1350" s="485"/>
      <c r="W1350" s="486"/>
      <c r="X1350" s="487"/>
    </row>
    <row r="1351" spans="5:24" x14ac:dyDescent="0.25">
      <c r="E1351" s="484"/>
      <c r="F1351" s="484"/>
      <c r="G1351" s="484"/>
      <c r="H1351" s="484"/>
      <c r="I1351" s="484"/>
      <c r="J1351" s="484"/>
      <c r="K1351" s="484"/>
      <c r="L1351" s="484"/>
      <c r="M1351" s="485"/>
      <c r="N1351" s="483"/>
      <c r="O1351" s="485"/>
      <c r="P1351" s="486"/>
      <c r="Q1351" s="483"/>
      <c r="R1351" s="485"/>
      <c r="S1351" s="483"/>
      <c r="T1351" s="484"/>
      <c r="U1351" s="484"/>
      <c r="V1351" s="485"/>
      <c r="W1351" s="486"/>
      <c r="X1351" s="487"/>
    </row>
    <row r="1352" spans="5:24" x14ac:dyDescent="0.25">
      <c r="E1352" s="484"/>
      <c r="F1352" s="484"/>
      <c r="G1352" s="484"/>
      <c r="H1352" s="484"/>
      <c r="I1352" s="484"/>
      <c r="J1352" s="484"/>
      <c r="K1352" s="484"/>
      <c r="L1352" s="484"/>
      <c r="M1352" s="485"/>
      <c r="N1352" s="483"/>
      <c r="O1352" s="485"/>
      <c r="P1352" s="486"/>
      <c r="Q1352" s="483"/>
      <c r="R1352" s="485"/>
      <c r="S1352" s="483"/>
      <c r="T1352" s="484"/>
      <c r="U1352" s="484"/>
      <c r="V1352" s="485"/>
      <c r="W1352" s="486"/>
      <c r="X1352" s="487"/>
    </row>
    <row r="1353" spans="5:24" x14ac:dyDescent="0.25">
      <c r="E1353" s="484"/>
      <c r="F1353" s="484"/>
      <c r="G1353" s="484"/>
      <c r="H1353" s="484"/>
      <c r="I1353" s="484"/>
      <c r="J1353" s="484"/>
      <c r="K1353" s="484"/>
      <c r="L1353" s="484"/>
      <c r="M1353" s="485"/>
      <c r="N1353" s="483"/>
      <c r="O1353" s="485"/>
      <c r="P1353" s="486"/>
      <c r="Q1353" s="483"/>
      <c r="R1353" s="485"/>
      <c r="S1353" s="483"/>
      <c r="T1353" s="484"/>
      <c r="U1353" s="484"/>
      <c r="V1353" s="485"/>
      <c r="W1353" s="486"/>
      <c r="X1353" s="487"/>
    </row>
    <row r="1354" spans="5:24" x14ac:dyDescent="0.25">
      <c r="E1354" s="484"/>
      <c r="F1354" s="484"/>
      <c r="G1354" s="484"/>
      <c r="H1354" s="484"/>
      <c r="I1354" s="484"/>
      <c r="J1354" s="484"/>
      <c r="K1354" s="484"/>
      <c r="L1354" s="484"/>
      <c r="M1354" s="485"/>
      <c r="N1354" s="483"/>
      <c r="O1354" s="485"/>
      <c r="P1354" s="486"/>
      <c r="Q1354" s="483"/>
      <c r="R1354" s="485"/>
      <c r="S1354" s="483"/>
      <c r="T1354" s="484"/>
      <c r="U1354" s="484"/>
      <c r="V1354" s="485"/>
      <c r="W1354" s="486"/>
      <c r="X1354" s="487"/>
    </row>
    <row r="1355" spans="5:24" x14ac:dyDescent="0.25">
      <c r="E1355" s="484"/>
      <c r="F1355" s="484"/>
      <c r="G1355" s="484"/>
      <c r="H1355" s="484"/>
      <c r="I1355" s="484"/>
      <c r="J1355" s="484"/>
      <c r="K1355" s="484"/>
      <c r="L1355" s="484"/>
      <c r="M1355" s="485"/>
      <c r="N1355" s="483"/>
      <c r="O1355" s="485"/>
      <c r="P1355" s="486"/>
      <c r="Q1355" s="483"/>
      <c r="R1355" s="485"/>
      <c r="S1355" s="483"/>
      <c r="T1355" s="484"/>
      <c r="U1355" s="484"/>
      <c r="V1355" s="485"/>
      <c r="W1355" s="486"/>
      <c r="X1355" s="487"/>
    </row>
    <row r="1356" spans="5:24" x14ac:dyDescent="0.25">
      <c r="E1356" s="484"/>
      <c r="F1356" s="484"/>
      <c r="G1356" s="484"/>
      <c r="H1356" s="484"/>
      <c r="I1356" s="484"/>
      <c r="J1356" s="484"/>
      <c r="K1356" s="484"/>
      <c r="L1356" s="484"/>
      <c r="M1356" s="485"/>
      <c r="N1356" s="483"/>
      <c r="O1356" s="485"/>
      <c r="P1356" s="486"/>
      <c r="Q1356" s="483"/>
      <c r="R1356" s="485"/>
      <c r="S1356" s="483"/>
      <c r="T1356" s="484"/>
      <c r="U1356" s="484"/>
      <c r="V1356" s="485"/>
      <c r="W1356" s="486"/>
      <c r="X1356" s="487"/>
    </row>
    <row r="1357" spans="5:24" x14ac:dyDescent="0.25">
      <c r="E1357" s="484"/>
      <c r="F1357" s="484"/>
      <c r="G1357" s="484"/>
      <c r="H1357" s="484"/>
      <c r="I1357" s="484"/>
      <c r="J1357" s="484"/>
      <c r="K1357" s="484"/>
      <c r="L1357" s="484"/>
      <c r="M1357" s="485"/>
      <c r="N1357" s="483"/>
      <c r="O1357" s="485"/>
      <c r="P1357" s="486"/>
      <c r="Q1357" s="483"/>
      <c r="R1357" s="485"/>
      <c r="S1357" s="483"/>
      <c r="T1357" s="484"/>
      <c r="U1357" s="484"/>
      <c r="V1357" s="485"/>
      <c r="W1357" s="486"/>
      <c r="X1357" s="487"/>
    </row>
    <row r="1358" spans="5:24" x14ac:dyDescent="0.25">
      <c r="E1358" s="484"/>
      <c r="F1358" s="484"/>
      <c r="G1358" s="484"/>
      <c r="H1358" s="484"/>
      <c r="I1358" s="484"/>
      <c r="J1358" s="484"/>
      <c r="K1358" s="484"/>
      <c r="L1358" s="484"/>
      <c r="M1358" s="485"/>
      <c r="N1358" s="483"/>
      <c r="O1358" s="485"/>
      <c r="P1358" s="486"/>
      <c r="Q1358" s="483"/>
      <c r="R1358" s="485"/>
      <c r="S1358" s="483"/>
      <c r="T1358" s="484"/>
      <c r="U1358" s="484"/>
      <c r="V1358" s="485"/>
      <c r="W1358" s="486"/>
      <c r="X1358" s="487"/>
    </row>
    <row r="1359" spans="5:24" x14ac:dyDescent="0.25">
      <c r="E1359" s="484"/>
      <c r="F1359" s="484"/>
      <c r="G1359" s="484"/>
      <c r="H1359" s="484"/>
      <c r="I1359" s="484"/>
      <c r="J1359" s="484"/>
      <c r="K1359" s="484"/>
      <c r="L1359" s="484"/>
      <c r="M1359" s="485"/>
      <c r="N1359" s="483"/>
      <c r="O1359" s="485"/>
      <c r="P1359" s="486"/>
      <c r="Q1359" s="483"/>
      <c r="R1359" s="485"/>
      <c r="S1359" s="483"/>
      <c r="T1359" s="484"/>
      <c r="U1359" s="484"/>
      <c r="V1359" s="485"/>
      <c r="W1359" s="486"/>
      <c r="X1359" s="487"/>
    </row>
    <row r="1360" spans="5:24" x14ac:dyDescent="0.25">
      <c r="E1360" s="484"/>
      <c r="F1360" s="484"/>
      <c r="G1360" s="484"/>
      <c r="H1360" s="484"/>
      <c r="I1360" s="484"/>
      <c r="J1360" s="484"/>
      <c r="K1360" s="484"/>
      <c r="L1360" s="484"/>
      <c r="M1360" s="485"/>
      <c r="N1360" s="483"/>
      <c r="O1360" s="485"/>
      <c r="P1360" s="486"/>
      <c r="Q1360" s="483"/>
      <c r="R1360" s="485"/>
      <c r="S1360" s="483"/>
      <c r="T1360" s="484"/>
      <c r="U1360" s="484"/>
      <c r="V1360" s="485"/>
      <c r="W1360" s="486"/>
      <c r="X1360" s="487"/>
    </row>
    <row r="1361" spans="5:24" x14ac:dyDescent="0.25">
      <c r="E1361" s="484"/>
      <c r="F1361" s="484"/>
      <c r="G1361" s="484"/>
      <c r="H1361" s="484"/>
      <c r="I1361" s="484"/>
      <c r="J1361" s="484"/>
      <c r="K1361" s="484"/>
      <c r="L1361" s="484"/>
      <c r="M1361" s="485"/>
      <c r="N1361" s="483"/>
      <c r="O1361" s="485"/>
      <c r="P1361" s="486"/>
      <c r="Q1361" s="483"/>
      <c r="R1361" s="485"/>
      <c r="S1361" s="483"/>
      <c r="T1361" s="484"/>
      <c r="U1361" s="484"/>
      <c r="V1361" s="485"/>
      <c r="W1361" s="486"/>
      <c r="X1361" s="487"/>
    </row>
    <row r="1362" spans="5:24" x14ac:dyDescent="0.25">
      <c r="E1362" s="484"/>
      <c r="F1362" s="484"/>
      <c r="G1362" s="484"/>
      <c r="H1362" s="484"/>
      <c r="I1362" s="484"/>
      <c r="J1362" s="484"/>
      <c r="K1362" s="484"/>
      <c r="L1362" s="484"/>
      <c r="M1362" s="485"/>
      <c r="N1362" s="483"/>
      <c r="O1362" s="485"/>
      <c r="P1362" s="486"/>
      <c r="Q1362" s="483"/>
      <c r="R1362" s="485"/>
      <c r="S1362" s="483"/>
      <c r="T1362" s="484"/>
      <c r="U1362" s="484"/>
      <c r="V1362" s="485"/>
      <c r="W1362" s="486"/>
      <c r="X1362" s="487"/>
    </row>
    <row r="1363" spans="5:24" x14ac:dyDescent="0.25">
      <c r="E1363" s="484"/>
      <c r="F1363" s="484"/>
      <c r="G1363" s="484"/>
      <c r="H1363" s="484"/>
      <c r="I1363" s="484"/>
      <c r="J1363" s="484"/>
      <c r="K1363" s="484"/>
      <c r="L1363" s="484"/>
      <c r="M1363" s="485"/>
      <c r="N1363" s="483"/>
      <c r="O1363" s="485"/>
      <c r="P1363" s="486"/>
      <c r="Q1363" s="483"/>
      <c r="R1363" s="485"/>
      <c r="S1363" s="483"/>
      <c r="T1363" s="484"/>
      <c r="U1363" s="484"/>
      <c r="V1363" s="485"/>
      <c r="W1363" s="486"/>
      <c r="X1363" s="487"/>
    </row>
    <row r="1364" spans="5:24" x14ac:dyDescent="0.25">
      <c r="E1364" s="484"/>
      <c r="F1364" s="484"/>
      <c r="G1364" s="484"/>
      <c r="H1364" s="484"/>
      <c r="I1364" s="484"/>
      <c r="J1364" s="484"/>
      <c r="K1364" s="484"/>
      <c r="L1364" s="484"/>
      <c r="M1364" s="485"/>
      <c r="N1364" s="483"/>
      <c r="O1364" s="485"/>
      <c r="P1364" s="486"/>
      <c r="Q1364" s="483"/>
      <c r="R1364" s="485"/>
      <c r="S1364" s="483"/>
      <c r="T1364" s="484"/>
      <c r="U1364" s="484"/>
      <c r="V1364" s="485"/>
      <c r="W1364" s="486"/>
      <c r="X1364" s="487"/>
    </row>
    <row r="1365" spans="5:24" x14ac:dyDescent="0.25">
      <c r="E1365" s="484"/>
      <c r="F1365" s="484"/>
      <c r="G1365" s="484"/>
      <c r="H1365" s="484"/>
      <c r="I1365" s="484"/>
      <c r="J1365" s="484"/>
      <c r="K1365" s="484"/>
      <c r="L1365" s="484"/>
      <c r="M1365" s="485"/>
      <c r="N1365" s="483"/>
      <c r="O1365" s="485"/>
      <c r="P1365" s="486"/>
      <c r="Q1365" s="483"/>
      <c r="R1365" s="485"/>
      <c r="S1365" s="483"/>
      <c r="T1365" s="484"/>
      <c r="U1365" s="484"/>
      <c r="V1365" s="485"/>
      <c r="W1365" s="486"/>
      <c r="X1365" s="487"/>
    </row>
    <row r="1366" spans="5:24" x14ac:dyDescent="0.25">
      <c r="E1366" s="484"/>
      <c r="F1366" s="484"/>
      <c r="G1366" s="484"/>
      <c r="H1366" s="484"/>
      <c r="I1366" s="484"/>
      <c r="J1366" s="484"/>
      <c r="K1366" s="484"/>
      <c r="L1366" s="484"/>
      <c r="M1366" s="485"/>
      <c r="N1366" s="483"/>
      <c r="O1366" s="485"/>
      <c r="P1366" s="486"/>
      <c r="Q1366" s="483"/>
      <c r="R1366" s="485"/>
      <c r="S1366" s="483"/>
      <c r="T1366" s="484"/>
      <c r="U1366" s="484"/>
      <c r="V1366" s="485"/>
      <c r="W1366" s="486"/>
      <c r="X1366" s="487"/>
    </row>
    <row r="1367" spans="5:24" x14ac:dyDescent="0.25">
      <c r="E1367" s="484"/>
      <c r="F1367" s="484"/>
      <c r="G1367" s="484"/>
      <c r="H1367" s="484"/>
      <c r="I1367" s="484"/>
      <c r="J1367" s="484"/>
      <c r="K1367" s="484"/>
      <c r="L1367" s="484"/>
      <c r="M1367" s="485"/>
      <c r="N1367" s="483"/>
      <c r="O1367" s="485"/>
      <c r="P1367" s="486"/>
      <c r="Q1367" s="483"/>
      <c r="R1367" s="485"/>
      <c r="S1367" s="483"/>
      <c r="T1367" s="484"/>
      <c r="U1367" s="484"/>
      <c r="V1367" s="485"/>
      <c r="W1367" s="486"/>
      <c r="X1367" s="487"/>
    </row>
    <row r="1368" spans="5:24" x14ac:dyDescent="0.25">
      <c r="E1368" s="484"/>
      <c r="F1368" s="484"/>
      <c r="G1368" s="484"/>
      <c r="H1368" s="484"/>
      <c r="I1368" s="484"/>
      <c r="J1368" s="484"/>
      <c r="K1368" s="484"/>
      <c r="L1368" s="484"/>
      <c r="M1368" s="485"/>
      <c r="N1368" s="483"/>
      <c r="O1368" s="485"/>
      <c r="P1368" s="486"/>
      <c r="Q1368" s="483"/>
      <c r="R1368" s="485"/>
      <c r="S1368" s="483"/>
      <c r="T1368" s="484"/>
      <c r="U1368" s="484"/>
      <c r="V1368" s="485"/>
      <c r="W1368" s="486"/>
      <c r="X1368" s="487"/>
    </row>
    <row r="1369" spans="5:24" x14ac:dyDescent="0.25">
      <c r="E1369" s="484"/>
      <c r="F1369" s="484"/>
      <c r="G1369" s="484"/>
      <c r="H1369" s="484"/>
      <c r="I1369" s="484"/>
      <c r="J1369" s="484"/>
      <c r="K1369" s="484"/>
      <c r="L1369" s="484"/>
      <c r="M1369" s="485"/>
      <c r="N1369" s="483"/>
      <c r="O1369" s="485"/>
      <c r="P1369" s="486"/>
      <c r="Q1369" s="483"/>
      <c r="R1369" s="485"/>
      <c r="S1369" s="483"/>
      <c r="T1369" s="484"/>
      <c r="U1369" s="484"/>
      <c r="V1369" s="485"/>
      <c r="W1369" s="486"/>
      <c r="X1369" s="487"/>
    </row>
    <row r="1370" spans="5:24" x14ac:dyDescent="0.25">
      <c r="E1370" s="484"/>
      <c r="F1370" s="484"/>
      <c r="G1370" s="484"/>
      <c r="H1370" s="484"/>
      <c r="I1370" s="484"/>
      <c r="J1370" s="484"/>
      <c r="K1370" s="484"/>
      <c r="L1370" s="484"/>
      <c r="M1370" s="485"/>
      <c r="N1370" s="483"/>
      <c r="O1370" s="485"/>
      <c r="P1370" s="486"/>
      <c r="Q1370" s="483"/>
      <c r="R1370" s="485"/>
      <c r="S1370" s="483"/>
      <c r="T1370" s="484"/>
      <c r="U1370" s="484"/>
      <c r="V1370" s="485"/>
      <c r="W1370" s="486"/>
      <c r="X1370" s="487"/>
    </row>
    <row r="1371" spans="5:24" x14ac:dyDescent="0.25">
      <c r="E1371" s="484"/>
      <c r="F1371" s="484"/>
      <c r="G1371" s="484"/>
      <c r="H1371" s="484"/>
      <c r="I1371" s="484"/>
      <c r="J1371" s="484"/>
      <c r="K1371" s="484"/>
      <c r="L1371" s="484"/>
      <c r="M1371" s="485"/>
      <c r="N1371" s="483"/>
      <c r="O1371" s="485"/>
      <c r="P1371" s="486"/>
      <c r="Q1371" s="483"/>
      <c r="R1371" s="485"/>
      <c r="S1371" s="483"/>
      <c r="T1371" s="484"/>
      <c r="U1371" s="484"/>
      <c r="V1371" s="485"/>
      <c r="W1371" s="486"/>
      <c r="X1371" s="487"/>
    </row>
    <row r="1372" spans="5:24" x14ac:dyDescent="0.25">
      <c r="E1372" s="484"/>
      <c r="F1372" s="484"/>
      <c r="G1372" s="484"/>
      <c r="H1372" s="484"/>
      <c r="I1372" s="484"/>
      <c r="J1372" s="484"/>
      <c r="K1372" s="484"/>
      <c r="L1372" s="484"/>
      <c r="M1372" s="485"/>
      <c r="N1372" s="483"/>
      <c r="O1372" s="485"/>
      <c r="P1372" s="486"/>
      <c r="Q1372" s="483"/>
      <c r="R1372" s="485"/>
      <c r="S1372" s="483"/>
      <c r="T1372" s="484"/>
      <c r="U1372" s="484"/>
      <c r="V1372" s="485"/>
      <c r="W1372" s="486"/>
      <c r="X1372" s="487"/>
    </row>
    <row r="1373" spans="5:24" x14ac:dyDescent="0.25">
      <c r="E1373" s="484"/>
      <c r="F1373" s="484"/>
      <c r="G1373" s="484"/>
      <c r="H1373" s="484"/>
      <c r="I1373" s="484"/>
      <c r="J1373" s="484"/>
      <c r="K1373" s="484"/>
      <c r="L1373" s="484"/>
      <c r="M1373" s="485"/>
      <c r="N1373" s="483"/>
      <c r="O1373" s="485"/>
      <c r="P1373" s="486"/>
      <c r="Q1373" s="483"/>
      <c r="R1373" s="485"/>
      <c r="S1373" s="483"/>
      <c r="T1373" s="484"/>
      <c r="U1373" s="484"/>
      <c r="V1373" s="485"/>
      <c r="W1373" s="486"/>
      <c r="X1373" s="487"/>
    </row>
    <row r="1374" spans="5:24" x14ac:dyDescent="0.25">
      <c r="E1374" s="484"/>
      <c r="F1374" s="484"/>
      <c r="G1374" s="484"/>
      <c r="H1374" s="484"/>
      <c r="I1374" s="484"/>
      <c r="J1374" s="484"/>
      <c r="K1374" s="484"/>
      <c r="L1374" s="484"/>
      <c r="M1374" s="485"/>
      <c r="N1374" s="483"/>
      <c r="O1374" s="485"/>
      <c r="P1374" s="486"/>
      <c r="Q1374" s="483"/>
      <c r="R1374" s="485"/>
      <c r="S1374" s="483"/>
      <c r="T1374" s="484"/>
      <c r="U1374" s="484"/>
      <c r="V1374" s="485"/>
      <c r="W1374" s="486"/>
      <c r="X1374" s="487"/>
    </row>
    <row r="1375" spans="5:24" x14ac:dyDescent="0.25">
      <c r="E1375" s="484"/>
      <c r="F1375" s="484"/>
      <c r="G1375" s="484"/>
      <c r="H1375" s="484"/>
      <c r="I1375" s="484"/>
      <c r="J1375" s="484"/>
      <c r="K1375" s="484"/>
      <c r="L1375" s="484"/>
      <c r="M1375" s="485"/>
      <c r="N1375" s="483"/>
      <c r="O1375" s="485"/>
      <c r="P1375" s="486"/>
      <c r="Q1375" s="483"/>
      <c r="R1375" s="485"/>
      <c r="S1375" s="483"/>
      <c r="T1375" s="484"/>
      <c r="U1375" s="484"/>
      <c r="V1375" s="485"/>
      <c r="W1375" s="486"/>
      <c r="X1375" s="487"/>
    </row>
    <row r="1376" spans="5:24" x14ac:dyDescent="0.25">
      <c r="E1376" s="484"/>
      <c r="F1376" s="484"/>
      <c r="G1376" s="484"/>
      <c r="H1376" s="484"/>
      <c r="I1376" s="484"/>
      <c r="J1376" s="484"/>
      <c r="K1376" s="484"/>
      <c r="L1376" s="484"/>
      <c r="M1376" s="485"/>
      <c r="N1376" s="483"/>
      <c r="O1376" s="485"/>
      <c r="P1376" s="486"/>
      <c r="Q1376" s="483"/>
      <c r="R1376" s="485"/>
      <c r="S1376" s="483"/>
      <c r="T1376" s="484"/>
      <c r="U1376" s="484"/>
      <c r="V1376" s="485"/>
      <c r="W1376" s="486"/>
      <c r="X1376" s="487"/>
    </row>
    <row r="1377" spans="5:24" x14ac:dyDescent="0.25">
      <c r="E1377" s="484"/>
      <c r="F1377" s="484"/>
      <c r="G1377" s="484"/>
      <c r="H1377" s="484"/>
      <c r="I1377" s="484"/>
      <c r="J1377" s="484"/>
      <c r="K1377" s="484"/>
      <c r="L1377" s="484"/>
      <c r="M1377" s="485"/>
      <c r="N1377" s="483"/>
      <c r="O1377" s="485"/>
      <c r="P1377" s="486"/>
      <c r="Q1377" s="483"/>
      <c r="R1377" s="485"/>
      <c r="S1377" s="483"/>
      <c r="T1377" s="484"/>
      <c r="U1377" s="484"/>
      <c r="V1377" s="485"/>
      <c r="W1377" s="486"/>
      <c r="X1377" s="487"/>
    </row>
    <row r="1378" spans="5:24" x14ac:dyDescent="0.25">
      <c r="E1378" s="484"/>
      <c r="F1378" s="484"/>
      <c r="G1378" s="484"/>
      <c r="H1378" s="484"/>
      <c r="I1378" s="484"/>
      <c r="J1378" s="484"/>
      <c r="K1378" s="484"/>
      <c r="L1378" s="484"/>
      <c r="M1378" s="485"/>
      <c r="N1378" s="483"/>
      <c r="O1378" s="485"/>
      <c r="P1378" s="486"/>
      <c r="Q1378" s="483"/>
      <c r="R1378" s="485"/>
      <c r="S1378" s="483"/>
      <c r="T1378" s="484"/>
      <c r="U1378" s="484"/>
      <c r="V1378" s="485"/>
      <c r="W1378" s="486"/>
      <c r="X1378" s="487"/>
    </row>
    <row r="1379" spans="5:24" x14ac:dyDescent="0.25">
      <c r="E1379" s="484"/>
      <c r="F1379" s="484"/>
      <c r="G1379" s="484"/>
      <c r="H1379" s="484"/>
      <c r="I1379" s="484"/>
      <c r="J1379" s="484"/>
      <c r="K1379" s="484"/>
      <c r="L1379" s="484"/>
      <c r="M1379" s="485"/>
      <c r="N1379" s="483"/>
      <c r="O1379" s="485"/>
      <c r="P1379" s="486"/>
      <c r="Q1379" s="483"/>
      <c r="R1379" s="485"/>
      <c r="S1379" s="483"/>
      <c r="T1379" s="484"/>
      <c r="U1379" s="484"/>
      <c r="V1379" s="485"/>
      <c r="W1379" s="486"/>
      <c r="X1379" s="487"/>
    </row>
    <row r="1380" spans="5:24" x14ac:dyDescent="0.25">
      <c r="E1380" s="484"/>
      <c r="F1380" s="484"/>
      <c r="G1380" s="484"/>
      <c r="H1380" s="484"/>
      <c r="I1380" s="484"/>
      <c r="J1380" s="484"/>
      <c r="K1380" s="484"/>
      <c r="L1380" s="484"/>
      <c r="M1380" s="485"/>
      <c r="N1380" s="483"/>
      <c r="O1380" s="485"/>
      <c r="P1380" s="486"/>
      <c r="Q1380" s="483"/>
      <c r="R1380" s="485"/>
      <c r="S1380" s="483"/>
      <c r="T1380" s="484"/>
      <c r="U1380" s="484"/>
      <c r="V1380" s="485"/>
      <c r="W1380" s="486"/>
      <c r="X1380" s="487"/>
    </row>
    <row r="1381" spans="5:24" x14ac:dyDescent="0.25">
      <c r="E1381" s="484"/>
      <c r="F1381" s="484"/>
      <c r="G1381" s="484"/>
      <c r="H1381" s="484"/>
      <c r="I1381" s="484"/>
      <c r="J1381" s="484"/>
      <c r="K1381" s="484"/>
      <c r="L1381" s="484"/>
      <c r="M1381" s="485"/>
      <c r="N1381" s="483"/>
      <c r="O1381" s="485"/>
      <c r="P1381" s="486"/>
      <c r="Q1381" s="483"/>
      <c r="R1381" s="485"/>
      <c r="S1381" s="483"/>
      <c r="T1381" s="484"/>
      <c r="U1381" s="484"/>
      <c r="V1381" s="485"/>
      <c r="W1381" s="486"/>
      <c r="X1381" s="487"/>
    </row>
    <row r="1382" spans="5:24" x14ac:dyDescent="0.25">
      <c r="E1382" s="484"/>
      <c r="F1382" s="484"/>
      <c r="G1382" s="484"/>
      <c r="H1382" s="484"/>
      <c r="I1382" s="484"/>
      <c r="J1382" s="484"/>
      <c r="K1382" s="484"/>
      <c r="L1382" s="484"/>
      <c r="M1382" s="485"/>
      <c r="N1382" s="483"/>
      <c r="O1382" s="485"/>
      <c r="P1382" s="486"/>
      <c r="Q1382" s="483"/>
      <c r="R1382" s="485"/>
      <c r="S1382" s="483"/>
      <c r="T1382" s="484"/>
      <c r="U1382" s="484"/>
      <c r="V1382" s="485"/>
      <c r="W1382" s="486"/>
      <c r="X1382" s="487"/>
    </row>
    <row r="1383" spans="5:24" x14ac:dyDescent="0.25">
      <c r="E1383" s="484"/>
      <c r="F1383" s="484"/>
      <c r="G1383" s="484"/>
      <c r="H1383" s="484"/>
      <c r="I1383" s="484"/>
      <c r="J1383" s="484"/>
      <c r="K1383" s="484"/>
      <c r="L1383" s="484"/>
      <c r="M1383" s="485"/>
      <c r="N1383" s="483"/>
      <c r="O1383" s="485"/>
      <c r="P1383" s="486"/>
      <c r="Q1383" s="483"/>
      <c r="R1383" s="485"/>
      <c r="S1383" s="483"/>
      <c r="T1383" s="484"/>
      <c r="U1383" s="484"/>
      <c r="V1383" s="485"/>
      <c r="W1383" s="486"/>
      <c r="X1383" s="487"/>
    </row>
    <row r="1384" spans="5:24" x14ac:dyDescent="0.25">
      <c r="E1384" s="484"/>
      <c r="F1384" s="484"/>
      <c r="G1384" s="484"/>
      <c r="H1384" s="484"/>
      <c r="I1384" s="484"/>
      <c r="J1384" s="484"/>
      <c r="K1384" s="484"/>
      <c r="L1384" s="484"/>
      <c r="M1384" s="485"/>
      <c r="N1384" s="483"/>
      <c r="O1384" s="485"/>
      <c r="P1384" s="486"/>
      <c r="Q1384" s="483"/>
      <c r="R1384" s="485"/>
      <c r="S1384" s="483"/>
      <c r="T1384" s="484"/>
      <c r="U1384" s="484"/>
      <c r="V1384" s="485"/>
      <c r="W1384" s="486"/>
      <c r="X1384" s="487"/>
    </row>
    <row r="1385" spans="5:24" x14ac:dyDescent="0.25">
      <c r="E1385" s="484"/>
      <c r="F1385" s="484"/>
      <c r="G1385" s="484"/>
      <c r="H1385" s="484"/>
      <c r="I1385" s="484"/>
      <c r="J1385" s="484"/>
      <c r="K1385" s="484"/>
      <c r="L1385" s="484"/>
      <c r="M1385" s="485"/>
      <c r="N1385" s="483"/>
      <c r="O1385" s="485"/>
      <c r="P1385" s="486"/>
      <c r="Q1385" s="483"/>
      <c r="R1385" s="485"/>
      <c r="S1385" s="483"/>
      <c r="T1385" s="484"/>
      <c r="U1385" s="484"/>
      <c r="V1385" s="485"/>
      <c r="W1385" s="486"/>
      <c r="X1385" s="487"/>
    </row>
    <row r="1386" spans="5:24" x14ac:dyDescent="0.25">
      <c r="E1386" s="484"/>
      <c r="F1386" s="484"/>
      <c r="G1386" s="484"/>
      <c r="H1386" s="484"/>
      <c r="I1386" s="484"/>
      <c r="J1386" s="484"/>
      <c r="K1386" s="484"/>
      <c r="L1386" s="484"/>
      <c r="M1386" s="485"/>
      <c r="N1386" s="483"/>
      <c r="O1386" s="485"/>
      <c r="P1386" s="486"/>
      <c r="Q1386" s="483"/>
      <c r="R1386" s="485"/>
      <c r="S1386" s="483"/>
      <c r="T1386" s="484"/>
      <c r="U1386" s="484"/>
      <c r="V1386" s="485"/>
      <c r="W1386" s="486"/>
      <c r="X1386" s="487"/>
    </row>
    <row r="1387" spans="5:24" x14ac:dyDescent="0.25">
      <c r="E1387" s="484"/>
      <c r="F1387" s="484"/>
      <c r="G1387" s="484"/>
      <c r="H1387" s="484"/>
      <c r="I1387" s="484"/>
      <c r="J1387" s="484"/>
      <c r="K1387" s="484"/>
      <c r="L1387" s="484"/>
      <c r="M1387" s="485"/>
      <c r="N1387" s="483"/>
      <c r="O1387" s="485"/>
      <c r="P1387" s="486"/>
      <c r="Q1387" s="483"/>
      <c r="R1387" s="485"/>
      <c r="S1387" s="483"/>
      <c r="T1387" s="484"/>
      <c r="U1387" s="484"/>
      <c r="V1387" s="485"/>
      <c r="W1387" s="486"/>
      <c r="X1387" s="487"/>
    </row>
    <row r="1388" spans="5:24" x14ac:dyDescent="0.25">
      <c r="E1388" s="484"/>
      <c r="F1388" s="484"/>
      <c r="G1388" s="484"/>
      <c r="H1388" s="484"/>
      <c r="I1388" s="484"/>
      <c r="J1388" s="484"/>
      <c r="K1388" s="484"/>
      <c r="L1388" s="484"/>
      <c r="M1388" s="485"/>
      <c r="N1388" s="483"/>
      <c r="O1388" s="485"/>
      <c r="P1388" s="486"/>
      <c r="Q1388" s="483"/>
      <c r="R1388" s="485"/>
      <c r="S1388" s="483"/>
      <c r="T1388" s="484"/>
      <c r="U1388" s="484"/>
      <c r="V1388" s="485"/>
      <c r="W1388" s="486"/>
      <c r="X1388" s="487"/>
    </row>
    <row r="1389" spans="5:24" x14ac:dyDescent="0.25">
      <c r="E1389" s="484"/>
      <c r="F1389" s="484"/>
      <c r="G1389" s="484"/>
      <c r="H1389" s="484"/>
      <c r="I1389" s="484"/>
      <c r="J1389" s="484"/>
      <c r="K1389" s="484"/>
      <c r="L1389" s="484"/>
      <c r="M1389" s="485"/>
      <c r="N1389" s="483"/>
      <c r="O1389" s="485"/>
      <c r="P1389" s="486"/>
      <c r="Q1389" s="483"/>
      <c r="R1389" s="485"/>
      <c r="S1389" s="483"/>
      <c r="T1389" s="484"/>
      <c r="U1389" s="484"/>
      <c r="V1389" s="485"/>
      <c r="W1389" s="486"/>
      <c r="X1389" s="487"/>
    </row>
    <row r="1390" spans="5:24" x14ac:dyDescent="0.25">
      <c r="E1390" s="484"/>
      <c r="F1390" s="484"/>
      <c r="G1390" s="484"/>
      <c r="H1390" s="484"/>
      <c r="I1390" s="484"/>
      <c r="J1390" s="484"/>
      <c r="K1390" s="484"/>
      <c r="L1390" s="484"/>
      <c r="M1390" s="485"/>
      <c r="N1390" s="483"/>
      <c r="O1390" s="485"/>
      <c r="P1390" s="486"/>
      <c r="Q1390" s="483"/>
      <c r="R1390" s="485"/>
      <c r="S1390" s="483"/>
      <c r="T1390" s="484"/>
      <c r="U1390" s="484"/>
      <c r="V1390" s="485"/>
      <c r="W1390" s="486"/>
      <c r="X1390" s="487"/>
    </row>
    <row r="1391" spans="5:24" x14ac:dyDescent="0.25">
      <c r="E1391" s="484"/>
      <c r="F1391" s="484"/>
      <c r="G1391" s="484"/>
      <c r="H1391" s="484"/>
      <c r="I1391" s="484"/>
      <c r="J1391" s="484"/>
      <c r="K1391" s="484"/>
      <c r="L1391" s="484"/>
      <c r="M1391" s="485"/>
      <c r="N1391" s="483"/>
      <c r="O1391" s="485"/>
      <c r="P1391" s="486"/>
      <c r="Q1391" s="483"/>
      <c r="R1391" s="485"/>
      <c r="S1391" s="483"/>
      <c r="T1391" s="484"/>
      <c r="U1391" s="484"/>
      <c r="V1391" s="485"/>
      <c r="W1391" s="486"/>
      <c r="X1391" s="487"/>
    </row>
    <row r="1392" spans="5:24" x14ac:dyDescent="0.25">
      <c r="E1392" s="484"/>
      <c r="F1392" s="484"/>
      <c r="G1392" s="484"/>
      <c r="H1392" s="484"/>
      <c r="I1392" s="484"/>
      <c r="J1392" s="484"/>
      <c r="K1392" s="484"/>
      <c r="L1392" s="484"/>
      <c r="M1392" s="485"/>
      <c r="N1392" s="483"/>
      <c r="O1392" s="485"/>
      <c r="P1392" s="486"/>
      <c r="Q1392" s="483"/>
      <c r="R1392" s="485"/>
      <c r="S1392" s="483"/>
      <c r="T1392" s="484"/>
      <c r="U1392" s="484"/>
      <c r="V1392" s="485"/>
      <c r="W1392" s="486"/>
      <c r="X1392" s="487"/>
    </row>
    <row r="1393" spans="5:24" x14ac:dyDescent="0.25">
      <c r="E1393" s="484"/>
      <c r="F1393" s="484"/>
      <c r="G1393" s="484"/>
      <c r="H1393" s="484"/>
      <c r="I1393" s="484"/>
      <c r="J1393" s="484"/>
      <c r="K1393" s="484"/>
      <c r="L1393" s="484"/>
      <c r="M1393" s="485"/>
      <c r="N1393" s="483"/>
      <c r="O1393" s="485"/>
      <c r="P1393" s="486"/>
      <c r="Q1393" s="483"/>
      <c r="R1393" s="485"/>
      <c r="S1393" s="483"/>
      <c r="T1393" s="484"/>
      <c r="U1393" s="484"/>
      <c r="V1393" s="485"/>
      <c r="W1393" s="486"/>
      <c r="X1393" s="487"/>
    </row>
    <row r="1394" spans="5:24" x14ac:dyDescent="0.25">
      <c r="E1394" s="484"/>
      <c r="F1394" s="484"/>
      <c r="G1394" s="484"/>
      <c r="H1394" s="484"/>
      <c r="I1394" s="484"/>
      <c r="J1394" s="484"/>
      <c r="K1394" s="484"/>
      <c r="L1394" s="484"/>
      <c r="M1394" s="485"/>
      <c r="N1394" s="483"/>
      <c r="O1394" s="485"/>
      <c r="P1394" s="486"/>
      <c r="Q1394" s="483"/>
      <c r="R1394" s="485"/>
      <c r="S1394" s="483"/>
      <c r="T1394" s="484"/>
      <c r="U1394" s="484"/>
      <c r="V1394" s="485"/>
      <c r="W1394" s="486"/>
      <c r="X1394" s="487"/>
    </row>
    <row r="1395" spans="5:24" x14ac:dyDescent="0.25">
      <c r="E1395" s="484"/>
      <c r="F1395" s="484"/>
      <c r="G1395" s="484"/>
      <c r="H1395" s="484"/>
      <c r="I1395" s="484"/>
      <c r="J1395" s="484"/>
      <c r="K1395" s="484"/>
      <c r="L1395" s="484"/>
      <c r="M1395" s="485"/>
      <c r="N1395" s="483"/>
      <c r="O1395" s="485"/>
      <c r="P1395" s="486"/>
      <c r="Q1395" s="483"/>
      <c r="R1395" s="485"/>
      <c r="S1395" s="483"/>
      <c r="T1395" s="484"/>
      <c r="U1395" s="484"/>
      <c r="V1395" s="485"/>
      <c r="W1395" s="486"/>
      <c r="X1395" s="487"/>
    </row>
    <row r="1396" spans="5:24" x14ac:dyDescent="0.25">
      <c r="E1396" s="484"/>
      <c r="F1396" s="484"/>
      <c r="G1396" s="484"/>
      <c r="H1396" s="484"/>
      <c r="I1396" s="484"/>
      <c r="J1396" s="484"/>
      <c r="K1396" s="484"/>
      <c r="L1396" s="484"/>
      <c r="M1396" s="485"/>
      <c r="N1396" s="483"/>
      <c r="O1396" s="485"/>
      <c r="P1396" s="486"/>
      <c r="Q1396" s="483"/>
      <c r="R1396" s="485"/>
      <c r="S1396" s="483"/>
      <c r="T1396" s="484"/>
      <c r="U1396" s="484"/>
      <c r="V1396" s="485"/>
      <c r="W1396" s="486"/>
      <c r="X1396" s="487"/>
    </row>
    <row r="1397" spans="5:24" x14ac:dyDescent="0.25">
      <c r="E1397" s="484"/>
      <c r="F1397" s="484"/>
      <c r="G1397" s="484"/>
      <c r="H1397" s="484"/>
      <c r="I1397" s="484"/>
      <c r="J1397" s="484"/>
      <c r="K1397" s="484"/>
      <c r="L1397" s="484"/>
      <c r="M1397" s="485"/>
      <c r="N1397" s="483"/>
      <c r="O1397" s="485"/>
      <c r="P1397" s="486"/>
      <c r="Q1397" s="483"/>
      <c r="R1397" s="485"/>
      <c r="S1397" s="483"/>
      <c r="T1397" s="484"/>
      <c r="U1397" s="484"/>
      <c r="V1397" s="485"/>
      <c r="W1397" s="486"/>
      <c r="X1397" s="487"/>
    </row>
    <row r="1398" spans="5:24" x14ac:dyDescent="0.25">
      <c r="E1398" s="484"/>
      <c r="F1398" s="484"/>
      <c r="G1398" s="484"/>
      <c r="H1398" s="484"/>
      <c r="I1398" s="484"/>
      <c r="J1398" s="484"/>
      <c r="K1398" s="484"/>
      <c r="L1398" s="484"/>
      <c r="M1398" s="485"/>
      <c r="N1398" s="483"/>
      <c r="O1398" s="485"/>
      <c r="P1398" s="486"/>
      <c r="Q1398" s="483"/>
      <c r="R1398" s="485"/>
      <c r="S1398" s="483"/>
      <c r="T1398" s="484"/>
      <c r="U1398" s="484"/>
      <c r="V1398" s="485"/>
      <c r="W1398" s="486"/>
      <c r="X1398" s="487"/>
    </row>
    <row r="1399" spans="5:24" x14ac:dyDescent="0.25">
      <c r="E1399" s="484"/>
      <c r="F1399" s="484"/>
      <c r="G1399" s="484"/>
      <c r="H1399" s="484"/>
      <c r="I1399" s="484"/>
      <c r="J1399" s="484"/>
      <c r="K1399" s="484"/>
      <c r="L1399" s="484"/>
      <c r="M1399" s="485"/>
      <c r="N1399" s="483"/>
      <c r="O1399" s="485"/>
      <c r="P1399" s="486"/>
      <c r="Q1399" s="483"/>
      <c r="R1399" s="485"/>
      <c r="S1399" s="483"/>
      <c r="T1399" s="484"/>
      <c r="U1399" s="484"/>
      <c r="V1399" s="485"/>
      <c r="W1399" s="486"/>
      <c r="X1399" s="487"/>
    </row>
    <row r="1400" spans="5:24" x14ac:dyDescent="0.25">
      <c r="E1400" s="484"/>
      <c r="F1400" s="484"/>
      <c r="G1400" s="484"/>
      <c r="H1400" s="484"/>
      <c r="I1400" s="484"/>
      <c r="J1400" s="484"/>
      <c r="K1400" s="484"/>
      <c r="L1400" s="484"/>
      <c r="M1400" s="485"/>
      <c r="N1400" s="483"/>
      <c r="O1400" s="485"/>
      <c r="P1400" s="486"/>
      <c r="Q1400" s="483"/>
      <c r="R1400" s="485"/>
      <c r="S1400" s="483"/>
      <c r="T1400" s="484"/>
      <c r="U1400" s="484"/>
      <c r="V1400" s="485"/>
      <c r="W1400" s="486"/>
      <c r="X1400" s="487"/>
    </row>
    <row r="1401" spans="5:24" x14ac:dyDescent="0.25">
      <c r="E1401" s="484"/>
      <c r="F1401" s="484"/>
      <c r="G1401" s="484"/>
      <c r="H1401" s="484"/>
      <c r="I1401" s="484"/>
      <c r="J1401" s="484"/>
      <c r="K1401" s="484"/>
      <c r="L1401" s="484"/>
      <c r="M1401" s="485"/>
      <c r="N1401" s="483"/>
      <c r="O1401" s="485"/>
      <c r="P1401" s="486"/>
      <c r="Q1401" s="483"/>
      <c r="R1401" s="485"/>
      <c r="S1401" s="483"/>
      <c r="T1401" s="484"/>
      <c r="U1401" s="484"/>
      <c r="V1401" s="485"/>
      <c r="W1401" s="486"/>
      <c r="X1401" s="487"/>
    </row>
    <row r="1402" spans="5:24" x14ac:dyDescent="0.25">
      <c r="E1402" s="484"/>
      <c r="F1402" s="484"/>
      <c r="G1402" s="484"/>
      <c r="H1402" s="484"/>
      <c r="I1402" s="484"/>
      <c r="J1402" s="484"/>
      <c r="K1402" s="484"/>
      <c r="L1402" s="484"/>
      <c r="M1402" s="485"/>
      <c r="N1402" s="483"/>
      <c r="O1402" s="485"/>
      <c r="P1402" s="486"/>
      <c r="Q1402" s="483"/>
      <c r="R1402" s="485"/>
      <c r="S1402" s="483"/>
      <c r="T1402" s="484"/>
      <c r="U1402" s="484"/>
      <c r="V1402" s="485"/>
      <c r="W1402" s="486"/>
      <c r="X1402" s="487"/>
    </row>
    <row r="1403" spans="5:24" x14ac:dyDescent="0.25">
      <c r="E1403" s="484"/>
      <c r="F1403" s="484"/>
      <c r="G1403" s="484"/>
      <c r="H1403" s="484"/>
      <c r="I1403" s="484"/>
      <c r="J1403" s="484"/>
      <c r="K1403" s="484"/>
      <c r="L1403" s="484"/>
      <c r="M1403" s="485"/>
      <c r="N1403" s="483"/>
      <c r="O1403" s="485"/>
      <c r="P1403" s="486"/>
      <c r="Q1403" s="483"/>
      <c r="R1403" s="485"/>
      <c r="S1403" s="483"/>
      <c r="T1403" s="484"/>
      <c r="U1403" s="484"/>
      <c r="V1403" s="485"/>
      <c r="W1403" s="486"/>
      <c r="X1403" s="487"/>
    </row>
    <row r="1404" spans="5:24" x14ac:dyDescent="0.25">
      <c r="E1404" s="484"/>
      <c r="F1404" s="484"/>
      <c r="G1404" s="484"/>
      <c r="H1404" s="484"/>
      <c r="I1404" s="484"/>
      <c r="J1404" s="484"/>
      <c r="K1404" s="484"/>
      <c r="L1404" s="484"/>
      <c r="M1404" s="485"/>
      <c r="N1404" s="483"/>
      <c r="O1404" s="485"/>
      <c r="P1404" s="486"/>
      <c r="Q1404" s="483"/>
      <c r="R1404" s="485"/>
      <c r="S1404" s="483"/>
      <c r="T1404" s="484"/>
      <c r="U1404" s="484"/>
      <c r="V1404" s="485"/>
      <c r="W1404" s="486"/>
      <c r="X1404" s="487"/>
    </row>
    <row r="1405" spans="5:24" x14ac:dyDescent="0.25">
      <c r="E1405" s="484"/>
      <c r="F1405" s="484"/>
      <c r="G1405" s="484"/>
      <c r="H1405" s="484"/>
      <c r="I1405" s="484"/>
      <c r="J1405" s="484"/>
      <c r="K1405" s="484"/>
      <c r="L1405" s="484"/>
      <c r="M1405" s="485"/>
      <c r="N1405" s="483"/>
      <c r="O1405" s="485"/>
      <c r="P1405" s="486"/>
      <c r="Q1405" s="483"/>
      <c r="R1405" s="485"/>
      <c r="S1405" s="483"/>
      <c r="T1405" s="484"/>
      <c r="U1405" s="484"/>
      <c r="V1405" s="485"/>
      <c r="W1405" s="486"/>
      <c r="X1405" s="487"/>
    </row>
    <row r="1406" spans="5:24" x14ac:dyDescent="0.25">
      <c r="E1406" s="484"/>
      <c r="F1406" s="484"/>
      <c r="G1406" s="484"/>
      <c r="H1406" s="484"/>
      <c r="I1406" s="484"/>
      <c r="J1406" s="484"/>
      <c r="K1406" s="484"/>
      <c r="L1406" s="484"/>
      <c r="M1406" s="485"/>
      <c r="N1406" s="483"/>
      <c r="O1406" s="485"/>
      <c r="P1406" s="486"/>
      <c r="Q1406" s="483"/>
      <c r="R1406" s="485"/>
      <c r="S1406" s="483"/>
      <c r="T1406" s="484"/>
      <c r="U1406" s="484"/>
      <c r="V1406" s="485"/>
      <c r="W1406" s="486"/>
      <c r="X1406" s="487"/>
    </row>
    <row r="1407" spans="5:24" x14ac:dyDescent="0.25">
      <c r="E1407" s="484"/>
      <c r="F1407" s="484"/>
      <c r="G1407" s="484"/>
      <c r="H1407" s="484"/>
      <c r="I1407" s="484"/>
      <c r="J1407" s="484"/>
      <c r="K1407" s="484"/>
      <c r="L1407" s="484"/>
      <c r="M1407" s="485"/>
      <c r="N1407" s="483"/>
      <c r="O1407" s="485"/>
      <c r="P1407" s="486"/>
      <c r="Q1407" s="483"/>
      <c r="R1407" s="485"/>
      <c r="S1407" s="483"/>
      <c r="T1407" s="484"/>
      <c r="U1407" s="484"/>
      <c r="V1407" s="485"/>
      <c r="W1407" s="486"/>
      <c r="X1407" s="487"/>
    </row>
    <row r="1408" spans="5:24" x14ac:dyDescent="0.25">
      <c r="E1408" s="484"/>
      <c r="F1408" s="484"/>
      <c r="G1408" s="484"/>
      <c r="H1408" s="484"/>
      <c r="I1408" s="484"/>
      <c r="J1408" s="484"/>
      <c r="K1408" s="484"/>
      <c r="L1408" s="484"/>
      <c r="M1408" s="485"/>
      <c r="N1408" s="483"/>
      <c r="O1408" s="485"/>
      <c r="P1408" s="486"/>
      <c r="Q1408" s="483"/>
      <c r="R1408" s="485"/>
      <c r="S1408" s="483"/>
      <c r="T1408" s="484"/>
      <c r="U1408" s="484"/>
      <c r="V1408" s="485"/>
      <c r="W1408" s="486"/>
      <c r="X1408" s="487"/>
    </row>
    <row r="1409" spans="5:24" x14ac:dyDescent="0.25">
      <c r="E1409" s="484"/>
      <c r="F1409" s="484"/>
      <c r="G1409" s="484"/>
      <c r="H1409" s="484"/>
      <c r="I1409" s="484"/>
      <c r="J1409" s="484"/>
      <c r="K1409" s="484"/>
      <c r="L1409" s="484"/>
      <c r="M1409" s="485"/>
      <c r="N1409" s="483"/>
      <c r="O1409" s="485"/>
      <c r="P1409" s="486"/>
      <c r="Q1409" s="483"/>
      <c r="R1409" s="485"/>
      <c r="S1409" s="483"/>
      <c r="T1409" s="484"/>
      <c r="U1409" s="484"/>
      <c r="V1409" s="485"/>
      <c r="W1409" s="486"/>
      <c r="X1409" s="487"/>
    </row>
    <row r="1410" spans="5:24" x14ac:dyDescent="0.25">
      <c r="E1410" s="484"/>
      <c r="F1410" s="484"/>
      <c r="G1410" s="484"/>
      <c r="H1410" s="484"/>
      <c r="I1410" s="484"/>
      <c r="J1410" s="484"/>
      <c r="K1410" s="484"/>
      <c r="L1410" s="484"/>
      <c r="M1410" s="485"/>
      <c r="N1410" s="483"/>
      <c r="O1410" s="485"/>
      <c r="P1410" s="486"/>
      <c r="Q1410" s="483"/>
      <c r="R1410" s="485"/>
      <c r="S1410" s="483"/>
      <c r="T1410" s="484"/>
      <c r="U1410" s="484"/>
      <c r="V1410" s="485"/>
      <c r="W1410" s="486"/>
      <c r="X1410" s="487"/>
    </row>
    <row r="1411" spans="5:24" x14ac:dyDescent="0.25">
      <c r="E1411" s="484"/>
      <c r="F1411" s="484"/>
      <c r="G1411" s="484"/>
      <c r="H1411" s="484"/>
      <c r="I1411" s="484"/>
      <c r="J1411" s="484"/>
      <c r="K1411" s="484"/>
      <c r="L1411" s="484"/>
      <c r="M1411" s="485"/>
      <c r="N1411" s="483"/>
      <c r="O1411" s="485"/>
      <c r="P1411" s="486"/>
      <c r="Q1411" s="483"/>
      <c r="R1411" s="485"/>
      <c r="S1411" s="483"/>
      <c r="T1411" s="484"/>
      <c r="U1411" s="484"/>
      <c r="V1411" s="485"/>
      <c r="W1411" s="486"/>
      <c r="X1411" s="487"/>
    </row>
    <row r="1412" spans="5:24" x14ac:dyDescent="0.25">
      <c r="E1412" s="484"/>
      <c r="F1412" s="484"/>
      <c r="G1412" s="484"/>
      <c r="H1412" s="484"/>
      <c r="I1412" s="484"/>
      <c r="J1412" s="484"/>
      <c r="K1412" s="484"/>
      <c r="L1412" s="484"/>
      <c r="M1412" s="485"/>
      <c r="N1412" s="483"/>
      <c r="O1412" s="485"/>
      <c r="P1412" s="486"/>
      <c r="Q1412" s="483"/>
      <c r="R1412" s="485"/>
      <c r="S1412" s="483"/>
      <c r="T1412" s="484"/>
      <c r="U1412" s="484"/>
      <c r="V1412" s="485"/>
      <c r="W1412" s="486"/>
      <c r="X1412" s="487"/>
    </row>
    <row r="1413" spans="5:24" x14ac:dyDescent="0.25">
      <c r="E1413" s="484"/>
      <c r="F1413" s="484"/>
      <c r="G1413" s="484"/>
      <c r="H1413" s="484"/>
      <c r="I1413" s="484"/>
      <c r="J1413" s="484"/>
      <c r="K1413" s="484"/>
      <c r="L1413" s="484"/>
      <c r="M1413" s="485"/>
      <c r="N1413" s="483"/>
      <c r="O1413" s="485"/>
      <c r="P1413" s="486"/>
      <c r="Q1413" s="483"/>
      <c r="R1413" s="485"/>
      <c r="S1413" s="483"/>
      <c r="T1413" s="484"/>
      <c r="U1413" s="484"/>
      <c r="V1413" s="485"/>
      <c r="W1413" s="486"/>
      <c r="X1413" s="487"/>
    </row>
    <row r="1414" spans="5:24" x14ac:dyDescent="0.25">
      <c r="E1414" s="484"/>
      <c r="F1414" s="484"/>
      <c r="G1414" s="484"/>
      <c r="H1414" s="484"/>
      <c r="I1414" s="484"/>
      <c r="J1414" s="484"/>
      <c r="K1414" s="484"/>
      <c r="L1414" s="484"/>
      <c r="M1414" s="485"/>
      <c r="N1414" s="483"/>
      <c r="O1414" s="485"/>
      <c r="P1414" s="486"/>
      <c r="Q1414" s="483"/>
      <c r="R1414" s="485"/>
      <c r="S1414" s="483"/>
      <c r="T1414" s="484"/>
      <c r="U1414" s="484"/>
      <c r="V1414" s="485"/>
      <c r="W1414" s="486"/>
      <c r="X1414" s="487"/>
    </row>
    <row r="1415" spans="5:24" x14ac:dyDescent="0.25">
      <c r="E1415" s="484"/>
      <c r="F1415" s="484"/>
      <c r="G1415" s="484"/>
      <c r="H1415" s="484"/>
      <c r="I1415" s="484"/>
      <c r="J1415" s="484"/>
      <c r="K1415" s="484"/>
      <c r="L1415" s="484"/>
      <c r="M1415" s="485"/>
      <c r="N1415" s="483"/>
      <c r="O1415" s="485"/>
      <c r="P1415" s="486"/>
      <c r="Q1415" s="483"/>
      <c r="R1415" s="485"/>
      <c r="S1415" s="483"/>
      <c r="T1415" s="484"/>
      <c r="U1415" s="484"/>
      <c r="V1415" s="485"/>
      <c r="W1415" s="486"/>
      <c r="X1415" s="487"/>
    </row>
    <row r="1416" spans="5:24" x14ac:dyDescent="0.25">
      <c r="E1416" s="484"/>
      <c r="F1416" s="484"/>
      <c r="G1416" s="484"/>
      <c r="H1416" s="484"/>
      <c r="I1416" s="484"/>
      <c r="J1416" s="484"/>
      <c r="K1416" s="484"/>
      <c r="L1416" s="484"/>
      <c r="M1416" s="485"/>
      <c r="N1416" s="483"/>
      <c r="O1416" s="485"/>
      <c r="P1416" s="486"/>
      <c r="Q1416" s="483"/>
      <c r="R1416" s="485"/>
      <c r="S1416" s="483"/>
      <c r="T1416" s="484"/>
      <c r="U1416" s="484"/>
      <c r="V1416" s="485"/>
      <c r="W1416" s="486"/>
      <c r="X1416" s="487"/>
    </row>
    <row r="1417" spans="5:24" x14ac:dyDescent="0.25">
      <c r="E1417" s="484"/>
      <c r="F1417" s="484"/>
      <c r="G1417" s="484"/>
      <c r="H1417" s="484"/>
      <c r="I1417" s="484"/>
      <c r="J1417" s="484"/>
      <c r="K1417" s="484"/>
      <c r="L1417" s="484"/>
      <c r="M1417" s="485"/>
      <c r="N1417" s="483"/>
      <c r="O1417" s="485"/>
      <c r="P1417" s="486"/>
      <c r="Q1417" s="483"/>
      <c r="R1417" s="485"/>
      <c r="S1417" s="483"/>
      <c r="T1417" s="484"/>
      <c r="U1417" s="484"/>
      <c r="V1417" s="485"/>
      <c r="W1417" s="486"/>
      <c r="X1417" s="487"/>
    </row>
    <row r="1418" spans="5:24" x14ac:dyDescent="0.25">
      <c r="E1418" s="484"/>
      <c r="F1418" s="484"/>
      <c r="G1418" s="484"/>
      <c r="H1418" s="484"/>
      <c r="I1418" s="484"/>
      <c r="J1418" s="484"/>
      <c r="K1418" s="484"/>
      <c r="L1418" s="484"/>
      <c r="M1418" s="485"/>
      <c r="N1418" s="483"/>
      <c r="O1418" s="485"/>
      <c r="P1418" s="486"/>
      <c r="Q1418" s="483"/>
      <c r="R1418" s="485"/>
      <c r="S1418" s="483"/>
      <c r="T1418" s="484"/>
      <c r="U1418" s="484"/>
      <c r="V1418" s="485"/>
      <c r="W1418" s="486"/>
      <c r="X1418" s="487"/>
    </row>
    <row r="1419" spans="5:24" x14ac:dyDescent="0.25">
      <c r="E1419" s="484"/>
      <c r="F1419" s="484"/>
      <c r="G1419" s="484"/>
      <c r="H1419" s="484"/>
      <c r="I1419" s="484"/>
      <c r="J1419" s="484"/>
      <c r="K1419" s="484"/>
      <c r="L1419" s="484"/>
      <c r="M1419" s="485"/>
      <c r="N1419" s="483"/>
      <c r="O1419" s="485"/>
      <c r="P1419" s="486"/>
      <c r="Q1419" s="483"/>
      <c r="R1419" s="485"/>
      <c r="S1419" s="483"/>
      <c r="T1419" s="484"/>
      <c r="U1419" s="484"/>
      <c r="V1419" s="485"/>
      <c r="W1419" s="486"/>
      <c r="X1419" s="487"/>
    </row>
    <row r="1420" spans="5:24" x14ac:dyDescent="0.25">
      <c r="E1420" s="484"/>
      <c r="F1420" s="484"/>
      <c r="G1420" s="484"/>
      <c r="H1420" s="484"/>
      <c r="I1420" s="484"/>
      <c r="J1420" s="484"/>
      <c r="K1420" s="484"/>
      <c r="L1420" s="484"/>
      <c r="M1420" s="485"/>
      <c r="N1420" s="483"/>
      <c r="O1420" s="485"/>
      <c r="P1420" s="486"/>
      <c r="Q1420" s="483"/>
      <c r="R1420" s="485"/>
      <c r="S1420" s="483"/>
      <c r="T1420" s="484"/>
      <c r="U1420" s="484"/>
      <c r="V1420" s="485"/>
      <c r="W1420" s="486"/>
      <c r="X1420" s="487"/>
    </row>
    <row r="1421" spans="5:24" x14ac:dyDescent="0.25">
      <c r="E1421" s="484"/>
      <c r="F1421" s="484"/>
      <c r="G1421" s="484"/>
      <c r="H1421" s="484"/>
      <c r="I1421" s="484"/>
      <c r="J1421" s="484"/>
      <c r="K1421" s="484"/>
      <c r="L1421" s="484"/>
      <c r="M1421" s="485"/>
      <c r="N1421" s="483"/>
      <c r="O1421" s="485"/>
      <c r="P1421" s="486"/>
      <c r="Q1421" s="483"/>
      <c r="R1421" s="485"/>
      <c r="S1421" s="483"/>
      <c r="T1421" s="484"/>
      <c r="U1421" s="484"/>
      <c r="V1421" s="485"/>
      <c r="W1421" s="486"/>
      <c r="X1421" s="487"/>
    </row>
    <row r="1422" spans="5:24" x14ac:dyDescent="0.25">
      <c r="E1422" s="484"/>
      <c r="F1422" s="484"/>
      <c r="G1422" s="484"/>
      <c r="H1422" s="484"/>
      <c r="I1422" s="484"/>
      <c r="J1422" s="484"/>
      <c r="K1422" s="484"/>
      <c r="L1422" s="484"/>
      <c r="M1422" s="485"/>
      <c r="N1422" s="483"/>
      <c r="O1422" s="485"/>
      <c r="P1422" s="486"/>
      <c r="Q1422" s="483"/>
      <c r="R1422" s="485"/>
      <c r="S1422" s="483"/>
      <c r="T1422" s="484"/>
      <c r="U1422" s="484"/>
      <c r="V1422" s="485"/>
      <c r="W1422" s="486"/>
      <c r="X1422" s="487"/>
    </row>
    <row r="1423" spans="5:24" x14ac:dyDescent="0.25">
      <c r="E1423" s="484"/>
      <c r="F1423" s="484"/>
      <c r="G1423" s="484"/>
      <c r="H1423" s="484"/>
      <c r="I1423" s="484"/>
      <c r="J1423" s="484"/>
      <c r="K1423" s="484"/>
      <c r="L1423" s="484"/>
      <c r="M1423" s="485"/>
      <c r="N1423" s="483"/>
      <c r="O1423" s="485"/>
      <c r="P1423" s="486"/>
      <c r="Q1423" s="483"/>
      <c r="R1423" s="485"/>
      <c r="S1423" s="483"/>
      <c r="T1423" s="484"/>
      <c r="U1423" s="484"/>
      <c r="V1423" s="485"/>
      <c r="W1423" s="486"/>
      <c r="X1423" s="487"/>
    </row>
    <row r="1424" spans="5:24" x14ac:dyDescent="0.25">
      <c r="E1424" s="484"/>
      <c r="F1424" s="484"/>
      <c r="G1424" s="484"/>
      <c r="H1424" s="484"/>
      <c r="I1424" s="484"/>
      <c r="J1424" s="484"/>
      <c r="K1424" s="484"/>
      <c r="L1424" s="484"/>
      <c r="M1424" s="485"/>
      <c r="N1424" s="483"/>
      <c r="O1424" s="485"/>
      <c r="P1424" s="486"/>
      <c r="Q1424" s="483"/>
      <c r="R1424" s="485"/>
      <c r="S1424" s="483"/>
      <c r="T1424" s="484"/>
      <c r="U1424" s="484"/>
      <c r="V1424" s="485"/>
      <c r="W1424" s="486"/>
      <c r="X1424" s="487"/>
    </row>
    <row r="1425" spans="5:24" x14ac:dyDescent="0.25">
      <c r="E1425" s="484"/>
      <c r="F1425" s="484"/>
      <c r="G1425" s="484"/>
      <c r="H1425" s="484"/>
      <c r="I1425" s="484"/>
      <c r="J1425" s="484"/>
      <c r="K1425" s="484"/>
      <c r="L1425" s="484"/>
      <c r="M1425" s="485"/>
      <c r="N1425" s="483"/>
      <c r="O1425" s="485"/>
      <c r="P1425" s="486"/>
      <c r="Q1425" s="483"/>
      <c r="R1425" s="485"/>
      <c r="S1425" s="483"/>
      <c r="T1425" s="484"/>
      <c r="U1425" s="484"/>
      <c r="V1425" s="485"/>
      <c r="W1425" s="486"/>
      <c r="X1425" s="487"/>
    </row>
    <row r="1426" spans="5:24" x14ac:dyDescent="0.25">
      <c r="E1426" s="484"/>
      <c r="F1426" s="484"/>
      <c r="G1426" s="484"/>
      <c r="H1426" s="484"/>
      <c r="I1426" s="484"/>
      <c r="J1426" s="484"/>
      <c r="K1426" s="484"/>
      <c r="L1426" s="484"/>
      <c r="M1426" s="485"/>
      <c r="N1426" s="483"/>
      <c r="O1426" s="485"/>
      <c r="P1426" s="486"/>
      <c r="Q1426" s="483"/>
      <c r="R1426" s="485"/>
      <c r="S1426" s="483"/>
      <c r="T1426" s="484"/>
      <c r="U1426" s="484"/>
      <c r="V1426" s="485"/>
      <c r="W1426" s="486"/>
      <c r="X1426" s="487"/>
    </row>
    <row r="1427" spans="5:24" x14ac:dyDescent="0.25">
      <c r="E1427" s="484"/>
      <c r="F1427" s="484"/>
      <c r="G1427" s="484"/>
      <c r="H1427" s="484"/>
      <c r="I1427" s="484"/>
      <c r="J1427" s="484"/>
      <c r="K1427" s="484"/>
      <c r="L1427" s="484"/>
      <c r="M1427" s="485"/>
      <c r="N1427" s="483"/>
      <c r="O1427" s="485"/>
      <c r="P1427" s="486"/>
      <c r="Q1427" s="483"/>
      <c r="R1427" s="485"/>
      <c r="S1427" s="483"/>
      <c r="T1427" s="484"/>
      <c r="U1427" s="484"/>
      <c r="V1427" s="485"/>
      <c r="W1427" s="486"/>
      <c r="X1427" s="487"/>
    </row>
    <row r="1428" spans="5:24" x14ac:dyDescent="0.25">
      <c r="E1428" s="484"/>
      <c r="F1428" s="484"/>
      <c r="G1428" s="484"/>
      <c r="H1428" s="484"/>
      <c r="I1428" s="484"/>
      <c r="J1428" s="484"/>
      <c r="K1428" s="484"/>
      <c r="L1428" s="484"/>
      <c r="M1428" s="485"/>
      <c r="N1428" s="483"/>
      <c r="O1428" s="485"/>
      <c r="P1428" s="486"/>
      <c r="Q1428" s="483"/>
      <c r="R1428" s="485"/>
      <c r="S1428" s="483"/>
      <c r="T1428" s="484"/>
      <c r="U1428" s="484"/>
      <c r="V1428" s="485"/>
      <c r="W1428" s="486"/>
      <c r="X1428" s="487"/>
    </row>
    <row r="1429" spans="5:24" x14ac:dyDescent="0.25">
      <c r="E1429" s="484"/>
      <c r="F1429" s="484"/>
      <c r="G1429" s="484"/>
      <c r="H1429" s="484"/>
      <c r="I1429" s="484"/>
      <c r="J1429" s="484"/>
      <c r="K1429" s="484"/>
      <c r="L1429" s="484"/>
      <c r="M1429" s="485"/>
      <c r="N1429" s="483"/>
      <c r="O1429" s="485"/>
      <c r="P1429" s="486"/>
      <c r="Q1429" s="483"/>
      <c r="R1429" s="485"/>
      <c r="S1429" s="483"/>
      <c r="T1429" s="484"/>
      <c r="U1429" s="484"/>
      <c r="V1429" s="485"/>
      <c r="W1429" s="486"/>
      <c r="X1429" s="487"/>
    </row>
    <row r="1430" spans="5:24" x14ac:dyDescent="0.25">
      <c r="E1430" s="484"/>
      <c r="F1430" s="484"/>
      <c r="G1430" s="484"/>
      <c r="H1430" s="484"/>
      <c r="I1430" s="484"/>
      <c r="J1430" s="484"/>
      <c r="K1430" s="484"/>
      <c r="L1430" s="484"/>
      <c r="M1430" s="485"/>
      <c r="N1430" s="483"/>
      <c r="O1430" s="485"/>
      <c r="P1430" s="486"/>
      <c r="Q1430" s="483"/>
      <c r="R1430" s="485"/>
      <c r="S1430" s="483"/>
      <c r="T1430" s="484"/>
      <c r="U1430" s="484"/>
      <c r="V1430" s="485"/>
      <c r="W1430" s="486"/>
      <c r="X1430" s="487"/>
    </row>
    <row r="1431" spans="5:24" x14ac:dyDescent="0.25">
      <c r="E1431" s="484"/>
      <c r="F1431" s="484"/>
      <c r="G1431" s="484"/>
      <c r="H1431" s="484"/>
      <c r="I1431" s="484"/>
      <c r="J1431" s="484"/>
      <c r="K1431" s="484"/>
      <c r="L1431" s="484"/>
      <c r="M1431" s="485"/>
      <c r="N1431" s="483"/>
      <c r="O1431" s="485"/>
      <c r="P1431" s="486"/>
      <c r="Q1431" s="483"/>
      <c r="R1431" s="485"/>
      <c r="S1431" s="483"/>
      <c r="T1431" s="484"/>
      <c r="U1431" s="484"/>
      <c r="V1431" s="485"/>
      <c r="W1431" s="486"/>
      <c r="X1431" s="487"/>
    </row>
    <row r="1432" spans="5:24" x14ac:dyDescent="0.25">
      <c r="E1432" s="484"/>
      <c r="F1432" s="484"/>
      <c r="G1432" s="484"/>
      <c r="H1432" s="484"/>
      <c r="I1432" s="484"/>
      <c r="J1432" s="484"/>
      <c r="K1432" s="484"/>
      <c r="L1432" s="484"/>
      <c r="M1432" s="485"/>
      <c r="N1432" s="483"/>
      <c r="O1432" s="485"/>
      <c r="P1432" s="486"/>
      <c r="Q1432" s="483"/>
      <c r="R1432" s="485"/>
      <c r="S1432" s="483"/>
      <c r="T1432" s="484"/>
      <c r="U1432" s="484"/>
      <c r="V1432" s="485"/>
      <c r="W1432" s="486"/>
      <c r="X1432" s="487"/>
    </row>
    <row r="1433" spans="5:24" x14ac:dyDescent="0.25">
      <c r="E1433" s="484"/>
      <c r="F1433" s="484"/>
      <c r="G1433" s="484"/>
      <c r="H1433" s="484"/>
      <c r="I1433" s="484"/>
      <c r="J1433" s="484"/>
      <c r="K1433" s="484"/>
      <c r="L1433" s="484"/>
      <c r="M1433" s="485"/>
      <c r="N1433" s="483"/>
      <c r="O1433" s="485"/>
      <c r="P1433" s="486"/>
      <c r="Q1433" s="483"/>
      <c r="R1433" s="485"/>
      <c r="S1433" s="483"/>
      <c r="T1433" s="484"/>
      <c r="U1433" s="484"/>
      <c r="V1433" s="485"/>
      <c r="W1433" s="486"/>
      <c r="X1433" s="487"/>
    </row>
    <row r="1434" spans="5:24" x14ac:dyDescent="0.25">
      <c r="E1434" s="484"/>
      <c r="F1434" s="484"/>
      <c r="G1434" s="484"/>
      <c r="H1434" s="484"/>
      <c r="I1434" s="484"/>
      <c r="J1434" s="484"/>
      <c r="K1434" s="484"/>
      <c r="L1434" s="484"/>
      <c r="M1434" s="485"/>
      <c r="N1434" s="483"/>
      <c r="O1434" s="485"/>
      <c r="P1434" s="486"/>
      <c r="Q1434" s="483"/>
      <c r="R1434" s="485"/>
      <c r="S1434" s="483"/>
      <c r="T1434" s="484"/>
      <c r="U1434" s="484"/>
      <c r="V1434" s="485"/>
      <c r="W1434" s="486"/>
      <c r="X1434" s="487"/>
    </row>
    <row r="1435" spans="5:24" x14ac:dyDescent="0.25">
      <c r="E1435" s="484"/>
      <c r="F1435" s="484"/>
      <c r="G1435" s="484"/>
      <c r="H1435" s="484"/>
      <c r="I1435" s="484"/>
      <c r="J1435" s="484"/>
      <c r="K1435" s="484"/>
      <c r="L1435" s="484"/>
      <c r="M1435" s="485"/>
      <c r="N1435" s="483"/>
      <c r="O1435" s="485"/>
      <c r="P1435" s="486"/>
      <c r="Q1435" s="483"/>
      <c r="R1435" s="485"/>
      <c r="S1435" s="483"/>
      <c r="T1435" s="484"/>
      <c r="U1435" s="484"/>
      <c r="V1435" s="485"/>
      <c r="W1435" s="486"/>
      <c r="X1435" s="487"/>
    </row>
    <row r="1436" spans="5:24" x14ac:dyDescent="0.25">
      <c r="E1436" s="484"/>
      <c r="F1436" s="484"/>
      <c r="G1436" s="484"/>
      <c r="H1436" s="484"/>
      <c r="I1436" s="484"/>
      <c r="J1436" s="484"/>
      <c r="K1436" s="484"/>
      <c r="L1436" s="484"/>
      <c r="M1436" s="485"/>
      <c r="N1436" s="483"/>
      <c r="O1436" s="485"/>
      <c r="P1436" s="486"/>
      <c r="Q1436" s="483"/>
      <c r="R1436" s="485"/>
      <c r="S1436" s="483"/>
      <c r="T1436" s="484"/>
      <c r="U1436" s="484"/>
      <c r="V1436" s="485"/>
      <c r="W1436" s="486"/>
      <c r="X1436" s="487"/>
    </row>
    <row r="1437" spans="5:24" x14ac:dyDescent="0.25">
      <c r="E1437" s="484"/>
      <c r="F1437" s="484"/>
      <c r="G1437" s="484"/>
      <c r="H1437" s="484"/>
      <c r="I1437" s="484"/>
      <c r="J1437" s="484"/>
      <c r="K1437" s="484"/>
      <c r="L1437" s="484"/>
      <c r="M1437" s="485"/>
      <c r="N1437" s="483"/>
      <c r="O1437" s="485"/>
      <c r="P1437" s="486"/>
      <c r="Q1437" s="483"/>
      <c r="R1437" s="485"/>
      <c r="S1437" s="483"/>
      <c r="T1437" s="484"/>
      <c r="U1437" s="484"/>
      <c r="V1437" s="485"/>
      <c r="W1437" s="486"/>
      <c r="X1437" s="487"/>
    </row>
    <row r="1438" spans="5:24" x14ac:dyDescent="0.25">
      <c r="E1438" s="484"/>
      <c r="F1438" s="484"/>
      <c r="G1438" s="484"/>
      <c r="H1438" s="484"/>
      <c r="I1438" s="484"/>
      <c r="J1438" s="484"/>
      <c r="K1438" s="484"/>
      <c r="L1438" s="484"/>
      <c r="M1438" s="485"/>
      <c r="N1438" s="483"/>
      <c r="O1438" s="485"/>
      <c r="P1438" s="486"/>
      <c r="Q1438" s="483"/>
      <c r="R1438" s="485"/>
      <c r="S1438" s="483"/>
      <c r="T1438" s="484"/>
      <c r="U1438" s="484"/>
      <c r="V1438" s="485"/>
      <c r="W1438" s="486"/>
      <c r="X1438" s="487"/>
    </row>
    <row r="1439" spans="5:24" x14ac:dyDescent="0.25">
      <c r="E1439" s="484"/>
      <c r="F1439" s="484"/>
      <c r="G1439" s="484"/>
      <c r="H1439" s="484"/>
      <c r="I1439" s="484"/>
      <c r="J1439" s="484"/>
      <c r="K1439" s="484"/>
      <c r="L1439" s="484"/>
      <c r="M1439" s="485"/>
      <c r="N1439" s="483"/>
      <c r="O1439" s="485"/>
      <c r="P1439" s="486"/>
      <c r="Q1439" s="483"/>
      <c r="R1439" s="485"/>
      <c r="S1439" s="483"/>
      <c r="T1439" s="484"/>
      <c r="U1439" s="484"/>
      <c r="V1439" s="485"/>
      <c r="W1439" s="486"/>
      <c r="X1439" s="487"/>
    </row>
    <row r="1440" spans="5:24" x14ac:dyDescent="0.25">
      <c r="E1440" s="484"/>
      <c r="F1440" s="484"/>
      <c r="G1440" s="484"/>
      <c r="H1440" s="484"/>
      <c r="I1440" s="484"/>
      <c r="J1440" s="484"/>
      <c r="K1440" s="484"/>
      <c r="L1440" s="484"/>
      <c r="M1440" s="485"/>
      <c r="N1440" s="483"/>
      <c r="O1440" s="485"/>
      <c r="P1440" s="486"/>
      <c r="Q1440" s="483"/>
      <c r="R1440" s="485"/>
      <c r="S1440" s="483"/>
      <c r="T1440" s="484"/>
      <c r="U1440" s="484"/>
      <c r="V1440" s="485"/>
      <c r="W1440" s="486"/>
      <c r="X1440" s="487"/>
    </row>
    <row r="1441" spans="5:24" x14ac:dyDescent="0.25">
      <c r="E1441" s="484"/>
      <c r="F1441" s="484"/>
      <c r="G1441" s="484"/>
      <c r="H1441" s="484"/>
      <c r="I1441" s="484"/>
      <c r="J1441" s="484"/>
      <c r="K1441" s="484"/>
      <c r="L1441" s="484"/>
      <c r="M1441" s="485"/>
      <c r="N1441" s="483"/>
      <c r="O1441" s="485"/>
      <c r="P1441" s="486"/>
      <c r="Q1441" s="483"/>
      <c r="R1441" s="485"/>
      <c r="S1441" s="483"/>
      <c r="T1441" s="484"/>
      <c r="U1441" s="484"/>
      <c r="V1441" s="485"/>
      <c r="W1441" s="486"/>
      <c r="X1441" s="487"/>
    </row>
    <row r="1442" spans="5:24" x14ac:dyDescent="0.25">
      <c r="E1442" s="484"/>
      <c r="F1442" s="484"/>
      <c r="G1442" s="484"/>
      <c r="H1442" s="484"/>
      <c r="I1442" s="484"/>
      <c r="J1442" s="484"/>
      <c r="K1442" s="484"/>
      <c r="L1442" s="484"/>
      <c r="M1442" s="485"/>
      <c r="N1442" s="483"/>
      <c r="O1442" s="485"/>
      <c r="P1442" s="486"/>
      <c r="Q1442" s="483"/>
      <c r="R1442" s="485"/>
      <c r="S1442" s="483"/>
      <c r="T1442" s="484"/>
      <c r="U1442" s="484"/>
      <c r="V1442" s="485"/>
      <c r="W1442" s="486"/>
      <c r="X1442" s="487"/>
    </row>
    <row r="1443" spans="5:24" x14ac:dyDescent="0.25">
      <c r="E1443" s="484"/>
      <c r="F1443" s="484"/>
      <c r="G1443" s="484"/>
      <c r="H1443" s="484"/>
      <c r="I1443" s="484"/>
      <c r="J1443" s="484"/>
      <c r="K1443" s="484"/>
      <c r="L1443" s="484"/>
      <c r="M1443" s="485"/>
      <c r="N1443" s="483"/>
      <c r="O1443" s="485"/>
      <c r="P1443" s="486"/>
      <c r="Q1443" s="483"/>
      <c r="R1443" s="485"/>
      <c r="S1443" s="483"/>
      <c r="T1443" s="484"/>
      <c r="U1443" s="484"/>
      <c r="V1443" s="485"/>
      <c r="W1443" s="486"/>
      <c r="X1443" s="487"/>
    </row>
    <row r="1444" spans="5:24" x14ac:dyDescent="0.25">
      <c r="E1444" s="484"/>
      <c r="F1444" s="484"/>
      <c r="G1444" s="484"/>
      <c r="H1444" s="484"/>
      <c r="I1444" s="484"/>
      <c r="J1444" s="484"/>
      <c r="K1444" s="484"/>
      <c r="L1444" s="484"/>
      <c r="M1444" s="485"/>
      <c r="N1444" s="483"/>
      <c r="O1444" s="485"/>
      <c r="P1444" s="486"/>
      <c r="Q1444" s="483"/>
      <c r="R1444" s="485"/>
      <c r="S1444" s="483"/>
      <c r="T1444" s="484"/>
      <c r="U1444" s="484"/>
      <c r="V1444" s="485"/>
      <c r="W1444" s="486"/>
      <c r="X1444" s="487"/>
    </row>
    <row r="1445" spans="5:24" x14ac:dyDescent="0.25">
      <c r="E1445" s="484"/>
      <c r="F1445" s="484"/>
      <c r="G1445" s="484"/>
      <c r="H1445" s="484"/>
      <c r="I1445" s="484"/>
      <c r="J1445" s="484"/>
      <c r="K1445" s="484"/>
      <c r="L1445" s="484"/>
      <c r="M1445" s="485"/>
      <c r="N1445" s="483"/>
      <c r="O1445" s="485"/>
      <c r="P1445" s="486"/>
      <c r="Q1445" s="483"/>
      <c r="R1445" s="485"/>
      <c r="S1445" s="483"/>
      <c r="T1445" s="484"/>
      <c r="U1445" s="484"/>
      <c r="V1445" s="485"/>
      <c r="W1445" s="486"/>
      <c r="X1445" s="487"/>
    </row>
    <row r="1446" spans="5:24" x14ac:dyDescent="0.25">
      <c r="E1446" s="484"/>
      <c r="F1446" s="484"/>
      <c r="G1446" s="484"/>
      <c r="H1446" s="484"/>
      <c r="I1446" s="484"/>
      <c r="J1446" s="484"/>
      <c r="K1446" s="484"/>
      <c r="L1446" s="484"/>
      <c r="M1446" s="485"/>
      <c r="N1446" s="483"/>
      <c r="O1446" s="485"/>
      <c r="P1446" s="486"/>
      <c r="Q1446" s="483"/>
      <c r="R1446" s="485"/>
      <c r="S1446" s="483"/>
      <c r="T1446" s="484"/>
      <c r="U1446" s="484"/>
      <c r="V1446" s="485"/>
      <c r="W1446" s="486"/>
      <c r="X1446" s="487"/>
    </row>
    <row r="1447" spans="5:24" x14ac:dyDescent="0.25">
      <c r="E1447" s="484"/>
      <c r="F1447" s="484"/>
      <c r="G1447" s="484"/>
      <c r="H1447" s="484"/>
      <c r="I1447" s="484"/>
      <c r="J1447" s="484"/>
      <c r="K1447" s="484"/>
      <c r="L1447" s="484"/>
      <c r="M1447" s="485"/>
      <c r="N1447" s="483"/>
      <c r="O1447" s="485"/>
      <c r="P1447" s="486"/>
      <c r="Q1447" s="483"/>
      <c r="R1447" s="485"/>
      <c r="S1447" s="483"/>
      <c r="T1447" s="484"/>
      <c r="U1447" s="484"/>
      <c r="V1447" s="485"/>
      <c r="W1447" s="486"/>
      <c r="X1447" s="487"/>
    </row>
    <row r="1448" spans="5:24" x14ac:dyDescent="0.25">
      <c r="E1448" s="484"/>
      <c r="F1448" s="484"/>
      <c r="G1448" s="484"/>
      <c r="H1448" s="484"/>
      <c r="I1448" s="484"/>
      <c r="J1448" s="484"/>
      <c r="K1448" s="484"/>
      <c r="L1448" s="484"/>
      <c r="M1448" s="485"/>
      <c r="N1448" s="483"/>
      <c r="O1448" s="485"/>
      <c r="P1448" s="486"/>
      <c r="Q1448" s="483"/>
      <c r="R1448" s="485"/>
      <c r="S1448" s="483"/>
      <c r="T1448" s="484"/>
      <c r="U1448" s="484"/>
      <c r="V1448" s="485"/>
      <c r="W1448" s="486"/>
      <c r="X1448" s="487"/>
    </row>
    <row r="1449" spans="5:24" x14ac:dyDescent="0.25">
      <c r="E1449" s="484"/>
      <c r="F1449" s="484"/>
      <c r="G1449" s="484"/>
      <c r="H1449" s="484"/>
      <c r="I1449" s="484"/>
      <c r="J1449" s="484"/>
      <c r="K1449" s="484"/>
      <c r="L1449" s="484"/>
      <c r="M1449" s="485"/>
      <c r="N1449" s="483"/>
      <c r="O1449" s="485"/>
      <c r="P1449" s="486"/>
      <c r="Q1449" s="483"/>
      <c r="R1449" s="485"/>
      <c r="S1449" s="483"/>
      <c r="T1449" s="484"/>
      <c r="U1449" s="484"/>
      <c r="V1449" s="485"/>
      <c r="W1449" s="486"/>
      <c r="X1449" s="487"/>
    </row>
    <row r="1450" spans="5:24" x14ac:dyDescent="0.25">
      <c r="E1450" s="484"/>
      <c r="F1450" s="484"/>
      <c r="G1450" s="484"/>
      <c r="H1450" s="484"/>
      <c r="I1450" s="484"/>
      <c r="J1450" s="484"/>
      <c r="K1450" s="484"/>
      <c r="L1450" s="484"/>
      <c r="M1450" s="485"/>
      <c r="N1450" s="483"/>
      <c r="O1450" s="485"/>
      <c r="P1450" s="486"/>
      <c r="Q1450" s="483"/>
      <c r="R1450" s="485"/>
      <c r="S1450" s="483"/>
      <c r="T1450" s="484"/>
      <c r="U1450" s="484"/>
      <c r="V1450" s="485"/>
      <c r="W1450" s="486"/>
      <c r="X1450" s="487"/>
    </row>
    <row r="1451" spans="5:24" x14ac:dyDescent="0.25">
      <c r="E1451" s="484"/>
      <c r="F1451" s="484"/>
      <c r="G1451" s="484"/>
      <c r="H1451" s="484"/>
      <c r="I1451" s="484"/>
      <c r="J1451" s="484"/>
      <c r="K1451" s="484"/>
      <c r="L1451" s="484"/>
      <c r="M1451" s="485"/>
      <c r="N1451" s="483"/>
      <c r="O1451" s="485"/>
      <c r="P1451" s="486"/>
      <c r="Q1451" s="483"/>
      <c r="R1451" s="485"/>
      <c r="S1451" s="483"/>
      <c r="T1451" s="484"/>
      <c r="U1451" s="484"/>
      <c r="V1451" s="485"/>
      <c r="W1451" s="486"/>
      <c r="X1451" s="487"/>
    </row>
    <row r="1452" spans="5:24" x14ac:dyDescent="0.25">
      <c r="E1452" s="484"/>
      <c r="F1452" s="484"/>
      <c r="G1452" s="484"/>
      <c r="H1452" s="484"/>
      <c r="I1452" s="484"/>
      <c r="J1452" s="484"/>
      <c r="K1452" s="484"/>
      <c r="L1452" s="484"/>
      <c r="M1452" s="485"/>
      <c r="N1452" s="483"/>
      <c r="O1452" s="485"/>
      <c r="P1452" s="486"/>
      <c r="Q1452" s="483"/>
      <c r="R1452" s="485"/>
      <c r="S1452" s="483"/>
      <c r="T1452" s="484"/>
      <c r="U1452" s="484"/>
      <c r="V1452" s="485"/>
      <c r="W1452" s="486"/>
      <c r="X1452" s="487"/>
    </row>
    <row r="1453" spans="5:24" x14ac:dyDescent="0.25">
      <c r="E1453" s="484"/>
      <c r="F1453" s="484"/>
      <c r="G1453" s="484"/>
      <c r="H1453" s="484"/>
      <c r="I1453" s="484"/>
      <c r="J1453" s="484"/>
      <c r="K1453" s="484"/>
      <c r="L1453" s="484"/>
      <c r="M1453" s="485"/>
      <c r="N1453" s="483"/>
      <c r="O1453" s="485"/>
      <c r="P1453" s="486"/>
      <c r="Q1453" s="483"/>
      <c r="R1453" s="485"/>
      <c r="S1453" s="483"/>
      <c r="T1453" s="484"/>
      <c r="U1453" s="484"/>
      <c r="V1453" s="485"/>
      <c r="W1453" s="486"/>
      <c r="X1453" s="487"/>
    </row>
    <row r="1454" spans="5:24" x14ac:dyDescent="0.25">
      <c r="E1454" s="484"/>
      <c r="F1454" s="484"/>
      <c r="G1454" s="484"/>
      <c r="H1454" s="484"/>
      <c r="I1454" s="484"/>
      <c r="J1454" s="484"/>
      <c r="K1454" s="484"/>
      <c r="L1454" s="484"/>
      <c r="M1454" s="485"/>
      <c r="N1454" s="483"/>
      <c r="O1454" s="485"/>
      <c r="P1454" s="486"/>
      <c r="Q1454" s="483"/>
      <c r="R1454" s="485"/>
      <c r="S1454" s="483"/>
      <c r="T1454" s="484"/>
      <c r="U1454" s="484"/>
      <c r="V1454" s="485"/>
      <c r="W1454" s="486"/>
      <c r="X1454" s="487"/>
    </row>
    <row r="1455" spans="5:24" x14ac:dyDescent="0.25">
      <c r="E1455" s="484"/>
      <c r="F1455" s="484"/>
      <c r="G1455" s="484"/>
      <c r="H1455" s="484"/>
      <c r="I1455" s="484"/>
      <c r="J1455" s="484"/>
      <c r="K1455" s="484"/>
      <c r="L1455" s="484"/>
      <c r="M1455" s="485"/>
      <c r="N1455" s="483"/>
      <c r="O1455" s="485"/>
      <c r="P1455" s="486"/>
      <c r="Q1455" s="483"/>
      <c r="R1455" s="485"/>
      <c r="S1455" s="483"/>
      <c r="T1455" s="484"/>
      <c r="U1455" s="484"/>
      <c r="V1455" s="485"/>
      <c r="W1455" s="486"/>
      <c r="X1455" s="487"/>
    </row>
    <row r="1456" spans="5:24" x14ac:dyDescent="0.25">
      <c r="E1456" s="484"/>
      <c r="F1456" s="484"/>
      <c r="G1456" s="484"/>
      <c r="H1456" s="484"/>
      <c r="I1456" s="484"/>
      <c r="J1456" s="484"/>
      <c r="K1456" s="484"/>
      <c r="L1456" s="484"/>
      <c r="M1456" s="485"/>
      <c r="N1456" s="483"/>
      <c r="O1456" s="485"/>
      <c r="P1456" s="486"/>
      <c r="Q1456" s="483"/>
      <c r="R1456" s="485"/>
      <c r="S1456" s="483"/>
      <c r="T1456" s="484"/>
      <c r="U1456" s="484"/>
      <c r="V1456" s="485"/>
      <c r="W1456" s="486"/>
      <c r="X1456" s="487"/>
    </row>
    <row r="1457" spans="5:24" x14ac:dyDescent="0.25">
      <c r="E1457" s="484"/>
      <c r="F1457" s="484"/>
      <c r="G1457" s="484"/>
      <c r="H1457" s="484"/>
      <c r="I1457" s="484"/>
      <c r="J1457" s="484"/>
      <c r="K1457" s="484"/>
      <c r="L1457" s="484"/>
      <c r="M1457" s="485"/>
      <c r="N1457" s="483"/>
      <c r="O1457" s="485"/>
      <c r="P1457" s="486"/>
      <c r="Q1457" s="483"/>
      <c r="R1457" s="485"/>
      <c r="S1457" s="483"/>
      <c r="T1457" s="484"/>
      <c r="U1457" s="484"/>
      <c r="V1457" s="485"/>
      <c r="W1457" s="486"/>
      <c r="X1457" s="487"/>
    </row>
    <row r="1458" spans="5:24" x14ac:dyDescent="0.25">
      <c r="E1458" s="484"/>
      <c r="F1458" s="484"/>
      <c r="G1458" s="484"/>
      <c r="H1458" s="484"/>
      <c r="I1458" s="484"/>
      <c r="J1458" s="484"/>
      <c r="K1458" s="484"/>
      <c r="L1458" s="484"/>
      <c r="M1458" s="485"/>
      <c r="N1458" s="483"/>
      <c r="O1458" s="485"/>
      <c r="P1458" s="486"/>
      <c r="Q1458" s="483"/>
      <c r="R1458" s="485"/>
      <c r="S1458" s="483"/>
      <c r="T1458" s="484"/>
      <c r="U1458" s="484"/>
      <c r="V1458" s="485"/>
      <c r="W1458" s="486"/>
      <c r="X1458" s="487"/>
    </row>
    <row r="1459" spans="5:24" x14ac:dyDescent="0.25">
      <c r="E1459" s="484"/>
      <c r="F1459" s="484"/>
      <c r="G1459" s="484"/>
      <c r="H1459" s="484"/>
      <c r="I1459" s="484"/>
      <c r="J1459" s="484"/>
      <c r="K1459" s="484"/>
      <c r="L1459" s="484"/>
      <c r="M1459" s="485"/>
      <c r="N1459" s="483"/>
      <c r="O1459" s="485"/>
      <c r="P1459" s="486"/>
      <c r="Q1459" s="483"/>
      <c r="R1459" s="485"/>
      <c r="S1459" s="483"/>
      <c r="T1459" s="484"/>
      <c r="U1459" s="484"/>
      <c r="V1459" s="485"/>
      <c r="W1459" s="486"/>
      <c r="X1459" s="487"/>
    </row>
    <row r="1460" spans="5:24" x14ac:dyDescent="0.25">
      <c r="E1460" s="484"/>
      <c r="F1460" s="484"/>
      <c r="G1460" s="484"/>
      <c r="H1460" s="484"/>
      <c r="I1460" s="484"/>
      <c r="J1460" s="484"/>
      <c r="K1460" s="484"/>
      <c r="L1460" s="484"/>
      <c r="M1460" s="485"/>
      <c r="N1460" s="483"/>
      <c r="O1460" s="485"/>
      <c r="P1460" s="486"/>
      <c r="Q1460" s="483"/>
      <c r="R1460" s="485"/>
      <c r="S1460" s="483"/>
      <c r="T1460" s="484"/>
      <c r="U1460" s="484"/>
      <c r="V1460" s="485"/>
      <c r="W1460" s="486"/>
      <c r="X1460" s="487"/>
    </row>
    <row r="1461" spans="5:24" x14ac:dyDescent="0.25">
      <c r="E1461" s="484"/>
      <c r="F1461" s="484"/>
      <c r="G1461" s="484"/>
      <c r="H1461" s="484"/>
      <c r="I1461" s="484"/>
      <c r="J1461" s="484"/>
      <c r="K1461" s="484"/>
      <c r="L1461" s="484"/>
      <c r="M1461" s="485"/>
      <c r="N1461" s="483"/>
      <c r="O1461" s="485"/>
      <c r="P1461" s="486"/>
      <c r="Q1461" s="483"/>
      <c r="R1461" s="485"/>
      <c r="S1461" s="483"/>
      <c r="T1461" s="484"/>
      <c r="U1461" s="484"/>
      <c r="V1461" s="485"/>
      <c r="W1461" s="486"/>
      <c r="X1461" s="487"/>
    </row>
    <row r="1462" spans="5:24" x14ac:dyDescent="0.25">
      <c r="E1462" s="484"/>
      <c r="F1462" s="484"/>
      <c r="G1462" s="484"/>
      <c r="H1462" s="484"/>
      <c r="I1462" s="484"/>
      <c r="J1462" s="484"/>
      <c r="K1462" s="484"/>
      <c r="L1462" s="484"/>
      <c r="M1462" s="485"/>
      <c r="N1462" s="483"/>
      <c r="O1462" s="485"/>
      <c r="P1462" s="486"/>
      <c r="Q1462" s="483"/>
      <c r="R1462" s="485"/>
      <c r="S1462" s="483"/>
      <c r="T1462" s="484"/>
      <c r="U1462" s="484"/>
      <c r="V1462" s="485"/>
      <c r="W1462" s="486"/>
      <c r="X1462" s="487"/>
    </row>
    <row r="1463" spans="5:24" x14ac:dyDescent="0.25">
      <c r="E1463" s="484"/>
      <c r="F1463" s="484"/>
      <c r="G1463" s="484"/>
      <c r="H1463" s="484"/>
      <c r="I1463" s="484"/>
      <c r="J1463" s="484"/>
      <c r="K1463" s="484"/>
      <c r="L1463" s="484"/>
      <c r="M1463" s="485"/>
      <c r="N1463" s="483"/>
      <c r="O1463" s="485"/>
      <c r="P1463" s="486"/>
      <c r="Q1463" s="483"/>
      <c r="R1463" s="485"/>
      <c r="S1463" s="483"/>
      <c r="T1463" s="484"/>
      <c r="U1463" s="484"/>
      <c r="V1463" s="485"/>
      <c r="W1463" s="486"/>
      <c r="X1463" s="487"/>
    </row>
    <row r="1464" spans="5:24" x14ac:dyDescent="0.25">
      <c r="E1464" s="484"/>
      <c r="F1464" s="484"/>
      <c r="G1464" s="484"/>
      <c r="H1464" s="484"/>
      <c r="I1464" s="484"/>
      <c r="J1464" s="484"/>
      <c r="K1464" s="484"/>
      <c r="L1464" s="484"/>
      <c r="M1464" s="485"/>
      <c r="N1464" s="483"/>
      <c r="O1464" s="485"/>
      <c r="P1464" s="486"/>
      <c r="Q1464" s="483"/>
      <c r="R1464" s="485"/>
      <c r="S1464" s="483"/>
      <c r="T1464" s="484"/>
      <c r="U1464" s="484"/>
      <c r="V1464" s="485"/>
      <c r="W1464" s="486"/>
      <c r="X1464" s="487"/>
    </row>
    <row r="1465" spans="5:24" x14ac:dyDescent="0.25">
      <c r="E1465" s="484"/>
      <c r="F1465" s="484"/>
      <c r="G1465" s="484"/>
      <c r="H1465" s="484"/>
      <c r="I1465" s="484"/>
      <c r="J1465" s="484"/>
      <c r="K1465" s="484"/>
      <c r="L1465" s="484"/>
      <c r="M1465" s="485"/>
      <c r="N1465" s="483"/>
      <c r="O1465" s="485"/>
      <c r="P1465" s="486"/>
      <c r="Q1465" s="483"/>
      <c r="R1465" s="485"/>
      <c r="S1465" s="483"/>
      <c r="T1465" s="484"/>
      <c r="U1465" s="484"/>
      <c r="V1465" s="485"/>
      <c r="W1465" s="486"/>
      <c r="X1465" s="487"/>
    </row>
    <row r="1466" spans="5:24" x14ac:dyDescent="0.25">
      <c r="E1466" s="484"/>
      <c r="F1466" s="484"/>
      <c r="G1466" s="484"/>
      <c r="H1466" s="484"/>
      <c r="I1466" s="484"/>
      <c r="J1466" s="484"/>
      <c r="K1466" s="484"/>
      <c r="L1466" s="484"/>
      <c r="M1466" s="485"/>
      <c r="N1466" s="483"/>
      <c r="O1466" s="485"/>
      <c r="P1466" s="486"/>
      <c r="Q1466" s="483"/>
      <c r="R1466" s="485"/>
      <c r="S1466" s="483"/>
      <c r="T1466" s="484"/>
      <c r="U1466" s="484"/>
      <c r="V1466" s="485"/>
      <c r="W1466" s="486"/>
      <c r="X1466" s="487"/>
    </row>
    <row r="1467" spans="5:24" x14ac:dyDescent="0.25">
      <c r="E1467" s="484"/>
      <c r="F1467" s="484"/>
      <c r="G1467" s="484"/>
      <c r="H1467" s="484"/>
      <c r="I1467" s="484"/>
      <c r="J1467" s="484"/>
      <c r="K1467" s="484"/>
      <c r="L1467" s="484"/>
      <c r="M1467" s="485"/>
      <c r="N1467" s="483"/>
      <c r="O1467" s="485"/>
      <c r="P1467" s="486"/>
      <c r="Q1467" s="483"/>
      <c r="R1467" s="485"/>
      <c r="S1467" s="483"/>
      <c r="T1467" s="484"/>
      <c r="U1467" s="484"/>
      <c r="V1467" s="485"/>
      <c r="W1467" s="486"/>
      <c r="X1467" s="487"/>
    </row>
    <row r="1468" spans="5:24" x14ac:dyDescent="0.25">
      <c r="E1468" s="484"/>
      <c r="F1468" s="484"/>
      <c r="G1468" s="484"/>
      <c r="H1468" s="484"/>
      <c r="I1468" s="484"/>
      <c r="J1468" s="484"/>
      <c r="K1468" s="484"/>
      <c r="L1468" s="484"/>
      <c r="M1468" s="485"/>
      <c r="N1468" s="483"/>
      <c r="O1468" s="485"/>
      <c r="P1468" s="486"/>
      <c r="Q1468" s="483"/>
      <c r="R1468" s="485"/>
      <c r="S1468" s="483"/>
      <c r="T1468" s="484"/>
      <c r="U1468" s="484"/>
      <c r="V1468" s="485"/>
      <c r="W1468" s="486"/>
      <c r="X1468" s="487"/>
    </row>
    <row r="1469" spans="5:24" x14ac:dyDescent="0.25">
      <c r="E1469" s="484"/>
      <c r="F1469" s="484"/>
      <c r="G1469" s="484"/>
      <c r="H1469" s="484"/>
      <c r="I1469" s="484"/>
      <c r="J1469" s="484"/>
      <c r="K1469" s="484"/>
      <c r="L1469" s="484"/>
      <c r="M1469" s="485"/>
      <c r="N1469" s="483"/>
      <c r="O1469" s="485"/>
      <c r="P1469" s="486"/>
      <c r="Q1469" s="483"/>
      <c r="R1469" s="485"/>
      <c r="S1469" s="483"/>
      <c r="T1469" s="484"/>
      <c r="U1469" s="484"/>
      <c r="V1469" s="485"/>
      <c r="W1469" s="486"/>
      <c r="X1469" s="487"/>
    </row>
    <row r="1470" spans="5:24" x14ac:dyDescent="0.25">
      <c r="E1470" s="484"/>
      <c r="F1470" s="484"/>
      <c r="G1470" s="484"/>
      <c r="H1470" s="484"/>
      <c r="I1470" s="484"/>
      <c r="J1470" s="484"/>
      <c r="K1470" s="484"/>
      <c r="L1470" s="484"/>
      <c r="M1470" s="485"/>
      <c r="N1470" s="483"/>
      <c r="O1470" s="485"/>
      <c r="P1470" s="486"/>
      <c r="Q1470" s="483"/>
      <c r="R1470" s="485"/>
      <c r="S1470" s="483"/>
      <c r="T1470" s="484"/>
      <c r="U1470" s="484"/>
      <c r="V1470" s="485"/>
      <c r="W1470" s="486"/>
      <c r="X1470" s="487"/>
    </row>
    <row r="1471" spans="5:24" x14ac:dyDescent="0.25">
      <c r="E1471" s="484"/>
      <c r="F1471" s="484"/>
      <c r="G1471" s="484"/>
      <c r="H1471" s="484"/>
      <c r="I1471" s="484"/>
      <c r="J1471" s="484"/>
      <c r="K1471" s="484"/>
      <c r="L1471" s="484"/>
      <c r="M1471" s="485"/>
      <c r="N1471" s="483"/>
      <c r="O1471" s="485"/>
      <c r="P1471" s="486"/>
      <c r="Q1471" s="483"/>
      <c r="R1471" s="485"/>
      <c r="S1471" s="483"/>
      <c r="T1471" s="484"/>
      <c r="U1471" s="484"/>
      <c r="V1471" s="485"/>
      <c r="W1471" s="486"/>
      <c r="X1471" s="487"/>
    </row>
    <row r="1472" spans="5:24" x14ac:dyDescent="0.25">
      <c r="E1472" s="484"/>
      <c r="F1472" s="484"/>
      <c r="G1472" s="484"/>
      <c r="H1472" s="484"/>
      <c r="I1472" s="484"/>
      <c r="J1472" s="484"/>
      <c r="K1472" s="484"/>
      <c r="L1472" s="484"/>
      <c r="M1472" s="485"/>
      <c r="N1472" s="483"/>
      <c r="O1472" s="485"/>
      <c r="P1472" s="486"/>
      <c r="Q1472" s="483"/>
      <c r="R1472" s="485"/>
      <c r="S1472" s="483"/>
      <c r="T1472" s="484"/>
      <c r="U1472" s="484"/>
      <c r="V1472" s="485"/>
      <c r="W1472" s="486"/>
      <c r="X1472" s="487"/>
    </row>
    <row r="1473" spans="5:24" x14ac:dyDescent="0.25">
      <c r="E1473" s="484"/>
      <c r="F1473" s="484"/>
      <c r="G1473" s="484"/>
      <c r="H1473" s="484"/>
      <c r="I1473" s="484"/>
      <c r="J1473" s="484"/>
      <c r="K1473" s="484"/>
      <c r="L1473" s="484"/>
      <c r="M1473" s="485"/>
      <c r="N1473" s="483"/>
      <c r="O1473" s="485"/>
      <c r="P1473" s="486"/>
      <c r="Q1473" s="483"/>
      <c r="R1473" s="485"/>
      <c r="S1473" s="483"/>
      <c r="T1473" s="484"/>
      <c r="U1473" s="484"/>
      <c r="V1473" s="485"/>
      <c r="W1473" s="486"/>
      <c r="X1473" s="487"/>
    </row>
    <row r="1474" spans="5:24" x14ac:dyDescent="0.25">
      <c r="E1474" s="484"/>
      <c r="F1474" s="484"/>
      <c r="G1474" s="484"/>
      <c r="H1474" s="484"/>
      <c r="I1474" s="484"/>
      <c r="J1474" s="484"/>
      <c r="K1474" s="484"/>
      <c r="L1474" s="484"/>
      <c r="M1474" s="485"/>
      <c r="N1474" s="483"/>
      <c r="O1474" s="485"/>
      <c r="P1474" s="486"/>
      <c r="Q1474" s="483"/>
      <c r="R1474" s="485"/>
      <c r="S1474" s="483"/>
      <c r="T1474" s="484"/>
      <c r="U1474" s="484"/>
      <c r="V1474" s="485"/>
      <c r="W1474" s="486"/>
      <c r="X1474" s="487"/>
    </row>
    <row r="1475" spans="5:24" x14ac:dyDescent="0.25">
      <c r="E1475" s="484"/>
      <c r="F1475" s="484"/>
      <c r="G1475" s="484"/>
      <c r="H1475" s="484"/>
      <c r="I1475" s="484"/>
      <c r="J1475" s="484"/>
      <c r="K1475" s="484"/>
      <c r="L1475" s="484"/>
      <c r="M1475" s="485"/>
      <c r="N1475" s="483"/>
      <c r="O1475" s="485"/>
      <c r="P1475" s="486"/>
      <c r="Q1475" s="483"/>
      <c r="R1475" s="485"/>
      <c r="S1475" s="483"/>
      <c r="T1475" s="484"/>
      <c r="U1475" s="484"/>
      <c r="V1475" s="485"/>
      <c r="W1475" s="486"/>
      <c r="X1475" s="487"/>
    </row>
    <row r="1476" spans="5:24" x14ac:dyDescent="0.25">
      <c r="E1476" s="484"/>
      <c r="F1476" s="484"/>
      <c r="G1476" s="484"/>
      <c r="H1476" s="484"/>
      <c r="I1476" s="484"/>
      <c r="J1476" s="484"/>
      <c r="K1476" s="484"/>
      <c r="L1476" s="484"/>
      <c r="M1476" s="485"/>
      <c r="N1476" s="483"/>
      <c r="O1476" s="485"/>
      <c r="P1476" s="486"/>
      <c r="Q1476" s="483"/>
      <c r="R1476" s="485"/>
      <c r="S1476" s="483"/>
      <c r="T1476" s="484"/>
      <c r="U1476" s="484"/>
      <c r="V1476" s="485"/>
      <c r="W1476" s="486"/>
      <c r="X1476" s="487"/>
    </row>
    <row r="1477" spans="5:24" x14ac:dyDescent="0.25">
      <c r="E1477" s="484"/>
      <c r="F1477" s="484"/>
      <c r="G1477" s="484"/>
      <c r="H1477" s="484"/>
      <c r="I1477" s="484"/>
      <c r="J1477" s="484"/>
      <c r="K1477" s="484"/>
      <c r="L1477" s="484"/>
      <c r="M1477" s="485"/>
      <c r="N1477" s="483"/>
      <c r="O1477" s="485"/>
      <c r="P1477" s="486"/>
      <c r="Q1477" s="483"/>
      <c r="R1477" s="485"/>
      <c r="S1477" s="483"/>
      <c r="T1477" s="484"/>
      <c r="U1477" s="484"/>
      <c r="V1477" s="485"/>
      <c r="W1477" s="486"/>
      <c r="X1477" s="487"/>
    </row>
    <row r="1478" spans="5:24" x14ac:dyDescent="0.25">
      <c r="E1478" s="484"/>
      <c r="F1478" s="484"/>
      <c r="G1478" s="484"/>
      <c r="H1478" s="484"/>
      <c r="I1478" s="484"/>
      <c r="J1478" s="484"/>
      <c r="K1478" s="484"/>
      <c r="L1478" s="484"/>
      <c r="M1478" s="485"/>
      <c r="N1478" s="483"/>
      <c r="O1478" s="485"/>
      <c r="P1478" s="486"/>
      <c r="Q1478" s="483"/>
      <c r="R1478" s="485"/>
      <c r="S1478" s="483"/>
      <c r="T1478" s="484"/>
      <c r="U1478" s="484"/>
      <c r="V1478" s="485"/>
      <c r="W1478" s="486"/>
      <c r="X1478" s="487"/>
    </row>
    <row r="1479" spans="5:24" x14ac:dyDescent="0.25">
      <c r="E1479" s="484"/>
      <c r="F1479" s="484"/>
      <c r="G1479" s="484"/>
      <c r="H1479" s="484"/>
      <c r="I1479" s="484"/>
      <c r="J1479" s="484"/>
      <c r="K1479" s="484"/>
      <c r="L1479" s="484"/>
      <c r="M1479" s="485"/>
      <c r="N1479" s="483"/>
      <c r="O1479" s="485"/>
      <c r="P1479" s="486"/>
      <c r="Q1479" s="483"/>
      <c r="R1479" s="485"/>
      <c r="S1479" s="483"/>
      <c r="T1479" s="484"/>
      <c r="U1479" s="484"/>
      <c r="V1479" s="485"/>
      <c r="W1479" s="486"/>
      <c r="X1479" s="487"/>
    </row>
    <row r="1480" spans="5:24" x14ac:dyDescent="0.25">
      <c r="E1480" s="484"/>
      <c r="F1480" s="484"/>
      <c r="G1480" s="484"/>
      <c r="H1480" s="484"/>
      <c r="I1480" s="484"/>
      <c r="J1480" s="484"/>
      <c r="K1480" s="484"/>
      <c r="L1480" s="484"/>
      <c r="M1480" s="485"/>
      <c r="N1480" s="483"/>
      <c r="O1480" s="485"/>
      <c r="P1480" s="486"/>
      <c r="Q1480" s="483"/>
      <c r="R1480" s="485"/>
      <c r="S1480" s="483"/>
      <c r="T1480" s="484"/>
      <c r="U1480" s="484"/>
      <c r="V1480" s="485"/>
      <c r="W1480" s="486"/>
      <c r="X1480" s="487"/>
    </row>
    <row r="1481" spans="5:24" x14ac:dyDescent="0.25">
      <c r="E1481" s="484"/>
      <c r="F1481" s="484"/>
      <c r="G1481" s="484"/>
      <c r="H1481" s="484"/>
      <c r="I1481" s="484"/>
      <c r="J1481" s="484"/>
      <c r="K1481" s="484"/>
      <c r="L1481" s="484"/>
      <c r="M1481" s="485"/>
      <c r="N1481" s="483"/>
      <c r="O1481" s="485"/>
      <c r="P1481" s="486"/>
      <c r="Q1481" s="483"/>
      <c r="R1481" s="485"/>
      <c r="S1481" s="483"/>
      <c r="T1481" s="484"/>
      <c r="U1481" s="484"/>
      <c r="V1481" s="485"/>
      <c r="W1481" s="486"/>
      <c r="X1481" s="487"/>
    </row>
    <row r="1482" spans="5:24" x14ac:dyDescent="0.25">
      <c r="E1482" s="484"/>
      <c r="F1482" s="484"/>
      <c r="G1482" s="484"/>
      <c r="H1482" s="484"/>
      <c r="I1482" s="484"/>
      <c r="J1482" s="484"/>
      <c r="K1482" s="484"/>
      <c r="L1482" s="484"/>
      <c r="M1482" s="485"/>
      <c r="N1482" s="483"/>
      <c r="O1482" s="485"/>
      <c r="P1482" s="486"/>
      <c r="Q1482" s="483"/>
      <c r="R1482" s="485"/>
      <c r="S1482" s="483"/>
      <c r="T1482" s="484"/>
      <c r="U1482" s="484"/>
      <c r="V1482" s="485"/>
      <c r="W1482" s="486"/>
      <c r="X1482" s="487"/>
    </row>
    <row r="1483" spans="5:24" x14ac:dyDescent="0.25">
      <c r="E1483" s="484"/>
      <c r="F1483" s="484"/>
      <c r="G1483" s="484"/>
      <c r="H1483" s="484"/>
      <c r="I1483" s="484"/>
      <c r="J1483" s="484"/>
      <c r="K1483" s="484"/>
      <c r="L1483" s="484"/>
      <c r="M1483" s="485"/>
      <c r="N1483" s="483"/>
      <c r="O1483" s="485"/>
      <c r="P1483" s="486"/>
      <c r="Q1483" s="483"/>
      <c r="R1483" s="485"/>
      <c r="S1483" s="483"/>
      <c r="T1483" s="484"/>
      <c r="U1483" s="484"/>
      <c r="V1483" s="485"/>
      <c r="W1483" s="486"/>
      <c r="X1483" s="487"/>
    </row>
    <row r="1484" spans="5:24" x14ac:dyDescent="0.25">
      <c r="E1484" s="484"/>
      <c r="F1484" s="484"/>
      <c r="G1484" s="484"/>
      <c r="H1484" s="484"/>
      <c r="I1484" s="484"/>
      <c r="J1484" s="484"/>
      <c r="K1484" s="484"/>
      <c r="L1484" s="484"/>
      <c r="M1484" s="485"/>
      <c r="N1484" s="483"/>
      <c r="O1484" s="485"/>
      <c r="P1484" s="486"/>
      <c r="Q1484" s="483"/>
      <c r="R1484" s="485"/>
      <c r="S1484" s="483"/>
      <c r="T1484" s="484"/>
      <c r="U1484" s="484"/>
      <c r="V1484" s="485"/>
      <c r="W1484" s="486"/>
      <c r="X1484" s="487"/>
    </row>
    <row r="1485" spans="5:24" x14ac:dyDescent="0.25">
      <c r="E1485" s="484"/>
      <c r="F1485" s="484"/>
      <c r="G1485" s="484"/>
      <c r="H1485" s="484"/>
      <c r="I1485" s="484"/>
      <c r="J1485" s="484"/>
      <c r="K1485" s="484"/>
      <c r="L1485" s="484"/>
      <c r="M1485" s="485"/>
      <c r="N1485" s="483"/>
      <c r="O1485" s="485"/>
      <c r="P1485" s="486"/>
      <c r="Q1485" s="483"/>
      <c r="R1485" s="485"/>
      <c r="S1485" s="483"/>
      <c r="T1485" s="484"/>
      <c r="U1485" s="484"/>
      <c r="V1485" s="485"/>
      <c r="W1485" s="486"/>
      <c r="X1485" s="487"/>
    </row>
    <row r="1486" spans="5:24" x14ac:dyDescent="0.25">
      <c r="E1486" s="484"/>
      <c r="F1486" s="484"/>
      <c r="G1486" s="484"/>
      <c r="H1486" s="484"/>
      <c r="I1486" s="484"/>
      <c r="J1486" s="484"/>
      <c r="K1486" s="484"/>
      <c r="L1486" s="484"/>
      <c r="M1486" s="485"/>
      <c r="N1486" s="483"/>
      <c r="O1486" s="485"/>
      <c r="P1486" s="486"/>
      <c r="Q1486" s="483"/>
      <c r="R1486" s="485"/>
      <c r="S1486" s="483"/>
      <c r="T1486" s="484"/>
      <c r="U1486" s="484"/>
      <c r="V1486" s="485"/>
      <c r="W1486" s="486"/>
      <c r="X1486" s="487"/>
    </row>
    <row r="1487" spans="5:24" x14ac:dyDescent="0.25">
      <c r="E1487" s="484"/>
      <c r="F1487" s="484"/>
      <c r="G1487" s="484"/>
      <c r="H1487" s="484"/>
      <c r="I1487" s="484"/>
      <c r="J1487" s="484"/>
      <c r="K1487" s="484"/>
      <c r="L1487" s="484"/>
      <c r="M1487" s="485"/>
      <c r="N1487" s="483"/>
      <c r="O1487" s="485"/>
      <c r="P1487" s="486"/>
      <c r="Q1487" s="483"/>
      <c r="R1487" s="485"/>
      <c r="S1487" s="483"/>
      <c r="T1487" s="484"/>
      <c r="U1487" s="484"/>
      <c r="V1487" s="485"/>
      <c r="W1487" s="486"/>
      <c r="X1487" s="487"/>
    </row>
    <row r="1488" spans="5:24" x14ac:dyDescent="0.25">
      <c r="E1488" s="484"/>
      <c r="F1488" s="484"/>
      <c r="G1488" s="484"/>
      <c r="H1488" s="484"/>
      <c r="I1488" s="484"/>
      <c r="J1488" s="484"/>
      <c r="K1488" s="484"/>
      <c r="L1488" s="484"/>
      <c r="M1488" s="485"/>
      <c r="N1488" s="483"/>
      <c r="O1488" s="485"/>
      <c r="P1488" s="486"/>
      <c r="Q1488" s="483"/>
      <c r="R1488" s="485"/>
      <c r="S1488" s="483"/>
      <c r="T1488" s="484"/>
      <c r="U1488" s="484"/>
      <c r="V1488" s="485"/>
      <c r="W1488" s="486"/>
      <c r="X1488" s="487"/>
    </row>
    <row r="1489" spans="5:24" x14ac:dyDescent="0.25">
      <c r="E1489" s="484"/>
      <c r="F1489" s="484"/>
      <c r="G1489" s="484"/>
      <c r="H1489" s="484"/>
      <c r="I1489" s="484"/>
      <c r="J1489" s="484"/>
      <c r="K1489" s="484"/>
      <c r="L1489" s="484"/>
      <c r="M1489" s="485"/>
      <c r="N1489" s="483"/>
      <c r="O1489" s="485"/>
      <c r="P1489" s="486"/>
      <c r="Q1489" s="483"/>
      <c r="R1489" s="485"/>
      <c r="S1489" s="483"/>
      <c r="T1489" s="484"/>
      <c r="U1489" s="484"/>
      <c r="V1489" s="485"/>
      <c r="W1489" s="486"/>
      <c r="X1489" s="487"/>
    </row>
    <row r="1490" spans="5:24" x14ac:dyDescent="0.25">
      <c r="E1490" s="484"/>
      <c r="F1490" s="484"/>
      <c r="G1490" s="484"/>
      <c r="H1490" s="484"/>
      <c r="I1490" s="484"/>
      <c r="J1490" s="484"/>
      <c r="K1490" s="484"/>
      <c r="L1490" s="484"/>
      <c r="M1490" s="485"/>
      <c r="N1490" s="483"/>
      <c r="O1490" s="485"/>
      <c r="P1490" s="486"/>
      <c r="Q1490" s="483"/>
      <c r="R1490" s="485"/>
      <c r="S1490" s="483"/>
      <c r="T1490" s="484"/>
      <c r="U1490" s="484"/>
      <c r="V1490" s="485"/>
      <c r="W1490" s="486"/>
      <c r="X1490" s="487"/>
    </row>
    <row r="1491" spans="5:24" x14ac:dyDescent="0.25">
      <c r="E1491" s="484"/>
      <c r="F1491" s="484"/>
      <c r="G1491" s="484"/>
      <c r="H1491" s="484"/>
      <c r="I1491" s="484"/>
      <c r="J1491" s="484"/>
      <c r="K1491" s="484"/>
      <c r="L1491" s="484"/>
      <c r="M1491" s="485"/>
      <c r="N1491" s="483"/>
      <c r="O1491" s="485"/>
      <c r="P1491" s="486"/>
      <c r="Q1491" s="483"/>
      <c r="R1491" s="485"/>
      <c r="S1491" s="483"/>
      <c r="T1491" s="484"/>
      <c r="U1491" s="484"/>
      <c r="V1491" s="485"/>
      <c r="W1491" s="486"/>
      <c r="X1491" s="487"/>
    </row>
    <row r="1492" spans="5:24" x14ac:dyDescent="0.25">
      <c r="E1492" s="484"/>
      <c r="F1492" s="484"/>
      <c r="G1492" s="484"/>
      <c r="H1492" s="484"/>
      <c r="I1492" s="484"/>
      <c r="J1492" s="484"/>
      <c r="K1492" s="484"/>
      <c r="L1492" s="484"/>
      <c r="M1492" s="485"/>
      <c r="N1492" s="483"/>
      <c r="O1492" s="485"/>
      <c r="P1492" s="486"/>
      <c r="Q1492" s="483"/>
      <c r="R1492" s="485"/>
      <c r="S1492" s="483"/>
      <c r="T1492" s="484"/>
      <c r="U1492" s="484"/>
      <c r="V1492" s="485"/>
      <c r="W1492" s="486"/>
      <c r="X1492" s="487"/>
    </row>
    <row r="1493" spans="5:24" x14ac:dyDescent="0.25">
      <c r="E1493" s="484"/>
      <c r="F1493" s="484"/>
      <c r="G1493" s="484"/>
      <c r="H1493" s="484"/>
      <c r="I1493" s="484"/>
      <c r="J1493" s="484"/>
      <c r="K1493" s="484"/>
      <c r="L1493" s="484"/>
      <c r="M1493" s="485"/>
      <c r="N1493" s="483"/>
      <c r="O1493" s="485"/>
      <c r="P1493" s="486"/>
      <c r="Q1493" s="483"/>
      <c r="R1493" s="485"/>
      <c r="S1493" s="483"/>
      <c r="T1493" s="484"/>
      <c r="U1493" s="484"/>
      <c r="V1493" s="485"/>
      <c r="W1493" s="486"/>
      <c r="X1493" s="487"/>
    </row>
    <row r="1494" spans="5:24" x14ac:dyDescent="0.25">
      <c r="E1494" s="484"/>
      <c r="F1494" s="484"/>
      <c r="G1494" s="484"/>
      <c r="H1494" s="484"/>
      <c r="I1494" s="484"/>
      <c r="J1494" s="484"/>
      <c r="K1494" s="484"/>
      <c r="L1494" s="484"/>
      <c r="M1494" s="485"/>
      <c r="N1494" s="483"/>
      <c r="O1494" s="485"/>
      <c r="P1494" s="486"/>
      <c r="Q1494" s="483"/>
      <c r="R1494" s="485"/>
      <c r="S1494" s="483"/>
      <c r="T1494" s="484"/>
      <c r="U1494" s="484"/>
      <c r="V1494" s="485"/>
      <c r="W1494" s="486"/>
      <c r="X1494" s="487"/>
    </row>
    <row r="1495" spans="5:24" x14ac:dyDescent="0.25">
      <c r="E1495" s="484"/>
      <c r="F1495" s="484"/>
      <c r="G1495" s="484"/>
      <c r="H1495" s="484"/>
      <c r="I1495" s="484"/>
      <c r="J1495" s="484"/>
      <c r="K1495" s="484"/>
      <c r="L1495" s="484"/>
      <c r="M1495" s="485"/>
      <c r="N1495" s="483"/>
      <c r="O1495" s="485"/>
      <c r="P1495" s="486"/>
      <c r="Q1495" s="483"/>
      <c r="R1495" s="485"/>
      <c r="S1495" s="483"/>
      <c r="T1495" s="484"/>
      <c r="U1495" s="484"/>
      <c r="V1495" s="485"/>
      <c r="W1495" s="486"/>
      <c r="X1495" s="487"/>
    </row>
    <row r="1496" spans="5:24" x14ac:dyDescent="0.25">
      <c r="E1496" s="484"/>
      <c r="F1496" s="484"/>
      <c r="G1496" s="484"/>
      <c r="H1496" s="484"/>
      <c r="I1496" s="484"/>
      <c r="J1496" s="484"/>
      <c r="K1496" s="484"/>
      <c r="L1496" s="484"/>
      <c r="M1496" s="485"/>
      <c r="N1496" s="483"/>
      <c r="O1496" s="485"/>
      <c r="P1496" s="486"/>
      <c r="Q1496" s="483"/>
      <c r="R1496" s="485"/>
      <c r="S1496" s="483"/>
      <c r="T1496" s="484"/>
      <c r="U1496" s="484"/>
      <c r="V1496" s="485"/>
      <c r="W1496" s="486"/>
      <c r="X1496" s="487"/>
    </row>
    <row r="1497" spans="5:24" x14ac:dyDescent="0.25">
      <c r="E1497" s="484"/>
      <c r="F1497" s="484"/>
      <c r="G1497" s="484"/>
      <c r="H1497" s="484"/>
      <c r="I1497" s="484"/>
      <c r="J1497" s="484"/>
      <c r="K1497" s="484"/>
      <c r="L1497" s="484"/>
      <c r="M1497" s="485"/>
      <c r="N1497" s="483"/>
      <c r="O1497" s="485"/>
      <c r="P1497" s="486"/>
      <c r="Q1497" s="483"/>
      <c r="R1497" s="485"/>
      <c r="S1497" s="483"/>
      <c r="T1497" s="484"/>
      <c r="U1497" s="484"/>
      <c r="V1497" s="485"/>
      <c r="W1497" s="486"/>
      <c r="X1497" s="487"/>
    </row>
    <row r="1498" spans="5:24" x14ac:dyDescent="0.25">
      <c r="E1498" s="484"/>
      <c r="F1498" s="484"/>
      <c r="G1498" s="484"/>
      <c r="H1498" s="484"/>
      <c r="I1498" s="484"/>
      <c r="J1498" s="484"/>
      <c r="K1498" s="484"/>
      <c r="L1498" s="484"/>
      <c r="M1498" s="485"/>
      <c r="N1498" s="483"/>
      <c r="O1498" s="485"/>
      <c r="P1498" s="486"/>
      <c r="Q1498" s="483"/>
      <c r="R1498" s="485"/>
      <c r="S1498" s="483"/>
      <c r="T1498" s="484"/>
      <c r="U1498" s="484"/>
      <c r="V1498" s="485"/>
      <c r="W1498" s="486"/>
      <c r="X1498" s="487"/>
    </row>
    <row r="1499" spans="5:24" x14ac:dyDescent="0.25">
      <c r="E1499" s="484"/>
      <c r="F1499" s="484"/>
      <c r="G1499" s="484"/>
      <c r="H1499" s="484"/>
      <c r="I1499" s="484"/>
      <c r="J1499" s="484"/>
      <c r="K1499" s="484"/>
      <c r="L1499" s="484"/>
      <c r="M1499" s="485"/>
      <c r="N1499" s="483"/>
      <c r="O1499" s="485"/>
      <c r="P1499" s="486"/>
      <c r="Q1499" s="483"/>
      <c r="R1499" s="485"/>
      <c r="S1499" s="483"/>
      <c r="T1499" s="484"/>
      <c r="U1499" s="484"/>
      <c r="V1499" s="485"/>
      <c r="W1499" s="486"/>
      <c r="X1499" s="487"/>
    </row>
    <row r="1500" spans="5:24" x14ac:dyDescent="0.25">
      <c r="E1500" s="484"/>
      <c r="F1500" s="484"/>
      <c r="G1500" s="484"/>
      <c r="H1500" s="484"/>
      <c r="I1500" s="484"/>
      <c r="J1500" s="484"/>
      <c r="K1500" s="484"/>
      <c r="L1500" s="484"/>
      <c r="M1500" s="485"/>
      <c r="N1500" s="483"/>
      <c r="O1500" s="485"/>
      <c r="P1500" s="486"/>
      <c r="Q1500" s="483"/>
      <c r="R1500" s="485"/>
      <c r="S1500" s="483"/>
      <c r="T1500" s="484"/>
      <c r="U1500" s="484"/>
      <c r="V1500" s="485"/>
      <c r="W1500" s="486"/>
      <c r="X1500" s="487"/>
    </row>
    <row r="1501" spans="5:24" x14ac:dyDescent="0.25">
      <c r="E1501" s="484"/>
      <c r="F1501" s="484"/>
      <c r="G1501" s="484"/>
      <c r="H1501" s="484"/>
      <c r="I1501" s="484"/>
      <c r="J1501" s="484"/>
      <c r="K1501" s="484"/>
      <c r="L1501" s="484"/>
      <c r="M1501" s="485"/>
      <c r="N1501" s="483"/>
      <c r="O1501" s="485"/>
      <c r="P1501" s="486"/>
      <c r="Q1501" s="483"/>
      <c r="R1501" s="485"/>
      <c r="S1501" s="483"/>
      <c r="T1501" s="484"/>
      <c r="U1501" s="484"/>
      <c r="V1501" s="485"/>
      <c r="W1501" s="486"/>
      <c r="X1501" s="487"/>
    </row>
    <row r="1502" spans="5:24" x14ac:dyDescent="0.25">
      <c r="E1502" s="484"/>
      <c r="F1502" s="484"/>
      <c r="G1502" s="484"/>
      <c r="H1502" s="484"/>
      <c r="I1502" s="484"/>
      <c r="J1502" s="484"/>
      <c r="K1502" s="484"/>
      <c r="L1502" s="484"/>
      <c r="M1502" s="485"/>
      <c r="N1502" s="483"/>
      <c r="O1502" s="485"/>
      <c r="P1502" s="486"/>
      <c r="Q1502" s="483"/>
      <c r="R1502" s="485"/>
      <c r="S1502" s="483"/>
      <c r="T1502" s="484"/>
      <c r="U1502" s="484"/>
      <c r="V1502" s="485"/>
      <c r="W1502" s="486"/>
      <c r="X1502" s="487"/>
    </row>
    <row r="1503" spans="5:24" x14ac:dyDescent="0.25">
      <c r="E1503" s="484"/>
      <c r="F1503" s="484"/>
      <c r="G1503" s="484"/>
      <c r="H1503" s="484"/>
      <c r="I1503" s="484"/>
      <c r="J1503" s="484"/>
      <c r="K1503" s="484"/>
      <c r="L1503" s="484"/>
      <c r="M1503" s="485"/>
      <c r="N1503" s="483"/>
      <c r="O1503" s="485"/>
      <c r="P1503" s="486"/>
      <c r="Q1503" s="483"/>
      <c r="R1503" s="485"/>
      <c r="S1503" s="483"/>
      <c r="T1503" s="484"/>
      <c r="U1503" s="484"/>
      <c r="V1503" s="485"/>
      <c r="W1503" s="486"/>
      <c r="X1503" s="487"/>
    </row>
    <row r="1504" spans="5:24" x14ac:dyDescent="0.25">
      <c r="E1504" s="484"/>
      <c r="F1504" s="484"/>
      <c r="G1504" s="484"/>
      <c r="H1504" s="484"/>
      <c r="I1504" s="484"/>
      <c r="J1504" s="484"/>
      <c r="K1504" s="484"/>
      <c r="L1504" s="484"/>
      <c r="M1504" s="485"/>
      <c r="N1504" s="483"/>
      <c r="O1504" s="485"/>
      <c r="P1504" s="486"/>
      <c r="Q1504" s="483"/>
      <c r="R1504" s="485"/>
      <c r="S1504" s="483"/>
      <c r="T1504" s="484"/>
      <c r="U1504" s="484"/>
      <c r="V1504" s="485"/>
      <c r="W1504" s="486"/>
      <c r="X1504" s="487"/>
    </row>
    <row r="1505" spans="5:24" x14ac:dyDescent="0.25">
      <c r="E1505" s="484"/>
      <c r="F1505" s="484"/>
      <c r="G1505" s="484"/>
      <c r="H1505" s="484"/>
      <c r="I1505" s="484"/>
      <c r="J1505" s="484"/>
      <c r="K1505" s="484"/>
      <c r="L1505" s="484"/>
      <c r="M1505" s="485"/>
      <c r="N1505" s="483"/>
      <c r="O1505" s="485"/>
      <c r="P1505" s="486"/>
      <c r="Q1505" s="483"/>
      <c r="R1505" s="485"/>
      <c r="S1505" s="483"/>
      <c r="T1505" s="484"/>
      <c r="U1505" s="484"/>
      <c r="V1505" s="485"/>
      <c r="W1505" s="486"/>
      <c r="X1505" s="487"/>
    </row>
    <row r="1506" spans="5:24" x14ac:dyDescent="0.25">
      <c r="E1506" s="484"/>
      <c r="F1506" s="484"/>
      <c r="G1506" s="484"/>
      <c r="H1506" s="484"/>
      <c r="I1506" s="484"/>
      <c r="J1506" s="484"/>
      <c r="K1506" s="484"/>
      <c r="L1506" s="484"/>
      <c r="M1506" s="485"/>
      <c r="N1506" s="483"/>
      <c r="O1506" s="485"/>
      <c r="P1506" s="486"/>
      <c r="Q1506" s="483"/>
      <c r="R1506" s="485"/>
      <c r="S1506" s="483"/>
      <c r="T1506" s="484"/>
      <c r="U1506" s="484"/>
      <c r="V1506" s="485"/>
      <c r="W1506" s="486"/>
      <c r="X1506" s="487"/>
    </row>
    <row r="1507" spans="5:24" x14ac:dyDescent="0.25">
      <c r="E1507" s="484"/>
      <c r="F1507" s="484"/>
      <c r="G1507" s="484"/>
      <c r="H1507" s="484"/>
      <c r="I1507" s="484"/>
      <c r="J1507" s="484"/>
      <c r="K1507" s="484"/>
      <c r="L1507" s="484"/>
      <c r="M1507" s="485"/>
      <c r="N1507" s="483"/>
      <c r="O1507" s="485"/>
      <c r="P1507" s="486"/>
      <c r="Q1507" s="483"/>
      <c r="R1507" s="485"/>
      <c r="S1507" s="483"/>
      <c r="T1507" s="484"/>
      <c r="U1507" s="484"/>
      <c r="V1507" s="485"/>
      <c r="W1507" s="486"/>
      <c r="X1507" s="487"/>
    </row>
    <row r="1508" spans="5:24" x14ac:dyDescent="0.25">
      <c r="E1508" s="484"/>
      <c r="F1508" s="484"/>
      <c r="G1508" s="484"/>
      <c r="H1508" s="484"/>
      <c r="I1508" s="484"/>
      <c r="J1508" s="484"/>
      <c r="K1508" s="484"/>
      <c r="L1508" s="484"/>
      <c r="M1508" s="485"/>
      <c r="N1508" s="483"/>
      <c r="O1508" s="485"/>
      <c r="P1508" s="486"/>
      <c r="Q1508" s="483"/>
      <c r="R1508" s="485"/>
      <c r="S1508" s="483"/>
      <c r="T1508" s="484"/>
      <c r="U1508" s="484"/>
      <c r="V1508" s="485"/>
      <c r="W1508" s="486"/>
      <c r="X1508" s="487"/>
    </row>
    <row r="1509" spans="5:24" x14ac:dyDescent="0.25">
      <c r="E1509" s="484"/>
      <c r="F1509" s="484"/>
      <c r="G1509" s="484"/>
      <c r="H1509" s="484"/>
      <c r="I1509" s="484"/>
      <c r="J1509" s="484"/>
      <c r="K1509" s="484"/>
      <c r="L1509" s="484"/>
      <c r="M1509" s="485"/>
      <c r="N1509" s="483"/>
      <c r="O1509" s="485"/>
      <c r="P1509" s="486"/>
      <c r="Q1509" s="483"/>
      <c r="R1509" s="485"/>
      <c r="S1509" s="483"/>
      <c r="T1509" s="484"/>
      <c r="U1509" s="484"/>
      <c r="V1509" s="485"/>
      <c r="W1509" s="486"/>
      <c r="X1509" s="487"/>
    </row>
    <row r="1510" spans="5:24" x14ac:dyDescent="0.25">
      <c r="E1510" s="484"/>
      <c r="F1510" s="484"/>
      <c r="G1510" s="484"/>
      <c r="H1510" s="484"/>
      <c r="I1510" s="484"/>
      <c r="J1510" s="484"/>
      <c r="K1510" s="484"/>
      <c r="L1510" s="484"/>
      <c r="M1510" s="485"/>
      <c r="N1510" s="483"/>
      <c r="O1510" s="485"/>
      <c r="P1510" s="486"/>
      <c r="Q1510" s="483"/>
      <c r="R1510" s="485"/>
      <c r="S1510" s="483"/>
      <c r="T1510" s="484"/>
      <c r="U1510" s="484"/>
      <c r="V1510" s="485"/>
      <c r="W1510" s="486"/>
      <c r="X1510" s="487"/>
    </row>
    <row r="1511" spans="5:24" x14ac:dyDescent="0.25">
      <c r="E1511" s="484"/>
      <c r="F1511" s="484"/>
      <c r="G1511" s="484"/>
      <c r="H1511" s="484"/>
      <c r="I1511" s="484"/>
      <c r="J1511" s="484"/>
      <c r="K1511" s="484"/>
      <c r="L1511" s="484"/>
      <c r="M1511" s="485"/>
      <c r="N1511" s="483"/>
      <c r="O1511" s="485"/>
      <c r="P1511" s="486"/>
      <c r="Q1511" s="483"/>
      <c r="R1511" s="485"/>
      <c r="S1511" s="483"/>
      <c r="T1511" s="484"/>
      <c r="U1511" s="484"/>
      <c r="V1511" s="485"/>
      <c r="W1511" s="486"/>
      <c r="X1511" s="487"/>
    </row>
    <row r="1512" spans="5:24" x14ac:dyDescent="0.25">
      <c r="E1512" s="484"/>
      <c r="F1512" s="484"/>
      <c r="G1512" s="484"/>
      <c r="H1512" s="484"/>
      <c r="I1512" s="484"/>
      <c r="J1512" s="484"/>
      <c r="K1512" s="484"/>
      <c r="L1512" s="484"/>
      <c r="M1512" s="485"/>
      <c r="N1512" s="483"/>
      <c r="O1512" s="485"/>
      <c r="P1512" s="486"/>
      <c r="Q1512" s="483"/>
      <c r="R1512" s="485"/>
      <c r="S1512" s="483"/>
      <c r="T1512" s="484"/>
      <c r="U1512" s="484"/>
      <c r="V1512" s="485"/>
      <c r="W1512" s="486"/>
      <c r="X1512" s="487"/>
    </row>
    <row r="1513" spans="5:24" x14ac:dyDescent="0.25">
      <c r="E1513" s="484"/>
      <c r="F1513" s="484"/>
      <c r="G1513" s="484"/>
      <c r="H1513" s="484"/>
      <c r="I1513" s="484"/>
      <c r="J1513" s="484"/>
      <c r="K1513" s="484"/>
      <c r="L1513" s="484"/>
      <c r="M1513" s="485"/>
      <c r="N1513" s="483"/>
      <c r="O1513" s="485"/>
      <c r="P1513" s="486"/>
      <c r="Q1513" s="483"/>
      <c r="R1513" s="485"/>
      <c r="S1513" s="483"/>
      <c r="T1513" s="484"/>
      <c r="U1513" s="484"/>
      <c r="V1513" s="485"/>
      <c r="W1513" s="486"/>
      <c r="X1513" s="487"/>
    </row>
    <row r="1514" spans="5:24" x14ac:dyDescent="0.25">
      <c r="E1514" s="484"/>
      <c r="F1514" s="484"/>
      <c r="G1514" s="484"/>
      <c r="H1514" s="484"/>
      <c r="I1514" s="484"/>
      <c r="J1514" s="484"/>
      <c r="K1514" s="484"/>
      <c r="L1514" s="484"/>
      <c r="M1514" s="485"/>
      <c r="N1514" s="483"/>
      <c r="O1514" s="485"/>
      <c r="P1514" s="486"/>
      <c r="Q1514" s="483"/>
      <c r="R1514" s="485"/>
      <c r="S1514" s="483"/>
      <c r="T1514" s="484"/>
      <c r="U1514" s="484"/>
      <c r="V1514" s="485"/>
      <c r="W1514" s="486"/>
      <c r="X1514" s="487"/>
    </row>
    <row r="1515" spans="5:24" x14ac:dyDescent="0.25">
      <c r="E1515" s="484"/>
      <c r="F1515" s="484"/>
      <c r="G1515" s="484"/>
      <c r="H1515" s="484"/>
      <c r="I1515" s="484"/>
      <c r="J1515" s="484"/>
      <c r="K1515" s="484"/>
      <c r="L1515" s="484"/>
      <c r="M1515" s="485"/>
      <c r="N1515" s="483"/>
      <c r="O1515" s="485"/>
      <c r="P1515" s="486"/>
      <c r="Q1515" s="483"/>
      <c r="R1515" s="485"/>
      <c r="S1515" s="483"/>
      <c r="T1515" s="484"/>
      <c r="U1515" s="484"/>
      <c r="V1515" s="485"/>
      <c r="W1515" s="486"/>
      <c r="X1515" s="487"/>
    </row>
    <row r="1516" spans="5:24" x14ac:dyDescent="0.25">
      <c r="E1516" s="484"/>
      <c r="F1516" s="484"/>
      <c r="G1516" s="484"/>
      <c r="H1516" s="484"/>
      <c r="I1516" s="484"/>
      <c r="J1516" s="484"/>
      <c r="K1516" s="484"/>
      <c r="L1516" s="484"/>
      <c r="M1516" s="485"/>
      <c r="N1516" s="483"/>
      <c r="O1516" s="485"/>
      <c r="P1516" s="486"/>
      <c r="Q1516" s="483"/>
      <c r="R1516" s="485"/>
      <c r="S1516" s="483"/>
      <c r="T1516" s="484"/>
      <c r="U1516" s="484"/>
      <c r="V1516" s="485"/>
      <c r="W1516" s="486"/>
      <c r="X1516" s="487"/>
    </row>
    <row r="1517" spans="5:24" x14ac:dyDescent="0.25">
      <c r="E1517" s="484"/>
      <c r="F1517" s="484"/>
      <c r="G1517" s="484"/>
      <c r="H1517" s="484"/>
      <c r="I1517" s="484"/>
      <c r="J1517" s="484"/>
      <c r="K1517" s="484"/>
      <c r="L1517" s="484"/>
      <c r="M1517" s="485"/>
      <c r="N1517" s="483"/>
      <c r="O1517" s="485"/>
      <c r="P1517" s="486"/>
      <c r="Q1517" s="483"/>
      <c r="R1517" s="485"/>
      <c r="S1517" s="483"/>
      <c r="T1517" s="484"/>
      <c r="U1517" s="484"/>
      <c r="V1517" s="485"/>
      <c r="W1517" s="486"/>
      <c r="X1517" s="487"/>
    </row>
    <row r="1518" spans="5:24" x14ac:dyDescent="0.25">
      <c r="E1518" s="484"/>
      <c r="F1518" s="484"/>
      <c r="G1518" s="484"/>
      <c r="H1518" s="484"/>
      <c r="I1518" s="484"/>
      <c r="J1518" s="484"/>
      <c r="K1518" s="484"/>
      <c r="L1518" s="484"/>
      <c r="M1518" s="485"/>
      <c r="N1518" s="483"/>
      <c r="O1518" s="485"/>
      <c r="P1518" s="486"/>
      <c r="Q1518" s="483"/>
      <c r="R1518" s="485"/>
      <c r="S1518" s="483"/>
      <c r="T1518" s="484"/>
      <c r="U1518" s="484"/>
      <c r="V1518" s="485"/>
      <c r="W1518" s="486"/>
      <c r="X1518" s="487"/>
    </row>
    <row r="1519" spans="5:24" x14ac:dyDescent="0.25">
      <c r="E1519" s="484"/>
      <c r="F1519" s="484"/>
      <c r="G1519" s="484"/>
      <c r="H1519" s="484"/>
      <c r="I1519" s="484"/>
      <c r="J1519" s="484"/>
      <c r="K1519" s="484"/>
      <c r="L1519" s="484"/>
      <c r="M1519" s="485"/>
      <c r="N1519" s="483"/>
      <c r="O1519" s="485"/>
      <c r="P1519" s="486"/>
      <c r="Q1519" s="483"/>
      <c r="R1519" s="485"/>
      <c r="S1519" s="483"/>
      <c r="T1519" s="484"/>
      <c r="U1519" s="484"/>
      <c r="V1519" s="485"/>
      <c r="W1519" s="486"/>
      <c r="X1519" s="487"/>
    </row>
    <row r="1520" spans="5:24" x14ac:dyDescent="0.25">
      <c r="E1520" s="484"/>
      <c r="F1520" s="484"/>
      <c r="G1520" s="484"/>
      <c r="H1520" s="484"/>
      <c r="I1520" s="484"/>
      <c r="J1520" s="484"/>
      <c r="K1520" s="484"/>
      <c r="L1520" s="484"/>
      <c r="M1520" s="485"/>
      <c r="N1520" s="483"/>
      <c r="O1520" s="485"/>
      <c r="P1520" s="486"/>
      <c r="Q1520" s="483"/>
      <c r="R1520" s="485"/>
      <c r="S1520" s="483"/>
      <c r="T1520" s="484"/>
      <c r="U1520" s="484"/>
      <c r="V1520" s="485"/>
      <c r="W1520" s="486"/>
      <c r="X1520" s="487"/>
    </row>
    <row r="1521" spans="5:24" x14ac:dyDescent="0.25">
      <c r="E1521" s="484"/>
      <c r="F1521" s="484"/>
      <c r="G1521" s="484"/>
      <c r="H1521" s="484"/>
      <c r="I1521" s="484"/>
      <c r="J1521" s="484"/>
      <c r="K1521" s="484"/>
      <c r="L1521" s="484"/>
      <c r="M1521" s="485"/>
      <c r="N1521" s="483"/>
      <c r="O1521" s="485"/>
      <c r="P1521" s="486"/>
      <c r="Q1521" s="483"/>
      <c r="R1521" s="485"/>
      <c r="S1521" s="483"/>
      <c r="T1521" s="484"/>
      <c r="U1521" s="484"/>
      <c r="V1521" s="485"/>
      <c r="W1521" s="486"/>
      <c r="X1521" s="487"/>
    </row>
    <row r="1522" spans="5:24" x14ac:dyDescent="0.25">
      <c r="E1522" s="484"/>
      <c r="F1522" s="484"/>
      <c r="G1522" s="484"/>
      <c r="H1522" s="484"/>
      <c r="I1522" s="484"/>
      <c r="J1522" s="484"/>
      <c r="K1522" s="484"/>
      <c r="L1522" s="484"/>
      <c r="M1522" s="485"/>
      <c r="N1522" s="483"/>
      <c r="O1522" s="485"/>
      <c r="P1522" s="486"/>
      <c r="Q1522" s="483"/>
      <c r="R1522" s="485"/>
      <c r="S1522" s="483"/>
      <c r="T1522" s="484"/>
      <c r="U1522" s="484"/>
      <c r="V1522" s="485"/>
      <c r="W1522" s="486"/>
      <c r="X1522" s="487"/>
    </row>
    <row r="1523" spans="5:24" x14ac:dyDescent="0.25">
      <c r="E1523" s="484"/>
      <c r="F1523" s="484"/>
      <c r="G1523" s="484"/>
      <c r="H1523" s="484"/>
      <c r="I1523" s="484"/>
      <c r="J1523" s="484"/>
      <c r="K1523" s="484"/>
      <c r="L1523" s="484"/>
      <c r="M1523" s="485"/>
      <c r="N1523" s="483"/>
      <c r="O1523" s="485"/>
      <c r="P1523" s="486"/>
      <c r="Q1523" s="483"/>
      <c r="R1523" s="485"/>
      <c r="S1523" s="483"/>
      <c r="T1523" s="484"/>
      <c r="U1523" s="484"/>
      <c r="V1523" s="485"/>
      <c r="W1523" s="486"/>
      <c r="X1523" s="487"/>
    </row>
    <row r="1524" spans="5:24" x14ac:dyDescent="0.25">
      <c r="E1524" s="484"/>
      <c r="F1524" s="484"/>
      <c r="G1524" s="484"/>
      <c r="H1524" s="484"/>
      <c r="I1524" s="484"/>
      <c r="J1524" s="484"/>
      <c r="K1524" s="484"/>
      <c r="L1524" s="484"/>
      <c r="M1524" s="485"/>
      <c r="N1524" s="483"/>
      <c r="O1524" s="485"/>
      <c r="P1524" s="486"/>
      <c r="Q1524" s="483"/>
      <c r="R1524" s="485"/>
      <c r="S1524" s="483"/>
      <c r="T1524" s="484"/>
      <c r="U1524" s="484"/>
      <c r="V1524" s="485"/>
      <c r="W1524" s="486"/>
      <c r="X1524" s="487"/>
    </row>
    <row r="1525" spans="5:24" x14ac:dyDescent="0.25">
      <c r="E1525" s="484"/>
      <c r="F1525" s="484"/>
      <c r="G1525" s="484"/>
      <c r="H1525" s="484"/>
      <c r="I1525" s="484"/>
      <c r="J1525" s="484"/>
      <c r="K1525" s="484"/>
      <c r="L1525" s="484"/>
      <c r="M1525" s="485"/>
      <c r="N1525" s="483"/>
      <c r="O1525" s="485"/>
      <c r="P1525" s="486"/>
      <c r="Q1525" s="483"/>
      <c r="R1525" s="485"/>
      <c r="S1525" s="483"/>
      <c r="T1525" s="484"/>
      <c r="U1525" s="484"/>
      <c r="V1525" s="485"/>
      <c r="W1525" s="486"/>
      <c r="X1525" s="487"/>
    </row>
    <row r="1526" spans="5:24" x14ac:dyDescent="0.25">
      <c r="E1526" s="484"/>
      <c r="F1526" s="484"/>
      <c r="G1526" s="484"/>
      <c r="H1526" s="484"/>
      <c r="I1526" s="484"/>
      <c r="J1526" s="484"/>
      <c r="K1526" s="484"/>
      <c r="L1526" s="484"/>
      <c r="M1526" s="485"/>
      <c r="N1526" s="483"/>
      <c r="O1526" s="485"/>
      <c r="P1526" s="486"/>
      <c r="Q1526" s="483"/>
      <c r="R1526" s="485"/>
      <c r="S1526" s="483"/>
      <c r="T1526" s="484"/>
      <c r="U1526" s="484"/>
      <c r="V1526" s="485"/>
      <c r="W1526" s="486"/>
      <c r="X1526" s="487"/>
    </row>
    <row r="1527" spans="5:24" x14ac:dyDescent="0.25">
      <c r="E1527" s="484"/>
      <c r="F1527" s="484"/>
      <c r="G1527" s="484"/>
      <c r="H1527" s="484"/>
      <c r="I1527" s="484"/>
      <c r="J1527" s="484"/>
      <c r="K1527" s="484"/>
      <c r="L1527" s="484"/>
      <c r="M1527" s="485"/>
      <c r="N1527" s="483"/>
      <c r="O1527" s="485"/>
      <c r="P1527" s="486"/>
      <c r="Q1527" s="483"/>
      <c r="R1527" s="485"/>
      <c r="S1527" s="483"/>
      <c r="T1527" s="484"/>
      <c r="U1527" s="484"/>
      <c r="V1527" s="485"/>
      <c r="W1527" s="486"/>
      <c r="X1527" s="487"/>
    </row>
    <row r="1528" spans="5:24" x14ac:dyDescent="0.25">
      <c r="E1528" s="484"/>
      <c r="F1528" s="484"/>
      <c r="G1528" s="484"/>
      <c r="H1528" s="484"/>
      <c r="I1528" s="484"/>
      <c r="J1528" s="484"/>
      <c r="K1528" s="484"/>
      <c r="L1528" s="484"/>
      <c r="M1528" s="485"/>
      <c r="N1528" s="483"/>
      <c r="O1528" s="485"/>
      <c r="P1528" s="486"/>
      <c r="Q1528" s="483"/>
      <c r="R1528" s="485"/>
      <c r="S1528" s="483"/>
      <c r="T1528" s="484"/>
      <c r="U1528" s="484"/>
      <c r="V1528" s="485"/>
      <c r="W1528" s="486"/>
      <c r="X1528" s="487"/>
    </row>
    <row r="1529" spans="5:24" x14ac:dyDescent="0.25">
      <c r="E1529" s="484"/>
      <c r="F1529" s="484"/>
      <c r="G1529" s="484"/>
      <c r="H1529" s="484"/>
      <c r="I1529" s="484"/>
      <c r="J1529" s="484"/>
      <c r="K1529" s="484"/>
      <c r="L1529" s="484"/>
      <c r="M1529" s="485"/>
      <c r="N1529" s="483"/>
      <c r="O1529" s="485"/>
      <c r="P1529" s="486"/>
      <c r="Q1529" s="483"/>
      <c r="R1529" s="485"/>
      <c r="S1529" s="483"/>
      <c r="T1529" s="484"/>
      <c r="U1529" s="484"/>
      <c r="V1529" s="485"/>
      <c r="W1529" s="486"/>
      <c r="X1529" s="487"/>
    </row>
    <row r="1530" spans="5:24" x14ac:dyDescent="0.25">
      <c r="E1530" s="484"/>
      <c r="F1530" s="484"/>
      <c r="G1530" s="484"/>
      <c r="H1530" s="484"/>
      <c r="I1530" s="484"/>
      <c r="J1530" s="484"/>
      <c r="K1530" s="484"/>
      <c r="L1530" s="484"/>
      <c r="M1530" s="485"/>
      <c r="N1530" s="483"/>
      <c r="O1530" s="485"/>
      <c r="P1530" s="486"/>
      <c r="Q1530" s="483"/>
      <c r="R1530" s="485"/>
      <c r="S1530" s="483"/>
      <c r="T1530" s="484"/>
      <c r="U1530" s="484"/>
      <c r="V1530" s="485"/>
      <c r="W1530" s="486"/>
      <c r="X1530" s="487"/>
    </row>
    <row r="1531" spans="5:24" x14ac:dyDescent="0.25">
      <c r="E1531" s="484"/>
      <c r="F1531" s="484"/>
      <c r="G1531" s="484"/>
      <c r="H1531" s="484"/>
      <c r="I1531" s="484"/>
      <c r="J1531" s="484"/>
      <c r="K1531" s="484"/>
      <c r="L1531" s="484"/>
      <c r="M1531" s="485"/>
      <c r="N1531" s="483"/>
      <c r="O1531" s="485"/>
      <c r="P1531" s="486"/>
      <c r="Q1531" s="483"/>
      <c r="R1531" s="485"/>
      <c r="S1531" s="483"/>
      <c r="T1531" s="484"/>
      <c r="U1531" s="484"/>
      <c r="V1531" s="485"/>
      <c r="W1531" s="486"/>
      <c r="X1531" s="487"/>
    </row>
    <row r="1532" spans="5:24" x14ac:dyDescent="0.25">
      <c r="E1532" s="484"/>
      <c r="F1532" s="484"/>
      <c r="G1532" s="484"/>
      <c r="H1532" s="484"/>
      <c r="I1532" s="484"/>
      <c r="J1532" s="484"/>
      <c r="K1532" s="484"/>
      <c r="L1532" s="484"/>
      <c r="M1532" s="485"/>
      <c r="N1532" s="483"/>
      <c r="O1532" s="485"/>
      <c r="P1532" s="486"/>
      <c r="Q1532" s="483"/>
      <c r="R1532" s="485"/>
      <c r="S1532" s="483"/>
      <c r="T1532" s="484"/>
      <c r="U1532" s="484"/>
      <c r="V1532" s="485"/>
      <c r="W1532" s="486"/>
      <c r="X1532" s="487"/>
    </row>
    <row r="1533" spans="5:24" x14ac:dyDescent="0.25">
      <c r="E1533" s="484"/>
      <c r="F1533" s="484"/>
      <c r="G1533" s="484"/>
      <c r="H1533" s="484"/>
      <c r="I1533" s="484"/>
      <c r="J1533" s="484"/>
      <c r="K1533" s="484"/>
      <c r="L1533" s="484"/>
      <c r="M1533" s="485"/>
      <c r="N1533" s="483"/>
      <c r="O1533" s="485"/>
      <c r="P1533" s="486"/>
      <c r="Q1533" s="483"/>
      <c r="R1533" s="485"/>
      <c r="S1533" s="483"/>
      <c r="T1533" s="484"/>
      <c r="U1533" s="484"/>
      <c r="V1533" s="485"/>
      <c r="W1533" s="486"/>
      <c r="X1533" s="487"/>
    </row>
    <row r="1534" spans="5:24" x14ac:dyDescent="0.25">
      <c r="E1534" s="484"/>
      <c r="F1534" s="484"/>
      <c r="G1534" s="484"/>
      <c r="H1534" s="484"/>
      <c r="I1534" s="484"/>
      <c r="J1534" s="484"/>
      <c r="K1534" s="484"/>
      <c r="L1534" s="484"/>
      <c r="M1534" s="485"/>
      <c r="N1534" s="483"/>
      <c r="O1534" s="485"/>
      <c r="P1534" s="486"/>
      <c r="Q1534" s="483"/>
      <c r="R1534" s="485"/>
      <c r="S1534" s="483"/>
      <c r="T1534" s="484"/>
      <c r="U1534" s="484"/>
      <c r="V1534" s="485"/>
      <c r="W1534" s="486"/>
      <c r="X1534" s="487"/>
    </row>
    <row r="1535" spans="5:24" x14ac:dyDescent="0.25">
      <c r="E1535" s="484"/>
      <c r="F1535" s="484"/>
      <c r="G1535" s="484"/>
      <c r="H1535" s="484"/>
      <c r="I1535" s="484"/>
      <c r="J1535" s="484"/>
      <c r="K1535" s="484"/>
      <c r="L1535" s="484"/>
      <c r="M1535" s="485"/>
      <c r="N1535" s="483"/>
      <c r="O1535" s="485"/>
      <c r="P1535" s="486"/>
      <c r="Q1535" s="483"/>
      <c r="R1535" s="485"/>
      <c r="S1535" s="483"/>
      <c r="T1535" s="484"/>
      <c r="U1535" s="484"/>
      <c r="V1535" s="485"/>
      <c r="W1535" s="486"/>
      <c r="X1535" s="487"/>
    </row>
    <row r="1536" spans="5:24" x14ac:dyDescent="0.25">
      <c r="E1536" s="484"/>
      <c r="F1536" s="484"/>
      <c r="G1536" s="484"/>
      <c r="H1536" s="484"/>
      <c r="I1536" s="484"/>
      <c r="J1536" s="484"/>
      <c r="K1536" s="484"/>
      <c r="L1536" s="484"/>
      <c r="M1536" s="485"/>
      <c r="N1536" s="483"/>
      <c r="O1536" s="485"/>
      <c r="P1536" s="486"/>
      <c r="Q1536" s="483"/>
      <c r="R1536" s="485"/>
      <c r="S1536" s="483"/>
      <c r="T1536" s="484"/>
      <c r="U1536" s="484"/>
      <c r="V1536" s="485"/>
      <c r="W1536" s="486"/>
      <c r="X1536" s="487"/>
    </row>
    <row r="1537" spans="5:24" x14ac:dyDescent="0.25">
      <c r="E1537" s="484"/>
      <c r="F1537" s="484"/>
      <c r="G1537" s="484"/>
      <c r="H1537" s="484"/>
      <c r="I1537" s="484"/>
      <c r="J1537" s="484"/>
      <c r="K1537" s="484"/>
      <c r="L1537" s="484"/>
      <c r="M1537" s="485"/>
      <c r="N1537" s="483"/>
      <c r="O1537" s="485"/>
      <c r="P1537" s="486"/>
      <c r="Q1537" s="483"/>
      <c r="R1537" s="485"/>
      <c r="S1537" s="483"/>
      <c r="T1537" s="484"/>
      <c r="U1537" s="484"/>
      <c r="V1537" s="485"/>
      <c r="W1537" s="486"/>
      <c r="X1537" s="487"/>
    </row>
    <row r="1538" spans="5:24" x14ac:dyDescent="0.25">
      <c r="E1538" s="484"/>
      <c r="F1538" s="484"/>
      <c r="G1538" s="484"/>
      <c r="H1538" s="484"/>
      <c r="I1538" s="484"/>
      <c r="J1538" s="484"/>
      <c r="K1538" s="484"/>
      <c r="L1538" s="484"/>
      <c r="M1538" s="485"/>
      <c r="N1538" s="483"/>
      <c r="O1538" s="485"/>
      <c r="P1538" s="486"/>
      <c r="Q1538" s="483"/>
      <c r="R1538" s="485"/>
      <c r="S1538" s="483"/>
      <c r="T1538" s="484"/>
      <c r="U1538" s="484"/>
      <c r="V1538" s="485"/>
      <c r="W1538" s="486"/>
      <c r="X1538" s="487"/>
    </row>
    <row r="1539" spans="5:24" x14ac:dyDescent="0.25">
      <c r="E1539" s="484"/>
      <c r="F1539" s="484"/>
      <c r="G1539" s="484"/>
      <c r="H1539" s="484"/>
      <c r="I1539" s="484"/>
      <c r="J1539" s="484"/>
      <c r="K1539" s="484"/>
      <c r="L1539" s="484"/>
      <c r="M1539" s="485"/>
      <c r="N1539" s="483"/>
      <c r="O1539" s="485"/>
      <c r="P1539" s="486"/>
      <c r="Q1539" s="483"/>
      <c r="R1539" s="485"/>
      <c r="S1539" s="483"/>
      <c r="T1539" s="484"/>
      <c r="U1539" s="484"/>
      <c r="V1539" s="485"/>
      <c r="W1539" s="486"/>
      <c r="X1539" s="487"/>
    </row>
    <row r="1540" spans="5:24" x14ac:dyDescent="0.25">
      <c r="E1540" s="484"/>
      <c r="F1540" s="484"/>
      <c r="G1540" s="484"/>
      <c r="H1540" s="484"/>
      <c r="I1540" s="484"/>
      <c r="J1540" s="484"/>
      <c r="K1540" s="484"/>
      <c r="L1540" s="484"/>
      <c r="M1540" s="485"/>
      <c r="N1540" s="483"/>
      <c r="O1540" s="485"/>
      <c r="P1540" s="486"/>
      <c r="Q1540" s="483"/>
      <c r="R1540" s="485"/>
      <c r="S1540" s="483"/>
      <c r="T1540" s="484"/>
      <c r="U1540" s="484"/>
      <c r="V1540" s="485"/>
      <c r="W1540" s="486"/>
      <c r="X1540" s="487"/>
    </row>
    <row r="1541" spans="5:24" x14ac:dyDescent="0.25">
      <c r="E1541" s="484"/>
      <c r="F1541" s="484"/>
      <c r="G1541" s="484"/>
      <c r="H1541" s="484"/>
      <c r="I1541" s="484"/>
      <c r="J1541" s="484"/>
      <c r="K1541" s="484"/>
      <c r="L1541" s="484"/>
      <c r="M1541" s="485"/>
      <c r="N1541" s="483"/>
      <c r="O1541" s="485"/>
      <c r="P1541" s="486"/>
      <c r="Q1541" s="483"/>
      <c r="R1541" s="485"/>
      <c r="S1541" s="483"/>
      <c r="T1541" s="484"/>
      <c r="U1541" s="484"/>
      <c r="V1541" s="485"/>
      <c r="W1541" s="486"/>
      <c r="X1541" s="487"/>
    </row>
    <row r="1542" spans="5:24" x14ac:dyDescent="0.25">
      <c r="E1542" s="484"/>
      <c r="F1542" s="484"/>
      <c r="G1542" s="484"/>
      <c r="H1542" s="484"/>
      <c r="I1542" s="484"/>
      <c r="J1542" s="484"/>
      <c r="K1542" s="484"/>
      <c r="L1542" s="484"/>
      <c r="M1542" s="485"/>
      <c r="N1542" s="483"/>
      <c r="O1542" s="485"/>
      <c r="P1542" s="486"/>
      <c r="Q1542" s="483"/>
      <c r="R1542" s="485"/>
      <c r="S1542" s="483"/>
      <c r="T1542" s="484"/>
      <c r="U1542" s="484"/>
      <c r="V1542" s="485"/>
      <c r="W1542" s="486"/>
      <c r="X1542" s="487"/>
    </row>
    <row r="1543" spans="5:24" x14ac:dyDescent="0.25">
      <c r="E1543" s="484"/>
      <c r="F1543" s="484"/>
      <c r="G1543" s="484"/>
      <c r="H1543" s="484"/>
      <c r="I1543" s="484"/>
      <c r="J1543" s="484"/>
      <c r="K1543" s="484"/>
      <c r="L1543" s="484"/>
      <c r="M1543" s="485"/>
      <c r="N1543" s="483"/>
      <c r="O1543" s="485"/>
      <c r="P1543" s="486"/>
      <c r="Q1543" s="483"/>
      <c r="R1543" s="485"/>
      <c r="S1543" s="483"/>
      <c r="T1543" s="484"/>
      <c r="U1543" s="484"/>
      <c r="V1543" s="485"/>
      <c r="W1543" s="486"/>
      <c r="X1543" s="487"/>
    </row>
    <row r="1544" spans="5:24" x14ac:dyDescent="0.25">
      <c r="E1544" s="484"/>
      <c r="F1544" s="484"/>
      <c r="G1544" s="484"/>
      <c r="H1544" s="484"/>
      <c r="I1544" s="484"/>
      <c r="J1544" s="484"/>
      <c r="K1544" s="484"/>
      <c r="L1544" s="484"/>
      <c r="M1544" s="485"/>
      <c r="N1544" s="483"/>
      <c r="O1544" s="485"/>
      <c r="P1544" s="486"/>
      <c r="Q1544" s="483"/>
      <c r="R1544" s="485"/>
      <c r="S1544" s="483"/>
      <c r="T1544" s="484"/>
      <c r="U1544" s="484"/>
      <c r="V1544" s="485"/>
      <c r="W1544" s="486"/>
      <c r="X1544" s="487"/>
    </row>
    <row r="1545" spans="5:24" x14ac:dyDescent="0.25">
      <c r="E1545" s="484"/>
      <c r="F1545" s="484"/>
      <c r="G1545" s="484"/>
      <c r="H1545" s="484"/>
      <c r="I1545" s="484"/>
      <c r="J1545" s="484"/>
      <c r="K1545" s="484"/>
      <c r="L1545" s="484"/>
      <c r="M1545" s="485"/>
      <c r="N1545" s="483"/>
      <c r="O1545" s="485"/>
      <c r="P1545" s="486"/>
      <c r="Q1545" s="483"/>
      <c r="R1545" s="485"/>
      <c r="S1545" s="483"/>
      <c r="T1545" s="484"/>
      <c r="U1545" s="484"/>
      <c r="V1545" s="485"/>
      <c r="W1545" s="486"/>
      <c r="X1545" s="487"/>
    </row>
    <row r="1546" spans="5:24" x14ac:dyDescent="0.25">
      <c r="E1546" s="484"/>
      <c r="F1546" s="484"/>
      <c r="G1546" s="484"/>
      <c r="H1546" s="484"/>
      <c r="I1546" s="484"/>
      <c r="J1546" s="484"/>
      <c r="K1546" s="484"/>
      <c r="L1546" s="484"/>
      <c r="M1546" s="485"/>
      <c r="N1546" s="483"/>
      <c r="O1546" s="485"/>
      <c r="P1546" s="486"/>
      <c r="Q1546" s="483"/>
      <c r="R1546" s="485"/>
      <c r="S1546" s="483"/>
      <c r="T1546" s="484"/>
      <c r="U1546" s="484"/>
      <c r="V1546" s="485"/>
      <c r="W1546" s="486"/>
      <c r="X1546" s="487"/>
    </row>
    <row r="1547" spans="5:24" x14ac:dyDescent="0.25">
      <c r="E1547" s="484"/>
      <c r="F1547" s="484"/>
      <c r="G1547" s="484"/>
      <c r="H1547" s="484"/>
      <c r="I1547" s="484"/>
      <c r="J1547" s="484"/>
      <c r="K1547" s="484"/>
      <c r="L1547" s="484"/>
      <c r="M1547" s="485"/>
      <c r="N1547" s="483"/>
      <c r="O1547" s="485"/>
      <c r="P1547" s="486"/>
      <c r="Q1547" s="483"/>
      <c r="R1547" s="485"/>
      <c r="S1547" s="483"/>
      <c r="T1547" s="484"/>
      <c r="U1547" s="484"/>
      <c r="V1547" s="485"/>
      <c r="W1547" s="486"/>
      <c r="X1547" s="487"/>
    </row>
    <row r="1548" spans="5:24" x14ac:dyDescent="0.25">
      <c r="E1548" s="484"/>
      <c r="F1548" s="484"/>
      <c r="G1548" s="484"/>
      <c r="H1548" s="484"/>
      <c r="I1548" s="484"/>
      <c r="J1548" s="484"/>
      <c r="K1548" s="484"/>
      <c r="L1548" s="484"/>
      <c r="M1548" s="485"/>
      <c r="N1548" s="483"/>
      <c r="O1548" s="485"/>
      <c r="P1548" s="486"/>
      <c r="Q1548" s="483"/>
      <c r="R1548" s="485"/>
      <c r="S1548" s="483"/>
      <c r="T1548" s="484"/>
      <c r="U1548" s="484"/>
      <c r="V1548" s="485"/>
      <c r="W1548" s="486"/>
      <c r="X1548" s="487"/>
    </row>
    <row r="1549" spans="5:24" x14ac:dyDescent="0.25">
      <c r="E1549" s="484"/>
      <c r="F1549" s="484"/>
      <c r="G1549" s="484"/>
      <c r="H1549" s="484"/>
      <c r="I1549" s="484"/>
      <c r="J1549" s="484"/>
      <c r="K1549" s="484"/>
      <c r="L1549" s="484"/>
      <c r="M1549" s="485"/>
      <c r="N1549" s="483"/>
      <c r="O1549" s="485"/>
      <c r="P1549" s="486"/>
      <c r="Q1549" s="483"/>
      <c r="R1549" s="485"/>
      <c r="S1549" s="483"/>
      <c r="T1549" s="484"/>
      <c r="U1549" s="484"/>
      <c r="V1549" s="485"/>
      <c r="W1549" s="486"/>
      <c r="X1549" s="487"/>
    </row>
    <row r="1550" spans="5:24" x14ac:dyDescent="0.25">
      <c r="E1550" s="484"/>
      <c r="F1550" s="484"/>
      <c r="G1550" s="484"/>
      <c r="H1550" s="484"/>
      <c r="I1550" s="484"/>
      <c r="J1550" s="484"/>
      <c r="K1550" s="484"/>
      <c r="L1550" s="484"/>
      <c r="M1550" s="485"/>
      <c r="N1550" s="483"/>
      <c r="O1550" s="485"/>
      <c r="P1550" s="486"/>
      <c r="Q1550" s="483"/>
      <c r="R1550" s="485"/>
      <c r="S1550" s="483"/>
      <c r="T1550" s="484"/>
      <c r="U1550" s="484"/>
      <c r="V1550" s="485"/>
      <c r="W1550" s="486"/>
      <c r="X1550" s="487"/>
    </row>
    <row r="1551" spans="5:24" x14ac:dyDescent="0.25">
      <c r="E1551" s="484"/>
      <c r="F1551" s="484"/>
      <c r="G1551" s="484"/>
      <c r="H1551" s="484"/>
      <c r="I1551" s="484"/>
      <c r="J1551" s="484"/>
      <c r="K1551" s="484"/>
      <c r="L1551" s="484"/>
      <c r="M1551" s="485"/>
      <c r="N1551" s="483"/>
      <c r="O1551" s="485"/>
      <c r="P1551" s="486"/>
      <c r="Q1551" s="483"/>
      <c r="R1551" s="485"/>
      <c r="S1551" s="483"/>
      <c r="T1551" s="484"/>
      <c r="U1551" s="484"/>
      <c r="V1551" s="485"/>
      <c r="W1551" s="486"/>
      <c r="X1551" s="487"/>
    </row>
    <row r="1552" spans="5:24" x14ac:dyDescent="0.25">
      <c r="E1552" s="484"/>
      <c r="F1552" s="484"/>
      <c r="G1552" s="484"/>
      <c r="H1552" s="484"/>
      <c r="I1552" s="484"/>
      <c r="J1552" s="484"/>
      <c r="K1552" s="484"/>
      <c r="L1552" s="484"/>
      <c r="M1552" s="485"/>
      <c r="N1552" s="483"/>
      <c r="O1552" s="485"/>
      <c r="P1552" s="486"/>
      <c r="Q1552" s="483"/>
      <c r="R1552" s="485"/>
      <c r="S1552" s="483"/>
      <c r="T1552" s="484"/>
      <c r="U1552" s="484"/>
      <c r="V1552" s="485"/>
      <c r="W1552" s="486"/>
      <c r="X1552" s="487"/>
    </row>
    <row r="1553" spans="5:24" x14ac:dyDescent="0.25">
      <c r="E1553" s="484"/>
      <c r="F1553" s="484"/>
      <c r="G1553" s="484"/>
      <c r="H1553" s="484"/>
      <c r="I1553" s="484"/>
      <c r="J1553" s="484"/>
      <c r="K1553" s="484"/>
      <c r="L1553" s="484"/>
      <c r="M1553" s="485"/>
      <c r="N1553" s="483"/>
      <c r="O1553" s="485"/>
      <c r="P1553" s="486"/>
      <c r="Q1553" s="483"/>
      <c r="R1553" s="485"/>
      <c r="S1553" s="483"/>
      <c r="T1553" s="484"/>
      <c r="U1553" s="484"/>
      <c r="V1553" s="485"/>
      <c r="W1553" s="486"/>
      <c r="X1553" s="487"/>
    </row>
    <row r="1554" spans="5:24" x14ac:dyDescent="0.25">
      <c r="E1554" s="484"/>
      <c r="F1554" s="484"/>
      <c r="G1554" s="484"/>
      <c r="H1554" s="484"/>
      <c r="I1554" s="484"/>
      <c r="J1554" s="484"/>
      <c r="K1554" s="484"/>
      <c r="L1554" s="484"/>
      <c r="M1554" s="485"/>
      <c r="N1554" s="483"/>
      <c r="O1554" s="485"/>
      <c r="P1554" s="486"/>
      <c r="Q1554" s="483"/>
      <c r="R1554" s="485"/>
      <c r="S1554" s="483"/>
      <c r="T1554" s="484"/>
      <c r="U1554" s="484"/>
      <c r="V1554" s="485"/>
      <c r="W1554" s="486"/>
      <c r="X1554" s="487"/>
    </row>
    <row r="1555" spans="5:24" x14ac:dyDescent="0.25">
      <c r="E1555" s="484"/>
      <c r="F1555" s="484"/>
      <c r="G1555" s="484"/>
      <c r="H1555" s="484"/>
      <c r="I1555" s="484"/>
      <c r="J1555" s="484"/>
      <c r="K1555" s="484"/>
      <c r="L1555" s="484"/>
      <c r="M1555" s="485"/>
      <c r="N1555" s="483"/>
      <c r="O1555" s="485"/>
      <c r="P1555" s="486"/>
      <c r="Q1555" s="483"/>
      <c r="R1555" s="485"/>
      <c r="S1555" s="483"/>
      <c r="T1555" s="484"/>
      <c r="U1555" s="484"/>
      <c r="V1555" s="485"/>
      <c r="W1555" s="486"/>
      <c r="X1555" s="487"/>
    </row>
    <row r="1556" spans="5:24" x14ac:dyDescent="0.25">
      <c r="E1556" s="484"/>
      <c r="F1556" s="484"/>
      <c r="G1556" s="484"/>
      <c r="H1556" s="484"/>
      <c r="I1556" s="484"/>
      <c r="J1556" s="484"/>
      <c r="K1556" s="484"/>
      <c r="L1556" s="484"/>
      <c r="M1556" s="485"/>
      <c r="N1556" s="483"/>
      <c r="O1556" s="485"/>
      <c r="P1556" s="486"/>
      <c r="Q1556" s="483"/>
      <c r="R1556" s="485"/>
      <c r="S1556" s="483"/>
      <c r="T1556" s="484"/>
      <c r="U1556" s="484"/>
      <c r="V1556" s="485"/>
      <c r="W1556" s="486"/>
      <c r="X1556" s="487"/>
    </row>
    <row r="1557" spans="5:24" x14ac:dyDescent="0.25">
      <c r="E1557" s="484"/>
      <c r="F1557" s="484"/>
      <c r="G1557" s="484"/>
      <c r="H1557" s="484"/>
      <c r="I1557" s="484"/>
      <c r="J1557" s="484"/>
      <c r="K1557" s="484"/>
      <c r="L1557" s="484"/>
      <c r="M1557" s="485"/>
      <c r="N1557" s="483"/>
      <c r="O1557" s="485"/>
      <c r="P1557" s="486"/>
      <c r="Q1557" s="483"/>
      <c r="R1557" s="485"/>
      <c r="S1557" s="483"/>
      <c r="T1557" s="484"/>
      <c r="U1557" s="484"/>
      <c r="V1557" s="485"/>
      <c r="W1557" s="486"/>
      <c r="X1557" s="487"/>
    </row>
    <row r="1558" spans="5:24" x14ac:dyDescent="0.25">
      <c r="E1558" s="484"/>
      <c r="F1558" s="484"/>
      <c r="G1558" s="484"/>
      <c r="H1558" s="484"/>
      <c r="I1558" s="484"/>
      <c r="J1558" s="484"/>
      <c r="K1558" s="484"/>
      <c r="L1558" s="484"/>
      <c r="M1558" s="485"/>
      <c r="N1558" s="483"/>
      <c r="O1558" s="485"/>
      <c r="P1558" s="486"/>
      <c r="Q1558" s="483"/>
      <c r="R1558" s="485"/>
      <c r="S1558" s="483"/>
      <c r="T1558" s="484"/>
      <c r="U1558" s="484"/>
      <c r="V1558" s="485"/>
      <c r="W1558" s="486"/>
      <c r="X1558" s="487"/>
    </row>
    <row r="1559" spans="5:24" x14ac:dyDescent="0.25">
      <c r="E1559" s="484"/>
      <c r="F1559" s="484"/>
      <c r="G1559" s="484"/>
      <c r="H1559" s="484"/>
      <c r="I1559" s="484"/>
      <c r="J1559" s="484"/>
      <c r="K1559" s="484"/>
      <c r="L1559" s="484"/>
      <c r="M1559" s="485"/>
      <c r="N1559" s="483"/>
      <c r="O1559" s="485"/>
      <c r="P1559" s="486"/>
      <c r="Q1559" s="483"/>
      <c r="R1559" s="485"/>
      <c r="S1559" s="483"/>
      <c r="T1559" s="484"/>
      <c r="U1559" s="484"/>
      <c r="V1559" s="485"/>
      <c r="W1559" s="486"/>
      <c r="X1559" s="487"/>
    </row>
    <row r="1560" spans="5:24" x14ac:dyDescent="0.25">
      <c r="E1560" s="484"/>
      <c r="F1560" s="484"/>
      <c r="G1560" s="484"/>
      <c r="H1560" s="484"/>
      <c r="I1560" s="484"/>
      <c r="J1560" s="484"/>
      <c r="K1560" s="484"/>
      <c r="L1560" s="484"/>
      <c r="M1560" s="485"/>
      <c r="N1560" s="483"/>
      <c r="O1560" s="485"/>
      <c r="P1560" s="486"/>
      <c r="Q1560" s="483"/>
      <c r="R1560" s="485"/>
      <c r="S1560" s="483"/>
      <c r="T1560" s="484"/>
      <c r="U1560" s="484"/>
      <c r="V1560" s="485"/>
      <c r="W1560" s="486"/>
      <c r="X1560" s="487"/>
    </row>
    <row r="1561" spans="5:24" x14ac:dyDescent="0.25">
      <c r="E1561" s="484"/>
      <c r="F1561" s="484"/>
      <c r="G1561" s="484"/>
      <c r="H1561" s="484"/>
      <c r="I1561" s="484"/>
      <c r="J1561" s="484"/>
      <c r="K1561" s="484"/>
      <c r="L1561" s="484"/>
      <c r="M1561" s="485"/>
      <c r="N1561" s="483"/>
      <c r="O1561" s="485"/>
      <c r="P1561" s="486"/>
      <c r="Q1561" s="483"/>
      <c r="R1561" s="485"/>
      <c r="S1561" s="483"/>
      <c r="T1561" s="484"/>
      <c r="U1561" s="484"/>
      <c r="V1561" s="485"/>
      <c r="W1561" s="486"/>
      <c r="X1561" s="487"/>
    </row>
    <row r="1562" spans="5:24" x14ac:dyDescent="0.25">
      <c r="E1562" s="484"/>
      <c r="F1562" s="484"/>
      <c r="G1562" s="484"/>
      <c r="H1562" s="484"/>
      <c r="I1562" s="484"/>
      <c r="J1562" s="484"/>
      <c r="K1562" s="484"/>
      <c r="L1562" s="484"/>
      <c r="M1562" s="485"/>
      <c r="N1562" s="483"/>
      <c r="O1562" s="485"/>
      <c r="P1562" s="486"/>
      <c r="Q1562" s="483"/>
      <c r="R1562" s="485"/>
      <c r="S1562" s="483"/>
      <c r="T1562" s="484"/>
      <c r="U1562" s="484"/>
      <c r="V1562" s="485"/>
      <c r="W1562" s="486"/>
      <c r="X1562" s="487"/>
    </row>
    <row r="1563" spans="5:24" x14ac:dyDescent="0.25">
      <c r="E1563" s="484"/>
      <c r="F1563" s="484"/>
      <c r="G1563" s="484"/>
      <c r="H1563" s="484"/>
      <c r="I1563" s="484"/>
      <c r="J1563" s="484"/>
      <c r="K1563" s="484"/>
      <c r="L1563" s="484"/>
      <c r="M1563" s="485"/>
      <c r="N1563" s="483"/>
      <c r="O1563" s="485"/>
      <c r="P1563" s="486"/>
      <c r="Q1563" s="483"/>
      <c r="R1563" s="485"/>
      <c r="S1563" s="483"/>
      <c r="T1563" s="484"/>
      <c r="U1563" s="484"/>
      <c r="V1563" s="485"/>
      <c r="W1563" s="486"/>
      <c r="X1563" s="487"/>
    </row>
    <row r="1564" spans="5:24" x14ac:dyDescent="0.25">
      <c r="E1564" s="484"/>
      <c r="F1564" s="484"/>
      <c r="G1564" s="484"/>
      <c r="H1564" s="484"/>
      <c r="I1564" s="484"/>
      <c r="J1564" s="484"/>
      <c r="K1564" s="484"/>
      <c r="L1564" s="484"/>
      <c r="M1564" s="485"/>
      <c r="N1564" s="483"/>
      <c r="O1564" s="485"/>
      <c r="P1564" s="486"/>
      <c r="Q1564" s="483"/>
      <c r="R1564" s="485"/>
      <c r="S1564" s="483"/>
      <c r="T1564" s="484"/>
      <c r="U1564" s="484"/>
      <c r="V1564" s="485"/>
      <c r="W1564" s="486"/>
      <c r="X1564" s="487"/>
    </row>
    <row r="1565" spans="5:24" x14ac:dyDescent="0.25">
      <c r="E1565" s="484"/>
      <c r="F1565" s="484"/>
      <c r="G1565" s="484"/>
      <c r="H1565" s="484"/>
      <c r="I1565" s="484"/>
      <c r="J1565" s="484"/>
      <c r="K1565" s="484"/>
      <c r="L1565" s="484"/>
      <c r="M1565" s="485"/>
      <c r="N1565" s="483"/>
      <c r="O1565" s="485"/>
      <c r="P1565" s="486"/>
      <c r="Q1565" s="483"/>
      <c r="R1565" s="485"/>
      <c r="S1565" s="483"/>
      <c r="T1565" s="484"/>
      <c r="U1565" s="484"/>
      <c r="V1565" s="485"/>
      <c r="W1565" s="486"/>
      <c r="X1565" s="487"/>
    </row>
    <row r="1566" spans="5:24" x14ac:dyDescent="0.25">
      <c r="E1566" s="484"/>
      <c r="F1566" s="484"/>
      <c r="G1566" s="484"/>
      <c r="H1566" s="484"/>
      <c r="I1566" s="484"/>
      <c r="J1566" s="484"/>
      <c r="K1566" s="484"/>
      <c r="L1566" s="484"/>
      <c r="M1566" s="485"/>
      <c r="N1566" s="483"/>
      <c r="O1566" s="485"/>
      <c r="P1566" s="486"/>
      <c r="Q1566" s="483"/>
      <c r="R1566" s="485"/>
      <c r="S1566" s="483"/>
      <c r="T1566" s="484"/>
      <c r="U1566" s="484"/>
      <c r="V1566" s="485"/>
      <c r="W1566" s="486"/>
      <c r="X1566" s="487"/>
    </row>
    <row r="1567" spans="5:24" x14ac:dyDescent="0.25">
      <c r="E1567" s="484"/>
      <c r="F1567" s="484"/>
      <c r="G1567" s="484"/>
      <c r="H1567" s="484"/>
      <c r="I1567" s="484"/>
      <c r="J1567" s="484"/>
      <c r="K1567" s="484"/>
      <c r="L1567" s="484"/>
      <c r="M1567" s="485"/>
      <c r="N1567" s="483"/>
      <c r="O1567" s="485"/>
      <c r="P1567" s="486"/>
      <c r="Q1567" s="483"/>
      <c r="R1567" s="485"/>
      <c r="S1567" s="483"/>
      <c r="T1567" s="484"/>
      <c r="U1567" s="484"/>
      <c r="V1567" s="485"/>
      <c r="W1567" s="486"/>
      <c r="X1567" s="487"/>
    </row>
    <row r="1568" spans="5:24" x14ac:dyDescent="0.25">
      <c r="E1568" s="484"/>
      <c r="F1568" s="484"/>
      <c r="G1568" s="484"/>
      <c r="H1568" s="484"/>
      <c r="I1568" s="484"/>
      <c r="J1568" s="484"/>
      <c r="K1568" s="484"/>
      <c r="L1568" s="484"/>
      <c r="M1568" s="485"/>
      <c r="N1568" s="483"/>
      <c r="O1568" s="485"/>
      <c r="P1568" s="486"/>
      <c r="Q1568" s="483"/>
      <c r="R1568" s="485"/>
      <c r="S1568" s="483"/>
      <c r="T1568" s="484"/>
      <c r="U1568" s="484"/>
      <c r="V1568" s="485"/>
      <c r="W1568" s="486"/>
      <c r="X1568" s="487"/>
    </row>
    <row r="1569" spans="5:24" x14ac:dyDescent="0.25">
      <c r="E1569" s="484"/>
      <c r="F1569" s="484"/>
      <c r="G1569" s="484"/>
      <c r="H1569" s="484"/>
      <c r="I1569" s="484"/>
      <c r="J1569" s="484"/>
      <c r="K1569" s="484"/>
      <c r="L1569" s="484"/>
      <c r="M1569" s="485"/>
      <c r="N1569" s="483"/>
      <c r="O1569" s="485"/>
      <c r="P1569" s="486"/>
      <c r="Q1569" s="483"/>
      <c r="R1569" s="485"/>
      <c r="S1569" s="483"/>
      <c r="T1569" s="484"/>
      <c r="U1569" s="484"/>
      <c r="V1569" s="485"/>
      <c r="W1569" s="486"/>
      <c r="X1569" s="487"/>
    </row>
    <row r="1570" spans="5:24" x14ac:dyDescent="0.25">
      <c r="E1570" s="484"/>
      <c r="F1570" s="484"/>
      <c r="G1570" s="484"/>
      <c r="H1570" s="484"/>
      <c r="I1570" s="484"/>
      <c r="J1570" s="484"/>
      <c r="K1570" s="484"/>
      <c r="L1570" s="484"/>
      <c r="M1570" s="485"/>
      <c r="N1570" s="483"/>
      <c r="O1570" s="485"/>
      <c r="P1570" s="486"/>
      <c r="Q1570" s="483"/>
      <c r="R1570" s="485"/>
      <c r="S1570" s="483"/>
      <c r="T1570" s="484"/>
      <c r="U1570" s="484"/>
      <c r="V1570" s="485"/>
      <c r="W1570" s="486"/>
      <c r="X1570" s="487"/>
    </row>
    <row r="1571" spans="5:24" x14ac:dyDescent="0.25">
      <c r="E1571" s="484"/>
      <c r="F1571" s="484"/>
      <c r="G1571" s="484"/>
      <c r="H1571" s="484"/>
      <c r="I1571" s="484"/>
      <c r="J1571" s="484"/>
      <c r="K1571" s="484"/>
      <c r="L1571" s="484"/>
      <c r="M1571" s="485"/>
      <c r="N1571" s="483"/>
      <c r="O1571" s="485"/>
      <c r="P1571" s="486"/>
      <c r="Q1571" s="483"/>
      <c r="R1571" s="485"/>
      <c r="S1571" s="483"/>
      <c r="T1571" s="484"/>
      <c r="U1571" s="484"/>
      <c r="V1571" s="485"/>
      <c r="W1571" s="486"/>
      <c r="X1571" s="487"/>
    </row>
    <row r="1572" spans="5:24" x14ac:dyDescent="0.25">
      <c r="E1572" s="484"/>
      <c r="F1572" s="484"/>
      <c r="G1572" s="484"/>
      <c r="H1572" s="484"/>
      <c r="I1572" s="484"/>
      <c r="J1572" s="484"/>
      <c r="K1572" s="484"/>
      <c r="L1572" s="484"/>
      <c r="M1572" s="485"/>
      <c r="N1572" s="483"/>
      <c r="O1572" s="485"/>
      <c r="P1572" s="486"/>
      <c r="Q1572" s="483"/>
      <c r="R1572" s="485"/>
      <c r="S1572" s="483"/>
      <c r="T1572" s="484"/>
      <c r="U1572" s="484"/>
      <c r="V1572" s="485"/>
      <c r="W1572" s="486"/>
      <c r="X1572" s="487"/>
    </row>
    <row r="1573" spans="5:24" x14ac:dyDescent="0.25">
      <c r="E1573" s="484"/>
      <c r="F1573" s="484"/>
      <c r="G1573" s="484"/>
      <c r="H1573" s="484"/>
      <c r="I1573" s="484"/>
      <c r="J1573" s="484"/>
      <c r="K1573" s="484"/>
      <c r="L1573" s="484"/>
      <c r="M1573" s="485"/>
      <c r="N1573" s="483"/>
      <c r="O1573" s="485"/>
      <c r="P1573" s="486"/>
      <c r="Q1573" s="483"/>
      <c r="R1573" s="485"/>
      <c r="S1573" s="483"/>
      <c r="T1573" s="484"/>
      <c r="U1573" s="484"/>
      <c r="V1573" s="485"/>
      <c r="W1573" s="486"/>
      <c r="X1573" s="487"/>
    </row>
    <row r="1574" spans="5:24" x14ac:dyDescent="0.25">
      <c r="E1574" s="484"/>
      <c r="F1574" s="484"/>
      <c r="G1574" s="484"/>
      <c r="H1574" s="484"/>
      <c r="I1574" s="484"/>
      <c r="J1574" s="484"/>
      <c r="K1574" s="484"/>
      <c r="L1574" s="484"/>
      <c r="M1574" s="485"/>
      <c r="N1574" s="483"/>
      <c r="O1574" s="485"/>
      <c r="P1574" s="486"/>
      <c r="Q1574" s="483"/>
      <c r="R1574" s="485"/>
      <c r="S1574" s="483"/>
      <c r="T1574" s="484"/>
      <c r="U1574" s="484"/>
      <c r="V1574" s="485"/>
      <c r="W1574" s="486"/>
      <c r="X1574" s="487"/>
    </row>
    <row r="1575" spans="5:24" x14ac:dyDescent="0.25">
      <c r="E1575" s="484"/>
      <c r="F1575" s="484"/>
      <c r="G1575" s="484"/>
      <c r="H1575" s="484"/>
      <c r="I1575" s="484"/>
      <c r="J1575" s="484"/>
      <c r="K1575" s="484"/>
      <c r="L1575" s="484"/>
      <c r="M1575" s="485"/>
      <c r="N1575" s="483"/>
      <c r="O1575" s="485"/>
      <c r="P1575" s="486"/>
      <c r="Q1575" s="483"/>
      <c r="R1575" s="485"/>
      <c r="S1575" s="483"/>
      <c r="T1575" s="484"/>
      <c r="U1575" s="484"/>
      <c r="V1575" s="485"/>
      <c r="W1575" s="486"/>
      <c r="X1575" s="487"/>
    </row>
    <row r="1576" spans="5:24" x14ac:dyDescent="0.25">
      <c r="E1576" s="484"/>
      <c r="F1576" s="484"/>
      <c r="G1576" s="484"/>
      <c r="H1576" s="484"/>
      <c r="I1576" s="484"/>
      <c r="J1576" s="484"/>
      <c r="K1576" s="484"/>
      <c r="L1576" s="484"/>
      <c r="M1576" s="485"/>
      <c r="N1576" s="483"/>
      <c r="O1576" s="485"/>
      <c r="P1576" s="486"/>
      <c r="Q1576" s="483"/>
      <c r="R1576" s="485"/>
      <c r="S1576" s="483"/>
      <c r="T1576" s="484"/>
      <c r="U1576" s="484"/>
      <c r="V1576" s="485"/>
      <c r="W1576" s="486"/>
      <c r="X1576" s="487"/>
    </row>
    <row r="1577" spans="5:24" x14ac:dyDescent="0.25">
      <c r="E1577" s="484"/>
      <c r="F1577" s="484"/>
      <c r="G1577" s="484"/>
      <c r="H1577" s="484"/>
      <c r="I1577" s="484"/>
      <c r="J1577" s="484"/>
      <c r="K1577" s="484"/>
      <c r="L1577" s="484"/>
      <c r="M1577" s="485"/>
      <c r="N1577" s="483"/>
      <c r="O1577" s="485"/>
      <c r="P1577" s="486"/>
      <c r="Q1577" s="483"/>
      <c r="R1577" s="485"/>
      <c r="S1577" s="483"/>
      <c r="T1577" s="484"/>
      <c r="U1577" s="484"/>
      <c r="V1577" s="485"/>
      <c r="W1577" s="486"/>
      <c r="X1577" s="487"/>
    </row>
    <row r="1578" spans="5:24" x14ac:dyDescent="0.25">
      <c r="E1578" s="484"/>
      <c r="F1578" s="484"/>
      <c r="G1578" s="484"/>
      <c r="H1578" s="484"/>
      <c r="I1578" s="484"/>
      <c r="J1578" s="484"/>
      <c r="K1578" s="484"/>
      <c r="L1578" s="484"/>
      <c r="M1578" s="485"/>
      <c r="N1578" s="483"/>
      <c r="O1578" s="485"/>
      <c r="P1578" s="486"/>
      <c r="Q1578" s="483"/>
      <c r="R1578" s="485"/>
      <c r="S1578" s="483"/>
      <c r="T1578" s="484"/>
      <c r="U1578" s="484"/>
      <c r="V1578" s="485"/>
      <c r="W1578" s="486"/>
      <c r="X1578" s="487"/>
    </row>
    <row r="1579" spans="5:24" x14ac:dyDescent="0.25">
      <c r="E1579" s="484"/>
      <c r="F1579" s="484"/>
      <c r="G1579" s="484"/>
      <c r="H1579" s="484"/>
      <c r="I1579" s="484"/>
      <c r="J1579" s="484"/>
      <c r="K1579" s="484"/>
      <c r="L1579" s="484"/>
      <c r="M1579" s="485"/>
      <c r="N1579" s="483"/>
      <c r="O1579" s="485"/>
      <c r="P1579" s="486"/>
      <c r="Q1579" s="483"/>
      <c r="R1579" s="485"/>
      <c r="S1579" s="483"/>
      <c r="T1579" s="484"/>
      <c r="U1579" s="484"/>
      <c r="V1579" s="485"/>
      <c r="W1579" s="486"/>
      <c r="X1579" s="487"/>
    </row>
    <row r="1580" spans="5:24" x14ac:dyDescent="0.25">
      <c r="E1580" s="484"/>
      <c r="F1580" s="484"/>
      <c r="G1580" s="484"/>
      <c r="H1580" s="484"/>
      <c r="I1580" s="484"/>
      <c r="J1580" s="484"/>
      <c r="K1580" s="484"/>
      <c r="L1580" s="484"/>
      <c r="M1580" s="485"/>
      <c r="N1580" s="483"/>
      <c r="O1580" s="485"/>
      <c r="P1580" s="486"/>
      <c r="Q1580" s="483"/>
      <c r="R1580" s="485"/>
      <c r="S1580" s="483"/>
      <c r="T1580" s="484"/>
      <c r="U1580" s="484"/>
      <c r="V1580" s="485"/>
      <c r="W1580" s="486"/>
      <c r="X1580" s="487"/>
    </row>
    <row r="1581" spans="5:24" x14ac:dyDescent="0.25">
      <c r="E1581" s="484"/>
      <c r="F1581" s="484"/>
      <c r="G1581" s="484"/>
      <c r="H1581" s="484"/>
      <c r="I1581" s="484"/>
      <c r="J1581" s="484"/>
      <c r="K1581" s="484"/>
      <c r="L1581" s="484"/>
      <c r="M1581" s="485"/>
      <c r="N1581" s="483"/>
      <c r="O1581" s="485"/>
      <c r="P1581" s="486"/>
      <c r="Q1581" s="483"/>
      <c r="R1581" s="485"/>
      <c r="S1581" s="483"/>
      <c r="T1581" s="484"/>
      <c r="U1581" s="484"/>
      <c r="V1581" s="485"/>
      <c r="W1581" s="486"/>
      <c r="X1581" s="487"/>
    </row>
    <row r="1582" spans="5:24" x14ac:dyDescent="0.25">
      <c r="E1582" s="484"/>
      <c r="F1582" s="484"/>
      <c r="G1582" s="484"/>
      <c r="H1582" s="484"/>
      <c r="I1582" s="484"/>
      <c r="J1582" s="484"/>
      <c r="K1582" s="484"/>
      <c r="L1582" s="484"/>
      <c r="M1582" s="485"/>
      <c r="N1582" s="483"/>
      <c r="O1582" s="485"/>
      <c r="P1582" s="486"/>
      <c r="Q1582" s="483"/>
      <c r="R1582" s="485"/>
      <c r="S1582" s="483"/>
      <c r="T1582" s="484"/>
      <c r="U1582" s="484"/>
      <c r="V1582" s="485"/>
      <c r="W1582" s="486"/>
      <c r="X1582" s="487"/>
    </row>
    <row r="1583" spans="5:24" x14ac:dyDescent="0.25">
      <c r="E1583" s="484"/>
      <c r="F1583" s="484"/>
      <c r="G1583" s="484"/>
      <c r="H1583" s="484"/>
      <c r="I1583" s="484"/>
      <c r="J1583" s="484"/>
      <c r="K1583" s="484"/>
      <c r="L1583" s="484"/>
      <c r="M1583" s="485"/>
      <c r="N1583" s="483"/>
      <c r="O1583" s="485"/>
      <c r="P1583" s="486"/>
      <c r="Q1583" s="483"/>
      <c r="R1583" s="485"/>
      <c r="S1583" s="483"/>
      <c r="T1583" s="484"/>
      <c r="U1583" s="484"/>
      <c r="V1583" s="485"/>
      <c r="W1583" s="486"/>
      <c r="X1583" s="487"/>
    </row>
    <row r="1584" spans="5:24" x14ac:dyDescent="0.25">
      <c r="E1584" s="484"/>
      <c r="F1584" s="484"/>
      <c r="G1584" s="484"/>
      <c r="H1584" s="484"/>
      <c r="I1584" s="484"/>
      <c r="J1584" s="484"/>
      <c r="K1584" s="484"/>
      <c r="L1584" s="484"/>
      <c r="M1584" s="485"/>
      <c r="N1584" s="483"/>
      <c r="O1584" s="485"/>
      <c r="P1584" s="486"/>
      <c r="Q1584" s="483"/>
      <c r="R1584" s="485"/>
      <c r="S1584" s="483"/>
      <c r="T1584" s="484"/>
      <c r="U1584" s="484"/>
      <c r="V1584" s="485"/>
      <c r="W1584" s="486"/>
      <c r="X1584" s="487"/>
    </row>
    <row r="1585" spans="5:24" x14ac:dyDescent="0.25">
      <c r="E1585" s="484"/>
      <c r="F1585" s="484"/>
      <c r="G1585" s="484"/>
      <c r="H1585" s="484"/>
      <c r="I1585" s="484"/>
      <c r="J1585" s="484"/>
      <c r="K1585" s="484"/>
      <c r="L1585" s="484"/>
      <c r="M1585" s="485"/>
      <c r="N1585" s="483"/>
      <c r="O1585" s="485"/>
      <c r="P1585" s="486"/>
      <c r="Q1585" s="483"/>
      <c r="R1585" s="485"/>
      <c r="S1585" s="483"/>
      <c r="T1585" s="484"/>
      <c r="U1585" s="484"/>
      <c r="V1585" s="485"/>
      <c r="W1585" s="486"/>
      <c r="X1585" s="487"/>
    </row>
    <row r="1586" spans="5:24" x14ac:dyDescent="0.25">
      <c r="E1586" s="484"/>
      <c r="F1586" s="484"/>
      <c r="G1586" s="484"/>
      <c r="H1586" s="484"/>
      <c r="I1586" s="484"/>
      <c r="J1586" s="484"/>
      <c r="K1586" s="484"/>
      <c r="L1586" s="484"/>
      <c r="M1586" s="485"/>
      <c r="N1586" s="483"/>
      <c r="O1586" s="485"/>
      <c r="P1586" s="486"/>
      <c r="Q1586" s="483"/>
      <c r="R1586" s="485"/>
      <c r="S1586" s="483"/>
      <c r="T1586" s="484"/>
      <c r="U1586" s="484"/>
      <c r="V1586" s="485"/>
      <c r="W1586" s="486"/>
      <c r="X1586" s="487"/>
    </row>
    <row r="1587" spans="5:24" x14ac:dyDescent="0.25">
      <c r="E1587" s="484"/>
      <c r="F1587" s="484"/>
      <c r="G1587" s="484"/>
      <c r="H1587" s="484"/>
      <c r="I1587" s="484"/>
      <c r="J1587" s="484"/>
      <c r="K1587" s="484"/>
      <c r="L1587" s="484"/>
      <c r="M1587" s="485"/>
      <c r="N1587" s="483"/>
      <c r="O1587" s="485"/>
      <c r="P1587" s="486"/>
      <c r="Q1587" s="483"/>
      <c r="R1587" s="485"/>
      <c r="S1587" s="483"/>
      <c r="T1587" s="484"/>
      <c r="U1587" s="484"/>
      <c r="V1587" s="485"/>
      <c r="W1587" s="486"/>
      <c r="X1587" s="487"/>
    </row>
    <row r="1588" spans="5:24" x14ac:dyDescent="0.25">
      <c r="E1588" s="484"/>
      <c r="F1588" s="484"/>
      <c r="G1588" s="484"/>
      <c r="H1588" s="484"/>
      <c r="I1588" s="484"/>
      <c r="J1588" s="484"/>
      <c r="K1588" s="484"/>
      <c r="L1588" s="484"/>
      <c r="M1588" s="485"/>
      <c r="N1588" s="483"/>
      <c r="O1588" s="485"/>
      <c r="P1588" s="486"/>
      <c r="Q1588" s="483"/>
      <c r="R1588" s="485"/>
      <c r="S1588" s="483"/>
      <c r="T1588" s="484"/>
      <c r="U1588" s="484"/>
      <c r="V1588" s="485"/>
      <c r="W1588" s="486"/>
      <c r="X1588" s="487"/>
    </row>
    <row r="1589" spans="5:24" x14ac:dyDescent="0.25">
      <c r="E1589" s="484"/>
      <c r="F1589" s="484"/>
      <c r="G1589" s="484"/>
      <c r="H1589" s="484"/>
      <c r="I1589" s="484"/>
      <c r="J1589" s="484"/>
      <c r="K1589" s="484"/>
      <c r="L1589" s="484"/>
      <c r="M1589" s="485"/>
      <c r="N1589" s="483"/>
      <c r="O1589" s="485"/>
      <c r="P1589" s="486"/>
      <c r="Q1589" s="483"/>
      <c r="R1589" s="485"/>
      <c r="S1589" s="483"/>
      <c r="T1589" s="484"/>
      <c r="U1589" s="484"/>
      <c r="V1589" s="485"/>
      <c r="W1589" s="486"/>
      <c r="X1589" s="487"/>
    </row>
    <row r="1590" spans="5:24" x14ac:dyDescent="0.25">
      <c r="E1590" s="484"/>
      <c r="F1590" s="484"/>
      <c r="G1590" s="484"/>
      <c r="H1590" s="484"/>
      <c r="I1590" s="484"/>
      <c r="J1590" s="484"/>
      <c r="K1590" s="484"/>
      <c r="L1590" s="484"/>
      <c r="M1590" s="485"/>
      <c r="N1590" s="483"/>
      <c r="O1590" s="485"/>
      <c r="P1590" s="486"/>
      <c r="Q1590" s="483"/>
      <c r="R1590" s="485"/>
      <c r="S1590" s="483"/>
      <c r="T1590" s="484"/>
      <c r="U1590" s="484"/>
      <c r="V1590" s="485"/>
      <c r="W1590" s="486"/>
      <c r="X1590" s="487"/>
    </row>
    <row r="1591" spans="5:24" x14ac:dyDescent="0.25">
      <c r="E1591" s="484"/>
      <c r="F1591" s="484"/>
      <c r="G1591" s="484"/>
      <c r="H1591" s="484"/>
      <c r="I1591" s="484"/>
      <c r="J1591" s="484"/>
      <c r="K1591" s="484"/>
      <c r="L1591" s="484"/>
      <c r="M1591" s="485"/>
      <c r="N1591" s="483"/>
      <c r="O1591" s="485"/>
      <c r="P1591" s="486"/>
      <c r="Q1591" s="483"/>
      <c r="R1591" s="485"/>
      <c r="S1591" s="483"/>
      <c r="T1591" s="484"/>
      <c r="U1591" s="484"/>
      <c r="V1591" s="485"/>
      <c r="W1591" s="486"/>
      <c r="X1591" s="487"/>
    </row>
    <row r="1592" spans="5:24" x14ac:dyDescent="0.25">
      <c r="E1592" s="484"/>
      <c r="F1592" s="484"/>
      <c r="G1592" s="484"/>
      <c r="H1592" s="484"/>
      <c r="I1592" s="484"/>
      <c r="J1592" s="484"/>
      <c r="K1592" s="484"/>
      <c r="L1592" s="484"/>
      <c r="M1592" s="485"/>
      <c r="N1592" s="483"/>
      <c r="O1592" s="485"/>
      <c r="P1592" s="486"/>
      <c r="Q1592" s="483"/>
      <c r="R1592" s="485"/>
      <c r="S1592" s="483"/>
      <c r="T1592" s="484"/>
      <c r="U1592" s="484"/>
      <c r="V1592" s="485"/>
      <c r="W1592" s="486"/>
      <c r="X1592" s="487"/>
    </row>
    <row r="1593" spans="5:24" x14ac:dyDescent="0.25">
      <c r="E1593" s="484"/>
      <c r="F1593" s="484"/>
      <c r="G1593" s="484"/>
      <c r="H1593" s="484"/>
      <c r="I1593" s="484"/>
      <c r="J1593" s="484"/>
      <c r="K1593" s="484"/>
      <c r="L1593" s="484"/>
      <c r="M1593" s="485"/>
      <c r="N1593" s="483"/>
      <c r="O1593" s="485"/>
      <c r="P1593" s="486"/>
      <c r="Q1593" s="483"/>
      <c r="R1593" s="485"/>
      <c r="S1593" s="483"/>
      <c r="T1593" s="484"/>
      <c r="U1593" s="484"/>
      <c r="V1593" s="485"/>
      <c r="W1593" s="486"/>
      <c r="X1593" s="487"/>
    </row>
    <row r="1594" spans="5:24" x14ac:dyDescent="0.25">
      <c r="E1594" s="484"/>
      <c r="F1594" s="484"/>
      <c r="G1594" s="484"/>
      <c r="H1594" s="484"/>
      <c r="I1594" s="484"/>
      <c r="J1594" s="484"/>
      <c r="K1594" s="484"/>
      <c r="L1594" s="484"/>
      <c r="M1594" s="485"/>
      <c r="N1594" s="483"/>
      <c r="O1594" s="485"/>
      <c r="P1594" s="486"/>
      <c r="Q1594" s="483"/>
      <c r="R1594" s="485"/>
      <c r="S1594" s="483"/>
      <c r="T1594" s="484"/>
      <c r="U1594" s="484"/>
      <c r="V1594" s="485"/>
      <c r="W1594" s="486"/>
      <c r="X1594" s="487"/>
    </row>
    <row r="1595" spans="5:24" x14ac:dyDescent="0.25">
      <c r="E1595" s="484"/>
      <c r="F1595" s="484"/>
      <c r="G1595" s="484"/>
      <c r="H1595" s="484"/>
      <c r="I1595" s="484"/>
      <c r="J1595" s="484"/>
      <c r="K1595" s="484"/>
      <c r="L1595" s="484"/>
      <c r="M1595" s="485"/>
      <c r="N1595" s="483"/>
      <c r="O1595" s="485"/>
      <c r="P1595" s="486"/>
      <c r="Q1595" s="483"/>
      <c r="R1595" s="485"/>
      <c r="S1595" s="483"/>
      <c r="T1595" s="484"/>
      <c r="U1595" s="484"/>
      <c r="V1595" s="485"/>
      <c r="W1595" s="486"/>
      <c r="X1595" s="487"/>
    </row>
    <row r="1596" spans="5:24" x14ac:dyDescent="0.25">
      <c r="E1596" s="484"/>
      <c r="F1596" s="484"/>
      <c r="G1596" s="484"/>
      <c r="H1596" s="484"/>
      <c r="I1596" s="484"/>
      <c r="J1596" s="484"/>
      <c r="K1596" s="484"/>
      <c r="L1596" s="484"/>
      <c r="M1596" s="485"/>
      <c r="N1596" s="483"/>
      <c r="O1596" s="485"/>
      <c r="P1596" s="486"/>
      <c r="Q1596" s="483"/>
      <c r="R1596" s="485"/>
      <c r="S1596" s="483"/>
      <c r="T1596" s="484"/>
      <c r="U1596" s="484"/>
      <c r="V1596" s="485"/>
      <c r="W1596" s="486"/>
      <c r="X1596" s="487"/>
    </row>
    <row r="1597" spans="5:24" x14ac:dyDescent="0.25">
      <c r="E1597" s="484"/>
      <c r="F1597" s="484"/>
      <c r="G1597" s="484"/>
      <c r="H1597" s="484"/>
      <c r="I1597" s="484"/>
      <c r="J1597" s="484"/>
      <c r="K1597" s="484"/>
      <c r="L1597" s="484"/>
      <c r="M1597" s="485"/>
      <c r="N1597" s="483"/>
      <c r="O1597" s="485"/>
      <c r="P1597" s="486"/>
      <c r="Q1597" s="483"/>
      <c r="R1597" s="485"/>
      <c r="S1597" s="483"/>
      <c r="T1597" s="484"/>
      <c r="U1597" s="484"/>
      <c r="V1597" s="485"/>
      <c r="W1597" s="486"/>
      <c r="X1597" s="487"/>
    </row>
    <row r="1598" spans="5:24" x14ac:dyDescent="0.25">
      <c r="E1598" s="484"/>
      <c r="F1598" s="484"/>
      <c r="G1598" s="484"/>
      <c r="H1598" s="484"/>
      <c r="I1598" s="484"/>
      <c r="J1598" s="484"/>
      <c r="K1598" s="484"/>
      <c r="L1598" s="484"/>
      <c r="M1598" s="485"/>
      <c r="N1598" s="483"/>
      <c r="O1598" s="485"/>
      <c r="P1598" s="486"/>
      <c r="Q1598" s="483"/>
      <c r="R1598" s="485"/>
      <c r="S1598" s="483"/>
      <c r="T1598" s="484"/>
      <c r="U1598" s="484"/>
      <c r="V1598" s="485"/>
      <c r="W1598" s="486"/>
      <c r="X1598" s="487"/>
    </row>
    <row r="1599" spans="5:24" x14ac:dyDescent="0.25">
      <c r="E1599" s="484"/>
      <c r="F1599" s="484"/>
      <c r="G1599" s="484"/>
      <c r="H1599" s="484"/>
      <c r="I1599" s="484"/>
      <c r="J1599" s="484"/>
      <c r="K1599" s="484"/>
      <c r="L1599" s="484"/>
      <c r="M1599" s="485"/>
      <c r="N1599" s="483"/>
      <c r="O1599" s="485"/>
      <c r="P1599" s="486"/>
      <c r="Q1599" s="483"/>
      <c r="R1599" s="485"/>
      <c r="S1599" s="483"/>
      <c r="T1599" s="484"/>
      <c r="U1599" s="484"/>
      <c r="V1599" s="485"/>
      <c r="W1599" s="486"/>
      <c r="X1599" s="487"/>
    </row>
    <row r="1600" spans="5:24" x14ac:dyDescent="0.25">
      <c r="E1600" s="484"/>
      <c r="F1600" s="484"/>
      <c r="G1600" s="484"/>
      <c r="H1600" s="484"/>
      <c r="I1600" s="484"/>
      <c r="J1600" s="484"/>
      <c r="K1600" s="484"/>
      <c r="L1600" s="484"/>
      <c r="M1600" s="485"/>
      <c r="N1600" s="483"/>
      <c r="O1600" s="485"/>
      <c r="P1600" s="486"/>
      <c r="Q1600" s="483"/>
      <c r="R1600" s="485"/>
      <c r="S1600" s="483"/>
      <c r="T1600" s="484"/>
      <c r="U1600" s="484"/>
      <c r="V1600" s="485"/>
      <c r="W1600" s="486"/>
      <c r="X1600" s="487"/>
    </row>
    <row r="1601" spans="5:24" x14ac:dyDescent="0.25">
      <c r="E1601" s="484"/>
      <c r="F1601" s="484"/>
      <c r="G1601" s="484"/>
      <c r="H1601" s="484"/>
      <c r="I1601" s="484"/>
      <c r="J1601" s="484"/>
      <c r="K1601" s="484"/>
      <c r="L1601" s="484"/>
      <c r="M1601" s="485"/>
      <c r="N1601" s="483"/>
      <c r="O1601" s="485"/>
      <c r="P1601" s="486"/>
      <c r="Q1601" s="483"/>
      <c r="R1601" s="485"/>
      <c r="S1601" s="483"/>
      <c r="T1601" s="484"/>
      <c r="U1601" s="484"/>
      <c r="V1601" s="485"/>
      <c r="W1601" s="486"/>
      <c r="X1601" s="487"/>
    </row>
    <row r="1602" spans="5:24" x14ac:dyDescent="0.25">
      <c r="E1602" s="484"/>
      <c r="F1602" s="484"/>
      <c r="G1602" s="484"/>
      <c r="H1602" s="484"/>
      <c r="I1602" s="484"/>
      <c r="J1602" s="484"/>
      <c r="K1602" s="484"/>
      <c r="L1602" s="484"/>
      <c r="M1602" s="485"/>
      <c r="N1602" s="483"/>
      <c r="O1602" s="485"/>
      <c r="P1602" s="486"/>
      <c r="Q1602" s="483"/>
      <c r="R1602" s="485"/>
      <c r="S1602" s="483"/>
      <c r="T1602" s="484"/>
      <c r="U1602" s="484"/>
      <c r="V1602" s="485"/>
      <c r="W1602" s="486"/>
      <c r="X1602" s="487"/>
    </row>
    <row r="1603" spans="5:24" x14ac:dyDescent="0.25">
      <c r="E1603" s="484"/>
      <c r="F1603" s="484"/>
      <c r="G1603" s="484"/>
      <c r="H1603" s="484"/>
      <c r="I1603" s="484"/>
      <c r="J1603" s="484"/>
      <c r="K1603" s="484"/>
      <c r="L1603" s="484"/>
      <c r="M1603" s="485"/>
      <c r="N1603" s="483"/>
      <c r="O1603" s="485"/>
      <c r="P1603" s="486"/>
      <c r="Q1603" s="483"/>
      <c r="R1603" s="485"/>
      <c r="S1603" s="483"/>
      <c r="T1603" s="484"/>
      <c r="U1603" s="484"/>
      <c r="V1603" s="485"/>
      <c r="W1603" s="486"/>
      <c r="X1603" s="487"/>
    </row>
    <row r="1604" spans="5:24" x14ac:dyDescent="0.25">
      <c r="E1604" s="484"/>
      <c r="F1604" s="484"/>
      <c r="G1604" s="484"/>
      <c r="H1604" s="484"/>
      <c r="I1604" s="484"/>
      <c r="J1604" s="484"/>
      <c r="K1604" s="484"/>
      <c r="L1604" s="484"/>
      <c r="M1604" s="485"/>
      <c r="N1604" s="483"/>
      <c r="O1604" s="485"/>
      <c r="P1604" s="486"/>
      <c r="Q1604" s="483"/>
      <c r="R1604" s="485"/>
      <c r="S1604" s="483"/>
      <c r="T1604" s="484"/>
      <c r="U1604" s="484"/>
      <c r="V1604" s="485"/>
      <c r="W1604" s="486"/>
      <c r="X1604" s="487"/>
    </row>
    <row r="1605" spans="5:24" x14ac:dyDescent="0.25">
      <c r="E1605" s="484"/>
      <c r="F1605" s="484"/>
      <c r="G1605" s="484"/>
      <c r="H1605" s="484"/>
      <c r="I1605" s="484"/>
      <c r="J1605" s="484"/>
      <c r="K1605" s="484"/>
      <c r="L1605" s="484"/>
      <c r="M1605" s="485"/>
      <c r="N1605" s="483"/>
      <c r="O1605" s="485"/>
      <c r="P1605" s="486"/>
      <c r="Q1605" s="483"/>
      <c r="R1605" s="485"/>
      <c r="S1605" s="483"/>
      <c r="T1605" s="484"/>
      <c r="U1605" s="484"/>
      <c r="V1605" s="485"/>
      <c r="W1605" s="486"/>
      <c r="X1605" s="487"/>
    </row>
    <row r="1606" spans="5:24" x14ac:dyDescent="0.25">
      <c r="E1606" s="484"/>
      <c r="F1606" s="484"/>
      <c r="G1606" s="484"/>
      <c r="H1606" s="484"/>
      <c r="I1606" s="484"/>
      <c r="J1606" s="484"/>
      <c r="K1606" s="484"/>
      <c r="L1606" s="484"/>
      <c r="M1606" s="485"/>
      <c r="N1606" s="483"/>
      <c r="O1606" s="485"/>
      <c r="P1606" s="486"/>
      <c r="Q1606" s="483"/>
      <c r="R1606" s="485"/>
      <c r="S1606" s="483"/>
      <c r="T1606" s="484"/>
      <c r="U1606" s="484"/>
      <c r="V1606" s="485"/>
      <c r="W1606" s="486"/>
      <c r="X1606" s="487"/>
    </row>
    <row r="1607" spans="5:24" x14ac:dyDescent="0.25">
      <c r="E1607" s="484"/>
      <c r="F1607" s="484"/>
      <c r="G1607" s="484"/>
      <c r="H1607" s="484"/>
      <c r="I1607" s="484"/>
      <c r="J1607" s="484"/>
      <c r="K1607" s="484"/>
      <c r="L1607" s="484"/>
      <c r="M1607" s="485"/>
      <c r="N1607" s="483"/>
      <c r="O1607" s="485"/>
      <c r="P1607" s="486"/>
      <c r="Q1607" s="483"/>
      <c r="R1607" s="485"/>
      <c r="S1607" s="483"/>
      <c r="T1607" s="484"/>
      <c r="U1607" s="484"/>
      <c r="V1607" s="485"/>
      <c r="W1607" s="486"/>
      <c r="X1607" s="487"/>
    </row>
    <row r="1608" spans="5:24" x14ac:dyDescent="0.25">
      <c r="E1608" s="484"/>
      <c r="F1608" s="484"/>
      <c r="G1608" s="484"/>
      <c r="H1608" s="484"/>
      <c r="I1608" s="484"/>
      <c r="J1608" s="484"/>
      <c r="K1608" s="484"/>
      <c r="L1608" s="484"/>
      <c r="M1608" s="485"/>
      <c r="N1608" s="483"/>
      <c r="O1608" s="485"/>
      <c r="P1608" s="486"/>
      <c r="Q1608" s="483"/>
      <c r="R1608" s="485"/>
      <c r="S1608" s="483"/>
      <c r="T1608" s="484"/>
      <c r="U1608" s="484"/>
      <c r="V1608" s="485"/>
      <c r="W1608" s="486"/>
      <c r="X1608" s="487"/>
    </row>
    <row r="1609" spans="5:24" x14ac:dyDescent="0.25">
      <c r="E1609" s="484"/>
      <c r="F1609" s="484"/>
      <c r="G1609" s="484"/>
      <c r="H1609" s="484"/>
      <c r="I1609" s="484"/>
      <c r="J1609" s="484"/>
      <c r="K1609" s="484"/>
      <c r="L1609" s="484"/>
      <c r="M1609" s="485"/>
      <c r="N1609" s="483"/>
      <c r="O1609" s="485"/>
      <c r="P1609" s="486"/>
      <c r="Q1609" s="483"/>
      <c r="R1609" s="485"/>
      <c r="S1609" s="483"/>
      <c r="T1609" s="484"/>
      <c r="U1609" s="484"/>
      <c r="V1609" s="485"/>
      <c r="W1609" s="486"/>
      <c r="X1609" s="487"/>
    </row>
    <row r="1610" spans="5:24" x14ac:dyDescent="0.25">
      <c r="E1610" s="484"/>
      <c r="F1610" s="484"/>
      <c r="G1610" s="484"/>
      <c r="H1610" s="484"/>
      <c r="I1610" s="484"/>
      <c r="J1610" s="484"/>
      <c r="K1610" s="484"/>
      <c r="L1610" s="484"/>
      <c r="M1610" s="485"/>
      <c r="N1610" s="483"/>
      <c r="O1610" s="485"/>
      <c r="P1610" s="486"/>
      <c r="Q1610" s="483"/>
      <c r="R1610" s="485"/>
      <c r="S1610" s="483"/>
      <c r="T1610" s="484"/>
      <c r="U1610" s="484"/>
      <c r="V1610" s="485"/>
      <c r="W1610" s="486"/>
      <c r="X1610" s="487"/>
    </row>
    <row r="1611" spans="5:24" x14ac:dyDescent="0.25">
      <c r="E1611" s="484"/>
      <c r="F1611" s="484"/>
      <c r="G1611" s="484"/>
      <c r="H1611" s="484"/>
      <c r="I1611" s="484"/>
      <c r="J1611" s="484"/>
      <c r="K1611" s="484"/>
      <c r="L1611" s="484"/>
      <c r="M1611" s="485"/>
      <c r="N1611" s="483"/>
      <c r="O1611" s="485"/>
      <c r="P1611" s="486"/>
      <c r="Q1611" s="483"/>
      <c r="R1611" s="485"/>
      <c r="S1611" s="483"/>
      <c r="T1611" s="484"/>
      <c r="U1611" s="484"/>
      <c r="V1611" s="485"/>
      <c r="W1611" s="486"/>
      <c r="X1611" s="487"/>
    </row>
    <row r="1612" spans="5:24" x14ac:dyDescent="0.25">
      <c r="E1612" s="484"/>
      <c r="F1612" s="484"/>
      <c r="G1612" s="484"/>
      <c r="H1612" s="484"/>
      <c r="I1612" s="484"/>
      <c r="J1612" s="484"/>
      <c r="K1612" s="484"/>
      <c r="L1612" s="484"/>
      <c r="M1612" s="485"/>
      <c r="N1612" s="483"/>
      <c r="O1612" s="485"/>
      <c r="P1612" s="486"/>
      <c r="Q1612" s="483"/>
      <c r="R1612" s="485"/>
      <c r="S1612" s="483"/>
      <c r="T1612" s="484"/>
      <c r="U1612" s="484"/>
      <c r="V1612" s="485"/>
      <c r="W1612" s="486"/>
      <c r="X1612" s="487"/>
    </row>
    <row r="1613" spans="5:24" x14ac:dyDescent="0.25">
      <c r="E1613" s="484"/>
      <c r="F1613" s="484"/>
      <c r="G1613" s="484"/>
      <c r="H1613" s="484"/>
      <c r="I1613" s="484"/>
      <c r="J1613" s="484"/>
      <c r="K1613" s="484"/>
      <c r="L1613" s="484"/>
      <c r="M1613" s="485"/>
      <c r="N1613" s="483"/>
      <c r="O1613" s="485"/>
      <c r="P1613" s="486"/>
      <c r="Q1613" s="483"/>
      <c r="R1613" s="485"/>
      <c r="S1613" s="483"/>
      <c r="T1613" s="484"/>
      <c r="U1613" s="484"/>
      <c r="V1613" s="485"/>
      <c r="W1613" s="486"/>
      <c r="X1613" s="487"/>
    </row>
    <row r="1614" spans="5:24" x14ac:dyDescent="0.25">
      <c r="E1614" s="484"/>
      <c r="F1614" s="484"/>
      <c r="G1614" s="484"/>
      <c r="H1614" s="484"/>
      <c r="I1614" s="484"/>
      <c r="J1614" s="484"/>
      <c r="K1614" s="484"/>
      <c r="L1614" s="484"/>
      <c r="M1614" s="485"/>
      <c r="N1614" s="483"/>
      <c r="O1614" s="485"/>
      <c r="P1614" s="486"/>
      <c r="Q1614" s="483"/>
      <c r="R1614" s="485"/>
      <c r="S1614" s="483"/>
      <c r="T1614" s="484"/>
      <c r="U1614" s="484"/>
      <c r="V1614" s="485"/>
      <c r="W1614" s="486"/>
      <c r="X1614" s="487"/>
    </row>
    <row r="1615" spans="5:24" x14ac:dyDescent="0.25">
      <c r="E1615" s="484"/>
      <c r="F1615" s="484"/>
      <c r="G1615" s="484"/>
      <c r="H1615" s="484"/>
      <c r="I1615" s="484"/>
      <c r="J1615" s="484"/>
      <c r="K1615" s="484"/>
      <c r="L1615" s="484"/>
      <c r="M1615" s="485"/>
      <c r="N1615" s="483"/>
      <c r="O1615" s="485"/>
      <c r="P1615" s="486"/>
      <c r="Q1615" s="483"/>
      <c r="R1615" s="485"/>
      <c r="S1615" s="483"/>
      <c r="T1615" s="484"/>
      <c r="U1615" s="484"/>
      <c r="V1615" s="485"/>
      <c r="W1615" s="486"/>
      <c r="X1615" s="487"/>
    </row>
    <row r="1616" spans="5:24" x14ac:dyDescent="0.25">
      <c r="E1616" s="484"/>
      <c r="F1616" s="484"/>
      <c r="G1616" s="484"/>
      <c r="H1616" s="484"/>
      <c r="I1616" s="484"/>
      <c r="J1616" s="484"/>
      <c r="K1616" s="484"/>
      <c r="L1616" s="484"/>
      <c r="M1616" s="485"/>
      <c r="N1616" s="483"/>
      <c r="O1616" s="485"/>
      <c r="P1616" s="486"/>
      <c r="Q1616" s="483"/>
      <c r="R1616" s="485"/>
      <c r="S1616" s="483"/>
      <c r="T1616" s="484"/>
      <c r="U1616" s="484"/>
      <c r="V1616" s="485"/>
      <c r="W1616" s="486"/>
      <c r="X1616" s="487"/>
    </row>
    <row r="1617" spans="5:24" x14ac:dyDescent="0.25">
      <c r="E1617" s="484"/>
      <c r="F1617" s="484"/>
      <c r="G1617" s="484"/>
      <c r="H1617" s="484"/>
      <c r="I1617" s="484"/>
      <c r="J1617" s="484"/>
      <c r="K1617" s="484"/>
      <c r="L1617" s="484"/>
      <c r="M1617" s="485"/>
      <c r="N1617" s="483"/>
      <c r="O1617" s="485"/>
      <c r="P1617" s="486"/>
      <c r="Q1617" s="483"/>
      <c r="R1617" s="485"/>
      <c r="S1617" s="483"/>
      <c r="T1617" s="484"/>
      <c r="U1617" s="484"/>
      <c r="V1617" s="485"/>
      <c r="W1617" s="486"/>
      <c r="X1617" s="487"/>
    </row>
    <row r="1618" spans="5:24" x14ac:dyDescent="0.25">
      <c r="E1618" s="484"/>
      <c r="F1618" s="484"/>
      <c r="G1618" s="484"/>
      <c r="H1618" s="484"/>
      <c r="I1618" s="484"/>
      <c r="J1618" s="484"/>
      <c r="K1618" s="484"/>
      <c r="L1618" s="484"/>
      <c r="M1618" s="485"/>
      <c r="N1618" s="483"/>
      <c r="O1618" s="485"/>
      <c r="P1618" s="486"/>
      <c r="Q1618" s="483"/>
      <c r="R1618" s="485"/>
      <c r="S1618" s="483"/>
      <c r="T1618" s="484"/>
      <c r="U1618" s="484"/>
      <c r="V1618" s="485"/>
      <c r="W1618" s="486"/>
      <c r="X1618" s="487"/>
    </row>
    <row r="1619" spans="5:24" x14ac:dyDescent="0.25">
      <c r="E1619" s="484"/>
      <c r="F1619" s="484"/>
      <c r="G1619" s="484"/>
      <c r="H1619" s="484"/>
      <c r="I1619" s="484"/>
      <c r="J1619" s="484"/>
      <c r="K1619" s="484"/>
      <c r="L1619" s="484"/>
      <c r="M1619" s="485"/>
      <c r="N1619" s="483"/>
      <c r="O1619" s="485"/>
      <c r="P1619" s="486"/>
      <c r="Q1619" s="483"/>
      <c r="R1619" s="485"/>
      <c r="S1619" s="483"/>
      <c r="T1619" s="484"/>
      <c r="U1619" s="484"/>
      <c r="V1619" s="485"/>
      <c r="W1619" s="486"/>
      <c r="X1619" s="487"/>
    </row>
    <row r="1620" spans="5:24" x14ac:dyDescent="0.25">
      <c r="E1620" s="484"/>
      <c r="F1620" s="484"/>
      <c r="G1620" s="484"/>
      <c r="H1620" s="484"/>
      <c r="I1620" s="484"/>
      <c r="J1620" s="484"/>
      <c r="K1620" s="484"/>
      <c r="L1620" s="484"/>
      <c r="M1620" s="485"/>
      <c r="N1620" s="483"/>
      <c r="O1620" s="485"/>
      <c r="P1620" s="486"/>
      <c r="Q1620" s="483"/>
      <c r="R1620" s="485"/>
      <c r="S1620" s="483"/>
      <c r="T1620" s="484"/>
      <c r="U1620" s="484"/>
      <c r="V1620" s="485"/>
      <c r="W1620" s="486"/>
      <c r="X1620" s="487"/>
    </row>
    <row r="1621" spans="5:24" x14ac:dyDescent="0.25">
      <c r="E1621" s="484"/>
      <c r="F1621" s="484"/>
      <c r="G1621" s="484"/>
      <c r="H1621" s="484"/>
      <c r="I1621" s="484"/>
      <c r="J1621" s="484"/>
      <c r="K1621" s="484"/>
      <c r="L1621" s="484"/>
      <c r="M1621" s="485"/>
      <c r="N1621" s="483"/>
      <c r="O1621" s="485"/>
      <c r="P1621" s="486"/>
      <c r="Q1621" s="483"/>
      <c r="R1621" s="485"/>
      <c r="S1621" s="483"/>
      <c r="T1621" s="484"/>
      <c r="U1621" s="484"/>
      <c r="V1621" s="485"/>
      <c r="W1621" s="486"/>
      <c r="X1621" s="487"/>
    </row>
    <row r="1622" spans="5:24" x14ac:dyDescent="0.25">
      <c r="E1622" s="484"/>
      <c r="F1622" s="484"/>
      <c r="G1622" s="484"/>
      <c r="H1622" s="484"/>
      <c r="I1622" s="484"/>
      <c r="J1622" s="484"/>
      <c r="K1622" s="484"/>
      <c r="L1622" s="484"/>
      <c r="M1622" s="485"/>
      <c r="N1622" s="483"/>
      <c r="O1622" s="485"/>
      <c r="P1622" s="486"/>
      <c r="Q1622" s="483"/>
      <c r="R1622" s="485"/>
      <c r="S1622" s="483"/>
      <c r="T1622" s="484"/>
      <c r="U1622" s="484"/>
      <c r="V1622" s="485"/>
      <c r="W1622" s="486"/>
      <c r="X1622" s="487"/>
    </row>
    <row r="1623" spans="5:24" x14ac:dyDescent="0.25">
      <c r="E1623" s="484"/>
      <c r="F1623" s="484"/>
      <c r="G1623" s="484"/>
      <c r="H1623" s="484"/>
      <c r="I1623" s="484"/>
      <c r="J1623" s="484"/>
      <c r="K1623" s="484"/>
      <c r="L1623" s="484"/>
      <c r="M1623" s="485"/>
      <c r="N1623" s="483"/>
      <c r="O1623" s="485"/>
      <c r="P1623" s="486"/>
      <c r="Q1623" s="483"/>
      <c r="R1623" s="485"/>
      <c r="S1623" s="483"/>
      <c r="T1623" s="484"/>
      <c r="U1623" s="484"/>
      <c r="V1623" s="485"/>
      <c r="W1623" s="486"/>
      <c r="X1623" s="487"/>
    </row>
    <row r="1624" spans="5:24" x14ac:dyDescent="0.25">
      <c r="E1624" s="484"/>
      <c r="F1624" s="484"/>
      <c r="G1624" s="484"/>
      <c r="H1624" s="484"/>
      <c r="I1624" s="484"/>
      <c r="J1624" s="484"/>
      <c r="K1624" s="484"/>
      <c r="L1624" s="484"/>
      <c r="M1624" s="485"/>
      <c r="N1624" s="483"/>
      <c r="O1624" s="485"/>
      <c r="P1624" s="486"/>
      <c r="Q1624" s="483"/>
      <c r="R1624" s="485"/>
      <c r="S1624" s="483"/>
      <c r="T1624" s="484"/>
      <c r="U1624" s="484"/>
      <c r="V1624" s="485"/>
      <c r="W1624" s="486"/>
      <c r="X1624" s="487"/>
    </row>
    <row r="1625" spans="5:24" x14ac:dyDescent="0.25">
      <c r="E1625" s="484"/>
      <c r="F1625" s="484"/>
      <c r="G1625" s="484"/>
      <c r="H1625" s="484"/>
      <c r="I1625" s="484"/>
      <c r="J1625" s="484"/>
      <c r="K1625" s="484"/>
      <c r="L1625" s="484"/>
      <c r="M1625" s="485"/>
      <c r="N1625" s="483"/>
      <c r="O1625" s="485"/>
      <c r="P1625" s="486"/>
      <c r="Q1625" s="483"/>
      <c r="R1625" s="485"/>
      <c r="S1625" s="483"/>
      <c r="T1625" s="484"/>
      <c r="U1625" s="484"/>
      <c r="V1625" s="485"/>
      <c r="W1625" s="486"/>
      <c r="X1625" s="487"/>
    </row>
    <row r="1626" spans="5:24" x14ac:dyDescent="0.25">
      <c r="E1626" s="484"/>
      <c r="F1626" s="484"/>
      <c r="G1626" s="484"/>
      <c r="H1626" s="484"/>
      <c r="I1626" s="484"/>
      <c r="J1626" s="484"/>
      <c r="K1626" s="484"/>
      <c r="L1626" s="484"/>
      <c r="M1626" s="485"/>
      <c r="N1626" s="483"/>
      <c r="O1626" s="485"/>
      <c r="P1626" s="486"/>
      <c r="Q1626" s="483"/>
      <c r="R1626" s="485"/>
      <c r="S1626" s="483"/>
      <c r="T1626" s="484"/>
      <c r="U1626" s="484"/>
      <c r="V1626" s="485"/>
      <c r="W1626" s="486"/>
      <c r="X1626" s="487"/>
    </row>
    <row r="1627" spans="5:24" x14ac:dyDescent="0.25">
      <c r="E1627" s="484"/>
      <c r="F1627" s="484"/>
      <c r="G1627" s="484"/>
      <c r="H1627" s="484"/>
      <c r="I1627" s="484"/>
      <c r="J1627" s="484"/>
      <c r="K1627" s="484"/>
      <c r="L1627" s="484"/>
      <c r="M1627" s="485"/>
      <c r="N1627" s="483"/>
      <c r="O1627" s="485"/>
      <c r="P1627" s="486"/>
      <c r="Q1627" s="483"/>
      <c r="R1627" s="485"/>
      <c r="S1627" s="483"/>
      <c r="T1627" s="484"/>
      <c r="U1627" s="484"/>
      <c r="V1627" s="485"/>
      <c r="W1627" s="486"/>
      <c r="X1627" s="487"/>
    </row>
    <row r="1628" spans="5:24" x14ac:dyDescent="0.25">
      <c r="E1628" s="484"/>
      <c r="F1628" s="484"/>
      <c r="G1628" s="484"/>
      <c r="H1628" s="484"/>
      <c r="I1628" s="484"/>
      <c r="J1628" s="484"/>
      <c r="K1628" s="484"/>
      <c r="L1628" s="484"/>
      <c r="M1628" s="485"/>
      <c r="N1628" s="483"/>
      <c r="O1628" s="485"/>
      <c r="P1628" s="486"/>
      <c r="Q1628" s="483"/>
      <c r="R1628" s="485"/>
      <c r="S1628" s="483"/>
      <c r="T1628" s="484"/>
      <c r="U1628" s="484"/>
      <c r="V1628" s="485"/>
      <c r="W1628" s="486"/>
      <c r="X1628" s="487"/>
    </row>
    <row r="1629" spans="5:24" x14ac:dyDescent="0.25">
      <c r="E1629" s="484"/>
      <c r="F1629" s="484"/>
      <c r="G1629" s="484"/>
      <c r="H1629" s="484"/>
      <c r="I1629" s="484"/>
      <c r="J1629" s="484"/>
      <c r="K1629" s="484"/>
      <c r="L1629" s="484"/>
      <c r="M1629" s="485"/>
      <c r="N1629" s="483"/>
      <c r="O1629" s="485"/>
      <c r="P1629" s="486"/>
      <c r="Q1629" s="483"/>
      <c r="R1629" s="485"/>
      <c r="S1629" s="483"/>
      <c r="T1629" s="484"/>
      <c r="U1629" s="484"/>
      <c r="V1629" s="485"/>
      <c r="W1629" s="486"/>
      <c r="X1629" s="487"/>
    </row>
    <row r="1630" spans="5:24" x14ac:dyDescent="0.25">
      <c r="E1630" s="484"/>
      <c r="F1630" s="484"/>
      <c r="G1630" s="484"/>
      <c r="H1630" s="484"/>
      <c r="I1630" s="484"/>
      <c r="J1630" s="484"/>
      <c r="K1630" s="484"/>
      <c r="L1630" s="484"/>
      <c r="M1630" s="485"/>
      <c r="N1630" s="483"/>
      <c r="O1630" s="485"/>
      <c r="P1630" s="486"/>
      <c r="Q1630" s="483"/>
      <c r="R1630" s="485"/>
      <c r="S1630" s="483"/>
      <c r="T1630" s="484"/>
      <c r="U1630" s="484"/>
      <c r="V1630" s="485"/>
      <c r="W1630" s="486"/>
      <c r="X1630" s="487"/>
    </row>
    <row r="1631" spans="5:24" x14ac:dyDescent="0.25">
      <c r="E1631" s="484"/>
      <c r="F1631" s="484"/>
      <c r="G1631" s="484"/>
      <c r="H1631" s="484"/>
      <c r="I1631" s="484"/>
      <c r="J1631" s="484"/>
      <c r="K1631" s="484"/>
      <c r="L1631" s="484"/>
      <c r="M1631" s="485"/>
      <c r="N1631" s="483"/>
      <c r="O1631" s="485"/>
      <c r="P1631" s="486"/>
      <c r="Q1631" s="483"/>
      <c r="R1631" s="485"/>
      <c r="S1631" s="483"/>
      <c r="T1631" s="484"/>
      <c r="U1631" s="484"/>
      <c r="V1631" s="485"/>
      <c r="W1631" s="486"/>
      <c r="X1631" s="487"/>
    </row>
    <row r="1632" spans="5:24" x14ac:dyDescent="0.25">
      <c r="E1632" s="484"/>
      <c r="F1632" s="484"/>
      <c r="G1632" s="484"/>
      <c r="H1632" s="484"/>
      <c r="I1632" s="484"/>
      <c r="J1632" s="484"/>
      <c r="K1632" s="484"/>
      <c r="L1632" s="484"/>
      <c r="M1632" s="485"/>
      <c r="N1632" s="483"/>
      <c r="O1632" s="485"/>
      <c r="P1632" s="486"/>
      <c r="Q1632" s="483"/>
      <c r="R1632" s="485"/>
      <c r="S1632" s="483"/>
      <c r="T1632" s="484"/>
      <c r="U1632" s="484"/>
      <c r="V1632" s="485"/>
      <c r="W1632" s="486"/>
      <c r="X1632" s="487"/>
    </row>
    <row r="1633" spans="5:24" x14ac:dyDescent="0.25">
      <c r="E1633" s="484"/>
      <c r="F1633" s="484"/>
      <c r="G1633" s="484"/>
      <c r="H1633" s="484"/>
      <c r="I1633" s="484"/>
      <c r="J1633" s="484"/>
      <c r="K1633" s="484"/>
      <c r="L1633" s="484"/>
      <c r="M1633" s="485"/>
      <c r="N1633" s="483"/>
      <c r="O1633" s="485"/>
      <c r="P1633" s="486"/>
      <c r="Q1633" s="483"/>
      <c r="R1633" s="485"/>
      <c r="S1633" s="483"/>
      <c r="T1633" s="484"/>
      <c r="U1633" s="484"/>
      <c r="V1633" s="485"/>
      <c r="W1633" s="486"/>
      <c r="X1633" s="487"/>
    </row>
    <row r="1634" spans="5:24" x14ac:dyDescent="0.25">
      <c r="E1634" s="484"/>
      <c r="F1634" s="484"/>
      <c r="G1634" s="484"/>
      <c r="H1634" s="484"/>
      <c r="I1634" s="484"/>
      <c r="J1634" s="484"/>
      <c r="K1634" s="484"/>
      <c r="L1634" s="484"/>
      <c r="M1634" s="485"/>
      <c r="N1634" s="483"/>
      <c r="O1634" s="485"/>
      <c r="P1634" s="486"/>
      <c r="Q1634" s="483"/>
      <c r="R1634" s="485"/>
      <c r="S1634" s="483"/>
      <c r="T1634" s="484"/>
      <c r="U1634" s="484"/>
      <c r="V1634" s="485"/>
      <c r="W1634" s="486"/>
      <c r="X1634" s="487"/>
    </row>
    <row r="1635" spans="5:24" x14ac:dyDescent="0.25">
      <c r="E1635" s="484"/>
      <c r="F1635" s="484"/>
      <c r="G1635" s="484"/>
      <c r="H1635" s="484"/>
      <c r="I1635" s="484"/>
      <c r="J1635" s="484"/>
      <c r="K1635" s="484"/>
      <c r="L1635" s="484"/>
      <c r="M1635" s="485"/>
      <c r="N1635" s="483"/>
      <c r="O1635" s="485"/>
      <c r="P1635" s="486"/>
      <c r="Q1635" s="483"/>
      <c r="R1635" s="485"/>
      <c r="S1635" s="483"/>
      <c r="T1635" s="484"/>
      <c r="U1635" s="484"/>
      <c r="V1635" s="485"/>
      <c r="W1635" s="486"/>
      <c r="X1635" s="487"/>
    </row>
    <row r="1636" spans="5:24" x14ac:dyDescent="0.25">
      <c r="E1636" s="484"/>
      <c r="F1636" s="484"/>
      <c r="G1636" s="484"/>
      <c r="H1636" s="484"/>
      <c r="I1636" s="484"/>
      <c r="J1636" s="484"/>
      <c r="K1636" s="484"/>
      <c r="L1636" s="484"/>
      <c r="M1636" s="485"/>
      <c r="N1636" s="483"/>
      <c r="O1636" s="485"/>
      <c r="P1636" s="486"/>
      <c r="Q1636" s="483"/>
      <c r="R1636" s="485"/>
      <c r="S1636" s="483"/>
      <c r="T1636" s="484"/>
      <c r="U1636" s="484"/>
      <c r="V1636" s="485"/>
      <c r="W1636" s="486"/>
      <c r="X1636" s="487"/>
    </row>
    <row r="1637" spans="5:24" x14ac:dyDescent="0.25">
      <c r="E1637" s="484"/>
      <c r="F1637" s="484"/>
      <c r="G1637" s="484"/>
      <c r="H1637" s="484"/>
      <c r="I1637" s="484"/>
      <c r="J1637" s="484"/>
      <c r="K1637" s="484"/>
      <c r="L1637" s="484"/>
      <c r="M1637" s="485"/>
      <c r="N1637" s="483"/>
      <c r="O1637" s="485"/>
      <c r="P1637" s="486"/>
      <c r="Q1637" s="483"/>
      <c r="R1637" s="485"/>
      <c r="S1637" s="483"/>
      <c r="T1637" s="484"/>
      <c r="U1637" s="484"/>
      <c r="V1637" s="485"/>
      <c r="W1637" s="486"/>
      <c r="X1637" s="487"/>
    </row>
    <row r="1638" spans="5:24" x14ac:dyDescent="0.25">
      <c r="E1638" s="484"/>
      <c r="F1638" s="484"/>
      <c r="G1638" s="484"/>
      <c r="H1638" s="484"/>
      <c r="I1638" s="484"/>
      <c r="J1638" s="484"/>
      <c r="K1638" s="484"/>
      <c r="L1638" s="484"/>
      <c r="M1638" s="485"/>
      <c r="N1638" s="483"/>
      <c r="O1638" s="485"/>
      <c r="P1638" s="486"/>
      <c r="Q1638" s="483"/>
      <c r="R1638" s="485"/>
      <c r="S1638" s="483"/>
      <c r="T1638" s="484"/>
      <c r="U1638" s="484"/>
      <c r="V1638" s="485"/>
      <c r="W1638" s="486"/>
      <c r="X1638" s="487"/>
    </row>
    <row r="1639" spans="5:24" x14ac:dyDescent="0.25">
      <c r="E1639" s="484"/>
      <c r="F1639" s="484"/>
      <c r="G1639" s="484"/>
      <c r="H1639" s="484"/>
      <c r="I1639" s="484"/>
      <c r="J1639" s="484"/>
      <c r="K1639" s="484"/>
      <c r="L1639" s="484"/>
      <c r="M1639" s="485"/>
      <c r="N1639" s="483"/>
      <c r="O1639" s="485"/>
      <c r="P1639" s="486"/>
      <c r="Q1639" s="483"/>
      <c r="R1639" s="485"/>
      <c r="S1639" s="483"/>
      <c r="T1639" s="484"/>
      <c r="U1639" s="484"/>
      <c r="V1639" s="485"/>
      <c r="W1639" s="486"/>
      <c r="X1639" s="487"/>
    </row>
    <row r="1640" spans="5:24" x14ac:dyDescent="0.25">
      <c r="E1640" s="484"/>
      <c r="F1640" s="484"/>
      <c r="G1640" s="484"/>
      <c r="H1640" s="484"/>
      <c r="I1640" s="484"/>
      <c r="J1640" s="484"/>
      <c r="K1640" s="484"/>
      <c r="L1640" s="484"/>
      <c r="M1640" s="485"/>
      <c r="N1640" s="483"/>
      <c r="O1640" s="485"/>
      <c r="P1640" s="486"/>
      <c r="Q1640" s="483"/>
      <c r="R1640" s="485"/>
      <c r="S1640" s="483"/>
      <c r="T1640" s="484"/>
      <c r="U1640" s="484"/>
      <c r="V1640" s="485"/>
      <c r="W1640" s="486"/>
      <c r="X1640" s="487"/>
    </row>
    <row r="1641" spans="5:24" x14ac:dyDescent="0.25">
      <c r="E1641" s="484"/>
      <c r="F1641" s="484"/>
      <c r="G1641" s="484"/>
      <c r="H1641" s="484"/>
      <c r="I1641" s="484"/>
      <c r="J1641" s="484"/>
      <c r="K1641" s="484"/>
      <c r="L1641" s="484"/>
      <c r="M1641" s="485"/>
      <c r="N1641" s="483"/>
      <c r="O1641" s="485"/>
      <c r="P1641" s="486"/>
      <c r="Q1641" s="483"/>
      <c r="R1641" s="485"/>
      <c r="S1641" s="483"/>
      <c r="T1641" s="484"/>
      <c r="U1641" s="484"/>
      <c r="V1641" s="485"/>
      <c r="W1641" s="486"/>
      <c r="X1641" s="487"/>
    </row>
    <row r="1642" spans="5:24" x14ac:dyDescent="0.25">
      <c r="E1642" s="484"/>
      <c r="F1642" s="484"/>
      <c r="G1642" s="484"/>
      <c r="H1642" s="484"/>
      <c r="I1642" s="484"/>
      <c r="J1642" s="484"/>
      <c r="K1642" s="484"/>
      <c r="L1642" s="484"/>
      <c r="M1642" s="485"/>
      <c r="N1642" s="483"/>
      <c r="O1642" s="485"/>
      <c r="P1642" s="486"/>
      <c r="Q1642" s="483"/>
      <c r="R1642" s="485"/>
      <c r="S1642" s="483"/>
      <c r="T1642" s="484"/>
      <c r="U1642" s="484"/>
      <c r="V1642" s="485"/>
      <c r="W1642" s="486"/>
      <c r="X1642" s="487"/>
    </row>
    <row r="1643" spans="5:24" x14ac:dyDescent="0.25">
      <c r="E1643" s="484"/>
      <c r="F1643" s="484"/>
      <c r="G1643" s="484"/>
      <c r="H1643" s="484"/>
      <c r="I1643" s="484"/>
      <c r="J1643" s="484"/>
      <c r="K1643" s="484"/>
      <c r="L1643" s="484"/>
      <c r="M1643" s="485"/>
      <c r="N1643" s="483"/>
      <c r="O1643" s="485"/>
      <c r="P1643" s="486"/>
      <c r="Q1643" s="483"/>
      <c r="R1643" s="485"/>
      <c r="S1643" s="483"/>
      <c r="T1643" s="484"/>
      <c r="U1643" s="484"/>
      <c r="V1643" s="485"/>
      <c r="W1643" s="486"/>
      <c r="X1643" s="487"/>
    </row>
    <row r="1644" spans="5:24" x14ac:dyDescent="0.25">
      <c r="E1644" s="484"/>
      <c r="F1644" s="484"/>
      <c r="G1644" s="484"/>
      <c r="H1644" s="484"/>
      <c r="I1644" s="484"/>
      <c r="J1644" s="484"/>
      <c r="K1644" s="484"/>
      <c r="L1644" s="484"/>
      <c r="M1644" s="485"/>
      <c r="N1644" s="483"/>
      <c r="O1644" s="485"/>
      <c r="P1644" s="486"/>
      <c r="Q1644" s="483"/>
      <c r="R1644" s="485"/>
      <c r="S1644" s="483"/>
      <c r="T1644" s="484"/>
      <c r="U1644" s="484"/>
      <c r="V1644" s="485"/>
      <c r="W1644" s="486"/>
      <c r="X1644" s="487"/>
    </row>
    <row r="1645" spans="5:24" x14ac:dyDescent="0.25">
      <c r="E1645" s="484"/>
      <c r="F1645" s="484"/>
      <c r="G1645" s="484"/>
      <c r="H1645" s="484"/>
      <c r="I1645" s="484"/>
      <c r="J1645" s="484"/>
      <c r="K1645" s="484"/>
      <c r="L1645" s="484"/>
      <c r="M1645" s="485"/>
      <c r="N1645" s="483"/>
      <c r="O1645" s="485"/>
      <c r="P1645" s="486"/>
      <c r="Q1645" s="483"/>
      <c r="R1645" s="485"/>
      <c r="S1645" s="483"/>
      <c r="T1645" s="484"/>
      <c r="U1645" s="484"/>
      <c r="V1645" s="485"/>
      <c r="W1645" s="486"/>
      <c r="X1645" s="487"/>
    </row>
    <row r="1646" spans="5:24" x14ac:dyDescent="0.25">
      <c r="E1646" s="484"/>
      <c r="F1646" s="484"/>
      <c r="G1646" s="484"/>
      <c r="H1646" s="484"/>
      <c r="I1646" s="484"/>
      <c r="J1646" s="484"/>
      <c r="K1646" s="484"/>
      <c r="L1646" s="484"/>
      <c r="M1646" s="485"/>
      <c r="N1646" s="483"/>
      <c r="O1646" s="485"/>
      <c r="P1646" s="486"/>
      <c r="Q1646" s="483"/>
      <c r="R1646" s="485"/>
      <c r="S1646" s="483"/>
      <c r="T1646" s="484"/>
      <c r="U1646" s="484"/>
      <c r="V1646" s="485"/>
      <c r="W1646" s="486"/>
      <c r="X1646" s="487"/>
    </row>
    <row r="1647" spans="5:24" x14ac:dyDescent="0.25">
      <c r="E1647" s="484"/>
      <c r="F1647" s="484"/>
      <c r="G1647" s="484"/>
      <c r="H1647" s="484"/>
      <c r="I1647" s="484"/>
      <c r="J1647" s="484"/>
      <c r="K1647" s="484"/>
      <c r="L1647" s="484"/>
      <c r="M1647" s="485"/>
      <c r="N1647" s="483"/>
      <c r="O1647" s="485"/>
      <c r="P1647" s="486"/>
      <c r="Q1647" s="483"/>
      <c r="R1647" s="485"/>
      <c r="S1647" s="483"/>
      <c r="T1647" s="484"/>
      <c r="U1647" s="484"/>
      <c r="V1647" s="485"/>
      <c r="W1647" s="486"/>
      <c r="X1647" s="487"/>
    </row>
    <row r="1648" spans="5:24" x14ac:dyDescent="0.25">
      <c r="E1648" s="484"/>
      <c r="F1648" s="484"/>
      <c r="G1648" s="484"/>
      <c r="H1648" s="484"/>
      <c r="I1648" s="484"/>
      <c r="J1648" s="484"/>
      <c r="K1648" s="484"/>
      <c r="L1648" s="484"/>
      <c r="M1648" s="485"/>
      <c r="N1648" s="483"/>
      <c r="O1648" s="485"/>
      <c r="P1648" s="486"/>
      <c r="Q1648" s="483"/>
      <c r="R1648" s="485"/>
      <c r="S1648" s="483"/>
      <c r="T1648" s="484"/>
      <c r="U1648" s="484"/>
      <c r="V1648" s="485"/>
      <c r="W1648" s="486"/>
      <c r="X1648" s="487"/>
    </row>
    <row r="1649" spans="5:24" x14ac:dyDescent="0.25">
      <c r="E1649" s="484"/>
      <c r="F1649" s="484"/>
      <c r="G1649" s="484"/>
      <c r="H1649" s="484"/>
      <c r="I1649" s="484"/>
      <c r="J1649" s="484"/>
      <c r="K1649" s="484"/>
      <c r="L1649" s="484"/>
      <c r="M1649" s="485"/>
      <c r="N1649" s="483"/>
      <c r="O1649" s="485"/>
      <c r="P1649" s="486"/>
      <c r="Q1649" s="483"/>
      <c r="R1649" s="485"/>
      <c r="S1649" s="483"/>
      <c r="T1649" s="484"/>
      <c r="U1649" s="484"/>
      <c r="V1649" s="485"/>
      <c r="W1649" s="486"/>
      <c r="X1649" s="487"/>
    </row>
    <row r="1650" spans="5:24" x14ac:dyDescent="0.25">
      <c r="E1650" s="484"/>
      <c r="F1650" s="484"/>
      <c r="G1650" s="484"/>
      <c r="H1650" s="484"/>
      <c r="I1650" s="484"/>
      <c r="J1650" s="484"/>
      <c r="K1650" s="484"/>
      <c r="L1650" s="484"/>
      <c r="M1650" s="485"/>
      <c r="N1650" s="483"/>
      <c r="O1650" s="485"/>
      <c r="P1650" s="486"/>
      <c r="Q1650" s="483"/>
      <c r="R1650" s="485"/>
      <c r="S1650" s="483"/>
      <c r="T1650" s="484"/>
      <c r="U1650" s="484"/>
      <c r="V1650" s="485"/>
      <c r="W1650" s="486"/>
      <c r="X1650" s="487"/>
    </row>
    <row r="1651" spans="5:24" x14ac:dyDescent="0.25">
      <c r="E1651" s="484"/>
      <c r="F1651" s="484"/>
      <c r="G1651" s="484"/>
      <c r="H1651" s="484"/>
      <c r="I1651" s="484"/>
      <c r="J1651" s="484"/>
      <c r="K1651" s="484"/>
      <c r="L1651" s="484"/>
      <c r="M1651" s="485"/>
      <c r="N1651" s="483"/>
      <c r="O1651" s="485"/>
      <c r="P1651" s="486"/>
      <c r="Q1651" s="483"/>
      <c r="R1651" s="485"/>
      <c r="S1651" s="483"/>
      <c r="T1651" s="484"/>
      <c r="U1651" s="484"/>
      <c r="V1651" s="485"/>
      <c r="W1651" s="486"/>
      <c r="X1651" s="487"/>
    </row>
    <row r="1652" spans="5:24" x14ac:dyDescent="0.25">
      <c r="E1652" s="484"/>
      <c r="F1652" s="484"/>
      <c r="G1652" s="484"/>
      <c r="H1652" s="484"/>
      <c r="I1652" s="484"/>
      <c r="J1652" s="484"/>
      <c r="K1652" s="484"/>
      <c r="L1652" s="484"/>
      <c r="M1652" s="485"/>
      <c r="N1652" s="483"/>
      <c r="O1652" s="485"/>
      <c r="P1652" s="486"/>
      <c r="Q1652" s="483"/>
      <c r="R1652" s="485"/>
      <c r="S1652" s="483"/>
      <c r="T1652" s="484"/>
      <c r="U1652" s="484"/>
      <c r="V1652" s="485"/>
      <c r="W1652" s="486"/>
      <c r="X1652" s="487"/>
    </row>
    <row r="1653" spans="5:24" x14ac:dyDescent="0.25">
      <c r="E1653" s="484"/>
      <c r="F1653" s="484"/>
      <c r="G1653" s="484"/>
      <c r="H1653" s="484"/>
      <c r="I1653" s="484"/>
      <c r="J1653" s="484"/>
      <c r="K1653" s="484"/>
      <c r="L1653" s="484"/>
      <c r="M1653" s="485"/>
      <c r="N1653" s="483"/>
      <c r="O1653" s="485"/>
      <c r="P1653" s="486"/>
      <c r="Q1653" s="483"/>
      <c r="R1653" s="485"/>
      <c r="S1653" s="483"/>
      <c r="T1653" s="484"/>
      <c r="U1653" s="484"/>
      <c r="V1653" s="485"/>
      <c r="W1653" s="486"/>
      <c r="X1653" s="487"/>
    </row>
    <row r="1654" spans="5:24" x14ac:dyDescent="0.25">
      <c r="E1654" s="484"/>
      <c r="F1654" s="484"/>
      <c r="G1654" s="484"/>
      <c r="H1654" s="484"/>
      <c r="I1654" s="484"/>
      <c r="J1654" s="484"/>
      <c r="K1654" s="484"/>
      <c r="L1654" s="484"/>
      <c r="M1654" s="485"/>
      <c r="N1654" s="483"/>
      <c r="O1654" s="485"/>
      <c r="P1654" s="486"/>
      <c r="Q1654" s="483"/>
      <c r="R1654" s="485"/>
      <c r="S1654" s="483"/>
      <c r="T1654" s="484"/>
      <c r="U1654" s="484"/>
      <c r="V1654" s="485"/>
      <c r="W1654" s="486"/>
      <c r="X1654" s="487"/>
    </row>
    <row r="1655" spans="5:24" x14ac:dyDescent="0.25">
      <c r="E1655" s="484"/>
      <c r="F1655" s="484"/>
      <c r="G1655" s="484"/>
      <c r="H1655" s="484"/>
      <c r="I1655" s="484"/>
      <c r="J1655" s="484"/>
      <c r="K1655" s="484"/>
      <c r="L1655" s="484"/>
      <c r="M1655" s="485"/>
      <c r="N1655" s="483"/>
      <c r="O1655" s="485"/>
      <c r="P1655" s="486"/>
      <c r="Q1655" s="483"/>
      <c r="R1655" s="485"/>
      <c r="S1655" s="483"/>
      <c r="T1655" s="484"/>
      <c r="U1655" s="484"/>
      <c r="V1655" s="485"/>
      <c r="W1655" s="486"/>
      <c r="X1655" s="487"/>
    </row>
    <row r="1656" spans="5:24" x14ac:dyDescent="0.25">
      <c r="E1656" s="484"/>
      <c r="F1656" s="484"/>
      <c r="G1656" s="484"/>
      <c r="H1656" s="484"/>
      <c r="I1656" s="484"/>
      <c r="J1656" s="484"/>
      <c r="K1656" s="484"/>
      <c r="L1656" s="484"/>
      <c r="M1656" s="485"/>
      <c r="N1656" s="483"/>
      <c r="O1656" s="485"/>
      <c r="P1656" s="486"/>
      <c r="Q1656" s="483"/>
      <c r="R1656" s="485"/>
      <c r="S1656" s="483"/>
      <c r="T1656" s="484"/>
      <c r="U1656" s="484"/>
      <c r="V1656" s="485"/>
      <c r="W1656" s="486"/>
      <c r="X1656" s="487"/>
    </row>
    <row r="1657" spans="5:24" x14ac:dyDescent="0.25">
      <c r="E1657" s="484"/>
      <c r="F1657" s="484"/>
      <c r="G1657" s="484"/>
      <c r="H1657" s="484"/>
      <c r="I1657" s="484"/>
      <c r="J1657" s="484"/>
      <c r="K1657" s="484"/>
      <c r="L1657" s="484"/>
      <c r="M1657" s="485"/>
      <c r="N1657" s="483"/>
      <c r="O1657" s="485"/>
      <c r="P1657" s="486"/>
      <c r="Q1657" s="483"/>
      <c r="R1657" s="485"/>
      <c r="S1657" s="483"/>
      <c r="T1657" s="484"/>
      <c r="U1657" s="484"/>
      <c r="V1657" s="485"/>
      <c r="W1657" s="486"/>
      <c r="X1657" s="487"/>
    </row>
    <row r="1658" spans="5:24" x14ac:dyDescent="0.25">
      <c r="E1658" s="484"/>
      <c r="F1658" s="484"/>
      <c r="G1658" s="484"/>
      <c r="H1658" s="484"/>
      <c r="I1658" s="484"/>
      <c r="J1658" s="484"/>
      <c r="K1658" s="484"/>
      <c r="L1658" s="484"/>
      <c r="M1658" s="485"/>
      <c r="N1658" s="483"/>
      <c r="O1658" s="485"/>
      <c r="P1658" s="486"/>
      <c r="Q1658" s="483"/>
      <c r="R1658" s="485"/>
      <c r="S1658" s="483"/>
      <c r="T1658" s="484"/>
      <c r="U1658" s="484"/>
      <c r="V1658" s="485"/>
      <c r="W1658" s="486"/>
      <c r="X1658" s="487"/>
    </row>
    <row r="1659" spans="5:24" x14ac:dyDescent="0.25">
      <c r="E1659" s="484"/>
      <c r="F1659" s="484"/>
      <c r="G1659" s="484"/>
      <c r="H1659" s="484"/>
      <c r="I1659" s="484"/>
      <c r="J1659" s="484"/>
      <c r="K1659" s="484"/>
      <c r="L1659" s="484"/>
      <c r="M1659" s="485"/>
      <c r="N1659" s="483"/>
      <c r="O1659" s="485"/>
      <c r="P1659" s="486"/>
      <c r="Q1659" s="483"/>
      <c r="R1659" s="485"/>
      <c r="S1659" s="483"/>
      <c r="T1659" s="484"/>
      <c r="U1659" s="484"/>
      <c r="V1659" s="485"/>
      <c r="W1659" s="486"/>
      <c r="X1659" s="487"/>
    </row>
    <row r="1660" spans="5:24" x14ac:dyDescent="0.25">
      <c r="E1660" s="484"/>
      <c r="F1660" s="484"/>
      <c r="G1660" s="484"/>
      <c r="H1660" s="484"/>
      <c r="I1660" s="484"/>
      <c r="J1660" s="484"/>
      <c r="K1660" s="484"/>
      <c r="L1660" s="484"/>
      <c r="M1660" s="485"/>
      <c r="N1660" s="483"/>
      <c r="O1660" s="485"/>
      <c r="P1660" s="486"/>
      <c r="Q1660" s="483"/>
      <c r="R1660" s="485"/>
      <c r="S1660" s="483"/>
      <c r="T1660" s="484"/>
      <c r="U1660" s="484"/>
      <c r="V1660" s="485"/>
      <c r="W1660" s="486"/>
      <c r="X1660" s="487"/>
    </row>
    <row r="1661" spans="5:24" x14ac:dyDescent="0.25">
      <c r="E1661" s="484"/>
      <c r="F1661" s="484"/>
      <c r="G1661" s="484"/>
      <c r="H1661" s="484"/>
      <c r="I1661" s="484"/>
      <c r="J1661" s="484"/>
      <c r="K1661" s="484"/>
      <c r="L1661" s="484"/>
      <c r="M1661" s="485"/>
      <c r="N1661" s="483"/>
      <c r="O1661" s="485"/>
      <c r="P1661" s="486"/>
      <c r="Q1661" s="483"/>
      <c r="R1661" s="485"/>
      <c r="S1661" s="483"/>
      <c r="T1661" s="484"/>
      <c r="U1661" s="484"/>
      <c r="V1661" s="485"/>
      <c r="W1661" s="486"/>
      <c r="X1661" s="487"/>
    </row>
    <row r="1662" spans="5:24" x14ac:dyDescent="0.25">
      <c r="E1662" s="484"/>
      <c r="F1662" s="484"/>
      <c r="G1662" s="484"/>
      <c r="H1662" s="484"/>
      <c r="I1662" s="484"/>
      <c r="J1662" s="484"/>
      <c r="K1662" s="484"/>
      <c r="L1662" s="484"/>
      <c r="M1662" s="485"/>
      <c r="N1662" s="483"/>
      <c r="O1662" s="485"/>
      <c r="P1662" s="486"/>
      <c r="Q1662" s="483"/>
      <c r="R1662" s="485"/>
      <c r="S1662" s="483"/>
      <c r="T1662" s="484"/>
      <c r="U1662" s="484"/>
      <c r="V1662" s="485"/>
      <c r="W1662" s="486"/>
      <c r="X1662" s="487"/>
    </row>
    <row r="1663" spans="5:24" x14ac:dyDescent="0.25">
      <c r="E1663" s="484"/>
      <c r="F1663" s="484"/>
      <c r="G1663" s="484"/>
      <c r="H1663" s="484"/>
      <c r="I1663" s="484"/>
      <c r="J1663" s="484"/>
      <c r="K1663" s="484"/>
      <c r="L1663" s="484"/>
      <c r="M1663" s="485"/>
      <c r="N1663" s="483"/>
      <c r="O1663" s="485"/>
      <c r="P1663" s="486"/>
      <c r="Q1663" s="483"/>
      <c r="R1663" s="485"/>
      <c r="S1663" s="483"/>
      <c r="T1663" s="484"/>
      <c r="U1663" s="484"/>
      <c r="V1663" s="485"/>
      <c r="W1663" s="486"/>
      <c r="X1663" s="487"/>
    </row>
    <row r="1664" spans="5:24" x14ac:dyDescent="0.25">
      <c r="E1664" s="484"/>
      <c r="F1664" s="484"/>
      <c r="G1664" s="484"/>
      <c r="H1664" s="484"/>
      <c r="I1664" s="484"/>
      <c r="J1664" s="484"/>
      <c r="K1664" s="484"/>
      <c r="L1664" s="484"/>
      <c r="M1664" s="485"/>
      <c r="N1664" s="483"/>
      <c r="O1664" s="485"/>
      <c r="P1664" s="486"/>
      <c r="Q1664" s="483"/>
      <c r="R1664" s="485"/>
      <c r="S1664" s="483"/>
      <c r="T1664" s="484"/>
      <c r="U1664" s="484"/>
      <c r="V1664" s="485"/>
      <c r="W1664" s="486"/>
      <c r="X1664" s="487"/>
    </row>
    <row r="1665" spans="5:24" x14ac:dyDescent="0.25">
      <c r="E1665" s="484"/>
      <c r="F1665" s="484"/>
      <c r="G1665" s="484"/>
      <c r="H1665" s="484"/>
      <c r="I1665" s="484"/>
      <c r="J1665" s="484"/>
      <c r="K1665" s="484"/>
      <c r="L1665" s="484"/>
      <c r="M1665" s="485"/>
      <c r="N1665" s="483"/>
      <c r="O1665" s="485"/>
      <c r="P1665" s="486"/>
      <c r="Q1665" s="483"/>
      <c r="R1665" s="485"/>
      <c r="S1665" s="483"/>
      <c r="T1665" s="484"/>
      <c r="U1665" s="484"/>
      <c r="V1665" s="485"/>
      <c r="W1665" s="486"/>
      <c r="X1665" s="487"/>
    </row>
    <row r="1666" spans="5:24" x14ac:dyDescent="0.25">
      <c r="E1666" s="484"/>
      <c r="F1666" s="484"/>
      <c r="G1666" s="484"/>
      <c r="H1666" s="484"/>
      <c r="I1666" s="484"/>
      <c r="J1666" s="484"/>
      <c r="K1666" s="484"/>
      <c r="L1666" s="484"/>
      <c r="M1666" s="485"/>
      <c r="N1666" s="483"/>
      <c r="O1666" s="485"/>
      <c r="P1666" s="486"/>
      <c r="Q1666" s="483"/>
      <c r="R1666" s="485"/>
      <c r="S1666" s="483"/>
      <c r="T1666" s="484"/>
      <c r="U1666" s="484"/>
      <c r="V1666" s="485"/>
      <c r="W1666" s="486"/>
      <c r="X1666" s="487"/>
    </row>
    <row r="1667" spans="5:24" x14ac:dyDescent="0.25">
      <c r="E1667" s="484"/>
      <c r="F1667" s="484"/>
      <c r="G1667" s="484"/>
      <c r="H1667" s="484"/>
      <c r="I1667" s="484"/>
      <c r="J1667" s="484"/>
      <c r="K1667" s="484"/>
      <c r="L1667" s="484"/>
      <c r="M1667" s="485"/>
      <c r="N1667" s="483"/>
      <c r="O1667" s="485"/>
      <c r="P1667" s="486"/>
      <c r="Q1667" s="483"/>
      <c r="R1667" s="485"/>
      <c r="S1667" s="483"/>
      <c r="T1667" s="484"/>
      <c r="U1667" s="484"/>
      <c r="V1667" s="485"/>
      <c r="W1667" s="486"/>
      <c r="X1667" s="487"/>
    </row>
    <row r="1668" spans="5:24" x14ac:dyDescent="0.25">
      <c r="E1668" s="484"/>
      <c r="F1668" s="484"/>
      <c r="G1668" s="484"/>
      <c r="H1668" s="484"/>
      <c r="I1668" s="484"/>
      <c r="J1668" s="484"/>
      <c r="K1668" s="484"/>
      <c r="L1668" s="484"/>
      <c r="M1668" s="485"/>
      <c r="N1668" s="483"/>
      <c r="O1668" s="485"/>
      <c r="P1668" s="486"/>
      <c r="Q1668" s="483"/>
      <c r="R1668" s="485"/>
      <c r="S1668" s="483"/>
      <c r="T1668" s="484"/>
      <c r="U1668" s="484"/>
      <c r="V1668" s="485"/>
      <c r="W1668" s="486"/>
      <c r="X1668" s="487"/>
    </row>
    <row r="1669" spans="5:24" x14ac:dyDescent="0.25">
      <c r="E1669" s="484"/>
      <c r="F1669" s="484"/>
      <c r="G1669" s="484"/>
      <c r="H1669" s="484"/>
      <c r="I1669" s="484"/>
      <c r="J1669" s="484"/>
      <c r="K1669" s="484"/>
      <c r="L1669" s="484"/>
      <c r="M1669" s="485"/>
      <c r="N1669" s="483"/>
      <c r="O1669" s="485"/>
      <c r="P1669" s="486"/>
      <c r="Q1669" s="483"/>
      <c r="R1669" s="485"/>
      <c r="S1669" s="483"/>
      <c r="T1669" s="484"/>
      <c r="U1669" s="484"/>
      <c r="V1669" s="485"/>
      <c r="W1669" s="486"/>
      <c r="X1669" s="487"/>
    </row>
    <row r="1670" spans="5:24" x14ac:dyDescent="0.25">
      <c r="E1670" s="484"/>
      <c r="F1670" s="484"/>
      <c r="G1670" s="484"/>
      <c r="H1670" s="484"/>
      <c r="I1670" s="484"/>
      <c r="J1670" s="484"/>
      <c r="K1670" s="484"/>
      <c r="L1670" s="484"/>
      <c r="M1670" s="485"/>
      <c r="N1670" s="483"/>
      <c r="O1670" s="485"/>
      <c r="P1670" s="486"/>
      <c r="Q1670" s="483"/>
      <c r="R1670" s="485"/>
      <c r="S1670" s="483"/>
      <c r="T1670" s="484"/>
      <c r="U1670" s="484"/>
      <c r="V1670" s="485"/>
      <c r="W1670" s="486"/>
      <c r="X1670" s="487"/>
    </row>
    <row r="1671" spans="5:24" x14ac:dyDescent="0.25">
      <c r="E1671" s="484"/>
      <c r="F1671" s="484"/>
      <c r="G1671" s="484"/>
      <c r="H1671" s="484"/>
      <c r="I1671" s="484"/>
      <c r="J1671" s="484"/>
      <c r="K1671" s="484"/>
      <c r="L1671" s="484"/>
      <c r="M1671" s="485"/>
      <c r="N1671" s="483"/>
      <c r="O1671" s="485"/>
      <c r="P1671" s="486"/>
      <c r="Q1671" s="483"/>
      <c r="R1671" s="485"/>
      <c r="S1671" s="483"/>
      <c r="T1671" s="484"/>
      <c r="U1671" s="484"/>
      <c r="V1671" s="485"/>
      <c r="W1671" s="486"/>
      <c r="X1671" s="487"/>
    </row>
    <row r="1672" spans="5:24" x14ac:dyDescent="0.25">
      <c r="E1672" s="484"/>
      <c r="F1672" s="484"/>
      <c r="G1672" s="484"/>
      <c r="H1672" s="484"/>
      <c r="I1672" s="484"/>
      <c r="J1672" s="484"/>
      <c r="K1672" s="484"/>
      <c r="L1672" s="484"/>
      <c r="M1672" s="485"/>
      <c r="N1672" s="483"/>
      <c r="O1672" s="485"/>
      <c r="P1672" s="486"/>
      <c r="Q1672" s="483"/>
      <c r="R1672" s="485"/>
      <c r="S1672" s="483"/>
      <c r="T1672" s="484"/>
      <c r="U1672" s="484"/>
      <c r="V1672" s="485"/>
      <c r="W1672" s="486"/>
      <c r="X1672" s="487"/>
    </row>
    <row r="1673" spans="5:24" x14ac:dyDescent="0.25">
      <c r="E1673" s="484"/>
      <c r="F1673" s="484"/>
      <c r="G1673" s="484"/>
      <c r="H1673" s="484"/>
      <c r="I1673" s="484"/>
      <c r="J1673" s="484"/>
      <c r="K1673" s="484"/>
      <c r="L1673" s="484"/>
      <c r="M1673" s="485"/>
      <c r="N1673" s="483"/>
      <c r="O1673" s="485"/>
      <c r="P1673" s="486"/>
      <c r="Q1673" s="483"/>
      <c r="R1673" s="485"/>
      <c r="S1673" s="483"/>
      <c r="T1673" s="484"/>
      <c r="U1673" s="484"/>
      <c r="V1673" s="485"/>
      <c r="W1673" s="486"/>
      <c r="X1673" s="487"/>
    </row>
    <row r="1674" spans="5:24" x14ac:dyDescent="0.25">
      <c r="E1674" s="484"/>
      <c r="F1674" s="484"/>
      <c r="G1674" s="484"/>
      <c r="H1674" s="484"/>
      <c r="I1674" s="484"/>
      <c r="J1674" s="484"/>
      <c r="K1674" s="484"/>
      <c r="L1674" s="484"/>
      <c r="M1674" s="485"/>
      <c r="N1674" s="483"/>
      <c r="O1674" s="485"/>
      <c r="P1674" s="486"/>
      <c r="Q1674" s="483"/>
      <c r="R1674" s="485"/>
      <c r="S1674" s="483"/>
      <c r="T1674" s="484"/>
      <c r="U1674" s="484"/>
      <c r="V1674" s="485"/>
      <c r="W1674" s="486"/>
      <c r="X1674" s="487"/>
    </row>
    <row r="1675" spans="5:24" x14ac:dyDescent="0.25">
      <c r="E1675" s="484"/>
      <c r="F1675" s="484"/>
      <c r="G1675" s="484"/>
      <c r="H1675" s="484"/>
      <c r="I1675" s="484"/>
      <c r="J1675" s="484"/>
      <c r="K1675" s="484"/>
      <c r="L1675" s="484"/>
      <c r="M1675" s="485"/>
      <c r="N1675" s="483"/>
      <c r="O1675" s="485"/>
      <c r="P1675" s="486"/>
      <c r="Q1675" s="483"/>
      <c r="R1675" s="485"/>
      <c r="S1675" s="483"/>
      <c r="T1675" s="484"/>
      <c r="U1675" s="484"/>
      <c r="V1675" s="485"/>
      <c r="W1675" s="486"/>
      <c r="X1675" s="487"/>
    </row>
    <row r="1676" spans="5:24" x14ac:dyDescent="0.25">
      <c r="E1676" s="484"/>
      <c r="F1676" s="484"/>
      <c r="G1676" s="484"/>
      <c r="H1676" s="484"/>
      <c r="I1676" s="484"/>
      <c r="J1676" s="484"/>
      <c r="K1676" s="484"/>
      <c r="L1676" s="484"/>
      <c r="M1676" s="485"/>
      <c r="N1676" s="483"/>
      <c r="O1676" s="485"/>
      <c r="P1676" s="486"/>
      <c r="Q1676" s="483"/>
      <c r="R1676" s="485"/>
      <c r="S1676" s="483"/>
      <c r="T1676" s="484"/>
      <c r="U1676" s="484"/>
      <c r="V1676" s="485"/>
      <c r="W1676" s="486"/>
      <c r="X1676" s="487"/>
    </row>
    <row r="1677" spans="5:24" x14ac:dyDescent="0.25">
      <c r="E1677" s="484"/>
      <c r="F1677" s="484"/>
      <c r="G1677" s="484"/>
      <c r="H1677" s="484"/>
      <c r="I1677" s="484"/>
      <c r="J1677" s="484"/>
      <c r="K1677" s="484"/>
      <c r="L1677" s="484"/>
      <c r="M1677" s="485"/>
      <c r="N1677" s="483"/>
      <c r="O1677" s="485"/>
      <c r="P1677" s="486"/>
      <c r="Q1677" s="483"/>
      <c r="R1677" s="485"/>
      <c r="S1677" s="483"/>
      <c r="T1677" s="484"/>
      <c r="U1677" s="484"/>
      <c r="V1677" s="485"/>
      <c r="W1677" s="486"/>
      <c r="X1677" s="487"/>
    </row>
    <row r="1678" spans="5:24" x14ac:dyDescent="0.25">
      <c r="E1678" s="484"/>
      <c r="F1678" s="484"/>
      <c r="G1678" s="484"/>
      <c r="H1678" s="484"/>
      <c r="I1678" s="484"/>
      <c r="J1678" s="484"/>
      <c r="K1678" s="484"/>
      <c r="L1678" s="484"/>
      <c r="M1678" s="485"/>
      <c r="N1678" s="483"/>
      <c r="O1678" s="485"/>
      <c r="P1678" s="486"/>
      <c r="Q1678" s="483"/>
      <c r="R1678" s="485"/>
      <c r="S1678" s="483"/>
      <c r="T1678" s="484"/>
      <c r="U1678" s="484"/>
      <c r="V1678" s="485"/>
      <c r="W1678" s="486"/>
      <c r="X1678" s="487"/>
    </row>
    <row r="1679" spans="5:24" x14ac:dyDescent="0.25">
      <c r="E1679" s="484"/>
      <c r="F1679" s="484"/>
      <c r="G1679" s="484"/>
      <c r="H1679" s="484"/>
      <c r="I1679" s="484"/>
      <c r="J1679" s="484"/>
      <c r="K1679" s="484"/>
      <c r="L1679" s="484"/>
      <c r="M1679" s="485"/>
      <c r="N1679" s="483"/>
      <c r="O1679" s="485"/>
      <c r="P1679" s="486"/>
      <c r="Q1679" s="483"/>
      <c r="R1679" s="485"/>
      <c r="S1679" s="483"/>
      <c r="T1679" s="484"/>
      <c r="U1679" s="484"/>
      <c r="V1679" s="485"/>
      <c r="W1679" s="486"/>
      <c r="X1679" s="487"/>
    </row>
    <row r="1680" spans="5:24" x14ac:dyDescent="0.25">
      <c r="E1680" s="484"/>
      <c r="F1680" s="484"/>
      <c r="G1680" s="484"/>
      <c r="H1680" s="484"/>
      <c r="I1680" s="484"/>
      <c r="J1680" s="484"/>
      <c r="K1680" s="484"/>
      <c r="L1680" s="484"/>
      <c r="M1680" s="485"/>
      <c r="N1680" s="483"/>
      <c r="O1680" s="485"/>
      <c r="P1680" s="486"/>
      <c r="Q1680" s="483"/>
      <c r="R1680" s="485"/>
      <c r="S1680" s="483"/>
      <c r="T1680" s="484"/>
      <c r="U1680" s="484"/>
      <c r="V1680" s="485"/>
      <c r="W1680" s="486"/>
      <c r="X1680" s="487"/>
    </row>
    <row r="1681" spans="5:24" x14ac:dyDescent="0.25">
      <c r="E1681" s="484"/>
      <c r="F1681" s="484"/>
      <c r="G1681" s="484"/>
      <c r="H1681" s="484"/>
      <c r="I1681" s="484"/>
      <c r="J1681" s="484"/>
      <c r="K1681" s="484"/>
      <c r="L1681" s="484"/>
      <c r="M1681" s="485"/>
      <c r="N1681" s="483"/>
      <c r="O1681" s="485"/>
      <c r="P1681" s="486"/>
      <c r="Q1681" s="483"/>
      <c r="R1681" s="485"/>
      <c r="S1681" s="483"/>
      <c r="T1681" s="484"/>
      <c r="U1681" s="484"/>
      <c r="V1681" s="485"/>
      <c r="W1681" s="486"/>
      <c r="X1681" s="487"/>
    </row>
    <row r="1682" spans="5:24" x14ac:dyDescent="0.25">
      <c r="E1682" s="484"/>
      <c r="F1682" s="484"/>
      <c r="G1682" s="484"/>
      <c r="H1682" s="484"/>
      <c r="I1682" s="484"/>
      <c r="J1682" s="484"/>
      <c r="K1682" s="484"/>
      <c r="L1682" s="484"/>
      <c r="M1682" s="485"/>
      <c r="N1682" s="483"/>
      <c r="O1682" s="485"/>
      <c r="P1682" s="486"/>
      <c r="Q1682" s="483"/>
      <c r="R1682" s="485"/>
      <c r="S1682" s="483"/>
      <c r="T1682" s="484"/>
      <c r="U1682" s="484"/>
      <c r="V1682" s="485"/>
      <c r="W1682" s="486"/>
      <c r="X1682" s="487"/>
    </row>
    <row r="1683" spans="5:24" x14ac:dyDescent="0.25">
      <c r="E1683" s="484"/>
      <c r="F1683" s="484"/>
      <c r="G1683" s="484"/>
      <c r="H1683" s="484"/>
      <c r="I1683" s="484"/>
      <c r="J1683" s="484"/>
      <c r="K1683" s="484"/>
      <c r="L1683" s="484"/>
      <c r="M1683" s="485"/>
      <c r="N1683" s="483"/>
      <c r="O1683" s="485"/>
      <c r="P1683" s="486"/>
      <c r="Q1683" s="483"/>
      <c r="R1683" s="485"/>
      <c r="S1683" s="483"/>
      <c r="T1683" s="484"/>
      <c r="U1683" s="484"/>
      <c r="V1683" s="485"/>
      <c r="W1683" s="486"/>
      <c r="X1683" s="487"/>
    </row>
    <row r="1684" spans="5:24" x14ac:dyDescent="0.25">
      <c r="E1684" s="484"/>
      <c r="F1684" s="484"/>
      <c r="G1684" s="484"/>
      <c r="H1684" s="484"/>
      <c r="I1684" s="484"/>
      <c r="J1684" s="484"/>
      <c r="K1684" s="484"/>
      <c r="L1684" s="484"/>
      <c r="M1684" s="485"/>
      <c r="N1684" s="483"/>
      <c r="O1684" s="485"/>
      <c r="P1684" s="486"/>
      <c r="Q1684" s="483"/>
      <c r="R1684" s="485"/>
      <c r="S1684" s="483"/>
      <c r="T1684" s="484"/>
      <c r="U1684" s="484"/>
      <c r="V1684" s="485"/>
      <c r="W1684" s="486"/>
      <c r="X1684" s="487"/>
    </row>
    <row r="1685" spans="5:24" x14ac:dyDescent="0.25">
      <c r="E1685" s="484"/>
      <c r="F1685" s="484"/>
      <c r="G1685" s="484"/>
      <c r="H1685" s="484"/>
      <c r="I1685" s="484"/>
      <c r="J1685" s="484"/>
      <c r="K1685" s="484"/>
      <c r="L1685" s="484"/>
      <c r="M1685" s="485"/>
      <c r="N1685" s="483"/>
      <c r="O1685" s="485"/>
      <c r="P1685" s="486"/>
      <c r="Q1685" s="483"/>
      <c r="R1685" s="485"/>
      <c r="S1685" s="483"/>
      <c r="T1685" s="484"/>
      <c r="U1685" s="484"/>
      <c r="V1685" s="485"/>
      <c r="W1685" s="486"/>
      <c r="X1685" s="487"/>
    </row>
    <row r="1686" spans="5:24" x14ac:dyDescent="0.25">
      <c r="E1686" s="484"/>
      <c r="F1686" s="484"/>
      <c r="G1686" s="484"/>
      <c r="H1686" s="484"/>
      <c r="I1686" s="484"/>
      <c r="J1686" s="484"/>
      <c r="K1686" s="484"/>
      <c r="L1686" s="484"/>
      <c r="M1686" s="485"/>
      <c r="N1686" s="483"/>
      <c r="O1686" s="485"/>
      <c r="P1686" s="486"/>
      <c r="Q1686" s="483"/>
      <c r="R1686" s="485"/>
      <c r="S1686" s="483"/>
      <c r="T1686" s="484"/>
      <c r="U1686" s="484"/>
      <c r="V1686" s="485"/>
      <c r="W1686" s="486"/>
      <c r="X1686" s="487"/>
    </row>
    <row r="1687" spans="5:24" x14ac:dyDescent="0.25">
      <c r="E1687" s="484"/>
      <c r="F1687" s="484"/>
      <c r="G1687" s="484"/>
      <c r="H1687" s="484"/>
      <c r="I1687" s="484"/>
      <c r="J1687" s="484"/>
      <c r="K1687" s="484"/>
      <c r="L1687" s="484"/>
      <c r="M1687" s="485"/>
      <c r="N1687" s="483"/>
      <c r="O1687" s="485"/>
      <c r="P1687" s="486"/>
      <c r="Q1687" s="483"/>
      <c r="R1687" s="485"/>
      <c r="S1687" s="483"/>
      <c r="T1687" s="484"/>
      <c r="U1687" s="484"/>
      <c r="V1687" s="485"/>
      <c r="W1687" s="486"/>
      <c r="X1687" s="487"/>
    </row>
    <row r="1688" spans="5:24" x14ac:dyDescent="0.25">
      <c r="E1688" s="484"/>
      <c r="F1688" s="484"/>
      <c r="G1688" s="484"/>
      <c r="H1688" s="484"/>
      <c r="I1688" s="484"/>
      <c r="J1688" s="484"/>
      <c r="K1688" s="484"/>
      <c r="L1688" s="484"/>
      <c r="M1688" s="485"/>
      <c r="N1688" s="483"/>
      <c r="O1688" s="485"/>
      <c r="P1688" s="486"/>
      <c r="Q1688" s="483"/>
      <c r="R1688" s="485"/>
      <c r="S1688" s="483"/>
      <c r="T1688" s="484"/>
      <c r="U1688" s="484"/>
      <c r="V1688" s="485"/>
      <c r="W1688" s="486"/>
      <c r="X1688" s="487"/>
    </row>
    <row r="1689" spans="5:24" x14ac:dyDescent="0.25">
      <c r="E1689" s="484"/>
      <c r="F1689" s="484"/>
      <c r="G1689" s="484"/>
      <c r="H1689" s="484"/>
      <c r="I1689" s="484"/>
      <c r="J1689" s="484"/>
      <c r="K1689" s="484"/>
      <c r="L1689" s="484"/>
      <c r="M1689" s="485"/>
      <c r="N1689" s="483"/>
      <c r="O1689" s="485"/>
      <c r="P1689" s="486"/>
      <c r="Q1689" s="483"/>
      <c r="R1689" s="485"/>
      <c r="S1689" s="483"/>
      <c r="T1689" s="484"/>
      <c r="U1689" s="484"/>
      <c r="V1689" s="485"/>
      <c r="W1689" s="486"/>
      <c r="X1689" s="487"/>
    </row>
    <row r="1690" spans="5:24" x14ac:dyDescent="0.25">
      <c r="E1690" s="484"/>
      <c r="F1690" s="484"/>
      <c r="G1690" s="484"/>
      <c r="H1690" s="484"/>
      <c r="I1690" s="484"/>
      <c r="J1690" s="484"/>
      <c r="K1690" s="484"/>
      <c r="L1690" s="484"/>
      <c r="M1690" s="485"/>
      <c r="N1690" s="483"/>
      <c r="O1690" s="485"/>
      <c r="P1690" s="486"/>
      <c r="Q1690" s="483"/>
      <c r="R1690" s="485"/>
      <c r="S1690" s="483"/>
      <c r="T1690" s="484"/>
      <c r="U1690" s="484"/>
      <c r="V1690" s="485"/>
      <c r="W1690" s="486"/>
      <c r="X1690" s="487"/>
    </row>
    <row r="1691" spans="5:24" x14ac:dyDescent="0.25">
      <c r="E1691" s="484"/>
      <c r="F1691" s="484"/>
      <c r="G1691" s="484"/>
      <c r="H1691" s="484"/>
      <c r="I1691" s="484"/>
      <c r="J1691" s="484"/>
      <c r="K1691" s="484"/>
      <c r="L1691" s="484"/>
      <c r="M1691" s="485"/>
      <c r="N1691" s="483"/>
      <c r="O1691" s="485"/>
      <c r="P1691" s="486"/>
      <c r="Q1691" s="483"/>
      <c r="R1691" s="485"/>
      <c r="S1691" s="483"/>
      <c r="T1691" s="484"/>
      <c r="U1691" s="484"/>
      <c r="V1691" s="485"/>
      <c r="W1691" s="486"/>
      <c r="X1691" s="487"/>
    </row>
    <row r="1692" spans="5:24" x14ac:dyDescent="0.25">
      <c r="E1692" s="484"/>
      <c r="F1692" s="484"/>
      <c r="G1692" s="484"/>
      <c r="H1692" s="484"/>
      <c r="I1692" s="484"/>
      <c r="J1692" s="484"/>
      <c r="K1692" s="484"/>
      <c r="L1692" s="484"/>
      <c r="M1692" s="485"/>
      <c r="N1692" s="483"/>
      <c r="O1692" s="485"/>
      <c r="P1692" s="486"/>
      <c r="Q1692" s="483"/>
      <c r="R1692" s="485"/>
      <c r="S1692" s="483"/>
      <c r="T1692" s="484"/>
      <c r="U1692" s="484"/>
      <c r="V1692" s="485"/>
      <c r="W1692" s="486"/>
      <c r="X1692" s="487"/>
    </row>
    <row r="1693" spans="5:24" x14ac:dyDescent="0.25">
      <c r="E1693" s="484"/>
      <c r="F1693" s="484"/>
      <c r="G1693" s="484"/>
      <c r="H1693" s="484"/>
      <c r="I1693" s="484"/>
      <c r="J1693" s="484"/>
      <c r="K1693" s="484"/>
      <c r="L1693" s="484"/>
      <c r="M1693" s="485"/>
      <c r="N1693" s="483"/>
      <c r="O1693" s="485"/>
      <c r="P1693" s="486"/>
      <c r="Q1693" s="483"/>
      <c r="R1693" s="485"/>
      <c r="S1693" s="483"/>
      <c r="T1693" s="484"/>
      <c r="U1693" s="484"/>
      <c r="V1693" s="485"/>
      <c r="W1693" s="486"/>
      <c r="X1693" s="487"/>
    </row>
    <row r="1694" spans="5:24" x14ac:dyDescent="0.25">
      <c r="E1694" s="484"/>
      <c r="F1694" s="484"/>
      <c r="G1694" s="484"/>
      <c r="H1694" s="484"/>
      <c r="I1694" s="484"/>
      <c r="J1694" s="484"/>
      <c r="K1694" s="484"/>
      <c r="L1694" s="484"/>
      <c r="M1694" s="485"/>
      <c r="N1694" s="483"/>
      <c r="O1694" s="485"/>
      <c r="P1694" s="486"/>
      <c r="Q1694" s="483"/>
      <c r="R1694" s="485"/>
      <c r="S1694" s="483"/>
      <c r="T1694" s="484"/>
      <c r="U1694" s="484"/>
      <c r="V1694" s="485"/>
      <c r="W1694" s="486"/>
      <c r="X1694" s="487"/>
    </row>
    <row r="1695" spans="5:24" x14ac:dyDescent="0.25">
      <c r="E1695" s="484"/>
      <c r="F1695" s="484"/>
      <c r="G1695" s="484"/>
      <c r="H1695" s="484"/>
      <c r="I1695" s="484"/>
      <c r="J1695" s="484"/>
      <c r="K1695" s="484"/>
      <c r="L1695" s="484"/>
      <c r="M1695" s="485"/>
      <c r="N1695" s="483"/>
      <c r="O1695" s="485"/>
      <c r="P1695" s="486"/>
      <c r="Q1695" s="483"/>
      <c r="R1695" s="485"/>
      <c r="S1695" s="483"/>
      <c r="T1695" s="484"/>
      <c r="U1695" s="484"/>
      <c r="V1695" s="485"/>
      <c r="W1695" s="486"/>
      <c r="X1695" s="487"/>
    </row>
    <row r="1696" spans="5:24" x14ac:dyDescent="0.25">
      <c r="E1696" s="484"/>
      <c r="F1696" s="484"/>
      <c r="G1696" s="484"/>
      <c r="H1696" s="484"/>
      <c r="I1696" s="484"/>
      <c r="J1696" s="484"/>
      <c r="K1696" s="484"/>
      <c r="L1696" s="484"/>
      <c r="M1696" s="485"/>
      <c r="N1696" s="483"/>
      <c r="O1696" s="485"/>
      <c r="P1696" s="486"/>
      <c r="Q1696" s="483"/>
      <c r="R1696" s="485"/>
      <c r="S1696" s="483"/>
      <c r="T1696" s="484"/>
      <c r="U1696" s="484"/>
      <c r="V1696" s="485"/>
      <c r="W1696" s="486"/>
      <c r="X1696" s="487"/>
    </row>
    <row r="1697" spans="5:24" x14ac:dyDescent="0.25">
      <c r="E1697" s="484"/>
      <c r="F1697" s="484"/>
      <c r="G1697" s="484"/>
      <c r="H1697" s="484"/>
      <c r="I1697" s="484"/>
      <c r="J1697" s="484"/>
      <c r="K1697" s="484"/>
      <c r="L1697" s="484"/>
      <c r="M1697" s="485"/>
      <c r="N1697" s="483"/>
      <c r="O1697" s="485"/>
      <c r="P1697" s="486"/>
      <c r="Q1697" s="483"/>
      <c r="R1697" s="485"/>
      <c r="S1697" s="483"/>
      <c r="T1697" s="484"/>
      <c r="U1697" s="484"/>
      <c r="V1697" s="485"/>
      <c r="W1697" s="486"/>
      <c r="X1697" s="487"/>
    </row>
    <row r="1698" spans="5:24" x14ac:dyDescent="0.25">
      <c r="E1698" s="484"/>
      <c r="F1698" s="484"/>
      <c r="G1698" s="484"/>
      <c r="H1698" s="484"/>
      <c r="I1698" s="484"/>
      <c r="J1698" s="484"/>
      <c r="K1698" s="484"/>
      <c r="L1698" s="484"/>
      <c r="M1698" s="485"/>
      <c r="N1698" s="483"/>
      <c r="O1698" s="485"/>
      <c r="P1698" s="486"/>
      <c r="Q1698" s="483"/>
      <c r="R1698" s="485"/>
      <c r="S1698" s="483"/>
      <c r="T1698" s="484"/>
      <c r="U1698" s="484"/>
      <c r="V1698" s="485"/>
      <c r="W1698" s="486"/>
      <c r="X1698" s="487"/>
    </row>
    <row r="1699" spans="5:24" x14ac:dyDescent="0.25">
      <c r="E1699" s="484"/>
      <c r="F1699" s="484"/>
      <c r="G1699" s="484"/>
      <c r="H1699" s="484"/>
      <c r="I1699" s="484"/>
      <c r="J1699" s="484"/>
      <c r="K1699" s="484"/>
      <c r="L1699" s="484"/>
      <c r="M1699" s="485"/>
      <c r="N1699" s="483"/>
      <c r="O1699" s="485"/>
      <c r="P1699" s="486"/>
      <c r="Q1699" s="483"/>
      <c r="R1699" s="485"/>
      <c r="S1699" s="483"/>
      <c r="T1699" s="484"/>
      <c r="U1699" s="484"/>
      <c r="V1699" s="485"/>
      <c r="W1699" s="486"/>
      <c r="X1699" s="487"/>
    </row>
    <row r="1700" spans="5:24" x14ac:dyDescent="0.25">
      <c r="E1700" s="484"/>
      <c r="F1700" s="484"/>
      <c r="G1700" s="484"/>
      <c r="H1700" s="484"/>
      <c r="I1700" s="484"/>
      <c r="J1700" s="484"/>
      <c r="K1700" s="484"/>
      <c r="L1700" s="484"/>
      <c r="M1700" s="485"/>
      <c r="N1700" s="483"/>
      <c r="O1700" s="485"/>
      <c r="P1700" s="486"/>
      <c r="Q1700" s="483"/>
      <c r="R1700" s="485"/>
      <c r="S1700" s="483"/>
      <c r="T1700" s="484"/>
      <c r="U1700" s="484"/>
      <c r="V1700" s="485"/>
      <c r="W1700" s="486"/>
      <c r="X1700" s="487"/>
    </row>
    <row r="1701" spans="5:24" x14ac:dyDescent="0.25">
      <c r="E1701" s="484"/>
      <c r="F1701" s="484"/>
      <c r="G1701" s="484"/>
      <c r="H1701" s="484"/>
      <c r="I1701" s="484"/>
      <c r="J1701" s="484"/>
      <c r="K1701" s="484"/>
      <c r="L1701" s="484"/>
      <c r="M1701" s="485"/>
      <c r="N1701" s="483"/>
      <c r="O1701" s="485"/>
      <c r="P1701" s="486"/>
      <c r="Q1701" s="483"/>
      <c r="R1701" s="485"/>
      <c r="S1701" s="483"/>
      <c r="T1701" s="484"/>
      <c r="U1701" s="484"/>
      <c r="V1701" s="485"/>
      <c r="W1701" s="486"/>
      <c r="X1701" s="487"/>
    </row>
    <row r="1702" spans="5:24" x14ac:dyDescent="0.25">
      <c r="E1702" s="484"/>
      <c r="F1702" s="484"/>
      <c r="G1702" s="484"/>
      <c r="H1702" s="484"/>
      <c r="I1702" s="484"/>
      <c r="J1702" s="484"/>
      <c r="K1702" s="484"/>
      <c r="L1702" s="484"/>
      <c r="M1702" s="485"/>
      <c r="N1702" s="483"/>
      <c r="O1702" s="485"/>
      <c r="P1702" s="486"/>
      <c r="Q1702" s="483"/>
      <c r="R1702" s="485"/>
      <c r="S1702" s="483"/>
      <c r="T1702" s="484"/>
      <c r="U1702" s="484"/>
      <c r="V1702" s="485"/>
      <c r="W1702" s="486"/>
      <c r="X1702" s="487"/>
    </row>
    <row r="1703" spans="5:24" x14ac:dyDescent="0.25">
      <c r="E1703" s="484"/>
      <c r="F1703" s="484"/>
      <c r="G1703" s="484"/>
      <c r="H1703" s="484"/>
      <c r="I1703" s="484"/>
      <c r="J1703" s="484"/>
      <c r="K1703" s="484"/>
      <c r="L1703" s="484"/>
      <c r="M1703" s="485"/>
      <c r="N1703" s="483"/>
      <c r="O1703" s="485"/>
      <c r="P1703" s="486"/>
      <c r="Q1703" s="483"/>
      <c r="R1703" s="485"/>
      <c r="S1703" s="483"/>
      <c r="T1703" s="484"/>
      <c r="U1703" s="484"/>
      <c r="V1703" s="485"/>
      <c r="W1703" s="486"/>
      <c r="X1703" s="487"/>
    </row>
    <row r="1704" spans="5:24" x14ac:dyDescent="0.25">
      <c r="E1704" s="484"/>
      <c r="F1704" s="484"/>
      <c r="G1704" s="484"/>
      <c r="H1704" s="484"/>
      <c r="I1704" s="484"/>
      <c r="J1704" s="484"/>
      <c r="K1704" s="484"/>
      <c r="L1704" s="484"/>
      <c r="M1704" s="485"/>
      <c r="N1704" s="483"/>
      <c r="O1704" s="485"/>
      <c r="P1704" s="486"/>
      <c r="Q1704" s="483"/>
      <c r="R1704" s="485"/>
      <c r="S1704" s="483"/>
      <c r="T1704" s="484"/>
      <c r="U1704" s="484"/>
      <c r="V1704" s="485"/>
      <c r="W1704" s="486"/>
      <c r="X1704" s="487"/>
    </row>
    <row r="1705" spans="5:24" x14ac:dyDescent="0.25">
      <c r="E1705" s="484"/>
      <c r="F1705" s="484"/>
      <c r="G1705" s="484"/>
      <c r="H1705" s="484"/>
      <c r="I1705" s="484"/>
      <c r="J1705" s="484"/>
      <c r="K1705" s="484"/>
      <c r="L1705" s="484"/>
      <c r="M1705" s="485"/>
      <c r="N1705" s="483"/>
      <c r="O1705" s="485"/>
      <c r="P1705" s="486"/>
      <c r="Q1705" s="483"/>
      <c r="R1705" s="485"/>
      <c r="S1705" s="483"/>
      <c r="T1705" s="484"/>
      <c r="U1705" s="484"/>
      <c r="V1705" s="485"/>
      <c r="W1705" s="486"/>
      <c r="X1705" s="487"/>
    </row>
    <row r="1706" spans="5:24" x14ac:dyDescent="0.25">
      <c r="E1706" s="484"/>
      <c r="F1706" s="484"/>
      <c r="G1706" s="484"/>
      <c r="H1706" s="484"/>
      <c r="I1706" s="484"/>
      <c r="J1706" s="484"/>
      <c r="K1706" s="484"/>
      <c r="L1706" s="484"/>
      <c r="M1706" s="485"/>
      <c r="N1706" s="483"/>
      <c r="O1706" s="485"/>
      <c r="P1706" s="486"/>
      <c r="Q1706" s="483"/>
      <c r="R1706" s="485"/>
      <c r="S1706" s="483"/>
      <c r="T1706" s="484"/>
      <c r="U1706" s="484"/>
      <c r="V1706" s="485"/>
      <c r="W1706" s="486"/>
      <c r="X1706" s="487"/>
    </row>
    <row r="1707" spans="5:24" x14ac:dyDescent="0.25">
      <c r="E1707" s="484"/>
      <c r="F1707" s="484"/>
      <c r="G1707" s="484"/>
      <c r="H1707" s="484"/>
      <c r="I1707" s="484"/>
      <c r="J1707" s="484"/>
      <c r="K1707" s="484"/>
      <c r="L1707" s="484"/>
      <c r="M1707" s="485"/>
      <c r="N1707" s="483"/>
      <c r="O1707" s="485"/>
      <c r="P1707" s="486"/>
      <c r="Q1707" s="483"/>
      <c r="R1707" s="485"/>
      <c r="S1707" s="483"/>
      <c r="T1707" s="484"/>
      <c r="U1707" s="484"/>
      <c r="V1707" s="485"/>
      <c r="W1707" s="486"/>
      <c r="X1707" s="487"/>
    </row>
    <row r="1708" spans="5:24" x14ac:dyDescent="0.25">
      <c r="E1708" s="484"/>
      <c r="F1708" s="484"/>
      <c r="G1708" s="484"/>
      <c r="H1708" s="484"/>
      <c r="I1708" s="484"/>
      <c r="J1708" s="484"/>
      <c r="K1708" s="484"/>
      <c r="L1708" s="484"/>
      <c r="M1708" s="485"/>
      <c r="N1708" s="483"/>
      <c r="O1708" s="485"/>
      <c r="P1708" s="486"/>
      <c r="Q1708" s="483"/>
      <c r="R1708" s="485"/>
      <c r="S1708" s="483"/>
      <c r="T1708" s="484"/>
      <c r="U1708" s="484"/>
      <c r="V1708" s="485"/>
      <c r="W1708" s="486"/>
      <c r="X1708" s="487"/>
    </row>
    <row r="1709" spans="5:24" x14ac:dyDescent="0.25">
      <c r="E1709" s="484"/>
      <c r="F1709" s="484"/>
      <c r="G1709" s="484"/>
      <c r="H1709" s="484"/>
      <c r="I1709" s="484"/>
      <c r="J1709" s="484"/>
      <c r="K1709" s="484"/>
      <c r="L1709" s="484"/>
      <c r="M1709" s="485"/>
      <c r="N1709" s="483"/>
      <c r="O1709" s="485"/>
      <c r="P1709" s="486"/>
      <c r="Q1709" s="483"/>
      <c r="R1709" s="485"/>
      <c r="S1709" s="483"/>
      <c r="T1709" s="484"/>
      <c r="U1709" s="484"/>
      <c r="V1709" s="485"/>
      <c r="W1709" s="486"/>
      <c r="X1709" s="487"/>
    </row>
    <row r="1710" spans="5:24" x14ac:dyDescent="0.25">
      <c r="E1710" s="484"/>
      <c r="F1710" s="484"/>
      <c r="G1710" s="484"/>
      <c r="H1710" s="484"/>
      <c r="I1710" s="484"/>
      <c r="J1710" s="484"/>
      <c r="K1710" s="484"/>
      <c r="L1710" s="484"/>
      <c r="M1710" s="485"/>
      <c r="N1710" s="483"/>
      <c r="O1710" s="485"/>
      <c r="P1710" s="486"/>
      <c r="Q1710" s="483"/>
      <c r="R1710" s="485"/>
      <c r="S1710" s="483"/>
      <c r="T1710" s="484"/>
      <c r="U1710" s="484"/>
      <c r="V1710" s="485"/>
      <c r="W1710" s="486"/>
      <c r="X1710" s="487"/>
    </row>
    <row r="1711" spans="5:24" x14ac:dyDescent="0.25">
      <c r="E1711" s="484"/>
      <c r="F1711" s="484"/>
      <c r="G1711" s="484"/>
      <c r="H1711" s="484"/>
      <c r="I1711" s="484"/>
      <c r="J1711" s="484"/>
      <c r="K1711" s="484"/>
      <c r="L1711" s="484"/>
      <c r="M1711" s="485"/>
      <c r="N1711" s="483"/>
      <c r="O1711" s="485"/>
      <c r="P1711" s="486"/>
      <c r="Q1711" s="483"/>
      <c r="R1711" s="485"/>
      <c r="S1711" s="483"/>
      <c r="T1711" s="484"/>
      <c r="U1711" s="484"/>
      <c r="V1711" s="485"/>
      <c r="W1711" s="486"/>
      <c r="X1711" s="487"/>
    </row>
    <row r="1712" spans="5:24" x14ac:dyDescent="0.25">
      <c r="E1712" s="484"/>
      <c r="F1712" s="484"/>
      <c r="G1712" s="484"/>
      <c r="H1712" s="484"/>
      <c r="I1712" s="484"/>
      <c r="J1712" s="484"/>
      <c r="K1712" s="484"/>
      <c r="L1712" s="484"/>
      <c r="M1712" s="485"/>
      <c r="N1712" s="483"/>
      <c r="O1712" s="485"/>
      <c r="P1712" s="486"/>
      <c r="Q1712" s="483"/>
      <c r="R1712" s="485"/>
      <c r="S1712" s="483"/>
      <c r="T1712" s="484"/>
      <c r="U1712" s="484"/>
      <c r="V1712" s="485"/>
      <c r="W1712" s="486"/>
      <c r="X1712" s="487"/>
    </row>
    <row r="1713" spans="5:24" x14ac:dyDescent="0.25">
      <c r="E1713" s="484"/>
      <c r="F1713" s="484"/>
      <c r="G1713" s="484"/>
      <c r="H1713" s="484"/>
      <c r="I1713" s="484"/>
      <c r="J1713" s="484"/>
      <c r="K1713" s="484"/>
      <c r="L1713" s="484"/>
      <c r="M1713" s="485"/>
      <c r="N1713" s="483"/>
      <c r="O1713" s="485"/>
      <c r="P1713" s="486"/>
      <c r="Q1713" s="483"/>
      <c r="R1713" s="485"/>
      <c r="S1713" s="483"/>
      <c r="T1713" s="484"/>
      <c r="U1713" s="484"/>
      <c r="V1713" s="485"/>
      <c r="W1713" s="486"/>
      <c r="X1713" s="487"/>
    </row>
    <row r="1714" spans="5:24" x14ac:dyDescent="0.25">
      <c r="E1714" s="484"/>
      <c r="F1714" s="484"/>
      <c r="G1714" s="484"/>
      <c r="H1714" s="484"/>
      <c r="I1714" s="484"/>
      <c r="J1714" s="484"/>
      <c r="K1714" s="484"/>
      <c r="L1714" s="484"/>
      <c r="M1714" s="485"/>
      <c r="N1714" s="483"/>
      <c r="O1714" s="485"/>
      <c r="P1714" s="486"/>
      <c r="Q1714" s="483"/>
      <c r="R1714" s="485"/>
      <c r="S1714" s="483"/>
      <c r="T1714" s="484"/>
      <c r="U1714" s="484"/>
      <c r="V1714" s="485"/>
      <c r="W1714" s="486"/>
      <c r="X1714" s="487"/>
    </row>
    <row r="1715" spans="5:24" x14ac:dyDescent="0.25">
      <c r="E1715" s="484"/>
      <c r="F1715" s="484"/>
      <c r="G1715" s="484"/>
      <c r="H1715" s="484"/>
      <c r="I1715" s="484"/>
      <c r="J1715" s="484"/>
      <c r="K1715" s="484"/>
      <c r="L1715" s="484"/>
      <c r="M1715" s="485"/>
      <c r="N1715" s="483"/>
      <c r="O1715" s="485"/>
      <c r="P1715" s="486"/>
      <c r="Q1715" s="483"/>
      <c r="R1715" s="485"/>
      <c r="S1715" s="483"/>
      <c r="T1715" s="484"/>
      <c r="U1715" s="484"/>
      <c r="V1715" s="485"/>
      <c r="W1715" s="486"/>
      <c r="X1715" s="487"/>
    </row>
    <row r="1716" spans="5:24" x14ac:dyDescent="0.25">
      <c r="E1716" s="484"/>
      <c r="F1716" s="484"/>
      <c r="G1716" s="484"/>
      <c r="H1716" s="484"/>
      <c r="I1716" s="484"/>
      <c r="J1716" s="484"/>
      <c r="K1716" s="484"/>
      <c r="L1716" s="484"/>
      <c r="M1716" s="485"/>
      <c r="N1716" s="483"/>
      <c r="O1716" s="485"/>
      <c r="P1716" s="486"/>
      <c r="Q1716" s="483"/>
      <c r="R1716" s="485"/>
      <c r="S1716" s="483"/>
      <c r="T1716" s="484"/>
      <c r="U1716" s="484"/>
      <c r="V1716" s="485"/>
      <c r="W1716" s="486"/>
      <c r="X1716" s="487"/>
    </row>
    <row r="1717" spans="5:24" x14ac:dyDescent="0.25">
      <c r="E1717" s="484"/>
      <c r="F1717" s="484"/>
      <c r="G1717" s="484"/>
      <c r="H1717" s="484"/>
      <c r="I1717" s="484"/>
      <c r="J1717" s="484"/>
      <c r="K1717" s="484"/>
      <c r="L1717" s="484"/>
      <c r="M1717" s="485"/>
      <c r="N1717" s="483"/>
      <c r="O1717" s="485"/>
      <c r="P1717" s="486"/>
      <c r="Q1717" s="483"/>
      <c r="R1717" s="485"/>
      <c r="S1717" s="483"/>
      <c r="T1717" s="484"/>
      <c r="U1717" s="484"/>
      <c r="V1717" s="485"/>
      <c r="W1717" s="486"/>
      <c r="X1717" s="487"/>
    </row>
    <row r="1718" spans="5:24" x14ac:dyDescent="0.25">
      <c r="E1718" s="484"/>
      <c r="F1718" s="484"/>
      <c r="G1718" s="484"/>
      <c r="H1718" s="484"/>
      <c r="I1718" s="484"/>
      <c r="J1718" s="484"/>
      <c r="K1718" s="484"/>
      <c r="L1718" s="484"/>
      <c r="M1718" s="485"/>
      <c r="N1718" s="483"/>
      <c r="O1718" s="485"/>
      <c r="P1718" s="486"/>
      <c r="Q1718" s="483"/>
      <c r="R1718" s="485"/>
      <c r="S1718" s="483"/>
      <c r="T1718" s="484"/>
      <c r="U1718" s="484"/>
      <c r="V1718" s="485"/>
      <c r="W1718" s="486"/>
      <c r="X1718" s="487"/>
    </row>
    <row r="1719" spans="5:24" x14ac:dyDescent="0.25">
      <c r="E1719" s="484"/>
      <c r="F1719" s="484"/>
      <c r="G1719" s="484"/>
      <c r="H1719" s="484"/>
      <c r="I1719" s="484"/>
      <c r="J1719" s="484"/>
      <c r="K1719" s="484"/>
      <c r="L1719" s="484"/>
      <c r="M1719" s="485"/>
      <c r="N1719" s="483"/>
      <c r="O1719" s="485"/>
      <c r="P1719" s="486"/>
      <c r="Q1719" s="483"/>
      <c r="R1719" s="485"/>
      <c r="S1719" s="483"/>
      <c r="T1719" s="484"/>
      <c r="U1719" s="484"/>
      <c r="V1719" s="485"/>
      <c r="W1719" s="486"/>
      <c r="X1719" s="487"/>
    </row>
    <row r="1720" spans="5:24" x14ac:dyDescent="0.25">
      <c r="E1720" s="484"/>
      <c r="F1720" s="484"/>
      <c r="G1720" s="484"/>
      <c r="H1720" s="484"/>
      <c r="I1720" s="484"/>
      <c r="J1720" s="484"/>
      <c r="K1720" s="484"/>
      <c r="L1720" s="484"/>
      <c r="M1720" s="485"/>
      <c r="N1720" s="483"/>
      <c r="O1720" s="485"/>
      <c r="P1720" s="486"/>
      <c r="Q1720" s="483"/>
      <c r="R1720" s="485"/>
      <c r="S1720" s="483"/>
      <c r="T1720" s="484"/>
      <c r="U1720" s="484"/>
      <c r="V1720" s="485"/>
      <c r="W1720" s="486"/>
      <c r="X1720" s="487"/>
    </row>
    <row r="1721" spans="5:24" x14ac:dyDescent="0.25">
      <c r="E1721" s="484"/>
      <c r="F1721" s="484"/>
      <c r="G1721" s="484"/>
      <c r="H1721" s="484"/>
      <c r="I1721" s="484"/>
      <c r="J1721" s="484"/>
      <c r="K1721" s="484"/>
      <c r="L1721" s="484"/>
      <c r="M1721" s="485"/>
      <c r="N1721" s="483"/>
      <c r="O1721" s="485"/>
      <c r="P1721" s="486"/>
      <c r="Q1721" s="483"/>
      <c r="R1721" s="485"/>
      <c r="S1721" s="483"/>
      <c r="T1721" s="484"/>
      <c r="U1721" s="484"/>
      <c r="V1721" s="485"/>
      <c r="W1721" s="486"/>
      <c r="X1721" s="487"/>
    </row>
    <row r="1722" spans="5:24" x14ac:dyDescent="0.25">
      <c r="E1722" s="484"/>
      <c r="F1722" s="484"/>
      <c r="G1722" s="484"/>
      <c r="H1722" s="484"/>
      <c r="I1722" s="484"/>
      <c r="J1722" s="484"/>
      <c r="K1722" s="484"/>
      <c r="L1722" s="484"/>
      <c r="M1722" s="485"/>
      <c r="N1722" s="483"/>
      <c r="O1722" s="485"/>
      <c r="P1722" s="486"/>
      <c r="Q1722" s="483"/>
      <c r="R1722" s="485"/>
      <c r="S1722" s="483"/>
      <c r="T1722" s="484"/>
      <c r="U1722" s="484"/>
      <c r="V1722" s="485"/>
      <c r="W1722" s="486"/>
      <c r="X1722" s="487"/>
    </row>
    <row r="1723" spans="5:24" x14ac:dyDescent="0.25">
      <c r="E1723" s="484"/>
      <c r="F1723" s="484"/>
      <c r="G1723" s="484"/>
      <c r="H1723" s="484"/>
      <c r="I1723" s="484"/>
      <c r="J1723" s="484"/>
      <c r="K1723" s="484"/>
      <c r="L1723" s="484"/>
      <c r="M1723" s="485"/>
      <c r="N1723" s="483"/>
      <c r="O1723" s="485"/>
      <c r="P1723" s="486"/>
      <c r="Q1723" s="483"/>
      <c r="R1723" s="485"/>
      <c r="S1723" s="483"/>
      <c r="T1723" s="484"/>
      <c r="U1723" s="484"/>
      <c r="V1723" s="485"/>
      <c r="W1723" s="486"/>
      <c r="X1723" s="487"/>
    </row>
    <row r="1724" spans="5:24" x14ac:dyDescent="0.25">
      <c r="E1724" s="484"/>
      <c r="F1724" s="484"/>
      <c r="G1724" s="484"/>
      <c r="H1724" s="484"/>
      <c r="I1724" s="484"/>
      <c r="J1724" s="484"/>
      <c r="K1724" s="484"/>
      <c r="L1724" s="484"/>
      <c r="M1724" s="485"/>
      <c r="N1724" s="483"/>
      <c r="O1724" s="485"/>
      <c r="P1724" s="486"/>
      <c r="Q1724" s="483"/>
      <c r="R1724" s="485"/>
      <c r="S1724" s="483"/>
      <c r="T1724" s="484"/>
      <c r="U1724" s="484"/>
      <c r="V1724" s="485"/>
      <c r="W1724" s="486"/>
      <c r="X1724" s="487"/>
    </row>
    <row r="1725" spans="5:24" x14ac:dyDescent="0.25">
      <c r="E1725" s="484"/>
      <c r="F1725" s="484"/>
      <c r="G1725" s="484"/>
      <c r="H1725" s="484"/>
      <c r="I1725" s="484"/>
      <c r="J1725" s="484"/>
      <c r="K1725" s="484"/>
      <c r="L1725" s="484"/>
      <c r="M1725" s="485"/>
      <c r="N1725" s="483"/>
      <c r="O1725" s="485"/>
      <c r="P1725" s="486"/>
      <c r="Q1725" s="483"/>
      <c r="R1725" s="485"/>
      <c r="S1725" s="483"/>
      <c r="T1725" s="484"/>
      <c r="U1725" s="484"/>
      <c r="V1725" s="485"/>
      <c r="W1725" s="486"/>
      <c r="X1725" s="487"/>
    </row>
    <row r="1726" spans="5:24" x14ac:dyDescent="0.25">
      <c r="E1726" s="484"/>
      <c r="F1726" s="484"/>
      <c r="G1726" s="484"/>
      <c r="H1726" s="484"/>
      <c r="I1726" s="484"/>
      <c r="J1726" s="484"/>
      <c r="K1726" s="484"/>
      <c r="L1726" s="484"/>
      <c r="M1726" s="485"/>
      <c r="N1726" s="483"/>
      <c r="O1726" s="485"/>
      <c r="P1726" s="486"/>
      <c r="Q1726" s="483"/>
      <c r="R1726" s="485"/>
      <c r="S1726" s="483"/>
      <c r="T1726" s="484"/>
      <c r="U1726" s="484"/>
      <c r="V1726" s="485"/>
      <c r="W1726" s="486"/>
      <c r="X1726" s="487"/>
    </row>
    <row r="1727" spans="5:24" x14ac:dyDescent="0.25">
      <c r="E1727" s="484"/>
      <c r="F1727" s="484"/>
      <c r="G1727" s="484"/>
      <c r="H1727" s="484"/>
      <c r="I1727" s="484"/>
      <c r="J1727" s="484"/>
      <c r="K1727" s="484"/>
      <c r="L1727" s="484"/>
      <c r="M1727" s="485"/>
      <c r="N1727" s="483"/>
      <c r="O1727" s="485"/>
      <c r="P1727" s="486"/>
      <c r="Q1727" s="483"/>
      <c r="R1727" s="485"/>
      <c r="S1727" s="483"/>
      <c r="T1727" s="484"/>
      <c r="U1727" s="484"/>
      <c r="V1727" s="485"/>
      <c r="W1727" s="486"/>
      <c r="X1727" s="487"/>
    </row>
    <row r="1728" spans="5:24" x14ac:dyDescent="0.25">
      <c r="E1728" s="484"/>
      <c r="F1728" s="484"/>
      <c r="G1728" s="484"/>
      <c r="H1728" s="484"/>
      <c r="I1728" s="484"/>
      <c r="J1728" s="484"/>
      <c r="K1728" s="484"/>
      <c r="L1728" s="484"/>
      <c r="M1728" s="485"/>
      <c r="N1728" s="483"/>
      <c r="O1728" s="485"/>
      <c r="P1728" s="486"/>
      <c r="Q1728" s="483"/>
      <c r="R1728" s="485"/>
      <c r="S1728" s="483"/>
      <c r="T1728" s="484"/>
      <c r="U1728" s="484"/>
      <c r="V1728" s="485"/>
      <c r="W1728" s="486"/>
      <c r="X1728" s="487"/>
    </row>
    <row r="1729" spans="5:24" x14ac:dyDescent="0.25">
      <c r="E1729" s="484"/>
      <c r="F1729" s="484"/>
      <c r="G1729" s="484"/>
      <c r="H1729" s="484"/>
      <c r="I1729" s="484"/>
      <c r="J1729" s="484"/>
      <c r="K1729" s="484"/>
      <c r="L1729" s="484"/>
      <c r="M1729" s="485"/>
      <c r="N1729" s="483"/>
      <c r="O1729" s="485"/>
      <c r="P1729" s="486"/>
      <c r="Q1729" s="483"/>
      <c r="R1729" s="485"/>
      <c r="S1729" s="483"/>
      <c r="T1729" s="484"/>
      <c r="U1729" s="484"/>
      <c r="V1729" s="485"/>
      <c r="W1729" s="486"/>
      <c r="X1729" s="487"/>
    </row>
    <row r="1730" spans="5:24" x14ac:dyDescent="0.25">
      <c r="E1730" s="484"/>
      <c r="F1730" s="484"/>
      <c r="G1730" s="484"/>
      <c r="H1730" s="484"/>
      <c r="I1730" s="484"/>
      <c r="J1730" s="484"/>
      <c r="K1730" s="484"/>
      <c r="L1730" s="484"/>
      <c r="M1730" s="485"/>
      <c r="N1730" s="483"/>
      <c r="O1730" s="485"/>
      <c r="P1730" s="486"/>
      <c r="Q1730" s="483"/>
      <c r="R1730" s="485"/>
      <c r="S1730" s="483"/>
      <c r="T1730" s="484"/>
      <c r="U1730" s="484"/>
      <c r="V1730" s="485"/>
      <c r="W1730" s="486"/>
      <c r="X1730" s="487"/>
    </row>
    <row r="1731" spans="5:24" x14ac:dyDescent="0.25">
      <c r="E1731" s="484"/>
      <c r="F1731" s="484"/>
      <c r="G1731" s="484"/>
      <c r="H1731" s="484"/>
      <c r="I1731" s="484"/>
      <c r="J1731" s="484"/>
      <c r="K1731" s="484"/>
      <c r="L1731" s="484"/>
      <c r="M1731" s="485"/>
      <c r="N1731" s="483"/>
      <c r="O1731" s="485"/>
      <c r="P1731" s="486"/>
      <c r="Q1731" s="483"/>
      <c r="R1731" s="485"/>
      <c r="S1731" s="483"/>
      <c r="T1731" s="484"/>
      <c r="U1731" s="484"/>
      <c r="V1731" s="485"/>
      <c r="W1731" s="486"/>
      <c r="X1731" s="487"/>
    </row>
    <row r="1732" spans="5:24" x14ac:dyDescent="0.25">
      <c r="E1732" s="484"/>
      <c r="F1732" s="484"/>
      <c r="G1732" s="484"/>
      <c r="H1732" s="484"/>
      <c r="I1732" s="484"/>
      <c r="J1732" s="484"/>
      <c r="K1732" s="484"/>
      <c r="L1732" s="484"/>
      <c r="M1732" s="485"/>
      <c r="N1732" s="483"/>
      <c r="O1732" s="485"/>
      <c r="P1732" s="486"/>
      <c r="Q1732" s="483"/>
      <c r="R1732" s="485"/>
      <c r="S1732" s="483"/>
      <c r="T1732" s="484"/>
      <c r="U1732" s="484"/>
      <c r="V1732" s="485"/>
      <c r="W1732" s="486"/>
      <c r="X1732" s="487"/>
    </row>
    <row r="1733" spans="5:24" x14ac:dyDescent="0.25">
      <c r="E1733" s="484"/>
      <c r="F1733" s="484"/>
      <c r="G1733" s="484"/>
      <c r="H1733" s="484"/>
      <c r="I1733" s="484"/>
      <c r="J1733" s="484"/>
      <c r="K1733" s="484"/>
      <c r="L1733" s="484"/>
      <c r="M1733" s="485"/>
      <c r="N1733" s="483"/>
      <c r="O1733" s="485"/>
      <c r="P1733" s="486"/>
      <c r="Q1733" s="483"/>
      <c r="R1733" s="485"/>
      <c r="S1733" s="483"/>
      <c r="T1733" s="484"/>
      <c r="U1733" s="484"/>
      <c r="V1733" s="485"/>
      <c r="W1733" s="486"/>
      <c r="X1733" s="487"/>
    </row>
    <row r="1734" spans="5:24" x14ac:dyDescent="0.25">
      <c r="E1734" s="484"/>
      <c r="F1734" s="484"/>
      <c r="G1734" s="484"/>
      <c r="H1734" s="484"/>
      <c r="I1734" s="484"/>
      <c r="J1734" s="484"/>
      <c r="K1734" s="484"/>
      <c r="L1734" s="484"/>
      <c r="M1734" s="485"/>
      <c r="N1734" s="483"/>
      <c r="O1734" s="485"/>
      <c r="P1734" s="486"/>
      <c r="Q1734" s="483"/>
      <c r="R1734" s="485"/>
      <c r="S1734" s="483"/>
      <c r="T1734" s="484"/>
      <c r="U1734" s="484"/>
      <c r="V1734" s="485"/>
      <c r="W1734" s="486"/>
      <c r="X1734" s="487"/>
    </row>
    <row r="1735" spans="5:24" x14ac:dyDescent="0.25">
      <c r="E1735" s="484"/>
      <c r="F1735" s="484"/>
      <c r="G1735" s="484"/>
      <c r="H1735" s="484"/>
      <c r="I1735" s="484"/>
      <c r="J1735" s="484"/>
      <c r="K1735" s="484"/>
      <c r="L1735" s="484"/>
      <c r="M1735" s="485"/>
      <c r="N1735" s="483"/>
      <c r="O1735" s="485"/>
      <c r="P1735" s="486"/>
      <c r="Q1735" s="483"/>
      <c r="R1735" s="485"/>
      <c r="S1735" s="483"/>
      <c r="T1735" s="484"/>
      <c r="U1735" s="484"/>
      <c r="V1735" s="485"/>
      <c r="W1735" s="486"/>
      <c r="X1735" s="487"/>
    </row>
    <row r="1736" spans="5:24" x14ac:dyDescent="0.25">
      <c r="E1736" s="484"/>
      <c r="F1736" s="484"/>
      <c r="G1736" s="484"/>
      <c r="H1736" s="484"/>
      <c r="I1736" s="484"/>
      <c r="J1736" s="484"/>
      <c r="K1736" s="484"/>
      <c r="L1736" s="484"/>
      <c r="M1736" s="485"/>
      <c r="N1736" s="483"/>
      <c r="O1736" s="485"/>
      <c r="P1736" s="486"/>
      <c r="Q1736" s="483"/>
      <c r="R1736" s="485"/>
      <c r="S1736" s="483"/>
      <c r="T1736" s="484"/>
      <c r="U1736" s="484"/>
      <c r="V1736" s="485"/>
      <c r="W1736" s="486"/>
      <c r="X1736" s="487"/>
    </row>
    <row r="1737" spans="5:24" x14ac:dyDescent="0.25">
      <c r="E1737" s="484"/>
      <c r="F1737" s="484"/>
      <c r="G1737" s="484"/>
      <c r="H1737" s="484"/>
      <c r="I1737" s="484"/>
      <c r="J1737" s="484"/>
      <c r="K1737" s="484"/>
      <c r="L1737" s="484"/>
      <c r="M1737" s="485"/>
      <c r="N1737" s="483"/>
      <c r="O1737" s="485"/>
      <c r="P1737" s="486"/>
      <c r="Q1737" s="483"/>
      <c r="R1737" s="485"/>
      <c r="S1737" s="483"/>
      <c r="T1737" s="484"/>
      <c r="U1737" s="484"/>
      <c r="V1737" s="485"/>
      <c r="W1737" s="486"/>
      <c r="X1737" s="487"/>
    </row>
    <row r="1738" spans="5:24" x14ac:dyDescent="0.25">
      <c r="E1738" s="484"/>
      <c r="F1738" s="484"/>
      <c r="G1738" s="484"/>
      <c r="H1738" s="484"/>
      <c r="I1738" s="484"/>
      <c r="J1738" s="484"/>
      <c r="K1738" s="484"/>
      <c r="L1738" s="484"/>
      <c r="M1738" s="485"/>
      <c r="N1738" s="483"/>
      <c r="O1738" s="485"/>
      <c r="P1738" s="486"/>
      <c r="Q1738" s="483"/>
      <c r="R1738" s="485"/>
      <c r="S1738" s="483"/>
      <c r="T1738" s="484"/>
      <c r="U1738" s="484"/>
      <c r="V1738" s="485"/>
      <c r="W1738" s="486"/>
      <c r="X1738" s="487"/>
    </row>
    <row r="1739" spans="5:24" x14ac:dyDescent="0.25">
      <c r="E1739" s="484"/>
      <c r="F1739" s="484"/>
      <c r="G1739" s="484"/>
      <c r="H1739" s="484"/>
      <c r="I1739" s="484"/>
      <c r="J1739" s="484"/>
      <c r="K1739" s="484"/>
      <c r="L1739" s="484"/>
      <c r="M1739" s="485"/>
      <c r="N1739" s="483"/>
      <c r="O1739" s="485"/>
      <c r="P1739" s="486"/>
      <c r="Q1739" s="483"/>
      <c r="R1739" s="485"/>
      <c r="S1739" s="483"/>
      <c r="T1739" s="484"/>
      <c r="U1739" s="484"/>
      <c r="V1739" s="485"/>
      <c r="W1739" s="486"/>
      <c r="X1739" s="487"/>
    </row>
    <row r="1740" spans="5:24" x14ac:dyDescent="0.25">
      <c r="E1740" s="484"/>
      <c r="F1740" s="484"/>
      <c r="G1740" s="484"/>
      <c r="H1740" s="484"/>
      <c r="I1740" s="484"/>
      <c r="J1740" s="484"/>
      <c r="K1740" s="484"/>
      <c r="L1740" s="484"/>
      <c r="M1740" s="485"/>
      <c r="N1740" s="483"/>
      <c r="O1740" s="485"/>
      <c r="P1740" s="486"/>
      <c r="Q1740" s="483"/>
      <c r="R1740" s="485"/>
      <c r="S1740" s="483"/>
      <c r="T1740" s="484"/>
      <c r="U1740" s="484"/>
      <c r="V1740" s="485"/>
      <c r="W1740" s="486"/>
      <c r="X1740" s="487"/>
    </row>
    <row r="1741" spans="5:24" x14ac:dyDescent="0.25">
      <c r="E1741" s="484"/>
      <c r="F1741" s="484"/>
      <c r="G1741" s="484"/>
      <c r="H1741" s="484"/>
      <c r="I1741" s="484"/>
      <c r="J1741" s="484"/>
      <c r="K1741" s="484"/>
      <c r="L1741" s="484"/>
      <c r="M1741" s="485"/>
      <c r="N1741" s="483"/>
      <c r="O1741" s="485"/>
      <c r="P1741" s="486"/>
      <c r="Q1741" s="483"/>
      <c r="R1741" s="485"/>
      <c r="S1741" s="483"/>
      <c r="T1741" s="484"/>
      <c r="U1741" s="484"/>
      <c r="V1741" s="485"/>
      <c r="W1741" s="486"/>
      <c r="X1741" s="487"/>
    </row>
    <row r="1742" spans="5:24" x14ac:dyDescent="0.25">
      <c r="E1742" s="484"/>
      <c r="F1742" s="484"/>
      <c r="G1742" s="484"/>
      <c r="H1742" s="484"/>
      <c r="I1742" s="484"/>
      <c r="J1742" s="484"/>
      <c r="K1742" s="484"/>
      <c r="L1742" s="484"/>
      <c r="M1742" s="485"/>
      <c r="N1742" s="483"/>
      <c r="O1742" s="485"/>
      <c r="P1742" s="486"/>
      <c r="Q1742" s="483"/>
      <c r="R1742" s="485"/>
      <c r="S1742" s="483"/>
      <c r="T1742" s="484"/>
      <c r="U1742" s="484"/>
      <c r="V1742" s="485"/>
      <c r="W1742" s="486"/>
      <c r="X1742" s="487"/>
    </row>
    <row r="1743" spans="5:24" x14ac:dyDescent="0.25">
      <c r="E1743" s="484"/>
      <c r="F1743" s="484"/>
      <c r="G1743" s="484"/>
      <c r="H1743" s="484"/>
      <c r="I1743" s="484"/>
      <c r="J1743" s="484"/>
      <c r="K1743" s="484"/>
      <c r="L1743" s="484"/>
      <c r="M1743" s="485"/>
      <c r="N1743" s="483"/>
      <c r="O1743" s="485"/>
      <c r="P1743" s="486"/>
      <c r="Q1743" s="483"/>
      <c r="R1743" s="485"/>
      <c r="S1743" s="483"/>
      <c r="T1743" s="484"/>
      <c r="U1743" s="484"/>
      <c r="V1743" s="485"/>
      <c r="W1743" s="486"/>
      <c r="X1743" s="487"/>
    </row>
    <row r="1744" spans="5:24" x14ac:dyDescent="0.25">
      <c r="E1744" s="484"/>
      <c r="F1744" s="484"/>
      <c r="G1744" s="484"/>
      <c r="H1744" s="484"/>
      <c r="I1744" s="484"/>
      <c r="J1744" s="484"/>
      <c r="K1744" s="484"/>
      <c r="L1744" s="484"/>
      <c r="M1744" s="485"/>
      <c r="N1744" s="483"/>
      <c r="O1744" s="485"/>
      <c r="P1744" s="486"/>
      <c r="Q1744" s="483"/>
      <c r="R1744" s="485"/>
      <c r="S1744" s="483"/>
      <c r="T1744" s="484"/>
      <c r="U1744" s="484"/>
      <c r="V1744" s="485"/>
      <c r="W1744" s="486"/>
      <c r="X1744" s="487"/>
    </row>
    <row r="1745" spans="5:24" x14ac:dyDescent="0.25">
      <c r="E1745" s="484"/>
      <c r="F1745" s="484"/>
      <c r="G1745" s="484"/>
      <c r="H1745" s="484"/>
      <c r="I1745" s="484"/>
      <c r="J1745" s="484"/>
      <c r="K1745" s="484"/>
      <c r="L1745" s="484"/>
      <c r="M1745" s="485"/>
      <c r="N1745" s="483"/>
      <c r="O1745" s="485"/>
      <c r="P1745" s="486"/>
      <c r="Q1745" s="483"/>
      <c r="R1745" s="485"/>
      <c r="S1745" s="483"/>
      <c r="T1745" s="484"/>
      <c r="U1745" s="484"/>
      <c r="V1745" s="485"/>
      <c r="W1745" s="486"/>
      <c r="X1745" s="487"/>
    </row>
    <row r="1746" spans="5:24" x14ac:dyDescent="0.25">
      <c r="E1746" s="484"/>
      <c r="F1746" s="484"/>
      <c r="G1746" s="484"/>
      <c r="H1746" s="484"/>
      <c r="I1746" s="484"/>
      <c r="J1746" s="484"/>
      <c r="K1746" s="484"/>
      <c r="L1746" s="484"/>
      <c r="M1746" s="485"/>
      <c r="N1746" s="483"/>
      <c r="O1746" s="485"/>
      <c r="P1746" s="486"/>
      <c r="Q1746" s="483"/>
      <c r="R1746" s="485"/>
      <c r="S1746" s="483"/>
      <c r="T1746" s="484"/>
      <c r="U1746" s="484"/>
      <c r="V1746" s="485"/>
      <c r="W1746" s="486"/>
      <c r="X1746" s="487"/>
    </row>
    <row r="1747" spans="5:24" x14ac:dyDescent="0.25">
      <c r="E1747" s="484"/>
      <c r="F1747" s="484"/>
      <c r="G1747" s="484"/>
      <c r="H1747" s="484"/>
      <c r="I1747" s="484"/>
      <c r="J1747" s="484"/>
      <c r="K1747" s="484"/>
      <c r="L1747" s="484"/>
      <c r="M1747" s="485"/>
      <c r="N1747" s="483"/>
      <c r="O1747" s="485"/>
      <c r="P1747" s="486"/>
      <c r="Q1747" s="483"/>
      <c r="R1747" s="485"/>
      <c r="S1747" s="483"/>
      <c r="T1747" s="484"/>
      <c r="U1747" s="484"/>
      <c r="V1747" s="485"/>
      <c r="W1747" s="486"/>
      <c r="X1747" s="487"/>
    </row>
    <row r="1748" spans="5:24" x14ac:dyDescent="0.25">
      <c r="E1748" s="484"/>
      <c r="F1748" s="484"/>
      <c r="G1748" s="484"/>
      <c r="H1748" s="484"/>
      <c r="I1748" s="484"/>
      <c r="J1748" s="484"/>
      <c r="K1748" s="484"/>
      <c r="L1748" s="484"/>
      <c r="M1748" s="485"/>
      <c r="N1748" s="483"/>
      <c r="O1748" s="485"/>
      <c r="P1748" s="486"/>
      <c r="Q1748" s="483"/>
      <c r="R1748" s="485"/>
      <c r="S1748" s="483"/>
      <c r="T1748" s="484"/>
      <c r="U1748" s="484"/>
      <c r="V1748" s="485"/>
      <c r="W1748" s="486"/>
      <c r="X1748" s="487"/>
    </row>
    <row r="1749" spans="5:24" x14ac:dyDescent="0.25">
      <c r="E1749" s="484"/>
      <c r="F1749" s="484"/>
      <c r="G1749" s="484"/>
      <c r="H1749" s="484"/>
      <c r="I1749" s="484"/>
      <c r="J1749" s="484"/>
      <c r="K1749" s="484"/>
      <c r="L1749" s="484"/>
      <c r="M1749" s="485"/>
      <c r="N1749" s="483"/>
      <c r="O1749" s="485"/>
      <c r="P1749" s="486"/>
      <c r="Q1749" s="483"/>
      <c r="R1749" s="485"/>
      <c r="S1749" s="483"/>
      <c r="T1749" s="484"/>
      <c r="U1749" s="484"/>
      <c r="V1749" s="485"/>
      <c r="W1749" s="486"/>
      <c r="X1749" s="487"/>
    </row>
    <row r="1750" spans="5:24" x14ac:dyDescent="0.25">
      <c r="E1750" s="484"/>
      <c r="F1750" s="484"/>
      <c r="G1750" s="484"/>
      <c r="H1750" s="484"/>
      <c r="I1750" s="484"/>
      <c r="J1750" s="484"/>
      <c r="K1750" s="484"/>
      <c r="L1750" s="484"/>
      <c r="M1750" s="485"/>
      <c r="N1750" s="483"/>
      <c r="O1750" s="485"/>
      <c r="P1750" s="486"/>
      <c r="Q1750" s="483"/>
      <c r="R1750" s="485"/>
      <c r="S1750" s="483"/>
      <c r="T1750" s="484"/>
      <c r="U1750" s="484"/>
      <c r="V1750" s="485"/>
      <c r="W1750" s="486"/>
      <c r="X1750" s="487"/>
    </row>
    <row r="1751" spans="5:24" x14ac:dyDescent="0.25">
      <c r="E1751" s="484"/>
      <c r="F1751" s="484"/>
      <c r="G1751" s="484"/>
      <c r="H1751" s="484"/>
      <c r="I1751" s="484"/>
      <c r="J1751" s="484"/>
      <c r="K1751" s="484"/>
      <c r="L1751" s="484"/>
      <c r="M1751" s="485"/>
      <c r="N1751" s="483"/>
      <c r="O1751" s="485"/>
      <c r="P1751" s="486"/>
      <c r="Q1751" s="483"/>
      <c r="R1751" s="485"/>
      <c r="S1751" s="483"/>
      <c r="T1751" s="484"/>
      <c r="U1751" s="484"/>
      <c r="V1751" s="485"/>
      <c r="W1751" s="486"/>
      <c r="X1751" s="487"/>
    </row>
    <row r="1752" spans="5:24" x14ac:dyDescent="0.25">
      <c r="E1752" s="484"/>
      <c r="F1752" s="484"/>
      <c r="G1752" s="484"/>
      <c r="H1752" s="484"/>
      <c r="I1752" s="484"/>
      <c r="J1752" s="484"/>
      <c r="K1752" s="484"/>
      <c r="L1752" s="484"/>
      <c r="M1752" s="485"/>
      <c r="N1752" s="483"/>
      <c r="O1752" s="485"/>
      <c r="P1752" s="486"/>
      <c r="Q1752" s="483"/>
      <c r="R1752" s="485"/>
      <c r="S1752" s="483"/>
      <c r="T1752" s="484"/>
      <c r="U1752" s="484"/>
      <c r="V1752" s="485"/>
      <c r="W1752" s="486"/>
      <c r="X1752" s="487"/>
    </row>
    <row r="1753" spans="5:24" x14ac:dyDescent="0.25">
      <c r="E1753" s="484"/>
      <c r="F1753" s="484"/>
      <c r="G1753" s="484"/>
      <c r="H1753" s="484"/>
      <c r="I1753" s="484"/>
      <c r="J1753" s="484"/>
      <c r="K1753" s="484"/>
      <c r="L1753" s="484"/>
      <c r="M1753" s="485"/>
      <c r="N1753" s="483"/>
      <c r="O1753" s="485"/>
      <c r="P1753" s="486"/>
      <c r="Q1753" s="483"/>
      <c r="R1753" s="485"/>
      <c r="S1753" s="483"/>
      <c r="T1753" s="484"/>
      <c r="U1753" s="484"/>
      <c r="V1753" s="485"/>
      <c r="W1753" s="486"/>
      <c r="X1753" s="487"/>
    </row>
    <row r="1754" spans="5:24" x14ac:dyDescent="0.25">
      <c r="E1754" s="484"/>
      <c r="F1754" s="484"/>
      <c r="G1754" s="484"/>
      <c r="H1754" s="484"/>
      <c r="I1754" s="484"/>
      <c r="J1754" s="484"/>
      <c r="K1754" s="484"/>
      <c r="L1754" s="484"/>
      <c r="M1754" s="485"/>
      <c r="N1754" s="483"/>
      <c r="O1754" s="485"/>
      <c r="P1754" s="486"/>
      <c r="Q1754" s="483"/>
      <c r="R1754" s="485"/>
      <c r="S1754" s="483"/>
      <c r="T1754" s="484"/>
      <c r="U1754" s="484"/>
      <c r="V1754" s="485"/>
      <c r="W1754" s="486"/>
      <c r="X1754" s="487"/>
    </row>
    <row r="1755" spans="5:24" x14ac:dyDescent="0.25">
      <c r="E1755" s="484"/>
      <c r="F1755" s="484"/>
      <c r="G1755" s="484"/>
      <c r="H1755" s="484"/>
      <c r="I1755" s="484"/>
      <c r="J1755" s="484"/>
      <c r="K1755" s="484"/>
      <c r="L1755" s="484"/>
      <c r="M1755" s="485"/>
      <c r="N1755" s="483"/>
      <c r="O1755" s="485"/>
      <c r="P1755" s="486"/>
      <c r="Q1755" s="483"/>
      <c r="R1755" s="485"/>
      <c r="S1755" s="483"/>
      <c r="T1755" s="484"/>
      <c r="U1755" s="484"/>
      <c r="V1755" s="485"/>
      <c r="W1755" s="486"/>
      <c r="X1755" s="487"/>
    </row>
    <row r="1756" spans="5:24" x14ac:dyDescent="0.25">
      <c r="E1756" s="484"/>
      <c r="F1756" s="484"/>
      <c r="G1756" s="484"/>
      <c r="H1756" s="484"/>
      <c r="I1756" s="484"/>
      <c r="J1756" s="484"/>
      <c r="K1756" s="484"/>
      <c r="L1756" s="484"/>
      <c r="M1756" s="485"/>
      <c r="N1756" s="483"/>
      <c r="O1756" s="485"/>
      <c r="P1756" s="486"/>
      <c r="Q1756" s="483"/>
      <c r="R1756" s="485"/>
      <c r="S1756" s="483"/>
      <c r="T1756" s="484"/>
      <c r="U1756" s="484"/>
      <c r="V1756" s="485"/>
      <c r="W1756" s="486"/>
      <c r="X1756" s="487"/>
    </row>
    <row r="1757" spans="5:24" x14ac:dyDescent="0.25">
      <c r="E1757" s="484"/>
      <c r="F1757" s="484"/>
      <c r="G1757" s="484"/>
      <c r="H1757" s="484"/>
      <c r="I1757" s="484"/>
      <c r="J1757" s="484"/>
      <c r="K1757" s="484"/>
      <c r="L1757" s="484"/>
      <c r="M1757" s="485"/>
      <c r="N1757" s="483"/>
      <c r="O1757" s="485"/>
      <c r="P1757" s="486"/>
      <c r="Q1757" s="483"/>
      <c r="R1757" s="485"/>
      <c r="S1757" s="483"/>
      <c r="T1757" s="484"/>
      <c r="U1757" s="484"/>
      <c r="V1757" s="485"/>
      <c r="W1757" s="486"/>
      <c r="X1757" s="487"/>
    </row>
    <row r="1758" spans="5:24" x14ac:dyDescent="0.25">
      <c r="E1758" s="484"/>
      <c r="F1758" s="484"/>
      <c r="G1758" s="484"/>
      <c r="H1758" s="484"/>
      <c r="I1758" s="484"/>
      <c r="J1758" s="484"/>
      <c r="K1758" s="484"/>
      <c r="L1758" s="484"/>
      <c r="M1758" s="485"/>
      <c r="N1758" s="483"/>
      <c r="O1758" s="485"/>
      <c r="P1758" s="486"/>
      <c r="Q1758" s="483"/>
      <c r="R1758" s="485"/>
      <c r="S1758" s="483"/>
      <c r="T1758" s="484"/>
      <c r="U1758" s="484"/>
      <c r="V1758" s="485"/>
      <c r="W1758" s="486"/>
      <c r="X1758" s="487"/>
    </row>
    <row r="1759" spans="5:24" x14ac:dyDescent="0.25">
      <c r="E1759" s="484"/>
      <c r="F1759" s="484"/>
      <c r="G1759" s="484"/>
      <c r="H1759" s="484"/>
      <c r="I1759" s="484"/>
      <c r="J1759" s="484"/>
      <c r="K1759" s="484"/>
      <c r="L1759" s="484"/>
      <c r="M1759" s="485"/>
      <c r="N1759" s="483"/>
      <c r="O1759" s="485"/>
      <c r="P1759" s="486"/>
      <c r="Q1759" s="483"/>
      <c r="R1759" s="485"/>
      <c r="S1759" s="483"/>
      <c r="T1759" s="484"/>
      <c r="U1759" s="484"/>
      <c r="V1759" s="485"/>
      <c r="W1759" s="486"/>
      <c r="X1759" s="487"/>
    </row>
    <row r="1760" spans="5:24" x14ac:dyDescent="0.25">
      <c r="E1760" s="484"/>
      <c r="F1760" s="484"/>
      <c r="G1760" s="484"/>
      <c r="H1760" s="484"/>
      <c r="I1760" s="484"/>
      <c r="J1760" s="484"/>
      <c r="K1760" s="484"/>
      <c r="L1760" s="484"/>
      <c r="M1760" s="485"/>
      <c r="N1760" s="483"/>
      <c r="O1760" s="485"/>
      <c r="P1760" s="486"/>
      <c r="Q1760" s="483"/>
      <c r="R1760" s="485"/>
      <c r="S1760" s="483"/>
      <c r="T1760" s="484"/>
      <c r="U1760" s="484"/>
      <c r="V1760" s="485"/>
      <c r="W1760" s="486"/>
      <c r="X1760" s="487"/>
    </row>
    <row r="1761" spans="5:24" x14ac:dyDescent="0.25">
      <c r="E1761" s="484"/>
      <c r="F1761" s="484"/>
      <c r="G1761" s="484"/>
      <c r="H1761" s="484"/>
      <c r="I1761" s="484"/>
      <c r="J1761" s="484"/>
      <c r="K1761" s="484"/>
      <c r="L1761" s="484"/>
      <c r="M1761" s="485"/>
      <c r="N1761" s="483"/>
      <c r="O1761" s="485"/>
      <c r="P1761" s="486"/>
      <c r="Q1761" s="483"/>
      <c r="R1761" s="485"/>
      <c r="S1761" s="483"/>
      <c r="T1761" s="484"/>
      <c r="U1761" s="484"/>
      <c r="V1761" s="485"/>
      <c r="W1761" s="486"/>
      <c r="X1761" s="487"/>
    </row>
    <row r="1762" spans="5:24" x14ac:dyDescent="0.25">
      <c r="E1762" s="484"/>
      <c r="F1762" s="484"/>
      <c r="G1762" s="484"/>
      <c r="H1762" s="484"/>
      <c r="I1762" s="484"/>
      <c r="J1762" s="484"/>
      <c r="K1762" s="484"/>
      <c r="L1762" s="484"/>
      <c r="M1762" s="485"/>
      <c r="N1762" s="483"/>
      <c r="O1762" s="485"/>
      <c r="P1762" s="486"/>
      <c r="Q1762" s="483"/>
      <c r="R1762" s="485"/>
      <c r="S1762" s="483"/>
      <c r="T1762" s="484"/>
      <c r="U1762" s="484"/>
      <c r="V1762" s="485"/>
      <c r="W1762" s="486"/>
      <c r="X1762" s="487"/>
    </row>
    <row r="1763" spans="5:24" x14ac:dyDescent="0.25">
      <c r="E1763" s="484"/>
      <c r="F1763" s="484"/>
      <c r="G1763" s="484"/>
      <c r="H1763" s="484"/>
      <c r="I1763" s="484"/>
      <c r="J1763" s="484"/>
      <c r="K1763" s="484"/>
      <c r="L1763" s="484"/>
      <c r="M1763" s="485"/>
      <c r="N1763" s="483"/>
      <c r="O1763" s="485"/>
      <c r="P1763" s="486"/>
      <c r="Q1763" s="483"/>
      <c r="R1763" s="485"/>
      <c r="S1763" s="483"/>
      <c r="T1763" s="484"/>
      <c r="U1763" s="484"/>
      <c r="V1763" s="485"/>
      <c r="W1763" s="486"/>
      <c r="X1763" s="487"/>
    </row>
    <row r="1764" spans="5:24" x14ac:dyDescent="0.25">
      <c r="E1764" s="484"/>
      <c r="F1764" s="484"/>
      <c r="G1764" s="484"/>
      <c r="H1764" s="484"/>
      <c r="I1764" s="484"/>
      <c r="J1764" s="484"/>
      <c r="K1764" s="484"/>
      <c r="L1764" s="484"/>
      <c r="M1764" s="485"/>
      <c r="N1764" s="483"/>
      <c r="O1764" s="485"/>
      <c r="P1764" s="486"/>
      <c r="Q1764" s="483"/>
      <c r="R1764" s="485"/>
      <c r="S1764" s="483"/>
      <c r="T1764" s="484"/>
      <c r="U1764" s="484"/>
      <c r="V1764" s="485"/>
      <c r="W1764" s="486"/>
      <c r="X1764" s="487"/>
    </row>
    <row r="1765" spans="5:24" x14ac:dyDescent="0.25">
      <c r="E1765" s="484"/>
      <c r="F1765" s="484"/>
      <c r="G1765" s="484"/>
      <c r="H1765" s="484"/>
      <c r="I1765" s="484"/>
      <c r="J1765" s="484"/>
      <c r="K1765" s="484"/>
      <c r="L1765" s="484"/>
      <c r="M1765" s="485"/>
      <c r="N1765" s="483"/>
      <c r="O1765" s="485"/>
      <c r="P1765" s="486"/>
      <c r="Q1765" s="483"/>
      <c r="R1765" s="485"/>
      <c r="S1765" s="483"/>
      <c r="T1765" s="484"/>
      <c r="U1765" s="484"/>
      <c r="V1765" s="485"/>
      <c r="W1765" s="486"/>
      <c r="X1765" s="487"/>
    </row>
    <row r="1766" spans="5:24" x14ac:dyDescent="0.25">
      <c r="E1766" s="484"/>
      <c r="F1766" s="484"/>
      <c r="G1766" s="484"/>
      <c r="H1766" s="484"/>
      <c r="I1766" s="484"/>
      <c r="J1766" s="484"/>
      <c r="K1766" s="484"/>
      <c r="L1766" s="484"/>
      <c r="M1766" s="485"/>
      <c r="N1766" s="483"/>
      <c r="O1766" s="485"/>
      <c r="P1766" s="486"/>
      <c r="Q1766" s="483"/>
      <c r="R1766" s="485"/>
      <c r="S1766" s="483"/>
      <c r="T1766" s="484"/>
      <c r="U1766" s="484"/>
      <c r="V1766" s="485"/>
      <c r="W1766" s="486"/>
      <c r="X1766" s="487"/>
    </row>
    <row r="1767" spans="5:24" x14ac:dyDescent="0.25">
      <c r="E1767" s="484"/>
      <c r="F1767" s="484"/>
      <c r="G1767" s="484"/>
      <c r="H1767" s="484"/>
      <c r="I1767" s="484"/>
      <c r="J1767" s="484"/>
      <c r="K1767" s="484"/>
      <c r="L1767" s="484"/>
      <c r="M1767" s="485"/>
      <c r="N1767" s="483"/>
      <c r="O1767" s="485"/>
      <c r="P1767" s="486"/>
      <c r="Q1767" s="483"/>
      <c r="R1767" s="485"/>
      <c r="S1767" s="483"/>
      <c r="T1767" s="484"/>
      <c r="U1767" s="484"/>
      <c r="V1767" s="485"/>
      <c r="W1767" s="486"/>
      <c r="X1767" s="487"/>
    </row>
    <row r="1768" spans="5:24" x14ac:dyDescent="0.25">
      <c r="E1768" s="484"/>
      <c r="F1768" s="484"/>
      <c r="G1768" s="484"/>
      <c r="H1768" s="484"/>
      <c r="I1768" s="484"/>
      <c r="J1768" s="484"/>
      <c r="K1768" s="484"/>
      <c r="L1768" s="484"/>
      <c r="M1768" s="485"/>
      <c r="N1768" s="483"/>
      <c r="O1768" s="485"/>
      <c r="P1768" s="486"/>
      <c r="Q1768" s="483"/>
      <c r="R1768" s="485"/>
      <c r="S1768" s="483"/>
      <c r="T1768" s="484"/>
      <c r="U1768" s="484"/>
      <c r="V1768" s="485"/>
      <c r="W1768" s="486"/>
      <c r="X1768" s="487"/>
    </row>
    <row r="1769" spans="5:24" x14ac:dyDescent="0.25">
      <c r="E1769" s="484"/>
      <c r="F1769" s="484"/>
      <c r="G1769" s="484"/>
      <c r="H1769" s="484"/>
      <c r="I1769" s="484"/>
      <c r="J1769" s="484"/>
      <c r="K1769" s="484"/>
      <c r="L1769" s="484"/>
      <c r="M1769" s="485"/>
      <c r="N1769" s="483"/>
      <c r="O1769" s="485"/>
      <c r="P1769" s="486"/>
      <c r="Q1769" s="483"/>
      <c r="R1769" s="485"/>
      <c r="S1769" s="483"/>
      <c r="T1769" s="484"/>
      <c r="U1769" s="484"/>
      <c r="V1769" s="485"/>
      <c r="W1769" s="486"/>
      <c r="X1769" s="487"/>
    </row>
    <row r="1770" spans="5:24" x14ac:dyDescent="0.25">
      <c r="E1770" s="484"/>
      <c r="F1770" s="484"/>
      <c r="G1770" s="484"/>
      <c r="H1770" s="484"/>
      <c r="I1770" s="484"/>
      <c r="J1770" s="484"/>
      <c r="K1770" s="484"/>
      <c r="L1770" s="484"/>
      <c r="M1770" s="485"/>
      <c r="N1770" s="483"/>
      <c r="O1770" s="485"/>
      <c r="P1770" s="486"/>
      <c r="Q1770" s="483"/>
      <c r="R1770" s="485"/>
      <c r="S1770" s="483"/>
      <c r="T1770" s="484"/>
      <c r="U1770" s="484"/>
      <c r="V1770" s="485"/>
      <c r="W1770" s="486"/>
      <c r="X1770" s="487"/>
    </row>
    <row r="1771" spans="5:24" x14ac:dyDescent="0.25">
      <c r="E1771" s="484"/>
      <c r="F1771" s="484"/>
      <c r="G1771" s="484"/>
      <c r="H1771" s="484"/>
      <c r="I1771" s="484"/>
      <c r="J1771" s="484"/>
      <c r="K1771" s="484"/>
      <c r="L1771" s="484"/>
      <c r="M1771" s="485"/>
      <c r="N1771" s="483"/>
      <c r="O1771" s="485"/>
      <c r="P1771" s="486"/>
      <c r="Q1771" s="483"/>
      <c r="R1771" s="485"/>
      <c r="S1771" s="483"/>
      <c r="T1771" s="484"/>
      <c r="U1771" s="484"/>
      <c r="V1771" s="485"/>
      <c r="W1771" s="486"/>
      <c r="X1771" s="487"/>
    </row>
    <row r="1772" spans="5:24" x14ac:dyDescent="0.25">
      <c r="E1772" s="484"/>
      <c r="F1772" s="484"/>
      <c r="G1772" s="484"/>
      <c r="H1772" s="484"/>
      <c r="I1772" s="484"/>
      <c r="J1772" s="484"/>
      <c r="K1772" s="484"/>
      <c r="L1772" s="484"/>
      <c r="M1772" s="485"/>
      <c r="N1772" s="483"/>
      <c r="O1772" s="485"/>
      <c r="P1772" s="486"/>
      <c r="Q1772" s="483"/>
      <c r="R1772" s="485"/>
      <c r="S1772" s="483"/>
      <c r="T1772" s="484"/>
      <c r="U1772" s="484"/>
      <c r="V1772" s="485"/>
      <c r="W1772" s="486"/>
      <c r="X1772" s="487"/>
    </row>
    <row r="1773" spans="5:24" x14ac:dyDescent="0.25">
      <c r="E1773" s="484"/>
      <c r="F1773" s="484"/>
      <c r="G1773" s="484"/>
      <c r="H1773" s="484"/>
      <c r="I1773" s="484"/>
      <c r="J1773" s="484"/>
      <c r="K1773" s="484"/>
      <c r="L1773" s="484"/>
      <c r="M1773" s="485"/>
      <c r="N1773" s="483"/>
      <c r="O1773" s="485"/>
      <c r="P1773" s="486"/>
      <c r="Q1773" s="483"/>
      <c r="R1773" s="485"/>
      <c r="S1773" s="483"/>
      <c r="T1773" s="484"/>
      <c r="U1773" s="484"/>
      <c r="V1773" s="485"/>
      <c r="W1773" s="486"/>
      <c r="X1773" s="487"/>
    </row>
    <row r="1774" spans="5:24" x14ac:dyDescent="0.25">
      <c r="E1774" s="484"/>
      <c r="F1774" s="484"/>
      <c r="G1774" s="484"/>
      <c r="H1774" s="484"/>
      <c r="I1774" s="484"/>
      <c r="J1774" s="484"/>
      <c r="K1774" s="484"/>
      <c r="L1774" s="484"/>
      <c r="M1774" s="485"/>
      <c r="N1774" s="483"/>
      <c r="O1774" s="485"/>
      <c r="P1774" s="486"/>
      <c r="Q1774" s="483"/>
      <c r="R1774" s="485"/>
      <c r="S1774" s="483"/>
      <c r="T1774" s="484"/>
      <c r="U1774" s="484"/>
      <c r="V1774" s="485"/>
      <c r="W1774" s="486"/>
      <c r="X1774" s="487"/>
    </row>
    <row r="1775" spans="5:24" x14ac:dyDescent="0.25">
      <c r="E1775" s="484"/>
      <c r="F1775" s="484"/>
      <c r="G1775" s="484"/>
      <c r="H1775" s="484"/>
      <c r="I1775" s="484"/>
      <c r="J1775" s="484"/>
      <c r="K1775" s="484"/>
      <c r="L1775" s="484"/>
      <c r="M1775" s="485"/>
      <c r="N1775" s="483"/>
      <c r="O1775" s="485"/>
      <c r="P1775" s="486"/>
      <c r="Q1775" s="483"/>
      <c r="R1775" s="485"/>
      <c r="S1775" s="483"/>
      <c r="T1775" s="484"/>
      <c r="U1775" s="484"/>
      <c r="V1775" s="485"/>
      <c r="W1775" s="486"/>
      <c r="X1775" s="487"/>
    </row>
    <row r="1776" spans="5:24" x14ac:dyDescent="0.25">
      <c r="E1776" s="484"/>
      <c r="F1776" s="484"/>
      <c r="G1776" s="484"/>
      <c r="H1776" s="484"/>
      <c r="I1776" s="484"/>
      <c r="J1776" s="484"/>
      <c r="K1776" s="484"/>
      <c r="L1776" s="484"/>
      <c r="M1776" s="485"/>
      <c r="N1776" s="483"/>
      <c r="O1776" s="485"/>
      <c r="P1776" s="486"/>
      <c r="Q1776" s="483"/>
      <c r="R1776" s="485"/>
      <c r="S1776" s="483"/>
      <c r="T1776" s="484"/>
      <c r="U1776" s="484"/>
      <c r="V1776" s="485"/>
      <c r="W1776" s="486"/>
      <c r="X1776" s="487"/>
    </row>
    <row r="1777" spans="5:24" x14ac:dyDescent="0.25">
      <c r="E1777" s="484"/>
      <c r="F1777" s="484"/>
      <c r="G1777" s="484"/>
      <c r="H1777" s="484"/>
      <c r="I1777" s="484"/>
      <c r="J1777" s="484"/>
      <c r="K1777" s="484"/>
      <c r="L1777" s="484"/>
      <c r="M1777" s="485"/>
      <c r="N1777" s="483"/>
      <c r="O1777" s="485"/>
      <c r="P1777" s="486"/>
      <c r="Q1777" s="483"/>
      <c r="R1777" s="485"/>
      <c r="S1777" s="483"/>
      <c r="T1777" s="484"/>
      <c r="U1777" s="484"/>
      <c r="V1777" s="485"/>
      <c r="W1777" s="486"/>
      <c r="X1777" s="487"/>
    </row>
    <row r="1778" spans="5:24" x14ac:dyDescent="0.25">
      <c r="E1778" s="484"/>
      <c r="F1778" s="484"/>
      <c r="G1778" s="484"/>
      <c r="H1778" s="484"/>
      <c r="I1778" s="484"/>
      <c r="J1778" s="484"/>
      <c r="K1778" s="484"/>
      <c r="L1778" s="484"/>
      <c r="M1778" s="485"/>
      <c r="N1778" s="483"/>
      <c r="O1778" s="485"/>
      <c r="P1778" s="486"/>
      <c r="Q1778" s="483"/>
      <c r="R1778" s="485"/>
      <c r="S1778" s="483"/>
      <c r="T1778" s="484"/>
      <c r="U1778" s="484"/>
      <c r="V1778" s="485"/>
      <c r="W1778" s="486"/>
      <c r="X1778" s="487"/>
    </row>
    <row r="1779" spans="5:24" x14ac:dyDescent="0.25">
      <c r="E1779" s="484"/>
      <c r="F1779" s="484"/>
      <c r="G1779" s="484"/>
      <c r="H1779" s="484"/>
      <c r="I1779" s="484"/>
      <c r="J1779" s="484"/>
      <c r="K1779" s="484"/>
      <c r="L1779" s="484"/>
      <c r="M1779" s="485"/>
      <c r="N1779" s="483"/>
      <c r="O1779" s="485"/>
      <c r="P1779" s="486"/>
      <c r="Q1779" s="483"/>
      <c r="R1779" s="485"/>
      <c r="S1779" s="483"/>
      <c r="T1779" s="484"/>
      <c r="U1779" s="484"/>
      <c r="V1779" s="485"/>
      <c r="W1779" s="486"/>
      <c r="X1779" s="487"/>
    </row>
    <row r="1780" spans="5:24" x14ac:dyDescent="0.25">
      <c r="E1780" s="484"/>
      <c r="F1780" s="484"/>
      <c r="G1780" s="484"/>
      <c r="H1780" s="484"/>
      <c r="I1780" s="484"/>
      <c r="J1780" s="484"/>
      <c r="K1780" s="484"/>
      <c r="L1780" s="484"/>
      <c r="M1780" s="485"/>
      <c r="N1780" s="483"/>
      <c r="O1780" s="485"/>
      <c r="P1780" s="486"/>
      <c r="Q1780" s="483"/>
      <c r="R1780" s="485"/>
      <c r="S1780" s="483"/>
      <c r="T1780" s="484"/>
      <c r="U1780" s="484"/>
      <c r="V1780" s="485"/>
      <c r="W1780" s="486"/>
      <c r="X1780" s="487"/>
    </row>
    <row r="1781" spans="5:24" x14ac:dyDescent="0.25">
      <c r="E1781" s="484"/>
      <c r="F1781" s="484"/>
      <c r="G1781" s="484"/>
      <c r="H1781" s="484"/>
      <c r="I1781" s="484"/>
      <c r="J1781" s="484"/>
      <c r="K1781" s="484"/>
      <c r="L1781" s="484"/>
      <c r="M1781" s="485"/>
      <c r="N1781" s="483"/>
      <c r="O1781" s="485"/>
      <c r="P1781" s="486"/>
      <c r="Q1781" s="483"/>
      <c r="R1781" s="485"/>
      <c r="S1781" s="483"/>
      <c r="T1781" s="484"/>
      <c r="U1781" s="484"/>
      <c r="V1781" s="485"/>
      <c r="W1781" s="486"/>
      <c r="X1781" s="487"/>
    </row>
    <row r="1782" spans="5:24" x14ac:dyDescent="0.25">
      <c r="E1782" s="484"/>
      <c r="F1782" s="484"/>
      <c r="G1782" s="484"/>
      <c r="H1782" s="484"/>
      <c r="I1782" s="484"/>
      <c r="J1782" s="484"/>
      <c r="K1782" s="484"/>
      <c r="L1782" s="484"/>
      <c r="M1782" s="485"/>
      <c r="N1782" s="483"/>
      <c r="O1782" s="485"/>
      <c r="P1782" s="486"/>
      <c r="Q1782" s="483"/>
      <c r="R1782" s="485"/>
      <c r="S1782" s="483"/>
      <c r="T1782" s="484"/>
      <c r="U1782" s="484"/>
      <c r="V1782" s="485"/>
      <c r="W1782" s="486"/>
      <c r="X1782" s="487"/>
    </row>
    <row r="1783" spans="5:24" x14ac:dyDescent="0.25">
      <c r="E1783" s="484"/>
      <c r="F1783" s="484"/>
      <c r="G1783" s="484"/>
      <c r="H1783" s="484"/>
      <c r="I1783" s="484"/>
      <c r="J1783" s="484"/>
      <c r="K1783" s="484"/>
      <c r="L1783" s="484"/>
      <c r="M1783" s="485"/>
      <c r="N1783" s="483"/>
      <c r="O1783" s="485"/>
      <c r="P1783" s="486"/>
      <c r="Q1783" s="483"/>
      <c r="R1783" s="485"/>
      <c r="S1783" s="483"/>
      <c r="T1783" s="484"/>
      <c r="U1783" s="484"/>
      <c r="V1783" s="485"/>
      <c r="W1783" s="486"/>
      <c r="X1783" s="487"/>
    </row>
    <row r="1784" spans="5:24" x14ac:dyDescent="0.25">
      <c r="E1784" s="484"/>
      <c r="F1784" s="484"/>
      <c r="G1784" s="484"/>
      <c r="H1784" s="484"/>
      <c r="I1784" s="484"/>
      <c r="J1784" s="484"/>
      <c r="K1784" s="484"/>
      <c r="L1784" s="484"/>
      <c r="M1784" s="485"/>
      <c r="N1784" s="483"/>
      <c r="O1784" s="485"/>
      <c r="P1784" s="486"/>
      <c r="Q1784" s="483"/>
      <c r="R1784" s="485"/>
      <c r="S1784" s="483"/>
      <c r="T1784" s="484"/>
      <c r="U1784" s="484"/>
      <c r="V1784" s="485"/>
      <c r="W1784" s="486"/>
      <c r="X1784" s="487"/>
    </row>
    <row r="1785" spans="5:24" x14ac:dyDescent="0.25">
      <c r="E1785" s="484"/>
      <c r="F1785" s="484"/>
      <c r="G1785" s="484"/>
      <c r="H1785" s="484"/>
      <c r="I1785" s="484"/>
      <c r="J1785" s="484"/>
      <c r="K1785" s="484"/>
      <c r="L1785" s="484"/>
      <c r="M1785" s="485"/>
      <c r="N1785" s="483"/>
      <c r="O1785" s="485"/>
      <c r="P1785" s="486"/>
      <c r="Q1785" s="483"/>
      <c r="R1785" s="485"/>
      <c r="S1785" s="483"/>
      <c r="T1785" s="484"/>
      <c r="U1785" s="484"/>
      <c r="V1785" s="485"/>
      <c r="W1785" s="486"/>
      <c r="X1785" s="487"/>
    </row>
    <row r="1786" spans="5:24" x14ac:dyDescent="0.25">
      <c r="E1786" s="484"/>
      <c r="F1786" s="484"/>
      <c r="G1786" s="484"/>
      <c r="H1786" s="484"/>
      <c r="I1786" s="484"/>
      <c r="J1786" s="484"/>
      <c r="K1786" s="484"/>
      <c r="L1786" s="484"/>
      <c r="M1786" s="485"/>
      <c r="N1786" s="483"/>
      <c r="O1786" s="485"/>
      <c r="P1786" s="486"/>
      <c r="Q1786" s="483"/>
      <c r="R1786" s="485"/>
      <c r="S1786" s="483"/>
      <c r="T1786" s="484"/>
      <c r="U1786" s="484"/>
      <c r="V1786" s="485"/>
      <c r="W1786" s="486"/>
      <c r="X1786" s="487"/>
    </row>
    <row r="1787" spans="5:24" x14ac:dyDescent="0.25">
      <c r="E1787" s="484"/>
      <c r="F1787" s="484"/>
      <c r="G1787" s="484"/>
      <c r="H1787" s="484"/>
      <c r="I1787" s="484"/>
      <c r="J1787" s="484"/>
      <c r="K1787" s="484"/>
      <c r="L1787" s="484"/>
      <c r="M1787" s="485"/>
      <c r="N1787" s="483"/>
      <c r="O1787" s="485"/>
      <c r="P1787" s="486"/>
      <c r="Q1787" s="483"/>
      <c r="R1787" s="485"/>
      <c r="S1787" s="483"/>
      <c r="T1787" s="484"/>
      <c r="U1787" s="484"/>
      <c r="V1787" s="485"/>
      <c r="W1787" s="486"/>
      <c r="X1787" s="487"/>
    </row>
    <row r="1788" spans="5:24" x14ac:dyDescent="0.25">
      <c r="E1788" s="484"/>
      <c r="F1788" s="484"/>
      <c r="G1788" s="484"/>
      <c r="H1788" s="484"/>
      <c r="I1788" s="484"/>
      <c r="J1788" s="484"/>
      <c r="K1788" s="484"/>
      <c r="L1788" s="484"/>
      <c r="M1788" s="485"/>
      <c r="N1788" s="483"/>
      <c r="O1788" s="485"/>
      <c r="P1788" s="486"/>
      <c r="Q1788" s="483"/>
      <c r="R1788" s="485"/>
      <c r="S1788" s="483"/>
      <c r="T1788" s="484"/>
      <c r="U1788" s="484"/>
      <c r="V1788" s="485"/>
      <c r="W1788" s="486"/>
      <c r="X1788" s="487"/>
    </row>
    <row r="1789" spans="5:24" x14ac:dyDescent="0.25">
      <c r="E1789" s="484"/>
      <c r="F1789" s="484"/>
      <c r="G1789" s="484"/>
      <c r="H1789" s="484"/>
      <c r="I1789" s="484"/>
      <c r="J1789" s="484"/>
      <c r="K1789" s="484"/>
      <c r="L1789" s="484"/>
      <c r="M1789" s="485"/>
      <c r="N1789" s="483"/>
      <c r="O1789" s="485"/>
      <c r="P1789" s="486"/>
      <c r="Q1789" s="483"/>
      <c r="R1789" s="485"/>
      <c r="S1789" s="483"/>
      <c r="T1789" s="484"/>
      <c r="U1789" s="484"/>
      <c r="V1789" s="485"/>
      <c r="W1789" s="486"/>
      <c r="X1789" s="487"/>
    </row>
    <row r="1790" spans="5:24" x14ac:dyDescent="0.25">
      <c r="E1790" s="484"/>
      <c r="F1790" s="484"/>
      <c r="G1790" s="484"/>
      <c r="H1790" s="484"/>
      <c r="I1790" s="484"/>
      <c r="J1790" s="484"/>
      <c r="K1790" s="484"/>
      <c r="L1790" s="484"/>
      <c r="M1790" s="485"/>
      <c r="N1790" s="483"/>
      <c r="O1790" s="485"/>
      <c r="P1790" s="486"/>
      <c r="Q1790" s="483"/>
      <c r="R1790" s="485"/>
      <c r="S1790" s="483"/>
      <c r="T1790" s="484"/>
      <c r="U1790" s="484"/>
      <c r="V1790" s="485"/>
      <c r="W1790" s="486"/>
      <c r="X1790" s="487"/>
    </row>
    <row r="1791" spans="5:24" x14ac:dyDescent="0.25">
      <c r="E1791" s="484"/>
      <c r="F1791" s="484"/>
      <c r="G1791" s="484"/>
      <c r="H1791" s="484"/>
      <c r="I1791" s="484"/>
      <c r="J1791" s="484"/>
      <c r="K1791" s="484"/>
      <c r="L1791" s="484"/>
      <c r="M1791" s="485"/>
      <c r="N1791" s="483"/>
      <c r="O1791" s="485"/>
      <c r="P1791" s="486"/>
      <c r="Q1791" s="483"/>
      <c r="R1791" s="485"/>
      <c r="S1791" s="483"/>
      <c r="T1791" s="484"/>
      <c r="U1791" s="484"/>
      <c r="V1791" s="485"/>
      <c r="W1791" s="486"/>
      <c r="X1791" s="487"/>
    </row>
    <row r="1792" spans="5:24" x14ac:dyDescent="0.25">
      <c r="E1792" s="484"/>
      <c r="F1792" s="484"/>
      <c r="G1792" s="484"/>
      <c r="H1792" s="484"/>
      <c r="I1792" s="484"/>
      <c r="J1792" s="484"/>
      <c r="K1792" s="484"/>
      <c r="L1792" s="484"/>
      <c r="M1792" s="485"/>
      <c r="N1792" s="483"/>
      <c r="O1792" s="485"/>
      <c r="P1792" s="486"/>
      <c r="Q1792" s="483"/>
      <c r="R1792" s="485"/>
      <c r="S1792" s="483"/>
      <c r="T1792" s="484"/>
      <c r="U1792" s="484"/>
      <c r="V1792" s="485"/>
      <c r="W1792" s="486"/>
      <c r="X1792" s="487"/>
    </row>
    <row r="1793" spans="5:24" x14ac:dyDescent="0.25">
      <c r="E1793" s="484"/>
      <c r="F1793" s="484"/>
      <c r="G1793" s="484"/>
      <c r="H1793" s="484"/>
      <c r="I1793" s="484"/>
      <c r="J1793" s="484"/>
      <c r="K1793" s="484"/>
      <c r="L1793" s="484"/>
      <c r="M1793" s="485"/>
      <c r="N1793" s="483"/>
      <c r="O1793" s="485"/>
      <c r="P1793" s="486"/>
      <c r="Q1793" s="483"/>
      <c r="R1793" s="485"/>
      <c r="S1793" s="483"/>
      <c r="T1793" s="484"/>
      <c r="U1793" s="484"/>
      <c r="V1793" s="485"/>
      <c r="W1793" s="486"/>
      <c r="X1793" s="487"/>
    </row>
    <row r="1794" spans="5:24" x14ac:dyDescent="0.25">
      <c r="E1794" s="484"/>
      <c r="F1794" s="484"/>
      <c r="G1794" s="484"/>
      <c r="H1794" s="484"/>
      <c r="I1794" s="484"/>
      <c r="J1794" s="484"/>
      <c r="K1794" s="484"/>
      <c r="L1794" s="484"/>
      <c r="M1794" s="485"/>
      <c r="N1794" s="483"/>
      <c r="O1794" s="485"/>
      <c r="P1794" s="486"/>
      <c r="Q1794" s="483"/>
      <c r="R1794" s="485"/>
      <c r="S1794" s="483"/>
      <c r="T1794" s="484"/>
      <c r="U1794" s="484"/>
      <c r="V1794" s="485"/>
      <c r="W1794" s="486"/>
      <c r="X1794" s="487"/>
    </row>
    <row r="1795" spans="5:24" x14ac:dyDescent="0.25">
      <c r="E1795" s="484"/>
      <c r="F1795" s="484"/>
      <c r="G1795" s="484"/>
      <c r="H1795" s="484"/>
      <c r="I1795" s="484"/>
      <c r="J1795" s="484"/>
      <c r="K1795" s="484"/>
      <c r="L1795" s="484"/>
      <c r="M1795" s="485"/>
      <c r="N1795" s="483"/>
      <c r="O1795" s="485"/>
      <c r="P1795" s="486"/>
      <c r="Q1795" s="483"/>
      <c r="R1795" s="485"/>
      <c r="S1795" s="483"/>
      <c r="T1795" s="484"/>
      <c r="U1795" s="484"/>
      <c r="V1795" s="485"/>
      <c r="W1795" s="486"/>
      <c r="X1795" s="487"/>
    </row>
    <row r="1796" spans="5:24" x14ac:dyDescent="0.25">
      <c r="E1796" s="484"/>
      <c r="F1796" s="484"/>
      <c r="G1796" s="484"/>
      <c r="H1796" s="484"/>
      <c r="I1796" s="484"/>
      <c r="J1796" s="484"/>
      <c r="K1796" s="484"/>
      <c r="L1796" s="484"/>
      <c r="M1796" s="485"/>
      <c r="N1796" s="483"/>
      <c r="O1796" s="485"/>
      <c r="P1796" s="486"/>
      <c r="Q1796" s="483"/>
      <c r="R1796" s="485"/>
      <c r="S1796" s="483"/>
      <c r="T1796" s="484"/>
      <c r="U1796" s="484"/>
      <c r="V1796" s="485"/>
      <c r="W1796" s="486"/>
      <c r="X1796" s="487"/>
    </row>
    <row r="1797" spans="5:24" x14ac:dyDescent="0.25">
      <c r="E1797" s="484"/>
      <c r="F1797" s="484"/>
      <c r="G1797" s="484"/>
      <c r="H1797" s="484"/>
      <c r="I1797" s="484"/>
      <c r="J1797" s="484"/>
      <c r="K1797" s="484"/>
      <c r="L1797" s="484"/>
      <c r="M1797" s="485"/>
      <c r="N1797" s="483"/>
      <c r="O1797" s="485"/>
      <c r="P1797" s="486"/>
      <c r="Q1797" s="483"/>
      <c r="R1797" s="485"/>
      <c r="S1797" s="483"/>
      <c r="T1797" s="484"/>
      <c r="U1797" s="484"/>
      <c r="V1797" s="485"/>
      <c r="W1797" s="486"/>
      <c r="X1797" s="487"/>
    </row>
    <row r="1798" spans="5:24" x14ac:dyDescent="0.25">
      <c r="E1798" s="484"/>
      <c r="F1798" s="484"/>
      <c r="G1798" s="484"/>
      <c r="H1798" s="484"/>
      <c r="I1798" s="484"/>
      <c r="J1798" s="484"/>
      <c r="K1798" s="484"/>
      <c r="L1798" s="484"/>
      <c r="M1798" s="485"/>
      <c r="N1798" s="483"/>
      <c r="O1798" s="485"/>
      <c r="P1798" s="486"/>
      <c r="Q1798" s="483"/>
      <c r="R1798" s="485"/>
      <c r="S1798" s="483"/>
      <c r="T1798" s="484"/>
      <c r="U1798" s="484"/>
      <c r="V1798" s="485"/>
      <c r="W1798" s="486"/>
      <c r="X1798" s="487"/>
    </row>
    <row r="1799" spans="5:24" x14ac:dyDescent="0.25">
      <c r="E1799" s="484"/>
      <c r="F1799" s="484"/>
      <c r="G1799" s="484"/>
      <c r="H1799" s="484"/>
      <c r="I1799" s="484"/>
      <c r="J1799" s="484"/>
      <c r="K1799" s="484"/>
      <c r="L1799" s="484"/>
      <c r="M1799" s="485"/>
      <c r="N1799" s="483"/>
      <c r="O1799" s="485"/>
      <c r="P1799" s="486"/>
      <c r="Q1799" s="483"/>
      <c r="R1799" s="485"/>
      <c r="S1799" s="483"/>
      <c r="T1799" s="484"/>
      <c r="U1799" s="484"/>
      <c r="V1799" s="485"/>
      <c r="W1799" s="486"/>
      <c r="X1799" s="487"/>
    </row>
    <row r="1800" spans="5:24" x14ac:dyDescent="0.25">
      <c r="E1800" s="484"/>
      <c r="F1800" s="484"/>
      <c r="G1800" s="484"/>
      <c r="H1800" s="484"/>
      <c r="I1800" s="484"/>
      <c r="J1800" s="484"/>
      <c r="K1800" s="484"/>
      <c r="L1800" s="484"/>
      <c r="M1800" s="485"/>
      <c r="N1800" s="483"/>
      <c r="O1800" s="485"/>
      <c r="P1800" s="486"/>
      <c r="Q1800" s="483"/>
      <c r="R1800" s="485"/>
      <c r="S1800" s="483"/>
      <c r="T1800" s="484"/>
      <c r="U1800" s="484"/>
      <c r="V1800" s="485"/>
      <c r="W1800" s="486"/>
      <c r="X1800" s="487"/>
    </row>
    <row r="1801" spans="5:24" x14ac:dyDescent="0.25">
      <c r="E1801" s="484"/>
      <c r="F1801" s="484"/>
      <c r="G1801" s="484"/>
      <c r="H1801" s="484"/>
      <c r="I1801" s="484"/>
      <c r="J1801" s="484"/>
      <c r="K1801" s="484"/>
      <c r="L1801" s="484"/>
      <c r="M1801" s="485"/>
      <c r="N1801" s="483"/>
      <c r="O1801" s="485"/>
      <c r="P1801" s="486"/>
      <c r="Q1801" s="483"/>
      <c r="R1801" s="485"/>
      <c r="S1801" s="483"/>
      <c r="T1801" s="484"/>
      <c r="U1801" s="484"/>
      <c r="V1801" s="485"/>
      <c r="W1801" s="486"/>
      <c r="X1801" s="487"/>
    </row>
    <row r="1802" spans="5:24" x14ac:dyDescent="0.25">
      <c r="E1802" s="484"/>
      <c r="F1802" s="484"/>
      <c r="G1802" s="484"/>
      <c r="H1802" s="484"/>
      <c r="I1802" s="484"/>
      <c r="J1802" s="484"/>
      <c r="K1802" s="484"/>
      <c r="L1802" s="484"/>
      <c r="M1802" s="485"/>
      <c r="N1802" s="483"/>
      <c r="O1802" s="485"/>
      <c r="P1802" s="486"/>
      <c r="Q1802" s="483"/>
      <c r="R1802" s="485"/>
      <c r="S1802" s="483"/>
      <c r="T1802" s="484"/>
      <c r="U1802" s="484"/>
      <c r="V1802" s="485"/>
      <c r="W1802" s="486"/>
      <c r="X1802" s="487"/>
    </row>
    <row r="1803" spans="5:24" x14ac:dyDescent="0.25">
      <c r="E1803" s="484"/>
      <c r="F1803" s="484"/>
      <c r="G1803" s="484"/>
      <c r="H1803" s="484"/>
      <c r="I1803" s="484"/>
      <c r="J1803" s="484"/>
      <c r="K1803" s="484"/>
      <c r="L1803" s="484"/>
      <c r="M1803" s="485"/>
      <c r="N1803" s="483"/>
      <c r="O1803" s="485"/>
      <c r="P1803" s="486"/>
      <c r="Q1803" s="483"/>
      <c r="R1803" s="485"/>
      <c r="S1803" s="483"/>
      <c r="T1803" s="484"/>
      <c r="U1803" s="484"/>
      <c r="V1803" s="485"/>
      <c r="W1803" s="486"/>
      <c r="X1803" s="487"/>
    </row>
    <row r="1804" spans="5:24" x14ac:dyDescent="0.25">
      <c r="E1804" s="484"/>
      <c r="F1804" s="484"/>
      <c r="G1804" s="484"/>
      <c r="H1804" s="484"/>
      <c r="I1804" s="484"/>
      <c r="J1804" s="484"/>
      <c r="K1804" s="484"/>
      <c r="L1804" s="484"/>
      <c r="M1804" s="485"/>
      <c r="N1804" s="483"/>
      <c r="O1804" s="485"/>
      <c r="P1804" s="486"/>
      <c r="Q1804" s="483"/>
      <c r="R1804" s="485"/>
      <c r="S1804" s="483"/>
      <c r="T1804" s="484"/>
      <c r="U1804" s="484"/>
      <c r="V1804" s="485"/>
      <c r="W1804" s="486"/>
      <c r="X1804" s="487"/>
    </row>
    <row r="1805" spans="5:24" x14ac:dyDescent="0.25">
      <c r="E1805" s="484"/>
      <c r="F1805" s="484"/>
      <c r="G1805" s="484"/>
      <c r="H1805" s="484"/>
      <c r="I1805" s="484"/>
      <c r="J1805" s="484"/>
      <c r="K1805" s="484"/>
      <c r="L1805" s="484"/>
      <c r="M1805" s="485"/>
      <c r="N1805" s="483"/>
      <c r="O1805" s="485"/>
      <c r="P1805" s="486"/>
      <c r="Q1805" s="483"/>
      <c r="R1805" s="485"/>
      <c r="S1805" s="483"/>
      <c r="T1805" s="484"/>
      <c r="U1805" s="484"/>
      <c r="V1805" s="485"/>
      <c r="W1805" s="486"/>
      <c r="X1805" s="487"/>
    </row>
    <row r="1806" spans="5:24" x14ac:dyDescent="0.25">
      <c r="E1806" s="484"/>
      <c r="F1806" s="484"/>
      <c r="G1806" s="484"/>
      <c r="H1806" s="484"/>
      <c r="I1806" s="484"/>
      <c r="J1806" s="484"/>
      <c r="K1806" s="484"/>
      <c r="L1806" s="484"/>
      <c r="M1806" s="485"/>
      <c r="N1806" s="483"/>
      <c r="O1806" s="485"/>
      <c r="P1806" s="486"/>
      <c r="Q1806" s="483"/>
      <c r="R1806" s="485"/>
      <c r="S1806" s="483"/>
      <c r="T1806" s="484"/>
      <c r="U1806" s="484"/>
      <c r="V1806" s="485"/>
      <c r="W1806" s="486"/>
      <c r="X1806" s="487"/>
    </row>
    <row r="1807" spans="5:24" x14ac:dyDescent="0.25">
      <c r="E1807" s="484"/>
      <c r="F1807" s="484"/>
      <c r="G1807" s="484"/>
      <c r="H1807" s="484"/>
      <c r="I1807" s="484"/>
      <c r="J1807" s="484"/>
      <c r="K1807" s="484"/>
      <c r="L1807" s="484"/>
      <c r="M1807" s="485"/>
      <c r="N1807" s="483"/>
      <c r="O1807" s="485"/>
      <c r="P1807" s="486"/>
      <c r="Q1807" s="483"/>
      <c r="R1807" s="485"/>
      <c r="S1807" s="483"/>
      <c r="T1807" s="484"/>
      <c r="U1807" s="484"/>
      <c r="V1807" s="485"/>
      <c r="W1807" s="486"/>
      <c r="X1807" s="487"/>
    </row>
    <row r="1808" spans="5:24" x14ac:dyDescent="0.25">
      <c r="E1808" s="484"/>
      <c r="F1808" s="484"/>
      <c r="G1808" s="484"/>
      <c r="H1808" s="484"/>
      <c r="I1808" s="484"/>
      <c r="J1808" s="484"/>
      <c r="K1808" s="484"/>
      <c r="L1808" s="484"/>
      <c r="M1808" s="485"/>
      <c r="N1808" s="483"/>
      <c r="O1808" s="485"/>
      <c r="P1808" s="486"/>
      <c r="Q1808" s="483"/>
      <c r="R1808" s="485"/>
      <c r="S1808" s="483"/>
      <c r="T1808" s="484"/>
      <c r="U1808" s="484"/>
      <c r="V1808" s="485"/>
      <c r="W1808" s="486"/>
      <c r="X1808" s="487"/>
    </row>
    <row r="1809" spans="5:24" x14ac:dyDescent="0.25">
      <c r="E1809" s="484"/>
      <c r="F1809" s="484"/>
      <c r="G1809" s="484"/>
      <c r="H1809" s="484"/>
      <c r="I1809" s="484"/>
      <c r="J1809" s="484"/>
      <c r="K1809" s="484"/>
      <c r="L1809" s="484"/>
      <c r="M1809" s="485"/>
      <c r="N1809" s="483"/>
      <c r="O1809" s="485"/>
      <c r="P1809" s="486"/>
      <c r="Q1809" s="483"/>
      <c r="R1809" s="485"/>
      <c r="S1809" s="483"/>
      <c r="T1809" s="484"/>
      <c r="U1809" s="484"/>
      <c r="V1809" s="485"/>
      <c r="W1809" s="486"/>
      <c r="X1809" s="487"/>
    </row>
    <row r="1810" spans="5:24" x14ac:dyDescent="0.25">
      <c r="E1810" s="484"/>
      <c r="F1810" s="484"/>
      <c r="G1810" s="484"/>
      <c r="H1810" s="484"/>
      <c r="I1810" s="484"/>
      <c r="J1810" s="484"/>
      <c r="K1810" s="484"/>
      <c r="L1810" s="484"/>
      <c r="M1810" s="485"/>
      <c r="N1810" s="483"/>
      <c r="O1810" s="485"/>
      <c r="P1810" s="486"/>
      <c r="Q1810" s="483"/>
      <c r="R1810" s="485"/>
      <c r="S1810" s="483"/>
      <c r="T1810" s="484"/>
      <c r="U1810" s="484"/>
      <c r="V1810" s="485"/>
      <c r="W1810" s="486"/>
      <c r="X1810" s="487"/>
    </row>
    <row r="1811" spans="5:24" x14ac:dyDescent="0.25">
      <c r="E1811" s="484"/>
      <c r="F1811" s="484"/>
      <c r="G1811" s="484"/>
      <c r="H1811" s="484"/>
      <c r="I1811" s="484"/>
      <c r="J1811" s="484"/>
      <c r="K1811" s="484"/>
      <c r="L1811" s="484"/>
      <c r="M1811" s="485"/>
      <c r="N1811" s="483"/>
      <c r="O1811" s="485"/>
      <c r="P1811" s="486"/>
      <c r="Q1811" s="483"/>
      <c r="R1811" s="485"/>
      <c r="S1811" s="483"/>
      <c r="T1811" s="484"/>
      <c r="U1811" s="484"/>
      <c r="V1811" s="485"/>
      <c r="W1811" s="486"/>
      <c r="X1811" s="487"/>
    </row>
    <row r="1812" spans="5:24" x14ac:dyDescent="0.25">
      <c r="E1812" s="484"/>
      <c r="F1812" s="484"/>
      <c r="G1812" s="484"/>
      <c r="H1812" s="484"/>
      <c r="I1812" s="484"/>
      <c r="J1812" s="484"/>
      <c r="K1812" s="484"/>
      <c r="L1812" s="484"/>
      <c r="M1812" s="485"/>
      <c r="N1812" s="483"/>
      <c r="O1812" s="485"/>
      <c r="P1812" s="486"/>
      <c r="Q1812" s="483"/>
      <c r="R1812" s="485"/>
      <c r="S1812" s="483"/>
      <c r="T1812" s="484"/>
      <c r="U1812" s="484"/>
      <c r="V1812" s="485"/>
      <c r="W1812" s="486"/>
      <c r="X1812" s="487"/>
    </row>
    <row r="1813" spans="5:24" x14ac:dyDescent="0.25">
      <c r="E1813" s="484"/>
      <c r="F1813" s="484"/>
      <c r="G1813" s="484"/>
      <c r="H1813" s="484"/>
      <c r="I1813" s="484"/>
      <c r="J1813" s="484"/>
      <c r="K1813" s="484"/>
      <c r="L1813" s="484"/>
      <c r="M1813" s="485"/>
      <c r="N1813" s="483"/>
      <c r="O1813" s="485"/>
      <c r="P1813" s="486"/>
      <c r="Q1813" s="483"/>
      <c r="R1813" s="485"/>
      <c r="S1813" s="483"/>
      <c r="T1813" s="484"/>
      <c r="U1813" s="484"/>
      <c r="V1813" s="485"/>
      <c r="W1813" s="486"/>
      <c r="X1813" s="487"/>
    </row>
    <row r="1814" spans="5:24" x14ac:dyDescent="0.25">
      <c r="E1814" s="484"/>
      <c r="F1814" s="484"/>
      <c r="G1814" s="484"/>
      <c r="H1814" s="484"/>
      <c r="I1814" s="484"/>
      <c r="J1814" s="484"/>
      <c r="K1814" s="484"/>
      <c r="L1814" s="484"/>
      <c r="M1814" s="485"/>
      <c r="N1814" s="483"/>
      <c r="O1814" s="485"/>
      <c r="P1814" s="486"/>
      <c r="Q1814" s="483"/>
      <c r="R1814" s="485"/>
      <c r="S1814" s="483"/>
      <c r="T1814" s="484"/>
      <c r="U1814" s="484"/>
      <c r="V1814" s="485"/>
      <c r="W1814" s="486"/>
      <c r="X1814" s="487"/>
    </row>
    <row r="1815" spans="5:24" x14ac:dyDescent="0.25">
      <c r="E1815" s="484"/>
      <c r="F1815" s="484"/>
      <c r="G1815" s="484"/>
      <c r="H1815" s="484"/>
      <c r="I1815" s="484"/>
      <c r="J1815" s="484"/>
      <c r="K1815" s="484"/>
      <c r="L1815" s="484"/>
      <c r="M1815" s="485"/>
      <c r="N1815" s="483"/>
      <c r="O1815" s="485"/>
      <c r="P1815" s="486"/>
      <c r="Q1815" s="483"/>
      <c r="R1815" s="485"/>
      <c r="S1815" s="483"/>
      <c r="T1815" s="484"/>
      <c r="U1815" s="484"/>
      <c r="V1815" s="485"/>
      <c r="W1815" s="486"/>
      <c r="X1815" s="487"/>
    </row>
    <row r="1816" spans="5:24" x14ac:dyDescent="0.25">
      <c r="E1816" s="484"/>
      <c r="F1816" s="484"/>
      <c r="G1816" s="484"/>
      <c r="H1816" s="484"/>
      <c r="I1816" s="484"/>
      <c r="J1816" s="484"/>
      <c r="K1816" s="484"/>
      <c r="L1816" s="484"/>
      <c r="M1816" s="485"/>
      <c r="N1816" s="483"/>
      <c r="O1816" s="485"/>
      <c r="P1816" s="486"/>
      <c r="Q1816" s="483"/>
      <c r="R1816" s="485"/>
      <c r="S1816" s="483"/>
      <c r="T1816" s="484"/>
      <c r="U1816" s="484"/>
      <c r="V1816" s="485"/>
      <c r="W1816" s="486"/>
      <c r="X1816" s="487"/>
    </row>
    <row r="1817" spans="5:24" x14ac:dyDescent="0.25">
      <c r="E1817" s="484"/>
      <c r="F1817" s="484"/>
      <c r="G1817" s="484"/>
      <c r="H1817" s="484"/>
      <c r="I1817" s="484"/>
      <c r="J1817" s="484"/>
      <c r="K1817" s="484"/>
      <c r="L1817" s="484"/>
      <c r="M1817" s="485"/>
      <c r="N1817" s="483"/>
      <c r="O1817" s="485"/>
      <c r="P1817" s="486"/>
      <c r="Q1817" s="483"/>
      <c r="R1817" s="485"/>
      <c r="S1817" s="483"/>
      <c r="T1817" s="484"/>
      <c r="U1817" s="484"/>
      <c r="V1817" s="485"/>
      <c r="W1817" s="486"/>
      <c r="X1817" s="487"/>
    </row>
    <row r="1818" spans="5:24" x14ac:dyDescent="0.25">
      <c r="E1818" s="484"/>
      <c r="F1818" s="484"/>
      <c r="G1818" s="484"/>
      <c r="H1818" s="484"/>
      <c r="I1818" s="484"/>
      <c r="J1818" s="484"/>
      <c r="K1818" s="484"/>
      <c r="L1818" s="484"/>
      <c r="M1818" s="485"/>
      <c r="N1818" s="483"/>
      <c r="O1818" s="485"/>
      <c r="P1818" s="486"/>
      <c r="Q1818" s="483"/>
      <c r="R1818" s="485"/>
      <c r="S1818" s="483"/>
      <c r="T1818" s="484"/>
      <c r="U1818" s="484"/>
      <c r="V1818" s="485"/>
      <c r="W1818" s="486"/>
      <c r="X1818" s="487"/>
    </row>
    <row r="1819" spans="5:24" x14ac:dyDescent="0.25">
      <c r="E1819" s="484"/>
      <c r="F1819" s="484"/>
      <c r="G1819" s="484"/>
      <c r="H1819" s="484"/>
      <c r="I1819" s="484"/>
      <c r="J1819" s="484"/>
      <c r="K1819" s="484"/>
      <c r="L1819" s="484"/>
      <c r="M1819" s="485"/>
      <c r="N1819" s="483"/>
      <c r="O1819" s="485"/>
      <c r="P1819" s="486"/>
      <c r="Q1819" s="483"/>
      <c r="R1819" s="485"/>
      <c r="S1819" s="483"/>
      <c r="T1819" s="484"/>
      <c r="U1819" s="484"/>
      <c r="V1819" s="485"/>
      <c r="W1819" s="486"/>
      <c r="X1819" s="487"/>
    </row>
    <row r="1820" spans="5:24" x14ac:dyDescent="0.25">
      <c r="E1820" s="484"/>
      <c r="F1820" s="484"/>
      <c r="G1820" s="484"/>
      <c r="H1820" s="484"/>
      <c r="I1820" s="484"/>
      <c r="J1820" s="484"/>
      <c r="K1820" s="484"/>
      <c r="L1820" s="484"/>
      <c r="M1820" s="485"/>
      <c r="N1820" s="483"/>
      <c r="O1820" s="485"/>
      <c r="P1820" s="486"/>
      <c r="Q1820" s="483"/>
      <c r="R1820" s="485"/>
      <c r="S1820" s="483"/>
      <c r="T1820" s="484"/>
      <c r="U1820" s="484"/>
      <c r="V1820" s="485"/>
      <c r="W1820" s="486"/>
      <c r="X1820" s="487"/>
    </row>
    <row r="1821" spans="5:24" x14ac:dyDescent="0.25">
      <c r="E1821" s="484"/>
      <c r="F1821" s="484"/>
      <c r="G1821" s="484"/>
      <c r="H1821" s="484"/>
      <c r="I1821" s="484"/>
      <c r="J1821" s="484"/>
      <c r="K1821" s="484"/>
      <c r="L1821" s="484"/>
      <c r="M1821" s="485"/>
      <c r="N1821" s="483"/>
      <c r="O1821" s="485"/>
      <c r="P1821" s="486"/>
      <c r="Q1821" s="483"/>
      <c r="R1821" s="485"/>
      <c r="S1821" s="483"/>
      <c r="T1821" s="484"/>
      <c r="U1821" s="484"/>
      <c r="V1821" s="485"/>
      <c r="W1821" s="486"/>
      <c r="X1821" s="487"/>
    </row>
    <row r="1822" spans="5:24" x14ac:dyDescent="0.25">
      <c r="E1822" s="484"/>
      <c r="F1822" s="484"/>
      <c r="G1822" s="484"/>
      <c r="H1822" s="484"/>
      <c r="I1822" s="484"/>
      <c r="J1822" s="484"/>
      <c r="K1822" s="484"/>
      <c r="L1822" s="484"/>
      <c r="M1822" s="485"/>
      <c r="N1822" s="483"/>
      <c r="O1822" s="485"/>
      <c r="P1822" s="486"/>
      <c r="Q1822" s="483"/>
      <c r="R1822" s="485"/>
      <c r="S1822" s="483"/>
      <c r="T1822" s="484"/>
      <c r="U1822" s="484"/>
      <c r="V1822" s="485"/>
      <c r="W1822" s="486"/>
      <c r="X1822" s="487"/>
    </row>
    <row r="1823" spans="5:24" x14ac:dyDescent="0.25">
      <c r="E1823" s="484"/>
      <c r="F1823" s="484"/>
      <c r="G1823" s="484"/>
      <c r="H1823" s="484"/>
      <c r="I1823" s="484"/>
      <c r="J1823" s="484"/>
      <c r="K1823" s="484"/>
      <c r="L1823" s="484"/>
      <c r="M1823" s="485"/>
      <c r="N1823" s="483"/>
      <c r="O1823" s="485"/>
      <c r="P1823" s="486"/>
      <c r="Q1823" s="483"/>
      <c r="R1823" s="485"/>
      <c r="S1823" s="483"/>
      <c r="T1823" s="484"/>
      <c r="U1823" s="484"/>
      <c r="V1823" s="485"/>
      <c r="W1823" s="486"/>
      <c r="X1823" s="487"/>
    </row>
    <row r="1824" spans="5:24" x14ac:dyDescent="0.25">
      <c r="E1824" s="484"/>
      <c r="F1824" s="484"/>
      <c r="G1824" s="484"/>
      <c r="H1824" s="484"/>
      <c r="I1824" s="484"/>
      <c r="J1824" s="484"/>
      <c r="K1824" s="484"/>
      <c r="L1824" s="484"/>
      <c r="M1824" s="485"/>
      <c r="N1824" s="483"/>
      <c r="O1824" s="485"/>
      <c r="P1824" s="486"/>
      <c r="Q1824" s="483"/>
      <c r="R1824" s="485"/>
      <c r="S1824" s="483"/>
      <c r="T1824" s="484"/>
      <c r="U1824" s="484"/>
      <c r="V1824" s="485"/>
      <c r="W1824" s="486"/>
      <c r="X1824" s="487"/>
    </row>
    <row r="1825" spans="5:24" x14ac:dyDescent="0.25">
      <c r="E1825" s="484"/>
      <c r="F1825" s="484"/>
      <c r="G1825" s="484"/>
      <c r="H1825" s="484"/>
      <c r="I1825" s="484"/>
      <c r="J1825" s="484"/>
      <c r="K1825" s="484"/>
      <c r="L1825" s="484"/>
      <c r="M1825" s="485"/>
      <c r="N1825" s="483"/>
      <c r="O1825" s="485"/>
      <c r="P1825" s="486"/>
      <c r="Q1825" s="483"/>
      <c r="R1825" s="485"/>
      <c r="S1825" s="483"/>
      <c r="T1825" s="484"/>
      <c r="U1825" s="484"/>
      <c r="V1825" s="485"/>
      <c r="W1825" s="486"/>
      <c r="X1825" s="487"/>
    </row>
    <row r="1826" spans="5:24" x14ac:dyDescent="0.25">
      <c r="E1826" s="484"/>
      <c r="F1826" s="484"/>
      <c r="G1826" s="484"/>
      <c r="H1826" s="484"/>
      <c r="I1826" s="484"/>
      <c r="J1826" s="484"/>
      <c r="K1826" s="484"/>
      <c r="L1826" s="484"/>
      <c r="M1826" s="485"/>
      <c r="N1826" s="483"/>
      <c r="O1826" s="485"/>
      <c r="P1826" s="486"/>
      <c r="Q1826" s="483"/>
      <c r="R1826" s="485"/>
      <c r="S1826" s="483"/>
      <c r="T1826" s="484"/>
      <c r="U1826" s="484"/>
      <c r="V1826" s="485"/>
      <c r="W1826" s="486"/>
      <c r="X1826" s="487"/>
    </row>
    <row r="1827" spans="5:24" x14ac:dyDescent="0.25">
      <c r="E1827" s="484"/>
      <c r="F1827" s="484"/>
      <c r="G1827" s="484"/>
      <c r="H1827" s="484"/>
      <c r="I1827" s="484"/>
      <c r="J1827" s="484"/>
      <c r="K1827" s="484"/>
      <c r="L1827" s="484"/>
      <c r="M1827" s="485"/>
      <c r="N1827" s="483"/>
      <c r="O1827" s="485"/>
      <c r="P1827" s="486"/>
      <c r="Q1827" s="483"/>
      <c r="R1827" s="485"/>
      <c r="S1827" s="483"/>
      <c r="T1827" s="484"/>
      <c r="U1827" s="484"/>
      <c r="V1827" s="485"/>
      <c r="W1827" s="486"/>
      <c r="X1827" s="487"/>
    </row>
    <row r="1828" spans="5:24" x14ac:dyDescent="0.25">
      <c r="E1828" s="484"/>
      <c r="F1828" s="484"/>
      <c r="G1828" s="484"/>
      <c r="H1828" s="484"/>
      <c r="I1828" s="484"/>
      <c r="J1828" s="484"/>
      <c r="K1828" s="484"/>
      <c r="L1828" s="484"/>
      <c r="M1828" s="485"/>
      <c r="N1828" s="483"/>
      <c r="O1828" s="485"/>
      <c r="P1828" s="486"/>
      <c r="Q1828" s="483"/>
      <c r="R1828" s="485"/>
      <c r="S1828" s="483"/>
      <c r="T1828" s="484"/>
      <c r="U1828" s="484"/>
      <c r="V1828" s="485"/>
      <c r="W1828" s="486"/>
      <c r="X1828" s="487"/>
    </row>
    <row r="1829" spans="5:24" x14ac:dyDescent="0.25">
      <c r="E1829" s="484"/>
      <c r="F1829" s="484"/>
      <c r="G1829" s="484"/>
      <c r="H1829" s="484"/>
      <c r="I1829" s="484"/>
      <c r="J1829" s="484"/>
      <c r="K1829" s="484"/>
      <c r="L1829" s="484"/>
      <c r="M1829" s="485"/>
      <c r="N1829" s="483"/>
      <c r="O1829" s="485"/>
      <c r="P1829" s="486"/>
      <c r="Q1829" s="483"/>
      <c r="R1829" s="485"/>
      <c r="S1829" s="483"/>
      <c r="T1829" s="484"/>
      <c r="U1829" s="484"/>
      <c r="V1829" s="485"/>
      <c r="W1829" s="486"/>
      <c r="X1829" s="487"/>
    </row>
    <row r="1830" spans="5:24" x14ac:dyDescent="0.25">
      <c r="E1830" s="484"/>
      <c r="F1830" s="484"/>
      <c r="G1830" s="484"/>
      <c r="H1830" s="484"/>
      <c r="I1830" s="484"/>
      <c r="J1830" s="484"/>
      <c r="K1830" s="484"/>
      <c r="L1830" s="484"/>
      <c r="M1830" s="485"/>
      <c r="N1830" s="483"/>
      <c r="O1830" s="485"/>
      <c r="P1830" s="486"/>
      <c r="Q1830" s="483"/>
      <c r="R1830" s="485"/>
      <c r="S1830" s="483"/>
      <c r="T1830" s="484"/>
      <c r="U1830" s="484"/>
      <c r="V1830" s="485"/>
      <c r="W1830" s="486"/>
      <c r="X1830" s="487"/>
    </row>
    <row r="1831" spans="5:24" x14ac:dyDescent="0.25">
      <c r="E1831" s="484"/>
      <c r="F1831" s="484"/>
      <c r="G1831" s="484"/>
      <c r="H1831" s="484"/>
      <c r="I1831" s="484"/>
      <c r="J1831" s="484"/>
      <c r="K1831" s="484"/>
      <c r="L1831" s="484"/>
      <c r="M1831" s="485"/>
      <c r="N1831" s="483"/>
      <c r="O1831" s="485"/>
      <c r="P1831" s="486"/>
      <c r="Q1831" s="483"/>
      <c r="R1831" s="485"/>
      <c r="S1831" s="483"/>
      <c r="T1831" s="484"/>
      <c r="U1831" s="484"/>
      <c r="V1831" s="485"/>
      <c r="W1831" s="486"/>
      <c r="X1831" s="487"/>
    </row>
    <row r="1832" spans="5:24" x14ac:dyDescent="0.25">
      <c r="E1832" s="484"/>
      <c r="F1832" s="484"/>
      <c r="G1832" s="484"/>
      <c r="H1832" s="484"/>
      <c r="I1832" s="484"/>
      <c r="J1832" s="484"/>
      <c r="K1832" s="484"/>
      <c r="L1832" s="484"/>
      <c r="M1832" s="485"/>
      <c r="N1832" s="483"/>
      <c r="O1832" s="485"/>
      <c r="P1832" s="486"/>
      <c r="Q1832" s="483"/>
      <c r="R1832" s="485"/>
      <c r="S1832" s="483"/>
      <c r="T1832" s="484"/>
      <c r="U1832" s="484"/>
      <c r="V1832" s="485"/>
      <c r="W1832" s="486"/>
      <c r="X1832" s="487"/>
    </row>
    <row r="1833" spans="5:24" x14ac:dyDescent="0.25">
      <c r="E1833" s="484"/>
      <c r="F1833" s="484"/>
      <c r="G1833" s="484"/>
      <c r="H1833" s="484"/>
      <c r="I1833" s="484"/>
      <c r="J1833" s="484"/>
      <c r="K1833" s="484"/>
      <c r="L1833" s="484"/>
      <c r="M1833" s="485"/>
      <c r="N1833" s="483"/>
      <c r="O1833" s="485"/>
      <c r="P1833" s="486"/>
      <c r="Q1833" s="483"/>
      <c r="R1833" s="485"/>
      <c r="S1833" s="483"/>
      <c r="T1833" s="484"/>
      <c r="U1833" s="484"/>
      <c r="V1833" s="485"/>
      <c r="W1833" s="486"/>
      <c r="X1833" s="487"/>
    </row>
    <row r="1834" spans="5:24" x14ac:dyDescent="0.25">
      <c r="E1834" s="484"/>
      <c r="F1834" s="484"/>
      <c r="G1834" s="484"/>
      <c r="H1834" s="484"/>
      <c r="I1834" s="484"/>
      <c r="J1834" s="484"/>
      <c r="K1834" s="484"/>
      <c r="L1834" s="484"/>
      <c r="M1834" s="485"/>
      <c r="N1834" s="483"/>
      <c r="O1834" s="485"/>
      <c r="P1834" s="486"/>
      <c r="Q1834" s="483"/>
      <c r="R1834" s="485"/>
      <c r="S1834" s="483"/>
      <c r="T1834" s="484"/>
      <c r="U1834" s="484"/>
      <c r="V1834" s="485"/>
      <c r="W1834" s="486"/>
      <c r="X1834" s="487"/>
    </row>
    <row r="1835" spans="5:24" x14ac:dyDescent="0.25">
      <c r="E1835" s="484"/>
      <c r="F1835" s="484"/>
      <c r="G1835" s="484"/>
      <c r="H1835" s="484"/>
      <c r="I1835" s="484"/>
      <c r="J1835" s="484"/>
      <c r="K1835" s="484"/>
      <c r="L1835" s="484"/>
      <c r="M1835" s="485"/>
      <c r="N1835" s="483"/>
      <c r="O1835" s="485"/>
      <c r="P1835" s="486"/>
      <c r="Q1835" s="483"/>
      <c r="R1835" s="485"/>
      <c r="S1835" s="483"/>
      <c r="T1835" s="484"/>
      <c r="U1835" s="484"/>
      <c r="V1835" s="485"/>
      <c r="W1835" s="486"/>
      <c r="X1835" s="487"/>
    </row>
    <row r="1836" spans="5:24" x14ac:dyDescent="0.25">
      <c r="E1836" s="484"/>
      <c r="F1836" s="484"/>
      <c r="G1836" s="484"/>
      <c r="H1836" s="484"/>
      <c r="I1836" s="484"/>
      <c r="J1836" s="484"/>
      <c r="K1836" s="484"/>
      <c r="L1836" s="484"/>
      <c r="M1836" s="485"/>
      <c r="N1836" s="483"/>
      <c r="O1836" s="485"/>
      <c r="P1836" s="486"/>
      <c r="Q1836" s="483"/>
      <c r="R1836" s="485"/>
      <c r="S1836" s="483"/>
      <c r="T1836" s="484"/>
      <c r="U1836" s="484"/>
      <c r="V1836" s="485"/>
      <c r="W1836" s="486"/>
      <c r="X1836" s="487"/>
    </row>
    <row r="1837" spans="5:24" x14ac:dyDescent="0.25">
      <c r="E1837" s="484"/>
      <c r="F1837" s="484"/>
      <c r="G1837" s="484"/>
      <c r="H1837" s="484"/>
      <c r="I1837" s="484"/>
      <c r="J1837" s="484"/>
      <c r="K1837" s="484"/>
      <c r="L1837" s="484"/>
      <c r="M1837" s="485"/>
      <c r="N1837" s="483"/>
      <c r="O1837" s="485"/>
      <c r="P1837" s="486"/>
      <c r="Q1837" s="483"/>
      <c r="R1837" s="485"/>
      <c r="S1837" s="483"/>
      <c r="T1837" s="484"/>
      <c r="U1837" s="484"/>
      <c r="V1837" s="485"/>
      <c r="W1837" s="486"/>
      <c r="X1837" s="487"/>
    </row>
    <row r="1838" spans="5:24" x14ac:dyDescent="0.25">
      <c r="E1838" s="484"/>
      <c r="F1838" s="484"/>
      <c r="G1838" s="484"/>
      <c r="H1838" s="484"/>
      <c r="I1838" s="484"/>
      <c r="J1838" s="484"/>
      <c r="K1838" s="484"/>
      <c r="L1838" s="484"/>
      <c r="M1838" s="485"/>
      <c r="N1838" s="483"/>
      <c r="O1838" s="485"/>
      <c r="P1838" s="486"/>
      <c r="Q1838" s="483"/>
      <c r="R1838" s="485"/>
      <c r="S1838" s="483"/>
      <c r="T1838" s="484"/>
      <c r="U1838" s="484"/>
      <c r="V1838" s="485"/>
      <c r="W1838" s="486"/>
      <c r="X1838" s="487"/>
    </row>
    <row r="1839" spans="5:24" x14ac:dyDescent="0.25">
      <c r="E1839" s="484"/>
      <c r="F1839" s="484"/>
      <c r="G1839" s="484"/>
      <c r="H1839" s="484"/>
      <c r="I1839" s="484"/>
      <c r="J1839" s="484"/>
      <c r="K1839" s="484"/>
      <c r="L1839" s="484"/>
      <c r="M1839" s="485"/>
      <c r="N1839" s="483"/>
      <c r="O1839" s="485"/>
      <c r="P1839" s="486"/>
      <c r="Q1839" s="483"/>
      <c r="R1839" s="485"/>
      <c r="S1839" s="483"/>
      <c r="T1839" s="484"/>
      <c r="U1839" s="484"/>
      <c r="V1839" s="485"/>
      <c r="W1839" s="486"/>
      <c r="X1839" s="487"/>
    </row>
    <row r="1840" spans="5:24" x14ac:dyDescent="0.25">
      <c r="E1840" s="484"/>
      <c r="F1840" s="484"/>
      <c r="G1840" s="484"/>
      <c r="H1840" s="484"/>
      <c r="I1840" s="484"/>
      <c r="J1840" s="484"/>
      <c r="K1840" s="484"/>
      <c r="L1840" s="484"/>
      <c r="M1840" s="485"/>
      <c r="N1840" s="483"/>
      <c r="O1840" s="485"/>
      <c r="P1840" s="486"/>
      <c r="Q1840" s="483"/>
      <c r="R1840" s="485"/>
      <c r="S1840" s="483"/>
      <c r="T1840" s="484"/>
      <c r="U1840" s="484"/>
      <c r="V1840" s="485"/>
      <c r="W1840" s="486"/>
      <c r="X1840" s="487"/>
    </row>
    <row r="1841" spans="5:24" x14ac:dyDescent="0.25">
      <c r="E1841" s="484"/>
      <c r="F1841" s="484"/>
      <c r="G1841" s="484"/>
      <c r="H1841" s="484"/>
      <c r="I1841" s="484"/>
      <c r="J1841" s="484"/>
      <c r="K1841" s="484"/>
      <c r="L1841" s="484"/>
      <c r="M1841" s="485"/>
      <c r="N1841" s="483"/>
      <c r="O1841" s="485"/>
      <c r="P1841" s="486"/>
      <c r="Q1841" s="483"/>
      <c r="R1841" s="485"/>
      <c r="S1841" s="483"/>
      <c r="T1841" s="484"/>
      <c r="U1841" s="484"/>
      <c r="V1841" s="485"/>
      <c r="W1841" s="486"/>
      <c r="X1841" s="487"/>
    </row>
    <row r="1842" spans="5:24" x14ac:dyDescent="0.25">
      <c r="E1842" s="484"/>
      <c r="F1842" s="484"/>
      <c r="G1842" s="484"/>
      <c r="H1842" s="484"/>
      <c r="I1842" s="484"/>
      <c r="J1842" s="484"/>
      <c r="K1842" s="484"/>
      <c r="L1842" s="484"/>
      <c r="M1842" s="485"/>
      <c r="N1842" s="483"/>
      <c r="O1842" s="485"/>
      <c r="P1842" s="486"/>
      <c r="Q1842" s="483"/>
      <c r="R1842" s="485"/>
      <c r="S1842" s="483"/>
      <c r="T1842" s="484"/>
      <c r="U1842" s="484"/>
      <c r="V1842" s="485"/>
      <c r="W1842" s="486"/>
      <c r="X1842" s="487"/>
    </row>
    <row r="1843" spans="5:24" x14ac:dyDescent="0.25">
      <c r="E1843" s="484"/>
      <c r="F1843" s="484"/>
      <c r="G1843" s="484"/>
      <c r="H1843" s="484"/>
      <c r="I1843" s="484"/>
      <c r="J1843" s="484"/>
      <c r="K1843" s="484"/>
      <c r="L1843" s="484"/>
      <c r="M1843" s="485"/>
      <c r="N1843" s="483"/>
      <c r="O1843" s="485"/>
      <c r="P1843" s="486"/>
      <c r="Q1843" s="483"/>
      <c r="R1843" s="485"/>
      <c r="S1843" s="483"/>
      <c r="T1843" s="484"/>
      <c r="U1843" s="484"/>
      <c r="V1843" s="485"/>
      <c r="W1843" s="486"/>
      <c r="X1843" s="487"/>
    </row>
    <row r="1844" spans="5:24" x14ac:dyDescent="0.25">
      <c r="E1844" s="484"/>
      <c r="F1844" s="484"/>
      <c r="G1844" s="484"/>
      <c r="H1844" s="484"/>
      <c r="I1844" s="484"/>
      <c r="J1844" s="484"/>
      <c r="K1844" s="484"/>
      <c r="L1844" s="484"/>
      <c r="M1844" s="485"/>
      <c r="N1844" s="483"/>
      <c r="O1844" s="485"/>
      <c r="P1844" s="486"/>
      <c r="Q1844" s="483"/>
      <c r="R1844" s="485"/>
      <c r="S1844" s="483"/>
      <c r="T1844" s="484"/>
      <c r="U1844" s="484"/>
      <c r="V1844" s="485"/>
      <c r="W1844" s="486"/>
      <c r="X1844" s="487"/>
    </row>
    <row r="1845" spans="5:24" x14ac:dyDescent="0.25">
      <c r="E1845" s="484"/>
      <c r="F1845" s="484"/>
      <c r="G1845" s="484"/>
      <c r="H1845" s="484"/>
      <c r="I1845" s="484"/>
      <c r="J1845" s="484"/>
      <c r="K1845" s="484"/>
      <c r="L1845" s="484"/>
      <c r="M1845" s="485"/>
      <c r="N1845" s="483"/>
      <c r="O1845" s="485"/>
      <c r="P1845" s="486"/>
      <c r="Q1845" s="483"/>
      <c r="R1845" s="485"/>
      <c r="S1845" s="483"/>
      <c r="T1845" s="484"/>
      <c r="U1845" s="484"/>
      <c r="V1845" s="485"/>
      <c r="W1845" s="486"/>
      <c r="X1845" s="487"/>
    </row>
    <row r="1846" spans="5:24" x14ac:dyDescent="0.25">
      <c r="E1846" s="484"/>
      <c r="F1846" s="484"/>
      <c r="G1846" s="484"/>
      <c r="H1846" s="484"/>
      <c r="I1846" s="484"/>
      <c r="J1846" s="484"/>
      <c r="K1846" s="484"/>
      <c r="L1846" s="484"/>
      <c r="M1846" s="485"/>
      <c r="N1846" s="483"/>
      <c r="O1846" s="485"/>
      <c r="P1846" s="486"/>
      <c r="Q1846" s="483"/>
      <c r="R1846" s="485"/>
      <c r="S1846" s="483"/>
      <c r="T1846" s="484"/>
      <c r="U1846" s="484"/>
      <c r="V1846" s="485"/>
      <c r="W1846" s="486"/>
      <c r="X1846" s="487"/>
    </row>
    <row r="1847" spans="5:24" x14ac:dyDescent="0.25">
      <c r="E1847" s="484"/>
      <c r="F1847" s="484"/>
      <c r="G1847" s="484"/>
      <c r="H1847" s="484"/>
      <c r="I1847" s="484"/>
      <c r="J1847" s="484"/>
      <c r="K1847" s="484"/>
      <c r="L1847" s="484"/>
      <c r="M1847" s="485"/>
      <c r="N1847" s="483"/>
      <c r="O1847" s="485"/>
      <c r="P1847" s="486"/>
      <c r="Q1847" s="483"/>
      <c r="R1847" s="485"/>
      <c r="S1847" s="483"/>
      <c r="T1847" s="484"/>
      <c r="U1847" s="484"/>
      <c r="V1847" s="485"/>
      <c r="W1847" s="486"/>
      <c r="X1847" s="487"/>
    </row>
    <row r="1848" spans="5:24" x14ac:dyDescent="0.25">
      <c r="E1848" s="484"/>
      <c r="F1848" s="484"/>
      <c r="G1848" s="484"/>
      <c r="H1848" s="484"/>
      <c r="I1848" s="484"/>
      <c r="J1848" s="484"/>
      <c r="K1848" s="484"/>
      <c r="L1848" s="484"/>
      <c r="M1848" s="485"/>
      <c r="N1848" s="483"/>
      <c r="O1848" s="485"/>
      <c r="P1848" s="486"/>
      <c r="Q1848" s="483"/>
      <c r="R1848" s="485"/>
      <c r="S1848" s="483"/>
      <c r="T1848" s="484"/>
      <c r="U1848" s="484"/>
      <c r="V1848" s="485"/>
      <c r="W1848" s="486"/>
      <c r="X1848" s="487"/>
    </row>
    <row r="1849" spans="5:24" x14ac:dyDescent="0.25">
      <c r="E1849" s="484"/>
      <c r="F1849" s="484"/>
      <c r="G1849" s="484"/>
      <c r="H1849" s="484"/>
      <c r="I1849" s="484"/>
      <c r="J1849" s="484"/>
      <c r="K1849" s="484"/>
      <c r="L1849" s="484"/>
      <c r="M1849" s="485"/>
      <c r="N1849" s="483"/>
      <c r="O1849" s="485"/>
      <c r="P1849" s="486"/>
      <c r="Q1849" s="483"/>
      <c r="R1849" s="485"/>
      <c r="S1849" s="483"/>
      <c r="T1849" s="484"/>
      <c r="U1849" s="484"/>
      <c r="V1849" s="485"/>
      <c r="W1849" s="486"/>
      <c r="X1849" s="487"/>
    </row>
    <row r="1850" spans="5:24" x14ac:dyDescent="0.25">
      <c r="E1850" s="484"/>
      <c r="F1850" s="484"/>
      <c r="G1850" s="484"/>
      <c r="H1850" s="484"/>
      <c r="I1850" s="484"/>
      <c r="J1850" s="484"/>
      <c r="K1850" s="484"/>
      <c r="L1850" s="484"/>
      <c r="M1850" s="485"/>
      <c r="N1850" s="483"/>
      <c r="O1850" s="485"/>
      <c r="P1850" s="486"/>
      <c r="Q1850" s="483"/>
      <c r="R1850" s="485"/>
      <c r="S1850" s="483"/>
      <c r="T1850" s="484"/>
      <c r="U1850" s="484"/>
      <c r="V1850" s="485"/>
      <c r="W1850" s="486"/>
      <c r="X1850" s="487"/>
    </row>
    <row r="1851" spans="5:24" x14ac:dyDescent="0.25">
      <c r="E1851" s="484"/>
      <c r="F1851" s="484"/>
      <c r="G1851" s="484"/>
      <c r="H1851" s="484"/>
      <c r="I1851" s="484"/>
      <c r="J1851" s="484"/>
      <c r="K1851" s="484"/>
      <c r="L1851" s="484"/>
      <c r="M1851" s="485"/>
      <c r="N1851" s="483"/>
      <c r="O1851" s="485"/>
      <c r="P1851" s="486"/>
      <c r="Q1851" s="483"/>
      <c r="R1851" s="485"/>
      <c r="S1851" s="483"/>
      <c r="T1851" s="484"/>
      <c r="U1851" s="484"/>
      <c r="V1851" s="485"/>
      <c r="W1851" s="486"/>
      <c r="X1851" s="487"/>
    </row>
    <row r="1852" spans="5:24" x14ac:dyDescent="0.25">
      <c r="E1852" s="484"/>
      <c r="F1852" s="484"/>
      <c r="G1852" s="484"/>
      <c r="H1852" s="484"/>
      <c r="I1852" s="484"/>
      <c r="J1852" s="484"/>
      <c r="K1852" s="484"/>
      <c r="L1852" s="484"/>
      <c r="M1852" s="485"/>
      <c r="N1852" s="483"/>
      <c r="O1852" s="485"/>
      <c r="P1852" s="486"/>
      <c r="Q1852" s="483"/>
      <c r="R1852" s="485"/>
      <c r="S1852" s="483"/>
      <c r="T1852" s="484"/>
      <c r="U1852" s="484"/>
      <c r="V1852" s="485"/>
      <c r="W1852" s="486"/>
      <c r="X1852" s="487"/>
    </row>
    <row r="1853" spans="5:24" x14ac:dyDescent="0.25">
      <c r="E1853" s="484"/>
      <c r="F1853" s="484"/>
      <c r="G1853" s="484"/>
      <c r="H1853" s="484"/>
      <c r="I1853" s="484"/>
      <c r="J1853" s="484"/>
      <c r="K1853" s="484"/>
      <c r="L1853" s="484"/>
      <c r="M1853" s="485"/>
      <c r="N1853" s="483"/>
      <c r="O1853" s="485"/>
      <c r="P1853" s="486"/>
      <c r="Q1853" s="483"/>
      <c r="R1853" s="485"/>
      <c r="S1853" s="483"/>
      <c r="T1853" s="484"/>
      <c r="U1853" s="484"/>
      <c r="V1853" s="485"/>
      <c r="W1853" s="486"/>
      <c r="X1853" s="487"/>
    </row>
    <row r="1854" spans="5:24" x14ac:dyDescent="0.25">
      <c r="E1854" s="484"/>
      <c r="F1854" s="484"/>
      <c r="G1854" s="484"/>
      <c r="H1854" s="484"/>
      <c r="I1854" s="484"/>
      <c r="J1854" s="484"/>
      <c r="K1854" s="484"/>
      <c r="L1854" s="484"/>
      <c r="M1854" s="485"/>
      <c r="N1854" s="483"/>
      <c r="O1854" s="485"/>
      <c r="P1854" s="486"/>
      <c r="Q1854" s="483"/>
      <c r="R1854" s="485"/>
      <c r="S1854" s="483"/>
      <c r="T1854" s="484"/>
      <c r="U1854" s="484"/>
      <c r="V1854" s="485"/>
      <c r="W1854" s="486"/>
      <c r="X1854" s="487"/>
    </row>
    <row r="1855" spans="5:24" x14ac:dyDescent="0.25">
      <c r="E1855" s="484"/>
      <c r="F1855" s="484"/>
      <c r="G1855" s="484"/>
      <c r="H1855" s="484"/>
      <c r="I1855" s="484"/>
      <c r="J1855" s="484"/>
      <c r="K1855" s="484"/>
      <c r="L1855" s="484"/>
      <c r="M1855" s="485"/>
      <c r="N1855" s="483"/>
      <c r="O1855" s="485"/>
      <c r="P1855" s="486"/>
      <c r="Q1855" s="483"/>
      <c r="R1855" s="485"/>
      <c r="S1855" s="483"/>
      <c r="T1855" s="484"/>
      <c r="U1855" s="484"/>
      <c r="V1855" s="485"/>
      <c r="W1855" s="486"/>
      <c r="X1855" s="487"/>
    </row>
    <row r="1856" spans="5:24" x14ac:dyDescent="0.25">
      <c r="E1856" s="484"/>
      <c r="F1856" s="484"/>
      <c r="G1856" s="484"/>
      <c r="H1856" s="484"/>
      <c r="I1856" s="484"/>
      <c r="J1856" s="484"/>
      <c r="K1856" s="484"/>
      <c r="L1856" s="484"/>
      <c r="M1856" s="485"/>
      <c r="N1856" s="483"/>
      <c r="O1856" s="485"/>
      <c r="P1856" s="486"/>
      <c r="Q1856" s="483"/>
      <c r="R1856" s="485"/>
      <c r="S1856" s="483"/>
      <c r="T1856" s="484"/>
      <c r="U1856" s="484"/>
      <c r="V1856" s="485"/>
      <c r="W1856" s="486"/>
      <c r="X1856" s="487"/>
    </row>
    <row r="1857" spans="5:24" x14ac:dyDescent="0.25">
      <c r="E1857" s="484"/>
      <c r="F1857" s="484"/>
      <c r="G1857" s="484"/>
      <c r="H1857" s="484"/>
      <c r="I1857" s="484"/>
      <c r="J1857" s="484"/>
      <c r="K1857" s="484"/>
      <c r="L1857" s="484"/>
      <c r="M1857" s="485"/>
      <c r="N1857" s="483"/>
      <c r="O1857" s="485"/>
      <c r="P1857" s="486"/>
      <c r="Q1857" s="483"/>
      <c r="R1857" s="485"/>
      <c r="S1857" s="483"/>
      <c r="T1857" s="484"/>
      <c r="U1857" s="484"/>
      <c r="V1857" s="485"/>
      <c r="W1857" s="486"/>
      <c r="X1857" s="487"/>
    </row>
    <row r="1858" spans="5:24" x14ac:dyDescent="0.25">
      <c r="E1858" s="484"/>
      <c r="F1858" s="484"/>
      <c r="G1858" s="484"/>
      <c r="H1858" s="484"/>
      <c r="I1858" s="484"/>
      <c r="J1858" s="484"/>
      <c r="K1858" s="484"/>
      <c r="L1858" s="484"/>
      <c r="M1858" s="485"/>
      <c r="N1858" s="483"/>
      <c r="O1858" s="485"/>
      <c r="P1858" s="486"/>
      <c r="Q1858" s="483"/>
      <c r="R1858" s="485"/>
      <c r="S1858" s="483"/>
      <c r="T1858" s="484"/>
      <c r="U1858" s="484"/>
      <c r="V1858" s="485"/>
      <c r="W1858" s="486"/>
      <c r="X1858" s="487"/>
    </row>
    <row r="1859" spans="5:24" x14ac:dyDescent="0.25">
      <c r="E1859" s="484"/>
      <c r="F1859" s="484"/>
      <c r="G1859" s="484"/>
      <c r="H1859" s="484"/>
      <c r="I1859" s="484"/>
      <c r="J1859" s="484"/>
      <c r="K1859" s="484"/>
      <c r="L1859" s="484"/>
      <c r="M1859" s="485"/>
      <c r="N1859" s="483"/>
      <c r="O1859" s="485"/>
      <c r="P1859" s="486"/>
      <c r="Q1859" s="483"/>
      <c r="R1859" s="485"/>
      <c r="S1859" s="483"/>
      <c r="T1859" s="484"/>
      <c r="U1859" s="484"/>
      <c r="V1859" s="485"/>
      <c r="W1859" s="486"/>
      <c r="X1859" s="487"/>
    </row>
    <row r="1860" spans="5:24" x14ac:dyDescent="0.25">
      <c r="E1860" s="484"/>
      <c r="F1860" s="484"/>
      <c r="G1860" s="484"/>
      <c r="H1860" s="484"/>
      <c r="I1860" s="484"/>
      <c r="J1860" s="484"/>
      <c r="K1860" s="484"/>
      <c r="L1860" s="484"/>
      <c r="M1860" s="485"/>
      <c r="N1860" s="483"/>
      <c r="O1860" s="485"/>
      <c r="P1860" s="486"/>
      <c r="Q1860" s="483"/>
      <c r="R1860" s="485"/>
      <c r="S1860" s="483"/>
      <c r="T1860" s="484"/>
      <c r="U1860" s="484"/>
      <c r="V1860" s="485"/>
      <c r="W1860" s="486"/>
      <c r="X1860" s="487"/>
    </row>
    <row r="1861" spans="5:24" x14ac:dyDescent="0.25">
      <c r="E1861" s="484"/>
      <c r="F1861" s="484"/>
      <c r="G1861" s="484"/>
      <c r="H1861" s="484"/>
      <c r="I1861" s="484"/>
      <c r="J1861" s="484"/>
      <c r="K1861" s="484"/>
      <c r="L1861" s="484"/>
      <c r="M1861" s="485"/>
      <c r="N1861" s="483"/>
      <c r="O1861" s="485"/>
      <c r="P1861" s="486"/>
      <c r="Q1861" s="483"/>
      <c r="R1861" s="485"/>
      <c r="S1861" s="483"/>
      <c r="T1861" s="484"/>
      <c r="U1861" s="484"/>
      <c r="V1861" s="485"/>
      <c r="W1861" s="486"/>
      <c r="X1861" s="487"/>
    </row>
    <row r="1862" spans="5:24" x14ac:dyDescent="0.25">
      <c r="E1862" s="484"/>
      <c r="F1862" s="484"/>
      <c r="G1862" s="484"/>
      <c r="H1862" s="484"/>
      <c r="I1862" s="484"/>
      <c r="J1862" s="484"/>
      <c r="K1862" s="484"/>
      <c r="L1862" s="484"/>
      <c r="M1862" s="485"/>
      <c r="N1862" s="483"/>
      <c r="O1862" s="485"/>
      <c r="P1862" s="486"/>
      <c r="Q1862" s="483"/>
      <c r="R1862" s="485"/>
      <c r="S1862" s="483"/>
      <c r="T1862" s="484"/>
      <c r="U1862" s="484"/>
      <c r="V1862" s="485"/>
      <c r="W1862" s="486"/>
      <c r="X1862" s="487"/>
    </row>
    <row r="1863" spans="5:24" x14ac:dyDescent="0.25">
      <c r="E1863" s="484"/>
      <c r="F1863" s="484"/>
      <c r="G1863" s="484"/>
      <c r="H1863" s="484"/>
      <c r="I1863" s="484"/>
      <c r="J1863" s="484"/>
      <c r="K1863" s="484"/>
      <c r="L1863" s="484"/>
      <c r="M1863" s="485"/>
      <c r="N1863" s="483"/>
      <c r="O1863" s="485"/>
      <c r="P1863" s="486"/>
      <c r="Q1863" s="483"/>
      <c r="R1863" s="485"/>
      <c r="S1863" s="483"/>
      <c r="T1863" s="484"/>
      <c r="U1863" s="484"/>
      <c r="V1863" s="485"/>
      <c r="W1863" s="486"/>
      <c r="X1863" s="487"/>
    </row>
    <row r="1864" spans="5:24" x14ac:dyDescent="0.25">
      <c r="E1864" s="484"/>
      <c r="F1864" s="484"/>
      <c r="G1864" s="484"/>
      <c r="H1864" s="484"/>
      <c r="I1864" s="484"/>
      <c r="J1864" s="484"/>
      <c r="K1864" s="484"/>
      <c r="L1864" s="484"/>
      <c r="M1864" s="485"/>
      <c r="N1864" s="483"/>
      <c r="O1864" s="485"/>
      <c r="P1864" s="486"/>
      <c r="Q1864" s="483"/>
      <c r="R1864" s="485"/>
      <c r="S1864" s="483"/>
      <c r="T1864" s="484"/>
      <c r="U1864" s="484"/>
      <c r="V1864" s="485"/>
      <c r="W1864" s="486"/>
      <c r="X1864" s="487"/>
    </row>
    <row r="1865" spans="5:24" x14ac:dyDescent="0.25">
      <c r="E1865" s="484"/>
      <c r="F1865" s="484"/>
      <c r="G1865" s="484"/>
      <c r="H1865" s="484"/>
      <c r="I1865" s="484"/>
      <c r="J1865" s="484"/>
      <c r="K1865" s="484"/>
      <c r="L1865" s="484"/>
      <c r="M1865" s="485"/>
      <c r="N1865" s="483"/>
      <c r="O1865" s="485"/>
      <c r="P1865" s="486"/>
      <c r="Q1865" s="483"/>
      <c r="R1865" s="485"/>
      <c r="S1865" s="483"/>
      <c r="T1865" s="484"/>
      <c r="U1865" s="484"/>
      <c r="V1865" s="485"/>
      <c r="W1865" s="486"/>
      <c r="X1865" s="487"/>
    </row>
    <row r="1866" spans="5:24" x14ac:dyDescent="0.25">
      <c r="E1866" s="484"/>
      <c r="F1866" s="484"/>
      <c r="G1866" s="484"/>
      <c r="H1866" s="484"/>
      <c r="I1866" s="484"/>
      <c r="J1866" s="484"/>
      <c r="K1866" s="484"/>
      <c r="L1866" s="484"/>
      <c r="M1866" s="485"/>
      <c r="N1866" s="483"/>
      <c r="O1866" s="485"/>
      <c r="P1866" s="486"/>
      <c r="Q1866" s="483"/>
      <c r="R1866" s="485"/>
      <c r="S1866" s="483"/>
      <c r="T1866" s="484"/>
      <c r="U1866" s="484"/>
      <c r="V1866" s="485"/>
      <c r="W1866" s="486"/>
      <c r="X1866" s="487"/>
    </row>
    <row r="1867" spans="5:24" x14ac:dyDescent="0.25">
      <c r="E1867" s="484"/>
      <c r="F1867" s="484"/>
      <c r="G1867" s="484"/>
      <c r="H1867" s="484"/>
      <c r="I1867" s="484"/>
      <c r="J1867" s="484"/>
      <c r="K1867" s="484"/>
      <c r="L1867" s="484"/>
      <c r="M1867" s="485"/>
      <c r="N1867" s="483"/>
      <c r="O1867" s="485"/>
      <c r="P1867" s="486"/>
      <c r="Q1867" s="483"/>
      <c r="R1867" s="485"/>
      <c r="S1867" s="483"/>
      <c r="T1867" s="484"/>
      <c r="U1867" s="484"/>
      <c r="V1867" s="485"/>
      <c r="W1867" s="486"/>
      <c r="X1867" s="487"/>
    </row>
    <row r="1868" spans="5:24" x14ac:dyDescent="0.25">
      <c r="E1868" s="484"/>
      <c r="F1868" s="484"/>
      <c r="G1868" s="484"/>
      <c r="H1868" s="484"/>
      <c r="I1868" s="484"/>
      <c r="J1868" s="484"/>
      <c r="K1868" s="484"/>
      <c r="L1868" s="484"/>
      <c r="M1868" s="485"/>
      <c r="N1868" s="483"/>
      <c r="O1868" s="485"/>
      <c r="P1868" s="486"/>
      <c r="Q1868" s="483"/>
      <c r="R1868" s="485"/>
      <c r="S1868" s="483"/>
      <c r="T1868" s="484"/>
      <c r="U1868" s="484"/>
      <c r="V1868" s="485"/>
      <c r="W1868" s="486"/>
      <c r="X1868" s="487"/>
    </row>
    <row r="1869" spans="5:24" x14ac:dyDescent="0.25">
      <c r="E1869" s="484"/>
      <c r="F1869" s="484"/>
      <c r="G1869" s="484"/>
      <c r="H1869" s="484"/>
      <c r="I1869" s="484"/>
      <c r="J1869" s="484"/>
      <c r="K1869" s="484"/>
      <c r="L1869" s="484"/>
      <c r="M1869" s="485"/>
      <c r="N1869" s="483"/>
      <c r="O1869" s="485"/>
      <c r="P1869" s="486"/>
      <c r="Q1869" s="483"/>
      <c r="R1869" s="485"/>
      <c r="S1869" s="483"/>
      <c r="T1869" s="484"/>
      <c r="U1869" s="484"/>
      <c r="V1869" s="485"/>
      <c r="W1869" s="486"/>
      <c r="X1869" s="487"/>
    </row>
    <row r="1870" spans="5:24" x14ac:dyDescent="0.25">
      <c r="E1870" s="484"/>
      <c r="F1870" s="484"/>
      <c r="G1870" s="484"/>
      <c r="H1870" s="484"/>
      <c r="I1870" s="484"/>
      <c r="J1870" s="484"/>
      <c r="K1870" s="484"/>
      <c r="L1870" s="484"/>
      <c r="M1870" s="485"/>
      <c r="N1870" s="483"/>
      <c r="O1870" s="485"/>
      <c r="P1870" s="486"/>
      <c r="Q1870" s="483"/>
      <c r="R1870" s="485"/>
      <c r="S1870" s="483"/>
      <c r="T1870" s="484"/>
      <c r="U1870" s="484"/>
      <c r="V1870" s="485"/>
      <c r="W1870" s="486"/>
      <c r="X1870" s="487"/>
    </row>
    <row r="1871" spans="5:24" x14ac:dyDescent="0.25">
      <c r="E1871" s="484"/>
      <c r="F1871" s="484"/>
      <c r="G1871" s="484"/>
      <c r="H1871" s="484"/>
      <c r="I1871" s="484"/>
      <c r="J1871" s="484"/>
      <c r="K1871" s="484"/>
      <c r="L1871" s="484"/>
      <c r="M1871" s="485"/>
      <c r="N1871" s="483"/>
      <c r="O1871" s="485"/>
      <c r="P1871" s="486"/>
      <c r="Q1871" s="483"/>
      <c r="R1871" s="485"/>
      <c r="S1871" s="483"/>
      <c r="T1871" s="484"/>
      <c r="U1871" s="484"/>
      <c r="V1871" s="485"/>
      <c r="W1871" s="486"/>
      <c r="X1871" s="487"/>
    </row>
    <row r="1872" spans="5:24" x14ac:dyDescent="0.25">
      <c r="E1872" s="484"/>
      <c r="F1872" s="484"/>
      <c r="G1872" s="484"/>
      <c r="H1872" s="484"/>
      <c r="I1872" s="484"/>
      <c r="J1872" s="484"/>
      <c r="K1872" s="484"/>
      <c r="L1872" s="484"/>
      <c r="M1872" s="485"/>
      <c r="N1872" s="483"/>
      <c r="O1872" s="485"/>
      <c r="P1872" s="486"/>
      <c r="Q1872" s="483"/>
      <c r="R1872" s="485"/>
      <c r="S1872" s="483"/>
      <c r="T1872" s="484"/>
      <c r="U1872" s="484"/>
      <c r="V1872" s="485"/>
      <c r="W1872" s="486"/>
      <c r="X1872" s="487"/>
    </row>
    <row r="1873" spans="5:24" x14ac:dyDescent="0.25">
      <c r="E1873" s="484"/>
      <c r="F1873" s="484"/>
      <c r="G1873" s="484"/>
      <c r="H1873" s="484"/>
      <c r="I1873" s="484"/>
      <c r="J1873" s="484"/>
      <c r="K1873" s="484"/>
      <c r="L1873" s="484"/>
      <c r="M1873" s="485"/>
      <c r="N1873" s="483"/>
      <c r="O1873" s="485"/>
      <c r="P1873" s="486"/>
      <c r="Q1873" s="483"/>
      <c r="R1873" s="485"/>
      <c r="S1873" s="483"/>
      <c r="T1873" s="484"/>
      <c r="U1873" s="484"/>
      <c r="V1873" s="485"/>
      <c r="W1873" s="486"/>
      <c r="X1873" s="487"/>
    </row>
    <row r="1874" spans="5:24" x14ac:dyDescent="0.25">
      <c r="E1874" s="484"/>
      <c r="F1874" s="484"/>
      <c r="G1874" s="484"/>
      <c r="H1874" s="484"/>
      <c r="I1874" s="484"/>
      <c r="J1874" s="484"/>
      <c r="K1874" s="484"/>
      <c r="L1874" s="484"/>
      <c r="M1874" s="485"/>
      <c r="N1874" s="483"/>
      <c r="O1874" s="485"/>
      <c r="P1874" s="486"/>
      <c r="Q1874" s="483"/>
      <c r="R1874" s="485"/>
      <c r="S1874" s="483"/>
      <c r="T1874" s="484"/>
      <c r="U1874" s="484"/>
      <c r="V1874" s="485"/>
      <c r="W1874" s="486"/>
      <c r="X1874" s="487"/>
    </row>
    <row r="1875" spans="5:24" x14ac:dyDescent="0.25">
      <c r="E1875" s="484"/>
      <c r="F1875" s="484"/>
      <c r="G1875" s="484"/>
      <c r="H1875" s="484"/>
      <c r="I1875" s="484"/>
      <c r="J1875" s="484"/>
      <c r="K1875" s="484"/>
      <c r="L1875" s="484"/>
      <c r="M1875" s="485"/>
      <c r="N1875" s="483"/>
      <c r="O1875" s="485"/>
      <c r="P1875" s="486"/>
      <c r="Q1875" s="483"/>
      <c r="R1875" s="485"/>
      <c r="S1875" s="483"/>
      <c r="T1875" s="484"/>
      <c r="U1875" s="484"/>
      <c r="V1875" s="485"/>
      <c r="W1875" s="486"/>
      <c r="X1875" s="487"/>
    </row>
    <row r="1876" spans="5:24" x14ac:dyDescent="0.25">
      <c r="E1876" s="484"/>
      <c r="F1876" s="484"/>
      <c r="G1876" s="484"/>
      <c r="H1876" s="484"/>
      <c r="I1876" s="484"/>
      <c r="J1876" s="484"/>
      <c r="K1876" s="484"/>
      <c r="L1876" s="484"/>
      <c r="M1876" s="485"/>
      <c r="N1876" s="483"/>
      <c r="O1876" s="485"/>
      <c r="P1876" s="486"/>
      <c r="Q1876" s="483"/>
      <c r="R1876" s="485"/>
      <c r="S1876" s="483"/>
      <c r="T1876" s="484"/>
      <c r="U1876" s="484"/>
      <c r="V1876" s="485"/>
      <c r="W1876" s="486"/>
      <c r="X1876" s="487"/>
    </row>
    <row r="1877" spans="5:24" x14ac:dyDescent="0.25">
      <c r="E1877" s="484"/>
      <c r="F1877" s="484"/>
      <c r="G1877" s="484"/>
      <c r="H1877" s="484"/>
      <c r="I1877" s="484"/>
      <c r="J1877" s="484"/>
      <c r="K1877" s="484"/>
      <c r="L1877" s="484"/>
      <c r="M1877" s="485"/>
      <c r="N1877" s="483"/>
      <c r="O1877" s="485"/>
      <c r="P1877" s="486"/>
      <c r="Q1877" s="483"/>
      <c r="R1877" s="485"/>
      <c r="S1877" s="483"/>
      <c r="T1877" s="484"/>
      <c r="U1877" s="484"/>
      <c r="V1877" s="485"/>
      <c r="W1877" s="486"/>
      <c r="X1877" s="487"/>
    </row>
    <row r="1878" spans="5:24" x14ac:dyDescent="0.25">
      <c r="E1878" s="484"/>
      <c r="F1878" s="484"/>
      <c r="G1878" s="484"/>
      <c r="H1878" s="484"/>
      <c r="I1878" s="484"/>
      <c r="J1878" s="484"/>
      <c r="K1878" s="484"/>
      <c r="L1878" s="484"/>
      <c r="M1878" s="485"/>
      <c r="N1878" s="483"/>
      <c r="O1878" s="485"/>
      <c r="P1878" s="486"/>
      <c r="Q1878" s="483"/>
      <c r="R1878" s="485"/>
      <c r="S1878" s="483"/>
      <c r="T1878" s="484"/>
      <c r="U1878" s="484"/>
      <c r="V1878" s="485"/>
      <c r="W1878" s="486"/>
      <c r="X1878" s="487"/>
    </row>
    <row r="1879" spans="5:24" x14ac:dyDescent="0.25">
      <c r="E1879" s="484"/>
      <c r="F1879" s="484"/>
      <c r="G1879" s="484"/>
      <c r="H1879" s="484"/>
      <c r="I1879" s="484"/>
      <c r="J1879" s="484"/>
      <c r="K1879" s="484"/>
      <c r="L1879" s="484"/>
      <c r="M1879" s="485"/>
      <c r="N1879" s="483"/>
      <c r="O1879" s="485"/>
      <c r="P1879" s="486"/>
      <c r="Q1879" s="483"/>
      <c r="R1879" s="485"/>
      <c r="S1879" s="483"/>
      <c r="T1879" s="484"/>
      <c r="U1879" s="484"/>
      <c r="V1879" s="485"/>
      <c r="W1879" s="486"/>
      <c r="X1879" s="487"/>
    </row>
    <row r="1880" spans="5:24" x14ac:dyDescent="0.25">
      <c r="E1880" s="484"/>
      <c r="F1880" s="484"/>
      <c r="G1880" s="484"/>
      <c r="H1880" s="484"/>
      <c r="I1880" s="484"/>
      <c r="J1880" s="484"/>
      <c r="K1880" s="484"/>
      <c r="L1880" s="484"/>
      <c r="M1880" s="485"/>
      <c r="N1880" s="483"/>
      <c r="O1880" s="485"/>
      <c r="P1880" s="486"/>
      <c r="Q1880" s="483"/>
      <c r="R1880" s="485"/>
      <c r="S1880" s="483"/>
      <c r="T1880" s="484"/>
      <c r="U1880" s="484"/>
      <c r="V1880" s="485"/>
      <c r="W1880" s="486"/>
      <c r="X1880" s="487"/>
    </row>
    <row r="1881" spans="5:24" x14ac:dyDescent="0.25">
      <c r="E1881" s="484"/>
      <c r="F1881" s="484"/>
      <c r="G1881" s="484"/>
      <c r="H1881" s="484"/>
      <c r="I1881" s="484"/>
      <c r="J1881" s="484"/>
      <c r="K1881" s="484"/>
      <c r="L1881" s="484"/>
      <c r="M1881" s="485"/>
      <c r="N1881" s="483"/>
      <c r="O1881" s="485"/>
      <c r="P1881" s="486"/>
      <c r="Q1881" s="483"/>
      <c r="R1881" s="485"/>
      <c r="S1881" s="483"/>
      <c r="T1881" s="484"/>
      <c r="U1881" s="484"/>
      <c r="V1881" s="485"/>
      <c r="W1881" s="486"/>
      <c r="X1881" s="487"/>
    </row>
    <row r="1882" spans="5:24" x14ac:dyDescent="0.25">
      <c r="E1882" s="484"/>
      <c r="F1882" s="484"/>
      <c r="G1882" s="484"/>
      <c r="H1882" s="484"/>
      <c r="I1882" s="484"/>
      <c r="J1882" s="484"/>
      <c r="K1882" s="484"/>
      <c r="L1882" s="484"/>
      <c r="M1882" s="485"/>
      <c r="N1882" s="483"/>
      <c r="O1882" s="485"/>
      <c r="P1882" s="486"/>
      <c r="Q1882" s="483"/>
      <c r="R1882" s="485"/>
      <c r="S1882" s="483"/>
      <c r="T1882" s="484"/>
      <c r="U1882" s="484"/>
      <c r="V1882" s="485"/>
      <c r="W1882" s="486"/>
      <c r="X1882" s="487"/>
    </row>
    <row r="1883" spans="5:24" x14ac:dyDescent="0.25">
      <c r="E1883" s="484"/>
      <c r="F1883" s="484"/>
      <c r="G1883" s="484"/>
      <c r="H1883" s="484"/>
      <c r="I1883" s="484"/>
      <c r="J1883" s="484"/>
      <c r="K1883" s="484"/>
      <c r="L1883" s="484"/>
      <c r="M1883" s="485"/>
      <c r="N1883" s="483"/>
      <c r="O1883" s="485"/>
      <c r="P1883" s="486"/>
      <c r="Q1883" s="483"/>
      <c r="R1883" s="485"/>
      <c r="S1883" s="483"/>
      <c r="T1883" s="484"/>
      <c r="U1883" s="484"/>
      <c r="V1883" s="485"/>
      <c r="W1883" s="486"/>
      <c r="X1883" s="487"/>
    </row>
    <row r="1884" spans="5:24" x14ac:dyDescent="0.25">
      <c r="E1884" s="484"/>
      <c r="F1884" s="484"/>
      <c r="G1884" s="484"/>
      <c r="H1884" s="484"/>
      <c r="I1884" s="484"/>
      <c r="J1884" s="484"/>
      <c r="K1884" s="484"/>
      <c r="L1884" s="484"/>
      <c r="M1884" s="485"/>
      <c r="N1884" s="483"/>
      <c r="O1884" s="485"/>
      <c r="P1884" s="486"/>
      <c r="Q1884" s="483"/>
      <c r="R1884" s="485"/>
      <c r="S1884" s="483"/>
      <c r="T1884" s="484"/>
      <c r="U1884" s="484"/>
      <c r="V1884" s="485"/>
      <c r="W1884" s="486"/>
      <c r="X1884" s="487"/>
    </row>
    <row r="1885" spans="5:24" x14ac:dyDescent="0.25">
      <c r="E1885" s="484"/>
      <c r="F1885" s="484"/>
      <c r="G1885" s="484"/>
      <c r="H1885" s="484"/>
      <c r="I1885" s="484"/>
      <c r="J1885" s="484"/>
      <c r="K1885" s="484"/>
      <c r="L1885" s="484"/>
      <c r="M1885" s="485"/>
      <c r="N1885" s="483"/>
      <c r="O1885" s="485"/>
      <c r="P1885" s="486"/>
      <c r="Q1885" s="483"/>
      <c r="R1885" s="485"/>
      <c r="S1885" s="483"/>
      <c r="T1885" s="484"/>
      <c r="U1885" s="484"/>
      <c r="V1885" s="485"/>
      <c r="W1885" s="486"/>
      <c r="X1885" s="487"/>
    </row>
    <row r="1886" spans="5:24" x14ac:dyDescent="0.25">
      <c r="E1886" s="484"/>
      <c r="F1886" s="484"/>
      <c r="G1886" s="484"/>
      <c r="H1886" s="484"/>
      <c r="I1886" s="484"/>
      <c r="J1886" s="484"/>
      <c r="K1886" s="484"/>
      <c r="L1886" s="484"/>
      <c r="M1886" s="485"/>
      <c r="N1886" s="483"/>
      <c r="O1886" s="485"/>
      <c r="P1886" s="486"/>
      <c r="Q1886" s="483"/>
      <c r="R1886" s="485"/>
      <c r="S1886" s="483"/>
      <c r="T1886" s="484"/>
      <c r="U1886" s="484"/>
      <c r="V1886" s="485"/>
      <c r="W1886" s="486"/>
      <c r="X1886" s="487"/>
    </row>
    <row r="1887" spans="5:24" x14ac:dyDescent="0.25">
      <c r="E1887" s="484"/>
      <c r="F1887" s="484"/>
      <c r="G1887" s="484"/>
      <c r="H1887" s="484"/>
      <c r="I1887" s="484"/>
      <c r="J1887" s="484"/>
      <c r="K1887" s="484"/>
      <c r="L1887" s="484"/>
      <c r="M1887" s="485"/>
      <c r="N1887" s="483"/>
      <c r="O1887" s="485"/>
      <c r="P1887" s="486"/>
      <c r="Q1887" s="483"/>
      <c r="R1887" s="485"/>
      <c r="S1887" s="483"/>
      <c r="T1887" s="484"/>
      <c r="U1887" s="484"/>
      <c r="V1887" s="485"/>
      <c r="W1887" s="486"/>
      <c r="X1887" s="487"/>
    </row>
    <row r="1888" spans="5:24" x14ac:dyDescent="0.25">
      <c r="E1888" s="484"/>
      <c r="F1888" s="484"/>
      <c r="G1888" s="484"/>
      <c r="H1888" s="484"/>
      <c r="I1888" s="484"/>
      <c r="J1888" s="484"/>
      <c r="K1888" s="484"/>
      <c r="L1888" s="484"/>
      <c r="M1888" s="485"/>
      <c r="N1888" s="483"/>
      <c r="O1888" s="485"/>
      <c r="P1888" s="486"/>
      <c r="Q1888" s="483"/>
      <c r="R1888" s="485"/>
      <c r="S1888" s="483"/>
      <c r="T1888" s="484"/>
      <c r="U1888" s="484"/>
      <c r="V1888" s="485"/>
      <c r="W1888" s="486"/>
      <c r="X1888" s="487"/>
    </row>
    <row r="1889" spans="5:24" x14ac:dyDescent="0.25">
      <c r="E1889" s="484"/>
      <c r="F1889" s="484"/>
      <c r="G1889" s="484"/>
      <c r="H1889" s="484"/>
      <c r="I1889" s="484"/>
      <c r="J1889" s="484"/>
      <c r="K1889" s="484"/>
      <c r="L1889" s="484"/>
      <c r="M1889" s="485"/>
      <c r="N1889" s="483"/>
      <c r="O1889" s="485"/>
      <c r="P1889" s="486"/>
      <c r="Q1889" s="483"/>
      <c r="R1889" s="485"/>
      <c r="S1889" s="483"/>
      <c r="T1889" s="484"/>
      <c r="U1889" s="484"/>
      <c r="V1889" s="485"/>
      <c r="W1889" s="486"/>
      <c r="X1889" s="487"/>
    </row>
    <row r="1890" spans="5:24" x14ac:dyDescent="0.25">
      <c r="E1890" s="484"/>
      <c r="F1890" s="484"/>
      <c r="G1890" s="484"/>
      <c r="H1890" s="484"/>
      <c r="I1890" s="484"/>
      <c r="J1890" s="484"/>
      <c r="K1890" s="484"/>
      <c r="L1890" s="484"/>
      <c r="M1890" s="485"/>
      <c r="N1890" s="483"/>
      <c r="O1890" s="485"/>
      <c r="P1890" s="486"/>
      <c r="Q1890" s="483"/>
      <c r="R1890" s="485"/>
      <c r="S1890" s="483"/>
      <c r="T1890" s="484"/>
      <c r="U1890" s="484"/>
      <c r="V1890" s="485"/>
      <c r="W1890" s="486"/>
      <c r="X1890" s="487"/>
    </row>
    <row r="1891" spans="5:24" x14ac:dyDescent="0.25">
      <c r="E1891" s="484"/>
      <c r="F1891" s="484"/>
      <c r="G1891" s="484"/>
      <c r="H1891" s="484"/>
      <c r="I1891" s="484"/>
      <c r="J1891" s="484"/>
      <c r="K1891" s="484"/>
      <c r="L1891" s="484"/>
      <c r="M1891" s="485"/>
      <c r="N1891" s="483"/>
      <c r="O1891" s="485"/>
      <c r="P1891" s="486"/>
      <c r="Q1891" s="483"/>
      <c r="R1891" s="485"/>
      <c r="S1891" s="483"/>
      <c r="T1891" s="484"/>
      <c r="U1891" s="484"/>
      <c r="V1891" s="485"/>
      <c r="W1891" s="486"/>
      <c r="X1891" s="487"/>
    </row>
    <row r="1892" spans="5:24" x14ac:dyDescent="0.25">
      <c r="E1892" s="484"/>
      <c r="F1892" s="484"/>
      <c r="G1892" s="484"/>
      <c r="H1892" s="484"/>
      <c r="I1892" s="484"/>
      <c r="J1892" s="484"/>
      <c r="K1892" s="484"/>
      <c r="L1892" s="484"/>
      <c r="M1892" s="485"/>
      <c r="N1892" s="483"/>
      <c r="O1892" s="485"/>
      <c r="P1892" s="486"/>
      <c r="Q1892" s="483"/>
      <c r="R1892" s="485"/>
      <c r="S1892" s="483"/>
      <c r="T1892" s="484"/>
      <c r="U1892" s="484"/>
      <c r="V1892" s="485"/>
      <c r="W1892" s="486"/>
      <c r="X1892" s="487"/>
    </row>
    <row r="1893" spans="5:24" x14ac:dyDescent="0.25">
      <c r="E1893" s="484"/>
      <c r="F1893" s="484"/>
      <c r="G1893" s="484"/>
      <c r="H1893" s="484"/>
      <c r="I1893" s="484"/>
      <c r="J1893" s="484"/>
      <c r="K1893" s="484"/>
      <c r="L1893" s="484"/>
      <c r="M1893" s="485"/>
      <c r="N1893" s="483"/>
      <c r="O1893" s="485"/>
      <c r="P1893" s="486"/>
      <c r="Q1893" s="483"/>
      <c r="R1893" s="485"/>
      <c r="S1893" s="483"/>
      <c r="T1893" s="484"/>
      <c r="U1893" s="484"/>
      <c r="V1893" s="485"/>
      <c r="W1893" s="486"/>
      <c r="X1893" s="487"/>
    </row>
    <row r="1894" spans="5:24" x14ac:dyDescent="0.25">
      <c r="E1894" s="484"/>
      <c r="F1894" s="484"/>
      <c r="G1894" s="484"/>
      <c r="H1894" s="484"/>
      <c r="I1894" s="484"/>
      <c r="J1894" s="484"/>
      <c r="K1894" s="484"/>
      <c r="L1894" s="484"/>
      <c r="M1894" s="485"/>
      <c r="N1894" s="483"/>
      <c r="O1894" s="485"/>
      <c r="P1894" s="486"/>
      <c r="Q1894" s="483"/>
      <c r="R1894" s="485"/>
      <c r="S1894" s="483"/>
      <c r="T1894" s="484"/>
      <c r="U1894" s="484"/>
      <c r="V1894" s="485"/>
      <c r="W1894" s="486"/>
      <c r="X1894" s="487"/>
    </row>
    <row r="1895" spans="5:24" x14ac:dyDescent="0.25">
      <c r="E1895" s="484"/>
      <c r="F1895" s="484"/>
      <c r="G1895" s="484"/>
      <c r="H1895" s="484"/>
      <c r="I1895" s="484"/>
      <c r="J1895" s="484"/>
      <c r="K1895" s="484"/>
      <c r="L1895" s="484"/>
      <c r="M1895" s="485"/>
      <c r="N1895" s="483"/>
      <c r="O1895" s="485"/>
      <c r="P1895" s="486"/>
      <c r="Q1895" s="483"/>
      <c r="R1895" s="485"/>
      <c r="S1895" s="483"/>
      <c r="T1895" s="484"/>
      <c r="U1895" s="484"/>
      <c r="V1895" s="485"/>
      <c r="W1895" s="486"/>
      <c r="X1895" s="487"/>
    </row>
    <row r="1896" spans="5:24" x14ac:dyDescent="0.25">
      <c r="E1896" s="484"/>
      <c r="F1896" s="484"/>
      <c r="G1896" s="484"/>
      <c r="H1896" s="484"/>
      <c r="I1896" s="484"/>
      <c r="J1896" s="484"/>
      <c r="K1896" s="484"/>
      <c r="L1896" s="484"/>
      <c r="M1896" s="485"/>
      <c r="N1896" s="483"/>
      <c r="O1896" s="485"/>
      <c r="P1896" s="486"/>
      <c r="Q1896" s="483"/>
      <c r="R1896" s="485"/>
      <c r="S1896" s="483"/>
      <c r="T1896" s="484"/>
      <c r="U1896" s="484"/>
      <c r="V1896" s="485"/>
      <c r="W1896" s="486"/>
      <c r="X1896" s="487"/>
    </row>
    <row r="1897" spans="5:24" x14ac:dyDescent="0.25">
      <c r="E1897" s="484"/>
      <c r="F1897" s="484"/>
      <c r="G1897" s="484"/>
      <c r="H1897" s="484"/>
      <c r="I1897" s="484"/>
      <c r="J1897" s="484"/>
      <c r="K1897" s="484"/>
      <c r="L1897" s="484"/>
      <c r="M1897" s="485"/>
      <c r="N1897" s="483"/>
      <c r="O1897" s="485"/>
      <c r="P1897" s="486"/>
      <c r="Q1897" s="483"/>
      <c r="R1897" s="485"/>
      <c r="S1897" s="483"/>
      <c r="T1897" s="484"/>
      <c r="U1897" s="484"/>
      <c r="V1897" s="485"/>
      <c r="W1897" s="486"/>
      <c r="X1897" s="487"/>
    </row>
    <row r="1898" spans="5:24" x14ac:dyDescent="0.25">
      <c r="E1898" s="484"/>
      <c r="F1898" s="484"/>
      <c r="G1898" s="484"/>
      <c r="H1898" s="484"/>
      <c r="I1898" s="484"/>
      <c r="J1898" s="484"/>
      <c r="K1898" s="484"/>
      <c r="L1898" s="484"/>
      <c r="M1898" s="485"/>
      <c r="N1898" s="483"/>
      <c r="O1898" s="485"/>
      <c r="P1898" s="486"/>
      <c r="Q1898" s="483"/>
      <c r="R1898" s="485"/>
      <c r="S1898" s="483"/>
      <c r="T1898" s="484"/>
      <c r="U1898" s="484"/>
      <c r="V1898" s="485"/>
      <c r="W1898" s="486"/>
      <c r="X1898" s="487"/>
    </row>
    <row r="1899" spans="5:24" x14ac:dyDescent="0.25">
      <c r="E1899" s="484"/>
      <c r="F1899" s="484"/>
      <c r="G1899" s="484"/>
      <c r="H1899" s="484"/>
      <c r="I1899" s="484"/>
      <c r="J1899" s="484"/>
      <c r="K1899" s="484"/>
      <c r="L1899" s="484"/>
      <c r="M1899" s="485"/>
      <c r="N1899" s="483"/>
      <c r="O1899" s="485"/>
      <c r="P1899" s="486"/>
      <c r="Q1899" s="483"/>
      <c r="R1899" s="485"/>
      <c r="S1899" s="483"/>
      <c r="T1899" s="484"/>
      <c r="U1899" s="484"/>
      <c r="V1899" s="485"/>
      <c r="W1899" s="486"/>
      <c r="X1899" s="487"/>
    </row>
    <row r="1900" spans="5:24" x14ac:dyDescent="0.25">
      <c r="E1900" s="484"/>
      <c r="F1900" s="484"/>
      <c r="G1900" s="484"/>
      <c r="H1900" s="484"/>
      <c r="I1900" s="484"/>
      <c r="J1900" s="484"/>
      <c r="K1900" s="484"/>
      <c r="L1900" s="484"/>
      <c r="M1900" s="485"/>
      <c r="N1900" s="483"/>
      <c r="O1900" s="485"/>
      <c r="P1900" s="486"/>
      <c r="Q1900" s="483"/>
      <c r="R1900" s="485"/>
      <c r="S1900" s="483"/>
      <c r="T1900" s="484"/>
      <c r="U1900" s="484"/>
      <c r="V1900" s="485"/>
      <c r="W1900" s="486"/>
      <c r="X1900" s="487"/>
    </row>
    <row r="1901" spans="5:24" x14ac:dyDescent="0.25">
      <c r="E1901" s="484"/>
      <c r="F1901" s="484"/>
      <c r="G1901" s="484"/>
      <c r="H1901" s="484"/>
      <c r="I1901" s="484"/>
      <c r="J1901" s="484"/>
      <c r="K1901" s="484"/>
      <c r="L1901" s="484"/>
      <c r="M1901" s="485"/>
      <c r="N1901" s="483"/>
      <c r="O1901" s="485"/>
      <c r="P1901" s="486"/>
      <c r="Q1901" s="483"/>
      <c r="R1901" s="485"/>
      <c r="S1901" s="483"/>
      <c r="T1901" s="484"/>
      <c r="U1901" s="484"/>
      <c r="V1901" s="485"/>
      <c r="W1901" s="486"/>
      <c r="X1901" s="487"/>
    </row>
    <row r="1902" spans="5:24" x14ac:dyDescent="0.25">
      <c r="E1902" s="484"/>
      <c r="F1902" s="484"/>
      <c r="G1902" s="484"/>
      <c r="H1902" s="484"/>
      <c r="I1902" s="484"/>
      <c r="J1902" s="484"/>
      <c r="K1902" s="484"/>
      <c r="L1902" s="484"/>
      <c r="M1902" s="485"/>
      <c r="N1902" s="483"/>
      <c r="O1902" s="485"/>
      <c r="P1902" s="486"/>
      <c r="Q1902" s="483"/>
      <c r="R1902" s="485"/>
      <c r="S1902" s="483"/>
      <c r="T1902" s="484"/>
      <c r="U1902" s="484"/>
      <c r="V1902" s="485"/>
      <c r="W1902" s="486"/>
      <c r="X1902" s="487"/>
    </row>
    <row r="1903" spans="5:24" x14ac:dyDescent="0.25">
      <c r="E1903" s="484"/>
      <c r="F1903" s="484"/>
      <c r="G1903" s="484"/>
      <c r="H1903" s="484"/>
      <c r="I1903" s="484"/>
      <c r="J1903" s="484"/>
      <c r="K1903" s="484"/>
      <c r="L1903" s="484"/>
      <c r="M1903" s="485"/>
      <c r="N1903" s="483"/>
      <c r="O1903" s="485"/>
      <c r="P1903" s="486"/>
      <c r="Q1903" s="483"/>
      <c r="R1903" s="485"/>
      <c r="S1903" s="483"/>
      <c r="T1903" s="484"/>
      <c r="U1903" s="484"/>
      <c r="V1903" s="485"/>
      <c r="W1903" s="486"/>
      <c r="X1903" s="487"/>
    </row>
    <row r="1904" spans="5:24" x14ac:dyDescent="0.25">
      <c r="E1904" s="484"/>
      <c r="F1904" s="484"/>
      <c r="G1904" s="484"/>
      <c r="H1904" s="484"/>
      <c r="I1904" s="484"/>
      <c r="J1904" s="484"/>
      <c r="K1904" s="484"/>
      <c r="L1904" s="484"/>
      <c r="M1904" s="485"/>
      <c r="N1904" s="483"/>
      <c r="O1904" s="485"/>
      <c r="P1904" s="486"/>
      <c r="Q1904" s="483"/>
      <c r="R1904" s="485"/>
      <c r="S1904" s="483"/>
      <c r="T1904" s="484"/>
      <c r="U1904" s="484"/>
      <c r="V1904" s="485"/>
      <c r="W1904" s="486"/>
      <c r="X1904" s="487"/>
    </row>
    <row r="1905" spans="5:24" x14ac:dyDescent="0.25">
      <c r="E1905" s="484"/>
      <c r="F1905" s="484"/>
      <c r="G1905" s="484"/>
      <c r="H1905" s="484"/>
      <c r="I1905" s="484"/>
      <c r="J1905" s="484"/>
      <c r="K1905" s="484"/>
      <c r="L1905" s="484"/>
      <c r="M1905" s="485"/>
      <c r="N1905" s="483"/>
      <c r="O1905" s="485"/>
      <c r="P1905" s="486"/>
      <c r="Q1905" s="483"/>
      <c r="R1905" s="485"/>
      <c r="S1905" s="483"/>
      <c r="T1905" s="484"/>
      <c r="U1905" s="484"/>
      <c r="V1905" s="485"/>
      <c r="W1905" s="486"/>
      <c r="X1905" s="487"/>
    </row>
    <row r="1906" spans="5:24" x14ac:dyDescent="0.25">
      <c r="E1906" s="484"/>
      <c r="F1906" s="484"/>
      <c r="G1906" s="484"/>
      <c r="H1906" s="484"/>
      <c r="I1906" s="484"/>
      <c r="J1906" s="484"/>
      <c r="K1906" s="484"/>
      <c r="L1906" s="484"/>
      <c r="M1906" s="485"/>
      <c r="N1906" s="483"/>
      <c r="O1906" s="485"/>
      <c r="P1906" s="486"/>
      <c r="Q1906" s="483"/>
      <c r="R1906" s="485"/>
      <c r="S1906" s="483"/>
      <c r="T1906" s="484"/>
      <c r="U1906" s="484"/>
      <c r="V1906" s="485"/>
      <c r="W1906" s="486"/>
      <c r="X1906" s="487"/>
    </row>
    <row r="1907" spans="5:24" x14ac:dyDescent="0.25">
      <c r="E1907" s="484"/>
      <c r="F1907" s="484"/>
      <c r="G1907" s="484"/>
      <c r="H1907" s="484"/>
      <c r="I1907" s="484"/>
      <c r="J1907" s="484"/>
      <c r="K1907" s="484"/>
      <c r="L1907" s="484"/>
      <c r="M1907" s="485"/>
      <c r="N1907" s="483"/>
      <c r="O1907" s="485"/>
      <c r="P1907" s="486"/>
      <c r="Q1907" s="483"/>
      <c r="R1907" s="485"/>
      <c r="S1907" s="483"/>
      <c r="T1907" s="484"/>
      <c r="U1907" s="484"/>
      <c r="V1907" s="485"/>
      <c r="W1907" s="486"/>
      <c r="X1907" s="487"/>
    </row>
    <row r="1908" spans="5:24" x14ac:dyDescent="0.25">
      <c r="E1908" s="484"/>
      <c r="F1908" s="484"/>
      <c r="G1908" s="484"/>
      <c r="H1908" s="484"/>
      <c r="I1908" s="484"/>
      <c r="J1908" s="484"/>
      <c r="K1908" s="484"/>
      <c r="L1908" s="484"/>
      <c r="M1908" s="485"/>
      <c r="N1908" s="483"/>
      <c r="O1908" s="485"/>
      <c r="P1908" s="486"/>
      <c r="Q1908" s="483"/>
      <c r="R1908" s="485"/>
      <c r="S1908" s="483"/>
      <c r="T1908" s="484"/>
      <c r="U1908" s="484"/>
      <c r="V1908" s="485"/>
      <c r="W1908" s="486"/>
      <c r="X1908" s="487"/>
    </row>
    <row r="1909" spans="5:24" x14ac:dyDescent="0.25">
      <c r="E1909" s="484"/>
      <c r="F1909" s="484"/>
      <c r="G1909" s="484"/>
      <c r="H1909" s="484"/>
      <c r="I1909" s="484"/>
      <c r="J1909" s="484"/>
      <c r="K1909" s="484"/>
      <c r="L1909" s="484"/>
      <c r="M1909" s="485"/>
      <c r="N1909" s="483"/>
      <c r="O1909" s="485"/>
      <c r="P1909" s="486"/>
      <c r="Q1909" s="483"/>
      <c r="R1909" s="485"/>
      <c r="S1909" s="483"/>
      <c r="T1909" s="484"/>
      <c r="U1909" s="484"/>
      <c r="V1909" s="485"/>
      <c r="W1909" s="486"/>
      <c r="X1909" s="487"/>
    </row>
    <row r="1910" spans="5:24" x14ac:dyDescent="0.25">
      <c r="E1910" s="484"/>
      <c r="F1910" s="484"/>
      <c r="G1910" s="484"/>
      <c r="H1910" s="484"/>
      <c r="I1910" s="484"/>
      <c r="J1910" s="484"/>
      <c r="K1910" s="484"/>
      <c r="L1910" s="484"/>
      <c r="M1910" s="485"/>
      <c r="N1910" s="483"/>
      <c r="O1910" s="485"/>
      <c r="P1910" s="486"/>
      <c r="Q1910" s="483"/>
      <c r="R1910" s="485"/>
      <c r="S1910" s="483"/>
      <c r="T1910" s="484"/>
      <c r="U1910" s="484"/>
      <c r="V1910" s="485"/>
      <c r="W1910" s="486"/>
      <c r="X1910" s="487"/>
    </row>
    <row r="1911" spans="5:24" x14ac:dyDescent="0.25">
      <c r="E1911" s="484"/>
      <c r="F1911" s="484"/>
      <c r="G1911" s="484"/>
      <c r="H1911" s="484"/>
      <c r="I1911" s="484"/>
      <c r="J1911" s="484"/>
      <c r="K1911" s="484"/>
      <c r="L1911" s="484"/>
      <c r="M1911" s="485"/>
      <c r="N1911" s="483"/>
      <c r="O1911" s="485"/>
      <c r="P1911" s="486"/>
      <c r="Q1911" s="483"/>
      <c r="R1911" s="485"/>
      <c r="S1911" s="483"/>
      <c r="T1911" s="484"/>
      <c r="U1911" s="484"/>
      <c r="V1911" s="485"/>
      <c r="W1911" s="486"/>
      <c r="X1911" s="487"/>
    </row>
    <row r="1912" spans="5:24" x14ac:dyDescent="0.25">
      <c r="E1912" s="484"/>
      <c r="F1912" s="484"/>
      <c r="G1912" s="484"/>
      <c r="H1912" s="484"/>
      <c r="I1912" s="484"/>
      <c r="J1912" s="484"/>
      <c r="K1912" s="484"/>
      <c r="L1912" s="484"/>
      <c r="M1912" s="485"/>
      <c r="N1912" s="483"/>
      <c r="O1912" s="485"/>
      <c r="P1912" s="486"/>
      <c r="Q1912" s="483"/>
      <c r="R1912" s="485"/>
      <c r="S1912" s="483"/>
      <c r="T1912" s="484"/>
      <c r="U1912" s="484"/>
      <c r="V1912" s="485"/>
      <c r="W1912" s="486"/>
      <c r="X1912" s="487"/>
    </row>
    <row r="1913" spans="5:24" x14ac:dyDescent="0.25">
      <c r="E1913" s="484"/>
      <c r="F1913" s="484"/>
      <c r="G1913" s="484"/>
      <c r="H1913" s="484"/>
      <c r="I1913" s="484"/>
      <c r="J1913" s="484"/>
      <c r="K1913" s="484"/>
      <c r="L1913" s="484"/>
      <c r="M1913" s="485"/>
      <c r="N1913" s="483"/>
      <c r="O1913" s="485"/>
      <c r="P1913" s="486"/>
      <c r="Q1913" s="483"/>
      <c r="R1913" s="485"/>
      <c r="S1913" s="483"/>
      <c r="T1913" s="484"/>
      <c r="U1913" s="484"/>
      <c r="V1913" s="485"/>
      <c r="W1913" s="486"/>
      <c r="X1913" s="487"/>
    </row>
    <row r="1914" spans="5:24" x14ac:dyDescent="0.25">
      <c r="E1914" s="484"/>
      <c r="F1914" s="484"/>
      <c r="G1914" s="484"/>
      <c r="H1914" s="484"/>
      <c r="I1914" s="484"/>
      <c r="J1914" s="484"/>
      <c r="K1914" s="484"/>
      <c r="L1914" s="484"/>
      <c r="M1914" s="485"/>
      <c r="N1914" s="483"/>
      <c r="O1914" s="485"/>
      <c r="P1914" s="486"/>
      <c r="Q1914" s="483"/>
      <c r="R1914" s="485"/>
      <c r="S1914" s="483"/>
      <c r="T1914" s="484"/>
      <c r="U1914" s="484"/>
      <c r="V1914" s="485"/>
      <c r="W1914" s="486"/>
      <c r="X1914" s="487"/>
    </row>
    <row r="1915" spans="5:24" x14ac:dyDescent="0.25">
      <c r="E1915" s="484"/>
      <c r="F1915" s="484"/>
      <c r="G1915" s="484"/>
      <c r="H1915" s="484"/>
      <c r="I1915" s="484"/>
      <c r="J1915" s="484"/>
      <c r="K1915" s="484"/>
      <c r="L1915" s="484"/>
      <c r="M1915" s="485"/>
      <c r="N1915" s="483"/>
      <c r="O1915" s="485"/>
      <c r="P1915" s="486"/>
      <c r="Q1915" s="483"/>
      <c r="R1915" s="485"/>
      <c r="S1915" s="483"/>
      <c r="T1915" s="484"/>
      <c r="U1915" s="484"/>
      <c r="V1915" s="485"/>
      <c r="W1915" s="486"/>
      <c r="X1915" s="487"/>
    </row>
    <row r="1916" spans="5:24" x14ac:dyDescent="0.25">
      <c r="E1916" s="484"/>
      <c r="F1916" s="484"/>
      <c r="G1916" s="484"/>
      <c r="H1916" s="484"/>
      <c r="I1916" s="484"/>
      <c r="J1916" s="484"/>
      <c r="K1916" s="484"/>
      <c r="L1916" s="484"/>
      <c r="M1916" s="485"/>
      <c r="N1916" s="483"/>
      <c r="O1916" s="485"/>
      <c r="P1916" s="486"/>
      <c r="Q1916" s="483"/>
      <c r="R1916" s="485"/>
      <c r="S1916" s="483"/>
      <c r="T1916" s="484"/>
      <c r="U1916" s="484"/>
      <c r="V1916" s="485"/>
      <c r="W1916" s="486"/>
      <c r="X1916" s="487"/>
    </row>
    <row r="1917" spans="5:24" x14ac:dyDescent="0.25">
      <c r="E1917" s="484"/>
      <c r="F1917" s="484"/>
      <c r="G1917" s="484"/>
      <c r="H1917" s="484"/>
      <c r="I1917" s="484"/>
      <c r="J1917" s="484"/>
      <c r="K1917" s="484"/>
      <c r="L1917" s="484"/>
      <c r="M1917" s="485"/>
      <c r="N1917" s="483"/>
      <c r="O1917" s="485"/>
      <c r="P1917" s="486"/>
      <c r="Q1917" s="483"/>
      <c r="R1917" s="485"/>
      <c r="S1917" s="483"/>
      <c r="T1917" s="484"/>
      <c r="U1917" s="484"/>
      <c r="V1917" s="485"/>
      <c r="W1917" s="486"/>
      <c r="X1917" s="487"/>
    </row>
    <row r="1918" spans="5:24" x14ac:dyDescent="0.25">
      <c r="E1918" s="484"/>
      <c r="F1918" s="484"/>
      <c r="G1918" s="484"/>
      <c r="H1918" s="484"/>
      <c r="I1918" s="484"/>
      <c r="J1918" s="484"/>
      <c r="K1918" s="484"/>
      <c r="L1918" s="484"/>
      <c r="M1918" s="485"/>
      <c r="N1918" s="483"/>
      <c r="O1918" s="485"/>
      <c r="P1918" s="486"/>
      <c r="Q1918" s="483"/>
      <c r="R1918" s="485"/>
      <c r="S1918" s="483"/>
      <c r="T1918" s="484"/>
      <c r="U1918" s="484"/>
      <c r="V1918" s="485"/>
      <c r="W1918" s="486"/>
      <c r="X1918" s="487"/>
    </row>
    <row r="1919" spans="5:24" x14ac:dyDescent="0.25">
      <c r="E1919" s="484"/>
      <c r="F1919" s="484"/>
      <c r="G1919" s="484"/>
      <c r="H1919" s="484"/>
      <c r="I1919" s="484"/>
      <c r="J1919" s="484"/>
      <c r="K1919" s="484"/>
      <c r="L1919" s="484"/>
      <c r="M1919" s="485"/>
      <c r="N1919" s="483"/>
      <c r="O1919" s="485"/>
      <c r="P1919" s="486"/>
      <c r="Q1919" s="483"/>
      <c r="R1919" s="485"/>
      <c r="S1919" s="483"/>
      <c r="T1919" s="484"/>
      <c r="U1919" s="484"/>
      <c r="V1919" s="485"/>
      <c r="W1919" s="486"/>
      <c r="X1919" s="487"/>
    </row>
    <row r="1920" spans="5:24" x14ac:dyDescent="0.25">
      <c r="E1920" s="484"/>
      <c r="F1920" s="484"/>
      <c r="G1920" s="484"/>
      <c r="H1920" s="484"/>
      <c r="I1920" s="484"/>
      <c r="J1920" s="484"/>
      <c r="K1920" s="484"/>
      <c r="L1920" s="484"/>
      <c r="M1920" s="485"/>
      <c r="N1920" s="483"/>
      <c r="O1920" s="485"/>
      <c r="P1920" s="486"/>
      <c r="Q1920" s="483"/>
      <c r="R1920" s="485"/>
      <c r="S1920" s="483"/>
      <c r="T1920" s="484"/>
      <c r="U1920" s="484"/>
      <c r="V1920" s="485"/>
      <c r="W1920" s="486"/>
      <c r="X1920" s="487"/>
    </row>
    <row r="1921" spans="5:24" x14ac:dyDescent="0.25">
      <c r="E1921" s="484"/>
      <c r="F1921" s="484"/>
      <c r="G1921" s="484"/>
      <c r="H1921" s="484"/>
      <c r="I1921" s="484"/>
      <c r="J1921" s="484"/>
      <c r="K1921" s="484"/>
      <c r="L1921" s="484"/>
      <c r="M1921" s="485"/>
      <c r="N1921" s="483"/>
      <c r="O1921" s="485"/>
      <c r="P1921" s="486"/>
      <c r="Q1921" s="483"/>
      <c r="R1921" s="485"/>
      <c r="S1921" s="483"/>
      <c r="T1921" s="484"/>
      <c r="U1921" s="484"/>
      <c r="V1921" s="485"/>
      <c r="W1921" s="486"/>
      <c r="X1921" s="487"/>
    </row>
    <row r="1922" spans="5:24" x14ac:dyDescent="0.25">
      <c r="E1922" s="484"/>
      <c r="F1922" s="484"/>
      <c r="G1922" s="484"/>
      <c r="H1922" s="484"/>
      <c r="I1922" s="484"/>
      <c r="J1922" s="484"/>
      <c r="K1922" s="484"/>
      <c r="L1922" s="484"/>
      <c r="M1922" s="485"/>
      <c r="N1922" s="483"/>
      <c r="O1922" s="485"/>
      <c r="P1922" s="486"/>
      <c r="Q1922" s="483"/>
      <c r="R1922" s="485"/>
      <c r="S1922" s="483"/>
      <c r="T1922" s="484"/>
      <c r="U1922" s="484"/>
      <c r="V1922" s="485"/>
      <c r="W1922" s="486"/>
      <c r="X1922" s="487"/>
    </row>
    <row r="1923" spans="5:24" x14ac:dyDescent="0.25">
      <c r="E1923" s="484"/>
      <c r="F1923" s="484"/>
      <c r="G1923" s="484"/>
      <c r="H1923" s="484"/>
      <c r="I1923" s="484"/>
      <c r="J1923" s="484"/>
      <c r="K1923" s="484"/>
      <c r="L1923" s="484"/>
      <c r="M1923" s="485"/>
      <c r="N1923" s="483"/>
      <c r="O1923" s="485"/>
      <c r="P1923" s="486"/>
      <c r="Q1923" s="483"/>
      <c r="R1923" s="485"/>
      <c r="S1923" s="483"/>
      <c r="T1923" s="484"/>
      <c r="U1923" s="484"/>
      <c r="V1923" s="485"/>
      <c r="W1923" s="486"/>
      <c r="X1923" s="487"/>
    </row>
    <row r="1924" spans="5:24" x14ac:dyDescent="0.25">
      <c r="E1924" s="484"/>
      <c r="F1924" s="484"/>
      <c r="G1924" s="484"/>
      <c r="H1924" s="484"/>
      <c r="I1924" s="484"/>
      <c r="J1924" s="484"/>
      <c r="K1924" s="484"/>
      <c r="L1924" s="484"/>
      <c r="M1924" s="485"/>
      <c r="N1924" s="483"/>
      <c r="O1924" s="485"/>
      <c r="P1924" s="486"/>
      <c r="Q1924" s="483"/>
      <c r="R1924" s="485"/>
      <c r="S1924" s="483"/>
      <c r="T1924" s="484"/>
      <c r="U1924" s="484"/>
      <c r="V1924" s="485"/>
      <c r="W1924" s="486"/>
      <c r="X1924" s="487"/>
    </row>
    <row r="1925" spans="5:24" x14ac:dyDescent="0.25">
      <c r="E1925" s="484"/>
      <c r="F1925" s="484"/>
      <c r="G1925" s="484"/>
      <c r="H1925" s="484"/>
      <c r="I1925" s="484"/>
      <c r="J1925" s="484"/>
      <c r="K1925" s="484"/>
      <c r="L1925" s="484"/>
      <c r="M1925" s="485"/>
      <c r="N1925" s="483"/>
      <c r="O1925" s="485"/>
      <c r="P1925" s="486"/>
      <c r="Q1925" s="483"/>
      <c r="R1925" s="485"/>
      <c r="S1925" s="483"/>
      <c r="T1925" s="484"/>
      <c r="U1925" s="484"/>
      <c r="V1925" s="485"/>
      <c r="W1925" s="486"/>
      <c r="X1925" s="487"/>
    </row>
    <row r="1926" spans="5:24" x14ac:dyDescent="0.25">
      <c r="E1926" s="484"/>
      <c r="F1926" s="484"/>
      <c r="G1926" s="484"/>
      <c r="H1926" s="484"/>
      <c r="I1926" s="484"/>
      <c r="J1926" s="484"/>
      <c r="K1926" s="484"/>
      <c r="L1926" s="484"/>
      <c r="M1926" s="485"/>
      <c r="N1926" s="483"/>
      <c r="O1926" s="485"/>
      <c r="P1926" s="486"/>
      <c r="Q1926" s="483"/>
      <c r="R1926" s="485"/>
      <c r="S1926" s="483"/>
      <c r="T1926" s="484"/>
      <c r="U1926" s="484"/>
      <c r="V1926" s="485"/>
      <c r="W1926" s="486"/>
      <c r="X1926" s="487"/>
    </row>
    <row r="1927" spans="5:24" x14ac:dyDescent="0.25">
      <c r="E1927" s="484"/>
      <c r="F1927" s="484"/>
      <c r="G1927" s="484"/>
      <c r="H1927" s="484"/>
      <c r="I1927" s="484"/>
      <c r="J1927" s="484"/>
      <c r="K1927" s="484"/>
      <c r="L1927" s="484"/>
      <c r="M1927" s="485"/>
      <c r="N1927" s="483"/>
      <c r="O1927" s="485"/>
      <c r="P1927" s="486"/>
      <c r="Q1927" s="483"/>
      <c r="R1927" s="485"/>
      <c r="S1927" s="483"/>
      <c r="T1927" s="484"/>
      <c r="U1927" s="484"/>
      <c r="V1927" s="485"/>
      <c r="W1927" s="486"/>
      <c r="X1927" s="487"/>
    </row>
    <row r="1928" spans="5:24" x14ac:dyDescent="0.25">
      <c r="E1928" s="484"/>
      <c r="F1928" s="484"/>
      <c r="G1928" s="484"/>
      <c r="H1928" s="484"/>
      <c r="I1928" s="484"/>
      <c r="J1928" s="484"/>
      <c r="K1928" s="484"/>
      <c r="L1928" s="484"/>
      <c r="M1928" s="485"/>
      <c r="N1928" s="483"/>
      <c r="O1928" s="485"/>
      <c r="P1928" s="486"/>
      <c r="Q1928" s="483"/>
      <c r="R1928" s="485"/>
      <c r="S1928" s="483"/>
      <c r="T1928" s="484"/>
      <c r="U1928" s="484"/>
      <c r="V1928" s="485"/>
      <c r="W1928" s="486"/>
      <c r="X1928" s="487"/>
    </row>
    <row r="1929" spans="5:24" x14ac:dyDescent="0.25">
      <c r="E1929" s="484"/>
      <c r="F1929" s="484"/>
      <c r="G1929" s="484"/>
      <c r="H1929" s="484"/>
      <c r="I1929" s="484"/>
      <c r="J1929" s="484"/>
      <c r="K1929" s="484"/>
      <c r="L1929" s="484"/>
      <c r="M1929" s="485"/>
      <c r="N1929" s="483"/>
      <c r="O1929" s="485"/>
      <c r="P1929" s="486"/>
      <c r="Q1929" s="483"/>
      <c r="R1929" s="485"/>
      <c r="S1929" s="483"/>
      <c r="T1929" s="484"/>
      <c r="U1929" s="484"/>
      <c r="V1929" s="485"/>
      <c r="W1929" s="486"/>
      <c r="X1929" s="487"/>
    </row>
    <row r="1930" spans="5:24" x14ac:dyDescent="0.25">
      <c r="E1930" s="484"/>
      <c r="F1930" s="484"/>
      <c r="G1930" s="484"/>
      <c r="H1930" s="484"/>
      <c r="I1930" s="484"/>
      <c r="J1930" s="484"/>
      <c r="K1930" s="484"/>
      <c r="L1930" s="484"/>
      <c r="M1930" s="485"/>
      <c r="N1930" s="483"/>
      <c r="O1930" s="485"/>
      <c r="P1930" s="486"/>
      <c r="Q1930" s="483"/>
      <c r="R1930" s="485"/>
      <c r="S1930" s="483"/>
      <c r="T1930" s="484"/>
      <c r="U1930" s="484"/>
      <c r="V1930" s="485"/>
      <c r="W1930" s="486"/>
      <c r="X1930" s="487"/>
    </row>
    <row r="1931" spans="5:24" x14ac:dyDescent="0.25">
      <c r="E1931" s="484"/>
      <c r="F1931" s="484"/>
      <c r="G1931" s="484"/>
      <c r="H1931" s="484"/>
      <c r="I1931" s="484"/>
      <c r="J1931" s="484"/>
      <c r="K1931" s="484"/>
      <c r="L1931" s="484"/>
      <c r="M1931" s="485"/>
      <c r="N1931" s="483"/>
      <c r="O1931" s="485"/>
      <c r="P1931" s="486"/>
      <c r="Q1931" s="483"/>
      <c r="R1931" s="485"/>
      <c r="S1931" s="483"/>
      <c r="T1931" s="484"/>
      <c r="U1931" s="484"/>
      <c r="V1931" s="485"/>
      <c r="W1931" s="486"/>
      <c r="X1931" s="487"/>
    </row>
    <row r="1932" spans="5:24" x14ac:dyDescent="0.25">
      <c r="E1932" s="484"/>
      <c r="F1932" s="484"/>
      <c r="G1932" s="484"/>
      <c r="H1932" s="484"/>
      <c r="I1932" s="484"/>
      <c r="J1932" s="484"/>
      <c r="K1932" s="484"/>
      <c r="L1932" s="484"/>
      <c r="M1932" s="485"/>
      <c r="N1932" s="483"/>
      <c r="O1932" s="485"/>
      <c r="P1932" s="486"/>
      <c r="Q1932" s="483"/>
      <c r="R1932" s="485"/>
      <c r="S1932" s="483"/>
      <c r="T1932" s="484"/>
      <c r="U1932" s="484"/>
      <c r="V1932" s="485"/>
      <c r="W1932" s="486"/>
      <c r="X1932" s="487"/>
    </row>
    <row r="1933" spans="5:24" x14ac:dyDescent="0.25">
      <c r="E1933" s="484"/>
      <c r="F1933" s="484"/>
      <c r="G1933" s="484"/>
      <c r="H1933" s="484"/>
      <c r="I1933" s="484"/>
      <c r="J1933" s="484"/>
      <c r="K1933" s="484"/>
      <c r="L1933" s="484"/>
      <c r="M1933" s="485"/>
      <c r="N1933" s="483"/>
      <c r="O1933" s="485"/>
      <c r="P1933" s="486"/>
      <c r="Q1933" s="483"/>
      <c r="R1933" s="485"/>
      <c r="S1933" s="483"/>
      <c r="T1933" s="484"/>
      <c r="U1933" s="484"/>
      <c r="V1933" s="485"/>
      <c r="W1933" s="486"/>
      <c r="X1933" s="487"/>
    </row>
    <row r="1934" spans="5:24" x14ac:dyDescent="0.25">
      <c r="E1934" s="484"/>
      <c r="F1934" s="484"/>
      <c r="G1934" s="484"/>
      <c r="H1934" s="484"/>
      <c r="I1934" s="484"/>
      <c r="J1934" s="484"/>
      <c r="K1934" s="484"/>
      <c r="L1934" s="484"/>
      <c r="M1934" s="485"/>
      <c r="N1934" s="483"/>
      <c r="O1934" s="485"/>
      <c r="P1934" s="486"/>
      <c r="Q1934" s="483"/>
      <c r="R1934" s="485"/>
      <c r="S1934" s="483"/>
      <c r="T1934" s="484"/>
      <c r="U1934" s="484"/>
      <c r="V1934" s="485"/>
      <c r="W1934" s="486"/>
      <c r="X1934" s="487"/>
    </row>
    <row r="1935" spans="5:24" x14ac:dyDescent="0.25">
      <c r="E1935" s="484"/>
      <c r="F1935" s="484"/>
      <c r="G1935" s="484"/>
      <c r="H1935" s="484"/>
      <c r="I1935" s="484"/>
      <c r="J1935" s="484"/>
      <c r="K1935" s="484"/>
      <c r="L1935" s="484"/>
      <c r="M1935" s="485"/>
      <c r="N1935" s="483"/>
      <c r="O1935" s="485"/>
      <c r="P1935" s="486"/>
      <c r="Q1935" s="483"/>
      <c r="R1935" s="485"/>
      <c r="S1935" s="483"/>
      <c r="T1935" s="484"/>
      <c r="U1935" s="484"/>
      <c r="V1935" s="485"/>
      <c r="W1935" s="486"/>
      <c r="X1935" s="487"/>
    </row>
    <row r="1936" spans="5:24" x14ac:dyDescent="0.25">
      <c r="E1936" s="484"/>
      <c r="F1936" s="484"/>
      <c r="G1936" s="484"/>
      <c r="H1936" s="484"/>
      <c r="I1936" s="484"/>
      <c r="J1936" s="484"/>
      <c r="K1936" s="484"/>
      <c r="L1936" s="484"/>
      <c r="M1936" s="485"/>
      <c r="N1936" s="483"/>
      <c r="O1936" s="485"/>
      <c r="P1936" s="486"/>
      <c r="Q1936" s="483"/>
      <c r="R1936" s="485"/>
      <c r="S1936" s="483"/>
      <c r="T1936" s="484"/>
      <c r="U1936" s="484"/>
      <c r="V1936" s="485"/>
      <c r="W1936" s="486"/>
      <c r="X1936" s="487"/>
    </row>
    <row r="1937" spans="5:24" x14ac:dyDescent="0.25">
      <c r="E1937" s="484"/>
      <c r="F1937" s="484"/>
      <c r="G1937" s="484"/>
      <c r="H1937" s="484"/>
      <c r="I1937" s="484"/>
      <c r="J1937" s="484"/>
      <c r="K1937" s="484"/>
      <c r="L1937" s="484"/>
      <c r="M1937" s="485"/>
      <c r="N1937" s="483"/>
      <c r="O1937" s="485"/>
      <c r="P1937" s="486"/>
      <c r="Q1937" s="483"/>
      <c r="R1937" s="485"/>
      <c r="S1937" s="483"/>
      <c r="T1937" s="484"/>
      <c r="U1937" s="484"/>
      <c r="V1937" s="485"/>
      <c r="W1937" s="486"/>
      <c r="X1937" s="487"/>
    </row>
    <row r="1938" spans="5:24" x14ac:dyDescent="0.25">
      <c r="E1938" s="484"/>
      <c r="F1938" s="484"/>
      <c r="G1938" s="484"/>
      <c r="H1938" s="484"/>
      <c r="I1938" s="484"/>
      <c r="J1938" s="484"/>
      <c r="K1938" s="484"/>
      <c r="L1938" s="484"/>
      <c r="M1938" s="485"/>
      <c r="N1938" s="483"/>
      <c r="O1938" s="485"/>
      <c r="P1938" s="486"/>
      <c r="Q1938" s="483"/>
      <c r="R1938" s="485"/>
      <c r="S1938" s="483"/>
      <c r="T1938" s="484"/>
      <c r="U1938" s="484"/>
      <c r="V1938" s="485"/>
      <c r="W1938" s="486"/>
      <c r="X1938" s="487"/>
    </row>
    <row r="1939" spans="5:24" x14ac:dyDescent="0.25">
      <c r="E1939" s="484"/>
      <c r="F1939" s="484"/>
      <c r="G1939" s="484"/>
      <c r="H1939" s="484"/>
      <c r="I1939" s="484"/>
      <c r="J1939" s="484"/>
      <c r="K1939" s="484"/>
      <c r="L1939" s="484"/>
      <c r="M1939" s="485"/>
      <c r="N1939" s="483"/>
      <c r="O1939" s="485"/>
      <c r="P1939" s="486"/>
      <c r="Q1939" s="483"/>
      <c r="R1939" s="485"/>
      <c r="S1939" s="483"/>
      <c r="T1939" s="484"/>
      <c r="U1939" s="484"/>
      <c r="V1939" s="485"/>
      <c r="W1939" s="486"/>
      <c r="X1939" s="487"/>
    </row>
    <row r="1940" spans="5:24" x14ac:dyDescent="0.25">
      <c r="E1940" s="484"/>
      <c r="F1940" s="484"/>
      <c r="G1940" s="484"/>
      <c r="H1940" s="484"/>
      <c r="I1940" s="484"/>
      <c r="J1940" s="484"/>
      <c r="K1940" s="484"/>
      <c r="L1940" s="484"/>
      <c r="M1940" s="485"/>
      <c r="N1940" s="483"/>
      <c r="O1940" s="485"/>
      <c r="P1940" s="486"/>
      <c r="Q1940" s="483"/>
      <c r="R1940" s="485"/>
      <c r="S1940" s="483"/>
      <c r="T1940" s="484"/>
      <c r="U1940" s="484"/>
      <c r="V1940" s="485"/>
      <c r="W1940" s="486"/>
      <c r="X1940" s="487"/>
    </row>
    <row r="1941" spans="5:24" x14ac:dyDescent="0.25">
      <c r="E1941" s="484"/>
      <c r="F1941" s="484"/>
      <c r="G1941" s="484"/>
      <c r="H1941" s="484"/>
      <c r="I1941" s="484"/>
      <c r="J1941" s="484"/>
      <c r="K1941" s="484"/>
      <c r="L1941" s="484"/>
      <c r="M1941" s="485"/>
      <c r="N1941" s="483"/>
      <c r="O1941" s="485"/>
      <c r="P1941" s="486"/>
      <c r="Q1941" s="483"/>
      <c r="R1941" s="485"/>
      <c r="S1941" s="483"/>
      <c r="T1941" s="484"/>
      <c r="U1941" s="484"/>
      <c r="V1941" s="485"/>
      <c r="W1941" s="486"/>
      <c r="X1941" s="487"/>
    </row>
    <row r="1942" spans="5:24" x14ac:dyDescent="0.25">
      <c r="E1942" s="484"/>
      <c r="F1942" s="484"/>
      <c r="G1942" s="484"/>
      <c r="H1942" s="484"/>
      <c r="I1942" s="484"/>
      <c r="J1942" s="484"/>
      <c r="K1942" s="484"/>
      <c r="L1942" s="484"/>
      <c r="M1942" s="485"/>
      <c r="N1942" s="483"/>
      <c r="O1942" s="485"/>
      <c r="P1942" s="486"/>
      <c r="Q1942" s="483"/>
      <c r="R1942" s="485"/>
      <c r="S1942" s="483"/>
      <c r="T1942" s="484"/>
      <c r="U1942" s="484"/>
      <c r="V1942" s="485"/>
      <c r="W1942" s="486"/>
      <c r="X1942" s="487"/>
    </row>
    <row r="1943" spans="5:24" x14ac:dyDescent="0.25">
      <c r="E1943" s="484"/>
      <c r="F1943" s="484"/>
      <c r="G1943" s="484"/>
      <c r="H1943" s="484"/>
      <c r="I1943" s="484"/>
      <c r="J1943" s="484"/>
      <c r="K1943" s="484"/>
      <c r="L1943" s="484"/>
      <c r="M1943" s="485"/>
      <c r="N1943" s="483"/>
      <c r="O1943" s="485"/>
      <c r="P1943" s="486"/>
      <c r="Q1943" s="483"/>
      <c r="R1943" s="485"/>
      <c r="S1943" s="483"/>
      <c r="T1943" s="484"/>
      <c r="U1943" s="484"/>
      <c r="V1943" s="485"/>
      <c r="W1943" s="486"/>
      <c r="X1943" s="487"/>
    </row>
    <row r="1944" spans="5:24" x14ac:dyDescent="0.25">
      <c r="E1944" s="484"/>
      <c r="F1944" s="484"/>
      <c r="G1944" s="484"/>
      <c r="H1944" s="484"/>
      <c r="I1944" s="484"/>
      <c r="J1944" s="484"/>
      <c r="K1944" s="484"/>
      <c r="L1944" s="484"/>
      <c r="M1944" s="485"/>
      <c r="N1944" s="483"/>
      <c r="O1944" s="485"/>
      <c r="P1944" s="486"/>
      <c r="Q1944" s="483"/>
      <c r="R1944" s="485"/>
      <c r="S1944" s="483"/>
      <c r="T1944" s="484"/>
      <c r="U1944" s="484"/>
      <c r="V1944" s="485"/>
      <c r="W1944" s="486"/>
      <c r="X1944" s="487"/>
    </row>
    <row r="1945" spans="5:24" x14ac:dyDescent="0.25">
      <c r="E1945" s="484"/>
      <c r="F1945" s="484"/>
      <c r="G1945" s="484"/>
      <c r="H1945" s="484"/>
      <c r="I1945" s="484"/>
      <c r="J1945" s="484"/>
      <c r="K1945" s="484"/>
      <c r="L1945" s="484"/>
      <c r="M1945" s="485"/>
      <c r="N1945" s="483"/>
      <c r="O1945" s="485"/>
      <c r="P1945" s="486"/>
      <c r="Q1945" s="483"/>
      <c r="R1945" s="485"/>
      <c r="S1945" s="483"/>
      <c r="T1945" s="484"/>
      <c r="U1945" s="484"/>
      <c r="V1945" s="485"/>
      <c r="W1945" s="486"/>
      <c r="X1945" s="487"/>
    </row>
    <row r="1946" spans="5:24" x14ac:dyDescent="0.25">
      <c r="E1946" s="484"/>
      <c r="F1946" s="484"/>
      <c r="G1946" s="484"/>
      <c r="H1946" s="484"/>
      <c r="I1946" s="484"/>
      <c r="J1946" s="484"/>
      <c r="K1946" s="484"/>
      <c r="L1946" s="484"/>
      <c r="M1946" s="485"/>
      <c r="N1946" s="483"/>
      <c r="O1946" s="485"/>
      <c r="P1946" s="486"/>
      <c r="Q1946" s="483"/>
      <c r="R1946" s="485"/>
      <c r="S1946" s="483"/>
      <c r="T1946" s="484"/>
      <c r="U1946" s="484"/>
      <c r="V1946" s="485"/>
      <c r="W1946" s="486"/>
      <c r="X1946" s="487"/>
    </row>
    <row r="1947" spans="5:24" x14ac:dyDescent="0.25">
      <c r="E1947" s="484"/>
      <c r="F1947" s="484"/>
      <c r="G1947" s="484"/>
      <c r="H1947" s="484"/>
      <c r="I1947" s="484"/>
      <c r="J1947" s="484"/>
      <c r="K1947" s="484"/>
      <c r="L1947" s="484"/>
      <c r="M1947" s="485"/>
      <c r="N1947" s="483"/>
      <c r="O1947" s="485"/>
      <c r="P1947" s="486"/>
      <c r="Q1947" s="483"/>
      <c r="R1947" s="485"/>
      <c r="S1947" s="483"/>
      <c r="T1947" s="484"/>
      <c r="U1947" s="484"/>
      <c r="V1947" s="485"/>
      <c r="W1947" s="486"/>
      <c r="X1947" s="487"/>
    </row>
    <row r="1948" spans="5:24" x14ac:dyDescent="0.25">
      <c r="E1948" s="484"/>
      <c r="F1948" s="484"/>
      <c r="G1948" s="484"/>
      <c r="H1948" s="484"/>
      <c r="I1948" s="484"/>
      <c r="J1948" s="484"/>
      <c r="K1948" s="484"/>
      <c r="L1948" s="484"/>
      <c r="M1948" s="485"/>
      <c r="N1948" s="483"/>
      <c r="O1948" s="485"/>
      <c r="P1948" s="486"/>
      <c r="Q1948" s="483"/>
      <c r="R1948" s="485"/>
      <c r="S1948" s="483"/>
      <c r="T1948" s="484"/>
      <c r="U1948" s="484"/>
      <c r="V1948" s="485"/>
      <c r="W1948" s="486"/>
      <c r="X1948" s="487"/>
    </row>
    <row r="1949" spans="5:24" x14ac:dyDescent="0.25">
      <c r="E1949" s="484"/>
      <c r="F1949" s="484"/>
      <c r="G1949" s="484"/>
      <c r="H1949" s="484"/>
      <c r="I1949" s="484"/>
      <c r="J1949" s="484"/>
      <c r="K1949" s="484"/>
      <c r="L1949" s="484"/>
      <c r="M1949" s="485"/>
      <c r="N1949" s="483"/>
      <c r="O1949" s="485"/>
      <c r="P1949" s="486"/>
      <c r="Q1949" s="483"/>
      <c r="R1949" s="485"/>
      <c r="S1949" s="483"/>
      <c r="T1949" s="484"/>
      <c r="U1949" s="484"/>
      <c r="V1949" s="485"/>
      <c r="W1949" s="486"/>
      <c r="X1949" s="487"/>
    </row>
    <row r="1950" spans="5:24" x14ac:dyDescent="0.25">
      <c r="E1950" s="484"/>
      <c r="F1950" s="484"/>
      <c r="G1950" s="484"/>
      <c r="H1950" s="484"/>
      <c r="I1950" s="484"/>
      <c r="J1950" s="484"/>
      <c r="K1950" s="484"/>
      <c r="L1950" s="484"/>
      <c r="M1950" s="485"/>
      <c r="N1950" s="483"/>
      <c r="O1950" s="485"/>
      <c r="P1950" s="486"/>
      <c r="Q1950" s="483"/>
      <c r="R1950" s="485"/>
      <c r="S1950" s="483"/>
      <c r="T1950" s="484"/>
      <c r="U1950" s="484"/>
      <c r="V1950" s="485"/>
      <c r="W1950" s="486"/>
      <c r="X1950" s="487"/>
    </row>
    <row r="1951" spans="5:24" x14ac:dyDescent="0.25">
      <c r="E1951" s="484"/>
      <c r="F1951" s="484"/>
      <c r="G1951" s="484"/>
      <c r="H1951" s="484"/>
      <c r="I1951" s="484"/>
      <c r="J1951" s="484"/>
      <c r="K1951" s="484"/>
      <c r="L1951" s="484"/>
      <c r="M1951" s="485"/>
      <c r="N1951" s="483"/>
      <c r="O1951" s="485"/>
      <c r="P1951" s="486"/>
      <c r="Q1951" s="483"/>
      <c r="R1951" s="485"/>
      <c r="S1951" s="483"/>
      <c r="T1951" s="484"/>
      <c r="U1951" s="484"/>
      <c r="V1951" s="485"/>
      <c r="W1951" s="486"/>
      <c r="X1951" s="487"/>
    </row>
    <row r="1952" spans="5:24" x14ac:dyDescent="0.25">
      <c r="E1952" s="484"/>
      <c r="F1952" s="484"/>
      <c r="G1952" s="484"/>
      <c r="H1952" s="484"/>
      <c r="I1952" s="484"/>
      <c r="J1952" s="484"/>
      <c r="K1952" s="484"/>
      <c r="L1952" s="484"/>
      <c r="M1952" s="485"/>
      <c r="N1952" s="483"/>
      <c r="O1952" s="485"/>
      <c r="P1952" s="486"/>
      <c r="Q1952" s="483"/>
      <c r="R1952" s="485"/>
      <c r="S1952" s="483"/>
      <c r="T1952" s="484"/>
      <c r="U1952" s="484"/>
      <c r="V1952" s="485"/>
      <c r="W1952" s="486"/>
      <c r="X1952" s="487"/>
    </row>
    <row r="1953" spans="5:24" x14ac:dyDescent="0.25">
      <c r="E1953" s="484"/>
      <c r="F1953" s="484"/>
      <c r="G1953" s="484"/>
      <c r="H1953" s="484"/>
      <c r="I1953" s="484"/>
      <c r="J1953" s="484"/>
      <c r="K1953" s="484"/>
      <c r="L1953" s="484"/>
      <c r="M1953" s="485"/>
      <c r="N1953" s="483"/>
      <c r="O1953" s="485"/>
      <c r="P1953" s="486"/>
      <c r="Q1953" s="483"/>
      <c r="R1953" s="485"/>
      <c r="S1953" s="483"/>
      <c r="T1953" s="484"/>
      <c r="U1953" s="484"/>
      <c r="V1953" s="485"/>
      <c r="W1953" s="486"/>
      <c r="X1953" s="487"/>
    </row>
    <row r="1954" spans="5:24" x14ac:dyDescent="0.25">
      <c r="E1954" s="484"/>
      <c r="F1954" s="484"/>
      <c r="G1954" s="484"/>
      <c r="H1954" s="484"/>
      <c r="I1954" s="484"/>
      <c r="J1954" s="484"/>
      <c r="K1954" s="484"/>
      <c r="L1954" s="484"/>
      <c r="M1954" s="485"/>
      <c r="N1954" s="483"/>
      <c r="O1954" s="485"/>
      <c r="P1954" s="486"/>
      <c r="Q1954" s="483"/>
      <c r="R1954" s="485"/>
      <c r="S1954" s="483"/>
      <c r="T1954" s="484"/>
      <c r="U1954" s="484"/>
      <c r="V1954" s="485"/>
      <c r="W1954" s="486"/>
      <c r="X1954" s="487"/>
    </row>
    <row r="1955" spans="5:24" x14ac:dyDescent="0.25">
      <c r="E1955" s="484"/>
      <c r="F1955" s="484"/>
      <c r="G1955" s="484"/>
      <c r="H1955" s="484"/>
      <c r="I1955" s="484"/>
      <c r="J1955" s="484"/>
      <c r="K1955" s="484"/>
      <c r="L1955" s="484"/>
      <c r="M1955" s="485"/>
      <c r="N1955" s="483"/>
      <c r="O1955" s="485"/>
      <c r="P1955" s="486"/>
      <c r="Q1955" s="483"/>
      <c r="R1955" s="485"/>
      <c r="S1955" s="483"/>
      <c r="T1955" s="484"/>
      <c r="U1955" s="484"/>
      <c r="V1955" s="485"/>
      <c r="W1955" s="486"/>
      <c r="X1955" s="487"/>
    </row>
    <row r="1956" spans="5:24" x14ac:dyDescent="0.25">
      <c r="E1956" s="484"/>
      <c r="F1956" s="484"/>
      <c r="G1956" s="484"/>
      <c r="H1956" s="484"/>
      <c r="I1956" s="484"/>
      <c r="J1956" s="484"/>
      <c r="K1956" s="484"/>
      <c r="L1956" s="484"/>
      <c r="M1956" s="485"/>
      <c r="N1956" s="483"/>
      <c r="O1956" s="485"/>
      <c r="P1956" s="486"/>
      <c r="Q1956" s="483"/>
      <c r="R1956" s="485"/>
      <c r="S1956" s="483"/>
      <c r="T1956" s="484"/>
      <c r="U1956" s="484"/>
      <c r="V1956" s="485"/>
      <c r="W1956" s="486"/>
      <c r="X1956" s="487"/>
    </row>
    <row r="1957" spans="5:24" x14ac:dyDescent="0.25">
      <c r="E1957" s="484"/>
      <c r="F1957" s="484"/>
      <c r="G1957" s="484"/>
      <c r="H1957" s="484"/>
      <c r="I1957" s="484"/>
      <c r="J1957" s="484"/>
      <c r="K1957" s="484"/>
      <c r="L1957" s="484"/>
      <c r="M1957" s="485"/>
      <c r="N1957" s="483"/>
      <c r="O1957" s="485"/>
      <c r="P1957" s="486"/>
      <c r="Q1957" s="483"/>
      <c r="R1957" s="485"/>
      <c r="S1957" s="483"/>
      <c r="T1957" s="484"/>
      <c r="U1957" s="484"/>
      <c r="V1957" s="485"/>
      <c r="W1957" s="486"/>
      <c r="X1957" s="487"/>
    </row>
    <row r="1958" spans="5:24" x14ac:dyDescent="0.25">
      <c r="E1958" s="484"/>
      <c r="F1958" s="484"/>
      <c r="G1958" s="484"/>
      <c r="H1958" s="484"/>
      <c r="I1958" s="484"/>
      <c r="J1958" s="484"/>
      <c r="K1958" s="484"/>
      <c r="L1958" s="484"/>
      <c r="M1958" s="485"/>
      <c r="N1958" s="483"/>
      <c r="O1958" s="485"/>
      <c r="P1958" s="486"/>
      <c r="Q1958" s="483"/>
      <c r="R1958" s="485"/>
      <c r="S1958" s="483"/>
      <c r="T1958" s="484"/>
      <c r="U1958" s="484"/>
      <c r="V1958" s="485"/>
      <c r="W1958" s="486"/>
      <c r="X1958" s="487"/>
    </row>
    <row r="1959" spans="5:24" x14ac:dyDescent="0.25">
      <c r="E1959" s="484"/>
      <c r="F1959" s="484"/>
      <c r="G1959" s="484"/>
      <c r="H1959" s="484"/>
      <c r="I1959" s="484"/>
      <c r="J1959" s="484"/>
      <c r="K1959" s="484"/>
      <c r="L1959" s="484"/>
      <c r="M1959" s="485"/>
      <c r="N1959" s="483"/>
      <c r="O1959" s="485"/>
      <c r="P1959" s="486"/>
      <c r="Q1959" s="483"/>
      <c r="R1959" s="485"/>
      <c r="S1959" s="483"/>
      <c r="T1959" s="484"/>
      <c r="U1959" s="484"/>
      <c r="V1959" s="485"/>
      <c r="W1959" s="486"/>
      <c r="X1959" s="487"/>
    </row>
    <row r="1960" spans="5:24" x14ac:dyDescent="0.25">
      <c r="E1960" s="484"/>
      <c r="F1960" s="484"/>
      <c r="G1960" s="484"/>
      <c r="H1960" s="484"/>
      <c r="I1960" s="484"/>
      <c r="J1960" s="484"/>
      <c r="K1960" s="484"/>
      <c r="L1960" s="484"/>
      <c r="M1960" s="485"/>
      <c r="N1960" s="483"/>
      <c r="O1960" s="485"/>
      <c r="P1960" s="486"/>
      <c r="Q1960" s="483"/>
      <c r="R1960" s="485"/>
      <c r="S1960" s="483"/>
      <c r="T1960" s="484"/>
      <c r="U1960" s="484"/>
      <c r="V1960" s="485"/>
      <c r="W1960" s="486"/>
      <c r="X1960" s="487"/>
    </row>
    <row r="1961" spans="5:24" x14ac:dyDescent="0.25">
      <c r="E1961" s="484"/>
      <c r="F1961" s="484"/>
      <c r="G1961" s="484"/>
      <c r="H1961" s="484"/>
      <c r="I1961" s="484"/>
      <c r="J1961" s="484"/>
      <c r="K1961" s="484"/>
      <c r="L1961" s="484"/>
      <c r="M1961" s="485"/>
      <c r="N1961" s="483"/>
      <c r="O1961" s="485"/>
      <c r="P1961" s="486"/>
      <c r="Q1961" s="483"/>
      <c r="R1961" s="485"/>
      <c r="S1961" s="483"/>
      <c r="T1961" s="484"/>
      <c r="U1961" s="484"/>
      <c r="V1961" s="485"/>
      <c r="W1961" s="486"/>
      <c r="X1961" s="487"/>
    </row>
    <row r="1962" spans="5:24" x14ac:dyDescent="0.25">
      <c r="E1962" s="484"/>
      <c r="F1962" s="484"/>
      <c r="G1962" s="484"/>
      <c r="H1962" s="484"/>
      <c r="I1962" s="484"/>
      <c r="J1962" s="484"/>
      <c r="K1962" s="484"/>
      <c r="L1962" s="484"/>
      <c r="M1962" s="485"/>
      <c r="N1962" s="483"/>
      <c r="O1962" s="485"/>
      <c r="P1962" s="486"/>
      <c r="Q1962" s="483"/>
      <c r="R1962" s="485"/>
      <c r="S1962" s="483"/>
      <c r="T1962" s="484"/>
      <c r="U1962" s="484"/>
      <c r="V1962" s="485"/>
      <c r="W1962" s="486"/>
      <c r="X1962" s="487"/>
    </row>
    <row r="1963" spans="5:24" x14ac:dyDescent="0.25">
      <c r="E1963" s="484"/>
      <c r="F1963" s="484"/>
      <c r="G1963" s="484"/>
      <c r="H1963" s="484"/>
      <c r="I1963" s="484"/>
      <c r="J1963" s="484"/>
      <c r="K1963" s="484"/>
      <c r="L1963" s="484"/>
      <c r="M1963" s="485"/>
      <c r="N1963" s="483"/>
      <c r="O1963" s="485"/>
      <c r="P1963" s="486"/>
      <c r="Q1963" s="483"/>
      <c r="R1963" s="485"/>
      <c r="S1963" s="483"/>
      <c r="T1963" s="484"/>
      <c r="U1963" s="484"/>
      <c r="V1963" s="485"/>
      <c r="W1963" s="486"/>
      <c r="X1963" s="487"/>
    </row>
    <row r="1964" spans="5:24" x14ac:dyDescent="0.25">
      <c r="E1964" s="484"/>
      <c r="F1964" s="484"/>
      <c r="G1964" s="484"/>
      <c r="H1964" s="484"/>
      <c r="I1964" s="484"/>
      <c r="J1964" s="484"/>
      <c r="K1964" s="484"/>
      <c r="L1964" s="484"/>
      <c r="M1964" s="485"/>
      <c r="N1964" s="483"/>
      <c r="O1964" s="485"/>
      <c r="P1964" s="486"/>
      <c r="Q1964" s="483"/>
      <c r="R1964" s="485"/>
      <c r="S1964" s="483"/>
      <c r="T1964" s="484"/>
      <c r="U1964" s="484"/>
      <c r="V1964" s="485"/>
      <c r="W1964" s="486"/>
      <c r="X1964" s="487"/>
    </row>
    <row r="1965" spans="5:24" x14ac:dyDescent="0.25">
      <c r="E1965" s="484"/>
      <c r="F1965" s="484"/>
      <c r="G1965" s="484"/>
      <c r="H1965" s="484"/>
      <c r="I1965" s="484"/>
      <c r="J1965" s="484"/>
      <c r="K1965" s="484"/>
      <c r="L1965" s="484"/>
      <c r="M1965" s="485"/>
      <c r="N1965" s="483"/>
      <c r="O1965" s="485"/>
      <c r="P1965" s="486"/>
      <c r="Q1965" s="483"/>
      <c r="R1965" s="485"/>
      <c r="S1965" s="483"/>
      <c r="T1965" s="484"/>
      <c r="U1965" s="484"/>
      <c r="V1965" s="485"/>
      <c r="W1965" s="486"/>
      <c r="X1965" s="487"/>
    </row>
    <row r="1966" spans="5:24" x14ac:dyDescent="0.25">
      <c r="E1966" s="484"/>
      <c r="F1966" s="484"/>
      <c r="G1966" s="484"/>
      <c r="H1966" s="484"/>
      <c r="I1966" s="484"/>
      <c r="J1966" s="484"/>
      <c r="K1966" s="484"/>
      <c r="L1966" s="484"/>
      <c r="M1966" s="485"/>
      <c r="N1966" s="483"/>
      <c r="O1966" s="485"/>
      <c r="P1966" s="486"/>
      <c r="Q1966" s="483"/>
      <c r="R1966" s="485"/>
      <c r="S1966" s="483"/>
      <c r="T1966" s="484"/>
      <c r="U1966" s="484"/>
      <c r="V1966" s="485"/>
      <c r="W1966" s="486"/>
      <c r="X1966" s="487"/>
    </row>
    <row r="1967" spans="5:24" x14ac:dyDescent="0.25">
      <c r="E1967" s="484"/>
      <c r="F1967" s="484"/>
      <c r="G1967" s="484"/>
      <c r="H1967" s="484"/>
      <c r="I1967" s="484"/>
      <c r="J1967" s="484"/>
      <c r="K1967" s="484"/>
      <c r="L1967" s="484"/>
      <c r="M1967" s="485"/>
      <c r="N1967" s="483"/>
      <c r="O1967" s="485"/>
      <c r="P1967" s="486"/>
      <c r="Q1967" s="483"/>
      <c r="R1967" s="485"/>
      <c r="S1967" s="483"/>
      <c r="T1967" s="484"/>
      <c r="U1967" s="484"/>
      <c r="V1967" s="485"/>
      <c r="W1967" s="486"/>
      <c r="X1967" s="487"/>
    </row>
    <row r="1968" spans="5:24" x14ac:dyDescent="0.25">
      <c r="E1968" s="484"/>
      <c r="F1968" s="484"/>
      <c r="G1968" s="484"/>
      <c r="H1968" s="484"/>
      <c r="I1968" s="484"/>
      <c r="J1968" s="484"/>
      <c r="K1968" s="484"/>
      <c r="L1968" s="484"/>
      <c r="M1968" s="485"/>
      <c r="N1968" s="483"/>
      <c r="O1968" s="485"/>
      <c r="P1968" s="486"/>
      <c r="Q1968" s="483"/>
      <c r="R1968" s="485"/>
      <c r="S1968" s="483"/>
      <c r="T1968" s="484"/>
      <c r="U1968" s="484"/>
      <c r="V1968" s="485"/>
      <c r="W1968" s="486"/>
      <c r="X1968" s="487"/>
    </row>
    <row r="1969" spans="5:24" x14ac:dyDescent="0.25">
      <c r="E1969" s="484"/>
      <c r="F1969" s="484"/>
      <c r="G1969" s="484"/>
      <c r="H1969" s="484"/>
      <c r="I1969" s="484"/>
      <c r="J1969" s="484"/>
      <c r="K1969" s="484"/>
      <c r="L1969" s="484"/>
      <c r="M1969" s="485"/>
      <c r="N1969" s="483"/>
      <c r="O1969" s="485"/>
      <c r="P1969" s="486"/>
      <c r="Q1969" s="483"/>
      <c r="R1969" s="485"/>
      <c r="S1969" s="483"/>
      <c r="T1969" s="484"/>
      <c r="U1969" s="484"/>
      <c r="V1969" s="485"/>
      <c r="W1969" s="486"/>
      <c r="X1969" s="487"/>
    </row>
    <row r="1970" spans="5:24" x14ac:dyDescent="0.25">
      <c r="E1970" s="484"/>
      <c r="F1970" s="484"/>
      <c r="G1970" s="484"/>
      <c r="H1970" s="484"/>
      <c r="I1970" s="484"/>
      <c r="J1970" s="484"/>
      <c r="K1970" s="484"/>
      <c r="L1970" s="484"/>
      <c r="M1970" s="485"/>
      <c r="N1970" s="483"/>
      <c r="O1970" s="485"/>
      <c r="P1970" s="486"/>
      <c r="Q1970" s="483"/>
      <c r="R1970" s="485"/>
      <c r="S1970" s="483"/>
      <c r="T1970" s="484"/>
      <c r="U1970" s="484"/>
      <c r="V1970" s="485"/>
      <c r="W1970" s="486"/>
      <c r="X1970" s="487"/>
    </row>
    <row r="1971" spans="5:24" x14ac:dyDescent="0.25">
      <c r="E1971" s="484"/>
      <c r="F1971" s="484"/>
      <c r="G1971" s="484"/>
      <c r="H1971" s="484"/>
      <c r="I1971" s="484"/>
      <c r="J1971" s="484"/>
      <c r="K1971" s="484"/>
      <c r="L1971" s="484"/>
      <c r="M1971" s="485"/>
      <c r="N1971" s="483"/>
      <c r="O1971" s="485"/>
      <c r="P1971" s="486"/>
      <c r="Q1971" s="483"/>
      <c r="R1971" s="485"/>
      <c r="S1971" s="483"/>
      <c r="T1971" s="484"/>
      <c r="U1971" s="484"/>
      <c r="V1971" s="485"/>
      <c r="W1971" s="486"/>
      <c r="X1971" s="487"/>
    </row>
    <row r="1972" spans="5:24" x14ac:dyDescent="0.25">
      <c r="E1972" s="484"/>
      <c r="F1972" s="484"/>
      <c r="G1972" s="484"/>
      <c r="H1972" s="484"/>
      <c r="I1972" s="484"/>
      <c r="J1972" s="484"/>
      <c r="K1972" s="484"/>
      <c r="L1972" s="484"/>
      <c r="M1972" s="485"/>
      <c r="N1972" s="483"/>
      <c r="O1972" s="485"/>
      <c r="P1972" s="486"/>
      <c r="Q1972" s="483"/>
      <c r="R1972" s="485"/>
      <c r="S1972" s="483"/>
      <c r="T1972" s="484"/>
      <c r="U1972" s="484"/>
      <c r="V1972" s="485"/>
      <c r="W1972" s="486"/>
      <c r="X1972" s="487"/>
    </row>
    <row r="1973" spans="5:24" x14ac:dyDescent="0.25">
      <c r="E1973" s="484"/>
      <c r="F1973" s="484"/>
      <c r="G1973" s="484"/>
      <c r="H1973" s="484"/>
      <c r="I1973" s="484"/>
      <c r="J1973" s="484"/>
      <c r="K1973" s="484"/>
      <c r="L1973" s="484"/>
      <c r="M1973" s="485"/>
      <c r="N1973" s="483"/>
      <c r="O1973" s="485"/>
      <c r="P1973" s="486"/>
      <c r="Q1973" s="483"/>
      <c r="R1973" s="485"/>
      <c r="S1973" s="483"/>
      <c r="T1973" s="484"/>
      <c r="U1973" s="484"/>
      <c r="V1973" s="485"/>
      <c r="W1973" s="486"/>
      <c r="X1973" s="487"/>
    </row>
    <row r="1974" spans="5:24" x14ac:dyDescent="0.25">
      <c r="E1974" s="484"/>
      <c r="F1974" s="484"/>
      <c r="G1974" s="484"/>
      <c r="H1974" s="484"/>
      <c r="I1974" s="484"/>
      <c r="J1974" s="484"/>
      <c r="K1974" s="484"/>
      <c r="L1974" s="484"/>
      <c r="M1974" s="485"/>
      <c r="N1974" s="483"/>
      <c r="O1974" s="485"/>
      <c r="P1974" s="486"/>
      <c r="Q1974" s="483"/>
      <c r="R1974" s="485"/>
      <c r="S1974" s="483"/>
      <c r="T1974" s="484"/>
      <c r="U1974" s="484"/>
      <c r="V1974" s="485"/>
      <c r="W1974" s="486"/>
      <c r="X1974" s="487"/>
    </row>
    <row r="1975" spans="5:24" x14ac:dyDescent="0.25">
      <c r="E1975" s="484"/>
      <c r="F1975" s="484"/>
      <c r="G1975" s="484"/>
      <c r="H1975" s="484"/>
      <c r="I1975" s="484"/>
      <c r="J1975" s="484"/>
      <c r="K1975" s="484"/>
      <c r="L1975" s="484"/>
      <c r="M1975" s="485"/>
      <c r="N1975" s="483"/>
      <c r="O1975" s="485"/>
      <c r="P1975" s="486"/>
      <c r="Q1975" s="483"/>
      <c r="R1975" s="485"/>
      <c r="S1975" s="483"/>
      <c r="T1975" s="484"/>
      <c r="U1975" s="484"/>
      <c r="V1975" s="485"/>
      <c r="W1975" s="486"/>
      <c r="X1975" s="487"/>
    </row>
    <row r="1976" spans="5:24" x14ac:dyDescent="0.25">
      <c r="E1976" s="484"/>
      <c r="F1976" s="484"/>
      <c r="G1976" s="484"/>
      <c r="H1976" s="484"/>
      <c r="I1976" s="484"/>
      <c r="J1976" s="484"/>
      <c r="K1976" s="484"/>
      <c r="L1976" s="484"/>
      <c r="M1976" s="485"/>
      <c r="N1976" s="483"/>
      <c r="O1976" s="485"/>
      <c r="P1976" s="486"/>
      <c r="Q1976" s="483"/>
      <c r="R1976" s="485"/>
      <c r="S1976" s="483"/>
      <c r="T1976" s="484"/>
      <c r="U1976" s="484"/>
      <c r="V1976" s="485"/>
      <c r="W1976" s="486"/>
      <c r="X1976" s="487"/>
    </row>
    <row r="1977" spans="5:24" x14ac:dyDescent="0.25">
      <c r="E1977" s="484"/>
      <c r="F1977" s="484"/>
      <c r="G1977" s="484"/>
      <c r="H1977" s="484"/>
      <c r="I1977" s="484"/>
      <c r="J1977" s="484"/>
      <c r="K1977" s="484"/>
      <c r="L1977" s="484"/>
      <c r="M1977" s="485"/>
      <c r="N1977" s="483"/>
      <c r="O1977" s="485"/>
      <c r="P1977" s="486"/>
      <c r="Q1977" s="483"/>
      <c r="R1977" s="485"/>
      <c r="S1977" s="483"/>
      <c r="T1977" s="484"/>
      <c r="U1977" s="484"/>
      <c r="V1977" s="485"/>
      <c r="W1977" s="486"/>
      <c r="X1977" s="487"/>
    </row>
    <row r="1978" spans="5:24" x14ac:dyDescent="0.25">
      <c r="E1978" s="484"/>
      <c r="F1978" s="484"/>
      <c r="G1978" s="484"/>
      <c r="H1978" s="484"/>
      <c r="I1978" s="484"/>
      <c r="J1978" s="484"/>
      <c r="K1978" s="484"/>
      <c r="L1978" s="484"/>
      <c r="M1978" s="485"/>
      <c r="N1978" s="483"/>
      <c r="O1978" s="485"/>
      <c r="P1978" s="486"/>
      <c r="Q1978" s="483"/>
      <c r="R1978" s="485"/>
      <c r="S1978" s="483"/>
      <c r="T1978" s="484"/>
      <c r="U1978" s="484"/>
      <c r="V1978" s="485"/>
      <c r="W1978" s="486"/>
      <c r="X1978" s="487"/>
    </row>
    <row r="1979" spans="5:24" x14ac:dyDescent="0.25">
      <c r="E1979" s="484"/>
      <c r="F1979" s="484"/>
      <c r="G1979" s="484"/>
      <c r="H1979" s="484"/>
      <c r="I1979" s="484"/>
      <c r="J1979" s="484"/>
      <c r="K1979" s="484"/>
      <c r="L1979" s="484"/>
      <c r="M1979" s="485"/>
      <c r="N1979" s="483"/>
      <c r="O1979" s="485"/>
      <c r="P1979" s="486"/>
      <c r="Q1979" s="483"/>
      <c r="R1979" s="485"/>
      <c r="S1979" s="483"/>
      <c r="T1979" s="484"/>
      <c r="U1979" s="484"/>
      <c r="V1979" s="485"/>
      <c r="W1979" s="486"/>
      <c r="X1979" s="487"/>
    </row>
    <row r="1980" spans="5:24" x14ac:dyDescent="0.25">
      <c r="E1980" s="484"/>
      <c r="F1980" s="484"/>
      <c r="G1980" s="484"/>
      <c r="H1980" s="484"/>
      <c r="I1980" s="484"/>
      <c r="J1980" s="484"/>
      <c r="K1980" s="484"/>
      <c r="L1980" s="484"/>
      <c r="M1980" s="485"/>
      <c r="N1980" s="483"/>
      <c r="O1980" s="485"/>
      <c r="P1980" s="486"/>
      <c r="Q1980" s="483"/>
      <c r="R1980" s="485"/>
      <c r="S1980" s="483"/>
      <c r="T1980" s="484"/>
      <c r="U1980" s="484"/>
      <c r="V1980" s="485"/>
      <c r="W1980" s="486"/>
      <c r="X1980" s="487"/>
    </row>
    <row r="1981" spans="5:24" x14ac:dyDescent="0.25">
      <c r="E1981" s="484"/>
      <c r="F1981" s="484"/>
      <c r="G1981" s="484"/>
      <c r="H1981" s="484"/>
      <c r="I1981" s="484"/>
      <c r="J1981" s="484"/>
      <c r="K1981" s="484"/>
      <c r="L1981" s="484"/>
      <c r="M1981" s="485"/>
      <c r="N1981" s="483"/>
      <c r="O1981" s="485"/>
      <c r="P1981" s="486"/>
      <c r="Q1981" s="483"/>
      <c r="R1981" s="485"/>
      <c r="S1981" s="483"/>
      <c r="T1981" s="484"/>
      <c r="U1981" s="484"/>
      <c r="V1981" s="485"/>
      <c r="W1981" s="486"/>
      <c r="X1981" s="487"/>
    </row>
    <row r="1982" spans="5:24" x14ac:dyDescent="0.25">
      <c r="E1982" s="484"/>
      <c r="F1982" s="484"/>
      <c r="G1982" s="484"/>
      <c r="H1982" s="484"/>
      <c r="I1982" s="484"/>
      <c r="J1982" s="484"/>
      <c r="K1982" s="484"/>
      <c r="L1982" s="484"/>
      <c r="M1982" s="485"/>
      <c r="N1982" s="483"/>
      <c r="O1982" s="485"/>
      <c r="P1982" s="486"/>
      <c r="Q1982" s="483"/>
      <c r="R1982" s="485"/>
      <c r="S1982" s="483"/>
      <c r="T1982" s="484"/>
      <c r="U1982" s="484"/>
      <c r="V1982" s="485"/>
      <c r="W1982" s="486"/>
      <c r="X1982" s="487"/>
    </row>
    <row r="1983" spans="5:24" x14ac:dyDescent="0.25">
      <c r="E1983" s="484"/>
      <c r="F1983" s="484"/>
      <c r="G1983" s="484"/>
      <c r="H1983" s="484"/>
      <c r="I1983" s="484"/>
      <c r="J1983" s="484"/>
      <c r="K1983" s="484"/>
      <c r="L1983" s="484"/>
      <c r="M1983" s="485"/>
      <c r="N1983" s="483"/>
      <c r="O1983" s="485"/>
      <c r="P1983" s="486"/>
      <c r="Q1983" s="483"/>
      <c r="R1983" s="485"/>
      <c r="S1983" s="483"/>
      <c r="T1983" s="484"/>
      <c r="U1983" s="484"/>
      <c r="V1983" s="485"/>
      <c r="W1983" s="486"/>
      <c r="X1983" s="487"/>
    </row>
    <row r="1984" spans="5:24" x14ac:dyDescent="0.25">
      <c r="E1984" s="484"/>
      <c r="F1984" s="484"/>
      <c r="G1984" s="484"/>
      <c r="H1984" s="484"/>
      <c r="I1984" s="484"/>
      <c r="J1984" s="484"/>
      <c r="K1984" s="484"/>
      <c r="L1984" s="484"/>
      <c r="M1984" s="485"/>
      <c r="N1984" s="483"/>
      <c r="O1984" s="485"/>
      <c r="P1984" s="486"/>
      <c r="Q1984" s="483"/>
      <c r="R1984" s="485"/>
      <c r="S1984" s="483"/>
      <c r="T1984" s="484"/>
      <c r="U1984" s="484"/>
      <c r="V1984" s="485"/>
      <c r="W1984" s="486"/>
      <c r="X1984" s="487"/>
    </row>
    <row r="1985" spans="5:24" x14ac:dyDescent="0.25">
      <c r="E1985" s="484"/>
      <c r="F1985" s="484"/>
      <c r="G1985" s="484"/>
      <c r="H1985" s="484"/>
      <c r="I1985" s="484"/>
      <c r="J1985" s="484"/>
      <c r="K1985" s="484"/>
      <c r="L1985" s="484"/>
      <c r="M1985" s="485"/>
      <c r="N1985" s="483"/>
      <c r="O1985" s="485"/>
      <c r="P1985" s="486"/>
      <c r="Q1985" s="483"/>
      <c r="R1985" s="485"/>
      <c r="S1985" s="483"/>
      <c r="T1985" s="484"/>
      <c r="U1985" s="484"/>
      <c r="V1985" s="485"/>
      <c r="W1985" s="486"/>
      <c r="X1985" s="487"/>
    </row>
    <row r="1986" spans="5:24" x14ac:dyDescent="0.25">
      <c r="E1986" s="484"/>
      <c r="F1986" s="484"/>
      <c r="G1986" s="484"/>
      <c r="H1986" s="484"/>
      <c r="I1986" s="484"/>
      <c r="J1986" s="484"/>
      <c r="K1986" s="484"/>
      <c r="L1986" s="484"/>
      <c r="M1986" s="485"/>
      <c r="N1986" s="483"/>
      <c r="O1986" s="485"/>
      <c r="P1986" s="486"/>
      <c r="Q1986" s="483"/>
      <c r="R1986" s="485"/>
      <c r="S1986" s="483"/>
      <c r="T1986" s="484"/>
      <c r="U1986" s="484"/>
      <c r="V1986" s="485"/>
      <c r="W1986" s="486"/>
      <c r="X1986" s="487"/>
    </row>
    <row r="1987" spans="5:24" x14ac:dyDescent="0.25">
      <c r="E1987" s="484"/>
      <c r="F1987" s="484"/>
      <c r="G1987" s="484"/>
      <c r="H1987" s="484"/>
      <c r="I1987" s="484"/>
      <c r="J1987" s="484"/>
      <c r="K1987" s="484"/>
      <c r="L1987" s="484"/>
      <c r="M1987" s="485"/>
      <c r="N1987" s="483"/>
      <c r="O1987" s="485"/>
      <c r="P1987" s="486"/>
      <c r="Q1987" s="483"/>
      <c r="R1987" s="485"/>
      <c r="S1987" s="483"/>
      <c r="T1987" s="484"/>
      <c r="U1987" s="484"/>
      <c r="V1987" s="485"/>
      <c r="W1987" s="486"/>
      <c r="X1987" s="487"/>
    </row>
    <row r="1988" spans="5:24" x14ac:dyDescent="0.25">
      <c r="E1988" s="484"/>
      <c r="F1988" s="484"/>
      <c r="G1988" s="484"/>
      <c r="H1988" s="484"/>
      <c r="I1988" s="484"/>
      <c r="J1988" s="484"/>
      <c r="K1988" s="484"/>
      <c r="L1988" s="484"/>
      <c r="M1988" s="485"/>
      <c r="N1988" s="483"/>
      <c r="O1988" s="485"/>
      <c r="P1988" s="486"/>
      <c r="Q1988" s="483"/>
      <c r="R1988" s="485"/>
      <c r="S1988" s="483"/>
      <c r="T1988" s="484"/>
      <c r="U1988" s="484"/>
      <c r="V1988" s="485"/>
      <c r="W1988" s="486"/>
      <c r="X1988" s="487"/>
    </row>
    <row r="1989" spans="5:24" x14ac:dyDescent="0.25">
      <c r="E1989" s="484"/>
      <c r="F1989" s="484"/>
      <c r="G1989" s="484"/>
      <c r="H1989" s="484"/>
      <c r="I1989" s="484"/>
      <c r="J1989" s="484"/>
      <c r="K1989" s="484"/>
      <c r="L1989" s="484"/>
      <c r="M1989" s="485"/>
      <c r="N1989" s="483"/>
      <c r="O1989" s="485"/>
      <c r="P1989" s="486"/>
      <c r="Q1989" s="483"/>
      <c r="R1989" s="485"/>
      <c r="S1989" s="483"/>
      <c r="T1989" s="484"/>
      <c r="U1989" s="484"/>
      <c r="V1989" s="485"/>
      <c r="W1989" s="486"/>
      <c r="X1989" s="487"/>
    </row>
    <row r="1990" spans="5:24" x14ac:dyDescent="0.25">
      <c r="E1990" s="484"/>
      <c r="F1990" s="484"/>
      <c r="G1990" s="484"/>
      <c r="H1990" s="484"/>
      <c r="I1990" s="484"/>
      <c r="J1990" s="484"/>
      <c r="K1990" s="484"/>
      <c r="L1990" s="484"/>
      <c r="M1990" s="485"/>
      <c r="N1990" s="483"/>
      <c r="O1990" s="485"/>
      <c r="P1990" s="486"/>
      <c r="Q1990" s="483"/>
      <c r="R1990" s="485"/>
      <c r="S1990" s="483"/>
      <c r="T1990" s="484"/>
      <c r="U1990" s="484"/>
      <c r="V1990" s="485"/>
      <c r="W1990" s="486"/>
      <c r="X1990" s="487"/>
    </row>
    <row r="1991" spans="5:24" x14ac:dyDescent="0.25">
      <c r="E1991" s="484"/>
      <c r="F1991" s="484"/>
      <c r="G1991" s="484"/>
      <c r="H1991" s="484"/>
      <c r="I1991" s="484"/>
      <c r="J1991" s="484"/>
      <c r="K1991" s="484"/>
      <c r="L1991" s="484"/>
      <c r="M1991" s="485"/>
      <c r="N1991" s="483"/>
      <c r="O1991" s="485"/>
      <c r="P1991" s="486"/>
      <c r="Q1991" s="483"/>
      <c r="R1991" s="485"/>
      <c r="S1991" s="483"/>
      <c r="T1991" s="484"/>
      <c r="U1991" s="484"/>
      <c r="V1991" s="485"/>
      <c r="W1991" s="486"/>
      <c r="X1991" s="487"/>
    </row>
    <row r="1992" spans="5:24" x14ac:dyDescent="0.25">
      <c r="E1992" s="484"/>
      <c r="F1992" s="484"/>
      <c r="G1992" s="484"/>
      <c r="H1992" s="484"/>
      <c r="I1992" s="484"/>
      <c r="J1992" s="484"/>
      <c r="K1992" s="484"/>
      <c r="L1992" s="484"/>
      <c r="M1992" s="485"/>
      <c r="N1992" s="483"/>
      <c r="O1992" s="485"/>
      <c r="P1992" s="486"/>
      <c r="Q1992" s="483"/>
      <c r="R1992" s="485"/>
      <c r="S1992" s="483"/>
      <c r="T1992" s="484"/>
      <c r="U1992" s="484"/>
      <c r="V1992" s="485"/>
      <c r="W1992" s="486"/>
      <c r="X1992" s="487"/>
    </row>
    <row r="1993" spans="5:24" x14ac:dyDescent="0.25">
      <c r="E1993" s="484"/>
      <c r="F1993" s="484"/>
      <c r="G1993" s="484"/>
      <c r="H1993" s="484"/>
      <c r="I1993" s="484"/>
      <c r="J1993" s="484"/>
      <c r="K1993" s="484"/>
      <c r="L1993" s="484"/>
      <c r="M1993" s="485"/>
      <c r="N1993" s="483"/>
      <c r="O1993" s="485"/>
      <c r="P1993" s="486"/>
      <c r="Q1993" s="483"/>
      <c r="R1993" s="485"/>
      <c r="S1993" s="483"/>
      <c r="T1993" s="484"/>
      <c r="U1993" s="484"/>
      <c r="V1993" s="485"/>
      <c r="W1993" s="486"/>
      <c r="X1993" s="487"/>
    </row>
    <row r="1994" spans="5:24" x14ac:dyDescent="0.25">
      <c r="E1994" s="484"/>
      <c r="F1994" s="484"/>
      <c r="G1994" s="484"/>
      <c r="H1994" s="484"/>
      <c r="I1994" s="484"/>
      <c r="J1994" s="484"/>
      <c r="K1994" s="484"/>
      <c r="L1994" s="484"/>
      <c r="M1994" s="485"/>
      <c r="N1994" s="483"/>
      <c r="O1994" s="485"/>
      <c r="P1994" s="486"/>
      <c r="Q1994" s="483"/>
      <c r="R1994" s="485"/>
      <c r="S1994" s="483"/>
      <c r="T1994" s="484"/>
      <c r="U1994" s="484"/>
      <c r="V1994" s="485"/>
      <c r="W1994" s="486"/>
      <c r="X1994" s="487"/>
    </row>
    <row r="1995" spans="5:24" x14ac:dyDescent="0.25">
      <c r="E1995" s="484"/>
      <c r="F1995" s="484"/>
      <c r="G1995" s="484"/>
      <c r="H1995" s="484"/>
      <c r="I1995" s="484"/>
      <c r="J1995" s="484"/>
      <c r="K1995" s="484"/>
      <c r="L1995" s="484"/>
      <c r="M1995" s="485"/>
      <c r="N1995" s="483"/>
      <c r="O1995" s="485"/>
      <c r="P1995" s="486"/>
      <c r="Q1995" s="483"/>
      <c r="R1995" s="485"/>
      <c r="S1995" s="483"/>
      <c r="T1995" s="484"/>
      <c r="U1995" s="484"/>
      <c r="V1995" s="485"/>
      <c r="W1995" s="486"/>
      <c r="X1995" s="487"/>
    </row>
    <row r="1996" spans="5:24" x14ac:dyDescent="0.25">
      <c r="E1996" s="484"/>
      <c r="F1996" s="484"/>
      <c r="G1996" s="484"/>
      <c r="H1996" s="484"/>
      <c r="I1996" s="484"/>
      <c r="J1996" s="484"/>
      <c r="K1996" s="484"/>
      <c r="L1996" s="484"/>
      <c r="M1996" s="485"/>
      <c r="N1996" s="483"/>
      <c r="O1996" s="485"/>
      <c r="P1996" s="486"/>
      <c r="Q1996" s="483"/>
      <c r="R1996" s="485"/>
      <c r="S1996" s="483"/>
      <c r="T1996" s="484"/>
      <c r="U1996" s="484"/>
      <c r="V1996" s="485"/>
      <c r="W1996" s="486"/>
      <c r="X1996" s="487"/>
    </row>
    <row r="1997" spans="5:24" x14ac:dyDescent="0.25">
      <c r="E1997" s="484"/>
      <c r="F1997" s="484"/>
      <c r="G1997" s="484"/>
      <c r="H1997" s="484"/>
      <c r="I1997" s="484"/>
      <c r="J1997" s="484"/>
      <c r="K1997" s="484"/>
      <c r="L1997" s="484"/>
      <c r="M1997" s="485"/>
      <c r="N1997" s="483"/>
      <c r="O1997" s="485"/>
      <c r="P1997" s="486"/>
      <c r="Q1997" s="483"/>
      <c r="R1997" s="485"/>
      <c r="S1997" s="483"/>
      <c r="T1997" s="484"/>
      <c r="U1997" s="484"/>
      <c r="V1997" s="485"/>
      <c r="W1997" s="486"/>
      <c r="X1997" s="487"/>
    </row>
    <row r="1998" spans="5:24" x14ac:dyDescent="0.25">
      <c r="E1998" s="484"/>
      <c r="F1998" s="484"/>
      <c r="G1998" s="484"/>
      <c r="H1998" s="484"/>
      <c r="I1998" s="484"/>
      <c r="J1998" s="484"/>
      <c r="K1998" s="484"/>
      <c r="L1998" s="484"/>
      <c r="M1998" s="485"/>
      <c r="N1998" s="483"/>
      <c r="O1998" s="485"/>
      <c r="P1998" s="486"/>
      <c r="Q1998" s="483"/>
      <c r="R1998" s="485"/>
      <c r="S1998" s="483"/>
      <c r="T1998" s="484"/>
      <c r="U1998" s="484"/>
      <c r="V1998" s="485"/>
      <c r="W1998" s="486"/>
      <c r="X1998" s="487"/>
    </row>
    <row r="1999" spans="5:24" x14ac:dyDescent="0.25">
      <c r="E1999" s="484"/>
      <c r="F1999" s="484"/>
      <c r="G1999" s="484"/>
      <c r="H1999" s="484"/>
      <c r="I1999" s="484"/>
      <c r="J1999" s="484"/>
      <c r="K1999" s="484"/>
      <c r="L1999" s="484"/>
      <c r="M1999" s="485"/>
      <c r="N1999" s="483"/>
      <c r="O1999" s="485"/>
      <c r="P1999" s="486"/>
      <c r="Q1999" s="483"/>
      <c r="R1999" s="485"/>
      <c r="S1999" s="483"/>
      <c r="T1999" s="484"/>
      <c r="U1999" s="484"/>
      <c r="V1999" s="485"/>
      <c r="W1999" s="486"/>
      <c r="X1999" s="487"/>
    </row>
    <row r="2000" spans="5:24" x14ac:dyDescent="0.25">
      <c r="E2000" s="484"/>
      <c r="F2000" s="484"/>
      <c r="G2000" s="484"/>
      <c r="H2000" s="484"/>
      <c r="I2000" s="484"/>
      <c r="J2000" s="484"/>
      <c r="K2000" s="484"/>
      <c r="L2000" s="484"/>
      <c r="M2000" s="485"/>
      <c r="N2000" s="483"/>
      <c r="O2000" s="485"/>
      <c r="P2000" s="486"/>
      <c r="Q2000" s="483"/>
      <c r="R2000" s="485"/>
      <c r="S2000" s="483"/>
      <c r="T2000" s="484"/>
      <c r="U2000" s="484"/>
      <c r="V2000" s="485"/>
      <c r="W2000" s="486"/>
      <c r="X2000" s="487"/>
    </row>
    <row r="2001" spans="5:24" x14ac:dyDescent="0.25">
      <c r="E2001" s="484"/>
      <c r="F2001" s="484"/>
      <c r="G2001" s="484"/>
      <c r="H2001" s="484"/>
      <c r="I2001" s="484"/>
      <c r="J2001" s="484"/>
      <c r="K2001" s="484"/>
      <c r="L2001" s="484"/>
      <c r="M2001" s="485"/>
      <c r="N2001" s="483"/>
      <c r="O2001" s="485"/>
      <c r="P2001" s="486"/>
      <c r="Q2001" s="483"/>
      <c r="R2001" s="485"/>
      <c r="S2001" s="483"/>
      <c r="T2001" s="484"/>
      <c r="U2001" s="484"/>
      <c r="V2001" s="485"/>
      <c r="W2001" s="486"/>
      <c r="X2001" s="487"/>
    </row>
    <row r="2002" spans="5:24" x14ac:dyDescent="0.25">
      <c r="E2002" s="484"/>
      <c r="F2002" s="484"/>
      <c r="G2002" s="484"/>
      <c r="H2002" s="484"/>
      <c r="I2002" s="484"/>
      <c r="J2002" s="484"/>
      <c r="K2002" s="484"/>
      <c r="L2002" s="484"/>
      <c r="M2002" s="485"/>
      <c r="N2002" s="483"/>
      <c r="O2002" s="485"/>
      <c r="P2002" s="486"/>
      <c r="Q2002" s="483"/>
      <c r="R2002" s="485"/>
      <c r="S2002" s="483"/>
      <c r="T2002" s="484"/>
      <c r="U2002" s="484"/>
      <c r="V2002" s="485"/>
      <c r="W2002" s="486"/>
      <c r="X2002" s="487"/>
    </row>
    <row r="2003" spans="5:24" x14ac:dyDescent="0.25">
      <c r="E2003" s="484"/>
      <c r="F2003" s="484"/>
      <c r="G2003" s="484"/>
      <c r="H2003" s="484"/>
      <c r="I2003" s="484"/>
      <c r="J2003" s="484"/>
      <c r="K2003" s="484"/>
      <c r="L2003" s="484"/>
      <c r="M2003" s="485"/>
      <c r="N2003" s="483"/>
      <c r="O2003" s="485"/>
      <c r="P2003" s="486"/>
      <c r="Q2003" s="483"/>
      <c r="R2003" s="485"/>
      <c r="S2003" s="483"/>
      <c r="T2003" s="484"/>
      <c r="U2003" s="484"/>
      <c r="V2003" s="485"/>
      <c r="W2003" s="486"/>
      <c r="X2003" s="487"/>
    </row>
    <row r="2004" spans="5:24" x14ac:dyDescent="0.25">
      <c r="E2004" s="484"/>
      <c r="F2004" s="484"/>
      <c r="G2004" s="484"/>
      <c r="H2004" s="484"/>
      <c r="I2004" s="484"/>
      <c r="J2004" s="484"/>
      <c r="K2004" s="484"/>
      <c r="L2004" s="484"/>
      <c r="M2004" s="485"/>
      <c r="N2004" s="483"/>
      <c r="O2004" s="485"/>
      <c r="P2004" s="486"/>
      <c r="Q2004" s="483"/>
      <c r="R2004" s="485"/>
      <c r="S2004" s="483"/>
      <c r="T2004" s="484"/>
      <c r="U2004" s="484"/>
      <c r="V2004" s="485"/>
      <c r="W2004" s="486"/>
      <c r="X2004" s="487"/>
    </row>
    <row r="2005" spans="5:24" x14ac:dyDescent="0.25">
      <c r="E2005" s="484"/>
      <c r="F2005" s="484"/>
      <c r="G2005" s="484"/>
      <c r="H2005" s="484"/>
      <c r="I2005" s="484"/>
      <c r="J2005" s="484"/>
      <c r="K2005" s="484"/>
      <c r="L2005" s="484"/>
      <c r="M2005" s="485"/>
      <c r="N2005" s="483"/>
      <c r="O2005" s="485"/>
      <c r="P2005" s="486"/>
      <c r="Q2005" s="483"/>
      <c r="R2005" s="485"/>
      <c r="S2005" s="483"/>
      <c r="T2005" s="484"/>
      <c r="U2005" s="484"/>
      <c r="V2005" s="485"/>
      <c r="W2005" s="486"/>
      <c r="X2005" s="487"/>
    </row>
    <row r="2006" spans="5:24" x14ac:dyDescent="0.25">
      <c r="E2006" s="484"/>
      <c r="F2006" s="484"/>
      <c r="G2006" s="484"/>
      <c r="H2006" s="484"/>
      <c r="I2006" s="484"/>
      <c r="J2006" s="484"/>
      <c r="K2006" s="484"/>
      <c r="L2006" s="484"/>
      <c r="M2006" s="485"/>
      <c r="N2006" s="483"/>
      <c r="O2006" s="485"/>
      <c r="P2006" s="486"/>
      <c r="Q2006" s="483"/>
      <c r="R2006" s="485"/>
      <c r="S2006" s="483"/>
      <c r="T2006" s="484"/>
      <c r="U2006" s="484"/>
      <c r="V2006" s="485"/>
      <c r="W2006" s="486"/>
      <c r="X2006" s="487"/>
    </row>
    <row r="2007" spans="5:24" x14ac:dyDescent="0.25">
      <c r="E2007" s="484"/>
      <c r="F2007" s="484"/>
      <c r="G2007" s="484"/>
      <c r="H2007" s="484"/>
      <c r="I2007" s="484"/>
      <c r="J2007" s="484"/>
      <c r="K2007" s="484"/>
      <c r="L2007" s="484"/>
      <c r="M2007" s="485"/>
      <c r="N2007" s="483"/>
      <c r="O2007" s="485"/>
      <c r="P2007" s="486"/>
      <c r="Q2007" s="483"/>
      <c r="R2007" s="485"/>
      <c r="S2007" s="483"/>
      <c r="T2007" s="484"/>
      <c r="U2007" s="484"/>
      <c r="V2007" s="485"/>
      <c r="W2007" s="486"/>
      <c r="X2007" s="487"/>
    </row>
    <row r="2008" spans="5:24" x14ac:dyDescent="0.25">
      <c r="E2008" s="484"/>
      <c r="F2008" s="484"/>
      <c r="G2008" s="484"/>
      <c r="H2008" s="484"/>
      <c r="I2008" s="484"/>
      <c r="J2008" s="484"/>
      <c r="K2008" s="484"/>
      <c r="L2008" s="484"/>
      <c r="M2008" s="485"/>
      <c r="N2008" s="483"/>
      <c r="O2008" s="485"/>
      <c r="P2008" s="486"/>
      <c r="Q2008" s="483"/>
      <c r="R2008" s="485"/>
      <c r="S2008" s="483"/>
      <c r="T2008" s="484"/>
      <c r="U2008" s="484"/>
      <c r="V2008" s="485"/>
      <c r="W2008" s="486"/>
      <c r="X2008" s="487"/>
    </row>
    <row r="2009" spans="5:24" x14ac:dyDescent="0.25">
      <c r="E2009" s="484"/>
      <c r="F2009" s="484"/>
      <c r="G2009" s="484"/>
      <c r="H2009" s="484"/>
      <c r="I2009" s="484"/>
      <c r="J2009" s="484"/>
      <c r="K2009" s="484"/>
      <c r="L2009" s="484"/>
      <c r="M2009" s="485"/>
      <c r="N2009" s="483"/>
      <c r="O2009" s="485"/>
      <c r="P2009" s="486"/>
      <c r="Q2009" s="483"/>
      <c r="R2009" s="485"/>
      <c r="S2009" s="483"/>
      <c r="T2009" s="484"/>
      <c r="U2009" s="484"/>
      <c r="V2009" s="485"/>
      <c r="W2009" s="486"/>
      <c r="X2009" s="487"/>
    </row>
    <row r="2010" spans="5:24" x14ac:dyDescent="0.25">
      <c r="E2010" s="484"/>
      <c r="F2010" s="484"/>
      <c r="G2010" s="484"/>
      <c r="H2010" s="484"/>
      <c r="I2010" s="484"/>
      <c r="J2010" s="484"/>
      <c r="K2010" s="484"/>
      <c r="L2010" s="484"/>
      <c r="M2010" s="485"/>
      <c r="N2010" s="483"/>
      <c r="O2010" s="485"/>
      <c r="P2010" s="486"/>
      <c r="Q2010" s="483"/>
      <c r="R2010" s="485"/>
      <c r="S2010" s="483"/>
      <c r="T2010" s="484"/>
      <c r="U2010" s="484"/>
      <c r="V2010" s="485"/>
      <c r="W2010" s="486"/>
      <c r="X2010" s="487"/>
    </row>
    <row r="2011" spans="5:24" x14ac:dyDescent="0.25">
      <c r="E2011" s="484"/>
      <c r="F2011" s="484"/>
      <c r="G2011" s="484"/>
      <c r="H2011" s="484"/>
      <c r="I2011" s="484"/>
      <c r="J2011" s="484"/>
      <c r="K2011" s="484"/>
      <c r="L2011" s="484"/>
      <c r="M2011" s="485"/>
      <c r="N2011" s="483"/>
      <c r="O2011" s="485"/>
      <c r="P2011" s="486"/>
      <c r="Q2011" s="483"/>
      <c r="R2011" s="485"/>
      <c r="S2011" s="483"/>
      <c r="T2011" s="484"/>
      <c r="U2011" s="484"/>
      <c r="V2011" s="485"/>
      <c r="W2011" s="486"/>
      <c r="X2011" s="487"/>
    </row>
    <row r="2012" spans="5:24" x14ac:dyDescent="0.25">
      <c r="E2012" s="484"/>
      <c r="F2012" s="484"/>
      <c r="G2012" s="484"/>
      <c r="H2012" s="484"/>
      <c r="I2012" s="484"/>
      <c r="J2012" s="484"/>
      <c r="K2012" s="484"/>
      <c r="L2012" s="484"/>
      <c r="M2012" s="485"/>
      <c r="N2012" s="483"/>
      <c r="O2012" s="485"/>
      <c r="P2012" s="486"/>
      <c r="Q2012" s="483"/>
      <c r="R2012" s="485"/>
      <c r="S2012" s="483"/>
      <c r="T2012" s="484"/>
      <c r="U2012" s="484"/>
      <c r="V2012" s="485"/>
      <c r="W2012" s="486"/>
      <c r="X2012" s="487"/>
    </row>
    <row r="2013" spans="5:24" x14ac:dyDescent="0.25">
      <c r="E2013" s="484"/>
      <c r="F2013" s="484"/>
      <c r="G2013" s="484"/>
      <c r="H2013" s="484"/>
      <c r="I2013" s="484"/>
      <c r="J2013" s="484"/>
      <c r="K2013" s="484"/>
      <c r="L2013" s="484"/>
      <c r="M2013" s="485"/>
      <c r="N2013" s="483"/>
      <c r="O2013" s="485"/>
      <c r="P2013" s="486"/>
      <c r="Q2013" s="483"/>
      <c r="R2013" s="485"/>
      <c r="S2013" s="483"/>
      <c r="T2013" s="484"/>
      <c r="U2013" s="484"/>
      <c r="V2013" s="485"/>
      <c r="W2013" s="486"/>
      <c r="X2013" s="487"/>
    </row>
    <row r="2014" spans="5:24" x14ac:dyDescent="0.25">
      <c r="E2014" s="484"/>
      <c r="F2014" s="484"/>
      <c r="G2014" s="484"/>
      <c r="H2014" s="484"/>
      <c r="I2014" s="484"/>
      <c r="J2014" s="484"/>
      <c r="K2014" s="484"/>
      <c r="L2014" s="484"/>
      <c r="M2014" s="485"/>
      <c r="N2014" s="483"/>
      <c r="O2014" s="485"/>
      <c r="P2014" s="486"/>
      <c r="Q2014" s="483"/>
      <c r="R2014" s="485"/>
      <c r="S2014" s="483"/>
      <c r="T2014" s="484"/>
      <c r="U2014" s="484"/>
      <c r="V2014" s="485"/>
      <c r="W2014" s="486"/>
      <c r="X2014" s="487"/>
    </row>
    <row r="2015" spans="5:24" x14ac:dyDescent="0.25">
      <c r="E2015" s="484"/>
      <c r="F2015" s="484"/>
      <c r="G2015" s="484"/>
      <c r="H2015" s="484"/>
      <c r="I2015" s="484"/>
      <c r="J2015" s="484"/>
      <c r="K2015" s="484"/>
      <c r="L2015" s="484"/>
      <c r="M2015" s="485"/>
      <c r="N2015" s="483"/>
      <c r="O2015" s="485"/>
      <c r="P2015" s="486"/>
      <c r="Q2015" s="483"/>
      <c r="R2015" s="485"/>
      <c r="S2015" s="483"/>
      <c r="T2015" s="484"/>
      <c r="U2015" s="484"/>
      <c r="V2015" s="485"/>
      <c r="W2015" s="486"/>
      <c r="X2015" s="487"/>
    </row>
    <row r="2016" spans="5:24" x14ac:dyDescent="0.25">
      <c r="E2016" s="484"/>
      <c r="F2016" s="484"/>
      <c r="G2016" s="484"/>
      <c r="H2016" s="484"/>
      <c r="I2016" s="484"/>
      <c r="J2016" s="484"/>
      <c r="K2016" s="484"/>
      <c r="L2016" s="484"/>
      <c r="M2016" s="485"/>
      <c r="N2016" s="483"/>
      <c r="O2016" s="485"/>
      <c r="P2016" s="486"/>
      <c r="Q2016" s="483"/>
      <c r="R2016" s="485"/>
      <c r="S2016" s="483"/>
      <c r="T2016" s="484"/>
      <c r="U2016" s="484"/>
      <c r="V2016" s="485"/>
      <c r="W2016" s="486"/>
      <c r="X2016" s="487"/>
    </row>
    <row r="2017" spans="5:24" x14ac:dyDescent="0.25">
      <c r="E2017" s="484"/>
      <c r="F2017" s="484"/>
      <c r="G2017" s="484"/>
      <c r="H2017" s="484"/>
      <c r="I2017" s="484"/>
      <c r="J2017" s="484"/>
      <c r="K2017" s="484"/>
      <c r="L2017" s="484"/>
      <c r="M2017" s="485"/>
      <c r="N2017" s="483"/>
      <c r="O2017" s="485"/>
      <c r="P2017" s="486"/>
      <c r="Q2017" s="483"/>
      <c r="R2017" s="485"/>
      <c r="S2017" s="483"/>
      <c r="T2017" s="484"/>
      <c r="U2017" s="484"/>
      <c r="V2017" s="485"/>
      <c r="W2017" s="486"/>
      <c r="X2017" s="487"/>
    </row>
    <row r="2018" spans="5:24" x14ac:dyDescent="0.25">
      <c r="E2018" s="484"/>
      <c r="F2018" s="484"/>
      <c r="G2018" s="484"/>
      <c r="H2018" s="484"/>
      <c r="I2018" s="484"/>
      <c r="J2018" s="484"/>
      <c r="K2018" s="484"/>
      <c r="L2018" s="484"/>
      <c r="M2018" s="485"/>
      <c r="N2018" s="483"/>
      <c r="O2018" s="485"/>
      <c r="P2018" s="486"/>
      <c r="Q2018" s="483"/>
      <c r="R2018" s="485"/>
      <c r="S2018" s="483"/>
      <c r="T2018" s="484"/>
      <c r="U2018" s="484"/>
      <c r="V2018" s="485"/>
      <c r="W2018" s="486"/>
      <c r="X2018" s="487"/>
    </row>
    <row r="2019" spans="5:24" x14ac:dyDescent="0.25">
      <c r="E2019" s="484"/>
      <c r="F2019" s="484"/>
      <c r="G2019" s="484"/>
      <c r="H2019" s="484"/>
      <c r="I2019" s="484"/>
      <c r="J2019" s="484"/>
      <c r="K2019" s="484"/>
      <c r="L2019" s="484"/>
      <c r="M2019" s="485"/>
      <c r="N2019" s="483"/>
      <c r="O2019" s="485"/>
      <c r="P2019" s="486"/>
      <c r="Q2019" s="483"/>
      <c r="R2019" s="485"/>
      <c r="S2019" s="483"/>
      <c r="T2019" s="484"/>
      <c r="U2019" s="484"/>
      <c r="V2019" s="485"/>
      <c r="W2019" s="486"/>
      <c r="X2019" s="487"/>
    </row>
    <row r="2020" spans="5:24" x14ac:dyDescent="0.25">
      <c r="E2020" s="484"/>
      <c r="F2020" s="484"/>
      <c r="G2020" s="484"/>
      <c r="H2020" s="484"/>
      <c r="I2020" s="484"/>
      <c r="J2020" s="484"/>
      <c r="K2020" s="484"/>
      <c r="L2020" s="484"/>
      <c r="M2020" s="485"/>
      <c r="N2020" s="483"/>
      <c r="O2020" s="485"/>
      <c r="P2020" s="486"/>
      <c r="Q2020" s="483"/>
      <c r="R2020" s="485"/>
      <c r="S2020" s="483"/>
      <c r="T2020" s="484"/>
      <c r="U2020" s="484"/>
      <c r="V2020" s="485"/>
      <c r="W2020" s="486"/>
      <c r="X2020" s="487"/>
    </row>
    <row r="2021" spans="5:24" x14ac:dyDescent="0.25">
      <c r="E2021" s="484"/>
      <c r="F2021" s="484"/>
      <c r="G2021" s="484"/>
      <c r="H2021" s="484"/>
      <c r="I2021" s="484"/>
      <c r="J2021" s="484"/>
      <c r="K2021" s="484"/>
      <c r="L2021" s="484"/>
      <c r="M2021" s="485"/>
      <c r="N2021" s="483"/>
      <c r="O2021" s="485"/>
      <c r="P2021" s="486"/>
      <c r="Q2021" s="483"/>
      <c r="R2021" s="485"/>
      <c r="S2021" s="483"/>
      <c r="T2021" s="484"/>
      <c r="U2021" s="484"/>
      <c r="V2021" s="485"/>
      <c r="W2021" s="486"/>
      <c r="X2021" s="487"/>
    </row>
    <row r="2022" spans="5:24" x14ac:dyDescent="0.25">
      <c r="E2022" s="484"/>
      <c r="F2022" s="484"/>
      <c r="G2022" s="484"/>
      <c r="H2022" s="484"/>
      <c r="I2022" s="484"/>
      <c r="J2022" s="484"/>
      <c r="K2022" s="484"/>
      <c r="L2022" s="484"/>
      <c r="M2022" s="485"/>
      <c r="N2022" s="483"/>
      <c r="O2022" s="485"/>
      <c r="P2022" s="486"/>
      <c r="Q2022" s="483"/>
      <c r="R2022" s="485"/>
      <c r="S2022" s="483"/>
      <c r="T2022" s="484"/>
      <c r="U2022" s="484"/>
      <c r="V2022" s="485"/>
      <c r="W2022" s="486"/>
      <c r="X2022" s="487"/>
    </row>
    <row r="2023" spans="5:24" x14ac:dyDescent="0.25">
      <c r="E2023" s="484"/>
      <c r="F2023" s="484"/>
      <c r="G2023" s="484"/>
      <c r="H2023" s="484"/>
      <c r="I2023" s="484"/>
      <c r="J2023" s="484"/>
      <c r="K2023" s="484"/>
      <c r="L2023" s="484"/>
      <c r="M2023" s="485"/>
      <c r="N2023" s="483"/>
      <c r="O2023" s="485"/>
      <c r="P2023" s="486"/>
      <c r="Q2023" s="483"/>
      <c r="R2023" s="485"/>
      <c r="S2023" s="483"/>
      <c r="T2023" s="484"/>
      <c r="U2023" s="484"/>
      <c r="V2023" s="485"/>
      <c r="W2023" s="486"/>
      <c r="X2023" s="487"/>
    </row>
    <row r="2024" spans="5:24" x14ac:dyDescent="0.25">
      <c r="E2024" s="484"/>
      <c r="F2024" s="484"/>
      <c r="G2024" s="484"/>
      <c r="H2024" s="484"/>
      <c r="I2024" s="484"/>
      <c r="J2024" s="484"/>
      <c r="K2024" s="484"/>
      <c r="L2024" s="484"/>
      <c r="M2024" s="485"/>
      <c r="N2024" s="483"/>
      <c r="O2024" s="485"/>
      <c r="P2024" s="486"/>
      <c r="Q2024" s="483"/>
      <c r="R2024" s="485"/>
      <c r="S2024" s="483"/>
      <c r="T2024" s="484"/>
      <c r="U2024" s="484"/>
      <c r="V2024" s="485"/>
      <c r="W2024" s="486"/>
      <c r="X2024" s="487"/>
    </row>
    <row r="2025" spans="5:24" x14ac:dyDescent="0.25">
      <c r="E2025" s="484"/>
      <c r="F2025" s="484"/>
      <c r="G2025" s="484"/>
      <c r="H2025" s="484"/>
      <c r="I2025" s="484"/>
      <c r="J2025" s="484"/>
      <c r="K2025" s="484"/>
      <c r="L2025" s="484"/>
      <c r="M2025" s="485"/>
      <c r="N2025" s="483"/>
      <c r="O2025" s="485"/>
      <c r="P2025" s="486"/>
      <c r="Q2025" s="483"/>
      <c r="R2025" s="485"/>
      <c r="S2025" s="483"/>
      <c r="T2025" s="484"/>
      <c r="U2025" s="484"/>
      <c r="V2025" s="485"/>
      <c r="W2025" s="486"/>
      <c r="X2025" s="487"/>
    </row>
    <row r="2026" spans="5:24" x14ac:dyDescent="0.25">
      <c r="E2026" s="484"/>
      <c r="F2026" s="484"/>
      <c r="G2026" s="484"/>
      <c r="H2026" s="484"/>
      <c r="I2026" s="484"/>
      <c r="J2026" s="484"/>
      <c r="K2026" s="484"/>
      <c r="L2026" s="484"/>
      <c r="M2026" s="485"/>
      <c r="N2026" s="483"/>
      <c r="O2026" s="485"/>
      <c r="P2026" s="486"/>
      <c r="Q2026" s="483"/>
      <c r="R2026" s="485"/>
      <c r="S2026" s="483"/>
      <c r="T2026" s="484"/>
      <c r="U2026" s="484"/>
      <c r="V2026" s="485"/>
      <c r="W2026" s="486"/>
      <c r="X2026" s="487"/>
    </row>
    <row r="2027" spans="5:24" x14ac:dyDescent="0.25">
      <c r="E2027" s="484"/>
      <c r="F2027" s="484"/>
      <c r="G2027" s="484"/>
      <c r="H2027" s="484"/>
      <c r="I2027" s="484"/>
      <c r="J2027" s="484"/>
      <c r="K2027" s="484"/>
      <c r="L2027" s="484"/>
      <c r="M2027" s="485"/>
      <c r="N2027" s="483"/>
      <c r="O2027" s="485"/>
      <c r="P2027" s="486"/>
      <c r="Q2027" s="483"/>
      <c r="R2027" s="485"/>
      <c r="S2027" s="483"/>
      <c r="T2027" s="484"/>
      <c r="U2027" s="484"/>
      <c r="V2027" s="485"/>
      <c r="W2027" s="486"/>
      <c r="X2027" s="487"/>
    </row>
    <row r="2028" spans="5:24" x14ac:dyDescent="0.25">
      <c r="E2028" s="484"/>
      <c r="F2028" s="484"/>
      <c r="G2028" s="484"/>
      <c r="H2028" s="484"/>
      <c r="I2028" s="484"/>
      <c r="J2028" s="484"/>
      <c r="K2028" s="484"/>
      <c r="L2028" s="484"/>
      <c r="M2028" s="485"/>
      <c r="N2028" s="483"/>
      <c r="O2028" s="485"/>
      <c r="P2028" s="486"/>
      <c r="Q2028" s="483"/>
      <c r="R2028" s="485"/>
      <c r="S2028" s="483"/>
      <c r="T2028" s="484"/>
      <c r="U2028" s="484"/>
      <c r="V2028" s="485"/>
      <c r="W2028" s="486"/>
      <c r="X2028" s="487"/>
    </row>
    <row r="2029" spans="5:24" x14ac:dyDescent="0.25">
      <c r="E2029" s="484"/>
      <c r="F2029" s="484"/>
      <c r="G2029" s="484"/>
      <c r="H2029" s="484"/>
      <c r="I2029" s="484"/>
      <c r="J2029" s="484"/>
      <c r="K2029" s="484"/>
      <c r="L2029" s="484"/>
      <c r="M2029" s="485"/>
      <c r="N2029" s="483"/>
      <c r="O2029" s="485"/>
      <c r="P2029" s="486"/>
      <c r="Q2029" s="483"/>
      <c r="R2029" s="485"/>
      <c r="S2029" s="483"/>
      <c r="T2029" s="484"/>
      <c r="U2029" s="484"/>
      <c r="V2029" s="485"/>
      <c r="W2029" s="486"/>
      <c r="X2029" s="487"/>
    </row>
    <row r="2030" spans="5:24" x14ac:dyDescent="0.25">
      <c r="E2030" s="484"/>
      <c r="F2030" s="484"/>
      <c r="G2030" s="484"/>
      <c r="H2030" s="484"/>
      <c r="I2030" s="484"/>
      <c r="J2030" s="484"/>
      <c r="K2030" s="484"/>
      <c r="L2030" s="484"/>
      <c r="M2030" s="485"/>
      <c r="N2030" s="483"/>
      <c r="O2030" s="485"/>
      <c r="P2030" s="486"/>
      <c r="Q2030" s="483"/>
      <c r="R2030" s="485"/>
      <c r="S2030" s="483"/>
      <c r="T2030" s="484"/>
      <c r="U2030" s="484"/>
      <c r="V2030" s="485"/>
      <c r="W2030" s="486"/>
      <c r="X2030" s="487"/>
    </row>
    <row r="2031" spans="5:24" x14ac:dyDescent="0.25">
      <c r="E2031" s="484"/>
      <c r="F2031" s="484"/>
      <c r="G2031" s="484"/>
      <c r="H2031" s="484"/>
      <c r="I2031" s="484"/>
      <c r="J2031" s="484"/>
      <c r="K2031" s="484"/>
      <c r="L2031" s="484"/>
      <c r="M2031" s="485"/>
      <c r="N2031" s="483"/>
      <c r="O2031" s="485"/>
      <c r="P2031" s="486"/>
      <c r="Q2031" s="483"/>
      <c r="R2031" s="485"/>
      <c r="S2031" s="483"/>
      <c r="T2031" s="484"/>
      <c r="U2031" s="484"/>
      <c r="V2031" s="485"/>
      <c r="W2031" s="486"/>
      <c r="X2031" s="487"/>
    </row>
    <row r="2032" spans="5:24" x14ac:dyDescent="0.25">
      <c r="E2032" s="484"/>
      <c r="F2032" s="484"/>
      <c r="G2032" s="484"/>
      <c r="H2032" s="484"/>
      <c r="I2032" s="484"/>
      <c r="J2032" s="484"/>
      <c r="K2032" s="484"/>
      <c r="L2032" s="484"/>
      <c r="M2032" s="485"/>
      <c r="N2032" s="483"/>
      <c r="O2032" s="485"/>
      <c r="P2032" s="486"/>
      <c r="Q2032" s="483"/>
      <c r="R2032" s="485"/>
      <c r="S2032" s="483"/>
      <c r="T2032" s="484"/>
      <c r="U2032" s="484"/>
      <c r="V2032" s="485"/>
      <c r="W2032" s="486"/>
      <c r="X2032" s="487"/>
    </row>
    <row r="2033" spans="5:24" x14ac:dyDescent="0.25">
      <c r="E2033" s="484"/>
      <c r="F2033" s="484"/>
      <c r="G2033" s="484"/>
      <c r="H2033" s="484"/>
      <c r="I2033" s="484"/>
      <c r="J2033" s="484"/>
      <c r="K2033" s="484"/>
      <c r="L2033" s="484"/>
      <c r="M2033" s="485"/>
      <c r="N2033" s="483"/>
      <c r="O2033" s="485"/>
      <c r="P2033" s="486"/>
      <c r="Q2033" s="483"/>
      <c r="R2033" s="485"/>
      <c r="S2033" s="483"/>
      <c r="T2033" s="484"/>
      <c r="U2033" s="484"/>
      <c r="V2033" s="485"/>
      <c r="W2033" s="486"/>
      <c r="X2033" s="487"/>
    </row>
    <row r="2034" spans="5:24" x14ac:dyDescent="0.25">
      <c r="E2034" s="484"/>
      <c r="F2034" s="484"/>
      <c r="G2034" s="484"/>
      <c r="H2034" s="484"/>
      <c r="I2034" s="484"/>
      <c r="J2034" s="484"/>
      <c r="K2034" s="484"/>
      <c r="L2034" s="484"/>
      <c r="M2034" s="485"/>
      <c r="N2034" s="483"/>
      <c r="O2034" s="485"/>
      <c r="P2034" s="486"/>
      <c r="Q2034" s="483"/>
      <c r="R2034" s="485"/>
      <c r="S2034" s="483"/>
      <c r="T2034" s="484"/>
      <c r="U2034" s="484"/>
      <c r="V2034" s="485"/>
      <c r="W2034" s="486"/>
      <c r="X2034" s="487"/>
    </row>
    <row r="2035" spans="5:24" x14ac:dyDescent="0.25">
      <c r="E2035" s="484"/>
      <c r="F2035" s="484"/>
      <c r="G2035" s="484"/>
      <c r="H2035" s="484"/>
      <c r="I2035" s="484"/>
      <c r="J2035" s="484"/>
      <c r="K2035" s="484"/>
      <c r="L2035" s="484"/>
      <c r="M2035" s="485"/>
      <c r="N2035" s="483"/>
      <c r="O2035" s="485"/>
      <c r="P2035" s="486"/>
      <c r="Q2035" s="483"/>
      <c r="R2035" s="485"/>
      <c r="S2035" s="483"/>
      <c r="T2035" s="484"/>
      <c r="U2035" s="484"/>
      <c r="V2035" s="485"/>
      <c r="W2035" s="486"/>
      <c r="X2035" s="487"/>
    </row>
    <row r="2036" spans="5:24" x14ac:dyDescent="0.25">
      <c r="E2036" s="484"/>
      <c r="F2036" s="484"/>
      <c r="G2036" s="484"/>
      <c r="H2036" s="484"/>
      <c r="I2036" s="484"/>
      <c r="J2036" s="484"/>
      <c r="K2036" s="484"/>
      <c r="L2036" s="484"/>
      <c r="M2036" s="485"/>
      <c r="N2036" s="483"/>
      <c r="O2036" s="485"/>
      <c r="P2036" s="486"/>
      <c r="Q2036" s="483"/>
      <c r="R2036" s="485"/>
      <c r="S2036" s="483"/>
      <c r="T2036" s="484"/>
      <c r="U2036" s="484"/>
      <c r="V2036" s="485"/>
      <c r="W2036" s="486"/>
      <c r="X2036" s="487"/>
    </row>
    <row r="2037" spans="5:24" x14ac:dyDescent="0.25">
      <c r="E2037" s="484"/>
      <c r="F2037" s="484"/>
      <c r="G2037" s="484"/>
      <c r="H2037" s="484"/>
      <c r="I2037" s="484"/>
      <c r="J2037" s="484"/>
      <c r="K2037" s="484"/>
      <c r="L2037" s="484"/>
      <c r="M2037" s="485"/>
      <c r="N2037" s="483"/>
      <c r="O2037" s="485"/>
      <c r="P2037" s="486"/>
      <c r="Q2037" s="483"/>
      <c r="R2037" s="485"/>
      <c r="S2037" s="483"/>
      <c r="T2037" s="484"/>
      <c r="U2037" s="484"/>
      <c r="V2037" s="485"/>
      <c r="W2037" s="486"/>
      <c r="X2037" s="487"/>
    </row>
    <row r="2038" spans="5:24" x14ac:dyDescent="0.25">
      <c r="E2038" s="484"/>
      <c r="F2038" s="484"/>
      <c r="G2038" s="484"/>
      <c r="H2038" s="484"/>
      <c r="I2038" s="484"/>
      <c r="J2038" s="484"/>
      <c r="K2038" s="484"/>
      <c r="L2038" s="484"/>
      <c r="M2038" s="485"/>
      <c r="N2038" s="483"/>
      <c r="O2038" s="485"/>
      <c r="P2038" s="486"/>
      <c r="Q2038" s="483"/>
      <c r="R2038" s="485"/>
      <c r="S2038" s="483"/>
      <c r="T2038" s="484"/>
      <c r="U2038" s="484"/>
      <c r="V2038" s="485"/>
      <c r="W2038" s="486"/>
      <c r="X2038" s="487"/>
    </row>
    <row r="2039" spans="5:24" x14ac:dyDescent="0.25">
      <c r="E2039" s="484"/>
      <c r="F2039" s="484"/>
      <c r="G2039" s="484"/>
      <c r="H2039" s="484"/>
      <c r="I2039" s="484"/>
      <c r="J2039" s="484"/>
      <c r="K2039" s="484"/>
      <c r="L2039" s="484"/>
      <c r="M2039" s="485"/>
      <c r="N2039" s="483"/>
      <c r="O2039" s="485"/>
      <c r="P2039" s="486"/>
      <c r="Q2039" s="483"/>
      <c r="R2039" s="485"/>
      <c r="S2039" s="483"/>
      <c r="T2039" s="484"/>
      <c r="U2039" s="484"/>
      <c r="V2039" s="485"/>
      <c r="W2039" s="486"/>
      <c r="X2039" s="487"/>
    </row>
    <row r="2040" spans="5:24" x14ac:dyDescent="0.25">
      <c r="E2040" s="484"/>
      <c r="F2040" s="484"/>
      <c r="G2040" s="484"/>
      <c r="H2040" s="484"/>
      <c r="I2040" s="484"/>
      <c r="J2040" s="484"/>
      <c r="K2040" s="484"/>
      <c r="L2040" s="484"/>
      <c r="M2040" s="485"/>
      <c r="N2040" s="483"/>
      <c r="O2040" s="485"/>
      <c r="P2040" s="486"/>
      <c r="Q2040" s="483"/>
      <c r="R2040" s="485"/>
      <c r="S2040" s="483"/>
      <c r="T2040" s="484"/>
      <c r="U2040" s="484"/>
      <c r="V2040" s="485"/>
      <c r="W2040" s="486"/>
      <c r="X2040" s="487"/>
    </row>
    <row r="2041" spans="5:24" x14ac:dyDescent="0.25">
      <c r="E2041" s="484"/>
      <c r="F2041" s="484"/>
      <c r="G2041" s="484"/>
      <c r="H2041" s="484"/>
      <c r="I2041" s="484"/>
      <c r="J2041" s="484"/>
      <c r="K2041" s="484"/>
      <c r="L2041" s="484"/>
      <c r="M2041" s="485"/>
      <c r="N2041" s="483"/>
      <c r="O2041" s="485"/>
      <c r="P2041" s="486"/>
      <c r="Q2041" s="483"/>
      <c r="R2041" s="485"/>
      <c r="S2041" s="483"/>
      <c r="T2041" s="484"/>
      <c r="U2041" s="484"/>
      <c r="V2041" s="485"/>
      <c r="W2041" s="486"/>
      <c r="X2041" s="487"/>
    </row>
    <row r="2042" spans="5:24" x14ac:dyDescent="0.25">
      <c r="E2042" s="484"/>
      <c r="F2042" s="484"/>
      <c r="G2042" s="484"/>
      <c r="H2042" s="484"/>
      <c r="I2042" s="484"/>
      <c r="J2042" s="484"/>
      <c r="K2042" s="484"/>
      <c r="L2042" s="484"/>
      <c r="M2042" s="485"/>
      <c r="N2042" s="483"/>
      <c r="O2042" s="485"/>
      <c r="P2042" s="486"/>
      <c r="Q2042" s="483"/>
      <c r="R2042" s="485"/>
      <c r="S2042" s="483"/>
      <c r="T2042" s="484"/>
      <c r="U2042" s="484"/>
      <c r="V2042" s="485"/>
      <c r="W2042" s="486"/>
      <c r="X2042" s="487"/>
    </row>
    <row r="2043" spans="5:24" x14ac:dyDescent="0.25">
      <c r="E2043" s="484"/>
      <c r="F2043" s="484"/>
      <c r="G2043" s="484"/>
      <c r="H2043" s="484"/>
      <c r="I2043" s="484"/>
      <c r="J2043" s="484"/>
      <c r="K2043" s="484"/>
      <c r="L2043" s="484"/>
      <c r="M2043" s="485"/>
      <c r="N2043" s="483"/>
      <c r="O2043" s="485"/>
      <c r="P2043" s="486"/>
      <c r="Q2043" s="483"/>
      <c r="R2043" s="485"/>
      <c r="S2043" s="483"/>
      <c r="T2043" s="484"/>
      <c r="U2043" s="484"/>
      <c r="V2043" s="485"/>
      <c r="W2043" s="486"/>
      <c r="X2043" s="487"/>
    </row>
    <row r="2044" spans="5:24" x14ac:dyDescent="0.25">
      <c r="E2044" s="484"/>
      <c r="F2044" s="484"/>
      <c r="G2044" s="484"/>
      <c r="H2044" s="484"/>
      <c r="I2044" s="484"/>
      <c r="J2044" s="484"/>
      <c r="K2044" s="484"/>
      <c r="L2044" s="484"/>
      <c r="M2044" s="485"/>
      <c r="N2044" s="483"/>
      <c r="O2044" s="485"/>
      <c r="P2044" s="486"/>
      <c r="Q2044" s="483"/>
      <c r="R2044" s="485"/>
      <c r="S2044" s="483"/>
      <c r="T2044" s="484"/>
      <c r="U2044" s="484"/>
      <c r="V2044" s="485"/>
      <c r="W2044" s="486"/>
      <c r="X2044" s="487"/>
    </row>
    <row r="2045" spans="5:24" x14ac:dyDescent="0.25">
      <c r="E2045" s="484"/>
      <c r="F2045" s="484"/>
      <c r="G2045" s="484"/>
      <c r="H2045" s="484"/>
      <c r="I2045" s="484"/>
      <c r="J2045" s="484"/>
      <c r="K2045" s="484"/>
      <c r="L2045" s="484"/>
      <c r="M2045" s="485"/>
      <c r="N2045" s="483"/>
      <c r="O2045" s="485"/>
      <c r="P2045" s="486"/>
      <c r="Q2045" s="483"/>
      <c r="R2045" s="485"/>
      <c r="S2045" s="483"/>
      <c r="T2045" s="484"/>
      <c r="U2045" s="484"/>
      <c r="V2045" s="485"/>
      <c r="W2045" s="486"/>
      <c r="X2045" s="487"/>
    </row>
    <row r="2046" spans="5:24" x14ac:dyDescent="0.25">
      <c r="E2046" s="484"/>
      <c r="F2046" s="484"/>
      <c r="G2046" s="484"/>
      <c r="H2046" s="484"/>
      <c r="I2046" s="484"/>
      <c r="J2046" s="484"/>
      <c r="K2046" s="484"/>
      <c r="L2046" s="484"/>
      <c r="M2046" s="485"/>
      <c r="N2046" s="483"/>
      <c r="O2046" s="485"/>
      <c r="P2046" s="486"/>
      <c r="Q2046" s="483"/>
      <c r="R2046" s="485"/>
      <c r="S2046" s="483"/>
      <c r="T2046" s="484"/>
      <c r="U2046" s="484"/>
      <c r="V2046" s="485"/>
      <c r="W2046" s="486"/>
      <c r="X2046" s="487"/>
    </row>
    <row r="2047" spans="5:24" x14ac:dyDescent="0.25">
      <c r="E2047" s="484"/>
      <c r="F2047" s="484"/>
      <c r="G2047" s="484"/>
      <c r="H2047" s="484"/>
      <c r="I2047" s="484"/>
      <c r="J2047" s="484"/>
      <c r="K2047" s="484"/>
      <c r="L2047" s="484"/>
      <c r="M2047" s="485"/>
      <c r="N2047" s="483"/>
      <c r="O2047" s="485"/>
      <c r="P2047" s="486"/>
      <c r="Q2047" s="483"/>
      <c r="R2047" s="485"/>
      <c r="S2047" s="483"/>
      <c r="T2047" s="484"/>
      <c r="U2047" s="484"/>
      <c r="V2047" s="485"/>
      <c r="W2047" s="486"/>
      <c r="X2047" s="487"/>
    </row>
    <row r="2048" spans="5:24" x14ac:dyDescent="0.25">
      <c r="E2048" s="484"/>
      <c r="F2048" s="484"/>
      <c r="G2048" s="484"/>
      <c r="H2048" s="484"/>
      <c r="I2048" s="484"/>
      <c r="J2048" s="484"/>
      <c r="K2048" s="484"/>
      <c r="L2048" s="484"/>
      <c r="M2048" s="485"/>
      <c r="N2048" s="483"/>
      <c r="O2048" s="485"/>
      <c r="P2048" s="486"/>
      <c r="Q2048" s="483"/>
      <c r="R2048" s="485"/>
      <c r="S2048" s="483"/>
      <c r="T2048" s="484"/>
      <c r="U2048" s="484"/>
      <c r="V2048" s="485"/>
      <c r="W2048" s="486"/>
      <c r="X2048" s="487"/>
    </row>
    <row r="2049" spans="5:24" x14ac:dyDescent="0.25">
      <c r="E2049" s="484"/>
      <c r="F2049" s="484"/>
      <c r="G2049" s="484"/>
      <c r="H2049" s="484"/>
      <c r="I2049" s="484"/>
      <c r="J2049" s="484"/>
      <c r="K2049" s="484"/>
      <c r="L2049" s="484"/>
      <c r="M2049" s="485"/>
      <c r="N2049" s="483"/>
      <c r="O2049" s="485"/>
      <c r="P2049" s="486"/>
      <c r="Q2049" s="483"/>
      <c r="R2049" s="485"/>
      <c r="S2049" s="483"/>
      <c r="T2049" s="484"/>
      <c r="U2049" s="484"/>
      <c r="V2049" s="485"/>
      <c r="W2049" s="486"/>
      <c r="X2049" s="487"/>
    </row>
    <row r="2050" spans="5:24" x14ac:dyDescent="0.25">
      <c r="E2050" s="484"/>
      <c r="F2050" s="484"/>
      <c r="G2050" s="484"/>
      <c r="H2050" s="484"/>
      <c r="I2050" s="484"/>
      <c r="J2050" s="484"/>
      <c r="K2050" s="484"/>
      <c r="L2050" s="484"/>
      <c r="M2050" s="485"/>
      <c r="N2050" s="483"/>
      <c r="O2050" s="485"/>
      <c r="P2050" s="486"/>
      <c r="Q2050" s="483"/>
      <c r="R2050" s="485"/>
      <c r="S2050" s="483"/>
      <c r="T2050" s="484"/>
      <c r="U2050" s="484"/>
      <c r="V2050" s="485"/>
      <c r="W2050" s="486"/>
      <c r="X2050" s="487"/>
    </row>
    <row r="2051" spans="5:24" x14ac:dyDescent="0.25">
      <c r="E2051" s="484"/>
      <c r="F2051" s="484"/>
      <c r="G2051" s="484"/>
      <c r="H2051" s="484"/>
      <c r="I2051" s="484"/>
      <c r="J2051" s="484"/>
      <c r="K2051" s="484"/>
      <c r="L2051" s="484"/>
      <c r="M2051" s="485"/>
      <c r="N2051" s="483"/>
      <c r="O2051" s="485"/>
      <c r="P2051" s="486"/>
      <c r="Q2051" s="483"/>
      <c r="R2051" s="485"/>
      <c r="S2051" s="483"/>
      <c r="T2051" s="484"/>
      <c r="U2051" s="484"/>
      <c r="V2051" s="485"/>
      <c r="W2051" s="486"/>
      <c r="X2051" s="487"/>
    </row>
    <row r="2052" spans="5:24" x14ac:dyDescent="0.25">
      <c r="E2052" s="484"/>
      <c r="F2052" s="484"/>
      <c r="G2052" s="484"/>
      <c r="H2052" s="484"/>
      <c r="I2052" s="484"/>
      <c r="J2052" s="484"/>
      <c r="K2052" s="484"/>
      <c r="L2052" s="484"/>
      <c r="M2052" s="485"/>
      <c r="N2052" s="483"/>
      <c r="O2052" s="485"/>
      <c r="P2052" s="486"/>
      <c r="Q2052" s="483"/>
      <c r="R2052" s="485"/>
      <c r="S2052" s="483"/>
      <c r="T2052" s="484"/>
      <c r="U2052" s="484"/>
      <c r="V2052" s="485"/>
      <c r="W2052" s="486"/>
      <c r="X2052" s="487"/>
    </row>
    <row r="2053" spans="5:24" x14ac:dyDescent="0.25">
      <c r="E2053" s="484"/>
      <c r="F2053" s="484"/>
      <c r="G2053" s="484"/>
      <c r="H2053" s="484"/>
      <c r="I2053" s="484"/>
      <c r="J2053" s="484"/>
      <c r="K2053" s="484"/>
      <c r="L2053" s="484"/>
      <c r="M2053" s="485"/>
      <c r="N2053" s="483"/>
      <c r="O2053" s="485"/>
      <c r="P2053" s="486"/>
      <c r="Q2053" s="483"/>
      <c r="R2053" s="485"/>
      <c r="S2053" s="483"/>
      <c r="T2053" s="484"/>
      <c r="U2053" s="484"/>
      <c r="V2053" s="485"/>
      <c r="W2053" s="486"/>
      <c r="X2053" s="487"/>
    </row>
    <row r="2054" spans="5:24" x14ac:dyDescent="0.25">
      <c r="E2054" s="484"/>
      <c r="F2054" s="484"/>
      <c r="G2054" s="484"/>
      <c r="H2054" s="484"/>
      <c r="I2054" s="484"/>
      <c r="J2054" s="484"/>
      <c r="K2054" s="484"/>
      <c r="L2054" s="484"/>
      <c r="M2054" s="485"/>
      <c r="N2054" s="483"/>
      <c r="O2054" s="485"/>
      <c r="P2054" s="486"/>
      <c r="Q2054" s="483"/>
      <c r="R2054" s="485"/>
      <c r="S2054" s="483"/>
      <c r="T2054" s="484"/>
      <c r="U2054" s="484"/>
      <c r="V2054" s="485"/>
      <c r="W2054" s="486"/>
      <c r="X2054" s="487"/>
    </row>
    <row r="2055" spans="5:24" x14ac:dyDescent="0.25">
      <c r="E2055" s="484"/>
      <c r="F2055" s="484"/>
      <c r="G2055" s="484"/>
      <c r="H2055" s="484"/>
      <c r="I2055" s="484"/>
      <c r="J2055" s="484"/>
      <c r="K2055" s="484"/>
      <c r="L2055" s="484"/>
      <c r="M2055" s="485"/>
      <c r="N2055" s="483"/>
      <c r="O2055" s="485"/>
      <c r="P2055" s="486"/>
      <c r="Q2055" s="483"/>
      <c r="R2055" s="485"/>
      <c r="S2055" s="483"/>
      <c r="T2055" s="484"/>
      <c r="U2055" s="484"/>
      <c r="V2055" s="485"/>
      <c r="W2055" s="486"/>
      <c r="X2055" s="487"/>
    </row>
    <row r="2056" spans="5:24" x14ac:dyDescent="0.25">
      <c r="E2056" s="484"/>
      <c r="F2056" s="484"/>
      <c r="G2056" s="484"/>
      <c r="H2056" s="484"/>
      <c r="I2056" s="484"/>
      <c r="J2056" s="484"/>
      <c r="K2056" s="484"/>
      <c r="L2056" s="484"/>
      <c r="M2056" s="485"/>
      <c r="N2056" s="483"/>
      <c r="O2056" s="485"/>
      <c r="P2056" s="486"/>
      <c r="Q2056" s="483"/>
      <c r="R2056" s="485"/>
      <c r="S2056" s="483"/>
      <c r="T2056" s="484"/>
      <c r="U2056" s="484"/>
      <c r="V2056" s="485"/>
      <c r="W2056" s="486"/>
      <c r="X2056" s="487"/>
    </row>
    <row r="2057" spans="5:24" x14ac:dyDescent="0.25">
      <c r="E2057" s="484"/>
      <c r="F2057" s="484"/>
      <c r="G2057" s="484"/>
      <c r="H2057" s="484"/>
      <c r="I2057" s="484"/>
      <c r="J2057" s="484"/>
      <c r="K2057" s="484"/>
      <c r="L2057" s="484"/>
      <c r="M2057" s="485"/>
      <c r="N2057" s="483"/>
      <c r="O2057" s="485"/>
      <c r="P2057" s="486"/>
      <c r="Q2057" s="483"/>
      <c r="R2057" s="485"/>
      <c r="S2057" s="483"/>
      <c r="T2057" s="484"/>
      <c r="U2057" s="484"/>
      <c r="V2057" s="485"/>
      <c r="W2057" s="486"/>
      <c r="X2057" s="487"/>
    </row>
    <row r="2058" spans="5:24" x14ac:dyDescent="0.25">
      <c r="E2058" s="484"/>
      <c r="F2058" s="484"/>
      <c r="G2058" s="484"/>
      <c r="H2058" s="484"/>
      <c r="I2058" s="484"/>
      <c r="J2058" s="484"/>
      <c r="K2058" s="484"/>
      <c r="L2058" s="484"/>
      <c r="M2058" s="485"/>
      <c r="N2058" s="483"/>
      <c r="O2058" s="485"/>
      <c r="P2058" s="486"/>
      <c r="Q2058" s="483"/>
      <c r="R2058" s="485"/>
      <c r="S2058" s="483"/>
      <c r="T2058" s="484"/>
      <c r="U2058" s="484"/>
      <c r="V2058" s="485"/>
      <c r="W2058" s="486"/>
      <c r="X2058" s="487"/>
    </row>
    <row r="2059" spans="5:24" x14ac:dyDescent="0.25">
      <c r="E2059" s="484"/>
      <c r="F2059" s="484"/>
      <c r="G2059" s="484"/>
      <c r="H2059" s="484"/>
      <c r="I2059" s="484"/>
      <c r="J2059" s="484"/>
      <c r="K2059" s="484"/>
      <c r="L2059" s="484"/>
      <c r="M2059" s="485"/>
      <c r="N2059" s="483"/>
      <c r="O2059" s="485"/>
      <c r="P2059" s="486"/>
      <c r="Q2059" s="483"/>
      <c r="R2059" s="485"/>
      <c r="S2059" s="483"/>
      <c r="T2059" s="484"/>
      <c r="U2059" s="484"/>
      <c r="V2059" s="485"/>
      <c r="W2059" s="486"/>
      <c r="X2059" s="487"/>
    </row>
    <row r="2060" spans="5:24" x14ac:dyDescent="0.25">
      <c r="E2060" s="484"/>
      <c r="F2060" s="484"/>
      <c r="G2060" s="484"/>
      <c r="H2060" s="484"/>
      <c r="I2060" s="484"/>
      <c r="J2060" s="484"/>
      <c r="K2060" s="484"/>
      <c r="L2060" s="484"/>
      <c r="M2060" s="485"/>
      <c r="N2060" s="483"/>
      <c r="O2060" s="485"/>
      <c r="P2060" s="486"/>
      <c r="Q2060" s="483"/>
      <c r="R2060" s="485"/>
      <c r="S2060" s="483"/>
      <c r="T2060" s="484"/>
      <c r="U2060" s="484"/>
      <c r="V2060" s="485"/>
      <c r="W2060" s="486"/>
      <c r="X2060" s="487"/>
    </row>
    <row r="2061" spans="5:24" x14ac:dyDescent="0.25">
      <c r="E2061" s="484"/>
      <c r="F2061" s="484"/>
      <c r="G2061" s="484"/>
      <c r="H2061" s="484"/>
      <c r="I2061" s="484"/>
      <c r="J2061" s="484"/>
      <c r="K2061" s="484"/>
      <c r="L2061" s="484"/>
      <c r="M2061" s="485"/>
      <c r="N2061" s="483"/>
      <c r="O2061" s="485"/>
      <c r="P2061" s="486"/>
      <c r="Q2061" s="483"/>
      <c r="R2061" s="485"/>
      <c r="S2061" s="483"/>
      <c r="T2061" s="484"/>
      <c r="U2061" s="484"/>
      <c r="V2061" s="485"/>
      <c r="W2061" s="486"/>
      <c r="X2061" s="487"/>
    </row>
    <row r="2062" spans="5:24" x14ac:dyDescent="0.25">
      <c r="E2062" s="484"/>
      <c r="F2062" s="484"/>
      <c r="G2062" s="484"/>
      <c r="H2062" s="484"/>
      <c r="I2062" s="484"/>
      <c r="J2062" s="484"/>
      <c r="K2062" s="484"/>
      <c r="L2062" s="484"/>
      <c r="M2062" s="485"/>
      <c r="N2062" s="483"/>
      <c r="O2062" s="485"/>
      <c r="P2062" s="486"/>
      <c r="Q2062" s="483"/>
      <c r="R2062" s="485"/>
      <c r="S2062" s="483"/>
      <c r="T2062" s="484"/>
      <c r="U2062" s="484"/>
      <c r="V2062" s="485"/>
      <c r="W2062" s="486"/>
      <c r="X2062" s="487"/>
    </row>
    <row r="2063" spans="5:24" x14ac:dyDescent="0.25">
      <c r="E2063" s="484"/>
      <c r="F2063" s="484"/>
      <c r="G2063" s="484"/>
      <c r="H2063" s="484"/>
      <c r="I2063" s="484"/>
      <c r="J2063" s="484"/>
      <c r="K2063" s="484"/>
      <c r="L2063" s="484"/>
      <c r="M2063" s="485"/>
      <c r="N2063" s="483"/>
      <c r="O2063" s="485"/>
      <c r="P2063" s="486"/>
      <c r="Q2063" s="483"/>
      <c r="R2063" s="485"/>
      <c r="S2063" s="483"/>
      <c r="T2063" s="484"/>
      <c r="U2063" s="484"/>
      <c r="V2063" s="485"/>
      <c r="W2063" s="486"/>
      <c r="X2063" s="487"/>
    </row>
    <row r="2064" spans="5:24" x14ac:dyDescent="0.25">
      <c r="E2064" s="484"/>
      <c r="F2064" s="484"/>
      <c r="G2064" s="484"/>
      <c r="H2064" s="484"/>
      <c r="I2064" s="484"/>
      <c r="J2064" s="484"/>
      <c r="K2064" s="484"/>
      <c r="L2064" s="484"/>
      <c r="M2064" s="485"/>
      <c r="N2064" s="483"/>
      <c r="O2064" s="485"/>
      <c r="P2064" s="486"/>
      <c r="Q2064" s="483"/>
      <c r="R2064" s="485"/>
      <c r="S2064" s="483"/>
      <c r="T2064" s="484"/>
      <c r="U2064" s="484"/>
      <c r="V2064" s="485"/>
      <c r="W2064" s="486"/>
      <c r="X2064" s="487"/>
    </row>
    <row r="2065" spans="5:24" x14ac:dyDescent="0.25">
      <c r="E2065" s="484"/>
      <c r="F2065" s="484"/>
      <c r="G2065" s="484"/>
      <c r="H2065" s="484"/>
      <c r="I2065" s="484"/>
      <c r="J2065" s="484"/>
      <c r="K2065" s="484"/>
      <c r="L2065" s="484"/>
      <c r="M2065" s="485"/>
      <c r="N2065" s="483"/>
      <c r="O2065" s="485"/>
      <c r="P2065" s="486"/>
      <c r="Q2065" s="483"/>
      <c r="R2065" s="485"/>
      <c r="S2065" s="483"/>
      <c r="T2065" s="484"/>
      <c r="U2065" s="484"/>
      <c r="V2065" s="485"/>
      <c r="W2065" s="486"/>
      <c r="X2065" s="487"/>
    </row>
    <row r="2066" spans="5:24" x14ac:dyDescent="0.25">
      <c r="E2066" s="484"/>
      <c r="F2066" s="484"/>
      <c r="G2066" s="484"/>
      <c r="H2066" s="484"/>
      <c r="I2066" s="484"/>
      <c r="J2066" s="484"/>
      <c r="K2066" s="484"/>
      <c r="L2066" s="484"/>
      <c r="M2066" s="485"/>
      <c r="N2066" s="483"/>
      <c r="O2066" s="485"/>
      <c r="P2066" s="486"/>
      <c r="Q2066" s="483"/>
      <c r="R2066" s="485"/>
      <c r="S2066" s="483"/>
      <c r="T2066" s="484"/>
      <c r="U2066" s="484"/>
      <c r="V2066" s="485"/>
      <c r="W2066" s="486"/>
      <c r="X2066" s="487"/>
    </row>
    <row r="2067" spans="5:24" x14ac:dyDescent="0.25">
      <c r="E2067" s="484"/>
      <c r="F2067" s="484"/>
      <c r="G2067" s="484"/>
      <c r="H2067" s="484"/>
      <c r="I2067" s="484"/>
      <c r="J2067" s="484"/>
      <c r="K2067" s="484"/>
      <c r="L2067" s="484"/>
      <c r="M2067" s="485"/>
      <c r="N2067" s="483"/>
      <c r="O2067" s="485"/>
      <c r="P2067" s="486"/>
      <c r="Q2067" s="483"/>
      <c r="R2067" s="485"/>
      <c r="S2067" s="483"/>
      <c r="T2067" s="484"/>
      <c r="U2067" s="484"/>
      <c r="V2067" s="485"/>
      <c r="W2067" s="486"/>
      <c r="X2067" s="487"/>
    </row>
    <row r="2068" spans="5:24" x14ac:dyDescent="0.25">
      <c r="E2068" s="484"/>
      <c r="F2068" s="484"/>
      <c r="G2068" s="484"/>
      <c r="H2068" s="484"/>
      <c r="I2068" s="484"/>
      <c r="J2068" s="484"/>
      <c r="K2068" s="484"/>
      <c r="L2068" s="484"/>
      <c r="M2068" s="485"/>
      <c r="N2068" s="483"/>
      <c r="O2068" s="485"/>
      <c r="P2068" s="486"/>
      <c r="Q2068" s="483"/>
      <c r="R2068" s="485"/>
      <c r="S2068" s="483"/>
      <c r="T2068" s="484"/>
      <c r="U2068" s="484"/>
      <c r="V2068" s="485"/>
      <c r="W2068" s="486"/>
      <c r="X2068" s="487"/>
    </row>
    <row r="2069" spans="5:24" x14ac:dyDescent="0.25">
      <c r="E2069" s="484"/>
      <c r="F2069" s="484"/>
      <c r="G2069" s="484"/>
      <c r="H2069" s="484"/>
      <c r="I2069" s="484"/>
      <c r="J2069" s="484"/>
      <c r="K2069" s="484"/>
      <c r="L2069" s="484"/>
      <c r="M2069" s="485"/>
      <c r="N2069" s="483"/>
      <c r="O2069" s="485"/>
      <c r="P2069" s="486"/>
      <c r="Q2069" s="483"/>
      <c r="R2069" s="485"/>
      <c r="S2069" s="483"/>
      <c r="T2069" s="484"/>
      <c r="U2069" s="484"/>
      <c r="V2069" s="485"/>
      <c r="W2069" s="486"/>
      <c r="X2069" s="487"/>
    </row>
    <row r="2070" spans="5:24" x14ac:dyDescent="0.25">
      <c r="E2070" s="484"/>
      <c r="F2070" s="484"/>
      <c r="G2070" s="484"/>
      <c r="H2070" s="484"/>
      <c r="I2070" s="484"/>
      <c r="J2070" s="484"/>
      <c r="K2070" s="484"/>
      <c r="L2070" s="484"/>
      <c r="M2070" s="485"/>
      <c r="N2070" s="483"/>
      <c r="O2070" s="485"/>
      <c r="P2070" s="486"/>
      <c r="Q2070" s="483"/>
      <c r="R2070" s="485"/>
      <c r="S2070" s="483"/>
      <c r="T2070" s="484"/>
      <c r="U2070" s="484"/>
      <c r="V2070" s="485"/>
      <c r="W2070" s="486"/>
      <c r="X2070" s="487"/>
    </row>
    <row r="2071" spans="5:24" x14ac:dyDescent="0.25">
      <c r="E2071" s="484"/>
      <c r="F2071" s="484"/>
      <c r="G2071" s="484"/>
      <c r="H2071" s="484"/>
      <c r="I2071" s="484"/>
      <c r="J2071" s="484"/>
      <c r="K2071" s="484"/>
      <c r="L2071" s="484"/>
      <c r="M2071" s="485"/>
      <c r="N2071" s="483"/>
      <c r="O2071" s="485"/>
      <c r="P2071" s="486"/>
      <c r="Q2071" s="483"/>
      <c r="R2071" s="485"/>
      <c r="S2071" s="483"/>
      <c r="T2071" s="484"/>
      <c r="U2071" s="484"/>
      <c r="V2071" s="485"/>
      <c r="W2071" s="486"/>
      <c r="X2071" s="487"/>
    </row>
    <row r="2072" spans="5:24" x14ac:dyDescent="0.25">
      <c r="E2072" s="484"/>
      <c r="F2072" s="484"/>
      <c r="G2072" s="484"/>
      <c r="H2072" s="484"/>
      <c r="I2072" s="484"/>
      <c r="J2072" s="484"/>
      <c r="K2072" s="484"/>
      <c r="L2072" s="484"/>
      <c r="M2072" s="485"/>
      <c r="N2072" s="483"/>
      <c r="O2072" s="485"/>
      <c r="P2072" s="486"/>
      <c r="Q2072" s="483"/>
      <c r="R2072" s="485"/>
      <c r="S2072" s="483"/>
      <c r="T2072" s="484"/>
      <c r="U2072" s="484"/>
      <c r="V2072" s="485"/>
      <c r="W2072" s="486"/>
      <c r="X2072" s="487"/>
    </row>
    <row r="2073" spans="5:24" x14ac:dyDescent="0.25">
      <c r="E2073" s="484"/>
      <c r="F2073" s="484"/>
      <c r="G2073" s="484"/>
      <c r="H2073" s="484"/>
      <c r="I2073" s="484"/>
      <c r="J2073" s="484"/>
      <c r="K2073" s="484"/>
      <c r="L2073" s="484"/>
      <c r="M2073" s="485"/>
      <c r="N2073" s="483"/>
      <c r="O2073" s="485"/>
      <c r="P2073" s="486"/>
      <c r="Q2073" s="483"/>
      <c r="R2073" s="485"/>
      <c r="S2073" s="483"/>
      <c r="T2073" s="484"/>
      <c r="U2073" s="484"/>
      <c r="V2073" s="485"/>
      <c r="W2073" s="486"/>
      <c r="X2073" s="487"/>
    </row>
    <row r="2074" spans="5:24" x14ac:dyDescent="0.25">
      <c r="E2074" s="484"/>
      <c r="F2074" s="484"/>
      <c r="G2074" s="484"/>
      <c r="H2074" s="484"/>
      <c r="I2074" s="484"/>
      <c r="J2074" s="484"/>
      <c r="K2074" s="484"/>
      <c r="L2074" s="484"/>
      <c r="M2074" s="485"/>
      <c r="N2074" s="483"/>
      <c r="O2074" s="485"/>
      <c r="P2074" s="486"/>
      <c r="Q2074" s="483"/>
      <c r="R2074" s="485"/>
      <c r="S2074" s="483"/>
      <c r="T2074" s="484"/>
      <c r="U2074" s="484"/>
      <c r="V2074" s="485"/>
      <c r="W2074" s="486"/>
      <c r="X2074" s="487"/>
    </row>
    <row r="2075" spans="5:24" x14ac:dyDescent="0.25">
      <c r="E2075" s="484"/>
      <c r="F2075" s="484"/>
      <c r="G2075" s="484"/>
      <c r="H2075" s="484"/>
      <c r="I2075" s="484"/>
      <c r="J2075" s="484"/>
      <c r="K2075" s="484"/>
      <c r="L2075" s="484"/>
      <c r="M2075" s="485"/>
      <c r="N2075" s="483"/>
      <c r="O2075" s="485"/>
      <c r="P2075" s="486"/>
      <c r="Q2075" s="483"/>
      <c r="R2075" s="485"/>
      <c r="S2075" s="483"/>
      <c r="T2075" s="484"/>
      <c r="U2075" s="484"/>
      <c r="V2075" s="485"/>
      <c r="W2075" s="486"/>
      <c r="X2075" s="487"/>
    </row>
    <row r="2076" spans="5:24" x14ac:dyDescent="0.25">
      <c r="E2076" s="484"/>
      <c r="F2076" s="484"/>
      <c r="G2076" s="484"/>
      <c r="H2076" s="484"/>
      <c r="I2076" s="484"/>
      <c r="J2076" s="484"/>
      <c r="K2076" s="484"/>
      <c r="L2076" s="484"/>
      <c r="M2076" s="485"/>
      <c r="N2076" s="483"/>
      <c r="O2076" s="485"/>
      <c r="P2076" s="486"/>
      <c r="Q2076" s="483"/>
      <c r="R2076" s="485"/>
      <c r="S2076" s="483"/>
      <c r="T2076" s="484"/>
      <c r="U2076" s="484"/>
      <c r="V2076" s="485"/>
      <c r="W2076" s="486"/>
      <c r="X2076" s="487"/>
    </row>
    <row r="2077" spans="5:24" x14ac:dyDescent="0.25">
      <c r="E2077" s="484"/>
      <c r="F2077" s="484"/>
      <c r="G2077" s="484"/>
      <c r="H2077" s="484"/>
      <c r="I2077" s="484"/>
      <c r="J2077" s="484"/>
      <c r="K2077" s="484"/>
      <c r="L2077" s="484"/>
      <c r="M2077" s="485"/>
      <c r="N2077" s="483"/>
      <c r="O2077" s="485"/>
      <c r="P2077" s="486"/>
      <c r="Q2077" s="483"/>
      <c r="R2077" s="485"/>
      <c r="S2077" s="483"/>
      <c r="T2077" s="484"/>
      <c r="U2077" s="484"/>
      <c r="V2077" s="485"/>
      <c r="W2077" s="486"/>
      <c r="X2077" s="487"/>
    </row>
    <row r="2078" spans="5:24" x14ac:dyDescent="0.25">
      <c r="E2078" s="484"/>
      <c r="F2078" s="484"/>
      <c r="G2078" s="484"/>
      <c r="H2078" s="484"/>
      <c r="I2078" s="484"/>
      <c r="J2078" s="484"/>
      <c r="K2078" s="484"/>
      <c r="L2078" s="484"/>
      <c r="M2078" s="485"/>
      <c r="N2078" s="483"/>
      <c r="O2078" s="485"/>
      <c r="P2078" s="486"/>
      <c r="Q2078" s="483"/>
      <c r="R2078" s="485"/>
      <c r="S2078" s="483"/>
      <c r="T2078" s="484"/>
      <c r="U2078" s="484"/>
      <c r="V2078" s="485"/>
      <c r="W2078" s="486"/>
      <c r="X2078" s="487"/>
    </row>
    <row r="2079" spans="5:24" x14ac:dyDescent="0.25">
      <c r="E2079" s="484"/>
      <c r="F2079" s="484"/>
      <c r="G2079" s="484"/>
      <c r="H2079" s="484"/>
      <c r="I2079" s="484"/>
      <c r="J2079" s="484"/>
      <c r="K2079" s="484"/>
      <c r="L2079" s="484"/>
      <c r="M2079" s="485"/>
      <c r="N2079" s="483"/>
      <c r="O2079" s="485"/>
      <c r="P2079" s="486"/>
      <c r="Q2079" s="483"/>
      <c r="R2079" s="485"/>
      <c r="S2079" s="483"/>
      <c r="T2079" s="484"/>
      <c r="U2079" s="484"/>
      <c r="V2079" s="485"/>
      <c r="W2079" s="486"/>
      <c r="X2079" s="487"/>
    </row>
    <row r="2080" spans="5:24" x14ac:dyDescent="0.25">
      <c r="E2080" s="484"/>
      <c r="F2080" s="484"/>
      <c r="G2080" s="484"/>
      <c r="H2080" s="484"/>
      <c r="I2080" s="484"/>
      <c r="J2080" s="484"/>
      <c r="K2080" s="484"/>
      <c r="L2080" s="484"/>
      <c r="M2080" s="485"/>
      <c r="N2080" s="483"/>
      <c r="O2080" s="485"/>
      <c r="P2080" s="486"/>
      <c r="Q2080" s="483"/>
      <c r="R2080" s="485"/>
      <c r="S2080" s="483"/>
      <c r="T2080" s="484"/>
      <c r="U2080" s="484"/>
      <c r="V2080" s="485"/>
      <c r="W2080" s="486"/>
      <c r="X2080" s="487"/>
    </row>
    <row r="2081" spans="5:24" x14ac:dyDescent="0.25">
      <c r="E2081" s="484"/>
      <c r="F2081" s="484"/>
      <c r="G2081" s="484"/>
      <c r="H2081" s="484"/>
      <c r="I2081" s="484"/>
      <c r="J2081" s="484"/>
      <c r="K2081" s="484"/>
      <c r="L2081" s="484"/>
      <c r="M2081" s="485"/>
      <c r="N2081" s="483"/>
      <c r="O2081" s="485"/>
      <c r="P2081" s="486"/>
      <c r="Q2081" s="483"/>
      <c r="R2081" s="485"/>
      <c r="S2081" s="483"/>
      <c r="T2081" s="484"/>
      <c r="U2081" s="484"/>
      <c r="V2081" s="485"/>
      <c r="W2081" s="486"/>
      <c r="X2081" s="487"/>
    </row>
    <row r="2082" spans="5:24" x14ac:dyDescent="0.25">
      <c r="E2082" s="484"/>
      <c r="F2082" s="484"/>
      <c r="G2082" s="484"/>
      <c r="H2082" s="484"/>
      <c r="I2082" s="484"/>
      <c r="J2082" s="484"/>
      <c r="K2082" s="484"/>
      <c r="L2082" s="484"/>
      <c r="M2082" s="485"/>
      <c r="N2082" s="483"/>
      <c r="O2082" s="485"/>
      <c r="P2082" s="486"/>
      <c r="Q2082" s="483"/>
      <c r="R2082" s="485"/>
      <c r="S2082" s="483"/>
      <c r="T2082" s="484"/>
      <c r="U2082" s="484"/>
      <c r="V2082" s="485"/>
      <c r="W2082" s="486"/>
      <c r="X2082" s="487"/>
    </row>
    <row r="2083" spans="5:24" x14ac:dyDescent="0.25">
      <c r="E2083" s="484"/>
      <c r="F2083" s="484"/>
      <c r="G2083" s="484"/>
      <c r="H2083" s="484"/>
      <c r="I2083" s="484"/>
      <c r="J2083" s="484"/>
      <c r="K2083" s="484"/>
      <c r="L2083" s="484"/>
      <c r="M2083" s="485"/>
      <c r="N2083" s="483"/>
      <c r="O2083" s="485"/>
      <c r="P2083" s="486"/>
      <c r="Q2083" s="483"/>
      <c r="R2083" s="485"/>
      <c r="S2083" s="483"/>
      <c r="T2083" s="484"/>
      <c r="U2083" s="484"/>
      <c r="V2083" s="485"/>
      <c r="W2083" s="486"/>
      <c r="X2083" s="487"/>
    </row>
    <row r="2084" spans="5:24" x14ac:dyDescent="0.25">
      <c r="E2084" s="484"/>
      <c r="F2084" s="484"/>
      <c r="G2084" s="484"/>
      <c r="H2084" s="484"/>
      <c r="I2084" s="484"/>
      <c r="J2084" s="484"/>
      <c r="K2084" s="484"/>
      <c r="L2084" s="484"/>
      <c r="M2084" s="485"/>
      <c r="N2084" s="483"/>
      <c r="O2084" s="485"/>
      <c r="P2084" s="486"/>
      <c r="Q2084" s="483"/>
      <c r="R2084" s="485"/>
      <c r="S2084" s="483"/>
      <c r="T2084" s="484"/>
      <c r="U2084" s="484"/>
      <c r="V2084" s="485"/>
      <c r="W2084" s="486"/>
      <c r="X2084" s="487"/>
    </row>
    <row r="2085" spans="5:24" x14ac:dyDescent="0.25">
      <c r="E2085" s="484"/>
      <c r="F2085" s="484"/>
      <c r="G2085" s="484"/>
      <c r="H2085" s="484"/>
      <c r="I2085" s="484"/>
      <c r="J2085" s="484"/>
      <c r="K2085" s="484"/>
      <c r="L2085" s="484"/>
      <c r="M2085" s="485"/>
      <c r="N2085" s="483"/>
      <c r="O2085" s="485"/>
      <c r="P2085" s="486"/>
      <c r="Q2085" s="483"/>
      <c r="R2085" s="485"/>
      <c r="S2085" s="483"/>
      <c r="T2085" s="484"/>
      <c r="U2085" s="484"/>
      <c r="V2085" s="485"/>
      <c r="W2085" s="486"/>
      <c r="X2085" s="487"/>
    </row>
    <row r="2086" spans="5:24" x14ac:dyDescent="0.25">
      <c r="E2086" s="484"/>
      <c r="F2086" s="484"/>
      <c r="G2086" s="484"/>
      <c r="H2086" s="484"/>
      <c r="I2086" s="484"/>
      <c r="J2086" s="484"/>
      <c r="K2086" s="484"/>
      <c r="L2086" s="484"/>
      <c r="M2086" s="485"/>
      <c r="N2086" s="483"/>
      <c r="O2086" s="485"/>
      <c r="P2086" s="486"/>
      <c r="Q2086" s="483"/>
      <c r="R2086" s="485"/>
      <c r="S2086" s="483"/>
      <c r="T2086" s="484"/>
      <c r="U2086" s="484"/>
      <c r="V2086" s="485"/>
      <c r="W2086" s="486"/>
      <c r="X2086" s="487"/>
    </row>
    <row r="2087" spans="5:24" x14ac:dyDescent="0.25">
      <c r="E2087" s="484"/>
      <c r="F2087" s="484"/>
      <c r="G2087" s="484"/>
      <c r="H2087" s="484"/>
      <c r="I2087" s="484"/>
      <c r="J2087" s="484"/>
      <c r="K2087" s="484"/>
      <c r="L2087" s="484"/>
      <c r="M2087" s="485"/>
      <c r="N2087" s="483"/>
      <c r="O2087" s="485"/>
      <c r="P2087" s="486"/>
      <c r="Q2087" s="483"/>
      <c r="R2087" s="485"/>
      <c r="S2087" s="483"/>
      <c r="T2087" s="484"/>
      <c r="U2087" s="484"/>
      <c r="V2087" s="485"/>
      <c r="W2087" s="486"/>
      <c r="X2087" s="487"/>
    </row>
    <row r="2088" spans="5:24" x14ac:dyDescent="0.25">
      <c r="E2088" s="484"/>
      <c r="F2088" s="484"/>
      <c r="G2088" s="484"/>
      <c r="H2088" s="484"/>
      <c r="I2088" s="484"/>
      <c r="J2088" s="484"/>
      <c r="K2088" s="484"/>
      <c r="L2088" s="484"/>
      <c r="M2088" s="485"/>
      <c r="N2088" s="483"/>
      <c r="O2088" s="485"/>
      <c r="P2088" s="486"/>
      <c r="Q2088" s="483"/>
      <c r="R2088" s="485"/>
      <c r="S2088" s="483"/>
      <c r="T2088" s="484"/>
      <c r="U2088" s="484"/>
      <c r="V2088" s="485"/>
      <c r="W2088" s="486"/>
      <c r="X2088" s="487"/>
    </row>
    <row r="2089" spans="5:24" x14ac:dyDescent="0.25">
      <c r="E2089" s="484"/>
      <c r="F2089" s="484"/>
      <c r="G2089" s="484"/>
      <c r="H2089" s="484"/>
      <c r="I2089" s="484"/>
      <c r="J2089" s="484"/>
      <c r="K2089" s="484"/>
      <c r="L2089" s="484"/>
      <c r="M2089" s="485"/>
      <c r="N2089" s="483"/>
      <c r="O2089" s="485"/>
      <c r="P2089" s="486"/>
      <c r="Q2089" s="483"/>
      <c r="R2089" s="485"/>
      <c r="S2089" s="483"/>
      <c r="T2089" s="484"/>
      <c r="U2089" s="484"/>
      <c r="V2089" s="485"/>
      <c r="W2089" s="486"/>
      <c r="X2089" s="487"/>
    </row>
    <row r="2090" spans="5:24" x14ac:dyDescent="0.25">
      <c r="E2090" s="484"/>
      <c r="F2090" s="484"/>
      <c r="G2090" s="484"/>
      <c r="H2090" s="484"/>
      <c r="I2090" s="484"/>
      <c r="J2090" s="484"/>
      <c r="K2090" s="484"/>
      <c r="L2090" s="484"/>
      <c r="M2090" s="485"/>
      <c r="N2090" s="483"/>
      <c r="O2090" s="485"/>
      <c r="P2090" s="486"/>
      <c r="Q2090" s="483"/>
      <c r="R2090" s="485"/>
      <c r="S2090" s="483"/>
      <c r="T2090" s="484"/>
      <c r="U2090" s="484"/>
      <c r="V2090" s="485"/>
      <c r="W2090" s="486"/>
      <c r="X2090" s="487"/>
    </row>
    <row r="2091" spans="5:24" x14ac:dyDescent="0.25">
      <c r="E2091" s="484"/>
      <c r="F2091" s="484"/>
      <c r="G2091" s="484"/>
      <c r="H2091" s="484"/>
      <c r="I2091" s="484"/>
      <c r="J2091" s="484"/>
      <c r="K2091" s="484"/>
      <c r="L2091" s="484"/>
      <c r="M2091" s="485"/>
      <c r="N2091" s="483"/>
      <c r="O2091" s="485"/>
      <c r="P2091" s="486"/>
      <c r="Q2091" s="483"/>
      <c r="R2091" s="485"/>
      <c r="S2091" s="483"/>
      <c r="T2091" s="484"/>
      <c r="U2091" s="484"/>
      <c r="V2091" s="485"/>
      <c r="W2091" s="486"/>
      <c r="X2091" s="487"/>
    </row>
    <row r="2092" spans="5:24" x14ac:dyDescent="0.25">
      <c r="E2092" s="484"/>
      <c r="F2092" s="484"/>
      <c r="G2092" s="484"/>
      <c r="H2092" s="484"/>
      <c r="I2092" s="484"/>
      <c r="J2092" s="484"/>
      <c r="K2092" s="484"/>
      <c r="L2092" s="484"/>
      <c r="M2092" s="485"/>
      <c r="N2092" s="483"/>
      <c r="O2092" s="485"/>
      <c r="P2092" s="486"/>
      <c r="Q2092" s="483"/>
      <c r="R2092" s="485"/>
      <c r="S2092" s="483"/>
      <c r="T2092" s="484"/>
      <c r="U2092" s="484"/>
      <c r="V2092" s="485"/>
      <c r="W2092" s="486"/>
      <c r="X2092" s="487"/>
    </row>
    <row r="2093" spans="5:24" x14ac:dyDescent="0.25">
      <c r="E2093" s="484"/>
      <c r="F2093" s="484"/>
      <c r="G2093" s="484"/>
      <c r="H2093" s="484"/>
      <c r="I2093" s="484"/>
      <c r="J2093" s="484"/>
      <c r="K2093" s="484"/>
      <c r="L2093" s="484"/>
      <c r="M2093" s="485"/>
      <c r="N2093" s="483"/>
      <c r="O2093" s="485"/>
      <c r="P2093" s="486"/>
      <c r="Q2093" s="483"/>
      <c r="R2093" s="485"/>
      <c r="S2093" s="483"/>
      <c r="T2093" s="484"/>
      <c r="U2093" s="484"/>
      <c r="V2093" s="485"/>
      <c r="W2093" s="486"/>
      <c r="X2093" s="487"/>
    </row>
    <row r="2094" spans="5:24" x14ac:dyDescent="0.25">
      <c r="E2094" s="484"/>
      <c r="F2094" s="484"/>
      <c r="G2094" s="484"/>
      <c r="H2094" s="484"/>
      <c r="I2094" s="484"/>
      <c r="J2094" s="484"/>
      <c r="K2094" s="484"/>
      <c r="L2094" s="484"/>
      <c r="M2094" s="485"/>
      <c r="N2094" s="483"/>
      <c r="O2094" s="485"/>
      <c r="P2094" s="486"/>
      <c r="Q2094" s="483"/>
      <c r="R2094" s="485"/>
      <c r="S2094" s="483"/>
      <c r="T2094" s="484"/>
      <c r="U2094" s="484"/>
      <c r="V2094" s="485"/>
      <c r="W2094" s="486"/>
      <c r="X2094" s="487"/>
    </row>
    <row r="2095" spans="5:24" x14ac:dyDescent="0.25">
      <c r="E2095" s="484"/>
      <c r="F2095" s="484"/>
      <c r="G2095" s="484"/>
      <c r="H2095" s="484"/>
      <c r="I2095" s="484"/>
      <c r="J2095" s="484"/>
      <c r="K2095" s="484"/>
      <c r="L2095" s="484"/>
      <c r="M2095" s="485"/>
      <c r="N2095" s="483"/>
      <c r="O2095" s="485"/>
      <c r="P2095" s="486"/>
      <c r="Q2095" s="483"/>
      <c r="R2095" s="485"/>
      <c r="S2095" s="483"/>
      <c r="T2095" s="484"/>
      <c r="U2095" s="484"/>
      <c r="V2095" s="485"/>
      <c r="W2095" s="486"/>
      <c r="X2095" s="487"/>
    </row>
    <row r="2096" spans="5:24" x14ac:dyDescent="0.25">
      <c r="E2096" s="484"/>
      <c r="F2096" s="484"/>
      <c r="G2096" s="484"/>
      <c r="H2096" s="484"/>
      <c r="I2096" s="484"/>
      <c r="J2096" s="484"/>
      <c r="K2096" s="484"/>
      <c r="L2096" s="484"/>
      <c r="M2096" s="485"/>
      <c r="N2096" s="483"/>
      <c r="O2096" s="485"/>
      <c r="P2096" s="486"/>
      <c r="Q2096" s="483"/>
      <c r="R2096" s="485"/>
      <c r="S2096" s="483"/>
      <c r="T2096" s="484"/>
      <c r="U2096" s="484"/>
      <c r="V2096" s="485"/>
      <c r="W2096" s="486"/>
      <c r="X2096" s="487"/>
    </row>
    <row r="2097" spans="5:24" x14ac:dyDescent="0.25">
      <c r="E2097" s="484"/>
      <c r="F2097" s="484"/>
      <c r="G2097" s="484"/>
      <c r="H2097" s="484"/>
      <c r="I2097" s="484"/>
      <c r="J2097" s="484"/>
      <c r="K2097" s="484"/>
      <c r="L2097" s="484"/>
      <c r="M2097" s="485"/>
      <c r="N2097" s="483"/>
      <c r="O2097" s="485"/>
      <c r="P2097" s="486"/>
      <c r="Q2097" s="483"/>
      <c r="R2097" s="485"/>
      <c r="S2097" s="483"/>
      <c r="T2097" s="484"/>
      <c r="U2097" s="484"/>
      <c r="V2097" s="485"/>
      <c r="W2097" s="486"/>
      <c r="X2097" s="487"/>
    </row>
    <row r="2098" spans="5:24" x14ac:dyDescent="0.25">
      <c r="E2098" s="484"/>
      <c r="F2098" s="484"/>
      <c r="G2098" s="484"/>
      <c r="H2098" s="484"/>
      <c r="I2098" s="484"/>
      <c r="J2098" s="484"/>
      <c r="K2098" s="484"/>
      <c r="L2098" s="484"/>
      <c r="M2098" s="485"/>
      <c r="N2098" s="483"/>
      <c r="O2098" s="485"/>
      <c r="P2098" s="486"/>
      <c r="Q2098" s="483"/>
      <c r="R2098" s="485"/>
      <c r="S2098" s="483"/>
      <c r="T2098" s="484"/>
      <c r="U2098" s="484"/>
      <c r="V2098" s="485"/>
      <c r="W2098" s="486"/>
      <c r="X2098" s="487"/>
    </row>
    <row r="2099" spans="5:24" x14ac:dyDescent="0.25">
      <c r="E2099" s="484"/>
      <c r="F2099" s="484"/>
      <c r="G2099" s="484"/>
      <c r="H2099" s="484"/>
      <c r="I2099" s="484"/>
      <c r="J2099" s="484"/>
      <c r="K2099" s="484"/>
      <c r="L2099" s="484"/>
      <c r="M2099" s="485"/>
      <c r="N2099" s="483"/>
      <c r="O2099" s="485"/>
      <c r="P2099" s="486"/>
      <c r="Q2099" s="483"/>
      <c r="R2099" s="485"/>
      <c r="S2099" s="483"/>
      <c r="T2099" s="484"/>
      <c r="U2099" s="484"/>
      <c r="V2099" s="485"/>
      <c r="W2099" s="486"/>
      <c r="X2099" s="487"/>
    </row>
    <row r="2100" spans="5:24" x14ac:dyDescent="0.25">
      <c r="E2100" s="484"/>
      <c r="F2100" s="484"/>
      <c r="G2100" s="484"/>
      <c r="H2100" s="484"/>
      <c r="I2100" s="484"/>
      <c r="J2100" s="484"/>
      <c r="K2100" s="484"/>
      <c r="L2100" s="484"/>
      <c r="M2100" s="485"/>
      <c r="N2100" s="483"/>
      <c r="O2100" s="485"/>
      <c r="P2100" s="486"/>
      <c r="Q2100" s="483"/>
      <c r="R2100" s="485"/>
      <c r="S2100" s="483"/>
      <c r="T2100" s="484"/>
      <c r="U2100" s="484"/>
      <c r="V2100" s="485"/>
      <c r="W2100" s="486"/>
      <c r="X2100" s="487"/>
    </row>
    <row r="2101" spans="5:24" x14ac:dyDescent="0.25">
      <c r="E2101" s="484"/>
      <c r="F2101" s="484"/>
      <c r="G2101" s="484"/>
      <c r="H2101" s="484"/>
      <c r="I2101" s="484"/>
      <c r="J2101" s="484"/>
      <c r="K2101" s="484"/>
      <c r="L2101" s="484"/>
      <c r="M2101" s="485"/>
      <c r="N2101" s="483"/>
      <c r="O2101" s="485"/>
      <c r="P2101" s="486"/>
      <c r="Q2101" s="483"/>
      <c r="R2101" s="485"/>
      <c r="S2101" s="483"/>
      <c r="T2101" s="484"/>
      <c r="U2101" s="484"/>
      <c r="V2101" s="485"/>
      <c r="W2101" s="486"/>
      <c r="X2101" s="487"/>
    </row>
    <row r="2102" spans="5:24" x14ac:dyDescent="0.25">
      <c r="E2102" s="484"/>
      <c r="F2102" s="484"/>
      <c r="G2102" s="484"/>
      <c r="H2102" s="484"/>
      <c r="I2102" s="484"/>
      <c r="J2102" s="484"/>
      <c r="K2102" s="484"/>
      <c r="L2102" s="484"/>
      <c r="M2102" s="485"/>
      <c r="N2102" s="483"/>
      <c r="O2102" s="485"/>
      <c r="P2102" s="486"/>
      <c r="Q2102" s="483"/>
      <c r="R2102" s="485"/>
      <c r="S2102" s="483"/>
      <c r="T2102" s="484"/>
      <c r="U2102" s="484"/>
      <c r="V2102" s="485"/>
      <c r="W2102" s="486"/>
      <c r="X2102" s="487"/>
    </row>
    <row r="2103" spans="5:24" x14ac:dyDescent="0.25">
      <c r="E2103" s="484"/>
      <c r="F2103" s="484"/>
      <c r="G2103" s="484"/>
      <c r="H2103" s="484"/>
      <c r="I2103" s="484"/>
      <c r="J2103" s="484"/>
      <c r="K2103" s="484"/>
      <c r="L2103" s="484"/>
      <c r="M2103" s="485"/>
      <c r="N2103" s="483"/>
      <c r="O2103" s="485"/>
      <c r="P2103" s="486"/>
      <c r="Q2103" s="483"/>
      <c r="R2103" s="485"/>
      <c r="S2103" s="483"/>
      <c r="T2103" s="484"/>
      <c r="U2103" s="484"/>
      <c r="V2103" s="485"/>
      <c r="W2103" s="486"/>
      <c r="X2103" s="487"/>
    </row>
    <row r="2104" spans="5:24" x14ac:dyDescent="0.25">
      <c r="E2104" s="484"/>
      <c r="F2104" s="484"/>
      <c r="G2104" s="484"/>
      <c r="H2104" s="484"/>
      <c r="I2104" s="484"/>
      <c r="J2104" s="484"/>
      <c r="K2104" s="484"/>
      <c r="L2104" s="484"/>
      <c r="M2104" s="485"/>
      <c r="N2104" s="483"/>
      <c r="O2104" s="485"/>
      <c r="P2104" s="486"/>
      <c r="Q2104" s="483"/>
      <c r="R2104" s="485"/>
      <c r="S2104" s="483"/>
      <c r="T2104" s="484"/>
      <c r="U2104" s="484"/>
      <c r="V2104" s="485"/>
      <c r="W2104" s="486"/>
      <c r="X2104" s="487"/>
    </row>
    <row r="2105" spans="5:24" x14ac:dyDescent="0.25">
      <c r="E2105" s="484"/>
      <c r="F2105" s="484"/>
      <c r="G2105" s="484"/>
      <c r="H2105" s="484"/>
      <c r="I2105" s="484"/>
      <c r="J2105" s="484"/>
      <c r="K2105" s="484"/>
      <c r="L2105" s="484"/>
      <c r="M2105" s="485"/>
      <c r="N2105" s="483"/>
      <c r="O2105" s="485"/>
      <c r="P2105" s="486"/>
      <c r="Q2105" s="483"/>
      <c r="R2105" s="485"/>
      <c r="S2105" s="483"/>
      <c r="T2105" s="484"/>
      <c r="U2105" s="484"/>
      <c r="V2105" s="485"/>
      <c r="W2105" s="486"/>
      <c r="X2105" s="487"/>
    </row>
    <row r="2106" spans="5:24" x14ac:dyDescent="0.25">
      <c r="E2106" s="484"/>
      <c r="F2106" s="484"/>
      <c r="G2106" s="484"/>
      <c r="H2106" s="484"/>
      <c r="I2106" s="484"/>
      <c r="J2106" s="484"/>
      <c r="K2106" s="484"/>
      <c r="L2106" s="484"/>
      <c r="M2106" s="485"/>
      <c r="N2106" s="483"/>
      <c r="O2106" s="485"/>
      <c r="P2106" s="486"/>
      <c r="Q2106" s="483"/>
      <c r="R2106" s="485"/>
      <c r="S2106" s="483"/>
      <c r="T2106" s="484"/>
      <c r="U2106" s="484"/>
      <c r="V2106" s="485"/>
      <c r="W2106" s="486"/>
      <c r="X2106" s="487"/>
    </row>
    <row r="2107" spans="5:24" x14ac:dyDescent="0.25">
      <c r="E2107" s="484"/>
      <c r="F2107" s="484"/>
      <c r="G2107" s="484"/>
      <c r="H2107" s="484"/>
      <c r="I2107" s="484"/>
      <c r="J2107" s="484"/>
      <c r="K2107" s="484"/>
      <c r="L2107" s="484"/>
      <c r="M2107" s="485"/>
      <c r="N2107" s="483"/>
      <c r="O2107" s="485"/>
      <c r="P2107" s="486"/>
      <c r="Q2107" s="483"/>
      <c r="R2107" s="485"/>
      <c r="S2107" s="483"/>
      <c r="T2107" s="484"/>
      <c r="U2107" s="484"/>
      <c r="V2107" s="485"/>
      <c r="W2107" s="486"/>
      <c r="X2107" s="487"/>
    </row>
    <row r="2108" spans="5:24" x14ac:dyDescent="0.25">
      <c r="E2108" s="484"/>
      <c r="F2108" s="484"/>
      <c r="G2108" s="484"/>
      <c r="H2108" s="484"/>
      <c r="I2108" s="484"/>
      <c r="J2108" s="484"/>
      <c r="K2108" s="484"/>
      <c r="L2108" s="484"/>
      <c r="M2108" s="485"/>
      <c r="N2108" s="483"/>
      <c r="O2108" s="485"/>
      <c r="P2108" s="486"/>
      <c r="Q2108" s="483"/>
      <c r="R2108" s="485"/>
      <c r="S2108" s="483"/>
      <c r="T2108" s="484"/>
      <c r="U2108" s="484"/>
      <c r="V2108" s="485"/>
      <c r="W2108" s="486"/>
      <c r="X2108" s="487"/>
    </row>
    <row r="2109" spans="5:24" x14ac:dyDescent="0.25">
      <c r="E2109" s="484"/>
      <c r="F2109" s="484"/>
      <c r="G2109" s="484"/>
      <c r="H2109" s="484"/>
      <c r="I2109" s="484"/>
      <c r="J2109" s="484"/>
      <c r="K2109" s="484"/>
      <c r="L2109" s="484"/>
      <c r="M2109" s="485"/>
      <c r="N2109" s="483"/>
      <c r="O2109" s="485"/>
      <c r="P2109" s="486"/>
      <c r="Q2109" s="483"/>
      <c r="R2109" s="485"/>
      <c r="S2109" s="483"/>
      <c r="T2109" s="484"/>
      <c r="U2109" s="484"/>
      <c r="V2109" s="485"/>
      <c r="W2109" s="486"/>
      <c r="X2109" s="487"/>
    </row>
    <row r="2110" spans="5:24" x14ac:dyDescent="0.25">
      <c r="E2110" s="484"/>
      <c r="F2110" s="484"/>
      <c r="G2110" s="484"/>
      <c r="H2110" s="484"/>
      <c r="I2110" s="484"/>
      <c r="J2110" s="484"/>
      <c r="K2110" s="484"/>
      <c r="L2110" s="484"/>
      <c r="M2110" s="485"/>
      <c r="N2110" s="483"/>
      <c r="O2110" s="485"/>
      <c r="P2110" s="486"/>
      <c r="Q2110" s="483"/>
      <c r="R2110" s="485"/>
      <c r="S2110" s="483"/>
      <c r="T2110" s="484"/>
      <c r="U2110" s="484"/>
      <c r="V2110" s="485"/>
      <c r="W2110" s="486"/>
      <c r="X2110" s="487"/>
    </row>
    <row r="2111" spans="5:24" x14ac:dyDescent="0.25">
      <c r="E2111" s="484"/>
      <c r="F2111" s="484"/>
      <c r="G2111" s="484"/>
      <c r="H2111" s="484"/>
      <c r="I2111" s="484"/>
      <c r="J2111" s="484"/>
      <c r="K2111" s="484"/>
      <c r="L2111" s="484"/>
      <c r="M2111" s="485"/>
      <c r="N2111" s="483"/>
      <c r="O2111" s="485"/>
      <c r="P2111" s="486"/>
      <c r="Q2111" s="483"/>
      <c r="R2111" s="485"/>
      <c r="S2111" s="483"/>
      <c r="T2111" s="484"/>
      <c r="U2111" s="484"/>
      <c r="V2111" s="485"/>
      <c r="W2111" s="486"/>
      <c r="X2111" s="487"/>
    </row>
    <row r="2112" spans="5:24" x14ac:dyDescent="0.25">
      <c r="E2112" s="484"/>
      <c r="F2112" s="484"/>
      <c r="G2112" s="484"/>
      <c r="H2112" s="484"/>
      <c r="I2112" s="484"/>
      <c r="J2112" s="484"/>
      <c r="K2112" s="484"/>
      <c r="L2112" s="484"/>
      <c r="M2112" s="485"/>
      <c r="N2112" s="483"/>
      <c r="O2112" s="485"/>
      <c r="P2112" s="486"/>
      <c r="Q2112" s="483"/>
      <c r="R2112" s="485"/>
      <c r="S2112" s="483"/>
      <c r="T2112" s="484"/>
      <c r="U2112" s="484"/>
      <c r="V2112" s="485"/>
      <c r="W2112" s="486"/>
      <c r="X2112" s="487"/>
    </row>
    <row r="2113" spans="5:24" x14ac:dyDescent="0.25">
      <c r="E2113" s="484"/>
      <c r="F2113" s="484"/>
      <c r="G2113" s="484"/>
      <c r="H2113" s="484"/>
      <c r="I2113" s="484"/>
      <c r="J2113" s="484"/>
      <c r="K2113" s="484"/>
      <c r="L2113" s="484"/>
      <c r="M2113" s="485"/>
      <c r="N2113" s="483"/>
      <c r="O2113" s="485"/>
      <c r="P2113" s="486"/>
      <c r="Q2113" s="483"/>
      <c r="R2113" s="485"/>
      <c r="S2113" s="483"/>
      <c r="T2113" s="484"/>
      <c r="U2113" s="484"/>
      <c r="V2113" s="485"/>
      <c r="W2113" s="486"/>
      <c r="X2113" s="487"/>
    </row>
    <row r="2114" spans="5:24" x14ac:dyDescent="0.25">
      <c r="E2114" s="484"/>
      <c r="F2114" s="484"/>
      <c r="G2114" s="484"/>
      <c r="H2114" s="484"/>
      <c r="I2114" s="484"/>
      <c r="J2114" s="484"/>
      <c r="K2114" s="484"/>
      <c r="L2114" s="484"/>
      <c r="M2114" s="485"/>
      <c r="N2114" s="483"/>
      <c r="O2114" s="485"/>
      <c r="P2114" s="486"/>
      <c r="Q2114" s="483"/>
      <c r="R2114" s="485"/>
      <c r="S2114" s="483"/>
      <c r="T2114" s="484"/>
      <c r="U2114" s="484"/>
      <c r="V2114" s="485"/>
      <c r="W2114" s="486"/>
      <c r="X2114" s="487"/>
    </row>
    <row r="2115" spans="5:24" x14ac:dyDescent="0.25">
      <c r="E2115" s="484"/>
      <c r="F2115" s="484"/>
      <c r="G2115" s="484"/>
      <c r="H2115" s="484"/>
      <c r="I2115" s="484"/>
      <c r="J2115" s="484"/>
      <c r="K2115" s="484"/>
      <c r="L2115" s="484"/>
      <c r="M2115" s="485"/>
      <c r="N2115" s="483"/>
      <c r="O2115" s="485"/>
      <c r="P2115" s="486"/>
      <c r="Q2115" s="483"/>
      <c r="R2115" s="485"/>
      <c r="S2115" s="483"/>
      <c r="T2115" s="484"/>
      <c r="U2115" s="484"/>
      <c r="V2115" s="485"/>
      <c r="W2115" s="486"/>
      <c r="X2115" s="487"/>
    </row>
    <row r="2116" spans="5:24" x14ac:dyDescent="0.25">
      <c r="E2116" s="484"/>
      <c r="F2116" s="484"/>
      <c r="G2116" s="484"/>
      <c r="H2116" s="484"/>
      <c r="I2116" s="484"/>
      <c r="J2116" s="484"/>
      <c r="K2116" s="484"/>
      <c r="L2116" s="484"/>
      <c r="M2116" s="485"/>
      <c r="N2116" s="483"/>
      <c r="O2116" s="485"/>
      <c r="P2116" s="486"/>
      <c r="Q2116" s="483"/>
      <c r="R2116" s="485"/>
      <c r="S2116" s="483"/>
      <c r="T2116" s="484"/>
      <c r="U2116" s="484"/>
      <c r="V2116" s="485"/>
      <c r="W2116" s="486"/>
      <c r="X2116" s="487"/>
    </row>
    <row r="2117" spans="5:24" x14ac:dyDescent="0.25">
      <c r="E2117" s="484"/>
      <c r="F2117" s="484"/>
      <c r="G2117" s="484"/>
      <c r="H2117" s="484"/>
      <c r="I2117" s="484"/>
      <c r="J2117" s="484"/>
      <c r="K2117" s="484"/>
      <c r="L2117" s="484"/>
      <c r="M2117" s="485"/>
      <c r="N2117" s="483"/>
      <c r="O2117" s="485"/>
      <c r="P2117" s="486"/>
      <c r="Q2117" s="483"/>
      <c r="R2117" s="485"/>
      <c r="S2117" s="483"/>
      <c r="T2117" s="484"/>
      <c r="U2117" s="484"/>
      <c r="V2117" s="485"/>
      <c r="W2117" s="486"/>
      <c r="X2117" s="487"/>
    </row>
    <row r="2118" spans="5:24" x14ac:dyDescent="0.25">
      <c r="E2118" s="484"/>
      <c r="F2118" s="484"/>
      <c r="G2118" s="484"/>
      <c r="H2118" s="484"/>
      <c r="I2118" s="484"/>
      <c r="J2118" s="484"/>
      <c r="K2118" s="484"/>
      <c r="L2118" s="484"/>
      <c r="M2118" s="485"/>
      <c r="N2118" s="483"/>
      <c r="O2118" s="485"/>
      <c r="P2118" s="486"/>
      <c r="Q2118" s="483"/>
      <c r="R2118" s="485"/>
      <c r="S2118" s="483"/>
      <c r="T2118" s="484"/>
      <c r="U2118" s="484"/>
      <c r="V2118" s="485"/>
      <c r="W2118" s="486"/>
      <c r="X2118" s="487"/>
    </row>
    <row r="2119" spans="5:24" x14ac:dyDescent="0.25">
      <c r="E2119" s="484"/>
      <c r="F2119" s="484"/>
      <c r="G2119" s="484"/>
      <c r="H2119" s="484"/>
      <c r="I2119" s="484"/>
      <c r="J2119" s="484"/>
      <c r="K2119" s="484"/>
      <c r="L2119" s="484"/>
      <c r="M2119" s="485"/>
      <c r="N2119" s="483"/>
      <c r="O2119" s="485"/>
      <c r="P2119" s="486"/>
      <c r="Q2119" s="483"/>
      <c r="R2119" s="485"/>
      <c r="S2119" s="483"/>
      <c r="T2119" s="484"/>
      <c r="U2119" s="484"/>
      <c r="V2119" s="485"/>
      <c r="W2119" s="486"/>
      <c r="X2119" s="487"/>
    </row>
    <row r="2120" spans="5:24" x14ac:dyDescent="0.25">
      <c r="E2120" s="484"/>
      <c r="F2120" s="484"/>
      <c r="G2120" s="484"/>
      <c r="H2120" s="484"/>
      <c r="I2120" s="484"/>
      <c r="J2120" s="484"/>
      <c r="K2120" s="484"/>
      <c r="L2120" s="484"/>
      <c r="M2120" s="485"/>
      <c r="N2120" s="483"/>
      <c r="O2120" s="485"/>
      <c r="P2120" s="486"/>
      <c r="Q2120" s="483"/>
      <c r="R2120" s="485"/>
      <c r="S2120" s="483"/>
      <c r="T2120" s="484"/>
      <c r="U2120" s="484"/>
      <c r="V2120" s="485"/>
      <c r="W2120" s="486"/>
      <c r="X2120" s="487"/>
    </row>
    <row r="2121" spans="5:24" x14ac:dyDescent="0.25">
      <c r="E2121" s="484"/>
      <c r="F2121" s="484"/>
      <c r="G2121" s="484"/>
      <c r="H2121" s="484"/>
      <c r="I2121" s="484"/>
      <c r="J2121" s="484"/>
      <c r="K2121" s="484"/>
      <c r="L2121" s="484"/>
      <c r="M2121" s="485"/>
      <c r="N2121" s="483"/>
      <c r="O2121" s="485"/>
      <c r="P2121" s="486"/>
      <c r="Q2121" s="483"/>
      <c r="R2121" s="485"/>
      <c r="S2121" s="483"/>
      <c r="T2121" s="484"/>
      <c r="U2121" s="484"/>
      <c r="V2121" s="485"/>
      <c r="W2121" s="486"/>
      <c r="X2121" s="487"/>
    </row>
    <row r="2122" spans="5:24" x14ac:dyDescent="0.25">
      <c r="E2122" s="484"/>
      <c r="F2122" s="484"/>
      <c r="G2122" s="484"/>
      <c r="H2122" s="484"/>
      <c r="I2122" s="484"/>
      <c r="J2122" s="484"/>
      <c r="K2122" s="484"/>
      <c r="L2122" s="484"/>
      <c r="M2122" s="485"/>
      <c r="N2122" s="483"/>
      <c r="O2122" s="485"/>
      <c r="P2122" s="486"/>
      <c r="Q2122" s="483"/>
      <c r="R2122" s="485"/>
      <c r="S2122" s="483"/>
      <c r="T2122" s="484"/>
      <c r="U2122" s="484"/>
      <c r="V2122" s="485"/>
      <c r="W2122" s="486"/>
      <c r="X2122" s="487"/>
    </row>
    <row r="2123" spans="5:24" x14ac:dyDescent="0.25">
      <c r="E2123" s="484"/>
      <c r="F2123" s="484"/>
      <c r="G2123" s="484"/>
      <c r="H2123" s="484"/>
      <c r="I2123" s="484"/>
      <c r="J2123" s="484"/>
      <c r="K2123" s="484"/>
      <c r="L2123" s="484"/>
      <c r="M2123" s="485"/>
      <c r="N2123" s="483"/>
      <c r="O2123" s="485"/>
      <c r="P2123" s="486"/>
      <c r="Q2123" s="483"/>
      <c r="R2123" s="485"/>
      <c r="S2123" s="483"/>
      <c r="T2123" s="484"/>
      <c r="U2123" s="484"/>
      <c r="V2123" s="485"/>
      <c r="W2123" s="486"/>
      <c r="X2123" s="487"/>
    </row>
    <row r="2124" spans="5:24" x14ac:dyDescent="0.25">
      <c r="E2124" s="484"/>
      <c r="F2124" s="484"/>
      <c r="G2124" s="484"/>
      <c r="H2124" s="484"/>
      <c r="I2124" s="484"/>
      <c r="J2124" s="484"/>
      <c r="K2124" s="484"/>
      <c r="L2124" s="484"/>
      <c r="M2124" s="485"/>
      <c r="N2124" s="483"/>
      <c r="O2124" s="485"/>
      <c r="P2124" s="486"/>
      <c r="Q2124" s="483"/>
      <c r="R2124" s="485"/>
      <c r="S2124" s="483"/>
      <c r="T2124" s="484"/>
      <c r="U2124" s="484"/>
      <c r="V2124" s="485"/>
      <c r="W2124" s="486"/>
      <c r="X2124" s="487"/>
    </row>
    <row r="2125" spans="5:24" x14ac:dyDescent="0.25">
      <c r="E2125" s="484"/>
      <c r="F2125" s="484"/>
      <c r="G2125" s="484"/>
      <c r="H2125" s="484"/>
      <c r="I2125" s="484"/>
      <c r="J2125" s="484"/>
      <c r="K2125" s="484"/>
      <c r="L2125" s="484"/>
      <c r="M2125" s="485"/>
      <c r="N2125" s="483"/>
      <c r="O2125" s="485"/>
      <c r="P2125" s="486"/>
      <c r="Q2125" s="483"/>
      <c r="R2125" s="485"/>
      <c r="S2125" s="483"/>
      <c r="T2125" s="484"/>
      <c r="U2125" s="484"/>
      <c r="V2125" s="485"/>
      <c r="W2125" s="486"/>
      <c r="X2125" s="487"/>
    </row>
    <row r="2126" spans="5:24" x14ac:dyDescent="0.25">
      <c r="E2126" s="484"/>
      <c r="F2126" s="484"/>
      <c r="G2126" s="484"/>
      <c r="H2126" s="484"/>
      <c r="I2126" s="484"/>
      <c r="J2126" s="484"/>
      <c r="K2126" s="484"/>
      <c r="L2126" s="484"/>
      <c r="M2126" s="485"/>
      <c r="N2126" s="483"/>
      <c r="O2126" s="485"/>
      <c r="P2126" s="486"/>
      <c r="Q2126" s="483"/>
      <c r="R2126" s="485"/>
      <c r="S2126" s="483"/>
      <c r="T2126" s="484"/>
      <c r="U2126" s="484"/>
      <c r="V2126" s="485"/>
      <c r="W2126" s="486"/>
      <c r="X2126" s="487"/>
    </row>
    <row r="2127" spans="5:24" x14ac:dyDescent="0.25">
      <c r="E2127" s="484"/>
      <c r="F2127" s="484"/>
      <c r="G2127" s="484"/>
      <c r="H2127" s="484"/>
      <c r="I2127" s="484"/>
      <c r="J2127" s="484"/>
      <c r="K2127" s="484"/>
      <c r="L2127" s="484"/>
      <c r="M2127" s="485"/>
      <c r="N2127" s="483"/>
      <c r="O2127" s="485"/>
      <c r="P2127" s="486"/>
      <c r="Q2127" s="483"/>
      <c r="R2127" s="485"/>
      <c r="S2127" s="483"/>
      <c r="T2127" s="484"/>
      <c r="U2127" s="484"/>
      <c r="V2127" s="485"/>
      <c r="W2127" s="486"/>
      <c r="X2127" s="487"/>
    </row>
    <row r="2128" spans="5:24" x14ac:dyDescent="0.25">
      <c r="E2128" s="484"/>
      <c r="F2128" s="484"/>
      <c r="G2128" s="484"/>
      <c r="H2128" s="484"/>
      <c r="I2128" s="484"/>
      <c r="J2128" s="484"/>
      <c r="K2128" s="484"/>
      <c r="L2128" s="484"/>
      <c r="M2128" s="485"/>
      <c r="N2128" s="483"/>
      <c r="O2128" s="485"/>
      <c r="P2128" s="486"/>
      <c r="Q2128" s="483"/>
      <c r="R2128" s="485"/>
      <c r="S2128" s="483"/>
      <c r="T2128" s="484"/>
      <c r="U2128" s="484"/>
      <c r="V2128" s="485"/>
      <c r="W2128" s="486"/>
      <c r="X2128" s="487"/>
    </row>
    <row r="2129" spans="5:24" x14ac:dyDescent="0.25">
      <c r="E2129" s="484"/>
      <c r="F2129" s="484"/>
      <c r="G2129" s="484"/>
      <c r="H2129" s="484"/>
      <c r="I2129" s="484"/>
      <c r="J2129" s="484"/>
      <c r="K2129" s="484"/>
      <c r="L2129" s="484"/>
      <c r="M2129" s="485"/>
      <c r="N2129" s="483"/>
      <c r="O2129" s="485"/>
      <c r="P2129" s="486"/>
      <c r="Q2129" s="483"/>
      <c r="R2129" s="485"/>
      <c r="S2129" s="483"/>
      <c r="T2129" s="484"/>
      <c r="U2129" s="484"/>
      <c r="V2129" s="485"/>
      <c r="W2129" s="486"/>
      <c r="X2129" s="487"/>
    </row>
    <row r="2130" spans="5:24" x14ac:dyDescent="0.25">
      <c r="E2130" s="484"/>
      <c r="F2130" s="484"/>
      <c r="G2130" s="484"/>
      <c r="H2130" s="484"/>
      <c r="I2130" s="484"/>
      <c r="J2130" s="484"/>
      <c r="K2130" s="484"/>
      <c r="L2130" s="484"/>
      <c r="M2130" s="485"/>
      <c r="N2130" s="483"/>
      <c r="O2130" s="485"/>
      <c r="P2130" s="486"/>
      <c r="Q2130" s="483"/>
      <c r="R2130" s="485"/>
      <c r="S2130" s="483"/>
      <c r="T2130" s="484"/>
      <c r="U2130" s="484"/>
      <c r="V2130" s="485"/>
      <c r="W2130" s="486"/>
      <c r="X2130" s="487"/>
    </row>
    <row r="2131" spans="5:24" x14ac:dyDescent="0.25">
      <c r="E2131" s="484"/>
      <c r="F2131" s="484"/>
      <c r="G2131" s="484"/>
      <c r="H2131" s="484"/>
      <c r="I2131" s="484"/>
      <c r="J2131" s="484"/>
      <c r="K2131" s="484"/>
      <c r="L2131" s="484"/>
      <c r="M2131" s="485"/>
      <c r="N2131" s="483"/>
      <c r="O2131" s="485"/>
      <c r="P2131" s="486"/>
      <c r="Q2131" s="483"/>
      <c r="R2131" s="485"/>
      <c r="S2131" s="483"/>
      <c r="T2131" s="484"/>
      <c r="U2131" s="484"/>
      <c r="V2131" s="485"/>
      <c r="W2131" s="486"/>
      <c r="X2131" s="487"/>
    </row>
    <row r="2132" spans="5:24" x14ac:dyDescent="0.25">
      <c r="E2132" s="484"/>
      <c r="F2132" s="484"/>
      <c r="G2132" s="484"/>
      <c r="H2132" s="484"/>
      <c r="I2132" s="484"/>
      <c r="J2132" s="484"/>
      <c r="K2132" s="484"/>
      <c r="L2132" s="484"/>
      <c r="M2132" s="485"/>
      <c r="N2132" s="483"/>
      <c r="O2132" s="485"/>
      <c r="P2132" s="486"/>
      <c r="Q2132" s="483"/>
      <c r="R2132" s="485"/>
      <c r="S2132" s="483"/>
      <c r="T2132" s="484"/>
      <c r="U2132" s="484"/>
      <c r="V2132" s="485"/>
      <c r="W2132" s="486"/>
      <c r="X2132" s="487"/>
    </row>
    <row r="2133" spans="5:24" x14ac:dyDescent="0.25">
      <c r="E2133" s="484"/>
      <c r="F2133" s="484"/>
      <c r="G2133" s="484"/>
      <c r="H2133" s="484"/>
      <c r="I2133" s="484"/>
      <c r="J2133" s="484"/>
      <c r="K2133" s="484"/>
      <c r="L2133" s="484"/>
      <c r="M2133" s="485"/>
      <c r="N2133" s="483"/>
      <c r="O2133" s="485"/>
      <c r="P2133" s="486"/>
      <c r="Q2133" s="483"/>
      <c r="R2133" s="485"/>
      <c r="S2133" s="483"/>
      <c r="T2133" s="484"/>
      <c r="U2133" s="484"/>
      <c r="V2133" s="485"/>
      <c r="W2133" s="486"/>
      <c r="X2133" s="487"/>
    </row>
    <row r="2134" spans="5:24" x14ac:dyDescent="0.25">
      <c r="E2134" s="484"/>
      <c r="F2134" s="484"/>
      <c r="G2134" s="484"/>
      <c r="H2134" s="484"/>
      <c r="I2134" s="484"/>
      <c r="J2134" s="484"/>
      <c r="K2134" s="484"/>
      <c r="L2134" s="484"/>
      <c r="M2134" s="485"/>
      <c r="N2134" s="483"/>
      <c r="O2134" s="485"/>
      <c r="P2134" s="486"/>
      <c r="Q2134" s="483"/>
      <c r="R2134" s="485"/>
      <c r="S2134" s="483"/>
      <c r="T2134" s="484"/>
      <c r="U2134" s="484"/>
      <c r="V2134" s="485"/>
      <c r="W2134" s="486"/>
      <c r="X2134" s="487"/>
    </row>
    <row r="2135" spans="5:24" x14ac:dyDescent="0.25">
      <c r="E2135" s="484"/>
      <c r="F2135" s="484"/>
      <c r="G2135" s="484"/>
      <c r="H2135" s="484"/>
      <c r="I2135" s="484"/>
      <c r="J2135" s="484"/>
      <c r="K2135" s="484"/>
      <c r="L2135" s="484"/>
      <c r="M2135" s="485"/>
      <c r="N2135" s="483"/>
      <c r="O2135" s="485"/>
      <c r="P2135" s="486"/>
      <c r="Q2135" s="483"/>
      <c r="R2135" s="485"/>
      <c r="S2135" s="483"/>
      <c r="T2135" s="484"/>
      <c r="U2135" s="484"/>
      <c r="V2135" s="485"/>
      <c r="W2135" s="486"/>
      <c r="X2135" s="487"/>
    </row>
    <row r="2136" spans="5:24" x14ac:dyDescent="0.25">
      <c r="E2136" s="484"/>
      <c r="F2136" s="484"/>
      <c r="G2136" s="484"/>
      <c r="H2136" s="484"/>
      <c r="I2136" s="484"/>
      <c r="J2136" s="484"/>
      <c r="K2136" s="484"/>
      <c r="L2136" s="484"/>
      <c r="M2136" s="485"/>
      <c r="N2136" s="483"/>
      <c r="O2136" s="485"/>
      <c r="P2136" s="486"/>
      <c r="Q2136" s="483"/>
      <c r="R2136" s="485"/>
      <c r="S2136" s="483"/>
      <c r="T2136" s="484"/>
      <c r="U2136" s="484"/>
      <c r="V2136" s="485"/>
      <c r="W2136" s="486"/>
      <c r="X2136" s="487"/>
    </row>
    <row r="2137" spans="5:24" x14ac:dyDescent="0.25">
      <c r="E2137" s="484"/>
      <c r="F2137" s="484"/>
      <c r="G2137" s="484"/>
      <c r="H2137" s="484"/>
      <c r="I2137" s="484"/>
      <c r="J2137" s="484"/>
      <c r="K2137" s="484"/>
      <c r="L2137" s="484"/>
      <c r="M2137" s="485"/>
      <c r="N2137" s="483"/>
      <c r="O2137" s="485"/>
      <c r="P2137" s="486"/>
      <c r="Q2137" s="483"/>
      <c r="R2137" s="485"/>
      <c r="S2137" s="483"/>
      <c r="T2137" s="484"/>
      <c r="U2137" s="484"/>
      <c r="V2137" s="485"/>
      <c r="W2137" s="486"/>
      <c r="X2137" s="487"/>
    </row>
    <row r="2138" spans="5:24" x14ac:dyDescent="0.25">
      <c r="E2138" s="484"/>
      <c r="F2138" s="484"/>
      <c r="G2138" s="484"/>
      <c r="H2138" s="484"/>
      <c r="I2138" s="484"/>
      <c r="J2138" s="484"/>
      <c r="K2138" s="484"/>
      <c r="L2138" s="484"/>
      <c r="M2138" s="485"/>
      <c r="N2138" s="483"/>
      <c r="O2138" s="485"/>
      <c r="P2138" s="486"/>
      <c r="Q2138" s="483"/>
      <c r="R2138" s="485"/>
      <c r="S2138" s="483"/>
      <c r="T2138" s="484"/>
      <c r="U2138" s="484"/>
      <c r="V2138" s="485"/>
      <c r="W2138" s="486"/>
      <c r="X2138" s="487"/>
    </row>
    <row r="2139" spans="5:24" x14ac:dyDescent="0.25">
      <c r="E2139" s="484"/>
      <c r="F2139" s="484"/>
      <c r="G2139" s="484"/>
      <c r="H2139" s="484"/>
      <c r="I2139" s="484"/>
      <c r="J2139" s="484"/>
      <c r="K2139" s="484"/>
      <c r="L2139" s="484"/>
      <c r="M2139" s="485"/>
      <c r="N2139" s="483"/>
      <c r="O2139" s="485"/>
      <c r="P2139" s="486"/>
      <c r="Q2139" s="483"/>
      <c r="R2139" s="485"/>
      <c r="S2139" s="483"/>
      <c r="T2139" s="484"/>
      <c r="U2139" s="484"/>
      <c r="V2139" s="485"/>
      <c r="W2139" s="486"/>
      <c r="X2139" s="487"/>
    </row>
    <row r="2140" spans="5:24" x14ac:dyDescent="0.25">
      <c r="E2140" s="484"/>
      <c r="F2140" s="484"/>
      <c r="G2140" s="484"/>
      <c r="H2140" s="484"/>
      <c r="I2140" s="484"/>
      <c r="J2140" s="484"/>
      <c r="K2140" s="484"/>
      <c r="L2140" s="484"/>
      <c r="M2140" s="485"/>
      <c r="N2140" s="483"/>
      <c r="O2140" s="485"/>
      <c r="P2140" s="486"/>
      <c r="Q2140" s="483"/>
      <c r="R2140" s="485"/>
      <c r="S2140" s="483"/>
      <c r="T2140" s="484"/>
      <c r="U2140" s="484"/>
      <c r="V2140" s="485"/>
      <c r="W2140" s="486"/>
      <c r="X2140" s="487"/>
    </row>
    <row r="2141" spans="5:24" x14ac:dyDescent="0.25">
      <c r="E2141" s="484"/>
      <c r="F2141" s="484"/>
      <c r="G2141" s="484"/>
      <c r="H2141" s="484"/>
      <c r="I2141" s="484"/>
      <c r="J2141" s="484"/>
      <c r="K2141" s="484"/>
      <c r="L2141" s="484"/>
      <c r="M2141" s="485"/>
      <c r="N2141" s="483"/>
      <c r="O2141" s="485"/>
      <c r="P2141" s="486"/>
      <c r="Q2141" s="483"/>
      <c r="R2141" s="485"/>
      <c r="S2141" s="483"/>
      <c r="T2141" s="484"/>
      <c r="U2141" s="484"/>
      <c r="V2141" s="485"/>
      <c r="W2141" s="486"/>
      <c r="X2141" s="487"/>
    </row>
    <row r="2142" spans="5:24" x14ac:dyDescent="0.25">
      <c r="E2142" s="484"/>
      <c r="F2142" s="484"/>
      <c r="G2142" s="484"/>
      <c r="H2142" s="484"/>
      <c r="I2142" s="484"/>
      <c r="J2142" s="484"/>
      <c r="K2142" s="484"/>
      <c r="L2142" s="484"/>
      <c r="M2142" s="485"/>
      <c r="N2142" s="483"/>
      <c r="O2142" s="485"/>
      <c r="P2142" s="486"/>
      <c r="Q2142" s="483"/>
      <c r="R2142" s="485"/>
      <c r="S2142" s="483"/>
      <c r="T2142" s="484"/>
      <c r="U2142" s="484"/>
      <c r="V2142" s="485"/>
      <c r="W2142" s="486"/>
      <c r="X2142" s="487"/>
    </row>
    <row r="2143" spans="5:24" x14ac:dyDescent="0.25">
      <c r="E2143" s="484"/>
      <c r="F2143" s="484"/>
      <c r="G2143" s="484"/>
      <c r="H2143" s="484"/>
      <c r="I2143" s="484"/>
      <c r="J2143" s="484"/>
      <c r="K2143" s="484"/>
      <c r="L2143" s="484"/>
      <c r="M2143" s="485"/>
      <c r="N2143" s="483"/>
      <c r="O2143" s="485"/>
      <c r="P2143" s="486"/>
      <c r="Q2143" s="483"/>
      <c r="R2143" s="485"/>
      <c r="S2143" s="483"/>
      <c r="T2143" s="484"/>
      <c r="U2143" s="484"/>
      <c r="V2143" s="485"/>
      <c r="W2143" s="486"/>
      <c r="X2143" s="487"/>
    </row>
    <row r="2144" spans="5:24" x14ac:dyDescent="0.25">
      <c r="E2144" s="484"/>
      <c r="F2144" s="484"/>
      <c r="G2144" s="484"/>
      <c r="H2144" s="484"/>
      <c r="I2144" s="484"/>
      <c r="J2144" s="484"/>
      <c r="K2144" s="484"/>
      <c r="L2144" s="484"/>
      <c r="M2144" s="485"/>
      <c r="N2144" s="483"/>
      <c r="O2144" s="485"/>
      <c r="P2144" s="486"/>
      <c r="Q2144" s="483"/>
      <c r="R2144" s="485"/>
      <c r="S2144" s="483"/>
      <c r="T2144" s="484"/>
      <c r="U2144" s="484"/>
      <c r="V2144" s="485"/>
      <c r="W2144" s="486"/>
      <c r="X2144" s="487"/>
    </row>
    <row r="2145" spans="5:24" x14ac:dyDescent="0.25">
      <c r="E2145" s="484"/>
      <c r="F2145" s="484"/>
      <c r="G2145" s="484"/>
      <c r="H2145" s="484"/>
      <c r="I2145" s="484"/>
      <c r="J2145" s="484"/>
      <c r="K2145" s="484"/>
      <c r="L2145" s="484"/>
      <c r="M2145" s="485"/>
      <c r="N2145" s="483"/>
      <c r="O2145" s="485"/>
      <c r="P2145" s="486"/>
      <c r="Q2145" s="483"/>
      <c r="R2145" s="485"/>
      <c r="S2145" s="483"/>
      <c r="T2145" s="484"/>
      <c r="U2145" s="484"/>
      <c r="V2145" s="485"/>
      <c r="W2145" s="486"/>
      <c r="X2145" s="487"/>
    </row>
    <row r="2146" spans="5:24" x14ac:dyDescent="0.25">
      <c r="E2146" s="484"/>
      <c r="F2146" s="484"/>
      <c r="G2146" s="484"/>
      <c r="H2146" s="484"/>
      <c r="I2146" s="484"/>
      <c r="J2146" s="484"/>
      <c r="K2146" s="484"/>
      <c r="L2146" s="484"/>
      <c r="M2146" s="485"/>
      <c r="N2146" s="483"/>
      <c r="O2146" s="485"/>
      <c r="P2146" s="486"/>
      <c r="Q2146" s="483"/>
      <c r="R2146" s="485"/>
      <c r="S2146" s="483"/>
      <c r="T2146" s="484"/>
      <c r="U2146" s="484"/>
      <c r="V2146" s="485"/>
      <c r="W2146" s="486"/>
      <c r="X2146" s="487"/>
    </row>
    <row r="2147" spans="5:24" x14ac:dyDescent="0.25">
      <c r="E2147" s="484"/>
      <c r="F2147" s="484"/>
      <c r="G2147" s="484"/>
      <c r="H2147" s="484"/>
      <c r="I2147" s="484"/>
      <c r="J2147" s="484"/>
      <c r="K2147" s="484"/>
      <c r="L2147" s="484"/>
      <c r="M2147" s="485"/>
      <c r="N2147" s="483"/>
      <c r="O2147" s="485"/>
      <c r="P2147" s="486"/>
      <c r="Q2147" s="483"/>
      <c r="R2147" s="485"/>
      <c r="S2147" s="483"/>
      <c r="T2147" s="484"/>
      <c r="U2147" s="484"/>
      <c r="V2147" s="485"/>
      <c r="W2147" s="486"/>
      <c r="X2147" s="487"/>
    </row>
    <row r="2148" spans="5:24" x14ac:dyDescent="0.25">
      <c r="E2148" s="484"/>
      <c r="F2148" s="484"/>
      <c r="G2148" s="484"/>
      <c r="H2148" s="484"/>
      <c r="I2148" s="484"/>
      <c r="J2148" s="484"/>
      <c r="K2148" s="484"/>
      <c r="L2148" s="484"/>
      <c r="M2148" s="485"/>
      <c r="N2148" s="483"/>
      <c r="O2148" s="485"/>
      <c r="P2148" s="486"/>
      <c r="Q2148" s="483"/>
      <c r="R2148" s="485"/>
      <c r="S2148" s="483"/>
      <c r="T2148" s="484"/>
      <c r="U2148" s="484"/>
      <c r="V2148" s="485"/>
      <c r="W2148" s="486"/>
      <c r="X2148" s="487"/>
    </row>
    <row r="2149" spans="5:24" x14ac:dyDescent="0.25">
      <c r="E2149" s="484"/>
      <c r="F2149" s="484"/>
      <c r="G2149" s="484"/>
      <c r="H2149" s="484"/>
      <c r="I2149" s="484"/>
      <c r="J2149" s="484"/>
      <c r="K2149" s="484"/>
      <c r="L2149" s="484"/>
      <c r="M2149" s="485"/>
      <c r="N2149" s="483"/>
      <c r="O2149" s="485"/>
      <c r="P2149" s="486"/>
      <c r="Q2149" s="483"/>
      <c r="R2149" s="485"/>
      <c r="S2149" s="483"/>
      <c r="T2149" s="484"/>
      <c r="U2149" s="484"/>
      <c r="V2149" s="485"/>
      <c r="W2149" s="486"/>
      <c r="X2149" s="487"/>
    </row>
    <row r="2150" spans="5:24" x14ac:dyDescent="0.25">
      <c r="E2150" s="484"/>
      <c r="F2150" s="484"/>
      <c r="G2150" s="484"/>
      <c r="H2150" s="484"/>
      <c r="I2150" s="484"/>
      <c r="J2150" s="484"/>
      <c r="K2150" s="484"/>
      <c r="L2150" s="484"/>
      <c r="M2150" s="485"/>
      <c r="N2150" s="483"/>
      <c r="O2150" s="485"/>
      <c r="P2150" s="486"/>
      <c r="Q2150" s="483"/>
      <c r="R2150" s="485"/>
      <c r="S2150" s="483"/>
      <c r="T2150" s="484"/>
      <c r="U2150" s="484"/>
      <c r="V2150" s="485"/>
      <c r="W2150" s="486"/>
      <c r="X2150" s="487"/>
    </row>
    <row r="2151" spans="5:24" x14ac:dyDescent="0.25">
      <c r="E2151" s="484"/>
      <c r="F2151" s="484"/>
      <c r="G2151" s="484"/>
      <c r="H2151" s="484"/>
      <c r="I2151" s="484"/>
      <c r="J2151" s="484"/>
      <c r="K2151" s="484"/>
      <c r="L2151" s="484"/>
      <c r="M2151" s="485"/>
      <c r="N2151" s="483"/>
      <c r="O2151" s="485"/>
      <c r="P2151" s="486"/>
      <c r="Q2151" s="483"/>
      <c r="R2151" s="485"/>
      <c r="S2151" s="483"/>
      <c r="T2151" s="484"/>
      <c r="U2151" s="484"/>
      <c r="V2151" s="485"/>
      <c r="W2151" s="486"/>
      <c r="X2151" s="487"/>
    </row>
    <row r="2152" spans="5:24" x14ac:dyDescent="0.25">
      <c r="E2152" s="484"/>
      <c r="F2152" s="484"/>
      <c r="G2152" s="484"/>
      <c r="H2152" s="484"/>
      <c r="I2152" s="484"/>
      <c r="J2152" s="484"/>
      <c r="K2152" s="484"/>
      <c r="L2152" s="484"/>
      <c r="M2152" s="485"/>
      <c r="N2152" s="483"/>
      <c r="O2152" s="485"/>
      <c r="P2152" s="486"/>
      <c r="Q2152" s="483"/>
      <c r="R2152" s="485"/>
      <c r="S2152" s="483"/>
      <c r="T2152" s="484"/>
      <c r="U2152" s="484"/>
      <c r="V2152" s="485"/>
      <c r="W2152" s="486"/>
      <c r="X2152" s="487"/>
    </row>
    <row r="2153" spans="5:24" x14ac:dyDescent="0.25">
      <c r="E2153" s="484"/>
      <c r="F2153" s="484"/>
      <c r="G2153" s="484"/>
      <c r="H2153" s="484"/>
      <c r="I2153" s="484"/>
      <c r="J2153" s="484"/>
      <c r="K2153" s="484"/>
      <c r="L2153" s="484"/>
      <c r="M2153" s="485"/>
      <c r="N2153" s="483"/>
      <c r="O2153" s="485"/>
      <c r="P2153" s="486"/>
      <c r="Q2153" s="483"/>
      <c r="R2153" s="485"/>
      <c r="S2153" s="483"/>
      <c r="T2153" s="484"/>
      <c r="U2153" s="484"/>
      <c r="V2153" s="485"/>
      <c r="W2153" s="486"/>
      <c r="X2153" s="487"/>
    </row>
    <row r="2154" spans="5:24" x14ac:dyDescent="0.25">
      <c r="E2154" s="484"/>
      <c r="F2154" s="484"/>
      <c r="G2154" s="484"/>
      <c r="H2154" s="484"/>
      <c r="I2154" s="484"/>
      <c r="J2154" s="484"/>
      <c r="K2154" s="484"/>
      <c r="L2154" s="484"/>
      <c r="M2154" s="485"/>
      <c r="N2154" s="483"/>
      <c r="O2154" s="485"/>
      <c r="P2154" s="486"/>
      <c r="Q2154" s="483"/>
      <c r="R2154" s="485"/>
      <c r="S2154" s="483"/>
      <c r="T2154" s="484"/>
      <c r="U2154" s="484"/>
      <c r="V2154" s="485"/>
      <c r="W2154" s="486"/>
      <c r="X2154" s="487"/>
    </row>
    <row r="2155" spans="5:24" x14ac:dyDescent="0.25">
      <c r="E2155" s="484"/>
      <c r="F2155" s="484"/>
      <c r="G2155" s="484"/>
      <c r="H2155" s="484"/>
      <c r="I2155" s="484"/>
      <c r="J2155" s="484"/>
      <c r="K2155" s="484"/>
      <c r="L2155" s="484"/>
      <c r="M2155" s="485"/>
      <c r="N2155" s="483"/>
      <c r="O2155" s="485"/>
      <c r="P2155" s="486"/>
      <c r="Q2155" s="483"/>
      <c r="R2155" s="485"/>
      <c r="S2155" s="483"/>
      <c r="T2155" s="484"/>
      <c r="U2155" s="484"/>
      <c r="V2155" s="485"/>
      <c r="W2155" s="486"/>
      <c r="X2155" s="487"/>
    </row>
    <row r="2156" spans="5:24" x14ac:dyDescent="0.25">
      <c r="E2156" s="484"/>
      <c r="F2156" s="484"/>
      <c r="G2156" s="484"/>
      <c r="H2156" s="484"/>
      <c r="I2156" s="484"/>
      <c r="J2156" s="484"/>
      <c r="K2156" s="484"/>
      <c r="L2156" s="484"/>
      <c r="M2156" s="485"/>
      <c r="N2156" s="483"/>
      <c r="O2156" s="485"/>
      <c r="P2156" s="486"/>
      <c r="Q2156" s="483"/>
      <c r="R2156" s="485"/>
      <c r="S2156" s="483"/>
      <c r="T2156" s="484"/>
      <c r="U2156" s="484"/>
      <c r="V2156" s="485"/>
      <c r="W2156" s="486"/>
      <c r="X2156" s="487"/>
    </row>
    <row r="2157" spans="5:24" x14ac:dyDescent="0.25">
      <c r="E2157" s="484"/>
      <c r="F2157" s="484"/>
      <c r="G2157" s="484"/>
      <c r="H2157" s="484"/>
      <c r="I2157" s="484"/>
      <c r="J2157" s="484"/>
      <c r="K2157" s="484"/>
      <c r="L2157" s="484"/>
      <c r="M2157" s="485"/>
      <c r="N2157" s="483"/>
      <c r="O2157" s="485"/>
      <c r="P2157" s="486"/>
      <c r="Q2157" s="483"/>
      <c r="R2157" s="485"/>
      <c r="S2157" s="483"/>
      <c r="T2157" s="484"/>
      <c r="U2157" s="484"/>
      <c r="V2157" s="485"/>
      <c r="W2157" s="486"/>
      <c r="X2157" s="487"/>
    </row>
    <row r="2158" spans="5:24" x14ac:dyDescent="0.25">
      <c r="E2158" s="484"/>
      <c r="F2158" s="484"/>
      <c r="G2158" s="484"/>
      <c r="H2158" s="484"/>
      <c r="I2158" s="484"/>
      <c r="J2158" s="484"/>
      <c r="K2158" s="484"/>
      <c r="L2158" s="484"/>
      <c r="M2158" s="485"/>
      <c r="N2158" s="483"/>
      <c r="O2158" s="485"/>
      <c r="P2158" s="486"/>
      <c r="Q2158" s="483"/>
      <c r="R2158" s="485"/>
      <c r="S2158" s="483"/>
      <c r="T2158" s="484"/>
      <c r="U2158" s="484"/>
      <c r="V2158" s="485"/>
      <c r="W2158" s="486"/>
      <c r="X2158" s="487"/>
    </row>
    <row r="2159" spans="5:24" x14ac:dyDescent="0.25">
      <c r="E2159" s="484"/>
      <c r="F2159" s="484"/>
      <c r="G2159" s="484"/>
      <c r="H2159" s="484"/>
      <c r="I2159" s="484"/>
      <c r="J2159" s="484"/>
      <c r="K2159" s="484"/>
      <c r="L2159" s="484"/>
      <c r="M2159" s="485"/>
      <c r="N2159" s="483"/>
      <c r="O2159" s="485"/>
      <c r="P2159" s="486"/>
      <c r="Q2159" s="483"/>
      <c r="R2159" s="485"/>
      <c r="S2159" s="483"/>
      <c r="T2159" s="484"/>
      <c r="U2159" s="484"/>
      <c r="V2159" s="485"/>
      <c r="W2159" s="486"/>
      <c r="X2159" s="487"/>
    </row>
    <row r="2160" spans="5:24" x14ac:dyDescent="0.25">
      <c r="E2160" s="484"/>
      <c r="F2160" s="484"/>
      <c r="G2160" s="484"/>
      <c r="H2160" s="484"/>
      <c r="I2160" s="484"/>
      <c r="J2160" s="484"/>
      <c r="K2160" s="484"/>
      <c r="L2160" s="484"/>
      <c r="M2160" s="485"/>
      <c r="N2160" s="483"/>
      <c r="O2160" s="485"/>
      <c r="P2160" s="486"/>
      <c r="Q2160" s="483"/>
      <c r="R2160" s="485"/>
      <c r="S2160" s="483"/>
      <c r="T2160" s="484"/>
      <c r="U2160" s="484"/>
      <c r="V2160" s="485"/>
      <c r="W2160" s="486"/>
      <c r="X2160" s="487"/>
    </row>
    <row r="2161" spans="5:24" x14ac:dyDescent="0.25">
      <c r="E2161" s="484"/>
      <c r="F2161" s="484"/>
      <c r="G2161" s="484"/>
      <c r="H2161" s="484"/>
      <c r="I2161" s="484"/>
      <c r="J2161" s="484"/>
      <c r="K2161" s="484"/>
      <c r="L2161" s="484"/>
      <c r="M2161" s="485"/>
      <c r="N2161" s="483"/>
      <c r="O2161" s="485"/>
      <c r="P2161" s="486"/>
      <c r="Q2161" s="483"/>
      <c r="R2161" s="485"/>
      <c r="S2161" s="483"/>
      <c r="T2161" s="484"/>
      <c r="U2161" s="484"/>
      <c r="V2161" s="485"/>
      <c r="W2161" s="486"/>
      <c r="X2161" s="487"/>
    </row>
    <row r="2162" spans="5:24" x14ac:dyDescent="0.25">
      <c r="E2162" s="484"/>
      <c r="F2162" s="484"/>
      <c r="G2162" s="484"/>
      <c r="H2162" s="484"/>
      <c r="I2162" s="484"/>
      <c r="J2162" s="484"/>
      <c r="K2162" s="484"/>
      <c r="L2162" s="484"/>
      <c r="M2162" s="485"/>
      <c r="N2162" s="483"/>
      <c r="O2162" s="485"/>
      <c r="P2162" s="486"/>
      <c r="Q2162" s="483"/>
      <c r="R2162" s="485"/>
      <c r="S2162" s="483"/>
      <c r="T2162" s="484"/>
      <c r="U2162" s="484"/>
      <c r="V2162" s="485"/>
      <c r="W2162" s="486"/>
      <c r="X2162" s="487"/>
    </row>
    <row r="2163" spans="5:24" x14ac:dyDescent="0.25">
      <c r="E2163" s="484"/>
      <c r="F2163" s="484"/>
      <c r="G2163" s="484"/>
      <c r="H2163" s="484"/>
      <c r="I2163" s="484"/>
      <c r="J2163" s="484"/>
      <c r="K2163" s="484"/>
      <c r="L2163" s="484"/>
      <c r="M2163" s="485"/>
      <c r="N2163" s="483"/>
      <c r="O2163" s="485"/>
      <c r="P2163" s="486"/>
      <c r="Q2163" s="483"/>
      <c r="R2163" s="485"/>
      <c r="S2163" s="483"/>
      <c r="T2163" s="484"/>
      <c r="U2163" s="484"/>
      <c r="V2163" s="485"/>
      <c r="W2163" s="486"/>
      <c r="X2163" s="487"/>
    </row>
    <row r="2164" spans="5:24" x14ac:dyDescent="0.25">
      <c r="E2164" s="484"/>
      <c r="F2164" s="484"/>
      <c r="G2164" s="484"/>
      <c r="H2164" s="484"/>
      <c r="I2164" s="484"/>
      <c r="J2164" s="484"/>
      <c r="K2164" s="484"/>
      <c r="L2164" s="484"/>
      <c r="M2164" s="485"/>
      <c r="N2164" s="483"/>
      <c r="O2164" s="485"/>
      <c r="P2164" s="486"/>
      <c r="Q2164" s="483"/>
      <c r="R2164" s="485"/>
      <c r="S2164" s="483"/>
      <c r="T2164" s="484"/>
      <c r="U2164" s="484"/>
      <c r="V2164" s="485"/>
      <c r="W2164" s="486"/>
      <c r="X2164" s="487"/>
    </row>
    <row r="2165" spans="5:24" x14ac:dyDescent="0.25">
      <c r="E2165" s="484"/>
      <c r="F2165" s="484"/>
      <c r="G2165" s="484"/>
      <c r="H2165" s="484"/>
      <c r="I2165" s="484"/>
      <c r="J2165" s="484"/>
      <c r="K2165" s="484"/>
      <c r="L2165" s="484"/>
      <c r="M2165" s="485"/>
      <c r="N2165" s="483"/>
      <c r="O2165" s="485"/>
      <c r="P2165" s="486"/>
      <c r="Q2165" s="483"/>
      <c r="R2165" s="485"/>
      <c r="S2165" s="483"/>
      <c r="T2165" s="484"/>
      <c r="U2165" s="484"/>
      <c r="V2165" s="485"/>
      <c r="W2165" s="486"/>
      <c r="X2165" s="487"/>
    </row>
    <row r="2166" spans="5:24" x14ac:dyDescent="0.25">
      <c r="E2166" s="484"/>
      <c r="F2166" s="484"/>
      <c r="G2166" s="484"/>
      <c r="H2166" s="484"/>
      <c r="I2166" s="484"/>
      <c r="J2166" s="484"/>
      <c r="K2166" s="484"/>
      <c r="L2166" s="484"/>
      <c r="M2166" s="485"/>
      <c r="N2166" s="483"/>
      <c r="O2166" s="485"/>
      <c r="P2166" s="486"/>
      <c r="Q2166" s="483"/>
      <c r="R2166" s="485"/>
      <c r="S2166" s="483"/>
      <c r="T2166" s="484"/>
      <c r="U2166" s="484"/>
      <c r="V2166" s="485"/>
      <c r="W2166" s="486"/>
      <c r="X2166" s="487"/>
    </row>
    <row r="2167" spans="5:24" x14ac:dyDescent="0.25">
      <c r="E2167" s="484"/>
      <c r="F2167" s="484"/>
      <c r="G2167" s="484"/>
      <c r="H2167" s="484"/>
      <c r="I2167" s="484"/>
      <c r="J2167" s="484"/>
      <c r="K2167" s="484"/>
      <c r="L2167" s="484"/>
      <c r="M2167" s="485"/>
      <c r="N2167" s="483"/>
      <c r="O2167" s="485"/>
      <c r="P2167" s="486"/>
      <c r="Q2167" s="483"/>
      <c r="R2167" s="485"/>
      <c r="S2167" s="483"/>
      <c r="T2167" s="484"/>
      <c r="U2167" s="484"/>
      <c r="V2167" s="485"/>
      <c r="W2167" s="486"/>
      <c r="X2167" s="487"/>
    </row>
    <row r="2168" spans="5:24" x14ac:dyDescent="0.25">
      <c r="E2168" s="484"/>
      <c r="F2168" s="484"/>
      <c r="G2168" s="484"/>
      <c r="H2168" s="484"/>
      <c r="I2168" s="484"/>
      <c r="J2168" s="484"/>
      <c r="K2168" s="484"/>
      <c r="L2168" s="484"/>
      <c r="M2168" s="485"/>
      <c r="N2168" s="483"/>
      <c r="O2168" s="485"/>
      <c r="P2168" s="486"/>
      <c r="Q2168" s="483"/>
      <c r="R2168" s="485"/>
      <c r="S2168" s="483"/>
      <c r="T2168" s="484"/>
      <c r="U2168" s="484"/>
      <c r="V2168" s="485"/>
      <c r="W2168" s="486"/>
      <c r="X2168" s="487"/>
    </row>
    <row r="2169" spans="5:24" x14ac:dyDescent="0.25">
      <c r="E2169" s="484"/>
      <c r="F2169" s="484"/>
      <c r="G2169" s="484"/>
      <c r="H2169" s="484"/>
      <c r="I2169" s="484"/>
      <c r="J2169" s="484"/>
      <c r="K2169" s="484"/>
      <c r="L2169" s="484"/>
      <c r="M2169" s="485"/>
      <c r="N2169" s="483"/>
      <c r="O2169" s="485"/>
      <c r="P2169" s="486"/>
      <c r="Q2169" s="483"/>
      <c r="R2169" s="485"/>
      <c r="S2169" s="483"/>
      <c r="T2169" s="484"/>
      <c r="U2169" s="484"/>
      <c r="V2169" s="485"/>
      <c r="W2169" s="486"/>
      <c r="X2169" s="487"/>
    </row>
    <row r="2170" spans="5:24" x14ac:dyDescent="0.25">
      <c r="E2170" s="484"/>
      <c r="F2170" s="484"/>
      <c r="G2170" s="484"/>
      <c r="H2170" s="484"/>
      <c r="I2170" s="484"/>
      <c r="J2170" s="484"/>
      <c r="K2170" s="484"/>
      <c r="L2170" s="484"/>
      <c r="M2170" s="485"/>
      <c r="N2170" s="483"/>
      <c r="O2170" s="485"/>
      <c r="P2170" s="486"/>
      <c r="Q2170" s="483"/>
      <c r="R2170" s="485"/>
      <c r="S2170" s="483"/>
      <c r="T2170" s="484"/>
      <c r="U2170" s="484"/>
      <c r="V2170" s="485"/>
      <c r="W2170" s="486"/>
      <c r="X2170" s="487"/>
    </row>
    <row r="2171" spans="5:24" x14ac:dyDescent="0.25">
      <c r="E2171" s="484"/>
      <c r="F2171" s="484"/>
      <c r="G2171" s="484"/>
      <c r="H2171" s="484"/>
      <c r="I2171" s="484"/>
      <c r="J2171" s="484"/>
      <c r="K2171" s="484"/>
      <c r="L2171" s="484"/>
      <c r="M2171" s="485"/>
      <c r="N2171" s="483"/>
      <c r="O2171" s="485"/>
      <c r="P2171" s="486"/>
      <c r="Q2171" s="483"/>
      <c r="R2171" s="485"/>
      <c r="S2171" s="483"/>
      <c r="T2171" s="484"/>
      <c r="U2171" s="484"/>
      <c r="V2171" s="485"/>
      <c r="W2171" s="486"/>
      <c r="X2171" s="487"/>
    </row>
    <row r="2172" spans="5:24" x14ac:dyDescent="0.25">
      <c r="E2172" s="484"/>
      <c r="F2172" s="484"/>
      <c r="G2172" s="484"/>
      <c r="H2172" s="484"/>
      <c r="I2172" s="484"/>
      <c r="J2172" s="484"/>
      <c r="K2172" s="484"/>
      <c r="L2172" s="484"/>
      <c r="M2172" s="485"/>
      <c r="N2172" s="483"/>
      <c r="O2172" s="485"/>
      <c r="P2172" s="486"/>
      <c r="Q2172" s="483"/>
      <c r="R2172" s="485"/>
      <c r="S2172" s="483"/>
      <c r="T2172" s="484"/>
      <c r="U2172" s="484"/>
      <c r="V2172" s="485"/>
      <c r="W2172" s="486"/>
      <c r="X2172" s="487"/>
    </row>
    <row r="2173" spans="5:24" x14ac:dyDescent="0.25">
      <c r="E2173" s="484"/>
      <c r="F2173" s="484"/>
      <c r="G2173" s="484"/>
      <c r="H2173" s="484"/>
      <c r="I2173" s="484"/>
      <c r="J2173" s="484"/>
      <c r="K2173" s="484"/>
      <c r="L2173" s="484"/>
      <c r="M2173" s="485"/>
      <c r="N2173" s="483"/>
      <c r="O2173" s="485"/>
      <c r="P2173" s="486"/>
      <c r="Q2173" s="483"/>
      <c r="R2173" s="485"/>
      <c r="S2173" s="483"/>
      <c r="T2173" s="484"/>
      <c r="U2173" s="484"/>
      <c r="V2173" s="485"/>
      <c r="W2173" s="486"/>
      <c r="X2173" s="487"/>
    </row>
    <row r="2174" spans="5:24" x14ac:dyDescent="0.25">
      <c r="E2174" s="484"/>
      <c r="F2174" s="484"/>
      <c r="G2174" s="484"/>
      <c r="H2174" s="484"/>
      <c r="I2174" s="484"/>
      <c r="J2174" s="484"/>
      <c r="K2174" s="484"/>
      <c r="L2174" s="484"/>
      <c r="M2174" s="485"/>
      <c r="N2174" s="483"/>
      <c r="O2174" s="485"/>
      <c r="P2174" s="486"/>
      <c r="Q2174" s="483"/>
      <c r="R2174" s="485"/>
      <c r="S2174" s="483"/>
      <c r="T2174" s="484"/>
      <c r="U2174" s="484"/>
      <c r="V2174" s="485"/>
      <c r="W2174" s="486"/>
      <c r="X2174" s="487"/>
    </row>
    <row r="2175" spans="5:24" x14ac:dyDescent="0.25">
      <c r="E2175" s="484"/>
      <c r="F2175" s="484"/>
      <c r="G2175" s="484"/>
      <c r="H2175" s="484"/>
      <c r="I2175" s="484"/>
      <c r="J2175" s="484"/>
      <c r="K2175" s="484"/>
      <c r="L2175" s="484"/>
      <c r="M2175" s="485"/>
      <c r="N2175" s="483"/>
      <c r="O2175" s="485"/>
      <c r="P2175" s="486"/>
      <c r="Q2175" s="483"/>
      <c r="R2175" s="485"/>
      <c r="S2175" s="483"/>
      <c r="T2175" s="484"/>
      <c r="U2175" s="484"/>
      <c r="V2175" s="485"/>
      <c r="W2175" s="486"/>
      <c r="X2175" s="487"/>
    </row>
    <row r="2176" spans="5:24" x14ac:dyDescent="0.25">
      <c r="E2176" s="484"/>
      <c r="F2176" s="484"/>
      <c r="G2176" s="484"/>
      <c r="H2176" s="484"/>
      <c r="I2176" s="484"/>
      <c r="J2176" s="484"/>
      <c r="K2176" s="484"/>
      <c r="L2176" s="484"/>
      <c r="M2176" s="485"/>
      <c r="N2176" s="483"/>
      <c r="O2176" s="485"/>
      <c r="P2176" s="486"/>
      <c r="Q2176" s="483"/>
      <c r="R2176" s="485"/>
      <c r="S2176" s="483"/>
      <c r="T2176" s="484"/>
      <c r="U2176" s="484"/>
      <c r="V2176" s="485"/>
      <c r="W2176" s="486"/>
      <c r="X2176" s="487"/>
    </row>
    <row r="2177" spans="5:24" x14ac:dyDescent="0.25">
      <c r="E2177" s="484"/>
      <c r="F2177" s="484"/>
      <c r="G2177" s="484"/>
      <c r="H2177" s="484"/>
      <c r="I2177" s="484"/>
      <c r="J2177" s="484"/>
      <c r="K2177" s="484"/>
      <c r="L2177" s="484"/>
      <c r="M2177" s="485"/>
      <c r="N2177" s="483"/>
      <c r="O2177" s="485"/>
      <c r="P2177" s="486"/>
      <c r="Q2177" s="483"/>
      <c r="R2177" s="485"/>
      <c r="S2177" s="483"/>
      <c r="T2177" s="484"/>
      <c r="U2177" s="484"/>
      <c r="V2177" s="485"/>
      <c r="W2177" s="486"/>
      <c r="X2177" s="487"/>
    </row>
    <row r="2178" spans="5:24" x14ac:dyDescent="0.25">
      <c r="E2178" s="484"/>
      <c r="F2178" s="484"/>
      <c r="G2178" s="484"/>
      <c r="H2178" s="484"/>
      <c r="I2178" s="484"/>
      <c r="J2178" s="484"/>
      <c r="K2178" s="484"/>
      <c r="L2178" s="484"/>
      <c r="M2178" s="485"/>
      <c r="N2178" s="483"/>
      <c r="O2178" s="485"/>
      <c r="P2178" s="486"/>
      <c r="Q2178" s="483"/>
      <c r="R2178" s="485"/>
      <c r="S2178" s="483"/>
      <c r="T2178" s="484"/>
      <c r="U2178" s="484"/>
      <c r="V2178" s="485"/>
      <c r="W2178" s="486"/>
      <c r="X2178" s="487"/>
    </row>
    <row r="2179" spans="5:24" x14ac:dyDescent="0.25">
      <c r="E2179" s="484"/>
      <c r="F2179" s="484"/>
      <c r="G2179" s="484"/>
      <c r="H2179" s="484"/>
      <c r="I2179" s="484"/>
      <c r="J2179" s="484"/>
      <c r="K2179" s="484"/>
      <c r="L2179" s="484"/>
      <c r="M2179" s="485"/>
      <c r="N2179" s="483"/>
      <c r="O2179" s="485"/>
      <c r="P2179" s="486"/>
      <c r="Q2179" s="483"/>
      <c r="R2179" s="485"/>
      <c r="S2179" s="483"/>
      <c r="T2179" s="484"/>
      <c r="U2179" s="484"/>
      <c r="V2179" s="485"/>
      <c r="W2179" s="486"/>
      <c r="X2179" s="487"/>
    </row>
    <row r="2180" spans="5:24" x14ac:dyDescent="0.25">
      <c r="E2180" s="484"/>
      <c r="F2180" s="484"/>
      <c r="G2180" s="484"/>
      <c r="H2180" s="484"/>
      <c r="I2180" s="484"/>
      <c r="J2180" s="484"/>
      <c r="K2180" s="484"/>
      <c r="L2180" s="484"/>
      <c r="M2180" s="485"/>
      <c r="N2180" s="483"/>
      <c r="O2180" s="485"/>
      <c r="P2180" s="486"/>
      <c r="Q2180" s="483"/>
      <c r="R2180" s="485"/>
      <c r="S2180" s="483"/>
      <c r="T2180" s="484"/>
      <c r="U2180" s="484"/>
      <c r="V2180" s="485"/>
      <c r="W2180" s="486"/>
      <c r="X2180" s="487"/>
    </row>
    <row r="2181" spans="5:24" x14ac:dyDescent="0.25">
      <c r="E2181" s="484"/>
      <c r="F2181" s="484"/>
      <c r="G2181" s="484"/>
      <c r="H2181" s="484"/>
      <c r="I2181" s="484"/>
      <c r="J2181" s="484"/>
      <c r="K2181" s="484"/>
      <c r="L2181" s="484"/>
      <c r="M2181" s="485"/>
      <c r="N2181" s="483"/>
      <c r="O2181" s="485"/>
      <c r="P2181" s="486"/>
      <c r="Q2181" s="483"/>
      <c r="R2181" s="485"/>
      <c r="S2181" s="483"/>
      <c r="T2181" s="484"/>
      <c r="U2181" s="484"/>
      <c r="V2181" s="485"/>
      <c r="W2181" s="486"/>
      <c r="X2181" s="487"/>
    </row>
    <row r="2182" spans="5:24" x14ac:dyDescent="0.25">
      <c r="E2182" s="484"/>
      <c r="F2182" s="484"/>
      <c r="G2182" s="484"/>
      <c r="H2182" s="484"/>
      <c r="I2182" s="484"/>
      <c r="J2182" s="484"/>
      <c r="K2182" s="484"/>
      <c r="L2182" s="484"/>
      <c r="M2182" s="485"/>
      <c r="N2182" s="483"/>
      <c r="O2182" s="485"/>
      <c r="P2182" s="486"/>
      <c r="Q2182" s="483"/>
      <c r="R2182" s="485"/>
      <c r="S2182" s="483"/>
      <c r="T2182" s="484"/>
      <c r="U2182" s="484"/>
      <c r="V2182" s="485"/>
      <c r="W2182" s="486"/>
      <c r="X2182" s="487"/>
    </row>
    <row r="2183" spans="5:24" x14ac:dyDescent="0.25">
      <c r="E2183" s="484"/>
      <c r="F2183" s="484"/>
      <c r="G2183" s="484"/>
      <c r="H2183" s="484"/>
      <c r="I2183" s="484"/>
      <c r="J2183" s="484"/>
      <c r="K2183" s="484"/>
      <c r="L2183" s="484"/>
      <c r="M2183" s="485"/>
      <c r="N2183" s="483"/>
      <c r="O2183" s="485"/>
      <c r="P2183" s="486"/>
      <c r="Q2183" s="483"/>
      <c r="R2183" s="485"/>
      <c r="S2183" s="483"/>
      <c r="T2183" s="484"/>
      <c r="U2183" s="484"/>
      <c r="V2183" s="485"/>
      <c r="W2183" s="486"/>
      <c r="X2183" s="487"/>
    </row>
    <row r="2184" spans="5:24" x14ac:dyDescent="0.25">
      <c r="E2184" s="484"/>
      <c r="F2184" s="484"/>
      <c r="G2184" s="484"/>
      <c r="H2184" s="484"/>
      <c r="I2184" s="484"/>
      <c r="J2184" s="484"/>
      <c r="K2184" s="484"/>
      <c r="L2184" s="484"/>
      <c r="M2184" s="485"/>
      <c r="N2184" s="483"/>
      <c r="O2184" s="485"/>
      <c r="P2184" s="486"/>
      <c r="Q2184" s="483"/>
      <c r="R2184" s="485"/>
      <c r="S2184" s="483"/>
      <c r="T2184" s="484"/>
      <c r="U2184" s="484"/>
      <c r="V2184" s="485"/>
      <c r="W2184" s="486"/>
      <c r="X2184" s="487"/>
    </row>
    <row r="2185" spans="5:24" x14ac:dyDescent="0.25">
      <c r="E2185" s="484"/>
      <c r="F2185" s="484"/>
      <c r="G2185" s="484"/>
      <c r="H2185" s="484"/>
      <c r="I2185" s="484"/>
      <c r="J2185" s="484"/>
      <c r="K2185" s="484"/>
      <c r="L2185" s="484"/>
      <c r="M2185" s="485"/>
      <c r="N2185" s="483"/>
      <c r="O2185" s="485"/>
      <c r="P2185" s="486"/>
      <c r="Q2185" s="483"/>
      <c r="R2185" s="485"/>
      <c r="S2185" s="483"/>
      <c r="T2185" s="484"/>
      <c r="U2185" s="484"/>
      <c r="V2185" s="485"/>
      <c r="W2185" s="486"/>
      <c r="X2185" s="487"/>
    </row>
    <row r="2186" spans="5:24" x14ac:dyDescent="0.25">
      <c r="E2186" s="484"/>
      <c r="F2186" s="484"/>
      <c r="G2186" s="484"/>
      <c r="H2186" s="484"/>
      <c r="I2186" s="484"/>
      <c r="J2186" s="484"/>
      <c r="K2186" s="484"/>
      <c r="L2186" s="484"/>
      <c r="M2186" s="485"/>
      <c r="N2186" s="483"/>
      <c r="O2186" s="485"/>
      <c r="P2186" s="486"/>
      <c r="Q2186" s="483"/>
      <c r="R2186" s="485"/>
      <c r="S2186" s="483"/>
      <c r="T2186" s="484"/>
      <c r="U2186" s="484"/>
      <c r="V2186" s="485"/>
      <c r="W2186" s="486"/>
      <c r="X2186" s="487"/>
    </row>
    <row r="2187" spans="5:24" x14ac:dyDescent="0.25">
      <c r="E2187" s="484"/>
      <c r="F2187" s="484"/>
      <c r="G2187" s="484"/>
      <c r="H2187" s="484"/>
      <c r="I2187" s="484"/>
      <c r="J2187" s="484"/>
      <c r="K2187" s="484"/>
      <c r="L2187" s="484"/>
      <c r="M2187" s="485"/>
      <c r="N2187" s="483"/>
      <c r="O2187" s="485"/>
      <c r="P2187" s="486"/>
      <c r="Q2187" s="483"/>
      <c r="R2187" s="485"/>
      <c r="S2187" s="483"/>
      <c r="T2187" s="484"/>
      <c r="U2187" s="484"/>
      <c r="V2187" s="485"/>
      <c r="W2187" s="486"/>
      <c r="X2187" s="487"/>
    </row>
    <row r="2188" spans="5:24" x14ac:dyDescent="0.25">
      <c r="E2188" s="484"/>
      <c r="F2188" s="484"/>
      <c r="G2188" s="484"/>
      <c r="H2188" s="484"/>
      <c r="I2188" s="484"/>
      <c r="J2188" s="484"/>
      <c r="K2188" s="484"/>
      <c r="L2188" s="484"/>
      <c r="M2188" s="485"/>
      <c r="N2188" s="483"/>
      <c r="O2188" s="485"/>
      <c r="P2188" s="486"/>
      <c r="Q2188" s="483"/>
      <c r="R2188" s="485"/>
      <c r="S2188" s="483"/>
      <c r="T2188" s="484"/>
      <c r="U2188" s="484"/>
      <c r="V2188" s="485"/>
      <c r="W2188" s="486"/>
      <c r="X2188" s="487"/>
    </row>
    <row r="2189" spans="5:24" x14ac:dyDescent="0.25">
      <c r="E2189" s="484"/>
      <c r="F2189" s="484"/>
      <c r="G2189" s="484"/>
      <c r="H2189" s="484"/>
      <c r="I2189" s="484"/>
      <c r="J2189" s="484"/>
      <c r="K2189" s="484"/>
      <c r="L2189" s="484"/>
      <c r="M2189" s="485"/>
      <c r="N2189" s="483"/>
      <c r="O2189" s="485"/>
      <c r="P2189" s="486"/>
      <c r="Q2189" s="483"/>
      <c r="R2189" s="485"/>
      <c r="S2189" s="483"/>
      <c r="T2189" s="484"/>
      <c r="U2189" s="484"/>
      <c r="V2189" s="485"/>
      <c r="W2189" s="486"/>
      <c r="X2189" s="487"/>
    </row>
    <row r="2190" spans="5:24" x14ac:dyDescent="0.25">
      <c r="E2190" s="484"/>
      <c r="F2190" s="484"/>
      <c r="G2190" s="484"/>
      <c r="H2190" s="484"/>
      <c r="I2190" s="484"/>
      <c r="J2190" s="484"/>
      <c r="K2190" s="484"/>
      <c r="L2190" s="484"/>
      <c r="M2190" s="485"/>
      <c r="N2190" s="483"/>
      <c r="O2190" s="485"/>
      <c r="P2190" s="486"/>
      <c r="Q2190" s="483"/>
      <c r="R2190" s="485"/>
      <c r="S2190" s="483"/>
      <c r="T2190" s="484"/>
      <c r="U2190" s="484"/>
      <c r="V2190" s="485"/>
      <c r="W2190" s="486"/>
      <c r="X2190" s="487"/>
    </row>
    <row r="2191" spans="5:24" x14ac:dyDescent="0.25">
      <c r="E2191" s="484"/>
      <c r="F2191" s="484"/>
      <c r="G2191" s="484"/>
      <c r="H2191" s="484"/>
      <c r="I2191" s="484"/>
      <c r="J2191" s="484"/>
      <c r="K2191" s="484"/>
      <c r="L2191" s="484"/>
      <c r="M2191" s="485"/>
      <c r="N2191" s="483"/>
      <c r="O2191" s="485"/>
      <c r="P2191" s="486"/>
      <c r="Q2191" s="483"/>
      <c r="R2191" s="485"/>
      <c r="S2191" s="483"/>
      <c r="T2191" s="484"/>
      <c r="U2191" s="484"/>
      <c r="V2191" s="485"/>
      <c r="W2191" s="486"/>
      <c r="X2191" s="487"/>
    </row>
    <row r="2192" spans="5:24" x14ac:dyDescent="0.25">
      <c r="E2192" s="484"/>
      <c r="F2192" s="484"/>
      <c r="G2192" s="484"/>
      <c r="H2192" s="484"/>
      <c r="I2192" s="484"/>
      <c r="J2192" s="484"/>
      <c r="K2192" s="484"/>
      <c r="L2192" s="484"/>
      <c r="M2192" s="485"/>
      <c r="N2192" s="483"/>
      <c r="O2192" s="485"/>
      <c r="P2192" s="486"/>
      <c r="Q2192" s="483"/>
      <c r="R2192" s="485"/>
      <c r="S2192" s="483"/>
      <c r="T2192" s="484"/>
      <c r="U2192" s="484"/>
      <c r="V2192" s="485"/>
      <c r="W2192" s="486"/>
      <c r="X2192" s="487"/>
    </row>
    <row r="2193" spans="5:24" x14ac:dyDescent="0.25">
      <c r="E2193" s="484"/>
      <c r="F2193" s="484"/>
      <c r="G2193" s="484"/>
      <c r="H2193" s="484"/>
      <c r="I2193" s="484"/>
      <c r="J2193" s="484"/>
      <c r="K2193" s="484"/>
      <c r="L2193" s="484"/>
      <c r="M2193" s="485"/>
      <c r="N2193" s="483"/>
      <c r="O2193" s="485"/>
      <c r="P2193" s="486"/>
      <c r="Q2193" s="483"/>
      <c r="R2193" s="485"/>
      <c r="S2193" s="483"/>
      <c r="T2193" s="484"/>
      <c r="U2193" s="484"/>
      <c r="V2193" s="485"/>
      <c r="W2193" s="486"/>
      <c r="X2193" s="487"/>
    </row>
    <row r="2194" spans="5:24" x14ac:dyDescent="0.25">
      <c r="E2194" s="484"/>
      <c r="F2194" s="484"/>
      <c r="G2194" s="484"/>
      <c r="H2194" s="484"/>
      <c r="I2194" s="484"/>
      <c r="J2194" s="484"/>
      <c r="K2194" s="484"/>
      <c r="L2194" s="484"/>
      <c r="M2194" s="485"/>
      <c r="N2194" s="483"/>
      <c r="O2194" s="485"/>
      <c r="P2194" s="486"/>
      <c r="Q2194" s="483"/>
      <c r="R2194" s="485"/>
      <c r="S2194" s="483"/>
      <c r="T2194" s="484"/>
      <c r="U2194" s="484"/>
      <c r="V2194" s="485"/>
      <c r="W2194" s="486"/>
      <c r="X2194" s="487"/>
    </row>
    <row r="2195" spans="5:24" x14ac:dyDescent="0.25">
      <c r="E2195" s="484"/>
      <c r="F2195" s="484"/>
      <c r="G2195" s="484"/>
      <c r="H2195" s="484"/>
      <c r="I2195" s="484"/>
      <c r="J2195" s="484"/>
      <c r="K2195" s="484"/>
      <c r="L2195" s="484"/>
      <c r="M2195" s="485"/>
      <c r="N2195" s="483"/>
      <c r="O2195" s="485"/>
      <c r="P2195" s="486"/>
      <c r="Q2195" s="483"/>
      <c r="R2195" s="485"/>
      <c r="S2195" s="483"/>
      <c r="T2195" s="484"/>
      <c r="U2195" s="484"/>
      <c r="V2195" s="485"/>
      <c r="W2195" s="486"/>
      <c r="X2195" s="487"/>
    </row>
    <row r="2196" spans="5:24" x14ac:dyDescent="0.25">
      <c r="E2196" s="484"/>
      <c r="F2196" s="484"/>
      <c r="G2196" s="484"/>
      <c r="H2196" s="484"/>
      <c r="I2196" s="484"/>
      <c r="J2196" s="484"/>
      <c r="K2196" s="484"/>
      <c r="L2196" s="484"/>
      <c r="M2196" s="485"/>
      <c r="N2196" s="483"/>
      <c r="O2196" s="485"/>
      <c r="P2196" s="486"/>
      <c r="Q2196" s="483"/>
      <c r="R2196" s="485"/>
      <c r="S2196" s="483"/>
      <c r="T2196" s="484"/>
      <c r="U2196" s="484"/>
      <c r="V2196" s="485"/>
      <c r="W2196" s="486"/>
      <c r="X2196" s="487"/>
    </row>
    <row r="2197" spans="5:24" x14ac:dyDescent="0.25">
      <c r="E2197" s="484"/>
      <c r="F2197" s="484"/>
      <c r="G2197" s="484"/>
      <c r="H2197" s="484"/>
      <c r="I2197" s="484"/>
      <c r="J2197" s="484"/>
      <c r="K2197" s="484"/>
      <c r="L2197" s="484"/>
      <c r="M2197" s="485"/>
      <c r="N2197" s="483"/>
      <c r="O2197" s="485"/>
      <c r="P2197" s="486"/>
      <c r="Q2197" s="483"/>
      <c r="R2197" s="485"/>
      <c r="S2197" s="483"/>
      <c r="T2197" s="484"/>
      <c r="U2197" s="484"/>
      <c r="V2197" s="485"/>
      <c r="W2197" s="486"/>
      <c r="X2197" s="487"/>
    </row>
    <row r="2198" spans="5:24" x14ac:dyDescent="0.25">
      <c r="E2198" s="484"/>
      <c r="F2198" s="484"/>
      <c r="G2198" s="484"/>
      <c r="H2198" s="484"/>
      <c r="I2198" s="484"/>
      <c r="J2198" s="484"/>
      <c r="K2198" s="484"/>
      <c r="L2198" s="484"/>
      <c r="M2198" s="485"/>
      <c r="N2198" s="483"/>
      <c r="O2198" s="485"/>
      <c r="P2198" s="486"/>
      <c r="Q2198" s="483"/>
      <c r="R2198" s="485"/>
      <c r="S2198" s="483"/>
      <c r="T2198" s="484"/>
      <c r="U2198" s="484"/>
      <c r="V2198" s="485"/>
      <c r="W2198" s="486"/>
      <c r="X2198" s="487"/>
    </row>
    <row r="2199" spans="5:24" x14ac:dyDescent="0.25">
      <c r="E2199" s="484"/>
      <c r="F2199" s="484"/>
      <c r="G2199" s="484"/>
      <c r="H2199" s="484"/>
      <c r="I2199" s="484"/>
      <c r="J2199" s="484"/>
      <c r="K2199" s="484"/>
      <c r="L2199" s="484"/>
      <c r="M2199" s="485"/>
      <c r="N2199" s="483"/>
      <c r="O2199" s="485"/>
      <c r="P2199" s="486"/>
      <c r="Q2199" s="483"/>
      <c r="R2199" s="485"/>
      <c r="S2199" s="483"/>
      <c r="T2199" s="484"/>
      <c r="U2199" s="484"/>
      <c r="V2199" s="485"/>
      <c r="W2199" s="486"/>
      <c r="X2199" s="487"/>
    </row>
    <row r="2200" spans="5:24" x14ac:dyDescent="0.25">
      <c r="E2200" s="484"/>
      <c r="F2200" s="484"/>
      <c r="G2200" s="484"/>
      <c r="H2200" s="484"/>
      <c r="I2200" s="484"/>
      <c r="J2200" s="484"/>
      <c r="K2200" s="484"/>
      <c r="L2200" s="484"/>
      <c r="M2200" s="485"/>
      <c r="N2200" s="483"/>
      <c r="O2200" s="485"/>
      <c r="P2200" s="486"/>
      <c r="Q2200" s="483"/>
      <c r="R2200" s="485"/>
      <c r="S2200" s="483"/>
      <c r="T2200" s="484"/>
      <c r="U2200" s="484"/>
      <c r="V2200" s="485"/>
      <c r="W2200" s="486"/>
      <c r="X2200" s="487"/>
    </row>
    <row r="2201" spans="5:24" x14ac:dyDescent="0.25">
      <c r="E2201" s="484"/>
      <c r="F2201" s="484"/>
      <c r="G2201" s="484"/>
      <c r="H2201" s="484"/>
      <c r="I2201" s="484"/>
      <c r="J2201" s="484"/>
      <c r="K2201" s="484"/>
      <c r="L2201" s="484"/>
      <c r="M2201" s="485"/>
      <c r="N2201" s="483"/>
      <c r="O2201" s="485"/>
      <c r="P2201" s="486"/>
      <c r="Q2201" s="483"/>
      <c r="R2201" s="485"/>
      <c r="S2201" s="483"/>
      <c r="T2201" s="484"/>
      <c r="U2201" s="484"/>
      <c r="V2201" s="485"/>
      <c r="W2201" s="486"/>
      <c r="X2201" s="487"/>
    </row>
    <row r="2202" spans="5:24" x14ac:dyDescent="0.25">
      <c r="E2202" s="484"/>
      <c r="F2202" s="484"/>
      <c r="G2202" s="484"/>
      <c r="H2202" s="484"/>
      <c r="I2202" s="484"/>
      <c r="J2202" s="484"/>
      <c r="K2202" s="484"/>
      <c r="L2202" s="484"/>
      <c r="M2202" s="485"/>
      <c r="N2202" s="483"/>
      <c r="O2202" s="485"/>
      <c r="P2202" s="486"/>
      <c r="Q2202" s="483"/>
      <c r="R2202" s="485"/>
      <c r="S2202" s="483"/>
      <c r="T2202" s="484"/>
      <c r="U2202" s="484"/>
      <c r="V2202" s="485"/>
      <c r="W2202" s="486"/>
      <c r="X2202" s="487"/>
    </row>
    <row r="2203" spans="5:24" x14ac:dyDescent="0.25">
      <c r="E2203" s="484"/>
      <c r="F2203" s="484"/>
      <c r="G2203" s="484"/>
      <c r="H2203" s="484"/>
      <c r="I2203" s="484"/>
      <c r="J2203" s="484"/>
      <c r="K2203" s="484"/>
      <c r="L2203" s="484"/>
      <c r="M2203" s="485"/>
      <c r="N2203" s="483"/>
      <c r="O2203" s="485"/>
      <c r="P2203" s="486"/>
      <c r="Q2203" s="483"/>
      <c r="R2203" s="485"/>
      <c r="S2203" s="483"/>
      <c r="T2203" s="484"/>
      <c r="U2203" s="484"/>
      <c r="V2203" s="485"/>
      <c r="W2203" s="486"/>
      <c r="X2203" s="487"/>
    </row>
    <row r="2204" spans="5:24" x14ac:dyDescent="0.25">
      <c r="E2204" s="484"/>
      <c r="F2204" s="484"/>
      <c r="G2204" s="484"/>
      <c r="H2204" s="484"/>
      <c r="I2204" s="484"/>
      <c r="J2204" s="484"/>
      <c r="K2204" s="484"/>
      <c r="L2204" s="484"/>
      <c r="M2204" s="485"/>
      <c r="N2204" s="483"/>
      <c r="O2204" s="485"/>
      <c r="P2204" s="486"/>
      <c r="Q2204" s="483"/>
      <c r="R2204" s="485"/>
      <c r="S2204" s="483"/>
      <c r="T2204" s="484"/>
      <c r="U2204" s="484"/>
      <c r="V2204" s="485"/>
      <c r="W2204" s="486"/>
      <c r="X2204" s="487"/>
    </row>
    <row r="2205" spans="5:24" x14ac:dyDescent="0.25">
      <c r="E2205" s="484"/>
      <c r="F2205" s="484"/>
      <c r="G2205" s="484"/>
      <c r="H2205" s="484"/>
      <c r="I2205" s="484"/>
      <c r="J2205" s="484"/>
      <c r="K2205" s="484"/>
      <c r="L2205" s="484"/>
      <c r="M2205" s="485"/>
      <c r="N2205" s="483"/>
      <c r="O2205" s="485"/>
      <c r="P2205" s="486"/>
      <c r="Q2205" s="483"/>
      <c r="R2205" s="485"/>
      <c r="S2205" s="483"/>
      <c r="T2205" s="484"/>
      <c r="U2205" s="484"/>
      <c r="V2205" s="485"/>
      <c r="W2205" s="486"/>
      <c r="X2205" s="487"/>
    </row>
    <row r="2206" spans="5:24" x14ac:dyDescent="0.25">
      <c r="E2206" s="484"/>
      <c r="F2206" s="484"/>
      <c r="G2206" s="484"/>
      <c r="H2206" s="484"/>
      <c r="I2206" s="484"/>
      <c r="J2206" s="484"/>
      <c r="K2206" s="484"/>
      <c r="L2206" s="484"/>
      <c r="M2206" s="485"/>
      <c r="N2206" s="483"/>
      <c r="O2206" s="485"/>
      <c r="P2206" s="486"/>
      <c r="Q2206" s="483"/>
      <c r="R2206" s="485"/>
      <c r="S2206" s="483"/>
      <c r="T2206" s="484"/>
      <c r="U2206" s="484"/>
      <c r="V2206" s="485"/>
      <c r="W2206" s="486"/>
      <c r="X2206" s="487"/>
    </row>
    <row r="2207" spans="5:24" x14ac:dyDescent="0.25">
      <c r="E2207" s="484"/>
      <c r="F2207" s="484"/>
      <c r="G2207" s="484"/>
      <c r="H2207" s="484"/>
      <c r="I2207" s="484"/>
      <c r="J2207" s="484"/>
      <c r="K2207" s="484"/>
      <c r="L2207" s="484"/>
      <c r="M2207" s="485"/>
      <c r="N2207" s="483"/>
      <c r="O2207" s="485"/>
      <c r="P2207" s="486"/>
      <c r="Q2207" s="483"/>
      <c r="R2207" s="485"/>
      <c r="S2207" s="483"/>
      <c r="T2207" s="484"/>
      <c r="U2207" s="484"/>
      <c r="V2207" s="485"/>
      <c r="W2207" s="486"/>
      <c r="X2207" s="487"/>
    </row>
    <row r="2208" spans="5:24" x14ac:dyDescent="0.25">
      <c r="E2208" s="484"/>
      <c r="F2208" s="484"/>
      <c r="G2208" s="484"/>
      <c r="H2208" s="484"/>
      <c r="I2208" s="484"/>
      <c r="J2208" s="484"/>
      <c r="K2208" s="484"/>
      <c r="L2208" s="484"/>
      <c r="M2208" s="485"/>
      <c r="N2208" s="483"/>
      <c r="O2208" s="485"/>
      <c r="P2208" s="486"/>
      <c r="Q2208" s="483"/>
      <c r="R2208" s="485"/>
      <c r="S2208" s="483"/>
      <c r="T2208" s="484"/>
      <c r="U2208" s="484"/>
      <c r="V2208" s="485"/>
      <c r="W2208" s="486"/>
      <c r="X2208" s="487"/>
    </row>
    <row r="2209" spans="5:24" x14ac:dyDescent="0.25">
      <c r="E2209" s="484"/>
      <c r="F2209" s="484"/>
      <c r="G2209" s="484"/>
      <c r="H2209" s="484"/>
      <c r="I2209" s="484"/>
      <c r="J2209" s="484"/>
      <c r="K2209" s="484"/>
      <c r="L2209" s="484"/>
      <c r="M2209" s="485"/>
      <c r="N2209" s="483"/>
      <c r="O2209" s="485"/>
      <c r="P2209" s="486"/>
      <c r="Q2209" s="483"/>
      <c r="R2209" s="485"/>
      <c r="S2209" s="483"/>
      <c r="T2209" s="484"/>
      <c r="U2209" s="484"/>
      <c r="V2209" s="485"/>
      <c r="W2209" s="486"/>
      <c r="X2209" s="487"/>
    </row>
    <row r="2210" spans="5:24" x14ac:dyDescent="0.25">
      <c r="E2210" s="484"/>
      <c r="F2210" s="484"/>
      <c r="G2210" s="484"/>
      <c r="H2210" s="484"/>
      <c r="I2210" s="484"/>
      <c r="J2210" s="484"/>
      <c r="K2210" s="484"/>
      <c r="L2210" s="484"/>
      <c r="M2210" s="485"/>
      <c r="N2210" s="483"/>
      <c r="O2210" s="485"/>
      <c r="P2210" s="486"/>
      <c r="Q2210" s="483"/>
      <c r="R2210" s="485"/>
      <c r="S2210" s="483"/>
      <c r="T2210" s="484"/>
      <c r="U2210" s="484"/>
      <c r="V2210" s="485"/>
      <c r="W2210" s="486"/>
      <c r="X2210" s="487"/>
    </row>
    <row r="2211" spans="5:24" x14ac:dyDescent="0.25">
      <c r="E2211" s="484"/>
      <c r="F2211" s="484"/>
      <c r="G2211" s="484"/>
      <c r="H2211" s="484"/>
      <c r="I2211" s="484"/>
      <c r="J2211" s="484"/>
      <c r="K2211" s="484"/>
      <c r="L2211" s="484"/>
      <c r="M2211" s="485"/>
      <c r="N2211" s="483"/>
      <c r="O2211" s="485"/>
      <c r="P2211" s="486"/>
      <c r="Q2211" s="483"/>
      <c r="R2211" s="485"/>
      <c r="S2211" s="483"/>
      <c r="T2211" s="484"/>
      <c r="U2211" s="484"/>
      <c r="V2211" s="485"/>
      <c r="W2211" s="486"/>
      <c r="X2211" s="487"/>
    </row>
    <row r="2212" spans="5:24" x14ac:dyDescent="0.25">
      <c r="E2212" s="484"/>
      <c r="F2212" s="484"/>
      <c r="G2212" s="484"/>
      <c r="H2212" s="484"/>
      <c r="I2212" s="484"/>
      <c r="J2212" s="484"/>
      <c r="K2212" s="484"/>
      <c r="L2212" s="484"/>
      <c r="M2212" s="485"/>
      <c r="N2212" s="483"/>
      <c r="O2212" s="485"/>
      <c r="P2212" s="486"/>
      <c r="Q2212" s="483"/>
      <c r="R2212" s="485"/>
      <c r="S2212" s="483"/>
      <c r="T2212" s="484"/>
      <c r="U2212" s="484"/>
      <c r="V2212" s="485"/>
      <c r="W2212" s="486"/>
      <c r="X2212" s="487"/>
    </row>
    <row r="2213" spans="5:24" x14ac:dyDescent="0.25">
      <c r="E2213" s="484"/>
      <c r="F2213" s="484"/>
      <c r="G2213" s="484"/>
      <c r="H2213" s="484"/>
      <c r="I2213" s="484"/>
      <c r="J2213" s="484"/>
      <c r="K2213" s="484"/>
      <c r="L2213" s="484"/>
      <c r="M2213" s="485"/>
      <c r="N2213" s="483"/>
      <c r="O2213" s="485"/>
      <c r="P2213" s="486"/>
      <c r="Q2213" s="483"/>
      <c r="R2213" s="485"/>
      <c r="S2213" s="483"/>
      <c r="T2213" s="484"/>
      <c r="U2213" s="484"/>
      <c r="V2213" s="485"/>
      <c r="W2213" s="486"/>
      <c r="X2213" s="487"/>
    </row>
    <row r="2214" spans="5:24" x14ac:dyDescent="0.25">
      <c r="E2214" s="484"/>
      <c r="F2214" s="484"/>
      <c r="G2214" s="484"/>
      <c r="H2214" s="484"/>
      <c r="I2214" s="484"/>
      <c r="J2214" s="484"/>
      <c r="K2214" s="484"/>
      <c r="L2214" s="484"/>
      <c r="M2214" s="485"/>
      <c r="N2214" s="483"/>
      <c r="O2214" s="485"/>
      <c r="P2214" s="486"/>
      <c r="Q2214" s="483"/>
      <c r="R2214" s="485"/>
      <c r="S2214" s="483"/>
      <c r="T2214" s="484"/>
      <c r="U2214" s="484"/>
      <c r="V2214" s="485"/>
      <c r="W2214" s="486"/>
      <c r="X2214" s="487"/>
    </row>
    <row r="2215" spans="5:24" x14ac:dyDescent="0.25">
      <c r="E2215" s="484"/>
      <c r="F2215" s="484"/>
      <c r="G2215" s="484"/>
      <c r="H2215" s="484"/>
      <c r="I2215" s="484"/>
      <c r="J2215" s="484"/>
      <c r="K2215" s="484"/>
      <c r="L2215" s="484"/>
      <c r="M2215" s="485"/>
      <c r="N2215" s="483"/>
      <c r="O2215" s="485"/>
      <c r="P2215" s="486"/>
      <c r="Q2215" s="483"/>
      <c r="R2215" s="485"/>
      <c r="S2215" s="483"/>
      <c r="T2215" s="484"/>
      <c r="U2215" s="484"/>
      <c r="V2215" s="485"/>
      <c r="W2215" s="486"/>
      <c r="X2215" s="487"/>
    </row>
    <row r="2216" spans="5:24" x14ac:dyDescent="0.25">
      <c r="E2216" s="484"/>
      <c r="F2216" s="484"/>
      <c r="G2216" s="484"/>
      <c r="H2216" s="484"/>
      <c r="I2216" s="484"/>
      <c r="J2216" s="484"/>
      <c r="K2216" s="484"/>
      <c r="L2216" s="484"/>
      <c r="M2216" s="485"/>
      <c r="N2216" s="483"/>
      <c r="O2216" s="485"/>
      <c r="P2216" s="486"/>
      <c r="Q2216" s="483"/>
      <c r="R2216" s="485"/>
      <c r="S2216" s="483"/>
      <c r="T2216" s="484"/>
      <c r="U2216" s="484"/>
      <c r="V2216" s="485"/>
      <c r="W2216" s="486"/>
      <c r="X2216" s="487"/>
    </row>
    <row r="2217" spans="5:24" x14ac:dyDescent="0.25">
      <c r="E2217" s="484"/>
      <c r="F2217" s="484"/>
      <c r="G2217" s="484"/>
      <c r="H2217" s="484"/>
      <c r="I2217" s="484"/>
      <c r="J2217" s="484"/>
      <c r="K2217" s="484"/>
      <c r="L2217" s="484"/>
      <c r="M2217" s="485"/>
      <c r="N2217" s="483"/>
      <c r="O2217" s="485"/>
      <c r="P2217" s="486"/>
      <c r="Q2217" s="483"/>
      <c r="R2217" s="485"/>
      <c r="S2217" s="483"/>
      <c r="T2217" s="484"/>
      <c r="U2217" s="484"/>
      <c r="V2217" s="485"/>
      <c r="W2217" s="486"/>
      <c r="X2217" s="487"/>
    </row>
    <row r="2218" spans="5:24" x14ac:dyDescent="0.25">
      <c r="E2218" s="484"/>
      <c r="F2218" s="484"/>
      <c r="G2218" s="484"/>
      <c r="H2218" s="484"/>
      <c r="I2218" s="484"/>
      <c r="J2218" s="484"/>
      <c r="K2218" s="484"/>
      <c r="L2218" s="484"/>
      <c r="M2218" s="485"/>
      <c r="N2218" s="483"/>
      <c r="O2218" s="485"/>
      <c r="P2218" s="486"/>
      <c r="Q2218" s="483"/>
      <c r="R2218" s="485"/>
      <c r="S2218" s="483"/>
      <c r="T2218" s="484"/>
      <c r="U2218" s="484"/>
      <c r="V2218" s="485"/>
      <c r="W2218" s="486"/>
      <c r="X2218" s="487"/>
    </row>
    <row r="2219" spans="5:24" x14ac:dyDescent="0.25">
      <c r="E2219" s="484"/>
      <c r="F2219" s="484"/>
      <c r="G2219" s="484"/>
      <c r="H2219" s="484"/>
      <c r="I2219" s="484"/>
      <c r="J2219" s="484"/>
      <c r="K2219" s="484"/>
      <c r="L2219" s="484"/>
      <c r="M2219" s="485"/>
      <c r="N2219" s="483"/>
      <c r="O2219" s="485"/>
      <c r="P2219" s="486"/>
      <c r="Q2219" s="483"/>
      <c r="R2219" s="485"/>
      <c r="S2219" s="483"/>
      <c r="T2219" s="484"/>
      <c r="U2219" s="484"/>
      <c r="V2219" s="485"/>
      <c r="W2219" s="486"/>
      <c r="X2219" s="487"/>
    </row>
    <row r="2220" spans="5:24" x14ac:dyDescent="0.25">
      <c r="E2220" s="484"/>
      <c r="F2220" s="484"/>
      <c r="G2220" s="484"/>
      <c r="H2220" s="484"/>
      <c r="I2220" s="484"/>
      <c r="J2220" s="484"/>
      <c r="K2220" s="484"/>
      <c r="L2220" s="484"/>
      <c r="M2220" s="485"/>
      <c r="N2220" s="483"/>
      <c r="O2220" s="485"/>
      <c r="P2220" s="486"/>
      <c r="Q2220" s="483"/>
      <c r="R2220" s="485"/>
      <c r="S2220" s="483"/>
      <c r="T2220" s="484"/>
      <c r="U2220" s="484"/>
      <c r="V2220" s="485"/>
      <c r="W2220" s="486"/>
      <c r="X2220" s="487"/>
    </row>
    <row r="2221" spans="5:24" x14ac:dyDescent="0.25">
      <c r="E2221" s="484"/>
      <c r="F2221" s="484"/>
      <c r="G2221" s="484"/>
      <c r="H2221" s="484"/>
      <c r="I2221" s="484"/>
      <c r="J2221" s="484"/>
      <c r="K2221" s="484"/>
      <c r="L2221" s="484"/>
      <c r="M2221" s="485"/>
      <c r="N2221" s="483"/>
      <c r="O2221" s="485"/>
      <c r="P2221" s="486"/>
      <c r="Q2221" s="483"/>
      <c r="R2221" s="485"/>
      <c r="S2221" s="483"/>
      <c r="T2221" s="484"/>
      <c r="U2221" s="484"/>
      <c r="V2221" s="485"/>
      <c r="W2221" s="486"/>
      <c r="X2221" s="487"/>
    </row>
    <row r="2222" spans="5:24" x14ac:dyDescent="0.25">
      <c r="E2222" s="484"/>
      <c r="F2222" s="484"/>
      <c r="G2222" s="484"/>
      <c r="H2222" s="484"/>
      <c r="I2222" s="484"/>
      <c r="J2222" s="484"/>
      <c r="K2222" s="484"/>
      <c r="L2222" s="484"/>
      <c r="M2222" s="485"/>
      <c r="N2222" s="483"/>
      <c r="O2222" s="485"/>
      <c r="P2222" s="486"/>
      <c r="Q2222" s="483"/>
      <c r="R2222" s="485"/>
      <c r="S2222" s="483"/>
      <c r="T2222" s="484"/>
      <c r="U2222" s="484"/>
      <c r="V2222" s="485"/>
      <c r="W2222" s="486"/>
      <c r="X2222" s="487"/>
    </row>
    <row r="2223" spans="5:24" x14ac:dyDescent="0.25">
      <c r="E2223" s="484"/>
      <c r="F2223" s="484"/>
      <c r="G2223" s="484"/>
      <c r="H2223" s="484"/>
      <c r="I2223" s="484"/>
      <c r="J2223" s="484"/>
      <c r="K2223" s="484"/>
      <c r="L2223" s="484"/>
      <c r="M2223" s="485"/>
      <c r="N2223" s="483"/>
      <c r="O2223" s="485"/>
      <c r="P2223" s="486"/>
      <c r="Q2223" s="483"/>
      <c r="R2223" s="485"/>
      <c r="S2223" s="483"/>
      <c r="T2223" s="484"/>
      <c r="U2223" s="484"/>
      <c r="V2223" s="485"/>
      <c r="W2223" s="486"/>
      <c r="X2223" s="487"/>
    </row>
    <row r="2224" spans="5:24" x14ac:dyDescent="0.25">
      <c r="E2224" s="484"/>
      <c r="F2224" s="484"/>
      <c r="G2224" s="484"/>
      <c r="H2224" s="484"/>
      <c r="I2224" s="484"/>
      <c r="J2224" s="484"/>
      <c r="K2224" s="484"/>
      <c r="L2224" s="484"/>
      <c r="M2224" s="485"/>
      <c r="N2224" s="483"/>
      <c r="O2224" s="485"/>
      <c r="P2224" s="486"/>
      <c r="Q2224" s="483"/>
      <c r="R2224" s="485"/>
      <c r="S2224" s="483"/>
      <c r="T2224" s="484"/>
      <c r="U2224" s="484"/>
      <c r="V2224" s="485"/>
      <c r="W2224" s="486"/>
      <c r="X2224" s="487"/>
    </row>
    <row r="2225" spans="5:24" x14ac:dyDescent="0.25">
      <c r="E2225" s="484"/>
      <c r="F2225" s="484"/>
      <c r="G2225" s="484"/>
      <c r="H2225" s="484"/>
      <c r="I2225" s="484"/>
      <c r="J2225" s="484"/>
      <c r="K2225" s="484"/>
      <c r="L2225" s="484"/>
      <c r="M2225" s="485"/>
      <c r="N2225" s="483"/>
      <c r="O2225" s="485"/>
      <c r="P2225" s="486"/>
      <c r="Q2225" s="483"/>
      <c r="R2225" s="485"/>
      <c r="S2225" s="483"/>
      <c r="T2225" s="484"/>
      <c r="U2225" s="484"/>
      <c r="V2225" s="485"/>
      <c r="W2225" s="486"/>
      <c r="X2225" s="487"/>
    </row>
    <row r="2226" spans="5:24" x14ac:dyDescent="0.25">
      <c r="E2226" s="484"/>
      <c r="F2226" s="484"/>
      <c r="G2226" s="484"/>
      <c r="H2226" s="484"/>
      <c r="I2226" s="484"/>
      <c r="J2226" s="484"/>
      <c r="K2226" s="484"/>
      <c r="L2226" s="484"/>
      <c r="M2226" s="485"/>
      <c r="N2226" s="483"/>
      <c r="O2226" s="485"/>
      <c r="P2226" s="486"/>
      <c r="Q2226" s="483"/>
      <c r="R2226" s="485"/>
      <c r="S2226" s="483"/>
      <c r="T2226" s="484"/>
      <c r="U2226" s="484"/>
      <c r="V2226" s="485"/>
      <c r="W2226" s="486"/>
      <c r="X2226" s="487"/>
    </row>
    <row r="2227" spans="5:24" x14ac:dyDescent="0.25">
      <c r="E2227" s="484"/>
      <c r="F2227" s="484"/>
      <c r="G2227" s="484"/>
      <c r="H2227" s="484"/>
      <c r="I2227" s="484"/>
      <c r="J2227" s="484"/>
      <c r="K2227" s="484"/>
      <c r="L2227" s="484"/>
      <c r="M2227" s="485"/>
      <c r="N2227" s="483"/>
      <c r="O2227" s="485"/>
      <c r="P2227" s="486"/>
      <c r="Q2227" s="483"/>
      <c r="R2227" s="485"/>
      <c r="S2227" s="483"/>
      <c r="T2227" s="484"/>
      <c r="U2227" s="484"/>
      <c r="V2227" s="485"/>
      <c r="W2227" s="486"/>
      <c r="X2227" s="487"/>
    </row>
    <row r="2228" spans="5:24" x14ac:dyDescent="0.25">
      <c r="E2228" s="484"/>
      <c r="F2228" s="484"/>
      <c r="G2228" s="484"/>
      <c r="H2228" s="484"/>
      <c r="I2228" s="484"/>
      <c r="J2228" s="484"/>
      <c r="K2228" s="484"/>
      <c r="L2228" s="484"/>
      <c r="M2228" s="485"/>
      <c r="N2228" s="483"/>
      <c r="O2228" s="485"/>
      <c r="P2228" s="486"/>
      <c r="Q2228" s="483"/>
      <c r="R2228" s="485"/>
      <c r="S2228" s="483"/>
      <c r="T2228" s="484"/>
      <c r="U2228" s="484"/>
      <c r="V2228" s="485"/>
      <c r="W2228" s="486"/>
      <c r="X2228" s="487"/>
    </row>
    <row r="2229" spans="5:24" x14ac:dyDescent="0.25">
      <c r="E2229" s="484"/>
      <c r="F2229" s="484"/>
      <c r="G2229" s="484"/>
      <c r="H2229" s="484"/>
      <c r="I2229" s="484"/>
      <c r="J2229" s="484"/>
      <c r="K2229" s="484"/>
      <c r="L2229" s="484"/>
      <c r="M2229" s="485"/>
      <c r="N2229" s="483"/>
      <c r="O2229" s="485"/>
      <c r="P2229" s="486"/>
      <c r="Q2229" s="483"/>
      <c r="R2229" s="485"/>
      <c r="S2229" s="483"/>
      <c r="T2229" s="484"/>
      <c r="U2229" s="484"/>
      <c r="V2229" s="485"/>
      <c r="W2229" s="486"/>
      <c r="X2229" s="487"/>
    </row>
    <row r="2230" spans="5:24" x14ac:dyDescent="0.25">
      <c r="E2230" s="484"/>
      <c r="F2230" s="484"/>
      <c r="G2230" s="484"/>
      <c r="H2230" s="484"/>
      <c r="I2230" s="484"/>
      <c r="J2230" s="484"/>
      <c r="K2230" s="484"/>
      <c r="L2230" s="484"/>
      <c r="M2230" s="485"/>
      <c r="N2230" s="483"/>
      <c r="O2230" s="485"/>
      <c r="P2230" s="486"/>
      <c r="Q2230" s="483"/>
      <c r="R2230" s="485"/>
      <c r="S2230" s="483"/>
      <c r="T2230" s="484"/>
      <c r="U2230" s="484"/>
      <c r="V2230" s="485"/>
      <c r="W2230" s="486"/>
      <c r="X2230" s="487"/>
    </row>
    <row r="2231" spans="5:24" x14ac:dyDescent="0.25">
      <c r="E2231" s="484"/>
      <c r="F2231" s="484"/>
      <c r="G2231" s="484"/>
      <c r="H2231" s="484"/>
      <c r="I2231" s="484"/>
      <c r="J2231" s="484"/>
      <c r="K2231" s="484"/>
      <c r="L2231" s="484"/>
      <c r="M2231" s="485"/>
      <c r="N2231" s="483"/>
      <c r="O2231" s="485"/>
      <c r="P2231" s="486"/>
      <c r="Q2231" s="483"/>
      <c r="R2231" s="485"/>
      <c r="S2231" s="483"/>
      <c r="T2231" s="484"/>
      <c r="U2231" s="484"/>
      <c r="V2231" s="485"/>
      <c r="W2231" s="486"/>
      <c r="X2231" s="487"/>
    </row>
    <row r="2232" spans="5:24" x14ac:dyDescent="0.25">
      <c r="E2232" s="484"/>
      <c r="F2232" s="484"/>
      <c r="G2232" s="484"/>
      <c r="H2232" s="484"/>
      <c r="I2232" s="484"/>
      <c r="J2232" s="484"/>
      <c r="K2232" s="484"/>
      <c r="L2232" s="484"/>
      <c r="M2232" s="485"/>
      <c r="N2232" s="483"/>
      <c r="O2232" s="485"/>
      <c r="P2232" s="486"/>
      <c r="Q2232" s="483"/>
      <c r="R2232" s="485"/>
      <c r="S2232" s="483"/>
      <c r="T2232" s="484"/>
      <c r="U2232" s="484"/>
      <c r="V2232" s="485"/>
      <c r="W2232" s="486"/>
      <c r="X2232" s="487"/>
    </row>
    <row r="2233" spans="5:24" x14ac:dyDescent="0.25">
      <c r="E2233" s="484"/>
      <c r="F2233" s="484"/>
      <c r="G2233" s="484"/>
      <c r="H2233" s="484"/>
      <c r="I2233" s="484"/>
      <c r="J2233" s="484"/>
      <c r="K2233" s="484"/>
      <c r="L2233" s="484"/>
      <c r="M2233" s="485"/>
      <c r="N2233" s="483"/>
      <c r="O2233" s="485"/>
      <c r="P2233" s="486"/>
      <c r="Q2233" s="483"/>
      <c r="R2233" s="485"/>
      <c r="S2233" s="483"/>
      <c r="T2233" s="484"/>
      <c r="U2233" s="484"/>
      <c r="V2233" s="485"/>
      <c r="W2233" s="486"/>
      <c r="X2233" s="487"/>
    </row>
    <row r="2234" spans="5:24" x14ac:dyDescent="0.25">
      <c r="E2234" s="484"/>
      <c r="F2234" s="484"/>
      <c r="G2234" s="484"/>
      <c r="H2234" s="484"/>
      <c r="I2234" s="484"/>
      <c r="J2234" s="484"/>
      <c r="K2234" s="484"/>
      <c r="L2234" s="484"/>
      <c r="M2234" s="485"/>
      <c r="N2234" s="483"/>
      <c r="O2234" s="485"/>
      <c r="P2234" s="486"/>
      <c r="Q2234" s="483"/>
      <c r="R2234" s="485"/>
      <c r="S2234" s="483"/>
      <c r="T2234" s="484"/>
      <c r="U2234" s="484"/>
      <c r="V2234" s="485"/>
      <c r="W2234" s="486"/>
      <c r="X2234" s="487"/>
    </row>
    <row r="2235" spans="5:24" x14ac:dyDescent="0.25">
      <c r="E2235" s="484"/>
      <c r="F2235" s="484"/>
      <c r="G2235" s="484"/>
      <c r="H2235" s="484"/>
      <c r="I2235" s="484"/>
      <c r="J2235" s="484"/>
      <c r="K2235" s="484"/>
      <c r="L2235" s="484"/>
      <c r="M2235" s="485"/>
      <c r="N2235" s="483"/>
      <c r="O2235" s="485"/>
      <c r="P2235" s="486"/>
      <c r="Q2235" s="483"/>
      <c r="R2235" s="485"/>
      <c r="S2235" s="483"/>
      <c r="T2235" s="484"/>
      <c r="U2235" s="484"/>
      <c r="V2235" s="485"/>
      <c r="W2235" s="486"/>
      <c r="X2235" s="487"/>
    </row>
    <row r="2236" spans="5:24" x14ac:dyDescent="0.25">
      <c r="E2236" s="484"/>
      <c r="F2236" s="484"/>
      <c r="G2236" s="484"/>
      <c r="H2236" s="484"/>
      <c r="I2236" s="484"/>
      <c r="J2236" s="484"/>
      <c r="K2236" s="484"/>
      <c r="L2236" s="484"/>
      <c r="M2236" s="485"/>
      <c r="N2236" s="483"/>
      <c r="O2236" s="485"/>
      <c r="P2236" s="486"/>
      <c r="Q2236" s="483"/>
      <c r="R2236" s="485"/>
      <c r="S2236" s="483"/>
      <c r="T2236" s="484"/>
      <c r="U2236" s="484"/>
      <c r="V2236" s="485"/>
      <c r="W2236" s="486"/>
      <c r="X2236" s="487"/>
    </row>
    <row r="2237" spans="5:24" x14ac:dyDescent="0.25">
      <c r="E2237" s="484"/>
      <c r="F2237" s="484"/>
      <c r="G2237" s="484"/>
      <c r="H2237" s="484"/>
      <c r="I2237" s="484"/>
      <c r="J2237" s="484"/>
      <c r="K2237" s="484"/>
      <c r="L2237" s="484"/>
      <c r="M2237" s="485"/>
      <c r="N2237" s="483"/>
      <c r="O2237" s="485"/>
      <c r="P2237" s="486"/>
      <c r="Q2237" s="483"/>
      <c r="R2237" s="485"/>
      <c r="S2237" s="483"/>
      <c r="T2237" s="484"/>
      <c r="U2237" s="484"/>
      <c r="V2237" s="485"/>
      <c r="W2237" s="486"/>
      <c r="X2237" s="487"/>
    </row>
    <row r="2238" spans="5:24" x14ac:dyDescent="0.25">
      <c r="E2238" s="484"/>
      <c r="F2238" s="484"/>
      <c r="G2238" s="484"/>
      <c r="H2238" s="484"/>
      <c r="I2238" s="484"/>
      <c r="J2238" s="484"/>
      <c r="K2238" s="484"/>
      <c r="L2238" s="484"/>
      <c r="M2238" s="485"/>
      <c r="N2238" s="483"/>
      <c r="O2238" s="485"/>
      <c r="P2238" s="486"/>
      <c r="Q2238" s="483"/>
      <c r="R2238" s="485"/>
      <c r="S2238" s="483"/>
      <c r="T2238" s="484"/>
      <c r="U2238" s="484"/>
      <c r="V2238" s="485"/>
      <c r="W2238" s="486"/>
      <c r="X2238" s="487"/>
    </row>
    <row r="2239" spans="5:24" x14ac:dyDescent="0.25">
      <c r="E2239" s="484"/>
      <c r="F2239" s="484"/>
      <c r="G2239" s="484"/>
      <c r="H2239" s="484"/>
      <c r="I2239" s="484"/>
      <c r="J2239" s="484"/>
      <c r="K2239" s="484"/>
      <c r="L2239" s="484"/>
      <c r="M2239" s="485"/>
      <c r="N2239" s="483"/>
      <c r="O2239" s="485"/>
      <c r="P2239" s="486"/>
      <c r="Q2239" s="483"/>
      <c r="R2239" s="485"/>
      <c r="S2239" s="483"/>
      <c r="T2239" s="484"/>
      <c r="U2239" s="484"/>
      <c r="V2239" s="485"/>
      <c r="W2239" s="486"/>
      <c r="X2239" s="487"/>
    </row>
    <row r="2240" spans="5:24" x14ac:dyDescent="0.25">
      <c r="E2240" s="484"/>
      <c r="F2240" s="484"/>
      <c r="G2240" s="484"/>
      <c r="H2240" s="484"/>
      <c r="I2240" s="484"/>
      <c r="J2240" s="484"/>
      <c r="K2240" s="484"/>
      <c r="L2240" s="484"/>
      <c r="M2240" s="485"/>
      <c r="N2240" s="483"/>
      <c r="O2240" s="485"/>
      <c r="P2240" s="486"/>
      <c r="Q2240" s="483"/>
      <c r="R2240" s="485"/>
      <c r="S2240" s="483"/>
      <c r="T2240" s="484"/>
      <c r="U2240" s="484"/>
      <c r="V2240" s="485"/>
      <c r="W2240" s="486"/>
      <c r="X2240" s="487"/>
    </row>
    <row r="2241" spans="5:24" x14ac:dyDescent="0.25">
      <c r="E2241" s="484"/>
      <c r="F2241" s="484"/>
      <c r="G2241" s="484"/>
      <c r="H2241" s="484"/>
      <c r="I2241" s="484"/>
      <c r="J2241" s="484"/>
      <c r="K2241" s="484"/>
      <c r="L2241" s="484"/>
      <c r="M2241" s="485"/>
      <c r="N2241" s="483"/>
      <c r="O2241" s="485"/>
      <c r="P2241" s="486"/>
      <c r="Q2241" s="483"/>
      <c r="R2241" s="485"/>
      <c r="S2241" s="483"/>
      <c r="T2241" s="484"/>
      <c r="U2241" s="484"/>
      <c r="V2241" s="485"/>
      <c r="W2241" s="486"/>
      <c r="X2241" s="487"/>
    </row>
    <row r="2242" spans="5:24" x14ac:dyDescent="0.25">
      <c r="E2242" s="484"/>
      <c r="F2242" s="484"/>
      <c r="G2242" s="484"/>
      <c r="H2242" s="484"/>
      <c r="I2242" s="484"/>
      <c r="J2242" s="484"/>
      <c r="K2242" s="484"/>
      <c r="L2242" s="484"/>
      <c r="M2242" s="485"/>
      <c r="N2242" s="483"/>
      <c r="O2242" s="485"/>
      <c r="P2242" s="486"/>
      <c r="Q2242" s="483"/>
      <c r="R2242" s="485"/>
      <c r="S2242" s="483"/>
      <c r="T2242" s="484"/>
      <c r="U2242" s="484"/>
      <c r="V2242" s="485"/>
      <c r="W2242" s="486"/>
      <c r="X2242" s="487"/>
    </row>
    <row r="2243" spans="5:24" x14ac:dyDescent="0.25">
      <c r="E2243" s="484"/>
      <c r="F2243" s="484"/>
      <c r="G2243" s="484"/>
      <c r="H2243" s="484"/>
      <c r="I2243" s="484"/>
      <c r="J2243" s="484"/>
      <c r="K2243" s="484"/>
      <c r="L2243" s="484"/>
      <c r="M2243" s="485"/>
      <c r="N2243" s="483"/>
      <c r="O2243" s="485"/>
      <c r="P2243" s="486"/>
      <c r="Q2243" s="483"/>
      <c r="R2243" s="485"/>
      <c r="S2243" s="483"/>
      <c r="T2243" s="484"/>
      <c r="U2243" s="484"/>
      <c r="V2243" s="485"/>
      <c r="W2243" s="486"/>
      <c r="X2243" s="487"/>
    </row>
    <row r="2244" spans="5:24" x14ac:dyDescent="0.25">
      <c r="E2244" s="484"/>
      <c r="F2244" s="484"/>
      <c r="G2244" s="484"/>
      <c r="H2244" s="484"/>
      <c r="I2244" s="484"/>
      <c r="J2244" s="484"/>
      <c r="K2244" s="484"/>
      <c r="L2244" s="484"/>
      <c r="M2244" s="485"/>
      <c r="N2244" s="483"/>
      <c r="O2244" s="485"/>
      <c r="P2244" s="486"/>
      <c r="Q2244" s="483"/>
      <c r="R2244" s="485"/>
      <c r="S2244" s="483"/>
      <c r="T2244" s="484"/>
      <c r="U2244" s="484"/>
      <c r="V2244" s="485"/>
      <c r="W2244" s="486"/>
      <c r="X2244" s="487"/>
    </row>
    <row r="2245" spans="5:24" x14ac:dyDescent="0.25">
      <c r="E2245" s="484"/>
      <c r="F2245" s="484"/>
      <c r="G2245" s="484"/>
      <c r="H2245" s="484"/>
      <c r="I2245" s="484"/>
      <c r="J2245" s="484"/>
      <c r="K2245" s="484"/>
      <c r="L2245" s="484"/>
      <c r="M2245" s="485"/>
      <c r="N2245" s="483"/>
      <c r="O2245" s="485"/>
      <c r="P2245" s="486"/>
      <c r="Q2245" s="483"/>
      <c r="R2245" s="485"/>
      <c r="S2245" s="483"/>
      <c r="T2245" s="484"/>
      <c r="U2245" s="484"/>
      <c r="V2245" s="485"/>
      <c r="W2245" s="486"/>
      <c r="X2245" s="487"/>
    </row>
    <row r="2246" spans="5:24" x14ac:dyDescent="0.25">
      <c r="E2246" s="484"/>
      <c r="F2246" s="484"/>
      <c r="G2246" s="484"/>
      <c r="H2246" s="484"/>
      <c r="I2246" s="484"/>
      <c r="J2246" s="484"/>
      <c r="K2246" s="484"/>
      <c r="L2246" s="484"/>
      <c r="M2246" s="485"/>
      <c r="N2246" s="483"/>
      <c r="O2246" s="485"/>
      <c r="P2246" s="486"/>
      <c r="Q2246" s="483"/>
      <c r="R2246" s="485"/>
      <c r="S2246" s="483"/>
      <c r="T2246" s="484"/>
      <c r="U2246" s="484"/>
      <c r="V2246" s="485"/>
      <c r="W2246" s="486"/>
      <c r="X2246" s="487"/>
    </row>
    <row r="2247" spans="5:24" x14ac:dyDescent="0.25">
      <c r="E2247" s="484"/>
      <c r="F2247" s="484"/>
      <c r="G2247" s="484"/>
      <c r="H2247" s="484"/>
      <c r="I2247" s="484"/>
      <c r="J2247" s="484"/>
      <c r="K2247" s="484"/>
      <c r="L2247" s="484"/>
      <c r="M2247" s="485"/>
      <c r="N2247" s="483"/>
      <c r="O2247" s="485"/>
      <c r="P2247" s="486"/>
      <c r="Q2247" s="483"/>
      <c r="R2247" s="485"/>
      <c r="S2247" s="483"/>
      <c r="T2247" s="484"/>
      <c r="U2247" s="484"/>
      <c r="V2247" s="485"/>
      <c r="W2247" s="486"/>
      <c r="X2247" s="487"/>
    </row>
    <row r="2248" spans="5:24" x14ac:dyDescent="0.25">
      <c r="E2248" s="484"/>
      <c r="F2248" s="484"/>
      <c r="G2248" s="484"/>
      <c r="H2248" s="484"/>
      <c r="I2248" s="484"/>
      <c r="J2248" s="484"/>
      <c r="K2248" s="484"/>
      <c r="L2248" s="484"/>
      <c r="M2248" s="485"/>
      <c r="N2248" s="483"/>
      <c r="O2248" s="485"/>
      <c r="P2248" s="486"/>
      <c r="Q2248" s="483"/>
      <c r="R2248" s="485"/>
      <c r="S2248" s="483"/>
      <c r="T2248" s="484"/>
      <c r="U2248" s="484"/>
      <c r="V2248" s="485"/>
      <c r="W2248" s="486"/>
      <c r="X2248" s="487"/>
    </row>
    <row r="2249" spans="5:24" x14ac:dyDescent="0.25">
      <c r="E2249" s="484"/>
      <c r="F2249" s="484"/>
      <c r="G2249" s="484"/>
      <c r="H2249" s="484"/>
      <c r="I2249" s="484"/>
      <c r="J2249" s="484"/>
      <c r="K2249" s="484"/>
      <c r="L2249" s="484"/>
      <c r="M2249" s="485"/>
      <c r="N2249" s="483"/>
      <c r="O2249" s="485"/>
      <c r="P2249" s="486"/>
      <c r="Q2249" s="483"/>
      <c r="R2249" s="485"/>
      <c r="S2249" s="483"/>
      <c r="T2249" s="484"/>
      <c r="U2249" s="484"/>
      <c r="V2249" s="485"/>
      <c r="W2249" s="486"/>
      <c r="X2249" s="487"/>
    </row>
    <row r="2250" spans="5:24" x14ac:dyDescent="0.25">
      <c r="E2250" s="484"/>
      <c r="F2250" s="484"/>
      <c r="G2250" s="484"/>
      <c r="H2250" s="484"/>
      <c r="I2250" s="484"/>
      <c r="J2250" s="484"/>
      <c r="K2250" s="484"/>
      <c r="L2250" s="484"/>
      <c r="M2250" s="485"/>
      <c r="N2250" s="483"/>
      <c r="O2250" s="485"/>
      <c r="P2250" s="486"/>
      <c r="Q2250" s="483"/>
      <c r="R2250" s="485"/>
      <c r="S2250" s="483"/>
      <c r="T2250" s="484"/>
      <c r="U2250" s="484"/>
      <c r="V2250" s="485"/>
      <c r="W2250" s="486"/>
      <c r="X2250" s="487"/>
    </row>
    <row r="2251" spans="5:24" x14ac:dyDescent="0.25">
      <c r="E2251" s="484"/>
      <c r="F2251" s="484"/>
      <c r="G2251" s="484"/>
      <c r="H2251" s="484"/>
      <c r="I2251" s="484"/>
      <c r="J2251" s="484"/>
      <c r="K2251" s="484"/>
      <c r="L2251" s="484"/>
      <c r="M2251" s="485"/>
      <c r="N2251" s="483"/>
      <c r="O2251" s="485"/>
      <c r="P2251" s="486"/>
      <c r="Q2251" s="483"/>
      <c r="R2251" s="485"/>
      <c r="S2251" s="483"/>
      <c r="T2251" s="484"/>
      <c r="U2251" s="484"/>
      <c r="V2251" s="485"/>
      <c r="W2251" s="486"/>
      <c r="X2251" s="487"/>
    </row>
    <row r="2252" spans="5:24" x14ac:dyDescent="0.25">
      <c r="E2252" s="484"/>
      <c r="F2252" s="484"/>
      <c r="G2252" s="484"/>
      <c r="H2252" s="484"/>
      <c r="I2252" s="484"/>
      <c r="J2252" s="484"/>
      <c r="K2252" s="484"/>
      <c r="L2252" s="484"/>
      <c r="M2252" s="485"/>
      <c r="N2252" s="483"/>
      <c r="O2252" s="485"/>
      <c r="P2252" s="486"/>
      <c r="Q2252" s="483"/>
      <c r="R2252" s="485"/>
      <c r="S2252" s="483"/>
      <c r="T2252" s="484"/>
      <c r="U2252" s="484"/>
      <c r="V2252" s="485"/>
      <c r="W2252" s="486"/>
      <c r="X2252" s="487"/>
    </row>
    <row r="2253" spans="5:24" x14ac:dyDescent="0.25">
      <c r="E2253" s="484"/>
      <c r="F2253" s="484"/>
      <c r="G2253" s="484"/>
      <c r="H2253" s="484"/>
      <c r="I2253" s="484"/>
      <c r="J2253" s="484"/>
      <c r="K2253" s="484"/>
      <c r="L2253" s="484"/>
      <c r="M2253" s="485"/>
      <c r="N2253" s="483"/>
      <c r="O2253" s="485"/>
      <c r="P2253" s="486"/>
      <c r="Q2253" s="483"/>
      <c r="R2253" s="485"/>
      <c r="S2253" s="483"/>
      <c r="T2253" s="484"/>
      <c r="U2253" s="484"/>
      <c r="V2253" s="485"/>
      <c r="W2253" s="486"/>
      <c r="X2253" s="487"/>
    </row>
    <row r="2254" spans="5:24" x14ac:dyDescent="0.25">
      <c r="E2254" s="484"/>
      <c r="F2254" s="484"/>
      <c r="G2254" s="484"/>
      <c r="H2254" s="484"/>
      <c r="I2254" s="484"/>
      <c r="J2254" s="484"/>
      <c r="K2254" s="484"/>
      <c r="L2254" s="484"/>
      <c r="M2254" s="485"/>
      <c r="N2254" s="483"/>
      <c r="O2254" s="485"/>
      <c r="P2254" s="486"/>
      <c r="Q2254" s="483"/>
      <c r="R2254" s="485"/>
      <c r="S2254" s="483"/>
      <c r="T2254" s="484"/>
      <c r="U2254" s="484"/>
      <c r="V2254" s="485"/>
      <c r="W2254" s="486"/>
      <c r="X2254" s="487"/>
    </row>
    <row r="2255" spans="5:24" x14ac:dyDescent="0.25">
      <c r="E2255" s="484"/>
      <c r="F2255" s="484"/>
      <c r="G2255" s="484"/>
      <c r="H2255" s="484"/>
      <c r="I2255" s="484"/>
      <c r="J2255" s="484"/>
      <c r="K2255" s="484"/>
      <c r="L2255" s="484"/>
      <c r="M2255" s="485"/>
      <c r="N2255" s="483"/>
      <c r="O2255" s="485"/>
      <c r="P2255" s="486"/>
      <c r="Q2255" s="483"/>
      <c r="R2255" s="485"/>
      <c r="S2255" s="483"/>
      <c r="T2255" s="484"/>
      <c r="U2255" s="484"/>
      <c r="V2255" s="485"/>
      <c r="W2255" s="486"/>
      <c r="X2255" s="487"/>
    </row>
    <row r="2256" spans="5:24" x14ac:dyDescent="0.25">
      <c r="E2256" s="484"/>
      <c r="F2256" s="484"/>
      <c r="G2256" s="484"/>
      <c r="H2256" s="484"/>
      <c r="I2256" s="484"/>
      <c r="J2256" s="484"/>
      <c r="K2256" s="484"/>
      <c r="L2256" s="484"/>
      <c r="M2256" s="485"/>
      <c r="N2256" s="483"/>
      <c r="O2256" s="485"/>
      <c r="P2256" s="486"/>
      <c r="Q2256" s="483"/>
      <c r="R2256" s="485"/>
      <c r="S2256" s="483"/>
      <c r="T2256" s="484"/>
      <c r="U2256" s="484"/>
      <c r="V2256" s="485"/>
      <c r="W2256" s="486"/>
      <c r="X2256" s="487"/>
    </row>
    <row r="2257" spans="5:24" x14ac:dyDescent="0.25">
      <c r="E2257" s="484"/>
      <c r="F2257" s="484"/>
      <c r="G2257" s="484"/>
      <c r="H2257" s="484"/>
      <c r="I2257" s="484"/>
      <c r="J2257" s="484"/>
      <c r="K2257" s="484"/>
      <c r="L2257" s="484"/>
      <c r="M2257" s="485"/>
      <c r="N2257" s="483"/>
      <c r="O2257" s="485"/>
      <c r="P2257" s="486"/>
      <c r="Q2257" s="483"/>
      <c r="R2257" s="485"/>
      <c r="S2257" s="483"/>
      <c r="T2257" s="484"/>
      <c r="U2257" s="484"/>
      <c r="V2257" s="485"/>
      <c r="W2257" s="486"/>
      <c r="X2257" s="487"/>
    </row>
    <row r="2258" spans="5:24" x14ac:dyDescent="0.25">
      <c r="E2258" s="484"/>
      <c r="F2258" s="484"/>
      <c r="G2258" s="484"/>
      <c r="H2258" s="484"/>
      <c r="I2258" s="484"/>
      <c r="J2258" s="484"/>
      <c r="K2258" s="484"/>
      <c r="L2258" s="484"/>
      <c r="M2258" s="485"/>
      <c r="N2258" s="483"/>
      <c r="O2258" s="485"/>
      <c r="P2258" s="486"/>
      <c r="Q2258" s="483"/>
      <c r="R2258" s="485"/>
      <c r="S2258" s="483"/>
      <c r="T2258" s="484"/>
      <c r="U2258" s="484"/>
      <c r="V2258" s="485"/>
      <c r="W2258" s="486"/>
      <c r="X2258" s="487"/>
    </row>
    <row r="2259" spans="5:24" x14ac:dyDescent="0.25">
      <c r="E2259" s="484"/>
      <c r="F2259" s="484"/>
      <c r="G2259" s="484"/>
      <c r="H2259" s="484"/>
      <c r="I2259" s="484"/>
      <c r="J2259" s="484"/>
      <c r="K2259" s="484"/>
      <c r="L2259" s="484"/>
      <c r="M2259" s="485"/>
      <c r="N2259" s="483"/>
      <c r="O2259" s="485"/>
      <c r="P2259" s="486"/>
      <c r="Q2259" s="483"/>
      <c r="R2259" s="485"/>
      <c r="S2259" s="483"/>
      <c r="T2259" s="484"/>
      <c r="U2259" s="484"/>
      <c r="V2259" s="485"/>
      <c r="W2259" s="486"/>
      <c r="X2259" s="487"/>
    </row>
    <row r="2260" spans="5:24" x14ac:dyDescent="0.25">
      <c r="E2260" s="484"/>
      <c r="F2260" s="484"/>
      <c r="G2260" s="484"/>
      <c r="H2260" s="484"/>
      <c r="I2260" s="484"/>
      <c r="J2260" s="484"/>
      <c r="K2260" s="484"/>
      <c r="L2260" s="484"/>
      <c r="M2260" s="485"/>
      <c r="N2260" s="483"/>
      <c r="O2260" s="485"/>
      <c r="P2260" s="486"/>
      <c r="Q2260" s="483"/>
      <c r="R2260" s="485"/>
      <c r="S2260" s="483"/>
      <c r="T2260" s="484"/>
      <c r="U2260" s="484"/>
      <c r="V2260" s="485"/>
      <c r="W2260" s="486"/>
      <c r="X2260" s="487"/>
    </row>
    <row r="2261" spans="5:24" x14ac:dyDescent="0.25">
      <c r="E2261" s="484"/>
      <c r="F2261" s="484"/>
      <c r="G2261" s="484"/>
      <c r="H2261" s="484"/>
      <c r="I2261" s="484"/>
      <c r="J2261" s="484"/>
      <c r="K2261" s="484"/>
      <c r="L2261" s="484"/>
      <c r="M2261" s="485"/>
      <c r="N2261" s="483"/>
      <c r="O2261" s="485"/>
      <c r="P2261" s="486"/>
      <c r="Q2261" s="483"/>
      <c r="R2261" s="485"/>
      <c r="S2261" s="483"/>
      <c r="T2261" s="484"/>
      <c r="U2261" s="484"/>
      <c r="V2261" s="485"/>
      <c r="W2261" s="486"/>
      <c r="X2261" s="487"/>
    </row>
    <row r="2262" spans="5:24" x14ac:dyDescent="0.25">
      <c r="E2262" s="484"/>
      <c r="F2262" s="484"/>
      <c r="G2262" s="484"/>
      <c r="H2262" s="484"/>
      <c r="I2262" s="484"/>
      <c r="J2262" s="484"/>
      <c r="K2262" s="484"/>
      <c r="L2262" s="484"/>
      <c r="M2262" s="485"/>
      <c r="N2262" s="483"/>
      <c r="O2262" s="485"/>
      <c r="P2262" s="486"/>
      <c r="Q2262" s="483"/>
      <c r="R2262" s="485"/>
      <c r="S2262" s="483"/>
      <c r="T2262" s="484"/>
      <c r="U2262" s="484"/>
      <c r="V2262" s="485"/>
      <c r="W2262" s="486"/>
      <c r="X2262" s="487"/>
    </row>
    <row r="2263" spans="5:24" x14ac:dyDescent="0.25">
      <c r="E2263" s="484"/>
      <c r="F2263" s="484"/>
      <c r="G2263" s="484"/>
      <c r="H2263" s="484"/>
      <c r="I2263" s="484"/>
      <c r="J2263" s="484"/>
      <c r="K2263" s="484"/>
      <c r="L2263" s="484"/>
      <c r="M2263" s="485"/>
      <c r="N2263" s="483"/>
      <c r="O2263" s="485"/>
      <c r="P2263" s="486"/>
      <c r="Q2263" s="483"/>
      <c r="R2263" s="485"/>
      <c r="S2263" s="483"/>
      <c r="T2263" s="484"/>
      <c r="U2263" s="484"/>
      <c r="V2263" s="485"/>
      <c r="W2263" s="486"/>
      <c r="X2263" s="487"/>
    </row>
    <row r="2264" spans="5:24" x14ac:dyDescent="0.25">
      <c r="E2264" s="484"/>
      <c r="F2264" s="484"/>
      <c r="G2264" s="484"/>
      <c r="H2264" s="484"/>
      <c r="I2264" s="484"/>
      <c r="J2264" s="484"/>
      <c r="K2264" s="484"/>
      <c r="L2264" s="484"/>
      <c r="M2264" s="485"/>
      <c r="N2264" s="483"/>
      <c r="O2264" s="485"/>
      <c r="P2264" s="486"/>
      <c r="Q2264" s="483"/>
      <c r="R2264" s="485"/>
      <c r="S2264" s="483"/>
      <c r="T2264" s="484"/>
      <c r="U2264" s="484"/>
      <c r="V2264" s="485"/>
      <c r="W2264" s="486"/>
      <c r="X2264" s="487"/>
    </row>
    <row r="2265" spans="5:24" x14ac:dyDescent="0.25">
      <c r="E2265" s="484"/>
      <c r="F2265" s="484"/>
      <c r="G2265" s="484"/>
      <c r="H2265" s="484"/>
      <c r="I2265" s="484"/>
      <c r="J2265" s="484"/>
      <c r="K2265" s="484"/>
      <c r="L2265" s="484"/>
      <c r="M2265" s="485"/>
      <c r="N2265" s="483"/>
      <c r="O2265" s="485"/>
      <c r="P2265" s="486"/>
      <c r="Q2265" s="483"/>
      <c r="R2265" s="485"/>
      <c r="S2265" s="483"/>
      <c r="T2265" s="484"/>
      <c r="U2265" s="484"/>
      <c r="V2265" s="485"/>
      <c r="W2265" s="486"/>
      <c r="X2265" s="487"/>
    </row>
    <row r="2266" spans="5:24" x14ac:dyDescent="0.25">
      <c r="E2266" s="484"/>
      <c r="F2266" s="484"/>
      <c r="G2266" s="484"/>
      <c r="H2266" s="484"/>
      <c r="I2266" s="484"/>
      <c r="J2266" s="484"/>
      <c r="K2266" s="484"/>
      <c r="L2266" s="484"/>
      <c r="M2266" s="485"/>
      <c r="N2266" s="483"/>
      <c r="O2266" s="485"/>
      <c r="P2266" s="486"/>
      <c r="Q2266" s="483"/>
      <c r="R2266" s="485"/>
      <c r="S2266" s="483"/>
      <c r="T2266" s="484"/>
      <c r="U2266" s="484"/>
      <c r="V2266" s="485"/>
      <c r="W2266" s="486"/>
      <c r="X2266" s="487"/>
    </row>
    <row r="2267" spans="5:24" x14ac:dyDescent="0.25">
      <c r="E2267" s="484"/>
      <c r="F2267" s="484"/>
      <c r="G2267" s="484"/>
      <c r="H2267" s="484"/>
      <c r="I2267" s="484"/>
      <c r="J2267" s="484"/>
      <c r="K2267" s="484"/>
      <c r="L2267" s="484"/>
      <c r="M2267" s="485"/>
      <c r="N2267" s="483"/>
      <c r="O2267" s="485"/>
      <c r="P2267" s="486"/>
      <c r="Q2267" s="483"/>
      <c r="R2267" s="485"/>
      <c r="S2267" s="483"/>
      <c r="T2267" s="484"/>
      <c r="U2267" s="484"/>
      <c r="V2267" s="485"/>
      <c r="W2267" s="486"/>
      <c r="X2267" s="487"/>
    </row>
    <row r="2268" spans="5:24" x14ac:dyDescent="0.25">
      <c r="E2268" s="484"/>
      <c r="F2268" s="484"/>
      <c r="G2268" s="484"/>
      <c r="H2268" s="484"/>
      <c r="I2268" s="484"/>
      <c r="J2268" s="484"/>
      <c r="K2268" s="484"/>
      <c r="L2268" s="484"/>
      <c r="M2268" s="485"/>
      <c r="N2268" s="483"/>
      <c r="O2268" s="485"/>
      <c r="P2268" s="486"/>
      <c r="Q2268" s="483"/>
      <c r="R2268" s="485"/>
      <c r="S2268" s="483"/>
      <c r="T2268" s="484"/>
      <c r="U2268" s="484"/>
      <c r="V2268" s="485"/>
      <c r="W2268" s="486"/>
      <c r="X2268" s="487"/>
    </row>
    <row r="2269" spans="5:24" x14ac:dyDescent="0.25">
      <c r="E2269" s="484"/>
      <c r="F2269" s="484"/>
      <c r="G2269" s="484"/>
      <c r="H2269" s="484"/>
      <c r="I2269" s="484"/>
      <c r="J2269" s="484"/>
      <c r="K2269" s="484"/>
      <c r="L2269" s="484"/>
      <c r="M2269" s="485"/>
      <c r="N2269" s="483"/>
      <c r="O2269" s="485"/>
      <c r="P2269" s="486"/>
      <c r="Q2269" s="483"/>
      <c r="R2269" s="485"/>
      <c r="S2269" s="483"/>
      <c r="T2269" s="484"/>
      <c r="U2269" s="484"/>
      <c r="V2269" s="485"/>
      <c r="W2269" s="486"/>
      <c r="X2269" s="487"/>
    </row>
    <row r="2270" spans="5:24" x14ac:dyDescent="0.25">
      <c r="E2270" s="484"/>
      <c r="F2270" s="484"/>
      <c r="G2270" s="484"/>
      <c r="H2270" s="484"/>
      <c r="I2270" s="484"/>
      <c r="J2270" s="484"/>
      <c r="K2270" s="484"/>
      <c r="L2270" s="484"/>
      <c r="M2270" s="485"/>
      <c r="N2270" s="483"/>
      <c r="O2270" s="485"/>
      <c r="P2270" s="486"/>
      <c r="Q2270" s="483"/>
      <c r="R2270" s="485"/>
      <c r="S2270" s="483"/>
      <c r="T2270" s="484"/>
      <c r="U2270" s="484"/>
      <c r="V2270" s="485"/>
      <c r="W2270" s="486"/>
      <c r="X2270" s="487"/>
    </row>
    <row r="2271" spans="5:24" x14ac:dyDescent="0.25">
      <c r="E2271" s="484"/>
      <c r="F2271" s="484"/>
      <c r="G2271" s="484"/>
      <c r="H2271" s="484"/>
      <c r="I2271" s="484"/>
      <c r="J2271" s="484"/>
      <c r="K2271" s="484"/>
      <c r="L2271" s="484"/>
      <c r="M2271" s="485"/>
      <c r="N2271" s="483"/>
      <c r="O2271" s="485"/>
      <c r="P2271" s="486"/>
      <c r="Q2271" s="483"/>
      <c r="R2271" s="485"/>
      <c r="S2271" s="483"/>
      <c r="T2271" s="484"/>
      <c r="U2271" s="484"/>
      <c r="V2271" s="485"/>
      <c r="W2271" s="486"/>
      <c r="X2271" s="487"/>
    </row>
    <row r="2272" spans="5:24" x14ac:dyDescent="0.25">
      <c r="E2272" s="484"/>
      <c r="F2272" s="484"/>
      <c r="G2272" s="484"/>
      <c r="H2272" s="484"/>
      <c r="I2272" s="484"/>
      <c r="J2272" s="484"/>
      <c r="K2272" s="484"/>
      <c r="L2272" s="484"/>
      <c r="M2272" s="485"/>
      <c r="N2272" s="483"/>
      <c r="O2272" s="485"/>
      <c r="P2272" s="486"/>
      <c r="Q2272" s="483"/>
      <c r="R2272" s="485"/>
      <c r="S2272" s="483"/>
      <c r="T2272" s="484"/>
      <c r="U2272" s="484"/>
      <c r="V2272" s="485"/>
      <c r="W2272" s="486"/>
      <c r="X2272" s="487"/>
    </row>
    <row r="2273" spans="5:24" x14ac:dyDescent="0.25">
      <c r="E2273" s="484"/>
      <c r="F2273" s="484"/>
      <c r="G2273" s="484"/>
      <c r="H2273" s="484"/>
      <c r="I2273" s="484"/>
      <c r="J2273" s="484"/>
      <c r="K2273" s="484"/>
      <c r="L2273" s="484"/>
      <c r="M2273" s="485"/>
      <c r="N2273" s="483"/>
      <c r="O2273" s="485"/>
      <c r="P2273" s="486"/>
      <c r="Q2273" s="483"/>
      <c r="R2273" s="485"/>
      <c r="S2273" s="483"/>
      <c r="T2273" s="484"/>
      <c r="U2273" s="484"/>
      <c r="V2273" s="485"/>
      <c r="W2273" s="486"/>
      <c r="X2273" s="487"/>
    </row>
    <row r="2274" spans="5:24" x14ac:dyDescent="0.25">
      <c r="E2274" s="484"/>
      <c r="F2274" s="484"/>
      <c r="G2274" s="484"/>
      <c r="H2274" s="484"/>
      <c r="I2274" s="484"/>
      <c r="J2274" s="484"/>
      <c r="K2274" s="484"/>
      <c r="L2274" s="484"/>
      <c r="M2274" s="485"/>
      <c r="N2274" s="483"/>
      <c r="O2274" s="485"/>
      <c r="P2274" s="486"/>
      <c r="Q2274" s="483"/>
      <c r="R2274" s="485"/>
      <c r="S2274" s="483"/>
      <c r="T2274" s="484"/>
      <c r="U2274" s="484"/>
      <c r="V2274" s="485"/>
      <c r="W2274" s="486"/>
      <c r="X2274" s="487"/>
    </row>
    <row r="2275" spans="5:24" x14ac:dyDescent="0.25">
      <c r="E2275" s="484"/>
      <c r="F2275" s="484"/>
      <c r="G2275" s="484"/>
      <c r="H2275" s="484"/>
      <c r="I2275" s="484"/>
      <c r="J2275" s="484"/>
      <c r="K2275" s="484"/>
      <c r="L2275" s="484"/>
      <c r="M2275" s="485"/>
      <c r="N2275" s="483"/>
      <c r="O2275" s="485"/>
      <c r="P2275" s="486"/>
      <c r="Q2275" s="483"/>
      <c r="R2275" s="485"/>
      <c r="S2275" s="483"/>
      <c r="T2275" s="484"/>
      <c r="U2275" s="484"/>
      <c r="V2275" s="485"/>
      <c r="W2275" s="486"/>
      <c r="X2275" s="487"/>
    </row>
    <row r="2276" spans="5:24" x14ac:dyDescent="0.25">
      <c r="E2276" s="484"/>
      <c r="F2276" s="484"/>
      <c r="G2276" s="484"/>
      <c r="H2276" s="484"/>
      <c r="I2276" s="484"/>
      <c r="J2276" s="484"/>
      <c r="K2276" s="484"/>
      <c r="L2276" s="484"/>
      <c r="M2276" s="485"/>
      <c r="N2276" s="483"/>
      <c r="O2276" s="485"/>
      <c r="P2276" s="486"/>
      <c r="Q2276" s="483"/>
      <c r="R2276" s="485"/>
      <c r="S2276" s="483"/>
      <c r="T2276" s="484"/>
      <c r="U2276" s="484"/>
      <c r="V2276" s="485"/>
      <c r="W2276" s="486"/>
      <c r="X2276" s="487"/>
    </row>
    <row r="2277" spans="5:24" x14ac:dyDescent="0.25">
      <c r="E2277" s="484"/>
      <c r="F2277" s="484"/>
      <c r="G2277" s="484"/>
      <c r="H2277" s="484"/>
      <c r="I2277" s="484"/>
      <c r="J2277" s="484"/>
      <c r="K2277" s="484"/>
      <c r="L2277" s="484"/>
      <c r="M2277" s="485"/>
      <c r="N2277" s="483"/>
      <c r="O2277" s="485"/>
      <c r="P2277" s="486"/>
      <c r="Q2277" s="483"/>
      <c r="R2277" s="485"/>
      <c r="S2277" s="483"/>
      <c r="T2277" s="484"/>
      <c r="U2277" s="484"/>
      <c r="V2277" s="485"/>
      <c r="W2277" s="486"/>
      <c r="X2277" s="487"/>
    </row>
    <row r="2278" spans="5:24" x14ac:dyDescent="0.25">
      <c r="E2278" s="484"/>
      <c r="F2278" s="484"/>
      <c r="G2278" s="484"/>
      <c r="H2278" s="484"/>
      <c r="I2278" s="484"/>
      <c r="J2278" s="484"/>
      <c r="K2278" s="484"/>
      <c r="L2278" s="484"/>
      <c r="M2278" s="485"/>
      <c r="N2278" s="483"/>
      <c r="O2278" s="485"/>
      <c r="P2278" s="486"/>
      <c r="Q2278" s="483"/>
      <c r="R2278" s="485"/>
      <c r="S2278" s="483"/>
      <c r="T2278" s="484"/>
      <c r="U2278" s="484"/>
      <c r="V2278" s="485"/>
      <c r="W2278" s="486"/>
      <c r="X2278" s="487"/>
    </row>
    <row r="2279" spans="5:24" x14ac:dyDescent="0.25">
      <c r="E2279" s="484"/>
      <c r="F2279" s="484"/>
      <c r="G2279" s="484"/>
      <c r="H2279" s="484"/>
      <c r="I2279" s="484"/>
      <c r="J2279" s="484"/>
      <c r="K2279" s="484"/>
      <c r="L2279" s="484"/>
      <c r="M2279" s="485"/>
      <c r="N2279" s="483"/>
      <c r="O2279" s="485"/>
      <c r="P2279" s="486"/>
      <c r="Q2279" s="483"/>
      <c r="R2279" s="485"/>
      <c r="S2279" s="483"/>
      <c r="T2279" s="484"/>
      <c r="U2279" s="484"/>
      <c r="V2279" s="485"/>
      <c r="W2279" s="486"/>
      <c r="X2279" s="487"/>
    </row>
    <row r="2280" spans="5:24" x14ac:dyDescent="0.25">
      <c r="E2280" s="484"/>
      <c r="F2280" s="484"/>
      <c r="G2280" s="484"/>
      <c r="H2280" s="484"/>
      <c r="I2280" s="484"/>
      <c r="J2280" s="484"/>
      <c r="K2280" s="484"/>
      <c r="L2280" s="484"/>
      <c r="M2280" s="485"/>
      <c r="N2280" s="483"/>
      <c r="O2280" s="485"/>
      <c r="P2280" s="486"/>
      <c r="Q2280" s="483"/>
      <c r="R2280" s="485"/>
      <c r="S2280" s="483"/>
      <c r="T2280" s="484"/>
      <c r="U2280" s="484"/>
      <c r="V2280" s="485"/>
      <c r="W2280" s="486"/>
      <c r="X2280" s="487"/>
    </row>
    <row r="2281" spans="5:24" x14ac:dyDescent="0.25">
      <c r="E2281" s="484"/>
      <c r="F2281" s="484"/>
      <c r="G2281" s="484"/>
      <c r="H2281" s="484"/>
      <c r="I2281" s="484"/>
      <c r="J2281" s="484"/>
      <c r="K2281" s="484"/>
      <c r="L2281" s="484"/>
      <c r="M2281" s="485"/>
      <c r="N2281" s="483"/>
      <c r="O2281" s="485"/>
      <c r="P2281" s="486"/>
      <c r="Q2281" s="483"/>
      <c r="R2281" s="485"/>
      <c r="S2281" s="483"/>
      <c r="T2281" s="484"/>
      <c r="U2281" s="484"/>
      <c r="V2281" s="485"/>
      <c r="W2281" s="486"/>
      <c r="X2281" s="487"/>
    </row>
    <row r="2282" spans="5:24" x14ac:dyDescent="0.25">
      <c r="E2282" s="484"/>
      <c r="F2282" s="484"/>
      <c r="G2282" s="484"/>
      <c r="H2282" s="484"/>
      <c r="I2282" s="484"/>
      <c r="J2282" s="484"/>
      <c r="K2282" s="484"/>
      <c r="L2282" s="484"/>
      <c r="M2282" s="485"/>
      <c r="N2282" s="483"/>
      <c r="O2282" s="485"/>
      <c r="P2282" s="486"/>
      <c r="Q2282" s="483"/>
      <c r="R2282" s="485"/>
      <c r="S2282" s="483"/>
      <c r="T2282" s="484"/>
      <c r="U2282" s="484"/>
      <c r="V2282" s="485"/>
      <c r="W2282" s="486"/>
      <c r="X2282" s="487"/>
    </row>
    <row r="2283" spans="5:24" x14ac:dyDescent="0.25">
      <c r="E2283" s="484"/>
      <c r="F2283" s="484"/>
      <c r="G2283" s="484"/>
      <c r="H2283" s="484"/>
      <c r="I2283" s="484"/>
      <c r="J2283" s="484"/>
      <c r="K2283" s="484"/>
      <c r="L2283" s="484"/>
      <c r="M2283" s="485"/>
      <c r="N2283" s="483"/>
      <c r="O2283" s="485"/>
      <c r="P2283" s="486"/>
      <c r="Q2283" s="483"/>
      <c r="R2283" s="485"/>
      <c r="S2283" s="483"/>
      <c r="T2283" s="484"/>
      <c r="U2283" s="484"/>
      <c r="V2283" s="485"/>
      <c r="W2283" s="486"/>
      <c r="X2283" s="487"/>
    </row>
    <row r="2284" spans="5:24" x14ac:dyDescent="0.25">
      <c r="E2284" s="484"/>
      <c r="F2284" s="484"/>
      <c r="G2284" s="484"/>
      <c r="H2284" s="484"/>
      <c r="I2284" s="484"/>
      <c r="J2284" s="484"/>
      <c r="K2284" s="484"/>
      <c r="L2284" s="484"/>
      <c r="M2284" s="485"/>
      <c r="N2284" s="483"/>
      <c r="O2284" s="485"/>
      <c r="P2284" s="486"/>
      <c r="Q2284" s="483"/>
      <c r="R2284" s="485"/>
      <c r="S2284" s="483"/>
      <c r="T2284" s="484"/>
      <c r="U2284" s="484"/>
      <c r="V2284" s="485"/>
      <c r="W2284" s="486"/>
      <c r="X2284" s="487"/>
    </row>
    <row r="2285" spans="5:24" x14ac:dyDescent="0.25">
      <c r="E2285" s="484"/>
      <c r="F2285" s="484"/>
      <c r="G2285" s="484"/>
      <c r="H2285" s="484"/>
      <c r="I2285" s="484"/>
      <c r="J2285" s="484"/>
      <c r="K2285" s="484"/>
      <c r="L2285" s="484"/>
      <c r="M2285" s="485"/>
      <c r="N2285" s="483"/>
      <c r="O2285" s="485"/>
      <c r="P2285" s="486"/>
      <c r="Q2285" s="483"/>
      <c r="R2285" s="485"/>
      <c r="S2285" s="483"/>
      <c r="T2285" s="484"/>
      <c r="U2285" s="484"/>
      <c r="V2285" s="485"/>
      <c r="W2285" s="486"/>
      <c r="X2285" s="487"/>
    </row>
    <row r="2286" spans="5:24" x14ac:dyDescent="0.25">
      <c r="E2286" s="484"/>
      <c r="F2286" s="484"/>
      <c r="G2286" s="484"/>
      <c r="H2286" s="484"/>
      <c r="I2286" s="484"/>
      <c r="J2286" s="484"/>
      <c r="K2286" s="484"/>
      <c r="L2286" s="484"/>
      <c r="M2286" s="485"/>
      <c r="N2286" s="483"/>
      <c r="O2286" s="485"/>
      <c r="P2286" s="486"/>
      <c r="Q2286" s="483"/>
      <c r="R2286" s="485"/>
      <c r="S2286" s="483"/>
      <c r="T2286" s="484"/>
      <c r="U2286" s="484"/>
      <c r="V2286" s="485"/>
      <c r="W2286" s="486"/>
      <c r="X2286" s="487"/>
    </row>
    <row r="2287" spans="5:24" x14ac:dyDescent="0.25">
      <c r="E2287" s="484"/>
      <c r="F2287" s="484"/>
      <c r="G2287" s="484"/>
      <c r="H2287" s="484"/>
      <c r="I2287" s="484"/>
      <c r="J2287" s="484"/>
      <c r="K2287" s="484"/>
      <c r="L2287" s="484"/>
      <c r="M2287" s="485"/>
      <c r="N2287" s="483"/>
      <c r="O2287" s="485"/>
      <c r="P2287" s="486"/>
      <c r="Q2287" s="483"/>
      <c r="R2287" s="485"/>
      <c r="S2287" s="483"/>
      <c r="T2287" s="484"/>
      <c r="U2287" s="484"/>
      <c r="V2287" s="485"/>
      <c r="W2287" s="486"/>
      <c r="X2287" s="487"/>
    </row>
    <row r="2288" spans="5:24" x14ac:dyDescent="0.25">
      <c r="E2288" s="484"/>
      <c r="F2288" s="484"/>
      <c r="G2288" s="484"/>
      <c r="H2288" s="484"/>
      <c r="I2288" s="484"/>
      <c r="J2288" s="484"/>
      <c r="K2288" s="484"/>
      <c r="L2288" s="484"/>
      <c r="M2288" s="485"/>
      <c r="N2288" s="483"/>
      <c r="O2288" s="485"/>
      <c r="P2288" s="486"/>
      <c r="Q2288" s="483"/>
      <c r="R2288" s="485"/>
      <c r="S2288" s="483"/>
      <c r="T2288" s="484"/>
      <c r="U2288" s="484"/>
      <c r="V2288" s="485"/>
      <c r="W2288" s="486"/>
      <c r="X2288" s="487"/>
    </row>
    <row r="2289" spans="5:24" x14ac:dyDescent="0.25">
      <c r="E2289" s="484"/>
      <c r="F2289" s="484"/>
      <c r="G2289" s="484"/>
      <c r="H2289" s="484"/>
      <c r="I2289" s="484"/>
      <c r="J2289" s="484"/>
      <c r="K2289" s="484"/>
      <c r="L2289" s="484"/>
      <c r="M2289" s="485"/>
      <c r="N2289" s="483"/>
      <c r="O2289" s="485"/>
      <c r="P2289" s="486"/>
      <c r="Q2289" s="483"/>
      <c r="R2289" s="485"/>
      <c r="S2289" s="483"/>
      <c r="T2289" s="484"/>
      <c r="U2289" s="484"/>
      <c r="V2289" s="485"/>
      <c r="W2289" s="486"/>
      <c r="X2289" s="487"/>
    </row>
    <row r="2290" spans="5:24" x14ac:dyDescent="0.25">
      <c r="E2290" s="484"/>
      <c r="F2290" s="484"/>
      <c r="G2290" s="484"/>
      <c r="H2290" s="484"/>
      <c r="I2290" s="484"/>
      <c r="J2290" s="484"/>
      <c r="K2290" s="484"/>
      <c r="L2290" s="484"/>
      <c r="M2290" s="485"/>
      <c r="N2290" s="483"/>
      <c r="O2290" s="485"/>
      <c r="P2290" s="486"/>
      <c r="Q2290" s="483"/>
      <c r="R2290" s="485"/>
      <c r="S2290" s="483"/>
      <c r="T2290" s="484"/>
      <c r="U2290" s="484"/>
      <c r="V2290" s="485"/>
      <c r="W2290" s="486"/>
      <c r="X2290" s="487"/>
    </row>
    <row r="2291" spans="5:24" x14ac:dyDescent="0.25">
      <c r="E2291" s="484"/>
      <c r="F2291" s="484"/>
      <c r="G2291" s="484"/>
      <c r="H2291" s="484"/>
      <c r="I2291" s="484"/>
      <c r="J2291" s="484"/>
      <c r="K2291" s="484"/>
      <c r="L2291" s="484"/>
      <c r="M2291" s="485"/>
      <c r="N2291" s="483"/>
      <c r="O2291" s="485"/>
      <c r="P2291" s="486"/>
      <c r="Q2291" s="483"/>
      <c r="R2291" s="485"/>
      <c r="S2291" s="483"/>
      <c r="T2291" s="484"/>
      <c r="U2291" s="484"/>
      <c r="V2291" s="485"/>
      <c r="W2291" s="486"/>
      <c r="X2291" s="487"/>
    </row>
    <row r="2292" spans="5:24" x14ac:dyDescent="0.25">
      <c r="E2292" s="484"/>
      <c r="F2292" s="484"/>
      <c r="G2292" s="484"/>
      <c r="H2292" s="484"/>
      <c r="I2292" s="484"/>
      <c r="J2292" s="484"/>
      <c r="K2292" s="484"/>
      <c r="L2292" s="484"/>
      <c r="M2292" s="485"/>
      <c r="N2292" s="483"/>
      <c r="O2292" s="485"/>
      <c r="P2292" s="486"/>
      <c r="Q2292" s="483"/>
      <c r="R2292" s="485"/>
      <c r="S2292" s="483"/>
      <c r="T2292" s="484"/>
      <c r="U2292" s="484"/>
      <c r="V2292" s="485"/>
      <c r="W2292" s="486"/>
      <c r="X2292" s="487"/>
    </row>
    <row r="2293" spans="5:24" x14ac:dyDescent="0.25">
      <c r="E2293" s="484"/>
      <c r="F2293" s="484"/>
      <c r="G2293" s="484"/>
      <c r="H2293" s="484"/>
      <c r="I2293" s="484"/>
      <c r="J2293" s="484"/>
      <c r="K2293" s="484"/>
      <c r="L2293" s="484"/>
      <c r="M2293" s="485"/>
      <c r="N2293" s="483"/>
      <c r="O2293" s="485"/>
      <c r="P2293" s="486"/>
      <c r="Q2293" s="483"/>
      <c r="R2293" s="485"/>
      <c r="S2293" s="483"/>
      <c r="T2293" s="484"/>
      <c r="U2293" s="484"/>
      <c r="V2293" s="485"/>
      <c r="W2293" s="486"/>
      <c r="X2293" s="487"/>
    </row>
    <row r="2294" spans="5:24" x14ac:dyDescent="0.25">
      <c r="E2294" s="484"/>
      <c r="F2294" s="484"/>
      <c r="G2294" s="484"/>
      <c r="H2294" s="484"/>
      <c r="I2294" s="484"/>
      <c r="J2294" s="484"/>
      <c r="K2294" s="484"/>
      <c r="L2294" s="484"/>
      <c r="M2294" s="485"/>
      <c r="N2294" s="483"/>
      <c r="O2294" s="485"/>
      <c r="P2294" s="486"/>
      <c r="Q2294" s="483"/>
      <c r="R2294" s="485"/>
      <c r="S2294" s="483"/>
      <c r="T2294" s="484"/>
      <c r="U2294" s="484"/>
      <c r="V2294" s="485"/>
      <c r="W2294" s="486"/>
      <c r="X2294" s="487"/>
    </row>
    <row r="2295" spans="5:24" x14ac:dyDescent="0.25">
      <c r="E2295" s="484"/>
      <c r="F2295" s="484"/>
      <c r="G2295" s="484"/>
      <c r="H2295" s="484"/>
      <c r="I2295" s="484"/>
      <c r="J2295" s="484"/>
      <c r="K2295" s="484"/>
      <c r="L2295" s="484"/>
      <c r="M2295" s="485"/>
      <c r="N2295" s="483"/>
      <c r="O2295" s="485"/>
      <c r="P2295" s="486"/>
      <c r="Q2295" s="483"/>
      <c r="R2295" s="485"/>
      <c r="S2295" s="483"/>
      <c r="T2295" s="484"/>
      <c r="U2295" s="484"/>
      <c r="V2295" s="485"/>
      <c r="W2295" s="486"/>
      <c r="X2295" s="487"/>
    </row>
    <row r="2296" spans="5:24" x14ac:dyDescent="0.25">
      <c r="E2296" s="484"/>
      <c r="F2296" s="484"/>
      <c r="G2296" s="484"/>
      <c r="H2296" s="484"/>
      <c r="I2296" s="484"/>
      <c r="J2296" s="484"/>
      <c r="K2296" s="484"/>
      <c r="L2296" s="484"/>
      <c r="M2296" s="485"/>
      <c r="N2296" s="483"/>
      <c r="O2296" s="485"/>
      <c r="P2296" s="486"/>
      <c r="Q2296" s="483"/>
      <c r="R2296" s="485"/>
      <c r="S2296" s="483"/>
      <c r="T2296" s="484"/>
      <c r="U2296" s="484"/>
      <c r="V2296" s="485"/>
      <c r="W2296" s="486"/>
      <c r="X2296" s="487"/>
    </row>
    <row r="2297" spans="5:24" x14ac:dyDescent="0.25">
      <c r="E2297" s="484"/>
      <c r="F2297" s="484"/>
      <c r="G2297" s="484"/>
      <c r="H2297" s="484"/>
      <c r="I2297" s="484"/>
      <c r="J2297" s="484"/>
      <c r="K2297" s="484"/>
      <c r="L2297" s="484"/>
      <c r="M2297" s="485"/>
      <c r="N2297" s="483"/>
      <c r="O2297" s="485"/>
      <c r="P2297" s="486"/>
      <c r="Q2297" s="483"/>
      <c r="R2297" s="485"/>
      <c r="S2297" s="483"/>
      <c r="T2297" s="484"/>
      <c r="U2297" s="484"/>
      <c r="V2297" s="485"/>
      <c r="W2297" s="486"/>
      <c r="X2297" s="487"/>
    </row>
    <row r="2298" spans="5:24" x14ac:dyDescent="0.25">
      <c r="E2298" s="484"/>
      <c r="F2298" s="484"/>
      <c r="G2298" s="484"/>
      <c r="H2298" s="484"/>
      <c r="I2298" s="484"/>
      <c r="J2298" s="484"/>
      <c r="K2298" s="484"/>
      <c r="L2298" s="484"/>
      <c r="M2298" s="485"/>
      <c r="N2298" s="483"/>
      <c r="O2298" s="485"/>
      <c r="P2298" s="486"/>
      <c r="Q2298" s="483"/>
      <c r="R2298" s="485"/>
      <c r="S2298" s="483"/>
      <c r="T2298" s="484"/>
      <c r="U2298" s="484"/>
      <c r="V2298" s="485"/>
      <c r="W2298" s="486"/>
      <c r="X2298" s="487"/>
    </row>
    <row r="2299" spans="5:24" x14ac:dyDescent="0.25">
      <c r="E2299" s="484"/>
      <c r="F2299" s="484"/>
      <c r="G2299" s="484"/>
      <c r="H2299" s="484"/>
      <c r="I2299" s="484"/>
      <c r="J2299" s="484"/>
      <c r="K2299" s="484"/>
      <c r="L2299" s="484"/>
      <c r="M2299" s="485"/>
      <c r="N2299" s="483"/>
      <c r="O2299" s="485"/>
      <c r="P2299" s="486"/>
      <c r="Q2299" s="483"/>
      <c r="R2299" s="485"/>
      <c r="S2299" s="483"/>
      <c r="T2299" s="484"/>
      <c r="U2299" s="484"/>
      <c r="V2299" s="485"/>
      <c r="W2299" s="486"/>
      <c r="X2299" s="487"/>
    </row>
    <row r="2300" spans="5:24" x14ac:dyDescent="0.25">
      <c r="E2300" s="484"/>
      <c r="F2300" s="484"/>
      <c r="G2300" s="484"/>
      <c r="H2300" s="484"/>
      <c r="I2300" s="484"/>
      <c r="J2300" s="484"/>
      <c r="K2300" s="484"/>
      <c r="L2300" s="484"/>
      <c r="M2300" s="485"/>
      <c r="N2300" s="483"/>
      <c r="O2300" s="485"/>
      <c r="P2300" s="486"/>
      <c r="Q2300" s="483"/>
      <c r="R2300" s="485"/>
      <c r="S2300" s="483"/>
      <c r="T2300" s="484"/>
      <c r="U2300" s="484"/>
      <c r="V2300" s="485"/>
      <c r="W2300" s="486"/>
      <c r="X2300" s="487"/>
    </row>
    <row r="2301" spans="5:24" x14ac:dyDescent="0.25">
      <c r="E2301" s="484"/>
      <c r="F2301" s="484"/>
      <c r="G2301" s="484"/>
      <c r="H2301" s="484"/>
      <c r="I2301" s="484"/>
      <c r="J2301" s="484"/>
      <c r="K2301" s="484"/>
      <c r="L2301" s="484"/>
      <c r="M2301" s="485"/>
      <c r="N2301" s="483"/>
      <c r="O2301" s="485"/>
      <c r="P2301" s="486"/>
      <c r="Q2301" s="483"/>
      <c r="R2301" s="485"/>
      <c r="S2301" s="483"/>
      <c r="T2301" s="484"/>
      <c r="U2301" s="484"/>
      <c r="V2301" s="485"/>
      <c r="W2301" s="486"/>
      <c r="X2301" s="487"/>
    </row>
    <row r="2302" spans="5:24" x14ac:dyDescent="0.25">
      <c r="E2302" s="484"/>
      <c r="F2302" s="484"/>
      <c r="G2302" s="484"/>
      <c r="H2302" s="484"/>
      <c r="I2302" s="484"/>
      <c r="J2302" s="484"/>
      <c r="K2302" s="484"/>
      <c r="L2302" s="484"/>
      <c r="M2302" s="485"/>
      <c r="N2302" s="483"/>
      <c r="O2302" s="485"/>
      <c r="P2302" s="486"/>
      <c r="Q2302" s="483"/>
      <c r="R2302" s="485"/>
      <c r="S2302" s="483"/>
      <c r="T2302" s="484"/>
      <c r="U2302" s="484"/>
      <c r="V2302" s="485"/>
      <c r="W2302" s="486"/>
      <c r="X2302" s="487"/>
    </row>
    <row r="2303" spans="5:24" x14ac:dyDescent="0.25">
      <c r="E2303" s="484"/>
      <c r="F2303" s="484"/>
      <c r="G2303" s="484"/>
      <c r="H2303" s="484"/>
      <c r="I2303" s="484"/>
      <c r="J2303" s="484"/>
      <c r="K2303" s="484"/>
      <c r="L2303" s="484"/>
      <c r="M2303" s="485"/>
      <c r="N2303" s="483"/>
      <c r="O2303" s="485"/>
      <c r="P2303" s="486"/>
      <c r="Q2303" s="483"/>
      <c r="R2303" s="485"/>
      <c r="S2303" s="483"/>
      <c r="T2303" s="484"/>
      <c r="U2303" s="484"/>
      <c r="V2303" s="485"/>
      <c r="W2303" s="486"/>
      <c r="X2303" s="487"/>
    </row>
    <row r="2304" spans="5:24" x14ac:dyDescent="0.25">
      <c r="E2304" s="484"/>
      <c r="F2304" s="484"/>
      <c r="G2304" s="484"/>
      <c r="H2304" s="484"/>
      <c r="I2304" s="484"/>
      <c r="J2304" s="484"/>
      <c r="K2304" s="484"/>
      <c r="L2304" s="484"/>
      <c r="M2304" s="485"/>
      <c r="N2304" s="483"/>
      <c r="O2304" s="485"/>
      <c r="P2304" s="486"/>
      <c r="Q2304" s="483"/>
      <c r="R2304" s="485"/>
      <c r="S2304" s="483"/>
      <c r="T2304" s="484"/>
      <c r="U2304" s="484"/>
      <c r="V2304" s="485"/>
      <c r="W2304" s="486"/>
      <c r="X2304" s="487"/>
    </row>
    <row r="2305" spans="5:24" x14ac:dyDescent="0.25">
      <c r="E2305" s="484"/>
      <c r="F2305" s="484"/>
      <c r="G2305" s="484"/>
      <c r="H2305" s="484"/>
      <c r="I2305" s="484"/>
      <c r="J2305" s="484"/>
      <c r="K2305" s="484"/>
      <c r="L2305" s="484"/>
      <c r="M2305" s="485"/>
      <c r="N2305" s="483"/>
      <c r="O2305" s="485"/>
      <c r="P2305" s="486"/>
      <c r="Q2305" s="483"/>
      <c r="R2305" s="485"/>
      <c r="S2305" s="483"/>
      <c r="T2305" s="484"/>
      <c r="U2305" s="484"/>
      <c r="V2305" s="485"/>
      <c r="W2305" s="486"/>
      <c r="X2305" s="487"/>
    </row>
    <row r="2306" spans="5:24" x14ac:dyDescent="0.25">
      <c r="E2306" s="484"/>
      <c r="F2306" s="484"/>
      <c r="G2306" s="484"/>
      <c r="H2306" s="484"/>
      <c r="I2306" s="484"/>
      <c r="J2306" s="484"/>
      <c r="K2306" s="484"/>
      <c r="L2306" s="484"/>
      <c r="M2306" s="485"/>
      <c r="N2306" s="483"/>
      <c r="O2306" s="485"/>
      <c r="P2306" s="486"/>
      <c r="Q2306" s="483"/>
      <c r="R2306" s="485"/>
      <c r="S2306" s="483"/>
      <c r="T2306" s="484"/>
      <c r="U2306" s="484"/>
      <c r="V2306" s="485"/>
      <c r="W2306" s="486"/>
      <c r="X2306" s="487"/>
    </row>
    <row r="2307" spans="5:24" x14ac:dyDescent="0.25">
      <c r="E2307" s="484"/>
      <c r="F2307" s="484"/>
      <c r="G2307" s="484"/>
      <c r="H2307" s="484"/>
      <c r="I2307" s="484"/>
      <c r="J2307" s="484"/>
      <c r="K2307" s="484"/>
      <c r="L2307" s="484"/>
      <c r="M2307" s="485"/>
      <c r="N2307" s="483"/>
      <c r="O2307" s="485"/>
      <c r="P2307" s="486"/>
      <c r="Q2307" s="483"/>
      <c r="R2307" s="485"/>
      <c r="S2307" s="483"/>
      <c r="T2307" s="484"/>
      <c r="U2307" s="484"/>
      <c r="V2307" s="485"/>
      <c r="W2307" s="486"/>
      <c r="X2307" s="487"/>
    </row>
    <row r="2308" spans="5:24" x14ac:dyDescent="0.25">
      <c r="E2308" s="484"/>
      <c r="F2308" s="484"/>
      <c r="G2308" s="484"/>
      <c r="H2308" s="484"/>
      <c r="I2308" s="484"/>
      <c r="J2308" s="484"/>
      <c r="K2308" s="484"/>
      <c r="L2308" s="484"/>
      <c r="M2308" s="485"/>
      <c r="N2308" s="483"/>
      <c r="O2308" s="485"/>
      <c r="P2308" s="486"/>
      <c r="Q2308" s="483"/>
      <c r="R2308" s="485"/>
      <c r="S2308" s="483"/>
      <c r="T2308" s="484"/>
      <c r="U2308" s="484"/>
      <c r="V2308" s="485"/>
      <c r="W2308" s="486"/>
      <c r="X2308" s="487"/>
    </row>
    <row r="2309" spans="5:24" x14ac:dyDescent="0.25">
      <c r="E2309" s="484"/>
      <c r="F2309" s="484"/>
      <c r="G2309" s="484"/>
      <c r="H2309" s="484"/>
      <c r="I2309" s="484"/>
      <c r="J2309" s="484"/>
      <c r="K2309" s="484"/>
      <c r="L2309" s="484"/>
      <c r="M2309" s="485"/>
      <c r="N2309" s="483"/>
      <c r="O2309" s="485"/>
      <c r="P2309" s="486"/>
      <c r="Q2309" s="483"/>
      <c r="R2309" s="485"/>
      <c r="S2309" s="483"/>
      <c r="T2309" s="484"/>
      <c r="U2309" s="484"/>
      <c r="V2309" s="485"/>
      <c r="W2309" s="486"/>
      <c r="X2309" s="487"/>
    </row>
    <row r="2310" spans="5:24" x14ac:dyDescent="0.25">
      <c r="E2310" s="484"/>
      <c r="F2310" s="484"/>
      <c r="G2310" s="484"/>
      <c r="H2310" s="484"/>
      <c r="I2310" s="484"/>
      <c r="J2310" s="484"/>
      <c r="K2310" s="484"/>
      <c r="L2310" s="484"/>
      <c r="M2310" s="485"/>
      <c r="N2310" s="483"/>
      <c r="O2310" s="485"/>
      <c r="P2310" s="486"/>
      <c r="Q2310" s="483"/>
      <c r="R2310" s="485"/>
      <c r="S2310" s="483"/>
      <c r="T2310" s="484"/>
      <c r="U2310" s="484"/>
      <c r="V2310" s="485"/>
      <c r="W2310" s="486"/>
      <c r="X2310" s="487"/>
    </row>
    <row r="2311" spans="5:24" x14ac:dyDescent="0.25">
      <c r="E2311" s="484"/>
      <c r="F2311" s="484"/>
      <c r="G2311" s="484"/>
      <c r="H2311" s="484"/>
      <c r="I2311" s="484"/>
      <c r="J2311" s="484"/>
      <c r="K2311" s="484"/>
      <c r="L2311" s="484"/>
      <c r="M2311" s="485"/>
      <c r="N2311" s="483"/>
      <c r="O2311" s="485"/>
      <c r="P2311" s="486"/>
      <c r="Q2311" s="483"/>
      <c r="R2311" s="485"/>
      <c r="S2311" s="483"/>
      <c r="T2311" s="484"/>
      <c r="U2311" s="484"/>
      <c r="V2311" s="485"/>
      <c r="W2311" s="486"/>
      <c r="X2311" s="487"/>
    </row>
    <row r="2312" spans="5:24" x14ac:dyDescent="0.25">
      <c r="E2312" s="484"/>
      <c r="F2312" s="484"/>
      <c r="G2312" s="484"/>
      <c r="H2312" s="484"/>
      <c r="I2312" s="484"/>
      <c r="J2312" s="484"/>
      <c r="K2312" s="484"/>
      <c r="L2312" s="484"/>
      <c r="M2312" s="485"/>
      <c r="N2312" s="483"/>
      <c r="O2312" s="485"/>
      <c r="P2312" s="486"/>
      <c r="Q2312" s="483"/>
      <c r="R2312" s="485"/>
      <c r="S2312" s="483"/>
      <c r="T2312" s="484"/>
      <c r="U2312" s="484"/>
      <c r="V2312" s="485"/>
      <c r="W2312" s="486"/>
      <c r="X2312" s="487"/>
    </row>
    <row r="2313" spans="5:24" x14ac:dyDescent="0.25">
      <c r="E2313" s="484"/>
      <c r="F2313" s="484"/>
      <c r="G2313" s="484"/>
      <c r="H2313" s="484"/>
      <c r="I2313" s="484"/>
      <c r="J2313" s="484"/>
      <c r="K2313" s="484"/>
      <c r="L2313" s="484"/>
      <c r="M2313" s="485"/>
      <c r="N2313" s="483"/>
      <c r="O2313" s="485"/>
      <c r="P2313" s="486"/>
      <c r="Q2313" s="483"/>
      <c r="R2313" s="485"/>
      <c r="S2313" s="483"/>
      <c r="T2313" s="484"/>
      <c r="U2313" s="484"/>
      <c r="V2313" s="485"/>
      <c r="W2313" s="486"/>
      <c r="X2313" s="487"/>
    </row>
    <row r="2314" spans="5:24" x14ac:dyDescent="0.25">
      <c r="E2314" s="484"/>
      <c r="F2314" s="484"/>
      <c r="G2314" s="484"/>
      <c r="H2314" s="484"/>
      <c r="I2314" s="484"/>
      <c r="J2314" s="484"/>
      <c r="K2314" s="484"/>
      <c r="L2314" s="484"/>
      <c r="M2314" s="485"/>
      <c r="N2314" s="483"/>
      <c r="O2314" s="485"/>
      <c r="P2314" s="486"/>
      <c r="Q2314" s="483"/>
      <c r="R2314" s="485"/>
      <c r="S2314" s="483"/>
      <c r="T2314" s="484"/>
      <c r="U2314" s="484"/>
      <c r="V2314" s="485"/>
      <c r="W2314" s="486"/>
      <c r="X2314" s="487"/>
    </row>
    <row r="2315" spans="5:24" x14ac:dyDescent="0.25">
      <c r="E2315" s="484"/>
      <c r="F2315" s="484"/>
      <c r="G2315" s="484"/>
      <c r="H2315" s="484"/>
      <c r="I2315" s="484"/>
      <c r="J2315" s="484"/>
      <c r="K2315" s="484"/>
      <c r="L2315" s="484"/>
      <c r="M2315" s="485"/>
      <c r="N2315" s="483"/>
      <c r="O2315" s="485"/>
      <c r="P2315" s="486"/>
      <c r="Q2315" s="483"/>
      <c r="R2315" s="485"/>
      <c r="S2315" s="483"/>
      <c r="T2315" s="484"/>
      <c r="U2315" s="484"/>
      <c r="V2315" s="485"/>
      <c r="W2315" s="486"/>
      <c r="X2315" s="487"/>
    </row>
    <row r="2316" spans="5:24" x14ac:dyDescent="0.25">
      <c r="E2316" s="484"/>
      <c r="F2316" s="484"/>
      <c r="G2316" s="484"/>
      <c r="H2316" s="484"/>
      <c r="I2316" s="484"/>
      <c r="J2316" s="484"/>
      <c r="K2316" s="484"/>
      <c r="L2316" s="484"/>
      <c r="M2316" s="485"/>
      <c r="N2316" s="483"/>
      <c r="O2316" s="485"/>
      <c r="P2316" s="486"/>
      <c r="Q2316" s="483"/>
      <c r="R2316" s="485"/>
      <c r="S2316" s="483"/>
      <c r="T2316" s="484"/>
      <c r="U2316" s="484"/>
      <c r="V2316" s="485"/>
      <c r="W2316" s="486"/>
      <c r="X2316" s="487"/>
    </row>
    <row r="2317" spans="5:24" x14ac:dyDescent="0.25">
      <c r="E2317" s="484"/>
      <c r="F2317" s="484"/>
      <c r="G2317" s="484"/>
      <c r="H2317" s="484"/>
      <c r="I2317" s="484"/>
      <c r="J2317" s="484"/>
      <c r="K2317" s="484"/>
      <c r="L2317" s="484"/>
      <c r="M2317" s="485"/>
      <c r="N2317" s="483"/>
      <c r="O2317" s="485"/>
      <c r="P2317" s="486"/>
      <c r="Q2317" s="483"/>
      <c r="R2317" s="485"/>
      <c r="S2317" s="483"/>
      <c r="T2317" s="484"/>
      <c r="U2317" s="484"/>
      <c r="V2317" s="485"/>
      <c r="W2317" s="486"/>
      <c r="X2317" s="487"/>
    </row>
    <row r="2318" spans="5:24" x14ac:dyDescent="0.25">
      <c r="E2318" s="484"/>
      <c r="F2318" s="484"/>
      <c r="G2318" s="484"/>
      <c r="H2318" s="484"/>
      <c r="I2318" s="484"/>
      <c r="J2318" s="484"/>
      <c r="K2318" s="484"/>
      <c r="L2318" s="484"/>
      <c r="M2318" s="485"/>
      <c r="N2318" s="483"/>
      <c r="O2318" s="485"/>
      <c r="P2318" s="486"/>
      <c r="Q2318" s="483"/>
      <c r="R2318" s="485"/>
      <c r="S2318" s="483"/>
      <c r="T2318" s="484"/>
      <c r="U2318" s="484"/>
      <c r="V2318" s="485"/>
      <c r="W2318" s="486"/>
      <c r="X2318" s="487"/>
    </row>
    <row r="2319" spans="5:24" x14ac:dyDescent="0.25">
      <c r="E2319" s="484"/>
      <c r="F2319" s="484"/>
      <c r="G2319" s="484"/>
      <c r="H2319" s="484"/>
      <c r="I2319" s="484"/>
      <c r="J2319" s="484"/>
      <c r="K2319" s="484"/>
      <c r="L2319" s="484"/>
      <c r="M2319" s="485"/>
      <c r="N2319" s="483"/>
      <c r="O2319" s="485"/>
      <c r="P2319" s="486"/>
      <c r="Q2319" s="483"/>
      <c r="R2319" s="485"/>
      <c r="S2319" s="483"/>
      <c r="T2319" s="484"/>
      <c r="U2319" s="484"/>
      <c r="V2319" s="485"/>
      <c r="W2319" s="486"/>
      <c r="X2319" s="487"/>
    </row>
    <row r="2320" spans="5:24" x14ac:dyDescent="0.25">
      <c r="E2320" s="484"/>
      <c r="F2320" s="484"/>
      <c r="G2320" s="484"/>
      <c r="H2320" s="484"/>
      <c r="I2320" s="484"/>
      <c r="J2320" s="484"/>
      <c r="K2320" s="484"/>
      <c r="L2320" s="484"/>
      <c r="M2320" s="485"/>
      <c r="N2320" s="483"/>
      <c r="O2320" s="485"/>
      <c r="P2320" s="486"/>
      <c r="Q2320" s="483"/>
      <c r="R2320" s="485"/>
      <c r="S2320" s="483"/>
      <c r="T2320" s="484"/>
      <c r="U2320" s="484"/>
      <c r="V2320" s="485"/>
      <c r="W2320" s="486"/>
      <c r="X2320" s="487"/>
    </row>
    <row r="2321" spans="5:24" x14ac:dyDescent="0.25">
      <c r="E2321" s="484"/>
      <c r="F2321" s="484"/>
      <c r="G2321" s="484"/>
      <c r="H2321" s="484"/>
      <c r="I2321" s="484"/>
      <c r="J2321" s="484"/>
      <c r="K2321" s="484"/>
      <c r="L2321" s="484"/>
      <c r="M2321" s="485"/>
      <c r="N2321" s="483"/>
      <c r="O2321" s="485"/>
      <c r="P2321" s="486"/>
      <c r="Q2321" s="483"/>
      <c r="R2321" s="485"/>
      <c r="S2321" s="483"/>
      <c r="T2321" s="484"/>
      <c r="U2321" s="484"/>
      <c r="V2321" s="485"/>
      <c r="W2321" s="486"/>
      <c r="X2321" s="487"/>
    </row>
    <row r="2322" spans="5:24" x14ac:dyDescent="0.25">
      <c r="E2322" s="484"/>
      <c r="F2322" s="484"/>
      <c r="G2322" s="484"/>
      <c r="H2322" s="484"/>
      <c r="I2322" s="484"/>
      <c r="J2322" s="484"/>
      <c r="K2322" s="484"/>
      <c r="L2322" s="484"/>
      <c r="M2322" s="485"/>
      <c r="N2322" s="483"/>
      <c r="O2322" s="485"/>
      <c r="P2322" s="486"/>
      <c r="Q2322" s="483"/>
      <c r="R2322" s="485"/>
      <c r="S2322" s="483"/>
      <c r="T2322" s="484"/>
      <c r="U2322" s="484"/>
      <c r="V2322" s="485"/>
      <c r="W2322" s="486"/>
      <c r="X2322" s="487"/>
    </row>
    <row r="2323" spans="5:24" x14ac:dyDescent="0.25">
      <c r="E2323" s="484"/>
      <c r="F2323" s="484"/>
      <c r="G2323" s="484"/>
      <c r="H2323" s="484"/>
      <c r="I2323" s="484"/>
      <c r="J2323" s="484"/>
      <c r="K2323" s="484"/>
      <c r="L2323" s="484"/>
      <c r="M2323" s="485"/>
      <c r="N2323" s="483"/>
      <c r="O2323" s="485"/>
      <c r="P2323" s="486"/>
      <c r="Q2323" s="483"/>
      <c r="R2323" s="485"/>
      <c r="S2323" s="483"/>
      <c r="T2323" s="484"/>
      <c r="U2323" s="484"/>
      <c r="V2323" s="485"/>
      <c r="W2323" s="486"/>
      <c r="X2323" s="487"/>
    </row>
    <row r="2324" spans="5:24" x14ac:dyDescent="0.25">
      <c r="E2324" s="484"/>
      <c r="F2324" s="484"/>
      <c r="G2324" s="484"/>
      <c r="H2324" s="484"/>
      <c r="I2324" s="484"/>
      <c r="J2324" s="484"/>
      <c r="K2324" s="484"/>
      <c r="L2324" s="484"/>
      <c r="M2324" s="485"/>
      <c r="N2324" s="483"/>
      <c r="O2324" s="485"/>
      <c r="P2324" s="486"/>
      <c r="Q2324" s="483"/>
      <c r="R2324" s="485"/>
      <c r="S2324" s="483"/>
      <c r="T2324" s="484"/>
      <c r="U2324" s="484"/>
      <c r="V2324" s="485"/>
      <c r="W2324" s="486"/>
      <c r="X2324" s="487"/>
    </row>
    <row r="2325" spans="5:24" x14ac:dyDescent="0.25">
      <c r="E2325" s="484"/>
      <c r="F2325" s="484"/>
      <c r="G2325" s="484"/>
      <c r="H2325" s="484"/>
      <c r="I2325" s="484"/>
      <c r="J2325" s="484"/>
      <c r="K2325" s="484"/>
      <c r="L2325" s="484"/>
      <c r="M2325" s="485"/>
      <c r="N2325" s="483"/>
      <c r="O2325" s="485"/>
      <c r="P2325" s="486"/>
      <c r="Q2325" s="483"/>
      <c r="R2325" s="485"/>
      <c r="S2325" s="483"/>
      <c r="T2325" s="484"/>
      <c r="U2325" s="484"/>
      <c r="V2325" s="485"/>
      <c r="W2325" s="486"/>
      <c r="X2325" s="487"/>
    </row>
    <row r="2326" spans="5:24" x14ac:dyDescent="0.25">
      <c r="E2326" s="484"/>
      <c r="F2326" s="484"/>
      <c r="G2326" s="484"/>
      <c r="H2326" s="484"/>
      <c r="I2326" s="484"/>
      <c r="J2326" s="484"/>
      <c r="K2326" s="484"/>
      <c r="L2326" s="484"/>
      <c r="M2326" s="485"/>
      <c r="N2326" s="483"/>
      <c r="O2326" s="485"/>
      <c r="P2326" s="486"/>
      <c r="Q2326" s="483"/>
      <c r="R2326" s="485"/>
      <c r="S2326" s="483"/>
      <c r="T2326" s="484"/>
      <c r="U2326" s="484"/>
      <c r="V2326" s="485"/>
      <c r="W2326" s="486"/>
      <c r="X2326" s="487"/>
    </row>
    <row r="2327" spans="5:24" x14ac:dyDescent="0.25">
      <c r="E2327" s="484"/>
      <c r="F2327" s="484"/>
      <c r="G2327" s="484"/>
      <c r="H2327" s="484"/>
      <c r="I2327" s="484"/>
      <c r="J2327" s="484"/>
      <c r="K2327" s="484"/>
      <c r="L2327" s="484"/>
      <c r="M2327" s="485"/>
      <c r="N2327" s="483"/>
      <c r="O2327" s="485"/>
      <c r="P2327" s="486"/>
      <c r="Q2327" s="483"/>
      <c r="R2327" s="485"/>
      <c r="S2327" s="483"/>
      <c r="T2327" s="484"/>
      <c r="U2327" s="484"/>
      <c r="V2327" s="485"/>
      <c r="W2327" s="486"/>
      <c r="X2327" s="487"/>
    </row>
    <row r="2328" spans="5:24" x14ac:dyDescent="0.25">
      <c r="E2328" s="484"/>
      <c r="F2328" s="484"/>
      <c r="G2328" s="484"/>
      <c r="H2328" s="484"/>
      <c r="I2328" s="484"/>
      <c r="J2328" s="484"/>
      <c r="K2328" s="484"/>
      <c r="L2328" s="484"/>
      <c r="M2328" s="485"/>
      <c r="N2328" s="483"/>
      <c r="O2328" s="485"/>
      <c r="P2328" s="486"/>
      <c r="Q2328" s="483"/>
      <c r="R2328" s="485"/>
      <c r="S2328" s="483"/>
      <c r="T2328" s="484"/>
      <c r="U2328" s="484"/>
      <c r="V2328" s="485"/>
      <c r="W2328" s="486"/>
      <c r="X2328" s="487"/>
    </row>
    <row r="2329" spans="5:24" x14ac:dyDescent="0.25">
      <c r="E2329" s="484"/>
      <c r="F2329" s="484"/>
      <c r="G2329" s="484"/>
      <c r="H2329" s="484"/>
      <c r="I2329" s="484"/>
      <c r="J2329" s="484"/>
      <c r="K2329" s="484"/>
      <c r="L2329" s="484"/>
      <c r="M2329" s="485"/>
      <c r="N2329" s="483"/>
      <c r="O2329" s="485"/>
      <c r="P2329" s="486"/>
      <c r="Q2329" s="483"/>
      <c r="R2329" s="485"/>
      <c r="S2329" s="483"/>
      <c r="T2329" s="484"/>
      <c r="U2329" s="484"/>
      <c r="V2329" s="485"/>
      <c r="W2329" s="486"/>
      <c r="X2329" s="487"/>
    </row>
    <row r="2330" spans="5:24" x14ac:dyDescent="0.25">
      <c r="E2330" s="484"/>
      <c r="F2330" s="484"/>
      <c r="G2330" s="484"/>
      <c r="H2330" s="484"/>
      <c r="I2330" s="484"/>
      <c r="J2330" s="484"/>
      <c r="K2330" s="484"/>
      <c r="L2330" s="484"/>
      <c r="M2330" s="485"/>
      <c r="N2330" s="483"/>
      <c r="O2330" s="485"/>
      <c r="P2330" s="486"/>
      <c r="Q2330" s="483"/>
      <c r="R2330" s="485"/>
      <c r="S2330" s="483"/>
      <c r="T2330" s="484"/>
      <c r="U2330" s="484"/>
      <c r="V2330" s="485"/>
      <c r="W2330" s="486"/>
      <c r="X2330" s="487"/>
    </row>
    <row r="2331" spans="5:24" x14ac:dyDescent="0.25">
      <c r="E2331" s="484"/>
      <c r="F2331" s="484"/>
      <c r="G2331" s="484"/>
      <c r="H2331" s="484"/>
      <c r="I2331" s="484"/>
      <c r="J2331" s="484"/>
      <c r="K2331" s="484"/>
      <c r="L2331" s="484"/>
      <c r="M2331" s="485"/>
      <c r="N2331" s="483"/>
      <c r="O2331" s="485"/>
      <c r="P2331" s="486"/>
      <c r="Q2331" s="483"/>
      <c r="R2331" s="485"/>
      <c r="S2331" s="483"/>
      <c r="T2331" s="484"/>
      <c r="U2331" s="484"/>
      <c r="V2331" s="485"/>
      <c r="W2331" s="486"/>
      <c r="X2331" s="487"/>
    </row>
    <row r="2332" spans="5:24" x14ac:dyDescent="0.25">
      <c r="E2332" s="484"/>
      <c r="F2332" s="484"/>
      <c r="G2332" s="484"/>
      <c r="H2332" s="484"/>
      <c r="I2332" s="484"/>
      <c r="J2332" s="484"/>
      <c r="K2332" s="484"/>
      <c r="L2332" s="484"/>
      <c r="M2332" s="485"/>
      <c r="N2332" s="483"/>
      <c r="O2332" s="485"/>
      <c r="P2332" s="486"/>
      <c r="Q2332" s="483"/>
      <c r="R2332" s="485"/>
      <c r="S2332" s="483"/>
      <c r="T2332" s="484"/>
      <c r="U2332" s="484"/>
      <c r="V2332" s="485"/>
      <c r="W2332" s="486"/>
      <c r="X2332" s="487"/>
    </row>
    <row r="2333" spans="5:24" x14ac:dyDescent="0.25">
      <c r="E2333" s="484"/>
      <c r="F2333" s="484"/>
      <c r="G2333" s="484"/>
      <c r="H2333" s="484"/>
      <c r="I2333" s="484"/>
      <c r="J2333" s="484"/>
      <c r="K2333" s="484"/>
      <c r="L2333" s="484"/>
      <c r="M2333" s="485"/>
      <c r="N2333" s="483"/>
      <c r="O2333" s="485"/>
      <c r="P2333" s="486"/>
      <c r="Q2333" s="483"/>
      <c r="R2333" s="485"/>
      <c r="S2333" s="483"/>
      <c r="T2333" s="484"/>
      <c r="U2333" s="484"/>
      <c r="V2333" s="485"/>
      <c r="W2333" s="486"/>
      <c r="X2333" s="487"/>
    </row>
    <row r="2334" spans="5:24" x14ac:dyDescent="0.25">
      <c r="E2334" s="484"/>
      <c r="F2334" s="484"/>
      <c r="G2334" s="484"/>
      <c r="H2334" s="484"/>
      <c r="I2334" s="484"/>
      <c r="J2334" s="484"/>
      <c r="K2334" s="484"/>
      <c r="L2334" s="484"/>
      <c r="M2334" s="485"/>
      <c r="N2334" s="483"/>
      <c r="O2334" s="485"/>
      <c r="P2334" s="486"/>
      <c r="Q2334" s="483"/>
      <c r="R2334" s="485"/>
      <c r="S2334" s="483"/>
      <c r="T2334" s="484"/>
      <c r="U2334" s="484"/>
      <c r="V2334" s="485"/>
      <c r="W2334" s="486"/>
      <c r="X2334" s="487"/>
    </row>
    <row r="2335" spans="5:24" x14ac:dyDescent="0.25">
      <c r="E2335" s="484"/>
      <c r="F2335" s="484"/>
      <c r="G2335" s="484"/>
      <c r="H2335" s="484"/>
      <c r="I2335" s="484"/>
      <c r="J2335" s="484"/>
      <c r="K2335" s="484"/>
      <c r="L2335" s="484"/>
      <c r="M2335" s="485"/>
      <c r="N2335" s="483"/>
      <c r="O2335" s="485"/>
      <c r="P2335" s="486"/>
      <c r="Q2335" s="483"/>
      <c r="R2335" s="485"/>
      <c r="S2335" s="483"/>
      <c r="T2335" s="484"/>
      <c r="U2335" s="484"/>
      <c r="V2335" s="485"/>
      <c r="W2335" s="486"/>
      <c r="X2335" s="487"/>
    </row>
    <row r="2336" spans="5:24" x14ac:dyDescent="0.25">
      <c r="E2336" s="484"/>
      <c r="F2336" s="484"/>
      <c r="G2336" s="484"/>
      <c r="H2336" s="484"/>
      <c r="I2336" s="484"/>
      <c r="J2336" s="484"/>
      <c r="K2336" s="484"/>
      <c r="L2336" s="484"/>
      <c r="M2336" s="485"/>
      <c r="N2336" s="483"/>
      <c r="O2336" s="485"/>
      <c r="P2336" s="486"/>
      <c r="Q2336" s="483"/>
      <c r="R2336" s="485"/>
      <c r="S2336" s="483"/>
      <c r="T2336" s="484"/>
      <c r="U2336" s="484"/>
      <c r="V2336" s="485"/>
      <c r="W2336" s="486"/>
      <c r="X2336" s="487"/>
    </row>
    <row r="2337" spans="5:24" x14ac:dyDescent="0.25">
      <c r="E2337" s="484"/>
      <c r="F2337" s="484"/>
      <c r="G2337" s="484"/>
      <c r="H2337" s="484"/>
      <c r="I2337" s="484"/>
      <c r="J2337" s="484"/>
      <c r="K2337" s="484"/>
      <c r="L2337" s="484"/>
      <c r="M2337" s="485"/>
      <c r="N2337" s="483"/>
      <c r="O2337" s="485"/>
      <c r="P2337" s="486"/>
      <c r="Q2337" s="483"/>
      <c r="R2337" s="485"/>
      <c r="S2337" s="483"/>
      <c r="T2337" s="484"/>
      <c r="U2337" s="484"/>
      <c r="V2337" s="485"/>
      <c r="W2337" s="486"/>
      <c r="X2337" s="487"/>
    </row>
    <row r="2338" spans="5:24" x14ac:dyDescent="0.25">
      <c r="E2338" s="484"/>
      <c r="F2338" s="484"/>
      <c r="G2338" s="484"/>
      <c r="H2338" s="484"/>
      <c r="I2338" s="484"/>
      <c r="J2338" s="484"/>
      <c r="K2338" s="484"/>
      <c r="L2338" s="484"/>
      <c r="M2338" s="485"/>
      <c r="N2338" s="483"/>
      <c r="O2338" s="485"/>
      <c r="P2338" s="486"/>
      <c r="Q2338" s="483"/>
      <c r="R2338" s="485"/>
      <c r="S2338" s="483"/>
      <c r="T2338" s="484"/>
      <c r="U2338" s="484"/>
      <c r="V2338" s="485"/>
      <c r="W2338" s="486"/>
      <c r="X2338" s="487"/>
    </row>
    <row r="2339" spans="5:24" x14ac:dyDescent="0.25">
      <c r="E2339" s="484"/>
      <c r="F2339" s="484"/>
      <c r="G2339" s="484"/>
      <c r="H2339" s="484"/>
      <c r="I2339" s="484"/>
      <c r="J2339" s="484"/>
      <c r="K2339" s="484"/>
      <c r="L2339" s="484"/>
      <c r="M2339" s="485"/>
      <c r="N2339" s="483"/>
      <c r="O2339" s="485"/>
      <c r="P2339" s="486"/>
      <c r="Q2339" s="483"/>
      <c r="R2339" s="485"/>
      <c r="S2339" s="483"/>
      <c r="T2339" s="484"/>
      <c r="U2339" s="484"/>
      <c r="V2339" s="485"/>
      <c r="W2339" s="486"/>
      <c r="X2339" s="487"/>
    </row>
    <row r="2340" spans="5:24" x14ac:dyDescent="0.25">
      <c r="E2340" s="484"/>
      <c r="F2340" s="484"/>
      <c r="G2340" s="484"/>
      <c r="H2340" s="484"/>
      <c r="I2340" s="484"/>
      <c r="J2340" s="484"/>
      <c r="K2340" s="484"/>
      <c r="L2340" s="484"/>
      <c r="M2340" s="485"/>
      <c r="N2340" s="483"/>
      <c r="O2340" s="485"/>
      <c r="P2340" s="486"/>
      <c r="Q2340" s="483"/>
      <c r="R2340" s="485"/>
      <c r="S2340" s="483"/>
      <c r="T2340" s="484"/>
      <c r="U2340" s="484"/>
      <c r="V2340" s="485"/>
      <c r="W2340" s="486"/>
      <c r="X2340" s="487"/>
    </row>
    <row r="2341" spans="5:24" x14ac:dyDescent="0.25">
      <c r="E2341" s="484"/>
      <c r="F2341" s="484"/>
      <c r="G2341" s="484"/>
      <c r="H2341" s="484"/>
      <c r="I2341" s="484"/>
      <c r="J2341" s="484"/>
      <c r="K2341" s="484"/>
      <c r="L2341" s="484"/>
      <c r="M2341" s="485"/>
      <c r="N2341" s="483"/>
      <c r="O2341" s="485"/>
      <c r="P2341" s="486"/>
      <c r="Q2341" s="483"/>
      <c r="R2341" s="485"/>
      <c r="S2341" s="483"/>
      <c r="T2341" s="484"/>
      <c r="U2341" s="484"/>
      <c r="V2341" s="485"/>
      <c r="W2341" s="486"/>
      <c r="X2341" s="487"/>
    </row>
    <row r="2342" spans="5:24" x14ac:dyDescent="0.25">
      <c r="E2342" s="484"/>
      <c r="F2342" s="484"/>
      <c r="G2342" s="484"/>
      <c r="H2342" s="484"/>
      <c r="I2342" s="484"/>
      <c r="J2342" s="484"/>
      <c r="K2342" s="484"/>
      <c r="L2342" s="484"/>
      <c r="M2342" s="485"/>
      <c r="N2342" s="483"/>
      <c r="O2342" s="485"/>
      <c r="P2342" s="486"/>
      <c r="Q2342" s="483"/>
      <c r="R2342" s="485"/>
      <c r="S2342" s="483"/>
      <c r="T2342" s="484"/>
      <c r="U2342" s="484"/>
      <c r="V2342" s="485"/>
      <c r="W2342" s="486"/>
      <c r="X2342" s="487"/>
    </row>
    <row r="2343" spans="5:24" x14ac:dyDescent="0.25">
      <c r="E2343" s="484"/>
      <c r="F2343" s="484"/>
      <c r="G2343" s="484"/>
      <c r="H2343" s="484"/>
      <c r="I2343" s="484"/>
      <c r="J2343" s="484"/>
      <c r="K2343" s="484"/>
      <c r="L2343" s="484"/>
      <c r="M2343" s="485"/>
      <c r="N2343" s="483"/>
      <c r="O2343" s="485"/>
      <c r="P2343" s="486"/>
      <c r="Q2343" s="483"/>
      <c r="R2343" s="485"/>
      <c r="S2343" s="483"/>
      <c r="T2343" s="484"/>
      <c r="U2343" s="484"/>
      <c r="V2343" s="485"/>
      <c r="W2343" s="486"/>
      <c r="X2343" s="487"/>
    </row>
    <row r="2344" spans="5:24" x14ac:dyDescent="0.25">
      <c r="E2344" s="484"/>
      <c r="F2344" s="484"/>
      <c r="G2344" s="484"/>
      <c r="H2344" s="484"/>
      <c r="I2344" s="484"/>
      <c r="J2344" s="484"/>
      <c r="K2344" s="484"/>
      <c r="L2344" s="484"/>
      <c r="M2344" s="485"/>
      <c r="N2344" s="483"/>
      <c r="O2344" s="485"/>
      <c r="P2344" s="486"/>
      <c r="Q2344" s="483"/>
      <c r="R2344" s="485"/>
      <c r="S2344" s="483"/>
      <c r="T2344" s="484"/>
      <c r="U2344" s="484"/>
      <c r="V2344" s="485"/>
      <c r="W2344" s="486"/>
      <c r="X2344" s="487"/>
    </row>
    <row r="2345" spans="5:24" x14ac:dyDescent="0.25">
      <c r="E2345" s="484"/>
      <c r="F2345" s="484"/>
      <c r="G2345" s="484"/>
      <c r="H2345" s="484"/>
      <c r="I2345" s="484"/>
      <c r="J2345" s="484"/>
      <c r="K2345" s="484"/>
      <c r="L2345" s="484"/>
      <c r="M2345" s="485"/>
      <c r="N2345" s="483"/>
      <c r="O2345" s="485"/>
      <c r="P2345" s="486"/>
      <c r="Q2345" s="483"/>
      <c r="R2345" s="485"/>
      <c r="S2345" s="483"/>
      <c r="T2345" s="484"/>
      <c r="U2345" s="484"/>
      <c r="V2345" s="485"/>
      <c r="W2345" s="486"/>
      <c r="X2345" s="487"/>
    </row>
    <row r="2346" spans="5:24" x14ac:dyDescent="0.25">
      <c r="E2346" s="484"/>
      <c r="F2346" s="484"/>
      <c r="G2346" s="484"/>
      <c r="H2346" s="484"/>
      <c r="I2346" s="484"/>
      <c r="J2346" s="484"/>
      <c r="K2346" s="484"/>
      <c r="L2346" s="484"/>
      <c r="M2346" s="485"/>
      <c r="N2346" s="483"/>
      <c r="O2346" s="485"/>
      <c r="P2346" s="486"/>
      <c r="Q2346" s="483"/>
      <c r="R2346" s="485"/>
      <c r="S2346" s="483"/>
      <c r="T2346" s="484"/>
      <c r="U2346" s="484"/>
      <c r="V2346" s="485"/>
      <c r="W2346" s="486"/>
      <c r="X2346" s="487"/>
    </row>
    <row r="2347" spans="5:24" x14ac:dyDescent="0.25">
      <c r="E2347" s="484"/>
      <c r="F2347" s="484"/>
      <c r="G2347" s="484"/>
      <c r="H2347" s="484"/>
      <c r="I2347" s="484"/>
      <c r="J2347" s="484"/>
      <c r="K2347" s="484"/>
      <c r="L2347" s="484"/>
      <c r="M2347" s="485"/>
      <c r="N2347" s="483"/>
      <c r="O2347" s="485"/>
      <c r="P2347" s="486"/>
      <c r="Q2347" s="483"/>
      <c r="R2347" s="485"/>
      <c r="S2347" s="483"/>
      <c r="T2347" s="484"/>
      <c r="U2347" s="484"/>
      <c r="V2347" s="485"/>
      <c r="W2347" s="486"/>
      <c r="X2347" s="487"/>
    </row>
    <row r="2348" spans="5:24" x14ac:dyDescent="0.25">
      <c r="E2348" s="484"/>
      <c r="F2348" s="484"/>
      <c r="G2348" s="484"/>
      <c r="H2348" s="484"/>
      <c r="I2348" s="484"/>
      <c r="J2348" s="484"/>
      <c r="K2348" s="484"/>
      <c r="L2348" s="484"/>
      <c r="M2348" s="485"/>
      <c r="N2348" s="483"/>
      <c r="O2348" s="485"/>
      <c r="P2348" s="486"/>
      <c r="Q2348" s="483"/>
      <c r="R2348" s="485"/>
      <c r="S2348" s="483"/>
      <c r="T2348" s="484"/>
      <c r="U2348" s="484"/>
      <c r="V2348" s="485"/>
      <c r="W2348" s="486"/>
      <c r="X2348" s="487"/>
    </row>
    <row r="2349" spans="5:24" x14ac:dyDescent="0.25">
      <c r="E2349" s="484"/>
      <c r="F2349" s="484"/>
      <c r="G2349" s="484"/>
      <c r="H2349" s="484"/>
      <c r="I2349" s="484"/>
      <c r="J2349" s="484"/>
      <c r="K2349" s="484"/>
      <c r="L2349" s="484"/>
      <c r="M2349" s="485"/>
      <c r="N2349" s="483"/>
      <c r="O2349" s="485"/>
      <c r="P2349" s="486"/>
      <c r="Q2349" s="483"/>
      <c r="R2349" s="485"/>
      <c r="S2349" s="483"/>
      <c r="T2349" s="484"/>
      <c r="U2349" s="484"/>
      <c r="V2349" s="485"/>
      <c r="W2349" s="486"/>
      <c r="X2349" s="487"/>
    </row>
    <row r="2350" spans="5:24" x14ac:dyDescent="0.25">
      <c r="E2350" s="484"/>
      <c r="F2350" s="484"/>
      <c r="G2350" s="484"/>
      <c r="H2350" s="484"/>
      <c r="I2350" s="484"/>
      <c r="J2350" s="484"/>
      <c r="K2350" s="484"/>
      <c r="L2350" s="484"/>
      <c r="M2350" s="485"/>
      <c r="N2350" s="483"/>
      <c r="O2350" s="485"/>
      <c r="P2350" s="486"/>
      <c r="Q2350" s="483"/>
      <c r="R2350" s="485"/>
      <c r="S2350" s="483"/>
      <c r="T2350" s="484"/>
      <c r="U2350" s="484"/>
      <c r="V2350" s="485"/>
      <c r="W2350" s="486"/>
      <c r="X2350" s="487"/>
    </row>
    <row r="2351" spans="5:24" x14ac:dyDescent="0.25">
      <c r="E2351" s="484"/>
      <c r="F2351" s="484"/>
      <c r="G2351" s="484"/>
      <c r="H2351" s="484"/>
      <c r="I2351" s="484"/>
      <c r="J2351" s="484"/>
      <c r="K2351" s="484"/>
      <c r="L2351" s="484"/>
      <c r="M2351" s="485"/>
      <c r="N2351" s="483"/>
      <c r="O2351" s="485"/>
      <c r="P2351" s="486"/>
      <c r="Q2351" s="483"/>
      <c r="R2351" s="485"/>
      <c r="S2351" s="483"/>
      <c r="T2351" s="484"/>
      <c r="U2351" s="484"/>
      <c r="V2351" s="485"/>
      <c r="W2351" s="486"/>
      <c r="X2351" s="487"/>
    </row>
    <row r="2352" spans="5:24" x14ac:dyDescent="0.25">
      <c r="E2352" s="484"/>
      <c r="F2352" s="484"/>
      <c r="G2352" s="484"/>
      <c r="H2352" s="484"/>
      <c r="I2352" s="484"/>
      <c r="J2352" s="484"/>
      <c r="K2352" s="484"/>
      <c r="L2352" s="484"/>
      <c r="M2352" s="485"/>
      <c r="N2352" s="483"/>
      <c r="O2352" s="485"/>
      <c r="P2352" s="486"/>
      <c r="Q2352" s="483"/>
      <c r="R2352" s="485"/>
      <c r="S2352" s="483"/>
      <c r="T2352" s="484"/>
      <c r="U2352" s="484"/>
      <c r="V2352" s="485"/>
      <c r="W2352" s="486"/>
      <c r="X2352" s="487"/>
    </row>
    <row r="2353" spans="5:24" x14ac:dyDescent="0.25">
      <c r="E2353" s="484"/>
      <c r="F2353" s="484"/>
      <c r="G2353" s="484"/>
      <c r="H2353" s="484"/>
      <c r="I2353" s="484"/>
      <c r="J2353" s="484"/>
      <c r="K2353" s="484"/>
      <c r="L2353" s="484"/>
      <c r="M2353" s="485"/>
      <c r="N2353" s="483"/>
      <c r="O2353" s="485"/>
      <c r="P2353" s="486"/>
      <c r="Q2353" s="483"/>
      <c r="R2353" s="485"/>
      <c r="S2353" s="483"/>
      <c r="T2353" s="484"/>
      <c r="U2353" s="484"/>
      <c r="V2353" s="485"/>
      <c r="W2353" s="486"/>
      <c r="X2353" s="487"/>
    </row>
    <row r="2354" spans="5:24" x14ac:dyDescent="0.25">
      <c r="E2354" s="484"/>
      <c r="F2354" s="484"/>
      <c r="G2354" s="484"/>
      <c r="H2354" s="484"/>
      <c r="I2354" s="484"/>
      <c r="J2354" s="484"/>
      <c r="K2354" s="484"/>
      <c r="L2354" s="484"/>
      <c r="M2354" s="485"/>
      <c r="N2354" s="483"/>
      <c r="O2354" s="485"/>
      <c r="P2354" s="486"/>
      <c r="Q2354" s="483"/>
      <c r="R2354" s="485"/>
      <c r="S2354" s="483"/>
      <c r="T2354" s="484"/>
      <c r="U2354" s="484"/>
      <c r="V2354" s="485"/>
      <c r="W2354" s="486"/>
      <c r="X2354" s="487"/>
    </row>
    <row r="2355" spans="5:24" x14ac:dyDescent="0.25">
      <c r="E2355" s="484"/>
      <c r="F2355" s="484"/>
      <c r="G2355" s="484"/>
      <c r="H2355" s="484"/>
      <c r="I2355" s="484"/>
      <c r="J2355" s="484"/>
      <c r="K2355" s="484"/>
      <c r="L2355" s="484"/>
      <c r="M2355" s="485"/>
      <c r="N2355" s="483"/>
      <c r="O2355" s="485"/>
      <c r="P2355" s="486"/>
      <c r="Q2355" s="483"/>
      <c r="R2355" s="485"/>
      <c r="S2355" s="483"/>
      <c r="T2355" s="484"/>
      <c r="U2355" s="484"/>
      <c r="V2355" s="485"/>
      <c r="W2355" s="486"/>
      <c r="X2355" s="487"/>
    </row>
    <row r="2356" spans="5:24" x14ac:dyDescent="0.25">
      <c r="E2356" s="484"/>
      <c r="F2356" s="484"/>
      <c r="G2356" s="484"/>
      <c r="H2356" s="484"/>
      <c r="I2356" s="484"/>
      <c r="J2356" s="484"/>
      <c r="K2356" s="484"/>
      <c r="L2356" s="484"/>
      <c r="M2356" s="485"/>
      <c r="N2356" s="483"/>
      <c r="O2356" s="485"/>
      <c r="P2356" s="486"/>
      <c r="Q2356" s="483"/>
      <c r="R2356" s="485"/>
      <c r="S2356" s="483"/>
      <c r="T2356" s="484"/>
      <c r="U2356" s="484"/>
      <c r="V2356" s="485"/>
      <c r="W2356" s="486"/>
      <c r="X2356" s="487"/>
    </row>
    <row r="2357" spans="5:24" x14ac:dyDescent="0.25">
      <c r="E2357" s="484"/>
      <c r="F2357" s="484"/>
      <c r="G2357" s="484"/>
      <c r="H2357" s="484"/>
      <c r="I2357" s="484"/>
      <c r="J2357" s="484"/>
      <c r="K2357" s="484"/>
      <c r="L2357" s="484"/>
      <c r="M2357" s="485"/>
      <c r="N2357" s="483"/>
      <c r="O2357" s="485"/>
      <c r="P2357" s="486"/>
      <c r="Q2357" s="483"/>
      <c r="R2357" s="485"/>
      <c r="S2357" s="483"/>
      <c r="T2357" s="484"/>
      <c r="U2357" s="484"/>
      <c r="V2357" s="485"/>
      <c r="W2357" s="486"/>
      <c r="X2357" s="487"/>
    </row>
    <row r="2358" spans="5:24" x14ac:dyDescent="0.25">
      <c r="E2358" s="484"/>
      <c r="F2358" s="484"/>
      <c r="G2358" s="484"/>
      <c r="H2358" s="484"/>
      <c r="I2358" s="484"/>
      <c r="J2358" s="484"/>
      <c r="K2358" s="484"/>
      <c r="L2358" s="484"/>
      <c r="M2358" s="485"/>
      <c r="N2358" s="483"/>
      <c r="O2358" s="485"/>
      <c r="P2358" s="486"/>
      <c r="Q2358" s="483"/>
      <c r="R2358" s="485"/>
      <c r="S2358" s="483"/>
      <c r="T2358" s="484"/>
      <c r="U2358" s="484"/>
      <c r="V2358" s="485"/>
      <c r="W2358" s="486"/>
      <c r="X2358" s="487"/>
    </row>
    <row r="2359" spans="5:24" x14ac:dyDescent="0.25">
      <c r="E2359" s="484"/>
      <c r="F2359" s="484"/>
      <c r="G2359" s="484"/>
      <c r="H2359" s="484"/>
      <c r="I2359" s="484"/>
      <c r="J2359" s="484"/>
      <c r="K2359" s="484"/>
      <c r="L2359" s="484"/>
      <c r="M2359" s="485"/>
      <c r="N2359" s="483"/>
      <c r="O2359" s="485"/>
      <c r="P2359" s="486"/>
      <c r="Q2359" s="483"/>
      <c r="R2359" s="485"/>
      <c r="S2359" s="483"/>
      <c r="T2359" s="484"/>
      <c r="U2359" s="484"/>
      <c r="V2359" s="485"/>
      <c r="W2359" s="486"/>
      <c r="X2359" s="487"/>
    </row>
    <row r="2360" spans="5:24" x14ac:dyDescent="0.25">
      <c r="E2360" s="484"/>
      <c r="F2360" s="484"/>
      <c r="G2360" s="484"/>
      <c r="H2360" s="484"/>
      <c r="I2360" s="484"/>
      <c r="J2360" s="484"/>
      <c r="K2360" s="484"/>
      <c r="L2360" s="484"/>
      <c r="M2360" s="485"/>
      <c r="N2360" s="483"/>
      <c r="O2360" s="485"/>
      <c r="P2360" s="486"/>
      <c r="Q2360" s="483"/>
      <c r="R2360" s="485"/>
      <c r="S2360" s="483"/>
      <c r="T2360" s="484"/>
      <c r="U2360" s="484"/>
      <c r="V2360" s="485"/>
      <c r="W2360" s="486"/>
      <c r="X2360" s="487"/>
    </row>
    <row r="2361" spans="5:24" x14ac:dyDescent="0.25">
      <c r="E2361" s="484"/>
      <c r="F2361" s="484"/>
      <c r="G2361" s="484"/>
      <c r="H2361" s="484"/>
      <c r="I2361" s="484"/>
      <c r="J2361" s="484"/>
      <c r="K2361" s="484"/>
      <c r="L2361" s="484"/>
      <c r="M2361" s="485"/>
      <c r="N2361" s="483"/>
      <c r="O2361" s="485"/>
      <c r="P2361" s="486"/>
      <c r="Q2361" s="483"/>
      <c r="R2361" s="485"/>
      <c r="S2361" s="483"/>
      <c r="T2361" s="484"/>
      <c r="U2361" s="484"/>
      <c r="V2361" s="485"/>
      <c r="W2361" s="486"/>
      <c r="X2361" s="487"/>
    </row>
    <row r="2362" spans="5:24" x14ac:dyDescent="0.25">
      <c r="E2362" s="484"/>
      <c r="F2362" s="484"/>
      <c r="G2362" s="484"/>
      <c r="H2362" s="484"/>
      <c r="I2362" s="484"/>
      <c r="J2362" s="484"/>
      <c r="K2362" s="484"/>
      <c r="L2362" s="484"/>
      <c r="M2362" s="485"/>
      <c r="N2362" s="483"/>
      <c r="O2362" s="485"/>
      <c r="P2362" s="486"/>
      <c r="Q2362" s="483"/>
      <c r="R2362" s="485"/>
      <c r="S2362" s="483"/>
      <c r="T2362" s="484"/>
      <c r="U2362" s="484"/>
      <c r="V2362" s="485"/>
      <c r="W2362" s="486"/>
      <c r="X2362" s="487"/>
    </row>
    <row r="2363" spans="5:24" x14ac:dyDescent="0.25">
      <c r="E2363" s="484"/>
      <c r="F2363" s="484"/>
      <c r="G2363" s="484"/>
      <c r="H2363" s="484"/>
      <c r="I2363" s="484"/>
      <c r="J2363" s="484"/>
      <c r="K2363" s="484"/>
      <c r="L2363" s="484"/>
      <c r="M2363" s="485"/>
      <c r="N2363" s="483"/>
      <c r="O2363" s="485"/>
      <c r="P2363" s="486"/>
      <c r="Q2363" s="483"/>
      <c r="R2363" s="485"/>
      <c r="S2363" s="483"/>
      <c r="T2363" s="484"/>
      <c r="U2363" s="484"/>
      <c r="V2363" s="485"/>
      <c r="W2363" s="486"/>
      <c r="X2363" s="487"/>
    </row>
    <row r="2364" spans="5:24" x14ac:dyDescent="0.25">
      <c r="E2364" s="484"/>
      <c r="F2364" s="484"/>
      <c r="G2364" s="484"/>
      <c r="H2364" s="484"/>
      <c r="I2364" s="484"/>
      <c r="J2364" s="484"/>
      <c r="K2364" s="484"/>
      <c r="L2364" s="484"/>
      <c r="M2364" s="485"/>
      <c r="N2364" s="483"/>
      <c r="O2364" s="485"/>
      <c r="P2364" s="486"/>
      <c r="Q2364" s="483"/>
      <c r="R2364" s="485"/>
      <c r="S2364" s="483"/>
      <c r="T2364" s="484"/>
      <c r="U2364" s="484"/>
      <c r="V2364" s="485"/>
      <c r="W2364" s="486"/>
      <c r="X2364" s="487"/>
    </row>
    <row r="2365" spans="5:24" x14ac:dyDescent="0.25">
      <c r="E2365" s="484"/>
      <c r="F2365" s="484"/>
      <c r="G2365" s="484"/>
      <c r="H2365" s="484"/>
      <c r="I2365" s="484"/>
      <c r="J2365" s="484"/>
      <c r="K2365" s="484"/>
      <c r="L2365" s="484"/>
      <c r="M2365" s="485"/>
      <c r="N2365" s="483"/>
      <c r="O2365" s="485"/>
      <c r="P2365" s="486"/>
      <c r="Q2365" s="483"/>
      <c r="R2365" s="485"/>
      <c r="S2365" s="483"/>
      <c r="T2365" s="484"/>
      <c r="U2365" s="484"/>
      <c r="V2365" s="485"/>
      <c r="W2365" s="486"/>
      <c r="X2365" s="487"/>
    </row>
    <row r="2366" spans="5:24" x14ac:dyDescent="0.25">
      <c r="E2366" s="484"/>
      <c r="F2366" s="484"/>
      <c r="G2366" s="484"/>
      <c r="H2366" s="484"/>
      <c r="I2366" s="484"/>
      <c r="J2366" s="484"/>
      <c r="K2366" s="484"/>
      <c r="L2366" s="484"/>
      <c r="M2366" s="485"/>
      <c r="N2366" s="483"/>
      <c r="O2366" s="485"/>
      <c r="P2366" s="486"/>
      <c r="Q2366" s="483"/>
      <c r="R2366" s="485"/>
      <c r="S2366" s="483"/>
      <c r="T2366" s="484"/>
      <c r="U2366" s="484"/>
      <c r="V2366" s="485"/>
      <c r="W2366" s="486"/>
      <c r="X2366" s="487"/>
    </row>
    <row r="2367" spans="5:24" x14ac:dyDescent="0.25">
      <c r="E2367" s="484"/>
      <c r="F2367" s="484"/>
      <c r="G2367" s="484"/>
      <c r="H2367" s="484"/>
      <c r="I2367" s="484"/>
      <c r="J2367" s="484"/>
      <c r="K2367" s="484"/>
      <c r="L2367" s="484"/>
      <c r="M2367" s="485"/>
      <c r="N2367" s="483"/>
      <c r="O2367" s="485"/>
      <c r="P2367" s="486"/>
      <c r="Q2367" s="483"/>
      <c r="R2367" s="485"/>
      <c r="S2367" s="483"/>
      <c r="T2367" s="484"/>
      <c r="U2367" s="484"/>
      <c r="V2367" s="485"/>
      <c r="W2367" s="486"/>
      <c r="X2367" s="487"/>
    </row>
    <row r="2368" spans="5:24" x14ac:dyDescent="0.25">
      <c r="E2368" s="484"/>
      <c r="F2368" s="484"/>
      <c r="G2368" s="484"/>
      <c r="H2368" s="484"/>
      <c r="I2368" s="484"/>
      <c r="J2368" s="484"/>
      <c r="K2368" s="484"/>
      <c r="L2368" s="484"/>
      <c r="M2368" s="485"/>
      <c r="N2368" s="483"/>
      <c r="O2368" s="485"/>
      <c r="P2368" s="486"/>
      <c r="Q2368" s="483"/>
      <c r="R2368" s="485"/>
      <c r="S2368" s="483"/>
      <c r="T2368" s="484"/>
      <c r="U2368" s="484"/>
      <c r="V2368" s="485"/>
      <c r="W2368" s="486"/>
      <c r="X2368" s="487"/>
    </row>
    <row r="2369" spans="5:24" x14ac:dyDescent="0.25">
      <c r="E2369" s="484"/>
      <c r="F2369" s="484"/>
      <c r="G2369" s="484"/>
      <c r="H2369" s="484"/>
      <c r="I2369" s="484"/>
      <c r="J2369" s="484"/>
      <c r="K2369" s="484"/>
      <c r="L2369" s="484"/>
      <c r="M2369" s="485"/>
      <c r="N2369" s="483"/>
      <c r="O2369" s="485"/>
      <c r="P2369" s="486"/>
      <c r="Q2369" s="483"/>
      <c r="R2369" s="485"/>
      <c r="S2369" s="483"/>
      <c r="T2369" s="484"/>
      <c r="U2369" s="484"/>
      <c r="V2369" s="485"/>
      <c r="W2369" s="486"/>
      <c r="X2369" s="487"/>
    </row>
    <row r="2370" spans="5:24" x14ac:dyDescent="0.25">
      <c r="E2370" s="484"/>
      <c r="F2370" s="484"/>
      <c r="G2370" s="484"/>
      <c r="H2370" s="484"/>
      <c r="I2370" s="484"/>
      <c r="J2370" s="484"/>
      <c r="K2370" s="484"/>
      <c r="L2370" s="484"/>
      <c r="M2370" s="485"/>
      <c r="N2370" s="483"/>
      <c r="O2370" s="485"/>
      <c r="P2370" s="486"/>
      <c r="Q2370" s="483"/>
      <c r="R2370" s="485"/>
      <c r="S2370" s="483"/>
      <c r="T2370" s="484"/>
      <c r="U2370" s="484"/>
      <c r="V2370" s="485"/>
      <c r="W2370" s="486"/>
      <c r="X2370" s="487"/>
    </row>
    <row r="2371" spans="5:24" x14ac:dyDescent="0.25">
      <c r="E2371" s="484"/>
      <c r="F2371" s="484"/>
      <c r="G2371" s="484"/>
      <c r="H2371" s="484"/>
      <c r="I2371" s="484"/>
      <c r="J2371" s="484"/>
      <c r="K2371" s="484"/>
      <c r="L2371" s="484"/>
      <c r="M2371" s="485"/>
      <c r="N2371" s="483"/>
      <c r="O2371" s="485"/>
      <c r="P2371" s="486"/>
      <c r="Q2371" s="483"/>
      <c r="R2371" s="485"/>
      <c r="S2371" s="483"/>
      <c r="T2371" s="484"/>
      <c r="U2371" s="484"/>
      <c r="V2371" s="485"/>
      <c r="W2371" s="486"/>
      <c r="X2371" s="487"/>
    </row>
    <row r="2372" spans="5:24" x14ac:dyDescent="0.25">
      <c r="E2372" s="484"/>
      <c r="F2372" s="484"/>
      <c r="G2372" s="484"/>
      <c r="H2372" s="484"/>
      <c r="I2372" s="484"/>
      <c r="J2372" s="484"/>
      <c r="K2372" s="484"/>
      <c r="L2372" s="484"/>
      <c r="M2372" s="485"/>
      <c r="N2372" s="483"/>
      <c r="O2372" s="485"/>
      <c r="P2372" s="486"/>
      <c r="Q2372" s="483"/>
      <c r="R2372" s="485"/>
      <c r="S2372" s="483"/>
      <c r="T2372" s="484"/>
      <c r="U2372" s="484"/>
      <c r="V2372" s="485"/>
      <c r="W2372" s="486"/>
      <c r="X2372" s="487"/>
    </row>
    <row r="2373" spans="5:24" x14ac:dyDescent="0.25">
      <c r="E2373" s="484"/>
      <c r="F2373" s="484"/>
      <c r="G2373" s="484"/>
      <c r="H2373" s="484"/>
      <c r="I2373" s="484"/>
      <c r="J2373" s="484"/>
      <c r="K2373" s="484"/>
      <c r="L2373" s="484"/>
      <c r="M2373" s="485"/>
      <c r="N2373" s="483"/>
      <c r="O2373" s="485"/>
      <c r="P2373" s="486"/>
      <c r="Q2373" s="483"/>
      <c r="R2373" s="485"/>
      <c r="S2373" s="483"/>
      <c r="T2373" s="484"/>
      <c r="U2373" s="484"/>
      <c r="V2373" s="485"/>
      <c r="W2373" s="486"/>
      <c r="X2373" s="487"/>
    </row>
    <row r="2374" spans="5:24" x14ac:dyDescent="0.25">
      <c r="E2374" s="484"/>
      <c r="F2374" s="484"/>
      <c r="G2374" s="484"/>
      <c r="H2374" s="484"/>
      <c r="I2374" s="484"/>
      <c r="J2374" s="484"/>
      <c r="K2374" s="484"/>
      <c r="L2374" s="484"/>
      <c r="M2374" s="485"/>
      <c r="N2374" s="483"/>
      <c r="O2374" s="485"/>
      <c r="P2374" s="486"/>
      <c r="Q2374" s="483"/>
      <c r="R2374" s="485"/>
      <c r="S2374" s="483"/>
      <c r="T2374" s="484"/>
      <c r="U2374" s="484"/>
      <c r="V2374" s="485"/>
      <c r="W2374" s="486"/>
      <c r="X2374" s="487"/>
    </row>
    <row r="2375" spans="5:24" x14ac:dyDescent="0.25">
      <c r="E2375" s="484"/>
      <c r="F2375" s="484"/>
      <c r="G2375" s="484"/>
      <c r="H2375" s="484"/>
      <c r="I2375" s="484"/>
      <c r="J2375" s="484"/>
      <c r="K2375" s="484"/>
      <c r="L2375" s="484"/>
      <c r="M2375" s="485"/>
      <c r="N2375" s="483"/>
      <c r="O2375" s="485"/>
      <c r="P2375" s="486"/>
      <c r="Q2375" s="483"/>
      <c r="R2375" s="485"/>
      <c r="S2375" s="483"/>
      <c r="T2375" s="484"/>
      <c r="U2375" s="484"/>
      <c r="V2375" s="485"/>
      <c r="W2375" s="486"/>
      <c r="X2375" s="487"/>
    </row>
    <row r="2376" spans="5:24" x14ac:dyDescent="0.25">
      <c r="E2376" s="484"/>
      <c r="F2376" s="484"/>
      <c r="G2376" s="484"/>
      <c r="H2376" s="484"/>
      <c r="I2376" s="484"/>
      <c r="J2376" s="484"/>
      <c r="K2376" s="484"/>
      <c r="L2376" s="484"/>
      <c r="M2376" s="485"/>
      <c r="N2376" s="483"/>
      <c r="O2376" s="485"/>
      <c r="P2376" s="486"/>
      <c r="Q2376" s="483"/>
      <c r="R2376" s="485"/>
      <c r="S2376" s="483"/>
      <c r="T2376" s="484"/>
      <c r="U2376" s="484"/>
      <c r="V2376" s="485"/>
      <c r="W2376" s="486"/>
      <c r="X2376" s="487"/>
    </row>
    <row r="2377" spans="5:24" x14ac:dyDescent="0.25">
      <c r="E2377" s="484"/>
      <c r="F2377" s="484"/>
      <c r="G2377" s="484"/>
      <c r="H2377" s="484"/>
      <c r="I2377" s="484"/>
      <c r="J2377" s="484"/>
      <c r="K2377" s="484"/>
      <c r="L2377" s="484"/>
      <c r="M2377" s="485"/>
      <c r="N2377" s="483"/>
      <c r="O2377" s="485"/>
      <c r="P2377" s="486"/>
      <c r="Q2377" s="483"/>
      <c r="R2377" s="485"/>
      <c r="S2377" s="483"/>
      <c r="T2377" s="484"/>
      <c r="U2377" s="484"/>
      <c r="V2377" s="485"/>
      <c r="W2377" s="486"/>
      <c r="X2377" s="487"/>
    </row>
    <row r="2378" spans="5:24" x14ac:dyDescent="0.25">
      <c r="E2378" s="484"/>
      <c r="F2378" s="484"/>
      <c r="G2378" s="484"/>
      <c r="H2378" s="484"/>
      <c r="I2378" s="484"/>
      <c r="J2378" s="484"/>
      <c r="K2378" s="484"/>
      <c r="L2378" s="484"/>
      <c r="M2378" s="485"/>
      <c r="N2378" s="483"/>
      <c r="O2378" s="485"/>
      <c r="P2378" s="486"/>
      <c r="Q2378" s="483"/>
      <c r="R2378" s="485"/>
      <c r="S2378" s="483"/>
      <c r="T2378" s="484"/>
      <c r="U2378" s="484"/>
      <c r="V2378" s="485"/>
      <c r="W2378" s="486"/>
      <c r="X2378" s="487"/>
    </row>
    <row r="2379" spans="5:24" x14ac:dyDescent="0.25">
      <c r="E2379" s="484"/>
      <c r="F2379" s="484"/>
      <c r="G2379" s="484"/>
      <c r="H2379" s="484"/>
      <c r="I2379" s="484"/>
      <c r="J2379" s="484"/>
      <c r="K2379" s="484"/>
      <c r="L2379" s="484"/>
      <c r="M2379" s="485"/>
      <c r="N2379" s="483"/>
      <c r="O2379" s="485"/>
      <c r="P2379" s="486"/>
      <c r="Q2379" s="483"/>
      <c r="R2379" s="485"/>
      <c r="S2379" s="483"/>
      <c r="T2379" s="484"/>
      <c r="U2379" s="484"/>
      <c r="V2379" s="485"/>
      <c r="W2379" s="486"/>
      <c r="X2379" s="487"/>
    </row>
    <row r="2380" spans="5:24" x14ac:dyDescent="0.25">
      <c r="E2380" s="484"/>
      <c r="F2380" s="484"/>
      <c r="G2380" s="484"/>
      <c r="H2380" s="484"/>
      <c r="I2380" s="484"/>
      <c r="J2380" s="484"/>
      <c r="K2380" s="484"/>
      <c r="L2380" s="484"/>
      <c r="M2380" s="485"/>
      <c r="N2380" s="483"/>
      <c r="O2380" s="485"/>
      <c r="P2380" s="486"/>
      <c r="Q2380" s="483"/>
      <c r="R2380" s="485"/>
      <c r="S2380" s="483"/>
      <c r="T2380" s="484"/>
      <c r="U2380" s="484"/>
      <c r="V2380" s="485"/>
      <c r="W2380" s="486"/>
      <c r="X2380" s="487"/>
    </row>
    <row r="2381" spans="5:24" x14ac:dyDescent="0.25">
      <c r="E2381" s="484"/>
      <c r="F2381" s="484"/>
      <c r="G2381" s="484"/>
      <c r="H2381" s="484"/>
      <c r="I2381" s="484"/>
      <c r="J2381" s="484"/>
      <c r="K2381" s="484"/>
      <c r="L2381" s="484"/>
      <c r="M2381" s="485"/>
      <c r="N2381" s="483"/>
      <c r="O2381" s="485"/>
      <c r="P2381" s="486"/>
      <c r="Q2381" s="483"/>
      <c r="R2381" s="485"/>
      <c r="S2381" s="483"/>
      <c r="T2381" s="484"/>
      <c r="U2381" s="484"/>
      <c r="V2381" s="485"/>
      <c r="W2381" s="486"/>
      <c r="X2381" s="487"/>
    </row>
    <row r="2382" spans="5:24" x14ac:dyDescent="0.25">
      <c r="E2382" s="484"/>
      <c r="F2382" s="484"/>
      <c r="G2382" s="484"/>
      <c r="H2382" s="484"/>
      <c r="I2382" s="484"/>
      <c r="J2382" s="484"/>
      <c r="K2382" s="484"/>
      <c r="L2382" s="484"/>
      <c r="M2382" s="485"/>
      <c r="N2382" s="483"/>
      <c r="O2382" s="485"/>
      <c r="P2382" s="486"/>
      <c r="Q2382" s="483"/>
      <c r="R2382" s="485"/>
      <c r="S2382" s="483"/>
      <c r="T2382" s="484"/>
      <c r="U2382" s="484"/>
      <c r="V2382" s="485"/>
      <c r="W2382" s="486"/>
      <c r="X2382" s="487"/>
    </row>
    <row r="2383" spans="5:24" x14ac:dyDescent="0.25">
      <c r="E2383" s="484"/>
      <c r="F2383" s="484"/>
      <c r="G2383" s="484"/>
      <c r="H2383" s="484"/>
      <c r="I2383" s="484"/>
      <c r="J2383" s="484"/>
      <c r="K2383" s="484"/>
      <c r="L2383" s="484"/>
      <c r="M2383" s="485"/>
      <c r="N2383" s="483"/>
      <c r="O2383" s="485"/>
      <c r="P2383" s="486"/>
      <c r="Q2383" s="483"/>
      <c r="R2383" s="485"/>
      <c r="S2383" s="483"/>
      <c r="T2383" s="484"/>
      <c r="U2383" s="484"/>
      <c r="V2383" s="485"/>
      <c r="W2383" s="486"/>
      <c r="X2383" s="487"/>
    </row>
    <row r="2384" spans="5:24" x14ac:dyDescent="0.25">
      <c r="E2384" s="484"/>
      <c r="F2384" s="484"/>
      <c r="G2384" s="484"/>
      <c r="H2384" s="484"/>
      <c r="I2384" s="484"/>
      <c r="J2384" s="484"/>
      <c r="K2384" s="484"/>
      <c r="L2384" s="484"/>
      <c r="M2384" s="485"/>
      <c r="N2384" s="483"/>
      <c r="O2384" s="485"/>
      <c r="P2384" s="486"/>
      <c r="Q2384" s="483"/>
      <c r="R2384" s="485"/>
      <c r="S2384" s="483"/>
      <c r="T2384" s="484"/>
      <c r="U2384" s="484"/>
      <c r="V2384" s="485"/>
      <c r="W2384" s="486"/>
      <c r="X2384" s="487"/>
    </row>
    <row r="2385" spans="5:24" x14ac:dyDescent="0.25">
      <c r="E2385" s="484"/>
      <c r="F2385" s="484"/>
      <c r="G2385" s="484"/>
      <c r="H2385" s="484"/>
      <c r="I2385" s="484"/>
      <c r="J2385" s="484"/>
      <c r="K2385" s="484"/>
      <c r="L2385" s="484"/>
      <c r="M2385" s="485"/>
      <c r="N2385" s="483"/>
      <c r="O2385" s="485"/>
      <c r="P2385" s="486"/>
      <c r="Q2385" s="483"/>
      <c r="R2385" s="485"/>
      <c r="S2385" s="483"/>
      <c r="T2385" s="484"/>
      <c r="U2385" s="484"/>
      <c r="V2385" s="485"/>
      <c r="W2385" s="486"/>
      <c r="X2385" s="487"/>
    </row>
    <row r="2386" spans="5:24" x14ac:dyDescent="0.25">
      <c r="E2386" s="484"/>
      <c r="F2386" s="484"/>
      <c r="G2386" s="484"/>
      <c r="H2386" s="484"/>
      <c r="I2386" s="484"/>
      <c r="J2386" s="484"/>
      <c r="K2386" s="484"/>
      <c r="L2386" s="484"/>
      <c r="M2386" s="485"/>
      <c r="N2386" s="483"/>
      <c r="O2386" s="485"/>
      <c r="P2386" s="486"/>
      <c r="Q2386" s="483"/>
      <c r="R2386" s="485"/>
      <c r="S2386" s="483"/>
      <c r="T2386" s="484"/>
      <c r="U2386" s="484"/>
      <c r="V2386" s="485"/>
      <c r="W2386" s="486"/>
      <c r="X2386" s="487"/>
    </row>
    <row r="2387" spans="5:24" x14ac:dyDescent="0.25">
      <c r="E2387" s="484"/>
      <c r="F2387" s="484"/>
      <c r="G2387" s="484"/>
      <c r="H2387" s="484"/>
      <c r="I2387" s="484"/>
      <c r="J2387" s="484"/>
      <c r="K2387" s="484"/>
      <c r="L2387" s="484"/>
      <c r="M2387" s="485"/>
      <c r="N2387" s="483"/>
      <c r="O2387" s="485"/>
      <c r="P2387" s="486"/>
      <c r="Q2387" s="483"/>
      <c r="R2387" s="485"/>
      <c r="S2387" s="483"/>
      <c r="T2387" s="484"/>
      <c r="U2387" s="484"/>
      <c r="V2387" s="485"/>
      <c r="W2387" s="486"/>
      <c r="X2387" s="487"/>
    </row>
    <row r="2388" spans="5:24" x14ac:dyDescent="0.25">
      <c r="E2388" s="484"/>
      <c r="F2388" s="484"/>
      <c r="G2388" s="484"/>
      <c r="H2388" s="484"/>
      <c r="I2388" s="484"/>
      <c r="J2388" s="484"/>
      <c r="K2388" s="484"/>
      <c r="L2388" s="484"/>
      <c r="M2388" s="485"/>
      <c r="N2388" s="483"/>
      <c r="O2388" s="485"/>
      <c r="P2388" s="486"/>
      <c r="Q2388" s="483"/>
      <c r="R2388" s="485"/>
      <c r="S2388" s="483"/>
      <c r="T2388" s="484"/>
      <c r="U2388" s="484"/>
      <c r="V2388" s="485"/>
      <c r="W2388" s="486"/>
      <c r="X2388" s="487"/>
    </row>
    <row r="2389" spans="5:24" x14ac:dyDescent="0.25">
      <c r="E2389" s="484"/>
      <c r="F2389" s="484"/>
      <c r="G2389" s="484"/>
      <c r="H2389" s="484"/>
      <c r="I2389" s="484"/>
      <c r="J2389" s="484"/>
      <c r="K2389" s="484"/>
      <c r="L2389" s="484"/>
      <c r="M2389" s="485"/>
      <c r="N2389" s="483"/>
      <c r="O2389" s="485"/>
      <c r="P2389" s="486"/>
      <c r="Q2389" s="483"/>
      <c r="R2389" s="485"/>
      <c r="S2389" s="483"/>
      <c r="T2389" s="484"/>
      <c r="U2389" s="484"/>
      <c r="V2389" s="485"/>
      <c r="W2389" s="486"/>
      <c r="X2389" s="487"/>
    </row>
    <row r="2390" spans="5:24" x14ac:dyDescent="0.25">
      <c r="E2390" s="484"/>
      <c r="F2390" s="484"/>
      <c r="G2390" s="484"/>
      <c r="H2390" s="484"/>
      <c r="I2390" s="484"/>
      <c r="J2390" s="484"/>
      <c r="K2390" s="484"/>
      <c r="L2390" s="484"/>
      <c r="M2390" s="485"/>
      <c r="N2390" s="483"/>
      <c r="O2390" s="485"/>
      <c r="P2390" s="486"/>
      <c r="Q2390" s="483"/>
      <c r="R2390" s="485"/>
      <c r="S2390" s="483"/>
      <c r="T2390" s="484"/>
      <c r="U2390" s="484"/>
      <c r="V2390" s="485"/>
      <c r="W2390" s="486"/>
      <c r="X2390" s="487"/>
    </row>
    <row r="2391" spans="5:24" x14ac:dyDescent="0.25">
      <c r="E2391" s="484"/>
      <c r="F2391" s="484"/>
      <c r="G2391" s="484"/>
      <c r="H2391" s="484"/>
      <c r="I2391" s="484"/>
      <c r="J2391" s="484"/>
      <c r="K2391" s="484"/>
      <c r="L2391" s="484"/>
      <c r="M2391" s="485"/>
      <c r="N2391" s="483"/>
      <c r="O2391" s="485"/>
      <c r="P2391" s="486"/>
      <c r="Q2391" s="483"/>
      <c r="R2391" s="485"/>
      <c r="S2391" s="483"/>
      <c r="T2391" s="484"/>
      <c r="U2391" s="484"/>
      <c r="V2391" s="485"/>
      <c r="W2391" s="486"/>
      <c r="X2391" s="487"/>
    </row>
    <row r="2392" spans="5:24" x14ac:dyDescent="0.25">
      <c r="E2392" s="484"/>
      <c r="F2392" s="484"/>
      <c r="G2392" s="484"/>
      <c r="H2392" s="484"/>
      <c r="I2392" s="484"/>
      <c r="J2392" s="484"/>
      <c r="K2392" s="484"/>
      <c r="L2392" s="484"/>
      <c r="M2392" s="485"/>
      <c r="N2392" s="483"/>
      <c r="O2392" s="485"/>
      <c r="P2392" s="486"/>
      <c r="Q2392" s="483"/>
      <c r="R2392" s="485"/>
      <c r="S2392" s="483"/>
      <c r="T2392" s="484"/>
      <c r="U2392" s="484"/>
      <c r="V2392" s="485"/>
      <c r="W2392" s="486"/>
      <c r="X2392" s="487"/>
    </row>
    <row r="2393" spans="5:24" x14ac:dyDescent="0.25">
      <c r="E2393" s="484"/>
      <c r="F2393" s="484"/>
      <c r="G2393" s="484"/>
      <c r="H2393" s="484"/>
      <c r="I2393" s="484"/>
      <c r="J2393" s="484"/>
      <c r="K2393" s="484"/>
      <c r="L2393" s="484"/>
      <c r="M2393" s="485"/>
      <c r="N2393" s="483"/>
      <c r="O2393" s="485"/>
      <c r="P2393" s="486"/>
      <c r="Q2393" s="483"/>
      <c r="R2393" s="485"/>
      <c r="S2393" s="483"/>
      <c r="T2393" s="484"/>
      <c r="U2393" s="484"/>
      <c r="V2393" s="485"/>
      <c r="W2393" s="486"/>
      <c r="X2393" s="487"/>
    </row>
    <row r="2394" spans="5:24" x14ac:dyDescent="0.25">
      <c r="E2394" s="484"/>
      <c r="F2394" s="484"/>
      <c r="G2394" s="484"/>
      <c r="H2394" s="484"/>
      <c r="I2394" s="484"/>
      <c r="J2394" s="484"/>
      <c r="K2394" s="484"/>
      <c r="L2394" s="484"/>
      <c r="M2394" s="485"/>
      <c r="N2394" s="483"/>
      <c r="O2394" s="485"/>
      <c r="P2394" s="486"/>
      <c r="Q2394" s="483"/>
      <c r="R2394" s="485"/>
      <c r="S2394" s="483"/>
      <c r="T2394" s="484"/>
      <c r="U2394" s="484"/>
      <c r="V2394" s="485"/>
      <c r="W2394" s="486"/>
      <c r="X2394" s="487"/>
    </row>
    <row r="2395" spans="5:24" x14ac:dyDescent="0.25">
      <c r="E2395" s="484"/>
      <c r="F2395" s="484"/>
      <c r="G2395" s="484"/>
      <c r="H2395" s="484"/>
      <c r="I2395" s="484"/>
      <c r="J2395" s="484"/>
      <c r="K2395" s="484"/>
      <c r="L2395" s="484"/>
      <c r="M2395" s="485"/>
      <c r="N2395" s="483"/>
      <c r="O2395" s="485"/>
      <c r="P2395" s="486"/>
      <c r="Q2395" s="483"/>
      <c r="R2395" s="485"/>
      <c r="S2395" s="483"/>
      <c r="T2395" s="484"/>
      <c r="U2395" s="484"/>
      <c r="V2395" s="485"/>
      <c r="W2395" s="486"/>
      <c r="X2395" s="487"/>
    </row>
    <row r="2396" spans="5:24" x14ac:dyDescent="0.25">
      <c r="E2396" s="484"/>
      <c r="F2396" s="484"/>
      <c r="G2396" s="484"/>
      <c r="H2396" s="484"/>
      <c r="I2396" s="484"/>
      <c r="J2396" s="484"/>
      <c r="K2396" s="484"/>
      <c r="L2396" s="484"/>
      <c r="M2396" s="485"/>
      <c r="N2396" s="483"/>
      <c r="O2396" s="485"/>
      <c r="P2396" s="486"/>
      <c r="Q2396" s="483"/>
      <c r="R2396" s="485"/>
      <c r="S2396" s="483"/>
      <c r="T2396" s="484"/>
      <c r="U2396" s="484"/>
      <c r="V2396" s="485"/>
      <c r="W2396" s="486"/>
      <c r="X2396" s="487"/>
    </row>
    <row r="2397" spans="5:24" x14ac:dyDescent="0.25">
      <c r="E2397" s="484"/>
      <c r="F2397" s="484"/>
      <c r="G2397" s="484"/>
      <c r="H2397" s="484"/>
      <c r="I2397" s="484"/>
      <c r="J2397" s="484"/>
      <c r="K2397" s="484"/>
      <c r="L2397" s="484"/>
      <c r="M2397" s="485"/>
      <c r="N2397" s="483"/>
      <c r="O2397" s="485"/>
      <c r="P2397" s="486"/>
      <c r="Q2397" s="483"/>
      <c r="R2397" s="485"/>
      <c r="S2397" s="483"/>
      <c r="T2397" s="484"/>
      <c r="U2397" s="484"/>
      <c r="V2397" s="485"/>
      <c r="W2397" s="486"/>
      <c r="X2397" s="487"/>
    </row>
    <row r="2398" spans="5:24" x14ac:dyDescent="0.25">
      <c r="E2398" s="484"/>
      <c r="F2398" s="484"/>
      <c r="G2398" s="484"/>
      <c r="H2398" s="484"/>
      <c r="I2398" s="484"/>
      <c r="J2398" s="484"/>
      <c r="K2398" s="484"/>
      <c r="L2398" s="484"/>
      <c r="M2398" s="485"/>
      <c r="N2398" s="483"/>
      <c r="O2398" s="485"/>
      <c r="P2398" s="486"/>
      <c r="Q2398" s="483"/>
      <c r="R2398" s="485"/>
      <c r="S2398" s="483"/>
      <c r="T2398" s="484"/>
      <c r="U2398" s="484"/>
      <c r="V2398" s="485"/>
      <c r="W2398" s="486"/>
      <c r="X2398" s="487"/>
    </row>
    <row r="2399" spans="5:24" x14ac:dyDescent="0.25">
      <c r="E2399" s="484"/>
      <c r="F2399" s="484"/>
      <c r="G2399" s="484"/>
      <c r="H2399" s="484"/>
      <c r="I2399" s="484"/>
      <c r="J2399" s="484"/>
      <c r="K2399" s="484"/>
      <c r="L2399" s="484"/>
      <c r="M2399" s="485"/>
      <c r="N2399" s="483"/>
      <c r="O2399" s="485"/>
      <c r="P2399" s="486"/>
      <c r="Q2399" s="483"/>
      <c r="R2399" s="485"/>
      <c r="S2399" s="483"/>
      <c r="T2399" s="484"/>
      <c r="U2399" s="484"/>
      <c r="V2399" s="485"/>
      <c r="W2399" s="486"/>
      <c r="X2399" s="487"/>
    </row>
    <row r="2400" spans="5:24" x14ac:dyDescent="0.25">
      <c r="E2400" s="484"/>
      <c r="F2400" s="484"/>
      <c r="G2400" s="484"/>
      <c r="H2400" s="484"/>
      <c r="I2400" s="484"/>
      <c r="J2400" s="484"/>
      <c r="K2400" s="484"/>
      <c r="L2400" s="484"/>
      <c r="M2400" s="485"/>
      <c r="N2400" s="483"/>
      <c r="O2400" s="485"/>
      <c r="P2400" s="486"/>
      <c r="Q2400" s="483"/>
      <c r="R2400" s="485"/>
      <c r="S2400" s="483"/>
      <c r="T2400" s="484"/>
      <c r="U2400" s="484"/>
      <c r="V2400" s="485"/>
      <c r="W2400" s="486"/>
      <c r="X2400" s="487"/>
    </row>
    <row r="2401" spans="5:24" x14ac:dyDescent="0.25">
      <c r="E2401" s="484"/>
      <c r="F2401" s="484"/>
      <c r="G2401" s="484"/>
      <c r="H2401" s="484"/>
      <c r="I2401" s="484"/>
      <c r="J2401" s="484"/>
      <c r="K2401" s="484"/>
      <c r="L2401" s="484"/>
      <c r="M2401" s="485"/>
      <c r="N2401" s="483"/>
      <c r="O2401" s="485"/>
      <c r="P2401" s="486"/>
      <c r="Q2401" s="483"/>
      <c r="R2401" s="485"/>
      <c r="S2401" s="483"/>
      <c r="T2401" s="484"/>
      <c r="U2401" s="484"/>
      <c r="V2401" s="485"/>
      <c r="W2401" s="486"/>
      <c r="X2401" s="487"/>
    </row>
    <row r="2402" spans="5:24" x14ac:dyDescent="0.25">
      <c r="E2402" s="484"/>
      <c r="F2402" s="484"/>
      <c r="G2402" s="484"/>
      <c r="H2402" s="484"/>
      <c r="I2402" s="484"/>
      <c r="J2402" s="484"/>
      <c r="K2402" s="484"/>
      <c r="L2402" s="484"/>
      <c r="M2402" s="485"/>
      <c r="N2402" s="483"/>
      <c r="O2402" s="485"/>
      <c r="P2402" s="486"/>
      <c r="Q2402" s="483"/>
      <c r="R2402" s="485"/>
      <c r="S2402" s="483"/>
      <c r="T2402" s="484"/>
      <c r="U2402" s="484"/>
      <c r="V2402" s="485"/>
      <c r="W2402" s="486"/>
      <c r="X2402" s="487"/>
    </row>
    <row r="2403" spans="5:24" x14ac:dyDescent="0.25">
      <c r="E2403" s="484"/>
      <c r="F2403" s="484"/>
      <c r="G2403" s="484"/>
      <c r="H2403" s="484"/>
      <c r="I2403" s="484"/>
      <c r="J2403" s="484"/>
      <c r="K2403" s="484"/>
      <c r="L2403" s="484"/>
      <c r="M2403" s="485"/>
      <c r="N2403" s="483"/>
      <c r="O2403" s="485"/>
      <c r="P2403" s="486"/>
      <c r="Q2403" s="483"/>
      <c r="R2403" s="485"/>
      <c r="S2403" s="483"/>
      <c r="T2403" s="484"/>
      <c r="U2403" s="484"/>
      <c r="V2403" s="485"/>
      <c r="W2403" s="486"/>
      <c r="X2403" s="487"/>
    </row>
    <row r="2404" spans="5:24" x14ac:dyDescent="0.25">
      <c r="E2404" s="484"/>
      <c r="F2404" s="484"/>
      <c r="G2404" s="484"/>
      <c r="H2404" s="484"/>
      <c r="I2404" s="484"/>
      <c r="J2404" s="484"/>
      <c r="K2404" s="484"/>
      <c r="L2404" s="484"/>
      <c r="M2404" s="485"/>
      <c r="N2404" s="483"/>
      <c r="O2404" s="485"/>
      <c r="P2404" s="486"/>
      <c r="Q2404" s="483"/>
      <c r="R2404" s="485"/>
      <c r="S2404" s="483"/>
      <c r="T2404" s="484"/>
      <c r="U2404" s="484"/>
      <c r="V2404" s="485"/>
      <c r="W2404" s="486"/>
      <c r="X2404" s="487"/>
    </row>
    <row r="2405" spans="5:24" x14ac:dyDescent="0.25">
      <c r="E2405" s="484"/>
      <c r="F2405" s="484"/>
      <c r="G2405" s="484"/>
      <c r="H2405" s="484"/>
      <c r="I2405" s="484"/>
      <c r="J2405" s="484"/>
      <c r="K2405" s="484"/>
      <c r="L2405" s="484"/>
      <c r="M2405" s="485"/>
      <c r="N2405" s="483"/>
      <c r="O2405" s="485"/>
      <c r="P2405" s="486"/>
      <c r="Q2405" s="483"/>
      <c r="R2405" s="485"/>
      <c r="S2405" s="483"/>
      <c r="T2405" s="484"/>
      <c r="U2405" s="484"/>
      <c r="V2405" s="485"/>
      <c r="W2405" s="486"/>
      <c r="X2405" s="487"/>
    </row>
    <row r="2406" spans="5:24" x14ac:dyDescent="0.25">
      <c r="E2406" s="484"/>
      <c r="F2406" s="484"/>
      <c r="G2406" s="484"/>
      <c r="H2406" s="484"/>
      <c r="I2406" s="484"/>
      <c r="J2406" s="484"/>
      <c r="K2406" s="484"/>
      <c r="L2406" s="484"/>
      <c r="M2406" s="485"/>
      <c r="N2406" s="483"/>
      <c r="O2406" s="485"/>
      <c r="P2406" s="486"/>
      <c r="Q2406" s="483"/>
      <c r="R2406" s="485"/>
      <c r="S2406" s="483"/>
      <c r="T2406" s="484"/>
      <c r="U2406" s="484"/>
      <c r="V2406" s="485"/>
      <c r="W2406" s="486"/>
      <c r="X2406" s="487"/>
    </row>
    <row r="2407" spans="5:24" x14ac:dyDescent="0.25">
      <c r="E2407" s="484"/>
      <c r="F2407" s="484"/>
      <c r="G2407" s="484"/>
      <c r="H2407" s="484"/>
      <c r="I2407" s="484"/>
      <c r="J2407" s="484"/>
      <c r="K2407" s="484"/>
      <c r="L2407" s="484"/>
      <c r="M2407" s="485"/>
      <c r="N2407" s="483"/>
      <c r="O2407" s="485"/>
      <c r="P2407" s="486"/>
      <c r="Q2407" s="483"/>
      <c r="R2407" s="485"/>
      <c r="S2407" s="483"/>
      <c r="T2407" s="484"/>
      <c r="U2407" s="484"/>
      <c r="V2407" s="485"/>
      <c r="W2407" s="486"/>
      <c r="X2407" s="487"/>
    </row>
    <row r="2408" spans="5:24" x14ac:dyDescent="0.25">
      <c r="E2408" s="484"/>
      <c r="F2408" s="484"/>
      <c r="G2408" s="484"/>
      <c r="H2408" s="484"/>
      <c r="I2408" s="484"/>
      <c r="J2408" s="484"/>
      <c r="K2408" s="484"/>
      <c r="L2408" s="484"/>
      <c r="M2408" s="485"/>
      <c r="N2408" s="483"/>
      <c r="O2408" s="485"/>
      <c r="P2408" s="486"/>
      <c r="Q2408" s="483"/>
      <c r="R2408" s="485"/>
      <c r="S2408" s="483"/>
      <c r="T2408" s="484"/>
      <c r="U2408" s="484"/>
      <c r="V2408" s="485"/>
      <c r="W2408" s="486"/>
      <c r="X2408" s="487"/>
    </row>
    <row r="2409" spans="5:24" x14ac:dyDescent="0.25">
      <c r="E2409" s="484"/>
      <c r="F2409" s="484"/>
      <c r="G2409" s="484"/>
      <c r="H2409" s="484"/>
      <c r="I2409" s="484"/>
      <c r="J2409" s="484"/>
      <c r="K2409" s="484"/>
      <c r="L2409" s="484"/>
      <c r="M2409" s="485"/>
      <c r="N2409" s="483"/>
      <c r="O2409" s="485"/>
      <c r="P2409" s="486"/>
      <c r="Q2409" s="483"/>
      <c r="R2409" s="485"/>
      <c r="S2409" s="483"/>
      <c r="T2409" s="484"/>
      <c r="U2409" s="484"/>
      <c r="V2409" s="485"/>
      <c r="W2409" s="486"/>
      <c r="X2409" s="487"/>
    </row>
    <row r="2410" spans="5:24" x14ac:dyDescent="0.25">
      <c r="E2410" s="484"/>
      <c r="F2410" s="484"/>
      <c r="G2410" s="484"/>
      <c r="H2410" s="484"/>
      <c r="I2410" s="484"/>
      <c r="J2410" s="484"/>
      <c r="K2410" s="484"/>
      <c r="L2410" s="484"/>
      <c r="M2410" s="485"/>
      <c r="N2410" s="483"/>
      <c r="O2410" s="485"/>
      <c r="P2410" s="486"/>
      <c r="Q2410" s="483"/>
      <c r="R2410" s="485"/>
      <c r="S2410" s="483"/>
      <c r="T2410" s="484"/>
      <c r="U2410" s="484"/>
      <c r="V2410" s="485"/>
      <c r="W2410" s="486"/>
      <c r="X2410" s="487"/>
    </row>
    <row r="2411" spans="5:24" x14ac:dyDescent="0.25">
      <c r="E2411" s="484"/>
      <c r="F2411" s="484"/>
      <c r="G2411" s="484"/>
      <c r="H2411" s="484"/>
      <c r="I2411" s="484"/>
      <c r="J2411" s="484"/>
      <c r="K2411" s="484"/>
      <c r="L2411" s="484"/>
      <c r="M2411" s="485"/>
      <c r="N2411" s="483"/>
      <c r="O2411" s="485"/>
      <c r="P2411" s="486"/>
      <c r="Q2411" s="483"/>
      <c r="R2411" s="485"/>
      <c r="S2411" s="483"/>
      <c r="T2411" s="484"/>
      <c r="U2411" s="484"/>
      <c r="V2411" s="485"/>
      <c r="W2411" s="486"/>
      <c r="X2411" s="487"/>
    </row>
    <row r="2412" spans="5:24" x14ac:dyDescent="0.25">
      <c r="E2412" s="484"/>
      <c r="F2412" s="484"/>
      <c r="G2412" s="484"/>
      <c r="H2412" s="484"/>
      <c r="I2412" s="484"/>
      <c r="J2412" s="484"/>
      <c r="K2412" s="484"/>
      <c r="L2412" s="484"/>
      <c r="M2412" s="485"/>
      <c r="N2412" s="483"/>
      <c r="O2412" s="485"/>
      <c r="P2412" s="486"/>
      <c r="Q2412" s="483"/>
      <c r="R2412" s="485"/>
      <c r="S2412" s="483"/>
      <c r="T2412" s="484"/>
      <c r="U2412" s="484"/>
      <c r="V2412" s="485"/>
      <c r="W2412" s="486"/>
      <c r="X2412" s="487"/>
    </row>
    <row r="2413" spans="5:24" x14ac:dyDescent="0.25">
      <c r="E2413" s="484"/>
      <c r="F2413" s="484"/>
      <c r="G2413" s="484"/>
      <c r="H2413" s="484"/>
      <c r="I2413" s="484"/>
      <c r="J2413" s="484"/>
      <c r="K2413" s="484"/>
      <c r="L2413" s="484"/>
      <c r="M2413" s="485"/>
      <c r="N2413" s="483"/>
      <c r="O2413" s="485"/>
      <c r="P2413" s="486"/>
      <c r="Q2413" s="483"/>
      <c r="R2413" s="485"/>
      <c r="S2413" s="483"/>
      <c r="T2413" s="484"/>
      <c r="U2413" s="484"/>
      <c r="V2413" s="485"/>
      <c r="W2413" s="486"/>
      <c r="X2413" s="487"/>
    </row>
    <row r="2414" spans="5:24" x14ac:dyDescent="0.25">
      <c r="E2414" s="484"/>
      <c r="F2414" s="484"/>
      <c r="G2414" s="484"/>
      <c r="H2414" s="484"/>
      <c r="I2414" s="484"/>
      <c r="J2414" s="484"/>
      <c r="K2414" s="484"/>
      <c r="L2414" s="484"/>
      <c r="M2414" s="485"/>
      <c r="N2414" s="483"/>
      <c r="O2414" s="485"/>
      <c r="P2414" s="486"/>
      <c r="Q2414" s="483"/>
      <c r="R2414" s="485"/>
      <c r="S2414" s="483"/>
      <c r="T2414" s="484"/>
      <c r="U2414" s="484"/>
      <c r="V2414" s="485"/>
      <c r="W2414" s="486"/>
      <c r="X2414" s="487"/>
    </row>
    <row r="2415" spans="5:24" x14ac:dyDescent="0.25">
      <c r="E2415" s="484"/>
      <c r="F2415" s="484"/>
      <c r="G2415" s="484"/>
      <c r="H2415" s="484"/>
      <c r="I2415" s="484"/>
      <c r="J2415" s="484"/>
      <c r="K2415" s="484"/>
      <c r="L2415" s="484"/>
      <c r="M2415" s="485"/>
      <c r="N2415" s="483"/>
      <c r="O2415" s="485"/>
      <c r="P2415" s="486"/>
      <c r="Q2415" s="483"/>
      <c r="R2415" s="485"/>
      <c r="S2415" s="483"/>
      <c r="T2415" s="484"/>
      <c r="U2415" s="484"/>
      <c r="V2415" s="485"/>
      <c r="W2415" s="486"/>
      <c r="X2415" s="487"/>
    </row>
    <row r="2416" spans="5:24" x14ac:dyDescent="0.25">
      <c r="E2416" s="484"/>
      <c r="F2416" s="484"/>
      <c r="G2416" s="484"/>
      <c r="H2416" s="484"/>
      <c r="I2416" s="484"/>
      <c r="J2416" s="484"/>
      <c r="K2416" s="484"/>
      <c r="L2416" s="484"/>
      <c r="M2416" s="485"/>
      <c r="N2416" s="483"/>
      <c r="O2416" s="485"/>
      <c r="P2416" s="486"/>
      <c r="Q2416" s="483"/>
      <c r="R2416" s="485"/>
      <c r="S2416" s="483"/>
      <c r="T2416" s="484"/>
      <c r="U2416" s="484"/>
      <c r="V2416" s="485"/>
      <c r="W2416" s="486"/>
      <c r="X2416" s="487"/>
    </row>
    <row r="2417" spans="5:24" x14ac:dyDescent="0.25">
      <c r="E2417" s="484"/>
      <c r="F2417" s="484"/>
      <c r="G2417" s="484"/>
      <c r="H2417" s="484"/>
      <c r="I2417" s="484"/>
      <c r="J2417" s="484"/>
      <c r="K2417" s="484"/>
      <c r="L2417" s="484"/>
      <c r="M2417" s="485"/>
      <c r="N2417" s="483"/>
      <c r="O2417" s="485"/>
      <c r="P2417" s="486"/>
      <c r="Q2417" s="483"/>
      <c r="R2417" s="485"/>
      <c r="S2417" s="483"/>
      <c r="T2417" s="484"/>
      <c r="U2417" s="484"/>
      <c r="V2417" s="485"/>
      <c r="W2417" s="486"/>
      <c r="X2417" s="487"/>
    </row>
    <row r="2418" spans="5:24" x14ac:dyDescent="0.25">
      <c r="E2418" s="484"/>
      <c r="F2418" s="484"/>
      <c r="G2418" s="484"/>
      <c r="H2418" s="484"/>
      <c r="I2418" s="484"/>
      <c r="J2418" s="484"/>
      <c r="K2418" s="484"/>
      <c r="L2418" s="484"/>
      <c r="M2418" s="485"/>
      <c r="N2418" s="483"/>
      <c r="O2418" s="485"/>
      <c r="P2418" s="486"/>
      <c r="Q2418" s="483"/>
      <c r="R2418" s="485"/>
      <c r="S2418" s="483"/>
      <c r="T2418" s="484"/>
      <c r="U2418" s="484"/>
      <c r="V2418" s="485"/>
      <c r="W2418" s="486"/>
      <c r="X2418" s="487"/>
    </row>
    <row r="2419" spans="5:24" x14ac:dyDescent="0.25">
      <c r="E2419" s="484"/>
      <c r="F2419" s="484"/>
      <c r="G2419" s="484"/>
      <c r="H2419" s="484"/>
      <c r="I2419" s="484"/>
      <c r="J2419" s="484"/>
      <c r="K2419" s="484"/>
      <c r="L2419" s="484"/>
      <c r="M2419" s="485"/>
      <c r="N2419" s="483"/>
      <c r="O2419" s="485"/>
      <c r="P2419" s="486"/>
      <c r="Q2419" s="483"/>
      <c r="R2419" s="485"/>
      <c r="S2419" s="483"/>
      <c r="T2419" s="484"/>
      <c r="U2419" s="484"/>
      <c r="V2419" s="485"/>
      <c r="W2419" s="486"/>
      <c r="X2419" s="487"/>
    </row>
    <row r="2420" spans="5:24" x14ac:dyDescent="0.25">
      <c r="E2420" s="484"/>
      <c r="F2420" s="484"/>
      <c r="G2420" s="484"/>
      <c r="H2420" s="484"/>
      <c r="I2420" s="484"/>
      <c r="J2420" s="484"/>
      <c r="K2420" s="484"/>
      <c r="L2420" s="484"/>
      <c r="M2420" s="485"/>
      <c r="N2420" s="483"/>
      <c r="O2420" s="485"/>
      <c r="P2420" s="486"/>
      <c r="Q2420" s="483"/>
      <c r="R2420" s="485"/>
      <c r="S2420" s="483"/>
      <c r="T2420" s="484"/>
      <c r="U2420" s="484"/>
      <c r="V2420" s="485"/>
      <c r="W2420" s="486"/>
      <c r="X2420" s="487"/>
    </row>
    <row r="2421" spans="5:24" x14ac:dyDescent="0.25">
      <c r="E2421" s="484"/>
      <c r="F2421" s="484"/>
      <c r="G2421" s="484"/>
      <c r="H2421" s="484"/>
      <c r="I2421" s="484"/>
      <c r="J2421" s="484"/>
      <c r="K2421" s="484"/>
      <c r="L2421" s="484"/>
      <c r="M2421" s="485"/>
      <c r="N2421" s="483"/>
      <c r="O2421" s="485"/>
      <c r="P2421" s="486"/>
      <c r="Q2421" s="483"/>
      <c r="R2421" s="485"/>
      <c r="S2421" s="483"/>
      <c r="T2421" s="484"/>
      <c r="U2421" s="484"/>
      <c r="V2421" s="485"/>
      <c r="W2421" s="486"/>
      <c r="X2421" s="487"/>
    </row>
    <row r="2422" spans="5:24" x14ac:dyDescent="0.25">
      <c r="E2422" s="484"/>
      <c r="F2422" s="484"/>
      <c r="G2422" s="484"/>
      <c r="H2422" s="484"/>
      <c r="I2422" s="484"/>
      <c r="J2422" s="484"/>
      <c r="K2422" s="484"/>
      <c r="L2422" s="484"/>
      <c r="M2422" s="485"/>
      <c r="N2422" s="483"/>
      <c r="O2422" s="485"/>
      <c r="P2422" s="486"/>
      <c r="Q2422" s="483"/>
      <c r="R2422" s="485"/>
      <c r="S2422" s="483"/>
      <c r="T2422" s="484"/>
      <c r="U2422" s="484"/>
      <c r="V2422" s="485"/>
      <c r="W2422" s="486"/>
      <c r="X2422" s="487"/>
    </row>
    <row r="2423" spans="5:24" x14ac:dyDescent="0.25">
      <c r="E2423" s="484"/>
      <c r="F2423" s="484"/>
      <c r="G2423" s="484"/>
      <c r="H2423" s="484"/>
      <c r="I2423" s="484"/>
      <c r="J2423" s="484"/>
      <c r="K2423" s="484"/>
      <c r="L2423" s="484"/>
      <c r="M2423" s="485"/>
      <c r="N2423" s="483"/>
      <c r="O2423" s="485"/>
      <c r="P2423" s="486"/>
      <c r="Q2423" s="483"/>
      <c r="R2423" s="485"/>
      <c r="S2423" s="483"/>
      <c r="T2423" s="484"/>
      <c r="U2423" s="484"/>
      <c r="V2423" s="485"/>
      <c r="W2423" s="486"/>
      <c r="X2423" s="487"/>
    </row>
    <row r="2424" spans="5:24" x14ac:dyDescent="0.25">
      <c r="E2424" s="484"/>
      <c r="F2424" s="484"/>
      <c r="G2424" s="484"/>
      <c r="H2424" s="484"/>
      <c r="I2424" s="484"/>
      <c r="J2424" s="484"/>
      <c r="K2424" s="484"/>
      <c r="L2424" s="484"/>
      <c r="M2424" s="485"/>
      <c r="N2424" s="483"/>
      <c r="O2424" s="485"/>
      <c r="P2424" s="486"/>
      <c r="Q2424" s="483"/>
      <c r="R2424" s="485"/>
      <c r="S2424" s="483"/>
      <c r="T2424" s="484"/>
      <c r="U2424" s="484"/>
      <c r="V2424" s="485"/>
      <c r="W2424" s="486"/>
      <c r="X2424" s="487"/>
    </row>
    <row r="2425" spans="5:24" x14ac:dyDescent="0.25">
      <c r="E2425" s="484"/>
      <c r="F2425" s="484"/>
      <c r="G2425" s="484"/>
      <c r="H2425" s="484"/>
      <c r="I2425" s="484"/>
      <c r="J2425" s="484"/>
      <c r="K2425" s="484"/>
      <c r="L2425" s="484"/>
      <c r="M2425" s="485"/>
      <c r="N2425" s="483"/>
      <c r="O2425" s="485"/>
      <c r="P2425" s="486"/>
      <c r="Q2425" s="483"/>
      <c r="R2425" s="485"/>
      <c r="S2425" s="483"/>
      <c r="T2425" s="484"/>
      <c r="U2425" s="484"/>
      <c r="V2425" s="485"/>
      <c r="W2425" s="486"/>
      <c r="X2425" s="487"/>
    </row>
    <row r="2426" spans="5:24" x14ac:dyDescent="0.25">
      <c r="E2426" s="484"/>
      <c r="F2426" s="484"/>
      <c r="G2426" s="484"/>
      <c r="H2426" s="484"/>
      <c r="I2426" s="484"/>
      <c r="J2426" s="484"/>
      <c r="K2426" s="484"/>
      <c r="L2426" s="484"/>
      <c r="M2426" s="485"/>
      <c r="N2426" s="483"/>
      <c r="O2426" s="485"/>
      <c r="P2426" s="486"/>
      <c r="Q2426" s="483"/>
      <c r="R2426" s="485"/>
      <c r="S2426" s="483"/>
      <c r="T2426" s="484"/>
      <c r="U2426" s="484"/>
      <c r="V2426" s="485"/>
      <c r="W2426" s="486"/>
      <c r="X2426" s="487"/>
    </row>
    <row r="2427" spans="5:24" x14ac:dyDescent="0.25">
      <c r="E2427" s="484"/>
      <c r="F2427" s="484"/>
      <c r="G2427" s="484"/>
      <c r="H2427" s="484"/>
      <c r="I2427" s="484"/>
      <c r="J2427" s="484"/>
      <c r="K2427" s="484"/>
      <c r="L2427" s="484"/>
      <c r="M2427" s="485"/>
      <c r="N2427" s="483"/>
      <c r="O2427" s="485"/>
      <c r="P2427" s="486"/>
      <c r="Q2427" s="483"/>
      <c r="R2427" s="485"/>
      <c r="S2427" s="483"/>
      <c r="T2427" s="484"/>
      <c r="U2427" s="484"/>
      <c r="V2427" s="485"/>
      <c r="W2427" s="486"/>
      <c r="X2427" s="487"/>
    </row>
    <row r="2428" spans="5:24" x14ac:dyDescent="0.25">
      <c r="E2428" s="484"/>
      <c r="F2428" s="484"/>
      <c r="G2428" s="484"/>
      <c r="H2428" s="484"/>
      <c r="I2428" s="484"/>
      <c r="J2428" s="484"/>
      <c r="K2428" s="484"/>
      <c r="L2428" s="484"/>
      <c r="M2428" s="485"/>
      <c r="N2428" s="483"/>
      <c r="O2428" s="485"/>
      <c r="P2428" s="486"/>
      <c r="Q2428" s="483"/>
      <c r="R2428" s="485"/>
      <c r="S2428" s="483"/>
      <c r="T2428" s="484"/>
      <c r="U2428" s="484"/>
      <c r="V2428" s="485"/>
      <c r="W2428" s="486"/>
      <c r="X2428" s="487"/>
    </row>
    <row r="2429" spans="5:24" x14ac:dyDescent="0.25">
      <c r="E2429" s="484"/>
      <c r="F2429" s="484"/>
      <c r="G2429" s="484"/>
      <c r="H2429" s="484"/>
      <c r="I2429" s="484"/>
      <c r="J2429" s="484"/>
      <c r="K2429" s="484"/>
      <c r="L2429" s="484"/>
      <c r="M2429" s="485"/>
      <c r="N2429" s="483"/>
      <c r="O2429" s="485"/>
      <c r="P2429" s="486"/>
      <c r="Q2429" s="483"/>
      <c r="R2429" s="485"/>
      <c r="S2429" s="483"/>
      <c r="T2429" s="484"/>
      <c r="U2429" s="484"/>
      <c r="V2429" s="485"/>
      <c r="W2429" s="486"/>
      <c r="X2429" s="487"/>
    </row>
    <row r="2430" spans="5:24" x14ac:dyDescent="0.25">
      <c r="E2430" s="484"/>
      <c r="F2430" s="484"/>
      <c r="G2430" s="484"/>
      <c r="H2430" s="484"/>
      <c r="I2430" s="484"/>
      <c r="J2430" s="484"/>
      <c r="K2430" s="484"/>
      <c r="L2430" s="484"/>
      <c r="M2430" s="485"/>
      <c r="N2430" s="483"/>
      <c r="O2430" s="485"/>
      <c r="P2430" s="486"/>
      <c r="Q2430" s="483"/>
      <c r="R2430" s="485"/>
      <c r="S2430" s="483"/>
      <c r="T2430" s="484"/>
      <c r="U2430" s="484"/>
      <c r="V2430" s="485"/>
      <c r="W2430" s="486"/>
      <c r="X2430" s="487"/>
    </row>
    <row r="2431" spans="5:24" x14ac:dyDescent="0.25">
      <c r="E2431" s="484"/>
      <c r="F2431" s="484"/>
      <c r="G2431" s="484"/>
      <c r="H2431" s="484"/>
      <c r="I2431" s="484"/>
      <c r="J2431" s="484"/>
      <c r="K2431" s="484"/>
      <c r="L2431" s="484"/>
      <c r="M2431" s="485"/>
      <c r="N2431" s="483"/>
      <c r="O2431" s="485"/>
      <c r="P2431" s="486"/>
      <c r="Q2431" s="483"/>
      <c r="R2431" s="485"/>
      <c r="S2431" s="483"/>
      <c r="T2431" s="484"/>
      <c r="U2431" s="484"/>
      <c r="V2431" s="485"/>
      <c r="W2431" s="486"/>
      <c r="X2431" s="487"/>
    </row>
    <row r="2432" spans="5:24" x14ac:dyDescent="0.25">
      <c r="E2432" s="484"/>
      <c r="F2432" s="484"/>
      <c r="G2432" s="484"/>
      <c r="H2432" s="484"/>
      <c r="I2432" s="484"/>
      <c r="J2432" s="484"/>
      <c r="K2432" s="484"/>
      <c r="L2432" s="484"/>
      <c r="M2432" s="485"/>
      <c r="N2432" s="483"/>
      <c r="O2432" s="485"/>
      <c r="P2432" s="486"/>
      <c r="Q2432" s="483"/>
      <c r="R2432" s="485"/>
      <c r="S2432" s="483"/>
      <c r="T2432" s="484"/>
      <c r="U2432" s="484"/>
      <c r="V2432" s="485"/>
      <c r="W2432" s="486"/>
      <c r="X2432" s="487"/>
    </row>
    <row r="2433" spans="5:24" x14ac:dyDescent="0.25">
      <c r="E2433" s="484"/>
      <c r="F2433" s="484"/>
      <c r="G2433" s="484"/>
      <c r="H2433" s="484"/>
      <c r="I2433" s="484"/>
      <c r="J2433" s="484"/>
      <c r="K2433" s="484"/>
      <c r="L2433" s="484"/>
      <c r="M2433" s="485"/>
      <c r="N2433" s="483"/>
      <c r="O2433" s="485"/>
      <c r="P2433" s="486"/>
      <c r="Q2433" s="483"/>
      <c r="R2433" s="485"/>
      <c r="S2433" s="483"/>
      <c r="T2433" s="484"/>
      <c r="U2433" s="484"/>
      <c r="V2433" s="485"/>
      <c r="W2433" s="486"/>
      <c r="X2433" s="487"/>
    </row>
    <row r="2434" spans="5:24" x14ac:dyDescent="0.25">
      <c r="E2434" s="484"/>
      <c r="F2434" s="484"/>
      <c r="G2434" s="484"/>
      <c r="H2434" s="484"/>
      <c r="I2434" s="484"/>
      <c r="J2434" s="484"/>
      <c r="K2434" s="484"/>
      <c r="L2434" s="484"/>
      <c r="M2434" s="485"/>
      <c r="N2434" s="483"/>
      <c r="O2434" s="485"/>
      <c r="P2434" s="486"/>
      <c r="Q2434" s="483"/>
      <c r="R2434" s="485"/>
      <c r="S2434" s="483"/>
      <c r="T2434" s="484"/>
      <c r="U2434" s="484"/>
      <c r="V2434" s="485"/>
      <c r="W2434" s="486"/>
      <c r="X2434" s="487"/>
    </row>
    <row r="2435" spans="5:24" x14ac:dyDescent="0.25">
      <c r="E2435" s="484"/>
      <c r="F2435" s="484"/>
      <c r="G2435" s="484"/>
      <c r="H2435" s="484"/>
      <c r="I2435" s="484"/>
      <c r="J2435" s="484"/>
      <c r="K2435" s="484"/>
      <c r="L2435" s="484"/>
      <c r="M2435" s="485"/>
      <c r="N2435" s="483"/>
      <c r="O2435" s="485"/>
      <c r="P2435" s="486"/>
      <c r="Q2435" s="483"/>
      <c r="R2435" s="485"/>
      <c r="S2435" s="483"/>
      <c r="T2435" s="484"/>
      <c r="U2435" s="484"/>
      <c r="V2435" s="485"/>
      <c r="W2435" s="486"/>
      <c r="X2435" s="487"/>
    </row>
    <row r="2436" spans="5:24" x14ac:dyDescent="0.25">
      <c r="E2436" s="484"/>
      <c r="F2436" s="484"/>
      <c r="G2436" s="484"/>
      <c r="H2436" s="484"/>
      <c r="I2436" s="484"/>
      <c r="J2436" s="484"/>
      <c r="K2436" s="484"/>
      <c r="L2436" s="484"/>
      <c r="M2436" s="485"/>
      <c r="N2436" s="483"/>
      <c r="O2436" s="485"/>
      <c r="P2436" s="486"/>
      <c r="Q2436" s="483"/>
      <c r="R2436" s="485"/>
      <c r="S2436" s="483"/>
      <c r="T2436" s="484"/>
      <c r="U2436" s="484"/>
      <c r="V2436" s="485"/>
      <c r="W2436" s="486"/>
      <c r="X2436" s="487"/>
    </row>
    <row r="2437" spans="5:24" x14ac:dyDescent="0.25">
      <c r="E2437" s="484"/>
      <c r="F2437" s="484"/>
      <c r="G2437" s="484"/>
      <c r="H2437" s="484"/>
      <c r="I2437" s="484"/>
      <c r="J2437" s="484"/>
      <c r="K2437" s="484"/>
      <c r="L2437" s="484"/>
      <c r="M2437" s="485"/>
      <c r="N2437" s="483"/>
      <c r="O2437" s="485"/>
      <c r="P2437" s="486"/>
      <c r="Q2437" s="483"/>
      <c r="R2437" s="485"/>
      <c r="S2437" s="483"/>
      <c r="T2437" s="484"/>
      <c r="U2437" s="484"/>
      <c r="V2437" s="485"/>
      <c r="W2437" s="486"/>
      <c r="X2437" s="487"/>
    </row>
    <row r="2438" spans="5:24" x14ac:dyDescent="0.25">
      <c r="E2438" s="484"/>
      <c r="F2438" s="484"/>
      <c r="G2438" s="484"/>
      <c r="H2438" s="484"/>
      <c r="I2438" s="484"/>
      <c r="J2438" s="484"/>
      <c r="K2438" s="484"/>
      <c r="L2438" s="484"/>
      <c r="M2438" s="485"/>
      <c r="N2438" s="483"/>
      <c r="O2438" s="485"/>
      <c r="P2438" s="486"/>
      <c r="Q2438" s="483"/>
      <c r="R2438" s="485"/>
      <c r="S2438" s="483"/>
      <c r="T2438" s="484"/>
      <c r="U2438" s="484"/>
      <c r="V2438" s="485"/>
      <c r="W2438" s="486"/>
      <c r="X2438" s="487"/>
    </row>
    <row r="2439" spans="5:24" x14ac:dyDescent="0.25">
      <c r="E2439" s="484"/>
      <c r="F2439" s="484"/>
      <c r="G2439" s="484"/>
      <c r="H2439" s="484"/>
      <c r="I2439" s="484"/>
      <c r="J2439" s="484"/>
      <c r="K2439" s="484"/>
      <c r="L2439" s="484"/>
      <c r="M2439" s="485"/>
      <c r="N2439" s="483"/>
      <c r="O2439" s="485"/>
      <c r="P2439" s="486"/>
      <c r="Q2439" s="483"/>
      <c r="R2439" s="485"/>
      <c r="S2439" s="483"/>
      <c r="T2439" s="484"/>
      <c r="U2439" s="484"/>
      <c r="V2439" s="485"/>
      <c r="W2439" s="486"/>
      <c r="X2439" s="487"/>
    </row>
    <row r="2440" spans="5:24" x14ac:dyDescent="0.25">
      <c r="E2440" s="484"/>
      <c r="F2440" s="484"/>
      <c r="G2440" s="484"/>
      <c r="H2440" s="484"/>
      <c r="I2440" s="484"/>
      <c r="J2440" s="484"/>
      <c r="K2440" s="484"/>
      <c r="L2440" s="484"/>
      <c r="M2440" s="485"/>
      <c r="N2440" s="483"/>
      <c r="O2440" s="485"/>
      <c r="P2440" s="486"/>
      <c r="Q2440" s="483"/>
      <c r="R2440" s="485"/>
      <c r="S2440" s="483"/>
      <c r="T2440" s="484"/>
      <c r="U2440" s="484"/>
      <c r="V2440" s="485"/>
      <c r="W2440" s="486"/>
      <c r="X2440" s="487"/>
    </row>
    <row r="2441" spans="5:24" x14ac:dyDescent="0.25">
      <c r="E2441" s="484"/>
      <c r="F2441" s="484"/>
      <c r="G2441" s="484"/>
      <c r="H2441" s="484"/>
      <c r="I2441" s="484"/>
      <c r="J2441" s="484"/>
      <c r="K2441" s="484"/>
      <c r="L2441" s="484"/>
      <c r="M2441" s="485"/>
      <c r="N2441" s="483"/>
      <c r="O2441" s="485"/>
      <c r="P2441" s="486"/>
      <c r="Q2441" s="483"/>
      <c r="R2441" s="485"/>
      <c r="S2441" s="483"/>
      <c r="T2441" s="484"/>
      <c r="U2441" s="484"/>
      <c r="V2441" s="485"/>
      <c r="W2441" s="486"/>
      <c r="X2441" s="487"/>
    </row>
    <row r="2442" spans="5:24" x14ac:dyDescent="0.25">
      <c r="E2442" s="484"/>
      <c r="F2442" s="484"/>
      <c r="G2442" s="484"/>
      <c r="H2442" s="484"/>
      <c r="I2442" s="484"/>
      <c r="J2442" s="484"/>
      <c r="K2442" s="484"/>
      <c r="L2442" s="484"/>
      <c r="M2442" s="485"/>
      <c r="N2442" s="483"/>
      <c r="O2442" s="485"/>
      <c r="P2442" s="486"/>
      <c r="Q2442" s="483"/>
      <c r="R2442" s="485"/>
      <c r="S2442" s="483"/>
      <c r="T2442" s="484"/>
      <c r="U2442" s="484"/>
      <c r="V2442" s="485"/>
      <c r="W2442" s="486"/>
      <c r="X2442" s="487"/>
    </row>
    <row r="2443" spans="5:24" x14ac:dyDescent="0.25">
      <c r="E2443" s="484"/>
      <c r="F2443" s="484"/>
      <c r="G2443" s="484"/>
      <c r="H2443" s="484"/>
      <c r="I2443" s="484"/>
      <c r="J2443" s="484"/>
      <c r="K2443" s="484"/>
      <c r="L2443" s="484"/>
      <c r="M2443" s="485"/>
      <c r="N2443" s="483"/>
      <c r="O2443" s="485"/>
      <c r="P2443" s="486"/>
      <c r="Q2443" s="483"/>
      <c r="R2443" s="485"/>
      <c r="S2443" s="483"/>
      <c r="T2443" s="484"/>
      <c r="U2443" s="484"/>
      <c r="V2443" s="485"/>
      <c r="W2443" s="486"/>
      <c r="X2443" s="487"/>
    </row>
    <row r="2444" spans="5:24" x14ac:dyDescent="0.25">
      <c r="E2444" s="484"/>
      <c r="F2444" s="484"/>
      <c r="G2444" s="484"/>
      <c r="H2444" s="484"/>
      <c r="I2444" s="484"/>
      <c r="J2444" s="484"/>
      <c r="K2444" s="484"/>
      <c r="L2444" s="484"/>
      <c r="M2444" s="485"/>
      <c r="N2444" s="483"/>
      <c r="O2444" s="485"/>
      <c r="P2444" s="486"/>
      <c r="Q2444" s="483"/>
      <c r="R2444" s="485"/>
      <c r="S2444" s="483"/>
      <c r="T2444" s="484"/>
      <c r="U2444" s="484"/>
      <c r="V2444" s="485"/>
      <c r="W2444" s="486"/>
      <c r="X2444" s="487"/>
    </row>
    <row r="2445" spans="5:24" x14ac:dyDescent="0.25">
      <c r="E2445" s="484"/>
      <c r="F2445" s="484"/>
      <c r="G2445" s="484"/>
      <c r="H2445" s="484"/>
      <c r="I2445" s="484"/>
      <c r="J2445" s="484"/>
      <c r="K2445" s="484"/>
      <c r="L2445" s="484"/>
      <c r="M2445" s="485"/>
      <c r="N2445" s="483"/>
      <c r="O2445" s="485"/>
      <c r="P2445" s="486"/>
      <c r="Q2445" s="483"/>
      <c r="R2445" s="485"/>
      <c r="S2445" s="483"/>
      <c r="T2445" s="484"/>
      <c r="U2445" s="484"/>
      <c r="V2445" s="485"/>
      <c r="W2445" s="486"/>
      <c r="X2445" s="487"/>
    </row>
    <row r="2446" spans="5:24" x14ac:dyDescent="0.25">
      <c r="E2446" s="484"/>
      <c r="F2446" s="484"/>
      <c r="G2446" s="484"/>
      <c r="H2446" s="484"/>
      <c r="I2446" s="484"/>
      <c r="J2446" s="484"/>
      <c r="K2446" s="484"/>
      <c r="L2446" s="484"/>
      <c r="M2446" s="485"/>
      <c r="N2446" s="483"/>
      <c r="O2446" s="485"/>
      <c r="P2446" s="486"/>
      <c r="Q2446" s="483"/>
      <c r="R2446" s="485"/>
      <c r="S2446" s="483"/>
      <c r="T2446" s="484"/>
      <c r="U2446" s="484"/>
      <c r="V2446" s="485"/>
      <c r="W2446" s="486"/>
      <c r="X2446" s="487"/>
    </row>
    <row r="2447" spans="5:24" x14ac:dyDescent="0.25">
      <c r="E2447" s="484"/>
      <c r="F2447" s="484"/>
      <c r="G2447" s="484"/>
      <c r="H2447" s="484"/>
      <c r="I2447" s="484"/>
      <c r="J2447" s="484"/>
      <c r="K2447" s="484"/>
      <c r="L2447" s="484"/>
      <c r="M2447" s="485"/>
      <c r="N2447" s="483"/>
      <c r="O2447" s="485"/>
      <c r="P2447" s="486"/>
      <c r="Q2447" s="483"/>
      <c r="R2447" s="485"/>
      <c r="S2447" s="483"/>
      <c r="T2447" s="484"/>
      <c r="U2447" s="484"/>
      <c r="V2447" s="485"/>
      <c r="W2447" s="486"/>
      <c r="X2447" s="487"/>
    </row>
    <row r="2448" spans="5:24" x14ac:dyDescent="0.25">
      <c r="E2448" s="484"/>
      <c r="F2448" s="484"/>
      <c r="G2448" s="484"/>
      <c r="H2448" s="484"/>
      <c r="I2448" s="484"/>
      <c r="J2448" s="484"/>
      <c r="K2448" s="484"/>
      <c r="L2448" s="484"/>
      <c r="M2448" s="485"/>
      <c r="N2448" s="483"/>
      <c r="O2448" s="485"/>
      <c r="P2448" s="486"/>
      <c r="Q2448" s="483"/>
      <c r="R2448" s="485"/>
      <c r="S2448" s="483"/>
      <c r="T2448" s="484"/>
      <c r="U2448" s="484"/>
      <c r="V2448" s="485"/>
      <c r="W2448" s="486"/>
      <c r="X2448" s="487"/>
    </row>
    <row r="2449" spans="5:24" x14ac:dyDescent="0.25">
      <c r="E2449" s="484"/>
      <c r="F2449" s="484"/>
      <c r="G2449" s="484"/>
      <c r="H2449" s="484"/>
      <c r="I2449" s="484"/>
      <c r="J2449" s="484"/>
      <c r="K2449" s="484"/>
      <c r="L2449" s="484"/>
      <c r="M2449" s="485"/>
      <c r="N2449" s="483"/>
      <c r="O2449" s="485"/>
      <c r="P2449" s="486"/>
      <c r="Q2449" s="483"/>
      <c r="R2449" s="485"/>
      <c r="S2449" s="483"/>
      <c r="T2449" s="484"/>
      <c r="U2449" s="484"/>
      <c r="V2449" s="485"/>
      <c r="W2449" s="486"/>
      <c r="X2449" s="487"/>
    </row>
    <row r="2450" spans="5:24" x14ac:dyDescent="0.25">
      <c r="E2450" s="484"/>
      <c r="F2450" s="484"/>
      <c r="G2450" s="484"/>
      <c r="H2450" s="484"/>
      <c r="I2450" s="484"/>
      <c r="J2450" s="484"/>
      <c r="K2450" s="484"/>
      <c r="L2450" s="484"/>
      <c r="M2450" s="485"/>
      <c r="N2450" s="483"/>
      <c r="O2450" s="485"/>
      <c r="P2450" s="486"/>
      <c r="Q2450" s="483"/>
      <c r="R2450" s="485"/>
      <c r="S2450" s="483"/>
      <c r="T2450" s="484"/>
      <c r="U2450" s="484"/>
      <c r="V2450" s="485"/>
      <c r="W2450" s="486"/>
      <c r="X2450" s="487"/>
    </row>
    <row r="2451" spans="5:24" x14ac:dyDescent="0.25">
      <c r="E2451" s="484"/>
      <c r="F2451" s="484"/>
      <c r="G2451" s="484"/>
      <c r="H2451" s="484"/>
      <c r="I2451" s="484"/>
      <c r="J2451" s="484"/>
      <c r="K2451" s="484"/>
      <c r="L2451" s="484"/>
      <c r="M2451" s="485"/>
      <c r="N2451" s="483"/>
      <c r="O2451" s="485"/>
      <c r="P2451" s="486"/>
      <c r="Q2451" s="483"/>
      <c r="R2451" s="485"/>
      <c r="S2451" s="483"/>
      <c r="T2451" s="484"/>
      <c r="U2451" s="484"/>
      <c r="V2451" s="485"/>
      <c r="W2451" s="486"/>
      <c r="X2451" s="487"/>
    </row>
    <row r="2452" spans="5:24" x14ac:dyDescent="0.25">
      <c r="E2452" s="484"/>
      <c r="F2452" s="484"/>
      <c r="G2452" s="484"/>
      <c r="H2452" s="484"/>
      <c r="I2452" s="484"/>
      <c r="J2452" s="484"/>
      <c r="K2452" s="484"/>
      <c r="L2452" s="484"/>
      <c r="M2452" s="485"/>
      <c r="N2452" s="483"/>
      <c r="O2452" s="485"/>
      <c r="P2452" s="486"/>
      <c r="Q2452" s="483"/>
      <c r="R2452" s="485"/>
      <c r="S2452" s="483"/>
      <c r="T2452" s="484"/>
      <c r="U2452" s="484"/>
      <c r="V2452" s="485"/>
      <c r="W2452" s="486"/>
      <c r="X2452" s="487"/>
    </row>
    <row r="2453" spans="5:24" x14ac:dyDescent="0.25">
      <c r="E2453" s="484"/>
      <c r="F2453" s="484"/>
      <c r="G2453" s="484"/>
      <c r="H2453" s="484"/>
      <c r="I2453" s="484"/>
      <c r="J2453" s="484"/>
      <c r="K2453" s="484"/>
      <c r="L2453" s="484"/>
      <c r="M2453" s="485"/>
      <c r="N2453" s="483"/>
      <c r="O2453" s="485"/>
      <c r="P2453" s="486"/>
      <c r="Q2453" s="483"/>
      <c r="R2453" s="485"/>
      <c r="S2453" s="483"/>
      <c r="T2453" s="484"/>
      <c r="U2453" s="484"/>
      <c r="V2453" s="485"/>
      <c r="W2453" s="486"/>
      <c r="X2453" s="487"/>
    </row>
    <row r="2454" spans="5:24" x14ac:dyDescent="0.25">
      <c r="E2454" s="484"/>
      <c r="F2454" s="484"/>
      <c r="G2454" s="484"/>
      <c r="H2454" s="484"/>
      <c r="I2454" s="484"/>
      <c r="J2454" s="484"/>
      <c r="K2454" s="484"/>
      <c r="L2454" s="484"/>
      <c r="M2454" s="485"/>
      <c r="N2454" s="483"/>
      <c r="O2454" s="485"/>
      <c r="P2454" s="486"/>
      <c r="Q2454" s="483"/>
      <c r="R2454" s="485"/>
      <c r="S2454" s="483"/>
      <c r="T2454" s="484"/>
      <c r="U2454" s="484"/>
      <c r="V2454" s="485"/>
      <c r="W2454" s="486"/>
      <c r="X2454" s="487"/>
    </row>
    <row r="2455" spans="5:24" x14ac:dyDescent="0.25">
      <c r="E2455" s="484"/>
      <c r="F2455" s="484"/>
      <c r="G2455" s="484"/>
      <c r="H2455" s="484"/>
      <c r="I2455" s="484"/>
      <c r="J2455" s="484"/>
      <c r="K2455" s="484"/>
      <c r="L2455" s="484"/>
      <c r="M2455" s="485"/>
      <c r="N2455" s="483"/>
      <c r="O2455" s="485"/>
      <c r="P2455" s="486"/>
      <c r="Q2455" s="483"/>
      <c r="R2455" s="485"/>
      <c r="S2455" s="483"/>
      <c r="T2455" s="484"/>
      <c r="U2455" s="484"/>
      <c r="V2455" s="485"/>
      <c r="W2455" s="486"/>
      <c r="X2455" s="487"/>
    </row>
    <row r="2456" spans="5:24" x14ac:dyDescent="0.25">
      <c r="E2456" s="484"/>
      <c r="F2456" s="484"/>
      <c r="G2456" s="484"/>
      <c r="H2456" s="484"/>
      <c r="I2456" s="484"/>
      <c r="J2456" s="484"/>
      <c r="K2456" s="484"/>
      <c r="L2456" s="484"/>
      <c r="M2456" s="485"/>
      <c r="N2456" s="483"/>
      <c r="O2456" s="485"/>
      <c r="P2456" s="486"/>
      <c r="Q2456" s="483"/>
      <c r="R2456" s="485"/>
      <c r="S2456" s="483"/>
      <c r="T2456" s="484"/>
      <c r="U2456" s="484"/>
      <c r="V2456" s="485"/>
      <c r="W2456" s="486"/>
      <c r="X2456" s="487"/>
    </row>
    <row r="2457" spans="5:24" x14ac:dyDescent="0.25">
      <c r="E2457" s="484"/>
      <c r="F2457" s="484"/>
      <c r="G2457" s="484"/>
      <c r="H2457" s="484"/>
      <c r="I2457" s="484"/>
      <c r="J2457" s="484"/>
      <c r="K2457" s="484"/>
      <c r="L2457" s="484"/>
      <c r="M2457" s="485"/>
      <c r="N2457" s="483"/>
      <c r="O2457" s="485"/>
      <c r="P2457" s="486"/>
      <c r="Q2457" s="483"/>
      <c r="R2457" s="485"/>
      <c r="S2457" s="483"/>
      <c r="T2457" s="484"/>
      <c r="U2457" s="484"/>
      <c r="V2457" s="485"/>
      <c r="W2457" s="486"/>
      <c r="X2457" s="487"/>
    </row>
    <row r="2458" spans="5:24" x14ac:dyDescent="0.25">
      <c r="E2458" s="484"/>
      <c r="F2458" s="484"/>
      <c r="G2458" s="484"/>
      <c r="H2458" s="484"/>
      <c r="I2458" s="484"/>
      <c r="J2458" s="484"/>
      <c r="K2458" s="484"/>
      <c r="L2458" s="484"/>
      <c r="M2458" s="485"/>
      <c r="N2458" s="483"/>
      <c r="O2458" s="485"/>
      <c r="P2458" s="486"/>
      <c r="Q2458" s="483"/>
      <c r="R2458" s="485"/>
      <c r="S2458" s="483"/>
      <c r="T2458" s="484"/>
      <c r="U2458" s="484"/>
      <c r="V2458" s="485"/>
      <c r="W2458" s="486"/>
      <c r="X2458" s="487"/>
    </row>
    <row r="2459" spans="5:24" x14ac:dyDescent="0.25">
      <c r="E2459" s="484"/>
      <c r="F2459" s="484"/>
      <c r="G2459" s="484"/>
      <c r="H2459" s="484"/>
      <c r="I2459" s="484"/>
      <c r="J2459" s="484"/>
      <c r="K2459" s="484"/>
      <c r="L2459" s="484"/>
      <c r="M2459" s="485"/>
      <c r="N2459" s="483"/>
      <c r="O2459" s="485"/>
      <c r="P2459" s="486"/>
      <c r="Q2459" s="483"/>
      <c r="R2459" s="485"/>
      <c r="S2459" s="483"/>
      <c r="T2459" s="484"/>
      <c r="U2459" s="484"/>
      <c r="V2459" s="485"/>
      <c r="W2459" s="486"/>
      <c r="X2459" s="487"/>
    </row>
    <row r="2460" spans="5:24" x14ac:dyDescent="0.25">
      <c r="E2460" s="484"/>
      <c r="F2460" s="484"/>
      <c r="G2460" s="484"/>
      <c r="H2460" s="484"/>
      <c r="I2460" s="484"/>
      <c r="J2460" s="484"/>
      <c r="K2460" s="484"/>
      <c r="L2460" s="484"/>
      <c r="M2460" s="485"/>
      <c r="N2460" s="483"/>
      <c r="O2460" s="485"/>
      <c r="P2460" s="486"/>
      <c r="Q2460" s="483"/>
      <c r="R2460" s="485"/>
      <c r="S2460" s="483"/>
      <c r="T2460" s="484"/>
      <c r="U2460" s="484"/>
      <c r="V2460" s="485"/>
      <c r="W2460" s="486"/>
      <c r="X2460" s="487"/>
    </row>
    <row r="2461" spans="5:24" x14ac:dyDescent="0.25">
      <c r="E2461" s="484"/>
      <c r="F2461" s="484"/>
      <c r="G2461" s="484"/>
      <c r="H2461" s="484"/>
      <c r="I2461" s="484"/>
      <c r="J2461" s="484"/>
      <c r="K2461" s="484"/>
      <c r="L2461" s="484"/>
      <c r="M2461" s="485"/>
      <c r="N2461" s="483"/>
      <c r="O2461" s="485"/>
      <c r="P2461" s="486"/>
      <c r="Q2461" s="483"/>
      <c r="R2461" s="485"/>
      <c r="S2461" s="483"/>
      <c r="T2461" s="484"/>
      <c r="U2461" s="484"/>
      <c r="V2461" s="485"/>
      <c r="W2461" s="486"/>
      <c r="X2461" s="487"/>
    </row>
    <row r="2462" spans="5:24" x14ac:dyDescent="0.25">
      <c r="E2462" s="484"/>
      <c r="F2462" s="484"/>
      <c r="G2462" s="484"/>
      <c r="H2462" s="484"/>
      <c r="I2462" s="484"/>
      <c r="J2462" s="484"/>
      <c r="K2462" s="484"/>
      <c r="L2462" s="484"/>
      <c r="M2462" s="485"/>
      <c r="N2462" s="483"/>
      <c r="O2462" s="485"/>
      <c r="P2462" s="486"/>
      <c r="Q2462" s="483"/>
      <c r="R2462" s="485"/>
      <c r="S2462" s="483"/>
      <c r="T2462" s="484"/>
      <c r="U2462" s="484"/>
      <c r="V2462" s="485"/>
      <c r="W2462" s="486"/>
      <c r="X2462" s="487"/>
    </row>
    <row r="2463" spans="5:24" x14ac:dyDescent="0.25">
      <c r="E2463" s="484"/>
      <c r="F2463" s="484"/>
      <c r="G2463" s="484"/>
      <c r="H2463" s="484"/>
      <c r="I2463" s="484"/>
      <c r="J2463" s="484"/>
      <c r="K2463" s="484"/>
      <c r="L2463" s="484"/>
      <c r="M2463" s="485"/>
      <c r="N2463" s="483"/>
      <c r="O2463" s="485"/>
      <c r="P2463" s="486"/>
      <c r="Q2463" s="483"/>
      <c r="R2463" s="485"/>
      <c r="S2463" s="483"/>
      <c r="T2463" s="484"/>
      <c r="U2463" s="484"/>
      <c r="V2463" s="485"/>
      <c r="W2463" s="486"/>
      <c r="X2463" s="487"/>
    </row>
    <row r="2464" spans="5:24" x14ac:dyDescent="0.25">
      <c r="E2464" s="484"/>
      <c r="F2464" s="484"/>
      <c r="G2464" s="484"/>
      <c r="H2464" s="484"/>
      <c r="I2464" s="484"/>
      <c r="J2464" s="484"/>
      <c r="K2464" s="484"/>
      <c r="L2464" s="484"/>
      <c r="M2464" s="485"/>
      <c r="N2464" s="483"/>
      <c r="O2464" s="485"/>
      <c r="P2464" s="486"/>
      <c r="Q2464" s="483"/>
      <c r="R2464" s="485"/>
      <c r="S2464" s="483"/>
      <c r="T2464" s="484"/>
      <c r="U2464" s="484"/>
      <c r="V2464" s="485"/>
      <c r="W2464" s="486"/>
      <c r="X2464" s="487"/>
    </row>
    <row r="2465" spans="5:24" x14ac:dyDescent="0.25">
      <c r="E2465" s="484"/>
      <c r="F2465" s="484"/>
      <c r="G2465" s="484"/>
      <c r="H2465" s="484"/>
      <c r="I2465" s="484"/>
      <c r="J2465" s="484"/>
      <c r="K2465" s="484"/>
      <c r="L2465" s="484"/>
      <c r="M2465" s="485"/>
      <c r="N2465" s="483"/>
      <c r="O2465" s="485"/>
      <c r="P2465" s="486"/>
      <c r="Q2465" s="483"/>
      <c r="R2465" s="485"/>
      <c r="S2465" s="483"/>
      <c r="T2465" s="484"/>
      <c r="U2465" s="484"/>
      <c r="V2465" s="485"/>
      <c r="W2465" s="486"/>
      <c r="X2465" s="487"/>
    </row>
    <row r="2466" spans="5:24" x14ac:dyDescent="0.25">
      <c r="E2466" s="484"/>
      <c r="F2466" s="484"/>
      <c r="G2466" s="484"/>
      <c r="H2466" s="484"/>
      <c r="I2466" s="484"/>
      <c r="J2466" s="484"/>
      <c r="K2466" s="484"/>
      <c r="L2466" s="484"/>
      <c r="M2466" s="485"/>
      <c r="N2466" s="483"/>
      <c r="O2466" s="485"/>
      <c r="P2466" s="486"/>
      <c r="Q2466" s="483"/>
      <c r="R2466" s="485"/>
      <c r="S2466" s="483"/>
      <c r="T2466" s="484"/>
      <c r="U2466" s="484"/>
      <c r="V2466" s="485"/>
      <c r="W2466" s="486"/>
      <c r="X2466" s="487"/>
    </row>
    <row r="2467" spans="5:24" x14ac:dyDescent="0.25">
      <c r="E2467" s="484"/>
      <c r="F2467" s="484"/>
      <c r="G2467" s="484"/>
      <c r="H2467" s="484"/>
      <c r="I2467" s="484"/>
      <c r="J2467" s="484"/>
      <c r="K2467" s="484"/>
      <c r="L2467" s="484"/>
      <c r="M2467" s="485"/>
      <c r="N2467" s="483"/>
      <c r="O2467" s="485"/>
      <c r="P2467" s="486"/>
      <c r="Q2467" s="483"/>
      <c r="R2467" s="485"/>
      <c r="S2467" s="483"/>
      <c r="T2467" s="484"/>
      <c r="U2467" s="484"/>
      <c r="V2467" s="485"/>
      <c r="W2467" s="486"/>
      <c r="X2467" s="487"/>
    </row>
    <row r="2468" spans="5:24" x14ac:dyDescent="0.25">
      <c r="E2468" s="484"/>
      <c r="F2468" s="484"/>
      <c r="G2468" s="484"/>
      <c r="H2468" s="484"/>
      <c r="I2468" s="484"/>
      <c r="J2468" s="484"/>
      <c r="K2468" s="484"/>
      <c r="L2468" s="484"/>
      <c r="M2468" s="485"/>
      <c r="N2468" s="483"/>
      <c r="O2468" s="485"/>
      <c r="P2468" s="486"/>
      <c r="Q2468" s="483"/>
      <c r="R2468" s="485"/>
      <c r="S2468" s="483"/>
      <c r="T2468" s="484"/>
      <c r="U2468" s="484"/>
      <c r="V2468" s="485"/>
      <c r="W2468" s="486"/>
      <c r="X2468" s="487"/>
    </row>
    <row r="2469" spans="5:24" x14ac:dyDescent="0.25">
      <c r="E2469" s="484"/>
      <c r="F2469" s="484"/>
      <c r="G2469" s="484"/>
      <c r="H2469" s="484"/>
      <c r="I2469" s="484"/>
      <c r="J2469" s="484"/>
      <c r="K2469" s="484"/>
      <c r="L2469" s="484"/>
      <c r="M2469" s="485"/>
      <c r="N2469" s="483"/>
      <c r="O2469" s="485"/>
      <c r="P2469" s="486"/>
      <c r="Q2469" s="483"/>
      <c r="R2469" s="485"/>
      <c r="S2469" s="483"/>
      <c r="T2469" s="484"/>
      <c r="U2469" s="484"/>
      <c r="V2469" s="485"/>
      <c r="W2469" s="486"/>
      <c r="X2469" s="487"/>
    </row>
    <row r="2470" spans="5:24" x14ac:dyDescent="0.25">
      <c r="E2470" s="484"/>
      <c r="F2470" s="484"/>
      <c r="G2470" s="484"/>
      <c r="H2470" s="484"/>
      <c r="I2470" s="484"/>
      <c r="J2470" s="484"/>
      <c r="K2470" s="484"/>
      <c r="L2470" s="484"/>
      <c r="M2470" s="485"/>
      <c r="N2470" s="483"/>
      <c r="O2470" s="485"/>
      <c r="P2470" s="486"/>
      <c r="Q2470" s="483"/>
      <c r="R2470" s="485"/>
      <c r="S2470" s="483"/>
      <c r="T2470" s="484"/>
      <c r="U2470" s="484"/>
      <c r="V2470" s="485"/>
      <c r="W2470" s="486"/>
      <c r="X2470" s="487"/>
    </row>
    <row r="2471" spans="5:24" x14ac:dyDescent="0.25">
      <c r="E2471" s="484"/>
      <c r="F2471" s="484"/>
      <c r="G2471" s="484"/>
      <c r="H2471" s="484"/>
      <c r="I2471" s="484"/>
      <c r="J2471" s="484"/>
      <c r="K2471" s="484"/>
      <c r="L2471" s="484"/>
      <c r="M2471" s="485"/>
      <c r="N2471" s="483"/>
      <c r="O2471" s="485"/>
      <c r="P2471" s="486"/>
      <c r="Q2471" s="483"/>
      <c r="R2471" s="485"/>
      <c r="S2471" s="483"/>
      <c r="T2471" s="484"/>
      <c r="U2471" s="484"/>
      <c r="V2471" s="485"/>
      <c r="W2471" s="486"/>
      <c r="X2471" s="487"/>
    </row>
    <row r="2472" spans="5:24" x14ac:dyDescent="0.25">
      <c r="E2472" s="484"/>
      <c r="F2472" s="484"/>
      <c r="G2472" s="484"/>
      <c r="H2472" s="484"/>
      <c r="I2472" s="484"/>
      <c r="J2472" s="484"/>
      <c r="K2472" s="484"/>
      <c r="L2472" s="484"/>
      <c r="M2472" s="485"/>
      <c r="N2472" s="483"/>
      <c r="O2472" s="485"/>
      <c r="P2472" s="486"/>
      <c r="Q2472" s="483"/>
      <c r="R2472" s="485"/>
      <c r="S2472" s="483"/>
      <c r="T2472" s="484"/>
      <c r="U2472" s="484"/>
      <c r="V2472" s="485"/>
      <c r="W2472" s="486"/>
      <c r="X2472" s="487"/>
    </row>
    <row r="2473" spans="5:24" x14ac:dyDescent="0.25">
      <c r="E2473" s="484"/>
      <c r="F2473" s="484"/>
      <c r="G2473" s="484"/>
      <c r="H2473" s="484"/>
      <c r="I2473" s="484"/>
      <c r="J2473" s="484"/>
      <c r="K2473" s="484"/>
      <c r="L2473" s="484"/>
      <c r="M2473" s="485"/>
      <c r="N2473" s="483"/>
      <c r="O2473" s="485"/>
      <c r="P2473" s="486"/>
      <c r="Q2473" s="483"/>
      <c r="R2473" s="485"/>
      <c r="S2473" s="483"/>
      <c r="T2473" s="484"/>
      <c r="U2473" s="484"/>
      <c r="V2473" s="485"/>
      <c r="W2473" s="486"/>
      <c r="X2473" s="487"/>
    </row>
    <row r="2474" spans="5:24" x14ac:dyDescent="0.25">
      <c r="E2474" s="484"/>
      <c r="F2474" s="484"/>
      <c r="G2474" s="484"/>
      <c r="H2474" s="484"/>
      <c r="I2474" s="484"/>
      <c r="J2474" s="484"/>
      <c r="K2474" s="484"/>
      <c r="L2474" s="484"/>
      <c r="M2474" s="485"/>
      <c r="N2474" s="483"/>
      <c r="O2474" s="485"/>
      <c r="P2474" s="486"/>
      <c r="Q2474" s="483"/>
      <c r="R2474" s="485"/>
      <c r="S2474" s="483"/>
      <c r="T2474" s="484"/>
      <c r="U2474" s="484"/>
      <c r="V2474" s="485"/>
      <c r="W2474" s="486"/>
      <c r="X2474" s="487"/>
    </row>
    <row r="2475" spans="5:24" x14ac:dyDescent="0.25">
      <c r="E2475" s="484"/>
      <c r="F2475" s="484"/>
      <c r="G2475" s="484"/>
      <c r="H2475" s="484"/>
      <c r="I2475" s="484"/>
      <c r="J2475" s="484"/>
      <c r="K2475" s="484"/>
      <c r="L2475" s="484"/>
      <c r="M2475" s="485"/>
      <c r="N2475" s="483"/>
      <c r="O2475" s="485"/>
      <c r="P2475" s="486"/>
      <c r="Q2475" s="483"/>
      <c r="R2475" s="485"/>
      <c r="S2475" s="483"/>
      <c r="T2475" s="484"/>
      <c r="U2475" s="484"/>
      <c r="V2475" s="485"/>
      <c r="W2475" s="486"/>
      <c r="X2475" s="487"/>
    </row>
    <row r="2476" spans="5:24" x14ac:dyDescent="0.25">
      <c r="E2476" s="484"/>
      <c r="F2476" s="484"/>
      <c r="G2476" s="484"/>
      <c r="H2476" s="484"/>
      <c r="I2476" s="484"/>
      <c r="J2476" s="484"/>
      <c r="K2476" s="484"/>
      <c r="L2476" s="484"/>
      <c r="M2476" s="485"/>
      <c r="N2476" s="483"/>
      <c r="O2476" s="485"/>
      <c r="P2476" s="486"/>
      <c r="Q2476" s="483"/>
      <c r="R2476" s="485"/>
      <c r="S2476" s="483"/>
      <c r="T2476" s="484"/>
      <c r="U2476" s="484"/>
      <c r="V2476" s="485"/>
      <c r="W2476" s="486"/>
      <c r="X2476" s="487"/>
    </row>
    <row r="2477" spans="5:24" x14ac:dyDescent="0.25">
      <c r="E2477" s="484"/>
      <c r="F2477" s="484"/>
      <c r="G2477" s="484"/>
      <c r="H2477" s="484"/>
      <c r="I2477" s="484"/>
      <c r="J2477" s="484"/>
      <c r="K2477" s="484"/>
      <c r="L2477" s="484"/>
      <c r="M2477" s="485"/>
      <c r="N2477" s="483"/>
      <c r="O2477" s="485"/>
      <c r="P2477" s="486"/>
      <c r="Q2477" s="483"/>
      <c r="R2477" s="485"/>
      <c r="S2477" s="483"/>
      <c r="T2477" s="484"/>
      <c r="U2477" s="484"/>
      <c r="V2477" s="485"/>
      <c r="W2477" s="486"/>
      <c r="X2477" s="487"/>
    </row>
    <row r="2478" spans="5:24" x14ac:dyDescent="0.25">
      <c r="E2478" s="484"/>
      <c r="F2478" s="484"/>
      <c r="G2478" s="484"/>
      <c r="H2478" s="484"/>
      <c r="I2478" s="484"/>
      <c r="J2478" s="484"/>
      <c r="K2478" s="484"/>
      <c r="L2478" s="484"/>
      <c r="M2478" s="485"/>
      <c r="N2478" s="483"/>
      <c r="O2478" s="485"/>
      <c r="P2478" s="486"/>
      <c r="Q2478" s="483"/>
      <c r="R2478" s="485"/>
      <c r="S2478" s="483"/>
      <c r="T2478" s="484"/>
      <c r="U2478" s="484"/>
      <c r="V2478" s="485"/>
      <c r="W2478" s="486"/>
      <c r="X2478" s="487"/>
    </row>
    <row r="2479" spans="5:24" x14ac:dyDescent="0.25">
      <c r="E2479" s="484"/>
      <c r="F2479" s="484"/>
      <c r="G2479" s="484"/>
      <c r="H2479" s="484"/>
      <c r="I2479" s="484"/>
      <c r="J2479" s="484"/>
      <c r="K2479" s="484"/>
      <c r="L2479" s="484"/>
      <c r="M2479" s="485"/>
      <c r="N2479" s="483"/>
      <c r="O2479" s="485"/>
      <c r="P2479" s="486"/>
      <c r="Q2479" s="483"/>
      <c r="R2479" s="485"/>
      <c r="S2479" s="483"/>
      <c r="T2479" s="484"/>
      <c r="U2479" s="484"/>
      <c r="V2479" s="485"/>
      <c r="W2479" s="486"/>
      <c r="X2479" s="487"/>
    </row>
    <row r="2480" spans="5:24" x14ac:dyDescent="0.25">
      <c r="E2480" s="484"/>
      <c r="F2480" s="484"/>
      <c r="G2480" s="484"/>
      <c r="H2480" s="484"/>
      <c r="I2480" s="484"/>
      <c r="J2480" s="484"/>
      <c r="K2480" s="484"/>
      <c r="L2480" s="484"/>
      <c r="M2480" s="485"/>
      <c r="N2480" s="483"/>
      <c r="O2480" s="485"/>
      <c r="P2480" s="486"/>
      <c r="Q2480" s="483"/>
      <c r="R2480" s="485"/>
      <c r="S2480" s="483"/>
      <c r="T2480" s="484"/>
      <c r="U2480" s="484"/>
      <c r="V2480" s="485"/>
      <c r="W2480" s="486"/>
      <c r="X2480" s="487"/>
    </row>
    <row r="2481" spans="5:24" x14ac:dyDescent="0.25">
      <c r="E2481" s="484"/>
      <c r="F2481" s="484"/>
      <c r="G2481" s="484"/>
      <c r="H2481" s="484"/>
      <c r="I2481" s="484"/>
      <c r="J2481" s="484"/>
      <c r="K2481" s="484"/>
      <c r="L2481" s="484"/>
      <c r="M2481" s="485"/>
      <c r="N2481" s="483"/>
      <c r="O2481" s="485"/>
      <c r="P2481" s="486"/>
      <c r="Q2481" s="483"/>
      <c r="R2481" s="485"/>
      <c r="S2481" s="483"/>
      <c r="T2481" s="484"/>
      <c r="U2481" s="484"/>
      <c r="V2481" s="485"/>
      <c r="W2481" s="486"/>
      <c r="X2481" s="487"/>
    </row>
    <row r="2482" spans="5:24" x14ac:dyDescent="0.25">
      <c r="E2482" s="484"/>
      <c r="F2482" s="484"/>
      <c r="G2482" s="484"/>
      <c r="H2482" s="484"/>
      <c r="I2482" s="484"/>
      <c r="J2482" s="484"/>
      <c r="K2482" s="484"/>
      <c r="L2482" s="484"/>
      <c r="M2482" s="485"/>
      <c r="N2482" s="483"/>
      <c r="O2482" s="485"/>
      <c r="P2482" s="486"/>
      <c r="Q2482" s="483"/>
      <c r="R2482" s="485"/>
      <c r="S2482" s="483"/>
      <c r="T2482" s="484"/>
      <c r="U2482" s="484"/>
      <c r="V2482" s="485"/>
      <c r="W2482" s="486"/>
      <c r="X2482" s="487"/>
    </row>
    <row r="2483" spans="5:24" x14ac:dyDescent="0.25">
      <c r="E2483" s="484"/>
      <c r="F2483" s="484"/>
      <c r="G2483" s="484"/>
      <c r="H2483" s="484"/>
      <c r="I2483" s="484"/>
      <c r="J2483" s="484"/>
      <c r="K2483" s="484"/>
      <c r="L2483" s="484"/>
      <c r="M2483" s="485"/>
      <c r="N2483" s="483"/>
      <c r="O2483" s="485"/>
      <c r="P2483" s="486"/>
      <c r="Q2483" s="483"/>
      <c r="R2483" s="485"/>
      <c r="S2483" s="483"/>
      <c r="T2483" s="484"/>
      <c r="U2483" s="484"/>
      <c r="V2483" s="485"/>
      <c r="W2483" s="486"/>
      <c r="X2483" s="487"/>
    </row>
    <row r="2484" spans="5:24" x14ac:dyDescent="0.25">
      <c r="E2484" s="484"/>
      <c r="F2484" s="484"/>
      <c r="G2484" s="484"/>
      <c r="H2484" s="484"/>
      <c r="I2484" s="484"/>
      <c r="J2484" s="484"/>
      <c r="K2484" s="484"/>
      <c r="L2484" s="484"/>
      <c r="M2484" s="485"/>
      <c r="N2484" s="483"/>
      <c r="O2484" s="485"/>
      <c r="P2484" s="486"/>
      <c r="Q2484" s="483"/>
      <c r="R2484" s="485"/>
      <c r="S2484" s="483"/>
      <c r="T2484" s="484"/>
      <c r="U2484" s="484"/>
      <c r="V2484" s="485"/>
      <c r="W2484" s="486"/>
      <c r="X2484" s="487"/>
    </row>
    <row r="2485" spans="5:24" x14ac:dyDescent="0.25">
      <c r="E2485" s="484"/>
      <c r="F2485" s="484"/>
      <c r="G2485" s="484"/>
      <c r="H2485" s="484"/>
      <c r="I2485" s="484"/>
      <c r="J2485" s="484"/>
      <c r="K2485" s="484"/>
      <c r="L2485" s="484"/>
      <c r="M2485" s="485"/>
      <c r="N2485" s="483"/>
      <c r="O2485" s="485"/>
      <c r="P2485" s="486"/>
      <c r="Q2485" s="483"/>
      <c r="R2485" s="485"/>
      <c r="S2485" s="483"/>
      <c r="T2485" s="484"/>
      <c r="U2485" s="484"/>
      <c r="V2485" s="485"/>
      <c r="W2485" s="486"/>
      <c r="X2485" s="487"/>
    </row>
    <row r="2486" spans="5:24" x14ac:dyDescent="0.25">
      <c r="E2486" s="484"/>
      <c r="F2486" s="484"/>
      <c r="G2486" s="484"/>
      <c r="H2486" s="484"/>
      <c r="I2486" s="484"/>
      <c r="J2486" s="484"/>
      <c r="K2486" s="484"/>
      <c r="L2486" s="484"/>
      <c r="M2486" s="485"/>
      <c r="N2486" s="483"/>
      <c r="O2486" s="485"/>
      <c r="P2486" s="486"/>
      <c r="Q2486" s="483"/>
      <c r="R2486" s="485"/>
      <c r="S2486" s="483"/>
      <c r="T2486" s="484"/>
      <c r="U2486" s="484"/>
      <c r="V2486" s="485"/>
      <c r="W2486" s="486"/>
      <c r="X2486" s="487"/>
    </row>
    <row r="2487" spans="5:24" x14ac:dyDescent="0.25">
      <c r="E2487" s="484"/>
      <c r="F2487" s="484"/>
      <c r="G2487" s="484"/>
      <c r="H2487" s="484"/>
      <c r="I2487" s="484"/>
      <c r="J2487" s="484"/>
      <c r="K2487" s="484"/>
      <c r="L2487" s="484"/>
      <c r="M2487" s="485"/>
      <c r="N2487" s="483"/>
      <c r="O2487" s="485"/>
      <c r="P2487" s="486"/>
      <c r="Q2487" s="483"/>
      <c r="R2487" s="485"/>
      <c r="S2487" s="483"/>
      <c r="T2487" s="484"/>
      <c r="U2487" s="484"/>
      <c r="V2487" s="485"/>
      <c r="W2487" s="486"/>
      <c r="X2487" s="487"/>
    </row>
    <row r="2488" spans="5:24" x14ac:dyDescent="0.25">
      <c r="E2488" s="484"/>
      <c r="F2488" s="484"/>
      <c r="G2488" s="484"/>
      <c r="H2488" s="484"/>
      <c r="I2488" s="484"/>
      <c r="J2488" s="484"/>
      <c r="K2488" s="484"/>
      <c r="L2488" s="484"/>
      <c r="M2488" s="485"/>
      <c r="N2488" s="483"/>
      <c r="O2488" s="485"/>
      <c r="P2488" s="486"/>
      <c r="Q2488" s="483"/>
      <c r="R2488" s="485"/>
      <c r="S2488" s="483"/>
      <c r="T2488" s="484"/>
      <c r="U2488" s="484"/>
      <c r="V2488" s="485"/>
      <c r="W2488" s="486"/>
      <c r="X2488" s="487"/>
    </row>
    <row r="2489" spans="5:24" x14ac:dyDescent="0.25">
      <c r="E2489" s="484"/>
      <c r="F2489" s="484"/>
      <c r="G2489" s="484"/>
      <c r="H2489" s="484"/>
      <c r="I2489" s="484"/>
      <c r="J2489" s="484"/>
      <c r="K2489" s="484"/>
      <c r="L2489" s="484"/>
      <c r="M2489" s="485"/>
      <c r="N2489" s="483"/>
      <c r="O2489" s="485"/>
      <c r="P2489" s="486"/>
      <c r="Q2489" s="483"/>
      <c r="R2489" s="485"/>
      <c r="S2489" s="483"/>
      <c r="T2489" s="484"/>
      <c r="U2489" s="484"/>
      <c r="V2489" s="485"/>
      <c r="W2489" s="486"/>
      <c r="X2489" s="487"/>
    </row>
    <row r="2490" spans="5:24" x14ac:dyDescent="0.25">
      <c r="E2490" s="484"/>
      <c r="F2490" s="484"/>
      <c r="G2490" s="484"/>
      <c r="H2490" s="484"/>
      <c r="I2490" s="484"/>
      <c r="J2490" s="484"/>
      <c r="K2490" s="484"/>
      <c r="L2490" s="484"/>
      <c r="M2490" s="485"/>
      <c r="N2490" s="483"/>
      <c r="O2490" s="485"/>
      <c r="P2490" s="486"/>
      <c r="Q2490" s="483"/>
      <c r="R2490" s="485"/>
      <c r="S2490" s="483"/>
      <c r="T2490" s="484"/>
      <c r="U2490" s="484"/>
      <c r="V2490" s="485"/>
      <c r="W2490" s="486"/>
      <c r="X2490" s="487"/>
    </row>
    <row r="2491" spans="5:24" x14ac:dyDescent="0.25">
      <c r="E2491" s="484"/>
      <c r="F2491" s="484"/>
      <c r="G2491" s="484"/>
      <c r="H2491" s="484"/>
      <c r="I2491" s="484"/>
      <c r="J2491" s="484"/>
      <c r="K2491" s="484"/>
      <c r="L2491" s="484"/>
      <c r="M2491" s="485"/>
      <c r="N2491" s="483"/>
      <c r="O2491" s="485"/>
      <c r="P2491" s="486"/>
      <c r="Q2491" s="483"/>
      <c r="R2491" s="485"/>
      <c r="S2491" s="483"/>
      <c r="T2491" s="484"/>
      <c r="U2491" s="484"/>
      <c r="V2491" s="485"/>
      <c r="W2491" s="486"/>
      <c r="X2491" s="487"/>
    </row>
    <row r="2492" spans="5:24" x14ac:dyDescent="0.25">
      <c r="E2492" s="484"/>
      <c r="F2492" s="484"/>
      <c r="G2492" s="484"/>
      <c r="H2492" s="484"/>
      <c r="I2492" s="484"/>
      <c r="J2492" s="484"/>
      <c r="K2492" s="484"/>
      <c r="L2492" s="484"/>
      <c r="M2492" s="485"/>
      <c r="N2492" s="483"/>
      <c r="O2492" s="485"/>
      <c r="P2492" s="486"/>
      <c r="Q2492" s="483"/>
      <c r="R2492" s="485"/>
      <c r="S2492" s="483"/>
      <c r="T2492" s="484"/>
      <c r="U2492" s="484"/>
      <c r="V2492" s="485"/>
      <c r="W2492" s="486"/>
      <c r="X2492" s="487"/>
    </row>
    <row r="2493" spans="5:24" x14ac:dyDescent="0.25">
      <c r="E2493" s="484"/>
      <c r="F2493" s="484"/>
      <c r="G2493" s="484"/>
      <c r="H2493" s="484"/>
      <c r="I2493" s="484"/>
      <c r="J2493" s="484"/>
      <c r="K2493" s="484"/>
      <c r="L2493" s="484"/>
      <c r="M2493" s="485"/>
      <c r="N2493" s="483"/>
      <c r="O2493" s="485"/>
      <c r="P2493" s="486"/>
      <c r="Q2493" s="483"/>
      <c r="R2493" s="485"/>
      <c r="S2493" s="483"/>
      <c r="T2493" s="484"/>
      <c r="U2493" s="484"/>
      <c r="V2493" s="485"/>
      <c r="W2493" s="486"/>
      <c r="X2493" s="487"/>
    </row>
    <row r="2494" spans="5:24" x14ac:dyDescent="0.25">
      <c r="E2494" s="484"/>
      <c r="F2494" s="484"/>
      <c r="G2494" s="484"/>
      <c r="H2494" s="484"/>
      <c r="I2494" s="484"/>
      <c r="J2494" s="484"/>
      <c r="K2494" s="484"/>
      <c r="L2494" s="484"/>
      <c r="M2494" s="485"/>
      <c r="N2494" s="483"/>
      <c r="O2494" s="485"/>
      <c r="P2494" s="486"/>
      <c r="Q2494" s="483"/>
      <c r="R2494" s="485"/>
      <c r="S2494" s="483"/>
      <c r="T2494" s="484"/>
      <c r="U2494" s="484"/>
      <c r="V2494" s="485"/>
      <c r="W2494" s="486"/>
      <c r="X2494" s="487"/>
    </row>
    <row r="2495" spans="5:24" x14ac:dyDescent="0.25">
      <c r="E2495" s="484"/>
      <c r="F2495" s="484"/>
      <c r="G2495" s="484"/>
      <c r="H2495" s="484"/>
      <c r="I2495" s="484"/>
      <c r="J2495" s="484"/>
      <c r="K2495" s="484"/>
      <c r="L2495" s="484"/>
      <c r="M2495" s="485"/>
      <c r="N2495" s="483"/>
      <c r="O2495" s="485"/>
      <c r="P2495" s="486"/>
      <c r="Q2495" s="483"/>
      <c r="R2495" s="485"/>
      <c r="S2495" s="483"/>
      <c r="T2495" s="484"/>
      <c r="U2495" s="484"/>
      <c r="V2495" s="485"/>
      <c r="W2495" s="486"/>
      <c r="X2495" s="487"/>
    </row>
    <row r="2496" spans="5:24" x14ac:dyDescent="0.25">
      <c r="E2496" s="484"/>
      <c r="F2496" s="484"/>
      <c r="G2496" s="484"/>
      <c r="H2496" s="484"/>
      <c r="I2496" s="484"/>
      <c r="J2496" s="484"/>
      <c r="K2496" s="484"/>
      <c r="L2496" s="484"/>
      <c r="M2496" s="485"/>
      <c r="N2496" s="483"/>
      <c r="O2496" s="485"/>
      <c r="P2496" s="486"/>
      <c r="Q2496" s="483"/>
      <c r="R2496" s="485"/>
      <c r="S2496" s="483"/>
      <c r="T2496" s="484"/>
      <c r="U2496" s="484"/>
      <c r="V2496" s="485"/>
      <c r="W2496" s="486"/>
      <c r="X2496" s="487"/>
    </row>
    <row r="2497" spans="5:24" x14ac:dyDescent="0.25">
      <c r="E2497" s="484"/>
      <c r="F2497" s="484"/>
      <c r="G2497" s="484"/>
      <c r="H2497" s="484"/>
      <c r="I2497" s="484"/>
      <c r="J2497" s="484"/>
      <c r="K2497" s="484"/>
      <c r="L2497" s="484"/>
      <c r="M2497" s="485"/>
      <c r="N2497" s="483"/>
      <c r="O2497" s="485"/>
      <c r="P2497" s="486"/>
      <c r="Q2497" s="483"/>
      <c r="R2497" s="485"/>
      <c r="S2497" s="483"/>
      <c r="T2497" s="484"/>
      <c r="U2497" s="484"/>
      <c r="V2497" s="485"/>
      <c r="W2497" s="486"/>
      <c r="X2497" s="487"/>
    </row>
    <row r="2498" spans="5:24" x14ac:dyDescent="0.25">
      <c r="E2498" s="484"/>
      <c r="F2498" s="484"/>
      <c r="G2498" s="484"/>
      <c r="H2498" s="484"/>
      <c r="I2498" s="484"/>
      <c r="J2498" s="484"/>
      <c r="K2498" s="484"/>
      <c r="L2498" s="484"/>
      <c r="M2498" s="485"/>
      <c r="N2498" s="483"/>
      <c r="O2498" s="485"/>
      <c r="P2498" s="486"/>
      <c r="Q2498" s="483"/>
      <c r="R2498" s="485"/>
      <c r="S2498" s="483"/>
      <c r="T2498" s="484"/>
      <c r="U2498" s="484"/>
      <c r="V2498" s="485"/>
      <c r="W2498" s="486"/>
      <c r="X2498" s="487"/>
    </row>
    <row r="2499" spans="5:24" x14ac:dyDescent="0.25">
      <c r="E2499" s="484"/>
      <c r="F2499" s="484"/>
      <c r="G2499" s="484"/>
      <c r="H2499" s="484"/>
      <c r="I2499" s="484"/>
      <c r="J2499" s="484"/>
      <c r="K2499" s="484"/>
      <c r="L2499" s="484"/>
      <c r="M2499" s="485"/>
      <c r="N2499" s="483"/>
      <c r="O2499" s="485"/>
      <c r="P2499" s="486"/>
      <c r="Q2499" s="483"/>
      <c r="R2499" s="485"/>
      <c r="S2499" s="483"/>
      <c r="T2499" s="484"/>
      <c r="U2499" s="484"/>
      <c r="V2499" s="485"/>
      <c r="W2499" s="486"/>
      <c r="X2499" s="487"/>
    </row>
    <row r="2500" spans="5:24" x14ac:dyDescent="0.25">
      <c r="E2500" s="484"/>
      <c r="F2500" s="484"/>
      <c r="G2500" s="484"/>
      <c r="H2500" s="484"/>
      <c r="I2500" s="484"/>
      <c r="J2500" s="484"/>
      <c r="K2500" s="484"/>
      <c r="L2500" s="484"/>
      <c r="M2500" s="485"/>
      <c r="N2500" s="483"/>
      <c r="O2500" s="485"/>
      <c r="P2500" s="486"/>
      <c r="Q2500" s="483"/>
      <c r="R2500" s="485"/>
      <c r="S2500" s="483"/>
      <c r="T2500" s="484"/>
      <c r="U2500" s="484"/>
      <c r="V2500" s="485"/>
      <c r="W2500" s="486"/>
      <c r="X2500" s="487"/>
    </row>
    <row r="2501" spans="5:24" x14ac:dyDescent="0.25">
      <c r="E2501" s="484"/>
      <c r="F2501" s="484"/>
      <c r="G2501" s="484"/>
      <c r="H2501" s="484"/>
      <c r="I2501" s="484"/>
      <c r="J2501" s="484"/>
      <c r="K2501" s="484"/>
      <c r="L2501" s="484"/>
      <c r="M2501" s="485"/>
      <c r="N2501" s="483"/>
      <c r="O2501" s="485"/>
      <c r="P2501" s="486"/>
      <c r="Q2501" s="483"/>
      <c r="R2501" s="485"/>
      <c r="S2501" s="483"/>
      <c r="T2501" s="484"/>
      <c r="U2501" s="484"/>
      <c r="V2501" s="485"/>
      <c r="W2501" s="486"/>
      <c r="X2501" s="487"/>
    </row>
    <row r="2502" spans="5:24" x14ac:dyDescent="0.25">
      <c r="E2502" s="484"/>
      <c r="F2502" s="484"/>
      <c r="G2502" s="484"/>
      <c r="H2502" s="484"/>
      <c r="I2502" s="484"/>
      <c r="J2502" s="484"/>
      <c r="K2502" s="484"/>
      <c r="L2502" s="484"/>
      <c r="M2502" s="485"/>
      <c r="N2502" s="483"/>
      <c r="O2502" s="485"/>
      <c r="P2502" s="486"/>
      <c r="Q2502" s="483"/>
      <c r="R2502" s="485"/>
      <c r="S2502" s="483"/>
      <c r="T2502" s="484"/>
      <c r="U2502" s="484"/>
      <c r="V2502" s="485"/>
      <c r="W2502" s="486"/>
      <c r="X2502" s="487"/>
    </row>
    <row r="2503" spans="5:24" x14ac:dyDescent="0.25">
      <c r="E2503" s="484"/>
      <c r="F2503" s="484"/>
      <c r="G2503" s="484"/>
      <c r="H2503" s="484"/>
      <c r="I2503" s="484"/>
      <c r="J2503" s="484"/>
      <c r="K2503" s="484"/>
      <c r="L2503" s="484"/>
      <c r="M2503" s="485"/>
      <c r="N2503" s="483"/>
      <c r="O2503" s="485"/>
      <c r="P2503" s="486"/>
      <c r="Q2503" s="483"/>
      <c r="R2503" s="485"/>
      <c r="S2503" s="483"/>
      <c r="T2503" s="484"/>
      <c r="U2503" s="484"/>
      <c r="V2503" s="485"/>
      <c r="W2503" s="486"/>
      <c r="X2503" s="487"/>
    </row>
    <row r="2504" spans="5:24" x14ac:dyDescent="0.25">
      <c r="E2504" s="484"/>
      <c r="F2504" s="484"/>
      <c r="G2504" s="484"/>
      <c r="H2504" s="484"/>
      <c r="I2504" s="484"/>
      <c r="J2504" s="484"/>
      <c r="K2504" s="484"/>
      <c r="L2504" s="484"/>
      <c r="M2504" s="485"/>
      <c r="N2504" s="483"/>
      <c r="O2504" s="485"/>
      <c r="P2504" s="486"/>
      <c r="Q2504" s="483"/>
      <c r="R2504" s="485"/>
      <c r="S2504" s="483"/>
      <c r="T2504" s="484"/>
      <c r="U2504" s="484"/>
      <c r="V2504" s="485"/>
      <c r="W2504" s="486"/>
      <c r="X2504" s="487"/>
    </row>
    <row r="2505" spans="5:24" x14ac:dyDescent="0.25">
      <c r="E2505" s="484"/>
      <c r="F2505" s="484"/>
      <c r="G2505" s="484"/>
      <c r="H2505" s="484"/>
      <c r="I2505" s="484"/>
      <c r="J2505" s="484"/>
      <c r="K2505" s="484"/>
      <c r="L2505" s="484"/>
      <c r="M2505" s="485"/>
      <c r="N2505" s="483"/>
      <c r="O2505" s="485"/>
      <c r="P2505" s="486"/>
      <c r="Q2505" s="483"/>
      <c r="R2505" s="485"/>
      <c r="S2505" s="483"/>
      <c r="T2505" s="484"/>
      <c r="U2505" s="484"/>
      <c r="V2505" s="485"/>
      <c r="W2505" s="486"/>
      <c r="X2505" s="487"/>
    </row>
    <row r="2506" spans="5:24" x14ac:dyDescent="0.25">
      <c r="E2506" s="484"/>
      <c r="F2506" s="484"/>
      <c r="G2506" s="484"/>
      <c r="H2506" s="484"/>
      <c r="I2506" s="484"/>
      <c r="J2506" s="484"/>
      <c r="K2506" s="484"/>
      <c r="L2506" s="484"/>
      <c r="M2506" s="485"/>
      <c r="N2506" s="483"/>
      <c r="O2506" s="485"/>
      <c r="P2506" s="486"/>
      <c r="Q2506" s="483"/>
      <c r="R2506" s="485"/>
      <c r="S2506" s="483"/>
      <c r="T2506" s="484"/>
      <c r="U2506" s="484"/>
      <c r="V2506" s="485"/>
      <c r="W2506" s="486"/>
      <c r="X2506" s="487"/>
    </row>
    <row r="2507" spans="5:24" x14ac:dyDescent="0.25">
      <c r="E2507" s="484"/>
      <c r="F2507" s="484"/>
      <c r="G2507" s="484"/>
      <c r="H2507" s="484"/>
      <c r="I2507" s="484"/>
      <c r="J2507" s="484"/>
      <c r="K2507" s="484"/>
      <c r="L2507" s="484"/>
      <c r="M2507" s="485"/>
      <c r="N2507" s="483"/>
      <c r="O2507" s="485"/>
      <c r="P2507" s="486"/>
      <c r="Q2507" s="483"/>
      <c r="R2507" s="485"/>
      <c r="S2507" s="483"/>
      <c r="T2507" s="484"/>
      <c r="U2507" s="484"/>
      <c r="V2507" s="485"/>
      <c r="W2507" s="486"/>
      <c r="X2507" s="487"/>
    </row>
    <row r="2508" spans="5:24" x14ac:dyDescent="0.25">
      <c r="E2508" s="484"/>
      <c r="F2508" s="484"/>
      <c r="G2508" s="484"/>
      <c r="H2508" s="484"/>
      <c r="I2508" s="484"/>
      <c r="J2508" s="484"/>
      <c r="K2508" s="484"/>
      <c r="L2508" s="484"/>
      <c r="M2508" s="485"/>
      <c r="N2508" s="483"/>
      <c r="O2508" s="485"/>
      <c r="P2508" s="486"/>
      <c r="Q2508" s="483"/>
      <c r="R2508" s="485"/>
      <c r="S2508" s="483"/>
      <c r="T2508" s="484"/>
      <c r="U2508" s="484"/>
      <c r="V2508" s="485"/>
      <c r="W2508" s="486"/>
      <c r="X2508" s="487"/>
    </row>
    <row r="2509" spans="5:24" x14ac:dyDescent="0.25">
      <c r="E2509" s="484"/>
      <c r="F2509" s="484"/>
      <c r="G2509" s="484"/>
      <c r="H2509" s="484"/>
      <c r="I2509" s="484"/>
      <c r="J2509" s="484"/>
      <c r="K2509" s="484"/>
      <c r="L2509" s="484"/>
      <c r="M2509" s="485"/>
      <c r="N2509" s="483"/>
      <c r="O2509" s="485"/>
      <c r="P2509" s="486"/>
      <c r="Q2509" s="483"/>
      <c r="R2509" s="485"/>
      <c r="S2509" s="483"/>
      <c r="T2509" s="484"/>
      <c r="U2509" s="484"/>
      <c r="V2509" s="485"/>
      <c r="W2509" s="486"/>
      <c r="X2509" s="487"/>
    </row>
    <row r="2510" spans="5:24" x14ac:dyDescent="0.25">
      <c r="E2510" s="484"/>
      <c r="F2510" s="484"/>
      <c r="G2510" s="484"/>
      <c r="H2510" s="484"/>
      <c r="I2510" s="484"/>
      <c r="J2510" s="484"/>
      <c r="K2510" s="484"/>
      <c r="L2510" s="484"/>
      <c r="M2510" s="485"/>
      <c r="N2510" s="483"/>
      <c r="O2510" s="485"/>
      <c r="P2510" s="486"/>
      <c r="Q2510" s="483"/>
      <c r="R2510" s="485"/>
      <c r="S2510" s="483"/>
      <c r="T2510" s="484"/>
      <c r="U2510" s="484"/>
      <c r="V2510" s="485"/>
      <c r="W2510" s="486"/>
      <c r="X2510" s="487"/>
    </row>
    <row r="2511" spans="5:24" x14ac:dyDescent="0.25">
      <c r="E2511" s="484"/>
      <c r="F2511" s="484"/>
      <c r="G2511" s="484"/>
      <c r="H2511" s="484"/>
      <c r="I2511" s="484"/>
      <c r="J2511" s="484"/>
      <c r="K2511" s="484"/>
      <c r="L2511" s="484"/>
      <c r="M2511" s="485"/>
      <c r="N2511" s="483"/>
      <c r="O2511" s="485"/>
      <c r="P2511" s="486"/>
      <c r="Q2511" s="483"/>
      <c r="R2511" s="485"/>
      <c r="S2511" s="483"/>
      <c r="T2511" s="484"/>
      <c r="U2511" s="484"/>
      <c r="V2511" s="485"/>
      <c r="W2511" s="486"/>
      <c r="X2511" s="487"/>
    </row>
    <row r="2512" spans="5:24" x14ac:dyDescent="0.25">
      <c r="E2512" s="484"/>
      <c r="F2512" s="484"/>
      <c r="G2512" s="484"/>
      <c r="H2512" s="484"/>
      <c r="I2512" s="484"/>
      <c r="J2512" s="484"/>
      <c r="K2512" s="484"/>
      <c r="L2512" s="484"/>
      <c r="M2512" s="485"/>
      <c r="N2512" s="483"/>
      <c r="O2512" s="485"/>
      <c r="P2512" s="486"/>
      <c r="Q2512" s="483"/>
      <c r="R2512" s="485"/>
      <c r="S2512" s="483"/>
      <c r="T2512" s="484"/>
      <c r="U2512" s="484"/>
      <c r="V2512" s="485"/>
      <c r="W2512" s="486"/>
      <c r="X2512" s="487"/>
    </row>
    <row r="2513" spans="5:24" x14ac:dyDescent="0.25">
      <c r="E2513" s="484"/>
      <c r="F2513" s="484"/>
      <c r="G2513" s="484"/>
      <c r="H2513" s="484"/>
      <c r="I2513" s="484"/>
      <c r="J2513" s="484"/>
      <c r="K2513" s="484"/>
      <c r="L2513" s="484"/>
      <c r="M2513" s="485"/>
      <c r="N2513" s="483"/>
      <c r="O2513" s="485"/>
      <c r="P2513" s="486"/>
      <c r="Q2513" s="483"/>
      <c r="R2513" s="485"/>
      <c r="S2513" s="483"/>
      <c r="T2513" s="484"/>
      <c r="U2513" s="484"/>
      <c r="V2513" s="485"/>
      <c r="W2513" s="486"/>
      <c r="X2513" s="487"/>
    </row>
    <row r="2514" spans="5:24" x14ac:dyDescent="0.25">
      <c r="E2514" s="484"/>
      <c r="F2514" s="484"/>
      <c r="G2514" s="484"/>
      <c r="H2514" s="484"/>
      <c r="I2514" s="484"/>
      <c r="J2514" s="484"/>
      <c r="K2514" s="484"/>
      <c r="L2514" s="484"/>
      <c r="M2514" s="485"/>
      <c r="N2514" s="483"/>
      <c r="O2514" s="485"/>
      <c r="P2514" s="486"/>
      <c r="Q2514" s="483"/>
      <c r="R2514" s="485"/>
      <c r="S2514" s="483"/>
      <c r="T2514" s="484"/>
      <c r="U2514" s="484"/>
      <c r="V2514" s="485"/>
      <c r="W2514" s="486"/>
      <c r="X2514" s="487"/>
    </row>
    <row r="2515" spans="5:24" x14ac:dyDescent="0.25">
      <c r="E2515" s="484"/>
      <c r="F2515" s="484"/>
      <c r="G2515" s="484"/>
      <c r="H2515" s="484"/>
      <c r="I2515" s="484"/>
      <c r="J2515" s="484"/>
      <c r="K2515" s="484"/>
      <c r="L2515" s="484"/>
      <c r="M2515" s="485"/>
      <c r="N2515" s="483"/>
      <c r="O2515" s="485"/>
      <c r="P2515" s="486"/>
      <c r="Q2515" s="483"/>
      <c r="R2515" s="485"/>
      <c r="S2515" s="483"/>
      <c r="T2515" s="484"/>
      <c r="U2515" s="484"/>
      <c r="V2515" s="485"/>
      <c r="W2515" s="486"/>
      <c r="X2515" s="487"/>
    </row>
    <row r="2516" spans="5:24" x14ac:dyDescent="0.25">
      <c r="E2516" s="484"/>
      <c r="F2516" s="484"/>
      <c r="G2516" s="484"/>
      <c r="H2516" s="484"/>
      <c r="I2516" s="484"/>
      <c r="J2516" s="484"/>
      <c r="K2516" s="484"/>
      <c r="L2516" s="484"/>
      <c r="M2516" s="485"/>
      <c r="N2516" s="483"/>
      <c r="O2516" s="485"/>
      <c r="P2516" s="486"/>
      <c r="Q2516" s="483"/>
      <c r="R2516" s="485"/>
      <c r="S2516" s="483"/>
      <c r="T2516" s="484"/>
      <c r="U2516" s="484"/>
      <c r="V2516" s="485"/>
      <c r="W2516" s="486"/>
      <c r="X2516" s="487"/>
    </row>
    <row r="2517" spans="5:24" x14ac:dyDescent="0.25">
      <c r="E2517" s="484"/>
      <c r="F2517" s="484"/>
      <c r="G2517" s="484"/>
      <c r="H2517" s="484"/>
      <c r="I2517" s="484"/>
      <c r="J2517" s="484"/>
      <c r="K2517" s="484"/>
      <c r="L2517" s="484"/>
      <c r="M2517" s="485"/>
      <c r="N2517" s="483"/>
      <c r="O2517" s="485"/>
      <c r="P2517" s="486"/>
      <c r="Q2517" s="483"/>
      <c r="R2517" s="485"/>
      <c r="S2517" s="483"/>
      <c r="T2517" s="484"/>
      <c r="U2517" s="484"/>
      <c r="V2517" s="485"/>
      <c r="W2517" s="486"/>
      <c r="X2517" s="487"/>
    </row>
    <row r="2518" spans="5:24" x14ac:dyDescent="0.25">
      <c r="E2518" s="484"/>
      <c r="F2518" s="484"/>
      <c r="G2518" s="484"/>
      <c r="H2518" s="484"/>
      <c r="I2518" s="484"/>
      <c r="J2518" s="484"/>
      <c r="K2518" s="484"/>
      <c r="L2518" s="484"/>
      <c r="M2518" s="485"/>
      <c r="N2518" s="483"/>
      <c r="O2518" s="485"/>
      <c r="P2518" s="486"/>
      <c r="Q2518" s="483"/>
      <c r="R2518" s="485"/>
      <c r="S2518" s="483"/>
      <c r="T2518" s="484"/>
      <c r="U2518" s="484"/>
      <c r="V2518" s="485"/>
      <c r="W2518" s="486"/>
      <c r="X2518" s="487"/>
    </row>
    <row r="2519" spans="5:24" x14ac:dyDescent="0.25">
      <c r="E2519" s="484"/>
      <c r="F2519" s="484"/>
      <c r="G2519" s="484"/>
      <c r="H2519" s="484"/>
      <c r="I2519" s="484"/>
      <c r="J2519" s="484"/>
      <c r="K2519" s="484"/>
      <c r="L2519" s="484"/>
      <c r="M2519" s="485"/>
      <c r="N2519" s="483"/>
      <c r="O2519" s="485"/>
      <c r="P2519" s="486"/>
      <c r="Q2519" s="483"/>
      <c r="R2519" s="485"/>
      <c r="S2519" s="483"/>
      <c r="T2519" s="484"/>
      <c r="U2519" s="484"/>
      <c r="V2519" s="485"/>
      <c r="W2519" s="486"/>
      <c r="X2519" s="487"/>
    </row>
    <row r="2520" spans="5:24" x14ac:dyDescent="0.25">
      <c r="E2520" s="484"/>
      <c r="F2520" s="484"/>
      <c r="G2520" s="484"/>
      <c r="H2520" s="484"/>
      <c r="I2520" s="484"/>
      <c r="J2520" s="484"/>
      <c r="K2520" s="484"/>
      <c r="L2520" s="484"/>
      <c r="M2520" s="485"/>
      <c r="N2520" s="483"/>
      <c r="O2520" s="485"/>
      <c r="P2520" s="486"/>
      <c r="Q2520" s="483"/>
      <c r="R2520" s="485"/>
      <c r="S2520" s="483"/>
      <c r="T2520" s="484"/>
      <c r="U2520" s="484"/>
      <c r="V2520" s="485"/>
      <c r="W2520" s="486"/>
      <c r="X2520" s="487"/>
    </row>
    <row r="2521" spans="5:24" x14ac:dyDescent="0.25">
      <c r="E2521" s="484"/>
      <c r="F2521" s="484"/>
      <c r="G2521" s="484"/>
      <c r="H2521" s="484"/>
      <c r="I2521" s="484"/>
      <c r="J2521" s="484"/>
      <c r="K2521" s="484"/>
      <c r="L2521" s="484"/>
      <c r="M2521" s="485"/>
      <c r="N2521" s="483"/>
      <c r="O2521" s="485"/>
      <c r="P2521" s="486"/>
      <c r="Q2521" s="483"/>
      <c r="R2521" s="485"/>
      <c r="S2521" s="483"/>
      <c r="T2521" s="484"/>
      <c r="U2521" s="484"/>
      <c r="V2521" s="485"/>
      <c r="W2521" s="486"/>
      <c r="X2521" s="487"/>
    </row>
    <row r="2522" spans="5:24" x14ac:dyDescent="0.25">
      <c r="E2522" s="484"/>
      <c r="F2522" s="484"/>
      <c r="G2522" s="484"/>
      <c r="H2522" s="484"/>
      <c r="I2522" s="484"/>
      <c r="J2522" s="484"/>
      <c r="K2522" s="484"/>
      <c r="L2522" s="484"/>
      <c r="M2522" s="485"/>
      <c r="N2522" s="483"/>
      <c r="O2522" s="485"/>
      <c r="P2522" s="486"/>
      <c r="Q2522" s="483"/>
      <c r="R2522" s="485"/>
      <c r="S2522" s="483"/>
      <c r="T2522" s="484"/>
      <c r="U2522" s="484"/>
      <c r="V2522" s="485"/>
      <c r="W2522" s="486"/>
      <c r="X2522" s="487"/>
    </row>
    <row r="2523" spans="5:24" x14ac:dyDescent="0.25">
      <c r="E2523" s="484"/>
      <c r="F2523" s="484"/>
      <c r="G2523" s="484"/>
      <c r="H2523" s="484"/>
      <c r="I2523" s="484"/>
      <c r="J2523" s="484"/>
      <c r="K2523" s="484"/>
      <c r="L2523" s="484"/>
      <c r="M2523" s="485"/>
      <c r="N2523" s="483"/>
      <c r="O2523" s="485"/>
      <c r="P2523" s="486"/>
      <c r="Q2523" s="483"/>
      <c r="R2523" s="485"/>
      <c r="S2523" s="483"/>
      <c r="T2523" s="484"/>
      <c r="U2523" s="484"/>
      <c r="V2523" s="485"/>
      <c r="W2523" s="486"/>
      <c r="X2523" s="487"/>
    </row>
    <row r="2524" spans="5:24" x14ac:dyDescent="0.25">
      <c r="E2524" s="484"/>
      <c r="F2524" s="484"/>
      <c r="G2524" s="484"/>
      <c r="H2524" s="484"/>
      <c r="I2524" s="484"/>
      <c r="J2524" s="484"/>
      <c r="K2524" s="484"/>
      <c r="L2524" s="484"/>
      <c r="M2524" s="485"/>
      <c r="N2524" s="483"/>
      <c r="O2524" s="485"/>
      <c r="P2524" s="486"/>
      <c r="Q2524" s="483"/>
      <c r="R2524" s="485"/>
      <c r="S2524" s="483"/>
      <c r="T2524" s="484"/>
      <c r="U2524" s="484"/>
      <c r="V2524" s="485"/>
      <c r="W2524" s="486"/>
      <c r="X2524" s="487"/>
    </row>
    <row r="2525" spans="5:24" x14ac:dyDescent="0.25">
      <c r="E2525" s="484"/>
      <c r="F2525" s="484"/>
      <c r="G2525" s="484"/>
      <c r="H2525" s="484"/>
      <c r="I2525" s="484"/>
      <c r="J2525" s="484"/>
      <c r="K2525" s="484"/>
      <c r="L2525" s="484"/>
      <c r="M2525" s="485"/>
      <c r="N2525" s="483"/>
      <c r="O2525" s="485"/>
      <c r="P2525" s="486"/>
      <c r="Q2525" s="483"/>
      <c r="R2525" s="485"/>
      <c r="S2525" s="483"/>
      <c r="T2525" s="484"/>
      <c r="U2525" s="484"/>
      <c r="V2525" s="485"/>
      <c r="W2525" s="486"/>
      <c r="X2525" s="487"/>
    </row>
    <row r="2526" spans="5:24" x14ac:dyDescent="0.25">
      <c r="E2526" s="484"/>
      <c r="F2526" s="484"/>
      <c r="G2526" s="484"/>
      <c r="H2526" s="484"/>
      <c r="I2526" s="484"/>
      <c r="J2526" s="484"/>
      <c r="K2526" s="484"/>
      <c r="L2526" s="484"/>
      <c r="M2526" s="485"/>
      <c r="N2526" s="483"/>
      <c r="O2526" s="485"/>
      <c r="P2526" s="486"/>
      <c r="Q2526" s="483"/>
      <c r="R2526" s="485"/>
      <c r="S2526" s="483"/>
      <c r="T2526" s="484"/>
      <c r="U2526" s="484"/>
      <c r="V2526" s="485"/>
      <c r="W2526" s="486"/>
      <c r="X2526" s="487"/>
    </row>
    <row r="2527" spans="5:24" x14ac:dyDescent="0.25">
      <c r="E2527" s="484"/>
      <c r="F2527" s="484"/>
      <c r="G2527" s="484"/>
      <c r="H2527" s="484"/>
      <c r="I2527" s="484"/>
      <c r="J2527" s="484"/>
      <c r="K2527" s="484"/>
      <c r="L2527" s="484"/>
      <c r="M2527" s="485"/>
      <c r="N2527" s="483"/>
      <c r="O2527" s="485"/>
      <c r="P2527" s="486"/>
      <c r="Q2527" s="483"/>
      <c r="R2527" s="485"/>
      <c r="S2527" s="483"/>
      <c r="T2527" s="484"/>
      <c r="U2527" s="484"/>
      <c r="V2527" s="485"/>
      <c r="W2527" s="486"/>
      <c r="X2527" s="487"/>
    </row>
    <row r="2528" spans="5:24" x14ac:dyDescent="0.25">
      <c r="E2528" s="484"/>
      <c r="F2528" s="484"/>
      <c r="G2528" s="484"/>
      <c r="H2528" s="484"/>
      <c r="I2528" s="484"/>
      <c r="J2528" s="484"/>
      <c r="K2528" s="484"/>
      <c r="L2528" s="484"/>
      <c r="M2528" s="485"/>
      <c r="N2528" s="483"/>
      <c r="O2528" s="485"/>
      <c r="P2528" s="486"/>
      <c r="Q2528" s="483"/>
      <c r="R2528" s="485"/>
      <c r="S2528" s="483"/>
      <c r="T2528" s="484"/>
      <c r="U2528" s="484"/>
      <c r="V2528" s="485"/>
      <c r="W2528" s="486"/>
      <c r="X2528" s="487"/>
    </row>
    <row r="2529" spans="5:24" x14ac:dyDescent="0.25">
      <c r="E2529" s="484"/>
      <c r="F2529" s="484"/>
      <c r="G2529" s="484"/>
      <c r="H2529" s="484"/>
      <c r="I2529" s="484"/>
      <c r="J2529" s="484"/>
      <c r="K2529" s="484"/>
      <c r="L2529" s="484"/>
      <c r="M2529" s="485"/>
      <c r="N2529" s="483"/>
      <c r="O2529" s="485"/>
      <c r="P2529" s="486"/>
      <c r="Q2529" s="483"/>
      <c r="R2529" s="485"/>
      <c r="S2529" s="483"/>
      <c r="T2529" s="484"/>
      <c r="U2529" s="484"/>
      <c r="V2529" s="485"/>
      <c r="W2529" s="486"/>
      <c r="X2529" s="487"/>
    </row>
    <row r="2530" spans="5:24" x14ac:dyDescent="0.25">
      <c r="E2530" s="484"/>
      <c r="F2530" s="484"/>
      <c r="G2530" s="484"/>
      <c r="H2530" s="484"/>
      <c r="I2530" s="484"/>
      <c r="J2530" s="484"/>
      <c r="K2530" s="484"/>
      <c r="L2530" s="484"/>
      <c r="M2530" s="485"/>
      <c r="N2530" s="483"/>
      <c r="O2530" s="485"/>
      <c r="P2530" s="486"/>
      <c r="Q2530" s="483"/>
      <c r="R2530" s="485"/>
      <c r="S2530" s="483"/>
      <c r="T2530" s="484"/>
      <c r="U2530" s="484"/>
      <c r="V2530" s="485"/>
      <c r="W2530" s="486"/>
      <c r="X2530" s="487"/>
    </row>
    <row r="2531" spans="5:24" x14ac:dyDescent="0.25">
      <c r="E2531" s="484"/>
      <c r="F2531" s="484"/>
      <c r="G2531" s="484"/>
      <c r="H2531" s="484"/>
      <c r="I2531" s="484"/>
      <c r="J2531" s="484"/>
      <c r="K2531" s="484"/>
      <c r="L2531" s="484"/>
      <c r="M2531" s="485"/>
      <c r="N2531" s="483"/>
      <c r="O2531" s="485"/>
      <c r="P2531" s="486"/>
      <c r="Q2531" s="483"/>
      <c r="R2531" s="485"/>
      <c r="S2531" s="483"/>
      <c r="T2531" s="484"/>
      <c r="U2531" s="484"/>
      <c r="V2531" s="485"/>
      <c r="W2531" s="486"/>
      <c r="X2531" s="487"/>
    </row>
    <row r="2532" spans="5:24" x14ac:dyDescent="0.25">
      <c r="E2532" s="484"/>
      <c r="F2532" s="484"/>
      <c r="G2532" s="484"/>
      <c r="H2532" s="484"/>
      <c r="I2532" s="484"/>
      <c r="J2532" s="484"/>
      <c r="K2532" s="484"/>
      <c r="L2532" s="484"/>
      <c r="M2532" s="485"/>
      <c r="N2532" s="483"/>
      <c r="O2532" s="485"/>
      <c r="P2532" s="486"/>
      <c r="Q2532" s="483"/>
      <c r="R2532" s="485"/>
      <c r="S2532" s="483"/>
      <c r="T2532" s="484"/>
      <c r="U2532" s="484"/>
      <c r="V2532" s="485"/>
      <c r="W2532" s="486"/>
      <c r="X2532" s="487"/>
    </row>
    <row r="2533" spans="5:24" x14ac:dyDescent="0.25">
      <c r="E2533" s="484"/>
      <c r="F2533" s="484"/>
      <c r="G2533" s="484"/>
      <c r="H2533" s="484"/>
      <c r="I2533" s="484"/>
      <c r="J2533" s="484"/>
      <c r="K2533" s="484"/>
      <c r="L2533" s="484"/>
      <c r="M2533" s="485"/>
      <c r="N2533" s="483"/>
      <c r="O2533" s="485"/>
      <c r="P2533" s="486"/>
      <c r="Q2533" s="483"/>
      <c r="R2533" s="485"/>
      <c r="S2533" s="483"/>
      <c r="T2533" s="484"/>
      <c r="U2533" s="484"/>
      <c r="V2533" s="485"/>
      <c r="W2533" s="486"/>
      <c r="X2533" s="487"/>
    </row>
    <row r="2534" spans="5:24" x14ac:dyDescent="0.25">
      <c r="E2534" s="484"/>
      <c r="F2534" s="484"/>
      <c r="G2534" s="484"/>
      <c r="H2534" s="484"/>
      <c r="I2534" s="484"/>
      <c r="J2534" s="484"/>
      <c r="K2534" s="484"/>
      <c r="L2534" s="484"/>
      <c r="M2534" s="485"/>
      <c r="N2534" s="483"/>
      <c r="O2534" s="485"/>
      <c r="P2534" s="486"/>
      <c r="Q2534" s="483"/>
      <c r="R2534" s="485"/>
      <c r="S2534" s="483"/>
      <c r="T2534" s="484"/>
      <c r="U2534" s="484"/>
      <c r="V2534" s="485"/>
      <c r="W2534" s="486"/>
      <c r="X2534" s="487"/>
    </row>
    <row r="2535" spans="5:24" x14ac:dyDescent="0.25">
      <c r="E2535" s="484"/>
      <c r="F2535" s="484"/>
      <c r="G2535" s="484"/>
      <c r="H2535" s="484"/>
      <c r="I2535" s="484"/>
      <c r="J2535" s="484"/>
      <c r="K2535" s="484"/>
      <c r="L2535" s="484"/>
      <c r="M2535" s="485"/>
      <c r="N2535" s="483"/>
      <c r="O2535" s="485"/>
      <c r="P2535" s="486"/>
      <c r="Q2535" s="483"/>
      <c r="R2535" s="485"/>
      <c r="S2535" s="483"/>
      <c r="T2535" s="484"/>
      <c r="U2535" s="484"/>
      <c r="V2535" s="485"/>
      <c r="W2535" s="486"/>
      <c r="X2535" s="487"/>
    </row>
    <row r="2536" spans="5:24" x14ac:dyDescent="0.25">
      <c r="E2536" s="484"/>
      <c r="F2536" s="484"/>
      <c r="G2536" s="484"/>
      <c r="H2536" s="484"/>
      <c r="I2536" s="484"/>
      <c r="J2536" s="484"/>
      <c r="K2536" s="484"/>
      <c r="L2536" s="484"/>
      <c r="M2536" s="485"/>
      <c r="N2536" s="483"/>
      <c r="O2536" s="485"/>
      <c r="P2536" s="486"/>
      <c r="Q2536" s="483"/>
      <c r="R2536" s="485"/>
      <c r="S2536" s="483"/>
      <c r="T2536" s="484"/>
      <c r="U2536" s="484"/>
      <c r="V2536" s="485"/>
      <c r="W2536" s="486"/>
      <c r="X2536" s="487"/>
    </row>
    <row r="2537" spans="5:24" x14ac:dyDescent="0.25">
      <c r="E2537" s="484"/>
      <c r="F2537" s="484"/>
      <c r="G2537" s="484"/>
      <c r="H2537" s="484"/>
      <c r="I2537" s="484"/>
      <c r="J2537" s="484"/>
      <c r="K2537" s="484"/>
      <c r="L2537" s="484"/>
      <c r="M2537" s="485"/>
      <c r="N2537" s="483"/>
      <c r="O2537" s="485"/>
      <c r="P2537" s="486"/>
      <c r="Q2537" s="483"/>
      <c r="R2537" s="485"/>
      <c r="S2537" s="483"/>
      <c r="T2537" s="484"/>
      <c r="U2537" s="484"/>
      <c r="V2537" s="485"/>
      <c r="W2537" s="486"/>
      <c r="X2537" s="487"/>
    </row>
    <row r="2538" spans="5:24" x14ac:dyDescent="0.25">
      <c r="E2538" s="484"/>
      <c r="F2538" s="484"/>
      <c r="G2538" s="484"/>
      <c r="H2538" s="484"/>
      <c r="I2538" s="484"/>
      <c r="J2538" s="484"/>
      <c r="K2538" s="484"/>
      <c r="L2538" s="484"/>
      <c r="M2538" s="485"/>
      <c r="N2538" s="483"/>
      <c r="O2538" s="485"/>
      <c r="P2538" s="486"/>
      <c r="Q2538" s="483"/>
      <c r="R2538" s="485"/>
      <c r="S2538" s="483"/>
      <c r="T2538" s="484"/>
      <c r="U2538" s="484"/>
      <c r="V2538" s="485"/>
      <c r="W2538" s="486"/>
      <c r="X2538" s="487"/>
    </row>
    <row r="2539" spans="5:24" x14ac:dyDescent="0.25">
      <c r="E2539" s="484"/>
      <c r="F2539" s="484"/>
      <c r="G2539" s="484"/>
      <c r="H2539" s="484"/>
      <c r="I2539" s="484"/>
      <c r="J2539" s="484"/>
      <c r="K2539" s="484"/>
      <c r="L2539" s="484"/>
      <c r="M2539" s="485"/>
      <c r="N2539" s="483"/>
      <c r="O2539" s="485"/>
      <c r="P2539" s="486"/>
      <c r="Q2539" s="483"/>
      <c r="R2539" s="485"/>
      <c r="S2539" s="483"/>
      <c r="T2539" s="484"/>
      <c r="U2539" s="484"/>
      <c r="V2539" s="485"/>
      <c r="W2539" s="486"/>
      <c r="X2539" s="487"/>
    </row>
    <row r="2540" spans="5:24" x14ac:dyDescent="0.25">
      <c r="E2540" s="484"/>
      <c r="F2540" s="484"/>
      <c r="G2540" s="484"/>
      <c r="H2540" s="484"/>
      <c r="I2540" s="484"/>
      <c r="J2540" s="484"/>
      <c r="K2540" s="484"/>
      <c r="L2540" s="484"/>
      <c r="M2540" s="485"/>
      <c r="N2540" s="483"/>
      <c r="O2540" s="485"/>
      <c r="P2540" s="486"/>
      <c r="Q2540" s="483"/>
      <c r="R2540" s="485"/>
      <c r="S2540" s="483"/>
      <c r="T2540" s="484"/>
      <c r="U2540" s="484"/>
      <c r="V2540" s="485"/>
      <c r="W2540" s="486"/>
      <c r="X2540" s="487"/>
    </row>
    <row r="2541" spans="5:24" x14ac:dyDescent="0.25">
      <c r="E2541" s="484"/>
      <c r="F2541" s="484"/>
      <c r="G2541" s="484"/>
      <c r="H2541" s="484"/>
      <c r="I2541" s="484"/>
      <c r="J2541" s="484"/>
      <c r="K2541" s="484"/>
      <c r="L2541" s="484"/>
      <c r="M2541" s="485"/>
      <c r="N2541" s="483"/>
      <c r="O2541" s="485"/>
      <c r="P2541" s="486"/>
      <c r="Q2541" s="483"/>
      <c r="R2541" s="485"/>
      <c r="S2541" s="483"/>
      <c r="T2541" s="484"/>
      <c r="U2541" s="484"/>
      <c r="V2541" s="485"/>
      <c r="W2541" s="486"/>
      <c r="X2541" s="487"/>
    </row>
    <row r="2542" spans="5:24" x14ac:dyDescent="0.25">
      <c r="E2542" s="484"/>
      <c r="F2542" s="484"/>
      <c r="G2542" s="484"/>
      <c r="H2542" s="484"/>
      <c r="I2542" s="484"/>
      <c r="J2542" s="484"/>
      <c r="K2542" s="484"/>
      <c r="L2542" s="484"/>
      <c r="M2542" s="485"/>
      <c r="N2542" s="483"/>
      <c r="O2542" s="485"/>
      <c r="P2542" s="486"/>
      <c r="Q2542" s="483"/>
      <c r="R2542" s="485"/>
      <c r="S2542" s="483"/>
      <c r="T2542" s="484"/>
      <c r="U2542" s="484"/>
      <c r="V2542" s="485"/>
      <c r="W2542" s="486"/>
      <c r="X2542" s="487"/>
    </row>
    <row r="2543" spans="5:24" x14ac:dyDescent="0.25">
      <c r="E2543" s="484"/>
      <c r="F2543" s="484"/>
      <c r="G2543" s="484"/>
      <c r="H2543" s="484"/>
      <c r="I2543" s="484"/>
      <c r="J2543" s="484"/>
      <c r="K2543" s="484"/>
      <c r="L2543" s="484"/>
      <c r="M2543" s="485"/>
      <c r="N2543" s="483"/>
      <c r="O2543" s="485"/>
      <c r="P2543" s="486"/>
      <c r="Q2543" s="483"/>
      <c r="R2543" s="485"/>
      <c r="S2543" s="483"/>
      <c r="T2543" s="484"/>
      <c r="U2543" s="484"/>
      <c r="V2543" s="485"/>
      <c r="W2543" s="486"/>
      <c r="X2543" s="487"/>
    </row>
    <row r="2544" spans="5:24" x14ac:dyDescent="0.25">
      <c r="E2544" s="484"/>
      <c r="F2544" s="484"/>
      <c r="G2544" s="484"/>
      <c r="H2544" s="484"/>
      <c r="I2544" s="484"/>
      <c r="J2544" s="484"/>
      <c r="K2544" s="484"/>
      <c r="L2544" s="484"/>
      <c r="M2544" s="485"/>
      <c r="N2544" s="483"/>
      <c r="O2544" s="485"/>
      <c r="P2544" s="486"/>
      <c r="Q2544" s="483"/>
      <c r="R2544" s="485"/>
      <c r="S2544" s="483"/>
      <c r="T2544" s="484"/>
      <c r="U2544" s="484"/>
      <c r="V2544" s="485"/>
      <c r="W2544" s="486"/>
      <c r="X2544" s="487"/>
    </row>
    <row r="2545" spans="5:24" x14ac:dyDescent="0.25">
      <c r="E2545" s="484"/>
      <c r="F2545" s="484"/>
      <c r="G2545" s="484"/>
      <c r="H2545" s="484"/>
      <c r="I2545" s="484"/>
      <c r="J2545" s="484"/>
      <c r="K2545" s="484"/>
      <c r="L2545" s="484"/>
      <c r="M2545" s="485"/>
      <c r="N2545" s="483"/>
      <c r="O2545" s="485"/>
      <c r="P2545" s="486"/>
      <c r="Q2545" s="483"/>
      <c r="R2545" s="485"/>
      <c r="S2545" s="483"/>
      <c r="T2545" s="484"/>
      <c r="U2545" s="484"/>
      <c r="V2545" s="485"/>
      <c r="W2545" s="486"/>
      <c r="X2545" s="487"/>
    </row>
    <row r="2546" spans="5:24" x14ac:dyDescent="0.25">
      <c r="E2546" s="484"/>
      <c r="F2546" s="484"/>
      <c r="G2546" s="484"/>
      <c r="H2546" s="484"/>
      <c r="I2546" s="484"/>
      <c r="J2546" s="484"/>
      <c r="K2546" s="484"/>
      <c r="L2546" s="484"/>
      <c r="M2546" s="485"/>
      <c r="N2546" s="483"/>
      <c r="O2546" s="485"/>
      <c r="P2546" s="486"/>
      <c r="Q2546" s="483"/>
      <c r="R2546" s="485"/>
      <c r="S2546" s="483"/>
      <c r="T2546" s="484"/>
      <c r="U2546" s="484"/>
      <c r="V2546" s="485"/>
      <c r="W2546" s="486"/>
      <c r="X2546" s="487"/>
    </row>
    <row r="2547" spans="5:24" x14ac:dyDescent="0.25">
      <c r="E2547" s="484"/>
      <c r="F2547" s="484"/>
      <c r="G2547" s="484"/>
      <c r="H2547" s="484"/>
      <c r="I2547" s="484"/>
      <c r="J2547" s="484"/>
      <c r="K2547" s="484"/>
      <c r="L2547" s="484"/>
      <c r="M2547" s="485"/>
      <c r="N2547" s="483"/>
      <c r="O2547" s="485"/>
      <c r="P2547" s="486"/>
      <c r="Q2547" s="483"/>
      <c r="R2547" s="485"/>
      <c r="S2547" s="483"/>
      <c r="T2547" s="484"/>
      <c r="U2547" s="484"/>
      <c r="V2547" s="485"/>
      <c r="W2547" s="486"/>
      <c r="X2547" s="487"/>
    </row>
    <row r="2548" spans="5:24" x14ac:dyDescent="0.25">
      <c r="E2548" s="484"/>
      <c r="F2548" s="484"/>
      <c r="G2548" s="484"/>
      <c r="H2548" s="484"/>
      <c r="I2548" s="484"/>
      <c r="J2548" s="484"/>
      <c r="K2548" s="484"/>
      <c r="L2548" s="484"/>
      <c r="M2548" s="485"/>
      <c r="N2548" s="483"/>
      <c r="O2548" s="485"/>
      <c r="P2548" s="486"/>
      <c r="Q2548" s="483"/>
      <c r="R2548" s="485"/>
      <c r="S2548" s="483"/>
      <c r="T2548" s="484"/>
      <c r="U2548" s="484"/>
      <c r="V2548" s="485"/>
      <c r="W2548" s="486"/>
      <c r="X2548" s="487"/>
    </row>
    <row r="2549" spans="5:24" x14ac:dyDescent="0.25">
      <c r="E2549" s="484"/>
      <c r="F2549" s="484"/>
      <c r="G2549" s="484"/>
      <c r="H2549" s="484"/>
      <c r="I2549" s="484"/>
      <c r="J2549" s="484"/>
      <c r="K2549" s="484"/>
      <c r="L2549" s="484"/>
      <c r="M2549" s="485"/>
      <c r="N2549" s="483"/>
      <c r="O2549" s="485"/>
      <c r="P2549" s="486"/>
      <c r="Q2549" s="483"/>
      <c r="R2549" s="485"/>
      <c r="S2549" s="483"/>
      <c r="T2549" s="484"/>
      <c r="U2549" s="484"/>
      <c r="V2549" s="485"/>
      <c r="W2549" s="486"/>
      <c r="X2549" s="487"/>
    </row>
    <row r="2550" spans="5:24" x14ac:dyDescent="0.25">
      <c r="E2550" s="484"/>
      <c r="F2550" s="484"/>
      <c r="G2550" s="484"/>
      <c r="H2550" s="484"/>
      <c r="I2550" s="484"/>
      <c r="J2550" s="484"/>
      <c r="K2550" s="484"/>
      <c r="L2550" s="484"/>
      <c r="M2550" s="485"/>
      <c r="N2550" s="483"/>
      <c r="O2550" s="485"/>
      <c r="P2550" s="486"/>
      <c r="Q2550" s="483"/>
      <c r="R2550" s="485"/>
      <c r="S2550" s="483"/>
      <c r="T2550" s="484"/>
      <c r="U2550" s="484"/>
      <c r="V2550" s="485"/>
      <c r="W2550" s="486"/>
      <c r="X2550" s="487"/>
    </row>
    <row r="2551" spans="5:24" x14ac:dyDescent="0.25">
      <c r="E2551" s="484"/>
      <c r="F2551" s="484"/>
      <c r="G2551" s="484"/>
      <c r="H2551" s="484"/>
      <c r="I2551" s="484"/>
      <c r="J2551" s="484"/>
      <c r="K2551" s="484"/>
      <c r="L2551" s="484"/>
      <c r="M2551" s="485"/>
      <c r="N2551" s="483"/>
      <c r="O2551" s="485"/>
      <c r="P2551" s="486"/>
      <c r="Q2551" s="483"/>
      <c r="R2551" s="485"/>
      <c r="S2551" s="483"/>
      <c r="T2551" s="484"/>
      <c r="U2551" s="484"/>
      <c r="V2551" s="485"/>
      <c r="W2551" s="486"/>
      <c r="X2551" s="487"/>
    </row>
    <row r="2552" spans="5:24" x14ac:dyDescent="0.25">
      <c r="E2552" s="484"/>
      <c r="F2552" s="484"/>
      <c r="G2552" s="484"/>
      <c r="H2552" s="484"/>
      <c r="I2552" s="484"/>
      <c r="J2552" s="484"/>
      <c r="K2552" s="484"/>
      <c r="L2552" s="484"/>
      <c r="M2552" s="485"/>
      <c r="N2552" s="483"/>
      <c r="O2552" s="485"/>
      <c r="P2552" s="486"/>
      <c r="Q2552" s="483"/>
      <c r="R2552" s="485"/>
      <c r="S2552" s="483"/>
      <c r="T2552" s="484"/>
      <c r="U2552" s="484"/>
      <c r="V2552" s="485"/>
      <c r="W2552" s="486"/>
      <c r="X2552" s="487"/>
    </row>
    <row r="2553" spans="5:24" x14ac:dyDescent="0.25">
      <c r="E2553" s="484"/>
      <c r="F2553" s="484"/>
      <c r="G2553" s="484"/>
      <c r="H2553" s="484"/>
      <c r="I2553" s="484"/>
      <c r="J2553" s="484"/>
      <c r="K2553" s="484"/>
      <c r="L2553" s="484"/>
      <c r="M2553" s="485"/>
      <c r="N2553" s="483"/>
      <c r="O2553" s="485"/>
      <c r="P2553" s="486"/>
      <c r="Q2553" s="483"/>
      <c r="R2553" s="485"/>
      <c r="S2553" s="483"/>
      <c r="T2553" s="484"/>
      <c r="U2553" s="484"/>
      <c r="V2553" s="485"/>
      <c r="W2553" s="486"/>
      <c r="X2553" s="487"/>
    </row>
    <row r="2554" spans="5:24" x14ac:dyDescent="0.25">
      <c r="E2554" s="484"/>
      <c r="F2554" s="484"/>
      <c r="G2554" s="484"/>
      <c r="H2554" s="484"/>
      <c r="I2554" s="484"/>
      <c r="J2554" s="484"/>
      <c r="K2554" s="484"/>
      <c r="L2554" s="484"/>
      <c r="M2554" s="485"/>
      <c r="N2554" s="483"/>
      <c r="O2554" s="485"/>
      <c r="P2554" s="486"/>
      <c r="Q2554" s="483"/>
      <c r="R2554" s="485"/>
      <c r="S2554" s="483"/>
      <c r="T2554" s="484"/>
      <c r="U2554" s="484"/>
      <c r="V2554" s="485"/>
      <c r="W2554" s="486"/>
      <c r="X2554" s="487"/>
    </row>
    <row r="2555" spans="5:24" x14ac:dyDescent="0.25">
      <c r="E2555" s="484"/>
      <c r="F2555" s="484"/>
      <c r="G2555" s="484"/>
      <c r="H2555" s="484"/>
      <c r="I2555" s="484"/>
      <c r="J2555" s="484"/>
      <c r="K2555" s="484"/>
      <c r="L2555" s="484"/>
      <c r="M2555" s="485"/>
      <c r="N2555" s="483"/>
      <c r="O2555" s="485"/>
      <c r="P2555" s="486"/>
      <c r="Q2555" s="483"/>
      <c r="R2555" s="485"/>
      <c r="S2555" s="483"/>
      <c r="T2555" s="484"/>
      <c r="U2555" s="484"/>
      <c r="V2555" s="485"/>
      <c r="W2555" s="486"/>
      <c r="X2555" s="487"/>
    </row>
    <row r="2556" spans="5:24" x14ac:dyDescent="0.25">
      <c r="E2556" s="484"/>
      <c r="F2556" s="484"/>
      <c r="G2556" s="484"/>
      <c r="H2556" s="484"/>
      <c r="I2556" s="484"/>
      <c r="J2556" s="484"/>
      <c r="K2556" s="484"/>
      <c r="L2556" s="484"/>
      <c r="M2556" s="485"/>
      <c r="N2556" s="483"/>
      <c r="O2556" s="485"/>
      <c r="P2556" s="486"/>
      <c r="Q2556" s="483"/>
      <c r="R2556" s="485"/>
      <c r="S2556" s="483"/>
      <c r="T2556" s="484"/>
      <c r="U2556" s="484"/>
      <c r="V2556" s="485"/>
      <c r="W2556" s="486"/>
      <c r="X2556" s="487"/>
    </row>
    <row r="2557" spans="5:24" x14ac:dyDescent="0.25">
      <c r="E2557" s="484"/>
      <c r="F2557" s="484"/>
      <c r="G2557" s="484"/>
      <c r="H2557" s="484"/>
      <c r="I2557" s="484"/>
      <c r="J2557" s="484"/>
      <c r="K2557" s="484"/>
      <c r="L2557" s="484"/>
      <c r="M2557" s="485"/>
      <c r="N2557" s="483"/>
      <c r="O2557" s="485"/>
      <c r="P2557" s="486"/>
      <c r="Q2557" s="483"/>
      <c r="R2557" s="485"/>
      <c r="S2557" s="483"/>
      <c r="T2557" s="484"/>
      <c r="U2557" s="484"/>
      <c r="V2557" s="485"/>
      <c r="W2557" s="486"/>
      <c r="X2557" s="487"/>
    </row>
    <row r="2558" spans="5:24" x14ac:dyDescent="0.25">
      <c r="E2558" s="484"/>
      <c r="F2558" s="484"/>
      <c r="G2558" s="484"/>
      <c r="H2558" s="484"/>
      <c r="I2558" s="484"/>
      <c r="J2558" s="484"/>
      <c r="K2558" s="484"/>
      <c r="L2558" s="484"/>
      <c r="M2558" s="485"/>
      <c r="N2558" s="483"/>
      <c r="O2558" s="485"/>
      <c r="P2558" s="486"/>
      <c r="Q2558" s="483"/>
      <c r="R2558" s="485"/>
      <c r="S2558" s="483"/>
      <c r="T2558" s="484"/>
      <c r="U2558" s="484"/>
      <c r="V2558" s="485"/>
      <c r="W2558" s="486"/>
      <c r="X2558" s="487"/>
    </row>
    <row r="2559" spans="5:24" x14ac:dyDescent="0.25">
      <c r="E2559" s="484"/>
      <c r="F2559" s="484"/>
      <c r="G2559" s="484"/>
      <c r="H2559" s="484"/>
      <c r="I2559" s="484"/>
      <c r="J2559" s="484"/>
      <c r="K2559" s="484"/>
      <c r="L2559" s="484"/>
      <c r="M2559" s="485"/>
      <c r="N2559" s="483"/>
      <c r="O2559" s="485"/>
      <c r="P2559" s="486"/>
      <c r="Q2559" s="483"/>
      <c r="R2559" s="485"/>
      <c r="S2559" s="483"/>
      <c r="T2559" s="484"/>
      <c r="U2559" s="484"/>
      <c r="V2559" s="485"/>
      <c r="W2559" s="486"/>
      <c r="X2559" s="487"/>
    </row>
    <row r="2560" spans="5:24" x14ac:dyDescent="0.25">
      <c r="E2560" s="484"/>
      <c r="F2560" s="484"/>
      <c r="G2560" s="484"/>
      <c r="H2560" s="484"/>
      <c r="I2560" s="484"/>
      <c r="J2560" s="484"/>
      <c r="K2560" s="484"/>
      <c r="L2560" s="484"/>
      <c r="M2560" s="485"/>
      <c r="N2560" s="483"/>
      <c r="O2560" s="485"/>
      <c r="P2560" s="486"/>
      <c r="Q2560" s="483"/>
      <c r="R2560" s="485"/>
      <c r="S2560" s="483"/>
      <c r="T2560" s="484"/>
      <c r="U2560" s="484"/>
      <c r="V2560" s="485"/>
      <c r="W2560" s="486"/>
      <c r="X2560" s="487"/>
    </row>
    <row r="2561" spans="5:24" x14ac:dyDescent="0.25">
      <c r="E2561" s="484"/>
      <c r="F2561" s="484"/>
      <c r="G2561" s="484"/>
      <c r="H2561" s="484"/>
      <c r="I2561" s="484"/>
      <c r="J2561" s="484"/>
      <c r="K2561" s="484"/>
      <c r="L2561" s="484"/>
      <c r="M2561" s="485"/>
      <c r="N2561" s="483"/>
      <c r="O2561" s="485"/>
      <c r="P2561" s="486"/>
      <c r="Q2561" s="483"/>
      <c r="R2561" s="485"/>
      <c r="S2561" s="483"/>
      <c r="T2561" s="484"/>
      <c r="U2561" s="484"/>
      <c r="V2561" s="485"/>
      <c r="W2561" s="486"/>
      <c r="X2561" s="487"/>
    </row>
    <row r="2562" spans="5:24" x14ac:dyDescent="0.25">
      <c r="E2562" s="484"/>
      <c r="F2562" s="484"/>
      <c r="G2562" s="484"/>
      <c r="H2562" s="484"/>
      <c r="I2562" s="484"/>
      <c r="J2562" s="484"/>
      <c r="K2562" s="484"/>
      <c r="L2562" s="484"/>
      <c r="M2562" s="485"/>
      <c r="N2562" s="483"/>
      <c r="O2562" s="485"/>
      <c r="P2562" s="486"/>
      <c r="Q2562" s="483"/>
      <c r="R2562" s="485"/>
      <c r="S2562" s="483"/>
      <c r="T2562" s="484"/>
      <c r="U2562" s="484"/>
      <c r="V2562" s="485"/>
      <c r="W2562" s="486"/>
      <c r="X2562" s="487"/>
    </row>
    <row r="2563" spans="5:24" x14ac:dyDescent="0.25">
      <c r="E2563" s="484"/>
      <c r="F2563" s="484"/>
      <c r="G2563" s="484"/>
      <c r="H2563" s="484"/>
      <c r="I2563" s="484"/>
      <c r="J2563" s="484"/>
      <c r="K2563" s="484"/>
      <c r="L2563" s="484"/>
      <c r="M2563" s="485"/>
      <c r="N2563" s="483"/>
      <c r="O2563" s="485"/>
      <c r="P2563" s="486"/>
      <c r="Q2563" s="483"/>
      <c r="R2563" s="485"/>
      <c r="S2563" s="483"/>
      <c r="T2563" s="484"/>
      <c r="U2563" s="484"/>
      <c r="V2563" s="485"/>
      <c r="W2563" s="486"/>
      <c r="X2563" s="487"/>
    </row>
    <row r="2564" spans="5:24" x14ac:dyDescent="0.25">
      <c r="E2564" s="484"/>
      <c r="F2564" s="484"/>
      <c r="G2564" s="484"/>
      <c r="H2564" s="484"/>
      <c r="I2564" s="484"/>
      <c r="J2564" s="484"/>
      <c r="K2564" s="484"/>
      <c r="L2564" s="484"/>
      <c r="M2564" s="485"/>
      <c r="N2564" s="483"/>
      <c r="O2564" s="485"/>
      <c r="P2564" s="486"/>
      <c r="Q2564" s="483"/>
      <c r="R2564" s="485"/>
      <c r="S2564" s="483"/>
      <c r="T2564" s="484"/>
      <c r="U2564" s="484"/>
      <c r="V2564" s="485"/>
      <c r="W2564" s="486"/>
      <c r="X2564" s="487"/>
    </row>
    <row r="2565" spans="5:24" x14ac:dyDescent="0.25">
      <c r="E2565" s="484"/>
      <c r="F2565" s="484"/>
      <c r="G2565" s="484"/>
      <c r="H2565" s="484"/>
      <c r="I2565" s="484"/>
      <c r="J2565" s="484"/>
      <c r="K2565" s="484"/>
      <c r="L2565" s="484"/>
      <c r="M2565" s="485"/>
      <c r="N2565" s="483"/>
      <c r="O2565" s="485"/>
      <c r="P2565" s="486"/>
      <c r="Q2565" s="483"/>
      <c r="R2565" s="485"/>
      <c r="S2565" s="483"/>
      <c r="T2565" s="484"/>
      <c r="U2565" s="484"/>
      <c r="V2565" s="485"/>
      <c r="W2565" s="486"/>
      <c r="X2565" s="487"/>
    </row>
    <row r="2566" spans="5:24" x14ac:dyDescent="0.25">
      <c r="E2566" s="484"/>
      <c r="F2566" s="484"/>
      <c r="G2566" s="484"/>
      <c r="H2566" s="484"/>
      <c r="I2566" s="484"/>
      <c r="J2566" s="484"/>
      <c r="K2566" s="484"/>
      <c r="L2566" s="484"/>
      <c r="M2566" s="485"/>
      <c r="N2566" s="483"/>
      <c r="O2566" s="485"/>
      <c r="P2566" s="486"/>
      <c r="Q2566" s="483"/>
      <c r="R2566" s="485"/>
      <c r="S2566" s="483"/>
      <c r="T2566" s="484"/>
      <c r="U2566" s="484"/>
      <c r="V2566" s="485"/>
      <c r="W2566" s="486"/>
      <c r="X2566" s="487"/>
    </row>
    <row r="2567" spans="5:24" x14ac:dyDescent="0.25">
      <c r="E2567" s="484"/>
      <c r="F2567" s="484"/>
      <c r="G2567" s="484"/>
      <c r="H2567" s="484"/>
      <c r="I2567" s="484"/>
      <c r="J2567" s="484"/>
      <c r="K2567" s="484"/>
      <c r="L2567" s="484"/>
      <c r="M2567" s="485"/>
      <c r="N2567" s="483"/>
      <c r="O2567" s="485"/>
      <c r="P2567" s="486"/>
      <c r="Q2567" s="483"/>
      <c r="R2567" s="485"/>
      <c r="S2567" s="483"/>
      <c r="T2567" s="484"/>
      <c r="U2567" s="484"/>
      <c r="V2567" s="485"/>
      <c r="W2567" s="486"/>
      <c r="X2567" s="487"/>
    </row>
    <row r="2568" spans="5:24" x14ac:dyDescent="0.25">
      <c r="E2568" s="484"/>
      <c r="F2568" s="484"/>
      <c r="G2568" s="484"/>
      <c r="H2568" s="484"/>
      <c r="I2568" s="484"/>
      <c r="J2568" s="484"/>
      <c r="K2568" s="484"/>
      <c r="L2568" s="484"/>
      <c r="M2568" s="485"/>
      <c r="N2568" s="483"/>
      <c r="O2568" s="485"/>
      <c r="P2568" s="486"/>
      <c r="Q2568" s="483"/>
      <c r="R2568" s="485"/>
      <c r="S2568" s="483"/>
      <c r="T2568" s="484"/>
      <c r="U2568" s="484"/>
      <c r="V2568" s="485"/>
      <c r="W2568" s="486"/>
      <c r="X2568" s="487"/>
    </row>
    <row r="2569" spans="5:24" x14ac:dyDescent="0.25">
      <c r="E2569" s="484"/>
      <c r="F2569" s="484"/>
      <c r="G2569" s="484"/>
      <c r="H2569" s="484"/>
      <c r="I2569" s="484"/>
      <c r="J2569" s="484"/>
      <c r="K2569" s="484"/>
      <c r="L2569" s="484"/>
      <c r="M2569" s="485"/>
      <c r="N2569" s="483"/>
      <c r="O2569" s="485"/>
      <c r="P2569" s="486"/>
      <c r="Q2569" s="483"/>
      <c r="R2569" s="485"/>
      <c r="S2569" s="483"/>
      <c r="T2569" s="484"/>
      <c r="U2569" s="484"/>
      <c r="V2569" s="485"/>
      <c r="W2569" s="486"/>
      <c r="X2569" s="487"/>
    </row>
    <row r="2570" spans="5:24" x14ac:dyDescent="0.25">
      <c r="E2570" s="484"/>
      <c r="F2570" s="484"/>
      <c r="G2570" s="484"/>
      <c r="H2570" s="484"/>
      <c r="I2570" s="484"/>
      <c r="J2570" s="484"/>
      <c r="K2570" s="484"/>
      <c r="L2570" s="484"/>
      <c r="M2570" s="485"/>
      <c r="N2570" s="483"/>
      <c r="O2570" s="485"/>
      <c r="P2570" s="486"/>
      <c r="Q2570" s="483"/>
      <c r="R2570" s="485"/>
      <c r="S2570" s="483"/>
      <c r="T2570" s="484"/>
      <c r="U2570" s="484"/>
      <c r="V2570" s="485"/>
      <c r="W2570" s="486"/>
      <c r="X2570" s="487"/>
    </row>
    <row r="2571" spans="5:24" x14ac:dyDescent="0.25">
      <c r="E2571" s="484"/>
      <c r="F2571" s="484"/>
      <c r="G2571" s="484"/>
      <c r="H2571" s="484"/>
      <c r="I2571" s="484"/>
      <c r="J2571" s="484"/>
      <c r="K2571" s="484"/>
      <c r="L2571" s="484"/>
      <c r="M2571" s="485"/>
      <c r="N2571" s="483"/>
      <c r="O2571" s="485"/>
      <c r="P2571" s="486"/>
      <c r="Q2571" s="483"/>
      <c r="R2571" s="485"/>
      <c r="S2571" s="483"/>
      <c r="T2571" s="484"/>
      <c r="U2571" s="484"/>
      <c r="V2571" s="485"/>
      <c r="W2571" s="486"/>
      <c r="X2571" s="487"/>
    </row>
    <row r="2572" spans="5:24" x14ac:dyDescent="0.25">
      <c r="E2572" s="484"/>
      <c r="F2572" s="484"/>
      <c r="G2572" s="484"/>
      <c r="H2572" s="484"/>
      <c r="I2572" s="484"/>
      <c r="J2572" s="484"/>
      <c r="K2572" s="484"/>
      <c r="L2572" s="484"/>
      <c r="M2572" s="485"/>
      <c r="N2572" s="483"/>
      <c r="O2572" s="485"/>
      <c r="P2572" s="486"/>
      <c r="Q2572" s="483"/>
      <c r="R2572" s="485"/>
      <c r="S2572" s="483"/>
      <c r="T2572" s="484"/>
      <c r="U2572" s="484"/>
      <c r="V2572" s="485"/>
      <c r="W2572" s="486"/>
      <c r="X2572" s="487"/>
    </row>
    <row r="2573" spans="5:24" x14ac:dyDescent="0.25">
      <c r="E2573" s="484"/>
      <c r="F2573" s="484"/>
      <c r="G2573" s="484"/>
      <c r="H2573" s="484"/>
      <c r="I2573" s="484"/>
      <c r="J2573" s="484"/>
      <c r="K2573" s="484"/>
      <c r="L2573" s="484"/>
      <c r="M2573" s="485"/>
      <c r="N2573" s="483"/>
      <c r="O2573" s="485"/>
      <c r="P2573" s="486"/>
      <c r="Q2573" s="483"/>
      <c r="R2573" s="485"/>
      <c r="S2573" s="483"/>
      <c r="T2573" s="484"/>
      <c r="U2573" s="484"/>
      <c r="V2573" s="485"/>
      <c r="W2573" s="486"/>
      <c r="X2573" s="487"/>
    </row>
    <row r="2574" spans="5:24" x14ac:dyDescent="0.25">
      <c r="E2574" s="484"/>
      <c r="F2574" s="484"/>
      <c r="G2574" s="484"/>
      <c r="H2574" s="484"/>
      <c r="I2574" s="484"/>
      <c r="J2574" s="484"/>
      <c r="K2574" s="484"/>
      <c r="L2574" s="484"/>
      <c r="M2574" s="485"/>
      <c r="N2574" s="483"/>
      <c r="O2574" s="485"/>
      <c r="P2574" s="486"/>
      <c r="Q2574" s="483"/>
      <c r="R2574" s="485"/>
      <c r="S2574" s="483"/>
      <c r="T2574" s="484"/>
      <c r="U2574" s="484"/>
      <c r="V2574" s="485"/>
      <c r="W2574" s="486"/>
      <c r="X2574" s="487"/>
    </row>
    <row r="2575" spans="5:24" x14ac:dyDescent="0.25">
      <c r="E2575" s="484"/>
      <c r="F2575" s="484"/>
      <c r="G2575" s="484"/>
      <c r="H2575" s="484"/>
      <c r="I2575" s="484"/>
      <c r="J2575" s="484"/>
      <c r="K2575" s="484"/>
      <c r="L2575" s="484"/>
      <c r="M2575" s="485"/>
      <c r="N2575" s="483"/>
      <c r="O2575" s="485"/>
      <c r="P2575" s="486"/>
      <c r="Q2575" s="483"/>
      <c r="R2575" s="485"/>
      <c r="S2575" s="483"/>
      <c r="T2575" s="484"/>
      <c r="U2575" s="484"/>
      <c r="V2575" s="485"/>
      <c r="W2575" s="486"/>
      <c r="X2575" s="487"/>
    </row>
    <row r="2576" spans="5:24" x14ac:dyDescent="0.25">
      <c r="E2576" s="484"/>
      <c r="F2576" s="484"/>
      <c r="G2576" s="484"/>
      <c r="H2576" s="484"/>
      <c r="I2576" s="484"/>
      <c r="J2576" s="484"/>
      <c r="K2576" s="484"/>
      <c r="L2576" s="484"/>
      <c r="M2576" s="485"/>
      <c r="N2576" s="483"/>
      <c r="O2576" s="485"/>
      <c r="P2576" s="486"/>
      <c r="Q2576" s="483"/>
      <c r="R2576" s="485"/>
      <c r="S2576" s="483"/>
      <c r="T2576" s="484"/>
      <c r="U2576" s="484"/>
      <c r="V2576" s="485"/>
      <c r="W2576" s="486"/>
      <c r="X2576" s="487"/>
    </row>
    <row r="2577" spans="5:24" x14ac:dyDescent="0.25">
      <c r="E2577" s="484"/>
      <c r="F2577" s="484"/>
      <c r="G2577" s="484"/>
      <c r="H2577" s="484"/>
      <c r="I2577" s="484"/>
      <c r="J2577" s="484"/>
      <c r="K2577" s="484"/>
      <c r="L2577" s="484"/>
      <c r="M2577" s="485"/>
      <c r="N2577" s="483"/>
      <c r="O2577" s="485"/>
      <c r="P2577" s="486"/>
      <c r="Q2577" s="483"/>
      <c r="R2577" s="485"/>
      <c r="S2577" s="483"/>
      <c r="T2577" s="484"/>
      <c r="U2577" s="484"/>
      <c r="V2577" s="485"/>
      <c r="W2577" s="486"/>
      <c r="X2577" s="487"/>
    </row>
    <row r="2578" spans="5:24" x14ac:dyDescent="0.25">
      <c r="E2578" s="484"/>
      <c r="F2578" s="484"/>
      <c r="G2578" s="484"/>
      <c r="H2578" s="484"/>
      <c r="I2578" s="484"/>
      <c r="J2578" s="484"/>
      <c r="K2578" s="484"/>
      <c r="L2578" s="484"/>
      <c r="M2578" s="485"/>
      <c r="N2578" s="483"/>
      <c r="O2578" s="485"/>
      <c r="P2578" s="486"/>
      <c r="Q2578" s="483"/>
      <c r="R2578" s="485"/>
      <c r="S2578" s="483"/>
      <c r="T2578" s="484"/>
      <c r="U2578" s="484"/>
      <c r="V2578" s="485"/>
      <c r="W2578" s="486"/>
      <c r="X2578" s="487"/>
    </row>
    <row r="2579" spans="5:24" x14ac:dyDescent="0.25">
      <c r="E2579" s="484"/>
      <c r="F2579" s="484"/>
      <c r="G2579" s="484"/>
      <c r="H2579" s="484"/>
      <c r="I2579" s="484"/>
      <c r="J2579" s="484"/>
      <c r="K2579" s="484"/>
      <c r="L2579" s="484"/>
      <c r="M2579" s="485"/>
      <c r="N2579" s="483"/>
      <c r="O2579" s="485"/>
      <c r="P2579" s="486"/>
      <c r="Q2579" s="483"/>
      <c r="R2579" s="485"/>
      <c r="S2579" s="483"/>
      <c r="T2579" s="484"/>
      <c r="U2579" s="484"/>
      <c r="V2579" s="485"/>
      <c r="W2579" s="486"/>
      <c r="X2579" s="487"/>
    </row>
    <row r="2580" spans="5:24" x14ac:dyDescent="0.25">
      <c r="E2580" s="484"/>
      <c r="F2580" s="484"/>
      <c r="G2580" s="484"/>
      <c r="H2580" s="484"/>
      <c r="I2580" s="484"/>
      <c r="J2580" s="484"/>
      <c r="K2580" s="484"/>
      <c r="L2580" s="484"/>
      <c r="M2580" s="485"/>
      <c r="N2580" s="483"/>
      <c r="O2580" s="485"/>
      <c r="P2580" s="486"/>
      <c r="Q2580" s="483"/>
      <c r="R2580" s="485"/>
      <c r="S2580" s="483"/>
      <c r="T2580" s="484"/>
      <c r="U2580" s="484"/>
      <c r="V2580" s="485"/>
      <c r="W2580" s="486"/>
      <c r="X2580" s="487"/>
    </row>
    <row r="2581" spans="5:24" x14ac:dyDescent="0.25">
      <c r="E2581" s="484"/>
      <c r="F2581" s="484"/>
      <c r="G2581" s="484"/>
      <c r="H2581" s="484"/>
      <c r="I2581" s="484"/>
      <c r="J2581" s="484"/>
      <c r="K2581" s="484"/>
      <c r="L2581" s="484"/>
      <c r="M2581" s="485"/>
      <c r="N2581" s="483"/>
      <c r="O2581" s="485"/>
      <c r="P2581" s="486"/>
      <c r="Q2581" s="483"/>
      <c r="R2581" s="485"/>
      <c r="S2581" s="483"/>
      <c r="T2581" s="484"/>
      <c r="U2581" s="484"/>
      <c r="V2581" s="485"/>
      <c r="W2581" s="486"/>
      <c r="X2581" s="487"/>
    </row>
    <row r="2582" spans="5:24" x14ac:dyDescent="0.25">
      <c r="E2582" s="484"/>
      <c r="F2582" s="484"/>
      <c r="G2582" s="484"/>
      <c r="H2582" s="484"/>
      <c r="I2582" s="484"/>
      <c r="J2582" s="484"/>
      <c r="K2582" s="484"/>
      <c r="L2582" s="484"/>
      <c r="M2582" s="485"/>
      <c r="N2582" s="483"/>
      <c r="O2582" s="485"/>
      <c r="P2582" s="486"/>
      <c r="Q2582" s="483"/>
      <c r="R2582" s="485"/>
      <c r="S2582" s="483"/>
      <c r="T2582" s="484"/>
      <c r="U2582" s="484"/>
      <c r="V2582" s="485"/>
      <c r="W2582" s="486"/>
      <c r="X2582" s="487"/>
    </row>
    <row r="2583" spans="5:24" x14ac:dyDescent="0.25">
      <c r="E2583" s="484"/>
      <c r="F2583" s="484"/>
      <c r="G2583" s="484"/>
      <c r="H2583" s="484"/>
      <c r="I2583" s="484"/>
      <c r="J2583" s="484"/>
      <c r="K2583" s="484"/>
      <c r="L2583" s="484"/>
      <c r="M2583" s="485"/>
      <c r="N2583" s="483"/>
      <c r="O2583" s="485"/>
      <c r="P2583" s="486"/>
      <c r="Q2583" s="483"/>
      <c r="R2583" s="485"/>
      <c r="S2583" s="483"/>
      <c r="T2583" s="484"/>
      <c r="U2583" s="484"/>
      <c r="V2583" s="485"/>
      <c r="W2583" s="486"/>
      <c r="X2583" s="487"/>
    </row>
    <row r="2584" spans="5:24" x14ac:dyDescent="0.25">
      <c r="E2584" s="484"/>
      <c r="F2584" s="484"/>
      <c r="G2584" s="484"/>
      <c r="H2584" s="484"/>
      <c r="I2584" s="484"/>
      <c r="J2584" s="484"/>
      <c r="K2584" s="484"/>
      <c r="L2584" s="484"/>
      <c r="M2584" s="485"/>
      <c r="N2584" s="483"/>
      <c r="O2584" s="485"/>
      <c r="P2584" s="486"/>
      <c r="Q2584" s="483"/>
      <c r="R2584" s="485"/>
      <c r="S2584" s="483"/>
      <c r="T2584" s="484"/>
      <c r="U2584" s="484"/>
      <c r="V2584" s="485"/>
      <c r="W2584" s="486"/>
      <c r="X2584" s="487"/>
    </row>
    <row r="2585" spans="5:24" x14ac:dyDescent="0.25">
      <c r="E2585" s="484"/>
      <c r="F2585" s="484"/>
      <c r="G2585" s="484"/>
      <c r="H2585" s="484"/>
      <c r="I2585" s="484"/>
      <c r="J2585" s="484"/>
      <c r="K2585" s="484"/>
      <c r="L2585" s="484"/>
      <c r="M2585" s="485"/>
      <c r="N2585" s="483"/>
      <c r="O2585" s="485"/>
      <c r="P2585" s="486"/>
      <c r="Q2585" s="483"/>
      <c r="R2585" s="485"/>
      <c r="S2585" s="483"/>
      <c r="T2585" s="484"/>
      <c r="U2585" s="484"/>
      <c r="V2585" s="485"/>
      <c r="W2585" s="486"/>
      <c r="X2585" s="487"/>
    </row>
    <row r="2586" spans="5:24" x14ac:dyDescent="0.25">
      <c r="E2586" s="484"/>
      <c r="F2586" s="484"/>
      <c r="G2586" s="484"/>
      <c r="H2586" s="484"/>
      <c r="I2586" s="484"/>
      <c r="J2586" s="484"/>
      <c r="K2586" s="484"/>
      <c r="L2586" s="484"/>
      <c r="M2586" s="485"/>
      <c r="N2586" s="483"/>
      <c r="O2586" s="485"/>
      <c r="P2586" s="486"/>
      <c r="Q2586" s="483"/>
      <c r="R2586" s="485"/>
      <c r="S2586" s="483"/>
      <c r="T2586" s="484"/>
      <c r="U2586" s="484"/>
      <c r="V2586" s="485"/>
      <c r="W2586" s="486"/>
      <c r="X2586" s="487"/>
    </row>
    <row r="2587" spans="5:24" x14ac:dyDescent="0.25">
      <c r="E2587" s="484"/>
      <c r="F2587" s="484"/>
      <c r="G2587" s="484"/>
      <c r="H2587" s="484"/>
      <c r="I2587" s="484"/>
      <c r="J2587" s="484"/>
      <c r="K2587" s="484"/>
      <c r="L2587" s="484"/>
      <c r="M2587" s="485"/>
      <c r="N2587" s="483"/>
      <c r="O2587" s="485"/>
      <c r="P2587" s="486"/>
      <c r="Q2587" s="483"/>
      <c r="R2587" s="485"/>
      <c r="S2587" s="483"/>
      <c r="T2587" s="484"/>
      <c r="U2587" s="484"/>
      <c r="V2587" s="485"/>
      <c r="W2587" s="486"/>
      <c r="X2587" s="487"/>
    </row>
    <row r="2588" spans="5:24" x14ac:dyDescent="0.25">
      <c r="E2588" s="484"/>
      <c r="F2588" s="484"/>
      <c r="G2588" s="484"/>
      <c r="H2588" s="484"/>
      <c r="I2588" s="484"/>
      <c r="J2588" s="484"/>
      <c r="K2588" s="484"/>
      <c r="L2588" s="484"/>
      <c r="M2588" s="485"/>
      <c r="N2588" s="483"/>
      <c r="O2588" s="485"/>
      <c r="P2588" s="486"/>
      <c r="Q2588" s="483"/>
      <c r="R2588" s="485"/>
      <c r="S2588" s="483"/>
      <c r="T2588" s="484"/>
      <c r="U2588" s="484"/>
      <c r="V2588" s="485"/>
      <c r="W2588" s="486"/>
      <c r="X2588" s="487"/>
    </row>
    <row r="2589" spans="5:24" x14ac:dyDescent="0.25">
      <c r="E2589" s="484"/>
      <c r="F2589" s="484"/>
      <c r="G2589" s="484"/>
      <c r="H2589" s="484"/>
      <c r="I2589" s="484"/>
      <c r="J2589" s="484"/>
      <c r="K2589" s="484"/>
      <c r="L2589" s="484"/>
      <c r="M2589" s="485"/>
      <c r="N2589" s="483"/>
      <c r="O2589" s="485"/>
      <c r="P2589" s="486"/>
      <c r="Q2589" s="483"/>
      <c r="R2589" s="485"/>
      <c r="S2589" s="483"/>
      <c r="T2589" s="484"/>
      <c r="U2589" s="484"/>
      <c r="V2589" s="485"/>
      <c r="W2589" s="486"/>
      <c r="X2589" s="487"/>
    </row>
    <row r="2590" spans="5:24" x14ac:dyDescent="0.25">
      <c r="E2590" s="484"/>
      <c r="F2590" s="484"/>
      <c r="G2590" s="484"/>
      <c r="H2590" s="484"/>
      <c r="I2590" s="484"/>
      <c r="J2590" s="484"/>
      <c r="K2590" s="484"/>
      <c r="L2590" s="484"/>
      <c r="M2590" s="485"/>
      <c r="N2590" s="483"/>
      <c r="O2590" s="485"/>
      <c r="P2590" s="486"/>
      <c r="Q2590" s="483"/>
      <c r="R2590" s="485"/>
      <c r="S2590" s="483"/>
      <c r="T2590" s="484"/>
      <c r="U2590" s="484"/>
      <c r="V2590" s="485"/>
      <c r="W2590" s="486"/>
      <c r="X2590" s="487"/>
    </row>
    <row r="2591" spans="5:24" x14ac:dyDescent="0.25">
      <c r="E2591" s="484"/>
      <c r="F2591" s="484"/>
      <c r="G2591" s="484"/>
      <c r="H2591" s="484"/>
      <c r="I2591" s="484"/>
      <c r="J2591" s="484"/>
      <c r="K2591" s="484"/>
      <c r="L2591" s="484"/>
      <c r="M2591" s="485"/>
      <c r="N2591" s="483"/>
      <c r="O2591" s="485"/>
      <c r="P2591" s="486"/>
      <c r="Q2591" s="483"/>
      <c r="R2591" s="485"/>
      <c r="S2591" s="483"/>
      <c r="T2591" s="484"/>
      <c r="U2591" s="484"/>
      <c r="V2591" s="485"/>
      <c r="W2591" s="486"/>
      <c r="X2591" s="487"/>
    </row>
    <row r="2592" spans="5:24" x14ac:dyDescent="0.25">
      <c r="E2592" s="484"/>
      <c r="F2592" s="484"/>
      <c r="G2592" s="484"/>
      <c r="H2592" s="484"/>
      <c r="I2592" s="484"/>
      <c r="J2592" s="484"/>
      <c r="K2592" s="484"/>
      <c r="L2592" s="484"/>
      <c r="M2592" s="485"/>
      <c r="N2592" s="483"/>
      <c r="O2592" s="485"/>
      <c r="P2592" s="486"/>
      <c r="Q2592" s="483"/>
      <c r="R2592" s="485"/>
      <c r="S2592" s="483"/>
      <c r="T2592" s="484"/>
      <c r="U2592" s="484"/>
      <c r="V2592" s="485"/>
      <c r="W2592" s="486"/>
      <c r="X2592" s="487"/>
    </row>
    <row r="2593" spans="5:24" x14ac:dyDescent="0.25">
      <c r="E2593" s="484"/>
      <c r="F2593" s="484"/>
      <c r="G2593" s="484"/>
      <c r="H2593" s="484"/>
      <c r="I2593" s="484"/>
      <c r="J2593" s="484"/>
      <c r="K2593" s="484"/>
      <c r="L2593" s="484"/>
      <c r="M2593" s="485"/>
      <c r="N2593" s="483"/>
      <c r="O2593" s="485"/>
      <c r="P2593" s="486"/>
      <c r="Q2593" s="483"/>
      <c r="R2593" s="485"/>
      <c r="S2593" s="483"/>
      <c r="T2593" s="484"/>
      <c r="U2593" s="484"/>
      <c r="V2593" s="485"/>
      <c r="W2593" s="486"/>
      <c r="X2593" s="487"/>
    </row>
    <row r="2594" spans="5:24" x14ac:dyDescent="0.25">
      <c r="E2594" s="484"/>
      <c r="F2594" s="484"/>
      <c r="G2594" s="484"/>
      <c r="H2594" s="484"/>
      <c r="I2594" s="484"/>
      <c r="J2594" s="484"/>
      <c r="K2594" s="484"/>
      <c r="L2594" s="484"/>
      <c r="M2594" s="485"/>
      <c r="N2594" s="483"/>
      <c r="O2594" s="485"/>
      <c r="P2594" s="486"/>
      <c r="Q2594" s="483"/>
      <c r="R2594" s="485"/>
      <c r="S2594" s="483"/>
      <c r="T2594" s="484"/>
      <c r="U2594" s="484"/>
      <c r="V2594" s="485"/>
      <c r="W2594" s="486"/>
      <c r="X2594" s="487"/>
    </row>
    <row r="2595" spans="5:24" x14ac:dyDescent="0.25">
      <c r="E2595" s="484"/>
      <c r="F2595" s="484"/>
      <c r="G2595" s="484"/>
      <c r="H2595" s="484"/>
      <c r="I2595" s="484"/>
      <c r="J2595" s="484"/>
      <c r="K2595" s="484"/>
      <c r="L2595" s="484"/>
      <c r="M2595" s="485"/>
      <c r="N2595" s="483"/>
      <c r="O2595" s="485"/>
      <c r="P2595" s="486"/>
      <c r="Q2595" s="483"/>
      <c r="R2595" s="485"/>
      <c r="S2595" s="483"/>
      <c r="T2595" s="484"/>
      <c r="U2595" s="484"/>
      <c r="V2595" s="485"/>
      <c r="W2595" s="486"/>
      <c r="X2595" s="487"/>
    </row>
    <row r="2596" spans="5:24" x14ac:dyDescent="0.25">
      <c r="E2596" s="484"/>
      <c r="F2596" s="484"/>
      <c r="G2596" s="484"/>
      <c r="H2596" s="484"/>
      <c r="I2596" s="484"/>
      <c r="J2596" s="484"/>
      <c r="K2596" s="484"/>
      <c r="L2596" s="484"/>
      <c r="M2596" s="485"/>
      <c r="N2596" s="483"/>
      <c r="O2596" s="485"/>
      <c r="P2596" s="486"/>
      <c r="Q2596" s="483"/>
      <c r="R2596" s="485"/>
      <c r="S2596" s="483"/>
      <c r="T2596" s="484"/>
      <c r="U2596" s="484"/>
      <c r="V2596" s="485"/>
      <c r="W2596" s="486"/>
      <c r="X2596" s="487"/>
    </row>
    <row r="2597" spans="5:24" x14ac:dyDescent="0.25">
      <c r="E2597" s="484"/>
      <c r="F2597" s="484"/>
      <c r="G2597" s="484"/>
      <c r="H2597" s="484"/>
      <c r="I2597" s="484"/>
      <c r="J2597" s="484"/>
      <c r="K2597" s="484"/>
      <c r="L2597" s="484"/>
      <c r="M2597" s="485"/>
      <c r="N2597" s="483"/>
      <c r="O2597" s="485"/>
      <c r="P2597" s="486"/>
      <c r="Q2597" s="483"/>
      <c r="R2597" s="485"/>
      <c r="S2597" s="483"/>
      <c r="T2597" s="484"/>
      <c r="U2597" s="484"/>
      <c r="V2597" s="485"/>
      <c r="W2597" s="486"/>
      <c r="X2597" s="487"/>
    </row>
    <row r="2598" spans="5:24" x14ac:dyDescent="0.25">
      <c r="E2598" s="484"/>
      <c r="F2598" s="484"/>
      <c r="G2598" s="484"/>
      <c r="H2598" s="484"/>
      <c r="I2598" s="484"/>
      <c r="J2598" s="484"/>
      <c r="K2598" s="484"/>
      <c r="L2598" s="484"/>
      <c r="M2598" s="485"/>
      <c r="N2598" s="483"/>
      <c r="O2598" s="485"/>
      <c r="P2598" s="486"/>
      <c r="Q2598" s="483"/>
      <c r="R2598" s="485"/>
      <c r="S2598" s="483"/>
      <c r="T2598" s="484"/>
      <c r="U2598" s="484"/>
      <c r="V2598" s="485"/>
      <c r="W2598" s="486"/>
      <c r="X2598" s="487"/>
    </row>
    <row r="2599" spans="5:24" x14ac:dyDescent="0.25">
      <c r="E2599" s="484"/>
      <c r="F2599" s="484"/>
      <c r="G2599" s="484"/>
      <c r="H2599" s="484"/>
      <c r="I2599" s="484"/>
      <c r="J2599" s="484"/>
      <c r="K2599" s="484"/>
      <c r="L2599" s="484"/>
      <c r="M2599" s="485"/>
      <c r="N2599" s="483"/>
      <c r="O2599" s="485"/>
      <c r="P2599" s="486"/>
      <c r="Q2599" s="483"/>
      <c r="R2599" s="485"/>
      <c r="S2599" s="483"/>
      <c r="T2599" s="484"/>
      <c r="U2599" s="484"/>
      <c r="V2599" s="485"/>
      <c r="W2599" s="486"/>
      <c r="X2599" s="487"/>
    </row>
    <row r="2600" spans="5:24" x14ac:dyDescent="0.25">
      <c r="E2600" s="484"/>
      <c r="F2600" s="484"/>
      <c r="G2600" s="484"/>
      <c r="H2600" s="484"/>
      <c r="I2600" s="484"/>
      <c r="J2600" s="484"/>
      <c r="K2600" s="484"/>
      <c r="L2600" s="484"/>
      <c r="M2600" s="485"/>
      <c r="N2600" s="483"/>
      <c r="O2600" s="485"/>
      <c r="P2600" s="486"/>
      <c r="Q2600" s="483"/>
      <c r="R2600" s="485"/>
      <c r="S2600" s="483"/>
      <c r="T2600" s="484"/>
      <c r="U2600" s="484"/>
      <c r="V2600" s="485"/>
      <c r="W2600" s="486"/>
      <c r="X2600" s="487"/>
    </row>
    <row r="2601" spans="5:24" x14ac:dyDescent="0.25">
      <c r="E2601" s="484"/>
      <c r="F2601" s="484"/>
      <c r="G2601" s="484"/>
      <c r="H2601" s="484"/>
      <c r="I2601" s="484"/>
      <c r="J2601" s="484"/>
      <c r="K2601" s="484"/>
      <c r="L2601" s="484"/>
      <c r="M2601" s="485"/>
      <c r="N2601" s="483"/>
      <c r="O2601" s="485"/>
      <c r="P2601" s="486"/>
      <c r="Q2601" s="483"/>
      <c r="R2601" s="485"/>
      <c r="S2601" s="483"/>
      <c r="T2601" s="484"/>
      <c r="U2601" s="484"/>
      <c r="V2601" s="485"/>
      <c r="W2601" s="486"/>
      <c r="X2601" s="487"/>
    </row>
    <row r="2602" spans="5:24" x14ac:dyDescent="0.25">
      <c r="E2602" s="484"/>
      <c r="F2602" s="484"/>
      <c r="G2602" s="484"/>
      <c r="H2602" s="484"/>
      <c r="I2602" s="484"/>
      <c r="J2602" s="484"/>
      <c r="K2602" s="484"/>
      <c r="L2602" s="484"/>
      <c r="M2602" s="485"/>
      <c r="N2602" s="483"/>
      <c r="O2602" s="485"/>
      <c r="P2602" s="486"/>
      <c r="Q2602" s="483"/>
      <c r="R2602" s="485"/>
      <c r="S2602" s="483"/>
      <c r="T2602" s="484"/>
      <c r="U2602" s="484"/>
      <c r="V2602" s="485"/>
      <c r="W2602" s="486"/>
      <c r="X2602" s="487"/>
    </row>
    <row r="2603" spans="5:24" x14ac:dyDescent="0.25">
      <c r="E2603" s="484"/>
      <c r="F2603" s="484"/>
      <c r="G2603" s="484"/>
      <c r="H2603" s="484"/>
      <c r="I2603" s="484"/>
      <c r="J2603" s="484"/>
      <c r="K2603" s="484"/>
      <c r="L2603" s="484"/>
      <c r="M2603" s="485"/>
      <c r="N2603" s="483"/>
      <c r="O2603" s="485"/>
      <c r="P2603" s="486"/>
      <c r="Q2603" s="483"/>
      <c r="R2603" s="485"/>
      <c r="S2603" s="483"/>
      <c r="T2603" s="484"/>
      <c r="U2603" s="484"/>
      <c r="V2603" s="485"/>
      <c r="W2603" s="486"/>
      <c r="X2603" s="487"/>
    </row>
    <row r="2604" spans="5:24" x14ac:dyDescent="0.25">
      <c r="E2604" s="484"/>
      <c r="F2604" s="484"/>
      <c r="G2604" s="484"/>
      <c r="H2604" s="484"/>
      <c r="I2604" s="484"/>
      <c r="J2604" s="484"/>
      <c r="K2604" s="484"/>
      <c r="L2604" s="484"/>
      <c r="M2604" s="485"/>
      <c r="N2604" s="483"/>
      <c r="O2604" s="485"/>
      <c r="P2604" s="486"/>
      <c r="Q2604" s="483"/>
      <c r="R2604" s="485"/>
      <c r="S2604" s="483"/>
      <c r="T2604" s="484"/>
      <c r="U2604" s="484"/>
      <c r="V2604" s="485"/>
      <c r="W2604" s="486"/>
      <c r="X2604" s="487"/>
    </row>
    <row r="2605" spans="5:24" x14ac:dyDescent="0.25">
      <c r="E2605" s="484"/>
      <c r="F2605" s="484"/>
      <c r="G2605" s="484"/>
      <c r="H2605" s="484"/>
      <c r="I2605" s="484"/>
      <c r="J2605" s="484"/>
      <c r="K2605" s="484"/>
      <c r="L2605" s="484"/>
      <c r="M2605" s="485"/>
      <c r="N2605" s="483"/>
      <c r="O2605" s="485"/>
      <c r="P2605" s="486"/>
      <c r="Q2605" s="483"/>
      <c r="R2605" s="485"/>
      <c r="S2605" s="483"/>
      <c r="T2605" s="484"/>
      <c r="U2605" s="484"/>
      <c r="V2605" s="485"/>
      <c r="W2605" s="486"/>
      <c r="X2605" s="487"/>
    </row>
    <row r="2606" spans="5:24" x14ac:dyDescent="0.25">
      <c r="E2606" s="484"/>
      <c r="F2606" s="484"/>
      <c r="G2606" s="484"/>
      <c r="H2606" s="484"/>
      <c r="I2606" s="484"/>
      <c r="J2606" s="484"/>
      <c r="K2606" s="484"/>
      <c r="L2606" s="484"/>
      <c r="M2606" s="485"/>
      <c r="N2606" s="483"/>
      <c r="O2606" s="485"/>
      <c r="P2606" s="486"/>
      <c r="Q2606" s="483"/>
      <c r="R2606" s="485"/>
      <c r="S2606" s="483"/>
      <c r="T2606" s="484"/>
      <c r="U2606" s="484"/>
      <c r="V2606" s="485"/>
      <c r="W2606" s="486"/>
      <c r="X2606" s="487"/>
    </row>
    <row r="2607" spans="5:24" x14ac:dyDescent="0.25">
      <c r="E2607" s="484"/>
      <c r="F2607" s="484"/>
      <c r="G2607" s="484"/>
      <c r="H2607" s="484"/>
      <c r="I2607" s="484"/>
      <c r="J2607" s="484"/>
      <c r="K2607" s="484"/>
      <c r="L2607" s="484"/>
      <c r="M2607" s="485"/>
      <c r="N2607" s="483"/>
      <c r="O2607" s="485"/>
      <c r="P2607" s="486"/>
      <c r="Q2607" s="483"/>
      <c r="R2607" s="485"/>
      <c r="S2607" s="483"/>
      <c r="T2607" s="484"/>
      <c r="U2607" s="484"/>
      <c r="V2607" s="485"/>
      <c r="W2607" s="486"/>
      <c r="X2607" s="487"/>
    </row>
    <row r="2608" spans="5:24" x14ac:dyDescent="0.25">
      <c r="E2608" s="484"/>
      <c r="F2608" s="484"/>
      <c r="G2608" s="484"/>
      <c r="H2608" s="484"/>
      <c r="I2608" s="484"/>
      <c r="J2608" s="484"/>
      <c r="K2608" s="484"/>
      <c r="L2608" s="484"/>
      <c r="M2608" s="485"/>
      <c r="N2608" s="483"/>
      <c r="O2608" s="485"/>
      <c r="P2608" s="486"/>
      <c r="Q2608" s="483"/>
      <c r="R2608" s="485"/>
      <c r="S2608" s="483"/>
      <c r="T2608" s="484"/>
      <c r="U2608" s="484"/>
      <c r="V2608" s="485"/>
      <c r="W2608" s="486"/>
      <c r="X2608" s="487"/>
    </row>
    <row r="2609" spans="5:24" x14ac:dyDescent="0.25">
      <c r="E2609" s="484"/>
      <c r="F2609" s="484"/>
      <c r="G2609" s="484"/>
      <c r="H2609" s="484"/>
      <c r="I2609" s="484"/>
      <c r="J2609" s="484"/>
      <c r="K2609" s="484"/>
      <c r="L2609" s="484"/>
      <c r="M2609" s="485"/>
      <c r="N2609" s="483"/>
      <c r="O2609" s="485"/>
      <c r="P2609" s="486"/>
      <c r="Q2609" s="483"/>
      <c r="R2609" s="485"/>
      <c r="S2609" s="483"/>
      <c r="T2609" s="484"/>
      <c r="U2609" s="484"/>
      <c r="V2609" s="485"/>
      <c r="W2609" s="486"/>
      <c r="X2609" s="487"/>
    </row>
    <row r="2610" spans="5:24" x14ac:dyDescent="0.25">
      <c r="E2610" s="484"/>
      <c r="F2610" s="484"/>
      <c r="G2610" s="484"/>
      <c r="H2610" s="484"/>
      <c r="I2610" s="484"/>
      <c r="J2610" s="484"/>
      <c r="K2610" s="484"/>
      <c r="L2610" s="484"/>
      <c r="M2610" s="485"/>
      <c r="N2610" s="483"/>
      <c r="O2610" s="485"/>
      <c r="P2610" s="486"/>
      <c r="Q2610" s="483"/>
      <c r="R2610" s="485"/>
      <c r="S2610" s="483"/>
      <c r="T2610" s="484"/>
      <c r="U2610" s="484"/>
      <c r="V2610" s="485"/>
      <c r="W2610" s="486"/>
      <c r="X2610" s="487"/>
    </row>
    <row r="2611" spans="5:24" x14ac:dyDescent="0.25">
      <c r="E2611" s="484"/>
      <c r="F2611" s="484"/>
      <c r="G2611" s="484"/>
      <c r="H2611" s="484"/>
      <c r="I2611" s="484"/>
      <c r="J2611" s="484"/>
      <c r="K2611" s="484"/>
      <c r="L2611" s="484"/>
      <c r="M2611" s="485"/>
      <c r="N2611" s="483"/>
      <c r="O2611" s="485"/>
      <c r="P2611" s="486"/>
      <c r="Q2611" s="483"/>
      <c r="R2611" s="485"/>
      <c r="S2611" s="483"/>
      <c r="T2611" s="484"/>
      <c r="U2611" s="484"/>
      <c r="V2611" s="485"/>
      <c r="W2611" s="486"/>
      <c r="X2611" s="487"/>
    </row>
    <row r="2612" spans="5:24" x14ac:dyDescent="0.25">
      <c r="E2612" s="484"/>
      <c r="F2612" s="484"/>
      <c r="G2612" s="484"/>
      <c r="H2612" s="484"/>
      <c r="I2612" s="484"/>
      <c r="J2612" s="484"/>
      <c r="K2612" s="484"/>
      <c r="L2612" s="484"/>
      <c r="M2612" s="485"/>
      <c r="N2612" s="483"/>
      <c r="O2612" s="485"/>
      <c r="P2612" s="486"/>
      <c r="Q2612" s="483"/>
      <c r="R2612" s="485"/>
      <c r="S2612" s="483"/>
      <c r="T2612" s="484"/>
      <c r="U2612" s="484"/>
      <c r="V2612" s="485"/>
      <c r="W2612" s="486"/>
      <c r="X2612" s="487"/>
    </row>
    <row r="2613" spans="5:24" x14ac:dyDescent="0.25">
      <c r="E2613" s="484"/>
      <c r="F2613" s="484"/>
      <c r="G2613" s="484"/>
      <c r="H2613" s="484"/>
      <c r="I2613" s="484"/>
      <c r="J2613" s="484"/>
      <c r="K2613" s="484"/>
      <c r="L2613" s="484"/>
      <c r="M2613" s="485"/>
      <c r="N2613" s="483"/>
      <c r="O2613" s="485"/>
      <c r="P2613" s="486"/>
      <c r="Q2613" s="483"/>
      <c r="R2613" s="485"/>
      <c r="S2613" s="483"/>
      <c r="T2613" s="484"/>
      <c r="U2613" s="484"/>
      <c r="V2613" s="485"/>
      <c r="W2613" s="486"/>
      <c r="X2613" s="487"/>
    </row>
    <row r="2614" spans="5:24" x14ac:dyDescent="0.25">
      <c r="E2614" s="484"/>
      <c r="F2614" s="484"/>
      <c r="G2614" s="484"/>
      <c r="H2614" s="484"/>
      <c r="I2614" s="484"/>
      <c r="J2614" s="484"/>
      <c r="K2614" s="484"/>
      <c r="L2614" s="484"/>
      <c r="M2614" s="485"/>
      <c r="N2614" s="483"/>
      <c r="O2614" s="485"/>
      <c r="P2614" s="486"/>
      <c r="Q2614" s="483"/>
      <c r="R2614" s="485"/>
      <c r="S2614" s="483"/>
      <c r="T2614" s="484"/>
      <c r="U2614" s="484"/>
      <c r="V2614" s="485"/>
      <c r="W2614" s="486"/>
      <c r="X2614" s="487"/>
    </row>
    <row r="2615" spans="5:24" x14ac:dyDescent="0.25">
      <c r="E2615" s="484"/>
      <c r="F2615" s="484"/>
      <c r="G2615" s="484"/>
      <c r="H2615" s="484"/>
      <c r="I2615" s="484"/>
      <c r="J2615" s="484"/>
      <c r="K2615" s="484"/>
      <c r="L2615" s="484"/>
      <c r="M2615" s="485"/>
      <c r="N2615" s="483"/>
      <c r="O2615" s="485"/>
      <c r="P2615" s="486"/>
      <c r="Q2615" s="483"/>
      <c r="R2615" s="485"/>
      <c r="S2615" s="483"/>
      <c r="T2615" s="484"/>
      <c r="U2615" s="484"/>
      <c r="V2615" s="485"/>
      <c r="W2615" s="486"/>
      <c r="X2615" s="487"/>
    </row>
    <row r="2616" spans="5:24" x14ac:dyDescent="0.25">
      <c r="E2616" s="484"/>
      <c r="F2616" s="484"/>
      <c r="G2616" s="484"/>
      <c r="H2616" s="484"/>
      <c r="I2616" s="484"/>
      <c r="J2616" s="484"/>
      <c r="K2616" s="484"/>
      <c r="L2616" s="484"/>
      <c r="M2616" s="485"/>
      <c r="N2616" s="483"/>
      <c r="O2616" s="485"/>
      <c r="P2616" s="486"/>
      <c r="Q2616" s="483"/>
      <c r="R2616" s="485"/>
      <c r="S2616" s="483"/>
      <c r="T2616" s="484"/>
      <c r="U2616" s="484"/>
      <c r="V2616" s="485"/>
      <c r="W2616" s="486"/>
      <c r="X2616" s="487"/>
    </row>
    <row r="2617" spans="5:24" x14ac:dyDescent="0.25">
      <c r="E2617" s="484"/>
      <c r="F2617" s="484"/>
      <c r="G2617" s="484"/>
      <c r="H2617" s="484"/>
      <c r="I2617" s="484"/>
      <c r="J2617" s="484"/>
      <c r="K2617" s="484"/>
      <c r="L2617" s="484"/>
      <c r="M2617" s="485"/>
      <c r="N2617" s="483"/>
      <c r="O2617" s="485"/>
      <c r="P2617" s="486"/>
      <c r="Q2617" s="483"/>
      <c r="R2617" s="485"/>
      <c r="S2617" s="483"/>
      <c r="T2617" s="484"/>
      <c r="U2617" s="484"/>
      <c r="V2617" s="485"/>
      <c r="W2617" s="486"/>
      <c r="X2617" s="487"/>
    </row>
    <row r="2618" spans="5:24" x14ac:dyDescent="0.25">
      <c r="E2618" s="484"/>
      <c r="F2618" s="484"/>
      <c r="G2618" s="484"/>
      <c r="H2618" s="484"/>
      <c r="I2618" s="484"/>
      <c r="J2618" s="484"/>
      <c r="K2618" s="484"/>
      <c r="L2618" s="484"/>
      <c r="M2618" s="485"/>
      <c r="N2618" s="483"/>
      <c r="O2618" s="485"/>
      <c r="P2618" s="486"/>
      <c r="Q2618" s="483"/>
      <c r="R2618" s="485"/>
      <c r="S2618" s="483"/>
      <c r="T2618" s="484"/>
      <c r="U2618" s="484"/>
      <c r="V2618" s="485"/>
      <c r="W2618" s="486"/>
      <c r="X2618" s="487"/>
    </row>
    <row r="2619" spans="5:24" x14ac:dyDescent="0.25">
      <c r="E2619" s="484"/>
      <c r="F2619" s="484"/>
      <c r="G2619" s="484"/>
      <c r="H2619" s="484"/>
      <c r="I2619" s="484"/>
      <c r="J2619" s="484"/>
      <c r="K2619" s="484"/>
      <c r="L2619" s="484"/>
      <c r="M2619" s="485"/>
      <c r="N2619" s="483"/>
      <c r="O2619" s="485"/>
      <c r="P2619" s="486"/>
      <c r="Q2619" s="483"/>
      <c r="R2619" s="485"/>
      <c r="S2619" s="483"/>
      <c r="T2619" s="484"/>
      <c r="U2619" s="484"/>
      <c r="V2619" s="485"/>
      <c r="W2619" s="486"/>
      <c r="X2619" s="487"/>
    </row>
    <row r="2620" spans="5:24" x14ac:dyDescent="0.25">
      <c r="E2620" s="484"/>
      <c r="F2620" s="484"/>
      <c r="G2620" s="484"/>
      <c r="H2620" s="484"/>
      <c r="I2620" s="484"/>
      <c r="J2620" s="484"/>
      <c r="K2620" s="484"/>
      <c r="L2620" s="484"/>
      <c r="M2620" s="485"/>
      <c r="N2620" s="483"/>
      <c r="O2620" s="485"/>
      <c r="P2620" s="486"/>
      <c r="Q2620" s="483"/>
      <c r="R2620" s="485"/>
      <c r="S2620" s="483"/>
      <c r="T2620" s="484"/>
      <c r="U2620" s="484"/>
      <c r="V2620" s="485"/>
      <c r="W2620" s="486"/>
      <c r="X2620" s="487"/>
    </row>
    <row r="2621" spans="5:24" x14ac:dyDescent="0.25">
      <c r="E2621" s="484"/>
      <c r="F2621" s="484"/>
      <c r="G2621" s="484"/>
      <c r="H2621" s="484"/>
      <c r="I2621" s="484"/>
      <c r="J2621" s="484"/>
      <c r="K2621" s="484"/>
      <c r="L2621" s="484"/>
      <c r="M2621" s="485"/>
      <c r="N2621" s="483"/>
      <c r="O2621" s="485"/>
      <c r="P2621" s="486"/>
      <c r="Q2621" s="483"/>
      <c r="R2621" s="485"/>
      <c r="S2621" s="483"/>
      <c r="T2621" s="484"/>
      <c r="U2621" s="484"/>
      <c r="V2621" s="485"/>
      <c r="W2621" s="486"/>
      <c r="X2621" s="487"/>
    </row>
    <row r="2622" spans="5:24" x14ac:dyDescent="0.25">
      <c r="E2622" s="484"/>
      <c r="F2622" s="484"/>
      <c r="G2622" s="484"/>
      <c r="H2622" s="484"/>
      <c r="I2622" s="484"/>
      <c r="J2622" s="484"/>
      <c r="K2622" s="484"/>
      <c r="L2622" s="484"/>
      <c r="M2622" s="485"/>
      <c r="N2622" s="483"/>
      <c r="O2622" s="485"/>
      <c r="P2622" s="486"/>
      <c r="Q2622" s="483"/>
      <c r="R2622" s="485"/>
      <c r="S2622" s="483"/>
      <c r="T2622" s="484"/>
      <c r="U2622" s="484"/>
      <c r="V2622" s="485"/>
      <c r="W2622" s="486"/>
      <c r="X2622" s="487"/>
    </row>
    <row r="2623" spans="5:24" x14ac:dyDescent="0.25">
      <c r="E2623" s="484"/>
      <c r="F2623" s="484"/>
      <c r="G2623" s="484"/>
      <c r="H2623" s="484"/>
      <c r="I2623" s="484"/>
      <c r="J2623" s="484"/>
      <c r="K2623" s="484"/>
      <c r="L2623" s="484"/>
      <c r="M2623" s="485"/>
      <c r="N2623" s="483"/>
      <c r="O2623" s="485"/>
      <c r="P2623" s="486"/>
      <c r="Q2623" s="483"/>
      <c r="R2623" s="485"/>
      <c r="S2623" s="483"/>
      <c r="T2623" s="484"/>
      <c r="U2623" s="484"/>
      <c r="V2623" s="485"/>
      <c r="W2623" s="486"/>
      <c r="X2623" s="487"/>
    </row>
    <row r="2624" spans="5:24" x14ac:dyDescent="0.25">
      <c r="E2624" s="484"/>
      <c r="F2624" s="484"/>
      <c r="G2624" s="484"/>
      <c r="H2624" s="484"/>
      <c r="I2624" s="484"/>
      <c r="J2624" s="484"/>
      <c r="K2624" s="484"/>
      <c r="L2624" s="484"/>
      <c r="M2624" s="485"/>
      <c r="N2624" s="483"/>
      <c r="O2624" s="485"/>
      <c r="P2624" s="486"/>
      <c r="Q2624" s="483"/>
      <c r="R2624" s="485"/>
      <c r="S2624" s="483"/>
      <c r="T2624" s="484"/>
      <c r="U2624" s="484"/>
      <c r="V2624" s="485"/>
      <c r="W2624" s="486"/>
      <c r="X2624" s="487"/>
    </row>
    <row r="2625" spans="5:24" x14ac:dyDescent="0.25">
      <c r="E2625" s="484"/>
      <c r="F2625" s="484"/>
      <c r="G2625" s="484"/>
      <c r="H2625" s="484"/>
      <c r="I2625" s="484"/>
      <c r="J2625" s="484"/>
      <c r="K2625" s="484"/>
      <c r="L2625" s="484"/>
      <c r="M2625" s="485"/>
      <c r="N2625" s="483"/>
      <c r="O2625" s="485"/>
      <c r="P2625" s="486"/>
      <c r="Q2625" s="483"/>
      <c r="R2625" s="485"/>
      <c r="S2625" s="483"/>
      <c r="T2625" s="484"/>
      <c r="U2625" s="484"/>
      <c r="V2625" s="485"/>
      <c r="W2625" s="486"/>
      <c r="X2625" s="487"/>
    </row>
    <row r="2626" spans="5:24" x14ac:dyDescent="0.25">
      <c r="E2626" s="484"/>
      <c r="F2626" s="484"/>
      <c r="G2626" s="484"/>
      <c r="H2626" s="484"/>
      <c r="I2626" s="484"/>
      <c r="J2626" s="484"/>
      <c r="K2626" s="484"/>
      <c r="L2626" s="484"/>
      <c r="M2626" s="485"/>
      <c r="N2626" s="483"/>
      <c r="O2626" s="485"/>
      <c r="P2626" s="486"/>
      <c r="Q2626" s="483"/>
      <c r="R2626" s="485"/>
      <c r="S2626" s="483"/>
      <c r="T2626" s="484"/>
      <c r="U2626" s="484"/>
      <c r="V2626" s="485"/>
      <c r="W2626" s="486"/>
      <c r="X2626" s="487"/>
    </row>
    <row r="2627" spans="5:24" x14ac:dyDescent="0.25">
      <c r="E2627" s="484"/>
      <c r="F2627" s="484"/>
      <c r="G2627" s="484"/>
      <c r="H2627" s="484"/>
      <c r="I2627" s="484"/>
      <c r="J2627" s="484"/>
      <c r="K2627" s="484"/>
      <c r="L2627" s="484"/>
      <c r="M2627" s="485"/>
      <c r="N2627" s="483"/>
      <c r="O2627" s="485"/>
      <c r="P2627" s="486"/>
      <c r="Q2627" s="483"/>
      <c r="R2627" s="485"/>
      <c r="S2627" s="483"/>
      <c r="T2627" s="484"/>
      <c r="U2627" s="484"/>
      <c r="V2627" s="485"/>
      <c r="W2627" s="486"/>
      <c r="X2627" s="487"/>
    </row>
    <row r="2628" spans="5:24" x14ac:dyDescent="0.25">
      <c r="E2628" s="484"/>
      <c r="F2628" s="484"/>
      <c r="G2628" s="484"/>
      <c r="H2628" s="484"/>
      <c r="I2628" s="484"/>
      <c r="J2628" s="484"/>
      <c r="K2628" s="484"/>
      <c r="L2628" s="484"/>
      <c r="M2628" s="485"/>
      <c r="N2628" s="483"/>
      <c r="O2628" s="485"/>
      <c r="P2628" s="486"/>
      <c r="Q2628" s="483"/>
      <c r="R2628" s="485"/>
      <c r="S2628" s="483"/>
      <c r="T2628" s="484"/>
      <c r="U2628" s="484"/>
      <c r="V2628" s="485"/>
      <c r="W2628" s="486"/>
      <c r="X2628" s="487"/>
    </row>
    <row r="2629" spans="5:24" x14ac:dyDescent="0.25">
      <c r="E2629" s="484"/>
      <c r="F2629" s="484"/>
      <c r="G2629" s="484"/>
      <c r="H2629" s="484"/>
      <c r="I2629" s="484"/>
      <c r="J2629" s="484"/>
      <c r="K2629" s="484"/>
      <c r="L2629" s="484"/>
      <c r="M2629" s="485"/>
      <c r="N2629" s="483"/>
      <c r="O2629" s="485"/>
      <c r="P2629" s="486"/>
      <c r="Q2629" s="483"/>
      <c r="R2629" s="485"/>
      <c r="S2629" s="483"/>
      <c r="T2629" s="484"/>
      <c r="U2629" s="484"/>
      <c r="V2629" s="485"/>
      <c r="W2629" s="486"/>
      <c r="X2629" s="487"/>
    </row>
    <row r="2630" spans="5:24" x14ac:dyDescent="0.25">
      <c r="E2630" s="484"/>
      <c r="F2630" s="484"/>
      <c r="G2630" s="484"/>
      <c r="H2630" s="484"/>
      <c r="I2630" s="484"/>
      <c r="J2630" s="484"/>
      <c r="K2630" s="484"/>
      <c r="L2630" s="484"/>
      <c r="M2630" s="485"/>
      <c r="N2630" s="483"/>
      <c r="O2630" s="485"/>
      <c r="P2630" s="486"/>
      <c r="Q2630" s="483"/>
      <c r="R2630" s="485"/>
      <c r="S2630" s="483"/>
      <c r="T2630" s="484"/>
      <c r="U2630" s="484"/>
      <c r="V2630" s="485"/>
      <c r="W2630" s="486"/>
      <c r="X2630" s="487"/>
    </row>
    <row r="2631" spans="5:24" x14ac:dyDescent="0.25">
      <c r="E2631" s="484"/>
      <c r="F2631" s="484"/>
      <c r="G2631" s="484"/>
      <c r="H2631" s="484"/>
      <c r="I2631" s="484"/>
      <c r="J2631" s="484"/>
      <c r="K2631" s="484"/>
      <c r="L2631" s="484"/>
      <c r="M2631" s="485"/>
      <c r="N2631" s="483"/>
      <c r="O2631" s="485"/>
      <c r="P2631" s="486"/>
      <c r="Q2631" s="483"/>
      <c r="R2631" s="485"/>
      <c r="S2631" s="483"/>
      <c r="T2631" s="484"/>
      <c r="U2631" s="484"/>
      <c r="V2631" s="485"/>
      <c r="W2631" s="486"/>
      <c r="X2631" s="487"/>
    </row>
    <row r="2632" spans="5:24" x14ac:dyDescent="0.25">
      <c r="E2632" s="484"/>
      <c r="F2632" s="484"/>
      <c r="G2632" s="484"/>
      <c r="H2632" s="484"/>
      <c r="I2632" s="484"/>
      <c r="J2632" s="484"/>
      <c r="K2632" s="484"/>
      <c r="L2632" s="484"/>
      <c r="M2632" s="485"/>
      <c r="N2632" s="483"/>
      <c r="O2632" s="485"/>
      <c r="P2632" s="486"/>
      <c r="Q2632" s="483"/>
      <c r="R2632" s="485"/>
      <c r="S2632" s="483"/>
      <c r="T2632" s="484"/>
      <c r="U2632" s="484"/>
      <c r="V2632" s="485"/>
      <c r="W2632" s="486"/>
      <c r="X2632" s="487"/>
    </row>
    <row r="2633" spans="5:24" x14ac:dyDescent="0.25">
      <c r="E2633" s="484"/>
      <c r="F2633" s="484"/>
      <c r="G2633" s="484"/>
      <c r="H2633" s="484"/>
      <c r="I2633" s="484"/>
      <c r="J2633" s="484"/>
      <c r="K2633" s="484"/>
      <c r="L2633" s="484"/>
      <c r="M2633" s="485"/>
      <c r="N2633" s="483"/>
      <c r="O2633" s="485"/>
      <c r="P2633" s="486"/>
      <c r="Q2633" s="483"/>
      <c r="R2633" s="485"/>
      <c r="S2633" s="483"/>
      <c r="T2633" s="484"/>
      <c r="U2633" s="484"/>
      <c r="V2633" s="485"/>
      <c r="W2633" s="486"/>
      <c r="X2633" s="487"/>
    </row>
    <row r="2634" spans="5:24" x14ac:dyDescent="0.25">
      <c r="E2634" s="484"/>
      <c r="F2634" s="484"/>
      <c r="G2634" s="484"/>
      <c r="H2634" s="484"/>
      <c r="I2634" s="484"/>
      <c r="J2634" s="484"/>
      <c r="K2634" s="484"/>
      <c r="L2634" s="484"/>
      <c r="M2634" s="485"/>
      <c r="N2634" s="483"/>
      <c r="O2634" s="485"/>
      <c r="P2634" s="486"/>
      <c r="Q2634" s="483"/>
      <c r="R2634" s="485"/>
      <c r="S2634" s="483"/>
      <c r="T2634" s="484"/>
      <c r="U2634" s="484"/>
      <c r="V2634" s="485"/>
      <c r="W2634" s="486"/>
      <c r="X2634" s="487"/>
    </row>
    <row r="2635" spans="5:24" x14ac:dyDescent="0.25">
      <c r="E2635" s="484"/>
      <c r="F2635" s="484"/>
      <c r="G2635" s="484"/>
      <c r="H2635" s="484"/>
      <c r="I2635" s="484"/>
      <c r="J2635" s="484"/>
      <c r="K2635" s="484"/>
      <c r="L2635" s="484"/>
      <c r="M2635" s="485"/>
      <c r="N2635" s="483"/>
      <c r="O2635" s="485"/>
      <c r="P2635" s="486"/>
      <c r="Q2635" s="483"/>
      <c r="R2635" s="485"/>
      <c r="S2635" s="483"/>
      <c r="T2635" s="484"/>
      <c r="U2635" s="484"/>
      <c r="V2635" s="485"/>
      <c r="W2635" s="486"/>
      <c r="X2635" s="487"/>
    </row>
    <row r="2636" spans="5:24" x14ac:dyDescent="0.25">
      <c r="E2636" s="484"/>
      <c r="F2636" s="484"/>
      <c r="G2636" s="484"/>
      <c r="H2636" s="484"/>
      <c r="I2636" s="484"/>
      <c r="J2636" s="484"/>
      <c r="K2636" s="484"/>
      <c r="L2636" s="484"/>
      <c r="M2636" s="485"/>
      <c r="N2636" s="483"/>
      <c r="O2636" s="485"/>
      <c r="P2636" s="486"/>
      <c r="Q2636" s="483"/>
      <c r="R2636" s="485"/>
      <c r="S2636" s="483"/>
      <c r="T2636" s="484"/>
      <c r="U2636" s="484"/>
      <c r="V2636" s="485"/>
      <c r="W2636" s="486"/>
      <c r="X2636" s="487"/>
    </row>
    <row r="2637" spans="5:24" x14ac:dyDescent="0.25">
      <c r="E2637" s="484"/>
      <c r="F2637" s="484"/>
      <c r="G2637" s="484"/>
      <c r="H2637" s="484"/>
      <c r="I2637" s="484"/>
      <c r="J2637" s="484"/>
      <c r="K2637" s="484"/>
      <c r="L2637" s="484"/>
      <c r="M2637" s="485"/>
      <c r="N2637" s="483"/>
      <c r="O2637" s="485"/>
      <c r="P2637" s="486"/>
      <c r="Q2637" s="483"/>
      <c r="R2637" s="485"/>
      <c r="S2637" s="483"/>
      <c r="T2637" s="484"/>
      <c r="U2637" s="484"/>
      <c r="V2637" s="485"/>
      <c r="W2637" s="486"/>
      <c r="X2637" s="487"/>
    </row>
    <row r="2638" spans="5:24" x14ac:dyDescent="0.25">
      <c r="E2638" s="484"/>
      <c r="F2638" s="484"/>
      <c r="G2638" s="484"/>
      <c r="H2638" s="484"/>
      <c r="I2638" s="484"/>
      <c r="J2638" s="484"/>
      <c r="K2638" s="484"/>
      <c r="L2638" s="484"/>
      <c r="M2638" s="485"/>
      <c r="N2638" s="483"/>
      <c r="O2638" s="485"/>
      <c r="P2638" s="486"/>
      <c r="Q2638" s="483"/>
      <c r="R2638" s="485"/>
      <c r="S2638" s="483"/>
      <c r="T2638" s="484"/>
      <c r="U2638" s="484"/>
      <c r="V2638" s="485"/>
      <c r="W2638" s="486"/>
      <c r="X2638" s="487"/>
    </row>
    <row r="2639" spans="5:24" x14ac:dyDescent="0.25">
      <c r="E2639" s="484"/>
      <c r="F2639" s="484"/>
      <c r="G2639" s="484"/>
      <c r="H2639" s="484"/>
      <c r="I2639" s="484"/>
      <c r="J2639" s="484"/>
      <c r="K2639" s="484"/>
      <c r="L2639" s="484"/>
      <c r="M2639" s="485"/>
      <c r="N2639" s="483"/>
      <c r="O2639" s="485"/>
      <c r="P2639" s="486"/>
      <c r="Q2639" s="483"/>
      <c r="R2639" s="485"/>
      <c r="S2639" s="483"/>
      <c r="T2639" s="484"/>
      <c r="U2639" s="484"/>
      <c r="V2639" s="485"/>
      <c r="W2639" s="486"/>
      <c r="X2639" s="487"/>
    </row>
    <row r="2640" spans="5:24" x14ac:dyDescent="0.25">
      <c r="E2640" s="484"/>
      <c r="F2640" s="484"/>
      <c r="G2640" s="484"/>
      <c r="H2640" s="484"/>
      <c r="I2640" s="484"/>
      <c r="J2640" s="484"/>
      <c r="K2640" s="484"/>
      <c r="L2640" s="484"/>
      <c r="M2640" s="485"/>
      <c r="N2640" s="483"/>
      <c r="O2640" s="485"/>
      <c r="P2640" s="486"/>
      <c r="Q2640" s="483"/>
      <c r="R2640" s="485"/>
      <c r="S2640" s="483"/>
      <c r="T2640" s="484"/>
      <c r="U2640" s="484"/>
      <c r="V2640" s="485"/>
      <c r="W2640" s="486"/>
      <c r="X2640" s="487"/>
    </row>
    <row r="2641" spans="5:24" x14ac:dyDescent="0.25">
      <c r="E2641" s="484"/>
      <c r="F2641" s="484"/>
      <c r="G2641" s="484"/>
      <c r="H2641" s="484"/>
      <c r="I2641" s="484"/>
      <c r="J2641" s="484"/>
      <c r="K2641" s="484"/>
      <c r="L2641" s="484"/>
      <c r="M2641" s="485"/>
      <c r="N2641" s="483"/>
      <c r="O2641" s="485"/>
      <c r="P2641" s="486"/>
      <c r="Q2641" s="483"/>
      <c r="R2641" s="485"/>
      <c r="S2641" s="483"/>
      <c r="T2641" s="484"/>
      <c r="U2641" s="484"/>
      <c r="V2641" s="485"/>
      <c r="W2641" s="486"/>
      <c r="X2641" s="487"/>
    </row>
    <row r="2642" spans="5:24" x14ac:dyDescent="0.25">
      <c r="E2642" s="484"/>
      <c r="F2642" s="484"/>
      <c r="G2642" s="484"/>
      <c r="H2642" s="484"/>
      <c r="I2642" s="484"/>
      <c r="J2642" s="484"/>
      <c r="K2642" s="484"/>
      <c r="L2642" s="484"/>
      <c r="M2642" s="485"/>
      <c r="N2642" s="483"/>
      <c r="O2642" s="485"/>
      <c r="P2642" s="486"/>
      <c r="Q2642" s="483"/>
      <c r="R2642" s="485"/>
      <c r="S2642" s="483"/>
      <c r="T2642" s="484"/>
      <c r="U2642" s="484"/>
      <c r="V2642" s="485"/>
      <c r="W2642" s="486"/>
      <c r="X2642" s="487"/>
    </row>
    <row r="2643" spans="5:24" x14ac:dyDescent="0.25">
      <c r="E2643" s="484"/>
      <c r="F2643" s="484"/>
      <c r="G2643" s="484"/>
      <c r="H2643" s="484"/>
      <c r="I2643" s="484"/>
      <c r="J2643" s="484"/>
      <c r="K2643" s="484"/>
      <c r="L2643" s="484"/>
      <c r="M2643" s="485"/>
      <c r="N2643" s="483"/>
      <c r="O2643" s="485"/>
      <c r="P2643" s="486"/>
      <c r="Q2643" s="483"/>
      <c r="R2643" s="485"/>
      <c r="S2643" s="483"/>
      <c r="T2643" s="484"/>
      <c r="U2643" s="484"/>
      <c r="V2643" s="485"/>
      <c r="W2643" s="486"/>
      <c r="X2643" s="487"/>
    </row>
    <row r="2644" spans="5:24" x14ac:dyDescent="0.25">
      <c r="E2644" s="484"/>
      <c r="F2644" s="484"/>
      <c r="G2644" s="484"/>
      <c r="H2644" s="484"/>
      <c r="I2644" s="484"/>
      <c r="J2644" s="484"/>
      <c r="K2644" s="484"/>
      <c r="L2644" s="484"/>
      <c r="M2644" s="485"/>
      <c r="N2644" s="483"/>
      <c r="O2644" s="485"/>
      <c r="P2644" s="486"/>
      <c r="Q2644" s="483"/>
      <c r="R2644" s="485"/>
      <c r="S2644" s="483"/>
      <c r="T2644" s="484"/>
      <c r="U2644" s="484"/>
      <c r="V2644" s="485"/>
      <c r="W2644" s="486"/>
      <c r="X2644" s="487"/>
    </row>
    <row r="2645" spans="5:24" x14ac:dyDescent="0.25">
      <c r="E2645" s="484"/>
      <c r="F2645" s="484"/>
      <c r="G2645" s="484"/>
      <c r="H2645" s="484"/>
      <c r="I2645" s="484"/>
      <c r="J2645" s="484"/>
      <c r="K2645" s="484"/>
      <c r="L2645" s="484"/>
      <c r="M2645" s="485"/>
      <c r="N2645" s="483"/>
      <c r="O2645" s="485"/>
      <c r="P2645" s="486"/>
      <c r="Q2645" s="483"/>
      <c r="R2645" s="485"/>
      <c r="S2645" s="483"/>
      <c r="T2645" s="484"/>
      <c r="U2645" s="484"/>
      <c r="V2645" s="485"/>
      <c r="W2645" s="486"/>
      <c r="X2645" s="487"/>
    </row>
    <row r="2646" spans="5:24" x14ac:dyDescent="0.25">
      <c r="E2646" s="484"/>
      <c r="F2646" s="484"/>
      <c r="G2646" s="484"/>
      <c r="H2646" s="484"/>
      <c r="I2646" s="484"/>
      <c r="J2646" s="484"/>
      <c r="K2646" s="484"/>
      <c r="L2646" s="484"/>
      <c r="M2646" s="485"/>
      <c r="N2646" s="483"/>
      <c r="O2646" s="485"/>
      <c r="P2646" s="486"/>
      <c r="Q2646" s="483"/>
      <c r="R2646" s="485"/>
      <c r="S2646" s="483"/>
      <c r="T2646" s="484"/>
      <c r="U2646" s="484"/>
      <c r="V2646" s="485"/>
      <c r="W2646" s="486"/>
      <c r="X2646" s="487"/>
    </row>
    <row r="2647" spans="5:24" x14ac:dyDescent="0.25">
      <c r="E2647" s="484"/>
      <c r="F2647" s="484"/>
      <c r="G2647" s="484"/>
      <c r="H2647" s="484"/>
      <c r="I2647" s="484"/>
      <c r="J2647" s="484"/>
      <c r="K2647" s="484"/>
      <c r="L2647" s="484"/>
      <c r="M2647" s="485"/>
      <c r="N2647" s="483"/>
      <c r="O2647" s="485"/>
      <c r="P2647" s="486"/>
      <c r="Q2647" s="483"/>
      <c r="R2647" s="485"/>
      <c r="S2647" s="483"/>
      <c r="T2647" s="484"/>
      <c r="U2647" s="484"/>
      <c r="V2647" s="485"/>
      <c r="W2647" s="486"/>
      <c r="X2647" s="487"/>
    </row>
    <row r="2648" spans="5:24" x14ac:dyDescent="0.25">
      <c r="E2648" s="484"/>
      <c r="F2648" s="484"/>
      <c r="G2648" s="484"/>
      <c r="H2648" s="484"/>
      <c r="I2648" s="484"/>
      <c r="J2648" s="484"/>
      <c r="K2648" s="484"/>
      <c r="L2648" s="484"/>
      <c r="M2648" s="485"/>
      <c r="N2648" s="483"/>
      <c r="O2648" s="485"/>
      <c r="P2648" s="486"/>
      <c r="Q2648" s="483"/>
      <c r="R2648" s="485"/>
      <c r="S2648" s="483"/>
      <c r="T2648" s="484"/>
      <c r="U2648" s="484"/>
      <c r="V2648" s="485"/>
      <c r="W2648" s="486"/>
      <c r="X2648" s="487"/>
    </row>
    <row r="2649" spans="5:24" x14ac:dyDescent="0.25">
      <c r="E2649" s="484"/>
      <c r="F2649" s="484"/>
      <c r="G2649" s="484"/>
      <c r="H2649" s="484"/>
      <c r="I2649" s="484"/>
      <c r="J2649" s="484"/>
      <c r="K2649" s="484"/>
      <c r="L2649" s="484"/>
      <c r="M2649" s="485"/>
      <c r="N2649" s="483"/>
      <c r="O2649" s="485"/>
      <c r="P2649" s="486"/>
      <c r="Q2649" s="483"/>
      <c r="R2649" s="485"/>
      <c r="S2649" s="483"/>
      <c r="T2649" s="484"/>
      <c r="U2649" s="484"/>
      <c r="V2649" s="485"/>
      <c r="W2649" s="486"/>
      <c r="X2649" s="487"/>
    </row>
    <row r="2650" spans="5:24" x14ac:dyDescent="0.25">
      <c r="E2650" s="484"/>
      <c r="F2650" s="484"/>
      <c r="G2650" s="484"/>
      <c r="H2650" s="484"/>
      <c r="I2650" s="484"/>
      <c r="J2650" s="484"/>
      <c r="K2650" s="484"/>
      <c r="L2650" s="484"/>
      <c r="M2650" s="485"/>
      <c r="N2650" s="483"/>
      <c r="O2650" s="485"/>
      <c r="P2650" s="486"/>
      <c r="Q2650" s="483"/>
      <c r="R2650" s="485"/>
      <c r="S2650" s="483"/>
      <c r="T2650" s="484"/>
      <c r="U2650" s="484"/>
      <c r="V2650" s="485"/>
      <c r="W2650" s="486"/>
      <c r="X2650" s="487"/>
    </row>
    <row r="2651" spans="5:24" x14ac:dyDescent="0.25">
      <c r="E2651" s="484"/>
      <c r="F2651" s="484"/>
      <c r="G2651" s="484"/>
      <c r="H2651" s="484"/>
      <c r="I2651" s="484"/>
      <c r="J2651" s="484"/>
      <c r="K2651" s="484"/>
      <c r="L2651" s="484"/>
      <c r="M2651" s="485"/>
      <c r="N2651" s="483"/>
      <c r="O2651" s="485"/>
      <c r="P2651" s="486"/>
      <c r="Q2651" s="483"/>
      <c r="R2651" s="485"/>
      <c r="S2651" s="483"/>
      <c r="T2651" s="484"/>
      <c r="U2651" s="484"/>
      <c r="V2651" s="485"/>
      <c r="W2651" s="486"/>
      <c r="X2651" s="487"/>
    </row>
    <row r="2652" spans="5:24" x14ac:dyDescent="0.25">
      <c r="E2652" s="484"/>
      <c r="F2652" s="484"/>
      <c r="G2652" s="484"/>
      <c r="H2652" s="484"/>
      <c r="I2652" s="484"/>
      <c r="J2652" s="484"/>
      <c r="K2652" s="484"/>
      <c r="L2652" s="484"/>
      <c r="M2652" s="485"/>
      <c r="N2652" s="483"/>
      <c r="O2652" s="485"/>
      <c r="P2652" s="486"/>
      <c r="Q2652" s="483"/>
      <c r="R2652" s="485"/>
      <c r="S2652" s="483"/>
      <c r="T2652" s="484"/>
      <c r="U2652" s="484"/>
      <c r="V2652" s="485"/>
      <c r="W2652" s="486"/>
      <c r="X2652" s="487"/>
    </row>
    <row r="2653" spans="5:24" x14ac:dyDescent="0.25">
      <c r="E2653" s="484"/>
      <c r="F2653" s="484"/>
      <c r="G2653" s="484"/>
      <c r="H2653" s="484"/>
      <c r="I2653" s="484"/>
      <c r="J2653" s="484"/>
      <c r="K2653" s="484"/>
      <c r="L2653" s="484"/>
      <c r="M2653" s="485"/>
      <c r="N2653" s="483"/>
      <c r="O2653" s="485"/>
      <c r="P2653" s="486"/>
      <c r="Q2653" s="483"/>
      <c r="R2653" s="485"/>
      <c r="S2653" s="483"/>
      <c r="T2653" s="484"/>
      <c r="U2653" s="484"/>
      <c r="V2653" s="485"/>
      <c r="W2653" s="486"/>
      <c r="X2653" s="487"/>
    </row>
    <row r="2654" spans="5:24" x14ac:dyDescent="0.25">
      <c r="E2654" s="484"/>
      <c r="F2654" s="484"/>
      <c r="G2654" s="484"/>
      <c r="H2654" s="484"/>
      <c r="I2654" s="484"/>
      <c r="J2654" s="484"/>
      <c r="K2654" s="484"/>
      <c r="L2654" s="484"/>
      <c r="M2654" s="485"/>
      <c r="N2654" s="483"/>
      <c r="O2654" s="485"/>
      <c r="P2654" s="486"/>
      <c r="Q2654" s="483"/>
      <c r="R2654" s="485"/>
      <c r="S2654" s="483"/>
      <c r="T2654" s="484"/>
      <c r="U2654" s="484"/>
      <c r="V2654" s="485"/>
      <c r="W2654" s="486"/>
      <c r="X2654" s="487"/>
    </row>
    <row r="2655" spans="5:24" x14ac:dyDescent="0.25">
      <c r="E2655" s="484"/>
      <c r="F2655" s="484"/>
      <c r="G2655" s="484"/>
      <c r="H2655" s="484"/>
      <c r="I2655" s="484"/>
      <c r="J2655" s="484"/>
      <c r="K2655" s="484"/>
      <c r="L2655" s="484"/>
      <c r="M2655" s="485"/>
      <c r="N2655" s="483"/>
      <c r="O2655" s="485"/>
      <c r="P2655" s="486"/>
      <c r="Q2655" s="483"/>
      <c r="R2655" s="485"/>
      <c r="S2655" s="483"/>
      <c r="T2655" s="484"/>
      <c r="U2655" s="484"/>
      <c r="V2655" s="485"/>
      <c r="W2655" s="486"/>
      <c r="X2655" s="487"/>
    </row>
    <row r="2656" spans="5:24" x14ac:dyDescent="0.25">
      <c r="E2656" s="484"/>
      <c r="F2656" s="484"/>
      <c r="G2656" s="484"/>
      <c r="H2656" s="484"/>
      <c r="I2656" s="484"/>
      <c r="J2656" s="484"/>
      <c r="K2656" s="484"/>
      <c r="L2656" s="484"/>
      <c r="M2656" s="485"/>
      <c r="N2656" s="483"/>
      <c r="O2656" s="485"/>
      <c r="P2656" s="486"/>
      <c r="Q2656" s="483"/>
      <c r="R2656" s="485"/>
      <c r="S2656" s="483"/>
      <c r="T2656" s="484"/>
      <c r="U2656" s="484"/>
      <c r="V2656" s="485"/>
      <c r="W2656" s="486"/>
      <c r="X2656" s="487"/>
    </row>
    <row r="2657" spans="5:24" x14ac:dyDescent="0.25">
      <c r="E2657" s="484"/>
      <c r="F2657" s="484"/>
      <c r="G2657" s="484"/>
      <c r="H2657" s="484"/>
      <c r="I2657" s="484"/>
      <c r="J2657" s="484"/>
      <c r="K2657" s="484"/>
      <c r="L2657" s="484"/>
      <c r="M2657" s="485"/>
      <c r="N2657" s="483"/>
      <c r="O2657" s="485"/>
      <c r="P2657" s="486"/>
      <c r="Q2657" s="483"/>
      <c r="R2657" s="485"/>
      <c r="S2657" s="483"/>
      <c r="T2657" s="484"/>
      <c r="U2657" s="484"/>
      <c r="V2657" s="485"/>
      <c r="W2657" s="486"/>
      <c r="X2657" s="487"/>
    </row>
    <row r="2658" spans="5:24" x14ac:dyDescent="0.25">
      <c r="E2658" s="484"/>
      <c r="F2658" s="484"/>
      <c r="G2658" s="484"/>
      <c r="H2658" s="484"/>
      <c r="I2658" s="484"/>
      <c r="J2658" s="484"/>
      <c r="K2658" s="484"/>
      <c r="L2658" s="484"/>
      <c r="M2658" s="485"/>
      <c r="N2658" s="483"/>
      <c r="O2658" s="485"/>
      <c r="P2658" s="486"/>
      <c r="Q2658" s="483"/>
      <c r="R2658" s="485"/>
      <c r="S2658" s="483"/>
      <c r="T2658" s="484"/>
      <c r="U2658" s="484"/>
      <c r="V2658" s="485"/>
      <c r="W2658" s="486"/>
      <c r="X2658" s="487"/>
    </row>
    <row r="2659" spans="5:24" x14ac:dyDescent="0.25">
      <c r="E2659" s="484"/>
      <c r="F2659" s="484"/>
      <c r="G2659" s="484"/>
      <c r="H2659" s="484"/>
      <c r="I2659" s="484"/>
      <c r="J2659" s="484"/>
      <c r="K2659" s="484"/>
      <c r="L2659" s="484"/>
      <c r="M2659" s="485"/>
      <c r="N2659" s="483"/>
      <c r="O2659" s="485"/>
      <c r="P2659" s="486"/>
      <c r="Q2659" s="483"/>
      <c r="R2659" s="485"/>
      <c r="S2659" s="483"/>
      <c r="T2659" s="484"/>
      <c r="U2659" s="484"/>
      <c r="V2659" s="485"/>
      <c r="W2659" s="486"/>
      <c r="X2659" s="487"/>
    </row>
    <row r="2660" spans="5:24" x14ac:dyDescent="0.25">
      <c r="E2660" s="484"/>
      <c r="F2660" s="484"/>
      <c r="G2660" s="484"/>
      <c r="H2660" s="484"/>
      <c r="I2660" s="484"/>
      <c r="J2660" s="484"/>
      <c r="K2660" s="484"/>
      <c r="L2660" s="484"/>
      <c r="M2660" s="485"/>
      <c r="N2660" s="483"/>
      <c r="O2660" s="485"/>
      <c r="P2660" s="486"/>
      <c r="Q2660" s="483"/>
      <c r="R2660" s="485"/>
      <c r="S2660" s="483"/>
      <c r="T2660" s="484"/>
      <c r="U2660" s="484"/>
      <c r="V2660" s="485"/>
      <c r="W2660" s="486"/>
      <c r="X2660" s="487"/>
    </row>
    <row r="2661" spans="5:24" x14ac:dyDescent="0.25">
      <c r="E2661" s="484"/>
      <c r="F2661" s="484"/>
      <c r="G2661" s="484"/>
      <c r="H2661" s="484"/>
      <c r="I2661" s="484"/>
      <c r="J2661" s="484"/>
      <c r="K2661" s="484"/>
      <c r="L2661" s="484"/>
      <c r="M2661" s="485"/>
      <c r="N2661" s="483"/>
      <c r="O2661" s="485"/>
      <c r="P2661" s="486"/>
      <c r="Q2661" s="483"/>
      <c r="R2661" s="485"/>
      <c r="S2661" s="483"/>
      <c r="T2661" s="484"/>
      <c r="U2661" s="484"/>
      <c r="V2661" s="485"/>
      <c r="W2661" s="486"/>
      <c r="X2661" s="487"/>
    </row>
    <row r="2662" spans="5:24" x14ac:dyDescent="0.25">
      <c r="E2662" s="484"/>
      <c r="F2662" s="484"/>
      <c r="G2662" s="484"/>
      <c r="H2662" s="484"/>
      <c r="I2662" s="484"/>
      <c r="J2662" s="484"/>
      <c r="K2662" s="484"/>
      <c r="L2662" s="484"/>
      <c r="M2662" s="485"/>
      <c r="N2662" s="483"/>
      <c r="O2662" s="485"/>
      <c r="P2662" s="486"/>
      <c r="Q2662" s="483"/>
      <c r="R2662" s="485"/>
      <c r="S2662" s="483"/>
      <c r="T2662" s="484"/>
      <c r="U2662" s="484"/>
      <c r="V2662" s="485"/>
      <c r="W2662" s="486"/>
      <c r="X2662" s="487"/>
    </row>
    <row r="2663" spans="5:24" x14ac:dyDescent="0.25">
      <c r="E2663" s="484"/>
      <c r="F2663" s="484"/>
      <c r="G2663" s="484"/>
      <c r="H2663" s="484"/>
      <c r="I2663" s="484"/>
      <c r="J2663" s="484"/>
      <c r="K2663" s="484"/>
      <c r="L2663" s="484"/>
      <c r="M2663" s="485"/>
      <c r="N2663" s="483"/>
      <c r="O2663" s="485"/>
      <c r="P2663" s="486"/>
      <c r="Q2663" s="483"/>
      <c r="R2663" s="485"/>
      <c r="S2663" s="483"/>
      <c r="T2663" s="484"/>
      <c r="U2663" s="484"/>
      <c r="V2663" s="485"/>
      <c r="W2663" s="486"/>
      <c r="X2663" s="487"/>
    </row>
    <row r="2664" spans="5:24" x14ac:dyDescent="0.25">
      <c r="E2664" s="484"/>
      <c r="F2664" s="484"/>
      <c r="G2664" s="484"/>
      <c r="H2664" s="484"/>
      <c r="I2664" s="484"/>
      <c r="J2664" s="484"/>
      <c r="K2664" s="484"/>
      <c r="L2664" s="484"/>
      <c r="M2664" s="485"/>
      <c r="N2664" s="483"/>
      <c r="O2664" s="485"/>
      <c r="P2664" s="486"/>
      <c r="Q2664" s="483"/>
      <c r="R2664" s="485"/>
      <c r="S2664" s="483"/>
      <c r="T2664" s="484"/>
      <c r="U2664" s="484"/>
      <c r="V2664" s="485"/>
      <c r="W2664" s="486"/>
      <c r="X2664" s="487"/>
    </row>
    <row r="2665" spans="5:24" x14ac:dyDescent="0.25">
      <c r="E2665" s="484"/>
      <c r="F2665" s="484"/>
      <c r="G2665" s="484"/>
      <c r="H2665" s="484"/>
      <c r="I2665" s="484"/>
      <c r="J2665" s="484"/>
      <c r="K2665" s="484"/>
      <c r="L2665" s="484"/>
      <c r="M2665" s="485"/>
      <c r="N2665" s="483"/>
      <c r="O2665" s="485"/>
      <c r="P2665" s="486"/>
      <c r="Q2665" s="483"/>
      <c r="R2665" s="485"/>
      <c r="S2665" s="483"/>
      <c r="T2665" s="484"/>
      <c r="U2665" s="484"/>
      <c r="V2665" s="485"/>
      <c r="W2665" s="486"/>
      <c r="X2665" s="487"/>
    </row>
    <row r="2666" spans="5:24" x14ac:dyDescent="0.25">
      <c r="E2666" s="484"/>
      <c r="F2666" s="484"/>
      <c r="G2666" s="484"/>
      <c r="H2666" s="484"/>
      <c r="I2666" s="484"/>
      <c r="J2666" s="484"/>
      <c r="K2666" s="484"/>
      <c r="L2666" s="484"/>
      <c r="M2666" s="485"/>
      <c r="N2666" s="483"/>
      <c r="O2666" s="485"/>
      <c r="P2666" s="486"/>
      <c r="Q2666" s="483"/>
      <c r="R2666" s="485"/>
      <c r="S2666" s="483"/>
      <c r="T2666" s="484"/>
      <c r="U2666" s="484"/>
      <c r="V2666" s="485"/>
      <c r="W2666" s="486"/>
      <c r="X2666" s="487"/>
    </row>
    <row r="2667" spans="5:24" x14ac:dyDescent="0.25">
      <c r="E2667" s="484"/>
      <c r="F2667" s="484"/>
      <c r="G2667" s="484"/>
      <c r="H2667" s="484"/>
      <c r="I2667" s="484"/>
      <c r="J2667" s="484"/>
      <c r="K2667" s="484"/>
      <c r="L2667" s="484"/>
      <c r="M2667" s="485"/>
      <c r="N2667" s="483"/>
      <c r="O2667" s="485"/>
      <c r="P2667" s="486"/>
      <c r="Q2667" s="483"/>
      <c r="R2667" s="485"/>
      <c r="S2667" s="483"/>
      <c r="T2667" s="484"/>
      <c r="U2667" s="484"/>
      <c r="V2667" s="485"/>
      <c r="W2667" s="486"/>
      <c r="X2667" s="487"/>
    </row>
    <row r="2668" spans="5:24" x14ac:dyDescent="0.25">
      <c r="E2668" s="484"/>
      <c r="F2668" s="484"/>
      <c r="G2668" s="484"/>
      <c r="H2668" s="484"/>
      <c r="I2668" s="484"/>
      <c r="J2668" s="484"/>
      <c r="K2668" s="484"/>
      <c r="L2668" s="484"/>
      <c r="M2668" s="485"/>
      <c r="N2668" s="483"/>
      <c r="O2668" s="485"/>
      <c r="P2668" s="486"/>
      <c r="Q2668" s="483"/>
      <c r="R2668" s="485"/>
      <c r="S2668" s="483"/>
      <c r="T2668" s="484"/>
      <c r="U2668" s="484"/>
      <c r="V2668" s="485"/>
      <c r="W2668" s="486"/>
      <c r="X2668" s="487"/>
    </row>
    <row r="2669" spans="5:24" x14ac:dyDescent="0.25">
      <c r="E2669" s="484"/>
      <c r="F2669" s="484"/>
      <c r="G2669" s="484"/>
      <c r="H2669" s="484"/>
      <c r="I2669" s="484"/>
      <c r="J2669" s="484"/>
      <c r="K2669" s="484"/>
      <c r="L2669" s="484"/>
      <c r="M2669" s="485"/>
      <c r="N2669" s="483"/>
      <c r="O2669" s="485"/>
      <c r="P2669" s="486"/>
      <c r="Q2669" s="483"/>
      <c r="R2669" s="485"/>
      <c r="S2669" s="483"/>
      <c r="T2669" s="484"/>
      <c r="U2669" s="484"/>
      <c r="V2669" s="485"/>
      <c r="W2669" s="486"/>
      <c r="X2669" s="487"/>
    </row>
    <row r="2670" spans="5:24" x14ac:dyDescent="0.25">
      <c r="E2670" s="484"/>
      <c r="F2670" s="484"/>
      <c r="G2670" s="484"/>
      <c r="H2670" s="484"/>
      <c r="I2670" s="484"/>
      <c r="J2670" s="484"/>
      <c r="K2670" s="484"/>
      <c r="L2670" s="484"/>
      <c r="M2670" s="485"/>
      <c r="N2670" s="483"/>
      <c r="O2670" s="485"/>
      <c r="P2670" s="486"/>
      <c r="Q2670" s="483"/>
      <c r="R2670" s="485"/>
      <c r="S2670" s="483"/>
      <c r="T2670" s="484"/>
      <c r="U2670" s="484"/>
      <c r="V2670" s="485"/>
      <c r="W2670" s="486"/>
      <c r="X2670" s="487"/>
    </row>
    <row r="2671" spans="5:24" x14ac:dyDescent="0.25">
      <c r="E2671" s="484"/>
      <c r="F2671" s="484"/>
      <c r="G2671" s="484"/>
      <c r="H2671" s="484"/>
      <c r="I2671" s="484"/>
      <c r="J2671" s="484"/>
      <c r="K2671" s="484"/>
      <c r="L2671" s="484"/>
      <c r="M2671" s="485"/>
      <c r="N2671" s="483"/>
      <c r="O2671" s="485"/>
      <c r="P2671" s="486"/>
      <c r="Q2671" s="483"/>
      <c r="R2671" s="485"/>
      <c r="S2671" s="483"/>
      <c r="T2671" s="484"/>
      <c r="U2671" s="484"/>
      <c r="V2671" s="485"/>
      <c r="W2671" s="486"/>
      <c r="X2671" s="487"/>
    </row>
    <row r="2672" spans="5:24" x14ac:dyDescent="0.25">
      <c r="E2672" s="484"/>
      <c r="F2672" s="484"/>
      <c r="G2672" s="484"/>
      <c r="H2672" s="484"/>
      <c r="I2672" s="484"/>
      <c r="J2672" s="484"/>
      <c r="K2672" s="484"/>
      <c r="L2672" s="484"/>
      <c r="M2672" s="485"/>
      <c r="N2672" s="483"/>
      <c r="O2672" s="485"/>
      <c r="P2672" s="486"/>
      <c r="Q2672" s="483"/>
      <c r="R2672" s="485"/>
      <c r="S2672" s="483"/>
      <c r="T2672" s="484"/>
      <c r="U2672" s="484"/>
      <c r="V2672" s="485"/>
      <c r="W2672" s="486"/>
      <c r="X2672" s="487"/>
    </row>
    <row r="2673" spans="5:24" x14ac:dyDescent="0.25">
      <c r="E2673" s="484"/>
      <c r="F2673" s="484"/>
      <c r="G2673" s="484"/>
      <c r="H2673" s="484"/>
      <c r="I2673" s="484"/>
      <c r="J2673" s="484"/>
      <c r="K2673" s="484"/>
      <c r="L2673" s="484"/>
      <c r="M2673" s="485"/>
      <c r="N2673" s="483"/>
      <c r="O2673" s="485"/>
      <c r="P2673" s="486"/>
      <c r="Q2673" s="483"/>
      <c r="R2673" s="485"/>
      <c r="S2673" s="483"/>
      <c r="T2673" s="484"/>
      <c r="U2673" s="484"/>
      <c r="V2673" s="485"/>
      <c r="W2673" s="486"/>
      <c r="X2673" s="487"/>
    </row>
    <row r="2674" spans="5:24" x14ac:dyDescent="0.25">
      <c r="E2674" s="484"/>
      <c r="F2674" s="484"/>
      <c r="G2674" s="484"/>
      <c r="H2674" s="484"/>
      <c r="I2674" s="484"/>
      <c r="J2674" s="484"/>
      <c r="K2674" s="484"/>
      <c r="L2674" s="484"/>
      <c r="M2674" s="485"/>
      <c r="N2674" s="483"/>
      <c r="O2674" s="485"/>
      <c r="P2674" s="486"/>
      <c r="Q2674" s="483"/>
      <c r="R2674" s="485"/>
      <c r="S2674" s="483"/>
      <c r="T2674" s="484"/>
      <c r="U2674" s="484"/>
      <c r="V2674" s="485"/>
      <c r="W2674" s="486"/>
      <c r="X2674" s="487"/>
    </row>
    <row r="2675" spans="5:24" x14ac:dyDescent="0.25">
      <c r="E2675" s="484"/>
      <c r="F2675" s="484"/>
      <c r="G2675" s="484"/>
      <c r="H2675" s="484"/>
      <c r="I2675" s="484"/>
      <c r="J2675" s="484"/>
      <c r="K2675" s="484"/>
      <c r="L2675" s="484"/>
      <c r="M2675" s="485"/>
      <c r="N2675" s="483"/>
      <c r="O2675" s="485"/>
      <c r="P2675" s="486"/>
      <c r="Q2675" s="483"/>
      <c r="R2675" s="485"/>
      <c r="S2675" s="483"/>
      <c r="T2675" s="484"/>
      <c r="U2675" s="484"/>
      <c r="V2675" s="485"/>
      <c r="W2675" s="486"/>
      <c r="X2675" s="487"/>
    </row>
    <row r="2676" spans="5:24" x14ac:dyDescent="0.25">
      <c r="E2676" s="484"/>
      <c r="F2676" s="484"/>
      <c r="G2676" s="484"/>
      <c r="H2676" s="484"/>
      <c r="I2676" s="484"/>
      <c r="J2676" s="484"/>
      <c r="K2676" s="484"/>
      <c r="L2676" s="484"/>
      <c r="M2676" s="485"/>
      <c r="N2676" s="483"/>
      <c r="O2676" s="485"/>
      <c r="P2676" s="486"/>
      <c r="Q2676" s="483"/>
      <c r="R2676" s="485"/>
      <c r="S2676" s="483"/>
      <c r="T2676" s="484"/>
      <c r="U2676" s="484"/>
      <c r="V2676" s="485"/>
      <c r="W2676" s="486"/>
      <c r="X2676" s="487"/>
    </row>
    <row r="2677" spans="5:24" x14ac:dyDescent="0.25">
      <c r="E2677" s="484"/>
      <c r="F2677" s="484"/>
      <c r="G2677" s="484"/>
      <c r="H2677" s="484"/>
      <c r="I2677" s="484"/>
      <c r="J2677" s="484"/>
      <c r="K2677" s="484"/>
      <c r="L2677" s="484"/>
      <c r="M2677" s="485"/>
      <c r="N2677" s="483"/>
      <c r="O2677" s="485"/>
      <c r="P2677" s="486"/>
      <c r="Q2677" s="483"/>
      <c r="R2677" s="485"/>
      <c r="S2677" s="483"/>
      <c r="T2677" s="484"/>
      <c r="U2677" s="484"/>
      <c r="V2677" s="485"/>
      <c r="W2677" s="486"/>
      <c r="X2677" s="487"/>
    </row>
    <row r="2678" spans="5:24" x14ac:dyDescent="0.25">
      <c r="E2678" s="484"/>
      <c r="F2678" s="484"/>
      <c r="G2678" s="484"/>
      <c r="H2678" s="484"/>
      <c r="I2678" s="484"/>
      <c r="J2678" s="484"/>
      <c r="K2678" s="484"/>
      <c r="L2678" s="484"/>
      <c r="M2678" s="485"/>
      <c r="N2678" s="483"/>
      <c r="O2678" s="485"/>
      <c r="P2678" s="486"/>
      <c r="Q2678" s="483"/>
      <c r="R2678" s="485"/>
      <c r="S2678" s="483"/>
      <c r="T2678" s="484"/>
      <c r="U2678" s="484"/>
      <c r="V2678" s="485"/>
      <c r="W2678" s="486"/>
      <c r="X2678" s="487"/>
    </row>
    <row r="2679" spans="5:24" x14ac:dyDescent="0.25">
      <c r="E2679" s="484"/>
      <c r="F2679" s="484"/>
      <c r="G2679" s="484"/>
      <c r="H2679" s="484"/>
      <c r="I2679" s="484"/>
      <c r="J2679" s="484"/>
      <c r="K2679" s="484"/>
      <c r="L2679" s="484"/>
      <c r="M2679" s="485"/>
      <c r="N2679" s="483"/>
      <c r="O2679" s="485"/>
      <c r="P2679" s="486"/>
      <c r="Q2679" s="483"/>
      <c r="R2679" s="485"/>
      <c r="S2679" s="483"/>
      <c r="T2679" s="484"/>
      <c r="U2679" s="484"/>
      <c r="V2679" s="485"/>
      <c r="W2679" s="486"/>
      <c r="X2679" s="487"/>
    </row>
    <row r="2680" spans="5:24" x14ac:dyDescent="0.25">
      <c r="E2680" s="484"/>
      <c r="F2680" s="484"/>
      <c r="G2680" s="484"/>
      <c r="H2680" s="484"/>
      <c r="I2680" s="484"/>
      <c r="J2680" s="484"/>
      <c r="K2680" s="484"/>
      <c r="L2680" s="484"/>
      <c r="M2680" s="485"/>
      <c r="N2680" s="483"/>
      <c r="O2680" s="485"/>
      <c r="P2680" s="486"/>
      <c r="Q2680" s="483"/>
      <c r="R2680" s="485"/>
      <c r="S2680" s="483"/>
      <c r="T2680" s="484"/>
      <c r="U2680" s="484"/>
      <c r="V2680" s="485"/>
      <c r="W2680" s="486"/>
      <c r="X2680" s="487"/>
    </row>
    <row r="2681" spans="5:24" x14ac:dyDescent="0.25">
      <c r="E2681" s="484"/>
      <c r="F2681" s="484"/>
      <c r="G2681" s="484"/>
      <c r="H2681" s="484"/>
      <c r="I2681" s="484"/>
      <c r="J2681" s="484"/>
      <c r="K2681" s="484"/>
      <c r="L2681" s="484"/>
      <c r="M2681" s="485"/>
      <c r="N2681" s="483"/>
      <c r="O2681" s="485"/>
      <c r="P2681" s="486"/>
      <c r="Q2681" s="483"/>
      <c r="R2681" s="485"/>
      <c r="S2681" s="483"/>
      <c r="T2681" s="484"/>
      <c r="U2681" s="484"/>
      <c r="V2681" s="485"/>
      <c r="W2681" s="486"/>
      <c r="X2681" s="487"/>
    </row>
    <row r="2682" spans="5:24" x14ac:dyDescent="0.25">
      <c r="E2682" s="484"/>
      <c r="F2682" s="484"/>
      <c r="G2682" s="484"/>
      <c r="H2682" s="484"/>
      <c r="I2682" s="484"/>
      <c r="J2682" s="484"/>
      <c r="K2682" s="484"/>
      <c r="L2682" s="484"/>
      <c r="M2682" s="485"/>
      <c r="N2682" s="483"/>
      <c r="O2682" s="485"/>
      <c r="P2682" s="486"/>
      <c r="Q2682" s="483"/>
      <c r="R2682" s="485"/>
      <c r="S2682" s="483"/>
      <c r="T2682" s="484"/>
      <c r="U2682" s="484"/>
      <c r="V2682" s="485"/>
      <c r="W2682" s="486"/>
      <c r="X2682" s="487"/>
    </row>
    <row r="2683" spans="5:24" x14ac:dyDescent="0.25">
      <c r="E2683" s="484"/>
      <c r="F2683" s="484"/>
      <c r="G2683" s="484"/>
      <c r="H2683" s="484"/>
      <c r="I2683" s="484"/>
      <c r="J2683" s="484"/>
      <c r="K2683" s="484"/>
      <c r="L2683" s="484"/>
      <c r="M2683" s="485"/>
      <c r="N2683" s="483"/>
      <c r="O2683" s="485"/>
      <c r="P2683" s="486"/>
      <c r="Q2683" s="483"/>
      <c r="R2683" s="485"/>
      <c r="S2683" s="483"/>
      <c r="T2683" s="484"/>
      <c r="U2683" s="484"/>
      <c r="V2683" s="485"/>
      <c r="W2683" s="486"/>
      <c r="X2683" s="487"/>
    </row>
    <row r="2684" spans="5:24" x14ac:dyDescent="0.25">
      <c r="E2684" s="484"/>
      <c r="F2684" s="484"/>
      <c r="G2684" s="484"/>
      <c r="H2684" s="484"/>
      <c r="I2684" s="484"/>
      <c r="J2684" s="484"/>
      <c r="K2684" s="484"/>
      <c r="L2684" s="484"/>
      <c r="M2684" s="485"/>
      <c r="N2684" s="483"/>
      <c r="O2684" s="485"/>
      <c r="P2684" s="486"/>
      <c r="Q2684" s="483"/>
      <c r="R2684" s="485"/>
      <c r="S2684" s="483"/>
      <c r="T2684" s="484"/>
      <c r="U2684" s="484"/>
      <c r="V2684" s="485"/>
      <c r="W2684" s="486"/>
      <c r="X2684" s="487"/>
    </row>
    <row r="2685" spans="5:24" x14ac:dyDescent="0.25">
      <c r="E2685" s="484"/>
      <c r="F2685" s="484"/>
      <c r="G2685" s="484"/>
      <c r="H2685" s="484"/>
      <c r="I2685" s="484"/>
      <c r="J2685" s="484"/>
      <c r="K2685" s="484"/>
      <c r="L2685" s="484"/>
      <c r="M2685" s="485"/>
      <c r="N2685" s="483"/>
      <c r="O2685" s="485"/>
      <c r="P2685" s="486"/>
      <c r="Q2685" s="483"/>
      <c r="R2685" s="485"/>
      <c r="S2685" s="483"/>
      <c r="T2685" s="484"/>
      <c r="U2685" s="484"/>
      <c r="V2685" s="485"/>
      <c r="W2685" s="486"/>
      <c r="X2685" s="487"/>
    </row>
    <row r="2686" spans="5:24" x14ac:dyDescent="0.25">
      <c r="E2686" s="484"/>
      <c r="F2686" s="484"/>
      <c r="G2686" s="484"/>
      <c r="H2686" s="484"/>
      <c r="I2686" s="484"/>
      <c r="J2686" s="484"/>
      <c r="K2686" s="484"/>
      <c r="L2686" s="484"/>
      <c r="M2686" s="485"/>
      <c r="N2686" s="483"/>
      <c r="O2686" s="485"/>
      <c r="P2686" s="486"/>
      <c r="Q2686" s="483"/>
      <c r="R2686" s="485"/>
      <c r="S2686" s="483"/>
      <c r="T2686" s="484"/>
      <c r="U2686" s="484"/>
      <c r="V2686" s="485"/>
      <c r="W2686" s="486"/>
      <c r="X2686" s="487"/>
    </row>
    <row r="2687" spans="5:24" x14ac:dyDescent="0.25">
      <c r="E2687" s="484"/>
      <c r="F2687" s="484"/>
      <c r="G2687" s="484"/>
      <c r="H2687" s="484"/>
      <c r="I2687" s="484"/>
      <c r="J2687" s="484"/>
      <c r="K2687" s="484"/>
      <c r="L2687" s="484"/>
      <c r="M2687" s="485"/>
      <c r="N2687" s="483"/>
      <c r="O2687" s="485"/>
      <c r="P2687" s="486"/>
      <c r="Q2687" s="483"/>
      <c r="R2687" s="485"/>
      <c r="S2687" s="483"/>
      <c r="T2687" s="484"/>
      <c r="U2687" s="484"/>
      <c r="V2687" s="485"/>
      <c r="W2687" s="486"/>
      <c r="X2687" s="487"/>
    </row>
    <row r="2688" spans="5:24" x14ac:dyDescent="0.25">
      <c r="E2688" s="484"/>
      <c r="F2688" s="484"/>
      <c r="G2688" s="484"/>
      <c r="H2688" s="484"/>
      <c r="I2688" s="484"/>
      <c r="J2688" s="484"/>
      <c r="K2688" s="484"/>
      <c r="L2688" s="484"/>
      <c r="M2688" s="485"/>
      <c r="N2688" s="483"/>
      <c r="O2688" s="485"/>
      <c r="P2688" s="486"/>
      <c r="Q2688" s="483"/>
      <c r="R2688" s="485"/>
      <c r="S2688" s="483"/>
      <c r="T2688" s="484"/>
      <c r="U2688" s="484"/>
      <c r="V2688" s="485"/>
      <c r="W2688" s="486"/>
      <c r="X2688" s="487"/>
    </row>
    <row r="2689" spans="5:24" x14ac:dyDescent="0.25">
      <c r="E2689" s="484"/>
      <c r="F2689" s="484"/>
      <c r="G2689" s="484"/>
      <c r="H2689" s="484"/>
      <c r="I2689" s="484"/>
      <c r="J2689" s="484"/>
      <c r="K2689" s="484"/>
      <c r="L2689" s="484"/>
      <c r="M2689" s="485"/>
      <c r="N2689" s="483"/>
      <c r="O2689" s="485"/>
      <c r="P2689" s="486"/>
      <c r="Q2689" s="483"/>
      <c r="R2689" s="485"/>
      <c r="S2689" s="483"/>
      <c r="T2689" s="484"/>
      <c r="U2689" s="484"/>
      <c r="V2689" s="485"/>
      <c r="W2689" s="486"/>
      <c r="X2689" s="487"/>
    </row>
    <row r="2690" spans="5:24" x14ac:dyDescent="0.25">
      <c r="E2690" s="484"/>
      <c r="F2690" s="484"/>
      <c r="G2690" s="484"/>
      <c r="H2690" s="484"/>
      <c r="I2690" s="484"/>
      <c r="J2690" s="484"/>
      <c r="K2690" s="484"/>
      <c r="L2690" s="484"/>
      <c r="M2690" s="485"/>
      <c r="N2690" s="483"/>
      <c r="O2690" s="485"/>
      <c r="P2690" s="486"/>
      <c r="Q2690" s="483"/>
      <c r="R2690" s="485"/>
      <c r="S2690" s="483"/>
      <c r="T2690" s="484"/>
      <c r="U2690" s="484"/>
      <c r="V2690" s="485"/>
      <c r="W2690" s="486"/>
      <c r="X2690" s="487"/>
    </row>
    <row r="2691" spans="5:24" x14ac:dyDescent="0.25">
      <c r="E2691" s="484"/>
      <c r="F2691" s="484"/>
      <c r="G2691" s="484"/>
      <c r="H2691" s="484"/>
      <c r="I2691" s="484"/>
      <c r="J2691" s="484"/>
      <c r="K2691" s="484"/>
      <c r="L2691" s="484"/>
      <c r="M2691" s="485"/>
      <c r="N2691" s="483"/>
      <c r="O2691" s="485"/>
      <c r="P2691" s="486"/>
      <c r="Q2691" s="483"/>
      <c r="R2691" s="485"/>
      <c r="S2691" s="483"/>
      <c r="T2691" s="484"/>
      <c r="U2691" s="484"/>
      <c r="V2691" s="485"/>
      <c r="W2691" s="486"/>
      <c r="X2691" s="487"/>
    </row>
    <row r="2692" spans="5:24" x14ac:dyDescent="0.25">
      <c r="E2692" s="484"/>
      <c r="F2692" s="484"/>
      <c r="G2692" s="484"/>
      <c r="H2692" s="484"/>
      <c r="I2692" s="484"/>
      <c r="J2692" s="484"/>
      <c r="K2692" s="484"/>
      <c r="L2692" s="484"/>
      <c r="M2692" s="485"/>
      <c r="N2692" s="483"/>
      <c r="O2692" s="485"/>
      <c r="P2692" s="486"/>
      <c r="Q2692" s="483"/>
      <c r="R2692" s="485"/>
      <c r="S2692" s="483"/>
      <c r="T2692" s="484"/>
      <c r="U2692" s="484"/>
      <c r="V2692" s="485"/>
      <c r="W2692" s="486"/>
      <c r="X2692" s="487"/>
    </row>
    <row r="2693" spans="5:24" x14ac:dyDescent="0.25">
      <c r="E2693" s="484"/>
      <c r="F2693" s="484"/>
      <c r="G2693" s="484"/>
      <c r="H2693" s="484"/>
      <c r="I2693" s="484"/>
      <c r="J2693" s="484"/>
      <c r="K2693" s="484"/>
      <c r="L2693" s="484"/>
      <c r="M2693" s="485"/>
      <c r="N2693" s="483"/>
      <c r="O2693" s="485"/>
      <c r="P2693" s="486"/>
      <c r="Q2693" s="483"/>
      <c r="R2693" s="485"/>
      <c r="S2693" s="483"/>
      <c r="T2693" s="484"/>
      <c r="U2693" s="484"/>
      <c r="V2693" s="485"/>
      <c r="W2693" s="486"/>
      <c r="X2693" s="487"/>
    </row>
    <row r="2694" spans="5:24" x14ac:dyDescent="0.25">
      <c r="E2694" s="484"/>
      <c r="F2694" s="484"/>
      <c r="G2694" s="484"/>
      <c r="H2694" s="484"/>
      <c r="I2694" s="484"/>
      <c r="J2694" s="484"/>
      <c r="K2694" s="484"/>
      <c r="L2694" s="484"/>
      <c r="M2694" s="485"/>
      <c r="N2694" s="483"/>
      <c r="O2694" s="485"/>
      <c r="P2694" s="486"/>
      <c r="Q2694" s="483"/>
      <c r="R2694" s="485"/>
      <c r="S2694" s="483"/>
      <c r="T2694" s="484"/>
      <c r="U2694" s="484"/>
      <c r="V2694" s="485"/>
      <c r="W2694" s="486"/>
      <c r="X2694" s="487"/>
    </row>
    <row r="2695" spans="5:24" x14ac:dyDescent="0.25">
      <c r="E2695" s="484"/>
      <c r="F2695" s="484"/>
      <c r="G2695" s="484"/>
      <c r="H2695" s="484"/>
      <c r="I2695" s="484"/>
      <c r="J2695" s="484"/>
      <c r="K2695" s="484"/>
      <c r="L2695" s="484"/>
      <c r="M2695" s="485"/>
      <c r="N2695" s="483"/>
      <c r="O2695" s="485"/>
      <c r="P2695" s="486"/>
      <c r="Q2695" s="483"/>
      <c r="R2695" s="485"/>
      <c r="S2695" s="483"/>
      <c r="T2695" s="484"/>
      <c r="U2695" s="484"/>
      <c r="V2695" s="485"/>
      <c r="W2695" s="486"/>
      <c r="X2695" s="487"/>
    </row>
    <row r="2696" spans="5:24" x14ac:dyDescent="0.25">
      <c r="E2696" s="484"/>
      <c r="F2696" s="484"/>
      <c r="G2696" s="484"/>
      <c r="H2696" s="484"/>
      <c r="I2696" s="484"/>
      <c r="J2696" s="484"/>
      <c r="K2696" s="484"/>
      <c r="L2696" s="484"/>
      <c r="M2696" s="485"/>
      <c r="N2696" s="483"/>
      <c r="O2696" s="485"/>
      <c r="P2696" s="486"/>
      <c r="Q2696" s="483"/>
      <c r="R2696" s="485"/>
      <c r="S2696" s="483"/>
      <c r="T2696" s="484"/>
      <c r="U2696" s="484"/>
      <c r="V2696" s="485"/>
      <c r="W2696" s="486"/>
      <c r="X2696" s="487"/>
    </row>
    <row r="2697" spans="5:24" x14ac:dyDescent="0.25">
      <c r="E2697" s="484"/>
      <c r="F2697" s="484"/>
      <c r="G2697" s="484"/>
      <c r="H2697" s="484"/>
      <c r="I2697" s="484"/>
      <c r="J2697" s="484"/>
      <c r="K2697" s="484"/>
      <c r="L2697" s="484"/>
      <c r="M2697" s="485"/>
      <c r="N2697" s="483"/>
      <c r="O2697" s="485"/>
      <c r="P2697" s="486"/>
      <c r="Q2697" s="483"/>
      <c r="R2697" s="485"/>
      <c r="S2697" s="483"/>
      <c r="T2697" s="484"/>
      <c r="U2697" s="484"/>
      <c r="V2697" s="485"/>
      <c r="W2697" s="486"/>
      <c r="X2697" s="487"/>
    </row>
    <row r="2698" spans="5:24" x14ac:dyDescent="0.25">
      <c r="E2698" s="484"/>
      <c r="F2698" s="484"/>
      <c r="G2698" s="484"/>
      <c r="H2698" s="484"/>
      <c r="I2698" s="484"/>
      <c r="J2698" s="484"/>
      <c r="K2698" s="484"/>
      <c r="L2698" s="484"/>
      <c r="M2698" s="485"/>
      <c r="N2698" s="483"/>
      <c r="O2698" s="485"/>
      <c r="P2698" s="486"/>
      <c r="Q2698" s="483"/>
      <c r="R2698" s="485"/>
      <c r="S2698" s="483"/>
      <c r="T2698" s="484"/>
      <c r="U2698" s="484"/>
      <c r="V2698" s="485"/>
      <c r="W2698" s="486"/>
      <c r="X2698" s="487"/>
    </row>
    <row r="2699" spans="5:24" x14ac:dyDescent="0.25">
      <c r="E2699" s="484"/>
      <c r="F2699" s="484"/>
      <c r="G2699" s="484"/>
      <c r="H2699" s="484"/>
      <c r="I2699" s="484"/>
      <c r="J2699" s="484"/>
      <c r="K2699" s="484"/>
      <c r="L2699" s="484"/>
      <c r="M2699" s="485"/>
      <c r="N2699" s="483"/>
      <c r="O2699" s="485"/>
      <c r="P2699" s="486"/>
      <c r="Q2699" s="483"/>
      <c r="R2699" s="485"/>
      <c r="S2699" s="483"/>
      <c r="T2699" s="484"/>
      <c r="U2699" s="484"/>
      <c r="V2699" s="485"/>
      <c r="W2699" s="486"/>
      <c r="X2699" s="487"/>
    </row>
    <row r="2700" spans="5:24" x14ac:dyDescent="0.25">
      <c r="E2700" s="484"/>
      <c r="F2700" s="484"/>
      <c r="G2700" s="484"/>
      <c r="H2700" s="484"/>
      <c r="I2700" s="484"/>
      <c r="J2700" s="484"/>
      <c r="K2700" s="484"/>
      <c r="L2700" s="484"/>
      <c r="M2700" s="485"/>
      <c r="N2700" s="483"/>
      <c r="O2700" s="485"/>
      <c r="P2700" s="486"/>
      <c r="Q2700" s="483"/>
      <c r="R2700" s="485"/>
      <c r="S2700" s="483"/>
      <c r="T2700" s="484"/>
      <c r="U2700" s="484"/>
      <c r="V2700" s="485"/>
      <c r="W2700" s="486"/>
      <c r="X2700" s="487"/>
    </row>
    <row r="2701" spans="5:24" x14ac:dyDescent="0.25">
      <c r="E2701" s="484"/>
      <c r="F2701" s="484"/>
      <c r="G2701" s="484"/>
      <c r="H2701" s="484"/>
      <c r="I2701" s="484"/>
      <c r="J2701" s="484"/>
      <c r="K2701" s="484"/>
      <c r="L2701" s="484"/>
      <c r="M2701" s="485"/>
      <c r="N2701" s="483"/>
      <c r="O2701" s="485"/>
      <c r="P2701" s="486"/>
      <c r="Q2701" s="483"/>
      <c r="R2701" s="485"/>
      <c r="S2701" s="483"/>
      <c r="T2701" s="484"/>
      <c r="U2701" s="484"/>
      <c r="V2701" s="485"/>
      <c r="W2701" s="486"/>
      <c r="X2701" s="487"/>
    </row>
    <row r="2702" spans="5:24" x14ac:dyDescent="0.25">
      <c r="E2702" s="484"/>
      <c r="F2702" s="484"/>
      <c r="G2702" s="484"/>
      <c r="H2702" s="484"/>
      <c r="I2702" s="484"/>
      <c r="J2702" s="484"/>
      <c r="K2702" s="484"/>
      <c r="L2702" s="484"/>
      <c r="M2702" s="485"/>
      <c r="N2702" s="483"/>
      <c r="O2702" s="485"/>
      <c r="P2702" s="486"/>
      <c r="Q2702" s="483"/>
      <c r="R2702" s="485"/>
      <c r="S2702" s="483"/>
      <c r="T2702" s="484"/>
      <c r="U2702" s="484"/>
      <c r="V2702" s="485"/>
      <c r="W2702" s="486"/>
      <c r="X2702" s="487"/>
    </row>
    <row r="2703" spans="5:24" x14ac:dyDescent="0.25">
      <c r="E2703" s="484"/>
      <c r="F2703" s="484"/>
      <c r="G2703" s="484"/>
      <c r="H2703" s="484"/>
      <c r="I2703" s="484"/>
      <c r="J2703" s="484"/>
      <c r="K2703" s="484"/>
      <c r="L2703" s="484"/>
      <c r="M2703" s="485"/>
      <c r="N2703" s="483"/>
      <c r="O2703" s="485"/>
      <c r="P2703" s="486"/>
      <c r="Q2703" s="483"/>
      <c r="R2703" s="485"/>
      <c r="S2703" s="483"/>
      <c r="T2703" s="484"/>
      <c r="U2703" s="484"/>
      <c r="V2703" s="485"/>
      <c r="W2703" s="486"/>
      <c r="X2703" s="487"/>
    </row>
    <row r="2704" spans="5:24" x14ac:dyDescent="0.25">
      <c r="E2704" s="484"/>
      <c r="F2704" s="484"/>
      <c r="G2704" s="484"/>
      <c r="H2704" s="484"/>
      <c r="I2704" s="484"/>
      <c r="J2704" s="484"/>
      <c r="K2704" s="484"/>
      <c r="L2704" s="484"/>
      <c r="M2704" s="485"/>
      <c r="N2704" s="483"/>
      <c r="O2704" s="485"/>
      <c r="P2704" s="486"/>
      <c r="Q2704" s="483"/>
      <c r="R2704" s="485"/>
      <c r="S2704" s="483"/>
      <c r="T2704" s="484"/>
      <c r="U2704" s="484"/>
      <c r="V2704" s="485"/>
      <c r="W2704" s="486"/>
      <c r="X2704" s="487"/>
    </row>
    <row r="2705" spans="5:24" x14ac:dyDescent="0.25">
      <c r="E2705" s="484"/>
      <c r="F2705" s="484"/>
      <c r="G2705" s="484"/>
      <c r="H2705" s="484"/>
      <c r="I2705" s="484"/>
      <c r="J2705" s="484"/>
      <c r="K2705" s="484"/>
      <c r="L2705" s="484"/>
      <c r="M2705" s="485"/>
      <c r="N2705" s="483"/>
      <c r="O2705" s="485"/>
      <c r="P2705" s="486"/>
      <c r="Q2705" s="483"/>
      <c r="R2705" s="485"/>
      <c r="S2705" s="483"/>
      <c r="T2705" s="484"/>
      <c r="U2705" s="484"/>
      <c r="V2705" s="485"/>
      <c r="W2705" s="486"/>
      <c r="X2705" s="487"/>
    </row>
    <row r="2706" spans="5:24" x14ac:dyDescent="0.25">
      <c r="E2706" s="484"/>
      <c r="F2706" s="484"/>
      <c r="G2706" s="484"/>
      <c r="H2706" s="484"/>
      <c r="I2706" s="484"/>
      <c r="J2706" s="484"/>
      <c r="K2706" s="484"/>
      <c r="L2706" s="484"/>
      <c r="M2706" s="485"/>
      <c r="N2706" s="483"/>
      <c r="O2706" s="485"/>
      <c r="P2706" s="486"/>
      <c r="Q2706" s="483"/>
      <c r="R2706" s="485"/>
      <c r="S2706" s="483"/>
      <c r="T2706" s="484"/>
      <c r="U2706" s="484"/>
      <c r="V2706" s="485"/>
      <c r="W2706" s="486"/>
      <c r="X2706" s="487"/>
    </row>
    <row r="2707" spans="5:24" x14ac:dyDescent="0.25">
      <c r="E2707" s="484"/>
      <c r="F2707" s="484"/>
      <c r="G2707" s="484"/>
      <c r="H2707" s="484"/>
      <c r="I2707" s="484"/>
      <c r="J2707" s="484"/>
      <c r="K2707" s="484"/>
      <c r="L2707" s="484"/>
      <c r="M2707" s="485"/>
      <c r="N2707" s="483"/>
      <c r="O2707" s="485"/>
      <c r="P2707" s="486"/>
      <c r="Q2707" s="483"/>
      <c r="R2707" s="485"/>
      <c r="S2707" s="483"/>
      <c r="T2707" s="484"/>
      <c r="U2707" s="484"/>
      <c r="V2707" s="485"/>
      <c r="W2707" s="486"/>
      <c r="X2707" s="487"/>
    </row>
    <row r="2708" spans="5:24" x14ac:dyDescent="0.25">
      <c r="E2708" s="484"/>
      <c r="F2708" s="484"/>
      <c r="G2708" s="484"/>
      <c r="H2708" s="484"/>
      <c r="I2708" s="484"/>
      <c r="J2708" s="484"/>
      <c r="K2708" s="484"/>
      <c r="L2708" s="484"/>
      <c r="M2708" s="485"/>
      <c r="N2708" s="483"/>
      <c r="O2708" s="485"/>
      <c r="P2708" s="486"/>
      <c r="Q2708" s="483"/>
      <c r="R2708" s="485"/>
      <c r="S2708" s="483"/>
      <c r="T2708" s="484"/>
      <c r="U2708" s="484"/>
      <c r="V2708" s="485"/>
      <c r="W2708" s="486"/>
      <c r="X2708" s="487"/>
    </row>
    <row r="2709" spans="5:24" x14ac:dyDescent="0.25">
      <c r="E2709" s="484"/>
      <c r="F2709" s="484"/>
      <c r="G2709" s="484"/>
      <c r="H2709" s="484"/>
      <c r="I2709" s="484"/>
      <c r="J2709" s="484"/>
      <c r="K2709" s="484"/>
      <c r="L2709" s="484"/>
      <c r="M2709" s="485"/>
      <c r="N2709" s="483"/>
      <c r="O2709" s="485"/>
      <c r="P2709" s="486"/>
      <c r="Q2709" s="483"/>
      <c r="R2709" s="485"/>
      <c r="S2709" s="483"/>
      <c r="T2709" s="484"/>
      <c r="U2709" s="484"/>
      <c r="V2709" s="485"/>
      <c r="W2709" s="486"/>
      <c r="X2709" s="487"/>
    </row>
    <row r="2710" spans="5:24" x14ac:dyDescent="0.25">
      <c r="E2710" s="484"/>
      <c r="F2710" s="484"/>
      <c r="G2710" s="484"/>
      <c r="H2710" s="484"/>
      <c r="I2710" s="484"/>
      <c r="J2710" s="484"/>
      <c r="K2710" s="484"/>
      <c r="L2710" s="484"/>
      <c r="M2710" s="485"/>
      <c r="N2710" s="483"/>
      <c r="O2710" s="485"/>
      <c r="P2710" s="486"/>
      <c r="Q2710" s="483"/>
      <c r="R2710" s="485"/>
      <c r="S2710" s="483"/>
      <c r="T2710" s="484"/>
      <c r="U2710" s="484"/>
      <c r="V2710" s="485"/>
      <c r="W2710" s="486"/>
      <c r="X2710" s="487"/>
    </row>
    <row r="2711" spans="5:24" x14ac:dyDescent="0.25">
      <c r="E2711" s="484"/>
      <c r="F2711" s="484"/>
      <c r="G2711" s="484"/>
      <c r="H2711" s="484"/>
      <c r="I2711" s="484"/>
      <c r="J2711" s="484"/>
      <c r="K2711" s="484"/>
      <c r="L2711" s="484"/>
      <c r="M2711" s="485"/>
      <c r="N2711" s="483"/>
      <c r="O2711" s="485"/>
      <c r="P2711" s="486"/>
      <c r="Q2711" s="483"/>
      <c r="R2711" s="485"/>
      <c r="S2711" s="483"/>
      <c r="T2711" s="484"/>
      <c r="U2711" s="484"/>
      <c r="V2711" s="485"/>
      <c r="W2711" s="486"/>
      <c r="X2711" s="487"/>
    </row>
    <row r="2712" spans="5:24" x14ac:dyDescent="0.25">
      <c r="E2712" s="484"/>
      <c r="F2712" s="484"/>
      <c r="G2712" s="484"/>
      <c r="H2712" s="484"/>
      <c r="I2712" s="484"/>
      <c r="J2712" s="484"/>
      <c r="K2712" s="484"/>
      <c r="L2712" s="484"/>
      <c r="M2712" s="485"/>
      <c r="N2712" s="483"/>
      <c r="O2712" s="485"/>
      <c r="P2712" s="486"/>
      <c r="Q2712" s="483"/>
      <c r="R2712" s="485"/>
      <c r="S2712" s="483"/>
      <c r="T2712" s="484"/>
      <c r="U2712" s="484"/>
      <c r="V2712" s="485"/>
      <c r="W2712" s="486"/>
      <c r="X2712" s="487"/>
    </row>
    <row r="2713" spans="5:24" x14ac:dyDescent="0.25">
      <c r="E2713" s="484"/>
      <c r="F2713" s="484"/>
      <c r="G2713" s="484"/>
      <c r="H2713" s="484"/>
      <c r="I2713" s="484"/>
      <c r="J2713" s="484"/>
      <c r="K2713" s="484"/>
      <c r="L2713" s="484"/>
      <c r="M2713" s="485"/>
      <c r="N2713" s="483"/>
      <c r="O2713" s="485"/>
      <c r="P2713" s="486"/>
      <c r="Q2713" s="483"/>
      <c r="R2713" s="485"/>
      <c r="S2713" s="483"/>
      <c r="T2713" s="484"/>
      <c r="U2713" s="484"/>
      <c r="V2713" s="485"/>
      <c r="W2713" s="486"/>
      <c r="X2713" s="487"/>
    </row>
    <row r="2714" spans="5:24" x14ac:dyDescent="0.25">
      <c r="E2714" s="484"/>
      <c r="F2714" s="484"/>
      <c r="G2714" s="484"/>
      <c r="H2714" s="484"/>
      <c r="I2714" s="484"/>
      <c r="J2714" s="484"/>
      <c r="K2714" s="484"/>
      <c r="L2714" s="484"/>
      <c r="M2714" s="485"/>
      <c r="N2714" s="483"/>
      <c r="O2714" s="485"/>
      <c r="P2714" s="486"/>
      <c r="Q2714" s="483"/>
      <c r="R2714" s="485"/>
      <c r="S2714" s="483"/>
      <c r="T2714" s="484"/>
      <c r="U2714" s="484"/>
      <c r="V2714" s="485"/>
      <c r="W2714" s="486"/>
      <c r="X2714" s="487"/>
    </row>
    <row r="2715" spans="5:24" x14ac:dyDescent="0.25">
      <c r="E2715" s="484"/>
      <c r="F2715" s="484"/>
      <c r="G2715" s="484"/>
      <c r="H2715" s="484"/>
      <c r="I2715" s="484"/>
      <c r="J2715" s="484"/>
      <c r="K2715" s="484"/>
      <c r="L2715" s="484"/>
      <c r="M2715" s="485"/>
      <c r="N2715" s="483"/>
      <c r="O2715" s="485"/>
      <c r="P2715" s="486"/>
      <c r="Q2715" s="483"/>
      <c r="R2715" s="485"/>
      <c r="S2715" s="483"/>
      <c r="T2715" s="484"/>
      <c r="U2715" s="484"/>
      <c r="V2715" s="485"/>
      <c r="W2715" s="486"/>
      <c r="X2715" s="487"/>
    </row>
    <row r="2716" spans="5:24" x14ac:dyDescent="0.25">
      <c r="E2716" s="484"/>
      <c r="F2716" s="484"/>
      <c r="G2716" s="484"/>
      <c r="H2716" s="484"/>
      <c r="I2716" s="484"/>
      <c r="J2716" s="484"/>
      <c r="K2716" s="484"/>
      <c r="L2716" s="484"/>
      <c r="M2716" s="485"/>
      <c r="N2716" s="483"/>
      <c r="O2716" s="485"/>
      <c r="P2716" s="486"/>
      <c r="Q2716" s="483"/>
      <c r="R2716" s="485"/>
      <c r="S2716" s="483"/>
      <c r="T2716" s="484"/>
      <c r="U2716" s="484"/>
      <c r="V2716" s="485"/>
      <c r="W2716" s="486"/>
      <c r="X2716" s="487"/>
    </row>
    <row r="2717" spans="5:24" x14ac:dyDescent="0.25">
      <c r="E2717" s="484"/>
      <c r="F2717" s="484"/>
      <c r="G2717" s="484"/>
      <c r="H2717" s="484"/>
      <c r="I2717" s="484"/>
      <c r="J2717" s="484"/>
      <c r="K2717" s="484"/>
      <c r="L2717" s="484"/>
      <c r="M2717" s="485"/>
      <c r="N2717" s="483"/>
      <c r="O2717" s="485"/>
      <c r="P2717" s="486"/>
      <c r="Q2717" s="483"/>
      <c r="R2717" s="485"/>
      <c r="S2717" s="483"/>
      <c r="T2717" s="484"/>
      <c r="U2717" s="484"/>
      <c r="V2717" s="485"/>
      <c r="W2717" s="486"/>
      <c r="X2717" s="487"/>
    </row>
    <row r="2718" spans="5:24" x14ac:dyDescent="0.25">
      <c r="E2718" s="484"/>
      <c r="F2718" s="484"/>
      <c r="G2718" s="484"/>
      <c r="H2718" s="484"/>
      <c r="I2718" s="484"/>
      <c r="J2718" s="484"/>
      <c r="K2718" s="484"/>
      <c r="L2718" s="484"/>
      <c r="M2718" s="485"/>
      <c r="N2718" s="483"/>
      <c r="O2718" s="485"/>
      <c r="P2718" s="486"/>
      <c r="Q2718" s="483"/>
      <c r="R2718" s="485"/>
      <c r="S2718" s="483"/>
      <c r="T2718" s="484"/>
      <c r="U2718" s="484"/>
      <c r="V2718" s="485"/>
      <c r="W2718" s="486"/>
      <c r="X2718" s="487"/>
    </row>
    <row r="2719" spans="5:24" x14ac:dyDescent="0.25">
      <c r="E2719" s="484"/>
      <c r="F2719" s="484"/>
      <c r="G2719" s="484"/>
      <c r="H2719" s="484"/>
      <c r="I2719" s="484"/>
      <c r="J2719" s="484"/>
      <c r="K2719" s="484"/>
      <c r="L2719" s="484"/>
      <c r="M2719" s="485"/>
      <c r="N2719" s="483"/>
      <c r="O2719" s="485"/>
      <c r="P2719" s="486"/>
      <c r="Q2719" s="483"/>
      <c r="R2719" s="485"/>
      <c r="S2719" s="483"/>
      <c r="T2719" s="484"/>
      <c r="U2719" s="484"/>
      <c r="V2719" s="485"/>
      <c r="W2719" s="486"/>
      <c r="X2719" s="487"/>
    </row>
    <row r="2720" spans="5:24" x14ac:dyDescent="0.25">
      <c r="E2720" s="484"/>
      <c r="F2720" s="484"/>
      <c r="G2720" s="484"/>
      <c r="H2720" s="484"/>
      <c r="I2720" s="484"/>
      <c r="J2720" s="484"/>
      <c r="K2720" s="484"/>
      <c r="L2720" s="484"/>
      <c r="M2720" s="485"/>
      <c r="N2720" s="483"/>
      <c r="O2720" s="485"/>
      <c r="P2720" s="486"/>
      <c r="Q2720" s="483"/>
      <c r="R2720" s="485"/>
      <c r="S2720" s="483"/>
      <c r="T2720" s="484"/>
      <c r="U2720" s="484"/>
      <c r="V2720" s="485"/>
      <c r="W2720" s="486"/>
      <c r="X2720" s="487"/>
    </row>
    <row r="2721" spans="5:24" x14ac:dyDescent="0.25">
      <c r="E2721" s="484"/>
      <c r="F2721" s="484"/>
      <c r="G2721" s="484"/>
      <c r="H2721" s="484"/>
      <c r="I2721" s="484"/>
      <c r="J2721" s="484"/>
      <c r="K2721" s="484"/>
      <c r="L2721" s="484"/>
      <c r="M2721" s="485"/>
      <c r="N2721" s="483"/>
      <c r="O2721" s="485"/>
      <c r="P2721" s="486"/>
      <c r="Q2721" s="483"/>
      <c r="R2721" s="485"/>
      <c r="S2721" s="483"/>
      <c r="T2721" s="484"/>
      <c r="U2721" s="484"/>
      <c r="V2721" s="485"/>
      <c r="W2721" s="486"/>
      <c r="X2721" s="487"/>
    </row>
    <row r="2722" spans="5:24" x14ac:dyDescent="0.25">
      <c r="E2722" s="484"/>
      <c r="F2722" s="484"/>
      <c r="G2722" s="484"/>
      <c r="H2722" s="484"/>
      <c r="I2722" s="484"/>
      <c r="J2722" s="484"/>
      <c r="K2722" s="484"/>
      <c r="L2722" s="484"/>
      <c r="M2722" s="485"/>
      <c r="N2722" s="483"/>
      <c r="O2722" s="485"/>
      <c r="P2722" s="486"/>
      <c r="Q2722" s="483"/>
      <c r="R2722" s="485"/>
      <c r="S2722" s="483"/>
      <c r="T2722" s="484"/>
      <c r="U2722" s="484"/>
      <c r="V2722" s="485"/>
      <c r="W2722" s="486"/>
      <c r="X2722" s="487"/>
    </row>
    <row r="2723" spans="5:24" x14ac:dyDescent="0.25">
      <c r="E2723" s="484"/>
      <c r="F2723" s="484"/>
      <c r="G2723" s="484"/>
      <c r="H2723" s="484"/>
      <c r="I2723" s="484"/>
      <c r="J2723" s="484"/>
      <c r="K2723" s="484"/>
      <c r="L2723" s="484"/>
      <c r="M2723" s="485"/>
      <c r="N2723" s="483"/>
      <c r="O2723" s="485"/>
      <c r="P2723" s="486"/>
      <c r="Q2723" s="483"/>
      <c r="R2723" s="485"/>
      <c r="S2723" s="483"/>
      <c r="T2723" s="484"/>
      <c r="U2723" s="484"/>
      <c r="V2723" s="485"/>
      <c r="W2723" s="486"/>
      <c r="X2723" s="487"/>
    </row>
    <row r="2724" spans="5:24" x14ac:dyDescent="0.25">
      <c r="E2724" s="484"/>
      <c r="F2724" s="484"/>
      <c r="G2724" s="484"/>
      <c r="H2724" s="484"/>
      <c r="I2724" s="484"/>
      <c r="J2724" s="484"/>
      <c r="K2724" s="484"/>
      <c r="L2724" s="484"/>
      <c r="M2724" s="485"/>
      <c r="N2724" s="483"/>
      <c r="O2724" s="485"/>
      <c r="P2724" s="486"/>
      <c r="Q2724" s="483"/>
      <c r="R2724" s="485"/>
      <c r="S2724" s="483"/>
      <c r="T2724" s="484"/>
      <c r="U2724" s="484"/>
      <c r="V2724" s="485"/>
      <c r="W2724" s="486"/>
      <c r="X2724" s="487"/>
    </row>
    <row r="2725" spans="5:24" x14ac:dyDescent="0.25">
      <c r="E2725" s="484"/>
      <c r="F2725" s="484"/>
      <c r="G2725" s="484"/>
      <c r="H2725" s="484"/>
      <c r="I2725" s="484"/>
      <c r="J2725" s="484"/>
      <c r="K2725" s="484"/>
      <c r="L2725" s="484"/>
      <c r="M2725" s="485"/>
      <c r="N2725" s="483"/>
      <c r="O2725" s="485"/>
      <c r="P2725" s="486"/>
      <c r="Q2725" s="483"/>
      <c r="R2725" s="485"/>
      <c r="S2725" s="483"/>
      <c r="T2725" s="484"/>
      <c r="U2725" s="484"/>
      <c r="V2725" s="485"/>
      <c r="W2725" s="486"/>
      <c r="X2725" s="487"/>
    </row>
    <row r="2726" spans="5:24" x14ac:dyDescent="0.25">
      <c r="E2726" s="484"/>
      <c r="F2726" s="484"/>
      <c r="G2726" s="484"/>
      <c r="H2726" s="484"/>
      <c r="I2726" s="484"/>
      <c r="J2726" s="484"/>
      <c r="K2726" s="484"/>
      <c r="L2726" s="484"/>
      <c r="M2726" s="485"/>
      <c r="N2726" s="483"/>
      <c r="O2726" s="485"/>
      <c r="P2726" s="486"/>
      <c r="Q2726" s="483"/>
      <c r="R2726" s="485"/>
      <c r="S2726" s="483"/>
      <c r="T2726" s="484"/>
      <c r="U2726" s="484"/>
      <c r="V2726" s="485"/>
      <c r="W2726" s="486"/>
      <c r="X2726" s="487"/>
    </row>
    <row r="2727" spans="5:24" x14ac:dyDescent="0.25">
      <c r="E2727" s="484"/>
      <c r="F2727" s="484"/>
      <c r="G2727" s="484"/>
      <c r="H2727" s="484"/>
      <c r="I2727" s="484"/>
      <c r="J2727" s="484"/>
      <c r="K2727" s="484"/>
      <c r="L2727" s="484"/>
      <c r="M2727" s="485"/>
      <c r="N2727" s="483"/>
      <c r="O2727" s="485"/>
      <c r="P2727" s="486"/>
      <c r="Q2727" s="483"/>
      <c r="R2727" s="485"/>
      <c r="S2727" s="483"/>
      <c r="T2727" s="484"/>
      <c r="U2727" s="484"/>
      <c r="V2727" s="485"/>
      <c r="W2727" s="486"/>
      <c r="X2727" s="487"/>
    </row>
    <row r="2728" spans="5:24" x14ac:dyDescent="0.25">
      <c r="E2728" s="484"/>
      <c r="F2728" s="484"/>
      <c r="G2728" s="484"/>
      <c r="H2728" s="484"/>
      <c r="I2728" s="484"/>
      <c r="J2728" s="484"/>
      <c r="K2728" s="484"/>
      <c r="L2728" s="484"/>
      <c r="M2728" s="485"/>
      <c r="N2728" s="483"/>
      <c r="O2728" s="485"/>
      <c r="P2728" s="486"/>
      <c r="Q2728" s="483"/>
      <c r="R2728" s="485"/>
      <c r="S2728" s="483"/>
      <c r="T2728" s="484"/>
      <c r="U2728" s="484"/>
      <c r="V2728" s="485"/>
      <c r="W2728" s="486"/>
      <c r="X2728" s="487"/>
    </row>
    <row r="2729" spans="5:24" x14ac:dyDescent="0.25">
      <c r="E2729" s="484"/>
      <c r="F2729" s="484"/>
      <c r="G2729" s="484"/>
      <c r="H2729" s="484"/>
      <c r="I2729" s="484"/>
      <c r="J2729" s="484"/>
      <c r="K2729" s="484"/>
      <c r="L2729" s="484"/>
      <c r="M2729" s="485"/>
      <c r="N2729" s="483"/>
      <c r="O2729" s="485"/>
      <c r="P2729" s="486"/>
      <c r="Q2729" s="483"/>
      <c r="R2729" s="485"/>
      <c r="S2729" s="483"/>
      <c r="T2729" s="484"/>
      <c r="U2729" s="484"/>
      <c r="V2729" s="485"/>
      <c r="W2729" s="486"/>
      <c r="X2729" s="487"/>
    </row>
    <row r="2730" spans="5:24" x14ac:dyDescent="0.25">
      <c r="E2730" s="484"/>
      <c r="F2730" s="484"/>
      <c r="G2730" s="484"/>
      <c r="H2730" s="484"/>
      <c r="I2730" s="484"/>
      <c r="J2730" s="484"/>
      <c r="K2730" s="484"/>
      <c r="L2730" s="484"/>
      <c r="M2730" s="485"/>
      <c r="N2730" s="483"/>
      <c r="O2730" s="485"/>
      <c r="P2730" s="486"/>
      <c r="Q2730" s="483"/>
      <c r="R2730" s="485"/>
      <c r="S2730" s="483"/>
      <c r="T2730" s="484"/>
      <c r="U2730" s="484"/>
      <c r="V2730" s="485"/>
      <c r="W2730" s="486"/>
      <c r="X2730" s="487"/>
    </row>
    <row r="2731" spans="5:24" x14ac:dyDescent="0.25">
      <c r="E2731" s="484"/>
      <c r="F2731" s="484"/>
      <c r="G2731" s="484"/>
      <c r="H2731" s="484"/>
      <c r="I2731" s="484"/>
      <c r="J2731" s="484"/>
      <c r="K2731" s="484"/>
      <c r="L2731" s="484"/>
      <c r="M2731" s="485"/>
      <c r="N2731" s="483"/>
      <c r="O2731" s="485"/>
      <c r="P2731" s="486"/>
      <c r="Q2731" s="483"/>
      <c r="R2731" s="485"/>
      <c r="S2731" s="483"/>
      <c r="T2731" s="484"/>
      <c r="U2731" s="484"/>
      <c r="V2731" s="485"/>
      <c r="W2731" s="486"/>
      <c r="X2731" s="487"/>
    </row>
    <row r="2732" spans="5:24" x14ac:dyDescent="0.25">
      <c r="E2732" s="484"/>
      <c r="F2732" s="484"/>
      <c r="G2732" s="484"/>
      <c r="H2732" s="484"/>
      <c r="I2732" s="484"/>
      <c r="J2732" s="484"/>
      <c r="K2732" s="484"/>
      <c r="L2732" s="484"/>
      <c r="M2732" s="485"/>
      <c r="N2732" s="483"/>
      <c r="O2732" s="485"/>
      <c r="P2732" s="486"/>
      <c r="Q2732" s="483"/>
      <c r="R2732" s="485"/>
      <c r="S2732" s="483"/>
      <c r="T2732" s="484"/>
      <c r="U2732" s="484"/>
      <c r="V2732" s="485"/>
      <c r="W2732" s="486"/>
      <c r="X2732" s="487"/>
    </row>
    <row r="2733" spans="5:24" x14ac:dyDescent="0.25">
      <c r="E2733" s="484"/>
      <c r="F2733" s="484"/>
      <c r="G2733" s="484"/>
      <c r="H2733" s="484"/>
      <c r="I2733" s="484"/>
      <c r="J2733" s="484"/>
      <c r="K2733" s="484"/>
      <c r="L2733" s="484"/>
      <c r="M2733" s="485"/>
      <c r="N2733" s="483"/>
      <c r="O2733" s="485"/>
      <c r="P2733" s="486"/>
      <c r="Q2733" s="483"/>
      <c r="R2733" s="485"/>
      <c r="S2733" s="483"/>
      <c r="T2733" s="484"/>
      <c r="U2733" s="484"/>
      <c r="V2733" s="485"/>
      <c r="W2733" s="486"/>
      <c r="X2733" s="487"/>
    </row>
    <row r="2734" spans="5:24" x14ac:dyDescent="0.25">
      <c r="E2734" s="484"/>
      <c r="F2734" s="484"/>
      <c r="G2734" s="484"/>
      <c r="H2734" s="484"/>
      <c r="I2734" s="484"/>
      <c r="J2734" s="484"/>
      <c r="K2734" s="484"/>
      <c r="L2734" s="484"/>
      <c r="M2734" s="485"/>
      <c r="N2734" s="483"/>
      <c r="O2734" s="485"/>
      <c r="P2734" s="486"/>
      <c r="Q2734" s="483"/>
      <c r="R2734" s="485"/>
      <c r="S2734" s="483"/>
      <c r="T2734" s="484"/>
      <c r="U2734" s="484"/>
      <c r="V2734" s="485"/>
      <c r="W2734" s="486"/>
      <c r="X2734" s="487"/>
    </row>
    <row r="2735" spans="5:24" x14ac:dyDescent="0.25">
      <c r="E2735" s="484"/>
      <c r="F2735" s="484"/>
      <c r="G2735" s="484"/>
      <c r="H2735" s="484"/>
      <c r="I2735" s="484"/>
      <c r="J2735" s="484"/>
      <c r="K2735" s="484"/>
      <c r="L2735" s="484"/>
      <c r="M2735" s="485"/>
      <c r="N2735" s="483"/>
      <c r="O2735" s="485"/>
      <c r="P2735" s="486"/>
      <c r="Q2735" s="483"/>
      <c r="R2735" s="485"/>
      <c r="S2735" s="483"/>
      <c r="T2735" s="484"/>
      <c r="U2735" s="484"/>
      <c r="V2735" s="485"/>
      <c r="W2735" s="486"/>
      <c r="X2735" s="487"/>
    </row>
    <row r="2736" spans="5:24" x14ac:dyDescent="0.25">
      <c r="E2736" s="484"/>
      <c r="F2736" s="484"/>
      <c r="G2736" s="484"/>
      <c r="H2736" s="484"/>
      <c r="I2736" s="484"/>
      <c r="J2736" s="484"/>
      <c r="K2736" s="484"/>
      <c r="L2736" s="484"/>
      <c r="M2736" s="485"/>
      <c r="N2736" s="483"/>
      <c r="O2736" s="485"/>
      <c r="P2736" s="486"/>
      <c r="Q2736" s="483"/>
      <c r="R2736" s="485"/>
      <c r="S2736" s="483"/>
      <c r="T2736" s="484"/>
      <c r="U2736" s="484"/>
      <c r="V2736" s="485"/>
      <c r="W2736" s="486"/>
      <c r="X2736" s="487"/>
    </row>
    <row r="2737" spans="5:24" x14ac:dyDescent="0.25">
      <c r="E2737" s="484"/>
      <c r="F2737" s="484"/>
      <c r="G2737" s="484"/>
      <c r="H2737" s="484"/>
      <c r="I2737" s="484"/>
      <c r="J2737" s="484"/>
      <c r="K2737" s="484"/>
      <c r="L2737" s="484"/>
      <c r="M2737" s="485"/>
      <c r="N2737" s="483"/>
      <c r="O2737" s="485"/>
      <c r="P2737" s="486"/>
      <c r="Q2737" s="483"/>
      <c r="R2737" s="485"/>
      <c r="S2737" s="483"/>
      <c r="T2737" s="484"/>
      <c r="U2737" s="484"/>
      <c r="V2737" s="485"/>
      <c r="W2737" s="486"/>
      <c r="X2737" s="487"/>
    </row>
    <row r="2738" spans="5:24" x14ac:dyDescent="0.25">
      <c r="E2738" s="484"/>
      <c r="F2738" s="484"/>
      <c r="G2738" s="484"/>
      <c r="H2738" s="484"/>
      <c r="I2738" s="484"/>
      <c r="J2738" s="484"/>
      <c r="K2738" s="484"/>
      <c r="L2738" s="484"/>
      <c r="M2738" s="485"/>
      <c r="N2738" s="483"/>
      <c r="O2738" s="485"/>
      <c r="P2738" s="486"/>
      <c r="Q2738" s="483"/>
      <c r="R2738" s="485"/>
      <c r="S2738" s="483"/>
      <c r="T2738" s="484"/>
      <c r="U2738" s="484"/>
      <c r="V2738" s="485"/>
      <c r="W2738" s="486"/>
      <c r="X2738" s="487"/>
    </row>
    <row r="2739" spans="5:24" x14ac:dyDescent="0.25">
      <c r="E2739" s="484"/>
      <c r="F2739" s="484"/>
      <c r="G2739" s="484"/>
      <c r="H2739" s="484"/>
      <c r="I2739" s="484"/>
      <c r="J2739" s="484"/>
      <c r="K2739" s="484"/>
      <c r="L2739" s="484"/>
      <c r="M2739" s="485"/>
      <c r="N2739" s="483"/>
      <c r="O2739" s="485"/>
      <c r="P2739" s="486"/>
      <c r="Q2739" s="483"/>
      <c r="R2739" s="485"/>
      <c r="S2739" s="483"/>
      <c r="T2739" s="484"/>
      <c r="U2739" s="484"/>
      <c r="V2739" s="485"/>
      <c r="W2739" s="486"/>
      <c r="X2739" s="487"/>
    </row>
    <row r="2740" spans="5:24" x14ac:dyDescent="0.25">
      <c r="E2740" s="484"/>
      <c r="F2740" s="484"/>
      <c r="G2740" s="484"/>
      <c r="H2740" s="484"/>
      <c r="I2740" s="484"/>
      <c r="J2740" s="484"/>
      <c r="K2740" s="484"/>
      <c r="L2740" s="484"/>
      <c r="M2740" s="485"/>
      <c r="N2740" s="483"/>
      <c r="O2740" s="485"/>
      <c r="P2740" s="486"/>
      <c r="Q2740" s="483"/>
      <c r="R2740" s="485"/>
      <c r="S2740" s="483"/>
      <c r="T2740" s="484"/>
      <c r="U2740" s="484"/>
      <c r="V2740" s="485"/>
      <c r="W2740" s="486"/>
      <c r="X2740" s="487"/>
    </row>
    <row r="2741" spans="5:24" x14ac:dyDescent="0.25">
      <c r="E2741" s="484"/>
      <c r="F2741" s="484"/>
      <c r="G2741" s="484"/>
      <c r="H2741" s="484"/>
      <c r="I2741" s="484"/>
      <c r="J2741" s="484"/>
      <c r="K2741" s="484"/>
      <c r="L2741" s="484"/>
      <c r="M2741" s="485"/>
      <c r="N2741" s="483"/>
      <c r="O2741" s="485"/>
      <c r="P2741" s="486"/>
      <c r="Q2741" s="483"/>
      <c r="R2741" s="485"/>
      <c r="S2741" s="483"/>
      <c r="T2741" s="484"/>
      <c r="U2741" s="484"/>
      <c r="V2741" s="485"/>
      <c r="W2741" s="486"/>
      <c r="X2741" s="487"/>
    </row>
    <row r="2742" spans="5:24" x14ac:dyDescent="0.25">
      <c r="E2742" s="484"/>
      <c r="F2742" s="484"/>
      <c r="G2742" s="484"/>
      <c r="H2742" s="484"/>
      <c r="I2742" s="484"/>
      <c r="J2742" s="484"/>
      <c r="K2742" s="484"/>
      <c r="L2742" s="484"/>
      <c r="M2742" s="485"/>
      <c r="N2742" s="483"/>
      <c r="O2742" s="485"/>
      <c r="P2742" s="486"/>
      <c r="Q2742" s="483"/>
      <c r="R2742" s="485"/>
      <c r="S2742" s="483"/>
      <c r="T2742" s="484"/>
      <c r="U2742" s="484"/>
      <c r="V2742" s="485"/>
      <c r="W2742" s="486"/>
      <c r="X2742" s="487"/>
    </row>
    <row r="2743" spans="5:24" x14ac:dyDescent="0.25">
      <c r="E2743" s="484"/>
      <c r="F2743" s="484"/>
      <c r="G2743" s="484"/>
      <c r="H2743" s="484"/>
      <c r="I2743" s="484"/>
      <c r="J2743" s="484"/>
      <c r="K2743" s="484"/>
      <c r="L2743" s="484"/>
      <c r="M2743" s="485"/>
      <c r="N2743" s="483"/>
      <c r="O2743" s="485"/>
      <c r="P2743" s="486"/>
      <c r="Q2743" s="483"/>
      <c r="R2743" s="485"/>
      <c r="S2743" s="483"/>
      <c r="T2743" s="484"/>
      <c r="U2743" s="484"/>
      <c r="V2743" s="485"/>
      <c r="W2743" s="486"/>
      <c r="X2743" s="487"/>
    </row>
    <row r="2744" spans="5:24" x14ac:dyDescent="0.25">
      <c r="E2744" s="484"/>
      <c r="F2744" s="484"/>
      <c r="G2744" s="484"/>
      <c r="H2744" s="484"/>
      <c r="I2744" s="484"/>
      <c r="J2744" s="484"/>
      <c r="K2744" s="484"/>
      <c r="L2744" s="484"/>
      <c r="M2744" s="485"/>
      <c r="N2744" s="483"/>
      <c r="O2744" s="485"/>
      <c r="P2744" s="486"/>
      <c r="Q2744" s="483"/>
      <c r="R2744" s="485"/>
      <c r="S2744" s="483"/>
      <c r="T2744" s="484"/>
      <c r="U2744" s="484"/>
      <c r="V2744" s="485"/>
      <c r="W2744" s="486"/>
      <c r="X2744" s="487"/>
    </row>
    <row r="2745" spans="5:24" x14ac:dyDescent="0.25">
      <c r="E2745" s="484"/>
      <c r="F2745" s="484"/>
      <c r="G2745" s="484"/>
      <c r="H2745" s="484"/>
      <c r="I2745" s="484"/>
      <c r="J2745" s="484"/>
      <c r="K2745" s="484"/>
      <c r="L2745" s="484"/>
      <c r="M2745" s="485"/>
      <c r="N2745" s="483"/>
      <c r="O2745" s="485"/>
      <c r="P2745" s="486"/>
      <c r="Q2745" s="483"/>
      <c r="R2745" s="485"/>
      <c r="S2745" s="483"/>
      <c r="T2745" s="484"/>
      <c r="U2745" s="484"/>
      <c r="V2745" s="485"/>
      <c r="W2745" s="486"/>
      <c r="X2745" s="487"/>
    </row>
    <row r="2746" spans="5:24" x14ac:dyDescent="0.25">
      <c r="E2746" s="484"/>
      <c r="F2746" s="484"/>
      <c r="G2746" s="484"/>
      <c r="H2746" s="484"/>
      <c r="I2746" s="484"/>
      <c r="J2746" s="484"/>
      <c r="K2746" s="484"/>
      <c r="L2746" s="484"/>
      <c r="M2746" s="485"/>
      <c r="N2746" s="483"/>
      <c r="O2746" s="485"/>
      <c r="P2746" s="486"/>
      <c r="Q2746" s="483"/>
      <c r="R2746" s="485"/>
      <c r="S2746" s="483"/>
      <c r="T2746" s="484"/>
      <c r="U2746" s="484"/>
      <c r="V2746" s="485"/>
      <c r="W2746" s="486"/>
      <c r="X2746" s="487"/>
    </row>
    <row r="2747" spans="5:24" x14ac:dyDescent="0.25">
      <c r="E2747" s="484"/>
      <c r="F2747" s="484"/>
      <c r="G2747" s="484"/>
      <c r="H2747" s="484"/>
      <c r="I2747" s="484"/>
      <c r="J2747" s="484"/>
      <c r="K2747" s="484"/>
      <c r="L2747" s="484"/>
      <c r="M2747" s="485"/>
      <c r="N2747" s="483"/>
      <c r="O2747" s="485"/>
      <c r="P2747" s="486"/>
      <c r="Q2747" s="483"/>
      <c r="R2747" s="485"/>
      <c r="S2747" s="483"/>
      <c r="T2747" s="484"/>
      <c r="U2747" s="484"/>
      <c r="V2747" s="485"/>
      <c r="W2747" s="486"/>
      <c r="X2747" s="487"/>
    </row>
    <row r="2748" spans="5:24" x14ac:dyDescent="0.25">
      <c r="E2748" s="484"/>
      <c r="F2748" s="484"/>
      <c r="G2748" s="484"/>
      <c r="H2748" s="484"/>
      <c r="I2748" s="484"/>
      <c r="J2748" s="484"/>
      <c r="K2748" s="484"/>
      <c r="L2748" s="484"/>
      <c r="M2748" s="485"/>
      <c r="N2748" s="483"/>
      <c r="O2748" s="485"/>
      <c r="P2748" s="486"/>
      <c r="Q2748" s="483"/>
      <c r="R2748" s="485"/>
      <c r="S2748" s="483"/>
      <c r="T2748" s="484"/>
      <c r="U2748" s="484"/>
      <c r="V2748" s="485"/>
      <c r="W2748" s="486"/>
      <c r="X2748" s="487"/>
    </row>
    <row r="2749" spans="5:24" x14ac:dyDescent="0.25">
      <c r="E2749" s="484"/>
      <c r="F2749" s="484"/>
      <c r="G2749" s="484"/>
      <c r="H2749" s="484"/>
      <c r="I2749" s="484"/>
      <c r="J2749" s="484"/>
      <c r="K2749" s="484"/>
      <c r="L2749" s="484"/>
      <c r="M2749" s="485"/>
      <c r="N2749" s="483"/>
      <c r="O2749" s="485"/>
      <c r="P2749" s="486"/>
      <c r="Q2749" s="483"/>
      <c r="R2749" s="485"/>
      <c r="S2749" s="483"/>
      <c r="T2749" s="484"/>
      <c r="U2749" s="484"/>
      <c r="V2749" s="485"/>
      <c r="W2749" s="486"/>
      <c r="X2749" s="487"/>
    </row>
    <row r="2750" spans="5:24" x14ac:dyDescent="0.25">
      <c r="E2750" s="484"/>
      <c r="F2750" s="484"/>
      <c r="G2750" s="484"/>
      <c r="H2750" s="484"/>
      <c r="I2750" s="484"/>
      <c r="J2750" s="484"/>
      <c r="K2750" s="484"/>
      <c r="L2750" s="484"/>
      <c r="M2750" s="485"/>
      <c r="N2750" s="483"/>
      <c r="O2750" s="485"/>
      <c r="P2750" s="486"/>
      <c r="Q2750" s="483"/>
      <c r="R2750" s="485"/>
      <c r="S2750" s="483"/>
      <c r="T2750" s="484"/>
      <c r="U2750" s="484"/>
      <c r="V2750" s="485"/>
      <c r="W2750" s="486"/>
      <c r="X2750" s="487"/>
    </row>
    <row r="2751" spans="5:24" x14ac:dyDescent="0.25">
      <c r="E2751" s="484"/>
      <c r="F2751" s="484"/>
      <c r="G2751" s="484"/>
      <c r="H2751" s="484"/>
      <c r="I2751" s="484"/>
      <c r="J2751" s="484"/>
      <c r="K2751" s="484"/>
      <c r="L2751" s="484"/>
      <c r="M2751" s="485"/>
      <c r="N2751" s="483"/>
      <c r="O2751" s="485"/>
      <c r="P2751" s="486"/>
      <c r="Q2751" s="483"/>
      <c r="R2751" s="485"/>
      <c r="S2751" s="483"/>
      <c r="T2751" s="484"/>
      <c r="U2751" s="484"/>
      <c r="V2751" s="485"/>
      <c r="W2751" s="486"/>
      <c r="X2751" s="487"/>
    </row>
    <row r="2752" spans="5:24" x14ac:dyDescent="0.25">
      <c r="E2752" s="484"/>
      <c r="F2752" s="484"/>
      <c r="G2752" s="484"/>
      <c r="H2752" s="484"/>
      <c r="I2752" s="484"/>
      <c r="J2752" s="484"/>
      <c r="K2752" s="484"/>
      <c r="L2752" s="484"/>
      <c r="M2752" s="485"/>
      <c r="N2752" s="483"/>
      <c r="O2752" s="485"/>
      <c r="P2752" s="486"/>
      <c r="Q2752" s="483"/>
      <c r="R2752" s="485"/>
      <c r="S2752" s="483"/>
      <c r="T2752" s="484"/>
      <c r="U2752" s="484"/>
      <c r="V2752" s="485"/>
      <c r="W2752" s="486"/>
      <c r="X2752" s="487"/>
    </row>
    <row r="2753" spans="5:24" x14ac:dyDescent="0.25">
      <c r="E2753" s="484"/>
      <c r="F2753" s="484"/>
      <c r="G2753" s="484"/>
      <c r="H2753" s="484"/>
      <c r="I2753" s="484"/>
      <c r="J2753" s="484"/>
      <c r="K2753" s="484"/>
      <c r="L2753" s="484"/>
      <c r="M2753" s="485"/>
      <c r="N2753" s="483"/>
      <c r="O2753" s="485"/>
      <c r="P2753" s="486"/>
      <c r="Q2753" s="483"/>
      <c r="R2753" s="485"/>
      <c r="S2753" s="483"/>
      <c r="T2753" s="484"/>
      <c r="U2753" s="484"/>
      <c r="V2753" s="485"/>
      <c r="W2753" s="486"/>
      <c r="X2753" s="487"/>
    </row>
    <row r="2754" spans="5:24" x14ac:dyDescent="0.25">
      <c r="E2754" s="484"/>
      <c r="F2754" s="484"/>
      <c r="G2754" s="484"/>
      <c r="H2754" s="484"/>
      <c r="I2754" s="484"/>
      <c r="J2754" s="484"/>
      <c r="K2754" s="484"/>
      <c r="L2754" s="484"/>
      <c r="M2754" s="485"/>
      <c r="N2754" s="483"/>
      <c r="O2754" s="485"/>
      <c r="P2754" s="486"/>
      <c r="Q2754" s="483"/>
      <c r="R2754" s="485"/>
      <c r="S2754" s="483"/>
      <c r="T2754" s="484"/>
      <c r="U2754" s="484"/>
      <c r="V2754" s="485"/>
      <c r="W2754" s="486"/>
      <c r="X2754" s="487"/>
    </row>
    <row r="2755" spans="5:24" x14ac:dyDescent="0.25">
      <c r="E2755" s="484"/>
      <c r="F2755" s="484"/>
      <c r="G2755" s="484"/>
      <c r="H2755" s="484"/>
      <c r="I2755" s="484"/>
      <c r="J2755" s="484"/>
      <c r="K2755" s="484"/>
      <c r="L2755" s="484"/>
      <c r="M2755" s="485"/>
      <c r="N2755" s="483"/>
      <c r="O2755" s="485"/>
      <c r="P2755" s="486"/>
      <c r="Q2755" s="483"/>
      <c r="R2755" s="485"/>
      <c r="S2755" s="483"/>
      <c r="T2755" s="484"/>
      <c r="U2755" s="484"/>
      <c r="V2755" s="485"/>
      <c r="W2755" s="486"/>
      <c r="X2755" s="487"/>
    </row>
    <row r="2756" spans="5:24" x14ac:dyDescent="0.25">
      <c r="E2756" s="484"/>
      <c r="F2756" s="484"/>
      <c r="G2756" s="484"/>
      <c r="H2756" s="484"/>
      <c r="I2756" s="484"/>
      <c r="J2756" s="484"/>
      <c r="K2756" s="484"/>
      <c r="L2756" s="484"/>
      <c r="M2756" s="485"/>
      <c r="N2756" s="483"/>
      <c r="O2756" s="485"/>
      <c r="P2756" s="486"/>
      <c r="Q2756" s="483"/>
      <c r="R2756" s="485"/>
      <c r="S2756" s="483"/>
      <c r="T2756" s="484"/>
      <c r="U2756" s="484"/>
      <c r="V2756" s="485"/>
      <c r="W2756" s="486"/>
      <c r="X2756" s="487"/>
    </row>
    <row r="2757" spans="5:24" x14ac:dyDescent="0.25">
      <c r="E2757" s="484"/>
      <c r="F2757" s="484"/>
      <c r="G2757" s="484"/>
      <c r="H2757" s="484"/>
      <c r="I2757" s="484"/>
      <c r="J2757" s="484"/>
      <c r="K2757" s="484"/>
      <c r="L2757" s="484"/>
      <c r="M2757" s="485"/>
      <c r="N2757" s="483"/>
      <c r="O2757" s="485"/>
      <c r="P2757" s="486"/>
      <c r="Q2757" s="483"/>
      <c r="R2757" s="485"/>
      <c r="S2757" s="483"/>
      <c r="T2757" s="484"/>
      <c r="U2757" s="484"/>
      <c r="V2757" s="485"/>
      <c r="W2757" s="486"/>
      <c r="X2757" s="487"/>
    </row>
    <row r="2758" spans="5:24" x14ac:dyDescent="0.25">
      <c r="E2758" s="484"/>
      <c r="F2758" s="484"/>
      <c r="G2758" s="484"/>
      <c r="H2758" s="484"/>
      <c r="I2758" s="484"/>
      <c r="J2758" s="484"/>
      <c r="K2758" s="484"/>
      <c r="L2758" s="484"/>
      <c r="M2758" s="485"/>
      <c r="N2758" s="483"/>
      <c r="O2758" s="485"/>
      <c r="P2758" s="486"/>
      <c r="Q2758" s="483"/>
      <c r="R2758" s="485"/>
      <c r="S2758" s="483"/>
      <c r="T2758" s="484"/>
      <c r="U2758" s="484"/>
      <c r="V2758" s="485"/>
      <c r="W2758" s="486"/>
      <c r="X2758" s="487"/>
    </row>
    <row r="2759" spans="5:24" x14ac:dyDescent="0.25">
      <c r="E2759" s="484"/>
      <c r="F2759" s="484"/>
      <c r="G2759" s="484"/>
      <c r="H2759" s="484"/>
      <c r="I2759" s="484"/>
      <c r="J2759" s="484"/>
      <c r="K2759" s="484"/>
      <c r="L2759" s="484"/>
      <c r="M2759" s="485"/>
      <c r="N2759" s="483"/>
      <c r="O2759" s="485"/>
      <c r="P2759" s="486"/>
      <c r="Q2759" s="483"/>
      <c r="R2759" s="485"/>
      <c r="S2759" s="483"/>
      <c r="T2759" s="484"/>
      <c r="U2759" s="484"/>
      <c r="V2759" s="485"/>
      <c r="W2759" s="486"/>
      <c r="X2759" s="487"/>
    </row>
    <row r="2760" spans="5:24" x14ac:dyDescent="0.25">
      <c r="E2760" s="484"/>
      <c r="F2760" s="484"/>
      <c r="G2760" s="484"/>
      <c r="H2760" s="484"/>
      <c r="I2760" s="484"/>
      <c r="J2760" s="484"/>
      <c r="K2760" s="484"/>
      <c r="L2760" s="484"/>
      <c r="M2760" s="485"/>
      <c r="N2760" s="483"/>
      <c r="O2760" s="485"/>
      <c r="P2760" s="486"/>
      <c r="Q2760" s="483"/>
      <c r="R2760" s="485"/>
      <c r="S2760" s="483"/>
      <c r="T2760" s="484"/>
      <c r="U2760" s="484"/>
      <c r="V2760" s="485"/>
      <c r="W2760" s="486"/>
      <c r="X2760" s="487"/>
    </row>
    <row r="2761" spans="5:24" x14ac:dyDescent="0.25">
      <c r="E2761" s="484"/>
      <c r="F2761" s="484"/>
      <c r="G2761" s="484"/>
      <c r="H2761" s="484"/>
      <c r="I2761" s="484"/>
      <c r="J2761" s="484"/>
      <c r="K2761" s="484"/>
      <c r="L2761" s="484"/>
      <c r="M2761" s="485"/>
      <c r="N2761" s="483"/>
      <c r="O2761" s="485"/>
      <c r="P2761" s="486"/>
      <c r="Q2761" s="483"/>
      <c r="R2761" s="485"/>
      <c r="S2761" s="483"/>
      <c r="T2761" s="484"/>
      <c r="U2761" s="484"/>
      <c r="V2761" s="485"/>
      <c r="W2761" s="486"/>
      <c r="X2761" s="487"/>
    </row>
    <row r="2762" spans="5:24" x14ac:dyDescent="0.25">
      <c r="E2762" s="484"/>
      <c r="F2762" s="484"/>
      <c r="G2762" s="484"/>
      <c r="H2762" s="484"/>
      <c r="I2762" s="484"/>
      <c r="J2762" s="484"/>
      <c r="K2762" s="484"/>
      <c r="L2762" s="484"/>
      <c r="M2762" s="485"/>
      <c r="N2762" s="483"/>
      <c r="O2762" s="485"/>
      <c r="P2762" s="486"/>
      <c r="Q2762" s="483"/>
      <c r="R2762" s="485"/>
      <c r="S2762" s="483"/>
      <c r="T2762" s="484"/>
      <c r="U2762" s="484"/>
      <c r="V2762" s="485"/>
      <c r="W2762" s="486"/>
      <c r="X2762" s="487"/>
    </row>
    <row r="2763" spans="5:24" x14ac:dyDescent="0.25">
      <c r="E2763" s="484"/>
      <c r="F2763" s="484"/>
      <c r="G2763" s="484"/>
      <c r="H2763" s="484"/>
      <c r="I2763" s="484"/>
      <c r="J2763" s="484"/>
      <c r="K2763" s="484"/>
      <c r="L2763" s="484"/>
      <c r="M2763" s="485"/>
      <c r="N2763" s="483"/>
      <c r="O2763" s="485"/>
      <c r="P2763" s="486"/>
      <c r="Q2763" s="483"/>
      <c r="R2763" s="485"/>
      <c r="S2763" s="483"/>
      <c r="T2763" s="484"/>
      <c r="U2763" s="484"/>
      <c r="V2763" s="485"/>
      <c r="W2763" s="486"/>
      <c r="X2763" s="487"/>
    </row>
    <row r="2764" spans="5:24" x14ac:dyDescent="0.25">
      <c r="E2764" s="484"/>
      <c r="F2764" s="484"/>
      <c r="G2764" s="484"/>
      <c r="H2764" s="484"/>
      <c r="I2764" s="484"/>
      <c r="J2764" s="484"/>
      <c r="K2764" s="484"/>
      <c r="L2764" s="484"/>
      <c r="M2764" s="485"/>
      <c r="N2764" s="483"/>
      <c r="O2764" s="485"/>
      <c r="P2764" s="486"/>
      <c r="Q2764" s="483"/>
      <c r="R2764" s="485"/>
      <c r="S2764" s="483"/>
      <c r="T2764" s="484"/>
      <c r="U2764" s="484"/>
      <c r="V2764" s="485"/>
      <c r="W2764" s="486"/>
      <c r="X2764" s="487"/>
    </row>
    <row r="2765" spans="5:24" x14ac:dyDescent="0.25">
      <c r="E2765" s="484"/>
      <c r="F2765" s="484"/>
      <c r="G2765" s="484"/>
      <c r="H2765" s="484"/>
      <c r="I2765" s="484"/>
      <c r="J2765" s="484"/>
      <c r="K2765" s="484"/>
      <c r="L2765" s="484"/>
      <c r="M2765" s="485"/>
      <c r="N2765" s="483"/>
      <c r="O2765" s="485"/>
      <c r="P2765" s="486"/>
      <c r="Q2765" s="483"/>
      <c r="R2765" s="485"/>
      <c r="S2765" s="483"/>
      <c r="T2765" s="484"/>
      <c r="U2765" s="484"/>
      <c r="V2765" s="485"/>
      <c r="W2765" s="486"/>
      <c r="X2765" s="487"/>
    </row>
    <row r="2766" spans="5:24" x14ac:dyDescent="0.25">
      <c r="E2766" s="484"/>
      <c r="F2766" s="484"/>
      <c r="G2766" s="484"/>
      <c r="H2766" s="484"/>
      <c r="I2766" s="484"/>
      <c r="J2766" s="484"/>
      <c r="K2766" s="484"/>
      <c r="L2766" s="484"/>
      <c r="M2766" s="485"/>
      <c r="N2766" s="483"/>
      <c r="O2766" s="485"/>
      <c r="P2766" s="486"/>
      <c r="Q2766" s="483"/>
      <c r="R2766" s="485"/>
      <c r="S2766" s="483"/>
      <c r="T2766" s="484"/>
      <c r="U2766" s="484"/>
      <c r="V2766" s="485"/>
      <c r="W2766" s="486"/>
      <c r="X2766" s="487"/>
    </row>
    <row r="2767" spans="5:24" x14ac:dyDescent="0.25">
      <c r="E2767" s="484"/>
      <c r="F2767" s="484"/>
      <c r="G2767" s="484"/>
      <c r="H2767" s="484"/>
      <c r="I2767" s="484"/>
      <c r="J2767" s="484"/>
      <c r="K2767" s="484"/>
      <c r="L2767" s="484"/>
      <c r="M2767" s="485"/>
      <c r="N2767" s="483"/>
      <c r="O2767" s="485"/>
      <c r="P2767" s="486"/>
      <c r="Q2767" s="483"/>
      <c r="R2767" s="485"/>
      <c r="S2767" s="483"/>
      <c r="T2767" s="484"/>
      <c r="U2767" s="484"/>
      <c r="V2767" s="485"/>
      <c r="W2767" s="486"/>
      <c r="X2767" s="487"/>
    </row>
    <row r="2768" spans="5:24" x14ac:dyDescent="0.25">
      <c r="E2768" s="484"/>
      <c r="F2768" s="484"/>
      <c r="G2768" s="484"/>
      <c r="H2768" s="484"/>
      <c r="I2768" s="484"/>
      <c r="J2768" s="484"/>
      <c r="K2768" s="484"/>
      <c r="L2768" s="484"/>
      <c r="M2768" s="485"/>
      <c r="N2768" s="483"/>
      <c r="O2768" s="485"/>
      <c r="P2768" s="486"/>
      <c r="Q2768" s="483"/>
      <c r="R2768" s="485"/>
      <c r="S2768" s="483"/>
      <c r="T2768" s="484"/>
      <c r="U2768" s="484"/>
      <c r="V2768" s="485"/>
      <c r="W2768" s="486"/>
      <c r="X2768" s="487"/>
    </row>
    <row r="2769" spans="5:24" x14ac:dyDescent="0.25">
      <c r="E2769" s="484"/>
      <c r="F2769" s="484"/>
      <c r="G2769" s="484"/>
      <c r="H2769" s="484"/>
      <c r="I2769" s="484"/>
      <c r="J2769" s="484"/>
      <c r="K2769" s="484"/>
      <c r="L2769" s="484"/>
      <c r="M2769" s="485"/>
      <c r="N2769" s="483"/>
      <c r="O2769" s="485"/>
      <c r="P2769" s="486"/>
      <c r="Q2769" s="483"/>
      <c r="R2769" s="485"/>
      <c r="S2769" s="483"/>
      <c r="T2769" s="484"/>
      <c r="U2769" s="484"/>
      <c r="V2769" s="485"/>
      <c r="W2769" s="486"/>
      <c r="X2769" s="487"/>
    </row>
    <row r="2770" spans="5:24" x14ac:dyDescent="0.25">
      <c r="E2770" s="484"/>
      <c r="F2770" s="484"/>
      <c r="G2770" s="484"/>
      <c r="H2770" s="484"/>
      <c r="I2770" s="484"/>
      <c r="J2770" s="484"/>
      <c r="K2770" s="484"/>
      <c r="L2770" s="484"/>
      <c r="M2770" s="485"/>
      <c r="N2770" s="483"/>
      <c r="O2770" s="485"/>
      <c r="P2770" s="486"/>
      <c r="Q2770" s="483"/>
      <c r="R2770" s="485"/>
      <c r="S2770" s="483"/>
      <c r="T2770" s="484"/>
      <c r="U2770" s="484"/>
      <c r="V2770" s="485"/>
      <c r="W2770" s="486"/>
      <c r="X2770" s="487"/>
    </row>
    <row r="2771" spans="5:24" x14ac:dyDescent="0.25">
      <c r="E2771" s="484"/>
      <c r="F2771" s="484"/>
      <c r="G2771" s="484"/>
      <c r="H2771" s="484"/>
      <c r="I2771" s="484"/>
      <c r="J2771" s="484"/>
      <c r="K2771" s="484"/>
      <c r="L2771" s="484"/>
      <c r="M2771" s="485"/>
      <c r="N2771" s="483"/>
      <c r="O2771" s="485"/>
      <c r="P2771" s="486"/>
      <c r="Q2771" s="483"/>
      <c r="R2771" s="485"/>
      <c r="S2771" s="483"/>
      <c r="T2771" s="484"/>
      <c r="U2771" s="484"/>
      <c r="V2771" s="485"/>
      <c r="W2771" s="486"/>
      <c r="X2771" s="487"/>
    </row>
    <row r="2772" spans="5:24" x14ac:dyDescent="0.25">
      <c r="E2772" s="484"/>
      <c r="F2772" s="484"/>
      <c r="G2772" s="484"/>
      <c r="H2772" s="484"/>
      <c r="I2772" s="484"/>
      <c r="J2772" s="484"/>
      <c r="K2772" s="484"/>
      <c r="L2772" s="484"/>
      <c r="M2772" s="485"/>
      <c r="N2772" s="483"/>
      <c r="O2772" s="485"/>
      <c r="P2772" s="486"/>
      <c r="Q2772" s="483"/>
      <c r="R2772" s="485"/>
      <c r="S2772" s="483"/>
      <c r="T2772" s="484"/>
      <c r="U2772" s="484"/>
      <c r="V2772" s="485"/>
      <c r="W2772" s="486"/>
      <c r="X2772" s="487"/>
    </row>
    <row r="2773" spans="5:24" x14ac:dyDescent="0.25">
      <c r="E2773" s="484"/>
      <c r="F2773" s="484"/>
      <c r="G2773" s="484"/>
      <c r="H2773" s="484"/>
      <c r="I2773" s="484"/>
      <c r="J2773" s="484"/>
      <c r="K2773" s="484"/>
      <c r="L2773" s="484"/>
      <c r="M2773" s="485"/>
      <c r="N2773" s="483"/>
      <c r="O2773" s="485"/>
      <c r="P2773" s="486"/>
      <c r="Q2773" s="483"/>
      <c r="R2773" s="485"/>
      <c r="S2773" s="483"/>
      <c r="T2773" s="484"/>
      <c r="U2773" s="484"/>
      <c r="V2773" s="485"/>
      <c r="W2773" s="486"/>
      <c r="X2773" s="487"/>
    </row>
    <row r="2774" spans="5:24" x14ac:dyDescent="0.25">
      <c r="E2774" s="484"/>
      <c r="F2774" s="484"/>
      <c r="G2774" s="484"/>
      <c r="H2774" s="484"/>
      <c r="I2774" s="484"/>
      <c r="J2774" s="484"/>
      <c r="K2774" s="484"/>
      <c r="L2774" s="484"/>
      <c r="M2774" s="485"/>
      <c r="N2774" s="483"/>
      <c r="O2774" s="485"/>
      <c r="P2774" s="486"/>
      <c r="Q2774" s="483"/>
      <c r="R2774" s="485"/>
      <c r="S2774" s="483"/>
      <c r="T2774" s="484"/>
      <c r="U2774" s="484"/>
      <c r="V2774" s="485"/>
      <c r="W2774" s="486"/>
      <c r="X2774" s="487"/>
    </row>
    <row r="2775" spans="5:24" x14ac:dyDescent="0.25">
      <c r="E2775" s="484"/>
      <c r="F2775" s="484"/>
      <c r="G2775" s="484"/>
      <c r="H2775" s="484"/>
      <c r="I2775" s="484"/>
      <c r="J2775" s="484"/>
      <c r="K2775" s="484"/>
      <c r="L2775" s="484"/>
      <c r="M2775" s="485"/>
      <c r="N2775" s="483"/>
      <c r="O2775" s="485"/>
      <c r="P2775" s="486"/>
      <c r="Q2775" s="483"/>
      <c r="R2775" s="485"/>
      <c r="S2775" s="483"/>
      <c r="T2775" s="484"/>
      <c r="U2775" s="484"/>
      <c r="V2775" s="485"/>
      <c r="W2775" s="486"/>
      <c r="X2775" s="487"/>
    </row>
    <row r="2776" spans="5:24" x14ac:dyDescent="0.25">
      <c r="E2776" s="484"/>
      <c r="F2776" s="484"/>
      <c r="G2776" s="484"/>
      <c r="H2776" s="484"/>
      <c r="I2776" s="484"/>
      <c r="J2776" s="484"/>
      <c r="K2776" s="484"/>
      <c r="L2776" s="484"/>
      <c r="M2776" s="485"/>
      <c r="N2776" s="483"/>
      <c r="O2776" s="485"/>
      <c r="P2776" s="486"/>
      <c r="Q2776" s="483"/>
      <c r="R2776" s="485"/>
      <c r="S2776" s="483"/>
      <c r="T2776" s="484"/>
      <c r="U2776" s="484"/>
      <c r="V2776" s="485"/>
      <c r="W2776" s="486"/>
      <c r="X2776" s="487"/>
    </row>
    <row r="2777" spans="5:24" x14ac:dyDescent="0.25">
      <c r="E2777" s="484"/>
      <c r="F2777" s="484"/>
      <c r="G2777" s="484"/>
      <c r="H2777" s="484"/>
      <c r="I2777" s="484"/>
      <c r="J2777" s="484"/>
      <c r="K2777" s="484"/>
      <c r="L2777" s="484"/>
      <c r="M2777" s="485"/>
      <c r="N2777" s="483"/>
      <c r="O2777" s="485"/>
      <c r="P2777" s="486"/>
      <c r="Q2777" s="483"/>
      <c r="R2777" s="485"/>
      <c r="S2777" s="483"/>
      <c r="T2777" s="484"/>
      <c r="U2777" s="484"/>
      <c r="V2777" s="485"/>
      <c r="W2777" s="486"/>
      <c r="X2777" s="487"/>
    </row>
    <row r="2778" spans="5:24" x14ac:dyDescent="0.25">
      <c r="E2778" s="484"/>
      <c r="F2778" s="484"/>
      <c r="G2778" s="484"/>
      <c r="H2778" s="484"/>
      <c r="I2778" s="484"/>
      <c r="J2778" s="484"/>
      <c r="K2778" s="484"/>
      <c r="L2778" s="484"/>
      <c r="M2778" s="485"/>
      <c r="N2778" s="483"/>
      <c r="O2778" s="485"/>
      <c r="P2778" s="486"/>
      <c r="Q2778" s="483"/>
      <c r="R2778" s="485"/>
      <c r="S2778" s="483"/>
      <c r="T2778" s="484"/>
      <c r="U2778" s="484"/>
      <c r="V2778" s="485"/>
      <c r="W2778" s="486"/>
      <c r="X2778" s="487"/>
    </row>
    <row r="2779" spans="5:24" x14ac:dyDescent="0.25">
      <c r="E2779" s="484"/>
      <c r="F2779" s="484"/>
      <c r="G2779" s="484"/>
      <c r="H2779" s="484"/>
      <c r="I2779" s="484"/>
      <c r="J2779" s="484"/>
      <c r="K2779" s="484"/>
      <c r="L2779" s="484"/>
      <c r="M2779" s="485"/>
      <c r="N2779" s="483"/>
      <c r="O2779" s="485"/>
      <c r="P2779" s="486"/>
      <c r="Q2779" s="483"/>
      <c r="R2779" s="485"/>
      <c r="S2779" s="483"/>
      <c r="T2779" s="484"/>
      <c r="U2779" s="484"/>
      <c r="V2779" s="485"/>
      <c r="W2779" s="486"/>
      <c r="X2779" s="487"/>
    </row>
    <row r="2780" spans="5:24" x14ac:dyDescent="0.25">
      <c r="E2780" s="484"/>
      <c r="F2780" s="484"/>
      <c r="G2780" s="484"/>
      <c r="H2780" s="484"/>
      <c r="I2780" s="484"/>
      <c r="J2780" s="484"/>
      <c r="K2780" s="484"/>
      <c r="L2780" s="484"/>
      <c r="M2780" s="485"/>
      <c r="N2780" s="483"/>
      <c r="O2780" s="485"/>
      <c r="P2780" s="486"/>
      <c r="Q2780" s="483"/>
      <c r="R2780" s="485"/>
      <c r="S2780" s="483"/>
      <c r="T2780" s="484"/>
      <c r="U2780" s="484"/>
      <c r="V2780" s="485"/>
      <c r="W2780" s="486"/>
      <c r="X2780" s="487"/>
    </row>
    <row r="2781" spans="5:24" x14ac:dyDescent="0.25">
      <c r="E2781" s="484"/>
      <c r="F2781" s="484"/>
      <c r="G2781" s="484"/>
      <c r="H2781" s="484"/>
      <c r="I2781" s="484"/>
      <c r="J2781" s="484"/>
      <c r="K2781" s="484"/>
      <c r="L2781" s="484"/>
      <c r="M2781" s="485"/>
      <c r="N2781" s="483"/>
      <c r="O2781" s="485"/>
      <c r="P2781" s="486"/>
      <c r="Q2781" s="483"/>
      <c r="R2781" s="485"/>
      <c r="S2781" s="483"/>
      <c r="T2781" s="484"/>
      <c r="U2781" s="484"/>
      <c r="V2781" s="485"/>
      <c r="W2781" s="486"/>
      <c r="X2781" s="487"/>
    </row>
    <row r="2782" spans="5:24" x14ac:dyDescent="0.25">
      <c r="E2782" s="484"/>
      <c r="F2782" s="484"/>
      <c r="G2782" s="484"/>
      <c r="H2782" s="484"/>
      <c r="I2782" s="484"/>
      <c r="J2782" s="484"/>
      <c r="K2782" s="484"/>
      <c r="L2782" s="484"/>
      <c r="M2782" s="485"/>
      <c r="N2782" s="483"/>
      <c r="O2782" s="485"/>
      <c r="P2782" s="486"/>
      <c r="Q2782" s="483"/>
      <c r="R2782" s="485"/>
      <c r="S2782" s="483"/>
      <c r="T2782" s="484"/>
      <c r="U2782" s="484"/>
      <c r="V2782" s="485"/>
      <c r="W2782" s="486"/>
      <c r="X2782" s="487"/>
    </row>
    <row r="2783" spans="5:24" x14ac:dyDescent="0.25">
      <c r="E2783" s="484"/>
      <c r="F2783" s="484"/>
      <c r="G2783" s="484"/>
      <c r="H2783" s="484"/>
      <c r="I2783" s="484"/>
      <c r="J2783" s="484"/>
      <c r="K2783" s="484"/>
      <c r="L2783" s="484"/>
      <c r="M2783" s="485"/>
      <c r="N2783" s="483"/>
      <c r="O2783" s="485"/>
      <c r="P2783" s="486"/>
      <c r="Q2783" s="483"/>
      <c r="R2783" s="485"/>
      <c r="S2783" s="483"/>
      <c r="T2783" s="484"/>
      <c r="U2783" s="484"/>
      <c r="V2783" s="485"/>
      <c r="W2783" s="486"/>
      <c r="X2783" s="487"/>
    </row>
    <row r="2784" spans="5:24" x14ac:dyDescent="0.25">
      <c r="E2784" s="484"/>
      <c r="F2784" s="484"/>
      <c r="G2784" s="484"/>
      <c r="H2784" s="484"/>
      <c r="I2784" s="484"/>
      <c r="J2784" s="484"/>
      <c r="K2784" s="484"/>
      <c r="L2784" s="484"/>
      <c r="M2784" s="485"/>
      <c r="N2784" s="483"/>
      <c r="O2784" s="485"/>
      <c r="P2784" s="486"/>
      <c r="Q2784" s="483"/>
      <c r="R2784" s="485"/>
      <c r="S2784" s="483"/>
      <c r="T2784" s="484"/>
      <c r="U2784" s="484"/>
      <c r="V2784" s="485"/>
      <c r="W2784" s="486"/>
      <c r="X2784" s="487"/>
    </row>
    <row r="2785" spans="5:24" x14ac:dyDescent="0.25">
      <c r="E2785" s="484"/>
      <c r="F2785" s="484"/>
      <c r="G2785" s="484"/>
      <c r="H2785" s="484"/>
      <c r="I2785" s="484"/>
      <c r="J2785" s="484"/>
      <c r="K2785" s="484"/>
      <c r="L2785" s="484"/>
      <c r="M2785" s="485"/>
      <c r="N2785" s="483"/>
      <c r="O2785" s="485"/>
      <c r="P2785" s="486"/>
      <c r="Q2785" s="483"/>
      <c r="R2785" s="485"/>
      <c r="S2785" s="483"/>
      <c r="T2785" s="484"/>
      <c r="U2785" s="484"/>
      <c r="V2785" s="485"/>
      <c r="W2785" s="486"/>
      <c r="X2785" s="487"/>
    </row>
    <row r="2786" spans="5:24" x14ac:dyDescent="0.25">
      <c r="E2786" s="484"/>
      <c r="F2786" s="484"/>
      <c r="G2786" s="484"/>
      <c r="H2786" s="484"/>
      <c r="I2786" s="484"/>
      <c r="J2786" s="484"/>
      <c r="K2786" s="484"/>
      <c r="L2786" s="484"/>
      <c r="M2786" s="485"/>
      <c r="N2786" s="483"/>
      <c r="O2786" s="485"/>
      <c r="P2786" s="486"/>
      <c r="Q2786" s="483"/>
      <c r="R2786" s="485"/>
      <c r="S2786" s="483"/>
      <c r="T2786" s="484"/>
      <c r="U2786" s="484"/>
      <c r="V2786" s="485"/>
      <c r="W2786" s="486"/>
      <c r="X2786" s="487"/>
    </row>
    <row r="2787" spans="5:24" x14ac:dyDescent="0.25">
      <c r="E2787" s="484"/>
      <c r="F2787" s="484"/>
      <c r="G2787" s="484"/>
      <c r="H2787" s="484"/>
      <c r="I2787" s="484"/>
      <c r="J2787" s="484"/>
      <c r="K2787" s="484"/>
      <c r="L2787" s="484"/>
      <c r="M2787" s="485"/>
      <c r="N2787" s="483"/>
      <c r="O2787" s="485"/>
      <c r="P2787" s="486"/>
      <c r="Q2787" s="483"/>
      <c r="R2787" s="485"/>
      <c r="S2787" s="483"/>
      <c r="T2787" s="484"/>
      <c r="U2787" s="484"/>
      <c r="V2787" s="485"/>
      <c r="W2787" s="486"/>
      <c r="X2787" s="487"/>
    </row>
    <row r="2788" spans="5:24" x14ac:dyDescent="0.25">
      <c r="E2788" s="484"/>
      <c r="F2788" s="484"/>
      <c r="G2788" s="484"/>
      <c r="H2788" s="484"/>
      <c r="I2788" s="484"/>
      <c r="J2788" s="484"/>
      <c r="K2788" s="484"/>
      <c r="L2788" s="484"/>
      <c r="M2788" s="485"/>
      <c r="N2788" s="483"/>
      <c r="O2788" s="485"/>
      <c r="P2788" s="486"/>
      <c r="Q2788" s="483"/>
      <c r="R2788" s="485"/>
      <c r="S2788" s="483"/>
      <c r="T2788" s="484"/>
      <c r="U2788" s="484"/>
      <c r="V2788" s="485"/>
      <c r="W2788" s="486"/>
      <c r="X2788" s="487"/>
    </row>
    <row r="2789" spans="5:24" x14ac:dyDescent="0.25">
      <c r="E2789" s="484"/>
      <c r="F2789" s="484"/>
      <c r="G2789" s="484"/>
      <c r="H2789" s="484"/>
      <c r="I2789" s="484"/>
      <c r="J2789" s="484"/>
      <c r="K2789" s="484"/>
      <c r="L2789" s="484"/>
      <c r="M2789" s="485"/>
      <c r="N2789" s="483"/>
      <c r="O2789" s="485"/>
      <c r="P2789" s="486"/>
      <c r="Q2789" s="483"/>
      <c r="R2789" s="485"/>
      <c r="S2789" s="483"/>
      <c r="T2789" s="484"/>
      <c r="U2789" s="484"/>
      <c r="V2789" s="485"/>
      <c r="W2789" s="486"/>
      <c r="X2789" s="487"/>
    </row>
    <row r="2790" spans="5:24" x14ac:dyDescent="0.25">
      <c r="E2790" s="484"/>
      <c r="F2790" s="484"/>
      <c r="G2790" s="484"/>
      <c r="H2790" s="484"/>
      <c r="I2790" s="484"/>
      <c r="J2790" s="484"/>
      <c r="K2790" s="484"/>
      <c r="L2790" s="484"/>
      <c r="M2790" s="485"/>
      <c r="N2790" s="483"/>
      <c r="O2790" s="485"/>
      <c r="P2790" s="486"/>
      <c r="Q2790" s="483"/>
      <c r="R2790" s="485"/>
      <c r="S2790" s="483"/>
      <c r="T2790" s="484"/>
      <c r="U2790" s="484"/>
      <c r="V2790" s="485"/>
      <c r="W2790" s="486"/>
      <c r="X2790" s="487"/>
    </row>
    <row r="2791" spans="5:24" x14ac:dyDescent="0.25">
      <c r="E2791" s="484"/>
      <c r="F2791" s="484"/>
      <c r="G2791" s="484"/>
      <c r="H2791" s="484"/>
      <c r="I2791" s="484"/>
      <c r="J2791" s="484"/>
      <c r="K2791" s="484"/>
      <c r="L2791" s="484"/>
      <c r="M2791" s="485"/>
      <c r="N2791" s="483"/>
      <c r="O2791" s="485"/>
      <c r="P2791" s="486"/>
      <c r="Q2791" s="483"/>
      <c r="R2791" s="485"/>
      <c r="S2791" s="483"/>
      <c r="T2791" s="484"/>
      <c r="U2791" s="484"/>
      <c r="V2791" s="485"/>
      <c r="W2791" s="486"/>
      <c r="X2791" s="487"/>
    </row>
    <row r="2792" spans="5:24" x14ac:dyDescent="0.25">
      <c r="E2792" s="484"/>
      <c r="F2792" s="484"/>
      <c r="G2792" s="484"/>
      <c r="H2792" s="484"/>
      <c r="I2792" s="484"/>
      <c r="J2792" s="484"/>
      <c r="K2792" s="484"/>
      <c r="L2792" s="484"/>
      <c r="M2792" s="485"/>
      <c r="N2792" s="483"/>
      <c r="O2792" s="485"/>
      <c r="P2792" s="486"/>
      <c r="Q2792" s="483"/>
      <c r="R2792" s="485"/>
      <c r="S2792" s="483"/>
      <c r="T2792" s="484"/>
      <c r="U2792" s="484"/>
      <c r="V2792" s="485"/>
      <c r="W2792" s="486"/>
      <c r="X2792" s="487"/>
    </row>
    <row r="2793" spans="5:24" x14ac:dyDescent="0.25">
      <c r="E2793" s="484"/>
      <c r="F2793" s="484"/>
      <c r="G2793" s="484"/>
      <c r="H2793" s="484"/>
      <c r="I2793" s="484"/>
      <c r="J2793" s="484"/>
      <c r="K2793" s="484"/>
      <c r="L2793" s="484"/>
      <c r="M2793" s="485"/>
      <c r="N2793" s="483"/>
      <c r="O2793" s="485"/>
      <c r="P2793" s="486"/>
      <c r="Q2793" s="483"/>
      <c r="R2793" s="485"/>
      <c r="S2793" s="483"/>
      <c r="T2793" s="484"/>
      <c r="U2793" s="484"/>
      <c r="V2793" s="485"/>
      <c r="W2793" s="486"/>
      <c r="X2793" s="487"/>
    </row>
    <row r="2794" spans="5:24" x14ac:dyDescent="0.25">
      <c r="E2794" s="484"/>
      <c r="F2794" s="484"/>
      <c r="G2794" s="484"/>
      <c r="H2794" s="484"/>
      <c r="I2794" s="484"/>
      <c r="J2794" s="484"/>
      <c r="K2794" s="484"/>
      <c r="L2794" s="484"/>
      <c r="M2794" s="485"/>
      <c r="N2794" s="483"/>
      <c r="O2794" s="485"/>
      <c r="P2794" s="486"/>
      <c r="Q2794" s="483"/>
      <c r="R2794" s="485"/>
      <c r="S2794" s="483"/>
      <c r="T2794" s="484"/>
      <c r="U2794" s="484"/>
      <c r="V2794" s="485"/>
      <c r="W2794" s="486"/>
      <c r="X2794" s="487"/>
    </row>
    <row r="2795" spans="5:24" x14ac:dyDescent="0.25">
      <c r="E2795" s="484"/>
      <c r="F2795" s="484"/>
      <c r="G2795" s="484"/>
      <c r="H2795" s="484"/>
      <c r="I2795" s="484"/>
      <c r="J2795" s="484"/>
      <c r="K2795" s="484"/>
      <c r="L2795" s="484"/>
      <c r="M2795" s="485"/>
      <c r="N2795" s="483"/>
      <c r="O2795" s="485"/>
      <c r="P2795" s="486"/>
      <c r="Q2795" s="483"/>
      <c r="R2795" s="485"/>
      <c r="S2795" s="483"/>
      <c r="T2795" s="484"/>
      <c r="U2795" s="484"/>
      <c r="V2795" s="485"/>
      <c r="W2795" s="486"/>
      <c r="X2795" s="487"/>
    </row>
    <row r="2796" spans="5:24" x14ac:dyDescent="0.25">
      <c r="E2796" s="484"/>
      <c r="F2796" s="484"/>
      <c r="G2796" s="484"/>
      <c r="H2796" s="484"/>
      <c r="I2796" s="484"/>
      <c r="J2796" s="484"/>
      <c r="K2796" s="484"/>
      <c r="L2796" s="484"/>
      <c r="M2796" s="485"/>
      <c r="N2796" s="483"/>
      <c r="O2796" s="485"/>
      <c r="P2796" s="486"/>
      <c r="Q2796" s="483"/>
      <c r="R2796" s="485"/>
      <c r="S2796" s="483"/>
      <c r="T2796" s="484"/>
      <c r="U2796" s="484"/>
      <c r="V2796" s="485"/>
      <c r="W2796" s="486"/>
      <c r="X2796" s="487"/>
    </row>
    <row r="2797" spans="5:24" x14ac:dyDescent="0.25">
      <c r="E2797" s="484"/>
      <c r="F2797" s="484"/>
      <c r="G2797" s="484"/>
      <c r="H2797" s="484"/>
      <c r="I2797" s="484"/>
      <c r="J2797" s="484"/>
      <c r="K2797" s="484"/>
      <c r="L2797" s="484"/>
      <c r="M2797" s="485"/>
      <c r="N2797" s="483"/>
      <c r="O2797" s="485"/>
      <c r="P2797" s="486"/>
      <c r="Q2797" s="483"/>
      <c r="R2797" s="485"/>
      <c r="S2797" s="483"/>
      <c r="T2797" s="484"/>
      <c r="U2797" s="484"/>
      <c r="V2797" s="485"/>
      <c r="W2797" s="486"/>
      <c r="X2797" s="487"/>
    </row>
    <row r="2798" spans="5:24" x14ac:dyDescent="0.25">
      <c r="E2798" s="484"/>
      <c r="F2798" s="484"/>
      <c r="G2798" s="484"/>
      <c r="H2798" s="484"/>
      <c r="I2798" s="484"/>
      <c r="J2798" s="484"/>
      <c r="K2798" s="484"/>
      <c r="L2798" s="484"/>
      <c r="M2798" s="485"/>
      <c r="N2798" s="483"/>
      <c r="O2798" s="485"/>
      <c r="P2798" s="486"/>
      <c r="Q2798" s="483"/>
      <c r="R2798" s="485"/>
      <c r="S2798" s="483"/>
      <c r="T2798" s="484"/>
      <c r="U2798" s="484"/>
      <c r="V2798" s="485"/>
      <c r="W2798" s="486"/>
      <c r="X2798" s="487"/>
    </row>
    <row r="2799" spans="5:24" x14ac:dyDescent="0.25">
      <c r="E2799" s="484"/>
      <c r="F2799" s="484"/>
      <c r="G2799" s="484"/>
      <c r="H2799" s="484"/>
      <c r="I2799" s="484"/>
      <c r="J2799" s="484"/>
      <c r="K2799" s="484"/>
      <c r="L2799" s="484"/>
      <c r="M2799" s="485"/>
      <c r="N2799" s="483"/>
      <c r="O2799" s="485"/>
      <c r="P2799" s="486"/>
      <c r="Q2799" s="483"/>
      <c r="R2799" s="485"/>
      <c r="S2799" s="483"/>
      <c r="T2799" s="484"/>
      <c r="U2799" s="484"/>
      <c r="V2799" s="485"/>
      <c r="W2799" s="486"/>
      <c r="X2799" s="487"/>
    </row>
    <row r="2800" spans="5:24" x14ac:dyDescent="0.25">
      <c r="E2800" s="484"/>
      <c r="F2800" s="484"/>
      <c r="G2800" s="484"/>
      <c r="H2800" s="484"/>
      <c r="I2800" s="484"/>
      <c r="J2800" s="484"/>
      <c r="K2800" s="484"/>
      <c r="L2800" s="484"/>
      <c r="M2800" s="485"/>
      <c r="N2800" s="483"/>
      <c r="O2800" s="485"/>
      <c r="P2800" s="486"/>
      <c r="Q2800" s="483"/>
      <c r="R2800" s="485"/>
      <c r="S2800" s="483"/>
      <c r="T2800" s="484"/>
      <c r="U2800" s="484"/>
      <c r="V2800" s="485"/>
      <c r="W2800" s="486"/>
      <c r="X2800" s="487"/>
    </row>
    <row r="2801" spans="5:24" x14ac:dyDescent="0.25">
      <c r="E2801" s="484"/>
      <c r="F2801" s="484"/>
      <c r="G2801" s="484"/>
      <c r="H2801" s="484"/>
      <c r="I2801" s="484"/>
      <c r="J2801" s="484"/>
      <c r="K2801" s="484"/>
      <c r="L2801" s="484"/>
      <c r="M2801" s="485"/>
      <c r="N2801" s="483"/>
      <c r="O2801" s="485"/>
      <c r="P2801" s="486"/>
      <c r="Q2801" s="483"/>
      <c r="R2801" s="485"/>
      <c r="S2801" s="483"/>
      <c r="T2801" s="484"/>
      <c r="U2801" s="484"/>
      <c r="V2801" s="485"/>
      <c r="W2801" s="486"/>
      <c r="X2801" s="487"/>
    </row>
    <row r="2802" spans="5:24" x14ac:dyDescent="0.25">
      <c r="E2802" s="484"/>
      <c r="F2802" s="484"/>
      <c r="G2802" s="484"/>
      <c r="H2802" s="484"/>
      <c r="I2802" s="484"/>
      <c r="J2802" s="484"/>
      <c r="K2802" s="484"/>
      <c r="L2802" s="484"/>
      <c r="M2802" s="485"/>
      <c r="N2802" s="483"/>
      <c r="O2802" s="485"/>
      <c r="P2802" s="486"/>
      <c r="Q2802" s="483"/>
      <c r="R2802" s="485"/>
      <c r="S2802" s="483"/>
      <c r="T2802" s="484"/>
      <c r="U2802" s="484"/>
      <c r="V2802" s="485"/>
      <c r="W2802" s="486"/>
      <c r="X2802" s="487"/>
    </row>
    <row r="2803" spans="5:24" x14ac:dyDescent="0.25">
      <c r="E2803" s="484"/>
      <c r="F2803" s="484"/>
      <c r="G2803" s="484"/>
      <c r="H2803" s="484"/>
      <c r="I2803" s="484"/>
      <c r="J2803" s="484"/>
      <c r="K2803" s="484"/>
      <c r="L2803" s="484"/>
      <c r="M2803" s="485"/>
      <c r="N2803" s="483"/>
      <c r="O2803" s="485"/>
      <c r="P2803" s="486"/>
      <c r="Q2803" s="483"/>
      <c r="R2803" s="485"/>
      <c r="S2803" s="483"/>
      <c r="T2803" s="484"/>
      <c r="U2803" s="484"/>
      <c r="V2803" s="485"/>
      <c r="W2803" s="486"/>
      <c r="X2803" s="487"/>
    </row>
    <row r="2804" spans="5:24" x14ac:dyDescent="0.25">
      <c r="E2804" s="484"/>
      <c r="F2804" s="484"/>
      <c r="G2804" s="484"/>
      <c r="H2804" s="484"/>
      <c r="I2804" s="484"/>
      <c r="J2804" s="484"/>
      <c r="K2804" s="484"/>
      <c r="L2804" s="484"/>
      <c r="M2804" s="485"/>
      <c r="N2804" s="483"/>
      <c r="O2804" s="485"/>
      <c r="P2804" s="486"/>
      <c r="Q2804" s="483"/>
      <c r="R2804" s="485"/>
      <c r="S2804" s="483"/>
      <c r="T2804" s="484"/>
      <c r="U2804" s="484"/>
      <c r="V2804" s="485"/>
      <c r="W2804" s="486"/>
      <c r="X2804" s="487"/>
    </row>
    <row r="2805" spans="5:24" x14ac:dyDescent="0.25">
      <c r="E2805" s="484"/>
      <c r="F2805" s="484"/>
      <c r="G2805" s="484"/>
      <c r="H2805" s="484"/>
      <c r="I2805" s="484"/>
      <c r="J2805" s="484"/>
      <c r="K2805" s="484"/>
      <c r="L2805" s="484"/>
      <c r="M2805" s="485"/>
      <c r="N2805" s="483"/>
      <c r="O2805" s="485"/>
      <c r="P2805" s="486"/>
      <c r="Q2805" s="483"/>
      <c r="R2805" s="485"/>
      <c r="S2805" s="483"/>
      <c r="T2805" s="484"/>
      <c r="U2805" s="484"/>
      <c r="V2805" s="485"/>
      <c r="W2805" s="486"/>
      <c r="X2805" s="487"/>
    </row>
    <row r="2806" spans="5:24" x14ac:dyDescent="0.25">
      <c r="E2806" s="484"/>
      <c r="F2806" s="484"/>
      <c r="G2806" s="484"/>
      <c r="H2806" s="484"/>
      <c r="I2806" s="484"/>
      <c r="J2806" s="484"/>
      <c r="K2806" s="484"/>
      <c r="L2806" s="484"/>
      <c r="M2806" s="485"/>
      <c r="N2806" s="483"/>
      <c r="O2806" s="485"/>
      <c r="P2806" s="486"/>
      <c r="Q2806" s="483"/>
      <c r="R2806" s="485"/>
      <c r="S2806" s="483"/>
      <c r="T2806" s="484"/>
      <c r="U2806" s="484"/>
      <c r="V2806" s="485"/>
      <c r="W2806" s="486"/>
      <c r="X2806" s="487"/>
    </row>
    <row r="2807" spans="5:24" x14ac:dyDescent="0.25">
      <c r="E2807" s="484"/>
      <c r="F2807" s="484"/>
      <c r="G2807" s="484"/>
      <c r="H2807" s="484"/>
      <c r="I2807" s="484"/>
      <c r="J2807" s="484"/>
      <c r="K2807" s="484"/>
      <c r="L2807" s="484"/>
      <c r="M2807" s="485"/>
      <c r="N2807" s="483"/>
      <c r="O2807" s="485"/>
      <c r="P2807" s="486"/>
      <c r="Q2807" s="483"/>
      <c r="R2807" s="485"/>
      <c r="S2807" s="483"/>
      <c r="T2807" s="484"/>
      <c r="U2807" s="484"/>
      <c r="V2807" s="485"/>
      <c r="W2807" s="486"/>
      <c r="X2807" s="487"/>
    </row>
    <row r="2808" spans="5:24" x14ac:dyDescent="0.25">
      <c r="E2808" s="484"/>
      <c r="F2808" s="484"/>
      <c r="G2808" s="484"/>
      <c r="H2808" s="484"/>
      <c r="I2808" s="484"/>
      <c r="J2808" s="484"/>
      <c r="K2808" s="484"/>
      <c r="L2808" s="484"/>
      <c r="M2808" s="485"/>
      <c r="N2808" s="483"/>
      <c r="O2808" s="485"/>
      <c r="P2808" s="486"/>
      <c r="Q2808" s="483"/>
      <c r="R2808" s="485"/>
      <c r="S2808" s="483"/>
      <c r="T2808" s="484"/>
      <c r="U2808" s="484"/>
      <c r="V2808" s="485"/>
      <c r="W2808" s="486"/>
      <c r="X2808" s="487"/>
    </row>
    <row r="2809" spans="5:24" x14ac:dyDescent="0.25">
      <c r="E2809" s="484"/>
      <c r="F2809" s="484"/>
      <c r="G2809" s="484"/>
      <c r="H2809" s="484"/>
      <c r="I2809" s="484"/>
      <c r="J2809" s="484"/>
      <c r="K2809" s="484"/>
      <c r="L2809" s="484"/>
      <c r="M2809" s="485"/>
      <c r="N2809" s="483"/>
      <c r="O2809" s="485"/>
      <c r="P2809" s="486"/>
      <c r="Q2809" s="483"/>
      <c r="R2809" s="485"/>
      <c r="S2809" s="483"/>
      <c r="T2809" s="484"/>
      <c r="U2809" s="484"/>
      <c r="V2809" s="485"/>
      <c r="W2809" s="486"/>
      <c r="X2809" s="487"/>
    </row>
    <row r="2810" spans="5:24" x14ac:dyDescent="0.25">
      <c r="E2810" s="484"/>
      <c r="F2810" s="484"/>
      <c r="G2810" s="484"/>
      <c r="H2810" s="484"/>
      <c r="I2810" s="484"/>
      <c r="J2810" s="484"/>
      <c r="K2810" s="484"/>
      <c r="L2810" s="484"/>
      <c r="M2810" s="485"/>
      <c r="N2810" s="483"/>
      <c r="O2810" s="485"/>
      <c r="P2810" s="486"/>
      <c r="Q2810" s="483"/>
      <c r="R2810" s="485"/>
      <c r="S2810" s="483"/>
      <c r="T2810" s="484"/>
      <c r="U2810" s="484"/>
      <c r="V2810" s="485"/>
      <c r="W2810" s="486"/>
      <c r="X2810" s="487"/>
    </row>
    <row r="2811" spans="5:24" x14ac:dyDescent="0.25">
      <c r="E2811" s="484"/>
      <c r="F2811" s="484"/>
      <c r="G2811" s="484"/>
      <c r="H2811" s="484"/>
      <c r="I2811" s="484"/>
      <c r="J2811" s="484"/>
      <c r="K2811" s="484"/>
      <c r="L2811" s="484"/>
      <c r="M2811" s="485"/>
      <c r="N2811" s="483"/>
      <c r="O2811" s="485"/>
      <c r="P2811" s="486"/>
      <c r="Q2811" s="483"/>
      <c r="R2811" s="485"/>
      <c r="S2811" s="483"/>
      <c r="T2811" s="484"/>
      <c r="U2811" s="484"/>
      <c r="V2811" s="485"/>
      <c r="W2811" s="486"/>
      <c r="X2811" s="487"/>
    </row>
    <row r="2812" spans="5:24" x14ac:dyDescent="0.25">
      <c r="E2812" s="484"/>
      <c r="F2812" s="484"/>
      <c r="G2812" s="484"/>
      <c r="H2812" s="484"/>
      <c r="I2812" s="484"/>
      <c r="J2812" s="484"/>
      <c r="K2812" s="484"/>
      <c r="L2812" s="484"/>
      <c r="M2812" s="485"/>
      <c r="N2812" s="483"/>
      <c r="O2812" s="485"/>
      <c r="P2812" s="486"/>
      <c r="Q2812" s="483"/>
      <c r="R2812" s="485"/>
      <c r="S2812" s="483"/>
      <c r="T2812" s="484"/>
      <c r="U2812" s="484"/>
      <c r="V2812" s="485"/>
      <c r="W2812" s="486"/>
      <c r="X2812" s="487"/>
    </row>
    <row r="2813" spans="5:24" x14ac:dyDescent="0.25">
      <c r="E2813" s="484"/>
      <c r="F2813" s="484"/>
      <c r="G2813" s="484"/>
      <c r="H2813" s="484"/>
      <c r="I2813" s="484"/>
      <c r="J2813" s="484"/>
      <c r="K2813" s="484"/>
      <c r="L2813" s="484"/>
      <c r="M2813" s="485"/>
      <c r="N2813" s="483"/>
      <c r="O2813" s="485"/>
      <c r="P2813" s="486"/>
      <c r="Q2813" s="483"/>
      <c r="R2813" s="485"/>
      <c r="S2813" s="483"/>
      <c r="T2813" s="484"/>
      <c r="U2813" s="484"/>
      <c r="V2813" s="485"/>
      <c r="W2813" s="486"/>
      <c r="X2813" s="487"/>
    </row>
    <row r="2814" spans="5:24" x14ac:dyDescent="0.25">
      <c r="E2814" s="484"/>
      <c r="F2814" s="484"/>
      <c r="G2814" s="484"/>
      <c r="H2814" s="484"/>
      <c r="I2814" s="484"/>
      <c r="J2814" s="484"/>
      <c r="K2814" s="484"/>
      <c r="L2814" s="484"/>
      <c r="M2814" s="485"/>
      <c r="N2814" s="483"/>
      <c r="O2814" s="485"/>
      <c r="P2814" s="486"/>
      <c r="Q2814" s="483"/>
      <c r="R2814" s="485"/>
      <c r="S2814" s="483"/>
      <c r="T2814" s="484"/>
      <c r="U2814" s="484"/>
      <c r="V2814" s="485"/>
      <c r="W2814" s="486"/>
      <c r="X2814" s="487"/>
    </row>
    <row r="2815" spans="5:24" x14ac:dyDescent="0.25">
      <c r="E2815" s="484"/>
      <c r="F2815" s="484"/>
      <c r="G2815" s="484"/>
      <c r="H2815" s="484"/>
      <c r="I2815" s="484"/>
      <c r="J2815" s="484"/>
      <c r="K2815" s="484"/>
      <c r="L2815" s="484"/>
      <c r="M2815" s="485"/>
      <c r="N2815" s="483"/>
      <c r="O2815" s="485"/>
      <c r="P2815" s="486"/>
      <c r="Q2815" s="483"/>
      <c r="R2815" s="485"/>
      <c r="S2815" s="483"/>
      <c r="T2815" s="484"/>
      <c r="U2815" s="484"/>
      <c r="V2815" s="485"/>
      <c r="W2815" s="486"/>
      <c r="X2815" s="487"/>
    </row>
    <row r="2816" spans="5:24" x14ac:dyDescent="0.25">
      <c r="E2816" s="484"/>
      <c r="F2816" s="484"/>
      <c r="G2816" s="484"/>
      <c r="H2816" s="484"/>
      <c r="I2816" s="484"/>
      <c r="J2816" s="484"/>
      <c r="K2816" s="484"/>
      <c r="L2816" s="484"/>
      <c r="M2816" s="485"/>
      <c r="N2816" s="483"/>
      <c r="O2816" s="485"/>
      <c r="P2816" s="486"/>
      <c r="Q2816" s="483"/>
      <c r="R2816" s="485"/>
      <c r="S2816" s="483"/>
      <c r="T2816" s="484"/>
      <c r="U2816" s="484"/>
      <c r="V2816" s="485"/>
      <c r="W2816" s="486"/>
      <c r="X2816" s="487"/>
    </row>
    <row r="2817" spans="5:24" x14ac:dyDescent="0.25">
      <c r="E2817" s="484"/>
      <c r="F2817" s="484"/>
      <c r="G2817" s="484"/>
      <c r="H2817" s="484"/>
      <c r="I2817" s="484"/>
      <c r="J2817" s="484"/>
      <c r="K2817" s="484"/>
      <c r="L2817" s="484"/>
      <c r="M2817" s="485"/>
      <c r="N2817" s="483"/>
      <c r="O2817" s="485"/>
      <c r="P2817" s="486"/>
      <c r="Q2817" s="483"/>
      <c r="R2817" s="485"/>
      <c r="S2817" s="483"/>
      <c r="T2817" s="484"/>
      <c r="U2817" s="484"/>
      <c r="V2817" s="485"/>
      <c r="W2817" s="486"/>
      <c r="X2817" s="487"/>
    </row>
    <row r="2818" spans="5:24" x14ac:dyDescent="0.25">
      <c r="E2818" s="484"/>
      <c r="F2818" s="484"/>
      <c r="G2818" s="484"/>
      <c r="H2818" s="484"/>
      <c r="I2818" s="484"/>
      <c r="J2818" s="484"/>
      <c r="K2818" s="484"/>
      <c r="L2818" s="484"/>
      <c r="M2818" s="485"/>
      <c r="N2818" s="483"/>
      <c r="O2818" s="485"/>
      <c r="P2818" s="486"/>
      <c r="Q2818" s="483"/>
      <c r="R2818" s="485"/>
      <c r="S2818" s="483"/>
      <c r="T2818" s="484"/>
      <c r="U2818" s="484"/>
      <c r="V2818" s="485"/>
      <c r="W2818" s="486"/>
      <c r="X2818" s="487"/>
    </row>
    <row r="2819" spans="5:24" x14ac:dyDescent="0.25">
      <c r="E2819" s="484"/>
      <c r="F2819" s="484"/>
      <c r="G2819" s="484"/>
      <c r="H2819" s="484"/>
      <c r="I2819" s="484"/>
      <c r="J2819" s="484"/>
      <c r="K2819" s="484"/>
      <c r="L2819" s="484"/>
      <c r="M2819" s="485"/>
      <c r="N2819" s="483"/>
      <c r="O2819" s="485"/>
      <c r="P2819" s="486"/>
      <c r="Q2819" s="483"/>
      <c r="R2819" s="485"/>
      <c r="S2819" s="483"/>
      <c r="T2819" s="484"/>
      <c r="U2819" s="484"/>
      <c r="V2819" s="485"/>
      <c r="W2819" s="486"/>
      <c r="X2819" s="487"/>
    </row>
    <row r="2820" spans="5:24" x14ac:dyDescent="0.25">
      <c r="E2820" s="484"/>
      <c r="F2820" s="484"/>
      <c r="G2820" s="484"/>
      <c r="H2820" s="484"/>
      <c r="I2820" s="484"/>
      <c r="J2820" s="484"/>
      <c r="K2820" s="484"/>
      <c r="L2820" s="484"/>
      <c r="M2820" s="485"/>
      <c r="N2820" s="483"/>
      <c r="O2820" s="485"/>
      <c r="P2820" s="486"/>
      <c r="Q2820" s="483"/>
      <c r="R2820" s="485"/>
      <c r="S2820" s="483"/>
      <c r="T2820" s="484"/>
      <c r="U2820" s="484"/>
      <c r="V2820" s="485"/>
      <c r="W2820" s="486"/>
      <c r="X2820" s="487"/>
    </row>
    <row r="2821" spans="5:24" x14ac:dyDescent="0.25">
      <c r="E2821" s="484"/>
      <c r="F2821" s="484"/>
      <c r="G2821" s="484"/>
      <c r="H2821" s="484"/>
      <c r="I2821" s="484"/>
      <c r="J2821" s="484"/>
      <c r="K2821" s="484"/>
      <c r="L2821" s="484"/>
      <c r="M2821" s="485"/>
      <c r="N2821" s="483"/>
      <c r="O2821" s="485"/>
      <c r="P2821" s="486"/>
      <c r="Q2821" s="483"/>
      <c r="R2821" s="485"/>
      <c r="S2821" s="483"/>
      <c r="T2821" s="484"/>
      <c r="U2821" s="484"/>
      <c r="V2821" s="485"/>
      <c r="W2821" s="486"/>
      <c r="X2821" s="487"/>
    </row>
    <row r="2822" spans="5:24" x14ac:dyDescent="0.25">
      <c r="E2822" s="484"/>
      <c r="F2822" s="484"/>
      <c r="G2822" s="484"/>
      <c r="H2822" s="484"/>
      <c r="I2822" s="484"/>
      <c r="J2822" s="484"/>
      <c r="K2822" s="484"/>
      <c r="L2822" s="484"/>
      <c r="M2822" s="485"/>
      <c r="N2822" s="483"/>
      <c r="O2822" s="485"/>
      <c r="P2822" s="486"/>
      <c r="Q2822" s="483"/>
      <c r="R2822" s="485"/>
      <c r="S2822" s="483"/>
      <c r="T2822" s="484"/>
      <c r="U2822" s="484"/>
      <c r="V2822" s="485"/>
      <c r="W2822" s="486"/>
      <c r="X2822" s="487"/>
    </row>
    <row r="2823" spans="5:24" x14ac:dyDescent="0.25">
      <c r="E2823" s="484"/>
      <c r="F2823" s="484"/>
      <c r="G2823" s="484"/>
      <c r="H2823" s="484"/>
      <c r="I2823" s="484"/>
      <c r="J2823" s="484"/>
      <c r="K2823" s="484"/>
      <c r="L2823" s="484"/>
      <c r="M2823" s="485"/>
      <c r="N2823" s="483"/>
      <c r="O2823" s="485"/>
      <c r="P2823" s="486"/>
      <c r="Q2823" s="483"/>
      <c r="R2823" s="485"/>
      <c r="S2823" s="483"/>
      <c r="T2823" s="484"/>
      <c r="U2823" s="484"/>
      <c r="V2823" s="485"/>
      <c r="W2823" s="486"/>
      <c r="X2823" s="487"/>
    </row>
    <row r="2824" spans="5:24" x14ac:dyDescent="0.25">
      <c r="E2824" s="484"/>
      <c r="F2824" s="484"/>
      <c r="G2824" s="484"/>
      <c r="H2824" s="484"/>
      <c r="I2824" s="484"/>
      <c r="J2824" s="484"/>
      <c r="K2824" s="484"/>
      <c r="L2824" s="484"/>
      <c r="M2824" s="485"/>
      <c r="N2824" s="483"/>
      <c r="O2824" s="485"/>
      <c r="P2824" s="486"/>
      <c r="Q2824" s="483"/>
      <c r="R2824" s="485"/>
      <c r="S2824" s="483"/>
      <c r="T2824" s="484"/>
      <c r="U2824" s="484"/>
      <c r="V2824" s="485"/>
      <c r="W2824" s="486"/>
      <c r="X2824" s="487"/>
    </row>
    <row r="2825" spans="5:24" x14ac:dyDescent="0.25">
      <c r="E2825" s="484"/>
      <c r="F2825" s="484"/>
      <c r="G2825" s="484"/>
      <c r="H2825" s="484"/>
      <c r="I2825" s="484"/>
      <c r="J2825" s="484"/>
      <c r="K2825" s="484"/>
      <c r="L2825" s="484"/>
      <c r="M2825" s="485"/>
      <c r="N2825" s="483"/>
      <c r="O2825" s="485"/>
      <c r="P2825" s="486"/>
      <c r="Q2825" s="483"/>
      <c r="R2825" s="485"/>
      <c r="S2825" s="483"/>
      <c r="T2825" s="484"/>
      <c r="U2825" s="484"/>
      <c r="V2825" s="485"/>
      <c r="W2825" s="486"/>
      <c r="X2825" s="487"/>
    </row>
    <row r="2826" spans="5:24" x14ac:dyDescent="0.25">
      <c r="E2826" s="484"/>
      <c r="F2826" s="484"/>
      <c r="G2826" s="484"/>
      <c r="H2826" s="484"/>
      <c r="I2826" s="484"/>
      <c r="J2826" s="484"/>
      <c r="K2826" s="484"/>
      <c r="L2826" s="484"/>
      <c r="M2826" s="485"/>
      <c r="N2826" s="483"/>
      <c r="O2826" s="485"/>
      <c r="P2826" s="486"/>
      <c r="Q2826" s="483"/>
      <c r="R2826" s="485"/>
      <c r="S2826" s="483"/>
      <c r="T2826" s="484"/>
      <c r="U2826" s="484"/>
      <c r="V2826" s="485"/>
      <c r="W2826" s="486"/>
      <c r="X2826" s="487"/>
    </row>
    <row r="2827" spans="5:24" x14ac:dyDescent="0.25">
      <c r="E2827" s="484"/>
      <c r="F2827" s="484"/>
      <c r="G2827" s="484"/>
      <c r="H2827" s="484"/>
      <c r="I2827" s="484"/>
      <c r="J2827" s="484"/>
      <c r="K2827" s="484"/>
      <c r="L2827" s="484"/>
      <c r="M2827" s="485"/>
      <c r="N2827" s="483"/>
      <c r="O2827" s="485"/>
      <c r="P2827" s="486"/>
      <c r="Q2827" s="483"/>
      <c r="R2827" s="485"/>
      <c r="S2827" s="483"/>
      <c r="T2827" s="484"/>
      <c r="U2827" s="484"/>
      <c r="V2827" s="485"/>
      <c r="W2827" s="486"/>
      <c r="X2827" s="487"/>
    </row>
    <row r="2828" spans="5:24" x14ac:dyDescent="0.25">
      <c r="E2828" s="484"/>
      <c r="F2828" s="484"/>
      <c r="G2828" s="484"/>
      <c r="H2828" s="484"/>
      <c r="I2828" s="484"/>
      <c r="J2828" s="484"/>
      <c r="K2828" s="484"/>
      <c r="L2828" s="484"/>
      <c r="M2828" s="485"/>
      <c r="N2828" s="483"/>
      <c r="O2828" s="485"/>
      <c r="P2828" s="486"/>
      <c r="Q2828" s="483"/>
      <c r="R2828" s="485"/>
      <c r="S2828" s="483"/>
      <c r="T2828" s="484"/>
      <c r="U2828" s="484"/>
      <c r="V2828" s="485"/>
      <c r="W2828" s="486"/>
      <c r="X2828" s="487"/>
    </row>
    <row r="2829" spans="5:24" x14ac:dyDescent="0.25">
      <c r="E2829" s="484"/>
      <c r="F2829" s="484"/>
      <c r="G2829" s="484"/>
      <c r="H2829" s="484"/>
      <c r="I2829" s="484"/>
      <c r="J2829" s="484"/>
      <c r="K2829" s="484"/>
      <c r="L2829" s="484"/>
      <c r="M2829" s="485"/>
      <c r="N2829" s="483"/>
      <c r="O2829" s="485"/>
      <c r="P2829" s="486"/>
      <c r="Q2829" s="483"/>
      <c r="R2829" s="485"/>
      <c r="S2829" s="483"/>
      <c r="T2829" s="484"/>
      <c r="U2829" s="484"/>
      <c r="V2829" s="485"/>
      <c r="W2829" s="486"/>
      <c r="X2829" s="487"/>
    </row>
    <row r="2830" spans="5:24" x14ac:dyDescent="0.25">
      <c r="E2830" s="484"/>
      <c r="F2830" s="484"/>
      <c r="G2830" s="484"/>
      <c r="H2830" s="484"/>
      <c r="I2830" s="484"/>
      <c r="J2830" s="484"/>
      <c r="K2830" s="484"/>
      <c r="L2830" s="484"/>
      <c r="M2830" s="485"/>
      <c r="N2830" s="483"/>
      <c r="O2830" s="485"/>
      <c r="P2830" s="486"/>
      <c r="Q2830" s="483"/>
      <c r="R2830" s="485"/>
      <c r="S2830" s="483"/>
      <c r="T2830" s="484"/>
      <c r="U2830" s="484"/>
      <c r="V2830" s="485"/>
      <c r="W2830" s="486"/>
      <c r="X2830" s="487"/>
    </row>
    <row r="2831" spans="5:24" x14ac:dyDescent="0.25">
      <c r="E2831" s="484"/>
      <c r="F2831" s="484"/>
      <c r="G2831" s="484"/>
      <c r="H2831" s="484"/>
      <c r="I2831" s="484"/>
      <c r="J2831" s="484"/>
      <c r="K2831" s="484"/>
      <c r="L2831" s="484"/>
      <c r="M2831" s="485"/>
      <c r="N2831" s="483"/>
      <c r="O2831" s="485"/>
      <c r="P2831" s="486"/>
      <c r="Q2831" s="483"/>
      <c r="R2831" s="485"/>
      <c r="S2831" s="483"/>
      <c r="T2831" s="484"/>
      <c r="U2831" s="484"/>
      <c r="V2831" s="485"/>
      <c r="W2831" s="486"/>
      <c r="X2831" s="487"/>
    </row>
    <row r="2832" spans="5:24" x14ac:dyDescent="0.25">
      <c r="E2832" s="484"/>
      <c r="F2832" s="484"/>
      <c r="G2832" s="484"/>
      <c r="H2832" s="484"/>
      <c r="I2832" s="484"/>
      <c r="J2832" s="484"/>
      <c r="K2832" s="484"/>
      <c r="L2832" s="484"/>
      <c r="M2832" s="485"/>
      <c r="N2832" s="483"/>
      <c r="O2832" s="485"/>
      <c r="P2832" s="486"/>
      <c r="Q2832" s="483"/>
      <c r="R2832" s="485"/>
      <c r="S2832" s="483"/>
      <c r="T2832" s="484"/>
      <c r="U2832" s="484"/>
      <c r="V2832" s="485"/>
      <c r="W2832" s="486"/>
      <c r="X2832" s="487"/>
    </row>
    <row r="2833" spans="5:24" x14ac:dyDescent="0.25">
      <c r="E2833" s="484"/>
      <c r="F2833" s="484"/>
      <c r="G2833" s="484"/>
      <c r="H2833" s="484"/>
      <c r="I2833" s="484"/>
      <c r="J2833" s="484"/>
      <c r="K2833" s="484"/>
      <c r="L2833" s="484"/>
      <c r="M2833" s="485"/>
      <c r="N2833" s="483"/>
      <c r="O2833" s="485"/>
      <c r="P2833" s="486"/>
      <c r="Q2833" s="483"/>
      <c r="R2833" s="485"/>
      <c r="S2833" s="483"/>
      <c r="T2833" s="484"/>
      <c r="U2833" s="484"/>
      <c r="V2833" s="485"/>
      <c r="W2833" s="486"/>
      <c r="X2833" s="487"/>
    </row>
    <row r="2834" spans="5:24" x14ac:dyDescent="0.25">
      <c r="E2834" s="484"/>
      <c r="F2834" s="484"/>
      <c r="G2834" s="484"/>
      <c r="H2834" s="484"/>
      <c r="I2834" s="484"/>
      <c r="J2834" s="484"/>
      <c r="K2834" s="484"/>
      <c r="L2834" s="484"/>
      <c r="M2834" s="485"/>
      <c r="N2834" s="483"/>
      <c r="O2834" s="485"/>
      <c r="P2834" s="486"/>
      <c r="Q2834" s="483"/>
      <c r="R2834" s="485"/>
      <c r="S2834" s="483"/>
      <c r="T2834" s="484"/>
      <c r="U2834" s="484"/>
      <c r="V2834" s="485"/>
      <c r="W2834" s="486"/>
      <c r="X2834" s="487"/>
    </row>
    <row r="2835" spans="5:24" x14ac:dyDescent="0.25">
      <c r="E2835" s="484"/>
      <c r="F2835" s="484"/>
      <c r="G2835" s="484"/>
      <c r="H2835" s="484"/>
      <c r="I2835" s="484"/>
      <c r="J2835" s="484"/>
      <c r="K2835" s="484"/>
      <c r="L2835" s="484"/>
      <c r="M2835" s="485"/>
      <c r="N2835" s="483"/>
      <c r="O2835" s="485"/>
      <c r="P2835" s="486"/>
      <c r="Q2835" s="483"/>
      <c r="R2835" s="485"/>
      <c r="S2835" s="483"/>
      <c r="T2835" s="484"/>
      <c r="U2835" s="484"/>
      <c r="V2835" s="485"/>
      <c r="W2835" s="486"/>
      <c r="X2835" s="487"/>
    </row>
    <row r="2836" spans="5:24" x14ac:dyDescent="0.25">
      <c r="E2836" s="484"/>
      <c r="F2836" s="484"/>
      <c r="G2836" s="484"/>
      <c r="H2836" s="484"/>
      <c r="I2836" s="484"/>
      <c r="J2836" s="484"/>
      <c r="K2836" s="484"/>
      <c r="L2836" s="484"/>
      <c r="M2836" s="485"/>
      <c r="N2836" s="483"/>
      <c r="O2836" s="485"/>
      <c r="P2836" s="486"/>
      <c r="Q2836" s="483"/>
      <c r="R2836" s="485"/>
      <c r="S2836" s="483"/>
      <c r="T2836" s="484"/>
      <c r="U2836" s="484"/>
      <c r="V2836" s="485"/>
      <c r="W2836" s="486"/>
      <c r="X2836" s="487"/>
    </row>
    <row r="2837" spans="5:24" x14ac:dyDescent="0.25">
      <c r="E2837" s="484"/>
      <c r="F2837" s="484"/>
      <c r="G2837" s="484"/>
      <c r="H2837" s="484"/>
      <c r="I2837" s="484"/>
      <c r="J2837" s="484"/>
      <c r="K2837" s="484"/>
      <c r="L2837" s="484"/>
      <c r="M2837" s="485"/>
      <c r="N2837" s="483"/>
      <c r="O2837" s="485"/>
      <c r="P2837" s="486"/>
      <c r="Q2837" s="483"/>
      <c r="R2837" s="485"/>
      <c r="S2837" s="483"/>
      <c r="T2837" s="484"/>
      <c r="U2837" s="484"/>
      <c r="V2837" s="485"/>
      <c r="W2837" s="486"/>
      <c r="X2837" s="487"/>
    </row>
    <row r="2838" spans="5:24" x14ac:dyDescent="0.25">
      <c r="E2838" s="484"/>
      <c r="F2838" s="484"/>
      <c r="G2838" s="484"/>
      <c r="H2838" s="484"/>
      <c r="I2838" s="484"/>
      <c r="J2838" s="484"/>
      <c r="K2838" s="484"/>
      <c r="L2838" s="484"/>
      <c r="M2838" s="485"/>
      <c r="N2838" s="483"/>
      <c r="O2838" s="485"/>
      <c r="P2838" s="486"/>
      <c r="Q2838" s="483"/>
      <c r="R2838" s="485"/>
      <c r="S2838" s="483"/>
      <c r="T2838" s="484"/>
      <c r="U2838" s="484"/>
      <c r="V2838" s="485"/>
      <c r="W2838" s="486"/>
      <c r="X2838" s="487"/>
    </row>
    <row r="2839" spans="5:24" x14ac:dyDescent="0.25">
      <c r="E2839" s="484"/>
      <c r="F2839" s="484"/>
      <c r="G2839" s="484"/>
      <c r="H2839" s="484"/>
      <c r="I2839" s="484"/>
      <c r="J2839" s="484"/>
      <c r="K2839" s="484"/>
      <c r="L2839" s="484"/>
      <c r="M2839" s="485"/>
      <c r="N2839" s="483"/>
      <c r="O2839" s="485"/>
      <c r="P2839" s="486"/>
      <c r="Q2839" s="483"/>
      <c r="R2839" s="485"/>
      <c r="S2839" s="483"/>
      <c r="T2839" s="484"/>
      <c r="U2839" s="484"/>
      <c r="V2839" s="485"/>
      <c r="W2839" s="486"/>
      <c r="X2839" s="487"/>
    </row>
    <row r="2840" spans="5:24" x14ac:dyDescent="0.25">
      <c r="E2840" s="484"/>
      <c r="F2840" s="484"/>
      <c r="G2840" s="484"/>
      <c r="H2840" s="484"/>
      <c r="I2840" s="484"/>
      <c r="J2840" s="484"/>
      <c r="K2840" s="484"/>
      <c r="L2840" s="484"/>
      <c r="M2840" s="485"/>
      <c r="N2840" s="483"/>
      <c r="O2840" s="485"/>
      <c r="P2840" s="486"/>
      <c r="Q2840" s="483"/>
      <c r="R2840" s="485"/>
      <c r="S2840" s="483"/>
      <c r="T2840" s="484"/>
      <c r="U2840" s="484"/>
      <c r="V2840" s="485"/>
      <c r="W2840" s="486"/>
      <c r="X2840" s="487"/>
    </row>
    <row r="2841" spans="5:24" x14ac:dyDescent="0.25">
      <c r="E2841" s="484"/>
      <c r="F2841" s="484"/>
      <c r="G2841" s="484"/>
      <c r="H2841" s="484"/>
      <c r="I2841" s="484"/>
      <c r="J2841" s="484"/>
      <c r="K2841" s="484"/>
      <c r="L2841" s="484"/>
      <c r="M2841" s="485"/>
      <c r="N2841" s="483"/>
      <c r="O2841" s="485"/>
      <c r="P2841" s="486"/>
      <c r="Q2841" s="483"/>
      <c r="R2841" s="485"/>
      <c r="S2841" s="483"/>
      <c r="T2841" s="484"/>
      <c r="U2841" s="484"/>
      <c r="V2841" s="485"/>
      <c r="W2841" s="486"/>
      <c r="X2841" s="487"/>
    </row>
    <row r="2842" spans="5:24" x14ac:dyDescent="0.25">
      <c r="E2842" s="484"/>
      <c r="F2842" s="484"/>
      <c r="G2842" s="484"/>
      <c r="H2842" s="484"/>
      <c r="I2842" s="484"/>
      <c r="J2842" s="484"/>
      <c r="K2842" s="484"/>
      <c r="L2842" s="484"/>
      <c r="M2842" s="485"/>
      <c r="N2842" s="483"/>
      <c r="O2842" s="485"/>
      <c r="P2842" s="486"/>
      <c r="Q2842" s="483"/>
      <c r="R2842" s="485"/>
      <c r="S2842" s="483"/>
      <c r="T2842" s="484"/>
      <c r="U2842" s="484"/>
      <c r="V2842" s="485"/>
      <c r="W2842" s="486"/>
      <c r="X2842" s="487"/>
    </row>
    <row r="2843" spans="5:24" x14ac:dyDescent="0.25">
      <c r="E2843" s="484"/>
      <c r="F2843" s="484"/>
      <c r="G2843" s="484"/>
      <c r="H2843" s="484"/>
      <c r="I2843" s="484"/>
      <c r="J2843" s="484"/>
      <c r="K2843" s="484"/>
      <c r="L2843" s="484"/>
      <c r="M2843" s="485"/>
      <c r="N2843" s="483"/>
      <c r="O2843" s="485"/>
      <c r="P2843" s="486"/>
      <c r="Q2843" s="483"/>
      <c r="R2843" s="485"/>
      <c r="S2843" s="483"/>
      <c r="T2843" s="484"/>
      <c r="U2843" s="484"/>
      <c r="V2843" s="485"/>
      <c r="W2843" s="486"/>
      <c r="X2843" s="487"/>
    </row>
    <row r="2844" spans="5:24" x14ac:dyDescent="0.25">
      <c r="E2844" s="484"/>
      <c r="F2844" s="484"/>
      <c r="G2844" s="484"/>
      <c r="H2844" s="484"/>
      <c r="I2844" s="484"/>
      <c r="J2844" s="484"/>
      <c r="K2844" s="484"/>
      <c r="L2844" s="484"/>
      <c r="M2844" s="485"/>
      <c r="N2844" s="483"/>
      <c r="O2844" s="485"/>
      <c r="P2844" s="486"/>
      <c r="Q2844" s="483"/>
      <c r="R2844" s="485"/>
      <c r="S2844" s="483"/>
      <c r="T2844" s="484"/>
      <c r="U2844" s="484"/>
      <c r="V2844" s="485"/>
      <c r="W2844" s="486"/>
      <c r="X2844" s="487"/>
    </row>
    <row r="2845" spans="5:24" x14ac:dyDescent="0.25">
      <c r="E2845" s="484"/>
      <c r="F2845" s="484"/>
      <c r="G2845" s="484"/>
      <c r="H2845" s="484"/>
      <c r="I2845" s="484"/>
      <c r="J2845" s="484"/>
      <c r="K2845" s="484"/>
      <c r="L2845" s="484"/>
      <c r="M2845" s="485"/>
      <c r="N2845" s="483"/>
      <c r="O2845" s="485"/>
      <c r="P2845" s="486"/>
      <c r="Q2845" s="483"/>
      <c r="R2845" s="485"/>
      <c r="S2845" s="483"/>
      <c r="T2845" s="484"/>
      <c r="U2845" s="484"/>
      <c r="V2845" s="485"/>
      <c r="W2845" s="486"/>
      <c r="X2845" s="487"/>
    </row>
    <row r="2846" spans="5:24" x14ac:dyDescent="0.25">
      <c r="E2846" s="484"/>
      <c r="F2846" s="484"/>
      <c r="G2846" s="484"/>
      <c r="H2846" s="484"/>
      <c r="I2846" s="484"/>
      <c r="J2846" s="484"/>
      <c r="K2846" s="484"/>
      <c r="L2846" s="484"/>
      <c r="M2846" s="485"/>
      <c r="N2846" s="483"/>
      <c r="O2846" s="485"/>
      <c r="P2846" s="486"/>
      <c r="Q2846" s="483"/>
      <c r="R2846" s="485"/>
      <c r="S2846" s="483"/>
      <c r="T2846" s="484"/>
      <c r="U2846" s="484"/>
      <c r="V2846" s="485"/>
      <c r="W2846" s="486"/>
      <c r="X2846" s="487"/>
    </row>
    <row r="2847" spans="5:24" x14ac:dyDescent="0.25">
      <c r="E2847" s="484"/>
      <c r="F2847" s="484"/>
      <c r="G2847" s="484"/>
      <c r="H2847" s="484"/>
      <c r="I2847" s="484"/>
      <c r="J2847" s="484"/>
      <c r="K2847" s="484"/>
      <c r="L2847" s="484"/>
      <c r="M2847" s="485"/>
      <c r="N2847" s="483"/>
      <c r="O2847" s="485"/>
      <c r="P2847" s="486"/>
      <c r="Q2847" s="483"/>
      <c r="R2847" s="485"/>
      <c r="S2847" s="483"/>
      <c r="T2847" s="484"/>
      <c r="U2847" s="484"/>
      <c r="V2847" s="485"/>
      <c r="W2847" s="486"/>
      <c r="X2847" s="487"/>
    </row>
    <row r="2848" spans="5:24" x14ac:dyDescent="0.25">
      <c r="E2848" s="484"/>
      <c r="F2848" s="484"/>
      <c r="G2848" s="484"/>
      <c r="H2848" s="484"/>
      <c r="I2848" s="484"/>
      <c r="J2848" s="484"/>
      <c r="K2848" s="484"/>
      <c r="L2848" s="484"/>
      <c r="M2848" s="485"/>
      <c r="N2848" s="483"/>
      <c r="O2848" s="485"/>
      <c r="P2848" s="486"/>
      <c r="Q2848" s="483"/>
      <c r="R2848" s="485"/>
      <c r="S2848" s="483"/>
      <c r="T2848" s="484"/>
      <c r="U2848" s="484"/>
      <c r="V2848" s="485"/>
      <c r="W2848" s="486"/>
      <c r="X2848" s="487"/>
    </row>
    <row r="2849" spans="5:24" x14ac:dyDescent="0.25">
      <c r="E2849" s="484"/>
      <c r="F2849" s="484"/>
      <c r="G2849" s="484"/>
      <c r="H2849" s="484"/>
      <c r="I2849" s="484"/>
      <c r="J2849" s="484"/>
      <c r="K2849" s="484"/>
      <c r="L2849" s="484"/>
      <c r="M2849" s="485"/>
      <c r="N2849" s="483"/>
      <c r="O2849" s="485"/>
      <c r="P2849" s="486"/>
      <c r="Q2849" s="483"/>
      <c r="R2849" s="485"/>
      <c r="S2849" s="483"/>
      <c r="T2849" s="484"/>
      <c r="U2849" s="484"/>
      <c r="V2849" s="485"/>
      <c r="W2849" s="486"/>
      <c r="X2849" s="487"/>
    </row>
    <row r="2850" spans="5:24" x14ac:dyDescent="0.25">
      <c r="E2850" s="484"/>
      <c r="F2850" s="484"/>
      <c r="G2850" s="484"/>
      <c r="H2850" s="484"/>
      <c r="I2850" s="484"/>
      <c r="J2850" s="484"/>
      <c r="K2850" s="484"/>
      <c r="L2850" s="484"/>
      <c r="M2850" s="485"/>
      <c r="N2850" s="483"/>
      <c r="O2850" s="485"/>
      <c r="P2850" s="486"/>
      <c r="Q2850" s="483"/>
      <c r="R2850" s="485"/>
      <c r="S2850" s="483"/>
      <c r="T2850" s="484"/>
      <c r="U2850" s="484"/>
      <c r="V2850" s="485"/>
      <c r="W2850" s="486"/>
      <c r="X2850" s="487"/>
    </row>
    <row r="2851" spans="5:24" x14ac:dyDescent="0.25">
      <c r="E2851" s="484"/>
      <c r="F2851" s="484"/>
      <c r="G2851" s="484"/>
      <c r="H2851" s="484"/>
      <c r="I2851" s="484"/>
      <c r="J2851" s="484"/>
      <c r="K2851" s="484"/>
      <c r="L2851" s="484"/>
      <c r="M2851" s="485"/>
      <c r="N2851" s="483"/>
      <c r="O2851" s="485"/>
      <c r="P2851" s="486"/>
      <c r="Q2851" s="483"/>
      <c r="R2851" s="485"/>
      <c r="S2851" s="483"/>
      <c r="T2851" s="484"/>
      <c r="U2851" s="484"/>
      <c r="V2851" s="485"/>
      <c r="W2851" s="486"/>
      <c r="X2851" s="487"/>
    </row>
    <row r="2852" spans="5:24" x14ac:dyDescent="0.25">
      <c r="E2852" s="484"/>
      <c r="F2852" s="484"/>
      <c r="G2852" s="484"/>
      <c r="H2852" s="484"/>
      <c r="I2852" s="484"/>
      <c r="J2852" s="484"/>
      <c r="K2852" s="484"/>
      <c r="L2852" s="484"/>
      <c r="M2852" s="485"/>
      <c r="N2852" s="483"/>
      <c r="O2852" s="485"/>
      <c r="P2852" s="486"/>
      <c r="Q2852" s="483"/>
      <c r="R2852" s="485"/>
      <c r="S2852" s="483"/>
      <c r="T2852" s="484"/>
      <c r="U2852" s="484"/>
      <c r="V2852" s="485"/>
      <c r="W2852" s="486"/>
      <c r="X2852" s="487"/>
    </row>
    <row r="2853" spans="5:24" x14ac:dyDescent="0.25">
      <c r="E2853" s="484"/>
      <c r="F2853" s="484"/>
      <c r="G2853" s="484"/>
      <c r="H2853" s="484"/>
      <c r="I2853" s="484"/>
      <c r="J2853" s="484"/>
      <c r="K2853" s="484"/>
      <c r="L2853" s="484"/>
      <c r="M2853" s="485"/>
      <c r="N2853" s="483"/>
      <c r="O2853" s="485"/>
      <c r="P2853" s="486"/>
      <c r="Q2853" s="483"/>
      <c r="R2853" s="485"/>
      <c r="S2853" s="483"/>
      <c r="T2853" s="484"/>
      <c r="U2853" s="484"/>
      <c r="V2853" s="485"/>
      <c r="W2853" s="486"/>
      <c r="X2853" s="487"/>
    </row>
    <row r="2854" spans="5:24" x14ac:dyDescent="0.25">
      <c r="E2854" s="484"/>
      <c r="F2854" s="484"/>
      <c r="G2854" s="484"/>
      <c r="H2854" s="484"/>
      <c r="I2854" s="484"/>
      <c r="J2854" s="484"/>
      <c r="K2854" s="484"/>
      <c r="L2854" s="484"/>
      <c r="M2854" s="485"/>
      <c r="N2854" s="483"/>
      <c r="O2854" s="485"/>
      <c r="P2854" s="486"/>
      <c r="Q2854" s="483"/>
      <c r="R2854" s="485"/>
      <c r="S2854" s="483"/>
      <c r="T2854" s="484"/>
      <c r="U2854" s="484"/>
      <c r="V2854" s="485"/>
      <c r="W2854" s="486"/>
      <c r="X2854" s="487"/>
    </row>
    <row r="2855" spans="5:24" x14ac:dyDescent="0.25">
      <c r="E2855" s="484"/>
      <c r="F2855" s="484"/>
      <c r="G2855" s="484"/>
      <c r="H2855" s="484"/>
      <c r="I2855" s="484"/>
      <c r="J2855" s="484"/>
      <c r="K2855" s="484"/>
      <c r="L2855" s="484"/>
      <c r="M2855" s="485"/>
      <c r="N2855" s="483"/>
      <c r="O2855" s="485"/>
      <c r="P2855" s="486"/>
      <c r="Q2855" s="483"/>
      <c r="R2855" s="485"/>
      <c r="S2855" s="483"/>
      <c r="T2855" s="484"/>
      <c r="U2855" s="484"/>
      <c r="V2855" s="485"/>
      <c r="W2855" s="486"/>
      <c r="X2855" s="487"/>
    </row>
    <row r="2856" spans="5:24" x14ac:dyDescent="0.25">
      <c r="E2856" s="484"/>
      <c r="F2856" s="484"/>
      <c r="G2856" s="484"/>
      <c r="H2856" s="484"/>
      <c r="I2856" s="484"/>
      <c r="J2856" s="484"/>
      <c r="K2856" s="484"/>
      <c r="L2856" s="484"/>
      <c r="M2856" s="485"/>
      <c r="N2856" s="483"/>
      <c r="O2856" s="485"/>
      <c r="P2856" s="486"/>
      <c r="Q2856" s="483"/>
      <c r="R2856" s="485"/>
      <c r="S2856" s="483"/>
      <c r="T2856" s="484"/>
      <c r="U2856" s="484"/>
      <c r="V2856" s="485"/>
      <c r="W2856" s="486"/>
      <c r="X2856" s="487"/>
    </row>
    <row r="2857" spans="5:24" x14ac:dyDescent="0.25">
      <c r="E2857" s="484"/>
      <c r="F2857" s="484"/>
      <c r="G2857" s="484"/>
      <c r="H2857" s="484"/>
      <c r="I2857" s="484"/>
      <c r="J2857" s="484"/>
      <c r="K2857" s="484"/>
      <c r="L2857" s="484"/>
      <c r="M2857" s="485"/>
      <c r="N2857" s="483"/>
      <c r="O2857" s="485"/>
      <c r="P2857" s="486"/>
      <c r="Q2857" s="483"/>
      <c r="R2857" s="485"/>
      <c r="S2857" s="483"/>
      <c r="T2857" s="484"/>
      <c r="U2857" s="484"/>
      <c r="V2857" s="485"/>
      <c r="W2857" s="486"/>
      <c r="X2857" s="487"/>
    </row>
    <row r="2858" spans="5:24" x14ac:dyDescent="0.25">
      <c r="E2858" s="484"/>
      <c r="F2858" s="484"/>
      <c r="G2858" s="484"/>
      <c r="H2858" s="484"/>
      <c r="I2858" s="484"/>
      <c r="J2858" s="484"/>
      <c r="K2858" s="484"/>
      <c r="L2858" s="484"/>
      <c r="M2858" s="485"/>
      <c r="N2858" s="483"/>
      <c r="O2858" s="485"/>
      <c r="P2858" s="486"/>
      <c r="Q2858" s="483"/>
      <c r="R2858" s="485"/>
      <c r="S2858" s="483"/>
      <c r="T2858" s="484"/>
      <c r="U2858" s="484"/>
      <c r="V2858" s="485"/>
      <c r="W2858" s="486"/>
      <c r="X2858" s="487"/>
    </row>
    <row r="2859" spans="5:24" x14ac:dyDescent="0.25">
      <c r="E2859" s="484"/>
      <c r="F2859" s="484"/>
      <c r="G2859" s="484"/>
      <c r="H2859" s="484"/>
      <c r="I2859" s="484"/>
      <c r="J2859" s="484"/>
      <c r="K2859" s="484"/>
      <c r="L2859" s="484"/>
      <c r="M2859" s="485"/>
      <c r="N2859" s="483"/>
      <c r="O2859" s="485"/>
      <c r="P2859" s="486"/>
      <c r="Q2859" s="483"/>
      <c r="R2859" s="485"/>
      <c r="S2859" s="483"/>
      <c r="T2859" s="484"/>
      <c r="U2859" s="484"/>
      <c r="V2859" s="485"/>
      <c r="W2859" s="486"/>
      <c r="X2859" s="487"/>
    </row>
    <row r="2860" spans="5:24" x14ac:dyDescent="0.25">
      <c r="E2860" s="484"/>
      <c r="F2860" s="484"/>
      <c r="G2860" s="484"/>
      <c r="H2860" s="484"/>
      <c r="I2860" s="484"/>
      <c r="J2860" s="484"/>
      <c r="K2860" s="484"/>
      <c r="L2860" s="484"/>
      <c r="M2860" s="485"/>
      <c r="N2860" s="483"/>
      <c r="O2860" s="485"/>
      <c r="P2860" s="486"/>
      <c r="Q2860" s="483"/>
      <c r="R2860" s="485"/>
      <c r="S2860" s="483"/>
      <c r="T2860" s="484"/>
      <c r="U2860" s="484"/>
      <c r="V2860" s="485"/>
      <c r="W2860" s="486"/>
      <c r="X2860" s="487"/>
    </row>
    <row r="2861" spans="5:24" x14ac:dyDescent="0.25">
      <c r="E2861" s="484"/>
      <c r="F2861" s="484"/>
      <c r="G2861" s="484"/>
      <c r="H2861" s="484"/>
      <c r="I2861" s="484"/>
      <c r="J2861" s="484"/>
      <c r="K2861" s="484"/>
      <c r="L2861" s="484"/>
      <c r="M2861" s="485"/>
      <c r="N2861" s="483"/>
      <c r="O2861" s="485"/>
      <c r="P2861" s="486"/>
      <c r="Q2861" s="483"/>
      <c r="R2861" s="485"/>
      <c r="S2861" s="483"/>
      <c r="T2861" s="484"/>
      <c r="U2861" s="484"/>
      <c r="V2861" s="485"/>
      <c r="W2861" s="486"/>
      <c r="X2861" s="487"/>
    </row>
    <row r="2862" spans="5:24" x14ac:dyDescent="0.25">
      <c r="E2862" s="484"/>
      <c r="F2862" s="484"/>
      <c r="G2862" s="484"/>
      <c r="H2862" s="484"/>
      <c r="I2862" s="484"/>
      <c r="J2862" s="484"/>
      <c r="K2862" s="484"/>
      <c r="L2862" s="484"/>
      <c r="M2862" s="485"/>
      <c r="N2862" s="483"/>
      <c r="O2862" s="485"/>
      <c r="P2862" s="486"/>
      <c r="Q2862" s="483"/>
      <c r="R2862" s="485"/>
      <c r="S2862" s="483"/>
      <c r="T2862" s="484"/>
      <c r="U2862" s="484"/>
      <c r="V2862" s="485"/>
      <c r="W2862" s="486"/>
      <c r="X2862" s="487"/>
    </row>
    <row r="2863" spans="5:24" x14ac:dyDescent="0.25">
      <c r="E2863" s="484"/>
      <c r="F2863" s="484"/>
      <c r="G2863" s="484"/>
      <c r="H2863" s="484"/>
      <c r="I2863" s="484"/>
      <c r="J2863" s="484"/>
      <c r="K2863" s="484"/>
      <c r="L2863" s="484"/>
      <c r="M2863" s="485"/>
      <c r="N2863" s="483"/>
      <c r="O2863" s="485"/>
      <c r="P2863" s="486"/>
      <c r="Q2863" s="483"/>
      <c r="R2863" s="485"/>
      <c r="S2863" s="483"/>
      <c r="T2863" s="484"/>
      <c r="U2863" s="484"/>
      <c r="V2863" s="485"/>
      <c r="W2863" s="486"/>
      <c r="X2863" s="487"/>
    </row>
    <row r="2864" spans="5:24" x14ac:dyDescent="0.25">
      <c r="E2864" s="484"/>
      <c r="F2864" s="484"/>
      <c r="G2864" s="484"/>
      <c r="H2864" s="484"/>
      <c r="I2864" s="484"/>
      <c r="J2864" s="484"/>
      <c r="K2864" s="484"/>
      <c r="L2864" s="484"/>
      <c r="M2864" s="485"/>
      <c r="N2864" s="483"/>
      <c r="O2864" s="485"/>
      <c r="P2864" s="486"/>
      <c r="Q2864" s="483"/>
      <c r="R2864" s="485"/>
      <c r="S2864" s="483"/>
      <c r="T2864" s="484"/>
      <c r="U2864" s="484"/>
      <c r="V2864" s="485"/>
      <c r="W2864" s="486"/>
      <c r="X2864" s="487"/>
    </row>
    <row r="2865" spans="5:24" x14ac:dyDescent="0.25">
      <c r="E2865" s="484"/>
      <c r="F2865" s="484"/>
      <c r="G2865" s="484"/>
      <c r="H2865" s="484"/>
      <c r="I2865" s="484"/>
      <c r="J2865" s="484"/>
      <c r="K2865" s="484"/>
      <c r="L2865" s="484"/>
      <c r="M2865" s="485"/>
      <c r="N2865" s="483"/>
      <c r="O2865" s="485"/>
      <c r="P2865" s="486"/>
      <c r="Q2865" s="483"/>
      <c r="R2865" s="485"/>
      <c r="S2865" s="483"/>
      <c r="T2865" s="484"/>
      <c r="U2865" s="484"/>
      <c r="V2865" s="485"/>
      <c r="W2865" s="486"/>
      <c r="X2865" s="487"/>
    </row>
    <row r="2866" spans="5:24" x14ac:dyDescent="0.25">
      <c r="E2866" s="484"/>
      <c r="F2866" s="484"/>
      <c r="G2866" s="484"/>
      <c r="H2866" s="484"/>
      <c r="I2866" s="484"/>
      <c r="J2866" s="484"/>
      <c r="K2866" s="484"/>
      <c r="L2866" s="484"/>
      <c r="M2866" s="485"/>
      <c r="N2866" s="483"/>
      <c r="O2866" s="485"/>
      <c r="P2866" s="486"/>
      <c r="Q2866" s="483"/>
      <c r="R2866" s="485"/>
      <c r="S2866" s="483"/>
      <c r="T2866" s="484"/>
      <c r="U2866" s="484"/>
      <c r="V2866" s="485"/>
      <c r="W2866" s="486"/>
      <c r="X2866" s="487"/>
    </row>
    <row r="2867" spans="5:24" x14ac:dyDescent="0.25">
      <c r="E2867" s="484"/>
      <c r="F2867" s="484"/>
      <c r="G2867" s="484"/>
      <c r="H2867" s="484"/>
      <c r="I2867" s="484"/>
      <c r="J2867" s="484"/>
      <c r="K2867" s="484"/>
      <c r="L2867" s="484"/>
      <c r="M2867" s="485"/>
      <c r="N2867" s="483"/>
      <c r="O2867" s="485"/>
      <c r="P2867" s="486"/>
      <c r="Q2867" s="483"/>
      <c r="R2867" s="485"/>
      <c r="S2867" s="483"/>
      <c r="T2867" s="484"/>
      <c r="U2867" s="484"/>
      <c r="V2867" s="485"/>
      <c r="W2867" s="486"/>
      <c r="X2867" s="487"/>
    </row>
    <row r="2868" spans="5:24" x14ac:dyDescent="0.25">
      <c r="E2868" s="484"/>
      <c r="F2868" s="484"/>
      <c r="G2868" s="484"/>
      <c r="H2868" s="484"/>
      <c r="I2868" s="484"/>
      <c r="J2868" s="484"/>
      <c r="K2868" s="484"/>
      <c r="L2868" s="484"/>
      <c r="M2868" s="485"/>
      <c r="N2868" s="483"/>
      <c r="O2868" s="485"/>
      <c r="P2868" s="486"/>
      <c r="Q2868" s="483"/>
      <c r="R2868" s="485"/>
      <c r="S2868" s="483"/>
      <c r="T2868" s="484"/>
      <c r="U2868" s="484"/>
      <c r="V2868" s="485"/>
      <c r="W2868" s="486"/>
      <c r="X2868" s="487"/>
    </row>
    <row r="2869" spans="5:24" x14ac:dyDescent="0.25">
      <c r="E2869" s="484"/>
      <c r="F2869" s="484"/>
      <c r="G2869" s="484"/>
      <c r="H2869" s="484"/>
      <c r="I2869" s="484"/>
      <c r="J2869" s="484"/>
      <c r="K2869" s="484"/>
      <c r="L2869" s="484"/>
      <c r="M2869" s="485"/>
      <c r="N2869" s="483"/>
      <c r="O2869" s="485"/>
      <c r="P2869" s="486"/>
      <c r="Q2869" s="483"/>
      <c r="R2869" s="485"/>
      <c r="S2869" s="483"/>
      <c r="T2869" s="484"/>
      <c r="U2869" s="484"/>
      <c r="V2869" s="485"/>
      <c r="W2869" s="486"/>
      <c r="X2869" s="487"/>
    </row>
    <row r="2870" spans="5:24" x14ac:dyDescent="0.25">
      <c r="E2870" s="484"/>
      <c r="F2870" s="484"/>
      <c r="G2870" s="484"/>
      <c r="H2870" s="484"/>
      <c r="I2870" s="484"/>
      <c r="J2870" s="484"/>
      <c r="K2870" s="484"/>
      <c r="L2870" s="484"/>
      <c r="M2870" s="485"/>
      <c r="N2870" s="483"/>
      <c r="O2870" s="485"/>
      <c r="P2870" s="486"/>
      <c r="Q2870" s="483"/>
      <c r="R2870" s="485"/>
      <c r="S2870" s="483"/>
      <c r="T2870" s="484"/>
      <c r="U2870" s="484"/>
      <c r="V2870" s="485"/>
      <c r="W2870" s="486"/>
      <c r="X2870" s="487"/>
    </row>
    <row r="2871" spans="5:24" x14ac:dyDescent="0.25">
      <c r="E2871" s="484"/>
      <c r="F2871" s="484"/>
      <c r="G2871" s="484"/>
      <c r="H2871" s="484"/>
      <c r="I2871" s="484"/>
      <c r="J2871" s="484"/>
      <c r="K2871" s="484"/>
      <c r="L2871" s="484"/>
      <c r="M2871" s="485"/>
      <c r="N2871" s="483"/>
      <c r="O2871" s="485"/>
      <c r="P2871" s="486"/>
      <c r="Q2871" s="483"/>
      <c r="R2871" s="485"/>
      <c r="S2871" s="483"/>
      <c r="T2871" s="484"/>
      <c r="U2871" s="484"/>
      <c r="V2871" s="485"/>
      <c r="W2871" s="486"/>
      <c r="X2871" s="487"/>
    </row>
    <row r="2872" spans="5:24" x14ac:dyDescent="0.25">
      <c r="E2872" s="484"/>
      <c r="F2872" s="484"/>
      <c r="G2872" s="484"/>
      <c r="H2872" s="484"/>
      <c r="I2872" s="484"/>
      <c r="J2872" s="484"/>
      <c r="K2872" s="484"/>
      <c r="L2872" s="484"/>
      <c r="M2872" s="485"/>
      <c r="N2872" s="483"/>
      <c r="O2872" s="485"/>
      <c r="P2872" s="486"/>
      <c r="Q2872" s="483"/>
      <c r="R2872" s="485"/>
      <c r="S2872" s="483"/>
      <c r="T2872" s="484"/>
      <c r="U2872" s="484"/>
      <c r="V2872" s="485"/>
      <c r="W2872" s="486"/>
      <c r="X2872" s="487"/>
    </row>
    <row r="2873" spans="5:24" x14ac:dyDescent="0.25">
      <c r="E2873" s="484"/>
      <c r="F2873" s="484"/>
      <c r="G2873" s="484"/>
      <c r="H2873" s="484"/>
      <c r="I2873" s="484"/>
      <c r="J2873" s="484"/>
      <c r="K2873" s="484"/>
      <c r="L2873" s="484"/>
      <c r="M2873" s="485"/>
      <c r="N2873" s="483"/>
      <c r="O2873" s="485"/>
      <c r="P2873" s="486"/>
      <c r="Q2873" s="483"/>
      <c r="R2873" s="485"/>
      <c r="S2873" s="483"/>
      <c r="T2873" s="484"/>
      <c r="U2873" s="484"/>
      <c r="V2873" s="485"/>
      <c r="W2873" s="486"/>
      <c r="X2873" s="487"/>
    </row>
    <row r="2874" spans="5:24" x14ac:dyDescent="0.25">
      <c r="E2874" s="484"/>
      <c r="F2874" s="484"/>
      <c r="G2874" s="484"/>
      <c r="H2874" s="484"/>
      <c r="I2874" s="484"/>
      <c r="J2874" s="484"/>
      <c r="K2874" s="484"/>
      <c r="L2874" s="484"/>
      <c r="M2874" s="485"/>
      <c r="N2874" s="483"/>
      <c r="O2874" s="485"/>
      <c r="P2874" s="486"/>
      <c r="Q2874" s="483"/>
      <c r="R2874" s="485"/>
      <c r="S2874" s="483"/>
      <c r="T2874" s="484"/>
      <c r="U2874" s="484"/>
      <c r="V2874" s="485"/>
      <c r="W2874" s="486"/>
      <c r="X2874" s="487"/>
    </row>
    <row r="2875" spans="5:24" x14ac:dyDescent="0.25">
      <c r="E2875" s="484"/>
      <c r="F2875" s="484"/>
      <c r="G2875" s="484"/>
      <c r="H2875" s="484"/>
      <c r="I2875" s="484"/>
      <c r="J2875" s="484"/>
      <c r="K2875" s="484"/>
      <c r="L2875" s="484"/>
      <c r="M2875" s="485"/>
      <c r="N2875" s="483"/>
      <c r="O2875" s="485"/>
      <c r="P2875" s="486"/>
      <c r="Q2875" s="483"/>
      <c r="R2875" s="485"/>
      <c r="S2875" s="483"/>
      <c r="T2875" s="484"/>
      <c r="U2875" s="484"/>
      <c r="V2875" s="485"/>
      <c r="W2875" s="486"/>
      <c r="X2875" s="487"/>
    </row>
    <row r="2876" spans="5:24" x14ac:dyDescent="0.25">
      <c r="E2876" s="484"/>
      <c r="F2876" s="484"/>
      <c r="G2876" s="484"/>
      <c r="H2876" s="484"/>
      <c r="I2876" s="484"/>
      <c r="J2876" s="484"/>
      <c r="K2876" s="484"/>
      <c r="L2876" s="484"/>
      <c r="M2876" s="485"/>
      <c r="N2876" s="483"/>
      <c r="O2876" s="485"/>
      <c r="P2876" s="486"/>
      <c r="Q2876" s="483"/>
      <c r="R2876" s="485"/>
      <c r="S2876" s="483"/>
      <c r="T2876" s="484"/>
      <c r="U2876" s="484"/>
      <c r="V2876" s="485"/>
      <c r="W2876" s="486"/>
      <c r="X2876" s="487"/>
    </row>
    <row r="2877" spans="5:24" x14ac:dyDescent="0.25">
      <c r="E2877" s="484"/>
      <c r="F2877" s="484"/>
      <c r="G2877" s="484"/>
      <c r="H2877" s="484"/>
      <c r="I2877" s="484"/>
      <c r="J2877" s="484"/>
      <c r="K2877" s="484"/>
      <c r="L2877" s="484"/>
      <c r="M2877" s="485"/>
      <c r="N2877" s="483"/>
      <c r="O2877" s="485"/>
      <c r="P2877" s="486"/>
      <c r="Q2877" s="483"/>
      <c r="R2877" s="485"/>
      <c r="S2877" s="483"/>
      <c r="T2877" s="484"/>
      <c r="U2877" s="484"/>
      <c r="V2877" s="485"/>
      <c r="W2877" s="486"/>
      <c r="X2877" s="487"/>
    </row>
    <row r="2878" spans="5:24" x14ac:dyDescent="0.25">
      <c r="E2878" s="484"/>
      <c r="F2878" s="484"/>
      <c r="G2878" s="484"/>
      <c r="H2878" s="484"/>
      <c r="I2878" s="484"/>
      <c r="J2878" s="484"/>
      <c r="K2878" s="484"/>
      <c r="L2878" s="484"/>
      <c r="M2878" s="485"/>
      <c r="N2878" s="483"/>
      <c r="O2878" s="485"/>
      <c r="P2878" s="486"/>
      <c r="Q2878" s="483"/>
      <c r="R2878" s="485"/>
      <c r="S2878" s="483"/>
      <c r="T2878" s="484"/>
      <c r="U2878" s="484"/>
      <c r="V2878" s="485"/>
      <c r="W2878" s="486"/>
      <c r="X2878" s="487"/>
    </row>
    <row r="2879" spans="5:24" x14ac:dyDescent="0.25">
      <c r="E2879" s="484"/>
      <c r="F2879" s="484"/>
      <c r="G2879" s="484"/>
      <c r="H2879" s="484"/>
      <c r="I2879" s="484"/>
      <c r="J2879" s="484"/>
      <c r="K2879" s="484"/>
      <c r="L2879" s="484"/>
      <c r="M2879" s="485"/>
      <c r="N2879" s="483"/>
      <c r="O2879" s="485"/>
      <c r="P2879" s="486"/>
      <c r="Q2879" s="483"/>
      <c r="R2879" s="485"/>
      <c r="S2879" s="483"/>
      <c r="T2879" s="484"/>
      <c r="U2879" s="484"/>
      <c r="V2879" s="485"/>
      <c r="W2879" s="486"/>
      <c r="X2879" s="487"/>
    </row>
    <row r="2880" spans="5:24" x14ac:dyDescent="0.25">
      <c r="E2880" s="484"/>
      <c r="F2880" s="484"/>
      <c r="G2880" s="484"/>
      <c r="H2880" s="484"/>
      <c r="I2880" s="484"/>
      <c r="J2880" s="484"/>
      <c r="K2880" s="484"/>
      <c r="L2880" s="484"/>
      <c r="M2880" s="485"/>
      <c r="N2880" s="483"/>
      <c r="O2880" s="485"/>
      <c r="P2880" s="486"/>
      <c r="Q2880" s="483"/>
      <c r="R2880" s="485"/>
      <c r="S2880" s="483"/>
      <c r="T2880" s="484"/>
      <c r="U2880" s="484"/>
      <c r="V2880" s="485"/>
      <c r="W2880" s="486"/>
      <c r="X2880" s="487"/>
    </row>
    <row r="2881" spans="5:24" x14ac:dyDescent="0.25">
      <c r="E2881" s="484"/>
      <c r="F2881" s="484"/>
      <c r="G2881" s="484"/>
      <c r="H2881" s="484"/>
      <c r="I2881" s="484"/>
      <c r="J2881" s="484"/>
      <c r="K2881" s="484"/>
      <c r="L2881" s="484"/>
      <c r="M2881" s="485"/>
      <c r="N2881" s="483"/>
      <c r="O2881" s="485"/>
      <c r="P2881" s="486"/>
      <c r="Q2881" s="483"/>
      <c r="R2881" s="485"/>
      <c r="S2881" s="483"/>
      <c r="T2881" s="484"/>
      <c r="U2881" s="484"/>
      <c r="V2881" s="485"/>
      <c r="W2881" s="486"/>
      <c r="X2881" s="487"/>
    </row>
    <row r="2882" spans="5:24" x14ac:dyDescent="0.25">
      <c r="E2882" s="484"/>
      <c r="F2882" s="484"/>
      <c r="G2882" s="484"/>
      <c r="H2882" s="484"/>
      <c r="I2882" s="484"/>
      <c r="J2882" s="484"/>
      <c r="K2882" s="484"/>
      <c r="L2882" s="484"/>
      <c r="M2882" s="485"/>
      <c r="N2882" s="483"/>
      <c r="O2882" s="485"/>
      <c r="P2882" s="486"/>
      <c r="Q2882" s="483"/>
      <c r="R2882" s="485"/>
      <c r="S2882" s="483"/>
      <c r="T2882" s="484"/>
      <c r="U2882" s="484"/>
      <c r="V2882" s="485"/>
      <c r="W2882" s="486"/>
      <c r="X2882" s="487"/>
    </row>
    <row r="2883" spans="5:24" x14ac:dyDescent="0.25">
      <c r="E2883" s="484"/>
      <c r="F2883" s="484"/>
      <c r="G2883" s="484"/>
      <c r="H2883" s="484"/>
      <c r="I2883" s="484"/>
      <c r="J2883" s="484"/>
      <c r="K2883" s="484"/>
      <c r="L2883" s="484"/>
      <c r="M2883" s="485"/>
      <c r="N2883" s="483"/>
      <c r="O2883" s="485"/>
      <c r="P2883" s="486"/>
      <c r="Q2883" s="483"/>
      <c r="R2883" s="485"/>
      <c r="S2883" s="483"/>
      <c r="T2883" s="484"/>
      <c r="U2883" s="484"/>
      <c r="V2883" s="485"/>
      <c r="W2883" s="486"/>
      <c r="X2883" s="487"/>
    </row>
    <row r="2884" spans="5:24" x14ac:dyDescent="0.25">
      <c r="E2884" s="484"/>
      <c r="F2884" s="484"/>
      <c r="G2884" s="484"/>
      <c r="H2884" s="484"/>
      <c r="I2884" s="484"/>
      <c r="J2884" s="484"/>
      <c r="K2884" s="484"/>
      <c r="L2884" s="484"/>
      <c r="M2884" s="485"/>
      <c r="N2884" s="483"/>
      <c r="O2884" s="485"/>
      <c r="P2884" s="486"/>
      <c r="Q2884" s="483"/>
      <c r="R2884" s="485"/>
      <c r="S2884" s="483"/>
      <c r="T2884" s="484"/>
      <c r="U2884" s="484"/>
      <c r="V2884" s="485"/>
      <c r="W2884" s="486"/>
      <c r="X2884" s="487"/>
    </row>
    <row r="2885" spans="5:24" x14ac:dyDescent="0.25">
      <c r="E2885" s="484"/>
      <c r="F2885" s="484"/>
      <c r="G2885" s="484"/>
      <c r="H2885" s="484"/>
      <c r="I2885" s="484"/>
      <c r="J2885" s="484"/>
      <c r="K2885" s="484"/>
      <c r="L2885" s="484"/>
      <c r="M2885" s="485"/>
      <c r="N2885" s="483"/>
      <c r="O2885" s="485"/>
      <c r="P2885" s="486"/>
      <c r="Q2885" s="483"/>
      <c r="R2885" s="485"/>
      <c r="S2885" s="483"/>
      <c r="T2885" s="484"/>
      <c r="U2885" s="484"/>
      <c r="V2885" s="485"/>
      <c r="W2885" s="486"/>
      <c r="X2885" s="487"/>
    </row>
    <row r="2886" spans="5:24" x14ac:dyDescent="0.25">
      <c r="E2886" s="484"/>
      <c r="F2886" s="484"/>
      <c r="G2886" s="484"/>
      <c r="H2886" s="484"/>
      <c r="I2886" s="484"/>
      <c r="J2886" s="484"/>
      <c r="K2886" s="484"/>
      <c r="L2886" s="484"/>
      <c r="M2886" s="485"/>
      <c r="N2886" s="483"/>
      <c r="O2886" s="485"/>
      <c r="P2886" s="486"/>
      <c r="Q2886" s="483"/>
      <c r="R2886" s="485"/>
      <c r="S2886" s="483"/>
      <c r="T2886" s="484"/>
      <c r="U2886" s="484"/>
      <c r="V2886" s="485"/>
      <c r="W2886" s="486"/>
      <c r="X2886" s="487"/>
    </row>
    <row r="2887" spans="5:24" x14ac:dyDescent="0.25">
      <c r="E2887" s="484"/>
      <c r="F2887" s="484"/>
      <c r="G2887" s="484"/>
      <c r="H2887" s="484"/>
      <c r="I2887" s="484"/>
      <c r="J2887" s="484"/>
      <c r="K2887" s="484"/>
      <c r="L2887" s="484"/>
      <c r="M2887" s="485"/>
      <c r="N2887" s="483"/>
      <c r="O2887" s="485"/>
      <c r="P2887" s="486"/>
      <c r="Q2887" s="483"/>
      <c r="R2887" s="485"/>
      <c r="S2887" s="483"/>
      <c r="T2887" s="484"/>
      <c r="U2887" s="484"/>
      <c r="V2887" s="485"/>
      <c r="W2887" s="486"/>
      <c r="X2887" s="487"/>
    </row>
    <row r="2888" spans="5:24" x14ac:dyDescent="0.25">
      <c r="E2888" s="484"/>
      <c r="F2888" s="484"/>
      <c r="G2888" s="484"/>
      <c r="H2888" s="484"/>
      <c r="I2888" s="484"/>
      <c r="J2888" s="484"/>
      <c r="K2888" s="484"/>
      <c r="L2888" s="484"/>
      <c r="M2888" s="485"/>
      <c r="N2888" s="483"/>
      <c r="O2888" s="485"/>
      <c r="P2888" s="486"/>
      <c r="Q2888" s="483"/>
      <c r="R2888" s="485"/>
      <c r="S2888" s="483"/>
      <c r="T2888" s="484"/>
      <c r="U2888" s="484"/>
      <c r="V2888" s="485"/>
      <c r="W2888" s="486"/>
      <c r="X2888" s="487"/>
    </row>
    <row r="2889" spans="5:24" x14ac:dyDescent="0.25">
      <c r="E2889" s="484"/>
      <c r="F2889" s="484"/>
      <c r="G2889" s="484"/>
      <c r="H2889" s="484"/>
      <c r="I2889" s="484"/>
      <c r="J2889" s="484"/>
      <c r="K2889" s="484"/>
      <c r="L2889" s="484"/>
      <c r="M2889" s="485"/>
      <c r="N2889" s="483"/>
      <c r="O2889" s="485"/>
      <c r="P2889" s="486"/>
      <c r="Q2889" s="483"/>
      <c r="R2889" s="485"/>
      <c r="S2889" s="483"/>
      <c r="T2889" s="484"/>
      <c r="U2889" s="484"/>
      <c r="V2889" s="485"/>
      <c r="W2889" s="486"/>
      <c r="X2889" s="487"/>
    </row>
    <row r="2890" spans="5:24" x14ac:dyDescent="0.25">
      <c r="E2890" s="484"/>
      <c r="F2890" s="484"/>
      <c r="G2890" s="484"/>
      <c r="H2890" s="484"/>
      <c r="I2890" s="484"/>
      <c r="J2890" s="484"/>
      <c r="K2890" s="484"/>
      <c r="L2890" s="484"/>
      <c r="M2890" s="485"/>
      <c r="N2890" s="483"/>
      <c r="O2890" s="485"/>
      <c r="P2890" s="486"/>
      <c r="Q2890" s="483"/>
      <c r="R2890" s="485"/>
      <c r="S2890" s="483"/>
      <c r="T2890" s="484"/>
      <c r="U2890" s="484"/>
      <c r="V2890" s="485"/>
      <c r="W2890" s="486"/>
      <c r="X2890" s="487"/>
    </row>
    <row r="2891" spans="5:24" x14ac:dyDescent="0.25">
      <c r="E2891" s="484"/>
      <c r="F2891" s="484"/>
      <c r="G2891" s="484"/>
      <c r="H2891" s="484"/>
      <c r="I2891" s="484"/>
      <c r="J2891" s="484"/>
      <c r="K2891" s="484"/>
      <c r="L2891" s="484"/>
      <c r="M2891" s="485"/>
      <c r="N2891" s="483"/>
      <c r="O2891" s="485"/>
      <c r="P2891" s="486"/>
      <c r="Q2891" s="483"/>
      <c r="R2891" s="485"/>
      <c r="S2891" s="483"/>
      <c r="T2891" s="484"/>
      <c r="U2891" s="484"/>
      <c r="V2891" s="485"/>
      <c r="W2891" s="486"/>
      <c r="X2891" s="487"/>
    </row>
    <row r="2892" spans="5:24" x14ac:dyDescent="0.25">
      <c r="E2892" s="484"/>
      <c r="F2892" s="484"/>
      <c r="G2892" s="484"/>
      <c r="H2892" s="484"/>
      <c r="I2892" s="484"/>
      <c r="J2892" s="484"/>
      <c r="K2892" s="484"/>
      <c r="L2892" s="484"/>
      <c r="M2892" s="485"/>
      <c r="N2892" s="483"/>
      <c r="O2892" s="485"/>
      <c r="P2892" s="486"/>
      <c r="Q2892" s="483"/>
      <c r="R2892" s="485"/>
      <c r="S2892" s="483"/>
      <c r="T2892" s="484"/>
      <c r="U2892" s="484"/>
      <c r="V2892" s="485"/>
      <c r="W2892" s="486"/>
      <c r="X2892" s="487"/>
    </row>
    <row r="2893" spans="5:24" x14ac:dyDescent="0.25">
      <c r="E2893" s="484"/>
      <c r="F2893" s="484"/>
      <c r="G2893" s="484"/>
      <c r="H2893" s="484"/>
      <c r="I2893" s="484"/>
      <c r="J2893" s="484"/>
      <c r="K2893" s="484"/>
      <c r="L2893" s="484"/>
      <c r="M2893" s="485"/>
      <c r="N2893" s="483"/>
      <c r="O2893" s="485"/>
      <c r="P2893" s="486"/>
      <c r="Q2893" s="483"/>
      <c r="R2893" s="485"/>
      <c r="S2893" s="483"/>
      <c r="T2893" s="484"/>
      <c r="U2893" s="484"/>
      <c r="V2893" s="485"/>
      <c r="W2893" s="486"/>
      <c r="X2893" s="487"/>
    </row>
    <row r="2894" spans="5:24" x14ac:dyDescent="0.25">
      <c r="E2894" s="484"/>
      <c r="F2894" s="484"/>
      <c r="G2894" s="484"/>
      <c r="H2894" s="484"/>
      <c r="I2894" s="484"/>
      <c r="J2894" s="484"/>
      <c r="K2894" s="484"/>
      <c r="L2894" s="484"/>
      <c r="M2894" s="485"/>
      <c r="N2894" s="483"/>
      <c r="O2894" s="485"/>
      <c r="P2894" s="486"/>
      <c r="Q2894" s="483"/>
      <c r="R2894" s="485"/>
      <c r="S2894" s="483"/>
      <c r="T2894" s="484"/>
      <c r="U2894" s="484"/>
      <c r="V2894" s="485"/>
      <c r="W2894" s="486"/>
      <c r="X2894" s="487"/>
    </row>
    <row r="2895" spans="5:24" x14ac:dyDescent="0.25">
      <c r="E2895" s="484"/>
      <c r="F2895" s="484"/>
      <c r="G2895" s="484"/>
      <c r="H2895" s="484"/>
      <c r="I2895" s="484"/>
      <c r="J2895" s="484"/>
      <c r="K2895" s="484"/>
      <c r="L2895" s="484"/>
      <c r="M2895" s="485"/>
      <c r="N2895" s="483"/>
      <c r="O2895" s="485"/>
      <c r="P2895" s="486"/>
      <c r="Q2895" s="483"/>
      <c r="R2895" s="485"/>
      <c r="S2895" s="483"/>
      <c r="T2895" s="484"/>
      <c r="U2895" s="484"/>
      <c r="V2895" s="485"/>
      <c r="W2895" s="486"/>
      <c r="X2895" s="487"/>
    </row>
    <row r="2896" spans="5:24" x14ac:dyDescent="0.25">
      <c r="E2896" s="484"/>
      <c r="F2896" s="484"/>
      <c r="G2896" s="484"/>
      <c r="H2896" s="484"/>
      <c r="I2896" s="484"/>
      <c r="J2896" s="484"/>
      <c r="K2896" s="484"/>
      <c r="L2896" s="484"/>
      <c r="M2896" s="485"/>
      <c r="N2896" s="483"/>
      <c r="O2896" s="485"/>
      <c r="P2896" s="486"/>
      <c r="Q2896" s="483"/>
      <c r="R2896" s="485"/>
      <c r="S2896" s="483"/>
      <c r="T2896" s="484"/>
      <c r="U2896" s="484"/>
      <c r="V2896" s="485"/>
      <c r="W2896" s="486"/>
      <c r="X2896" s="487"/>
    </row>
    <row r="2897" spans="5:24" x14ac:dyDescent="0.25">
      <c r="E2897" s="484"/>
      <c r="F2897" s="484"/>
      <c r="G2897" s="484"/>
      <c r="H2897" s="484"/>
      <c r="I2897" s="484"/>
      <c r="J2897" s="484"/>
      <c r="K2897" s="484"/>
      <c r="L2897" s="484"/>
      <c r="M2897" s="485"/>
      <c r="N2897" s="483"/>
      <c r="O2897" s="485"/>
      <c r="P2897" s="486"/>
      <c r="Q2897" s="483"/>
      <c r="R2897" s="485"/>
      <c r="S2897" s="483"/>
      <c r="T2897" s="484"/>
      <c r="U2897" s="484"/>
      <c r="V2897" s="485"/>
      <c r="W2897" s="486"/>
      <c r="X2897" s="487"/>
    </row>
    <row r="2898" spans="5:24" x14ac:dyDescent="0.25">
      <c r="E2898" s="484"/>
      <c r="F2898" s="484"/>
      <c r="G2898" s="484"/>
      <c r="H2898" s="484"/>
      <c r="I2898" s="484"/>
      <c r="J2898" s="484"/>
      <c r="K2898" s="484"/>
      <c r="L2898" s="484"/>
      <c r="M2898" s="485"/>
      <c r="N2898" s="483"/>
      <c r="O2898" s="485"/>
      <c r="P2898" s="486"/>
      <c r="Q2898" s="483"/>
      <c r="R2898" s="485"/>
      <c r="S2898" s="483"/>
      <c r="T2898" s="484"/>
      <c r="U2898" s="484"/>
      <c r="V2898" s="485"/>
      <c r="W2898" s="486"/>
      <c r="X2898" s="487"/>
    </row>
    <row r="2899" spans="5:24" x14ac:dyDescent="0.25">
      <c r="E2899" s="484"/>
      <c r="F2899" s="484"/>
      <c r="G2899" s="484"/>
      <c r="H2899" s="484"/>
      <c r="I2899" s="484"/>
      <c r="J2899" s="484"/>
      <c r="K2899" s="484"/>
      <c r="L2899" s="484"/>
      <c r="M2899" s="485"/>
      <c r="N2899" s="483"/>
      <c r="O2899" s="485"/>
      <c r="P2899" s="486"/>
      <c r="Q2899" s="483"/>
      <c r="R2899" s="485"/>
      <c r="S2899" s="483"/>
      <c r="T2899" s="484"/>
      <c r="U2899" s="484"/>
      <c r="V2899" s="485"/>
      <c r="W2899" s="486"/>
      <c r="X2899" s="487"/>
    </row>
    <row r="2900" spans="5:24" x14ac:dyDescent="0.25">
      <c r="E2900" s="484"/>
      <c r="F2900" s="484"/>
      <c r="G2900" s="484"/>
      <c r="H2900" s="484"/>
      <c r="I2900" s="484"/>
      <c r="J2900" s="484"/>
      <c r="K2900" s="484"/>
      <c r="L2900" s="484"/>
      <c r="M2900" s="485"/>
      <c r="N2900" s="483"/>
      <c r="O2900" s="485"/>
      <c r="P2900" s="486"/>
      <c r="Q2900" s="483"/>
      <c r="R2900" s="485"/>
      <c r="S2900" s="483"/>
      <c r="T2900" s="484"/>
      <c r="U2900" s="484"/>
      <c r="V2900" s="485"/>
      <c r="W2900" s="486"/>
      <c r="X2900" s="487"/>
    </row>
    <row r="2901" spans="5:24" x14ac:dyDescent="0.25">
      <c r="E2901" s="484"/>
      <c r="F2901" s="484"/>
      <c r="G2901" s="484"/>
      <c r="H2901" s="484"/>
      <c r="I2901" s="484"/>
      <c r="J2901" s="484"/>
      <c r="K2901" s="484"/>
      <c r="L2901" s="484"/>
      <c r="M2901" s="485"/>
      <c r="N2901" s="483"/>
      <c r="O2901" s="485"/>
      <c r="P2901" s="486"/>
      <c r="Q2901" s="483"/>
      <c r="R2901" s="485"/>
      <c r="S2901" s="483"/>
      <c r="T2901" s="484"/>
      <c r="U2901" s="484"/>
      <c r="V2901" s="485"/>
      <c r="W2901" s="486"/>
      <c r="X2901" s="487"/>
    </row>
    <row r="2902" spans="5:24" x14ac:dyDescent="0.25">
      <c r="E2902" s="484"/>
      <c r="F2902" s="484"/>
      <c r="G2902" s="484"/>
      <c r="H2902" s="484"/>
      <c r="I2902" s="484"/>
      <c r="J2902" s="484"/>
      <c r="K2902" s="484"/>
      <c r="L2902" s="484"/>
      <c r="M2902" s="485"/>
      <c r="N2902" s="483"/>
      <c r="O2902" s="485"/>
      <c r="P2902" s="486"/>
      <c r="Q2902" s="483"/>
      <c r="R2902" s="485"/>
      <c r="S2902" s="483"/>
      <c r="T2902" s="484"/>
      <c r="U2902" s="484"/>
      <c r="V2902" s="485"/>
      <c r="W2902" s="486"/>
      <c r="X2902" s="487"/>
    </row>
    <row r="2903" spans="5:24" x14ac:dyDescent="0.25">
      <c r="E2903" s="484"/>
      <c r="F2903" s="484"/>
      <c r="G2903" s="484"/>
      <c r="H2903" s="484"/>
      <c r="I2903" s="484"/>
      <c r="J2903" s="484"/>
      <c r="K2903" s="484"/>
      <c r="L2903" s="484"/>
      <c r="M2903" s="485"/>
      <c r="N2903" s="483"/>
      <c r="O2903" s="485"/>
      <c r="P2903" s="486"/>
      <c r="Q2903" s="483"/>
      <c r="R2903" s="485"/>
      <c r="S2903" s="483"/>
      <c r="T2903" s="484"/>
      <c r="U2903" s="484"/>
      <c r="V2903" s="485"/>
      <c r="W2903" s="486"/>
      <c r="X2903" s="487"/>
    </row>
    <row r="2904" spans="5:24" x14ac:dyDescent="0.25">
      <c r="E2904" s="484"/>
      <c r="F2904" s="484"/>
      <c r="G2904" s="484"/>
      <c r="H2904" s="484"/>
      <c r="I2904" s="484"/>
      <c r="J2904" s="484"/>
      <c r="K2904" s="484"/>
      <c r="L2904" s="484"/>
      <c r="M2904" s="485"/>
      <c r="N2904" s="483"/>
      <c r="O2904" s="485"/>
      <c r="P2904" s="486"/>
      <c r="Q2904" s="483"/>
      <c r="R2904" s="485"/>
      <c r="S2904" s="483"/>
      <c r="T2904" s="484"/>
      <c r="U2904" s="484"/>
      <c r="V2904" s="485"/>
      <c r="W2904" s="486"/>
      <c r="X2904" s="487"/>
    </row>
    <row r="2905" spans="5:24" x14ac:dyDescent="0.25">
      <c r="E2905" s="484"/>
      <c r="F2905" s="484"/>
      <c r="G2905" s="484"/>
      <c r="H2905" s="484"/>
      <c r="I2905" s="484"/>
      <c r="J2905" s="484"/>
      <c r="K2905" s="484"/>
      <c r="L2905" s="484"/>
      <c r="M2905" s="485"/>
      <c r="N2905" s="483"/>
      <c r="O2905" s="485"/>
      <c r="P2905" s="486"/>
      <c r="Q2905" s="483"/>
      <c r="R2905" s="485"/>
      <c r="S2905" s="483"/>
      <c r="T2905" s="484"/>
      <c r="U2905" s="484"/>
      <c r="V2905" s="485"/>
      <c r="W2905" s="486"/>
      <c r="X2905" s="487"/>
    </row>
    <row r="2906" spans="5:24" x14ac:dyDescent="0.25">
      <c r="E2906" s="484"/>
      <c r="F2906" s="484"/>
      <c r="G2906" s="484"/>
      <c r="H2906" s="484"/>
      <c r="I2906" s="484"/>
      <c r="J2906" s="484"/>
      <c r="K2906" s="484"/>
      <c r="L2906" s="484"/>
      <c r="M2906" s="485"/>
      <c r="N2906" s="483"/>
      <c r="O2906" s="485"/>
      <c r="P2906" s="486"/>
      <c r="Q2906" s="483"/>
      <c r="R2906" s="485"/>
      <c r="S2906" s="483"/>
      <c r="T2906" s="484"/>
      <c r="U2906" s="484"/>
      <c r="V2906" s="485"/>
      <c r="W2906" s="486"/>
      <c r="X2906" s="487"/>
    </row>
    <row r="2907" spans="5:24" x14ac:dyDescent="0.25">
      <c r="E2907" s="484"/>
      <c r="F2907" s="484"/>
      <c r="G2907" s="484"/>
      <c r="H2907" s="484"/>
      <c r="I2907" s="484"/>
      <c r="J2907" s="484"/>
      <c r="K2907" s="484"/>
      <c r="L2907" s="484"/>
      <c r="M2907" s="485"/>
      <c r="N2907" s="483"/>
      <c r="O2907" s="485"/>
      <c r="P2907" s="486"/>
      <c r="Q2907" s="483"/>
      <c r="R2907" s="485"/>
      <c r="S2907" s="483"/>
      <c r="T2907" s="484"/>
      <c r="U2907" s="484"/>
      <c r="V2907" s="485"/>
      <c r="W2907" s="486"/>
      <c r="X2907" s="487"/>
    </row>
    <row r="2908" spans="5:24" x14ac:dyDescent="0.25">
      <c r="E2908" s="484"/>
      <c r="F2908" s="484"/>
      <c r="G2908" s="484"/>
      <c r="H2908" s="484"/>
      <c r="I2908" s="484"/>
      <c r="J2908" s="484"/>
      <c r="K2908" s="484"/>
      <c r="L2908" s="484"/>
      <c r="M2908" s="485"/>
      <c r="N2908" s="483"/>
      <c r="O2908" s="485"/>
      <c r="P2908" s="486"/>
      <c r="Q2908" s="483"/>
      <c r="R2908" s="485"/>
      <c r="S2908" s="483"/>
      <c r="T2908" s="484"/>
      <c r="U2908" s="484"/>
      <c r="V2908" s="485"/>
      <c r="W2908" s="486"/>
      <c r="X2908" s="487"/>
    </row>
    <row r="2909" spans="5:24" x14ac:dyDescent="0.25">
      <c r="E2909" s="484"/>
      <c r="F2909" s="484"/>
      <c r="G2909" s="484"/>
      <c r="H2909" s="484"/>
      <c r="I2909" s="484"/>
      <c r="J2909" s="484"/>
      <c r="K2909" s="484"/>
      <c r="L2909" s="484"/>
      <c r="M2909" s="485"/>
      <c r="N2909" s="483"/>
      <c r="O2909" s="485"/>
      <c r="P2909" s="486"/>
      <c r="Q2909" s="483"/>
      <c r="R2909" s="485"/>
      <c r="S2909" s="483"/>
      <c r="T2909" s="484"/>
      <c r="U2909" s="484"/>
      <c r="V2909" s="485"/>
      <c r="W2909" s="486"/>
      <c r="X2909" s="487"/>
    </row>
    <row r="2910" spans="5:24" x14ac:dyDescent="0.25">
      <c r="E2910" s="484"/>
      <c r="F2910" s="484"/>
      <c r="G2910" s="484"/>
      <c r="H2910" s="484"/>
      <c r="I2910" s="484"/>
      <c r="J2910" s="484"/>
      <c r="K2910" s="484"/>
      <c r="L2910" s="484"/>
      <c r="M2910" s="485"/>
      <c r="N2910" s="483"/>
      <c r="O2910" s="485"/>
      <c r="P2910" s="486"/>
      <c r="Q2910" s="483"/>
      <c r="R2910" s="485"/>
      <c r="S2910" s="483"/>
      <c r="T2910" s="484"/>
      <c r="U2910" s="484"/>
      <c r="V2910" s="485"/>
      <c r="W2910" s="486"/>
      <c r="X2910" s="487"/>
    </row>
    <row r="2911" spans="5:24" x14ac:dyDescent="0.25">
      <c r="E2911" s="484"/>
      <c r="F2911" s="484"/>
      <c r="G2911" s="484"/>
      <c r="H2911" s="484"/>
      <c r="I2911" s="484"/>
      <c r="J2911" s="484"/>
      <c r="K2911" s="484"/>
      <c r="L2911" s="484"/>
      <c r="M2911" s="485"/>
      <c r="N2911" s="483"/>
      <c r="O2911" s="485"/>
      <c r="P2911" s="486"/>
      <c r="Q2911" s="483"/>
      <c r="R2911" s="485"/>
      <c r="S2911" s="483"/>
      <c r="T2911" s="484"/>
      <c r="U2911" s="484"/>
      <c r="V2911" s="485"/>
      <c r="W2911" s="486"/>
      <c r="X2911" s="487"/>
    </row>
    <row r="2912" spans="5:24" x14ac:dyDescent="0.25">
      <c r="E2912" s="484"/>
      <c r="F2912" s="484"/>
      <c r="G2912" s="484"/>
      <c r="H2912" s="484"/>
      <c r="I2912" s="484"/>
      <c r="J2912" s="484"/>
      <c r="K2912" s="484"/>
      <c r="L2912" s="484"/>
      <c r="M2912" s="485"/>
      <c r="N2912" s="483"/>
      <c r="O2912" s="485"/>
      <c r="P2912" s="486"/>
      <c r="Q2912" s="483"/>
      <c r="R2912" s="485"/>
      <c r="S2912" s="483"/>
      <c r="T2912" s="484"/>
      <c r="U2912" s="484"/>
      <c r="V2912" s="485"/>
      <c r="W2912" s="486"/>
      <c r="X2912" s="487"/>
    </row>
    <row r="2913" spans="5:24" x14ac:dyDescent="0.25">
      <c r="E2913" s="484"/>
      <c r="F2913" s="484"/>
      <c r="G2913" s="484"/>
      <c r="H2913" s="484"/>
      <c r="I2913" s="484"/>
      <c r="J2913" s="484"/>
      <c r="K2913" s="484"/>
      <c r="L2913" s="484"/>
      <c r="M2913" s="485"/>
      <c r="N2913" s="483"/>
      <c r="O2913" s="485"/>
      <c r="P2913" s="486"/>
      <c r="Q2913" s="483"/>
      <c r="R2913" s="485"/>
      <c r="S2913" s="483"/>
      <c r="T2913" s="484"/>
      <c r="U2913" s="484"/>
      <c r="V2913" s="485"/>
      <c r="W2913" s="486"/>
      <c r="X2913" s="487"/>
    </row>
    <row r="2914" spans="5:24" x14ac:dyDescent="0.25">
      <c r="E2914" s="484"/>
      <c r="F2914" s="484"/>
      <c r="G2914" s="484"/>
      <c r="H2914" s="484"/>
      <c r="I2914" s="484"/>
      <c r="J2914" s="484"/>
      <c r="K2914" s="484"/>
      <c r="L2914" s="484"/>
      <c r="M2914" s="485"/>
      <c r="N2914" s="483"/>
      <c r="O2914" s="485"/>
      <c r="P2914" s="486"/>
      <c r="Q2914" s="483"/>
      <c r="R2914" s="485"/>
      <c r="S2914" s="483"/>
      <c r="T2914" s="484"/>
      <c r="U2914" s="484"/>
      <c r="V2914" s="485"/>
      <c r="W2914" s="486"/>
      <c r="X2914" s="487"/>
    </row>
    <row r="2915" spans="5:24" x14ac:dyDescent="0.25">
      <c r="E2915" s="484"/>
      <c r="F2915" s="484"/>
      <c r="G2915" s="484"/>
      <c r="H2915" s="484"/>
      <c r="I2915" s="484"/>
      <c r="J2915" s="484"/>
      <c r="K2915" s="484"/>
      <c r="L2915" s="484"/>
      <c r="M2915" s="485"/>
      <c r="N2915" s="483"/>
      <c r="O2915" s="485"/>
      <c r="P2915" s="486"/>
      <c r="Q2915" s="483"/>
      <c r="R2915" s="485"/>
      <c r="S2915" s="483"/>
      <c r="T2915" s="484"/>
      <c r="U2915" s="484"/>
      <c r="V2915" s="485"/>
      <c r="W2915" s="486"/>
      <c r="X2915" s="487"/>
    </row>
    <row r="2916" spans="5:24" x14ac:dyDescent="0.25">
      <c r="E2916" s="484"/>
      <c r="F2916" s="484"/>
      <c r="G2916" s="484"/>
      <c r="H2916" s="484"/>
      <c r="I2916" s="484"/>
      <c r="J2916" s="484"/>
      <c r="K2916" s="484"/>
      <c r="L2916" s="484"/>
      <c r="M2916" s="485"/>
      <c r="N2916" s="483"/>
      <c r="O2916" s="485"/>
      <c r="P2916" s="486"/>
      <c r="Q2916" s="483"/>
      <c r="R2916" s="485"/>
      <c r="S2916" s="483"/>
      <c r="T2916" s="484"/>
      <c r="U2916" s="484"/>
      <c r="V2916" s="485"/>
      <c r="W2916" s="486"/>
      <c r="X2916" s="487"/>
    </row>
    <row r="2917" spans="5:24" x14ac:dyDescent="0.25">
      <c r="E2917" s="484"/>
      <c r="F2917" s="484"/>
      <c r="G2917" s="484"/>
      <c r="H2917" s="484"/>
      <c r="I2917" s="484"/>
      <c r="J2917" s="484"/>
      <c r="K2917" s="484"/>
      <c r="L2917" s="484"/>
      <c r="M2917" s="485"/>
      <c r="N2917" s="483"/>
      <c r="O2917" s="485"/>
      <c r="P2917" s="486"/>
      <c r="Q2917" s="483"/>
      <c r="R2917" s="485"/>
      <c r="S2917" s="483"/>
      <c r="T2917" s="484"/>
      <c r="U2917" s="484"/>
      <c r="V2917" s="485"/>
      <c r="W2917" s="486"/>
      <c r="X2917" s="487"/>
    </row>
    <row r="2918" spans="5:24" x14ac:dyDescent="0.25">
      <c r="E2918" s="484"/>
      <c r="F2918" s="484"/>
      <c r="G2918" s="484"/>
      <c r="H2918" s="484"/>
      <c r="I2918" s="484"/>
      <c r="J2918" s="484"/>
      <c r="K2918" s="484"/>
      <c r="L2918" s="484"/>
      <c r="M2918" s="485"/>
      <c r="N2918" s="483"/>
      <c r="O2918" s="485"/>
      <c r="P2918" s="486"/>
      <c r="Q2918" s="483"/>
      <c r="R2918" s="485"/>
      <c r="S2918" s="483"/>
      <c r="T2918" s="484"/>
      <c r="U2918" s="484"/>
      <c r="V2918" s="485"/>
      <c r="W2918" s="486"/>
      <c r="X2918" s="487"/>
    </row>
    <row r="2919" spans="5:24" x14ac:dyDescent="0.25">
      <c r="E2919" s="484"/>
      <c r="F2919" s="484"/>
      <c r="G2919" s="484"/>
      <c r="H2919" s="484"/>
      <c r="I2919" s="484"/>
      <c r="J2919" s="484"/>
      <c r="K2919" s="484"/>
      <c r="L2919" s="484"/>
      <c r="M2919" s="485"/>
      <c r="N2919" s="483"/>
      <c r="O2919" s="485"/>
      <c r="P2919" s="486"/>
      <c r="Q2919" s="483"/>
      <c r="R2919" s="485"/>
      <c r="S2919" s="483"/>
      <c r="T2919" s="484"/>
      <c r="U2919" s="484"/>
      <c r="V2919" s="485"/>
      <c r="W2919" s="486"/>
      <c r="X2919" s="487"/>
    </row>
    <row r="2920" spans="5:24" x14ac:dyDescent="0.25">
      <c r="E2920" s="484"/>
      <c r="F2920" s="484"/>
      <c r="G2920" s="484"/>
      <c r="H2920" s="484"/>
      <c r="I2920" s="484"/>
      <c r="J2920" s="484"/>
      <c r="K2920" s="484"/>
      <c r="L2920" s="484"/>
      <c r="M2920" s="485"/>
      <c r="N2920" s="483"/>
      <c r="O2920" s="485"/>
      <c r="P2920" s="486"/>
      <c r="Q2920" s="483"/>
      <c r="R2920" s="485"/>
      <c r="S2920" s="483"/>
      <c r="T2920" s="484"/>
      <c r="U2920" s="484"/>
      <c r="V2920" s="485"/>
      <c r="W2920" s="486"/>
      <c r="X2920" s="487"/>
    </row>
    <row r="2921" spans="5:24" x14ac:dyDescent="0.25">
      <c r="E2921" s="484"/>
      <c r="F2921" s="484"/>
      <c r="G2921" s="484"/>
      <c r="H2921" s="484"/>
      <c r="I2921" s="484"/>
      <c r="J2921" s="484"/>
      <c r="K2921" s="484"/>
      <c r="L2921" s="484"/>
      <c r="M2921" s="485"/>
      <c r="N2921" s="483"/>
      <c r="O2921" s="485"/>
      <c r="P2921" s="486"/>
      <c r="Q2921" s="483"/>
      <c r="R2921" s="485"/>
      <c r="S2921" s="483"/>
      <c r="T2921" s="484"/>
      <c r="U2921" s="484"/>
      <c r="V2921" s="485"/>
      <c r="W2921" s="486"/>
      <c r="X2921" s="487"/>
    </row>
    <row r="2922" spans="5:24" x14ac:dyDescent="0.25">
      <c r="E2922" s="484"/>
      <c r="F2922" s="484"/>
      <c r="G2922" s="484"/>
      <c r="H2922" s="484"/>
      <c r="I2922" s="484"/>
      <c r="J2922" s="484"/>
      <c r="K2922" s="484"/>
      <c r="L2922" s="484"/>
      <c r="M2922" s="485"/>
      <c r="N2922" s="483"/>
      <c r="O2922" s="485"/>
      <c r="P2922" s="486"/>
      <c r="Q2922" s="483"/>
      <c r="R2922" s="485"/>
      <c r="S2922" s="483"/>
      <c r="T2922" s="484"/>
      <c r="U2922" s="484"/>
      <c r="V2922" s="485"/>
      <c r="W2922" s="486"/>
      <c r="X2922" s="487"/>
    </row>
    <row r="2923" spans="5:24" x14ac:dyDescent="0.25">
      <c r="E2923" s="484"/>
      <c r="F2923" s="484"/>
      <c r="G2923" s="484"/>
      <c r="H2923" s="484"/>
      <c r="I2923" s="484"/>
      <c r="J2923" s="484"/>
      <c r="K2923" s="484"/>
      <c r="L2923" s="484"/>
      <c r="M2923" s="485"/>
      <c r="N2923" s="483"/>
      <c r="O2923" s="485"/>
      <c r="P2923" s="486"/>
      <c r="Q2923" s="483"/>
      <c r="R2923" s="485"/>
      <c r="S2923" s="483"/>
      <c r="T2923" s="484"/>
      <c r="U2923" s="484"/>
      <c r="V2923" s="485"/>
      <c r="W2923" s="486"/>
      <c r="X2923" s="487"/>
    </row>
    <row r="2924" spans="5:24" x14ac:dyDescent="0.25">
      <c r="E2924" s="484"/>
      <c r="F2924" s="484"/>
      <c r="G2924" s="484"/>
      <c r="H2924" s="484"/>
      <c r="I2924" s="484"/>
      <c r="J2924" s="484"/>
      <c r="K2924" s="484"/>
      <c r="L2924" s="484"/>
      <c r="M2924" s="485"/>
      <c r="N2924" s="483"/>
      <c r="O2924" s="485"/>
      <c r="P2924" s="486"/>
      <c r="Q2924" s="483"/>
      <c r="R2924" s="485"/>
      <c r="S2924" s="483"/>
      <c r="T2924" s="484"/>
      <c r="U2924" s="484"/>
      <c r="V2924" s="485"/>
      <c r="W2924" s="486"/>
      <c r="X2924" s="487"/>
    </row>
    <row r="2925" spans="5:24" x14ac:dyDescent="0.25">
      <c r="E2925" s="484"/>
      <c r="F2925" s="484"/>
      <c r="G2925" s="484"/>
      <c r="H2925" s="484"/>
      <c r="I2925" s="484"/>
      <c r="J2925" s="484"/>
      <c r="K2925" s="484"/>
      <c r="L2925" s="484"/>
      <c r="M2925" s="485"/>
      <c r="N2925" s="483"/>
      <c r="O2925" s="485"/>
      <c r="P2925" s="486"/>
      <c r="Q2925" s="483"/>
      <c r="R2925" s="485"/>
      <c r="S2925" s="483"/>
      <c r="T2925" s="484"/>
      <c r="U2925" s="484"/>
      <c r="V2925" s="485"/>
      <c r="W2925" s="486"/>
      <c r="X2925" s="487"/>
    </row>
    <row r="2926" spans="5:24" x14ac:dyDescent="0.25">
      <c r="E2926" s="484"/>
      <c r="F2926" s="484"/>
      <c r="G2926" s="484"/>
      <c r="H2926" s="484"/>
      <c r="I2926" s="484"/>
      <c r="J2926" s="484"/>
      <c r="K2926" s="484"/>
      <c r="L2926" s="484"/>
      <c r="M2926" s="485"/>
      <c r="N2926" s="483"/>
      <c r="O2926" s="485"/>
      <c r="P2926" s="486"/>
      <c r="Q2926" s="483"/>
      <c r="R2926" s="485"/>
      <c r="S2926" s="483"/>
      <c r="T2926" s="484"/>
      <c r="U2926" s="484"/>
      <c r="V2926" s="485"/>
      <c r="W2926" s="486"/>
      <c r="X2926" s="487"/>
    </row>
    <row r="2927" spans="5:24" x14ac:dyDescent="0.25">
      <c r="E2927" s="484"/>
      <c r="F2927" s="484"/>
      <c r="G2927" s="484"/>
      <c r="H2927" s="484"/>
      <c r="I2927" s="484"/>
      <c r="J2927" s="484"/>
      <c r="K2927" s="484"/>
      <c r="L2927" s="484"/>
      <c r="M2927" s="485"/>
      <c r="N2927" s="483"/>
      <c r="O2927" s="485"/>
      <c r="P2927" s="486"/>
      <c r="Q2927" s="483"/>
      <c r="R2927" s="485"/>
      <c r="S2927" s="483"/>
      <c r="T2927" s="484"/>
      <c r="U2927" s="484"/>
      <c r="V2927" s="485"/>
      <c r="W2927" s="486"/>
      <c r="X2927" s="487"/>
    </row>
    <row r="2928" spans="5:24" x14ac:dyDescent="0.25">
      <c r="E2928" s="484"/>
      <c r="F2928" s="484"/>
      <c r="G2928" s="484"/>
      <c r="H2928" s="484"/>
      <c r="I2928" s="484"/>
      <c r="J2928" s="484"/>
      <c r="K2928" s="484"/>
      <c r="L2928" s="484"/>
      <c r="M2928" s="485"/>
      <c r="N2928" s="483"/>
      <c r="O2928" s="485"/>
      <c r="P2928" s="486"/>
      <c r="Q2928" s="483"/>
      <c r="R2928" s="485"/>
      <c r="S2928" s="483"/>
      <c r="T2928" s="484"/>
      <c r="U2928" s="484"/>
      <c r="V2928" s="485"/>
      <c r="W2928" s="486"/>
      <c r="X2928" s="487"/>
    </row>
    <row r="2929" spans="5:24" x14ac:dyDescent="0.25">
      <c r="E2929" s="484"/>
      <c r="F2929" s="484"/>
      <c r="G2929" s="484"/>
      <c r="H2929" s="484"/>
      <c r="I2929" s="484"/>
      <c r="J2929" s="484"/>
      <c r="K2929" s="484"/>
      <c r="L2929" s="484"/>
      <c r="M2929" s="485"/>
      <c r="N2929" s="483"/>
      <c r="O2929" s="485"/>
      <c r="P2929" s="486"/>
      <c r="Q2929" s="483"/>
      <c r="R2929" s="485"/>
      <c r="S2929" s="483"/>
      <c r="T2929" s="484"/>
      <c r="U2929" s="484"/>
      <c r="V2929" s="485"/>
      <c r="W2929" s="486"/>
      <c r="X2929" s="487"/>
    </row>
    <row r="2930" spans="5:24" x14ac:dyDescent="0.25">
      <c r="E2930" s="484"/>
      <c r="F2930" s="484"/>
      <c r="G2930" s="484"/>
      <c r="H2930" s="484"/>
      <c r="I2930" s="484"/>
      <c r="J2930" s="484"/>
      <c r="K2930" s="484"/>
      <c r="L2930" s="484"/>
      <c r="M2930" s="485"/>
      <c r="N2930" s="483"/>
      <c r="O2930" s="485"/>
      <c r="P2930" s="486"/>
      <c r="Q2930" s="483"/>
      <c r="R2930" s="485"/>
      <c r="S2930" s="483"/>
      <c r="T2930" s="484"/>
      <c r="U2930" s="484"/>
      <c r="V2930" s="485"/>
      <c r="W2930" s="486"/>
      <c r="X2930" s="487"/>
    </row>
    <row r="2931" spans="5:24" x14ac:dyDescent="0.25">
      <c r="E2931" s="484"/>
      <c r="F2931" s="484"/>
      <c r="G2931" s="484"/>
      <c r="H2931" s="484"/>
      <c r="I2931" s="484"/>
      <c r="J2931" s="484"/>
      <c r="K2931" s="484"/>
      <c r="L2931" s="484"/>
      <c r="M2931" s="485"/>
      <c r="N2931" s="483"/>
      <c r="O2931" s="485"/>
      <c r="P2931" s="486"/>
      <c r="Q2931" s="483"/>
      <c r="R2931" s="485"/>
      <c r="S2931" s="483"/>
      <c r="T2931" s="484"/>
      <c r="U2931" s="484"/>
      <c r="V2931" s="485"/>
      <c r="W2931" s="486"/>
      <c r="X2931" s="487"/>
    </row>
    <row r="2932" spans="5:24" x14ac:dyDescent="0.25">
      <c r="E2932" s="484"/>
      <c r="F2932" s="484"/>
      <c r="G2932" s="484"/>
      <c r="H2932" s="484"/>
      <c r="I2932" s="484"/>
      <c r="J2932" s="484"/>
      <c r="K2932" s="484"/>
      <c r="L2932" s="484"/>
      <c r="M2932" s="485"/>
      <c r="N2932" s="483"/>
      <c r="O2932" s="485"/>
      <c r="P2932" s="486"/>
      <c r="Q2932" s="483"/>
      <c r="R2932" s="485"/>
      <c r="S2932" s="483"/>
      <c r="T2932" s="484"/>
      <c r="U2932" s="484"/>
      <c r="V2932" s="485"/>
      <c r="W2932" s="486"/>
      <c r="X2932" s="487"/>
    </row>
    <row r="2933" spans="5:24" x14ac:dyDescent="0.25">
      <c r="E2933" s="484"/>
      <c r="F2933" s="484"/>
      <c r="G2933" s="484"/>
      <c r="H2933" s="484"/>
      <c r="I2933" s="484"/>
      <c r="J2933" s="484"/>
      <c r="K2933" s="484"/>
      <c r="L2933" s="484"/>
      <c r="M2933" s="485"/>
      <c r="N2933" s="483"/>
      <c r="O2933" s="485"/>
      <c r="P2933" s="486"/>
      <c r="Q2933" s="483"/>
      <c r="R2933" s="485"/>
      <c r="S2933" s="483"/>
      <c r="T2933" s="484"/>
      <c r="U2933" s="484"/>
      <c r="V2933" s="485"/>
      <c r="W2933" s="486"/>
      <c r="X2933" s="487"/>
    </row>
    <row r="2934" spans="5:24" x14ac:dyDescent="0.25">
      <c r="E2934" s="484"/>
      <c r="F2934" s="484"/>
      <c r="G2934" s="484"/>
      <c r="H2934" s="484"/>
      <c r="I2934" s="484"/>
      <c r="J2934" s="484"/>
      <c r="K2934" s="484"/>
      <c r="L2934" s="484"/>
      <c r="M2934" s="485"/>
      <c r="N2934" s="483"/>
      <c r="O2934" s="485"/>
      <c r="P2934" s="486"/>
      <c r="Q2934" s="483"/>
      <c r="R2934" s="485"/>
      <c r="S2934" s="483"/>
      <c r="T2934" s="484"/>
      <c r="U2934" s="484"/>
      <c r="V2934" s="485"/>
      <c r="W2934" s="486"/>
      <c r="X2934" s="487"/>
    </row>
    <row r="2935" spans="5:24" x14ac:dyDescent="0.25">
      <c r="E2935" s="484"/>
      <c r="F2935" s="484"/>
      <c r="G2935" s="484"/>
      <c r="H2935" s="484"/>
      <c r="I2935" s="484"/>
      <c r="J2935" s="484"/>
      <c r="K2935" s="484"/>
      <c r="L2935" s="484"/>
      <c r="M2935" s="485"/>
      <c r="N2935" s="483"/>
      <c r="O2935" s="485"/>
      <c r="P2935" s="486"/>
      <c r="Q2935" s="483"/>
      <c r="R2935" s="485"/>
      <c r="S2935" s="483"/>
      <c r="T2935" s="484"/>
      <c r="U2935" s="484"/>
      <c r="V2935" s="485"/>
      <c r="W2935" s="486"/>
      <c r="X2935" s="487"/>
    </row>
    <row r="2936" spans="5:24" x14ac:dyDescent="0.25">
      <c r="E2936" s="484"/>
      <c r="F2936" s="484"/>
      <c r="G2936" s="484"/>
      <c r="H2936" s="484"/>
      <c r="I2936" s="484"/>
      <c r="J2936" s="484"/>
      <c r="K2936" s="484"/>
      <c r="L2936" s="484"/>
      <c r="M2936" s="485"/>
      <c r="N2936" s="483"/>
      <c r="O2936" s="485"/>
      <c r="P2936" s="486"/>
      <c r="Q2936" s="483"/>
      <c r="R2936" s="485"/>
      <c r="S2936" s="483"/>
      <c r="T2936" s="484"/>
      <c r="U2936" s="484"/>
      <c r="V2936" s="485"/>
      <c r="W2936" s="486"/>
      <c r="X2936" s="487"/>
    </row>
    <row r="2937" spans="5:24" x14ac:dyDescent="0.25">
      <c r="E2937" s="484"/>
      <c r="F2937" s="484"/>
      <c r="G2937" s="484"/>
      <c r="H2937" s="484"/>
      <c r="I2937" s="484"/>
      <c r="J2937" s="484"/>
      <c r="K2937" s="484"/>
      <c r="L2937" s="484"/>
      <c r="M2937" s="485"/>
      <c r="N2937" s="483"/>
      <c r="O2937" s="485"/>
      <c r="P2937" s="486"/>
      <c r="Q2937" s="483"/>
      <c r="R2937" s="485"/>
      <c r="S2937" s="483"/>
      <c r="T2937" s="484"/>
      <c r="U2937" s="484"/>
      <c r="V2937" s="485"/>
      <c r="W2937" s="486"/>
      <c r="X2937" s="487"/>
    </row>
    <row r="2938" spans="5:24" x14ac:dyDescent="0.25">
      <c r="E2938" s="484"/>
      <c r="F2938" s="484"/>
      <c r="G2938" s="484"/>
      <c r="H2938" s="484"/>
      <c r="I2938" s="484"/>
      <c r="J2938" s="484"/>
      <c r="K2938" s="484"/>
      <c r="L2938" s="484"/>
      <c r="M2938" s="485"/>
      <c r="N2938" s="483"/>
      <c r="O2938" s="485"/>
      <c r="P2938" s="486"/>
      <c r="Q2938" s="483"/>
      <c r="R2938" s="485"/>
      <c r="S2938" s="483"/>
      <c r="T2938" s="484"/>
      <c r="U2938" s="484"/>
      <c r="V2938" s="485"/>
      <c r="W2938" s="486"/>
      <c r="X2938" s="487"/>
    </row>
    <row r="2939" spans="5:24" x14ac:dyDescent="0.25">
      <c r="E2939" s="484"/>
      <c r="F2939" s="484"/>
      <c r="G2939" s="484"/>
      <c r="H2939" s="484"/>
      <c r="I2939" s="484"/>
      <c r="J2939" s="484"/>
      <c r="K2939" s="484"/>
      <c r="L2939" s="484"/>
      <c r="M2939" s="485"/>
      <c r="N2939" s="483"/>
      <c r="O2939" s="485"/>
      <c r="P2939" s="486"/>
      <c r="Q2939" s="483"/>
      <c r="R2939" s="485"/>
      <c r="S2939" s="483"/>
      <c r="T2939" s="484"/>
      <c r="U2939" s="484"/>
      <c r="V2939" s="485"/>
      <c r="W2939" s="486"/>
      <c r="X2939" s="487"/>
    </row>
    <row r="2940" spans="5:24" x14ac:dyDescent="0.25">
      <c r="E2940" s="484"/>
      <c r="F2940" s="484"/>
      <c r="G2940" s="484"/>
      <c r="H2940" s="484"/>
      <c r="I2940" s="484"/>
      <c r="J2940" s="484"/>
      <c r="K2940" s="484"/>
      <c r="L2940" s="484"/>
      <c r="M2940" s="485"/>
      <c r="N2940" s="483"/>
      <c r="O2940" s="485"/>
      <c r="P2940" s="486"/>
      <c r="Q2940" s="483"/>
      <c r="R2940" s="485"/>
      <c r="S2940" s="483"/>
      <c r="T2940" s="484"/>
      <c r="U2940" s="484"/>
      <c r="V2940" s="485"/>
      <c r="W2940" s="486"/>
      <c r="X2940" s="487"/>
    </row>
    <row r="2941" spans="5:24" x14ac:dyDescent="0.25">
      <c r="E2941" s="484"/>
      <c r="F2941" s="484"/>
      <c r="G2941" s="484"/>
      <c r="H2941" s="484"/>
      <c r="I2941" s="484"/>
      <c r="J2941" s="484"/>
      <c r="K2941" s="484"/>
      <c r="L2941" s="484"/>
      <c r="M2941" s="485"/>
      <c r="N2941" s="483"/>
      <c r="O2941" s="485"/>
      <c r="P2941" s="486"/>
      <c r="Q2941" s="483"/>
      <c r="R2941" s="485"/>
      <c r="S2941" s="483"/>
      <c r="T2941" s="484"/>
      <c r="U2941" s="484"/>
      <c r="V2941" s="485"/>
      <c r="W2941" s="486"/>
      <c r="X2941" s="487"/>
    </row>
    <row r="2942" spans="5:24" x14ac:dyDescent="0.25">
      <c r="E2942" s="484"/>
      <c r="F2942" s="484"/>
      <c r="G2942" s="484"/>
      <c r="H2942" s="484"/>
      <c r="I2942" s="484"/>
      <c r="J2942" s="484"/>
      <c r="K2942" s="484"/>
      <c r="L2942" s="484"/>
      <c r="M2942" s="485"/>
      <c r="N2942" s="483"/>
      <c r="O2942" s="485"/>
      <c r="P2942" s="486"/>
      <c r="Q2942" s="483"/>
      <c r="R2942" s="485"/>
      <c r="S2942" s="483"/>
      <c r="T2942" s="484"/>
      <c r="U2942" s="484"/>
      <c r="V2942" s="485"/>
      <c r="W2942" s="486"/>
      <c r="X2942" s="487"/>
    </row>
    <row r="2943" spans="5:24" x14ac:dyDescent="0.25">
      <c r="E2943" s="484"/>
      <c r="F2943" s="484"/>
      <c r="G2943" s="484"/>
      <c r="H2943" s="484"/>
      <c r="I2943" s="484"/>
      <c r="J2943" s="484"/>
      <c r="K2943" s="484"/>
      <c r="L2943" s="484"/>
      <c r="M2943" s="485"/>
      <c r="N2943" s="483"/>
      <c r="O2943" s="485"/>
      <c r="P2943" s="486"/>
      <c r="Q2943" s="483"/>
      <c r="R2943" s="485"/>
      <c r="S2943" s="483"/>
      <c r="T2943" s="484"/>
      <c r="U2943" s="484"/>
      <c r="V2943" s="485"/>
      <c r="W2943" s="486"/>
      <c r="X2943" s="487"/>
    </row>
    <row r="2944" spans="5:24" x14ac:dyDescent="0.25">
      <c r="E2944" s="484"/>
      <c r="F2944" s="484"/>
      <c r="G2944" s="484"/>
      <c r="H2944" s="484"/>
      <c r="I2944" s="484"/>
      <c r="J2944" s="484"/>
      <c r="K2944" s="484"/>
      <c r="L2944" s="484"/>
      <c r="M2944" s="485"/>
      <c r="N2944" s="483"/>
      <c r="O2944" s="485"/>
      <c r="P2944" s="486"/>
      <c r="Q2944" s="483"/>
      <c r="R2944" s="485"/>
      <c r="S2944" s="483"/>
      <c r="T2944" s="484"/>
      <c r="U2944" s="484"/>
      <c r="V2944" s="485"/>
      <c r="W2944" s="486"/>
      <c r="X2944" s="487"/>
    </row>
    <row r="2945" spans="5:24" x14ac:dyDescent="0.25">
      <c r="E2945" s="484"/>
      <c r="F2945" s="484"/>
      <c r="G2945" s="484"/>
      <c r="H2945" s="484"/>
      <c r="I2945" s="484"/>
      <c r="J2945" s="484"/>
      <c r="K2945" s="484"/>
      <c r="L2945" s="484"/>
      <c r="M2945" s="485"/>
      <c r="N2945" s="483"/>
      <c r="O2945" s="485"/>
      <c r="P2945" s="486"/>
      <c r="Q2945" s="483"/>
      <c r="R2945" s="485"/>
      <c r="S2945" s="483"/>
      <c r="T2945" s="484"/>
      <c r="U2945" s="484"/>
      <c r="V2945" s="485"/>
      <c r="W2945" s="486"/>
      <c r="X2945" s="487"/>
    </row>
    <row r="2946" spans="5:24" x14ac:dyDescent="0.25">
      <c r="E2946" s="484"/>
      <c r="F2946" s="484"/>
      <c r="G2946" s="484"/>
      <c r="H2946" s="484"/>
      <c r="I2946" s="484"/>
      <c r="J2946" s="484"/>
      <c r="K2946" s="484"/>
      <c r="L2946" s="484"/>
      <c r="M2946" s="485"/>
      <c r="N2946" s="483"/>
      <c r="O2946" s="485"/>
      <c r="P2946" s="486"/>
      <c r="Q2946" s="483"/>
      <c r="R2946" s="485"/>
      <c r="S2946" s="483"/>
      <c r="T2946" s="484"/>
      <c r="U2946" s="484"/>
      <c r="V2946" s="485"/>
      <c r="W2946" s="486"/>
      <c r="X2946" s="487"/>
    </row>
    <row r="2947" spans="5:24" x14ac:dyDescent="0.25">
      <c r="E2947" s="484"/>
      <c r="F2947" s="484"/>
      <c r="G2947" s="484"/>
      <c r="H2947" s="484"/>
      <c r="I2947" s="484"/>
      <c r="J2947" s="484"/>
      <c r="K2947" s="484"/>
      <c r="L2947" s="484"/>
      <c r="M2947" s="485"/>
      <c r="N2947" s="483"/>
      <c r="O2947" s="485"/>
      <c r="P2947" s="486"/>
      <c r="Q2947" s="483"/>
      <c r="R2947" s="485"/>
      <c r="S2947" s="483"/>
      <c r="T2947" s="484"/>
      <c r="U2947" s="484"/>
      <c r="V2947" s="485"/>
      <c r="W2947" s="486"/>
      <c r="X2947" s="487"/>
    </row>
    <row r="2948" spans="5:24" x14ac:dyDescent="0.25">
      <c r="E2948" s="484"/>
      <c r="F2948" s="484"/>
      <c r="G2948" s="484"/>
      <c r="H2948" s="484"/>
      <c r="I2948" s="484"/>
      <c r="J2948" s="484"/>
      <c r="K2948" s="484"/>
      <c r="L2948" s="484"/>
      <c r="M2948" s="485"/>
      <c r="N2948" s="483"/>
      <c r="O2948" s="485"/>
      <c r="P2948" s="486"/>
      <c r="Q2948" s="483"/>
      <c r="R2948" s="485"/>
      <c r="S2948" s="483"/>
      <c r="T2948" s="484"/>
      <c r="U2948" s="484"/>
      <c r="V2948" s="485"/>
      <c r="W2948" s="486"/>
      <c r="X2948" s="487"/>
    </row>
    <row r="2949" spans="5:24" x14ac:dyDescent="0.25">
      <c r="E2949" s="484"/>
      <c r="F2949" s="484"/>
      <c r="G2949" s="484"/>
      <c r="H2949" s="484"/>
      <c r="I2949" s="484"/>
      <c r="J2949" s="484"/>
      <c r="K2949" s="484"/>
      <c r="L2949" s="484"/>
      <c r="M2949" s="485"/>
      <c r="N2949" s="483"/>
      <c r="O2949" s="485"/>
      <c r="P2949" s="486"/>
      <c r="Q2949" s="483"/>
      <c r="R2949" s="485"/>
      <c r="S2949" s="483"/>
      <c r="T2949" s="484"/>
      <c r="U2949" s="484"/>
      <c r="V2949" s="485"/>
      <c r="W2949" s="486"/>
      <c r="X2949" s="487"/>
    </row>
    <row r="2950" spans="5:24" x14ac:dyDescent="0.25">
      <c r="E2950" s="484"/>
      <c r="F2950" s="484"/>
      <c r="G2950" s="484"/>
      <c r="H2950" s="484"/>
      <c r="I2950" s="484"/>
      <c r="J2950" s="484"/>
      <c r="K2950" s="484"/>
      <c r="L2950" s="484"/>
      <c r="M2950" s="485"/>
      <c r="N2950" s="483"/>
      <c r="O2950" s="485"/>
      <c r="P2950" s="486"/>
      <c r="Q2950" s="483"/>
      <c r="R2950" s="485"/>
      <c r="S2950" s="483"/>
      <c r="T2950" s="484"/>
      <c r="U2950" s="484"/>
      <c r="V2950" s="485"/>
      <c r="W2950" s="486"/>
      <c r="X2950" s="487"/>
    </row>
    <row r="2951" spans="5:24" x14ac:dyDescent="0.25">
      <c r="E2951" s="484"/>
      <c r="F2951" s="484"/>
      <c r="G2951" s="484"/>
      <c r="H2951" s="484"/>
      <c r="I2951" s="484"/>
      <c r="J2951" s="484"/>
      <c r="K2951" s="484"/>
      <c r="L2951" s="484"/>
      <c r="M2951" s="485"/>
      <c r="N2951" s="483"/>
      <c r="O2951" s="485"/>
      <c r="P2951" s="486"/>
      <c r="Q2951" s="483"/>
      <c r="R2951" s="485"/>
      <c r="S2951" s="483"/>
      <c r="T2951" s="484"/>
      <c r="U2951" s="484"/>
      <c r="V2951" s="485"/>
      <c r="W2951" s="486"/>
      <c r="X2951" s="487"/>
    </row>
    <row r="2952" spans="5:24" x14ac:dyDescent="0.25">
      <c r="E2952" s="484"/>
      <c r="F2952" s="484"/>
      <c r="G2952" s="484"/>
      <c r="H2952" s="484"/>
      <c r="I2952" s="484"/>
      <c r="J2952" s="484"/>
      <c r="K2952" s="484"/>
      <c r="L2952" s="484"/>
      <c r="M2952" s="485"/>
      <c r="N2952" s="483"/>
      <c r="O2952" s="485"/>
      <c r="P2952" s="486"/>
      <c r="Q2952" s="483"/>
      <c r="R2952" s="485"/>
      <c r="S2952" s="483"/>
      <c r="T2952" s="484"/>
      <c r="U2952" s="484"/>
      <c r="V2952" s="485"/>
      <c r="W2952" s="486"/>
      <c r="X2952" s="487"/>
    </row>
    <row r="2953" spans="5:24" x14ac:dyDescent="0.25">
      <c r="E2953" s="484"/>
      <c r="F2953" s="484"/>
      <c r="G2953" s="484"/>
      <c r="H2953" s="484"/>
      <c r="I2953" s="484"/>
      <c r="J2953" s="484"/>
      <c r="K2953" s="484"/>
      <c r="L2953" s="484"/>
      <c r="M2953" s="485"/>
      <c r="N2953" s="483"/>
      <c r="O2953" s="485"/>
      <c r="P2953" s="486"/>
      <c r="Q2953" s="483"/>
      <c r="R2953" s="485"/>
      <c r="S2953" s="483"/>
      <c r="T2953" s="484"/>
      <c r="U2953" s="484"/>
      <c r="V2953" s="485"/>
      <c r="W2953" s="486"/>
      <c r="X2953" s="487"/>
    </row>
    <row r="2954" spans="5:24" x14ac:dyDescent="0.25">
      <c r="E2954" s="484"/>
      <c r="F2954" s="484"/>
      <c r="G2954" s="484"/>
      <c r="H2954" s="484"/>
      <c r="I2954" s="484"/>
      <c r="J2954" s="484"/>
      <c r="K2954" s="484"/>
      <c r="L2954" s="484"/>
      <c r="M2954" s="485"/>
      <c r="N2954" s="483"/>
      <c r="O2954" s="485"/>
      <c r="P2954" s="486"/>
      <c r="Q2954" s="483"/>
      <c r="R2954" s="485"/>
      <c r="S2954" s="483"/>
      <c r="T2954" s="484"/>
      <c r="U2954" s="484"/>
      <c r="V2954" s="485"/>
      <c r="W2954" s="486"/>
      <c r="X2954" s="487"/>
    </row>
    <row r="2955" spans="5:24" x14ac:dyDescent="0.25">
      <c r="E2955" s="484"/>
      <c r="F2955" s="484"/>
      <c r="G2955" s="484"/>
      <c r="H2955" s="484"/>
      <c r="I2955" s="484"/>
      <c r="J2955" s="484"/>
      <c r="K2955" s="484"/>
      <c r="L2955" s="484"/>
      <c r="M2955" s="485"/>
      <c r="N2955" s="483"/>
      <c r="O2955" s="485"/>
      <c r="P2955" s="486"/>
      <c r="Q2955" s="483"/>
      <c r="R2955" s="485"/>
      <c r="S2955" s="483"/>
      <c r="T2955" s="484"/>
      <c r="U2955" s="484"/>
      <c r="V2955" s="485"/>
      <c r="W2955" s="486"/>
      <c r="X2955" s="487"/>
    </row>
    <row r="2956" spans="5:24" x14ac:dyDescent="0.25">
      <c r="E2956" s="484"/>
      <c r="F2956" s="484"/>
      <c r="G2956" s="484"/>
      <c r="H2956" s="484"/>
      <c r="I2956" s="484"/>
      <c r="J2956" s="484"/>
      <c r="K2956" s="484"/>
      <c r="L2956" s="484"/>
      <c r="M2956" s="485"/>
      <c r="N2956" s="483"/>
      <c r="O2956" s="485"/>
      <c r="P2956" s="486"/>
      <c r="Q2956" s="483"/>
      <c r="R2956" s="485"/>
      <c r="S2956" s="483"/>
      <c r="T2956" s="484"/>
      <c r="U2956" s="484"/>
      <c r="V2956" s="485"/>
      <c r="W2956" s="486"/>
      <c r="X2956" s="487"/>
    </row>
    <row r="2957" spans="5:24" x14ac:dyDescent="0.25">
      <c r="E2957" s="484"/>
      <c r="F2957" s="484"/>
      <c r="G2957" s="484"/>
      <c r="H2957" s="484"/>
      <c r="I2957" s="484"/>
      <c r="J2957" s="484"/>
      <c r="K2957" s="484"/>
      <c r="L2957" s="484"/>
      <c r="M2957" s="485"/>
      <c r="N2957" s="483"/>
      <c r="O2957" s="485"/>
      <c r="P2957" s="486"/>
      <c r="Q2957" s="483"/>
      <c r="R2957" s="485"/>
      <c r="S2957" s="483"/>
      <c r="T2957" s="484"/>
      <c r="U2957" s="484"/>
      <c r="V2957" s="485"/>
      <c r="W2957" s="486"/>
      <c r="X2957" s="487"/>
    </row>
    <row r="2958" spans="5:24" x14ac:dyDescent="0.25">
      <c r="E2958" s="484"/>
      <c r="F2958" s="484"/>
      <c r="G2958" s="484"/>
      <c r="H2958" s="484"/>
      <c r="I2958" s="484"/>
      <c r="J2958" s="484"/>
      <c r="K2958" s="484"/>
      <c r="L2958" s="484"/>
      <c r="M2958" s="485"/>
      <c r="N2958" s="483"/>
      <c r="O2958" s="485"/>
      <c r="P2958" s="486"/>
      <c r="Q2958" s="483"/>
      <c r="R2958" s="485"/>
      <c r="S2958" s="483"/>
      <c r="T2958" s="484"/>
      <c r="U2958" s="484"/>
      <c r="V2958" s="485"/>
      <c r="W2958" s="486"/>
      <c r="X2958" s="487"/>
    </row>
    <row r="2959" spans="5:24" x14ac:dyDescent="0.25">
      <c r="E2959" s="484"/>
      <c r="F2959" s="484"/>
      <c r="G2959" s="484"/>
      <c r="H2959" s="484"/>
      <c r="I2959" s="484"/>
      <c r="J2959" s="484"/>
      <c r="K2959" s="484"/>
      <c r="L2959" s="484"/>
      <c r="M2959" s="485"/>
      <c r="N2959" s="483"/>
      <c r="O2959" s="485"/>
      <c r="P2959" s="486"/>
      <c r="Q2959" s="483"/>
      <c r="R2959" s="485"/>
      <c r="S2959" s="483"/>
      <c r="T2959" s="484"/>
      <c r="U2959" s="484"/>
      <c r="V2959" s="485"/>
      <c r="W2959" s="486"/>
      <c r="X2959" s="487"/>
    </row>
    <row r="2960" spans="5:24" x14ac:dyDescent="0.25">
      <c r="E2960" s="484"/>
      <c r="F2960" s="484"/>
      <c r="G2960" s="484"/>
      <c r="H2960" s="484"/>
      <c r="I2960" s="484"/>
      <c r="J2960" s="484"/>
      <c r="K2960" s="484"/>
      <c r="L2960" s="484"/>
      <c r="M2960" s="485"/>
      <c r="N2960" s="483"/>
      <c r="O2960" s="485"/>
      <c r="P2960" s="486"/>
      <c r="Q2960" s="483"/>
      <c r="R2960" s="485"/>
      <c r="S2960" s="483"/>
      <c r="T2960" s="484"/>
      <c r="U2960" s="484"/>
      <c r="V2960" s="485"/>
      <c r="W2960" s="486"/>
      <c r="X2960" s="487"/>
    </row>
    <row r="2961" spans="5:24" x14ac:dyDescent="0.25">
      <c r="E2961" s="484"/>
      <c r="F2961" s="484"/>
      <c r="G2961" s="484"/>
      <c r="H2961" s="484"/>
      <c r="I2961" s="484"/>
      <c r="J2961" s="484"/>
      <c r="K2961" s="484"/>
      <c r="L2961" s="484"/>
      <c r="M2961" s="485"/>
      <c r="N2961" s="483"/>
      <c r="O2961" s="485"/>
      <c r="P2961" s="486"/>
      <c r="Q2961" s="483"/>
      <c r="R2961" s="485"/>
      <c r="S2961" s="483"/>
      <c r="T2961" s="484"/>
      <c r="U2961" s="484"/>
      <c r="V2961" s="485"/>
      <c r="W2961" s="486"/>
      <c r="X2961" s="487"/>
    </row>
    <row r="2962" spans="5:24" x14ac:dyDescent="0.25">
      <c r="E2962" s="484"/>
      <c r="F2962" s="484"/>
      <c r="G2962" s="484"/>
      <c r="H2962" s="484"/>
      <c r="I2962" s="484"/>
      <c r="J2962" s="484"/>
      <c r="K2962" s="484"/>
      <c r="L2962" s="484"/>
      <c r="M2962" s="485"/>
      <c r="N2962" s="483"/>
      <c r="O2962" s="485"/>
      <c r="P2962" s="486"/>
      <c r="Q2962" s="483"/>
      <c r="R2962" s="485"/>
      <c r="S2962" s="483"/>
      <c r="T2962" s="484"/>
      <c r="U2962" s="484"/>
      <c r="V2962" s="485"/>
      <c r="W2962" s="486"/>
      <c r="X2962" s="487"/>
    </row>
    <row r="2963" spans="5:24" x14ac:dyDescent="0.25">
      <c r="E2963" s="484"/>
      <c r="F2963" s="484"/>
      <c r="G2963" s="484"/>
      <c r="H2963" s="484"/>
      <c r="I2963" s="484"/>
      <c r="J2963" s="484"/>
      <c r="K2963" s="484"/>
      <c r="L2963" s="484"/>
      <c r="M2963" s="485"/>
      <c r="N2963" s="483"/>
      <c r="O2963" s="485"/>
      <c r="P2963" s="486"/>
      <c r="Q2963" s="483"/>
      <c r="R2963" s="485"/>
      <c r="S2963" s="483"/>
      <c r="T2963" s="484"/>
      <c r="U2963" s="484"/>
      <c r="V2963" s="485"/>
      <c r="W2963" s="486"/>
      <c r="X2963" s="487"/>
    </row>
    <row r="2964" spans="5:24" x14ac:dyDescent="0.25">
      <c r="E2964" s="484"/>
      <c r="F2964" s="484"/>
      <c r="G2964" s="484"/>
      <c r="H2964" s="484"/>
      <c r="I2964" s="484"/>
      <c r="J2964" s="484"/>
      <c r="K2964" s="484"/>
      <c r="L2964" s="484"/>
      <c r="M2964" s="485"/>
      <c r="N2964" s="483"/>
      <c r="O2964" s="485"/>
      <c r="P2964" s="486"/>
      <c r="Q2964" s="483"/>
      <c r="R2964" s="485"/>
      <c r="S2964" s="483"/>
      <c r="T2964" s="484"/>
      <c r="U2964" s="484"/>
      <c r="V2964" s="485"/>
      <c r="W2964" s="486"/>
      <c r="X2964" s="487"/>
    </row>
    <row r="2965" spans="5:24" x14ac:dyDescent="0.25">
      <c r="E2965" s="484"/>
      <c r="F2965" s="484"/>
      <c r="G2965" s="484"/>
      <c r="H2965" s="484"/>
      <c r="I2965" s="484"/>
      <c r="J2965" s="484"/>
      <c r="K2965" s="484"/>
      <c r="L2965" s="484"/>
      <c r="M2965" s="485"/>
      <c r="N2965" s="483"/>
      <c r="O2965" s="485"/>
      <c r="P2965" s="486"/>
      <c r="Q2965" s="483"/>
      <c r="R2965" s="485"/>
      <c r="S2965" s="483"/>
      <c r="T2965" s="484"/>
      <c r="U2965" s="484"/>
      <c r="V2965" s="485"/>
      <c r="W2965" s="486"/>
      <c r="X2965" s="487"/>
    </row>
    <row r="2966" spans="5:24" x14ac:dyDescent="0.25">
      <c r="E2966" s="484"/>
      <c r="F2966" s="484"/>
      <c r="G2966" s="484"/>
      <c r="H2966" s="484"/>
      <c r="I2966" s="484"/>
      <c r="J2966" s="484"/>
      <c r="K2966" s="484"/>
      <c r="L2966" s="484"/>
      <c r="M2966" s="485"/>
      <c r="N2966" s="483"/>
      <c r="O2966" s="485"/>
      <c r="P2966" s="486"/>
      <c r="Q2966" s="483"/>
      <c r="R2966" s="485"/>
      <c r="S2966" s="483"/>
      <c r="T2966" s="484"/>
      <c r="U2966" s="484"/>
      <c r="V2966" s="485"/>
      <c r="W2966" s="486"/>
      <c r="X2966" s="487"/>
    </row>
    <row r="2967" spans="5:24" x14ac:dyDescent="0.25">
      <c r="E2967" s="484"/>
      <c r="F2967" s="484"/>
      <c r="G2967" s="484"/>
      <c r="H2967" s="484"/>
      <c r="I2967" s="484"/>
      <c r="J2967" s="484"/>
      <c r="K2967" s="484"/>
      <c r="L2967" s="484"/>
      <c r="M2967" s="485"/>
      <c r="N2967" s="483"/>
      <c r="O2967" s="485"/>
      <c r="P2967" s="486"/>
      <c r="Q2967" s="483"/>
      <c r="R2967" s="485"/>
      <c r="S2967" s="483"/>
      <c r="T2967" s="484"/>
      <c r="U2967" s="484"/>
      <c r="V2967" s="485"/>
      <c r="W2967" s="486"/>
      <c r="X2967" s="487"/>
    </row>
    <row r="2968" spans="5:24" x14ac:dyDescent="0.25">
      <c r="E2968" s="484"/>
      <c r="F2968" s="484"/>
      <c r="G2968" s="484"/>
      <c r="H2968" s="484"/>
      <c r="I2968" s="484"/>
      <c r="J2968" s="484"/>
      <c r="K2968" s="484"/>
      <c r="L2968" s="484"/>
      <c r="M2968" s="485"/>
      <c r="N2968" s="483"/>
      <c r="O2968" s="485"/>
      <c r="P2968" s="486"/>
      <c r="Q2968" s="483"/>
      <c r="R2968" s="485"/>
      <c r="S2968" s="483"/>
      <c r="T2968" s="484"/>
      <c r="U2968" s="484"/>
      <c r="V2968" s="485"/>
      <c r="W2968" s="486"/>
      <c r="X2968" s="487"/>
    </row>
    <row r="2969" spans="5:24" x14ac:dyDescent="0.25">
      <c r="E2969" s="484"/>
      <c r="F2969" s="484"/>
      <c r="G2969" s="484"/>
      <c r="H2969" s="484"/>
      <c r="I2969" s="484"/>
      <c r="J2969" s="484"/>
      <c r="K2969" s="484"/>
      <c r="L2969" s="484"/>
      <c r="M2969" s="485"/>
      <c r="N2969" s="483"/>
      <c r="O2969" s="485"/>
      <c r="P2969" s="486"/>
      <c r="Q2969" s="483"/>
      <c r="R2969" s="485"/>
      <c r="S2969" s="483"/>
      <c r="T2969" s="484"/>
      <c r="U2969" s="484"/>
      <c r="V2969" s="485"/>
      <c r="W2969" s="486"/>
      <c r="X2969" s="487"/>
    </row>
    <row r="2970" spans="5:24" x14ac:dyDescent="0.25">
      <c r="E2970" s="484"/>
      <c r="F2970" s="484"/>
      <c r="G2970" s="484"/>
      <c r="H2970" s="484"/>
      <c r="I2970" s="484"/>
      <c r="J2970" s="484"/>
      <c r="K2970" s="484"/>
      <c r="L2970" s="484"/>
      <c r="M2970" s="485"/>
      <c r="N2970" s="483"/>
      <c r="O2970" s="485"/>
      <c r="P2970" s="486"/>
      <c r="Q2970" s="483"/>
      <c r="R2970" s="485"/>
      <c r="S2970" s="483"/>
      <c r="T2970" s="484"/>
      <c r="U2970" s="484"/>
      <c r="V2970" s="485"/>
      <c r="W2970" s="486"/>
      <c r="X2970" s="487"/>
    </row>
    <row r="2971" spans="5:24" x14ac:dyDescent="0.25">
      <c r="E2971" s="484"/>
      <c r="F2971" s="484"/>
      <c r="G2971" s="484"/>
      <c r="H2971" s="484"/>
      <c r="I2971" s="484"/>
      <c r="J2971" s="484"/>
      <c r="K2971" s="484"/>
      <c r="L2971" s="484"/>
      <c r="M2971" s="485"/>
      <c r="N2971" s="483"/>
      <c r="O2971" s="485"/>
      <c r="P2971" s="486"/>
      <c r="Q2971" s="483"/>
      <c r="R2971" s="485"/>
      <c r="S2971" s="483"/>
      <c r="T2971" s="484"/>
      <c r="U2971" s="484"/>
      <c r="V2971" s="485"/>
      <c r="W2971" s="486"/>
      <c r="X2971" s="487"/>
    </row>
    <row r="2972" spans="5:24" x14ac:dyDescent="0.25">
      <c r="E2972" s="484"/>
      <c r="F2972" s="484"/>
      <c r="G2972" s="484"/>
      <c r="H2972" s="484"/>
      <c r="I2972" s="484"/>
      <c r="J2972" s="484"/>
      <c r="K2972" s="484"/>
      <c r="L2972" s="484"/>
      <c r="M2972" s="485"/>
      <c r="N2972" s="483"/>
      <c r="O2972" s="485"/>
      <c r="P2972" s="486"/>
      <c r="Q2972" s="483"/>
      <c r="R2972" s="485"/>
      <c r="S2972" s="483"/>
      <c r="T2972" s="484"/>
      <c r="U2972" s="484"/>
      <c r="V2972" s="485"/>
      <c r="W2972" s="486"/>
      <c r="X2972" s="487"/>
    </row>
    <row r="2973" spans="5:24" x14ac:dyDescent="0.25">
      <c r="E2973" s="484"/>
      <c r="F2973" s="484"/>
      <c r="G2973" s="484"/>
      <c r="H2973" s="484"/>
      <c r="I2973" s="484"/>
      <c r="J2973" s="484"/>
      <c r="K2973" s="484"/>
      <c r="L2973" s="484"/>
      <c r="M2973" s="485"/>
      <c r="N2973" s="483"/>
      <c r="O2973" s="485"/>
      <c r="P2973" s="486"/>
      <c r="Q2973" s="483"/>
      <c r="R2973" s="485"/>
      <c r="S2973" s="483"/>
      <c r="T2973" s="484"/>
      <c r="U2973" s="484"/>
      <c r="V2973" s="485"/>
      <c r="W2973" s="486"/>
      <c r="X2973" s="487"/>
    </row>
    <row r="2974" spans="5:24" x14ac:dyDescent="0.25">
      <c r="E2974" s="484"/>
      <c r="F2974" s="484"/>
      <c r="G2974" s="484"/>
      <c r="H2974" s="484"/>
      <c r="I2974" s="484"/>
      <c r="J2974" s="484"/>
      <c r="K2974" s="484"/>
      <c r="L2974" s="484"/>
      <c r="M2974" s="485"/>
      <c r="N2974" s="483"/>
      <c r="O2974" s="485"/>
      <c r="P2974" s="486"/>
      <c r="Q2974" s="483"/>
      <c r="R2974" s="485"/>
      <c r="S2974" s="483"/>
      <c r="T2974" s="484"/>
      <c r="U2974" s="484"/>
      <c r="V2974" s="485"/>
      <c r="W2974" s="486"/>
      <c r="X2974" s="487"/>
    </row>
    <row r="2975" spans="5:24" x14ac:dyDescent="0.25">
      <c r="E2975" s="484"/>
      <c r="F2975" s="484"/>
      <c r="G2975" s="484"/>
      <c r="H2975" s="484"/>
      <c r="I2975" s="484"/>
      <c r="J2975" s="484"/>
      <c r="K2975" s="484"/>
      <c r="L2975" s="484"/>
      <c r="M2975" s="485"/>
      <c r="N2975" s="483"/>
      <c r="O2975" s="485"/>
      <c r="P2975" s="486"/>
      <c r="Q2975" s="483"/>
      <c r="R2975" s="485"/>
      <c r="S2975" s="483"/>
      <c r="T2975" s="484"/>
      <c r="U2975" s="484"/>
      <c r="V2975" s="485"/>
      <c r="W2975" s="486"/>
      <c r="X2975" s="487"/>
    </row>
    <row r="2976" spans="5:24" x14ac:dyDescent="0.25">
      <c r="E2976" s="484"/>
      <c r="F2976" s="484"/>
      <c r="G2976" s="484"/>
      <c r="H2976" s="484"/>
      <c r="I2976" s="484"/>
      <c r="J2976" s="484"/>
      <c r="K2976" s="484"/>
      <c r="L2976" s="484"/>
      <c r="M2976" s="485"/>
      <c r="N2976" s="483"/>
      <c r="O2976" s="485"/>
      <c r="P2976" s="486"/>
      <c r="Q2976" s="483"/>
      <c r="R2976" s="485"/>
      <c r="S2976" s="483"/>
      <c r="T2976" s="484"/>
      <c r="U2976" s="484"/>
      <c r="V2976" s="485"/>
      <c r="W2976" s="486"/>
      <c r="X2976" s="487"/>
    </row>
    <row r="2977" spans="5:24" x14ac:dyDescent="0.25">
      <c r="E2977" s="484"/>
      <c r="F2977" s="484"/>
      <c r="G2977" s="484"/>
      <c r="H2977" s="484"/>
      <c r="I2977" s="484"/>
      <c r="J2977" s="484"/>
      <c r="K2977" s="484"/>
      <c r="L2977" s="484"/>
      <c r="M2977" s="485"/>
      <c r="N2977" s="483"/>
      <c r="O2977" s="485"/>
      <c r="P2977" s="486"/>
      <c r="Q2977" s="483"/>
      <c r="R2977" s="485"/>
      <c r="S2977" s="483"/>
      <c r="T2977" s="484"/>
      <c r="U2977" s="484"/>
      <c r="V2977" s="485"/>
      <c r="W2977" s="486"/>
      <c r="X2977" s="487"/>
    </row>
    <row r="2978" spans="5:24" x14ac:dyDescent="0.25">
      <c r="E2978" s="484"/>
      <c r="F2978" s="484"/>
      <c r="G2978" s="484"/>
      <c r="H2978" s="484"/>
      <c r="I2978" s="484"/>
      <c r="J2978" s="484"/>
      <c r="K2978" s="484"/>
      <c r="L2978" s="484"/>
      <c r="M2978" s="485"/>
      <c r="N2978" s="483"/>
      <c r="O2978" s="485"/>
      <c r="P2978" s="486"/>
      <c r="Q2978" s="483"/>
      <c r="R2978" s="485"/>
      <c r="S2978" s="483"/>
      <c r="T2978" s="484"/>
      <c r="U2978" s="484"/>
      <c r="V2978" s="485"/>
      <c r="W2978" s="486"/>
      <c r="X2978" s="487"/>
    </row>
    <row r="2979" spans="5:24" x14ac:dyDescent="0.25">
      <c r="E2979" s="484"/>
      <c r="F2979" s="484"/>
      <c r="G2979" s="484"/>
      <c r="H2979" s="484"/>
      <c r="I2979" s="484"/>
      <c r="J2979" s="484"/>
      <c r="K2979" s="484"/>
      <c r="L2979" s="484"/>
      <c r="M2979" s="485"/>
      <c r="N2979" s="483"/>
      <c r="O2979" s="485"/>
      <c r="P2979" s="486"/>
      <c r="Q2979" s="483"/>
      <c r="R2979" s="485"/>
      <c r="S2979" s="483"/>
      <c r="T2979" s="484"/>
      <c r="U2979" s="484"/>
      <c r="V2979" s="485"/>
      <c r="W2979" s="486"/>
      <c r="X2979" s="487"/>
    </row>
    <row r="2980" spans="5:24" x14ac:dyDescent="0.25">
      <c r="E2980" s="484"/>
      <c r="F2980" s="484"/>
      <c r="G2980" s="484"/>
      <c r="H2980" s="484"/>
      <c r="I2980" s="484"/>
      <c r="J2980" s="484"/>
      <c r="K2980" s="484"/>
      <c r="L2980" s="484"/>
      <c r="M2980" s="485"/>
      <c r="N2980" s="483"/>
      <c r="O2980" s="485"/>
      <c r="P2980" s="486"/>
      <c r="Q2980" s="483"/>
      <c r="R2980" s="485"/>
      <c r="S2980" s="483"/>
      <c r="T2980" s="484"/>
      <c r="U2980" s="484"/>
      <c r="V2980" s="485"/>
      <c r="W2980" s="486"/>
      <c r="X2980" s="487"/>
    </row>
    <row r="2981" spans="5:24" x14ac:dyDescent="0.25">
      <c r="E2981" s="484"/>
      <c r="F2981" s="484"/>
      <c r="G2981" s="484"/>
      <c r="H2981" s="484"/>
      <c r="I2981" s="484"/>
      <c r="J2981" s="484"/>
      <c r="K2981" s="484"/>
      <c r="L2981" s="484"/>
      <c r="M2981" s="485"/>
      <c r="N2981" s="483"/>
      <c r="O2981" s="485"/>
      <c r="P2981" s="486"/>
      <c r="Q2981" s="483"/>
      <c r="R2981" s="485"/>
      <c r="S2981" s="483"/>
      <c r="T2981" s="484"/>
      <c r="U2981" s="484"/>
      <c r="V2981" s="485"/>
      <c r="W2981" s="486"/>
      <c r="X2981" s="487"/>
    </row>
    <row r="2982" spans="5:24" x14ac:dyDescent="0.25">
      <c r="E2982" s="484"/>
      <c r="F2982" s="484"/>
      <c r="G2982" s="484"/>
      <c r="H2982" s="484"/>
      <c r="I2982" s="484"/>
      <c r="J2982" s="484"/>
      <c r="K2982" s="484"/>
      <c r="L2982" s="484"/>
      <c r="M2982" s="485"/>
      <c r="N2982" s="483"/>
      <c r="O2982" s="485"/>
      <c r="P2982" s="486"/>
      <c r="Q2982" s="483"/>
      <c r="R2982" s="485"/>
      <c r="S2982" s="483"/>
      <c r="T2982" s="484"/>
      <c r="U2982" s="484"/>
      <c r="V2982" s="485"/>
      <c r="W2982" s="486"/>
      <c r="X2982" s="487"/>
    </row>
    <row r="2983" spans="5:24" x14ac:dyDescent="0.25">
      <c r="E2983" s="484"/>
      <c r="F2983" s="484"/>
      <c r="G2983" s="484"/>
      <c r="H2983" s="484"/>
      <c r="I2983" s="484"/>
      <c r="J2983" s="484"/>
      <c r="K2983" s="484"/>
      <c r="L2983" s="484"/>
      <c r="M2983" s="485"/>
      <c r="N2983" s="483"/>
      <c r="O2983" s="485"/>
      <c r="P2983" s="486"/>
      <c r="Q2983" s="483"/>
      <c r="R2983" s="485"/>
      <c r="S2983" s="483"/>
      <c r="T2983" s="484"/>
      <c r="U2983" s="484"/>
      <c r="V2983" s="485"/>
      <c r="W2983" s="486"/>
      <c r="X2983" s="487"/>
    </row>
    <row r="2984" spans="5:24" x14ac:dyDescent="0.25">
      <c r="E2984" s="484"/>
      <c r="F2984" s="484"/>
      <c r="G2984" s="484"/>
      <c r="H2984" s="484"/>
      <c r="I2984" s="484"/>
      <c r="J2984" s="484"/>
      <c r="K2984" s="484"/>
      <c r="L2984" s="484"/>
      <c r="M2984" s="485"/>
      <c r="N2984" s="483"/>
      <c r="O2984" s="485"/>
      <c r="P2984" s="486"/>
      <c r="Q2984" s="483"/>
      <c r="R2984" s="485"/>
      <c r="S2984" s="483"/>
      <c r="T2984" s="484"/>
      <c r="U2984" s="484"/>
      <c r="V2984" s="485"/>
      <c r="W2984" s="486"/>
      <c r="X2984" s="487"/>
    </row>
    <row r="2985" spans="5:24" x14ac:dyDescent="0.25">
      <c r="E2985" s="484"/>
      <c r="F2985" s="484"/>
      <c r="G2985" s="484"/>
      <c r="H2985" s="484"/>
      <c r="I2985" s="484"/>
      <c r="J2985" s="484"/>
      <c r="K2985" s="484"/>
      <c r="L2985" s="484"/>
      <c r="M2985" s="485"/>
      <c r="N2985" s="483"/>
      <c r="O2985" s="485"/>
      <c r="P2985" s="486"/>
      <c r="Q2985" s="483"/>
      <c r="R2985" s="485"/>
      <c r="S2985" s="483"/>
      <c r="T2985" s="484"/>
      <c r="U2985" s="484"/>
      <c r="V2985" s="485"/>
      <c r="W2985" s="486"/>
      <c r="X2985" s="487"/>
    </row>
    <row r="2986" spans="5:24" x14ac:dyDescent="0.25">
      <c r="E2986" s="484"/>
      <c r="F2986" s="484"/>
      <c r="G2986" s="484"/>
      <c r="H2986" s="484"/>
      <c r="I2986" s="484"/>
      <c r="J2986" s="484"/>
      <c r="K2986" s="484"/>
      <c r="L2986" s="484"/>
      <c r="M2986" s="485"/>
      <c r="N2986" s="483"/>
      <c r="O2986" s="485"/>
      <c r="P2986" s="486"/>
      <c r="Q2986" s="483"/>
      <c r="R2986" s="485"/>
      <c r="S2986" s="483"/>
      <c r="T2986" s="484"/>
      <c r="U2986" s="484"/>
      <c r="V2986" s="485"/>
      <c r="W2986" s="486"/>
      <c r="X2986" s="487"/>
    </row>
    <row r="2987" spans="5:24" x14ac:dyDescent="0.25">
      <c r="E2987" s="484"/>
      <c r="F2987" s="484"/>
      <c r="G2987" s="484"/>
      <c r="H2987" s="484"/>
      <c r="I2987" s="484"/>
      <c r="J2987" s="484"/>
      <c r="K2987" s="484"/>
      <c r="L2987" s="484"/>
      <c r="M2987" s="485"/>
      <c r="N2987" s="483"/>
      <c r="O2987" s="485"/>
      <c r="P2987" s="486"/>
      <c r="Q2987" s="483"/>
      <c r="R2987" s="485"/>
      <c r="S2987" s="483"/>
      <c r="T2987" s="484"/>
      <c r="U2987" s="484"/>
      <c r="V2987" s="485"/>
      <c r="W2987" s="486"/>
      <c r="X2987" s="487"/>
    </row>
    <row r="2988" spans="5:24" x14ac:dyDescent="0.25">
      <c r="E2988" s="484"/>
      <c r="F2988" s="484"/>
      <c r="G2988" s="484"/>
      <c r="H2988" s="484"/>
      <c r="I2988" s="484"/>
      <c r="J2988" s="484"/>
      <c r="K2988" s="484"/>
      <c r="L2988" s="484"/>
      <c r="M2988" s="485"/>
      <c r="N2988" s="483"/>
      <c r="O2988" s="485"/>
      <c r="P2988" s="486"/>
      <c r="Q2988" s="483"/>
      <c r="R2988" s="485"/>
      <c r="S2988" s="483"/>
      <c r="T2988" s="484"/>
      <c r="U2988" s="484"/>
      <c r="V2988" s="485"/>
      <c r="W2988" s="486"/>
      <c r="X2988" s="487"/>
    </row>
    <row r="2989" spans="5:24" x14ac:dyDescent="0.25">
      <c r="E2989" s="484"/>
      <c r="F2989" s="484"/>
      <c r="G2989" s="484"/>
      <c r="H2989" s="484"/>
      <c r="I2989" s="484"/>
      <c r="J2989" s="484"/>
      <c r="K2989" s="484"/>
      <c r="L2989" s="484"/>
      <c r="M2989" s="485"/>
      <c r="N2989" s="483"/>
      <c r="O2989" s="485"/>
      <c r="P2989" s="486"/>
      <c r="Q2989" s="483"/>
      <c r="R2989" s="485"/>
      <c r="S2989" s="483"/>
      <c r="T2989" s="484"/>
      <c r="U2989" s="484"/>
      <c r="V2989" s="485"/>
      <c r="W2989" s="486"/>
      <c r="X2989" s="487"/>
    </row>
    <row r="2990" spans="5:24" x14ac:dyDescent="0.25">
      <c r="E2990" s="484"/>
      <c r="F2990" s="484"/>
      <c r="G2990" s="484"/>
      <c r="H2990" s="484"/>
      <c r="I2990" s="484"/>
      <c r="J2990" s="484"/>
      <c r="K2990" s="484"/>
      <c r="L2990" s="484"/>
      <c r="M2990" s="485"/>
      <c r="N2990" s="483"/>
      <c r="O2990" s="485"/>
      <c r="P2990" s="486"/>
      <c r="Q2990" s="483"/>
      <c r="R2990" s="485"/>
      <c r="S2990" s="483"/>
      <c r="T2990" s="484"/>
      <c r="U2990" s="484"/>
      <c r="V2990" s="485"/>
      <c r="W2990" s="486"/>
      <c r="X2990" s="487"/>
    </row>
    <row r="2991" spans="5:24" x14ac:dyDescent="0.25">
      <c r="E2991" s="484"/>
      <c r="F2991" s="484"/>
      <c r="G2991" s="484"/>
      <c r="H2991" s="484"/>
      <c r="I2991" s="484"/>
      <c r="J2991" s="484"/>
      <c r="K2991" s="484"/>
      <c r="L2991" s="484"/>
      <c r="M2991" s="485"/>
      <c r="N2991" s="483"/>
      <c r="O2991" s="485"/>
      <c r="P2991" s="486"/>
      <c r="Q2991" s="483"/>
      <c r="R2991" s="485"/>
      <c r="S2991" s="483"/>
      <c r="T2991" s="484"/>
      <c r="U2991" s="484"/>
      <c r="V2991" s="485"/>
      <c r="W2991" s="486"/>
      <c r="X2991" s="487"/>
    </row>
    <row r="2992" spans="5:24" x14ac:dyDescent="0.25">
      <c r="E2992" s="484"/>
      <c r="F2992" s="484"/>
      <c r="G2992" s="484"/>
      <c r="H2992" s="484"/>
      <c r="I2992" s="484"/>
      <c r="J2992" s="484"/>
      <c r="K2992" s="484"/>
      <c r="L2992" s="484"/>
      <c r="M2992" s="485"/>
      <c r="N2992" s="483"/>
      <c r="O2992" s="485"/>
      <c r="P2992" s="486"/>
      <c r="Q2992" s="483"/>
      <c r="R2992" s="485"/>
      <c r="S2992" s="483"/>
      <c r="T2992" s="484"/>
      <c r="U2992" s="484"/>
      <c r="V2992" s="485"/>
      <c r="W2992" s="486"/>
      <c r="X2992" s="487"/>
    </row>
    <row r="2993" spans="5:24" x14ac:dyDescent="0.25">
      <c r="E2993" s="484"/>
      <c r="F2993" s="484"/>
      <c r="G2993" s="484"/>
      <c r="H2993" s="484"/>
      <c r="I2993" s="484"/>
      <c r="J2993" s="484"/>
      <c r="K2993" s="484"/>
      <c r="L2993" s="484"/>
      <c r="M2993" s="485"/>
      <c r="N2993" s="483"/>
      <c r="O2993" s="485"/>
      <c r="P2993" s="486"/>
      <c r="Q2993" s="483"/>
      <c r="R2993" s="485"/>
      <c r="S2993" s="483"/>
      <c r="T2993" s="484"/>
      <c r="U2993" s="484"/>
      <c r="V2993" s="485"/>
      <c r="W2993" s="486"/>
      <c r="X2993" s="487"/>
    </row>
    <row r="2994" spans="5:24" x14ac:dyDescent="0.25">
      <c r="E2994" s="484"/>
      <c r="F2994" s="484"/>
      <c r="G2994" s="484"/>
      <c r="H2994" s="484"/>
      <c r="I2994" s="484"/>
      <c r="J2994" s="484"/>
      <c r="K2994" s="484"/>
      <c r="L2994" s="484"/>
      <c r="M2994" s="485"/>
      <c r="N2994" s="483"/>
      <c r="O2994" s="485"/>
      <c r="P2994" s="486"/>
      <c r="Q2994" s="483"/>
      <c r="R2994" s="485"/>
      <c r="S2994" s="483"/>
      <c r="T2994" s="484"/>
      <c r="U2994" s="484"/>
      <c r="V2994" s="485"/>
      <c r="W2994" s="486"/>
      <c r="X2994" s="487"/>
    </row>
    <row r="2995" spans="5:24" x14ac:dyDescent="0.25">
      <c r="E2995" s="484"/>
      <c r="F2995" s="484"/>
      <c r="G2995" s="484"/>
      <c r="H2995" s="484"/>
      <c r="I2995" s="484"/>
      <c r="J2995" s="484"/>
      <c r="K2995" s="484"/>
      <c r="L2995" s="484"/>
      <c r="M2995" s="485"/>
      <c r="N2995" s="483"/>
      <c r="O2995" s="485"/>
      <c r="P2995" s="486"/>
      <c r="Q2995" s="483"/>
      <c r="R2995" s="485"/>
      <c r="S2995" s="483"/>
      <c r="T2995" s="484"/>
      <c r="U2995" s="484"/>
      <c r="V2995" s="485"/>
      <c r="W2995" s="486"/>
      <c r="X2995" s="487"/>
    </row>
    <row r="2996" spans="5:24" x14ac:dyDescent="0.25">
      <c r="E2996" s="484"/>
      <c r="F2996" s="484"/>
      <c r="G2996" s="484"/>
      <c r="H2996" s="484"/>
      <c r="I2996" s="484"/>
      <c r="J2996" s="484"/>
      <c r="K2996" s="484"/>
      <c r="L2996" s="484"/>
      <c r="M2996" s="485"/>
      <c r="N2996" s="483"/>
      <c r="O2996" s="485"/>
      <c r="P2996" s="486"/>
      <c r="Q2996" s="483"/>
      <c r="R2996" s="485"/>
      <c r="S2996" s="483"/>
      <c r="T2996" s="484"/>
      <c r="U2996" s="484"/>
      <c r="V2996" s="485"/>
      <c r="W2996" s="486"/>
      <c r="X2996" s="487"/>
    </row>
    <row r="2997" spans="5:24" x14ac:dyDescent="0.25">
      <c r="E2997" s="484"/>
      <c r="F2997" s="484"/>
      <c r="G2997" s="484"/>
      <c r="H2997" s="484"/>
      <c r="I2997" s="484"/>
      <c r="J2997" s="484"/>
      <c r="K2997" s="484"/>
      <c r="L2997" s="484"/>
      <c r="M2997" s="485"/>
      <c r="N2997" s="483"/>
      <c r="O2997" s="485"/>
      <c r="P2997" s="486"/>
      <c r="Q2997" s="483"/>
      <c r="R2997" s="485"/>
      <c r="S2997" s="483"/>
      <c r="T2997" s="484"/>
      <c r="U2997" s="484"/>
      <c r="V2997" s="485"/>
      <c r="W2997" s="486"/>
      <c r="X2997" s="487"/>
    </row>
    <row r="2998" spans="5:24" x14ac:dyDescent="0.25">
      <c r="E2998" s="484"/>
      <c r="F2998" s="484"/>
      <c r="G2998" s="484"/>
      <c r="H2998" s="484"/>
      <c r="I2998" s="484"/>
      <c r="J2998" s="484"/>
      <c r="K2998" s="484"/>
      <c r="L2998" s="484"/>
      <c r="M2998" s="485"/>
      <c r="N2998" s="483"/>
      <c r="O2998" s="485"/>
      <c r="P2998" s="486"/>
      <c r="Q2998" s="483"/>
      <c r="R2998" s="485"/>
      <c r="S2998" s="483"/>
      <c r="T2998" s="484"/>
      <c r="U2998" s="484"/>
      <c r="V2998" s="485"/>
      <c r="W2998" s="486"/>
      <c r="X2998" s="487"/>
    </row>
    <row r="2999" spans="5:24" x14ac:dyDescent="0.25">
      <c r="E2999" s="484"/>
      <c r="F2999" s="484"/>
      <c r="G2999" s="484"/>
      <c r="H2999" s="484"/>
      <c r="I2999" s="484"/>
      <c r="J2999" s="484"/>
      <c r="K2999" s="484"/>
      <c r="L2999" s="484"/>
      <c r="M2999" s="485"/>
      <c r="N2999" s="483"/>
      <c r="O2999" s="485"/>
      <c r="P2999" s="486"/>
      <c r="Q2999" s="483"/>
      <c r="R2999" s="485"/>
      <c r="S2999" s="483"/>
      <c r="T2999" s="484"/>
      <c r="U2999" s="484"/>
      <c r="V2999" s="485"/>
      <c r="W2999" s="486"/>
      <c r="X2999" s="487"/>
    </row>
    <row r="3000" spans="5:24" x14ac:dyDescent="0.25">
      <c r="E3000" s="484"/>
      <c r="F3000" s="484"/>
      <c r="G3000" s="484"/>
      <c r="H3000" s="484"/>
      <c r="I3000" s="484"/>
      <c r="J3000" s="484"/>
      <c r="K3000" s="484"/>
      <c r="L3000" s="484"/>
      <c r="M3000" s="485"/>
      <c r="N3000" s="483"/>
      <c r="O3000" s="485"/>
      <c r="P3000" s="486"/>
      <c r="Q3000" s="483"/>
      <c r="R3000" s="485"/>
      <c r="S3000" s="483"/>
      <c r="T3000" s="484"/>
      <c r="U3000" s="484"/>
      <c r="V3000" s="485"/>
      <c r="W3000" s="486"/>
      <c r="X3000" s="487"/>
    </row>
    <row r="3001" spans="5:24" x14ac:dyDescent="0.25">
      <c r="E3001" s="484"/>
      <c r="F3001" s="484"/>
      <c r="G3001" s="484"/>
      <c r="H3001" s="484"/>
      <c r="I3001" s="484"/>
      <c r="J3001" s="484"/>
      <c r="K3001" s="484"/>
      <c r="L3001" s="484"/>
      <c r="M3001" s="485"/>
      <c r="N3001" s="483"/>
      <c r="O3001" s="485"/>
      <c r="P3001" s="486"/>
      <c r="Q3001" s="483"/>
      <c r="R3001" s="485"/>
      <c r="S3001" s="483"/>
      <c r="T3001" s="484"/>
      <c r="U3001" s="484"/>
      <c r="V3001" s="485"/>
      <c r="W3001" s="486"/>
      <c r="X3001" s="487"/>
    </row>
    <row r="3002" spans="5:24" x14ac:dyDescent="0.25">
      <c r="E3002" s="484"/>
      <c r="F3002" s="484"/>
      <c r="G3002" s="484"/>
      <c r="H3002" s="484"/>
      <c r="I3002" s="484"/>
      <c r="J3002" s="484"/>
      <c r="K3002" s="484"/>
      <c r="L3002" s="484"/>
      <c r="M3002" s="485"/>
      <c r="N3002" s="483"/>
      <c r="O3002" s="485"/>
      <c r="P3002" s="486"/>
      <c r="Q3002" s="483"/>
      <c r="R3002" s="485"/>
      <c r="S3002" s="483"/>
      <c r="T3002" s="484"/>
      <c r="U3002" s="484"/>
      <c r="V3002" s="485"/>
      <c r="W3002" s="486"/>
      <c r="X3002" s="487"/>
    </row>
    <row r="3003" spans="5:24" x14ac:dyDescent="0.25">
      <c r="E3003" s="484"/>
      <c r="F3003" s="484"/>
      <c r="G3003" s="484"/>
      <c r="H3003" s="484"/>
      <c r="I3003" s="484"/>
      <c r="J3003" s="484"/>
      <c r="K3003" s="484"/>
      <c r="L3003" s="484"/>
      <c r="M3003" s="485"/>
      <c r="N3003" s="483"/>
      <c r="O3003" s="485"/>
      <c r="P3003" s="486"/>
      <c r="Q3003" s="483"/>
      <c r="R3003" s="485"/>
      <c r="S3003" s="483"/>
      <c r="T3003" s="484"/>
      <c r="U3003" s="484"/>
      <c r="V3003" s="485"/>
      <c r="W3003" s="486"/>
      <c r="X3003" s="487"/>
    </row>
    <row r="3004" spans="5:24" x14ac:dyDescent="0.25">
      <c r="E3004" s="484"/>
      <c r="F3004" s="484"/>
      <c r="G3004" s="484"/>
      <c r="H3004" s="484"/>
      <c r="I3004" s="484"/>
      <c r="J3004" s="484"/>
      <c r="K3004" s="484"/>
      <c r="L3004" s="484"/>
      <c r="M3004" s="485"/>
      <c r="N3004" s="483"/>
      <c r="O3004" s="485"/>
      <c r="P3004" s="486"/>
      <c r="Q3004" s="483"/>
      <c r="R3004" s="485"/>
      <c r="S3004" s="483"/>
      <c r="T3004" s="484"/>
      <c r="U3004" s="484"/>
      <c r="V3004" s="485"/>
      <c r="W3004" s="486"/>
      <c r="X3004" s="487"/>
    </row>
    <row r="3005" spans="5:24" x14ac:dyDescent="0.25">
      <c r="E3005" s="484"/>
      <c r="F3005" s="484"/>
      <c r="G3005" s="484"/>
      <c r="H3005" s="484"/>
      <c r="I3005" s="484"/>
      <c r="J3005" s="484"/>
      <c r="K3005" s="484"/>
      <c r="L3005" s="484"/>
      <c r="M3005" s="485"/>
      <c r="N3005" s="483"/>
      <c r="O3005" s="485"/>
      <c r="P3005" s="486"/>
      <c r="Q3005" s="483"/>
      <c r="R3005" s="485"/>
      <c r="S3005" s="483"/>
      <c r="T3005" s="484"/>
      <c r="U3005" s="484"/>
      <c r="V3005" s="485"/>
      <c r="W3005" s="486"/>
      <c r="X3005" s="487"/>
    </row>
    <row r="3006" spans="5:24" x14ac:dyDescent="0.25">
      <c r="E3006" s="484"/>
      <c r="F3006" s="484"/>
      <c r="G3006" s="484"/>
      <c r="H3006" s="484"/>
      <c r="I3006" s="484"/>
      <c r="J3006" s="484"/>
      <c r="K3006" s="484"/>
      <c r="L3006" s="484"/>
      <c r="M3006" s="485"/>
      <c r="N3006" s="483"/>
      <c r="O3006" s="485"/>
      <c r="P3006" s="486"/>
      <c r="Q3006" s="483"/>
      <c r="R3006" s="485"/>
      <c r="S3006" s="483"/>
      <c r="T3006" s="484"/>
      <c r="U3006" s="484"/>
      <c r="V3006" s="485"/>
      <c r="W3006" s="486"/>
      <c r="X3006" s="487"/>
    </row>
    <row r="3007" spans="5:24" x14ac:dyDescent="0.25">
      <c r="E3007" s="484"/>
      <c r="F3007" s="484"/>
      <c r="G3007" s="484"/>
      <c r="H3007" s="484"/>
      <c r="I3007" s="484"/>
      <c r="J3007" s="484"/>
      <c r="K3007" s="484"/>
      <c r="L3007" s="484"/>
      <c r="M3007" s="485"/>
      <c r="N3007" s="483"/>
      <c r="O3007" s="485"/>
      <c r="P3007" s="486"/>
      <c r="Q3007" s="483"/>
      <c r="R3007" s="485"/>
      <c r="S3007" s="483"/>
      <c r="T3007" s="484"/>
      <c r="U3007" s="484"/>
      <c r="V3007" s="485"/>
      <c r="W3007" s="486"/>
      <c r="X3007" s="487"/>
    </row>
    <row r="3008" spans="5:24" x14ac:dyDescent="0.25">
      <c r="E3008" s="484"/>
      <c r="F3008" s="484"/>
      <c r="G3008" s="484"/>
      <c r="H3008" s="484"/>
      <c r="I3008" s="484"/>
      <c r="J3008" s="484"/>
      <c r="K3008" s="484"/>
      <c r="L3008" s="484"/>
      <c r="M3008" s="485"/>
      <c r="N3008" s="483"/>
      <c r="O3008" s="485"/>
      <c r="P3008" s="486"/>
      <c r="Q3008" s="483"/>
      <c r="R3008" s="485"/>
      <c r="S3008" s="483"/>
      <c r="T3008" s="484"/>
      <c r="U3008" s="484"/>
      <c r="V3008" s="485"/>
      <c r="W3008" s="486"/>
      <c r="X3008" s="487"/>
    </row>
    <row r="3009" spans="5:24" x14ac:dyDescent="0.25">
      <c r="E3009" s="484"/>
      <c r="F3009" s="484"/>
      <c r="G3009" s="484"/>
      <c r="H3009" s="484"/>
      <c r="I3009" s="484"/>
      <c r="J3009" s="484"/>
      <c r="K3009" s="484"/>
      <c r="L3009" s="484"/>
      <c r="M3009" s="485"/>
      <c r="N3009" s="483"/>
      <c r="O3009" s="485"/>
      <c r="P3009" s="486"/>
      <c r="Q3009" s="483"/>
      <c r="R3009" s="485"/>
      <c r="S3009" s="483"/>
      <c r="T3009" s="484"/>
      <c r="U3009" s="484"/>
      <c r="V3009" s="485"/>
      <c r="W3009" s="486"/>
      <c r="X3009" s="487"/>
    </row>
    <row r="3010" spans="5:24" x14ac:dyDescent="0.25">
      <c r="E3010" s="484"/>
      <c r="F3010" s="484"/>
      <c r="G3010" s="484"/>
      <c r="H3010" s="484"/>
      <c r="I3010" s="484"/>
      <c r="J3010" s="484"/>
      <c r="K3010" s="484"/>
      <c r="L3010" s="484"/>
      <c r="M3010" s="485"/>
      <c r="N3010" s="483"/>
      <c r="O3010" s="485"/>
      <c r="P3010" s="486"/>
      <c r="Q3010" s="483"/>
      <c r="R3010" s="485"/>
      <c r="S3010" s="483"/>
      <c r="T3010" s="484"/>
      <c r="U3010" s="484"/>
      <c r="V3010" s="485"/>
      <c r="W3010" s="486"/>
      <c r="X3010" s="487"/>
    </row>
    <row r="3011" spans="5:24" x14ac:dyDescent="0.25">
      <c r="E3011" s="484"/>
      <c r="F3011" s="484"/>
      <c r="G3011" s="484"/>
      <c r="H3011" s="484"/>
      <c r="I3011" s="484"/>
      <c r="J3011" s="484"/>
      <c r="K3011" s="484"/>
      <c r="L3011" s="484"/>
      <c r="M3011" s="485"/>
      <c r="N3011" s="483"/>
      <c r="O3011" s="485"/>
      <c r="P3011" s="486"/>
      <c r="Q3011" s="483"/>
      <c r="R3011" s="485"/>
      <c r="S3011" s="483"/>
      <c r="T3011" s="484"/>
      <c r="U3011" s="484"/>
      <c r="V3011" s="485"/>
      <c r="W3011" s="486"/>
      <c r="X3011" s="487"/>
    </row>
    <row r="3012" spans="5:24" x14ac:dyDescent="0.25">
      <c r="E3012" s="484"/>
      <c r="F3012" s="484"/>
      <c r="G3012" s="484"/>
      <c r="H3012" s="484"/>
      <c r="I3012" s="484"/>
      <c r="J3012" s="484"/>
      <c r="K3012" s="484"/>
      <c r="L3012" s="484"/>
      <c r="M3012" s="485"/>
      <c r="N3012" s="483"/>
      <c r="O3012" s="485"/>
      <c r="P3012" s="486"/>
      <c r="Q3012" s="483"/>
      <c r="R3012" s="485"/>
      <c r="S3012" s="483"/>
      <c r="T3012" s="484"/>
      <c r="U3012" s="484"/>
      <c r="V3012" s="485"/>
      <c r="W3012" s="486"/>
      <c r="X3012" s="487"/>
    </row>
    <row r="3013" spans="5:24" x14ac:dyDescent="0.25">
      <c r="E3013" s="484"/>
      <c r="F3013" s="484"/>
      <c r="G3013" s="484"/>
      <c r="H3013" s="484"/>
      <c r="I3013" s="484"/>
      <c r="J3013" s="484"/>
      <c r="K3013" s="484"/>
      <c r="L3013" s="484"/>
      <c r="M3013" s="485"/>
      <c r="N3013" s="483"/>
      <c r="O3013" s="485"/>
      <c r="P3013" s="486"/>
      <c r="Q3013" s="483"/>
      <c r="R3013" s="485"/>
      <c r="S3013" s="483"/>
      <c r="T3013" s="484"/>
      <c r="U3013" s="484"/>
      <c r="V3013" s="485"/>
      <c r="W3013" s="486"/>
      <c r="X3013" s="487"/>
    </row>
    <row r="3014" spans="5:24" x14ac:dyDescent="0.25">
      <c r="E3014" s="484"/>
      <c r="F3014" s="484"/>
      <c r="G3014" s="484"/>
      <c r="H3014" s="484"/>
      <c r="I3014" s="484"/>
      <c r="J3014" s="484"/>
      <c r="K3014" s="484"/>
      <c r="L3014" s="484"/>
      <c r="M3014" s="485"/>
      <c r="N3014" s="483"/>
      <c r="O3014" s="485"/>
      <c r="P3014" s="486"/>
      <c r="Q3014" s="483"/>
      <c r="R3014" s="485"/>
      <c r="S3014" s="483"/>
      <c r="T3014" s="484"/>
      <c r="U3014" s="484"/>
      <c r="V3014" s="485"/>
      <c r="W3014" s="486"/>
      <c r="X3014" s="487"/>
    </row>
    <row r="3015" spans="5:24" x14ac:dyDescent="0.25">
      <c r="E3015" s="484"/>
      <c r="F3015" s="484"/>
      <c r="G3015" s="484"/>
      <c r="H3015" s="484"/>
      <c r="I3015" s="484"/>
      <c r="J3015" s="484"/>
      <c r="K3015" s="484"/>
      <c r="L3015" s="484"/>
      <c r="M3015" s="485"/>
      <c r="N3015" s="483"/>
      <c r="O3015" s="485"/>
      <c r="P3015" s="486"/>
      <c r="Q3015" s="483"/>
      <c r="R3015" s="485"/>
      <c r="S3015" s="483"/>
      <c r="T3015" s="484"/>
      <c r="U3015" s="484"/>
      <c r="V3015" s="485"/>
      <c r="W3015" s="486"/>
      <c r="X3015" s="487"/>
    </row>
    <row r="3016" spans="5:24" x14ac:dyDescent="0.25">
      <c r="E3016" s="484"/>
      <c r="F3016" s="484"/>
      <c r="G3016" s="484"/>
      <c r="H3016" s="484"/>
      <c r="I3016" s="484"/>
      <c r="J3016" s="484"/>
      <c r="K3016" s="484"/>
      <c r="L3016" s="484"/>
      <c r="M3016" s="485"/>
      <c r="N3016" s="483"/>
      <c r="O3016" s="485"/>
      <c r="P3016" s="486"/>
      <c r="Q3016" s="483"/>
      <c r="R3016" s="485"/>
      <c r="S3016" s="483"/>
      <c r="T3016" s="484"/>
      <c r="U3016" s="484"/>
      <c r="V3016" s="485"/>
      <c r="W3016" s="486"/>
      <c r="X3016" s="487"/>
    </row>
    <row r="3017" spans="5:24" x14ac:dyDescent="0.25">
      <c r="E3017" s="484"/>
      <c r="F3017" s="484"/>
      <c r="G3017" s="484"/>
      <c r="H3017" s="484"/>
      <c r="I3017" s="484"/>
      <c r="J3017" s="484"/>
      <c r="K3017" s="484"/>
      <c r="L3017" s="484"/>
      <c r="M3017" s="485"/>
      <c r="N3017" s="483"/>
      <c r="O3017" s="485"/>
      <c r="P3017" s="486"/>
      <c r="Q3017" s="483"/>
      <c r="R3017" s="485"/>
      <c r="S3017" s="483"/>
      <c r="T3017" s="484"/>
      <c r="U3017" s="484"/>
      <c r="V3017" s="485"/>
      <c r="W3017" s="486"/>
      <c r="X3017" s="487"/>
    </row>
    <row r="3018" spans="5:24" x14ac:dyDescent="0.25">
      <c r="E3018" s="484"/>
      <c r="F3018" s="484"/>
      <c r="G3018" s="484"/>
      <c r="H3018" s="484"/>
      <c r="I3018" s="484"/>
      <c r="J3018" s="484"/>
      <c r="K3018" s="484"/>
      <c r="L3018" s="484"/>
      <c r="M3018" s="485"/>
      <c r="N3018" s="483"/>
      <c r="O3018" s="485"/>
      <c r="P3018" s="486"/>
      <c r="Q3018" s="483"/>
      <c r="R3018" s="485"/>
      <c r="S3018" s="483"/>
      <c r="T3018" s="484"/>
      <c r="U3018" s="484"/>
      <c r="V3018" s="485"/>
      <c r="W3018" s="486"/>
      <c r="X3018" s="487"/>
    </row>
    <row r="3019" spans="5:24" x14ac:dyDescent="0.25">
      <c r="E3019" s="484"/>
      <c r="F3019" s="484"/>
      <c r="G3019" s="484"/>
      <c r="H3019" s="484"/>
      <c r="I3019" s="484"/>
      <c r="J3019" s="484"/>
      <c r="K3019" s="484"/>
      <c r="L3019" s="484"/>
      <c r="M3019" s="485"/>
      <c r="N3019" s="483"/>
      <c r="O3019" s="485"/>
      <c r="P3019" s="486"/>
      <c r="Q3019" s="483"/>
      <c r="R3019" s="485"/>
      <c r="S3019" s="483"/>
      <c r="T3019" s="484"/>
      <c r="U3019" s="484"/>
      <c r="V3019" s="485"/>
      <c r="W3019" s="486"/>
      <c r="X3019" s="487"/>
    </row>
    <row r="3020" spans="5:24" x14ac:dyDescent="0.25">
      <c r="E3020" s="484"/>
      <c r="F3020" s="484"/>
      <c r="G3020" s="484"/>
      <c r="H3020" s="484"/>
      <c r="I3020" s="484"/>
      <c r="J3020" s="484"/>
      <c r="K3020" s="484"/>
      <c r="L3020" s="484"/>
      <c r="M3020" s="485"/>
      <c r="N3020" s="483"/>
      <c r="O3020" s="485"/>
      <c r="P3020" s="486"/>
      <c r="Q3020" s="483"/>
      <c r="R3020" s="485"/>
      <c r="S3020" s="483"/>
      <c r="T3020" s="484"/>
      <c r="U3020" s="484"/>
      <c r="V3020" s="485"/>
      <c r="W3020" s="486"/>
      <c r="X3020" s="487"/>
    </row>
    <row r="3021" spans="5:24" x14ac:dyDescent="0.25">
      <c r="E3021" s="484"/>
      <c r="F3021" s="484"/>
      <c r="G3021" s="484"/>
      <c r="H3021" s="484"/>
      <c r="I3021" s="484"/>
      <c r="J3021" s="484"/>
      <c r="K3021" s="484"/>
      <c r="L3021" s="484"/>
      <c r="M3021" s="485"/>
      <c r="N3021" s="483"/>
      <c r="O3021" s="485"/>
      <c r="P3021" s="486"/>
      <c r="Q3021" s="483"/>
      <c r="R3021" s="485"/>
      <c r="S3021" s="483"/>
      <c r="T3021" s="484"/>
      <c r="U3021" s="484"/>
      <c r="V3021" s="485"/>
      <c r="W3021" s="486"/>
      <c r="X3021" s="487"/>
    </row>
    <row r="3022" spans="5:24" x14ac:dyDescent="0.25">
      <c r="E3022" s="484"/>
      <c r="F3022" s="484"/>
      <c r="G3022" s="484"/>
      <c r="H3022" s="484"/>
      <c r="I3022" s="484"/>
      <c r="J3022" s="484"/>
      <c r="K3022" s="484"/>
      <c r="L3022" s="484"/>
      <c r="M3022" s="485"/>
      <c r="N3022" s="483"/>
      <c r="O3022" s="485"/>
      <c r="P3022" s="486"/>
      <c r="Q3022" s="483"/>
      <c r="R3022" s="485"/>
      <c r="S3022" s="483"/>
      <c r="T3022" s="484"/>
      <c r="U3022" s="484"/>
      <c r="V3022" s="485"/>
      <c r="W3022" s="486"/>
      <c r="X3022" s="487"/>
    </row>
    <row r="3023" spans="5:24" x14ac:dyDescent="0.25">
      <c r="E3023" s="484"/>
      <c r="F3023" s="484"/>
      <c r="G3023" s="484"/>
      <c r="H3023" s="484"/>
      <c r="I3023" s="484"/>
      <c r="J3023" s="484"/>
      <c r="K3023" s="484"/>
      <c r="L3023" s="484"/>
      <c r="M3023" s="485"/>
      <c r="N3023" s="483"/>
      <c r="O3023" s="485"/>
      <c r="P3023" s="486"/>
      <c r="Q3023" s="483"/>
      <c r="R3023" s="485"/>
      <c r="S3023" s="483"/>
      <c r="T3023" s="484"/>
      <c r="U3023" s="484"/>
      <c r="V3023" s="485"/>
      <c r="W3023" s="486"/>
      <c r="X3023" s="487"/>
    </row>
    <row r="3024" spans="5:24" x14ac:dyDescent="0.25">
      <c r="E3024" s="484"/>
      <c r="F3024" s="484"/>
      <c r="G3024" s="484"/>
      <c r="H3024" s="484"/>
      <c r="I3024" s="484"/>
      <c r="J3024" s="484"/>
      <c r="K3024" s="484"/>
      <c r="L3024" s="484"/>
      <c r="M3024" s="485"/>
      <c r="N3024" s="483"/>
      <c r="O3024" s="485"/>
      <c r="P3024" s="486"/>
      <c r="Q3024" s="483"/>
      <c r="R3024" s="485"/>
      <c r="S3024" s="483"/>
      <c r="T3024" s="484"/>
      <c r="U3024" s="484"/>
      <c r="V3024" s="485"/>
      <c r="W3024" s="486"/>
      <c r="X3024" s="487"/>
    </row>
    <row r="3025" spans="5:24" x14ac:dyDescent="0.25">
      <c r="E3025" s="484"/>
      <c r="F3025" s="484"/>
      <c r="G3025" s="484"/>
      <c r="H3025" s="484"/>
      <c r="I3025" s="484"/>
      <c r="J3025" s="484"/>
      <c r="K3025" s="484"/>
      <c r="L3025" s="484"/>
      <c r="M3025" s="485"/>
      <c r="N3025" s="483"/>
      <c r="O3025" s="485"/>
      <c r="P3025" s="486"/>
      <c r="Q3025" s="483"/>
      <c r="R3025" s="485"/>
      <c r="S3025" s="483"/>
      <c r="T3025" s="484"/>
      <c r="U3025" s="484"/>
      <c r="V3025" s="485"/>
      <c r="W3025" s="486"/>
      <c r="X3025" s="487"/>
    </row>
    <row r="3026" spans="5:24" x14ac:dyDescent="0.25">
      <c r="E3026" s="484"/>
      <c r="F3026" s="484"/>
      <c r="G3026" s="484"/>
      <c r="H3026" s="484"/>
      <c r="I3026" s="484"/>
      <c r="J3026" s="484"/>
      <c r="K3026" s="484"/>
      <c r="L3026" s="484"/>
      <c r="M3026" s="485"/>
      <c r="N3026" s="483"/>
      <c r="O3026" s="485"/>
      <c r="P3026" s="486"/>
      <c r="Q3026" s="483"/>
      <c r="R3026" s="485"/>
      <c r="S3026" s="483"/>
      <c r="T3026" s="484"/>
      <c r="U3026" s="484"/>
      <c r="V3026" s="485"/>
      <c r="W3026" s="486"/>
      <c r="X3026" s="487"/>
    </row>
    <row r="3027" spans="5:24" x14ac:dyDescent="0.25">
      <c r="E3027" s="484"/>
      <c r="F3027" s="484"/>
      <c r="G3027" s="484"/>
      <c r="H3027" s="484"/>
      <c r="I3027" s="484"/>
      <c r="J3027" s="484"/>
      <c r="K3027" s="484"/>
      <c r="L3027" s="484"/>
      <c r="M3027" s="485"/>
      <c r="N3027" s="483"/>
      <c r="O3027" s="485"/>
      <c r="P3027" s="486"/>
      <c r="Q3027" s="483"/>
      <c r="R3027" s="485"/>
      <c r="S3027" s="483"/>
      <c r="T3027" s="484"/>
      <c r="U3027" s="484"/>
      <c r="V3027" s="485"/>
      <c r="W3027" s="486"/>
      <c r="X3027" s="487"/>
    </row>
    <row r="3028" spans="5:24" x14ac:dyDescent="0.25">
      <c r="E3028" s="484"/>
      <c r="F3028" s="484"/>
      <c r="G3028" s="484"/>
      <c r="H3028" s="484"/>
      <c r="I3028" s="484"/>
      <c r="J3028" s="484"/>
      <c r="K3028" s="484"/>
      <c r="L3028" s="484"/>
      <c r="M3028" s="485"/>
      <c r="N3028" s="483"/>
      <c r="O3028" s="485"/>
      <c r="P3028" s="486"/>
      <c r="Q3028" s="483"/>
      <c r="R3028" s="485"/>
      <c r="S3028" s="483"/>
      <c r="T3028" s="484"/>
      <c r="U3028" s="484"/>
      <c r="V3028" s="485"/>
      <c r="W3028" s="486"/>
      <c r="X3028" s="487"/>
    </row>
    <row r="3029" spans="5:24" x14ac:dyDescent="0.25">
      <c r="E3029" s="484"/>
      <c r="F3029" s="484"/>
      <c r="G3029" s="484"/>
      <c r="H3029" s="484"/>
      <c r="I3029" s="484"/>
      <c r="J3029" s="484"/>
      <c r="K3029" s="484"/>
      <c r="L3029" s="484"/>
      <c r="M3029" s="485"/>
      <c r="N3029" s="483"/>
      <c r="O3029" s="485"/>
      <c r="P3029" s="486"/>
      <c r="Q3029" s="483"/>
      <c r="R3029" s="485"/>
      <c r="S3029" s="483"/>
      <c r="T3029" s="484"/>
      <c r="U3029" s="484"/>
      <c r="V3029" s="485"/>
      <c r="W3029" s="486"/>
      <c r="X3029" s="487"/>
    </row>
    <row r="3030" spans="5:24" x14ac:dyDescent="0.25">
      <c r="E3030" s="484"/>
      <c r="F3030" s="484"/>
      <c r="G3030" s="484"/>
      <c r="H3030" s="484"/>
      <c r="I3030" s="484"/>
      <c r="J3030" s="484"/>
      <c r="K3030" s="484"/>
      <c r="L3030" s="484"/>
      <c r="M3030" s="485"/>
      <c r="N3030" s="483"/>
      <c r="O3030" s="485"/>
      <c r="P3030" s="486"/>
      <c r="Q3030" s="483"/>
      <c r="R3030" s="485"/>
      <c r="S3030" s="483"/>
      <c r="T3030" s="484"/>
      <c r="U3030" s="484"/>
      <c r="V3030" s="485"/>
      <c r="W3030" s="486"/>
      <c r="X3030" s="487"/>
    </row>
    <row r="3031" spans="5:24" x14ac:dyDescent="0.25">
      <c r="E3031" s="484"/>
      <c r="F3031" s="484"/>
      <c r="G3031" s="484"/>
      <c r="H3031" s="484"/>
      <c r="I3031" s="484"/>
      <c r="J3031" s="484"/>
      <c r="K3031" s="484"/>
      <c r="L3031" s="484"/>
      <c r="M3031" s="485"/>
      <c r="N3031" s="483"/>
      <c r="O3031" s="485"/>
      <c r="P3031" s="486"/>
      <c r="Q3031" s="483"/>
      <c r="R3031" s="485"/>
      <c r="S3031" s="483"/>
      <c r="T3031" s="484"/>
      <c r="U3031" s="484"/>
      <c r="V3031" s="485"/>
      <c r="W3031" s="486"/>
      <c r="X3031" s="487"/>
    </row>
    <row r="3032" spans="5:24" x14ac:dyDescent="0.25">
      <c r="E3032" s="484"/>
      <c r="F3032" s="484"/>
      <c r="G3032" s="484"/>
      <c r="H3032" s="484"/>
      <c r="I3032" s="484"/>
      <c r="J3032" s="484"/>
      <c r="K3032" s="484"/>
      <c r="L3032" s="484"/>
      <c r="M3032" s="485"/>
      <c r="N3032" s="483"/>
      <c r="O3032" s="485"/>
      <c r="P3032" s="486"/>
      <c r="Q3032" s="483"/>
      <c r="R3032" s="485"/>
      <c r="S3032" s="483"/>
      <c r="T3032" s="484"/>
      <c r="U3032" s="484"/>
      <c r="V3032" s="485"/>
      <c r="W3032" s="486"/>
      <c r="X3032" s="487"/>
    </row>
    <row r="3033" spans="5:24" x14ac:dyDescent="0.25">
      <c r="E3033" s="484"/>
      <c r="F3033" s="484"/>
      <c r="G3033" s="484"/>
      <c r="H3033" s="484"/>
      <c r="I3033" s="484"/>
      <c r="J3033" s="484"/>
      <c r="K3033" s="484"/>
      <c r="L3033" s="484"/>
      <c r="M3033" s="485"/>
      <c r="N3033" s="483"/>
      <c r="O3033" s="485"/>
      <c r="P3033" s="486"/>
      <c r="Q3033" s="483"/>
      <c r="R3033" s="485"/>
      <c r="S3033" s="483"/>
      <c r="T3033" s="484"/>
      <c r="U3033" s="484"/>
      <c r="V3033" s="485"/>
      <c r="W3033" s="486"/>
      <c r="X3033" s="487"/>
    </row>
    <row r="3034" spans="5:24" x14ac:dyDescent="0.25">
      <c r="E3034" s="484"/>
      <c r="F3034" s="484"/>
      <c r="G3034" s="484"/>
      <c r="H3034" s="484"/>
      <c r="I3034" s="484"/>
      <c r="J3034" s="484"/>
      <c r="K3034" s="484"/>
      <c r="L3034" s="484"/>
      <c r="M3034" s="485"/>
      <c r="N3034" s="483"/>
      <c r="O3034" s="485"/>
      <c r="P3034" s="486"/>
      <c r="Q3034" s="483"/>
      <c r="R3034" s="485"/>
      <c r="S3034" s="483"/>
      <c r="T3034" s="484"/>
      <c r="U3034" s="484"/>
      <c r="V3034" s="485"/>
      <c r="W3034" s="486"/>
      <c r="X3034" s="487"/>
    </row>
    <row r="3035" spans="5:24" x14ac:dyDescent="0.25">
      <c r="E3035" s="484"/>
      <c r="F3035" s="484"/>
      <c r="G3035" s="484"/>
      <c r="H3035" s="484"/>
      <c r="I3035" s="484"/>
      <c r="J3035" s="484"/>
      <c r="K3035" s="484"/>
      <c r="L3035" s="484"/>
      <c r="M3035" s="485"/>
      <c r="N3035" s="483"/>
      <c r="O3035" s="485"/>
      <c r="P3035" s="486"/>
      <c r="Q3035" s="483"/>
      <c r="R3035" s="485"/>
      <c r="S3035" s="483"/>
      <c r="T3035" s="484"/>
      <c r="U3035" s="484"/>
      <c r="V3035" s="485"/>
      <c r="W3035" s="486"/>
      <c r="X3035" s="487"/>
    </row>
    <row r="3036" spans="5:24" x14ac:dyDescent="0.25">
      <c r="E3036" s="484"/>
      <c r="F3036" s="484"/>
      <c r="G3036" s="484"/>
      <c r="H3036" s="484"/>
      <c r="I3036" s="484"/>
      <c r="J3036" s="484"/>
      <c r="K3036" s="484"/>
      <c r="L3036" s="484"/>
      <c r="M3036" s="485"/>
      <c r="N3036" s="483"/>
      <c r="O3036" s="485"/>
      <c r="P3036" s="486"/>
      <c r="Q3036" s="483"/>
      <c r="R3036" s="485"/>
      <c r="S3036" s="483"/>
      <c r="T3036" s="484"/>
      <c r="U3036" s="484"/>
      <c r="V3036" s="485"/>
      <c r="W3036" s="486"/>
      <c r="X3036" s="487"/>
    </row>
    <row r="3037" spans="5:24" x14ac:dyDescent="0.25">
      <c r="E3037" s="484"/>
      <c r="F3037" s="484"/>
      <c r="G3037" s="484"/>
      <c r="H3037" s="484"/>
      <c r="I3037" s="484"/>
      <c r="J3037" s="484"/>
      <c r="K3037" s="484"/>
      <c r="L3037" s="484"/>
      <c r="M3037" s="485"/>
      <c r="N3037" s="483"/>
      <c r="O3037" s="485"/>
      <c r="P3037" s="486"/>
      <c r="Q3037" s="483"/>
      <c r="R3037" s="485"/>
      <c r="S3037" s="483"/>
      <c r="T3037" s="484"/>
      <c r="U3037" s="484"/>
      <c r="V3037" s="485"/>
      <c r="W3037" s="486"/>
      <c r="X3037" s="487"/>
    </row>
    <row r="3038" spans="5:24" x14ac:dyDescent="0.25">
      <c r="E3038" s="484"/>
      <c r="F3038" s="484"/>
      <c r="G3038" s="484"/>
      <c r="H3038" s="484"/>
      <c r="I3038" s="484"/>
      <c r="J3038" s="484"/>
      <c r="K3038" s="484"/>
      <c r="L3038" s="484"/>
      <c r="M3038" s="485"/>
      <c r="N3038" s="483"/>
      <c r="O3038" s="485"/>
      <c r="P3038" s="486"/>
      <c r="Q3038" s="483"/>
      <c r="R3038" s="485"/>
      <c r="S3038" s="483"/>
      <c r="T3038" s="484"/>
      <c r="U3038" s="484"/>
      <c r="V3038" s="485"/>
      <c r="W3038" s="486"/>
      <c r="X3038" s="487"/>
    </row>
    <row r="3039" spans="5:24" x14ac:dyDescent="0.25">
      <c r="E3039" s="484"/>
      <c r="F3039" s="484"/>
      <c r="G3039" s="484"/>
      <c r="H3039" s="484"/>
      <c r="I3039" s="484"/>
      <c r="J3039" s="484"/>
      <c r="K3039" s="484"/>
      <c r="L3039" s="484"/>
      <c r="M3039" s="485"/>
      <c r="N3039" s="483"/>
      <c r="O3039" s="485"/>
      <c r="P3039" s="486"/>
      <c r="Q3039" s="483"/>
      <c r="R3039" s="485"/>
      <c r="S3039" s="483"/>
      <c r="T3039" s="484"/>
      <c r="U3039" s="484"/>
      <c r="V3039" s="485"/>
      <c r="W3039" s="486"/>
      <c r="X3039" s="487"/>
    </row>
    <row r="3040" spans="5:24" x14ac:dyDescent="0.25">
      <c r="E3040" s="484"/>
      <c r="F3040" s="484"/>
      <c r="G3040" s="484"/>
      <c r="H3040" s="484"/>
      <c r="I3040" s="484"/>
      <c r="J3040" s="484"/>
      <c r="K3040" s="484"/>
      <c r="L3040" s="484"/>
      <c r="M3040" s="485"/>
      <c r="N3040" s="483"/>
      <c r="O3040" s="485"/>
      <c r="P3040" s="486"/>
      <c r="Q3040" s="483"/>
      <c r="R3040" s="485"/>
      <c r="S3040" s="483"/>
      <c r="T3040" s="484"/>
      <c r="U3040" s="484"/>
      <c r="V3040" s="485"/>
      <c r="W3040" s="486"/>
      <c r="X3040" s="487"/>
    </row>
    <row r="3041" spans="5:24" x14ac:dyDescent="0.25">
      <c r="E3041" s="484"/>
      <c r="F3041" s="484"/>
      <c r="G3041" s="484"/>
      <c r="H3041" s="484"/>
      <c r="I3041" s="484"/>
      <c r="J3041" s="484"/>
      <c r="K3041" s="484"/>
      <c r="L3041" s="484"/>
      <c r="M3041" s="485"/>
      <c r="N3041" s="483"/>
      <c r="O3041" s="485"/>
      <c r="P3041" s="486"/>
      <c r="Q3041" s="483"/>
      <c r="R3041" s="485"/>
      <c r="S3041" s="483"/>
      <c r="T3041" s="484"/>
      <c r="U3041" s="484"/>
      <c r="V3041" s="485"/>
      <c r="W3041" s="486"/>
      <c r="X3041" s="487"/>
    </row>
    <row r="3042" spans="5:24" x14ac:dyDescent="0.25">
      <c r="E3042" s="484"/>
      <c r="F3042" s="484"/>
      <c r="G3042" s="484"/>
      <c r="H3042" s="484"/>
      <c r="I3042" s="484"/>
      <c r="J3042" s="484"/>
      <c r="K3042" s="484"/>
      <c r="L3042" s="484"/>
      <c r="M3042" s="485"/>
      <c r="N3042" s="483"/>
      <c r="O3042" s="485"/>
      <c r="P3042" s="486"/>
      <c r="Q3042" s="483"/>
      <c r="R3042" s="485"/>
      <c r="S3042" s="483"/>
      <c r="T3042" s="484"/>
      <c r="U3042" s="484"/>
      <c r="V3042" s="485"/>
      <c r="W3042" s="486"/>
      <c r="X3042" s="487"/>
    </row>
    <row r="3043" spans="5:24" x14ac:dyDescent="0.25">
      <c r="E3043" s="484"/>
      <c r="F3043" s="484"/>
      <c r="G3043" s="484"/>
      <c r="H3043" s="484"/>
      <c r="I3043" s="484"/>
      <c r="J3043" s="484"/>
      <c r="K3043" s="484"/>
      <c r="L3043" s="484"/>
      <c r="M3043" s="485"/>
      <c r="N3043" s="483"/>
      <c r="O3043" s="485"/>
      <c r="P3043" s="486"/>
      <c r="Q3043" s="483"/>
      <c r="R3043" s="485"/>
      <c r="S3043" s="483"/>
      <c r="T3043" s="484"/>
      <c r="U3043" s="484"/>
      <c r="V3043" s="485"/>
      <c r="W3043" s="486"/>
      <c r="X3043" s="487"/>
    </row>
    <row r="3044" spans="5:24" x14ac:dyDescent="0.25">
      <c r="E3044" s="484"/>
      <c r="F3044" s="484"/>
      <c r="G3044" s="484"/>
      <c r="H3044" s="484"/>
      <c r="I3044" s="484"/>
      <c r="J3044" s="484"/>
      <c r="K3044" s="484"/>
      <c r="L3044" s="484"/>
      <c r="M3044" s="485"/>
      <c r="N3044" s="483"/>
      <c r="O3044" s="485"/>
      <c r="P3044" s="486"/>
      <c r="Q3044" s="483"/>
      <c r="R3044" s="485"/>
      <c r="S3044" s="483"/>
      <c r="T3044" s="484"/>
      <c r="U3044" s="484"/>
      <c r="V3044" s="485"/>
      <c r="W3044" s="486"/>
      <c r="X3044" s="487"/>
    </row>
    <row r="3045" spans="5:24" x14ac:dyDescent="0.25">
      <c r="E3045" s="484"/>
      <c r="F3045" s="484"/>
      <c r="G3045" s="484"/>
      <c r="H3045" s="484"/>
      <c r="I3045" s="484"/>
      <c r="J3045" s="484"/>
      <c r="K3045" s="484"/>
      <c r="L3045" s="484"/>
      <c r="M3045" s="485"/>
      <c r="N3045" s="483"/>
      <c r="O3045" s="485"/>
      <c r="P3045" s="486"/>
      <c r="Q3045" s="483"/>
      <c r="R3045" s="485"/>
      <c r="S3045" s="483"/>
      <c r="T3045" s="484"/>
      <c r="U3045" s="484"/>
      <c r="V3045" s="485"/>
      <c r="W3045" s="486"/>
      <c r="X3045" s="487"/>
    </row>
    <row r="3046" spans="5:24" x14ac:dyDescent="0.25">
      <c r="E3046" s="484"/>
      <c r="F3046" s="484"/>
      <c r="G3046" s="484"/>
      <c r="H3046" s="484"/>
      <c r="I3046" s="484"/>
      <c r="J3046" s="484"/>
      <c r="K3046" s="484"/>
      <c r="L3046" s="484"/>
      <c r="M3046" s="485"/>
      <c r="N3046" s="483"/>
      <c r="O3046" s="485"/>
      <c r="P3046" s="486"/>
      <c r="Q3046" s="483"/>
      <c r="R3046" s="485"/>
      <c r="S3046" s="483"/>
      <c r="T3046" s="484"/>
      <c r="U3046" s="484"/>
      <c r="V3046" s="485"/>
      <c r="W3046" s="486"/>
      <c r="X3046" s="487"/>
    </row>
    <row r="3047" spans="5:24" x14ac:dyDescent="0.25">
      <c r="E3047" s="484"/>
      <c r="F3047" s="484"/>
      <c r="G3047" s="484"/>
      <c r="H3047" s="484"/>
      <c r="I3047" s="484"/>
      <c r="J3047" s="484"/>
      <c r="K3047" s="484"/>
      <c r="L3047" s="484"/>
      <c r="M3047" s="485"/>
      <c r="N3047" s="483"/>
      <c r="O3047" s="485"/>
      <c r="P3047" s="486"/>
      <c r="Q3047" s="483"/>
      <c r="R3047" s="485"/>
      <c r="S3047" s="483"/>
      <c r="T3047" s="484"/>
      <c r="U3047" s="484"/>
      <c r="V3047" s="485"/>
      <c r="W3047" s="486"/>
      <c r="X3047" s="487"/>
    </row>
    <row r="3048" spans="5:24" x14ac:dyDescent="0.25">
      <c r="E3048" s="484"/>
      <c r="F3048" s="484"/>
      <c r="G3048" s="484"/>
      <c r="H3048" s="484"/>
      <c r="I3048" s="484"/>
      <c r="J3048" s="484"/>
      <c r="K3048" s="484"/>
      <c r="L3048" s="484"/>
      <c r="M3048" s="485"/>
      <c r="N3048" s="483"/>
      <c r="O3048" s="485"/>
      <c r="P3048" s="486"/>
      <c r="Q3048" s="483"/>
      <c r="R3048" s="485"/>
      <c r="S3048" s="483"/>
      <c r="T3048" s="484"/>
      <c r="U3048" s="484"/>
      <c r="V3048" s="485"/>
      <c r="W3048" s="486"/>
      <c r="X3048" s="487"/>
    </row>
    <row r="3049" spans="5:24" x14ac:dyDescent="0.25">
      <c r="E3049" s="484"/>
      <c r="F3049" s="484"/>
      <c r="G3049" s="484"/>
      <c r="H3049" s="484"/>
      <c r="I3049" s="484"/>
      <c r="J3049" s="484"/>
      <c r="K3049" s="484"/>
      <c r="L3049" s="484"/>
      <c r="M3049" s="485"/>
      <c r="N3049" s="483"/>
      <c r="O3049" s="485"/>
      <c r="P3049" s="486"/>
      <c r="Q3049" s="483"/>
      <c r="R3049" s="485"/>
      <c r="S3049" s="483"/>
      <c r="T3049" s="484"/>
      <c r="U3049" s="484"/>
      <c r="V3049" s="485"/>
      <c r="W3049" s="486"/>
      <c r="X3049" s="487"/>
    </row>
    <row r="3050" spans="5:24" x14ac:dyDescent="0.25">
      <c r="E3050" s="484"/>
      <c r="F3050" s="484"/>
      <c r="G3050" s="484"/>
      <c r="H3050" s="484"/>
      <c r="I3050" s="484"/>
      <c r="J3050" s="484"/>
      <c r="K3050" s="484"/>
      <c r="L3050" s="484"/>
      <c r="M3050" s="485"/>
      <c r="N3050" s="483"/>
      <c r="O3050" s="485"/>
      <c r="P3050" s="486"/>
      <c r="Q3050" s="483"/>
      <c r="R3050" s="485"/>
      <c r="S3050" s="483"/>
      <c r="T3050" s="484"/>
      <c r="U3050" s="484"/>
      <c r="V3050" s="485"/>
      <c r="W3050" s="486"/>
      <c r="X3050" s="487"/>
    </row>
    <row r="3051" spans="5:24" x14ac:dyDescent="0.25">
      <c r="E3051" s="484"/>
      <c r="F3051" s="484"/>
      <c r="G3051" s="484"/>
      <c r="H3051" s="484"/>
      <c r="I3051" s="484"/>
      <c r="J3051" s="484"/>
      <c r="K3051" s="484"/>
      <c r="L3051" s="484"/>
      <c r="M3051" s="485"/>
      <c r="N3051" s="483"/>
      <c r="O3051" s="485"/>
      <c r="P3051" s="486"/>
      <c r="Q3051" s="483"/>
      <c r="R3051" s="485"/>
      <c r="S3051" s="483"/>
      <c r="T3051" s="484"/>
      <c r="U3051" s="484"/>
      <c r="V3051" s="485"/>
      <c r="W3051" s="486"/>
      <c r="X3051" s="487"/>
    </row>
    <row r="3052" spans="5:24" x14ac:dyDescent="0.25">
      <c r="E3052" s="484"/>
      <c r="F3052" s="484"/>
      <c r="G3052" s="484"/>
      <c r="H3052" s="484"/>
      <c r="I3052" s="484"/>
      <c r="J3052" s="484"/>
      <c r="K3052" s="484"/>
      <c r="L3052" s="484"/>
      <c r="M3052" s="485"/>
      <c r="N3052" s="483"/>
      <c r="O3052" s="485"/>
      <c r="P3052" s="486"/>
      <c r="Q3052" s="483"/>
      <c r="R3052" s="485"/>
      <c r="S3052" s="483"/>
      <c r="T3052" s="484"/>
      <c r="U3052" s="484"/>
      <c r="V3052" s="485"/>
      <c r="W3052" s="486"/>
      <c r="X3052" s="487"/>
    </row>
    <row r="3053" spans="5:24" x14ac:dyDescent="0.25">
      <c r="E3053" s="484"/>
      <c r="F3053" s="484"/>
      <c r="G3053" s="484"/>
      <c r="H3053" s="484"/>
      <c r="I3053" s="484"/>
      <c r="J3053" s="484"/>
      <c r="K3053" s="484"/>
      <c r="L3053" s="484"/>
      <c r="M3053" s="485"/>
      <c r="N3053" s="483"/>
      <c r="O3053" s="485"/>
      <c r="P3053" s="486"/>
      <c r="Q3053" s="483"/>
      <c r="R3053" s="485"/>
      <c r="S3053" s="483"/>
      <c r="T3053" s="484"/>
      <c r="U3053" s="484"/>
      <c r="V3053" s="485"/>
      <c r="W3053" s="486"/>
      <c r="X3053" s="487"/>
    </row>
    <row r="3054" spans="5:24" x14ac:dyDescent="0.25">
      <c r="E3054" s="484"/>
      <c r="F3054" s="484"/>
      <c r="G3054" s="484"/>
      <c r="H3054" s="484"/>
      <c r="I3054" s="484"/>
      <c r="J3054" s="484"/>
      <c r="K3054" s="484"/>
      <c r="L3054" s="484"/>
      <c r="M3054" s="485"/>
      <c r="N3054" s="483"/>
      <c r="O3054" s="485"/>
      <c r="P3054" s="486"/>
      <c r="Q3054" s="483"/>
      <c r="R3054" s="485"/>
      <c r="S3054" s="483"/>
      <c r="T3054" s="484"/>
      <c r="U3054" s="484"/>
      <c r="V3054" s="485"/>
      <c r="W3054" s="486"/>
      <c r="X3054" s="487"/>
    </row>
    <row r="3055" spans="5:24" x14ac:dyDescent="0.25">
      <c r="E3055" s="484"/>
      <c r="F3055" s="484"/>
      <c r="G3055" s="484"/>
      <c r="H3055" s="484"/>
      <c r="I3055" s="484"/>
      <c r="J3055" s="484"/>
      <c r="K3055" s="484"/>
      <c r="L3055" s="484"/>
      <c r="M3055" s="485"/>
      <c r="N3055" s="483"/>
      <c r="O3055" s="485"/>
      <c r="P3055" s="486"/>
      <c r="Q3055" s="483"/>
      <c r="R3055" s="485"/>
      <c r="S3055" s="483"/>
      <c r="T3055" s="484"/>
      <c r="U3055" s="484"/>
      <c r="V3055" s="485"/>
      <c r="W3055" s="486"/>
      <c r="X3055" s="487"/>
    </row>
    <row r="3056" spans="5:24" x14ac:dyDescent="0.25">
      <c r="E3056" s="484"/>
      <c r="F3056" s="484"/>
      <c r="G3056" s="484"/>
      <c r="H3056" s="484"/>
      <c r="I3056" s="484"/>
      <c r="J3056" s="484"/>
      <c r="K3056" s="484"/>
      <c r="L3056" s="484"/>
      <c r="M3056" s="485"/>
      <c r="N3056" s="483"/>
      <c r="O3056" s="485"/>
      <c r="P3056" s="486"/>
      <c r="Q3056" s="483"/>
      <c r="R3056" s="485"/>
      <c r="S3056" s="483"/>
      <c r="T3056" s="484"/>
      <c r="U3056" s="484"/>
      <c r="V3056" s="485"/>
      <c r="W3056" s="486"/>
      <c r="X3056" s="487"/>
    </row>
    <row r="3057" spans="5:24" x14ac:dyDescent="0.25">
      <c r="E3057" s="484"/>
      <c r="F3057" s="484"/>
      <c r="G3057" s="484"/>
      <c r="H3057" s="484"/>
      <c r="I3057" s="484"/>
      <c r="J3057" s="484"/>
      <c r="K3057" s="484"/>
      <c r="L3057" s="484"/>
      <c r="M3057" s="485"/>
      <c r="N3057" s="483"/>
      <c r="O3057" s="485"/>
      <c r="P3057" s="486"/>
      <c r="Q3057" s="483"/>
      <c r="R3057" s="485"/>
      <c r="S3057" s="483"/>
      <c r="T3057" s="484"/>
      <c r="U3057" s="484"/>
      <c r="V3057" s="485"/>
      <c r="W3057" s="486"/>
      <c r="X3057" s="487"/>
    </row>
    <row r="3058" spans="5:24" x14ac:dyDescent="0.25">
      <c r="E3058" s="484"/>
      <c r="F3058" s="484"/>
      <c r="G3058" s="484"/>
      <c r="H3058" s="484"/>
      <c r="I3058" s="484"/>
      <c r="J3058" s="484"/>
      <c r="K3058" s="484"/>
      <c r="L3058" s="484"/>
      <c r="M3058" s="485"/>
      <c r="N3058" s="483"/>
      <c r="O3058" s="485"/>
      <c r="P3058" s="486"/>
      <c r="Q3058" s="483"/>
      <c r="R3058" s="485"/>
      <c r="S3058" s="483"/>
      <c r="T3058" s="484"/>
      <c r="U3058" s="484"/>
      <c r="V3058" s="485"/>
      <c r="W3058" s="486"/>
      <c r="X3058" s="487"/>
    </row>
    <row r="3059" spans="5:24" x14ac:dyDescent="0.25">
      <c r="E3059" s="484"/>
      <c r="F3059" s="484"/>
      <c r="G3059" s="484"/>
      <c r="H3059" s="484"/>
      <c r="I3059" s="484"/>
      <c r="J3059" s="484"/>
      <c r="K3059" s="484"/>
      <c r="L3059" s="484"/>
      <c r="M3059" s="485"/>
      <c r="N3059" s="483"/>
      <c r="O3059" s="485"/>
      <c r="P3059" s="486"/>
      <c r="Q3059" s="483"/>
      <c r="R3059" s="485"/>
      <c r="S3059" s="483"/>
      <c r="T3059" s="484"/>
      <c r="U3059" s="484"/>
      <c r="V3059" s="485"/>
      <c r="W3059" s="486"/>
      <c r="X3059" s="487"/>
    </row>
    <row r="3060" spans="5:24" x14ac:dyDescent="0.25">
      <c r="E3060" s="484"/>
      <c r="F3060" s="484"/>
      <c r="G3060" s="484"/>
      <c r="H3060" s="484"/>
      <c r="I3060" s="484"/>
      <c r="J3060" s="484"/>
      <c r="K3060" s="484"/>
      <c r="L3060" s="484"/>
      <c r="M3060" s="485"/>
      <c r="N3060" s="483"/>
      <c r="O3060" s="485"/>
      <c r="P3060" s="486"/>
      <c r="Q3060" s="483"/>
      <c r="R3060" s="485"/>
      <c r="S3060" s="483"/>
      <c r="T3060" s="484"/>
      <c r="U3060" s="484"/>
      <c r="V3060" s="485"/>
      <c r="W3060" s="486"/>
      <c r="X3060" s="487"/>
    </row>
    <row r="3061" spans="5:24" x14ac:dyDescent="0.25">
      <c r="E3061" s="484"/>
      <c r="F3061" s="484"/>
      <c r="G3061" s="484"/>
      <c r="H3061" s="484"/>
      <c r="I3061" s="484"/>
      <c r="J3061" s="484"/>
      <c r="K3061" s="484"/>
      <c r="L3061" s="484"/>
      <c r="M3061" s="485"/>
      <c r="N3061" s="483"/>
      <c r="O3061" s="485"/>
      <c r="P3061" s="486"/>
      <c r="Q3061" s="483"/>
      <c r="R3061" s="485"/>
      <c r="S3061" s="483"/>
      <c r="T3061" s="484"/>
      <c r="U3061" s="484"/>
      <c r="V3061" s="485"/>
      <c r="W3061" s="486"/>
      <c r="X3061" s="487"/>
    </row>
    <row r="3062" spans="5:24" x14ac:dyDescent="0.25">
      <c r="E3062" s="484"/>
      <c r="F3062" s="484"/>
      <c r="G3062" s="484"/>
      <c r="H3062" s="484"/>
      <c r="I3062" s="484"/>
      <c r="J3062" s="484"/>
      <c r="K3062" s="484"/>
      <c r="L3062" s="484"/>
      <c r="M3062" s="485"/>
      <c r="N3062" s="483"/>
      <c r="O3062" s="485"/>
      <c r="P3062" s="486"/>
      <c r="Q3062" s="483"/>
      <c r="R3062" s="485"/>
      <c r="S3062" s="483"/>
      <c r="T3062" s="484"/>
      <c r="U3062" s="484"/>
      <c r="V3062" s="485"/>
      <c r="W3062" s="486"/>
      <c r="X3062" s="487"/>
    </row>
    <row r="3063" spans="5:24" x14ac:dyDescent="0.25">
      <c r="E3063" s="484"/>
      <c r="F3063" s="484"/>
      <c r="G3063" s="484"/>
      <c r="H3063" s="484"/>
      <c r="I3063" s="484"/>
      <c r="J3063" s="484"/>
      <c r="K3063" s="484"/>
      <c r="L3063" s="484"/>
      <c r="M3063" s="485"/>
      <c r="N3063" s="483"/>
      <c r="O3063" s="485"/>
      <c r="P3063" s="486"/>
      <c r="Q3063" s="483"/>
      <c r="R3063" s="485"/>
      <c r="S3063" s="483"/>
      <c r="T3063" s="484"/>
      <c r="U3063" s="484"/>
      <c r="V3063" s="485"/>
      <c r="W3063" s="486"/>
      <c r="X3063" s="487"/>
    </row>
    <row r="3064" spans="5:24" x14ac:dyDescent="0.25">
      <c r="E3064" s="484"/>
      <c r="F3064" s="484"/>
      <c r="G3064" s="484"/>
      <c r="H3064" s="484"/>
      <c r="I3064" s="484"/>
      <c r="J3064" s="484"/>
      <c r="K3064" s="484"/>
      <c r="L3064" s="484"/>
      <c r="M3064" s="485"/>
      <c r="N3064" s="483"/>
      <c r="O3064" s="485"/>
      <c r="P3064" s="486"/>
      <c r="Q3064" s="483"/>
      <c r="R3064" s="485"/>
      <c r="S3064" s="483"/>
      <c r="T3064" s="484"/>
      <c r="U3064" s="484"/>
      <c r="V3064" s="485"/>
      <c r="W3064" s="486"/>
      <c r="X3064" s="487"/>
    </row>
    <row r="3065" spans="5:24" x14ac:dyDescent="0.25">
      <c r="E3065" s="484"/>
      <c r="F3065" s="484"/>
      <c r="G3065" s="484"/>
      <c r="H3065" s="484"/>
      <c r="I3065" s="484"/>
      <c r="J3065" s="484"/>
      <c r="K3065" s="484"/>
      <c r="L3065" s="484"/>
      <c r="M3065" s="485"/>
      <c r="N3065" s="483"/>
      <c r="O3065" s="485"/>
      <c r="P3065" s="486"/>
      <c r="Q3065" s="483"/>
      <c r="R3065" s="485"/>
      <c r="S3065" s="483"/>
      <c r="T3065" s="484"/>
      <c r="U3065" s="484"/>
      <c r="V3065" s="485"/>
      <c r="W3065" s="486"/>
      <c r="X3065" s="487"/>
    </row>
    <row r="3066" spans="5:24" x14ac:dyDescent="0.25">
      <c r="E3066" s="484"/>
      <c r="F3066" s="484"/>
      <c r="G3066" s="484"/>
      <c r="H3066" s="484"/>
      <c r="I3066" s="484"/>
      <c r="J3066" s="484"/>
      <c r="K3066" s="484"/>
      <c r="L3066" s="484"/>
      <c r="M3066" s="485"/>
      <c r="N3066" s="483"/>
      <c r="O3066" s="485"/>
      <c r="P3066" s="486"/>
      <c r="Q3066" s="483"/>
      <c r="R3066" s="485"/>
      <c r="S3066" s="483"/>
      <c r="T3066" s="484"/>
      <c r="U3066" s="484"/>
      <c r="V3066" s="485"/>
      <c r="W3066" s="486"/>
      <c r="X3066" s="487"/>
    </row>
    <row r="3067" spans="5:24" x14ac:dyDescent="0.25">
      <c r="E3067" s="484"/>
      <c r="F3067" s="484"/>
      <c r="G3067" s="484"/>
      <c r="H3067" s="484"/>
      <c r="I3067" s="484"/>
      <c r="J3067" s="484"/>
      <c r="K3067" s="484"/>
      <c r="L3067" s="484"/>
      <c r="M3067" s="485"/>
      <c r="N3067" s="483"/>
      <c r="O3067" s="485"/>
      <c r="P3067" s="486"/>
      <c r="Q3067" s="483"/>
      <c r="R3067" s="485"/>
      <c r="S3067" s="483"/>
      <c r="T3067" s="484"/>
      <c r="U3067" s="484"/>
      <c r="V3067" s="485"/>
      <c r="W3067" s="486"/>
      <c r="X3067" s="487"/>
    </row>
    <row r="3068" spans="5:24" x14ac:dyDescent="0.25">
      <c r="E3068" s="484"/>
      <c r="F3068" s="484"/>
      <c r="G3068" s="484"/>
      <c r="H3068" s="484"/>
      <c r="I3068" s="484"/>
      <c r="J3068" s="484"/>
      <c r="K3068" s="484"/>
      <c r="L3068" s="484"/>
      <c r="M3068" s="485"/>
      <c r="N3068" s="483"/>
      <c r="O3068" s="485"/>
      <c r="P3068" s="486"/>
      <c r="Q3068" s="483"/>
      <c r="R3068" s="485"/>
      <c r="S3068" s="483"/>
      <c r="T3068" s="484"/>
      <c r="U3068" s="484"/>
      <c r="V3068" s="485"/>
      <c r="W3068" s="486"/>
      <c r="X3068" s="487"/>
    </row>
    <row r="3069" spans="5:24" x14ac:dyDescent="0.25">
      <c r="E3069" s="484"/>
      <c r="F3069" s="484"/>
      <c r="G3069" s="484"/>
      <c r="H3069" s="484"/>
      <c r="I3069" s="484"/>
      <c r="J3069" s="484"/>
      <c r="K3069" s="484"/>
      <c r="L3069" s="484"/>
      <c r="M3069" s="485"/>
      <c r="N3069" s="483"/>
      <c r="O3069" s="485"/>
      <c r="P3069" s="486"/>
      <c r="Q3069" s="483"/>
      <c r="R3069" s="485"/>
      <c r="S3069" s="483"/>
      <c r="T3069" s="484"/>
      <c r="U3069" s="484"/>
      <c r="V3069" s="485"/>
      <c r="W3069" s="486"/>
      <c r="X3069" s="487"/>
    </row>
    <row r="3070" spans="5:24" x14ac:dyDescent="0.25">
      <c r="E3070" s="484"/>
      <c r="F3070" s="484"/>
      <c r="G3070" s="484"/>
      <c r="H3070" s="484"/>
      <c r="I3070" s="484"/>
      <c r="J3070" s="484"/>
      <c r="K3070" s="484"/>
      <c r="L3070" s="484"/>
      <c r="M3070" s="485"/>
      <c r="N3070" s="483"/>
      <c r="O3070" s="485"/>
      <c r="P3070" s="486"/>
      <c r="Q3070" s="483"/>
      <c r="R3070" s="485"/>
      <c r="S3070" s="483"/>
      <c r="T3070" s="484"/>
      <c r="U3070" s="484"/>
      <c r="V3070" s="485"/>
      <c r="W3070" s="486"/>
      <c r="X3070" s="487"/>
    </row>
    <row r="3071" spans="5:24" x14ac:dyDescent="0.25">
      <c r="E3071" s="484"/>
      <c r="F3071" s="484"/>
      <c r="G3071" s="484"/>
      <c r="H3071" s="484"/>
      <c r="I3071" s="484"/>
      <c r="J3071" s="484"/>
      <c r="K3071" s="484"/>
      <c r="L3071" s="484"/>
      <c r="M3071" s="485"/>
      <c r="N3071" s="483"/>
      <c r="O3071" s="485"/>
      <c r="P3071" s="486"/>
      <c r="Q3071" s="483"/>
      <c r="R3071" s="485"/>
      <c r="S3071" s="483"/>
      <c r="T3071" s="484"/>
      <c r="U3071" s="484"/>
      <c r="V3071" s="485"/>
      <c r="W3071" s="486"/>
      <c r="X3071" s="487"/>
    </row>
    <row r="3072" spans="5:24" x14ac:dyDescent="0.25">
      <c r="E3072" s="484"/>
      <c r="F3072" s="484"/>
      <c r="G3072" s="484"/>
      <c r="H3072" s="484"/>
      <c r="I3072" s="484"/>
      <c r="J3072" s="484"/>
      <c r="K3072" s="484"/>
      <c r="L3072" s="484"/>
      <c r="M3072" s="485"/>
      <c r="N3072" s="483"/>
      <c r="O3072" s="485"/>
      <c r="P3072" s="486"/>
      <c r="Q3072" s="483"/>
      <c r="R3072" s="485"/>
      <c r="S3072" s="483"/>
      <c r="T3072" s="484"/>
      <c r="U3072" s="484"/>
      <c r="V3072" s="485"/>
      <c r="W3072" s="486"/>
      <c r="X3072" s="487"/>
    </row>
    <row r="3073" spans="5:24" x14ac:dyDescent="0.25">
      <c r="E3073" s="484"/>
      <c r="F3073" s="484"/>
      <c r="G3073" s="484"/>
      <c r="H3073" s="484"/>
      <c r="I3073" s="484"/>
      <c r="J3073" s="484"/>
      <c r="K3073" s="484"/>
      <c r="L3073" s="484"/>
      <c r="M3073" s="485"/>
      <c r="N3073" s="483"/>
      <c r="O3073" s="485"/>
      <c r="P3073" s="486"/>
      <c r="Q3073" s="483"/>
      <c r="R3073" s="485"/>
      <c r="S3073" s="483"/>
      <c r="T3073" s="484"/>
      <c r="U3073" s="484"/>
      <c r="V3073" s="485"/>
      <c r="W3073" s="486"/>
      <c r="X3073" s="487"/>
    </row>
    <row r="3074" spans="5:24" x14ac:dyDescent="0.25">
      <c r="E3074" s="484"/>
      <c r="F3074" s="484"/>
      <c r="G3074" s="484"/>
      <c r="H3074" s="484"/>
      <c r="I3074" s="484"/>
      <c r="J3074" s="484"/>
      <c r="K3074" s="484"/>
      <c r="L3074" s="484"/>
      <c r="M3074" s="485"/>
      <c r="N3074" s="483"/>
      <c r="O3074" s="485"/>
      <c r="P3074" s="486"/>
      <c r="Q3074" s="483"/>
      <c r="R3074" s="485"/>
      <c r="S3074" s="483"/>
      <c r="T3074" s="484"/>
      <c r="U3074" s="484"/>
      <c r="V3074" s="485"/>
      <c r="W3074" s="486"/>
      <c r="X3074" s="487"/>
    </row>
    <row r="3075" spans="5:24" x14ac:dyDescent="0.25">
      <c r="E3075" s="484"/>
      <c r="F3075" s="484"/>
      <c r="G3075" s="484"/>
      <c r="H3075" s="484"/>
      <c r="I3075" s="484"/>
      <c r="J3075" s="484"/>
      <c r="K3075" s="484"/>
      <c r="L3075" s="484"/>
      <c r="M3075" s="485"/>
      <c r="N3075" s="483"/>
      <c r="O3075" s="485"/>
      <c r="P3075" s="486"/>
      <c r="Q3075" s="483"/>
      <c r="R3075" s="485"/>
      <c r="S3075" s="483"/>
      <c r="T3075" s="484"/>
      <c r="U3075" s="484"/>
      <c r="V3075" s="485"/>
      <c r="W3075" s="486"/>
      <c r="X3075" s="487"/>
    </row>
    <row r="3076" spans="5:24" x14ac:dyDescent="0.25">
      <c r="E3076" s="484"/>
      <c r="F3076" s="484"/>
      <c r="G3076" s="484"/>
      <c r="H3076" s="484"/>
      <c r="I3076" s="484"/>
      <c r="J3076" s="484"/>
      <c r="K3076" s="484"/>
      <c r="L3076" s="484"/>
      <c r="M3076" s="485"/>
      <c r="N3076" s="483"/>
      <c r="O3076" s="485"/>
      <c r="P3076" s="486"/>
      <c r="Q3076" s="483"/>
      <c r="R3076" s="485"/>
      <c r="S3076" s="483"/>
      <c r="T3076" s="484"/>
      <c r="U3076" s="484"/>
      <c r="V3076" s="485"/>
      <c r="W3076" s="486"/>
      <c r="X3076" s="487"/>
    </row>
    <row r="3077" spans="5:24" x14ac:dyDescent="0.25">
      <c r="E3077" s="484"/>
      <c r="F3077" s="484"/>
      <c r="G3077" s="484"/>
      <c r="H3077" s="484"/>
      <c r="I3077" s="484"/>
      <c r="J3077" s="484"/>
      <c r="K3077" s="484"/>
      <c r="L3077" s="484"/>
      <c r="M3077" s="485"/>
      <c r="N3077" s="483"/>
      <c r="O3077" s="485"/>
      <c r="P3077" s="486"/>
      <c r="Q3077" s="483"/>
      <c r="R3077" s="485"/>
      <c r="S3077" s="483"/>
      <c r="T3077" s="484"/>
      <c r="U3077" s="484"/>
      <c r="V3077" s="485"/>
      <c r="W3077" s="486"/>
      <c r="X3077" s="487"/>
    </row>
    <row r="3078" spans="5:24" x14ac:dyDescent="0.25">
      <c r="E3078" s="484"/>
      <c r="F3078" s="484"/>
      <c r="G3078" s="484"/>
      <c r="H3078" s="484"/>
      <c r="I3078" s="484"/>
      <c r="J3078" s="484"/>
      <c r="K3078" s="484"/>
      <c r="L3078" s="484"/>
      <c r="M3078" s="485"/>
      <c r="N3078" s="483"/>
      <c r="O3078" s="485"/>
      <c r="P3078" s="486"/>
      <c r="Q3078" s="483"/>
      <c r="R3078" s="485"/>
      <c r="S3078" s="483"/>
      <c r="T3078" s="484"/>
      <c r="U3078" s="484"/>
      <c r="V3078" s="485"/>
      <c r="W3078" s="486"/>
      <c r="X3078" s="487"/>
    </row>
    <row r="3079" spans="5:24" x14ac:dyDescent="0.25">
      <c r="E3079" s="484"/>
      <c r="F3079" s="484"/>
      <c r="G3079" s="484"/>
      <c r="H3079" s="484"/>
      <c r="I3079" s="484"/>
      <c r="J3079" s="484"/>
      <c r="K3079" s="484"/>
      <c r="L3079" s="484"/>
      <c r="M3079" s="485"/>
      <c r="N3079" s="483"/>
      <c r="O3079" s="485"/>
      <c r="P3079" s="486"/>
      <c r="Q3079" s="483"/>
      <c r="R3079" s="485"/>
      <c r="S3079" s="483"/>
      <c r="T3079" s="484"/>
      <c r="U3079" s="484"/>
      <c r="V3079" s="485"/>
      <c r="W3079" s="486"/>
      <c r="X3079" s="487"/>
    </row>
    <row r="3080" spans="5:24" x14ac:dyDescent="0.25">
      <c r="E3080" s="484"/>
      <c r="F3080" s="484"/>
      <c r="G3080" s="484"/>
      <c r="H3080" s="484"/>
      <c r="I3080" s="484"/>
      <c r="J3080" s="484"/>
      <c r="K3080" s="484"/>
      <c r="L3080" s="484"/>
      <c r="M3080" s="485"/>
      <c r="N3080" s="483"/>
      <c r="O3080" s="485"/>
      <c r="P3080" s="486"/>
      <c r="Q3080" s="483"/>
      <c r="R3080" s="485"/>
      <c r="S3080" s="483"/>
      <c r="T3080" s="484"/>
      <c r="U3080" s="484"/>
      <c r="V3080" s="485"/>
      <c r="W3080" s="486"/>
      <c r="X3080" s="487"/>
    </row>
    <row r="3081" spans="5:24" x14ac:dyDescent="0.25">
      <c r="E3081" s="484"/>
      <c r="F3081" s="484"/>
      <c r="G3081" s="484"/>
      <c r="H3081" s="484"/>
      <c r="I3081" s="484"/>
      <c r="J3081" s="484"/>
      <c r="K3081" s="484"/>
      <c r="L3081" s="484"/>
      <c r="M3081" s="485"/>
      <c r="N3081" s="483"/>
      <c r="O3081" s="485"/>
      <c r="P3081" s="486"/>
      <c r="Q3081" s="483"/>
      <c r="R3081" s="485"/>
      <c r="S3081" s="483"/>
      <c r="T3081" s="484"/>
      <c r="U3081" s="484"/>
      <c r="V3081" s="485"/>
      <c r="W3081" s="486"/>
      <c r="X3081" s="487"/>
    </row>
    <row r="3082" spans="5:24" x14ac:dyDescent="0.25">
      <c r="E3082" s="484"/>
      <c r="F3082" s="484"/>
      <c r="G3082" s="484"/>
      <c r="H3082" s="484"/>
      <c r="I3082" s="484"/>
      <c r="J3082" s="484"/>
      <c r="K3082" s="484"/>
      <c r="L3082" s="484"/>
      <c r="M3082" s="485"/>
      <c r="N3082" s="483"/>
      <c r="O3082" s="485"/>
      <c r="P3082" s="486"/>
      <c r="Q3082" s="483"/>
      <c r="R3082" s="485"/>
      <c r="S3082" s="483"/>
      <c r="T3082" s="484"/>
      <c r="U3082" s="484"/>
      <c r="V3082" s="485"/>
      <c r="W3082" s="486"/>
      <c r="X3082" s="487"/>
    </row>
    <row r="3083" spans="5:24" x14ac:dyDescent="0.25">
      <c r="E3083" s="484"/>
      <c r="F3083" s="484"/>
      <c r="G3083" s="484"/>
      <c r="H3083" s="484"/>
      <c r="I3083" s="484"/>
      <c r="J3083" s="484"/>
      <c r="K3083" s="484"/>
      <c r="L3083" s="484"/>
      <c r="M3083" s="485"/>
      <c r="N3083" s="483"/>
      <c r="O3083" s="485"/>
      <c r="P3083" s="486"/>
      <c r="Q3083" s="483"/>
      <c r="R3083" s="485"/>
      <c r="S3083" s="483"/>
      <c r="T3083" s="484"/>
      <c r="U3083" s="484"/>
      <c r="V3083" s="485"/>
      <c r="W3083" s="486"/>
      <c r="X3083" s="487"/>
    </row>
    <row r="3084" spans="5:24" x14ac:dyDescent="0.25">
      <c r="E3084" s="484"/>
      <c r="F3084" s="484"/>
      <c r="G3084" s="484"/>
      <c r="H3084" s="484"/>
      <c r="I3084" s="484"/>
      <c r="J3084" s="484"/>
      <c r="K3084" s="484"/>
      <c r="L3084" s="484"/>
      <c r="M3084" s="485"/>
      <c r="N3084" s="483"/>
      <c r="O3084" s="485"/>
      <c r="P3084" s="486"/>
      <c r="Q3084" s="483"/>
      <c r="R3084" s="485"/>
      <c r="S3084" s="483"/>
      <c r="T3084" s="484"/>
      <c r="U3084" s="484"/>
      <c r="V3084" s="485"/>
      <c r="W3084" s="486"/>
      <c r="X3084" s="487"/>
    </row>
    <row r="3085" spans="5:24" x14ac:dyDescent="0.25">
      <c r="E3085" s="484"/>
      <c r="F3085" s="484"/>
      <c r="G3085" s="484"/>
      <c r="H3085" s="484"/>
      <c r="I3085" s="484"/>
      <c r="J3085" s="484"/>
      <c r="K3085" s="484"/>
      <c r="L3085" s="484"/>
      <c r="M3085" s="485"/>
      <c r="N3085" s="483"/>
      <c r="O3085" s="485"/>
      <c r="P3085" s="486"/>
      <c r="Q3085" s="483"/>
      <c r="R3085" s="485"/>
      <c r="S3085" s="483"/>
      <c r="T3085" s="484"/>
      <c r="U3085" s="484"/>
      <c r="V3085" s="485"/>
      <c r="W3085" s="486"/>
      <c r="X3085" s="487"/>
    </row>
    <row r="3086" spans="5:24" x14ac:dyDescent="0.25">
      <c r="E3086" s="484"/>
      <c r="F3086" s="484"/>
      <c r="G3086" s="484"/>
      <c r="H3086" s="484"/>
      <c r="I3086" s="484"/>
      <c r="J3086" s="484"/>
      <c r="K3086" s="484"/>
      <c r="L3086" s="484"/>
      <c r="M3086" s="485"/>
      <c r="N3086" s="483"/>
      <c r="O3086" s="485"/>
      <c r="P3086" s="486"/>
      <c r="Q3086" s="483"/>
      <c r="R3086" s="485"/>
      <c r="S3086" s="483"/>
      <c r="T3086" s="484"/>
      <c r="U3086" s="484"/>
      <c r="V3086" s="485"/>
      <c r="W3086" s="486"/>
      <c r="X3086" s="487"/>
    </row>
    <row r="3087" spans="5:24" x14ac:dyDescent="0.25">
      <c r="E3087" s="484"/>
      <c r="F3087" s="484"/>
      <c r="G3087" s="484"/>
      <c r="H3087" s="484"/>
      <c r="I3087" s="484"/>
      <c r="J3087" s="484"/>
      <c r="K3087" s="484"/>
      <c r="L3087" s="484"/>
      <c r="M3087" s="485"/>
      <c r="N3087" s="483"/>
      <c r="O3087" s="485"/>
      <c r="P3087" s="486"/>
      <c r="Q3087" s="483"/>
      <c r="R3087" s="485"/>
      <c r="S3087" s="483"/>
      <c r="T3087" s="484"/>
      <c r="U3087" s="484"/>
      <c r="V3087" s="485"/>
      <c r="W3087" s="486"/>
      <c r="X3087" s="487"/>
    </row>
    <row r="3088" spans="5:24" x14ac:dyDescent="0.25">
      <c r="E3088" s="484"/>
      <c r="F3088" s="484"/>
      <c r="G3088" s="484"/>
      <c r="H3088" s="484"/>
      <c r="I3088" s="484"/>
      <c r="J3088" s="484"/>
      <c r="K3088" s="484"/>
      <c r="L3088" s="484"/>
      <c r="M3088" s="485"/>
      <c r="N3088" s="483"/>
      <c r="O3088" s="485"/>
      <c r="P3088" s="486"/>
      <c r="Q3088" s="483"/>
      <c r="R3088" s="485"/>
      <c r="S3088" s="483"/>
      <c r="T3088" s="484"/>
      <c r="U3088" s="484"/>
      <c r="V3088" s="485"/>
      <c r="W3088" s="486"/>
      <c r="X3088" s="487"/>
    </row>
    <row r="3089" spans="5:24" x14ac:dyDescent="0.25">
      <c r="E3089" s="484"/>
      <c r="F3089" s="484"/>
      <c r="G3089" s="484"/>
      <c r="H3089" s="484"/>
      <c r="I3089" s="484"/>
      <c r="J3089" s="484"/>
      <c r="K3089" s="484"/>
      <c r="L3089" s="484"/>
      <c r="M3089" s="485"/>
      <c r="N3089" s="483"/>
      <c r="O3089" s="485"/>
      <c r="P3089" s="486"/>
      <c r="Q3089" s="483"/>
      <c r="R3089" s="485"/>
      <c r="S3089" s="483"/>
      <c r="T3089" s="484"/>
      <c r="U3089" s="484"/>
      <c r="V3089" s="485"/>
      <c r="W3089" s="486"/>
      <c r="X3089" s="487"/>
    </row>
    <row r="3090" spans="5:24" x14ac:dyDescent="0.25">
      <c r="E3090" s="484"/>
      <c r="F3090" s="484"/>
      <c r="G3090" s="484"/>
      <c r="H3090" s="484"/>
      <c r="I3090" s="484"/>
      <c r="J3090" s="484"/>
      <c r="K3090" s="484"/>
      <c r="L3090" s="484"/>
      <c r="M3090" s="485"/>
      <c r="N3090" s="483"/>
      <c r="O3090" s="485"/>
      <c r="P3090" s="486"/>
      <c r="Q3090" s="483"/>
      <c r="R3090" s="485"/>
      <c r="S3090" s="483"/>
      <c r="T3090" s="484"/>
      <c r="U3090" s="484"/>
      <c r="V3090" s="485"/>
      <c r="W3090" s="486"/>
      <c r="X3090" s="487"/>
    </row>
    <row r="3091" spans="5:24" x14ac:dyDescent="0.25">
      <c r="E3091" s="484"/>
      <c r="F3091" s="484"/>
      <c r="G3091" s="484"/>
      <c r="H3091" s="484"/>
      <c r="I3091" s="484"/>
      <c r="J3091" s="484"/>
      <c r="K3091" s="484"/>
      <c r="L3091" s="484"/>
      <c r="M3091" s="485"/>
      <c r="N3091" s="483"/>
      <c r="O3091" s="485"/>
      <c r="P3091" s="486"/>
      <c r="Q3091" s="483"/>
      <c r="R3091" s="485"/>
      <c r="S3091" s="483"/>
      <c r="T3091" s="484"/>
      <c r="U3091" s="484"/>
      <c r="V3091" s="485"/>
      <c r="W3091" s="486"/>
      <c r="X3091" s="487"/>
    </row>
    <row r="3092" spans="5:24" x14ac:dyDescent="0.25">
      <c r="E3092" s="484"/>
      <c r="F3092" s="484"/>
      <c r="G3092" s="484"/>
      <c r="H3092" s="484"/>
      <c r="I3092" s="484"/>
      <c r="J3092" s="484"/>
      <c r="K3092" s="484"/>
      <c r="L3092" s="484"/>
      <c r="M3092" s="485"/>
      <c r="N3092" s="483"/>
      <c r="O3092" s="485"/>
      <c r="P3092" s="486"/>
      <c r="Q3092" s="483"/>
      <c r="R3092" s="485"/>
      <c r="S3092" s="483"/>
      <c r="T3092" s="484"/>
      <c r="U3092" s="484"/>
      <c r="V3092" s="485"/>
      <c r="W3092" s="486"/>
      <c r="X3092" s="487"/>
    </row>
    <row r="3093" spans="5:24" x14ac:dyDescent="0.25">
      <c r="E3093" s="484"/>
      <c r="F3093" s="484"/>
      <c r="G3093" s="484"/>
      <c r="H3093" s="484"/>
      <c r="I3093" s="484"/>
      <c r="J3093" s="484"/>
      <c r="K3093" s="484"/>
      <c r="L3093" s="484"/>
      <c r="M3093" s="485"/>
      <c r="N3093" s="483"/>
      <c r="O3093" s="485"/>
      <c r="P3093" s="486"/>
      <c r="Q3093" s="483"/>
      <c r="R3093" s="485"/>
      <c r="S3093" s="483"/>
      <c r="T3093" s="484"/>
      <c r="U3093" s="484"/>
      <c r="V3093" s="485"/>
      <c r="W3093" s="486"/>
      <c r="X3093" s="487"/>
    </row>
    <row r="3094" spans="5:24" x14ac:dyDescent="0.25">
      <c r="E3094" s="484"/>
      <c r="F3094" s="484"/>
      <c r="G3094" s="484"/>
      <c r="H3094" s="484"/>
      <c r="I3094" s="484"/>
      <c r="J3094" s="484"/>
      <c r="K3094" s="484"/>
      <c r="L3094" s="484"/>
      <c r="M3094" s="485"/>
      <c r="N3094" s="483"/>
      <c r="O3094" s="485"/>
      <c r="P3094" s="486"/>
      <c r="Q3094" s="483"/>
      <c r="R3094" s="485"/>
      <c r="S3094" s="483"/>
      <c r="T3094" s="484"/>
      <c r="U3094" s="484"/>
      <c r="V3094" s="485"/>
      <c r="W3094" s="486"/>
      <c r="X3094" s="487"/>
    </row>
    <row r="3095" spans="5:24" x14ac:dyDescent="0.25">
      <c r="E3095" s="484"/>
      <c r="F3095" s="484"/>
      <c r="G3095" s="484"/>
      <c r="H3095" s="484"/>
      <c r="I3095" s="484"/>
      <c r="J3095" s="484"/>
      <c r="K3095" s="484"/>
      <c r="L3095" s="484"/>
      <c r="M3095" s="485"/>
      <c r="N3095" s="483"/>
      <c r="O3095" s="485"/>
      <c r="P3095" s="486"/>
      <c r="Q3095" s="483"/>
      <c r="R3095" s="485"/>
      <c r="S3095" s="483"/>
      <c r="T3095" s="484"/>
      <c r="U3095" s="484"/>
      <c r="V3095" s="485"/>
      <c r="W3095" s="486"/>
      <c r="X3095" s="487"/>
    </row>
    <row r="3096" spans="5:24" x14ac:dyDescent="0.25">
      <c r="E3096" s="484"/>
      <c r="F3096" s="484"/>
      <c r="G3096" s="484"/>
      <c r="H3096" s="484"/>
      <c r="I3096" s="484"/>
      <c r="J3096" s="484"/>
      <c r="K3096" s="484"/>
      <c r="L3096" s="484"/>
      <c r="M3096" s="485"/>
      <c r="N3096" s="483"/>
      <c r="O3096" s="485"/>
      <c r="P3096" s="486"/>
      <c r="Q3096" s="483"/>
      <c r="R3096" s="485"/>
      <c r="S3096" s="483"/>
      <c r="T3096" s="484"/>
      <c r="U3096" s="484"/>
      <c r="V3096" s="485"/>
      <c r="W3096" s="486"/>
      <c r="X3096" s="487"/>
    </row>
    <row r="3097" spans="5:24" x14ac:dyDescent="0.25">
      <c r="E3097" s="484"/>
      <c r="F3097" s="484"/>
      <c r="G3097" s="484"/>
      <c r="H3097" s="484"/>
      <c r="I3097" s="484"/>
      <c r="J3097" s="484"/>
      <c r="K3097" s="484"/>
      <c r="L3097" s="484"/>
      <c r="M3097" s="485"/>
      <c r="N3097" s="483"/>
      <c r="O3097" s="485"/>
      <c r="P3097" s="486"/>
      <c r="Q3097" s="483"/>
      <c r="R3097" s="485"/>
      <c r="S3097" s="483"/>
      <c r="T3097" s="484"/>
      <c r="U3097" s="484"/>
      <c r="V3097" s="485"/>
      <c r="W3097" s="486"/>
      <c r="X3097" s="487"/>
    </row>
    <row r="3098" spans="5:24" x14ac:dyDescent="0.25">
      <c r="E3098" s="484"/>
      <c r="F3098" s="484"/>
      <c r="G3098" s="484"/>
      <c r="H3098" s="484"/>
      <c r="I3098" s="484"/>
      <c r="J3098" s="484"/>
      <c r="K3098" s="484"/>
      <c r="L3098" s="484"/>
      <c r="M3098" s="485"/>
      <c r="N3098" s="483"/>
      <c r="O3098" s="485"/>
      <c r="P3098" s="486"/>
      <c r="Q3098" s="483"/>
      <c r="R3098" s="485"/>
      <c r="S3098" s="483"/>
      <c r="T3098" s="484"/>
      <c r="U3098" s="484"/>
      <c r="V3098" s="485"/>
      <c r="W3098" s="486"/>
      <c r="X3098" s="487"/>
    </row>
    <row r="3099" spans="5:24" x14ac:dyDescent="0.25">
      <c r="E3099" s="484"/>
      <c r="F3099" s="484"/>
      <c r="G3099" s="484"/>
      <c r="H3099" s="484"/>
      <c r="I3099" s="484"/>
      <c r="J3099" s="484"/>
      <c r="K3099" s="484"/>
      <c r="L3099" s="484"/>
      <c r="M3099" s="485"/>
      <c r="N3099" s="483"/>
      <c r="O3099" s="485"/>
      <c r="P3099" s="486"/>
      <c r="Q3099" s="483"/>
      <c r="R3099" s="485"/>
      <c r="S3099" s="483"/>
      <c r="T3099" s="484"/>
      <c r="U3099" s="484"/>
      <c r="V3099" s="485"/>
      <c r="W3099" s="486"/>
      <c r="X3099" s="487"/>
    </row>
    <row r="3100" spans="5:24" x14ac:dyDescent="0.25">
      <c r="E3100" s="484"/>
      <c r="F3100" s="484"/>
      <c r="G3100" s="484"/>
      <c r="H3100" s="484"/>
      <c r="I3100" s="484"/>
      <c r="J3100" s="484"/>
      <c r="K3100" s="484"/>
      <c r="L3100" s="484"/>
      <c r="M3100" s="485"/>
      <c r="N3100" s="483"/>
      <c r="O3100" s="485"/>
      <c r="P3100" s="486"/>
      <c r="Q3100" s="483"/>
      <c r="R3100" s="485"/>
      <c r="S3100" s="483"/>
      <c r="T3100" s="484"/>
      <c r="U3100" s="484"/>
      <c r="V3100" s="485"/>
      <c r="W3100" s="486"/>
      <c r="X3100" s="487"/>
    </row>
    <row r="3101" spans="5:24" x14ac:dyDescent="0.25">
      <c r="E3101" s="484"/>
      <c r="F3101" s="484"/>
      <c r="G3101" s="484"/>
      <c r="H3101" s="484"/>
      <c r="I3101" s="484"/>
      <c r="J3101" s="484"/>
      <c r="K3101" s="484"/>
      <c r="L3101" s="484"/>
      <c r="M3101" s="485"/>
      <c r="N3101" s="483"/>
      <c r="O3101" s="485"/>
      <c r="P3101" s="486"/>
      <c r="Q3101" s="483"/>
      <c r="R3101" s="485"/>
      <c r="S3101" s="483"/>
      <c r="T3101" s="484"/>
      <c r="U3101" s="484"/>
      <c r="V3101" s="485"/>
      <c r="W3101" s="486"/>
      <c r="X3101" s="487"/>
    </row>
    <row r="3102" spans="5:24" x14ac:dyDescent="0.25">
      <c r="E3102" s="484"/>
      <c r="F3102" s="484"/>
      <c r="G3102" s="484"/>
      <c r="H3102" s="484"/>
      <c r="I3102" s="484"/>
      <c r="J3102" s="484"/>
      <c r="K3102" s="484"/>
      <c r="L3102" s="484"/>
      <c r="M3102" s="485"/>
      <c r="N3102" s="483"/>
      <c r="O3102" s="485"/>
      <c r="P3102" s="486"/>
      <c r="Q3102" s="483"/>
      <c r="R3102" s="485"/>
      <c r="S3102" s="483"/>
      <c r="T3102" s="484"/>
      <c r="U3102" s="484"/>
      <c r="V3102" s="485"/>
      <c r="W3102" s="486"/>
      <c r="X3102" s="487"/>
    </row>
    <row r="3103" spans="5:24" x14ac:dyDescent="0.25">
      <c r="E3103" s="484"/>
      <c r="F3103" s="484"/>
      <c r="G3103" s="484"/>
      <c r="H3103" s="484"/>
      <c r="I3103" s="484"/>
      <c r="J3103" s="484"/>
      <c r="K3103" s="484"/>
      <c r="L3103" s="484"/>
      <c r="M3103" s="485"/>
      <c r="N3103" s="483"/>
      <c r="O3103" s="485"/>
      <c r="P3103" s="486"/>
      <c r="Q3103" s="483"/>
      <c r="R3103" s="485"/>
      <c r="S3103" s="483"/>
      <c r="T3103" s="484"/>
      <c r="U3103" s="484"/>
      <c r="V3103" s="485"/>
      <c r="W3103" s="486"/>
      <c r="X3103" s="487"/>
    </row>
    <row r="3104" spans="5:24" x14ac:dyDescent="0.25">
      <c r="E3104" s="484"/>
      <c r="F3104" s="484"/>
      <c r="G3104" s="484"/>
      <c r="H3104" s="484"/>
      <c r="I3104" s="484"/>
      <c r="J3104" s="484"/>
      <c r="K3104" s="484"/>
      <c r="L3104" s="484"/>
      <c r="M3104" s="485"/>
      <c r="N3104" s="483"/>
      <c r="O3104" s="485"/>
      <c r="P3104" s="486"/>
      <c r="Q3104" s="483"/>
      <c r="R3104" s="485"/>
      <c r="S3104" s="483"/>
      <c r="T3104" s="484"/>
      <c r="U3104" s="484"/>
      <c r="V3104" s="485"/>
      <c r="W3104" s="486"/>
      <c r="X3104" s="487"/>
    </row>
    <row r="3105" spans="5:24" x14ac:dyDescent="0.25">
      <c r="E3105" s="484"/>
      <c r="F3105" s="484"/>
      <c r="G3105" s="484"/>
      <c r="H3105" s="484"/>
      <c r="I3105" s="484"/>
      <c r="J3105" s="484"/>
      <c r="K3105" s="484"/>
      <c r="L3105" s="484"/>
      <c r="M3105" s="485"/>
      <c r="N3105" s="483"/>
      <c r="O3105" s="485"/>
      <c r="P3105" s="486"/>
      <c r="Q3105" s="483"/>
      <c r="R3105" s="485"/>
      <c r="S3105" s="483"/>
      <c r="T3105" s="484"/>
      <c r="U3105" s="484"/>
      <c r="V3105" s="485"/>
      <c r="W3105" s="486"/>
      <c r="X3105" s="487"/>
    </row>
    <row r="3106" spans="5:24" x14ac:dyDescent="0.25">
      <c r="E3106" s="484"/>
      <c r="F3106" s="484"/>
      <c r="G3106" s="484"/>
      <c r="H3106" s="484"/>
      <c r="I3106" s="484"/>
      <c r="J3106" s="484"/>
      <c r="K3106" s="484"/>
      <c r="L3106" s="484"/>
      <c r="M3106" s="485"/>
      <c r="N3106" s="483"/>
      <c r="O3106" s="485"/>
      <c r="P3106" s="486"/>
      <c r="Q3106" s="483"/>
      <c r="R3106" s="485"/>
      <c r="S3106" s="483"/>
      <c r="T3106" s="484"/>
      <c r="U3106" s="484"/>
      <c r="V3106" s="485"/>
      <c r="W3106" s="486"/>
      <c r="X3106" s="487"/>
    </row>
    <row r="3107" spans="5:24" x14ac:dyDescent="0.25">
      <c r="E3107" s="484"/>
      <c r="F3107" s="484"/>
      <c r="G3107" s="484"/>
      <c r="H3107" s="484"/>
      <c r="I3107" s="484"/>
      <c r="J3107" s="484"/>
      <c r="K3107" s="484"/>
      <c r="L3107" s="484"/>
      <c r="M3107" s="485"/>
      <c r="N3107" s="483"/>
      <c r="O3107" s="485"/>
      <c r="P3107" s="486"/>
      <c r="Q3107" s="483"/>
      <c r="R3107" s="485"/>
      <c r="S3107" s="483"/>
      <c r="T3107" s="484"/>
      <c r="U3107" s="484"/>
      <c r="V3107" s="485"/>
      <c r="W3107" s="486"/>
      <c r="X3107" s="487"/>
    </row>
    <row r="3108" spans="5:24" x14ac:dyDescent="0.25">
      <c r="E3108" s="484"/>
      <c r="F3108" s="484"/>
      <c r="G3108" s="484"/>
      <c r="H3108" s="484"/>
      <c r="I3108" s="484"/>
      <c r="J3108" s="484"/>
      <c r="K3108" s="484"/>
      <c r="L3108" s="484"/>
      <c r="M3108" s="485"/>
      <c r="N3108" s="483"/>
      <c r="O3108" s="485"/>
      <c r="P3108" s="486"/>
      <c r="Q3108" s="483"/>
      <c r="R3108" s="485"/>
      <c r="S3108" s="483"/>
      <c r="T3108" s="484"/>
      <c r="U3108" s="484"/>
      <c r="V3108" s="485"/>
      <c r="W3108" s="486"/>
      <c r="X3108" s="487"/>
    </row>
    <row r="3109" spans="5:24" x14ac:dyDescent="0.25">
      <c r="E3109" s="484"/>
      <c r="F3109" s="484"/>
      <c r="G3109" s="484"/>
      <c r="H3109" s="484"/>
      <c r="I3109" s="484"/>
      <c r="J3109" s="484"/>
      <c r="K3109" s="484"/>
      <c r="L3109" s="484"/>
      <c r="M3109" s="485"/>
      <c r="N3109" s="483"/>
      <c r="O3109" s="485"/>
      <c r="P3109" s="486"/>
      <c r="Q3109" s="483"/>
      <c r="R3109" s="485"/>
      <c r="S3109" s="483"/>
      <c r="T3109" s="484"/>
      <c r="U3109" s="484"/>
      <c r="V3109" s="485"/>
      <c r="W3109" s="486"/>
      <c r="X3109" s="487"/>
    </row>
    <row r="3110" spans="5:24" x14ac:dyDescent="0.25">
      <c r="E3110" s="484"/>
      <c r="F3110" s="484"/>
      <c r="G3110" s="484"/>
      <c r="H3110" s="484"/>
      <c r="I3110" s="484"/>
      <c r="J3110" s="484"/>
      <c r="K3110" s="484"/>
      <c r="L3110" s="484"/>
      <c r="M3110" s="485"/>
      <c r="N3110" s="483"/>
      <c r="O3110" s="485"/>
      <c r="P3110" s="486"/>
      <c r="Q3110" s="483"/>
      <c r="R3110" s="485"/>
      <c r="S3110" s="483"/>
      <c r="T3110" s="484"/>
      <c r="U3110" s="484"/>
      <c r="V3110" s="485"/>
      <c r="W3110" s="486"/>
      <c r="X3110" s="487"/>
    </row>
    <row r="3111" spans="5:24" x14ac:dyDescent="0.25">
      <c r="E3111" s="484"/>
      <c r="F3111" s="484"/>
      <c r="G3111" s="484"/>
      <c r="H3111" s="484"/>
      <c r="I3111" s="484"/>
      <c r="J3111" s="484"/>
      <c r="K3111" s="484"/>
      <c r="L3111" s="484"/>
      <c r="M3111" s="485"/>
      <c r="N3111" s="483"/>
      <c r="O3111" s="485"/>
      <c r="P3111" s="486"/>
      <c r="Q3111" s="483"/>
      <c r="R3111" s="485"/>
      <c r="S3111" s="483"/>
      <c r="T3111" s="484"/>
      <c r="U3111" s="484"/>
      <c r="V3111" s="485"/>
      <c r="W3111" s="486"/>
      <c r="X3111" s="487"/>
    </row>
    <row r="3112" spans="5:24" x14ac:dyDescent="0.25">
      <c r="E3112" s="484"/>
      <c r="F3112" s="484"/>
      <c r="G3112" s="484"/>
      <c r="H3112" s="484"/>
      <c r="I3112" s="484"/>
      <c r="J3112" s="484"/>
      <c r="K3112" s="484"/>
      <c r="L3112" s="484"/>
      <c r="M3112" s="485"/>
      <c r="N3112" s="483"/>
      <c r="O3112" s="485"/>
      <c r="P3112" s="486"/>
      <c r="Q3112" s="483"/>
      <c r="R3112" s="485"/>
      <c r="S3112" s="483"/>
      <c r="T3112" s="484"/>
      <c r="U3112" s="484"/>
      <c r="V3112" s="485"/>
      <c r="W3112" s="486"/>
      <c r="X3112" s="487"/>
    </row>
    <row r="3113" spans="5:24" x14ac:dyDescent="0.25">
      <c r="E3113" s="484"/>
      <c r="F3113" s="484"/>
      <c r="G3113" s="484"/>
      <c r="H3113" s="484"/>
      <c r="I3113" s="484"/>
      <c r="J3113" s="484"/>
      <c r="K3113" s="484"/>
      <c r="L3113" s="484"/>
      <c r="M3113" s="485"/>
      <c r="N3113" s="483"/>
      <c r="O3113" s="485"/>
      <c r="P3113" s="486"/>
      <c r="Q3113" s="483"/>
      <c r="R3113" s="485"/>
      <c r="S3113" s="483"/>
      <c r="T3113" s="484"/>
      <c r="U3113" s="484"/>
      <c r="V3113" s="485"/>
      <c r="W3113" s="486"/>
      <c r="X3113" s="487"/>
    </row>
    <row r="3114" spans="5:24" x14ac:dyDescent="0.25">
      <c r="E3114" s="484"/>
      <c r="F3114" s="484"/>
      <c r="G3114" s="484"/>
      <c r="H3114" s="484"/>
      <c r="I3114" s="484"/>
      <c r="J3114" s="484"/>
      <c r="K3114" s="484"/>
      <c r="L3114" s="484"/>
      <c r="M3114" s="485"/>
      <c r="N3114" s="483"/>
      <c r="O3114" s="485"/>
      <c r="P3114" s="486"/>
      <c r="Q3114" s="483"/>
      <c r="R3114" s="485"/>
      <c r="S3114" s="483"/>
      <c r="T3114" s="484"/>
      <c r="U3114" s="484"/>
      <c r="V3114" s="485"/>
      <c r="W3114" s="486"/>
      <c r="X3114" s="487"/>
    </row>
    <row r="3115" spans="5:24" x14ac:dyDescent="0.25">
      <c r="E3115" s="484"/>
      <c r="F3115" s="484"/>
      <c r="G3115" s="484"/>
      <c r="H3115" s="484"/>
      <c r="I3115" s="484"/>
      <c r="J3115" s="484"/>
      <c r="K3115" s="484"/>
      <c r="L3115" s="484"/>
      <c r="M3115" s="485"/>
      <c r="N3115" s="483"/>
      <c r="O3115" s="485"/>
      <c r="P3115" s="486"/>
      <c r="Q3115" s="483"/>
      <c r="R3115" s="485"/>
      <c r="S3115" s="483"/>
      <c r="T3115" s="484"/>
      <c r="U3115" s="484"/>
      <c r="V3115" s="485"/>
      <c r="W3115" s="486"/>
      <c r="X3115" s="487"/>
    </row>
    <row r="3116" spans="5:24" x14ac:dyDescent="0.25">
      <c r="E3116" s="484"/>
      <c r="F3116" s="484"/>
      <c r="G3116" s="484"/>
      <c r="H3116" s="484"/>
      <c r="I3116" s="484"/>
      <c r="J3116" s="484"/>
      <c r="K3116" s="484"/>
      <c r="L3116" s="484"/>
      <c r="M3116" s="485"/>
      <c r="N3116" s="483"/>
      <c r="O3116" s="485"/>
      <c r="P3116" s="486"/>
      <c r="Q3116" s="483"/>
      <c r="R3116" s="485"/>
      <c r="S3116" s="483"/>
      <c r="T3116" s="484"/>
      <c r="U3116" s="484"/>
      <c r="V3116" s="485"/>
      <c r="W3116" s="486"/>
      <c r="X3116" s="487"/>
    </row>
    <row r="3117" spans="5:24" x14ac:dyDescent="0.25">
      <c r="E3117" s="484"/>
      <c r="F3117" s="484"/>
      <c r="G3117" s="484"/>
      <c r="H3117" s="484"/>
      <c r="I3117" s="484"/>
      <c r="J3117" s="484"/>
      <c r="K3117" s="484"/>
      <c r="L3117" s="484"/>
      <c r="M3117" s="485"/>
      <c r="N3117" s="483"/>
      <c r="O3117" s="485"/>
      <c r="P3117" s="486"/>
      <c r="Q3117" s="483"/>
      <c r="R3117" s="485"/>
      <c r="S3117" s="483"/>
      <c r="T3117" s="484"/>
      <c r="U3117" s="484"/>
      <c r="V3117" s="485"/>
      <c r="W3117" s="486"/>
      <c r="X3117" s="487"/>
    </row>
    <row r="3118" spans="5:24" x14ac:dyDescent="0.25">
      <c r="E3118" s="484"/>
      <c r="F3118" s="484"/>
      <c r="G3118" s="484"/>
      <c r="H3118" s="484"/>
      <c r="I3118" s="484"/>
      <c r="J3118" s="484"/>
      <c r="K3118" s="484"/>
      <c r="L3118" s="484"/>
      <c r="M3118" s="485"/>
      <c r="N3118" s="483"/>
      <c r="O3118" s="485"/>
      <c r="P3118" s="486"/>
      <c r="Q3118" s="483"/>
      <c r="R3118" s="485"/>
      <c r="S3118" s="483"/>
      <c r="T3118" s="484"/>
      <c r="U3118" s="484"/>
      <c r="V3118" s="485"/>
      <c r="W3118" s="486"/>
      <c r="X3118" s="487"/>
    </row>
    <row r="3119" spans="5:24" x14ac:dyDescent="0.25">
      <c r="E3119" s="484"/>
      <c r="F3119" s="484"/>
      <c r="G3119" s="484"/>
      <c r="H3119" s="484"/>
      <c r="I3119" s="484"/>
      <c r="J3119" s="484"/>
      <c r="K3119" s="484"/>
      <c r="L3119" s="484"/>
      <c r="M3119" s="485"/>
      <c r="N3119" s="483"/>
      <c r="O3119" s="485"/>
      <c r="P3119" s="486"/>
      <c r="Q3119" s="483"/>
      <c r="R3119" s="485"/>
      <c r="S3119" s="483"/>
      <c r="T3119" s="484"/>
      <c r="U3119" s="484"/>
      <c r="V3119" s="485"/>
      <c r="W3119" s="486"/>
      <c r="X3119" s="487"/>
    </row>
    <row r="3120" spans="5:24" x14ac:dyDescent="0.25">
      <c r="E3120" s="484"/>
      <c r="F3120" s="484"/>
      <c r="G3120" s="484"/>
      <c r="H3120" s="484"/>
      <c r="I3120" s="484"/>
      <c r="J3120" s="484"/>
      <c r="K3120" s="484"/>
      <c r="L3120" s="484"/>
      <c r="M3120" s="485"/>
      <c r="N3120" s="483"/>
      <c r="O3120" s="485"/>
      <c r="P3120" s="486"/>
      <c r="Q3120" s="483"/>
      <c r="R3120" s="485"/>
      <c r="S3120" s="483"/>
      <c r="T3120" s="484"/>
      <c r="U3120" s="484"/>
      <c r="V3120" s="485"/>
      <c r="W3120" s="486"/>
      <c r="X3120" s="487"/>
    </row>
    <row r="3121" spans="5:24" x14ac:dyDescent="0.25">
      <c r="E3121" s="484"/>
      <c r="F3121" s="484"/>
      <c r="G3121" s="484"/>
      <c r="H3121" s="484"/>
      <c r="I3121" s="484"/>
      <c r="J3121" s="484"/>
      <c r="K3121" s="484"/>
      <c r="L3121" s="484"/>
      <c r="M3121" s="485"/>
      <c r="N3121" s="483"/>
      <c r="O3121" s="485"/>
      <c r="P3121" s="486"/>
      <c r="Q3121" s="483"/>
      <c r="R3121" s="485"/>
      <c r="S3121" s="483"/>
      <c r="T3121" s="484"/>
      <c r="U3121" s="484"/>
      <c r="V3121" s="485"/>
      <c r="W3121" s="486"/>
      <c r="X3121" s="487"/>
    </row>
    <row r="3122" spans="5:24" x14ac:dyDescent="0.25">
      <c r="E3122" s="484"/>
      <c r="F3122" s="484"/>
      <c r="G3122" s="484"/>
      <c r="H3122" s="484"/>
      <c r="I3122" s="484"/>
      <c r="J3122" s="484"/>
      <c r="K3122" s="484"/>
      <c r="L3122" s="484"/>
      <c r="M3122" s="485"/>
      <c r="N3122" s="483"/>
      <c r="O3122" s="485"/>
      <c r="P3122" s="486"/>
      <c r="Q3122" s="483"/>
      <c r="R3122" s="485"/>
      <c r="S3122" s="483"/>
      <c r="T3122" s="484"/>
      <c r="U3122" s="484"/>
      <c r="V3122" s="485"/>
      <c r="W3122" s="486"/>
      <c r="X3122" s="487"/>
    </row>
    <row r="3123" spans="5:24" x14ac:dyDescent="0.25">
      <c r="E3123" s="484"/>
      <c r="F3123" s="484"/>
      <c r="G3123" s="484"/>
      <c r="H3123" s="484"/>
      <c r="I3123" s="484"/>
      <c r="J3123" s="484"/>
      <c r="K3123" s="484"/>
      <c r="L3123" s="484"/>
      <c r="M3123" s="485"/>
      <c r="N3123" s="483"/>
      <c r="O3123" s="485"/>
      <c r="P3123" s="486"/>
      <c r="Q3123" s="483"/>
      <c r="R3123" s="485"/>
      <c r="S3123" s="483"/>
      <c r="T3123" s="484"/>
      <c r="U3123" s="484"/>
      <c r="V3123" s="485"/>
      <c r="W3123" s="486"/>
      <c r="X3123" s="487"/>
    </row>
    <row r="3124" spans="5:24" x14ac:dyDescent="0.25">
      <c r="E3124" s="484"/>
      <c r="F3124" s="484"/>
      <c r="G3124" s="484"/>
      <c r="H3124" s="484"/>
      <c r="I3124" s="484"/>
      <c r="J3124" s="484"/>
      <c r="K3124" s="484"/>
      <c r="L3124" s="484"/>
      <c r="M3124" s="485"/>
      <c r="N3124" s="483"/>
      <c r="O3124" s="485"/>
      <c r="P3124" s="486"/>
      <c r="Q3124" s="483"/>
      <c r="R3124" s="485"/>
      <c r="S3124" s="483"/>
      <c r="T3124" s="484"/>
      <c r="U3124" s="484"/>
      <c r="V3124" s="485"/>
      <c r="W3124" s="486"/>
      <c r="X3124" s="487"/>
    </row>
    <row r="3125" spans="5:24" x14ac:dyDescent="0.25">
      <c r="E3125" s="484"/>
      <c r="F3125" s="484"/>
      <c r="G3125" s="484"/>
      <c r="H3125" s="484"/>
      <c r="I3125" s="484"/>
      <c r="J3125" s="484"/>
      <c r="K3125" s="484"/>
      <c r="L3125" s="484"/>
      <c r="M3125" s="485"/>
      <c r="N3125" s="483"/>
      <c r="O3125" s="485"/>
      <c r="P3125" s="486"/>
      <c r="Q3125" s="483"/>
      <c r="R3125" s="485"/>
      <c r="S3125" s="483"/>
      <c r="T3125" s="484"/>
      <c r="U3125" s="484"/>
      <c r="V3125" s="485"/>
      <c r="W3125" s="486"/>
      <c r="X3125" s="487"/>
    </row>
    <row r="3126" spans="5:24" x14ac:dyDescent="0.25">
      <c r="E3126" s="484"/>
      <c r="F3126" s="484"/>
      <c r="G3126" s="484"/>
      <c r="H3126" s="484"/>
      <c r="I3126" s="484"/>
      <c r="J3126" s="484"/>
      <c r="K3126" s="484"/>
      <c r="L3126" s="484"/>
      <c r="M3126" s="485"/>
      <c r="N3126" s="483"/>
      <c r="O3126" s="485"/>
      <c r="P3126" s="486"/>
      <c r="Q3126" s="483"/>
      <c r="R3126" s="485"/>
      <c r="S3126" s="483"/>
      <c r="T3126" s="484"/>
      <c r="U3126" s="484"/>
      <c r="V3126" s="485"/>
      <c r="W3126" s="486"/>
      <c r="X3126" s="487"/>
    </row>
    <row r="3127" spans="5:24" x14ac:dyDescent="0.25">
      <c r="E3127" s="484"/>
      <c r="F3127" s="484"/>
      <c r="G3127" s="484"/>
      <c r="H3127" s="484"/>
      <c r="I3127" s="484"/>
      <c r="J3127" s="484"/>
      <c r="K3127" s="484"/>
      <c r="L3127" s="484"/>
      <c r="M3127" s="485"/>
      <c r="N3127" s="483"/>
      <c r="O3127" s="485"/>
      <c r="P3127" s="486"/>
      <c r="Q3127" s="483"/>
      <c r="R3127" s="485"/>
      <c r="S3127" s="483"/>
      <c r="T3127" s="484"/>
      <c r="U3127" s="484"/>
      <c r="V3127" s="485"/>
      <c r="W3127" s="486"/>
      <c r="X3127" s="487"/>
    </row>
    <row r="3128" spans="5:24" x14ac:dyDescent="0.25">
      <c r="E3128" s="484"/>
      <c r="F3128" s="484"/>
      <c r="G3128" s="484"/>
      <c r="H3128" s="484"/>
      <c r="I3128" s="484"/>
      <c r="J3128" s="484"/>
      <c r="K3128" s="484"/>
      <c r="L3128" s="484"/>
      <c r="M3128" s="485"/>
      <c r="N3128" s="483"/>
      <c r="O3128" s="485"/>
      <c r="P3128" s="486"/>
      <c r="Q3128" s="483"/>
      <c r="R3128" s="485"/>
      <c r="S3128" s="483"/>
      <c r="T3128" s="484"/>
      <c r="U3128" s="484"/>
      <c r="V3128" s="485"/>
      <c r="W3128" s="486"/>
      <c r="X3128" s="487"/>
    </row>
    <row r="3129" spans="5:24" x14ac:dyDescent="0.25">
      <c r="E3129" s="484"/>
      <c r="F3129" s="484"/>
      <c r="G3129" s="484"/>
      <c r="H3129" s="484"/>
      <c r="I3129" s="484"/>
      <c r="J3129" s="484"/>
      <c r="K3129" s="484"/>
      <c r="L3129" s="484"/>
      <c r="M3129" s="485"/>
      <c r="N3129" s="483"/>
      <c r="O3129" s="485"/>
      <c r="P3129" s="486"/>
      <c r="Q3129" s="483"/>
      <c r="R3129" s="485"/>
      <c r="S3129" s="483"/>
      <c r="T3129" s="484"/>
      <c r="U3129" s="484"/>
      <c r="V3129" s="485"/>
      <c r="W3129" s="486"/>
      <c r="X3129" s="487"/>
    </row>
    <row r="3130" spans="5:24" x14ac:dyDescent="0.25">
      <c r="E3130" s="484"/>
      <c r="F3130" s="484"/>
      <c r="G3130" s="484"/>
      <c r="H3130" s="484"/>
      <c r="I3130" s="484"/>
      <c r="J3130" s="484"/>
      <c r="K3130" s="484"/>
      <c r="L3130" s="484"/>
      <c r="M3130" s="485"/>
      <c r="N3130" s="483"/>
      <c r="O3130" s="485"/>
      <c r="P3130" s="486"/>
      <c r="Q3130" s="483"/>
      <c r="R3130" s="485"/>
      <c r="S3130" s="483"/>
      <c r="T3130" s="484"/>
      <c r="U3130" s="484"/>
      <c r="V3130" s="485"/>
      <c r="W3130" s="486"/>
      <c r="X3130" s="487"/>
    </row>
    <row r="3131" spans="5:24" x14ac:dyDescent="0.25">
      <c r="E3131" s="484"/>
      <c r="F3131" s="484"/>
      <c r="G3131" s="484"/>
      <c r="H3131" s="484"/>
      <c r="I3131" s="484"/>
      <c r="J3131" s="484"/>
      <c r="K3131" s="484"/>
      <c r="L3131" s="484"/>
      <c r="M3131" s="485"/>
      <c r="N3131" s="483"/>
      <c r="O3131" s="485"/>
      <c r="P3131" s="486"/>
      <c r="Q3131" s="483"/>
      <c r="R3131" s="485"/>
      <c r="S3131" s="483"/>
      <c r="T3131" s="484"/>
      <c r="U3131" s="484"/>
      <c r="V3131" s="485"/>
      <c r="W3131" s="486"/>
      <c r="X3131" s="487"/>
    </row>
    <row r="3132" spans="5:24" x14ac:dyDescent="0.25">
      <c r="E3132" s="484"/>
      <c r="F3132" s="484"/>
      <c r="G3132" s="484"/>
      <c r="H3132" s="484"/>
      <c r="I3132" s="484"/>
      <c r="J3132" s="484"/>
      <c r="K3132" s="484"/>
      <c r="L3132" s="484"/>
      <c r="M3132" s="485"/>
      <c r="N3132" s="483"/>
      <c r="O3132" s="485"/>
      <c r="P3132" s="486"/>
      <c r="Q3132" s="483"/>
      <c r="R3132" s="485"/>
      <c r="S3132" s="483"/>
      <c r="T3132" s="484"/>
      <c r="U3132" s="484"/>
      <c r="V3132" s="485"/>
      <c r="W3132" s="486"/>
      <c r="X3132" s="487"/>
    </row>
    <row r="3133" spans="5:24" x14ac:dyDescent="0.25">
      <c r="E3133" s="484"/>
      <c r="F3133" s="484"/>
      <c r="G3133" s="484"/>
      <c r="H3133" s="484"/>
      <c r="I3133" s="484"/>
      <c r="J3133" s="484"/>
      <c r="K3133" s="484"/>
      <c r="L3133" s="484"/>
      <c r="M3133" s="485"/>
      <c r="N3133" s="483"/>
      <c r="O3133" s="485"/>
      <c r="P3133" s="486"/>
      <c r="Q3133" s="483"/>
      <c r="R3133" s="485"/>
      <c r="S3133" s="483"/>
      <c r="T3133" s="484"/>
      <c r="U3133" s="484"/>
      <c r="V3133" s="485"/>
      <c r="W3133" s="486"/>
      <c r="X3133" s="487"/>
    </row>
    <row r="3134" spans="5:24" x14ac:dyDescent="0.25">
      <c r="E3134" s="484"/>
      <c r="F3134" s="484"/>
      <c r="G3134" s="484"/>
      <c r="H3134" s="484"/>
      <c r="I3134" s="484"/>
      <c r="J3134" s="484"/>
      <c r="K3134" s="484"/>
      <c r="L3134" s="484"/>
      <c r="M3134" s="485"/>
      <c r="N3134" s="483"/>
      <c r="O3134" s="485"/>
      <c r="P3134" s="486"/>
      <c r="Q3134" s="483"/>
      <c r="R3134" s="485"/>
      <c r="S3134" s="483"/>
      <c r="T3134" s="484"/>
      <c r="U3134" s="484"/>
      <c r="V3134" s="485"/>
      <c r="W3134" s="486"/>
      <c r="X3134" s="487"/>
    </row>
    <row r="3135" spans="5:24" x14ac:dyDescent="0.25">
      <c r="E3135" s="484"/>
      <c r="F3135" s="484"/>
      <c r="G3135" s="484"/>
      <c r="H3135" s="484"/>
      <c r="I3135" s="484"/>
      <c r="J3135" s="484"/>
      <c r="K3135" s="484"/>
      <c r="L3135" s="484"/>
      <c r="M3135" s="485"/>
      <c r="N3135" s="483"/>
      <c r="O3135" s="485"/>
      <c r="P3135" s="486"/>
      <c r="Q3135" s="483"/>
      <c r="R3135" s="485"/>
      <c r="S3135" s="483"/>
      <c r="T3135" s="484"/>
      <c r="U3135" s="484"/>
      <c r="V3135" s="485"/>
      <c r="W3135" s="486"/>
      <c r="X3135" s="487"/>
    </row>
    <row r="3136" spans="5:24" x14ac:dyDescent="0.25">
      <c r="E3136" s="484"/>
      <c r="F3136" s="484"/>
      <c r="G3136" s="484"/>
      <c r="H3136" s="484"/>
      <c r="I3136" s="484"/>
      <c r="J3136" s="484"/>
      <c r="K3136" s="484"/>
      <c r="L3136" s="484"/>
      <c r="M3136" s="485"/>
      <c r="N3136" s="483"/>
      <c r="O3136" s="485"/>
      <c r="P3136" s="486"/>
      <c r="Q3136" s="483"/>
      <c r="R3136" s="485"/>
      <c r="S3136" s="483"/>
      <c r="T3136" s="484"/>
      <c r="U3136" s="484"/>
      <c r="V3136" s="485"/>
      <c r="W3136" s="486"/>
      <c r="X3136" s="487"/>
    </row>
    <row r="3137" spans="5:24" x14ac:dyDescent="0.25">
      <c r="E3137" s="484"/>
      <c r="F3137" s="484"/>
      <c r="G3137" s="484"/>
      <c r="H3137" s="484"/>
      <c r="I3137" s="484"/>
      <c r="J3137" s="484"/>
      <c r="K3137" s="484"/>
      <c r="L3137" s="484"/>
      <c r="M3137" s="485"/>
      <c r="N3137" s="483"/>
      <c r="O3137" s="485"/>
      <c r="P3137" s="486"/>
      <c r="Q3137" s="483"/>
      <c r="R3137" s="485"/>
      <c r="S3137" s="483"/>
      <c r="T3137" s="484"/>
      <c r="U3137" s="484"/>
      <c r="V3137" s="485"/>
      <c r="W3137" s="486"/>
      <c r="X3137" s="487"/>
    </row>
    <row r="3138" spans="5:24" x14ac:dyDescent="0.25">
      <c r="E3138" s="484"/>
      <c r="F3138" s="484"/>
      <c r="G3138" s="484"/>
      <c r="H3138" s="484"/>
      <c r="I3138" s="484"/>
      <c r="J3138" s="484"/>
      <c r="K3138" s="484"/>
      <c r="L3138" s="484"/>
      <c r="M3138" s="485"/>
      <c r="N3138" s="483"/>
      <c r="O3138" s="485"/>
      <c r="P3138" s="486"/>
      <c r="Q3138" s="483"/>
      <c r="R3138" s="485"/>
      <c r="S3138" s="483"/>
      <c r="T3138" s="484"/>
      <c r="U3138" s="484"/>
      <c r="V3138" s="485"/>
      <c r="W3138" s="486"/>
      <c r="X3138" s="487"/>
    </row>
    <row r="3139" spans="5:24" x14ac:dyDescent="0.25">
      <c r="E3139" s="484"/>
      <c r="F3139" s="484"/>
      <c r="G3139" s="484"/>
      <c r="H3139" s="484"/>
      <c r="I3139" s="484"/>
      <c r="J3139" s="484"/>
      <c r="K3139" s="484"/>
      <c r="L3139" s="484"/>
      <c r="M3139" s="485"/>
      <c r="N3139" s="483"/>
      <c r="O3139" s="485"/>
      <c r="P3139" s="486"/>
      <c r="Q3139" s="483"/>
      <c r="R3139" s="485"/>
      <c r="S3139" s="483"/>
      <c r="T3139" s="484"/>
      <c r="U3139" s="484"/>
      <c r="V3139" s="485"/>
      <c r="W3139" s="486"/>
      <c r="X3139" s="487"/>
    </row>
    <row r="3140" spans="5:24" x14ac:dyDescent="0.25">
      <c r="E3140" s="484"/>
      <c r="F3140" s="484"/>
      <c r="G3140" s="484"/>
      <c r="H3140" s="484"/>
      <c r="I3140" s="484"/>
      <c r="J3140" s="484"/>
      <c r="K3140" s="484"/>
      <c r="L3140" s="484"/>
      <c r="M3140" s="485"/>
      <c r="N3140" s="483"/>
      <c r="O3140" s="485"/>
      <c r="P3140" s="486"/>
      <c r="Q3140" s="483"/>
      <c r="R3140" s="485"/>
      <c r="S3140" s="483"/>
      <c r="T3140" s="484"/>
      <c r="U3140" s="484"/>
      <c r="V3140" s="485"/>
      <c r="W3140" s="486"/>
      <c r="X3140" s="487"/>
    </row>
    <row r="3141" spans="5:24" x14ac:dyDescent="0.25">
      <c r="E3141" s="484"/>
      <c r="F3141" s="484"/>
      <c r="G3141" s="484"/>
      <c r="H3141" s="484"/>
      <c r="I3141" s="484"/>
      <c r="J3141" s="484"/>
      <c r="K3141" s="484"/>
      <c r="L3141" s="484"/>
      <c r="M3141" s="485"/>
      <c r="N3141" s="483"/>
      <c r="O3141" s="485"/>
      <c r="P3141" s="486"/>
      <c r="Q3141" s="483"/>
      <c r="R3141" s="485"/>
      <c r="S3141" s="483"/>
      <c r="T3141" s="484"/>
      <c r="U3141" s="484"/>
      <c r="V3141" s="485"/>
      <c r="W3141" s="486"/>
      <c r="X3141" s="487"/>
    </row>
    <row r="3142" spans="5:24" x14ac:dyDescent="0.25">
      <c r="E3142" s="484"/>
      <c r="F3142" s="484"/>
      <c r="G3142" s="484"/>
      <c r="H3142" s="484"/>
      <c r="I3142" s="484"/>
      <c r="J3142" s="484"/>
      <c r="K3142" s="484"/>
      <c r="L3142" s="484"/>
      <c r="M3142" s="485"/>
      <c r="N3142" s="483"/>
      <c r="O3142" s="485"/>
      <c r="P3142" s="486"/>
      <c r="Q3142" s="483"/>
      <c r="R3142" s="485"/>
      <c r="S3142" s="483"/>
      <c r="T3142" s="484"/>
      <c r="U3142" s="484"/>
      <c r="V3142" s="485"/>
      <c r="W3142" s="486"/>
      <c r="X3142" s="487"/>
    </row>
    <row r="3143" spans="5:24" x14ac:dyDescent="0.25">
      <c r="E3143" s="484"/>
      <c r="F3143" s="484"/>
      <c r="G3143" s="484"/>
      <c r="H3143" s="484"/>
      <c r="I3143" s="484"/>
      <c r="J3143" s="484"/>
      <c r="K3143" s="484"/>
      <c r="L3143" s="484"/>
      <c r="M3143" s="485"/>
      <c r="N3143" s="483"/>
      <c r="O3143" s="485"/>
      <c r="P3143" s="486"/>
      <c r="Q3143" s="483"/>
      <c r="R3143" s="485"/>
      <c r="S3143" s="483"/>
      <c r="T3143" s="484"/>
      <c r="U3143" s="484"/>
      <c r="V3143" s="485"/>
      <c r="W3143" s="486"/>
      <c r="X3143" s="487"/>
    </row>
    <row r="3144" spans="5:24" x14ac:dyDescent="0.25">
      <c r="E3144" s="484"/>
      <c r="F3144" s="484"/>
      <c r="G3144" s="484"/>
      <c r="H3144" s="484"/>
      <c r="I3144" s="484"/>
      <c r="J3144" s="484"/>
      <c r="K3144" s="484"/>
      <c r="L3144" s="484"/>
      <c r="M3144" s="485"/>
      <c r="N3144" s="483"/>
      <c r="O3144" s="485"/>
      <c r="P3144" s="486"/>
      <c r="Q3144" s="483"/>
      <c r="R3144" s="485"/>
      <c r="S3144" s="483"/>
      <c r="T3144" s="484"/>
      <c r="U3144" s="484"/>
      <c r="V3144" s="485"/>
      <c r="W3144" s="486"/>
      <c r="X3144" s="487"/>
    </row>
    <row r="3145" spans="5:24" x14ac:dyDescent="0.25">
      <c r="E3145" s="484"/>
      <c r="F3145" s="484"/>
      <c r="G3145" s="484"/>
      <c r="H3145" s="484"/>
      <c r="I3145" s="484"/>
      <c r="J3145" s="484"/>
      <c r="K3145" s="484"/>
      <c r="L3145" s="484"/>
      <c r="M3145" s="485"/>
      <c r="N3145" s="483"/>
      <c r="O3145" s="485"/>
      <c r="P3145" s="486"/>
      <c r="Q3145" s="483"/>
      <c r="R3145" s="485"/>
      <c r="S3145" s="483"/>
      <c r="T3145" s="484"/>
      <c r="U3145" s="484"/>
      <c r="V3145" s="485"/>
      <c r="W3145" s="486"/>
      <c r="X3145" s="487"/>
    </row>
    <row r="3146" spans="5:24" x14ac:dyDescent="0.25">
      <c r="E3146" s="484"/>
      <c r="F3146" s="484"/>
      <c r="G3146" s="484"/>
      <c r="H3146" s="484"/>
      <c r="I3146" s="484"/>
      <c r="J3146" s="484"/>
      <c r="K3146" s="484"/>
      <c r="L3146" s="484"/>
      <c r="M3146" s="485"/>
      <c r="N3146" s="483"/>
      <c r="O3146" s="485"/>
      <c r="P3146" s="486"/>
      <c r="Q3146" s="483"/>
      <c r="R3146" s="485"/>
      <c r="S3146" s="483"/>
      <c r="T3146" s="484"/>
      <c r="U3146" s="484"/>
      <c r="V3146" s="485"/>
      <c r="W3146" s="486"/>
      <c r="X3146" s="487"/>
    </row>
    <row r="3147" spans="5:24" x14ac:dyDescent="0.25">
      <c r="E3147" s="484"/>
      <c r="F3147" s="484"/>
      <c r="G3147" s="484"/>
      <c r="H3147" s="484"/>
      <c r="I3147" s="484"/>
      <c r="J3147" s="484"/>
      <c r="K3147" s="484"/>
      <c r="L3147" s="484"/>
      <c r="M3147" s="485"/>
      <c r="N3147" s="483"/>
      <c r="O3147" s="485"/>
      <c r="P3147" s="486"/>
      <c r="Q3147" s="483"/>
      <c r="R3147" s="485"/>
      <c r="S3147" s="483"/>
      <c r="T3147" s="484"/>
      <c r="U3147" s="484"/>
      <c r="V3147" s="485"/>
      <c r="W3147" s="486"/>
      <c r="X3147" s="487"/>
    </row>
    <row r="3148" spans="5:24" x14ac:dyDescent="0.25">
      <c r="E3148" s="484"/>
      <c r="F3148" s="484"/>
      <c r="G3148" s="484"/>
      <c r="H3148" s="484"/>
      <c r="I3148" s="484"/>
      <c r="J3148" s="484"/>
      <c r="K3148" s="484"/>
      <c r="L3148" s="484"/>
      <c r="M3148" s="485"/>
      <c r="N3148" s="483"/>
      <c r="O3148" s="485"/>
      <c r="P3148" s="486"/>
      <c r="Q3148" s="483"/>
      <c r="R3148" s="485"/>
      <c r="S3148" s="483"/>
      <c r="T3148" s="484"/>
      <c r="U3148" s="484"/>
      <c r="V3148" s="485"/>
      <c r="W3148" s="486"/>
      <c r="X3148" s="487"/>
    </row>
    <row r="3149" spans="5:24" x14ac:dyDescent="0.25">
      <c r="E3149" s="484"/>
      <c r="F3149" s="484"/>
      <c r="G3149" s="484"/>
      <c r="H3149" s="484"/>
      <c r="I3149" s="484"/>
      <c r="J3149" s="484"/>
      <c r="K3149" s="484"/>
      <c r="L3149" s="484"/>
      <c r="M3149" s="485"/>
      <c r="N3149" s="483"/>
      <c r="O3149" s="485"/>
      <c r="P3149" s="486"/>
      <c r="Q3149" s="483"/>
      <c r="R3149" s="485"/>
      <c r="S3149" s="483"/>
      <c r="T3149" s="484"/>
      <c r="U3149" s="484"/>
      <c r="V3149" s="485"/>
      <c r="W3149" s="486"/>
      <c r="X3149" s="487"/>
    </row>
    <row r="3150" spans="5:24" x14ac:dyDescent="0.25">
      <c r="E3150" s="484"/>
      <c r="F3150" s="484"/>
      <c r="G3150" s="484"/>
      <c r="H3150" s="484"/>
      <c r="I3150" s="484"/>
      <c r="J3150" s="484"/>
      <c r="K3150" s="484"/>
      <c r="L3150" s="484"/>
      <c r="M3150" s="485"/>
      <c r="N3150" s="483"/>
      <c r="O3150" s="485"/>
      <c r="P3150" s="486"/>
      <c r="Q3150" s="483"/>
      <c r="R3150" s="485"/>
      <c r="S3150" s="483"/>
      <c r="T3150" s="484"/>
      <c r="U3150" s="484"/>
      <c r="V3150" s="485"/>
      <c r="W3150" s="486"/>
      <c r="X3150" s="487"/>
    </row>
    <row r="3151" spans="5:24" x14ac:dyDescent="0.25">
      <c r="E3151" s="484"/>
      <c r="F3151" s="484"/>
      <c r="G3151" s="484"/>
      <c r="H3151" s="484"/>
      <c r="I3151" s="484"/>
      <c r="J3151" s="484"/>
      <c r="K3151" s="484"/>
      <c r="L3151" s="484"/>
      <c r="M3151" s="485"/>
      <c r="N3151" s="483"/>
      <c r="O3151" s="485"/>
      <c r="P3151" s="486"/>
      <c r="Q3151" s="483"/>
      <c r="R3151" s="485"/>
      <c r="S3151" s="483"/>
      <c r="T3151" s="484"/>
      <c r="U3151" s="484"/>
      <c r="V3151" s="485"/>
      <c r="W3151" s="486"/>
      <c r="X3151" s="487"/>
    </row>
    <row r="3152" spans="5:24" x14ac:dyDescent="0.25">
      <c r="E3152" s="484"/>
      <c r="F3152" s="484"/>
      <c r="G3152" s="484"/>
      <c r="H3152" s="484"/>
      <c r="I3152" s="484"/>
      <c r="J3152" s="484"/>
      <c r="K3152" s="484"/>
      <c r="L3152" s="484"/>
      <c r="M3152" s="485"/>
      <c r="N3152" s="483"/>
      <c r="O3152" s="485"/>
      <c r="P3152" s="486"/>
      <c r="Q3152" s="483"/>
      <c r="R3152" s="485"/>
      <c r="S3152" s="483"/>
      <c r="T3152" s="484"/>
      <c r="U3152" s="484"/>
      <c r="V3152" s="485"/>
      <c r="W3152" s="486"/>
      <c r="X3152" s="487"/>
    </row>
    <row r="3153" spans="5:24" x14ac:dyDescent="0.25">
      <c r="E3153" s="484"/>
      <c r="F3153" s="484"/>
      <c r="G3153" s="484"/>
      <c r="H3153" s="484"/>
      <c r="I3153" s="484"/>
      <c r="J3153" s="484"/>
      <c r="K3153" s="484"/>
      <c r="L3153" s="484"/>
      <c r="M3153" s="485"/>
      <c r="N3153" s="483"/>
      <c r="O3153" s="485"/>
      <c r="P3153" s="486"/>
      <c r="Q3153" s="483"/>
      <c r="R3153" s="485"/>
      <c r="S3153" s="483"/>
      <c r="T3153" s="484"/>
      <c r="U3153" s="484"/>
      <c r="V3153" s="485"/>
      <c r="W3153" s="486"/>
      <c r="X3153" s="487"/>
    </row>
    <row r="3154" spans="5:24" x14ac:dyDescent="0.25">
      <c r="E3154" s="484"/>
      <c r="F3154" s="484"/>
      <c r="G3154" s="484"/>
      <c r="H3154" s="484"/>
      <c r="I3154" s="484"/>
      <c r="J3154" s="484"/>
      <c r="K3154" s="484"/>
      <c r="L3154" s="484"/>
      <c r="M3154" s="485"/>
      <c r="N3154" s="483"/>
      <c r="O3154" s="485"/>
      <c r="P3154" s="486"/>
      <c r="Q3154" s="483"/>
      <c r="R3154" s="485"/>
      <c r="S3154" s="483"/>
      <c r="T3154" s="484"/>
      <c r="U3154" s="484"/>
      <c r="V3154" s="485"/>
      <c r="W3154" s="486"/>
      <c r="X3154" s="487"/>
    </row>
    <row r="3155" spans="5:24" x14ac:dyDescent="0.25">
      <c r="E3155" s="484"/>
      <c r="F3155" s="484"/>
      <c r="G3155" s="484"/>
      <c r="H3155" s="484"/>
      <c r="I3155" s="484"/>
      <c r="J3155" s="484"/>
      <c r="K3155" s="484"/>
      <c r="L3155" s="484"/>
      <c r="M3155" s="485"/>
      <c r="N3155" s="483"/>
      <c r="O3155" s="485"/>
      <c r="P3155" s="486"/>
      <c r="Q3155" s="483"/>
      <c r="R3155" s="485"/>
      <c r="S3155" s="483"/>
      <c r="T3155" s="484"/>
      <c r="U3155" s="484"/>
      <c r="V3155" s="485"/>
      <c r="W3155" s="486"/>
      <c r="X3155" s="487"/>
    </row>
    <row r="3156" spans="5:24" x14ac:dyDescent="0.25">
      <c r="E3156" s="484"/>
      <c r="F3156" s="484"/>
      <c r="G3156" s="484"/>
      <c r="H3156" s="484"/>
      <c r="I3156" s="484"/>
      <c r="J3156" s="484"/>
      <c r="K3156" s="484"/>
      <c r="L3156" s="484"/>
      <c r="M3156" s="485"/>
      <c r="N3156" s="483"/>
      <c r="O3156" s="485"/>
      <c r="P3156" s="486"/>
      <c r="Q3156" s="483"/>
      <c r="R3156" s="485"/>
      <c r="S3156" s="483"/>
      <c r="T3156" s="484"/>
      <c r="U3156" s="484"/>
      <c r="V3156" s="485"/>
      <c r="W3156" s="486"/>
      <c r="X3156" s="487"/>
    </row>
    <row r="3157" spans="5:24" x14ac:dyDescent="0.25">
      <c r="E3157" s="484"/>
      <c r="F3157" s="484"/>
      <c r="G3157" s="484"/>
      <c r="H3157" s="484"/>
      <c r="I3157" s="484"/>
      <c r="J3157" s="484"/>
      <c r="K3157" s="484"/>
      <c r="L3157" s="484"/>
      <c r="M3157" s="485"/>
      <c r="N3157" s="483"/>
      <c r="O3157" s="485"/>
      <c r="P3157" s="486"/>
      <c r="Q3157" s="483"/>
      <c r="R3157" s="485"/>
      <c r="S3157" s="483"/>
      <c r="T3157" s="484"/>
      <c r="U3157" s="484"/>
      <c r="V3157" s="485"/>
      <c r="W3157" s="486"/>
      <c r="X3157" s="487"/>
    </row>
    <row r="3158" spans="5:24" x14ac:dyDescent="0.25">
      <c r="E3158" s="484"/>
      <c r="F3158" s="484"/>
      <c r="G3158" s="484"/>
      <c r="H3158" s="484"/>
      <c r="I3158" s="484"/>
      <c r="J3158" s="484"/>
      <c r="K3158" s="484"/>
      <c r="L3158" s="484"/>
      <c r="M3158" s="485"/>
      <c r="N3158" s="483"/>
      <c r="O3158" s="485"/>
      <c r="P3158" s="486"/>
      <c r="Q3158" s="483"/>
      <c r="R3158" s="485"/>
      <c r="S3158" s="483"/>
      <c r="T3158" s="484"/>
      <c r="U3158" s="484"/>
      <c r="V3158" s="485"/>
      <c r="W3158" s="486"/>
      <c r="X3158" s="487"/>
    </row>
    <row r="3159" spans="5:24" x14ac:dyDescent="0.25">
      <c r="E3159" s="484"/>
      <c r="F3159" s="484"/>
      <c r="G3159" s="484"/>
      <c r="H3159" s="484"/>
      <c r="I3159" s="484"/>
      <c r="J3159" s="484"/>
      <c r="K3159" s="484"/>
      <c r="L3159" s="484"/>
      <c r="M3159" s="485"/>
      <c r="N3159" s="483"/>
      <c r="O3159" s="485"/>
      <c r="P3159" s="486"/>
      <c r="Q3159" s="483"/>
      <c r="R3159" s="485"/>
      <c r="S3159" s="483"/>
      <c r="T3159" s="484"/>
      <c r="U3159" s="484"/>
      <c r="V3159" s="485"/>
      <c r="W3159" s="486"/>
      <c r="X3159" s="487"/>
    </row>
    <row r="3160" spans="5:24" x14ac:dyDescent="0.25">
      <c r="E3160" s="484"/>
      <c r="F3160" s="484"/>
      <c r="G3160" s="484"/>
      <c r="H3160" s="484"/>
      <c r="I3160" s="484"/>
      <c r="J3160" s="484"/>
      <c r="K3160" s="484"/>
      <c r="L3160" s="484"/>
      <c r="M3160" s="485"/>
      <c r="N3160" s="483"/>
      <c r="O3160" s="485"/>
      <c r="P3160" s="486"/>
      <c r="Q3160" s="483"/>
      <c r="R3160" s="485"/>
      <c r="S3160" s="483"/>
      <c r="T3160" s="484"/>
      <c r="U3160" s="484"/>
      <c r="V3160" s="485"/>
      <c r="W3160" s="486"/>
      <c r="X3160" s="487"/>
    </row>
    <row r="3161" spans="5:24" x14ac:dyDescent="0.25">
      <c r="E3161" s="484"/>
      <c r="F3161" s="484"/>
      <c r="G3161" s="484"/>
      <c r="H3161" s="484"/>
      <c r="I3161" s="484"/>
      <c r="J3161" s="484"/>
      <c r="K3161" s="484"/>
      <c r="L3161" s="484"/>
      <c r="M3161" s="485"/>
      <c r="N3161" s="483"/>
      <c r="O3161" s="485"/>
      <c r="P3161" s="486"/>
      <c r="Q3161" s="483"/>
      <c r="R3161" s="485"/>
      <c r="S3161" s="483"/>
      <c r="T3161" s="484"/>
      <c r="U3161" s="484"/>
      <c r="V3161" s="485"/>
      <c r="W3161" s="486"/>
      <c r="X3161" s="487"/>
    </row>
    <row r="3162" spans="5:24" x14ac:dyDescent="0.25">
      <c r="E3162" s="484"/>
      <c r="F3162" s="484"/>
      <c r="G3162" s="484"/>
      <c r="H3162" s="484"/>
      <c r="I3162" s="484"/>
      <c r="J3162" s="484"/>
      <c r="K3162" s="484"/>
      <c r="L3162" s="484"/>
      <c r="M3162" s="485"/>
      <c r="N3162" s="483"/>
      <c r="O3162" s="485"/>
      <c r="P3162" s="486"/>
      <c r="Q3162" s="483"/>
      <c r="R3162" s="485"/>
      <c r="S3162" s="483"/>
      <c r="T3162" s="484"/>
      <c r="U3162" s="484"/>
      <c r="V3162" s="485"/>
      <c r="W3162" s="486"/>
      <c r="X3162" s="487"/>
    </row>
    <row r="3163" spans="5:24" x14ac:dyDescent="0.25">
      <c r="E3163" s="484"/>
      <c r="F3163" s="484"/>
      <c r="G3163" s="484"/>
      <c r="H3163" s="484"/>
      <c r="I3163" s="484"/>
      <c r="J3163" s="484"/>
      <c r="K3163" s="484"/>
      <c r="L3163" s="484"/>
      <c r="M3163" s="485"/>
      <c r="N3163" s="483"/>
      <c r="O3163" s="485"/>
      <c r="P3163" s="486"/>
      <c r="Q3163" s="483"/>
      <c r="R3163" s="485"/>
      <c r="S3163" s="483"/>
      <c r="T3163" s="484"/>
      <c r="U3163" s="484"/>
      <c r="V3163" s="485"/>
      <c r="W3163" s="486"/>
      <c r="X3163" s="487"/>
    </row>
    <row r="3164" spans="5:24" x14ac:dyDescent="0.25">
      <c r="E3164" s="484"/>
      <c r="F3164" s="484"/>
      <c r="G3164" s="484"/>
      <c r="H3164" s="484"/>
      <c r="I3164" s="484"/>
      <c r="J3164" s="484"/>
      <c r="K3164" s="484"/>
      <c r="L3164" s="484"/>
      <c r="M3164" s="485"/>
      <c r="N3164" s="483"/>
      <c r="O3164" s="485"/>
      <c r="P3164" s="486"/>
      <c r="Q3164" s="483"/>
      <c r="R3164" s="485"/>
      <c r="S3164" s="483"/>
      <c r="T3164" s="484"/>
      <c r="U3164" s="484"/>
      <c r="V3164" s="485"/>
      <c r="W3164" s="486"/>
      <c r="X3164" s="487"/>
    </row>
    <row r="3165" spans="5:24" x14ac:dyDescent="0.25">
      <c r="E3165" s="484"/>
      <c r="F3165" s="484"/>
      <c r="G3165" s="484"/>
      <c r="H3165" s="484"/>
      <c r="I3165" s="484"/>
      <c r="J3165" s="484"/>
      <c r="K3165" s="484"/>
      <c r="L3165" s="484"/>
      <c r="M3165" s="485"/>
      <c r="N3165" s="483"/>
      <c r="O3165" s="485"/>
      <c r="P3165" s="486"/>
      <c r="Q3165" s="483"/>
      <c r="R3165" s="485"/>
      <c r="S3165" s="483"/>
      <c r="T3165" s="484"/>
      <c r="U3165" s="484"/>
      <c r="V3165" s="485"/>
      <c r="W3165" s="486"/>
      <c r="X3165" s="487"/>
    </row>
    <row r="3166" spans="5:24" x14ac:dyDescent="0.25">
      <c r="E3166" s="484"/>
      <c r="F3166" s="484"/>
      <c r="G3166" s="484"/>
      <c r="H3166" s="484"/>
      <c r="I3166" s="484"/>
      <c r="J3166" s="484"/>
      <c r="K3166" s="484"/>
      <c r="L3166" s="484"/>
      <c r="M3166" s="485"/>
      <c r="N3166" s="483"/>
      <c r="O3166" s="485"/>
      <c r="P3166" s="486"/>
      <c r="Q3166" s="483"/>
      <c r="R3166" s="485"/>
      <c r="S3166" s="483"/>
      <c r="T3166" s="484"/>
      <c r="U3166" s="484"/>
      <c r="V3166" s="485"/>
      <c r="W3166" s="486"/>
      <c r="X3166" s="487"/>
    </row>
    <row r="3167" spans="5:24" x14ac:dyDescent="0.25">
      <c r="E3167" s="484"/>
      <c r="F3167" s="484"/>
      <c r="G3167" s="484"/>
      <c r="H3167" s="484"/>
      <c r="I3167" s="484"/>
      <c r="J3167" s="484"/>
      <c r="K3167" s="484"/>
      <c r="L3167" s="484"/>
      <c r="M3167" s="485"/>
      <c r="N3167" s="483"/>
      <c r="O3167" s="485"/>
      <c r="P3167" s="486"/>
      <c r="Q3167" s="483"/>
      <c r="R3167" s="485"/>
      <c r="S3167" s="483"/>
      <c r="T3167" s="484"/>
      <c r="U3167" s="484"/>
      <c r="V3167" s="485"/>
      <c r="W3167" s="486"/>
      <c r="X3167" s="487"/>
    </row>
    <row r="3168" spans="5:24" x14ac:dyDescent="0.25">
      <c r="E3168" s="484"/>
      <c r="F3168" s="484"/>
      <c r="G3168" s="484"/>
      <c r="H3168" s="484"/>
      <c r="I3168" s="484"/>
      <c r="J3168" s="484"/>
      <c r="K3168" s="484"/>
      <c r="L3168" s="484"/>
      <c r="M3168" s="485"/>
      <c r="N3168" s="483"/>
      <c r="O3168" s="485"/>
      <c r="P3168" s="486"/>
      <c r="Q3168" s="483"/>
      <c r="R3168" s="485"/>
      <c r="S3168" s="483"/>
      <c r="T3168" s="484"/>
      <c r="U3168" s="484"/>
      <c r="V3168" s="485"/>
      <c r="W3168" s="486"/>
      <c r="X3168" s="487"/>
    </row>
    <row r="3169" spans="5:24" x14ac:dyDescent="0.25">
      <c r="E3169" s="484"/>
      <c r="F3169" s="484"/>
      <c r="G3169" s="484"/>
      <c r="H3169" s="484"/>
      <c r="I3169" s="484"/>
      <c r="J3169" s="484"/>
      <c r="K3169" s="484"/>
      <c r="L3169" s="484"/>
      <c r="M3169" s="485"/>
      <c r="N3169" s="483"/>
      <c r="O3169" s="485"/>
      <c r="P3169" s="486"/>
      <c r="Q3169" s="483"/>
      <c r="R3169" s="485"/>
      <c r="S3169" s="483"/>
      <c r="T3169" s="484"/>
      <c r="U3169" s="484"/>
      <c r="V3169" s="485"/>
      <c r="W3169" s="486"/>
      <c r="X3169" s="487"/>
    </row>
    <row r="3170" spans="5:24" x14ac:dyDescent="0.25">
      <c r="E3170" s="484"/>
      <c r="F3170" s="484"/>
      <c r="G3170" s="484"/>
      <c r="H3170" s="484"/>
      <c r="I3170" s="484"/>
      <c r="J3170" s="484"/>
      <c r="K3170" s="484"/>
      <c r="L3170" s="484"/>
      <c r="M3170" s="485"/>
      <c r="N3170" s="483"/>
      <c r="O3170" s="485"/>
      <c r="P3170" s="486"/>
      <c r="Q3170" s="483"/>
      <c r="R3170" s="485"/>
      <c r="S3170" s="483"/>
      <c r="T3170" s="484"/>
      <c r="U3170" s="484"/>
      <c r="V3170" s="485"/>
      <c r="W3170" s="486"/>
      <c r="X3170" s="487"/>
    </row>
    <row r="3171" spans="5:24" x14ac:dyDescent="0.25">
      <c r="E3171" s="484"/>
      <c r="F3171" s="484"/>
      <c r="G3171" s="484"/>
      <c r="H3171" s="484"/>
      <c r="I3171" s="484"/>
      <c r="J3171" s="484"/>
      <c r="K3171" s="484"/>
      <c r="L3171" s="484"/>
      <c r="M3171" s="485"/>
      <c r="N3171" s="483"/>
      <c r="O3171" s="485"/>
      <c r="P3171" s="486"/>
      <c r="Q3171" s="483"/>
      <c r="R3171" s="485"/>
      <c r="S3171" s="483"/>
      <c r="T3171" s="484"/>
      <c r="U3171" s="484"/>
      <c r="V3171" s="485"/>
      <c r="W3171" s="486"/>
      <c r="X3171" s="487"/>
    </row>
    <row r="3172" spans="5:24" x14ac:dyDescent="0.25">
      <c r="E3172" s="484"/>
      <c r="F3172" s="484"/>
      <c r="G3172" s="484"/>
      <c r="H3172" s="484"/>
      <c r="I3172" s="484"/>
      <c r="J3172" s="484"/>
      <c r="K3172" s="484"/>
      <c r="L3172" s="484"/>
      <c r="M3172" s="485"/>
      <c r="N3172" s="483"/>
      <c r="O3172" s="485"/>
      <c r="P3172" s="486"/>
      <c r="Q3172" s="483"/>
      <c r="R3172" s="485"/>
      <c r="S3172" s="483"/>
      <c r="T3172" s="484"/>
      <c r="U3172" s="484"/>
      <c r="V3172" s="485"/>
      <c r="W3172" s="486"/>
      <c r="X3172" s="487"/>
    </row>
    <row r="3173" spans="5:24" x14ac:dyDescent="0.25">
      <c r="E3173" s="484"/>
      <c r="F3173" s="484"/>
      <c r="G3173" s="484"/>
      <c r="H3173" s="484"/>
      <c r="I3173" s="484"/>
      <c r="J3173" s="484"/>
      <c r="K3173" s="484"/>
      <c r="L3173" s="484"/>
      <c r="M3173" s="485"/>
      <c r="N3173" s="483"/>
      <c r="O3173" s="485"/>
      <c r="P3173" s="486"/>
      <c r="Q3173" s="483"/>
      <c r="R3173" s="485"/>
      <c r="S3173" s="483"/>
      <c r="T3173" s="484"/>
      <c r="U3173" s="484"/>
      <c r="V3173" s="485"/>
      <c r="W3173" s="486"/>
      <c r="X3173" s="487"/>
    </row>
    <row r="3174" spans="5:24" x14ac:dyDescent="0.25">
      <c r="E3174" s="484"/>
      <c r="F3174" s="484"/>
      <c r="G3174" s="484"/>
      <c r="H3174" s="484"/>
      <c r="I3174" s="484"/>
      <c r="J3174" s="484"/>
      <c r="K3174" s="484"/>
      <c r="L3174" s="484"/>
      <c r="M3174" s="485"/>
      <c r="N3174" s="483"/>
      <c r="O3174" s="485"/>
      <c r="P3174" s="486"/>
      <c r="Q3174" s="483"/>
      <c r="R3174" s="485"/>
      <c r="S3174" s="483"/>
      <c r="T3174" s="484"/>
      <c r="U3174" s="484"/>
      <c r="V3174" s="485"/>
      <c r="W3174" s="486"/>
      <c r="X3174" s="487"/>
    </row>
    <row r="3175" spans="5:24" x14ac:dyDescent="0.25">
      <c r="E3175" s="484"/>
      <c r="F3175" s="484"/>
      <c r="G3175" s="484"/>
      <c r="H3175" s="484"/>
      <c r="I3175" s="484"/>
      <c r="J3175" s="484"/>
      <c r="K3175" s="484"/>
      <c r="L3175" s="484"/>
      <c r="M3175" s="485"/>
      <c r="N3175" s="483"/>
      <c r="O3175" s="485"/>
      <c r="P3175" s="486"/>
      <c r="Q3175" s="483"/>
      <c r="R3175" s="485"/>
      <c r="S3175" s="483"/>
      <c r="T3175" s="484"/>
      <c r="U3175" s="484"/>
      <c r="V3175" s="485"/>
      <c r="W3175" s="486"/>
      <c r="X3175" s="487"/>
    </row>
    <row r="3176" spans="5:24" x14ac:dyDescent="0.25">
      <c r="E3176" s="484"/>
      <c r="F3176" s="484"/>
      <c r="G3176" s="484"/>
      <c r="H3176" s="484"/>
      <c r="I3176" s="484"/>
      <c r="J3176" s="484"/>
      <c r="K3176" s="484"/>
      <c r="L3176" s="484"/>
      <c r="M3176" s="485"/>
      <c r="N3176" s="483"/>
      <c r="O3176" s="485"/>
      <c r="P3176" s="486"/>
      <c r="Q3176" s="483"/>
      <c r="R3176" s="485"/>
      <c r="S3176" s="483"/>
      <c r="T3176" s="484"/>
      <c r="U3176" s="484"/>
      <c r="V3176" s="485"/>
      <c r="W3176" s="486"/>
      <c r="X3176" s="487"/>
    </row>
    <row r="3177" spans="5:24" x14ac:dyDescent="0.25">
      <c r="E3177" s="484"/>
      <c r="F3177" s="484"/>
      <c r="G3177" s="484"/>
      <c r="H3177" s="484"/>
      <c r="I3177" s="484"/>
      <c r="J3177" s="484"/>
      <c r="K3177" s="484"/>
      <c r="L3177" s="484"/>
      <c r="M3177" s="485"/>
      <c r="N3177" s="483"/>
      <c r="O3177" s="485"/>
      <c r="P3177" s="486"/>
      <c r="Q3177" s="483"/>
      <c r="R3177" s="485"/>
      <c r="S3177" s="483"/>
      <c r="T3177" s="484"/>
      <c r="U3177" s="484"/>
      <c r="V3177" s="485"/>
      <c r="W3177" s="486"/>
      <c r="X3177" s="487"/>
    </row>
    <row r="3178" spans="5:24" x14ac:dyDescent="0.25">
      <c r="E3178" s="484"/>
      <c r="F3178" s="484"/>
      <c r="G3178" s="484"/>
      <c r="H3178" s="484"/>
      <c r="I3178" s="484"/>
      <c r="J3178" s="484"/>
      <c r="K3178" s="484"/>
      <c r="L3178" s="484"/>
      <c r="M3178" s="485"/>
      <c r="N3178" s="483"/>
      <c r="O3178" s="485"/>
      <c r="P3178" s="486"/>
      <c r="Q3178" s="483"/>
      <c r="R3178" s="485"/>
      <c r="S3178" s="483"/>
      <c r="T3178" s="484"/>
      <c r="U3178" s="484"/>
      <c r="V3178" s="485"/>
      <c r="W3178" s="486"/>
      <c r="X3178" s="487"/>
    </row>
    <row r="3179" spans="5:24" x14ac:dyDescent="0.25">
      <c r="E3179" s="484"/>
      <c r="F3179" s="484"/>
      <c r="G3179" s="484"/>
      <c r="H3179" s="484"/>
      <c r="I3179" s="484"/>
      <c r="J3179" s="484"/>
      <c r="K3179" s="484"/>
      <c r="L3179" s="484"/>
      <c r="M3179" s="485"/>
      <c r="N3179" s="483"/>
      <c r="O3179" s="485"/>
      <c r="P3179" s="486"/>
      <c r="Q3179" s="483"/>
      <c r="R3179" s="485"/>
      <c r="S3179" s="483"/>
      <c r="T3179" s="484"/>
      <c r="U3179" s="484"/>
      <c r="V3179" s="485"/>
      <c r="W3179" s="486"/>
      <c r="X3179" s="487"/>
    </row>
    <row r="3180" spans="5:24" x14ac:dyDescent="0.25">
      <c r="E3180" s="484"/>
      <c r="F3180" s="484"/>
      <c r="G3180" s="484"/>
      <c r="H3180" s="484"/>
      <c r="I3180" s="484"/>
      <c r="J3180" s="484"/>
      <c r="K3180" s="484"/>
      <c r="L3180" s="484"/>
      <c r="M3180" s="485"/>
      <c r="N3180" s="483"/>
      <c r="O3180" s="485"/>
      <c r="P3180" s="486"/>
      <c r="Q3180" s="483"/>
      <c r="R3180" s="485"/>
      <c r="S3180" s="483"/>
      <c r="T3180" s="484"/>
      <c r="U3180" s="484"/>
      <c r="V3180" s="485"/>
      <c r="W3180" s="486"/>
      <c r="X3180" s="487"/>
    </row>
    <row r="3181" spans="5:24" x14ac:dyDescent="0.25">
      <c r="E3181" s="484"/>
      <c r="F3181" s="484"/>
      <c r="G3181" s="484"/>
      <c r="H3181" s="484"/>
      <c r="I3181" s="484"/>
      <c r="J3181" s="484"/>
      <c r="K3181" s="484"/>
      <c r="L3181" s="484"/>
      <c r="M3181" s="485"/>
      <c r="N3181" s="483"/>
      <c r="O3181" s="485"/>
      <c r="P3181" s="486"/>
      <c r="Q3181" s="483"/>
      <c r="R3181" s="485"/>
      <c r="S3181" s="483"/>
      <c r="T3181" s="484"/>
      <c r="U3181" s="484"/>
      <c r="V3181" s="485"/>
      <c r="W3181" s="486"/>
      <c r="X3181" s="487"/>
    </row>
    <row r="3182" spans="5:24" x14ac:dyDescent="0.25">
      <c r="E3182" s="484"/>
      <c r="F3182" s="484"/>
      <c r="G3182" s="484"/>
      <c r="H3182" s="484"/>
      <c r="I3182" s="484"/>
      <c r="J3182" s="484"/>
      <c r="K3182" s="484"/>
      <c r="L3182" s="484"/>
      <c r="M3182" s="485"/>
      <c r="N3182" s="483"/>
      <c r="O3182" s="485"/>
      <c r="P3182" s="486"/>
      <c r="Q3182" s="483"/>
      <c r="R3182" s="485"/>
      <c r="S3182" s="483"/>
      <c r="T3182" s="484"/>
      <c r="U3182" s="484"/>
      <c r="V3182" s="485"/>
      <c r="W3182" s="486"/>
      <c r="X3182" s="487"/>
    </row>
    <row r="3183" spans="5:24" x14ac:dyDescent="0.25">
      <c r="E3183" s="484"/>
      <c r="F3183" s="484"/>
      <c r="G3183" s="484"/>
      <c r="H3183" s="484"/>
      <c r="I3183" s="484"/>
      <c r="J3183" s="484"/>
      <c r="K3183" s="484"/>
      <c r="L3183" s="484"/>
      <c r="M3183" s="485"/>
      <c r="N3183" s="483"/>
      <c r="O3183" s="485"/>
      <c r="P3183" s="486"/>
      <c r="Q3183" s="483"/>
      <c r="R3183" s="485"/>
      <c r="S3183" s="483"/>
      <c r="T3183" s="484"/>
      <c r="U3183" s="484"/>
      <c r="V3183" s="485"/>
      <c r="W3183" s="486"/>
      <c r="X3183" s="487"/>
    </row>
    <row r="3184" spans="5:24" x14ac:dyDescent="0.25">
      <c r="E3184" s="484"/>
      <c r="F3184" s="484"/>
      <c r="G3184" s="484"/>
      <c r="H3184" s="484"/>
      <c r="I3184" s="484"/>
      <c r="J3184" s="484"/>
      <c r="K3184" s="484"/>
      <c r="L3184" s="484"/>
      <c r="M3184" s="485"/>
      <c r="N3184" s="483"/>
      <c r="O3184" s="485"/>
      <c r="P3184" s="486"/>
      <c r="Q3184" s="483"/>
      <c r="R3184" s="485"/>
      <c r="S3184" s="483"/>
      <c r="T3184" s="484"/>
      <c r="U3184" s="484"/>
      <c r="V3184" s="485"/>
      <c r="W3184" s="486"/>
      <c r="X3184" s="487"/>
    </row>
    <row r="3185" spans="5:24" x14ac:dyDescent="0.25">
      <c r="E3185" s="484"/>
      <c r="F3185" s="484"/>
      <c r="G3185" s="484"/>
      <c r="H3185" s="484"/>
      <c r="I3185" s="484"/>
      <c r="J3185" s="484"/>
      <c r="K3185" s="484"/>
      <c r="L3185" s="484"/>
      <c r="M3185" s="485"/>
      <c r="N3185" s="483"/>
      <c r="O3185" s="485"/>
      <c r="P3185" s="486"/>
      <c r="Q3185" s="483"/>
      <c r="R3185" s="485"/>
      <c r="S3185" s="483"/>
      <c r="T3185" s="484"/>
      <c r="U3185" s="484"/>
      <c r="V3185" s="485"/>
      <c r="W3185" s="486"/>
      <c r="X3185" s="487"/>
    </row>
    <row r="3186" spans="5:24" x14ac:dyDescent="0.25">
      <c r="E3186" s="484"/>
      <c r="F3186" s="484"/>
      <c r="G3186" s="484"/>
      <c r="H3186" s="484"/>
      <c r="I3186" s="484"/>
      <c r="J3186" s="484"/>
      <c r="K3186" s="484"/>
      <c r="L3186" s="484"/>
      <c r="M3186" s="485"/>
      <c r="N3186" s="483"/>
      <c r="O3186" s="485"/>
      <c r="P3186" s="486"/>
      <c r="Q3186" s="483"/>
      <c r="R3186" s="485"/>
      <c r="S3186" s="483"/>
      <c r="T3186" s="484"/>
      <c r="U3186" s="484"/>
      <c r="V3186" s="485"/>
      <c r="W3186" s="486"/>
      <c r="X3186" s="487"/>
    </row>
    <row r="3187" spans="5:24" x14ac:dyDescent="0.25">
      <c r="E3187" s="484"/>
      <c r="F3187" s="484"/>
      <c r="G3187" s="484"/>
      <c r="H3187" s="484"/>
      <c r="I3187" s="484"/>
      <c r="J3187" s="484"/>
      <c r="K3187" s="484"/>
      <c r="L3187" s="484"/>
      <c r="M3187" s="485"/>
      <c r="N3187" s="483"/>
      <c r="O3187" s="485"/>
      <c r="P3187" s="486"/>
      <c r="Q3187" s="483"/>
      <c r="R3187" s="485"/>
      <c r="S3187" s="483"/>
      <c r="T3187" s="484"/>
      <c r="U3187" s="484"/>
      <c r="V3187" s="485"/>
      <c r="W3187" s="486"/>
      <c r="X3187" s="487"/>
    </row>
    <row r="3188" spans="5:24" x14ac:dyDescent="0.25">
      <c r="E3188" s="484"/>
      <c r="F3188" s="484"/>
      <c r="G3188" s="484"/>
      <c r="H3188" s="484"/>
      <c r="I3188" s="484"/>
      <c r="J3188" s="484"/>
      <c r="K3188" s="484"/>
      <c r="L3188" s="484"/>
      <c r="M3188" s="485"/>
      <c r="N3188" s="483"/>
      <c r="O3188" s="485"/>
      <c r="P3188" s="486"/>
      <c r="Q3188" s="483"/>
      <c r="R3188" s="485"/>
      <c r="S3188" s="483"/>
      <c r="T3188" s="484"/>
      <c r="U3188" s="484"/>
      <c r="V3188" s="485"/>
      <c r="W3188" s="486"/>
      <c r="X3188" s="487"/>
    </row>
    <row r="3189" spans="5:24" x14ac:dyDescent="0.25">
      <c r="E3189" s="484"/>
      <c r="F3189" s="484"/>
      <c r="G3189" s="484"/>
      <c r="H3189" s="484"/>
      <c r="I3189" s="484"/>
      <c r="J3189" s="484"/>
      <c r="K3189" s="484"/>
      <c r="L3189" s="484"/>
      <c r="M3189" s="485"/>
      <c r="N3189" s="483"/>
      <c r="O3189" s="485"/>
      <c r="P3189" s="486"/>
      <c r="Q3189" s="483"/>
      <c r="R3189" s="485"/>
      <c r="S3189" s="483"/>
      <c r="T3189" s="484"/>
      <c r="U3189" s="484"/>
      <c r="V3189" s="485"/>
      <c r="W3189" s="486"/>
      <c r="X3189" s="487"/>
    </row>
    <row r="3190" spans="5:24" x14ac:dyDescent="0.25">
      <c r="E3190" s="484"/>
      <c r="F3190" s="484"/>
      <c r="G3190" s="484"/>
      <c r="H3190" s="484"/>
      <c r="I3190" s="484"/>
      <c r="J3190" s="484"/>
      <c r="K3190" s="484"/>
      <c r="L3190" s="484"/>
      <c r="M3190" s="485"/>
      <c r="N3190" s="483"/>
      <c r="O3190" s="485"/>
      <c r="P3190" s="486"/>
      <c r="Q3190" s="483"/>
      <c r="R3190" s="485"/>
      <c r="S3190" s="483"/>
      <c r="T3190" s="484"/>
      <c r="U3190" s="484"/>
      <c r="V3190" s="485"/>
      <c r="W3190" s="486"/>
      <c r="X3190" s="487"/>
    </row>
    <row r="3191" spans="5:24" x14ac:dyDescent="0.25">
      <c r="E3191" s="484"/>
      <c r="F3191" s="484"/>
      <c r="G3191" s="484"/>
      <c r="H3191" s="484"/>
      <c r="I3191" s="484"/>
      <c r="J3191" s="484"/>
      <c r="K3191" s="484"/>
      <c r="L3191" s="484"/>
      <c r="M3191" s="485"/>
      <c r="N3191" s="483"/>
      <c r="O3191" s="485"/>
      <c r="P3191" s="486"/>
      <c r="Q3191" s="483"/>
      <c r="R3191" s="485"/>
      <c r="S3191" s="483"/>
      <c r="T3191" s="484"/>
      <c r="U3191" s="484"/>
      <c r="V3191" s="485"/>
      <c r="W3191" s="486"/>
      <c r="X3191" s="487"/>
    </row>
    <row r="3192" spans="5:24" x14ac:dyDescent="0.25">
      <c r="E3192" s="484"/>
      <c r="F3192" s="484"/>
      <c r="G3192" s="484"/>
      <c r="H3192" s="484"/>
      <c r="I3192" s="484"/>
      <c r="J3192" s="484"/>
      <c r="K3192" s="484"/>
      <c r="L3192" s="484"/>
      <c r="M3192" s="485"/>
      <c r="N3192" s="483"/>
      <c r="O3192" s="485"/>
      <c r="P3192" s="486"/>
      <c r="Q3192" s="483"/>
      <c r="R3192" s="485"/>
      <c r="S3192" s="483"/>
      <c r="T3192" s="484"/>
      <c r="U3192" s="484"/>
      <c r="V3192" s="485"/>
      <c r="W3192" s="486"/>
      <c r="X3192" s="487"/>
    </row>
    <row r="3193" spans="5:24" x14ac:dyDescent="0.25">
      <c r="E3193" s="484"/>
      <c r="F3193" s="484"/>
      <c r="G3193" s="484"/>
      <c r="H3193" s="484"/>
      <c r="I3193" s="484"/>
      <c r="J3193" s="484"/>
      <c r="K3193" s="484"/>
      <c r="L3193" s="484"/>
      <c r="M3193" s="485"/>
      <c r="N3193" s="483"/>
      <c r="O3193" s="485"/>
      <c r="P3193" s="486"/>
      <c r="Q3193" s="483"/>
      <c r="R3193" s="485"/>
      <c r="S3193" s="483"/>
      <c r="T3193" s="484"/>
      <c r="U3193" s="484"/>
      <c r="V3193" s="485"/>
      <c r="W3193" s="486"/>
      <c r="X3193" s="487"/>
    </row>
    <row r="3194" spans="5:24" x14ac:dyDescent="0.25">
      <c r="E3194" s="484"/>
      <c r="F3194" s="484"/>
      <c r="G3194" s="484"/>
      <c r="H3194" s="484"/>
      <c r="I3194" s="484"/>
      <c r="J3194" s="484"/>
      <c r="K3194" s="484"/>
      <c r="L3194" s="484"/>
      <c r="M3194" s="485"/>
      <c r="N3194" s="483"/>
      <c r="O3194" s="485"/>
      <c r="P3194" s="486"/>
      <c r="Q3194" s="483"/>
      <c r="R3194" s="485"/>
      <c r="S3194" s="483"/>
      <c r="T3194" s="484"/>
      <c r="U3194" s="484"/>
      <c r="V3194" s="485"/>
      <c r="W3194" s="486"/>
      <c r="X3194" s="487"/>
    </row>
    <row r="3195" spans="5:24" x14ac:dyDescent="0.25">
      <c r="E3195" s="484"/>
      <c r="F3195" s="484"/>
      <c r="G3195" s="484"/>
      <c r="H3195" s="484"/>
      <c r="I3195" s="484"/>
      <c r="J3195" s="484"/>
      <c r="K3195" s="484"/>
      <c r="L3195" s="484"/>
      <c r="M3195" s="485"/>
      <c r="N3195" s="483"/>
      <c r="O3195" s="485"/>
      <c r="P3195" s="486"/>
      <c r="Q3195" s="483"/>
      <c r="R3195" s="485"/>
      <c r="S3195" s="483"/>
      <c r="T3195" s="484"/>
      <c r="U3195" s="484"/>
      <c r="V3195" s="485"/>
      <c r="W3195" s="486"/>
      <c r="X3195" s="487"/>
    </row>
    <row r="3196" spans="5:24" x14ac:dyDescent="0.25">
      <c r="E3196" s="484"/>
      <c r="F3196" s="484"/>
      <c r="G3196" s="484"/>
      <c r="H3196" s="484"/>
      <c r="I3196" s="484"/>
      <c r="J3196" s="484"/>
      <c r="K3196" s="484"/>
      <c r="L3196" s="484"/>
      <c r="M3196" s="485"/>
      <c r="N3196" s="483"/>
      <c r="O3196" s="485"/>
      <c r="P3196" s="486"/>
      <c r="Q3196" s="483"/>
      <c r="R3196" s="485"/>
      <c r="S3196" s="483"/>
      <c r="T3196" s="484"/>
      <c r="U3196" s="484"/>
      <c r="V3196" s="485"/>
      <c r="W3196" s="486"/>
      <c r="X3196" s="487"/>
    </row>
    <row r="3197" spans="5:24" x14ac:dyDescent="0.25">
      <c r="E3197" s="484"/>
      <c r="F3197" s="484"/>
      <c r="G3197" s="484"/>
      <c r="H3197" s="484"/>
      <c r="I3197" s="484"/>
      <c r="J3197" s="484"/>
      <c r="K3197" s="484"/>
      <c r="L3197" s="484"/>
      <c r="M3197" s="485"/>
      <c r="N3197" s="483"/>
      <c r="O3197" s="485"/>
      <c r="P3197" s="486"/>
      <c r="Q3197" s="483"/>
      <c r="R3197" s="485"/>
      <c r="S3197" s="483"/>
      <c r="T3197" s="484"/>
      <c r="U3197" s="484"/>
      <c r="V3197" s="485"/>
      <c r="W3197" s="486"/>
      <c r="X3197" s="487"/>
    </row>
    <row r="3198" spans="5:24" x14ac:dyDescent="0.25">
      <c r="E3198" s="484"/>
      <c r="F3198" s="484"/>
      <c r="G3198" s="484"/>
      <c r="H3198" s="484"/>
      <c r="I3198" s="484"/>
      <c r="J3198" s="484"/>
      <c r="K3198" s="484"/>
      <c r="L3198" s="484"/>
      <c r="M3198" s="485"/>
      <c r="N3198" s="483"/>
      <c r="O3198" s="485"/>
      <c r="P3198" s="486"/>
      <c r="Q3198" s="483"/>
      <c r="R3198" s="485"/>
      <c r="S3198" s="483"/>
      <c r="T3198" s="484"/>
      <c r="U3198" s="484"/>
      <c r="V3198" s="485"/>
      <c r="W3198" s="486"/>
      <c r="X3198" s="487"/>
    </row>
    <row r="3199" spans="5:24" x14ac:dyDescent="0.25">
      <c r="E3199" s="484"/>
      <c r="F3199" s="484"/>
      <c r="G3199" s="484"/>
      <c r="H3199" s="484"/>
      <c r="I3199" s="484"/>
      <c r="J3199" s="484"/>
      <c r="K3199" s="484"/>
      <c r="L3199" s="484"/>
      <c r="M3199" s="485"/>
      <c r="N3199" s="483"/>
      <c r="O3199" s="485"/>
      <c r="P3199" s="486"/>
      <c r="Q3199" s="483"/>
      <c r="R3199" s="485"/>
      <c r="S3199" s="483"/>
      <c r="T3199" s="484"/>
      <c r="U3199" s="484"/>
      <c r="V3199" s="485"/>
      <c r="W3199" s="486"/>
      <c r="X3199" s="487"/>
    </row>
    <row r="3200" spans="5:24" x14ac:dyDescent="0.25">
      <c r="E3200" s="484"/>
      <c r="F3200" s="484"/>
      <c r="G3200" s="484"/>
      <c r="H3200" s="484"/>
      <c r="I3200" s="484"/>
      <c r="J3200" s="484"/>
      <c r="K3200" s="484"/>
      <c r="L3200" s="484"/>
      <c r="M3200" s="485"/>
      <c r="N3200" s="483"/>
      <c r="O3200" s="485"/>
      <c r="P3200" s="486"/>
      <c r="Q3200" s="483"/>
      <c r="R3200" s="485"/>
      <c r="S3200" s="483"/>
      <c r="T3200" s="484"/>
      <c r="U3200" s="484"/>
      <c r="V3200" s="485"/>
      <c r="W3200" s="486"/>
      <c r="X3200" s="487"/>
    </row>
    <row r="3201" spans="5:24" x14ac:dyDescent="0.25">
      <c r="E3201" s="484"/>
      <c r="F3201" s="484"/>
      <c r="G3201" s="484"/>
      <c r="H3201" s="484"/>
      <c r="I3201" s="484"/>
      <c r="J3201" s="484"/>
      <c r="K3201" s="484"/>
      <c r="L3201" s="484"/>
      <c r="M3201" s="485"/>
      <c r="N3201" s="483"/>
      <c r="O3201" s="485"/>
      <c r="P3201" s="486"/>
      <c r="Q3201" s="483"/>
      <c r="R3201" s="485"/>
      <c r="S3201" s="483"/>
      <c r="T3201" s="484"/>
      <c r="U3201" s="484"/>
      <c r="V3201" s="485"/>
      <c r="W3201" s="486"/>
      <c r="X3201" s="487"/>
    </row>
    <row r="3202" spans="5:24" x14ac:dyDescent="0.25">
      <c r="E3202" s="484"/>
      <c r="F3202" s="484"/>
      <c r="G3202" s="484"/>
      <c r="H3202" s="484"/>
      <c r="I3202" s="484"/>
      <c r="J3202" s="484"/>
      <c r="K3202" s="484"/>
      <c r="L3202" s="484"/>
      <c r="M3202" s="485"/>
      <c r="N3202" s="483"/>
      <c r="O3202" s="485"/>
      <c r="P3202" s="486"/>
      <c r="Q3202" s="483"/>
      <c r="R3202" s="485"/>
      <c r="S3202" s="483"/>
      <c r="T3202" s="484"/>
      <c r="U3202" s="484"/>
      <c r="V3202" s="485"/>
      <c r="W3202" s="486"/>
      <c r="X3202" s="487"/>
    </row>
    <row r="3203" spans="5:24" x14ac:dyDescent="0.25">
      <c r="E3203" s="484"/>
      <c r="F3203" s="484"/>
      <c r="G3203" s="484"/>
      <c r="H3203" s="484"/>
      <c r="I3203" s="484"/>
      <c r="J3203" s="484"/>
      <c r="K3203" s="484"/>
      <c r="L3203" s="484"/>
      <c r="M3203" s="485"/>
      <c r="N3203" s="483"/>
      <c r="O3203" s="485"/>
      <c r="P3203" s="486"/>
      <c r="Q3203" s="483"/>
      <c r="R3203" s="485"/>
      <c r="S3203" s="483"/>
      <c r="T3203" s="484"/>
      <c r="U3203" s="484"/>
      <c r="V3203" s="485"/>
      <c r="W3203" s="486"/>
      <c r="X3203" s="487"/>
    </row>
    <row r="3204" spans="5:24" x14ac:dyDescent="0.25">
      <c r="E3204" s="484"/>
      <c r="F3204" s="484"/>
      <c r="G3204" s="484"/>
      <c r="H3204" s="484"/>
      <c r="I3204" s="484"/>
      <c r="J3204" s="484"/>
      <c r="K3204" s="484"/>
      <c r="L3204" s="484"/>
      <c r="M3204" s="485"/>
      <c r="N3204" s="483"/>
      <c r="O3204" s="485"/>
      <c r="P3204" s="486"/>
      <c r="Q3204" s="483"/>
      <c r="R3204" s="485"/>
      <c r="S3204" s="483"/>
      <c r="T3204" s="484"/>
      <c r="U3204" s="484"/>
      <c r="V3204" s="485"/>
      <c r="W3204" s="486"/>
      <c r="X3204" s="487"/>
    </row>
    <row r="3205" spans="5:24" x14ac:dyDescent="0.25">
      <c r="E3205" s="484"/>
      <c r="F3205" s="484"/>
      <c r="G3205" s="484"/>
      <c r="H3205" s="484"/>
      <c r="I3205" s="484"/>
      <c r="J3205" s="484"/>
      <c r="K3205" s="484"/>
      <c r="L3205" s="484"/>
      <c r="M3205" s="485"/>
      <c r="N3205" s="483"/>
      <c r="O3205" s="485"/>
      <c r="P3205" s="486"/>
      <c r="Q3205" s="483"/>
      <c r="R3205" s="485"/>
      <c r="S3205" s="483"/>
      <c r="T3205" s="484"/>
      <c r="U3205" s="484"/>
      <c r="V3205" s="485"/>
      <c r="W3205" s="486"/>
      <c r="X3205" s="487"/>
    </row>
    <row r="3206" spans="5:24" x14ac:dyDescent="0.25">
      <c r="E3206" s="484"/>
      <c r="F3206" s="484"/>
      <c r="G3206" s="484"/>
      <c r="H3206" s="484"/>
      <c r="I3206" s="484"/>
      <c r="J3206" s="484"/>
      <c r="K3206" s="484"/>
      <c r="L3206" s="484"/>
      <c r="M3206" s="485"/>
      <c r="N3206" s="483"/>
      <c r="O3206" s="485"/>
      <c r="P3206" s="486"/>
      <c r="Q3206" s="483"/>
      <c r="R3206" s="485"/>
      <c r="S3206" s="483"/>
      <c r="T3206" s="484"/>
      <c r="U3206" s="484"/>
      <c r="V3206" s="485"/>
      <c r="W3206" s="486"/>
      <c r="X3206" s="487"/>
    </row>
    <row r="3207" spans="5:24" x14ac:dyDescent="0.25">
      <c r="E3207" s="484"/>
      <c r="F3207" s="484"/>
      <c r="G3207" s="484"/>
      <c r="H3207" s="484"/>
      <c r="I3207" s="484"/>
      <c r="J3207" s="484"/>
      <c r="K3207" s="484"/>
      <c r="L3207" s="484"/>
      <c r="M3207" s="485"/>
      <c r="N3207" s="483"/>
      <c r="O3207" s="485"/>
      <c r="P3207" s="486"/>
      <c r="Q3207" s="483"/>
      <c r="R3207" s="485"/>
      <c r="S3207" s="483"/>
      <c r="T3207" s="484"/>
      <c r="U3207" s="484"/>
      <c r="V3207" s="485"/>
      <c r="W3207" s="486"/>
      <c r="X3207" s="487"/>
    </row>
    <row r="3208" spans="5:24" x14ac:dyDescent="0.25">
      <c r="E3208" s="484"/>
      <c r="F3208" s="484"/>
      <c r="G3208" s="484"/>
      <c r="H3208" s="484"/>
      <c r="I3208" s="484"/>
      <c r="J3208" s="484"/>
      <c r="K3208" s="484"/>
      <c r="L3208" s="484"/>
      <c r="M3208" s="485"/>
      <c r="N3208" s="483"/>
      <c r="O3208" s="485"/>
      <c r="P3208" s="486"/>
      <c r="Q3208" s="483"/>
      <c r="R3208" s="485"/>
      <c r="S3208" s="483"/>
      <c r="T3208" s="484"/>
      <c r="U3208" s="484"/>
      <c r="V3208" s="485"/>
      <c r="W3208" s="486"/>
      <c r="X3208" s="487"/>
    </row>
    <row r="3209" spans="5:24" x14ac:dyDescent="0.25">
      <c r="E3209" s="484"/>
      <c r="F3209" s="484"/>
      <c r="G3209" s="484"/>
      <c r="H3209" s="484"/>
      <c r="I3209" s="484"/>
      <c r="J3209" s="484"/>
      <c r="K3209" s="484"/>
      <c r="L3209" s="484"/>
      <c r="M3209" s="485"/>
      <c r="N3209" s="483"/>
      <c r="O3209" s="485"/>
      <c r="P3209" s="486"/>
      <c r="Q3209" s="483"/>
      <c r="R3209" s="485"/>
      <c r="S3209" s="483"/>
      <c r="T3209" s="484"/>
      <c r="U3209" s="484"/>
      <c r="V3209" s="485"/>
      <c r="W3209" s="486"/>
      <c r="X3209" s="487"/>
    </row>
    <row r="3210" spans="5:24" x14ac:dyDescent="0.25">
      <c r="E3210" s="484"/>
      <c r="F3210" s="484"/>
      <c r="G3210" s="484"/>
      <c r="H3210" s="484"/>
      <c r="I3210" s="484"/>
      <c r="J3210" s="484"/>
      <c r="K3210" s="484"/>
      <c r="L3210" s="484"/>
      <c r="M3210" s="485"/>
      <c r="N3210" s="483"/>
      <c r="O3210" s="485"/>
      <c r="P3210" s="486"/>
      <c r="Q3210" s="483"/>
      <c r="R3210" s="485"/>
      <c r="S3210" s="483"/>
      <c r="T3210" s="484"/>
      <c r="U3210" s="484"/>
      <c r="V3210" s="485"/>
      <c r="W3210" s="486"/>
      <c r="X3210" s="487"/>
    </row>
    <row r="3211" spans="5:24" x14ac:dyDescent="0.25">
      <c r="E3211" s="484"/>
      <c r="F3211" s="484"/>
      <c r="G3211" s="484"/>
      <c r="H3211" s="484"/>
      <c r="I3211" s="484"/>
      <c r="J3211" s="484"/>
      <c r="K3211" s="484"/>
      <c r="L3211" s="484"/>
      <c r="M3211" s="485"/>
      <c r="N3211" s="483"/>
      <c r="O3211" s="485"/>
      <c r="P3211" s="486"/>
      <c r="Q3211" s="483"/>
      <c r="R3211" s="485"/>
      <c r="S3211" s="483"/>
      <c r="T3211" s="484"/>
      <c r="U3211" s="484"/>
      <c r="V3211" s="485"/>
      <c r="W3211" s="486"/>
      <c r="X3211" s="487"/>
    </row>
    <row r="3212" spans="5:24" x14ac:dyDescent="0.25">
      <c r="E3212" s="484"/>
      <c r="F3212" s="484"/>
      <c r="G3212" s="484"/>
      <c r="H3212" s="484"/>
      <c r="I3212" s="484"/>
      <c r="J3212" s="484"/>
      <c r="K3212" s="484"/>
      <c r="L3212" s="484"/>
      <c r="M3212" s="485"/>
      <c r="N3212" s="483"/>
      <c r="O3212" s="485"/>
      <c r="P3212" s="486"/>
      <c r="Q3212" s="483"/>
      <c r="R3212" s="485"/>
      <c r="S3212" s="483"/>
      <c r="T3212" s="484"/>
      <c r="U3212" s="484"/>
      <c r="V3212" s="485"/>
      <c r="W3212" s="486"/>
      <c r="X3212" s="487"/>
    </row>
    <row r="3213" spans="5:24" x14ac:dyDescent="0.25">
      <c r="E3213" s="484"/>
      <c r="F3213" s="484"/>
      <c r="G3213" s="484"/>
      <c r="H3213" s="484"/>
      <c r="I3213" s="484"/>
      <c r="J3213" s="484"/>
      <c r="K3213" s="484"/>
      <c r="L3213" s="484"/>
      <c r="M3213" s="485"/>
      <c r="N3213" s="483"/>
      <c r="O3213" s="485"/>
      <c r="P3213" s="486"/>
      <c r="Q3213" s="483"/>
      <c r="R3213" s="485"/>
      <c r="S3213" s="483"/>
      <c r="T3213" s="484"/>
      <c r="U3213" s="484"/>
      <c r="V3213" s="485"/>
      <c r="W3213" s="486"/>
      <c r="X3213" s="487"/>
    </row>
    <row r="3214" spans="5:24" x14ac:dyDescent="0.25">
      <c r="E3214" s="484"/>
      <c r="F3214" s="484"/>
      <c r="G3214" s="484"/>
      <c r="H3214" s="484"/>
      <c r="I3214" s="484"/>
      <c r="J3214" s="484"/>
      <c r="K3214" s="484"/>
      <c r="L3214" s="484"/>
      <c r="M3214" s="485"/>
      <c r="N3214" s="483"/>
      <c r="O3214" s="485"/>
      <c r="P3214" s="486"/>
      <c r="Q3214" s="483"/>
      <c r="R3214" s="485"/>
      <c r="S3214" s="483"/>
      <c r="T3214" s="484"/>
      <c r="U3214" s="484"/>
      <c r="V3214" s="485"/>
      <c r="W3214" s="486"/>
      <c r="X3214" s="487"/>
    </row>
    <row r="3215" spans="5:24" x14ac:dyDescent="0.25">
      <c r="E3215" s="484"/>
      <c r="F3215" s="484"/>
      <c r="G3215" s="484"/>
      <c r="H3215" s="484"/>
      <c r="I3215" s="484"/>
      <c r="J3215" s="484"/>
      <c r="K3215" s="484"/>
      <c r="L3215" s="484"/>
      <c r="M3215" s="485"/>
      <c r="N3215" s="483"/>
      <c r="O3215" s="485"/>
      <c r="P3215" s="486"/>
      <c r="Q3215" s="483"/>
      <c r="R3215" s="485"/>
      <c r="S3215" s="483"/>
      <c r="T3215" s="484"/>
      <c r="U3215" s="484"/>
      <c r="V3215" s="485"/>
      <c r="W3215" s="486"/>
      <c r="X3215" s="487"/>
    </row>
    <row r="3216" spans="5:24" x14ac:dyDescent="0.25">
      <c r="E3216" s="484"/>
      <c r="F3216" s="484"/>
      <c r="G3216" s="484"/>
      <c r="H3216" s="484"/>
      <c r="I3216" s="484"/>
      <c r="J3216" s="484"/>
      <c r="K3216" s="484"/>
      <c r="L3216" s="484"/>
      <c r="M3216" s="485"/>
      <c r="N3216" s="483"/>
      <c r="O3216" s="485"/>
      <c r="P3216" s="486"/>
      <c r="Q3216" s="483"/>
      <c r="R3216" s="485"/>
      <c r="S3216" s="483"/>
      <c r="T3216" s="484"/>
      <c r="U3216" s="484"/>
      <c r="V3216" s="485"/>
      <c r="W3216" s="486"/>
      <c r="X3216" s="487"/>
    </row>
    <row r="3217" spans="5:24" x14ac:dyDescent="0.25">
      <c r="E3217" s="484"/>
      <c r="F3217" s="484"/>
      <c r="G3217" s="484"/>
      <c r="H3217" s="484"/>
      <c r="I3217" s="484"/>
      <c r="J3217" s="484"/>
      <c r="K3217" s="484"/>
      <c r="L3217" s="484"/>
      <c r="M3217" s="485"/>
      <c r="N3217" s="483"/>
      <c r="O3217" s="485"/>
      <c r="P3217" s="486"/>
      <c r="Q3217" s="483"/>
      <c r="R3217" s="485"/>
      <c r="S3217" s="483"/>
      <c r="T3217" s="484"/>
      <c r="U3217" s="484"/>
      <c r="V3217" s="485"/>
      <c r="W3217" s="486"/>
      <c r="X3217" s="487"/>
    </row>
    <row r="3218" spans="5:24" x14ac:dyDescent="0.25">
      <c r="E3218" s="484"/>
      <c r="F3218" s="484"/>
      <c r="G3218" s="484"/>
      <c r="H3218" s="484"/>
      <c r="I3218" s="484"/>
      <c r="J3218" s="484"/>
      <c r="K3218" s="484"/>
      <c r="L3218" s="484"/>
      <c r="M3218" s="485"/>
      <c r="N3218" s="483"/>
      <c r="O3218" s="485"/>
      <c r="P3218" s="486"/>
      <c r="Q3218" s="483"/>
      <c r="R3218" s="485"/>
      <c r="S3218" s="483"/>
      <c r="T3218" s="484"/>
      <c r="U3218" s="484"/>
      <c r="V3218" s="485"/>
      <c r="W3218" s="486"/>
      <c r="X3218" s="487"/>
    </row>
    <row r="3219" spans="5:24" x14ac:dyDescent="0.25">
      <c r="E3219" s="484"/>
      <c r="F3219" s="484"/>
      <c r="G3219" s="484"/>
      <c r="H3219" s="484"/>
      <c r="I3219" s="484"/>
      <c r="J3219" s="484"/>
      <c r="K3219" s="484"/>
      <c r="L3219" s="484"/>
      <c r="M3219" s="485"/>
      <c r="N3219" s="483"/>
      <c r="O3219" s="485"/>
      <c r="P3219" s="486"/>
      <c r="Q3219" s="483"/>
      <c r="R3219" s="485"/>
      <c r="S3219" s="483"/>
      <c r="T3219" s="484"/>
      <c r="U3219" s="484"/>
      <c r="V3219" s="485"/>
      <c r="W3219" s="486"/>
      <c r="X3219" s="487"/>
    </row>
    <row r="3220" spans="5:24" x14ac:dyDescent="0.25">
      <c r="E3220" s="484"/>
      <c r="F3220" s="484"/>
      <c r="G3220" s="484"/>
      <c r="H3220" s="484"/>
      <c r="I3220" s="484"/>
      <c r="J3220" s="484"/>
      <c r="K3220" s="484"/>
      <c r="L3220" s="484"/>
      <c r="M3220" s="485"/>
      <c r="N3220" s="483"/>
      <c r="O3220" s="485"/>
      <c r="P3220" s="486"/>
      <c r="Q3220" s="483"/>
      <c r="R3220" s="485"/>
      <c r="S3220" s="483"/>
      <c r="T3220" s="484"/>
      <c r="U3220" s="484"/>
      <c r="V3220" s="485"/>
      <c r="W3220" s="486"/>
      <c r="X3220" s="487"/>
    </row>
    <row r="3221" spans="5:24" x14ac:dyDescent="0.25">
      <c r="E3221" s="484"/>
      <c r="F3221" s="484"/>
      <c r="G3221" s="484"/>
      <c r="H3221" s="484"/>
      <c r="I3221" s="484"/>
      <c r="J3221" s="484"/>
      <c r="K3221" s="484"/>
      <c r="L3221" s="484"/>
      <c r="M3221" s="485"/>
      <c r="N3221" s="483"/>
      <c r="O3221" s="485"/>
      <c r="P3221" s="486"/>
      <c r="Q3221" s="483"/>
      <c r="R3221" s="485"/>
      <c r="S3221" s="483"/>
      <c r="T3221" s="484"/>
      <c r="U3221" s="484"/>
      <c r="V3221" s="485"/>
      <c r="W3221" s="486"/>
      <c r="X3221" s="487"/>
    </row>
    <row r="3222" spans="5:24" x14ac:dyDescent="0.25">
      <c r="E3222" s="484"/>
      <c r="F3222" s="484"/>
      <c r="G3222" s="484"/>
      <c r="H3222" s="484"/>
      <c r="I3222" s="484"/>
      <c r="J3222" s="484"/>
      <c r="K3222" s="484"/>
      <c r="L3222" s="484"/>
      <c r="M3222" s="485"/>
      <c r="N3222" s="483"/>
      <c r="O3222" s="485"/>
      <c r="P3222" s="486"/>
      <c r="Q3222" s="483"/>
      <c r="R3222" s="485"/>
      <c r="S3222" s="483"/>
      <c r="T3222" s="484"/>
      <c r="U3222" s="484"/>
      <c r="V3222" s="485"/>
      <c r="W3222" s="486"/>
      <c r="X3222" s="487"/>
    </row>
    <row r="3223" spans="5:24" x14ac:dyDescent="0.25">
      <c r="E3223" s="484"/>
      <c r="F3223" s="484"/>
      <c r="G3223" s="484"/>
      <c r="H3223" s="484"/>
      <c r="I3223" s="484"/>
      <c r="J3223" s="484"/>
      <c r="K3223" s="484"/>
      <c r="L3223" s="484"/>
      <c r="M3223" s="485"/>
      <c r="N3223" s="483"/>
      <c r="O3223" s="485"/>
      <c r="P3223" s="486"/>
      <c r="Q3223" s="483"/>
      <c r="R3223" s="485"/>
      <c r="S3223" s="483"/>
      <c r="T3223" s="484"/>
      <c r="U3223" s="484"/>
      <c r="V3223" s="485"/>
      <c r="W3223" s="486"/>
      <c r="X3223" s="487"/>
    </row>
    <row r="3224" spans="5:24" x14ac:dyDescent="0.25">
      <c r="E3224" s="484"/>
      <c r="F3224" s="484"/>
      <c r="G3224" s="484"/>
      <c r="H3224" s="484"/>
      <c r="I3224" s="484"/>
      <c r="J3224" s="484"/>
      <c r="K3224" s="484"/>
      <c r="L3224" s="484"/>
      <c r="M3224" s="485"/>
      <c r="N3224" s="483"/>
      <c r="O3224" s="485"/>
      <c r="P3224" s="486"/>
      <c r="Q3224" s="483"/>
      <c r="R3224" s="485"/>
      <c r="S3224" s="483"/>
      <c r="T3224" s="484"/>
      <c r="U3224" s="484"/>
      <c r="V3224" s="485"/>
      <c r="W3224" s="486"/>
      <c r="X3224" s="487"/>
    </row>
    <row r="3225" spans="5:24" x14ac:dyDescent="0.25">
      <c r="E3225" s="484"/>
      <c r="F3225" s="484"/>
      <c r="G3225" s="484"/>
      <c r="H3225" s="484"/>
      <c r="I3225" s="484"/>
      <c r="J3225" s="484"/>
      <c r="K3225" s="484"/>
      <c r="L3225" s="484"/>
      <c r="M3225" s="485"/>
      <c r="N3225" s="483"/>
      <c r="O3225" s="485"/>
      <c r="P3225" s="486"/>
      <c r="Q3225" s="483"/>
      <c r="R3225" s="485"/>
      <c r="S3225" s="483"/>
      <c r="T3225" s="484"/>
      <c r="U3225" s="484"/>
      <c r="V3225" s="485"/>
      <c r="W3225" s="486"/>
      <c r="X3225" s="487"/>
    </row>
    <row r="3226" spans="5:24" x14ac:dyDescent="0.25">
      <c r="E3226" s="484"/>
      <c r="F3226" s="484"/>
      <c r="G3226" s="484"/>
      <c r="H3226" s="484"/>
      <c r="I3226" s="484"/>
      <c r="J3226" s="484"/>
      <c r="K3226" s="484"/>
      <c r="L3226" s="484"/>
      <c r="M3226" s="485"/>
      <c r="N3226" s="483"/>
      <c r="O3226" s="485"/>
      <c r="P3226" s="486"/>
      <c r="Q3226" s="483"/>
      <c r="R3226" s="485"/>
      <c r="S3226" s="483"/>
      <c r="T3226" s="484"/>
      <c r="U3226" s="484"/>
      <c r="V3226" s="485"/>
      <c r="W3226" s="486"/>
      <c r="X3226" s="487"/>
    </row>
    <row r="3227" spans="5:24" x14ac:dyDescent="0.25">
      <c r="E3227" s="484"/>
      <c r="F3227" s="484"/>
      <c r="G3227" s="484"/>
      <c r="H3227" s="484"/>
      <c r="I3227" s="484"/>
      <c r="J3227" s="484"/>
      <c r="K3227" s="484"/>
      <c r="L3227" s="484"/>
      <c r="M3227" s="485"/>
      <c r="N3227" s="483"/>
      <c r="O3227" s="485"/>
      <c r="P3227" s="486"/>
      <c r="Q3227" s="483"/>
      <c r="R3227" s="485"/>
      <c r="S3227" s="483"/>
      <c r="T3227" s="484"/>
      <c r="U3227" s="484"/>
      <c r="V3227" s="485"/>
      <c r="W3227" s="486"/>
      <c r="X3227" s="487"/>
    </row>
    <row r="3228" spans="5:24" x14ac:dyDescent="0.25">
      <c r="E3228" s="484"/>
      <c r="F3228" s="484"/>
      <c r="G3228" s="484"/>
      <c r="H3228" s="484"/>
      <c r="I3228" s="484"/>
      <c r="J3228" s="484"/>
      <c r="K3228" s="484"/>
      <c r="L3228" s="484"/>
      <c r="M3228" s="485"/>
      <c r="N3228" s="483"/>
      <c r="O3228" s="485"/>
      <c r="P3228" s="486"/>
      <c r="Q3228" s="483"/>
      <c r="R3228" s="485"/>
      <c r="S3228" s="483"/>
      <c r="T3228" s="484"/>
      <c r="U3228" s="484"/>
      <c r="V3228" s="485"/>
      <c r="W3228" s="486"/>
      <c r="X3228" s="487"/>
    </row>
    <row r="3229" spans="5:24" x14ac:dyDescent="0.25">
      <c r="E3229" s="484"/>
      <c r="F3229" s="484"/>
      <c r="G3229" s="484"/>
      <c r="H3229" s="484"/>
      <c r="I3229" s="484"/>
      <c r="J3229" s="484"/>
      <c r="K3229" s="484"/>
      <c r="L3229" s="484"/>
      <c r="M3229" s="485"/>
      <c r="N3229" s="483"/>
      <c r="O3229" s="485"/>
      <c r="P3229" s="486"/>
      <c r="Q3229" s="483"/>
      <c r="R3229" s="485"/>
      <c r="S3229" s="483"/>
      <c r="T3229" s="484"/>
      <c r="U3229" s="484"/>
      <c r="V3229" s="485"/>
      <c r="W3229" s="486"/>
      <c r="X3229" s="487"/>
    </row>
    <row r="3230" spans="5:24" x14ac:dyDescent="0.25">
      <c r="E3230" s="484"/>
      <c r="F3230" s="484"/>
      <c r="G3230" s="484"/>
      <c r="H3230" s="484"/>
      <c r="I3230" s="484"/>
      <c r="J3230" s="484"/>
      <c r="K3230" s="484"/>
      <c r="L3230" s="484"/>
      <c r="M3230" s="485"/>
      <c r="N3230" s="483"/>
      <c r="O3230" s="485"/>
      <c r="P3230" s="486"/>
      <c r="Q3230" s="483"/>
      <c r="R3230" s="485"/>
      <c r="S3230" s="483"/>
      <c r="T3230" s="484"/>
      <c r="U3230" s="484"/>
      <c r="V3230" s="485"/>
      <c r="W3230" s="486"/>
      <c r="X3230" s="487"/>
    </row>
    <row r="3231" spans="5:24" x14ac:dyDescent="0.25">
      <c r="E3231" s="484"/>
      <c r="F3231" s="484"/>
      <c r="G3231" s="484"/>
      <c r="H3231" s="484"/>
      <c r="I3231" s="484"/>
      <c r="J3231" s="484"/>
      <c r="K3231" s="484"/>
      <c r="L3231" s="484"/>
      <c r="M3231" s="485"/>
      <c r="N3231" s="483"/>
      <c r="O3231" s="485"/>
      <c r="P3231" s="486"/>
      <c r="Q3231" s="483"/>
      <c r="R3231" s="485"/>
      <c r="S3231" s="483"/>
      <c r="T3231" s="484"/>
      <c r="U3231" s="484"/>
      <c r="V3231" s="485"/>
      <c r="W3231" s="486"/>
      <c r="X3231" s="487"/>
    </row>
    <row r="3232" spans="5:24" x14ac:dyDescent="0.25">
      <c r="E3232" s="484"/>
      <c r="F3232" s="484"/>
      <c r="G3232" s="484"/>
      <c r="H3232" s="484"/>
      <c r="I3232" s="484"/>
      <c r="J3232" s="484"/>
      <c r="K3232" s="484"/>
      <c r="L3232" s="484"/>
      <c r="M3232" s="485"/>
      <c r="N3232" s="483"/>
      <c r="O3232" s="485"/>
      <c r="P3232" s="486"/>
      <c r="Q3232" s="483"/>
      <c r="R3232" s="485"/>
      <c r="S3232" s="483"/>
      <c r="T3232" s="484"/>
      <c r="U3232" s="484"/>
      <c r="V3232" s="485"/>
      <c r="W3232" s="486"/>
      <c r="X3232" s="487"/>
    </row>
    <row r="3233" spans="5:24" x14ac:dyDescent="0.25">
      <c r="E3233" s="484"/>
      <c r="F3233" s="484"/>
      <c r="G3233" s="484"/>
      <c r="H3233" s="484"/>
      <c r="I3233" s="484"/>
      <c r="J3233" s="484"/>
      <c r="K3233" s="484"/>
      <c r="L3233" s="484"/>
      <c r="M3233" s="485"/>
      <c r="N3233" s="483"/>
      <c r="O3233" s="485"/>
      <c r="P3233" s="486"/>
      <c r="Q3233" s="483"/>
      <c r="R3233" s="485"/>
      <c r="S3233" s="483"/>
      <c r="T3233" s="484"/>
      <c r="U3233" s="484"/>
      <c r="V3233" s="485"/>
      <c r="W3233" s="486"/>
      <c r="X3233" s="487"/>
    </row>
    <row r="3234" spans="5:24" x14ac:dyDescent="0.25">
      <c r="E3234" s="484"/>
      <c r="F3234" s="484"/>
      <c r="G3234" s="484"/>
      <c r="H3234" s="484"/>
      <c r="I3234" s="484"/>
      <c r="J3234" s="484"/>
      <c r="K3234" s="484"/>
      <c r="L3234" s="484"/>
      <c r="M3234" s="485"/>
      <c r="N3234" s="483"/>
      <c r="O3234" s="485"/>
      <c r="P3234" s="486"/>
      <c r="Q3234" s="483"/>
      <c r="R3234" s="485"/>
      <c r="S3234" s="483"/>
      <c r="T3234" s="484"/>
      <c r="U3234" s="484"/>
      <c r="V3234" s="485"/>
      <c r="W3234" s="486"/>
      <c r="X3234" s="487"/>
    </row>
    <row r="3235" spans="5:24" x14ac:dyDescent="0.25">
      <c r="E3235" s="484"/>
      <c r="F3235" s="484"/>
      <c r="G3235" s="484"/>
      <c r="H3235" s="484"/>
      <c r="I3235" s="484"/>
      <c r="J3235" s="484"/>
      <c r="K3235" s="484"/>
      <c r="L3235" s="484"/>
      <c r="M3235" s="485"/>
      <c r="N3235" s="483"/>
      <c r="O3235" s="485"/>
      <c r="P3235" s="486"/>
      <c r="Q3235" s="483"/>
      <c r="R3235" s="485"/>
      <c r="S3235" s="483"/>
      <c r="T3235" s="484"/>
      <c r="U3235" s="484"/>
      <c r="V3235" s="485"/>
      <c r="W3235" s="486"/>
      <c r="X3235" s="487"/>
    </row>
    <row r="3236" spans="5:24" x14ac:dyDescent="0.25">
      <c r="E3236" s="484"/>
      <c r="F3236" s="484"/>
      <c r="G3236" s="484"/>
      <c r="H3236" s="484"/>
      <c r="I3236" s="484"/>
      <c r="J3236" s="484"/>
      <c r="K3236" s="484"/>
      <c r="L3236" s="484"/>
      <c r="M3236" s="485"/>
      <c r="N3236" s="483"/>
      <c r="O3236" s="485"/>
      <c r="P3236" s="486"/>
      <c r="Q3236" s="483"/>
      <c r="R3236" s="485"/>
      <c r="S3236" s="483"/>
      <c r="T3236" s="484"/>
      <c r="U3236" s="484"/>
      <c r="V3236" s="485"/>
      <c r="W3236" s="486"/>
      <c r="X3236" s="487"/>
    </row>
    <row r="3237" spans="5:24" x14ac:dyDescent="0.25">
      <c r="E3237" s="484"/>
      <c r="F3237" s="484"/>
      <c r="G3237" s="484"/>
      <c r="H3237" s="484"/>
      <c r="I3237" s="484"/>
      <c r="J3237" s="484"/>
      <c r="K3237" s="484"/>
      <c r="L3237" s="484"/>
      <c r="M3237" s="485"/>
      <c r="N3237" s="483"/>
      <c r="O3237" s="485"/>
      <c r="P3237" s="486"/>
      <c r="Q3237" s="483"/>
      <c r="R3237" s="485"/>
      <c r="S3237" s="483"/>
      <c r="T3237" s="484"/>
      <c r="U3237" s="484"/>
      <c r="V3237" s="485"/>
      <c r="W3237" s="486"/>
      <c r="X3237" s="487"/>
    </row>
    <row r="3238" spans="5:24" x14ac:dyDescent="0.25">
      <c r="E3238" s="484"/>
      <c r="F3238" s="484"/>
      <c r="G3238" s="484"/>
      <c r="H3238" s="484"/>
      <c r="I3238" s="484"/>
      <c r="J3238" s="484"/>
      <c r="K3238" s="484"/>
      <c r="L3238" s="484"/>
      <c r="M3238" s="485"/>
      <c r="N3238" s="483"/>
      <c r="O3238" s="485"/>
      <c r="P3238" s="486"/>
      <c r="Q3238" s="483"/>
      <c r="R3238" s="485"/>
      <c r="S3238" s="483"/>
      <c r="T3238" s="484"/>
      <c r="U3238" s="484"/>
      <c r="V3238" s="485"/>
      <c r="W3238" s="486"/>
      <c r="X3238" s="487"/>
    </row>
    <row r="3239" spans="5:24" x14ac:dyDescent="0.25">
      <c r="E3239" s="484"/>
      <c r="F3239" s="484"/>
      <c r="G3239" s="484"/>
      <c r="H3239" s="484"/>
      <c r="I3239" s="484"/>
      <c r="J3239" s="484"/>
      <c r="K3239" s="484"/>
      <c r="L3239" s="484"/>
      <c r="M3239" s="485"/>
      <c r="N3239" s="483"/>
      <c r="O3239" s="485"/>
      <c r="P3239" s="486"/>
      <c r="Q3239" s="483"/>
      <c r="R3239" s="485"/>
      <c r="S3239" s="483"/>
      <c r="T3239" s="484"/>
      <c r="U3239" s="484"/>
      <c r="V3239" s="485"/>
      <c r="W3239" s="486"/>
      <c r="X3239" s="487"/>
    </row>
    <row r="3240" spans="5:24" x14ac:dyDescent="0.25">
      <c r="E3240" s="484"/>
      <c r="F3240" s="484"/>
      <c r="G3240" s="484"/>
      <c r="H3240" s="484"/>
      <c r="I3240" s="484"/>
      <c r="J3240" s="484"/>
      <c r="K3240" s="484"/>
      <c r="L3240" s="484"/>
      <c r="M3240" s="485"/>
      <c r="N3240" s="483"/>
      <c r="O3240" s="485"/>
      <c r="P3240" s="486"/>
      <c r="Q3240" s="483"/>
      <c r="R3240" s="485"/>
      <c r="S3240" s="483"/>
      <c r="T3240" s="484"/>
      <c r="U3240" s="484"/>
      <c r="V3240" s="485"/>
      <c r="W3240" s="486"/>
      <c r="X3240" s="487"/>
    </row>
    <row r="3241" spans="5:24" x14ac:dyDescent="0.25">
      <c r="E3241" s="484"/>
      <c r="F3241" s="484"/>
      <c r="G3241" s="484"/>
      <c r="H3241" s="484"/>
      <c r="I3241" s="484"/>
      <c r="J3241" s="484"/>
      <c r="K3241" s="484"/>
      <c r="L3241" s="484"/>
      <c r="M3241" s="485"/>
      <c r="N3241" s="483"/>
      <c r="O3241" s="485"/>
      <c r="P3241" s="486"/>
      <c r="Q3241" s="483"/>
      <c r="R3241" s="485"/>
      <c r="S3241" s="483"/>
      <c r="T3241" s="484"/>
      <c r="U3241" s="484"/>
      <c r="V3241" s="485"/>
      <c r="W3241" s="486"/>
      <c r="X3241" s="487"/>
    </row>
    <row r="3242" spans="5:24" x14ac:dyDescent="0.25">
      <c r="E3242" s="484"/>
      <c r="F3242" s="484"/>
      <c r="G3242" s="484"/>
      <c r="H3242" s="484"/>
      <c r="I3242" s="484"/>
      <c r="J3242" s="484"/>
      <c r="K3242" s="484"/>
      <c r="L3242" s="484"/>
      <c r="M3242" s="485"/>
      <c r="N3242" s="483"/>
      <c r="O3242" s="485"/>
      <c r="P3242" s="486"/>
      <c r="Q3242" s="483"/>
      <c r="R3242" s="485"/>
      <c r="S3242" s="483"/>
      <c r="T3242" s="484"/>
      <c r="U3242" s="484"/>
      <c r="V3242" s="485"/>
      <c r="W3242" s="486"/>
      <c r="X3242" s="487"/>
    </row>
    <row r="3243" spans="5:24" x14ac:dyDescent="0.25">
      <c r="E3243" s="484"/>
      <c r="F3243" s="484"/>
      <c r="G3243" s="484"/>
      <c r="H3243" s="484"/>
      <c r="I3243" s="484"/>
      <c r="J3243" s="484"/>
      <c r="K3243" s="484"/>
      <c r="L3243" s="484"/>
      <c r="M3243" s="485"/>
      <c r="N3243" s="483"/>
      <c r="O3243" s="485"/>
      <c r="P3243" s="486"/>
      <c r="Q3243" s="483"/>
      <c r="R3243" s="485"/>
      <c r="S3243" s="483"/>
      <c r="T3243" s="484"/>
      <c r="U3243" s="484"/>
      <c r="V3243" s="485"/>
      <c r="W3243" s="486"/>
      <c r="X3243" s="487"/>
    </row>
    <row r="3244" spans="5:24" x14ac:dyDescent="0.25">
      <c r="E3244" s="484"/>
      <c r="F3244" s="484"/>
      <c r="G3244" s="484"/>
      <c r="H3244" s="484"/>
      <c r="I3244" s="484"/>
      <c r="J3244" s="484"/>
      <c r="K3244" s="484"/>
      <c r="L3244" s="484"/>
      <c r="M3244" s="485"/>
      <c r="N3244" s="483"/>
      <c r="O3244" s="485"/>
      <c r="P3244" s="486"/>
      <c r="Q3244" s="483"/>
      <c r="R3244" s="485"/>
      <c r="S3244" s="483"/>
      <c r="T3244" s="484"/>
      <c r="U3244" s="484"/>
      <c r="V3244" s="485"/>
      <c r="W3244" s="486"/>
      <c r="X3244" s="487"/>
    </row>
    <row r="3245" spans="5:24" x14ac:dyDescent="0.25">
      <c r="E3245" s="484"/>
      <c r="F3245" s="484"/>
      <c r="G3245" s="484"/>
      <c r="H3245" s="484"/>
      <c r="I3245" s="484"/>
      <c r="J3245" s="484"/>
      <c r="K3245" s="484"/>
      <c r="L3245" s="484"/>
      <c r="M3245" s="485"/>
      <c r="N3245" s="483"/>
      <c r="O3245" s="485"/>
      <c r="P3245" s="486"/>
      <c r="Q3245" s="483"/>
      <c r="R3245" s="485"/>
      <c r="S3245" s="483"/>
      <c r="T3245" s="484"/>
      <c r="U3245" s="484"/>
      <c r="V3245" s="485"/>
      <c r="W3245" s="486"/>
      <c r="X3245" s="487"/>
    </row>
    <row r="3246" spans="5:24" x14ac:dyDescent="0.25">
      <c r="E3246" s="484"/>
      <c r="F3246" s="484"/>
      <c r="G3246" s="484"/>
      <c r="H3246" s="484"/>
      <c r="I3246" s="484"/>
      <c r="J3246" s="484"/>
      <c r="K3246" s="484"/>
      <c r="L3246" s="484"/>
      <c r="M3246" s="485"/>
      <c r="N3246" s="483"/>
      <c r="O3246" s="485"/>
      <c r="P3246" s="486"/>
      <c r="Q3246" s="483"/>
      <c r="R3246" s="485"/>
      <c r="S3246" s="483"/>
      <c r="T3246" s="484"/>
      <c r="U3246" s="484"/>
      <c r="V3246" s="485"/>
      <c r="W3246" s="486"/>
      <c r="X3246" s="487"/>
    </row>
    <row r="3247" spans="5:24" x14ac:dyDescent="0.25">
      <c r="E3247" s="484"/>
      <c r="F3247" s="484"/>
      <c r="G3247" s="484"/>
      <c r="H3247" s="484"/>
      <c r="I3247" s="484"/>
      <c r="J3247" s="484"/>
      <c r="K3247" s="484"/>
      <c r="L3247" s="484"/>
      <c r="M3247" s="485"/>
      <c r="N3247" s="483"/>
      <c r="O3247" s="485"/>
      <c r="P3247" s="486"/>
      <c r="Q3247" s="483"/>
      <c r="R3247" s="485"/>
      <c r="S3247" s="483"/>
      <c r="T3247" s="484"/>
      <c r="U3247" s="484"/>
      <c r="V3247" s="485"/>
      <c r="W3247" s="486"/>
      <c r="X3247" s="487"/>
    </row>
    <row r="3248" spans="5:24" x14ac:dyDescent="0.25">
      <c r="E3248" s="484"/>
      <c r="F3248" s="484"/>
      <c r="G3248" s="484"/>
      <c r="H3248" s="484"/>
      <c r="I3248" s="484"/>
      <c r="J3248" s="484"/>
      <c r="K3248" s="484"/>
      <c r="L3248" s="484"/>
      <c r="M3248" s="485"/>
      <c r="N3248" s="483"/>
      <c r="O3248" s="485"/>
      <c r="P3248" s="486"/>
      <c r="Q3248" s="483"/>
      <c r="R3248" s="485"/>
      <c r="S3248" s="483"/>
      <c r="T3248" s="484"/>
      <c r="U3248" s="484"/>
      <c r="V3248" s="485"/>
      <c r="W3248" s="486"/>
      <c r="X3248" s="487"/>
    </row>
    <row r="3249" spans="5:24" x14ac:dyDescent="0.25">
      <c r="E3249" s="484"/>
      <c r="F3249" s="484"/>
      <c r="G3249" s="484"/>
      <c r="H3249" s="484"/>
      <c r="I3249" s="484"/>
      <c r="J3249" s="484"/>
      <c r="K3249" s="484"/>
      <c r="L3249" s="484"/>
      <c r="M3249" s="485"/>
      <c r="N3249" s="483"/>
      <c r="O3249" s="485"/>
      <c r="P3249" s="486"/>
      <c r="Q3249" s="483"/>
      <c r="R3249" s="485"/>
      <c r="S3249" s="483"/>
      <c r="T3249" s="484"/>
      <c r="U3249" s="484"/>
      <c r="V3249" s="485"/>
      <c r="W3249" s="486"/>
      <c r="X3249" s="487"/>
    </row>
    <row r="3250" spans="5:24" x14ac:dyDescent="0.25">
      <c r="E3250" s="484"/>
      <c r="F3250" s="484"/>
      <c r="G3250" s="484"/>
      <c r="H3250" s="484"/>
      <c r="I3250" s="484"/>
      <c r="J3250" s="484"/>
      <c r="K3250" s="484"/>
      <c r="L3250" s="484"/>
      <c r="M3250" s="485"/>
      <c r="N3250" s="483"/>
      <c r="O3250" s="485"/>
      <c r="P3250" s="486"/>
      <c r="Q3250" s="483"/>
      <c r="R3250" s="485"/>
      <c r="S3250" s="483"/>
      <c r="T3250" s="484"/>
      <c r="U3250" s="484"/>
      <c r="V3250" s="485"/>
      <c r="W3250" s="486"/>
      <c r="X3250" s="487"/>
    </row>
    <row r="3251" spans="5:24" x14ac:dyDescent="0.25">
      <c r="E3251" s="484"/>
      <c r="F3251" s="484"/>
      <c r="G3251" s="484"/>
      <c r="H3251" s="484"/>
      <c r="I3251" s="484"/>
      <c r="J3251" s="484"/>
      <c r="K3251" s="484"/>
      <c r="L3251" s="484"/>
      <c r="M3251" s="485"/>
      <c r="N3251" s="483"/>
      <c r="O3251" s="485"/>
      <c r="P3251" s="486"/>
      <c r="Q3251" s="483"/>
      <c r="R3251" s="485"/>
      <c r="S3251" s="483"/>
      <c r="T3251" s="484"/>
      <c r="U3251" s="484"/>
      <c r="V3251" s="485"/>
      <c r="W3251" s="486"/>
      <c r="X3251" s="487"/>
    </row>
    <row r="3252" spans="5:24" x14ac:dyDescent="0.25">
      <c r="E3252" s="484"/>
      <c r="F3252" s="484"/>
      <c r="G3252" s="484"/>
      <c r="H3252" s="484"/>
      <c r="I3252" s="484"/>
      <c r="J3252" s="484"/>
      <c r="K3252" s="484"/>
      <c r="L3252" s="484"/>
      <c r="M3252" s="485"/>
      <c r="N3252" s="483"/>
      <c r="O3252" s="485"/>
      <c r="P3252" s="486"/>
      <c r="Q3252" s="483"/>
      <c r="R3252" s="485"/>
      <c r="S3252" s="483"/>
      <c r="T3252" s="484"/>
      <c r="U3252" s="484"/>
      <c r="V3252" s="485"/>
      <c r="W3252" s="486"/>
      <c r="X3252" s="487"/>
    </row>
    <row r="3253" spans="5:24" x14ac:dyDescent="0.25">
      <c r="E3253" s="484"/>
      <c r="F3253" s="484"/>
      <c r="G3253" s="484"/>
      <c r="H3253" s="484"/>
      <c r="I3253" s="484"/>
      <c r="J3253" s="484"/>
      <c r="K3253" s="484"/>
      <c r="L3253" s="484"/>
      <c r="M3253" s="485"/>
      <c r="N3253" s="483"/>
      <c r="O3253" s="485"/>
      <c r="P3253" s="486"/>
      <c r="Q3253" s="483"/>
      <c r="R3253" s="485"/>
      <c r="S3253" s="483"/>
      <c r="T3253" s="484"/>
      <c r="U3253" s="484"/>
      <c r="V3253" s="485"/>
      <c r="W3253" s="486"/>
      <c r="X3253" s="487"/>
    </row>
    <row r="3254" spans="5:24" x14ac:dyDescent="0.25">
      <c r="E3254" s="484"/>
      <c r="F3254" s="484"/>
      <c r="G3254" s="484"/>
      <c r="H3254" s="484"/>
      <c r="I3254" s="484"/>
      <c r="J3254" s="484"/>
      <c r="K3254" s="484"/>
      <c r="L3254" s="484"/>
      <c r="M3254" s="485"/>
      <c r="N3254" s="483"/>
      <c r="O3254" s="485"/>
      <c r="P3254" s="486"/>
      <c r="Q3254" s="483"/>
      <c r="R3254" s="485"/>
      <c r="S3254" s="483"/>
      <c r="T3254" s="484"/>
      <c r="U3254" s="484"/>
      <c r="V3254" s="485"/>
      <c r="W3254" s="486"/>
      <c r="X3254" s="487"/>
    </row>
    <row r="3255" spans="5:24" x14ac:dyDescent="0.25">
      <c r="E3255" s="484"/>
      <c r="F3255" s="484"/>
      <c r="G3255" s="484"/>
      <c r="H3255" s="484"/>
      <c r="I3255" s="484"/>
      <c r="J3255" s="484"/>
      <c r="K3255" s="484"/>
      <c r="L3255" s="484"/>
      <c r="M3255" s="485"/>
      <c r="N3255" s="483"/>
      <c r="O3255" s="485"/>
      <c r="P3255" s="486"/>
      <c r="Q3255" s="483"/>
      <c r="R3255" s="485"/>
      <c r="S3255" s="483"/>
      <c r="T3255" s="484"/>
      <c r="U3255" s="484"/>
      <c r="V3255" s="485"/>
      <c r="W3255" s="486"/>
      <c r="X3255" s="487"/>
    </row>
    <row r="3256" spans="5:24" x14ac:dyDescent="0.25">
      <c r="E3256" s="484"/>
      <c r="F3256" s="484"/>
      <c r="G3256" s="484"/>
      <c r="H3256" s="484"/>
      <c r="I3256" s="484"/>
      <c r="J3256" s="484"/>
      <c r="K3256" s="484"/>
      <c r="L3256" s="484"/>
      <c r="M3256" s="485"/>
      <c r="N3256" s="483"/>
      <c r="O3256" s="485"/>
      <c r="P3256" s="486"/>
      <c r="Q3256" s="483"/>
      <c r="R3256" s="485"/>
      <c r="S3256" s="483"/>
      <c r="T3256" s="484"/>
      <c r="U3256" s="484"/>
      <c r="V3256" s="485"/>
      <c r="W3256" s="486"/>
      <c r="X3256" s="487"/>
    </row>
    <row r="3257" spans="5:24" x14ac:dyDescent="0.25">
      <c r="E3257" s="484"/>
      <c r="F3257" s="484"/>
      <c r="G3257" s="484"/>
      <c r="H3257" s="484"/>
      <c r="I3257" s="484"/>
      <c r="J3257" s="484"/>
      <c r="K3257" s="484"/>
      <c r="L3257" s="484"/>
      <c r="M3257" s="485"/>
      <c r="N3257" s="483"/>
      <c r="O3257" s="485"/>
      <c r="P3257" s="486"/>
      <c r="Q3257" s="483"/>
      <c r="R3257" s="485"/>
      <c r="S3257" s="483"/>
      <c r="T3257" s="484"/>
      <c r="U3257" s="484"/>
      <c r="V3257" s="485"/>
      <c r="W3257" s="486"/>
      <c r="X3257" s="487"/>
    </row>
    <row r="3258" spans="5:24" x14ac:dyDescent="0.25">
      <c r="E3258" s="484"/>
      <c r="F3258" s="484"/>
      <c r="G3258" s="484"/>
      <c r="H3258" s="484"/>
      <c r="I3258" s="484"/>
      <c r="J3258" s="484"/>
      <c r="K3258" s="484"/>
      <c r="L3258" s="484"/>
      <c r="M3258" s="485"/>
      <c r="N3258" s="483"/>
      <c r="O3258" s="485"/>
      <c r="P3258" s="486"/>
      <c r="Q3258" s="483"/>
      <c r="R3258" s="485"/>
      <c r="S3258" s="483"/>
      <c r="T3258" s="484"/>
      <c r="U3258" s="484"/>
      <c r="V3258" s="485"/>
      <c r="W3258" s="486"/>
      <c r="X3258" s="487"/>
    </row>
    <row r="3259" spans="5:24" x14ac:dyDescent="0.25">
      <c r="E3259" s="484"/>
      <c r="F3259" s="484"/>
      <c r="G3259" s="484"/>
      <c r="H3259" s="484"/>
      <c r="I3259" s="484"/>
      <c r="J3259" s="484"/>
      <c r="K3259" s="484"/>
      <c r="L3259" s="484"/>
      <c r="M3259" s="485"/>
      <c r="N3259" s="483"/>
      <c r="O3259" s="485"/>
      <c r="P3259" s="486"/>
      <c r="Q3259" s="483"/>
      <c r="R3259" s="485"/>
      <c r="S3259" s="483"/>
      <c r="T3259" s="484"/>
      <c r="U3259" s="484"/>
      <c r="V3259" s="485"/>
      <c r="W3259" s="486"/>
      <c r="X3259" s="487"/>
    </row>
    <row r="3260" spans="5:24" x14ac:dyDescent="0.25">
      <c r="E3260" s="484"/>
      <c r="F3260" s="484"/>
      <c r="G3260" s="484"/>
      <c r="H3260" s="484"/>
      <c r="I3260" s="484"/>
      <c r="J3260" s="484"/>
      <c r="K3260" s="484"/>
      <c r="L3260" s="484"/>
      <c r="M3260" s="485"/>
      <c r="N3260" s="483"/>
      <c r="O3260" s="485"/>
      <c r="P3260" s="486"/>
      <c r="Q3260" s="483"/>
      <c r="R3260" s="485"/>
      <c r="S3260" s="483"/>
      <c r="T3260" s="484"/>
      <c r="U3260" s="484"/>
      <c r="V3260" s="485"/>
      <c r="W3260" s="486"/>
      <c r="X3260" s="487"/>
    </row>
    <row r="3261" spans="5:24" x14ac:dyDescent="0.25">
      <c r="E3261" s="484"/>
      <c r="F3261" s="484"/>
      <c r="G3261" s="484"/>
      <c r="H3261" s="484"/>
      <c r="I3261" s="484"/>
      <c r="J3261" s="484"/>
      <c r="K3261" s="484"/>
      <c r="L3261" s="484"/>
      <c r="M3261" s="485"/>
      <c r="N3261" s="483"/>
      <c r="O3261" s="485"/>
      <c r="P3261" s="486"/>
      <c r="Q3261" s="483"/>
      <c r="R3261" s="485"/>
      <c r="S3261" s="483"/>
      <c r="T3261" s="484"/>
      <c r="U3261" s="484"/>
      <c r="V3261" s="485"/>
      <c r="W3261" s="486"/>
      <c r="X3261" s="487"/>
    </row>
    <row r="3262" spans="5:24" x14ac:dyDescent="0.25">
      <c r="E3262" s="484"/>
      <c r="F3262" s="484"/>
      <c r="G3262" s="484"/>
      <c r="H3262" s="484"/>
      <c r="I3262" s="484"/>
      <c r="J3262" s="484"/>
      <c r="K3262" s="484"/>
      <c r="L3262" s="484"/>
      <c r="M3262" s="485"/>
      <c r="N3262" s="483"/>
      <c r="O3262" s="485"/>
      <c r="P3262" s="486"/>
      <c r="Q3262" s="483"/>
      <c r="R3262" s="485"/>
      <c r="S3262" s="483"/>
      <c r="T3262" s="484"/>
      <c r="U3262" s="484"/>
      <c r="V3262" s="485"/>
      <c r="W3262" s="486"/>
      <c r="X3262" s="487"/>
    </row>
    <row r="3263" spans="5:24" x14ac:dyDescent="0.25">
      <c r="E3263" s="484"/>
      <c r="F3263" s="484"/>
      <c r="G3263" s="484"/>
      <c r="H3263" s="484"/>
      <c r="I3263" s="484"/>
      <c r="J3263" s="484"/>
      <c r="K3263" s="484"/>
      <c r="L3263" s="484"/>
      <c r="M3263" s="485"/>
      <c r="N3263" s="483"/>
      <c r="O3263" s="485"/>
      <c r="P3263" s="486"/>
      <c r="Q3263" s="483"/>
      <c r="R3263" s="485"/>
      <c r="S3263" s="483"/>
      <c r="T3263" s="484"/>
      <c r="U3263" s="484"/>
      <c r="V3263" s="485"/>
      <c r="W3263" s="486"/>
      <c r="X3263" s="487"/>
    </row>
    <row r="3264" spans="5:24" x14ac:dyDescent="0.25">
      <c r="E3264" s="484"/>
      <c r="F3264" s="484"/>
      <c r="G3264" s="484"/>
      <c r="H3264" s="484"/>
      <c r="I3264" s="484"/>
      <c r="J3264" s="484"/>
      <c r="K3264" s="484"/>
      <c r="L3264" s="484"/>
      <c r="M3264" s="485"/>
      <c r="N3264" s="483"/>
      <c r="O3264" s="485"/>
      <c r="P3264" s="486"/>
      <c r="Q3264" s="483"/>
      <c r="R3264" s="485"/>
      <c r="S3264" s="483"/>
      <c r="T3264" s="484"/>
      <c r="U3264" s="484"/>
      <c r="V3264" s="485"/>
      <c r="W3264" s="486"/>
      <c r="X3264" s="487"/>
    </row>
    <row r="3265" spans="5:24" x14ac:dyDescent="0.25">
      <c r="E3265" s="484"/>
      <c r="F3265" s="484"/>
      <c r="G3265" s="484"/>
      <c r="H3265" s="484"/>
      <c r="I3265" s="484"/>
      <c r="J3265" s="484"/>
      <c r="K3265" s="484"/>
      <c r="L3265" s="484"/>
      <c r="M3265" s="485"/>
      <c r="N3265" s="483"/>
      <c r="O3265" s="485"/>
      <c r="P3265" s="486"/>
      <c r="Q3265" s="483"/>
      <c r="R3265" s="485"/>
      <c r="S3265" s="483"/>
      <c r="T3265" s="484"/>
      <c r="U3265" s="484"/>
      <c r="V3265" s="485"/>
      <c r="W3265" s="486"/>
      <c r="X3265" s="487"/>
    </row>
    <row r="3266" spans="5:24" x14ac:dyDescent="0.25">
      <c r="E3266" s="484"/>
      <c r="F3266" s="484"/>
      <c r="G3266" s="484"/>
      <c r="H3266" s="484"/>
      <c r="I3266" s="484"/>
      <c r="J3266" s="484"/>
      <c r="K3266" s="484"/>
      <c r="L3266" s="484"/>
      <c r="M3266" s="485"/>
      <c r="N3266" s="483"/>
      <c r="O3266" s="485"/>
      <c r="P3266" s="486"/>
      <c r="Q3266" s="483"/>
      <c r="R3266" s="485"/>
      <c r="S3266" s="483"/>
      <c r="T3266" s="484"/>
      <c r="U3266" s="484"/>
      <c r="V3266" s="485"/>
      <c r="W3266" s="486"/>
      <c r="X3266" s="487"/>
    </row>
    <row r="3267" spans="5:24" x14ac:dyDescent="0.25">
      <c r="E3267" s="484"/>
      <c r="F3267" s="484"/>
      <c r="G3267" s="484"/>
      <c r="H3267" s="484"/>
      <c r="I3267" s="484"/>
      <c r="J3267" s="484"/>
      <c r="K3267" s="484"/>
      <c r="L3267" s="484"/>
      <c r="M3267" s="485"/>
      <c r="N3267" s="483"/>
      <c r="O3267" s="485"/>
      <c r="P3267" s="486"/>
      <c r="Q3267" s="483"/>
      <c r="R3267" s="485"/>
      <c r="S3267" s="483"/>
      <c r="T3267" s="484"/>
      <c r="U3267" s="484"/>
      <c r="V3267" s="485"/>
      <c r="W3267" s="486"/>
      <c r="X3267" s="487"/>
    </row>
    <row r="3268" spans="5:24" x14ac:dyDescent="0.25">
      <c r="E3268" s="484"/>
      <c r="F3268" s="484"/>
      <c r="G3268" s="484"/>
      <c r="H3268" s="484"/>
      <c r="I3268" s="484"/>
      <c r="J3268" s="484"/>
      <c r="K3268" s="484"/>
      <c r="L3268" s="484"/>
      <c r="M3268" s="485"/>
      <c r="N3268" s="483"/>
      <c r="O3268" s="485"/>
      <c r="P3268" s="486"/>
      <c r="Q3268" s="483"/>
      <c r="R3268" s="485"/>
      <c r="S3268" s="483"/>
      <c r="T3268" s="484"/>
      <c r="U3268" s="484"/>
      <c r="V3268" s="485"/>
      <c r="W3268" s="486"/>
      <c r="X3268" s="487"/>
    </row>
    <row r="3269" spans="5:24" x14ac:dyDescent="0.25">
      <c r="E3269" s="484"/>
      <c r="F3269" s="484"/>
      <c r="G3269" s="484"/>
      <c r="H3269" s="484"/>
      <c r="I3269" s="484"/>
      <c r="J3269" s="484"/>
      <c r="K3269" s="484"/>
      <c r="L3269" s="484"/>
      <c r="M3269" s="485"/>
      <c r="N3269" s="483"/>
      <c r="O3269" s="485"/>
      <c r="P3269" s="486"/>
      <c r="Q3269" s="483"/>
      <c r="R3269" s="485"/>
      <c r="S3269" s="483"/>
      <c r="T3269" s="484"/>
      <c r="U3269" s="484"/>
      <c r="V3269" s="485"/>
      <c r="W3269" s="486"/>
      <c r="X3269" s="487"/>
    </row>
    <row r="3270" spans="5:24" x14ac:dyDescent="0.25">
      <c r="E3270" s="484"/>
      <c r="F3270" s="484"/>
      <c r="G3270" s="484"/>
      <c r="H3270" s="484"/>
      <c r="I3270" s="484"/>
      <c r="J3270" s="484"/>
      <c r="K3270" s="484"/>
      <c r="L3270" s="484"/>
      <c r="M3270" s="485"/>
      <c r="N3270" s="483"/>
      <c r="O3270" s="485"/>
      <c r="P3270" s="486"/>
      <c r="Q3270" s="483"/>
      <c r="R3270" s="485"/>
      <c r="S3270" s="483"/>
      <c r="T3270" s="484"/>
      <c r="U3270" s="484"/>
      <c r="V3270" s="485"/>
      <c r="W3270" s="486"/>
      <c r="X3270" s="487"/>
    </row>
    <row r="3271" spans="5:24" x14ac:dyDescent="0.25">
      <c r="E3271" s="484"/>
      <c r="F3271" s="484"/>
      <c r="G3271" s="484"/>
      <c r="H3271" s="484"/>
      <c r="I3271" s="484"/>
      <c r="J3271" s="484"/>
      <c r="K3271" s="484"/>
      <c r="L3271" s="484"/>
      <c r="M3271" s="485"/>
      <c r="N3271" s="483"/>
      <c r="O3271" s="485"/>
      <c r="P3271" s="486"/>
      <c r="Q3271" s="483"/>
      <c r="R3271" s="485"/>
      <c r="S3271" s="483"/>
      <c r="T3271" s="484"/>
      <c r="U3271" s="484"/>
      <c r="V3271" s="485"/>
      <c r="W3271" s="486"/>
      <c r="X3271" s="487"/>
    </row>
    <row r="3272" spans="5:24" x14ac:dyDescent="0.25">
      <c r="E3272" s="484"/>
      <c r="F3272" s="484"/>
      <c r="G3272" s="484"/>
      <c r="H3272" s="484"/>
      <c r="I3272" s="484"/>
      <c r="J3272" s="484"/>
      <c r="K3272" s="484"/>
      <c r="L3272" s="484"/>
      <c r="M3272" s="485"/>
      <c r="N3272" s="483"/>
      <c r="O3272" s="485"/>
      <c r="P3272" s="486"/>
      <c r="Q3272" s="483"/>
      <c r="R3272" s="485"/>
      <c r="S3272" s="483"/>
      <c r="T3272" s="484"/>
      <c r="U3272" s="484"/>
      <c r="V3272" s="485"/>
      <c r="W3272" s="486"/>
      <c r="X3272" s="487"/>
    </row>
    <row r="3273" spans="5:24" x14ac:dyDescent="0.25">
      <c r="E3273" s="484"/>
      <c r="F3273" s="484"/>
      <c r="G3273" s="484"/>
      <c r="H3273" s="484"/>
      <c r="I3273" s="484"/>
      <c r="J3273" s="484"/>
      <c r="K3273" s="484"/>
      <c r="L3273" s="484"/>
      <c r="M3273" s="485"/>
      <c r="N3273" s="483"/>
      <c r="O3273" s="485"/>
      <c r="P3273" s="486"/>
      <c r="Q3273" s="483"/>
      <c r="R3273" s="485"/>
      <c r="S3273" s="483"/>
      <c r="T3273" s="484"/>
      <c r="U3273" s="484"/>
      <c r="V3273" s="485"/>
      <c r="W3273" s="486"/>
      <c r="X3273" s="487"/>
    </row>
    <row r="3274" spans="5:24" x14ac:dyDescent="0.25">
      <c r="E3274" s="484"/>
      <c r="F3274" s="484"/>
      <c r="G3274" s="484"/>
      <c r="H3274" s="484"/>
      <c r="I3274" s="484"/>
      <c r="J3274" s="484"/>
      <c r="K3274" s="484"/>
      <c r="L3274" s="484"/>
      <c r="M3274" s="485"/>
      <c r="N3274" s="483"/>
      <c r="O3274" s="485"/>
      <c r="P3274" s="486"/>
      <c r="Q3274" s="483"/>
      <c r="R3274" s="485"/>
      <c r="S3274" s="483"/>
      <c r="T3274" s="484"/>
      <c r="U3274" s="484"/>
      <c r="V3274" s="485"/>
      <c r="W3274" s="486"/>
      <c r="X3274" s="487"/>
    </row>
    <row r="3275" spans="5:24" x14ac:dyDescent="0.25">
      <c r="E3275" s="484"/>
      <c r="F3275" s="484"/>
      <c r="G3275" s="484"/>
      <c r="H3275" s="484"/>
      <c r="I3275" s="484"/>
      <c r="J3275" s="484"/>
      <c r="K3275" s="484"/>
      <c r="L3275" s="484"/>
      <c r="M3275" s="485"/>
      <c r="N3275" s="483"/>
      <c r="O3275" s="485"/>
      <c r="P3275" s="486"/>
      <c r="Q3275" s="483"/>
      <c r="R3275" s="485"/>
      <c r="S3275" s="483"/>
      <c r="T3275" s="484"/>
      <c r="U3275" s="484"/>
      <c r="V3275" s="485"/>
      <c r="W3275" s="486"/>
      <c r="X3275" s="487"/>
    </row>
    <row r="3276" spans="5:24" x14ac:dyDescent="0.25">
      <c r="E3276" s="484"/>
      <c r="F3276" s="484"/>
      <c r="G3276" s="484"/>
      <c r="H3276" s="484"/>
      <c r="I3276" s="484"/>
      <c r="J3276" s="484"/>
      <c r="K3276" s="484"/>
      <c r="L3276" s="484"/>
      <c r="M3276" s="485"/>
      <c r="N3276" s="483"/>
      <c r="O3276" s="485"/>
      <c r="P3276" s="486"/>
      <c r="Q3276" s="483"/>
      <c r="R3276" s="485"/>
      <c r="S3276" s="483"/>
      <c r="T3276" s="484"/>
      <c r="U3276" s="484"/>
      <c r="V3276" s="485"/>
      <c r="W3276" s="486"/>
      <c r="X3276" s="487"/>
    </row>
    <row r="3277" spans="5:24" x14ac:dyDescent="0.25">
      <c r="E3277" s="484"/>
      <c r="F3277" s="484"/>
      <c r="G3277" s="484"/>
      <c r="H3277" s="484"/>
      <c r="I3277" s="484"/>
      <c r="J3277" s="484"/>
      <c r="K3277" s="484"/>
      <c r="L3277" s="484"/>
      <c r="M3277" s="485"/>
      <c r="N3277" s="483"/>
      <c r="O3277" s="485"/>
      <c r="P3277" s="486"/>
      <c r="Q3277" s="483"/>
      <c r="R3277" s="485"/>
      <c r="S3277" s="483"/>
      <c r="T3277" s="484"/>
      <c r="U3277" s="484"/>
      <c r="V3277" s="485"/>
      <c r="W3277" s="486"/>
      <c r="X3277" s="487"/>
    </row>
    <row r="3278" spans="5:24" x14ac:dyDescent="0.25">
      <c r="E3278" s="484"/>
      <c r="F3278" s="484"/>
      <c r="G3278" s="484"/>
      <c r="H3278" s="484"/>
      <c r="I3278" s="484"/>
      <c r="J3278" s="484"/>
      <c r="K3278" s="484"/>
      <c r="L3278" s="484"/>
      <c r="M3278" s="485"/>
      <c r="N3278" s="483"/>
      <c r="O3278" s="485"/>
      <c r="P3278" s="486"/>
      <c r="Q3278" s="483"/>
      <c r="R3278" s="485"/>
      <c r="S3278" s="483"/>
      <c r="T3278" s="484"/>
      <c r="U3278" s="484"/>
      <c r="V3278" s="485"/>
      <c r="W3278" s="486"/>
      <c r="X3278" s="487"/>
    </row>
    <row r="3279" spans="5:24" x14ac:dyDescent="0.25">
      <c r="E3279" s="484"/>
      <c r="F3279" s="484"/>
      <c r="G3279" s="484"/>
      <c r="H3279" s="484"/>
      <c r="I3279" s="484"/>
      <c r="J3279" s="484"/>
      <c r="K3279" s="484"/>
      <c r="L3279" s="484"/>
      <c r="M3279" s="485"/>
      <c r="N3279" s="483"/>
      <c r="O3279" s="485"/>
      <c r="P3279" s="486"/>
      <c r="Q3279" s="483"/>
      <c r="R3279" s="485"/>
      <c r="S3279" s="483"/>
      <c r="T3279" s="484"/>
      <c r="U3279" s="484"/>
      <c r="V3279" s="485"/>
      <c r="W3279" s="486"/>
      <c r="X3279" s="487"/>
    </row>
    <row r="3280" spans="5:24" x14ac:dyDescent="0.25">
      <c r="E3280" s="484"/>
      <c r="F3280" s="484"/>
      <c r="G3280" s="484"/>
      <c r="H3280" s="484"/>
      <c r="I3280" s="484"/>
      <c r="J3280" s="484"/>
      <c r="K3280" s="484"/>
      <c r="L3280" s="484"/>
      <c r="M3280" s="485"/>
      <c r="N3280" s="483"/>
      <c r="O3280" s="485"/>
      <c r="P3280" s="486"/>
      <c r="Q3280" s="483"/>
      <c r="R3280" s="485"/>
      <c r="S3280" s="483"/>
      <c r="T3280" s="484"/>
      <c r="U3280" s="484"/>
      <c r="V3280" s="485"/>
      <c r="W3280" s="486"/>
      <c r="X3280" s="487"/>
    </row>
    <row r="3281" spans="5:24" x14ac:dyDescent="0.25">
      <c r="E3281" s="484"/>
      <c r="F3281" s="484"/>
      <c r="G3281" s="484"/>
      <c r="H3281" s="484"/>
      <c r="I3281" s="484"/>
      <c r="J3281" s="484"/>
      <c r="K3281" s="484"/>
      <c r="L3281" s="484"/>
      <c r="M3281" s="485"/>
      <c r="N3281" s="483"/>
      <c r="O3281" s="485"/>
      <c r="P3281" s="486"/>
      <c r="Q3281" s="483"/>
      <c r="R3281" s="485"/>
      <c r="S3281" s="483"/>
      <c r="T3281" s="484"/>
      <c r="U3281" s="484"/>
      <c r="V3281" s="485"/>
      <c r="W3281" s="486"/>
      <c r="X3281" s="487"/>
    </row>
    <row r="3282" spans="5:24" x14ac:dyDescent="0.25">
      <c r="E3282" s="484"/>
      <c r="F3282" s="484"/>
      <c r="G3282" s="484"/>
      <c r="H3282" s="484"/>
      <c r="I3282" s="484"/>
      <c r="J3282" s="484"/>
      <c r="K3282" s="484"/>
      <c r="L3282" s="484"/>
      <c r="M3282" s="485"/>
      <c r="N3282" s="483"/>
      <c r="O3282" s="485"/>
      <c r="P3282" s="486"/>
      <c r="Q3282" s="483"/>
      <c r="R3282" s="485"/>
      <c r="S3282" s="483"/>
      <c r="T3282" s="484"/>
      <c r="U3282" s="484"/>
      <c r="V3282" s="485"/>
      <c r="W3282" s="486"/>
      <c r="X3282" s="487"/>
    </row>
    <row r="3283" spans="5:24" x14ac:dyDescent="0.25">
      <c r="E3283" s="484"/>
      <c r="F3283" s="484"/>
      <c r="G3283" s="484"/>
      <c r="H3283" s="484"/>
      <c r="I3283" s="484"/>
      <c r="J3283" s="484"/>
      <c r="K3283" s="484"/>
      <c r="L3283" s="484"/>
      <c r="M3283" s="485"/>
      <c r="N3283" s="483"/>
      <c r="O3283" s="485"/>
      <c r="P3283" s="486"/>
      <c r="Q3283" s="483"/>
      <c r="R3283" s="485"/>
      <c r="S3283" s="483"/>
      <c r="T3283" s="484"/>
      <c r="U3283" s="484"/>
      <c r="V3283" s="485"/>
      <c r="W3283" s="486"/>
      <c r="X3283" s="487"/>
    </row>
    <row r="3284" spans="5:24" x14ac:dyDescent="0.25">
      <c r="E3284" s="484"/>
      <c r="F3284" s="484"/>
      <c r="G3284" s="484"/>
      <c r="H3284" s="484"/>
      <c r="I3284" s="484"/>
      <c r="J3284" s="484"/>
      <c r="K3284" s="484"/>
      <c r="L3284" s="484"/>
      <c r="M3284" s="485"/>
      <c r="N3284" s="483"/>
      <c r="O3284" s="485"/>
      <c r="P3284" s="486"/>
      <c r="Q3284" s="483"/>
      <c r="R3284" s="485"/>
      <c r="S3284" s="483"/>
      <c r="T3284" s="484"/>
      <c r="U3284" s="484"/>
      <c r="V3284" s="485"/>
      <c r="W3284" s="486"/>
      <c r="X3284" s="487"/>
    </row>
    <row r="3285" spans="5:24" x14ac:dyDescent="0.25">
      <c r="E3285" s="484"/>
      <c r="F3285" s="484"/>
      <c r="G3285" s="484"/>
      <c r="H3285" s="484"/>
      <c r="I3285" s="484"/>
      <c r="J3285" s="484"/>
      <c r="K3285" s="484"/>
      <c r="L3285" s="484"/>
      <c r="M3285" s="485"/>
      <c r="N3285" s="483"/>
      <c r="O3285" s="485"/>
      <c r="P3285" s="486"/>
      <c r="Q3285" s="483"/>
      <c r="R3285" s="485"/>
      <c r="S3285" s="483"/>
      <c r="T3285" s="484"/>
      <c r="U3285" s="484"/>
      <c r="V3285" s="485"/>
      <c r="W3285" s="486"/>
      <c r="X3285" s="487"/>
    </row>
    <row r="3286" spans="5:24" x14ac:dyDescent="0.25">
      <c r="E3286" s="484"/>
      <c r="F3286" s="484"/>
      <c r="G3286" s="484"/>
      <c r="H3286" s="484"/>
      <c r="I3286" s="484"/>
      <c r="J3286" s="484"/>
      <c r="K3286" s="484"/>
      <c r="L3286" s="484"/>
      <c r="M3286" s="485"/>
      <c r="N3286" s="483"/>
      <c r="O3286" s="485"/>
      <c r="P3286" s="486"/>
      <c r="Q3286" s="483"/>
      <c r="R3286" s="485"/>
      <c r="S3286" s="483"/>
      <c r="T3286" s="484"/>
      <c r="U3286" s="484"/>
      <c r="V3286" s="485"/>
      <c r="W3286" s="486"/>
      <c r="X3286" s="487"/>
    </row>
    <row r="3287" spans="5:24" x14ac:dyDescent="0.25">
      <c r="E3287" s="484"/>
      <c r="F3287" s="484"/>
      <c r="G3287" s="484"/>
      <c r="H3287" s="484"/>
      <c r="I3287" s="484"/>
      <c r="J3287" s="484"/>
      <c r="K3287" s="484"/>
      <c r="L3287" s="484"/>
      <c r="M3287" s="485"/>
      <c r="N3287" s="483"/>
      <c r="O3287" s="485"/>
      <c r="P3287" s="486"/>
      <c r="Q3287" s="483"/>
      <c r="R3287" s="485"/>
      <c r="S3287" s="483"/>
      <c r="T3287" s="484"/>
      <c r="U3287" s="484"/>
      <c r="V3287" s="485"/>
      <c r="W3287" s="486"/>
      <c r="X3287" s="487"/>
    </row>
    <row r="3288" spans="5:24" x14ac:dyDescent="0.25">
      <c r="E3288" s="484"/>
      <c r="F3288" s="484"/>
      <c r="G3288" s="484"/>
      <c r="H3288" s="484"/>
      <c r="I3288" s="484"/>
      <c r="J3288" s="484"/>
      <c r="K3288" s="484"/>
      <c r="L3288" s="484"/>
      <c r="M3288" s="485"/>
      <c r="N3288" s="483"/>
      <c r="O3288" s="485"/>
      <c r="P3288" s="486"/>
      <c r="Q3288" s="483"/>
      <c r="R3288" s="485"/>
      <c r="S3288" s="483"/>
      <c r="T3288" s="484"/>
      <c r="U3288" s="484"/>
      <c r="V3288" s="485"/>
      <c r="W3288" s="486"/>
      <c r="X3288" s="487"/>
    </row>
    <row r="3289" spans="5:24" x14ac:dyDescent="0.25">
      <c r="E3289" s="484"/>
      <c r="F3289" s="484"/>
      <c r="G3289" s="484"/>
      <c r="H3289" s="484"/>
      <c r="I3289" s="484"/>
      <c r="J3289" s="484"/>
      <c r="K3289" s="484"/>
      <c r="L3289" s="484"/>
      <c r="M3289" s="485"/>
      <c r="N3289" s="483"/>
      <c r="O3289" s="485"/>
      <c r="P3289" s="486"/>
      <c r="Q3289" s="483"/>
      <c r="R3289" s="485"/>
      <c r="S3289" s="483"/>
      <c r="T3289" s="484"/>
      <c r="U3289" s="484"/>
      <c r="V3289" s="485"/>
      <c r="W3289" s="486"/>
      <c r="X3289" s="487"/>
    </row>
    <row r="3290" spans="5:24" x14ac:dyDescent="0.25">
      <c r="E3290" s="484"/>
      <c r="F3290" s="484"/>
      <c r="G3290" s="484"/>
      <c r="H3290" s="484"/>
      <c r="I3290" s="484"/>
      <c r="J3290" s="484"/>
      <c r="K3290" s="484"/>
      <c r="L3290" s="484"/>
      <c r="M3290" s="485"/>
      <c r="N3290" s="483"/>
      <c r="O3290" s="485"/>
      <c r="P3290" s="486"/>
      <c r="Q3290" s="483"/>
      <c r="R3290" s="485"/>
      <c r="S3290" s="483"/>
      <c r="T3290" s="484"/>
      <c r="U3290" s="484"/>
      <c r="V3290" s="485"/>
      <c r="W3290" s="486"/>
      <c r="X3290" s="487"/>
    </row>
    <row r="3291" spans="5:24" x14ac:dyDescent="0.25">
      <c r="E3291" s="484"/>
      <c r="F3291" s="484"/>
      <c r="G3291" s="484"/>
      <c r="H3291" s="484"/>
      <c r="I3291" s="484"/>
      <c r="J3291" s="484"/>
      <c r="K3291" s="484"/>
      <c r="L3291" s="484"/>
      <c r="M3291" s="485"/>
      <c r="N3291" s="483"/>
      <c r="O3291" s="485"/>
      <c r="P3291" s="486"/>
      <c r="Q3291" s="483"/>
      <c r="R3291" s="485"/>
      <c r="S3291" s="483"/>
      <c r="T3291" s="484"/>
      <c r="U3291" s="484"/>
      <c r="V3291" s="485"/>
      <c r="W3291" s="486"/>
      <c r="X3291" s="487"/>
    </row>
    <row r="3292" spans="5:24" x14ac:dyDescent="0.25">
      <c r="E3292" s="484"/>
      <c r="F3292" s="484"/>
      <c r="G3292" s="484"/>
      <c r="H3292" s="484"/>
      <c r="I3292" s="484"/>
      <c r="J3292" s="484"/>
      <c r="K3292" s="484"/>
      <c r="L3292" s="484"/>
      <c r="M3292" s="485"/>
      <c r="N3292" s="483"/>
      <c r="O3292" s="485"/>
      <c r="P3292" s="486"/>
      <c r="Q3292" s="483"/>
      <c r="R3292" s="485"/>
      <c r="S3292" s="483"/>
      <c r="T3292" s="484"/>
      <c r="U3292" s="484"/>
      <c r="V3292" s="485"/>
      <c r="W3292" s="486"/>
      <c r="X3292" s="487"/>
    </row>
    <row r="3293" spans="5:24" x14ac:dyDescent="0.25">
      <c r="E3293" s="484"/>
      <c r="F3293" s="484"/>
      <c r="G3293" s="484"/>
      <c r="H3293" s="484"/>
      <c r="I3293" s="484"/>
      <c r="J3293" s="484"/>
      <c r="K3293" s="484"/>
      <c r="L3293" s="484"/>
      <c r="M3293" s="485"/>
      <c r="N3293" s="483"/>
      <c r="O3293" s="485"/>
      <c r="P3293" s="486"/>
      <c r="Q3293" s="483"/>
      <c r="R3293" s="485"/>
      <c r="S3293" s="483"/>
      <c r="T3293" s="484"/>
      <c r="U3293" s="484"/>
      <c r="V3293" s="485"/>
      <c r="W3293" s="486"/>
      <c r="X3293" s="487"/>
    </row>
    <row r="3294" spans="5:24" x14ac:dyDescent="0.25">
      <c r="E3294" s="484"/>
      <c r="F3294" s="484"/>
      <c r="G3294" s="484"/>
      <c r="H3294" s="484"/>
      <c r="I3294" s="484"/>
      <c r="J3294" s="484"/>
      <c r="K3294" s="484"/>
      <c r="L3294" s="484"/>
      <c r="M3294" s="485"/>
      <c r="N3294" s="483"/>
      <c r="O3294" s="485"/>
      <c r="P3294" s="486"/>
      <c r="Q3294" s="483"/>
      <c r="R3294" s="485"/>
      <c r="S3294" s="483"/>
      <c r="T3294" s="484"/>
      <c r="U3294" s="484"/>
      <c r="V3294" s="485"/>
      <c r="W3294" s="486"/>
      <c r="X3294" s="487"/>
    </row>
    <row r="3295" spans="5:24" x14ac:dyDescent="0.25">
      <c r="E3295" s="484"/>
      <c r="F3295" s="484"/>
      <c r="G3295" s="484"/>
      <c r="H3295" s="484"/>
      <c r="I3295" s="484"/>
      <c r="J3295" s="484"/>
      <c r="K3295" s="484"/>
      <c r="L3295" s="484"/>
      <c r="M3295" s="485"/>
      <c r="N3295" s="483"/>
      <c r="O3295" s="485"/>
      <c r="P3295" s="486"/>
      <c r="Q3295" s="483"/>
      <c r="R3295" s="485"/>
      <c r="S3295" s="483"/>
      <c r="T3295" s="484"/>
      <c r="U3295" s="484"/>
      <c r="V3295" s="485"/>
      <c r="W3295" s="486"/>
      <c r="X3295" s="487"/>
    </row>
    <row r="3296" spans="5:24" x14ac:dyDescent="0.25">
      <c r="E3296" s="484"/>
      <c r="F3296" s="484"/>
      <c r="G3296" s="484"/>
      <c r="H3296" s="484"/>
      <c r="I3296" s="484"/>
      <c r="J3296" s="484"/>
      <c r="K3296" s="484"/>
      <c r="L3296" s="484"/>
      <c r="M3296" s="485"/>
      <c r="N3296" s="483"/>
      <c r="O3296" s="485"/>
      <c r="P3296" s="486"/>
      <c r="Q3296" s="483"/>
      <c r="R3296" s="485"/>
      <c r="S3296" s="483"/>
      <c r="T3296" s="484"/>
      <c r="U3296" s="484"/>
      <c r="V3296" s="485"/>
      <c r="W3296" s="486"/>
      <c r="X3296" s="487"/>
    </row>
    <row r="3297" spans="5:24" x14ac:dyDescent="0.25">
      <c r="E3297" s="484"/>
      <c r="F3297" s="484"/>
      <c r="G3297" s="484"/>
      <c r="H3297" s="484"/>
      <c r="I3297" s="484"/>
      <c r="J3297" s="484"/>
      <c r="K3297" s="484"/>
      <c r="L3297" s="484"/>
      <c r="M3297" s="485"/>
      <c r="N3297" s="483"/>
      <c r="O3297" s="485"/>
      <c r="P3297" s="486"/>
      <c r="Q3297" s="483"/>
      <c r="R3297" s="485"/>
      <c r="S3297" s="483"/>
      <c r="T3297" s="484"/>
      <c r="U3297" s="484"/>
      <c r="V3297" s="485"/>
      <c r="W3297" s="486"/>
      <c r="X3297" s="487"/>
    </row>
    <row r="3298" spans="5:24" x14ac:dyDescent="0.25">
      <c r="E3298" s="484"/>
      <c r="F3298" s="484"/>
      <c r="G3298" s="484"/>
      <c r="H3298" s="484"/>
      <c r="I3298" s="484"/>
      <c r="J3298" s="484"/>
      <c r="K3298" s="484"/>
      <c r="L3298" s="484"/>
      <c r="M3298" s="485"/>
      <c r="N3298" s="483"/>
      <c r="O3298" s="485"/>
      <c r="P3298" s="486"/>
      <c r="Q3298" s="483"/>
      <c r="R3298" s="485"/>
      <c r="S3298" s="483"/>
      <c r="T3298" s="484"/>
      <c r="U3298" s="484"/>
      <c r="V3298" s="485"/>
      <c r="W3298" s="486"/>
      <c r="X3298" s="487"/>
    </row>
    <row r="3299" spans="5:24" x14ac:dyDescent="0.25">
      <c r="E3299" s="484"/>
      <c r="F3299" s="484"/>
      <c r="G3299" s="484"/>
      <c r="H3299" s="484"/>
      <c r="I3299" s="484"/>
      <c r="J3299" s="484"/>
      <c r="K3299" s="484"/>
      <c r="L3299" s="484"/>
      <c r="M3299" s="485"/>
      <c r="N3299" s="483"/>
      <c r="O3299" s="485"/>
      <c r="P3299" s="486"/>
      <c r="Q3299" s="483"/>
      <c r="R3299" s="485"/>
      <c r="S3299" s="483"/>
      <c r="T3299" s="484"/>
      <c r="U3299" s="484"/>
      <c r="V3299" s="485"/>
      <c r="W3299" s="486"/>
      <c r="X3299" s="487"/>
    </row>
    <row r="3300" spans="5:24" x14ac:dyDescent="0.25">
      <c r="E3300" s="484"/>
      <c r="F3300" s="484"/>
      <c r="G3300" s="484"/>
      <c r="H3300" s="484"/>
      <c r="I3300" s="484"/>
      <c r="J3300" s="484"/>
      <c r="K3300" s="484"/>
      <c r="L3300" s="484"/>
      <c r="M3300" s="485"/>
      <c r="N3300" s="483"/>
      <c r="O3300" s="485"/>
      <c r="P3300" s="486"/>
      <c r="Q3300" s="483"/>
      <c r="R3300" s="485"/>
      <c r="S3300" s="483"/>
      <c r="T3300" s="484"/>
      <c r="U3300" s="484"/>
      <c r="V3300" s="485"/>
      <c r="W3300" s="486"/>
      <c r="X3300" s="487"/>
    </row>
    <row r="3301" spans="5:24" x14ac:dyDescent="0.25">
      <c r="E3301" s="484"/>
      <c r="F3301" s="484"/>
      <c r="G3301" s="484"/>
      <c r="H3301" s="484"/>
      <c r="I3301" s="484"/>
      <c r="J3301" s="484"/>
      <c r="K3301" s="484"/>
      <c r="L3301" s="484"/>
      <c r="M3301" s="485"/>
      <c r="N3301" s="483"/>
      <c r="O3301" s="485"/>
      <c r="P3301" s="486"/>
      <c r="Q3301" s="483"/>
      <c r="R3301" s="485"/>
      <c r="S3301" s="483"/>
      <c r="T3301" s="484"/>
      <c r="U3301" s="484"/>
      <c r="V3301" s="485"/>
      <c r="W3301" s="486"/>
      <c r="X3301" s="487"/>
    </row>
    <row r="3302" spans="5:24" x14ac:dyDescent="0.25">
      <c r="E3302" s="484"/>
      <c r="F3302" s="484"/>
      <c r="G3302" s="484"/>
      <c r="H3302" s="484"/>
      <c r="I3302" s="484"/>
      <c r="J3302" s="484"/>
      <c r="K3302" s="484"/>
      <c r="L3302" s="484"/>
      <c r="M3302" s="485"/>
      <c r="N3302" s="483"/>
      <c r="O3302" s="485"/>
      <c r="P3302" s="486"/>
      <c r="Q3302" s="483"/>
      <c r="R3302" s="485"/>
      <c r="S3302" s="483"/>
      <c r="T3302" s="484"/>
      <c r="U3302" s="484"/>
      <c r="V3302" s="485"/>
      <c r="W3302" s="486"/>
      <c r="X3302" s="487"/>
    </row>
    <row r="3303" spans="5:24" x14ac:dyDescent="0.25">
      <c r="E3303" s="484"/>
      <c r="F3303" s="484"/>
      <c r="G3303" s="484"/>
      <c r="H3303" s="484"/>
      <c r="I3303" s="484"/>
      <c r="J3303" s="484"/>
      <c r="K3303" s="484"/>
      <c r="L3303" s="484"/>
      <c r="M3303" s="485"/>
      <c r="N3303" s="483"/>
      <c r="O3303" s="485"/>
      <c r="P3303" s="486"/>
      <c r="Q3303" s="483"/>
      <c r="R3303" s="485"/>
      <c r="S3303" s="483"/>
      <c r="T3303" s="484"/>
      <c r="U3303" s="484"/>
      <c r="V3303" s="485"/>
      <c r="W3303" s="486"/>
      <c r="X3303" s="487"/>
    </row>
    <row r="3304" spans="5:24" x14ac:dyDescent="0.25">
      <c r="E3304" s="484"/>
      <c r="F3304" s="484"/>
      <c r="G3304" s="484"/>
      <c r="H3304" s="484"/>
      <c r="I3304" s="484"/>
      <c r="J3304" s="484"/>
      <c r="K3304" s="484"/>
      <c r="L3304" s="484"/>
      <c r="M3304" s="485"/>
      <c r="N3304" s="483"/>
      <c r="O3304" s="485"/>
      <c r="P3304" s="486"/>
      <c r="Q3304" s="483"/>
      <c r="R3304" s="485"/>
      <c r="S3304" s="483"/>
      <c r="T3304" s="484"/>
      <c r="U3304" s="484"/>
      <c r="V3304" s="485"/>
      <c r="W3304" s="486"/>
      <c r="X3304" s="487"/>
    </row>
    <row r="3305" spans="5:24" x14ac:dyDescent="0.25">
      <c r="E3305" s="484"/>
      <c r="F3305" s="484"/>
      <c r="G3305" s="484"/>
      <c r="H3305" s="484"/>
      <c r="I3305" s="484"/>
      <c r="J3305" s="484"/>
      <c r="K3305" s="484"/>
      <c r="L3305" s="484"/>
      <c r="M3305" s="485"/>
      <c r="N3305" s="483"/>
      <c r="O3305" s="485"/>
      <c r="P3305" s="486"/>
      <c r="Q3305" s="483"/>
      <c r="R3305" s="485"/>
      <c r="S3305" s="483"/>
      <c r="T3305" s="484"/>
      <c r="U3305" s="484"/>
      <c r="V3305" s="485"/>
      <c r="W3305" s="486"/>
      <c r="X3305" s="487"/>
    </row>
    <row r="3306" spans="5:24" x14ac:dyDescent="0.25">
      <c r="E3306" s="484"/>
      <c r="F3306" s="484"/>
      <c r="G3306" s="484"/>
      <c r="H3306" s="484"/>
      <c r="I3306" s="484"/>
      <c r="J3306" s="484"/>
      <c r="K3306" s="484"/>
      <c r="L3306" s="484"/>
      <c r="M3306" s="485"/>
      <c r="N3306" s="483"/>
      <c r="O3306" s="485"/>
      <c r="P3306" s="486"/>
      <c r="Q3306" s="483"/>
      <c r="R3306" s="485"/>
      <c r="S3306" s="483"/>
      <c r="T3306" s="484"/>
      <c r="U3306" s="484"/>
      <c r="V3306" s="485"/>
      <c r="W3306" s="486"/>
      <c r="X3306" s="487"/>
    </row>
    <row r="3307" spans="5:24" x14ac:dyDescent="0.25">
      <c r="E3307" s="484"/>
      <c r="F3307" s="484"/>
      <c r="G3307" s="484"/>
      <c r="H3307" s="484"/>
      <c r="I3307" s="484"/>
      <c r="J3307" s="484"/>
      <c r="K3307" s="484"/>
      <c r="L3307" s="484"/>
      <c r="M3307" s="485"/>
      <c r="N3307" s="483"/>
      <c r="O3307" s="485"/>
      <c r="P3307" s="486"/>
      <c r="Q3307" s="483"/>
      <c r="R3307" s="485"/>
      <c r="S3307" s="483"/>
      <c r="T3307" s="484"/>
      <c r="U3307" s="484"/>
      <c r="V3307" s="485"/>
      <c r="W3307" s="486"/>
      <c r="X3307" s="487"/>
    </row>
    <row r="3308" spans="5:24" x14ac:dyDescent="0.25">
      <c r="E3308" s="484"/>
      <c r="F3308" s="484"/>
      <c r="G3308" s="484"/>
      <c r="H3308" s="484"/>
      <c r="I3308" s="484"/>
      <c r="J3308" s="484"/>
      <c r="K3308" s="484"/>
      <c r="L3308" s="484"/>
      <c r="M3308" s="485"/>
      <c r="N3308" s="483"/>
      <c r="O3308" s="485"/>
      <c r="P3308" s="486"/>
      <c r="Q3308" s="483"/>
      <c r="R3308" s="485"/>
      <c r="S3308" s="483"/>
      <c r="T3308" s="484"/>
      <c r="U3308" s="484"/>
      <c r="V3308" s="485"/>
      <c r="W3308" s="486"/>
      <c r="X3308" s="487"/>
    </row>
    <row r="3309" spans="5:24" x14ac:dyDescent="0.25">
      <c r="E3309" s="484"/>
      <c r="F3309" s="484"/>
      <c r="G3309" s="484"/>
      <c r="H3309" s="484"/>
      <c r="I3309" s="484"/>
      <c r="J3309" s="484"/>
      <c r="K3309" s="484"/>
      <c r="L3309" s="484"/>
      <c r="M3309" s="485"/>
      <c r="N3309" s="483"/>
      <c r="O3309" s="485"/>
      <c r="P3309" s="486"/>
      <c r="Q3309" s="483"/>
      <c r="R3309" s="485"/>
      <c r="S3309" s="483"/>
      <c r="T3309" s="484"/>
      <c r="U3309" s="484"/>
      <c r="V3309" s="485"/>
      <c r="W3309" s="486"/>
      <c r="X3309" s="487"/>
    </row>
    <row r="3310" spans="5:24" x14ac:dyDescent="0.25">
      <c r="E3310" s="484"/>
      <c r="F3310" s="484"/>
      <c r="G3310" s="484"/>
      <c r="H3310" s="484"/>
      <c r="I3310" s="484"/>
      <c r="J3310" s="484"/>
      <c r="K3310" s="484"/>
      <c r="L3310" s="484"/>
      <c r="M3310" s="485"/>
      <c r="N3310" s="483"/>
      <c r="O3310" s="485"/>
      <c r="P3310" s="486"/>
      <c r="Q3310" s="483"/>
      <c r="R3310" s="485"/>
      <c r="S3310" s="483"/>
      <c r="T3310" s="484"/>
      <c r="U3310" s="484"/>
      <c r="V3310" s="485"/>
      <c r="W3310" s="486"/>
      <c r="X3310" s="487"/>
    </row>
    <row r="3311" spans="5:24" x14ac:dyDescent="0.25">
      <c r="E3311" s="484"/>
      <c r="F3311" s="484"/>
      <c r="G3311" s="484"/>
      <c r="H3311" s="484"/>
      <c r="I3311" s="484"/>
      <c r="J3311" s="484"/>
      <c r="K3311" s="484"/>
      <c r="L3311" s="484"/>
      <c r="M3311" s="485"/>
      <c r="N3311" s="483"/>
      <c r="O3311" s="485"/>
      <c r="P3311" s="486"/>
      <c r="Q3311" s="483"/>
      <c r="R3311" s="485"/>
      <c r="S3311" s="483"/>
      <c r="T3311" s="484"/>
      <c r="U3311" s="484"/>
      <c r="V3311" s="485"/>
      <c r="W3311" s="486"/>
      <c r="X3311" s="487"/>
    </row>
    <row r="3312" spans="5:24" x14ac:dyDescent="0.25">
      <c r="E3312" s="484"/>
      <c r="F3312" s="484"/>
      <c r="G3312" s="484"/>
      <c r="H3312" s="484"/>
      <c r="I3312" s="484"/>
      <c r="J3312" s="484"/>
      <c r="K3312" s="484"/>
      <c r="L3312" s="484"/>
      <c r="M3312" s="485"/>
      <c r="N3312" s="483"/>
      <c r="O3312" s="485"/>
      <c r="P3312" s="486"/>
      <c r="Q3312" s="483"/>
      <c r="R3312" s="485"/>
      <c r="S3312" s="483"/>
      <c r="T3312" s="484"/>
      <c r="U3312" s="484"/>
      <c r="V3312" s="485"/>
      <c r="W3312" s="486"/>
      <c r="X3312" s="487"/>
    </row>
    <row r="3313" spans="5:24" x14ac:dyDescent="0.25">
      <c r="E3313" s="484"/>
      <c r="F3313" s="484"/>
      <c r="G3313" s="484"/>
      <c r="H3313" s="484"/>
      <c r="I3313" s="484"/>
      <c r="J3313" s="484"/>
      <c r="K3313" s="484"/>
      <c r="L3313" s="484"/>
      <c r="M3313" s="485"/>
      <c r="N3313" s="483"/>
      <c r="O3313" s="485"/>
      <c r="P3313" s="486"/>
      <c r="Q3313" s="483"/>
      <c r="R3313" s="485"/>
      <c r="S3313" s="483"/>
      <c r="T3313" s="484"/>
      <c r="U3313" s="484"/>
      <c r="V3313" s="485"/>
      <c r="W3313" s="486"/>
      <c r="X3313" s="487"/>
    </row>
    <row r="3314" spans="5:24" x14ac:dyDescent="0.25">
      <c r="E3314" s="484"/>
      <c r="F3314" s="484"/>
      <c r="G3314" s="484"/>
      <c r="H3314" s="484"/>
      <c r="I3314" s="484"/>
      <c r="J3314" s="484"/>
      <c r="K3314" s="484"/>
      <c r="L3314" s="484"/>
      <c r="M3314" s="485"/>
      <c r="N3314" s="483"/>
      <c r="O3314" s="485"/>
      <c r="P3314" s="486"/>
      <c r="Q3314" s="483"/>
      <c r="R3314" s="485"/>
      <c r="S3314" s="483"/>
      <c r="T3314" s="484"/>
      <c r="U3314" s="484"/>
      <c r="V3314" s="485"/>
      <c r="W3314" s="486"/>
      <c r="X3314" s="487"/>
    </row>
    <row r="3315" spans="5:24" x14ac:dyDescent="0.25">
      <c r="E3315" s="484"/>
      <c r="F3315" s="484"/>
      <c r="G3315" s="484"/>
      <c r="H3315" s="484"/>
      <c r="I3315" s="484"/>
      <c r="J3315" s="484"/>
      <c r="K3315" s="484"/>
      <c r="L3315" s="484"/>
      <c r="M3315" s="485"/>
      <c r="N3315" s="483"/>
      <c r="O3315" s="485"/>
      <c r="P3315" s="486"/>
      <c r="Q3315" s="483"/>
      <c r="R3315" s="485"/>
      <c r="S3315" s="483"/>
      <c r="T3315" s="484"/>
      <c r="U3315" s="484"/>
      <c r="V3315" s="485"/>
      <c r="W3315" s="486"/>
      <c r="X3315" s="487"/>
    </row>
    <row r="3316" spans="5:24" x14ac:dyDescent="0.25">
      <c r="E3316" s="484"/>
      <c r="F3316" s="484"/>
      <c r="G3316" s="484"/>
      <c r="H3316" s="484"/>
      <c r="I3316" s="484"/>
      <c r="J3316" s="484"/>
      <c r="K3316" s="484"/>
      <c r="L3316" s="484"/>
      <c r="M3316" s="485"/>
      <c r="N3316" s="483"/>
      <c r="O3316" s="485"/>
      <c r="P3316" s="486"/>
      <c r="Q3316" s="483"/>
      <c r="R3316" s="485"/>
      <c r="S3316" s="483"/>
      <c r="T3316" s="484"/>
      <c r="U3316" s="484"/>
      <c r="V3316" s="485"/>
      <c r="W3316" s="486"/>
      <c r="X3316" s="487"/>
    </row>
    <row r="3317" spans="5:24" x14ac:dyDescent="0.25">
      <c r="E3317" s="484"/>
      <c r="F3317" s="484"/>
      <c r="G3317" s="484"/>
      <c r="H3317" s="484"/>
      <c r="I3317" s="484"/>
      <c r="J3317" s="484"/>
      <c r="K3317" s="484"/>
      <c r="L3317" s="484"/>
      <c r="M3317" s="485"/>
      <c r="N3317" s="483"/>
      <c r="O3317" s="485"/>
      <c r="P3317" s="486"/>
      <c r="Q3317" s="483"/>
      <c r="R3317" s="485"/>
      <c r="S3317" s="483"/>
      <c r="T3317" s="484"/>
      <c r="U3317" s="484"/>
      <c r="V3317" s="485"/>
      <c r="W3317" s="486"/>
      <c r="X3317" s="487"/>
    </row>
    <row r="3318" spans="5:24" x14ac:dyDescent="0.25">
      <c r="E3318" s="484"/>
      <c r="F3318" s="484"/>
      <c r="G3318" s="484"/>
      <c r="H3318" s="484"/>
      <c r="I3318" s="484"/>
      <c r="J3318" s="484"/>
      <c r="K3318" s="484"/>
      <c r="L3318" s="484"/>
      <c r="M3318" s="485"/>
      <c r="N3318" s="483"/>
      <c r="O3318" s="485"/>
      <c r="P3318" s="486"/>
      <c r="Q3318" s="483"/>
      <c r="R3318" s="485"/>
      <c r="S3318" s="483"/>
      <c r="T3318" s="484"/>
      <c r="U3318" s="484"/>
      <c r="V3318" s="485"/>
      <c r="W3318" s="486"/>
      <c r="X3318" s="487"/>
    </row>
    <row r="3319" spans="5:24" x14ac:dyDescent="0.25">
      <c r="E3319" s="484"/>
      <c r="F3319" s="484"/>
      <c r="G3319" s="484"/>
      <c r="H3319" s="484"/>
      <c r="I3319" s="484"/>
      <c r="J3319" s="484"/>
      <c r="K3319" s="484"/>
      <c r="L3319" s="484"/>
      <c r="M3319" s="485"/>
      <c r="N3319" s="483"/>
      <c r="O3319" s="485"/>
      <c r="P3319" s="486"/>
      <c r="Q3319" s="483"/>
      <c r="R3319" s="485"/>
      <c r="S3319" s="483"/>
      <c r="T3319" s="484"/>
      <c r="U3319" s="484"/>
      <c r="V3319" s="485"/>
      <c r="W3319" s="486"/>
      <c r="X3319" s="487"/>
    </row>
    <row r="3320" spans="5:24" x14ac:dyDescent="0.25">
      <c r="E3320" s="484"/>
      <c r="F3320" s="484"/>
      <c r="G3320" s="484"/>
      <c r="H3320" s="484"/>
      <c r="I3320" s="484"/>
      <c r="J3320" s="484"/>
      <c r="K3320" s="484"/>
      <c r="L3320" s="484"/>
      <c r="M3320" s="485"/>
      <c r="N3320" s="483"/>
      <c r="O3320" s="485"/>
      <c r="P3320" s="486"/>
      <c r="Q3320" s="483"/>
      <c r="R3320" s="485"/>
      <c r="S3320" s="483"/>
      <c r="T3320" s="484"/>
      <c r="U3320" s="484"/>
      <c r="V3320" s="485"/>
      <c r="W3320" s="486"/>
      <c r="X3320" s="487"/>
    </row>
    <row r="3321" spans="5:24" x14ac:dyDescent="0.25">
      <c r="E3321" s="484"/>
      <c r="F3321" s="484"/>
      <c r="G3321" s="484"/>
      <c r="H3321" s="484"/>
      <c r="I3321" s="484"/>
      <c r="J3321" s="484"/>
      <c r="K3321" s="484"/>
      <c r="L3321" s="484"/>
      <c r="M3321" s="485"/>
      <c r="N3321" s="483"/>
      <c r="O3321" s="485"/>
      <c r="P3321" s="486"/>
      <c r="Q3321" s="483"/>
      <c r="R3321" s="485"/>
      <c r="S3321" s="483"/>
      <c r="T3321" s="484"/>
      <c r="U3321" s="484"/>
      <c r="V3321" s="485"/>
      <c r="W3321" s="486"/>
      <c r="X3321" s="487"/>
    </row>
    <row r="3322" spans="5:24" x14ac:dyDescent="0.25">
      <c r="E3322" s="484"/>
      <c r="F3322" s="484"/>
      <c r="G3322" s="484"/>
      <c r="H3322" s="484"/>
      <c r="I3322" s="484"/>
      <c r="J3322" s="484"/>
      <c r="K3322" s="484"/>
      <c r="L3322" s="484"/>
      <c r="M3322" s="485"/>
      <c r="N3322" s="483"/>
      <c r="O3322" s="485"/>
      <c r="P3322" s="486"/>
      <c r="Q3322" s="483"/>
      <c r="R3322" s="485"/>
      <c r="S3322" s="483"/>
      <c r="T3322" s="484"/>
      <c r="U3322" s="484"/>
      <c r="V3322" s="485"/>
      <c r="W3322" s="486"/>
      <c r="X3322" s="487"/>
    </row>
    <row r="3323" spans="5:24" x14ac:dyDescent="0.25">
      <c r="E3323" s="484"/>
      <c r="F3323" s="484"/>
      <c r="G3323" s="484"/>
      <c r="H3323" s="484"/>
      <c r="I3323" s="484"/>
      <c r="J3323" s="484"/>
      <c r="K3323" s="484"/>
      <c r="L3323" s="484"/>
      <c r="M3323" s="485"/>
      <c r="N3323" s="483"/>
      <c r="O3323" s="485"/>
      <c r="P3323" s="486"/>
      <c r="Q3323" s="483"/>
      <c r="R3323" s="485"/>
      <c r="S3323" s="483"/>
      <c r="T3323" s="484"/>
      <c r="U3323" s="484"/>
      <c r="V3323" s="485"/>
      <c r="W3323" s="486"/>
      <c r="X3323" s="487"/>
    </row>
    <row r="3324" spans="5:24" x14ac:dyDescent="0.25">
      <c r="E3324" s="484"/>
      <c r="F3324" s="484"/>
      <c r="G3324" s="484"/>
      <c r="H3324" s="484"/>
      <c r="I3324" s="484"/>
      <c r="J3324" s="484"/>
      <c r="K3324" s="484"/>
      <c r="L3324" s="484"/>
      <c r="M3324" s="485"/>
      <c r="N3324" s="483"/>
      <c r="O3324" s="485"/>
      <c r="P3324" s="486"/>
      <c r="Q3324" s="483"/>
      <c r="R3324" s="485"/>
      <c r="S3324" s="483"/>
      <c r="T3324" s="484"/>
      <c r="U3324" s="484"/>
      <c r="V3324" s="485"/>
      <c r="W3324" s="486"/>
      <c r="X3324" s="487"/>
    </row>
    <row r="3325" spans="5:24" x14ac:dyDescent="0.25">
      <c r="E3325" s="484"/>
      <c r="F3325" s="484"/>
      <c r="G3325" s="484"/>
      <c r="H3325" s="484"/>
      <c r="I3325" s="484"/>
      <c r="J3325" s="484"/>
      <c r="K3325" s="484"/>
      <c r="L3325" s="484"/>
      <c r="M3325" s="485"/>
      <c r="N3325" s="483"/>
      <c r="O3325" s="485"/>
      <c r="P3325" s="486"/>
      <c r="Q3325" s="483"/>
      <c r="R3325" s="485"/>
      <c r="S3325" s="483"/>
      <c r="T3325" s="484"/>
      <c r="U3325" s="484"/>
      <c r="V3325" s="485"/>
      <c r="W3325" s="486"/>
      <c r="X3325" s="487"/>
    </row>
    <row r="3326" spans="5:24" x14ac:dyDescent="0.25">
      <c r="E3326" s="484"/>
      <c r="F3326" s="484"/>
      <c r="G3326" s="484"/>
      <c r="H3326" s="484"/>
      <c r="I3326" s="484"/>
      <c r="J3326" s="484"/>
      <c r="K3326" s="484"/>
      <c r="L3326" s="484"/>
      <c r="M3326" s="485"/>
      <c r="N3326" s="483"/>
      <c r="O3326" s="485"/>
      <c r="P3326" s="486"/>
      <c r="Q3326" s="483"/>
      <c r="R3326" s="485"/>
      <c r="S3326" s="483"/>
      <c r="T3326" s="484"/>
      <c r="U3326" s="484"/>
      <c r="V3326" s="485"/>
      <c r="W3326" s="486"/>
      <c r="X3326" s="487"/>
    </row>
    <row r="3327" spans="5:24" x14ac:dyDescent="0.25">
      <c r="E3327" s="484"/>
      <c r="F3327" s="484"/>
      <c r="G3327" s="484"/>
      <c r="H3327" s="484"/>
      <c r="I3327" s="484"/>
      <c r="J3327" s="484"/>
      <c r="K3327" s="484"/>
      <c r="L3327" s="484"/>
      <c r="M3327" s="485"/>
      <c r="N3327" s="483"/>
      <c r="O3327" s="485"/>
      <c r="P3327" s="486"/>
      <c r="Q3327" s="483"/>
      <c r="R3327" s="485"/>
      <c r="S3327" s="483"/>
      <c r="T3327" s="484"/>
      <c r="U3327" s="484"/>
      <c r="V3327" s="485"/>
      <c r="W3327" s="486"/>
      <c r="X3327" s="487"/>
    </row>
    <row r="3328" spans="5:24" x14ac:dyDescent="0.25">
      <c r="E3328" s="484"/>
      <c r="F3328" s="484"/>
      <c r="G3328" s="484"/>
      <c r="H3328" s="484"/>
      <c r="I3328" s="484"/>
      <c r="J3328" s="484"/>
      <c r="K3328" s="484"/>
      <c r="L3328" s="484"/>
      <c r="M3328" s="485"/>
      <c r="N3328" s="483"/>
      <c r="O3328" s="485"/>
      <c r="P3328" s="486"/>
      <c r="Q3328" s="483"/>
      <c r="R3328" s="485"/>
      <c r="S3328" s="483"/>
      <c r="T3328" s="484"/>
      <c r="U3328" s="484"/>
      <c r="V3328" s="485"/>
      <c r="W3328" s="486"/>
      <c r="X3328" s="487"/>
    </row>
    <row r="3329" spans="5:24" x14ac:dyDescent="0.25">
      <c r="E3329" s="484"/>
      <c r="F3329" s="484"/>
      <c r="G3329" s="484"/>
      <c r="H3329" s="484"/>
      <c r="I3329" s="484"/>
      <c r="J3329" s="484"/>
      <c r="K3329" s="484"/>
      <c r="L3329" s="484"/>
      <c r="M3329" s="485"/>
      <c r="N3329" s="483"/>
      <c r="O3329" s="485"/>
      <c r="P3329" s="486"/>
      <c r="Q3329" s="483"/>
      <c r="R3329" s="485"/>
      <c r="S3329" s="483"/>
      <c r="T3329" s="484"/>
      <c r="U3329" s="484"/>
      <c r="V3329" s="485"/>
      <c r="W3329" s="486"/>
      <c r="X3329" s="487"/>
    </row>
    <row r="3330" spans="5:24" x14ac:dyDescent="0.25">
      <c r="E3330" s="484"/>
      <c r="F3330" s="484"/>
      <c r="G3330" s="484"/>
      <c r="H3330" s="484"/>
      <c r="I3330" s="484"/>
      <c r="J3330" s="484"/>
      <c r="K3330" s="484"/>
      <c r="L3330" s="484"/>
      <c r="M3330" s="485"/>
      <c r="N3330" s="483"/>
      <c r="O3330" s="485"/>
      <c r="P3330" s="486"/>
      <c r="Q3330" s="483"/>
      <c r="R3330" s="485"/>
      <c r="S3330" s="483"/>
      <c r="T3330" s="484"/>
      <c r="U3330" s="484"/>
      <c r="V3330" s="485"/>
      <c r="W3330" s="486"/>
      <c r="X3330" s="487"/>
    </row>
    <row r="3331" spans="5:24" x14ac:dyDescent="0.25">
      <c r="E3331" s="484"/>
      <c r="F3331" s="484"/>
      <c r="G3331" s="484"/>
      <c r="H3331" s="484"/>
      <c r="I3331" s="484"/>
      <c r="J3331" s="484"/>
      <c r="K3331" s="484"/>
      <c r="L3331" s="484"/>
      <c r="M3331" s="485"/>
      <c r="N3331" s="483"/>
      <c r="O3331" s="485"/>
      <c r="P3331" s="486"/>
      <c r="Q3331" s="483"/>
      <c r="R3331" s="485"/>
      <c r="S3331" s="483"/>
      <c r="T3331" s="484"/>
      <c r="U3331" s="484"/>
      <c r="V3331" s="485"/>
      <c r="W3331" s="486"/>
      <c r="X3331" s="487"/>
    </row>
    <row r="3332" spans="5:24" x14ac:dyDescent="0.25">
      <c r="E3332" s="484"/>
      <c r="F3332" s="484"/>
      <c r="G3332" s="484"/>
      <c r="H3332" s="484"/>
      <c r="I3332" s="484"/>
      <c r="J3332" s="484"/>
      <c r="K3332" s="484"/>
      <c r="L3332" s="484"/>
      <c r="M3332" s="485"/>
      <c r="N3332" s="483"/>
      <c r="O3332" s="485"/>
      <c r="P3332" s="486"/>
      <c r="Q3332" s="483"/>
      <c r="R3332" s="485"/>
      <c r="S3332" s="483"/>
      <c r="T3332" s="484"/>
      <c r="U3332" s="484"/>
      <c r="V3332" s="485"/>
      <c r="W3332" s="486"/>
      <c r="X3332" s="487"/>
    </row>
    <row r="3333" spans="5:24" x14ac:dyDescent="0.25">
      <c r="E3333" s="484"/>
      <c r="F3333" s="484"/>
      <c r="G3333" s="484"/>
      <c r="H3333" s="484"/>
      <c r="I3333" s="484"/>
      <c r="J3333" s="484"/>
      <c r="K3333" s="484"/>
      <c r="L3333" s="484"/>
      <c r="M3333" s="485"/>
      <c r="N3333" s="483"/>
      <c r="O3333" s="485"/>
      <c r="P3333" s="486"/>
      <c r="Q3333" s="483"/>
      <c r="R3333" s="485"/>
      <c r="S3333" s="483"/>
      <c r="T3333" s="484"/>
      <c r="U3333" s="484"/>
      <c r="V3333" s="485"/>
      <c r="W3333" s="486"/>
      <c r="X3333" s="487"/>
    </row>
    <row r="3334" spans="5:24" x14ac:dyDescent="0.25">
      <c r="E3334" s="484"/>
      <c r="F3334" s="484"/>
      <c r="G3334" s="484"/>
      <c r="H3334" s="484"/>
      <c r="I3334" s="484"/>
      <c r="J3334" s="484"/>
      <c r="K3334" s="484"/>
      <c r="L3334" s="484"/>
      <c r="M3334" s="485"/>
      <c r="N3334" s="483"/>
      <c r="O3334" s="485"/>
      <c r="P3334" s="486"/>
      <c r="Q3334" s="483"/>
      <c r="R3334" s="485"/>
      <c r="S3334" s="483"/>
      <c r="T3334" s="484"/>
      <c r="U3334" s="484"/>
      <c r="V3334" s="485"/>
      <c r="W3334" s="486"/>
      <c r="X3334" s="487"/>
    </row>
    <row r="3335" spans="5:24" x14ac:dyDescent="0.25">
      <c r="E3335" s="484"/>
      <c r="F3335" s="484"/>
      <c r="G3335" s="484"/>
      <c r="H3335" s="484"/>
      <c r="I3335" s="484"/>
      <c r="J3335" s="484"/>
      <c r="K3335" s="484"/>
      <c r="L3335" s="484"/>
      <c r="M3335" s="485"/>
      <c r="N3335" s="483"/>
      <c r="O3335" s="485"/>
      <c r="P3335" s="486"/>
      <c r="Q3335" s="483"/>
      <c r="R3335" s="485"/>
      <c r="S3335" s="483"/>
      <c r="T3335" s="484"/>
      <c r="U3335" s="484"/>
      <c r="V3335" s="485"/>
      <c r="W3335" s="486"/>
      <c r="X3335" s="487"/>
    </row>
    <row r="3336" spans="5:24" x14ac:dyDescent="0.25">
      <c r="E3336" s="484"/>
      <c r="F3336" s="484"/>
      <c r="G3336" s="484"/>
      <c r="H3336" s="484"/>
      <c r="I3336" s="484"/>
      <c r="J3336" s="484"/>
      <c r="K3336" s="484"/>
      <c r="L3336" s="484"/>
      <c r="M3336" s="485"/>
      <c r="N3336" s="483"/>
      <c r="O3336" s="485"/>
      <c r="P3336" s="486"/>
      <c r="Q3336" s="483"/>
      <c r="R3336" s="485"/>
      <c r="S3336" s="483"/>
      <c r="T3336" s="484"/>
      <c r="U3336" s="484"/>
      <c r="V3336" s="485"/>
      <c r="W3336" s="486"/>
      <c r="X3336" s="487"/>
    </row>
    <row r="3337" spans="5:24" x14ac:dyDescent="0.25">
      <c r="E3337" s="484"/>
      <c r="F3337" s="484"/>
      <c r="G3337" s="484"/>
      <c r="H3337" s="484"/>
      <c r="I3337" s="484"/>
      <c r="J3337" s="484"/>
      <c r="K3337" s="484"/>
      <c r="L3337" s="484"/>
      <c r="M3337" s="485"/>
      <c r="N3337" s="483"/>
      <c r="O3337" s="485"/>
      <c r="P3337" s="486"/>
      <c r="Q3337" s="483"/>
      <c r="R3337" s="485"/>
      <c r="S3337" s="483"/>
      <c r="T3337" s="484"/>
      <c r="U3337" s="484"/>
      <c r="V3337" s="485"/>
      <c r="W3337" s="486"/>
      <c r="X3337" s="487"/>
    </row>
    <row r="3338" spans="5:24" x14ac:dyDescent="0.25">
      <c r="E3338" s="484"/>
      <c r="F3338" s="484"/>
      <c r="G3338" s="484"/>
      <c r="H3338" s="484"/>
      <c r="I3338" s="484"/>
      <c r="J3338" s="484"/>
      <c r="K3338" s="484"/>
      <c r="L3338" s="484"/>
      <c r="M3338" s="485"/>
      <c r="N3338" s="483"/>
      <c r="O3338" s="485"/>
      <c r="P3338" s="486"/>
      <c r="Q3338" s="483"/>
      <c r="R3338" s="485"/>
      <c r="S3338" s="483"/>
      <c r="T3338" s="484"/>
      <c r="U3338" s="484"/>
      <c r="V3338" s="485"/>
      <c r="W3338" s="486"/>
      <c r="X3338" s="487"/>
    </row>
    <row r="3339" spans="5:24" x14ac:dyDescent="0.25">
      <c r="E3339" s="484"/>
      <c r="F3339" s="484"/>
      <c r="G3339" s="484"/>
      <c r="H3339" s="484"/>
      <c r="I3339" s="484"/>
      <c r="J3339" s="484"/>
      <c r="K3339" s="484"/>
      <c r="L3339" s="484"/>
      <c r="M3339" s="485"/>
      <c r="N3339" s="483"/>
      <c r="O3339" s="485"/>
      <c r="P3339" s="486"/>
      <c r="Q3339" s="483"/>
      <c r="R3339" s="485"/>
      <c r="S3339" s="483"/>
      <c r="T3339" s="484"/>
      <c r="U3339" s="484"/>
      <c r="V3339" s="485"/>
      <c r="W3339" s="486"/>
      <c r="X3339" s="487"/>
    </row>
    <row r="3340" spans="5:24" x14ac:dyDescent="0.25">
      <c r="E3340" s="484"/>
      <c r="F3340" s="484"/>
      <c r="G3340" s="484"/>
      <c r="H3340" s="484"/>
      <c r="I3340" s="484"/>
      <c r="J3340" s="484"/>
      <c r="K3340" s="484"/>
      <c r="L3340" s="484"/>
      <c r="M3340" s="485"/>
      <c r="N3340" s="483"/>
      <c r="O3340" s="485"/>
      <c r="P3340" s="486"/>
      <c r="Q3340" s="483"/>
      <c r="R3340" s="485"/>
      <c r="S3340" s="483"/>
      <c r="T3340" s="484"/>
      <c r="U3340" s="484"/>
      <c r="V3340" s="485"/>
      <c r="W3340" s="486"/>
      <c r="X3340" s="487"/>
    </row>
    <row r="3341" spans="5:24" x14ac:dyDescent="0.25">
      <c r="E3341" s="484"/>
      <c r="F3341" s="484"/>
      <c r="G3341" s="484"/>
      <c r="H3341" s="484"/>
      <c r="I3341" s="484"/>
      <c r="J3341" s="484"/>
      <c r="K3341" s="484"/>
      <c r="L3341" s="484"/>
      <c r="M3341" s="485"/>
      <c r="N3341" s="483"/>
      <c r="O3341" s="485"/>
      <c r="P3341" s="486"/>
      <c r="Q3341" s="483"/>
      <c r="R3341" s="485"/>
      <c r="S3341" s="483"/>
      <c r="T3341" s="484"/>
      <c r="U3341" s="484"/>
      <c r="V3341" s="485"/>
      <c r="W3341" s="486"/>
      <c r="X3341" s="487"/>
    </row>
    <row r="3342" spans="5:24" x14ac:dyDescent="0.25">
      <c r="E3342" s="484"/>
      <c r="F3342" s="484"/>
      <c r="G3342" s="484"/>
      <c r="H3342" s="484"/>
      <c r="I3342" s="484"/>
      <c r="J3342" s="484"/>
      <c r="K3342" s="484"/>
      <c r="L3342" s="484"/>
      <c r="M3342" s="485"/>
      <c r="N3342" s="483"/>
      <c r="O3342" s="485"/>
      <c r="P3342" s="486"/>
      <c r="Q3342" s="483"/>
      <c r="R3342" s="485"/>
      <c r="S3342" s="483"/>
      <c r="T3342" s="484"/>
      <c r="U3342" s="484"/>
      <c r="V3342" s="485"/>
      <c r="W3342" s="486"/>
      <c r="X3342" s="487"/>
    </row>
    <row r="3343" spans="5:24" x14ac:dyDescent="0.25">
      <c r="E3343" s="484"/>
      <c r="F3343" s="484"/>
      <c r="G3343" s="484"/>
      <c r="H3343" s="484"/>
      <c r="I3343" s="484"/>
      <c r="J3343" s="484"/>
      <c r="K3343" s="484"/>
      <c r="L3343" s="484"/>
      <c r="M3343" s="485"/>
      <c r="N3343" s="483"/>
      <c r="O3343" s="485"/>
      <c r="P3343" s="486"/>
      <c r="Q3343" s="483"/>
      <c r="R3343" s="485"/>
      <c r="S3343" s="483"/>
      <c r="T3343" s="484"/>
      <c r="U3343" s="484"/>
      <c r="V3343" s="485"/>
      <c r="W3343" s="486"/>
      <c r="X3343" s="487"/>
    </row>
    <row r="3344" spans="5:24" x14ac:dyDescent="0.25">
      <c r="E3344" s="484"/>
      <c r="F3344" s="484"/>
      <c r="G3344" s="484"/>
      <c r="H3344" s="484"/>
      <c r="I3344" s="484"/>
      <c r="J3344" s="484"/>
      <c r="K3344" s="484"/>
      <c r="L3344" s="484"/>
      <c r="M3344" s="485"/>
      <c r="N3344" s="483"/>
      <c r="O3344" s="485"/>
      <c r="P3344" s="486"/>
      <c r="Q3344" s="483"/>
      <c r="R3344" s="485"/>
      <c r="S3344" s="483"/>
      <c r="T3344" s="484"/>
      <c r="U3344" s="484"/>
      <c r="V3344" s="485"/>
      <c r="W3344" s="486"/>
      <c r="X3344" s="487"/>
    </row>
    <row r="3345" spans="5:24" x14ac:dyDescent="0.25">
      <c r="E3345" s="484"/>
      <c r="F3345" s="484"/>
      <c r="G3345" s="484"/>
      <c r="H3345" s="484"/>
      <c r="I3345" s="484"/>
      <c r="J3345" s="484"/>
      <c r="K3345" s="484"/>
      <c r="L3345" s="484"/>
      <c r="M3345" s="485"/>
      <c r="N3345" s="483"/>
      <c r="O3345" s="485"/>
      <c r="P3345" s="486"/>
      <c r="Q3345" s="483"/>
      <c r="R3345" s="485"/>
      <c r="S3345" s="483"/>
      <c r="T3345" s="484"/>
      <c r="U3345" s="484"/>
      <c r="V3345" s="485"/>
      <c r="W3345" s="486"/>
      <c r="X3345" s="487"/>
    </row>
    <row r="3346" spans="5:24" x14ac:dyDescent="0.25">
      <c r="E3346" s="484"/>
      <c r="F3346" s="484"/>
      <c r="G3346" s="484"/>
      <c r="H3346" s="484"/>
      <c r="I3346" s="484"/>
      <c r="J3346" s="484"/>
      <c r="K3346" s="484"/>
      <c r="L3346" s="484"/>
      <c r="M3346" s="485"/>
      <c r="N3346" s="483"/>
      <c r="O3346" s="485"/>
      <c r="P3346" s="486"/>
      <c r="Q3346" s="483"/>
      <c r="R3346" s="485"/>
      <c r="S3346" s="483"/>
      <c r="T3346" s="484"/>
      <c r="U3346" s="484"/>
      <c r="V3346" s="485"/>
      <c r="W3346" s="486"/>
      <c r="X3346" s="487"/>
    </row>
    <row r="3347" spans="5:24" x14ac:dyDescent="0.25">
      <c r="E3347" s="484"/>
      <c r="F3347" s="484"/>
      <c r="G3347" s="484"/>
      <c r="H3347" s="484"/>
      <c r="I3347" s="484"/>
      <c r="J3347" s="484"/>
      <c r="K3347" s="484"/>
      <c r="L3347" s="484"/>
      <c r="M3347" s="485"/>
      <c r="N3347" s="483"/>
      <c r="O3347" s="485"/>
      <c r="P3347" s="486"/>
      <c r="Q3347" s="483"/>
      <c r="R3347" s="485"/>
      <c r="S3347" s="483"/>
      <c r="T3347" s="484"/>
      <c r="U3347" s="484"/>
      <c r="V3347" s="485"/>
      <c r="W3347" s="486"/>
      <c r="X3347" s="487"/>
    </row>
    <row r="3348" spans="5:24" x14ac:dyDescent="0.25">
      <c r="E3348" s="484"/>
      <c r="F3348" s="484"/>
      <c r="G3348" s="484"/>
      <c r="H3348" s="484"/>
      <c r="I3348" s="484"/>
      <c r="J3348" s="484"/>
      <c r="K3348" s="484"/>
      <c r="L3348" s="484"/>
      <c r="M3348" s="485"/>
      <c r="N3348" s="483"/>
      <c r="O3348" s="485"/>
      <c r="P3348" s="486"/>
      <c r="Q3348" s="483"/>
      <c r="R3348" s="485"/>
      <c r="S3348" s="483"/>
      <c r="T3348" s="484"/>
      <c r="U3348" s="484"/>
      <c r="V3348" s="485"/>
      <c r="W3348" s="486"/>
      <c r="X3348" s="487"/>
    </row>
    <row r="3349" spans="5:24" x14ac:dyDescent="0.25">
      <c r="E3349" s="484"/>
      <c r="F3349" s="484"/>
      <c r="G3349" s="484"/>
      <c r="H3349" s="484"/>
      <c r="I3349" s="484"/>
      <c r="J3349" s="484"/>
      <c r="K3349" s="484"/>
      <c r="L3349" s="484"/>
      <c r="M3349" s="485"/>
      <c r="N3349" s="483"/>
      <c r="O3349" s="485"/>
      <c r="P3349" s="486"/>
      <c r="Q3349" s="483"/>
      <c r="R3349" s="485"/>
      <c r="S3349" s="483"/>
      <c r="T3349" s="484"/>
      <c r="U3349" s="484"/>
      <c r="V3349" s="485"/>
      <c r="W3349" s="486"/>
      <c r="X3349" s="487"/>
    </row>
    <row r="3350" spans="5:24" x14ac:dyDescent="0.25">
      <c r="E3350" s="484"/>
      <c r="F3350" s="484"/>
      <c r="G3350" s="484"/>
      <c r="H3350" s="484"/>
      <c r="I3350" s="484"/>
      <c r="J3350" s="484"/>
      <c r="K3350" s="484"/>
      <c r="L3350" s="484"/>
      <c r="M3350" s="485"/>
      <c r="N3350" s="483"/>
      <c r="O3350" s="485"/>
      <c r="P3350" s="486"/>
      <c r="Q3350" s="483"/>
      <c r="R3350" s="485"/>
      <c r="S3350" s="483"/>
      <c r="T3350" s="484"/>
      <c r="U3350" s="484"/>
      <c r="V3350" s="485"/>
      <c r="W3350" s="486"/>
      <c r="X3350" s="487"/>
    </row>
    <row r="3351" spans="5:24" x14ac:dyDescent="0.25">
      <c r="E3351" s="484"/>
      <c r="F3351" s="484"/>
      <c r="G3351" s="484"/>
      <c r="H3351" s="484"/>
      <c r="I3351" s="484"/>
      <c r="J3351" s="484"/>
      <c r="K3351" s="484"/>
      <c r="L3351" s="484"/>
      <c r="M3351" s="485"/>
      <c r="N3351" s="483"/>
      <c r="O3351" s="485"/>
      <c r="P3351" s="486"/>
      <c r="Q3351" s="483"/>
      <c r="R3351" s="485"/>
      <c r="S3351" s="483"/>
      <c r="T3351" s="484"/>
      <c r="U3351" s="484"/>
      <c r="V3351" s="485"/>
      <c r="W3351" s="486"/>
      <c r="X3351" s="487"/>
    </row>
    <row r="3352" spans="5:24" x14ac:dyDescent="0.25">
      <c r="E3352" s="484"/>
      <c r="F3352" s="484"/>
      <c r="G3352" s="484"/>
      <c r="H3352" s="484"/>
      <c r="I3352" s="484"/>
      <c r="J3352" s="484"/>
      <c r="K3352" s="484"/>
      <c r="L3352" s="484"/>
      <c r="M3352" s="485"/>
      <c r="N3352" s="483"/>
      <c r="O3352" s="485"/>
      <c r="P3352" s="486"/>
      <c r="Q3352" s="483"/>
      <c r="R3352" s="485"/>
      <c r="S3352" s="483"/>
      <c r="T3352" s="484"/>
      <c r="U3352" s="484"/>
      <c r="V3352" s="485"/>
      <c r="W3352" s="486"/>
      <c r="X3352" s="487"/>
    </row>
    <row r="3353" spans="5:24" x14ac:dyDescent="0.25">
      <c r="E3353" s="484"/>
      <c r="F3353" s="484"/>
      <c r="G3353" s="484"/>
      <c r="H3353" s="484"/>
      <c r="I3353" s="484"/>
      <c r="J3353" s="484"/>
      <c r="K3353" s="484"/>
      <c r="L3353" s="484"/>
      <c r="M3353" s="485"/>
      <c r="N3353" s="483"/>
      <c r="O3353" s="485"/>
      <c r="P3353" s="486"/>
      <c r="Q3353" s="483"/>
      <c r="R3353" s="485"/>
      <c r="S3353" s="483"/>
      <c r="T3353" s="484"/>
      <c r="U3353" s="484"/>
      <c r="V3353" s="485"/>
      <c r="W3353" s="486"/>
      <c r="X3353" s="487"/>
    </row>
    <row r="3354" spans="5:24" x14ac:dyDescent="0.25">
      <c r="E3354" s="484"/>
      <c r="F3354" s="484"/>
      <c r="G3354" s="484"/>
      <c r="H3354" s="484"/>
      <c r="I3354" s="484"/>
      <c r="J3354" s="484"/>
      <c r="K3354" s="484"/>
      <c r="L3354" s="484"/>
      <c r="M3354" s="485"/>
      <c r="N3354" s="483"/>
      <c r="O3354" s="485"/>
      <c r="P3354" s="486"/>
      <c r="Q3354" s="483"/>
      <c r="R3354" s="485"/>
      <c r="S3354" s="483"/>
      <c r="T3354" s="484"/>
      <c r="U3354" s="484"/>
      <c r="V3354" s="485"/>
      <c r="W3354" s="486"/>
      <c r="X3354" s="487"/>
    </row>
    <row r="3355" spans="5:24" x14ac:dyDescent="0.25">
      <c r="E3355" s="484"/>
      <c r="F3355" s="484"/>
      <c r="G3355" s="484"/>
      <c r="H3355" s="484"/>
      <c r="I3355" s="484"/>
      <c r="J3355" s="484"/>
      <c r="K3355" s="484"/>
      <c r="L3355" s="484"/>
      <c r="M3355" s="485"/>
      <c r="N3355" s="483"/>
      <c r="O3355" s="485"/>
      <c r="P3355" s="486"/>
      <c r="Q3355" s="483"/>
      <c r="R3355" s="485"/>
      <c r="S3355" s="483"/>
      <c r="T3355" s="484"/>
      <c r="U3355" s="484"/>
      <c r="V3355" s="485"/>
      <c r="W3355" s="486"/>
      <c r="X3355" s="487"/>
    </row>
    <row r="3356" spans="5:24" x14ac:dyDescent="0.25">
      <c r="E3356" s="484"/>
      <c r="F3356" s="484"/>
      <c r="G3356" s="484"/>
      <c r="H3356" s="484"/>
      <c r="I3356" s="484"/>
      <c r="J3356" s="484"/>
      <c r="K3356" s="484"/>
      <c r="L3356" s="484"/>
      <c r="M3356" s="485"/>
      <c r="N3356" s="483"/>
      <c r="O3356" s="485"/>
      <c r="P3356" s="486"/>
      <c r="Q3356" s="483"/>
      <c r="R3356" s="485"/>
      <c r="S3356" s="483"/>
      <c r="T3356" s="484"/>
      <c r="U3356" s="484"/>
      <c r="V3356" s="485"/>
      <c r="W3356" s="486"/>
      <c r="X3356" s="487"/>
    </row>
    <row r="3357" spans="5:24" x14ac:dyDescent="0.25">
      <c r="E3357" s="484"/>
      <c r="F3357" s="484"/>
      <c r="G3357" s="484"/>
      <c r="H3357" s="484"/>
      <c r="I3357" s="484"/>
      <c r="J3357" s="484"/>
      <c r="K3357" s="484"/>
      <c r="L3357" s="484"/>
      <c r="M3357" s="485"/>
      <c r="N3357" s="483"/>
      <c r="O3357" s="485"/>
      <c r="P3357" s="486"/>
      <c r="Q3357" s="483"/>
      <c r="R3357" s="485"/>
      <c r="S3357" s="483"/>
      <c r="T3357" s="484"/>
      <c r="U3357" s="484"/>
      <c r="V3357" s="485"/>
      <c r="W3357" s="486"/>
      <c r="X3357" s="487"/>
    </row>
    <row r="3358" spans="5:24" x14ac:dyDescent="0.25">
      <c r="E3358" s="484"/>
      <c r="F3358" s="484"/>
      <c r="G3358" s="484"/>
      <c r="H3358" s="484"/>
      <c r="I3358" s="484"/>
      <c r="J3358" s="484"/>
      <c r="K3358" s="484"/>
      <c r="L3358" s="484"/>
      <c r="M3358" s="485"/>
      <c r="N3358" s="483"/>
      <c r="O3358" s="485"/>
      <c r="P3358" s="486"/>
      <c r="Q3358" s="483"/>
      <c r="R3358" s="485"/>
      <c r="S3358" s="483"/>
      <c r="T3358" s="484"/>
      <c r="U3358" s="484"/>
      <c r="V3358" s="485"/>
      <c r="W3358" s="486"/>
      <c r="X3358" s="487"/>
    </row>
    <row r="3359" spans="5:24" x14ac:dyDescent="0.25">
      <c r="E3359" s="484"/>
      <c r="F3359" s="484"/>
      <c r="G3359" s="484"/>
      <c r="H3359" s="484"/>
      <c r="I3359" s="484"/>
      <c r="J3359" s="484"/>
      <c r="K3359" s="484"/>
      <c r="L3359" s="484"/>
      <c r="M3359" s="485"/>
      <c r="N3359" s="483"/>
      <c r="O3359" s="485"/>
      <c r="P3359" s="486"/>
      <c r="Q3359" s="483"/>
      <c r="R3359" s="485"/>
      <c r="S3359" s="483"/>
      <c r="T3359" s="484"/>
      <c r="U3359" s="484"/>
      <c r="V3359" s="485"/>
      <c r="W3359" s="486"/>
      <c r="X3359" s="487"/>
    </row>
    <row r="3360" spans="5:24" x14ac:dyDescent="0.25">
      <c r="E3360" s="484"/>
      <c r="F3360" s="484"/>
      <c r="G3360" s="484"/>
      <c r="H3360" s="484"/>
      <c r="I3360" s="484"/>
      <c r="J3360" s="484"/>
      <c r="K3360" s="484"/>
      <c r="L3360" s="484"/>
      <c r="M3360" s="485"/>
      <c r="N3360" s="483"/>
      <c r="O3360" s="485"/>
      <c r="P3360" s="486"/>
      <c r="Q3360" s="483"/>
      <c r="R3360" s="485"/>
      <c r="S3360" s="483"/>
      <c r="T3360" s="484"/>
      <c r="U3360" s="484"/>
      <c r="V3360" s="485"/>
      <c r="W3360" s="486"/>
      <c r="X3360" s="487"/>
    </row>
    <row r="3361" spans="5:24" x14ac:dyDescent="0.25">
      <c r="E3361" s="484"/>
      <c r="F3361" s="484"/>
      <c r="G3361" s="484"/>
      <c r="H3361" s="484"/>
      <c r="I3361" s="484"/>
      <c r="J3361" s="484"/>
      <c r="K3361" s="484"/>
      <c r="L3361" s="484"/>
      <c r="M3361" s="485"/>
      <c r="N3361" s="483"/>
      <c r="O3361" s="485"/>
      <c r="P3361" s="486"/>
      <c r="Q3361" s="483"/>
      <c r="R3361" s="485"/>
      <c r="S3361" s="483"/>
      <c r="T3361" s="484"/>
      <c r="U3361" s="484"/>
      <c r="V3361" s="485"/>
      <c r="W3361" s="486"/>
      <c r="X3361" s="487"/>
    </row>
    <row r="3362" spans="5:24" x14ac:dyDescent="0.25">
      <c r="E3362" s="484"/>
      <c r="F3362" s="484"/>
      <c r="G3362" s="484"/>
      <c r="H3362" s="484"/>
      <c r="I3362" s="484"/>
      <c r="J3362" s="484"/>
      <c r="K3362" s="484"/>
      <c r="L3362" s="484"/>
      <c r="M3362" s="485"/>
      <c r="N3362" s="483"/>
      <c r="O3362" s="485"/>
      <c r="P3362" s="486"/>
      <c r="Q3362" s="483"/>
      <c r="R3362" s="485"/>
      <c r="S3362" s="483"/>
      <c r="T3362" s="484"/>
      <c r="U3362" s="484"/>
      <c r="V3362" s="485"/>
      <c r="W3362" s="486"/>
      <c r="X3362" s="487"/>
    </row>
    <row r="3363" spans="5:24" x14ac:dyDescent="0.25">
      <c r="E3363" s="484"/>
      <c r="F3363" s="484"/>
      <c r="G3363" s="484"/>
      <c r="H3363" s="484"/>
      <c r="I3363" s="484"/>
      <c r="J3363" s="484"/>
      <c r="K3363" s="484"/>
      <c r="L3363" s="484"/>
      <c r="M3363" s="485"/>
      <c r="N3363" s="483"/>
      <c r="O3363" s="485"/>
      <c r="P3363" s="486"/>
      <c r="Q3363" s="483"/>
      <c r="R3363" s="485"/>
      <c r="S3363" s="483"/>
      <c r="T3363" s="484"/>
      <c r="U3363" s="484"/>
      <c r="V3363" s="485"/>
      <c r="W3363" s="486"/>
      <c r="X3363" s="487"/>
    </row>
    <row r="3364" spans="5:24" x14ac:dyDescent="0.25">
      <c r="E3364" s="484"/>
      <c r="F3364" s="484"/>
      <c r="G3364" s="484"/>
      <c r="H3364" s="484"/>
      <c r="I3364" s="484"/>
      <c r="J3364" s="484"/>
      <c r="K3364" s="484"/>
      <c r="L3364" s="484"/>
      <c r="M3364" s="485"/>
      <c r="N3364" s="483"/>
      <c r="O3364" s="485"/>
      <c r="P3364" s="486"/>
      <c r="Q3364" s="483"/>
      <c r="R3364" s="485"/>
      <c r="S3364" s="483"/>
      <c r="T3364" s="484"/>
      <c r="U3364" s="484"/>
      <c r="V3364" s="485"/>
      <c r="W3364" s="486"/>
      <c r="X3364" s="487"/>
    </row>
    <row r="3365" spans="5:24" x14ac:dyDescent="0.25">
      <c r="E3365" s="484"/>
      <c r="F3365" s="484"/>
      <c r="G3365" s="484"/>
      <c r="H3365" s="484"/>
      <c r="I3365" s="484"/>
      <c r="J3365" s="484"/>
      <c r="K3365" s="484"/>
      <c r="L3365" s="484"/>
      <c r="M3365" s="485"/>
      <c r="N3365" s="483"/>
      <c r="O3365" s="485"/>
      <c r="P3365" s="486"/>
      <c r="Q3365" s="483"/>
      <c r="R3365" s="485"/>
      <c r="S3365" s="483"/>
      <c r="T3365" s="484"/>
      <c r="U3365" s="484"/>
      <c r="V3365" s="485"/>
      <c r="W3365" s="486"/>
      <c r="X3365" s="487"/>
    </row>
    <row r="3366" spans="5:24" x14ac:dyDescent="0.25">
      <c r="E3366" s="484"/>
      <c r="F3366" s="484"/>
      <c r="G3366" s="484"/>
      <c r="H3366" s="484"/>
      <c r="I3366" s="484"/>
      <c r="J3366" s="484"/>
      <c r="K3366" s="484"/>
      <c r="L3366" s="484"/>
      <c r="M3366" s="485"/>
      <c r="N3366" s="483"/>
      <c r="O3366" s="485"/>
      <c r="P3366" s="486"/>
      <c r="Q3366" s="483"/>
      <c r="R3366" s="485"/>
      <c r="S3366" s="483"/>
      <c r="T3366" s="484"/>
      <c r="U3366" s="484"/>
      <c r="V3366" s="485"/>
      <c r="W3366" s="486"/>
      <c r="X3366" s="487"/>
    </row>
    <row r="3367" spans="5:24" x14ac:dyDescent="0.25">
      <c r="E3367" s="484"/>
      <c r="F3367" s="484"/>
      <c r="G3367" s="484"/>
      <c r="H3367" s="484"/>
      <c r="I3367" s="484"/>
      <c r="J3367" s="484"/>
      <c r="K3367" s="484"/>
      <c r="L3367" s="484"/>
      <c r="M3367" s="485"/>
      <c r="N3367" s="483"/>
      <c r="O3367" s="485"/>
      <c r="P3367" s="486"/>
      <c r="Q3367" s="483"/>
      <c r="R3367" s="485"/>
      <c r="S3367" s="483"/>
      <c r="T3367" s="484"/>
      <c r="U3367" s="484"/>
      <c r="V3367" s="485"/>
      <c r="W3367" s="486"/>
      <c r="X3367" s="487"/>
    </row>
    <row r="3368" spans="5:24" x14ac:dyDescent="0.25">
      <c r="E3368" s="484"/>
      <c r="F3368" s="484"/>
      <c r="G3368" s="484"/>
      <c r="H3368" s="484"/>
      <c r="I3368" s="484"/>
      <c r="J3368" s="484"/>
      <c r="K3368" s="484"/>
      <c r="L3368" s="484"/>
      <c r="M3368" s="485"/>
      <c r="N3368" s="483"/>
      <c r="O3368" s="485"/>
      <c r="P3368" s="486"/>
      <c r="Q3368" s="483"/>
      <c r="R3368" s="485"/>
      <c r="S3368" s="483"/>
      <c r="T3368" s="484"/>
      <c r="U3368" s="484"/>
      <c r="V3368" s="485"/>
      <c r="W3368" s="486"/>
      <c r="X3368" s="487"/>
    </row>
    <row r="3369" spans="5:24" x14ac:dyDescent="0.25">
      <c r="E3369" s="484"/>
      <c r="F3369" s="484"/>
      <c r="G3369" s="484"/>
      <c r="H3369" s="484"/>
      <c r="I3369" s="484"/>
      <c r="J3369" s="484"/>
      <c r="K3369" s="484"/>
      <c r="L3369" s="484"/>
      <c r="M3369" s="485"/>
      <c r="N3369" s="483"/>
      <c r="O3369" s="485"/>
      <c r="P3369" s="486"/>
      <c r="Q3369" s="483"/>
      <c r="R3369" s="485"/>
      <c r="S3369" s="483"/>
      <c r="T3369" s="484"/>
      <c r="U3369" s="484"/>
      <c r="V3369" s="485"/>
      <c r="W3369" s="486"/>
      <c r="X3369" s="487"/>
    </row>
    <row r="3370" spans="5:24" x14ac:dyDescent="0.25">
      <c r="E3370" s="484"/>
      <c r="F3370" s="484"/>
      <c r="G3370" s="484"/>
      <c r="H3370" s="484"/>
      <c r="I3370" s="484"/>
      <c r="J3370" s="484"/>
      <c r="K3370" s="484"/>
      <c r="L3370" s="484"/>
      <c r="M3370" s="485"/>
      <c r="N3370" s="483"/>
      <c r="O3370" s="485"/>
      <c r="P3370" s="486"/>
      <c r="Q3370" s="483"/>
      <c r="R3370" s="485"/>
      <c r="S3370" s="483"/>
      <c r="T3370" s="484"/>
      <c r="U3370" s="484"/>
      <c r="V3370" s="485"/>
      <c r="W3370" s="486"/>
      <c r="X3370" s="487"/>
    </row>
    <row r="3371" spans="5:24" x14ac:dyDescent="0.25">
      <c r="E3371" s="484"/>
      <c r="F3371" s="484"/>
      <c r="G3371" s="484"/>
      <c r="H3371" s="484"/>
      <c r="I3371" s="484"/>
      <c r="J3371" s="484"/>
      <c r="K3371" s="484"/>
      <c r="L3371" s="484"/>
      <c r="M3371" s="485"/>
      <c r="N3371" s="483"/>
      <c r="O3371" s="485"/>
      <c r="P3371" s="486"/>
      <c r="Q3371" s="483"/>
      <c r="R3371" s="485"/>
      <c r="S3371" s="483"/>
      <c r="T3371" s="484"/>
      <c r="U3371" s="484"/>
      <c r="V3371" s="485"/>
      <c r="W3371" s="486"/>
      <c r="X3371" s="487"/>
    </row>
    <row r="3372" spans="5:24" x14ac:dyDescent="0.25">
      <c r="E3372" s="484"/>
      <c r="F3372" s="484"/>
      <c r="G3372" s="484"/>
      <c r="H3372" s="484"/>
      <c r="I3372" s="484"/>
      <c r="J3372" s="484"/>
      <c r="K3372" s="484"/>
      <c r="L3372" s="484"/>
      <c r="M3372" s="485"/>
      <c r="N3372" s="483"/>
      <c r="O3372" s="485"/>
      <c r="P3372" s="486"/>
      <c r="Q3372" s="483"/>
      <c r="R3372" s="485"/>
      <c r="S3372" s="483"/>
      <c r="T3372" s="484"/>
      <c r="U3372" s="484"/>
      <c r="V3372" s="485"/>
      <c r="W3372" s="486"/>
      <c r="X3372" s="487"/>
    </row>
    <row r="3373" spans="5:24" x14ac:dyDescent="0.25">
      <c r="E3373" s="484"/>
      <c r="F3373" s="484"/>
      <c r="G3373" s="484"/>
      <c r="H3373" s="484"/>
      <c r="I3373" s="484"/>
      <c r="J3373" s="484"/>
      <c r="K3373" s="484"/>
      <c r="L3373" s="484"/>
      <c r="M3373" s="485"/>
      <c r="N3373" s="483"/>
      <c r="O3373" s="485"/>
      <c r="P3373" s="486"/>
      <c r="Q3373" s="483"/>
      <c r="R3373" s="485"/>
      <c r="S3373" s="483"/>
      <c r="T3373" s="484"/>
      <c r="U3373" s="484"/>
      <c r="V3373" s="485"/>
      <c r="W3373" s="486"/>
      <c r="X3373" s="487"/>
    </row>
    <row r="3374" spans="5:24" x14ac:dyDescent="0.25">
      <c r="E3374" s="484"/>
      <c r="F3374" s="484"/>
      <c r="G3374" s="484"/>
      <c r="H3374" s="484"/>
      <c r="I3374" s="484"/>
      <c r="J3374" s="484"/>
      <c r="K3374" s="484"/>
      <c r="L3374" s="484"/>
      <c r="M3374" s="485"/>
      <c r="N3374" s="483"/>
      <c r="O3374" s="485"/>
      <c r="P3374" s="486"/>
      <c r="Q3374" s="483"/>
      <c r="R3374" s="485"/>
      <c r="S3374" s="483"/>
      <c r="T3374" s="484"/>
      <c r="U3374" s="484"/>
      <c r="V3374" s="485"/>
      <c r="W3374" s="486"/>
      <c r="X3374" s="487"/>
    </row>
    <row r="3375" spans="5:24" x14ac:dyDescent="0.25">
      <c r="E3375" s="484"/>
      <c r="F3375" s="484"/>
      <c r="G3375" s="484"/>
      <c r="H3375" s="484"/>
      <c r="I3375" s="484"/>
      <c r="J3375" s="484"/>
      <c r="K3375" s="484"/>
      <c r="L3375" s="484"/>
      <c r="M3375" s="485"/>
      <c r="N3375" s="483"/>
      <c r="O3375" s="485"/>
      <c r="P3375" s="486"/>
      <c r="Q3375" s="483"/>
      <c r="R3375" s="485"/>
      <c r="S3375" s="483"/>
      <c r="T3375" s="484"/>
      <c r="U3375" s="484"/>
      <c r="V3375" s="485"/>
      <c r="W3375" s="486"/>
      <c r="X3375" s="487"/>
    </row>
    <row r="3376" spans="5:24" x14ac:dyDescent="0.25">
      <c r="E3376" s="484"/>
      <c r="F3376" s="484"/>
      <c r="G3376" s="484"/>
      <c r="H3376" s="484"/>
      <c r="I3376" s="484"/>
      <c r="J3376" s="484"/>
      <c r="K3376" s="484"/>
      <c r="L3376" s="484"/>
      <c r="M3376" s="485"/>
      <c r="N3376" s="483"/>
      <c r="O3376" s="485"/>
      <c r="P3376" s="486"/>
      <c r="Q3376" s="483"/>
      <c r="R3376" s="485"/>
      <c r="S3376" s="483"/>
      <c r="T3376" s="484"/>
      <c r="U3376" s="484"/>
      <c r="V3376" s="485"/>
      <c r="W3376" s="486"/>
      <c r="X3376" s="487"/>
    </row>
    <row r="3377" spans="5:24" x14ac:dyDescent="0.25">
      <c r="E3377" s="484"/>
      <c r="F3377" s="484"/>
      <c r="G3377" s="484"/>
      <c r="H3377" s="484"/>
      <c r="I3377" s="484"/>
      <c r="J3377" s="484"/>
      <c r="K3377" s="484"/>
      <c r="L3377" s="484"/>
      <c r="M3377" s="485"/>
      <c r="N3377" s="483"/>
      <c r="O3377" s="485"/>
      <c r="P3377" s="486"/>
      <c r="Q3377" s="483"/>
      <c r="R3377" s="485"/>
      <c r="S3377" s="483"/>
      <c r="T3377" s="484"/>
      <c r="U3377" s="484"/>
      <c r="V3377" s="485"/>
      <c r="W3377" s="486"/>
      <c r="X3377" s="487"/>
    </row>
    <row r="3378" spans="5:24" x14ac:dyDescent="0.25">
      <c r="E3378" s="484"/>
      <c r="F3378" s="484"/>
      <c r="G3378" s="484"/>
      <c r="H3378" s="484"/>
      <c r="I3378" s="484"/>
      <c r="J3378" s="484"/>
      <c r="K3378" s="484"/>
      <c r="L3378" s="484"/>
      <c r="M3378" s="485"/>
      <c r="N3378" s="483"/>
      <c r="O3378" s="485"/>
      <c r="P3378" s="486"/>
      <c r="Q3378" s="483"/>
      <c r="R3378" s="485"/>
      <c r="S3378" s="483"/>
      <c r="T3378" s="484"/>
      <c r="U3378" s="484"/>
      <c r="V3378" s="485"/>
      <c r="W3378" s="486"/>
      <c r="X3378" s="487"/>
    </row>
    <row r="3379" spans="5:24" x14ac:dyDescent="0.25">
      <c r="E3379" s="484"/>
      <c r="F3379" s="484"/>
      <c r="G3379" s="484"/>
      <c r="H3379" s="484"/>
      <c r="I3379" s="484"/>
      <c r="J3379" s="484"/>
      <c r="K3379" s="484"/>
      <c r="L3379" s="484"/>
      <c r="M3379" s="485"/>
      <c r="N3379" s="483"/>
      <c r="O3379" s="485"/>
      <c r="P3379" s="486"/>
      <c r="Q3379" s="483"/>
      <c r="R3379" s="485"/>
      <c r="S3379" s="483"/>
      <c r="T3379" s="484"/>
      <c r="U3379" s="484"/>
      <c r="V3379" s="485"/>
      <c r="W3379" s="486"/>
      <c r="X3379" s="487"/>
    </row>
    <row r="3380" spans="5:24" x14ac:dyDescent="0.25">
      <c r="E3380" s="484"/>
      <c r="F3380" s="484"/>
      <c r="G3380" s="484"/>
      <c r="H3380" s="484"/>
      <c r="I3380" s="484"/>
      <c r="J3380" s="484"/>
      <c r="K3380" s="484"/>
      <c r="L3380" s="484"/>
      <c r="M3380" s="485"/>
      <c r="N3380" s="483"/>
      <c r="O3380" s="485"/>
      <c r="P3380" s="486"/>
      <c r="Q3380" s="483"/>
      <c r="R3380" s="485"/>
      <c r="S3380" s="483"/>
      <c r="T3380" s="484"/>
      <c r="U3380" s="484"/>
      <c r="V3380" s="485"/>
      <c r="W3380" s="486"/>
      <c r="X3380" s="487"/>
    </row>
    <row r="3381" spans="5:24" x14ac:dyDescent="0.25">
      <c r="E3381" s="484"/>
      <c r="F3381" s="484"/>
      <c r="G3381" s="484"/>
      <c r="H3381" s="484"/>
      <c r="I3381" s="484"/>
      <c r="J3381" s="484"/>
      <c r="K3381" s="484"/>
      <c r="L3381" s="484"/>
      <c r="M3381" s="485"/>
      <c r="N3381" s="483"/>
      <c r="O3381" s="485"/>
      <c r="P3381" s="486"/>
      <c r="Q3381" s="483"/>
      <c r="R3381" s="485"/>
      <c r="S3381" s="483"/>
      <c r="T3381" s="484"/>
      <c r="U3381" s="484"/>
      <c r="V3381" s="485"/>
      <c r="W3381" s="486"/>
      <c r="X3381" s="487"/>
    </row>
    <row r="3382" spans="5:24" x14ac:dyDescent="0.25">
      <c r="E3382" s="484"/>
      <c r="F3382" s="484"/>
      <c r="G3382" s="484"/>
      <c r="H3382" s="484"/>
      <c r="I3382" s="484"/>
      <c r="J3382" s="484"/>
      <c r="K3382" s="484"/>
      <c r="L3382" s="484"/>
      <c r="M3382" s="485"/>
      <c r="N3382" s="483"/>
      <c r="O3382" s="485"/>
      <c r="P3382" s="486"/>
      <c r="Q3382" s="483"/>
      <c r="R3382" s="485"/>
      <c r="S3382" s="483"/>
      <c r="T3382" s="484"/>
      <c r="U3382" s="484"/>
      <c r="V3382" s="485"/>
      <c r="W3382" s="486"/>
      <c r="X3382" s="487"/>
    </row>
    <row r="3383" spans="5:24" x14ac:dyDescent="0.25">
      <c r="E3383" s="484"/>
      <c r="F3383" s="484"/>
      <c r="G3383" s="484"/>
      <c r="H3383" s="484"/>
      <c r="I3383" s="484"/>
      <c r="J3383" s="484"/>
      <c r="K3383" s="484"/>
      <c r="L3383" s="484"/>
      <c r="M3383" s="485"/>
      <c r="N3383" s="483"/>
      <c r="O3383" s="485"/>
      <c r="P3383" s="486"/>
      <c r="Q3383" s="483"/>
      <c r="R3383" s="485"/>
      <c r="S3383" s="483"/>
      <c r="T3383" s="484"/>
      <c r="U3383" s="484"/>
      <c r="V3383" s="485"/>
      <c r="W3383" s="486"/>
      <c r="X3383" s="487"/>
    </row>
    <row r="3384" spans="5:24" x14ac:dyDescent="0.25">
      <c r="E3384" s="484"/>
      <c r="F3384" s="484"/>
      <c r="G3384" s="484"/>
      <c r="H3384" s="484"/>
      <c r="I3384" s="484"/>
      <c r="J3384" s="484"/>
      <c r="K3384" s="484"/>
      <c r="L3384" s="484"/>
      <c r="M3384" s="485"/>
      <c r="N3384" s="483"/>
      <c r="O3384" s="485"/>
      <c r="P3384" s="486"/>
      <c r="Q3384" s="483"/>
      <c r="R3384" s="485"/>
      <c r="S3384" s="483"/>
      <c r="T3384" s="484"/>
      <c r="U3384" s="484"/>
      <c r="V3384" s="485"/>
      <c r="W3384" s="486"/>
      <c r="X3384" s="487"/>
    </row>
    <row r="3385" spans="5:24" x14ac:dyDescent="0.25">
      <c r="E3385" s="484"/>
      <c r="F3385" s="484"/>
      <c r="G3385" s="484"/>
      <c r="H3385" s="484"/>
      <c r="I3385" s="484"/>
      <c r="J3385" s="484"/>
      <c r="K3385" s="484"/>
      <c r="L3385" s="484"/>
      <c r="M3385" s="485"/>
      <c r="N3385" s="483"/>
      <c r="O3385" s="485"/>
      <c r="P3385" s="486"/>
      <c r="Q3385" s="483"/>
      <c r="R3385" s="485"/>
      <c r="S3385" s="483"/>
      <c r="T3385" s="484"/>
      <c r="U3385" s="484"/>
      <c r="V3385" s="485"/>
      <c r="W3385" s="486"/>
      <c r="X3385" s="487"/>
    </row>
    <row r="3386" spans="5:24" x14ac:dyDescent="0.25">
      <c r="E3386" s="484"/>
      <c r="F3386" s="484"/>
      <c r="G3386" s="484"/>
      <c r="H3386" s="484"/>
      <c r="I3386" s="484"/>
      <c r="J3386" s="484"/>
      <c r="K3386" s="484"/>
      <c r="L3386" s="484"/>
      <c r="M3386" s="485"/>
      <c r="N3386" s="483"/>
      <c r="O3386" s="485"/>
      <c r="P3386" s="486"/>
      <c r="Q3386" s="483"/>
      <c r="R3386" s="485"/>
      <c r="S3386" s="483"/>
      <c r="T3386" s="484"/>
      <c r="U3386" s="484"/>
      <c r="V3386" s="485"/>
      <c r="W3386" s="486"/>
      <c r="X3386" s="487"/>
    </row>
    <row r="3387" spans="5:24" x14ac:dyDescent="0.25">
      <c r="E3387" s="484"/>
      <c r="F3387" s="484"/>
      <c r="G3387" s="484"/>
      <c r="H3387" s="484"/>
      <c r="I3387" s="484"/>
      <c r="J3387" s="484"/>
      <c r="K3387" s="484"/>
      <c r="L3387" s="484"/>
      <c r="M3387" s="485"/>
      <c r="N3387" s="483"/>
      <c r="O3387" s="485"/>
      <c r="P3387" s="486"/>
      <c r="Q3387" s="483"/>
      <c r="R3387" s="485"/>
      <c r="S3387" s="483"/>
      <c r="T3387" s="484"/>
      <c r="U3387" s="484"/>
      <c r="V3387" s="485"/>
      <c r="W3387" s="486"/>
      <c r="X3387" s="487"/>
    </row>
    <row r="3388" spans="5:24" x14ac:dyDescent="0.25">
      <c r="E3388" s="484"/>
      <c r="F3388" s="484"/>
      <c r="G3388" s="484"/>
      <c r="H3388" s="484"/>
      <c r="I3388" s="484"/>
      <c r="J3388" s="484"/>
      <c r="K3388" s="484"/>
      <c r="L3388" s="484"/>
      <c r="M3388" s="485"/>
      <c r="N3388" s="483"/>
      <c r="O3388" s="485"/>
      <c r="P3388" s="486"/>
      <c r="Q3388" s="483"/>
      <c r="R3388" s="485"/>
      <c r="S3388" s="483"/>
      <c r="T3388" s="484"/>
      <c r="U3388" s="484"/>
      <c r="V3388" s="485"/>
      <c r="W3388" s="486"/>
      <c r="X3388" s="487"/>
    </row>
    <row r="3389" spans="5:24" x14ac:dyDescent="0.25">
      <c r="E3389" s="484"/>
      <c r="F3389" s="484"/>
      <c r="G3389" s="484"/>
      <c r="H3389" s="484"/>
      <c r="I3389" s="484"/>
      <c r="J3389" s="484"/>
      <c r="K3389" s="484"/>
      <c r="L3389" s="484"/>
      <c r="M3389" s="485"/>
      <c r="N3389" s="483"/>
      <c r="O3389" s="485"/>
      <c r="P3389" s="486"/>
      <c r="Q3389" s="483"/>
      <c r="R3389" s="485"/>
      <c r="S3389" s="483"/>
      <c r="T3389" s="484"/>
      <c r="U3389" s="484"/>
      <c r="V3389" s="485"/>
      <c r="W3389" s="486"/>
      <c r="X3389" s="487"/>
    </row>
    <row r="3390" spans="5:24" x14ac:dyDescent="0.25">
      <c r="E3390" s="484"/>
      <c r="F3390" s="484"/>
      <c r="G3390" s="484"/>
      <c r="H3390" s="484"/>
      <c r="I3390" s="484"/>
      <c r="J3390" s="484"/>
      <c r="K3390" s="484"/>
      <c r="L3390" s="484"/>
      <c r="M3390" s="485"/>
      <c r="N3390" s="483"/>
      <c r="O3390" s="485"/>
      <c r="P3390" s="486"/>
      <c r="Q3390" s="483"/>
      <c r="R3390" s="485"/>
      <c r="S3390" s="483"/>
      <c r="T3390" s="484"/>
      <c r="U3390" s="484"/>
      <c r="V3390" s="485"/>
      <c r="W3390" s="486"/>
      <c r="X3390" s="487"/>
    </row>
    <row r="3391" spans="5:24" x14ac:dyDescent="0.25">
      <c r="E3391" s="484"/>
      <c r="F3391" s="484"/>
      <c r="G3391" s="484"/>
      <c r="H3391" s="484"/>
      <c r="I3391" s="484"/>
      <c r="J3391" s="484"/>
      <c r="K3391" s="484"/>
      <c r="L3391" s="484"/>
      <c r="M3391" s="485"/>
      <c r="N3391" s="483"/>
      <c r="O3391" s="485"/>
      <c r="P3391" s="486"/>
      <c r="Q3391" s="483"/>
      <c r="R3391" s="485"/>
      <c r="S3391" s="483"/>
      <c r="T3391" s="484"/>
      <c r="U3391" s="484"/>
      <c r="V3391" s="485"/>
      <c r="W3391" s="486"/>
      <c r="X3391" s="487"/>
    </row>
    <row r="3392" spans="5:24" x14ac:dyDescent="0.25">
      <c r="E3392" s="484"/>
      <c r="F3392" s="484"/>
      <c r="G3392" s="484"/>
      <c r="H3392" s="484"/>
      <c r="I3392" s="484"/>
      <c r="J3392" s="484"/>
      <c r="K3392" s="484"/>
      <c r="L3392" s="484"/>
      <c r="M3392" s="485"/>
      <c r="N3392" s="483"/>
      <c r="O3392" s="485"/>
      <c r="P3392" s="486"/>
      <c r="Q3392" s="483"/>
      <c r="R3392" s="485"/>
      <c r="S3392" s="483"/>
      <c r="T3392" s="484"/>
      <c r="U3392" s="484"/>
      <c r="V3392" s="485"/>
      <c r="W3392" s="486"/>
      <c r="X3392" s="487"/>
    </row>
    <row r="3393" spans="5:24" x14ac:dyDescent="0.25">
      <c r="E3393" s="484"/>
      <c r="F3393" s="484"/>
      <c r="G3393" s="484"/>
      <c r="H3393" s="484"/>
      <c r="I3393" s="484"/>
      <c r="J3393" s="484"/>
      <c r="K3393" s="484"/>
      <c r="L3393" s="484"/>
      <c r="M3393" s="485"/>
      <c r="N3393" s="483"/>
      <c r="O3393" s="485"/>
      <c r="P3393" s="486"/>
      <c r="Q3393" s="483"/>
      <c r="R3393" s="485"/>
      <c r="S3393" s="483"/>
      <c r="T3393" s="484"/>
      <c r="U3393" s="484"/>
      <c r="V3393" s="485"/>
      <c r="W3393" s="486"/>
      <c r="X3393" s="487"/>
    </row>
    <row r="3394" spans="5:24" x14ac:dyDescent="0.25">
      <c r="E3394" s="484"/>
      <c r="F3394" s="484"/>
      <c r="G3394" s="484"/>
      <c r="H3394" s="484"/>
      <c r="I3394" s="484"/>
      <c r="J3394" s="484"/>
      <c r="K3394" s="484"/>
      <c r="L3394" s="484"/>
      <c r="M3394" s="485"/>
      <c r="N3394" s="483"/>
      <c r="O3394" s="485"/>
      <c r="P3394" s="486"/>
      <c r="Q3394" s="483"/>
      <c r="R3394" s="485"/>
      <c r="S3394" s="483"/>
      <c r="T3394" s="484"/>
      <c r="U3394" s="484"/>
      <c r="V3394" s="485"/>
      <c r="W3394" s="486"/>
      <c r="X3394" s="487"/>
    </row>
    <row r="3395" spans="5:24" x14ac:dyDescent="0.25">
      <c r="E3395" s="484"/>
      <c r="F3395" s="484"/>
      <c r="G3395" s="484"/>
      <c r="H3395" s="484"/>
      <c r="I3395" s="484"/>
      <c r="J3395" s="484"/>
      <c r="K3395" s="484"/>
      <c r="L3395" s="484"/>
      <c r="M3395" s="485"/>
      <c r="N3395" s="483"/>
      <c r="O3395" s="485"/>
      <c r="P3395" s="486"/>
      <c r="Q3395" s="483"/>
      <c r="R3395" s="485"/>
      <c r="S3395" s="483"/>
      <c r="T3395" s="484"/>
      <c r="U3395" s="484"/>
      <c r="V3395" s="485"/>
      <c r="W3395" s="486"/>
      <c r="X3395" s="487"/>
    </row>
    <row r="3396" spans="5:24" x14ac:dyDescent="0.25">
      <c r="E3396" s="484"/>
      <c r="F3396" s="484"/>
      <c r="G3396" s="484"/>
      <c r="H3396" s="484"/>
      <c r="I3396" s="484"/>
      <c r="J3396" s="484"/>
      <c r="K3396" s="484"/>
      <c r="L3396" s="484"/>
      <c r="M3396" s="485"/>
      <c r="N3396" s="483"/>
      <c r="O3396" s="485"/>
      <c r="P3396" s="486"/>
      <c r="Q3396" s="483"/>
      <c r="R3396" s="485"/>
      <c r="S3396" s="483"/>
      <c r="T3396" s="484"/>
      <c r="U3396" s="484"/>
      <c r="V3396" s="485"/>
      <c r="W3396" s="486"/>
      <c r="X3396" s="487"/>
    </row>
    <row r="3397" spans="5:24" x14ac:dyDescent="0.25">
      <c r="E3397" s="484"/>
      <c r="F3397" s="484"/>
      <c r="G3397" s="484"/>
      <c r="H3397" s="484"/>
      <c r="I3397" s="484"/>
      <c r="J3397" s="484"/>
      <c r="K3397" s="484"/>
      <c r="L3397" s="484"/>
      <c r="M3397" s="485"/>
      <c r="N3397" s="483"/>
      <c r="O3397" s="485"/>
      <c r="P3397" s="486"/>
      <c r="Q3397" s="483"/>
      <c r="R3397" s="485"/>
      <c r="S3397" s="483"/>
      <c r="T3397" s="484"/>
      <c r="U3397" s="484"/>
      <c r="V3397" s="485"/>
      <c r="W3397" s="486"/>
      <c r="X3397" s="487"/>
    </row>
    <row r="3398" spans="5:24" x14ac:dyDescent="0.25">
      <c r="E3398" s="484"/>
      <c r="F3398" s="484"/>
      <c r="G3398" s="484"/>
      <c r="H3398" s="484"/>
      <c r="I3398" s="484"/>
      <c r="J3398" s="484"/>
      <c r="K3398" s="484"/>
      <c r="L3398" s="484"/>
      <c r="M3398" s="485"/>
      <c r="N3398" s="483"/>
      <c r="O3398" s="485"/>
      <c r="P3398" s="486"/>
      <c r="Q3398" s="483"/>
      <c r="R3398" s="485"/>
      <c r="S3398" s="483"/>
      <c r="T3398" s="484"/>
      <c r="U3398" s="484"/>
      <c r="V3398" s="485"/>
      <c r="W3398" s="486"/>
      <c r="X3398" s="487"/>
    </row>
    <row r="3399" spans="5:24" x14ac:dyDescent="0.25">
      <c r="E3399" s="484"/>
      <c r="F3399" s="484"/>
      <c r="G3399" s="484"/>
      <c r="H3399" s="484"/>
      <c r="I3399" s="484"/>
      <c r="J3399" s="484"/>
      <c r="K3399" s="484"/>
      <c r="L3399" s="484"/>
      <c r="M3399" s="485"/>
      <c r="N3399" s="483"/>
      <c r="O3399" s="485"/>
      <c r="P3399" s="486"/>
      <c r="Q3399" s="483"/>
      <c r="R3399" s="485"/>
      <c r="S3399" s="483"/>
      <c r="T3399" s="484"/>
      <c r="U3399" s="484"/>
      <c r="V3399" s="485"/>
      <c r="W3399" s="486"/>
      <c r="X3399" s="487"/>
    </row>
    <row r="3400" spans="5:24" x14ac:dyDescent="0.25">
      <c r="E3400" s="484"/>
      <c r="F3400" s="484"/>
      <c r="G3400" s="484"/>
      <c r="H3400" s="484"/>
      <c r="I3400" s="484"/>
      <c r="J3400" s="484"/>
      <c r="K3400" s="484"/>
      <c r="L3400" s="484"/>
      <c r="M3400" s="485"/>
      <c r="N3400" s="483"/>
      <c r="O3400" s="485"/>
      <c r="P3400" s="486"/>
      <c r="Q3400" s="483"/>
      <c r="R3400" s="485"/>
      <c r="S3400" s="483"/>
      <c r="T3400" s="484"/>
      <c r="U3400" s="484"/>
      <c r="V3400" s="485"/>
      <c r="W3400" s="486"/>
      <c r="X3400" s="487"/>
    </row>
    <row r="3401" spans="5:24" x14ac:dyDescent="0.25">
      <c r="E3401" s="484"/>
      <c r="F3401" s="484"/>
      <c r="G3401" s="484"/>
      <c r="H3401" s="484"/>
      <c r="I3401" s="484"/>
      <c r="J3401" s="484"/>
      <c r="K3401" s="484"/>
      <c r="L3401" s="484"/>
      <c r="M3401" s="485"/>
      <c r="N3401" s="483"/>
      <c r="O3401" s="485"/>
      <c r="P3401" s="486"/>
      <c r="Q3401" s="483"/>
      <c r="R3401" s="485"/>
      <c r="S3401" s="483"/>
      <c r="T3401" s="484"/>
      <c r="U3401" s="484"/>
      <c r="V3401" s="485"/>
      <c r="W3401" s="486"/>
      <c r="X3401" s="487"/>
    </row>
    <row r="3402" spans="5:24" x14ac:dyDescent="0.25">
      <c r="E3402" s="484"/>
      <c r="F3402" s="484"/>
      <c r="G3402" s="484"/>
      <c r="H3402" s="484"/>
      <c r="I3402" s="484"/>
      <c r="J3402" s="484"/>
      <c r="K3402" s="484"/>
      <c r="L3402" s="484"/>
      <c r="M3402" s="485"/>
      <c r="N3402" s="483"/>
      <c r="O3402" s="485"/>
      <c r="P3402" s="486"/>
      <c r="Q3402" s="483"/>
      <c r="R3402" s="485"/>
      <c r="S3402" s="483"/>
      <c r="T3402" s="484"/>
      <c r="U3402" s="484"/>
      <c r="V3402" s="485"/>
      <c r="W3402" s="486"/>
      <c r="X3402" s="487"/>
    </row>
    <row r="3403" spans="5:24" x14ac:dyDescent="0.25">
      <c r="E3403" s="484"/>
      <c r="F3403" s="484"/>
      <c r="G3403" s="484"/>
      <c r="H3403" s="484"/>
      <c r="I3403" s="484"/>
      <c r="J3403" s="484"/>
      <c r="K3403" s="484"/>
      <c r="L3403" s="484"/>
      <c r="M3403" s="485"/>
      <c r="N3403" s="483"/>
      <c r="O3403" s="485"/>
      <c r="P3403" s="486"/>
      <c r="Q3403" s="483"/>
      <c r="R3403" s="485"/>
      <c r="S3403" s="483"/>
      <c r="T3403" s="484"/>
      <c r="U3403" s="484"/>
      <c r="V3403" s="485"/>
      <c r="W3403" s="486"/>
      <c r="X3403" s="487"/>
    </row>
    <row r="3404" spans="5:24" x14ac:dyDescent="0.25">
      <c r="E3404" s="484"/>
      <c r="F3404" s="484"/>
      <c r="G3404" s="484"/>
      <c r="H3404" s="484"/>
      <c r="I3404" s="484"/>
      <c r="J3404" s="484"/>
      <c r="K3404" s="484"/>
      <c r="L3404" s="484"/>
      <c r="M3404" s="485"/>
      <c r="N3404" s="483"/>
      <c r="O3404" s="485"/>
      <c r="P3404" s="486"/>
      <c r="Q3404" s="483"/>
      <c r="R3404" s="485"/>
      <c r="S3404" s="483"/>
      <c r="T3404" s="484"/>
      <c r="U3404" s="484"/>
      <c r="V3404" s="485"/>
      <c r="W3404" s="486"/>
      <c r="X3404" s="487"/>
    </row>
    <row r="3405" spans="5:24" x14ac:dyDescent="0.25">
      <c r="E3405" s="484"/>
      <c r="F3405" s="484"/>
      <c r="G3405" s="484"/>
      <c r="H3405" s="484"/>
      <c r="I3405" s="484"/>
      <c r="J3405" s="484"/>
      <c r="K3405" s="484"/>
      <c r="L3405" s="484"/>
      <c r="M3405" s="485"/>
      <c r="N3405" s="483"/>
      <c r="O3405" s="485"/>
      <c r="P3405" s="486"/>
      <c r="Q3405" s="483"/>
      <c r="R3405" s="485"/>
      <c r="S3405" s="483"/>
      <c r="T3405" s="484"/>
      <c r="U3405" s="484"/>
      <c r="V3405" s="485"/>
      <c r="W3405" s="486"/>
      <c r="X3405" s="487"/>
    </row>
    <row r="3406" spans="5:24" x14ac:dyDescent="0.25">
      <c r="E3406" s="484"/>
      <c r="F3406" s="484"/>
      <c r="G3406" s="484"/>
      <c r="H3406" s="484"/>
      <c r="I3406" s="484"/>
      <c r="J3406" s="484"/>
      <c r="K3406" s="484"/>
      <c r="L3406" s="484"/>
      <c r="M3406" s="485"/>
      <c r="N3406" s="483"/>
      <c r="O3406" s="485"/>
      <c r="P3406" s="486"/>
      <c r="Q3406" s="483"/>
      <c r="R3406" s="485"/>
      <c r="S3406" s="483"/>
      <c r="T3406" s="484"/>
      <c r="U3406" s="484"/>
      <c r="V3406" s="485"/>
      <c r="W3406" s="486"/>
      <c r="X3406" s="487"/>
    </row>
    <row r="3407" spans="5:24" x14ac:dyDescent="0.25">
      <c r="E3407" s="484"/>
      <c r="F3407" s="484"/>
      <c r="G3407" s="484"/>
      <c r="H3407" s="484"/>
      <c r="I3407" s="484"/>
      <c r="J3407" s="484"/>
      <c r="K3407" s="484"/>
      <c r="L3407" s="484"/>
      <c r="M3407" s="485"/>
      <c r="N3407" s="483"/>
      <c r="O3407" s="485"/>
      <c r="P3407" s="486"/>
      <c r="Q3407" s="483"/>
      <c r="R3407" s="485"/>
      <c r="S3407" s="483"/>
      <c r="T3407" s="484"/>
      <c r="U3407" s="484"/>
      <c r="V3407" s="485"/>
      <c r="W3407" s="486"/>
      <c r="X3407" s="487"/>
    </row>
    <row r="3408" spans="5:24" x14ac:dyDescent="0.25">
      <c r="E3408" s="484"/>
      <c r="F3408" s="484"/>
      <c r="G3408" s="484"/>
      <c r="H3408" s="484"/>
      <c r="I3408" s="484"/>
      <c r="J3408" s="484"/>
      <c r="K3408" s="484"/>
      <c r="L3408" s="484"/>
      <c r="M3408" s="485"/>
      <c r="N3408" s="483"/>
      <c r="O3408" s="485"/>
      <c r="P3408" s="486"/>
      <c r="Q3408" s="483"/>
      <c r="R3408" s="485"/>
      <c r="S3408" s="483"/>
      <c r="T3408" s="484"/>
      <c r="U3408" s="484"/>
      <c r="V3408" s="485"/>
      <c r="W3408" s="486"/>
      <c r="X3408" s="487"/>
    </row>
    <row r="3409" spans="5:24" x14ac:dyDescent="0.25">
      <c r="E3409" s="484"/>
      <c r="F3409" s="484"/>
      <c r="G3409" s="484"/>
      <c r="H3409" s="484"/>
      <c r="I3409" s="484"/>
      <c r="J3409" s="484"/>
      <c r="K3409" s="484"/>
      <c r="L3409" s="484"/>
      <c r="M3409" s="485"/>
      <c r="N3409" s="483"/>
      <c r="O3409" s="485"/>
      <c r="P3409" s="486"/>
      <c r="Q3409" s="483"/>
      <c r="R3409" s="485"/>
      <c r="S3409" s="483"/>
      <c r="T3409" s="484"/>
      <c r="U3409" s="484"/>
      <c r="V3409" s="485"/>
      <c r="W3409" s="486"/>
      <c r="X3409" s="487"/>
    </row>
    <row r="3410" spans="5:24" x14ac:dyDescent="0.25">
      <c r="E3410" s="484"/>
      <c r="F3410" s="484"/>
      <c r="G3410" s="484"/>
      <c r="H3410" s="484"/>
      <c r="I3410" s="484"/>
      <c r="J3410" s="484"/>
      <c r="K3410" s="484"/>
      <c r="L3410" s="484"/>
      <c r="M3410" s="485"/>
      <c r="N3410" s="483"/>
      <c r="O3410" s="485"/>
      <c r="P3410" s="486"/>
      <c r="Q3410" s="483"/>
      <c r="R3410" s="485"/>
      <c r="S3410" s="483"/>
      <c r="T3410" s="484"/>
      <c r="U3410" s="484"/>
      <c r="V3410" s="485"/>
      <c r="W3410" s="486"/>
      <c r="X3410" s="487"/>
    </row>
    <row r="3411" spans="5:24" x14ac:dyDescent="0.25">
      <c r="E3411" s="484"/>
      <c r="F3411" s="484"/>
      <c r="G3411" s="484"/>
      <c r="H3411" s="484"/>
      <c r="I3411" s="484"/>
      <c r="J3411" s="484"/>
      <c r="K3411" s="484"/>
      <c r="L3411" s="484"/>
      <c r="M3411" s="485"/>
      <c r="N3411" s="483"/>
      <c r="O3411" s="485"/>
      <c r="P3411" s="486"/>
      <c r="Q3411" s="483"/>
      <c r="R3411" s="485"/>
      <c r="S3411" s="483"/>
      <c r="T3411" s="484"/>
      <c r="U3411" s="484"/>
      <c r="V3411" s="485"/>
      <c r="W3411" s="486"/>
      <c r="X3411" s="487"/>
    </row>
    <row r="3412" spans="5:24" x14ac:dyDescent="0.25">
      <c r="E3412" s="484"/>
      <c r="F3412" s="484"/>
      <c r="G3412" s="484"/>
      <c r="H3412" s="484"/>
      <c r="I3412" s="484"/>
      <c r="J3412" s="484"/>
      <c r="K3412" s="484"/>
      <c r="L3412" s="484"/>
      <c r="M3412" s="485"/>
      <c r="N3412" s="483"/>
      <c r="O3412" s="485"/>
      <c r="P3412" s="486"/>
      <c r="Q3412" s="483"/>
      <c r="R3412" s="485"/>
      <c r="S3412" s="483"/>
      <c r="T3412" s="484"/>
      <c r="U3412" s="484"/>
      <c r="V3412" s="485"/>
      <c r="W3412" s="486"/>
      <c r="X3412" s="487"/>
    </row>
    <row r="3413" spans="5:24" x14ac:dyDescent="0.25">
      <c r="E3413" s="484"/>
      <c r="F3413" s="484"/>
      <c r="G3413" s="484"/>
      <c r="H3413" s="484"/>
      <c r="I3413" s="484"/>
      <c r="J3413" s="484"/>
      <c r="K3413" s="484"/>
      <c r="L3413" s="484"/>
      <c r="M3413" s="485"/>
      <c r="N3413" s="483"/>
      <c r="O3413" s="485"/>
      <c r="P3413" s="486"/>
      <c r="Q3413" s="483"/>
      <c r="R3413" s="485"/>
      <c r="S3413" s="483"/>
      <c r="T3413" s="484"/>
      <c r="U3413" s="484"/>
      <c r="V3413" s="485"/>
      <c r="W3413" s="486"/>
      <c r="X3413" s="487"/>
    </row>
    <row r="3414" spans="5:24" x14ac:dyDescent="0.25">
      <c r="E3414" s="484"/>
      <c r="F3414" s="484"/>
      <c r="G3414" s="484"/>
      <c r="H3414" s="484"/>
      <c r="I3414" s="484"/>
      <c r="J3414" s="484"/>
      <c r="K3414" s="484"/>
      <c r="L3414" s="484"/>
      <c r="M3414" s="485"/>
      <c r="N3414" s="483"/>
      <c r="O3414" s="485"/>
      <c r="P3414" s="486"/>
      <c r="Q3414" s="483"/>
      <c r="R3414" s="485"/>
      <c r="S3414" s="483"/>
      <c r="T3414" s="484"/>
      <c r="U3414" s="484"/>
      <c r="V3414" s="485"/>
      <c r="W3414" s="486"/>
      <c r="X3414" s="487"/>
    </row>
    <row r="3415" spans="5:24" x14ac:dyDescent="0.25">
      <c r="E3415" s="484"/>
      <c r="F3415" s="484"/>
      <c r="G3415" s="484"/>
      <c r="H3415" s="484"/>
      <c r="I3415" s="484"/>
      <c r="J3415" s="484"/>
      <c r="K3415" s="484"/>
      <c r="L3415" s="484"/>
      <c r="M3415" s="485"/>
      <c r="N3415" s="483"/>
      <c r="O3415" s="485"/>
      <c r="P3415" s="486"/>
      <c r="Q3415" s="483"/>
      <c r="R3415" s="485"/>
      <c r="S3415" s="483"/>
      <c r="T3415" s="484"/>
      <c r="U3415" s="484"/>
      <c r="V3415" s="485"/>
      <c r="W3415" s="486"/>
      <c r="X3415" s="487"/>
    </row>
    <row r="3416" spans="5:24" x14ac:dyDescent="0.25">
      <c r="E3416" s="484"/>
      <c r="F3416" s="484"/>
      <c r="G3416" s="484"/>
      <c r="H3416" s="484"/>
      <c r="I3416" s="484"/>
      <c r="J3416" s="484"/>
      <c r="K3416" s="484"/>
      <c r="L3416" s="484"/>
      <c r="M3416" s="485"/>
      <c r="N3416" s="483"/>
      <c r="O3416" s="485"/>
      <c r="P3416" s="486"/>
      <c r="Q3416" s="483"/>
      <c r="R3416" s="485"/>
      <c r="S3416" s="483"/>
      <c r="T3416" s="484"/>
      <c r="U3416" s="484"/>
      <c r="V3416" s="485"/>
      <c r="W3416" s="486"/>
      <c r="X3416" s="487"/>
    </row>
    <row r="3417" spans="5:24" x14ac:dyDescent="0.25">
      <c r="E3417" s="484"/>
      <c r="F3417" s="484"/>
      <c r="G3417" s="484"/>
      <c r="H3417" s="484"/>
      <c r="I3417" s="484"/>
      <c r="J3417" s="484"/>
      <c r="K3417" s="484"/>
      <c r="L3417" s="484"/>
      <c r="M3417" s="485"/>
      <c r="N3417" s="483"/>
      <c r="O3417" s="485"/>
      <c r="P3417" s="486"/>
      <c r="Q3417" s="483"/>
      <c r="R3417" s="485"/>
      <c r="S3417" s="483"/>
      <c r="T3417" s="484"/>
      <c r="U3417" s="484"/>
      <c r="V3417" s="485"/>
      <c r="W3417" s="486"/>
      <c r="X3417" s="487"/>
    </row>
    <row r="3418" spans="5:24" x14ac:dyDescent="0.25">
      <c r="E3418" s="484"/>
      <c r="F3418" s="484"/>
      <c r="G3418" s="484"/>
      <c r="H3418" s="484"/>
      <c r="I3418" s="484"/>
      <c r="J3418" s="484"/>
      <c r="K3418" s="484"/>
      <c r="L3418" s="484"/>
      <c r="M3418" s="485"/>
      <c r="N3418" s="483"/>
      <c r="O3418" s="485"/>
      <c r="P3418" s="486"/>
      <c r="Q3418" s="483"/>
      <c r="R3418" s="485"/>
      <c r="S3418" s="483"/>
      <c r="T3418" s="484"/>
      <c r="U3418" s="484"/>
      <c r="V3418" s="485"/>
      <c r="W3418" s="486"/>
      <c r="X3418" s="487"/>
    </row>
    <row r="3419" spans="5:24" x14ac:dyDescent="0.25">
      <c r="E3419" s="484"/>
      <c r="F3419" s="484"/>
      <c r="G3419" s="484"/>
      <c r="H3419" s="484"/>
      <c r="I3419" s="484"/>
      <c r="J3419" s="484"/>
      <c r="K3419" s="484"/>
      <c r="L3419" s="484"/>
      <c r="M3419" s="485"/>
      <c r="N3419" s="483"/>
      <c r="O3419" s="485"/>
      <c r="P3419" s="486"/>
      <c r="Q3419" s="483"/>
      <c r="R3419" s="485"/>
      <c r="S3419" s="483"/>
      <c r="T3419" s="484"/>
      <c r="U3419" s="484"/>
      <c r="V3419" s="485"/>
      <c r="W3419" s="486"/>
      <c r="X3419" s="487"/>
    </row>
    <row r="3420" spans="5:24" x14ac:dyDescent="0.25">
      <c r="E3420" s="484"/>
      <c r="F3420" s="484"/>
      <c r="G3420" s="484"/>
      <c r="H3420" s="484"/>
      <c r="I3420" s="484"/>
      <c r="J3420" s="484"/>
      <c r="K3420" s="484"/>
      <c r="L3420" s="484"/>
      <c r="M3420" s="485"/>
      <c r="N3420" s="483"/>
      <c r="O3420" s="485"/>
      <c r="P3420" s="486"/>
      <c r="Q3420" s="483"/>
      <c r="R3420" s="485"/>
      <c r="S3420" s="483"/>
      <c r="T3420" s="484"/>
      <c r="U3420" s="484"/>
      <c r="V3420" s="485"/>
      <c r="W3420" s="486"/>
      <c r="X3420" s="487"/>
    </row>
    <row r="3421" spans="5:24" x14ac:dyDescent="0.25">
      <c r="E3421" s="484"/>
      <c r="F3421" s="484"/>
      <c r="G3421" s="484"/>
      <c r="H3421" s="484"/>
      <c r="I3421" s="484"/>
      <c r="J3421" s="484"/>
      <c r="K3421" s="484"/>
      <c r="L3421" s="484"/>
      <c r="M3421" s="485"/>
      <c r="N3421" s="483"/>
      <c r="O3421" s="485"/>
      <c r="P3421" s="486"/>
      <c r="Q3421" s="483"/>
      <c r="R3421" s="485"/>
      <c r="S3421" s="483"/>
      <c r="T3421" s="484"/>
      <c r="U3421" s="484"/>
      <c r="V3421" s="485"/>
      <c r="W3421" s="486"/>
      <c r="X3421" s="487"/>
    </row>
    <row r="3422" spans="5:24" x14ac:dyDescent="0.25">
      <c r="E3422" s="484"/>
      <c r="F3422" s="484"/>
      <c r="G3422" s="484"/>
      <c r="H3422" s="484"/>
      <c r="I3422" s="484"/>
      <c r="J3422" s="484"/>
      <c r="K3422" s="484"/>
      <c r="L3422" s="484"/>
      <c r="M3422" s="485"/>
      <c r="N3422" s="483"/>
      <c r="O3422" s="485"/>
      <c r="P3422" s="486"/>
      <c r="Q3422" s="483"/>
      <c r="R3422" s="485"/>
      <c r="S3422" s="483"/>
      <c r="T3422" s="484"/>
      <c r="U3422" s="484"/>
      <c r="V3422" s="485"/>
      <c r="W3422" s="486"/>
      <c r="X3422" s="487"/>
    </row>
    <row r="3423" spans="5:24" x14ac:dyDescent="0.25">
      <c r="E3423" s="484"/>
      <c r="F3423" s="484"/>
      <c r="G3423" s="484"/>
      <c r="H3423" s="484"/>
      <c r="I3423" s="484"/>
      <c r="J3423" s="484"/>
      <c r="K3423" s="484"/>
      <c r="L3423" s="484"/>
      <c r="M3423" s="485"/>
      <c r="N3423" s="483"/>
      <c r="O3423" s="485"/>
      <c r="P3423" s="486"/>
      <c r="Q3423" s="483"/>
      <c r="R3423" s="485"/>
      <c r="S3423" s="483"/>
      <c r="T3423" s="484"/>
      <c r="U3423" s="484"/>
      <c r="V3423" s="485"/>
      <c r="W3423" s="486"/>
      <c r="X3423" s="487"/>
    </row>
    <row r="3424" spans="5:24" x14ac:dyDescent="0.25">
      <c r="E3424" s="484"/>
      <c r="F3424" s="484"/>
      <c r="G3424" s="484"/>
      <c r="H3424" s="484"/>
      <c r="I3424" s="484"/>
      <c r="J3424" s="484"/>
      <c r="K3424" s="484"/>
      <c r="L3424" s="484"/>
      <c r="M3424" s="485"/>
      <c r="N3424" s="483"/>
      <c r="O3424" s="485"/>
      <c r="P3424" s="486"/>
      <c r="Q3424" s="483"/>
      <c r="R3424" s="485"/>
      <c r="S3424" s="483"/>
      <c r="T3424" s="484"/>
      <c r="U3424" s="484"/>
      <c r="V3424" s="485"/>
      <c r="W3424" s="486"/>
      <c r="X3424" s="487"/>
    </row>
    <row r="3425" spans="5:24" x14ac:dyDescent="0.25">
      <c r="E3425" s="484"/>
      <c r="F3425" s="484"/>
      <c r="G3425" s="484"/>
      <c r="H3425" s="484"/>
      <c r="I3425" s="484"/>
      <c r="J3425" s="484"/>
      <c r="K3425" s="484"/>
      <c r="L3425" s="484"/>
      <c r="M3425" s="485"/>
      <c r="N3425" s="483"/>
      <c r="O3425" s="485"/>
      <c r="P3425" s="486"/>
      <c r="Q3425" s="483"/>
      <c r="R3425" s="485"/>
      <c r="S3425" s="483"/>
      <c r="T3425" s="484"/>
      <c r="U3425" s="484"/>
      <c r="V3425" s="485"/>
      <c r="W3425" s="486"/>
      <c r="X3425" s="487"/>
    </row>
    <row r="3426" spans="5:24" x14ac:dyDescent="0.25">
      <c r="E3426" s="484"/>
      <c r="F3426" s="484"/>
      <c r="G3426" s="484"/>
      <c r="H3426" s="484"/>
      <c r="I3426" s="484"/>
      <c r="J3426" s="484"/>
      <c r="K3426" s="484"/>
      <c r="L3426" s="484"/>
      <c r="M3426" s="485"/>
      <c r="N3426" s="483"/>
      <c r="O3426" s="485"/>
      <c r="P3426" s="486"/>
      <c r="Q3426" s="483"/>
      <c r="R3426" s="485"/>
      <c r="S3426" s="483"/>
      <c r="T3426" s="484"/>
      <c r="U3426" s="484"/>
      <c r="V3426" s="485"/>
      <c r="W3426" s="486"/>
      <c r="X3426" s="487"/>
    </row>
    <row r="3427" spans="5:24" x14ac:dyDescent="0.25">
      <c r="E3427" s="484"/>
      <c r="F3427" s="484"/>
      <c r="G3427" s="484"/>
      <c r="H3427" s="484"/>
      <c r="I3427" s="484"/>
      <c r="J3427" s="484"/>
      <c r="K3427" s="484"/>
      <c r="L3427" s="484"/>
      <c r="M3427" s="485"/>
      <c r="N3427" s="483"/>
      <c r="O3427" s="485"/>
      <c r="P3427" s="486"/>
      <c r="Q3427" s="483"/>
      <c r="R3427" s="485"/>
      <c r="S3427" s="483"/>
      <c r="T3427" s="484"/>
      <c r="U3427" s="484"/>
      <c r="V3427" s="485"/>
      <c r="W3427" s="486"/>
      <c r="X3427" s="487"/>
    </row>
    <row r="3428" spans="5:24" x14ac:dyDescent="0.25">
      <c r="E3428" s="484"/>
      <c r="F3428" s="484"/>
      <c r="G3428" s="484"/>
      <c r="H3428" s="484"/>
      <c r="I3428" s="484"/>
      <c r="J3428" s="484"/>
      <c r="K3428" s="484"/>
      <c r="L3428" s="484"/>
      <c r="M3428" s="485"/>
      <c r="N3428" s="483"/>
      <c r="O3428" s="485"/>
      <c r="P3428" s="486"/>
      <c r="Q3428" s="483"/>
      <c r="R3428" s="485"/>
      <c r="S3428" s="483"/>
      <c r="T3428" s="484"/>
      <c r="U3428" s="484"/>
      <c r="V3428" s="485"/>
      <c r="W3428" s="486"/>
      <c r="X3428" s="487"/>
    </row>
    <row r="3429" spans="5:24" x14ac:dyDescent="0.25">
      <c r="E3429" s="484"/>
      <c r="F3429" s="484"/>
      <c r="G3429" s="484"/>
      <c r="H3429" s="484"/>
      <c r="I3429" s="484"/>
      <c r="J3429" s="484"/>
      <c r="K3429" s="484"/>
      <c r="L3429" s="484"/>
      <c r="M3429" s="485"/>
      <c r="N3429" s="483"/>
      <c r="O3429" s="485"/>
      <c r="P3429" s="486"/>
      <c r="Q3429" s="483"/>
      <c r="R3429" s="485"/>
      <c r="S3429" s="483"/>
      <c r="T3429" s="484"/>
      <c r="U3429" s="484"/>
      <c r="V3429" s="485"/>
      <c r="W3429" s="486"/>
      <c r="X3429" s="487"/>
    </row>
    <row r="3430" spans="5:24" x14ac:dyDescent="0.25">
      <c r="E3430" s="484"/>
      <c r="F3430" s="484"/>
      <c r="G3430" s="484"/>
      <c r="H3430" s="484"/>
      <c r="I3430" s="484"/>
      <c r="J3430" s="484"/>
      <c r="K3430" s="484"/>
      <c r="L3430" s="484"/>
      <c r="M3430" s="485"/>
      <c r="N3430" s="483"/>
      <c r="O3430" s="485"/>
      <c r="P3430" s="486"/>
      <c r="Q3430" s="483"/>
      <c r="R3430" s="485"/>
      <c r="S3430" s="483"/>
      <c r="T3430" s="484"/>
      <c r="U3430" s="484"/>
      <c r="V3430" s="485"/>
      <c r="W3430" s="486"/>
      <c r="X3430" s="487"/>
    </row>
    <row r="3431" spans="5:24" x14ac:dyDescent="0.25">
      <c r="E3431" s="484"/>
      <c r="F3431" s="484"/>
      <c r="G3431" s="484"/>
      <c r="H3431" s="484"/>
      <c r="I3431" s="484"/>
      <c r="J3431" s="484"/>
      <c r="K3431" s="484"/>
      <c r="L3431" s="484"/>
      <c r="M3431" s="485"/>
      <c r="N3431" s="483"/>
      <c r="O3431" s="485"/>
      <c r="P3431" s="486"/>
      <c r="Q3431" s="483"/>
      <c r="R3431" s="485"/>
      <c r="S3431" s="483"/>
      <c r="T3431" s="484"/>
      <c r="U3431" s="484"/>
      <c r="V3431" s="485"/>
      <c r="W3431" s="486"/>
      <c r="X3431" s="487"/>
    </row>
    <row r="3432" spans="5:24" x14ac:dyDescent="0.25">
      <c r="E3432" s="484"/>
      <c r="F3432" s="484"/>
      <c r="G3432" s="484"/>
      <c r="H3432" s="484"/>
      <c r="I3432" s="484"/>
      <c r="J3432" s="484"/>
      <c r="K3432" s="484"/>
      <c r="L3432" s="484"/>
      <c r="M3432" s="485"/>
      <c r="N3432" s="483"/>
      <c r="O3432" s="485"/>
      <c r="P3432" s="486"/>
      <c r="Q3432" s="483"/>
      <c r="R3432" s="485"/>
      <c r="S3432" s="483"/>
      <c r="T3432" s="484"/>
      <c r="U3432" s="484"/>
      <c r="V3432" s="485"/>
      <c r="W3432" s="486"/>
      <c r="X3432" s="487"/>
    </row>
    <row r="3433" spans="5:24" x14ac:dyDescent="0.25">
      <c r="E3433" s="484"/>
      <c r="F3433" s="484"/>
      <c r="G3433" s="484"/>
      <c r="H3433" s="484"/>
      <c r="I3433" s="484"/>
      <c r="J3433" s="484"/>
      <c r="K3433" s="484"/>
      <c r="L3433" s="484"/>
      <c r="M3433" s="485"/>
      <c r="N3433" s="483"/>
      <c r="O3433" s="485"/>
      <c r="P3433" s="486"/>
      <c r="Q3433" s="483"/>
      <c r="R3433" s="485"/>
      <c r="S3433" s="483"/>
      <c r="T3433" s="484"/>
      <c r="U3433" s="484"/>
      <c r="V3433" s="485"/>
      <c r="W3433" s="486"/>
      <c r="X3433" s="487"/>
    </row>
    <row r="3434" spans="5:24" x14ac:dyDescent="0.25">
      <c r="E3434" s="484"/>
      <c r="F3434" s="484"/>
      <c r="G3434" s="484"/>
      <c r="H3434" s="484"/>
      <c r="I3434" s="484"/>
      <c r="J3434" s="484"/>
      <c r="K3434" s="484"/>
      <c r="L3434" s="484"/>
      <c r="M3434" s="485"/>
      <c r="N3434" s="483"/>
      <c r="O3434" s="485"/>
      <c r="P3434" s="486"/>
      <c r="Q3434" s="483"/>
      <c r="R3434" s="485"/>
      <c r="S3434" s="483"/>
      <c r="T3434" s="484"/>
      <c r="U3434" s="484"/>
      <c r="V3434" s="485"/>
      <c r="W3434" s="486"/>
      <c r="X3434" s="487"/>
    </row>
    <row r="3435" spans="5:24" x14ac:dyDescent="0.25">
      <c r="E3435" s="484"/>
      <c r="F3435" s="484"/>
      <c r="G3435" s="484"/>
      <c r="H3435" s="484"/>
      <c r="I3435" s="484"/>
      <c r="J3435" s="484"/>
      <c r="K3435" s="484"/>
      <c r="L3435" s="484"/>
      <c r="M3435" s="485"/>
      <c r="N3435" s="483"/>
      <c r="O3435" s="485"/>
      <c r="P3435" s="486"/>
      <c r="Q3435" s="483"/>
      <c r="R3435" s="485"/>
      <c r="S3435" s="483"/>
      <c r="T3435" s="484"/>
      <c r="U3435" s="484"/>
      <c r="V3435" s="485"/>
      <c r="W3435" s="486"/>
      <c r="X3435" s="487"/>
    </row>
    <row r="3436" spans="5:24" x14ac:dyDescent="0.25">
      <c r="E3436" s="484"/>
      <c r="F3436" s="484"/>
      <c r="G3436" s="484"/>
      <c r="H3436" s="484"/>
      <c r="I3436" s="484"/>
      <c r="J3436" s="484"/>
      <c r="K3436" s="484"/>
      <c r="L3436" s="484"/>
      <c r="M3436" s="485"/>
      <c r="N3436" s="483"/>
      <c r="O3436" s="485"/>
      <c r="P3436" s="486"/>
      <c r="Q3436" s="483"/>
      <c r="R3436" s="485"/>
      <c r="S3436" s="483"/>
      <c r="T3436" s="484"/>
      <c r="U3436" s="484"/>
      <c r="V3436" s="485"/>
      <c r="W3436" s="486"/>
      <c r="X3436" s="487"/>
    </row>
    <row r="3437" spans="5:24" x14ac:dyDescent="0.25">
      <c r="E3437" s="484"/>
      <c r="F3437" s="484"/>
      <c r="G3437" s="484"/>
      <c r="H3437" s="484"/>
      <c r="I3437" s="484"/>
      <c r="J3437" s="484"/>
      <c r="K3437" s="484"/>
      <c r="L3437" s="484"/>
      <c r="M3437" s="485"/>
      <c r="N3437" s="483"/>
      <c r="O3437" s="485"/>
      <c r="P3437" s="486"/>
      <c r="Q3437" s="483"/>
      <c r="R3437" s="485"/>
      <c r="S3437" s="483"/>
      <c r="T3437" s="484"/>
      <c r="U3437" s="484"/>
      <c r="V3437" s="485"/>
      <c r="W3437" s="486"/>
      <c r="X3437" s="487"/>
    </row>
    <row r="3438" spans="5:24" x14ac:dyDescent="0.25">
      <c r="E3438" s="484"/>
      <c r="F3438" s="484"/>
      <c r="G3438" s="484"/>
      <c r="H3438" s="484"/>
      <c r="I3438" s="484"/>
      <c r="J3438" s="484"/>
      <c r="K3438" s="484"/>
      <c r="L3438" s="484"/>
      <c r="M3438" s="485"/>
      <c r="N3438" s="483"/>
      <c r="O3438" s="485"/>
      <c r="P3438" s="486"/>
      <c r="Q3438" s="483"/>
      <c r="R3438" s="485"/>
      <c r="S3438" s="483"/>
      <c r="T3438" s="484"/>
      <c r="U3438" s="484"/>
      <c r="V3438" s="485"/>
      <c r="W3438" s="486"/>
      <c r="X3438" s="487"/>
    </row>
    <row r="3439" spans="5:24" x14ac:dyDescent="0.25">
      <c r="E3439" s="484"/>
      <c r="F3439" s="484"/>
      <c r="G3439" s="484"/>
      <c r="H3439" s="484"/>
      <c r="I3439" s="484"/>
      <c r="J3439" s="484"/>
      <c r="K3439" s="484"/>
      <c r="L3439" s="484"/>
      <c r="M3439" s="485"/>
      <c r="N3439" s="483"/>
      <c r="O3439" s="485"/>
      <c r="P3439" s="486"/>
      <c r="Q3439" s="483"/>
      <c r="R3439" s="485"/>
      <c r="S3439" s="483"/>
      <c r="T3439" s="484"/>
      <c r="U3439" s="484"/>
      <c r="V3439" s="485"/>
      <c r="W3439" s="486"/>
      <c r="X3439" s="487"/>
    </row>
    <row r="3440" spans="5:24" x14ac:dyDescent="0.25">
      <c r="E3440" s="484"/>
      <c r="F3440" s="484"/>
      <c r="G3440" s="484"/>
      <c r="H3440" s="484"/>
      <c r="I3440" s="484"/>
      <c r="J3440" s="484"/>
      <c r="K3440" s="484"/>
      <c r="L3440" s="484"/>
      <c r="M3440" s="485"/>
      <c r="N3440" s="483"/>
      <c r="O3440" s="485"/>
      <c r="P3440" s="486"/>
      <c r="Q3440" s="483"/>
      <c r="R3440" s="485"/>
      <c r="S3440" s="483"/>
      <c r="T3440" s="484"/>
      <c r="U3440" s="484"/>
      <c r="V3440" s="485"/>
      <c r="W3440" s="486"/>
      <c r="X3440" s="487"/>
    </row>
    <row r="3441" spans="5:24" x14ac:dyDescent="0.25">
      <c r="E3441" s="484"/>
      <c r="F3441" s="484"/>
      <c r="G3441" s="484"/>
      <c r="H3441" s="484"/>
      <c r="I3441" s="484"/>
      <c r="J3441" s="484"/>
      <c r="K3441" s="484"/>
      <c r="L3441" s="484"/>
      <c r="M3441" s="485"/>
      <c r="N3441" s="483"/>
      <c r="O3441" s="485"/>
      <c r="P3441" s="486"/>
      <c r="Q3441" s="483"/>
      <c r="R3441" s="485"/>
      <c r="S3441" s="483"/>
      <c r="T3441" s="484"/>
      <c r="U3441" s="484"/>
      <c r="V3441" s="485"/>
      <c r="W3441" s="486"/>
      <c r="X3441" s="487"/>
    </row>
    <row r="3442" spans="5:24" x14ac:dyDescent="0.25">
      <c r="E3442" s="484"/>
      <c r="F3442" s="484"/>
      <c r="G3442" s="484"/>
      <c r="H3442" s="484"/>
      <c r="I3442" s="484"/>
      <c r="J3442" s="484"/>
      <c r="K3442" s="484"/>
      <c r="L3442" s="484"/>
      <c r="M3442" s="485"/>
      <c r="N3442" s="483"/>
      <c r="O3442" s="485"/>
      <c r="P3442" s="486"/>
      <c r="Q3442" s="483"/>
      <c r="R3442" s="485"/>
      <c r="S3442" s="483"/>
      <c r="T3442" s="484"/>
      <c r="U3442" s="484"/>
      <c r="V3442" s="485"/>
      <c r="W3442" s="486"/>
      <c r="X3442" s="487"/>
    </row>
    <row r="3443" spans="5:24" x14ac:dyDescent="0.25">
      <c r="E3443" s="484"/>
      <c r="F3443" s="484"/>
      <c r="G3443" s="484"/>
      <c r="H3443" s="484"/>
      <c r="I3443" s="484"/>
      <c r="J3443" s="484"/>
      <c r="K3443" s="484"/>
      <c r="L3443" s="484"/>
      <c r="M3443" s="485"/>
      <c r="N3443" s="483"/>
      <c r="O3443" s="485"/>
      <c r="P3443" s="486"/>
      <c r="Q3443" s="483"/>
      <c r="R3443" s="485"/>
      <c r="S3443" s="483"/>
      <c r="T3443" s="484"/>
      <c r="U3443" s="484"/>
      <c r="V3443" s="485"/>
      <c r="W3443" s="486"/>
      <c r="X3443" s="487"/>
    </row>
    <row r="3444" spans="5:24" x14ac:dyDescent="0.25">
      <c r="E3444" s="484"/>
      <c r="F3444" s="484"/>
      <c r="G3444" s="484"/>
      <c r="H3444" s="484"/>
      <c r="I3444" s="484"/>
      <c r="J3444" s="484"/>
      <c r="K3444" s="484"/>
      <c r="L3444" s="484"/>
      <c r="M3444" s="485"/>
      <c r="N3444" s="483"/>
      <c r="O3444" s="485"/>
      <c r="P3444" s="486"/>
      <c r="Q3444" s="483"/>
      <c r="R3444" s="485"/>
      <c r="S3444" s="483"/>
      <c r="T3444" s="484"/>
      <c r="U3444" s="484"/>
      <c r="V3444" s="485"/>
      <c r="W3444" s="486"/>
      <c r="X3444" s="487"/>
    </row>
    <row r="3445" spans="5:24" x14ac:dyDescent="0.25">
      <c r="E3445" s="484"/>
      <c r="F3445" s="484"/>
      <c r="G3445" s="484"/>
      <c r="H3445" s="484"/>
      <c r="I3445" s="484"/>
      <c r="J3445" s="484"/>
      <c r="K3445" s="484"/>
      <c r="L3445" s="484"/>
      <c r="M3445" s="485"/>
      <c r="N3445" s="483"/>
      <c r="O3445" s="485"/>
      <c r="P3445" s="486"/>
      <c r="Q3445" s="483"/>
      <c r="R3445" s="485"/>
      <c r="S3445" s="483"/>
      <c r="T3445" s="484"/>
      <c r="U3445" s="484"/>
      <c r="V3445" s="485"/>
      <c r="W3445" s="486"/>
      <c r="X3445" s="487"/>
    </row>
    <row r="3446" spans="5:24" x14ac:dyDescent="0.25">
      <c r="E3446" s="484"/>
      <c r="F3446" s="484"/>
      <c r="G3446" s="484"/>
      <c r="H3446" s="484"/>
      <c r="I3446" s="484"/>
      <c r="J3446" s="484"/>
      <c r="K3446" s="484"/>
      <c r="L3446" s="484"/>
      <c r="M3446" s="485"/>
      <c r="N3446" s="483"/>
      <c r="O3446" s="485"/>
      <c r="P3446" s="486"/>
      <c r="Q3446" s="483"/>
      <c r="R3446" s="485"/>
      <c r="S3446" s="483"/>
      <c r="T3446" s="484"/>
      <c r="U3446" s="484"/>
      <c r="V3446" s="485"/>
      <c r="W3446" s="486"/>
      <c r="X3446" s="487"/>
    </row>
    <row r="3447" spans="5:24" x14ac:dyDescent="0.25">
      <c r="E3447" s="484"/>
      <c r="F3447" s="484"/>
      <c r="G3447" s="484"/>
      <c r="H3447" s="484"/>
      <c r="I3447" s="484"/>
      <c r="J3447" s="484"/>
      <c r="K3447" s="484"/>
      <c r="L3447" s="484"/>
      <c r="M3447" s="485"/>
      <c r="N3447" s="483"/>
      <c r="O3447" s="485"/>
      <c r="P3447" s="486"/>
      <c r="Q3447" s="483"/>
      <c r="R3447" s="485"/>
      <c r="S3447" s="483"/>
      <c r="T3447" s="484"/>
      <c r="U3447" s="484"/>
      <c r="V3447" s="485"/>
      <c r="W3447" s="486"/>
      <c r="X3447" s="487"/>
    </row>
    <row r="3448" spans="5:24" x14ac:dyDescent="0.25">
      <c r="E3448" s="484"/>
      <c r="F3448" s="484"/>
      <c r="G3448" s="484"/>
      <c r="H3448" s="484"/>
      <c r="I3448" s="484"/>
      <c r="J3448" s="484"/>
      <c r="K3448" s="484"/>
      <c r="L3448" s="484"/>
      <c r="M3448" s="485"/>
      <c r="N3448" s="483"/>
      <c r="O3448" s="485"/>
      <c r="P3448" s="486"/>
      <c r="Q3448" s="483"/>
      <c r="R3448" s="485"/>
      <c r="S3448" s="483"/>
      <c r="T3448" s="484"/>
      <c r="U3448" s="484"/>
      <c r="V3448" s="485"/>
      <c r="W3448" s="486"/>
      <c r="X3448" s="487"/>
    </row>
    <row r="3449" spans="5:24" x14ac:dyDescent="0.25">
      <c r="E3449" s="484"/>
      <c r="F3449" s="484"/>
      <c r="G3449" s="484"/>
      <c r="H3449" s="484"/>
      <c r="I3449" s="484"/>
      <c r="J3449" s="484"/>
      <c r="K3449" s="484"/>
      <c r="L3449" s="484"/>
      <c r="M3449" s="485"/>
      <c r="N3449" s="483"/>
      <c r="O3449" s="485"/>
      <c r="P3449" s="486"/>
      <c r="Q3449" s="483"/>
      <c r="R3449" s="485"/>
      <c r="S3449" s="483"/>
      <c r="T3449" s="484"/>
      <c r="U3449" s="484"/>
      <c r="V3449" s="485"/>
      <c r="W3449" s="486"/>
      <c r="X3449" s="487"/>
    </row>
    <row r="3450" spans="5:24" x14ac:dyDescent="0.25">
      <c r="E3450" s="484"/>
      <c r="F3450" s="484"/>
      <c r="G3450" s="484"/>
      <c r="H3450" s="484"/>
      <c r="I3450" s="484"/>
      <c r="J3450" s="484"/>
      <c r="K3450" s="484"/>
      <c r="L3450" s="484"/>
      <c r="M3450" s="485"/>
      <c r="N3450" s="483"/>
      <c r="O3450" s="485"/>
      <c r="P3450" s="486"/>
      <c r="Q3450" s="483"/>
      <c r="R3450" s="485"/>
      <c r="S3450" s="483"/>
      <c r="T3450" s="484"/>
      <c r="U3450" s="484"/>
      <c r="V3450" s="485"/>
      <c r="W3450" s="486"/>
      <c r="X3450" s="487"/>
    </row>
    <row r="3451" spans="5:24" x14ac:dyDescent="0.25">
      <c r="E3451" s="484"/>
      <c r="F3451" s="484"/>
      <c r="G3451" s="484"/>
      <c r="H3451" s="484"/>
      <c r="I3451" s="484"/>
      <c r="J3451" s="484"/>
      <c r="K3451" s="484"/>
      <c r="L3451" s="484"/>
      <c r="M3451" s="485"/>
      <c r="N3451" s="483"/>
      <c r="O3451" s="485"/>
      <c r="P3451" s="486"/>
      <c r="Q3451" s="483"/>
      <c r="R3451" s="485"/>
      <c r="S3451" s="483"/>
      <c r="T3451" s="484"/>
      <c r="U3451" s="484"/>
      <c r="V3451" s="485"/>
      <c r="W3451" s="486"/>
      <c r="X3451" s="487"/>
    </row>
    <row r="3452" spans="5:24" x14ac:dyDescent="0.25">
      <c r="E3452" s="484"/>
      <c r="F3452" s="484"/>
      <c r="G3452" s="484"/>
      <c r="H3452" s="484"/>
      <c r="I3452" s="484"/>
      <c r="J3452" s="484"/>
      <c r="K3452" s="484"/>
      <c r="L3452" s="484"/>
      <c r="M3452" s="485"/>
      <c r="N3452" s="483"/>
      <c r="O3452" s="485"/>
      <c r="P3452" s="486"/>
      <c r="Q3452" s="483"/>
      <c r="R3452" s="485"/>
      <c r="S3452" s="483"/>
      <c r="T3452" s="484"/>
      <c r="U3452" s="484"/>
      <c r="V3452" s="485"/>
      <c r="W3452" s="486"/>
      <c r="X3452" s="487"/>
    </row>
    <row r="3453" spans="5:24" x14ac:dyDescent="0.25">
      <c r="E3453" s="484"/>
      <c r="F3453" s="484"/>
      <c r="G3453" s="484"/>
      <c r="H3453" s="484"/>
      <c r="I3453" s="484"/>
      <c r="J3453" s="484"/>
      <c r="K3453" s="484"/>
      <c r="L3453" s="484"/>
      <c r="M3453" s="485"/>
      <c r="N3453" s="483"/>
      <c r="O3453" s="485"/>
      <c r="P3453" s="486"/>
      <c r="Q3453" s="483"/>
      <c r="R3453" s="485"/>
      <c r="S3453" s="483"/>
      <c r="T3453" s="484"/>
      <c r="U3453" s="484"/>
      <c r="V3453" s="485"/>
      <c r="W3453" s="486"/>
      <c r="X3453" s="487"/>
    </row>
    <row r="3454" spans="5:24" x14ac:dyDescent="0.25">
      <c r="E3454" s="484"/>
      <c r="F3454" s="484"/>
      <c r="G3454" s="484"/>
      <c r="H3454" s="484"/>
      <c r="I3454" s="484"/>
      <c r="J3454" s="484"/>
      <c r="K3454" s="484"/>
      <c r="L3454" s="484"/>
      <c r="M3454" s="485"/>
      <c r="N3454" s="483"/>
      <c r="O3454" s="485"/>
      <c r="P3454" s="486"/>
      <c r="Q3454" s="483"/>
      <c r="R3454" s="485"/>
      <c r="S3454" s="483"/>
      <c r="T3454" s="484"/>
      <c r="U3454" s="484"/>
      <c r="V3454" s="485"/>
      <c r="W3454" s="486"/>
      <c r="X3454" s="487"/>
    </row>
    <row r="3455" spans="5:24" x14ac:dyDescent="0.25">
      <c r="E3455" s="484"/>
      <c r="F3455" s="484"/>
      <c r="G3455" s="484"/>
      <c r="H3455" s="484"/>
      <c r="I3455" s="484"/>
      <c r="J3455" s="484"/>
      <c r="K3455" s="484"/>
      <c r="L3455" s="484"/>
      <c r="M3455" s="485"/>
      <c r="N3455" s="483"/>
      <c r="O3455" s="485"/>
      <c r="P3455" s="486"/>
      <c r="Q3455" s="483"/>
      <c r="R3455" s="485"/>
      <c r="S3455" s="483"/>
      <c r="T3455" s="484"/>
      <c r="U3455" s="484"/>
      <c r="V3455" s="485"/>
      <c r="W3455" s="486"/>
      <c r="X3455" s="487"/>
    </row>
    <row r="3456" spans="5:24" x14ac:dyDescent="0.25">
      <c r="E3456" s="484"/>
      <c r="F3456" s="484"/>
      <c r="G3456" s="484"/>
      <c r="H3456" s="484"/>
      <c r="I3456" s="484"/>
      <c r="J3456" s="484"/>
      <c r="K3456" s="484"/>
      <c r="L3456" s="484"/>
      <c r="M3456" s="485"/>
      <c r="N3456" s="483"/>
      <c r="O3456" s="485"/>
      <c r="P3456" s="486"/>
      <c r="Q3456" s="483"/>
      <c r="R3456" s="485"/>
      <c r="S3456" s="483"/>
      <c r="T3456" s="484"/>
      <c r="U3456" s="484"/>
      <c r="V3456" s="485"/>
      <c r="W3456" s="486"/>
      <c r="X3456" s="487"/>
    </row>
    <row r="3457" spans="5:24" x14ac:dyDescent="0.25">
      <c r="E3457" s="484"/>
      <c r="F3457" s="484"/>
      <c r="G3457" s="484"/>
      <c r="H3457" s="484"/>
      <c r="I3457" s="484"/>
      <c r="J3457" s="484"/>
      <c r="K3457" s="484"/>
      <c r="L3457" s="484"/>
      <c r="M3457" s="485"/>
      <c r="N3457" s="483"/>
      <c r="O3457" s="485"/>
      <c r="P3457" s="486"/>
      <c r="Q3457" s="483"/>
      <c r="R3457" s="485"/>
      <c r="S3457" s="483"/>
      <c r="T3457" s="484"/>
      <c r="U3457" s="484"/>
      <c r="V3457" s="485"/>
      <c r="W3457" s="486"/>
      <c r="X3457" s="487"/>
    </row>
    <row r="3458" spans="5:24" x14ac:dyDescent="0.25">
      <c r="E3458" s="484"/>
      <c r="F3458" s="484"/>
      <c r="G3458" s="484"/>
      <c r="H3458" s="484"/>
      <c r="I3458" s="484"/>
      <c r="J3458" s="484"/>
      <c r="K3458" s="484"/>
      <c r="L3458" s="484"/>
      <c r="M3458" s="485"/>
      <c r="N3458" s="483"/>
      <c r="O3458" s="485"/>
      <c r="P3458" s="486"/>
      <c r="Q3458" s="483"/>
      <c r="R3458" s="485"/>
      <c r="S3458" s="483"/>
      <c r="T3458" s="484"/>
      <c r="U3458" s="484"/>
      <c r="V3458" s="485"/>
      <c r="W3458" s="486"/>
      <c r="X3458" s="487"/>
    </row>
    <row r="3459" spans="5:24" x14ac:dyDescent="0.25">
      <c r="E3459" s="484"/>
      <c r="F3459" s="484"/>
      <c r="G3459" s="484"/>
      <c r="H3459" s="484"/>
      <c r="I3459" s="484"/>
      <c r="J3459" s="484"/>
      <c r="K3459" s="484"/>
      <c r="L3459" s="484"/>
      <c r="M3459" s="485"/>
      <c r="N3459" s="483"/>
      <c r="O3459" s="485"/>
      <c r="P3459" s="486"/>
      <c r="Q3459" s="483"/>
      <c r="R3459" s="485"/>
      <c r="S3459" s="483"/>
      <c r="T3459" s="484"/>
      <c r="U3459" s="484"/>
      <c r="V3459" s="485"/>
      <c r="W3459" s="486"/>
      <c r="X3459" s="487"/>
    </row>
    <row r="3460" spans="5:24" x14ac:dyDescent="0.25">
      <c r="E3460" s="484"/>
      <c r="F3460" s="484"/>
      <c r="G3460" s="484"/>
      <c r="H3460" s="484"/>
      <c r="I3460" s="484"/>
      <c r="J3460" s="484"/>
      <c r="K3460" s="484"/>
      <c r="L3460" s="484"/>
      <c r="M3460" s="485"/>
      <c r="N3460" s="483"/>
      <c r="O3460" s="485"/>
      <c r="P3460" s="486"/>
      <c r="Q3460" s="483"/>
      <c r="R3460" s="485"/>
      <c r="S3460" s="483"/>
      <c r="T3460" s="484"/>
      <c r="U3460" s="484"/>
      <c r="V3460" s="485"/>
      <c r="W3460" s="486"/>
      <c r="X3460" s="487"/>
    </row>
    <row r="3461" spans="5:24" x14ac:dyDescent="0.25">
      <c r="E3461" s="484"/>
      <c r="F3461" s="484"/>
      <c r="G3461" s="484"/>
      <c r="H3461" s="484"/>
      <c r="I3461" s="484"/>
      <c r="J3461" s="484"/>
      <c r="K3461" s="484"/>
      <c r="L3461" s="484"/>
      <c r="M3461" s="485"/>
      <c r="N3461" s="483"/>
      <c r="O3461" s="485"/>
      <c r="P3461" s="486"/>
      <c r="Q3461" s="483"/>
      <c r="R3461" s="485"/>
      <c r="S3461" s="483"/>
      <c r="T3461" s="484"/>
      <c r="U3461" s="484"/>
      <c r="V3461" s="485"/>
      <c r="W3461" s="486"/>
      <c r="X3461" s="487"/>
    </row>
    <row r="3462" spans="5:24" x14ac:dyDescent="0.25">
      <c r="E3462" s="484"/>
      <c r="F3462" s="484"/>
      <c r="G3462" s="484"/>
      <c r="H3462" s="484"/>
      <c r="I3462" s="484"/>
      <c r="J3462" s="484"/>
      <c r="K3462" s="484"/>
      <c r="L3462" s="484"/>
      <c r="M3462" s="485"/>
      <c r="N3462" s="483"/>
      <c r="O3462" s="485"/>
      <c r="P3462" s="486"/>
      <c r="Q3462" s="483"/>
      <c r="R3462" s="485"/>
      <c r="S3462" s="483"/>
      <c r="T3462" s="484"/>
      <c r="U3462" s="484"/>
      <c r="V3462" s="485"/>
      <c r="W3462" s="486"/>
      <c r="X3462" s="487"/>
    </row>
    <row r="3463" spans="5:24" x14ac:dyDescent="0.25">
      <c r="E3463" s="484"/>
      <c r="F3463" s="484"/>
      <c r="G3463" s="484"/>
      <c r="H3463" s="484"/>
      <c r="I3463" s="484"/>
      <c r="J3463" s="484"/>
      <c r="K3463" s="484"/>
      <c r="L3463" s="484"/>
      <c r="M3463" s="485"/>
      <c r="N3463" s="483"/>
      <c r="O3463" s="485"/>
      <c r="P3463" s="486"/>
      <c r="Q3463" s="483"/>
      <c r="R3463" s="485"/>
      <c r="S3463" s="483"/>
      <c r="T3463" s="484"/>
      <c r="U3463" s="484"/>
      <c r="V3463" s="485"/>
      <c r="W3463" s="486"/>
      <c r="X3463" s="487"/>
    </row>
    <row r="3464" spans="5:24" x14ac:dyDescent="0.25">
      <c r="E3464" s="484"/>
      <c r="F3464" s="484"/>
      <c r="G3464" s="484"/>
      <c r="H3464" s="484"/>
      <c r="I3464" s="484"/>
      <c r="J3464" s="484"/>
      <c r="K3464" s="484"/>
      <c r="L3464" s="484"/>
      <c r="M3464" s="485"/>
      <c r="N3464" s="483"/>
      <c r="O3464" s="485"/>
      <c r="P3464" s="486"/>
      <c r="Q3464" s="483"/>
      <c r="R3464" s="485"/>
      <c r="S3464" s="483"/>
      <c r="T3464" s="484"/>
      <c r="U3464" s="484"/>
      <c r="V3464" s="485"/>
      <c r="W3464" s="486"/>
      <c r="X3464" s="487"/>
    </row>
    <row r="3465" spans="5:24" x14ac:dyDescent="0.25">
      <c r="E3465" s="484"/>
      <c r="F3465" s="484"/>
      <c r="G3465" s="484"/>
      <c r="H3465" s="484"/>
      <c r="I3465" s="484"/>
      <c r="J3465" s="484"/>
      <c r="K3465" s="484"/>
      <c r="L3465" s="484"/>
      <c r="M3465" s="485"/>
      <c r="N3465" s="483"/>
      <c r="O3465" s="485"/>
      <c r="P3465" s="486"/>
      <c r="Q3465" s="483"/>
      <c r="R3465" s="485"/>
      <c r="S3465" s="483"/>
      <c r="T3465" s="484"/>
      <c r="U3465" s="484"/>
      <c r="V3465" s="485"/>
      <c r="W3465" s="486"/>
      <c r="X3465" s="487"/>
    </row>
    <row r="3466" spans="5:24" x14ac:dyDescent="0.25">
      <c r="E3466" s="484"/>
      <c r="F3466" s="484"/>
      <c r="G3466" s="484"/>
      <c r="H3466" s="484"/>
      <c r="I3466" s="484"/>
      <c r="J3466" s="484"/>
      <c r="K3466" s="484"/>
      <c r="L3466" s="484"/>
      <c r="M3466" s="485"/>
      <c r="N3466" s="483"/>
      <c r="O3466" s="485"/>
      <c r="P3466" s="486"/>
      <c r="Q3466" s="483"/>
      <c r="R3466" s="485"/>
      <c r="S3466" s="483"/>
      <c r="T3466" s="484"/>
      <c r="U3466" s="484"/>
      <c r="V3466" s="485"/>
      <c r="W3466" s="486"/>
      <c r="X3466" s="487"/>
    </row>
    <row r="3467" spans="5:24" x14ac:dyDescent="0.25">
      <c r="E3467" s="484"/>
      <c r="F3467" s="484"/>
      <c r="G3467" s="484"/>
      <c r="H3467" s="484"/>
      <c r="I3467" s="484"/>
      <c r="J3467" s="484"/>
      <c r="K3467" s="484"/>
      <c r="L3467" s="484"/>
      <c r="M3467" s="485"/>
      <c r="N3467" s="483"/>
      <c r="O3467" s="485"/>
      <c r="P3467" s="486"/>
      <c r="Q3467" s="483"/>
      <c r="R3467" s="485"/>
      <c r="S3467" s="483"/>
      <c r="T3467" s="484"/>
      <c r="U3467" s="484"/>
      <c r="V3467" s="485"/>
      <c r="W3467" s="486"/>
      <c r="X3467" s="487"/>
    </row>
    <row r="3468" spans="5:24" x14ac:dyDescent="0.25">
      <c r="E3468" s="484"/>
      <c r="F3468" s="484"/>
      <c r="G3468" s="484"/>
      <c r="H3468" s="484"/>
      <c r="I3468" s="484"/>
      <c r="J3468" s="484"/>
      <c r="K3468" s="484"/>
      <c r="L3468" s="484"/>
      <c r="M3468" s="485"/>
      <c r="N3468" s="483"/>
      <c r="O3468" s="485"/>
      <c r="P3468" s="486"/>
      <c r="Q3468" s="483"/>
      <c r="R3468" s="485"/>
      <c r="S3468" s="483"/>
      <c r="T3468" s="484"/>
      <c r="U3468" s="484"/>
      <c r="V3468" s="485"/>
      <c r="W3468" s="486"/>
      <c r="X3468" s="487"/>
    </row>
    <row r="3469" spans="5:24" x14ac:dyDescent="0.25">
      <c r="E3469" s="484"/>
      <c r="F3469" s="484"/>
      <c r="G3469" s="484"/>
      <c r="H3469" s="484"/>
      <c r="I3469" s="484"/>
      <c r="J3469" s="484"/>
      <c r="K3469" s="484"/>
      <c r="L3469" s="484"/>
      <c r="M3469" s="485"/>
      <c r="N3469" s="483"/>
      <c r="O3469" s="485"/>
      <c r="P3469" s="486"/>
      <c r="Q3469" s="483"/>
      <c r="R3469" s="485"/>
      <c r="S3469" s="483"/>
      <c r="T3469" s="484"/>
      <c r="U3469" s="484"/>
      <c r="V3469" s="485"/>
      <c r="W3469" s="486"/>
      <c r="X3469" s="487"/>
    </row>
    <row r="3470" spans="5:24" x14ac:dyDescent="0.25">
      <c r="E3470" s="484"/>
      <c r="F3470" s="484"/>
      <c r="G3470" s="484"/>
      <c r="H3470" s="484"/>
      <c r="I3470" s="484"/>
      <c r="J3470" s="484"/>
      <c r="K3470" s="484"/>
      <c r="L3470" s="484"/>
      <c r="M3470" s="485"/>
      <c r="N3470" s="483"/>
      <c r="O3470" s="485"/>
      <c r="P3470" s="486"/>
      <c r="Q3470" s="483"/>
      <c r="R3470" s="485"/>
      <c r="S3470" s="483"/>
      <c r="T3470" s="484"/>
      <c r="U3470" s="484"/>
      <c r="V3470" s="485"/>
      <c r="W3470" s="486"/>
      <c r="X3470" s="487"/>
    </row>
    <row r="3471" spans="5:24" x14ac:dyDescent="0.25">
      <c r="E3471" s="484"/>
      <c r="F3471" s="484"/>
      <c r="G3471" s="484"/>
      <c r="H3471" s="484"/>
      <c r="I3471" s="484"/>
      <c r="J3471" s="484"/>
      <c r="K3471" s="484"/>
      <c r="L3471" s="484"/>
      <c r="M3471" s="485"/>
      <c r="N3471" s="483"/>
      <c r="O3471" s="485"/>
      <c r="P3471" s="486"/>
      <c r="Q3471" s="483"/>
      <c r="R3471" s="485"/>
      <c r="S3471" s="483"/>
      <c r="T3471" s="484"/>
      <c r="U3471" s="484"/>
      <c r="V3471" s="485"/>
      <c r="W3471" s="486"/>
      <c r="X3471" s="487"/>
    </row>
    <row r="3472" spans="5:24" x14ac:dyDescent="0.25">
      <c r="E3472" s="484"/>
      <c r="F3472" s="484"/>
      <c r="G3472" s="484"/>
      <c r="H3472" s="484"/>
      <c r="I3472" s="484"/>
      <c r="J3472" s="484"/>
      <c r="K3472" s="484"/>
      <c r="L3472" s="484"/>
      <c r="M3472" s="485"/>
      <c r="N3472" s="483"/>
      <c r="O3472" s="485"/>
      <c r="P3472" s="486"/>
      <c r="Q3472" s="483"/>
      <c r="R3472" s="485"/>
      <c r="S3472" s="483"/>
      <c r="T3472" s="484"/>
      <c r="U3472" s="484"/>
      <c r="V3472" s="485"/>
      <c r="W3472" s="486"/>
      <c r="X3472" s="487"/>
    </row>
    <row r="3473" spans="5:24" x14ac:dyDescent="0.25">
      <c r="E3473" s="484"/>
      <c r="F3473" s="484"/>
      <c r="G3473" s="484"/>
      <c r="H3473" s="484"/>
      <c r="I3473" s="484"/>
      <c r="J3473" s="484"/>
      <c r="K3473" s="484"/>
      <c r="L3473" s="484"/>
      <c r="M3473" s="485"/>
      <c r="N3473" s="483"/>
      <c r="O3473" s="485"/>
      <c r="P3473" s="486"/>
      <c r="Q3473" s="483"/>
      <c r="R3473" s="485"/>
      <c r="S3473" s="483"/>
      <c r="T3473" s="484"/>
      <c r="U3473" s="484"/>
      <c r="V3473" s="485"/>
      <c r="W3473" s="486"/>
      <c r="X3473" s="487"/>
    </row>
    <row r="3474" spans="5:24" x14ac:dyDescent="0.25">
      <c r="E3474" s="484"/>
      <c r="F3474" s="484"/>
      <c r="G3474" s="484"/>
      <c r="H3474" s="484"/>
      <c r="I3474" s="484"/>
      <c r="J3474" s="484"/>
      <c r="K3474" s="484"/>
      <c r="L3474" s="484"/>
      <c r="M3474" s="485"/>
      <c r="N3474" s="483"/>
      <c r="O3474" s="485"/>
      <c r="P3474" s="486"/>
      <c r="Q3474" s="483"/>
      <c r="R3474" s="485"/>
      <c r="S3474" s="483"/>
      <c r="T3474" s="484"/>
      <c r="U3474" s="484"/>
      <c r="V3474" s="485"/>
      <c r="W3474" s="486"/>
      <c r="X3474" s="487"/>
    </row>
    <row r="3475" spans="5:24" x14ac:dyDescent="0.25">
      <c r="E3475" s="484"/>
      <c r="F3475" s="484"/>
      <c r="G3475" s="484"/>
      <c r="H3475" s="484"/>
      <c r="I3475" s="484"/>
      <c r="J3475" s="484"/>
      <c r="K3475" s="484"/>
      <c r="L3475" s="484"/>
      <c r="M3475" s="485"/>
      <c r="N3475" s="483"/>
      <c r="O3475" s="485"/>
      <c r="P3475" s="486"/>
      <c r="Q3475" s="483"/>
      <c r="R3475" s="485"/>
      <c r="S3475" s="483"/>
      <c r="T3475" s="484"/>
      <c r="U3475" s="484"/>
      <c r="V3475" s="485"/>
      <c r="W3475" s="486"/>
      <c r="X3475" s="487"/>
    </row>
    <row r="3476" spans="5:24" x14ac:dyDescent="0.25">
      <c r="E3476" s="484"/>
      <c r="F3476" s="484"/>
      <c r="G3476" s="484"/>
      <c r="H3476" s="484"/>
      <c r="I3476" s="484"/>
      <c r="J3476" s="484"/>
      <c r="K3476" s="484"/>
      <c r="L3476" s="484"/>
      <c r="M3476" s="485"/>
      <c r="N3476" s="483"/>
      <c r="O3476" s="485"/>
      <c r="P3476" s="486"/>
      <c r="Q3476" s="483"/>
      <c r="R3476" s="485"/>
      <c r="S3476" s="483"/>
      <c r="T3476" s="484"/>
      <c r="U3476" s="484"/>
      <c r="V3476" s="485"/>
      <c r="W3476" s="486"/>
      <c r="X3476" s="487"/>
    </row>
    <row r="3477" spans="5:24" x14ac:dyDescent="0.25">
      <c r="E3477" s="484"/>
      <c r="F3477" s="484"/>
      <c r="G3477" s="484"/>
      <c r="H3477" s="484"/>
      <c r="I3477" s="484"/>
      <c r="J3477" s="484"/>
      <c r="K3477" s="484"/>
      <c r="L3477" s="484"/>
      <c r="M3477" s="485"/>
      <c r="N3477" s="483"/>
      <c r="O3477" s="485"/>
      <c r="P3477" s="486"/>
      <c r="Q3477" s="483"/>
      <c r="R3477" s="485"/>
      <c r="S3477" s="483"/>
      <c r="T3477" s="484"/>
      <c r="U3477" s="484"/>
      <c r="V3477" s="485"/>
      <c r="W3477" s="486"/>
      <c r="X3477" s="487"/>
    </row>
    <row r="3478" spans="5:24" x14ac:dyDescent="0.25">
      <c r="E3478" s="484"/>
      <c r="F3478" s="484"/>
      <c r="G3478" s="484"/>
      <c r="H3478" s="484"/>
      <c r="I3478" s="484"/>
      <c r="J3478" s="484"/>
      <c r="K3478" s="484"/>
      <c r="L3478" s="484"/>
      <c r="M3478" s="485"/>
      <c r="N3478" s="483"/>
      <c r="O3478" s="485"/>
      <c r="P3478" s="486"/>
      <c r="Q3478" s="483"/>
      <c r="R3478" s="485"/>
      <c r="S3478" s="483"/>
      <c r="T3478" s="484"/>
      <c r="U3478" s="484"/>
      <c r="V3478" s="485"/>
      <c r="W3478" s="486"/>
      <c r="X3478" s="487"/>
    </row>
    <row r="3479" spans="5:24" x14ac:dyDescent="0.25">
      <c r="E3479" s="484"/>
      <c r="F3479" s="484"/>
      <c r="G3479" s="484"/>
      <c r="H3479" s="484"/>
      <c r="I3479" s="484"/>
      <c r="J3479" s="484"/>
      <c r="K3479" s="484"/>
      <c r="L3479" s="484"/>
      <c r="M3479" s="485"/>
      <c r="N3479" s="483"/>
      <c r="O3479" s="485"/>
      <c r="P3479" s="486"/>
      <c r="Q3479" s="483"/>
      <c r="R3479" s="485"/>
      <c r="S3479" s="483"/>
      <c r="T3479" s="484"/>
      <c r="U3479" s="484"/>
      <c r="V3479" s="485"/>
      <c r="W3479" s="486"/>
      <c r="X3479" s="487"/>
    </row>
    <row r="3480" spans="5:24" x14ac:dyDescent="0.25">
      <c r="E3480" s="484"/>
      <c r="F3480" s="484"/>
      <c r="G3480" s="484"/>
      <c r="H3480" s="484"/>
      <c r="I3480" s="484"/>
      <c r="J3480" s="484"/>
      <c r="K3480" s="484"/>
      <c r="L3480" s="484"/>
      <c r="M3480" s="485"/>
      <c r="N3480" s="483"/>
      <c r="O3480" s="485"/>
      <c r="P3480" s="486"/>
      <c r="Q3480" s="483"/>
      <c r="R3480" s="485"/>
      <c r="S3480" s="483"/>
      <c r="T3480" s="484"/>
      <c r="U3480" s="484"/>
      <c r="V3480" s="485"/>
      <c r="W3480" s="486"/>
      <c r="X3480" s="487"/>
    </row>
    <row r="3481" spans="5:24" x14ac:dyDescent="0.25">
      <c r="E3481" s="484"/>
      <c r="F3481" s="484"/>
      <c r="G3481" s="484"/>
      <c r="H3481" s="484"/>
      <c r="I3481" s="484"/>
      <c r="J3481" s="484"/>
      <c r="K3481" s="484"/>
      <c r="L3481" s="484"/>
      <c r="M3481" s="485"/>
      <c r="N3481" s="483"/>
      <c r="O3481" s="485"/>
      <c r="P3481" s="486"/>
      <c r="Q3481" s="483"/>
      <c r="R3481" s="485"/>
      <c r="S3481" s="483"/>
      <c r="T3481" s="484"/>
      <c r="U3481" s="484"/>
      <c r="V3481" s="485"/>
      <c r="W3481" s="486"/>
      <c r="X3481" s="487"/>
    </row>
    <row r="3482" spans="5:24" x14ac:dyDescent="0.25">
      <c r="E3482" s="484"/>
      <c r="F3482" s="484"/>
      <c r="G3482" s="484"/>
      <c r="H3482" s="484"/>
      <c r="I3482" s="484"/>
      <c r="J3482" s="484"/>
      <c r="K3482" s="484"/>
      <c r="L3482" s="484"/>
      <c r="M3482" s="485"/>
      <c r="N3482" s="483"/>
      <c r="O3482" s="485"/>
      <c r="P3482" s="486"/>
      <c r="Q3482" s="483"/>
      <c r="R3482" s="485"/>
      <c r="S3482" s="483"/>
      <c r="T3482" s="484"/>
      <c r="U3482" s="484"/>
      <c r="V3482" s="485"/>
      <c r="W3482" s="486"/>
      <c r="X3482" s="487"/>
    </row>
    <row r="3483" spans="5:24" x14ac:dyDescent="0.25">
      <c r="E3483" s="484"/>
      <c r="F3483" s="484"/>
      <c r="G3483" s="484"/>
      <c r="H3483" s="484"/>
      <c r="I3483" s="484"/>
      <c r="J3483" s="484"/>
      <c r="K3483" s="484"/>
      <c r="L3483" s="484"/>
      <c r="M3483" s="485"/>
      <c r="N3483" s="483"/>
      <c r="O3483" s="485"/>
      <c r="P3483" s="486"/>
      <c r="Q3483" s="483"/>
      <c r="R3483" s="485"/>
      <c r="S3483" s="483"/>
      <c r="T3483" s="484"/>
      <c r="U3483" s="484"/>
      <c r="V3483" s="485"/>
      <c r="W3483" s="486"/>
      <c r="X3483" s="487"/>
    </row>
    <row r="3484" spans="5:24" x14ac:dyDescent="0.25">
      <c r="E3484" s="484"/>
      <c r="F3484" s="484"/>
      <c r="G3484" s="484"/>
      <c r="H3484" s="484"/>
      <c r="I3484" s="484"/>
      <c r="J3484" s="484"/>
      <c r="K3484" s="484"/>
      <c r="L3484" s="484"/>
      <c r="M3484" s="485"/>
      <c r="N3484" s="483"/>
      <c r="O3484" s="485"/>
      <c r="P3484" s="486"/>
      <c r="Q3484" s="483"/>
      <c r="R3484" s="485"/>
      <c r="S3484" s="483"/>
      <c r="T3484" s="484"/>
      <c r="U3484" s="484"/>
      <c r="V3484" s="485"/>
      <c r="W3484" s="486"/>
      <c r="X3484" s="487"/>
    </row>
    <row r="3485" spans="5:24" x14ac:dyDescent="0.25">
      <c r="E3485" s="484"/>
      <c r="F3485" s="484"/>
      <c r="G3485" s="484"/>
      <c r="H3485" s="484"/>
      <c r="I3485" s="484"/>
      <c r="J3485" s="484"/>
      <c r="K3485" s="484"/>
      <c r="L3485" s="484"/>
      <c r="M3485" s="485"/>
      <c r="N3485" s="483"/>
      <c r="O3485" s="485"/>
      <c r="P3485" s="486"/>
      <c r="Q3485" s="483"/>
      <c r="R3485" s="485"/>
      <c r="S3485" s="483"/>
      <c r="T3485" s="484"/>
      <c r="U3485" s="484"/>
      <c r="V3485" s="485"/>
      <c r="W3485" s="486"/>
      <c r="X3485" s="487"/>
    </row>
    <row r="3486" spans="5:24" x14ac:dyDescent="0.25">
      <c r="E3486" s="484"/>
      <c r="F3486" s="484"/>
      <c r="G3486" s="484"/>
      <c r="H3486" s="484"/>
      <c r="I3486" s="484"/>
      <c r="J3486" s="484"/>
      <c r="K3486" s="484"/>
      <c r="L3486" s="484"/>
      <c r="M3486" s="485"/>
      <c r="N3486" s="483"/>
      <c r="O3486" s="485"/>
      <c r="P3486" s="486"/>
      <c r="Q3486" s="483"/>
      <c r="R3486" s="485"/>
      <c r="S3486" s="483"/>
      <c r="T3486" s="484"/>
      <c r="U3486" s="484"/>
      <c r="V3486" s="485"/>
      <c r="W3486" s="486"/>
      <c r="X3486" s="487"/>
    </row>
    <row r="3487" spans="5:24" x14ac:dyDescent="0.25">
      <c r="E3487" s="484"/>
      <c r="F3487" s="484"/>
      <c r="G3487" s="484"/>
      <c r="H3487" s="484"/>
      <c r="I3487" s="484"/>
      <c r="J3487" s="484"/>
      <c r="K3487" s="484"/>
      <c r="L3487" s="484"/>
      <c r="M3487" s="485"/>
      <c r="N3487" s="483"/>
      <c r="O3487" s="485"/>
      <c r="P3487" s="486"/>
      <c r="Q3487" s="483"/>
      <c r="R3487" s="485"/>
      <c r="S3487" s="483"/>
      <c r="T3487" s="484"/>
      <c r="U3487" s="484"/>
      <c r="V3487" s="485"/>
      <c r="W3487" s="486"/>
      <c r="X3487" s="487"/>
    </row>
    <row r="3488" spans="5:24" x14ac:dyDescent="0.25">
      <c r="E3488" s="484"/>
      <c r="F3488" s="484"/>
      <c r="G3488" s="484"/>
      <c r="H3488" s="484"/>
      <c r="I3488" s="484"/>
      <c r="J3488" s="484"/>
      <c r="K3488" s="484"/>
      <c r="L3488" s="484"/>
      <c r="M3488" s="485"/>
      <c r="N3488" s="483"/>
      <c r="O3488" s="485"/>
      <c r="P3488" s="486"/>
      <c r="Q3488" s="483"/>
      <c r="R3488" s="485"/>
      <c r="S3488" s="483"/>
      <c r="T3488" s="484"/>
      <c r="U3488" s="484"/>
      <c r="V3488" s="485"/>
      <c r="W3488" s="486"/>
      <c r="X3488" s="487"/>
    </row>
    <row r="3489" spans="5:24" x14ac:dyDescent="0.25">
      <c r="E3489" s="484"/>
      <c r="F3489" s="484"/>
      <c r="G3489" s="484"/>
      <c r="H3489" s="484"/>
      <c r="I3489" s="484"/>
      <c r="J3489" s="484"/>
      <c r="K3489" s="484"/>
      <c r="L3489" s="484"/>
      <c r="M3489" s="485"/>
      <c r="N3489" s="483"/>
      <c r="O3489" s="485"/>
      <c r="P3489" s="486"/>
      <c r="Q3489" s="483"/>
      <c r="R3489" s="485"/>
      <c r="S3489" s="483"/>
      <c r="T3489" s="484"/>
      <c r="U3489" s="484"/>
      <c r="V3489" s="485"/>
      <c r="W3489" s="486"/>
      <c r="X3489" s="487"/>
    </row>
    <row r="3490" spans="5:24" x14ac:dyDescent="0.25">
      <c r="E3490" s="484"/>
      <c r="F3490" s="484"/>
      <c r="G3490" s="484"/>
      <c r="H3490" s="484"/>
      <c r="I3490" s="484"/>
      <c r="J3490" s="484"/>
      <c r="K3490" s="484"/>
      <c r="L3490" s="484"/>
      <c r="M3490" s="485"/>
      <c r="N3490" s="483"/>
      <c r="O3490" s="485"/>
      <c r="P3490" s="486"/>
      <c r="Q3490" s="483"/>
      <c r="R3490" s="485"/>
      <c r="S3490" s="483"/>
      <c r="T3490" s="484"/>
      <c r="U3490" s="484"/>
      <c r="V3490" s="485"/>
      <c r="W3490" s="486"/>
      <c r="X3490" s="487"/>
    </row>
    <row r="3491" spans="5:24" x14ac:dyDescent="0.25">
      <c r="E3491" s="484"/>
      <c r="F3491" s="484"/>
      <c r="G3491" s="484"/>
      <c r="H3491" s="484"/>
      <c r="I3491" s="484"/>
      <c r="J3491" s="484"/>
      <c r="K3491" s="484"/>
      <c r="L3491" s="484"/>
      <c r="M3491" s="485"/>
      <c r="N3491" s="483"/>
      <c r="O3491" s="485"/>
      <c r="P3491" s="486"/>
      <c r="Q3491" s="483"/>
      <c r="R3491" s="485"/>
      <c r="S3491" s="483"/>
      <c r="T3491" s="484"/>
      <c r="U3491" s="484"/>
      <c r="V3491" s="485"/>
      <c r="W3491" s="486"/>
      <c r="X3491" s="487"/>
    </row>
    <row r="3492" spans="5:24" x14ac:dyDescent="0.25">
      <c r="E3492" s="484"/>
      <c r="F3492" s="484"/>
      <c r="G3492" s="484"/>
      <c r="H3492" s="484"/>
      <c r="I3492" s="484"/>
      <c r="J3492" s="484"/>
      <c r="K3492" s="484"/>
      <c r="L3492" s="484"/>
      <c r="M3492" s="485"/>
      <c r="N3492" s="483"/>
      <c r="O3492" s="485"/>
      <c r="P3492" s="486"/>
      <c r="Q3492" s="483"/>
      <c r="R3492" s="485"/>
      <c r="S3492" s="483"/>
      <c r="T3492" s="484"/>
      <c r="U3492" s="484"/>
      <c r="V3492" s="485"/>
      <c r="W3492" s="486"/>
      <c r="X3492" s="487"/>
    </row>
    <row r="3493" spans="5:24" x14ac:dyDescent="0.25">
      <c r="E3493" s="484"/>
      <c r="F3493" s="484"/>
      <c r="G3493" s="484"/>
      <c r="H3493" s="484"/>
      <c r="I3493" s="484"/>
      <c r="J3493" s="484"/>
      <c r="K3493" s="484"/>
      <c r="L3493" s="484"/>
      <c r="M3493" s="485"/>
      <c r="N3493" s="483"/>
      <c r="O3493" s="485"/>
      <c r="P3493" s="486"/>
      <c r="Q3493" s="483"/>
      <c r="R3493" s="485"/>
      <c r="S3493" s="483"/>
      <c r="T3493" s="484"/>
      <c r="U3493" s="484"/>
      <c r="V3493" s="485"/>
      <c r="W3493" s="486"/>
      <c r="X3493" s="487"/>
    </row>
    <row r="3494" spans="5:24" x14ac:dyDescent="0.25">
      <c r="E3494" s="484"/>
      <c r="F3494" s="484"/>
      <c r="G3494" s="484"/>
      <c r="H3494" s="484"/>
      <c r="I3494" s="484"/>
      <c r="J3494" s="484"/>
      <c r="K3494" s="484"/>
      <c r="L3494" s="484"/>
      <c r="M3494" s="485"/>
      <c r="N3494" s="483"/>
      <c r="O3494" s="485"/>
      <c r="P3494" s="486"/>
      <c r="Q3494" s="483"/>
      <c r="R3494" s="485"/>
      <c r="S3494" s="483"/>
      <c r="T3494" s="484"/>
      <c r="U3494" s="484"/>
      <c r="V3494" s="485"/>
      <c r="W3494" s="486"/>
      <c r="X3494" s="487"/>
    </row>
    <row r="3495" spans="5:24" x14ac:dyDescent="0.25">
      <c r="E3495" s="484"/>
      <c r="F3495" s="484"/>
      <c r="G3495" s="484"/>
      <c r="H3495" s="484"/>
      <c r="I3495" s="484"/>
      <c r="J3495" s="484"/>
      <c r="K3495" s="484"/>
      <c r="L3495" s="484"/>
      <c r="M3495" s="485"/>
      <c r="N3495" s="483"/>
      <c r="O3495" s="485"/>
      <c r="P3495" s="486"/>
      <c r="Q3495" s="483"/>
      <c r="R3495" s="485"/>
      <c r="S3495" s="483"/>
      <c r="T3495" s="484"/>
      <c r="U3495" s="484"/>
      <c r="V3495" s="485"/>
      <c r="W3495" s="486"/>
      <c r="X3495" s="487"/>
    </row>
    <row r="3496" spans="5:24" x14ac:dyDescent="0.25">
      <c r="E3496" s="484"/>
      <c r="F3496" s="484"/>
      <c r="G3496" s="484"/>
      <c r="H3496" s="484"/>
      <c r="I3496" s="484"/>
      <c r="J3496" s="484"/>
      <c r="K3496" s="484"/>
      <c r="L3496" s="484"/>
      <c r="M3496" s="485"/>
      <c r="N3496" s="483"/>
      <c r="O3496" s="485"/>
      <c r="P3496" s="486"/>
      <c r="Q3496" s="483"/>
      <c r="R3496" s="485"/>
      <c r="S3496" s="483"/>
      <c r="T3496" s="484"/>
      <c r="U3496" s="484"/>
      <c r="V3496" s="485"/>
      <c r="W3496" s="486"/>
      <c r="X3496" s="487"/>
    </row>
    <row r="3497" spans="5:24" x14ac:dyDescent="0.25">
      <c r="E3497" s="484"/>
      <c r="F3497" s="484"/>
      <c r="G3497" s="484"/>
      <c r="H3497" s="484"/>
      <c r="I3497" s="484"/>
      <c r="J3497" s="484"/>
      <c r="K3497" s="484"/>
      <c r="L3497" s="484"/>
      <c r="M3497" s="485"/>
      <c r="N3497" s="483"/>
      <c r="O3497" s="485"/>
      <c r="P3497" s="486"/>
      <c r="Q3497" s="483"/>
      <c r="R3497" s="485"/>
      <c r="S3497" s="483"/>
      <c r="T3497" s="484"/>
      <c r="U3497" s="484"/>
      <c r="V3497" s="485"/>
      <c r="W3497" s="486"/>
      <c r="X3497" s="487"/>
    </row>
    <row r="3498" spans="5:24" x14ac:dyDescent="0.25">
      <c r="E3498" s="484"/>
      <c r="F3498" s="484"/>
      <c r="G3498" s="484"/>
      <c r="H3498" s="484"/>
      <c r="I3498" s="484"/>
      <c r="J3498" s="484"/>
      <c r="K3498" s="484"/>
      <c r="L3498" s="484"/>
      <c r="M3498" s="485"/>
      <c r="N3498" s="483"/>
      <c r="O3498" s="485"/>
      <c r="P3498" s="486"/>
      <c r="Q3498" s="483"/>
      <c r="R3498" s="485"/>
      <c r="S3498" s="483"/>
      <c r="T3498" s="484"/>
      <c r="U3498" s="484"/>
      <c r="V3498" s="485"/>
      <c r="W3498" s="486"/>
      <c r="X3498" s="487"/>
    </row>
    <row r="3499" spans="5:24" x14ac:dyDescent="0.25">
      <c r="E3499" s="484"/>
      <c r="F3499" s="484"/>
      <c r="G3499" s="484"/>
      <c r="H3499" s="484"/>
      <c r="I3499" s="484"/>
      <c r="J3499" s="484"/>
      <c r="K3499" s="484"/>
      <c r="L3499" s="484"/>
      <c r="M3499" s="485"/>
      <c r="N3499" s="483"/>
      <c r="O3499" s="485"/>
      <c r="P3499" s="486"/>
      <c r="Q3499" s="483"/>
      <c r="R3499" s="485"/>
      <c r="S3499" s="483"/>
      <c r="T3499" s="484"/>
      <c r="U3499" s="484"/>
      <c r="V3499" s="485"/>
      <c r="W3499" s="486"/>
      <c r="X3499" s="487"/>
    </row>
    <row r="3500" spans="5:24" x14ac:dyDescent="0.25">
      <c r="E3500" s="484"/>
      <c r="F3500" s="484"/>
      <c r="G3500" s="484"/>
      <c r="H3500" s="484"/>
      <c r="I3500" s="484"/>
      <c r="J3500" s="484"/>
      <c r="K3500" s="484"/>
      <c r="L3500" s="484"/>
      <c r="M3500" s="485"/>
      <c r="N3500" s="483"/>
      <c r="O3500" s="485"/>
      <c r="P3500" s="486"/>
      <c r="Q3500" s="483"/>
      <c r="R3500" s="485"/>
      <c r="S3500" s="483"/>
      <c r="T3500" s="484"/>
      <c r="U3500" s="484"/>
      <c r="V3500" s="485"/>
      <c r="W3500" s="486"/>
      <c r="X3500" s="487"/>
    </row>
    <row r="3501" spans="5:24" x14ac:dyDescent="0.25">
      <c r="E3501" s="484"/>
      <c r="F3501" s="484"/>
      <c r="G3501" s="484"/>
      <c r="H3501" s="484"/>
      <c r="I3501" s="484"/>
      <c r="J3501" s="484"/>
      <c r="K3501" s="484"/>
      <c r="L3501" s="484"/>
      <c r="M3501" s="485"/>
      <c r="N3501" s="483"/>
      <c r="O3501" s="485"/>
      <c r="P3501" s="486"/>
      <c r="Q3501" s="483"/>
      <c r="R3501" s="485"/>
      <c r="S3501" s="483"/>
      <c r="T3501" s="484"/>
      <c r="U3501" s="484"/>
      <c r="V3501" s="485"/>
      <c r="W3501" s="486"/>
      <c r="X3501" s="487"/>
    </row>
    <row r="3502" spans="5:24" x14ac:dyDescent="0.25">
      <c r="E3502" s="484"/>
      <c r="F3502" s="484"/>
      <c r="G3502" s="484"/>
      <c r="H3502" s="484"/>
      <c r="I3502" s="484"/>
      <c r="J3502" s="484"/>
      <c r="K3502" s="484"/>
      <c r="L3502" s="484"/>
      <c r="M3502" s="485"/>
      <c r="N3502" s="483"/>
      <c r="O3502" s="485"/>
      <c r="P3502" s="486"/>
      <c r="Q3502" s="483"/>
      <c r="R3502" s="485"/>
      <c r="S3502" s="483"/>
      <c r="T3502" s="484"/>
      <c r="U3502" s="484"/>
      <c r="V3502" s="485"/>
      <c r="W3502" s="486"/>
      <c r="X3502" s="487"/>
    </row>
    <row r="3503" spans="5:24" x14ac:dyDescent="0.25">
      <c r="E3503" s="484"/>
      <c r="F3503" s="484"/>
      <c r="G3503" s="484"/>
      <c r="H3503" s="484"/>
      <c r="I3503" s="484"/>
      <c r="J3503" s="484"/>
      <c r="K3503" s="484"/>
      <c r="L3503" s="484"/>
      <c r="M3503" s="485"/>
      <c r="N3503" s="483"/>
      <c r="O3503" s="485"/>
      <c r="P3503" s="486"/>
      <c r="Q3503" s="483"/>
      <c r="R3503" s="485"/>
      <c r="S3503" s="483"/>
      <c r="T3503" s="484"/>
      <c r="U3503" s="484"/>
      <c r="V3503" s="485"/>
      <c r="W3503" s="486"/>
      <c r="X3503" s="487"/>
    </row>
    <row r="3504" spans="5:24" x14ac:dyDescent="0.25">
      <c r="E3504" s="484"/>
      <c r="F3504" s="484"/>
      <c r="G3504" s="484"/>
      <c r="H3504" s="484"/>
      <c r="I3504" s="484"/>
      <c r="J3504" s="484"/>
      <c r="K3504" s="484"/>
      <c r="L3504" s="484"/>
      <c r="M3504" s="485"/>
      <c r="N3504" s="483"/>
      <c r="O3504" s="485"/>
      <c r="P3504" s="486"/>
      <c r="Q3504" s="483"/>
      <c r="R3504" s="485"/>
      <c r="S3504" s="483"/>
      <c r="T3504" s="484"/>
      <c r="U3504" s="484"/>
      <c r="V3504" s="485"/>
      <c r="W3504" s="486"/>
      <c r="X3504" s="487"/>
    </row>
    <row r="3505" spans="5:24" x14ac:dyDescent="0.25">
      <c r="E3505" s="484"/>
      <c r="F3505" s="484"/>
      <c r="G3505" s="484"/>
      <c r="H3505" s="484"/>
      <c r="I3505" s="484"/>
      <c r="J3505" s="484"/>
      <c r="K3505" s="484"/>
      <c r="L3505" s="484"/>
      <c r="M3505" s="485"/>
      <c r="N3505" s="483"/>
      <c r="O3505" s="485"/>
      <c r="P3505" s="486"/>
      <c r="Q3505" s="483"/>
      <c r="R3505" s="485"/>
      <c r="S3505" s="483"/>
      <c r="T3505" s="484"/>
      <c r="U3505" s="484"/>
      <c r="V3505" s="485"/>
      <c r="W3505" s="486"/>
      <c r="X3505" s="487"/>
    </row>
    <row r="3506" spans="5:24" x14ac:dyDescent="0.25">
      <c r="E3506" s="484"/>
      <c r="F3506" s="484"/>
      <c r="G3506" s="484"/>
      <c r="H3506" s="484"/>
      <c r="I3506" s="484"/>
      <c r="J3506" s="484"/>
      <c r="K3506" s="484"/>
      <c r="L3506" s="484"/>
      <c r="M3506" s="485"/>
      <c r="N3506" s="483"/>
      <c r="O3506" s="485"/>
      <c r="P3506" s="486"/>
      <c r="Q3506" s="483"/>
      <c r="R3506" s="485"/>
      <c r="S3506" s="483"/>
      <c r="T3506" s="484"/>
      <c r="U3506" s="484"/>
      <c r="V3506" s="485"/>
      <c r="W3506" s="486"/>
      <c r="X3506" s="487"/>
    </row>
    <row r="3507" spans="5:24" x14ac:dyDescent="0.25">
      <c r="E3507" s="484"/>
      <c r="F3507" s="484"/>
      <c r="G3507" s="484"/>
      <c r="H3507" s="484"/>
      <c r="I3507" s="484"/>
      <c r="J3507" s="484"/>
      <c r="K3507" s="484"/>
      <c r="L3507" s="484"/>
      <c r="M3507" s="485"/>
      <c r="N3507" s="483"/>
      <c r="O3507" s="485"/>
      <c r="P3507" s="486"/>
      <c r="Q3507" s="483"/>
      <c r="R3507" s="485"/>
      <c r="S3507" s="483"/>
      <c r="T3507" s="484"/>
      <c r="U3507" s="484"/>
      <c r="V3507" s="485"/>
      <c r="W3507" s="486"/>
      <c r="X3507" s="487"/>
    </row>
    <row r="3508" spans="5:24" x14ac:dyDescent="0.25">
      <c r="E3508" s="484"/>
      <c r="F3508" s="484"/>
      <c r="G3508" s="484"/>
      <c r="H3508" s="484"/>
      <c r="I3508" s="484"/>
      <c r="J3508" s="484"/>
      <c r="K3508" s="484"/>
      <c r="L3508" s="484"/>
      <c r="M3508" s="485"/>
      <c r="N3508" s="483"/>
      <c r="O3508" s="485"/>
      <c r="P3508" s="486"/>
      <c r="Q3508" s="483"/>
      <c r="R3508" s="485"/>
      <c r="S3508" s="483"/>
      <c r="T3508" s="484"/>
      <c r="U3508" s="484"/>
      <c r="V3508" s="485"/>
      <c r="W3508" s="486"/>
      <c r="X3508" s="487"/>
    </row>
    <row r="3509" spans="5:24" x14ac:dyDescent="0.25">
      <c r="E3509" s="484"/>
      <c r="F3509" s="484"/>
      <c r="G3509" s="484"/>
      <c r="H3509" s="484"/>
      <c r="I3509" s="484"/>
      <c r="J3509" s="484"/>
      <c r="K3509" s="484"/>
      <c r="L3509" s="484"/>
      <c r="M3509" s="485"/>
      <c r="N3509" s="483"/>
      <c r="O3509" s="485"/>
      <c r="P3509" s="486"/>
      <c r="Q3509" s="483"/>
      <c r="R3509" s="485"/>
      <c r="S3509" s="483"/>
      <c r="T3509" s="484"/>
      <c r="U3509" s="484"/>
      <c r="V3509" s="485"/>
      <c r="W3509" s="486"/>
      <c r="X3509" s="487"/>
    </row>
    <row r="3510" spans="5:24" x14ac:dyDescent="0.25">
      <c r="E3510" s="484"/>
      <c r="F3510" s="484"/>
      <c r="G3510" s="484"/>
      <c r="H3510" s="484"/>
      <c r="I3510" s="484"/>
      <c r="J3510" s="484"/>
      <c r="K3510" s="484"/>
      <c r="L3510" s="484"/>
      <c r="M3510" s="485"/>
      <c r="N3510" s="483"/>
      <c r="O3510" s="485"/>
      <c r="P3510" s="486"/>
      <c r="Q3510" s="483"/>
      <c r="R3510" s="485"/>
      <c r="S3510" s="483"/>
      <c r="T3510" s="484"/>
      <c r="U3510" s="484"/>
      <c r="V3510" s="485"/>
      <c r="W3510" s="486"/>
      <c r="X3510" s="487"/>
    </row>
    <row r="3511" spans="5:24" x14ac:dyDescent="0.25">
      <c r="E3511" s="484"/>
      <c r="F3511" s="484"/>
      <c r="G3511" s="484"/>
      <c r="H3511" s="484"/>
      <c r="I3511" s="484"/>
      <c r="J3511" s="484"/>
      <c r="K3511" s="484"/>
      <c r="L3511" s="484"/>
      <c r="M3511" s="485"/>
      <c r="N3511" s="483"/>
      <c r="O3511" s="485"/>
      <c r="P3511" s="486"/>
      <c r="Q3511" s="483"/>
      <c r="R3511" s="485"/>
      <c r="S3511" s="483"/>
      <c r="T3511" s="484"/>
      <c r="U3511" s="484"/>
      <c r="V3511" s="485"/>
      <c r="W3511" s="486"/>
      <c r="X3511" s="487"/>
    </row>
    <row r="3512" spans="5:24" x14ac:dyDescent="0.25">
      <c r="E3512" s="484"/>
      <c r="F3512" s="484"/>
      <c r="G3512" s="484"/>
      <c r="H3512" s="484"/>
      <c r="I3512" s="484"/>
      <c r="J3512" s="484"/>
      <c r="K3512" s="484"/>
      <c r="L3512" s="484"/>
      <c r="M3512" s="485"/>
      <c r="N3512" s="483"/>
      <c r="O3512" s="485"/>
      <c r="P3512" s="486"/>
      <c r="Q3512" s="483"/>
      <c r="R3512" s="485"/>
      <c r="S3512" s="483"/>
      <c r="T3512" s="484"/>
      <c r="U3512" s="484"/>
      <c r="V3512" s="485"/>
      <c r="W3512" s="486"/>
      <c r="X3512" s="487"/>
    </row>
    <row r="3513" spans="5:24" x14ac:dyDescent="0.25">
      <c r="E3513" s="484"/>
      <c r="F3513" s="484"/>
      <c r="G3513" s="484"/>
      <c r="H3513" s="484"/>
      <c r="I3513" s="484"/>
      <c r="J3513" s="484"/>
      <c r="K3513" s="484"/>
      <c r="L3513" s="484"/>
      <c r="M3513" s="485"/>
      <c r="N3513" s="483"/>
      <c r="O3513" s="485"/>
      <c r="P3513" s="486"/>
      <c r="Q3513" s="483"/>
      <c r="R3513" s="485"/>
      <c r="S3513" s="483"/>
      <c r="T3513" s="484"/>
      <c r="U3513" s="484"/>
      <c r="V3513" s="485"/>
      <c r="W3513" s="486"/>
      <c r="X3513" s="487"/>
    </row>
    <row r="3514" spans="5:24" x14ac:dyDescent="0.25">
      <c r="E3514" s="484"/>
      <c r="F3514" s="484"/>
      <c r="G3514" s="484"/>
      <c r="H3514" s="484"/>
      <c r="I3514" s="484"/>
      <c r="J3514" s="484"/>
      <c r="K3514" s="484"/>
      <c r="L3514" s="484"/>
      <c r="M3514" s="485"/>
      <c r="N3514" s="483"/>
      <c r="O3514" s="485"/>
      <c r="P3514" s="486"/>
      <c r="Q3514" s="483"/>
      <c r="R3514" s="485"/>
      <c r="S3514" s="483"/>
      <c r="T3514" s="484"/>
      <c r="U3514" s="484"/>
      <c r="V3514" s="485"/>
      <c r="W3514" s="486"/>
      <c r="X3514" s="487"/>
    </row>
    <row r="3515" spans="5:24" x14ac:dyDescent="0.25">
      <c r="E3515" s="484"/>
      <c r="F3515" s="484"/>
      <c r="G3515" s="484"/>
      <c r="H3515" s="484"/>
      <c r="I3515" s="484"/>
      <c r="J3515" s="484"/>
      <c r="K3515" s="484"/>
      <c r="L3515" s="484"/>
      <c r="M3515" s="485"/>
      <c r="N3515" s="483"/>
      <c r="O3515" s="485"/>
      <c r="P3515" s="486"/>
      <c r="Q3515" s="483"/>
      <c r="R3515" s="485"/>
      <c r="S3515" s="483"/>
      <c r="T3515" s="484"/>
      <c r="U3515" s="484"/>
      <c r="V3515" s="485"/>
      <c r="W3515" s="486"/>
      <c r="X3515" s="487"/>
    </row>
    <row r="3516" spans="5:24" x14ac:dyDescent="0.25">
      <c r="E3516" s="484"/>
      <c r="F3516" s="484"/>
      <c r="G3516" s="484"/>
      <c r="H3516" s="484"/>
      <c r="I3516" s="484"/>
      <c r="J3516" s="484"/>
      <c r="K3516" s="484"/>
      <c r="L3516" s="484"/>
      <c r="M3516" s="485"/>
      <c r="N3516" s="483"/>
      <c r="O3516" s="485"/>
      <c r="P3516" s="486"/>
      <c r="Q3516" s="483"/>
      <c r="R3516" s="485"/>
      <c r="S3516" s="483"/>
      <c r="T3516" s="484"/>
      <c r="U3516" s="484"/>
      <c r="V3516" s="485"/>
      <c r="W3516" s="486"/>
      <c r="X3516" s="487"/>
    </row>
    <row r="3517" spans="5:24" x14ac:dyDescent="0.25">
      <c r="E3517" s="484"/>
      <c r="F3517" s="484"/>
      <c r="G3517" s="484"/>
      <c r="H3517" s="484"/>
      <c r="I3517" s="484"/>
      <c r="J3517" s="484"/>
      <c r="K3517" s="484"/>
      <c r="L3517" s="484"/>
      <c r="M3517" s="485"/>
      <c r="N3517" s="483"/>
      <c r="O3517" s="485"/>
      <c r="P3517" s="486"/>
      <c r="Q3517" s="483"/>
      <c r="R3517" s="485"/>
      <c r="S3517" s="483"/>
      <c r="T3517" s="484"/>
      <c r="U3517" s="484"/>
      <c r="V3517" s="485"/>
      <c r="W3517" s="486"/>
      <c r="X3517" s="487"/>
    </row>
    <row r="3518" spans="5:24" x14ac:dyDescent="0.25">
      <c r="E3518" s="484"/>
      <c r="F3518" s="484"/>
      <c r="G3518" s="484"/>
      <c r="H3518" s="484"/>
      <c r="I3518" s="484"/>
      <c r="J3518" s="484"/>
      <c r="K3518" s="484"/>
      <c r="L3518" s="484"/>
      <c r="M3518" s="485"/>
      <c r="N3518" s="483"/>
      <c r="O3518" s="485"/>
      <c r="P3518" s="486"/>
      <c r="Q3518" s="483"/>
      <c r="R3518" s="485"/>
      <c r="S3518" s="483"/>
      <c r="T3518" s="484"/>
      <c r="U3518" s="484"/>
      <c r="V3518" s="485"/>
      <c r="W3518" s="486"/>
      <c r="X3518" s="487"/>
    </row>
    <row r="3519" spans="5:24" x14ac:dyDescent="0.25">
      <c r="E3519" s="484"/>
      <c r="F3519" s="484"/>
      <c r="G3519" s="484"/>
      <c r="H3519" s="484"/>
      <c r="I3519" s="484"/>
      <c r="J3519" s="484"/>
      <c r="K3519" s="484"/>
      <c r="L3519" s="484"/>
      <c r="M3519" s="485"/>
      <c r="N3519" s="483"/>
      <c r="O3519" s="485"/>
      <c r="P3519" s="486"/>
      <c r="Q3519" s="483"/>
      <c r="R3519" s="485"/>
      <c r="S3519" s="483"/>
      <c r="T3519" s="484"/>
      <c r="U3519" s="484"/>
      <c r="V3519" s="485"/>
      <c r="W3519" s="486"/>
      <c r="X3519" s="487"/>
    </row>
    <row r="3520" spans="5:24" x14ac:dyDescent="0.25">
      <c r="E3520" s="484"/>
      <c r="F3520" s="484"/>
      <c r="G3520" s="484"/>
      <c r="H3520" s="484"/>
      <c r="I3520" s="484"/>
      <c r="J3520" s="484"/>
      <c r="K3520" s="484"/>
      <c r="L3520" s="484"/>
      <c r="M3520" s="485"/>
      <c r="N3520" s="483"/>
      <c r="O3520" s="485"/>
      <c r="P3520" s="486"/>
      <c r="Q3520" s="483"/>
      <c r="R3520" s="485"/>
      <c r="S3520" s="483"/>
      <c r="T3520" s="484"/>
      <c r="U3520" s="484"/>
      <c r="V3520" s="485"/>
      <c r="W3520" s="486"/>
      <c r="X3520" s="487"/>
    </row>
    <row r="3521" spans="5:24" x14ac:dyDescent="0.25">
      <c r="E3521" s="484"/>
      <c r="F3521" s="484"/>
      <c r="G3521" s="484"/>
      <c r="H3521" s="484"/>
      <c r="I3521" s="484"/>
      <c r="J3521" s="484"/>
      <c r="K3521" s="484"/>
      <c r="L3521" s="484"/>
      <c r="M3521" s="485"/>
      <c r="N3521" s="483"/>
      <c r="O3521" s="485"/>
      <c r="P3521" s="486"/>
      <c r="Q3521" s="483"/>
      <c r="R3521" s="485"/>
      <c r="S3521" s="483"/>
      <c r="T3521" s="484"/>
      <c r="U3521" s="484"/>
      <c r="V3521" s="485"/>
      <c r="W3521" s="486"/>
      <c r="X3521" s="487"/>
    </row>
    <row r="3522" spans="5:24" x14ac:dyDescent="0.25">
      <c r="E3522" s="484"/>
      <c r="F3522" s="484"/>
      <c r="G3522" s="484"/>
      <c r="H3522" s="484"/>
      <c r="I3522" s="484"/>
      <c r="J3522" s="484"/>
      <c r="K3522" s="484"/>
      <c r="L3522" s="484"/>
      <c r="M3522" s="485"/>
      <c r="N3522" s="483"/>
      <c r="O3522" s="485"/>
      <c r="P3522" s="486"/>
      <c r="Q3522" s="483"/>
      <c r="R3522" s="485"/>
      <c r="S3522" s="483"/>
      <c r="T3522" s="484"/>
      <c r="U3522" s="484"/>
      <c r="V3522" s="485"/>
      <c r="W3522" s="486"/>
      <c r="X3522" s="487"/>
    </row>
    <row r="3523" spans="5:24" x14ac:dyDescent="0.25">
      <c r="E3523" s="484"/>
      <c r="F3523" s="484"/>
      <c r="G3523" s="484"/>
      <c r="H3523" s="484"/>
      <c r="I3523" s="484"/>
      <c r="J3523" s="484"/>
      <c r="K3523" s="484"/>
      <c r="L3523" s="484"/>
      <c r="M3523" s="485"/>
      <c r="N3523" s="483"/>
      <c r="O3523" s="485"/>
      <c r="P3523" s="486"/>
      <c r="Q3523" s="483"/>
      <c r="R3523" s="485"/>
      <c r="S3523" s="483"/>
      <c r="T3523" s="484"/>
      <c r="U3523" s="484"/>
      <c r="V3523" s="485"/>
      <c r="W3523" s="486"/>
      <c r="X3523" s="487"/>
    </row>
    <row r="3524" spans="5:24" x14ac:dyDescent="0.25">
      <c r="E3524" s="484"/>
      <c r="F3524" s="484"/>
      <c r="G3524" s="484"/>
      <c r="H3524" s="484"/>
      <c r="I3524" s="484"/>
      <c r="J3524" s="484"/>
      <c r="K3524" s="484"/>
      <c r="L3524" s="484"/>
      <c r="M3524" s="485"/>
      <c r="N3524" s="483"/>
      <c r="O3524" s="485"/>
      <c r="P3524" s="486"/>
      <c r="Q3524" s="483"/>
      <c r="R3524" s="485"/>
      <c r="S3524" s="483"/>
      <c r="T3524" s="484"/>
      <c r="U3524" s="484"/>
      <c r="V3524" s="485"/>
      <c r="W3524" s="486"/>
      <c r="X3524" s="487"/>
    </row>
    <row r="3525" spans="5:24" x14ac:dyDescent="0.25">
      <c r="E3525" s="484"/>
      <c r="F3525" s="484"/>
      <c r="G3525" s="484"/>
      <c r="H3525" s="484"/>
      <c r="I3525" s="484"/>
      <c r="J3525" s="484"/>
      <c r="K3525" s="484"/>
      <c r="L3525" s="484"/>
      <c r="M3525" s="485"/>
      <c r="N3525" s="483"/>
      <c r="O3525" s="485"/>
      <c r="P3525" s="486"/>
      <c r="Q3525" s="483"/>
      <c r="R3525" s="485"/>
      <c r="S3525" s="483"/>
      <c r="T3525" s="484"/>
      <c r="U3525" s="484"/>
      <c r="V3525" s="485"/>
      <c r="W3525" s="486"/>
      <c r="X3525" s="487"/>
    </row>
    <row r="3526" spans="5:24" x14ac:dyDescent="0.25">
      <c r="E3526" s="484"/>
      <c r="F3526" s="484"/>
      <c r="G3526" s="484"/>
      <c r="H3526" s="484"/>
      <c r="I3526" s="484"/>
      <c r="J3526" s="484"/>
      <c r="K3526" s="484"/>
      <c r="L3526" s="484"/>
      <c r="M3526" s="485"/>
      <c r="N3526" s="483"/>
      <c r="O3526" s="485"/>
      <c r="P3526" s="486"/>
      <c r="Q3526" s="483"/>
      <c r="R3526" s="485"/>
      <c r="S3526" s="483"/>
      <c r="T3526" s="484"/>
      <c r="U3526" s="484"/>
      <c r="V3526" s="485"/>
      <c r="W3526" s="486"/>
      <c r="X3526" s="487"/>
    </row>
    <row r="3527" spans="5:24" x14ac:dyDescent="0.25">
      <c r="E3527" s="484"/>
      <c r="F3527" s="484"/>
      <c r="G3527" s="484"/>
      <c r="H3527" s="484"/>
      <c r="I3527" s="484"/>
      <c r="J3527" s="484"/>
      <c r="K3527" s="484"/>
      <c r="L3527" s="484"/>
      <c r="M3527" s="485"/>
      <c r="N3527" s="483"/>
      <c r="O3527" s="485"/>
      <c r="P3527" s="486"/>
      <c r="Q3527" s="483"/>
      <c r="R3527" s="485"/>
      <c r="S3527" s="483"/>
      <c r="T3527" s="484"/>
      <c r="U3527" s="484"/>
      <c r="V3527" s="485"/>
      <c r="W3527" s="486"/>
      <c r="X3527" s="487"/>
    </row>
    <row r="3528" spans="5:24" x14ac:dyDescent="0.25">
      <c r="E3528" s="484"/>
      <c r="F3528" s="484"/>
      <c r="G3528" s="484"/>
      <c r="H3528" s="484"/>
      <c r="I3528" s="484"/>
      <c r="J3528" s="484"/>
      <c r="K3528" s="484"/>
      <c r="L3528" s="484"/>
      <c r="M3528" s="485"/>
      <c r="N3528" s="483"/>
      <c r="O3528" s="485"/>
      <c r="P3528" s="486"/>
      <c r="Q3528" s="483"/>
      <c r="R3528" s="485"/>
      <c r="S3528" s="483"/>
      <c r="T3528" s="484"/>
      <c r="U3528" s="484"/>
      <c r="V3528" s="485"/>
      <c r="W3528" s="486"/>
      <c r="X3528" s="487"/>
    </row>
    <row r="3529" spans="5:24" x14ac:dyDescent="0.25">
      <c r="E3529" s="484"/>
      <c r="F3529" s="484"/>
      <c r="G3529" s="484"/>
      <c r="H3529" s="484"/>
      <c r="I3529" s="484"/>
      <c r="J3529" s="484"/>
      <c r="K3529" s="484"/>
      <c r="L3529" s="484"/>
      <c r="M3529" s="485"/>
      <c r="N3529" s="483"/>
      <c r="O3529" s="485"/>
      <c r="P3529" s="486"/>
      <c r="Q3529" s="483"/>
      <c r="R3529" s="485"/>
      <c r="S3529" s="483"/>
      <c r="T3529" s="484"/>
      <c r="U3529" s="484"/>
      <c r="V3529" s="485"/>
      <c r="W3529" s="486"/>
      <c r="X3529" s="487"/>
    </row>
    <row r="3530" spans="5:24" x14ac:dyDescent="0.25">
      <c r="E3530" s="484"/>
      <c r="F3530" s="484"/>
      <c r="G3530" s="484"/>
      <c r="H3530" s="484"/>
      <c r="I3530" s="484"/>
      <c r="J3530" s="484"/>
      <c r="K3530" s="484"/>
      <c r="L3530" s="484"/>
      <c r="M3530" s="485"/>
      <c r="N3530" s="483"/>
      <c r="O3530" s="485"/>
      <c r="P3530" s="486"/>
      <c r="Q3530" s="483"/>
      <c r="R3530" s="485"/>
      <c r="S3530" s="483"/>
      <c r="T3530" s="484"/>
      <c r="U3530" s="484"/>
      <c r="V3530" s="485"/>
      <c r="W3530" s="486"/>
      <c r="X3530" s="487"/>
    </row>
    <row r="3531" spans="5:24" x14ac:dyDescent="0.25">
      <c r="E3531" s="484"/>
      <c r="F3531" s="484"/>
      <c r="G3531" s="484"/>
      <c r="H3531" s="484"/>
      <c r="I3531" s="484"/>
      <c r="J3531" s="484"/>
      <c r="K3531" s="484"/>
      <c r="L3531" s="484"/>
      <c r="M3531" s="485"/>
      <c r="N3531" s="483"/>
      <c r="O3531" s="485"/>
      <c r="P3531" s="486"/>
      <c r="Q3531" s="483"/>
      <c r="R3531" s="485"/>
      <c r="S3531" s="483"/>
      <c r="T3531" s="484"/>
      <c r="U3531" s="484"/>
      <c r="V3531" s="485"/>
      <c r="W3531" s="486"/>
      <c r="X3531" s="487"/>
    </row>
    <row r="3532" spans="5:24" x14ac:dyDescent="0.25">
      <c r="E3532" s="484"/>
      <c r="F3532" s="484"/>
      <c r="G3532" s="484"/>
      <c r="H3532" s="484"/>
      <c r="I3532" s="484"/>
      <c r="J3532" s="484"/>
      <c r="K3532" s="484"/>
      <c r="L3532" s="484"/>
      <c r="M3532" s="485"/>
      <c r="N3532" s="483"/>
      <c r="O3532" s="485"/>
      <c r="P3532" s="486"/>
      <c r="Q3532" s="483"/>
      <c r="R3532" s="485"/>
      <c r="S3532" s="483"/>
      <c r="T3532" s="484"/>
      <c r="U3532" s="484"/>
      <c r="V3532" s="485"/>
      <c r="W3532" s="486"/>
      <c r="X3532" s="487"/>
    </row>
    <row r="3533" spans="5:24" x14ac:dyDescent="0.25">
      <c r="E3533" s="484"/>
      <c r="F3533" s="484"/>
      <c r="G3533" s="484"/>
      <c r="H3533" s="484"/>
      <c r="I3533" s="484"/>
      <c r="J3533" s="484"/>
      <c r="K3533" s="484"/>
      <c r="L3533" s="484"/>
      <c r="M3533" s="485"/>
      <c r="N3533" s="483"/>
      <c r="O3533" s="485"/>
      <c r="P3533" s="486"/>
      <c r="Q3533" s="483"/>
      <c r="R3533" s="485"/>
      <c r="S3533" s="483"/>
      <c r="T3533" s="484"/>
      <c r="U3533" s="484"/>
      <c r="V3533" s="485"/>
      <c r="W3533" s="486"/>
      <c r="X3533" s="487"/>
    </row>
    <row r="3534" spans="5:24" x14ac:dyDescent="0.25">
      <c r="E3534" s="484"/>
      <c r="F3534" s="484"/>
      <c r="G3534" s="484"/>
      <c r="H3534" s="484"/>
      <c r="I3534" s="484"/>
      <c r="J3534" s="484"/>
      <c r="K3534" s="484"/>
      <c r="L3534" s="484"/>
      <c r="M3534" s="485"/>
      <c r="N3534" s="483"/>
      <c r="O3534" s="485"/>
      <c r="P3534" s="486"/>
      <c r="Q3534" s="483"/>
      <c r="R3534" s="485"/>
      <c r="S3534" s="483"/>
      <c r="T3534" s="484"/>
      <c r="U3534" s="484"/>
      <c r="V3534" s="485"/>
      <c r="W3534" s="486"/>
      <c r="X3534" s="487"/>
    </row>
    <row r="3535" spans="5:24" x14ac:dyDescent="0.25">
      <c r="E3535" s="484"/>
      <c r="F3535" s="484"/>
      <c r="G3535" s="484"/>
      <c r="H3535" s="484"/>
      <c r="I3535" s="484"/>
      <c r="J3535" s="484"/>
      <c r="K3535" s="484"/>
      <c r="L3535" s="484"/>
      <c r="M3535" s="485"/>
      <c r="N3535" s="483"/>
      <c r="O3535" s="485"/>
      <c r="P3535" s="486"/>
      <c r="Q3535" s="483"/>
      <c r="R3535" s="485"/>
      <c r="S3535" s="483"/>
      <c r="T3535" s="484"/>
      <c r="U3535" s="484"/>
      <c r="V3535" s="485"/>
      <c r="W3535" s="486"/>
      <c r="X3535" s="487"/>
    </row>
    <row r="3536" spans="5:24" x14ac:dyDescent="0.25">
      <c r="E3536" s="484"/>
      <c r="F3536" s="484"/>
      <c r="G3536" s="484"/>
      <c r="H3536" s="484"/>
      <c r="I3536" s="484"/>
      <c r="J3536" s="484"/>
      <c r="K3536" s="484"/>
      <c r="L3536" s="484"/>
      <c r="M3536" s="485"/>
      <c r="N3536" s="483"/>
      <c r="O3536" s="485"/>
      <c r="P3536" s="486"/>
      <c r="Q3536" s="483"/>
      <c r="R3536" s="485"/>
      <c r="S3536" s="483"/>
      <c r="T3536" s="484"/>
      <c r="U3536" s="484"/>
      <c r="V3536" s="485"/>
      <c r="W3536" s="486"/>
      <c r="X3536" s="487"/>
    </row>
    <row r="3537" spans="5:24" x14ac:dyDescent="0.25">
      <c r="E3537" s="484"/>
      <c r="F3537" s="484"/>
      <c r="G3537" s="484"/>
      <c r="H3537" s="484"/>
      <c r="I3537" s="484"/>
      <c r="J3537" s="484"/>
      <c r="K3537" s="484"/>
      <c r="L3537" s="484"/>
      <c r="M3537" s="485"/>
      <c r="N3537" s="483"/>
      <c r="O3537" s="485"/>
      <c r="P3537" s="486"/>
      <c r="Q3537" s="483"/>
      <c r="R3537" s="485"/>
      <c r="S3537" s="483"/>
      <c r="T3537" s="484"/>
      <c r="U3537" s="484"/>
      <c r="V3537" s="485"/>
      <c r="W3537" s="486"/>
      <c r="X3537" s="487"/>
    </row>
    <row r="3538" spans="5:24" x14ac:dyDescent="0.25">
      <c r="E3538" s="484"/>
      <c r="F3538" s="484"/>
      <c r="G3538" s="484"/>
      <c r="H3538" s="484"/>
      <c r="I3538" s="484"/>
      <c r="J3538" s="484"/>
      <c r="K3538" s="484"/>
      <c r="L3538" s="484"/>
      <c r="M3538" s="485"/>
      <c r="N3538" s="483"/>
      <c r="O3538" s="485"/>
      <c r="P3538" s="486"/>
      <c r="Q3538" s="483"/>
      <c r="R3538" s="485"/>
      <c r="S3538" s="483"/>
      <c r="T3538" s="484"/>
      <c r="U3538" s="484"/>
      <c r="V3538" s="485"/>
      <c r="W3538" s="486"/>
      <c r="X3538" s="487"/>
    </row>
    <row r="3539" spans="5:24" x14ac:dyDescent="0.25">
      <c r="E3539" s="484"/>
      <c r="F3539" s="484"/>
      <c r="G3539" s="484"/>
      <c r="H3539" s="484"/>
      <c r="I3539" s="484"/>
      <c r="J3539" s="484"/>
      <c r="K3539" s="484"/>
      <c r="L3539" s="484"/>
      <c r="M3539" s="485"/>
      <c r="N3539" s="483"/>
      <c r="O3539" s="485"/>
      <c r="P3539" s="486"/>
      <c r="Q3539" s="483"/>
      <c r="R3539" s="485"/>
      <c r="S3539" s="483"/>
      <c r="T3539" s="484"/>
      <c r="U3539" s="484"/>
      <c r="V3539" s="485"/>
      <c r="W3539" s="486"/>
      <c r="X3539" s="487"/>
    </row>
    <row r="3540" spans="5:24" x14ac:dyDescent="0.25">
      <c r="E3540" s="484"/>
      <c r="F3540" s="484"/>
      <c r="G3540" s="484"/>
      <c r="H3540" s="484"/>
      <c r="I3540" s="484"/>
      <c r="J3540" s="484"/>
      <c r="K3540" s="484"/>
      <c r="L3540" s="484"/>
      <c r="M3540" s="485"/>
      <c r="N3540" s="483"/>
      <c r="O3540" s="485"/>
      <c r="P3540" s="486"/>
      <c r="Q3540" s="483"/>
      <c r="R3540" s="485"/>
      <c r="S3540" s="483"/>
      <c r="T3540" s="484"/>
      <c r="U3540" s="484"/>
      <c r="V3540" s="485"/>
      <c r="W3540" s="486"/>
      <c r="X3540" s="487"/>
    </row>
    <row r="3541" spans="5:24" x14ac:dyDescent="0.25">
      <c r="E3541" s="484"/>
      <c r="F3541" s="484"/>
      <c r="G3541" s="484"/>
      <c r="H3541" s="484"/>
      <c r="I3541" s="484"/>
      <c r="J3541" s="484"/>
      <c r="K3541" s="484"/>
      <c r="L3541" s="484"/>
      <c r="M3541" s="485"/>
      <c r="N3541" s="483"/>
      <c r="O3541" s="485"/>
      <c r="P3541" s="486"/>
      <c r="Q3541" s="483"/>
      <c r="R3541" s="485"/>
      <c r="S3541" s="483"/>
      <c r="T3541" s="484"/>
      <c r="U3541" s="484"/>
      <c r="V3541" s="485"/>
      <c r="W3541" s="486"/>
      <c r="X3541" s="487"/>
    </row>
    <row r="3542" spans="5:24" x14ac:dyDescent="0.25">
      <c r="E3542" s="484"/>
      <c r="F3542" s="484"/>
      <c r="G3542" s="484"/>
      <c r="H3542" s="484"/>
      <c r="I3542" s="484"/>
      <c r="J3542" s="484"/>
      <c r="K3542" s="484"/>
      <c r="L3542" s="484"/>
      <c r="M3542" s="485"/>
      <c r="N3542" s="483"/>
      <c r="O3542" s="485"/>
      <c r="P3542" s="486"/>
      <c r="Q3542" s="483"/>
      <c r="R3542" s="485"/>
      <c r="S3542" s="483"/>
      <c r="T3542" s="484"/>
      <c r="U3542" s="484"/>
      <c r="V3542" s="485"/>
      <c r="W3542" s="486"/>
      <c r="X3542" s="487"/>
    </row>
    <row r="3543" spans="5:24" x14ac:dyDescent="0.25">
      <c r="E3543" s="484"/>
      <c r="F3543" s="484"/>
      <c r="G3543" s="484"/>
      <c r="H3543" s="484"/>
      <c r="I3543" s="484"/>
      <c r="J3543" s="484"/>
      <c r="K3543" s="484"/>
      <c r="L3543" s="484"/>
      <c r="M3543" s="485"/>
      <c r="N3543" s="483"/>
      <c r="O3543" s="485"/>
      <c r="P3543" s="486"/>
      <c r="Q3543" s="483"/>
      <c r="R3543" s="485"/>
      <c r="S3543" s="483"/>
      <c r="T3543" s="484"/>
      <c r="U3543" s="484"/>
      <c r="V3543" s="485"/>
      <c r="W3543" s="486"/>
      <c r="X3543" s="487"/>
    </row>
    <row r="3544" spans="5:24" x14ac:dyDescent="0.25">
      <c r="E3544" s="484"/>
      <c r="F3544" s="484"/>
      <c r="G3544" s="484"/>
      <c r="H3544" s="484"/>
      <c r="I3544" s="484"/>
      <c r="J3544" s="484"/>
      <c r="K3544" s="484"/>
      <c r="L3544" s="484"/>
      <c r="M3544" s="485"/>
      <c r="N3544" s="483"/>
      <c r="O3544" s="485"/>
      <c r="P3544" s="486"/>
      <c r="Q3544" s="483"/>
      <c r="R3544" s="485"/>
      <c r="S3544" s="483"/>
      <c r="T3544" s="484"/>
      <c r="U3544" s="484"/>
      <c r="V3544" s="485"/>
      <c r="W3544" s="486"/>
      <c r="X3544" s="487"/>
    </row>
    <row r="3545" spans="5:24" x14ac:dyDescent="0.25">
      <c r="E3545" s="484"/>
      <c r="F3545" s="484"/>
      <c r="G3545" s="484"/>
      <c r="H3545" s="484"/>
      <c r="I3545" s="484"/>
      <c r="J3545" s="484"/>
      <c r="K3545" s="484"/>
      <c r="L3545" s="484"/>
      <c r="M3545" s="485"/>
      <c r="N3545" s="483"/>
      <c r="O3545" s="485"/>
      <c r="P3545" s="486"/>
      <c r="Q3545" s="483"/>
      <c r="R3545" s="485"/>
      <c r="S3545" s="483"/>
      <c r="T3545" s="484"/>
      <c r="U3545" s="484"/>
      <c r="V3545" s="485"/>
      <c r="W3545" s="486"/>
      <c r="X3545" s="487"/>
    </row>
    <row r="3546" spans="5:24" x14ac:dyDescent="0.25">
      <c r="E3546" s="484"/>
      <c r="F3546" s="484"/>
      <c r="G3546" s="484"/>
      <c r="H3546" s="484"/>
      <c r="I3546" s="484"/>
      <c r="J3546" s="484"/>
      <c r="K3546" s="484"/>
      <c r="L3546" s="484"/>
      <c r="M3546" s="485"/>
      <c r="N3546" s="483"/>
      <c r="O3546" s="485"/>
      <c r="P3546" s="486"/>
      <c r="Q3546" s="483"/>
      <c r="R3546" s="485"/>
      <c r="S3546" s="483"/>
      <c r="T3546" s="484"/>
      <c r="U3546" s="484"/>
      <c r="V3546" s="485"/>
      <c r="W3546" s="486"/>
      <c r="X3546" s="487"/>
    </row>
    <row r="3547" spans="5:24" x14ac:dyDescent="0.25">
      <c r="E3547" s="484"/>
      <c r="F3547" s="484"/>
      <c r="G3547" s="484"/>
      <c r="H3547" s="484"/>
      <c r="I3547" s="484"/>
      <c r="J3547" s="484"/>
      <c r="K3547" s="484"/>
      <c r="L3547" s="484"/>
      <c r="M3547" s="485"/>
      <c r="N3547" s="483"/>
      <c r="O3547" s="485"/>
      <c r="P3547" s="486"/>
      <c r="Q3547" s="483"/>
      <c r="R3547" s="485"/>
      <c r="S3547" s="483"/>
      <c r="T3547" s="484"/>
      <c r="U3547" s="484"/>
      <c r="V3547" s="485"/>
      <c r="W3547" s="486"/>
      <c r="X3547" s="487"/>
    </row>
    <row r="3548" spans="5:24" x14ac:dyDescent="0.25">
      <c r="E3548" s="484"/>
      <c r="F3548" s="484"/>
      <c r="G3548" s="484"/>
      <c r="H3548" s="484"/>
      <c r="I3548" s="484"/>
      <c r="J3548" s="484"/>
      <c r="K3548" s="484"/>
      <c r="L3548" s="484"/>
      <c r="M3548" s="485"/>
      <c r="N3548" s="483"/>
      <c r="O3548" s="485"/>
      <c r="P3548" s="486"/>
      <c r="Q3548" s="483"/>
      <c r="R3548" s="485"/>
      <c r="S3548" s="483"/>
      <c r="T3548" s="484"/>
      <c r="U3548" s="484"/>
      <c r="V3548" s="485"/>
      <c r="W3548" s="486"/>
      <c r="X3548" s="487"/>
    </row>
    <row r="3549" spans="5:24" x14ac:dyDescent="0.25">
      <c r="E3549" s="484"/>
      <c r="F3549" s="484"/>
      <c r="G3549" s="484"/>
      <c r="H3549" s="484"/>
      <c r="I3549" s="484"/>
      <c r="J3549" s="484"/>
      <c r="K3549" s="484"/>
      <c r="L3549" s="484"/>
      <c r="M3549" s="485"/>
      <c r="N3549" s="483"/>
      <c r="O3549" s="485"/>
      <c r="P3549" s="486"/>
      <c r="Q3549" s="483"/>
      <c r="R3549" s="485"/>
      <c r="S3549" s="483"/>
      <c r="T3549" s="484"/>
      <c r="U3549" s="484"/>
      <c r="V3549" s="485"/>
      <c r="W3549" s="486"/>
      <c r="X3549" s="487"/>
    </row>
    <row r="3550" spans="5:24" x14ac:dyDescent="0.25">
      <c r="E3550" s="484"/>
      <c r="F3550" s="484"/>
      <c r="G3550" s="484"/>
      <c r="H3550" s="484"/>
      <c r="I3550" s="484"/>
      <c r="J3550" s="484"/>
      <c r="K3550" s="484"/>
      <c r="L3550" s="484"/>
      <c r="M3550" s="485"/>
      <c r="N3550" s="483"/>
      <c r="O3550" s="485"/>
      <c r="P3550" s="486"/>
      <c r="Q3550" s="483"/>
      <c r="R3550" s="485"/>
      <c r="S3550" s="483"/>
      <c r="T3550" s="484"/>
      <c r="U3550" s="484"/>
      <c r="V3550" s="485"/>
      <c r="W3550" s="486"/>
      <c r="X3550" s="487"/>
    </row>
    <row r="3551" spans="5:24" x14ac:dyDescent="0.25">
      <c r="E3551" s="484"/>
      <c r="F3551" s="484"/>
      <c r="G3551" s="484"/>
      <c r="H3551" s="484"/>
      <c r="I3551" s="484"/>
      <c r="J3551" s="484"/>
      <c r="K3551" s="484"/>
      <c r="L3551" s="484"/>
      <c r="M3551" s="485"/>
      <c r="N3551" s="483"/>
      <c r="O3551" s="485"/>
      <c r="P3551" s="486"/>
      <c r="Q3551" s="483"/>
      <c r="R3551" s="485"/>
      <c r="S3551" s="483"/>
      <c r="T3551" s="484"/>
      <c r="U3551" s="484"/>
      <c r="V3551" s="485"/>
      <c r="W3551" s="486"/>
      <c r="X3551" s="487"/>
    </row>
    <row r="3552" spans="5:24" x14ac:dyDescent="0.25">
      <c r="E3552" s="484"/>
      <c r="F3552" s="484"/>
      <c r="G3552" s="484"/>
      <c r="H3552" s="484"/>
      <c r="I3552" s="484"/>
      <c r="J3552" s="484"/>
      <c r="K3552" s="484"/>
      <c r="L3552" s="484"/>
      <c r="M3552" s="485"/>
      <c r="N3552" s="483"/>
      <c r="O3552" s="485"/>
      <c r="P3552" s="486"/>
      <c r="Q3552" s="483"/>
      <c r="R3552" s="485"/>
      <c r="S3552" s="483"/>
      <c r="T3552" s="484"/>
      <c r="U3552" s="484"/>
      <c r="V3552" s="485"/>
      <c r="W3552" s="486"/>
      <c r="X3552" s="487"/>
    </row>
    <row r="3553" spans="5:24" x14ac:dyDescent="0.25">
      <c r="E3553" s="484"/>
      <c r="F3553" s="484"/>
      <c r="G3553" s="484"/>
      <c r="H3553" s="484"/>
      <c r="I3553" s="484"/>
      <c r="J3553" s="484"/>
      <c r="K3553" s="484"/>
      <c r="L3553" s="484"/>
      <c r="M3553" s="485"/>
      <c r="N3553" s="483"/>
      <c r="O3553" s="485"/>
      <c r="P3553" s="486"/>
      <c r="Q3553" s="483"/>
      <c r="R3553" s="485"/>
      <c r="S3553" s="483"/>
      <c r="T3553" s="484"/>
      <c r="U3553" s="484"/>
      <c r="V3553" s="485"/>
      <c r="W3553" s="486"/>
      <c r="X3553" s="487"/>
    </row>
    <row r="3554" spans="5:24" x14ac:dyDescent="0.25">
      <c r="E3554" s="484"/>
      <c r="F3554" s="484"/>
      <c r="G3554" s="484"/>
      <c r="H3554" s="484"/>
      <c r="I3554" s="484"/>
      <c r="J3554" s="484"/>
      <c r="K3554" s="484"/>
      <c r="L3554" s="484"/>
      <c r="M3554" s="485"/>
      <c r="N3554" s="483"/>
      <c r="O3554" s="485"/>
      <c r="P3554" s="486"/>
      <c r="Q3554" s="483"/>
      <c r="R3554" s="485"/>
      <c r="S3554" s="483"/>
      <c r="T3554" s="484"/>
      <c r="U3554" s="484"/>
      <c r="V3554" s="485"/>
      <c r="W3554" s="486"/>
      <c r="X3554" s="487"/>
    </row>
    <row r="3555" spans="5:24" x14ac:dyDescent="0.25">
      <c r="E3555" s="484"/>
      <c r="F3555" s="484"/>
      <c r="G3555" s="484"/>
      <c r="H3555" s="484"/>
      <c r="I3555" s="484"/>
      <c r="J3555" s="484"/>
      <c r="K3555" s="484"/>
      <c r="L3555" s="484"/>
      <c r="M3555" s="485"/>
      <c r="N3555" s="483"/>
      <c r="O3555" s="485"/>
      <c r="P3555" s="486"/>
      <c r="Q3555" s="483"/>
      <c r="R3555" s="485"/>
      <c r="S3555" s="483"/>
      <c r="T3555" s="484"/>
      <c r="U3555" s="484"/>
      <c r="V3555" s="485"/>
      <c r="W3555" s="486"/>
      <c r="X3555" s="487"/>
    </row>
    <row r="3556" spans="5:24" x14ac:dyDescent="0.25">
      <c r="E3556" s="484"/>
      <c r="F3556" s="484"/>
      <c r="G3556" s="484"/>
      <c r="H3556" s="484"/>
      <c r="I3556" s="484"/>
      <c r="J3556" s="484"/>
      <c r="K3556" s="484"/>
      <c r="L3556" s="484"/>
      <c r="M3556" s="485"/>
      <c r="N3556" s="483"/>
      <c r="O3556" s="485"/>
      <c r="P3556" s="486"/>
      <c r="Q3556" s="483"/>
      <c r="R3556" s="485"/>
      <c r="S3556" s="483"/>
      <c r="T3556" s="484"/>
      <c r="U3556" s="484"/>
      <c r="V3556" s="485"/>
      <c r="W3556" s="486"/>
      <c r="X3556" s="487"/>
    </row>
    <row r="3557" spans="5:24" x14ac:dyDescent="0.25">
      <c r="E3557" s="484"/>
      <c r="F3557" s="484"/>
      <c r="G3557" s="484"/>
      <c r="H3557" s="484"/>
      <c r="I3557" s="484"/>
      <c r="J3557" s="484"/>
      <c r="K3557" s="484"/>
      <c r="L3557" s="484"/>
      <c r="M3557" s="485"/>
      <c r="N3557" s="483"/>
      <c r="O3557" s="485"/>
      <c r="P3557" s="486"/>
      <c r="Q3557" s="483"/>
      <c r="R3557" s="485"/>
      <c r="S3557" s="483"/>
      <c r="T3557" s="484"/>
      <c r="U3557" s="484"/>
      <c r="V3557" s="485"/>
      <c r="W3557" s="486"/>
      <c r="X3557" s="487"/>
    </row>
    <row r="3558" spans="5:24" x14ac:dyDescent="0.25">
      <c r="E3558" s="484"/>
      <c r="F3558" s="484"/>
      <c r="G3558" s="484"/>
      <c r="H3558" s="484"/>
      <c r="I3558" s="484"/>
      <c r="J3558" s="484"/>
      <c r="K3558" s="484"/>
      <c r="L3558" s="484"/>
      <c r="M3558" s="485"/>
      <c r="N3558" s="483"/>
      <c r="O3558" s="485"/>
      <c r="P3558" s="486"/>
      <c r="Q3558" s="483"/>
      <c r="R3558" s="485"/>
      <c r="S3558" s="483"/>
      <c r="T3558" s="484"/>
      <c r="U3558" s="484"/>
      <c r="V3558" s="485"/>
      <c r="W3558" s="486"/>
      <c r="X3558" s="487"/>
    </row>
    <row r="3559" spans="5:24" x14ac:dyDescent="0.25">
      <c r="E3559" s="484"/>
      <c r="F3559" s="484"/>
      <c r="G3559" s="484"/>
      <c r="H3559" s="484"/>
      <c r="I3559" s="484"/>
      <c r="J3559" s="484"/>
      <c r="K3559" s="484"/>
      <c r="L3559" s="484"/>
      <c r="M3559" s="485"/>
      <c r="N3559" s="483"/>
      <c r="O3559" s="485"/>
      <c r="P3559" s="486"/>
      <c r="Q3559" s="483"/>
      <c r="R3559" s="485"/>
      <c r="S3559" s="483"/>
      <c r="T3559" s="484"/>
      <c r="U3559" s="484"/>
      <c r="V3559" s="485"/>
      <c r="W3559" s="486"/>
      <c r="X3559" s="487"/>
    </row>
    <row r="3560" spans="5:24" x14ac:dyDescent="0.25">
      <c r="E3560" s="484"/>
      <c r="F3560" s="484"/>
      <c r="G3560" s="484"/>
      <c r="H3560" s="484"/>
      <c r="I3560" s="484"/>
      <c r="J3560" s="484"/>
      <c r="K3560" s="484"/>
      <c r="L3560" s="484"/>
      <c r="M3560" s="485"/>
      <c r="N3560" s="483"/>
      <c r="O3560" s="485"/>
      <c r="P3560" s="486"/>
      <c r="Q3560" s="483"/>
      <c r="R3560" s="485"/>
      <c r="S3560" s="483"/>
      <c r="T3560" s="484"/>
      <c r="U3560" s="484"/>
      <c r="V3560" s="485"/>
      <c r="W3560" s="486"/>
      <c r="X3560" s="487"/>
    </row>
    <row r="3561" spans="5:24" x14ac:dyDescent="0.25">
      <c r="E3561" s="484"/>
      <c r="F3561" s="484"/>
      <c r="G3561" s="484"/>
      <c r="H3561" s="484"/>
      <c r="I3561" s="484"/>
      <c r="J3561" s="484"/>
      <c r="K3561" s="484"/>
      <c r="L3561" s="484"/>
      <c r="M3561" s="485"/>
      <c r="N3561" s="483"/>
      <c r="O3561" s="485"/>
      <c r="P3561" s="486"/>
      <c r="Q3561" s="483"/>
      <c r="R3561" s="485"/>
      <c r="S3561" s="483"/>
      <c r="T3561" s="484"/>
      <c r="U3561" s="484"/>
      <c r="V3561" s="485"/>
      <c r="W3561" s="486"/>
      <c r="X3561" s="487"/>
    </row>
    <row r="3562" spans="5:24" x14ac:dyDescent="0.25">
      <c r="E3562" s="484"/>
      <c r="F3562" s="484"/>
      <c r="G3562" s="484"/>
      <c r="H3562" s="484"/>
      <c r="I3562" s="484"/>
      <c r="J3562" s="484"/>
      <c r="K3562" s="484"/>
      <c r="L3562" s="484"/>
      <c r="M3562" s="485"/>
      <c r="N3562" s="483"/>
      <c r="O3562" s="485"/>
      <c r="P3562" s="486"/>
      <c r="Q3562" s="483"/>
      <c r="R3562" s="485"/>
      <c r="S3562" s="483"/>
      <c r="T3562" s="484"/>
      <c r="U3562" s="484"/>
      <c r="V3562" s="485"/>
      <c r="W3562" s="486"/>
      <c r="X3562" s="487"/>
    </row>
    <row r="3563" spans="5:24" x14ac:dyDescent="0.25">
      <c r="E3563" s="484"/>
      <c r="F3563" s="484"/>
      <c r="G3563" s="484"/>
      <c r="H3563" s="484"/>
      <c r="I3563" s="484"/>
      <c r="J3563" s="484"/>
      <c r="K3563" s="484"/>
      <c r="L3563" s="484"/>
      <c r="M3563" s="485"/>
      <c r="N3563" s="483"/>
      <c r="O3563" s="485"/>
      <c r="P3563" s="486"/>
      <c r="Q3563" s="483"/>
      <c r="R3563" s="485"/>
      <c r="S3563" s="483"/>
      <c r="T3563" s="484"/>
      <c r="U3563" s="484"/>
      <c r="V3563" s="485"/>
      <c r="W3563" s="486"/>
      <c r="X3563" s="487"/>
    </row>
    <row r="3564" spans="5:24" x14ac:dyDescent="0.25">
      <c r="E3564" s="484"/>
      <c r="F3564" s="484"/>
      <c r="G3564" s="484"/>
      <c r="H3564" s="484"/>
      <c r="I3564" s="484"/>
      <c r="J3564" s="484"/>
      <c r="K3564" s="484"/>
      <c r="L3564" s="484"/>
      <c r="M3564" s="485"/>
      <c r="N3564" s="483"/>
      <c r="O3564" s="485"/>
      <c r="P3564" s="486"/>
      <c r="Q3564" s="483"/>
      <c r="R3564" s="485"/>
      <c r="S3564" s="483"/>
      <c r="T3564" s="484"/>
      <c r="U3564" s="484"/>
      <c r="V3564" s="485"/>
      <c r="W3564" s="486"/>
      <c r="X3564" s="487"/>
    </row>
    <row r="3565" spans="5:24" x14ac:dyDescent="0.25">
      <c r="E3565" s="484"/>
      <c r="F3565" s="484"/>
      <c r="G3565" s="484"/>
      <c r="H3565" s="484"/>
      <c r="I3565" s="484"/>
      <c r="J3565" s="484"/>
      <c r="K3565" s="484"/>
      <c r="L3565" s="484"/>
      <c r="M3565" s="485"/>
      <c r="N3565" s="483"/>
      <c r="O3565" s="485"/>
      <c r="P3565" s="486"/>
      <c r="Q3565" s="483"/>
      <c r="R3565" s="485"/>
      <c r="S3565" s="483"/>
      <c r="T3565" s="484"/>
      <c r="U3565" s="484"/>
      <c r="V3565" s="485"/>
      <c r="W3565" s="486"/>
      <c r="X3565" s="487"/>
    </row>
    <row r="3566" spans="5:24" x14ac:dyDescent="0.25">
      <c r="E3566" s="484"/>
      <c r="F3566" s="484"/>
      <c r="G3566" s="484"/>
      <c r="H3566" s="484"/>
      <c r="I3566" s="484"/>
      <c r="J3566" s="484"/>
      <c r="K3566" s="484"/>
      <c r="L3566" s="484"/>
      <c r="M3566" s="485"/>
      <c r="N3566" s="483"/>
      <c r="O3566" s="485"/>
      <c r="P3566" s="486"/>
      <c r="Q3566" s="483"/>
      <c r="R3566" s="485"/>
      <c r="S3566" s="483"/>
      <c r="T3566" s="484"/>
      <c r="U3566" s="484"/>
      <c r="V3566" s="485"/>
      <c r="W3566" s="486"/>
      <c r="X3566" s="487"/>
    </row>
    <row r="3567" spans="5:24" x14ac:dyDescent="0.25">
      <c r="E3567" s="484"/>
      <c r="F3567" s="484"/>
      <c r="G3567" s="484"/>
      <c r="H3567" s="484"/>
      <c r="I3567" s="484"/>
      <c r="J3567" s="484"/>
      <c r="K3567" s="484"/>
      <c r="L3567" s="484"/>
      <c r="M3567" s="485"/>
      <c r="N3567" s="483"/>
      <c r="O3567" s="485"/>
      <c r="P3567" s="486"/>
      <c r="Q3567" s="483"/>
      <c r="R3567" s="485"/>
      <c r="S3567" s="483"/>
      <c r="T3567" s="484"/>
      <c r="U3567" s="484"/>
      <c r="V3567" s="485"/>
      <c r="W3567" s="486"/>
      <c r="X3567" s="487"/>
    </row>
    <row r="3568" spans="5:24" x14ac:dyDescent="0.25">
      <c r="E3568" s="484"/>
      <c r="F3568" s="484"/>
      <c r="G3568" s="484"/>
      <c r="H3568" s="484"/>
      <c r="I3568" s="484"/>
      <c r="J3568" s="484"/>
      <c r="K3568" s="484"/>
      <c r="L3568" s="484"/>
      <c r="M3568" s="485"/>
      <c r="N3568" s="483"/>
      <c r="O3568" s="485"/>
      <c r="P3568" s="486"/>
      <c r="Q3568" s="483"/>
      <c r="R3568" s="485"/>
      <c r="S3568" s="483"/>
      <c r="T3568" s="484"/>
      <c r="U3568" s="484"/>
      <c r="V3568" s="485"/>
      <c r="W3568" s="486"/>
      <c r="X3568" s="487"/>
    </row>
    <row r="3569" spans="5:24" x14ac:dyDescent="0.25">
      <c r="E3569" s="484"/>
      <c r="F3569" s="484"/>
      <c r="G3569" s="484"/>
      <c r="H3569" s="484"/>
      <c r="I3569" s="484"/>
      <c r="J3569" s="484"/>
      <c r="K3569" s="484"/>
      <c r="L3569" s="484"/>
      <c r="M3569" s="485"/>
      <c r="N3569" s="483"/>
      <c r="O3569" s="485"/>
      <c r="P3569" s="486"/>
      <c r="Q3569" s="483"/>
      <c r="R3569" s="485"/>
      <c r="S3569" s="483"/>
      <c r="T3569" s="484"/>
      <c r="U3569" s="484"/>
      <c r="V3569" s="485"/>
      <c r="W3569" s="486"/>
      <c r="X3569" s="487"/>
    </row>
    <row r="3570" spans="5:24" x14ac:dyDescent="0.25">
      <c r="E3570" s="484"/>
      <c r="F3570" s="484"/>
      <c r="G3570" s="484"/>
      <c r="H3570" s="484"/>
      <c r="I3570" s="484"/>
      <c r="J3570" s="484"/>
      <c r="K3570" s="484"/>
      <c r="L3570" s="484"/>
      <c r="M3570" s="485"/>
      <c r="N3570" s="483"/>
      <c r="O3570" s="485"/>
      <c r="P3570" s="486"/>
      <c r="Q3570" s="483"/>
      <c r="R3570" s="485"/>
      <c r="S3570" s="483"/>
      <c r="T3570" s="484"/>
      <c r="U3570" s="484"/>
      <c r="V3570" s="485"/>
      <c r="W3570" s="486"/>
      <c r="X3570" s="487"/>
    </row>
    <row r="3571" spans="5:24" x14ac:dyDescent="0.25">
      <c r="E3571" s="484"/>
      <c r="F3571" s="484"/>
      <c r="G3571" s="484"/>
      <c r="H3571" s="484"/>
      <c r="I3571" s="484"/>
      <c r="J3571" s="484"/>
      <c r="K3571" s="484"/>
      <c r="L3571" s="484"/>
      <c r="M3571" s="485"/>
      <c r="N3571" s="483"/>
      <c r="O3571" s="485"/>
      <c r="P3571" s="486"/>
      <c r="Q3571" s="483"/>
      <c r="R3571" s="485"/>
      <c r="S3571" s="483"/>
      <c r="T3571" s="484"/>
      <c r="U3571" s="484"/>
      <c r="V3571" s="485"/>
      <c r="W3571" s="486"/>
      <c r="X3571" s="487"/>
    </row>
    <row r="3572" spans="5:24" x14ac:dyDescent="0.25">
      <c r="E3572" s="484"/>
      <c r="F3572" s="484"/>
      <c r="G3572" s="484"/>
      <c r="H3572" s="484"/>
      <c r="I3572" s="484"/>
      <c r="J3572" s="484"/>
      <c r="K3572" s="484"/>
      <c r="L3572" s="484"/>
      <c r="M3572" s="485"/>
      <c r="N3572" s="483"/>
      <c r="O3572" s="485"/>
      <c r="P3572" s="486"/>
      <c r="Q3572" s="483"/>
      <c r="R3572" s="485"/>
      <c r="S3572" s="483"/>
      <c r="T3572" s="484"/>
      <c r="U3572" s="484"/>
      <c r="V3572" s="485"/>
      <c r="W3572" s="486"/>
      <c r="X3572" s="487"/>
    </row>
    <row r="3573" spans="5:24" x14ac:dyDescent="0.25">
      <c r="E3573" s="484"/>
      <c r="F3573" s="484"/>
      <c r="G3573" s="484"/>
      <c r="H3573" s="484"/>
      <c r="I3573" s="484"/>
      <c r="J3573" s="484"/>
      <c r="K3573" s="484"/>
      <c r="L3573" s="484"/>
      <c r="M3573" s="485"/>
      <c r="N3573" s="483"/>
      <c r="O3573" s="485"/>
      <c r="P3573" s="486"/>
      <c r="Q3573" s="483"/>
      <c r="R3573" s="485"/>
      <c r="S3573" s="483"/>
      <c r="T3573" s="484"/>
      <c r="U3573" s="484"/>
      <c r="V3573" s="485"/>
      <c r="W3573" s="486"/>
      <c r="X3573" s="487"/>
    </row>
    <row r="3574" spans="5:24" x14ac:dyDescent="0.25">
      <c r="E3574" s="484"/>
      <c r="F3574" s="484"/>
      <c r="G3574" s="484"/>
      <c r="H3574" s="484"/>
      <c r="I3574" s="484"/>
      <c r="J3574" s="484"/>
      <c r="K3574" s="484"/>
      <c r="L3574" s="484"/>
      <c r="M3574" s="485"/>
      <c r="N3574" s="483"/>
      <c r="O3574" s="485"/>
      <c r="P3574" s="486"/>
      <c r="Q3574" s="483"/>
      <c r="R3574" s="485"/>
      <c r="S3574" s="483"/>
      <c r="T3574" s="484"/>
      <c r="U3574" s="484"/>
      <c r="V3574" s="485"/>
      <c r="W3574" s="486"/>
      <c r="X3574" s="487"/>
    </row>
    <row r="3575" spans="5:24" x14ac:dyDescent="0.25">
      <c r="E3575" s="484"/>
      <c r="F3575" s="484"/>
      <c r="G3575" s="484"/>
      <c r="H3575" s="484"/>
      <c r="I3575" s="484"/>
      <c r="J3575" s="484"/>
      <c r="K3575" s="484"/>
      <c r="L3575" s="484"/>
      <c r="M3575" s="485"/>
      <c r="N3575" s="483"/>
      <c r="O3575" s="485"/>
      <c r="P3575" s="486"/>
      <c r="Q3575" s="483"/>
      <c r="R3575" s="485"/>
      <c r="S3575" s="483"/>
      <c r="T3575" s="484"/>
      <c r="U3575" s="484"/>
      <c r="V3575" s="485"/>
      <c r="W3575" s="486"/>
      <c r="X3575" s="487"/>
    </row>
    <row r="3576" spans="5:24" x14ac:dyDescent="0.25">
      <c r="E3576" s="484"/>
      <c r="F3576" s="484"/>
      <c r="G3576" s="484"/>
      <c r="H3576" s="484"/>
      <c r="I3576" s="484"/>
      <c r="J3576" s="484"/>
      <c r="K3576" s="484"/>
      <c r="L3576" s="484"/>
      <c r="M3576" s="485"/>
      <c r="N3576" s="483"/>
      <c r="O3576" s="485"/>
      <c r="P3576" s="486"/>
      <c r="Q3576" s="483"/>
      <c r="R3576" s="485"/>
      <c r="S3576" s="483"/>
      <c r="T3576" s="484"/>
      <c r="U3576" s="484"/>
      <c r="V3576" s="485"/>
      <c r="W3576" s="486"/>
      <c r="X3576" s="487"/>
    </row>
    <row r="3577" spans="5:24" x14ac:dyDescent="0.25">
      <c r="E3577" s="484"/>
      <c r="F3577" s="484"/>
      <c r="G3577" s="484"/>
      <c r="H3577" s="484"/>
      <c r="I3577" s="484"/>
      <c r="J3577" s="484"/>
      <c r="K3577" s="484"/>
      <c r="L3577" s="484"/>
      <c r="M3577" s="485"/>
      <c r="N3577" s="483"/>
      <c r="O3577" s="485"/>
      <c r="P3577" s="486"/>
      <c r="Q3577" s="483"/>
      <c r="R3577" s="485"/>
      <c r="S3577" s="483"/>
      <c r="T3577" s="484"/>
      <c r="U3577" s="484"/>
      <c r="V3577" s="485"/>
      <c r="W3577" s="486"/>
      <c r="X3577" s="487"/>
    </row>
    <row r="3578" spans="5:24" x14ac:dyDescent="0.25">
      <c r="E3578" s="484"/>
      <c r="F3578" s="484"/>
      <c r="G3578" s="484"/>
      <c r="H3578" s="484"/>
      <c r="I3578" s="484"/>
      <c r="J3578" s="484"/>
      <c r="K3578" s="484"/>
      <c r="L3578" s="484"/>
      <c r="M3578" s="485"/>
      <c r="N3578" s="483"/>
      <c r="O3578" s="485"/>
      <c r="P3578" s="486"/>
      <c r="Q3578" s="483"/>
      <c r="R3578" s="485"/>
      <c r="S3578" s="483"/>
      <c r="T3578" s="484"/>
      <c r="U3578" s="484"/>
      <c r="V3578" s="485"/>
      <c r="W3578" s="486"/>
      <c r="X3578" s="487"/>
    </row>
    <row r="3579" spans="5:24" x14ac:dyDescent="0.25">
      <c r="E3579" s="484"/>
      <c r="F3579" s="484"/>
      <c r="G3579" s="484"/>
      <c r="H3579" s="484"/>
      <c r="I3579" s="484"/>
      <c r="J3579" s="484"/>
      <c r="K3579" s="484"/>
      <c r="L3579" s="484"/>
      <c r="M3579" s="485"/>
      <c r="N3579" s="483"/>
      <c r="O3579" s="485"/>
      <c r="P3579" s="486"/>
      <c r="Q3579" s="483"/>
      <c r="R3579" s="485"/>
      <c r="S3579" s="483"/>
      <c r="T3579" s="484"/>
      <c r="U3579" s="484"/>
      <c r="V3579" s="485"/>
      <c r="W3579" s="486"/>
      <c r="X3579" s="487"/>
    </row>
    <row r="3580" spans="5:24" x14ac:dyDescent="0.25">
      <c r="E3580" s="484"/>
      <c r="F3580" s="484"/>
      <c r="G3580" s="484"/>
      <c r="H3580" s="484"/>
      <c r="I3580" s="484"/>
      <c r="J3580" s="484"/>
      <c r="K3580" s="484"/>
      <c r="L3580" s="484"/>
      <c r="M3580" s="485"/>
      <c r="N3580" s="483"/>
      <c r="O3580" s="485"/>
      <c r="P3580" s="486"/>
      <c r="Q3580" s="483"/>
      <c r="R3580" s="485"/>
      <c r="S3580" s="483"/>
      <c r="T3580" s="484"/>
      <c r="U3580" s="484"/>
      <c r="V3580" s="485"/>
      <c r="W3580" s="486"/>
      <c r="X3580" s="487"/>
    </row>
    <row r="3581" spans="5:24" x14ac:dyDescent="0.25">
      <c r="E3581" s="484"/>
      <c r="F3581" s="484"/>
      <c r="G3581" s="484"/>
      <c r="H3581" s="484"/>
      <c r="I3581" s="484"/>
      <c r="J3581" s="484"/>
      <c r="K3581" s="484"/>
      <c r="L3581" s="484"/>
      <c r="M3581" s="485"/>
      <c r="N3581" s="483"/>
      <c r="O3581" s="485"/>
      <c r="P3581" s="486"/>
      <c r="Q3581" s="483"/>
      <c r="R3581" s="485"/>
      <c r="S3581" s="483"/>
      <c r="T3581" s="484"/>
      <c r="U3581" s="484"/>
      <c r="V3581" s="485"/>
      <c r="W3581" s="486"/>
      <c r="X3581" s="487"/>
    </row>
    <row r="3582" spans="5:24" x14ac:dyDescent="0.25">
      <c r="E3582" s="484"/>
      <c r="F3582" s="484"/>
      <c r="G3582" s="484"/>
      <c r="H3582" s="484"/>
      <c r="I3582" s="484"/>
      <c r="J3582" s="484"/>
      <c r="K3582" s="484"/>
      <c r="L3582" s="484"/>
      <c r="M3582" s="485"/>
      <c r="N3582" s="483"/>
      <c r="O3582" s="485"/>
      <c r="P3582" s="486"/>
      <c r="Q3582" s="483"/>
      <c r="R3582" s="485"/>
      <c r="S3582" s="483"/>
      <c r="T3582" s="484"/>
      <c r="U3582" s="484"/>
      <c r="V3582" s="485"/>
      <c r="W3582" s="486"/>
      <c r="X3582" s="487"/>
    </row>
    <row r="3583" spans="5:24" x14ac:dyDescent="0.25">
      <c r="E3583" s="484"/>
      <c r="F3583" s="484"/>
      <c r="G3583" s="484"/>
      <c r="H3583" s="484"/>
      <c r="I3583" s="484"/>
      <c r="J3583" s="484"/>
      <c r="K3583" s="484"/>
      <c r="L3583" s="484"/>
      <c r="M3583" s="485"/>
      <c r="N3583" s="483"/>
      <c r="O3583" s="485"/>
      <c r="P3583" s="486"/>
      <c r="Q3583" s="483"/>
      <c r="R3583" s="485"/>
      <c r="S3583" s="483"/>
      <c r="T3583" s="484"/>
      <c r="U3583" s="484"/>
      <c r="V3583" s="485"/>
      <c r="W3583" s="486"/>
      <c r="X3583" s="487"/>
    </row>
    <row r="3584" spans="5:24" x14ac:dyDescent="0.25">
      <c r="E3584" s="484"/>
      <c r="F3584" s="484"/>
      <c r="G3584" s="484"/>
      <c r="H3584" s="484"/>
      <c r="I3584" s="484"/>
      <c r="J3584" s="484"/>
      <c r="K3584" s="484"/>
      <c r="L3584" s="484"/>
      <c r="M3584" s="485"/>
      <c r="N3584" s="483"/>
      <c r="O3584" s="485"/>
      <c r="P3584" s="486"/>
      <c r="Q3584" s="483"/>
      <c r="R3584" s="485"/>
      <c r="S3584" s="483"/>
      <c r="T3584" s="484"/>
      <c r="U3584" s="484"/>
      <c r="V3584" s="485"/>
      <c r="W3584" s="486"/>
      <c r="X3584" s="487"/>
    </row>
    <row r="3585" spans="5:24" x14ac:dyDescent="0.25">
      <c r="E3585" s="484"/>
      <c r="F3585" s="484"/>
      <c r="G3585" s="484"/>
      <c r="H3585" s="484"/>
      <c r="I3585" s="484"/>
      <c r="J3585" s="484"/>
      <c r="K3585" s="484"/>
      <c r="L3585" s="484"/>
      <c r="M3585" s="485"/>
      <c r="N3585" s="483"/>
      <c r="O3585" s="485"/>
      <c r="P3585" s="486"/>
      <c r="Q3585" s="483"/>
      <c r="R3585" s="485"/>
      <c r="S3585" s="483"/>
      <c r="T3585" s="484"/>
      <c r="U3585" s="484"/>
      <c r="V3585" s="485"/>
      <c r="W3585" s="486"/>
      <c r="X3585" s="487"/>
    </row>
    <row r="3586" spans="5:24" x14ac:dyDescent="0.25">
      <c r="E3586" s="484"/>
      <c r="F3586" s="484"/>
      <c r="G3586" s="484"/>
      <c r="H3586" s="484"/>
      <c r="I3586" s="484"/>
      <c r="J3586" s="484"/>
      <c r="K3586" s="484"/>
      <c r="L3586" s="484"/>
      <c r="M3586" s="485"/>
      <c r="N3586" s="483"/>
      <c r="O3586" s="485"/>
      <c r="P3586" s="486"/>
      <c r="Q3586" s="483"/>
      <c r="R3586" s="485"/>
      <c r="S3586" s="483"/>
      <c r="T3586" s="484"/>
      <c r="U3586" s="484"/>
      <c r="V3586" s="485"/>
      <c r="W3586" s="486"/>
      <c r="X3586" s="487"/>
    </row>
    <row r="3587" spans="5:24" x14ac:dyDescent="0.25">
      <c r="E3587" s="484"/>
      <c r="F3587" s="484"/>
      <c r="G3587" s="484"/>
      <c r="H3587" s="484"/>
      <c r="I3587" s="484"/>
      <c r="J3587" s="484"/>
      <c r="K3587" s="484"/>
      <c r="L3587" s="484"/>
      <c r="M3587" s="485"/>
      <c r="N3587" s="483"/>
      <c r="O3587" s="485"/>
      <c r="P3587" s="486"/>
      <c r="Q3587" s="483"/>
      <c r="R3587" s="485"/>
      <c r="S3587" s="483"/>
      <c r="T3587" s="484"/>
      <c r="U3587" s="484"/>
      <c r="V3587" s="485"/>
      <c r="W3587" s="486"/>
      <c r="X3587" s="487"/>
    </row>
    <row r="3588" spans="5:24" x14ac:dyDescent="0.25">
      <c r="E3588" s="484"/>
      <c r="F3588" s="484"/>
      <c r="G3588" s="484"/>
      <c r="H3588" s="484"/>
      <c r="I3588" s="484"/>
      <c r="J3588" s="484"/>
      <c r="K3588" s="484"/>
      <c r="L3588" s="484"/>
      <c r="M3588" s="485"/>
      <c r="N3588" s="483"/>
      <c r="O3588" s="485"/>
      <c r="P3588" s="486"/>
      <c r="Q3588" s="483"/>
      <c r="R3588" s="485"/>
      <c r="S3588" s="483"/>
      <c r="T3588" s="484"/>
      <c r="U3588" s="484"/>
      <c r="V3588" s="485"/>
      <c r="W3588" s="486"/>
      <c r="X3588" s="487"/>
    </row>
    <row r="3589" spans="5:24" x14ac:dyDescent="0.25">
      <c r="E3589" s="484"/>
      <c r="F3589" s="484"/>
      <c r="G3589" s="484"/>
      <c r="H3589" s="484"/>
      <c r="I3589" s="484"/>
      <c r="J3589" s="484"/>
      <c r="K3589" s="484"/>
      <c r="L3589" s="484"/>
      <c r="M3589" s="485"/>
      <c r="N3589" s="483"/>
      <c r="O3589" s="485"/>
      <c r="P3589" s="486"/>
      <c r="Q3589" s="483"/>
      <c r="R3589" s="485"/>
      <c r="S3589" s="483"/>
      <c r="T3589" s="484"/>
      <c r="U3589" s="484"/>
      <c r="V3589" s="485"/>
      <c r="W3589" s="486"/>
      <c r="X3589" s="487"/>
    </row>
    <row r="3590" spans="5:24" x14ac:dyDescent="0.25">
      <c r="E3590" s="484"/>
      <c r="F3590" s="484"/>
      <c r="G3590" s="484"/>
      <c r="H3590" s="484"/>
      <c r="I3590" s="484"/>
      <c r="J3590" s="484"/>
      <c r="K3590" s="484"/>
      <c r="L3590" s="484"/>
      <c r="M3590" s="485"/>
      <c r="N3590" s="483"/>
      <c r="O3590" s="485"/>
      <c r="P3590" s="486"/>
      <c r="Q3590" s="483"/>
      <c r="R3590" s="485"/>
      <c r="S3590" s="483"/>
      <c r="T3590" s="484"/>
      <c r="U3590" s="484"/>
      <c r="V3590" s="485"/>
      <c r="W3590" s="486"/>
      <c r="X3590" s="487"/>
    </row>
    <row r="3591" spans="5:24" x14ac:dyDescent="0.25">
      <c r="E3591" s="484"/>
      <c r="F3591" s="484"/>
      <c r="G3591" s="484"/>
      <c r="H3591" s="484"/>
      <c r="I3591" s="484"/>
      <c r="J3591" s="484"/>
      <c r="K3591" s="484"/>
      <c r="L3591" s="484"/>
      <c r="M3591" s="485"/>
      <c r="N3591" s="483"/>
      <c r="O3591" s="485"/>
      <c r="P3591" s="486"/>
      <c r="Q3591" s="483"/>
      <c r="R3591" s="485"/>
      <c r="S3591" s="483"/>
      <c r="T3591" s="484"/>
      <c r="U3591" s="484"/>
      <c r="V3591" s="485"/>
      <c r="W3591" s="486"/>
      <c r="X3591" s="487"/>
    </row>
    <row r="3592" spans="5:24" x14ac:dyDescent="0.25">
      <c r="E3592" s="484"/>
      <c r="F3592" s="484"/>
      <c r="G3592" s="484"/>
      <c r="H3592" s="484"/>
      <c r="I3592" s="484"/>
      <c r="J3592" s="484"/>
      <c r="K3592" s="484"/>
      <c r="L3592" s="484"/>
      <c r="M3592" s="485"/>
      <c r="N3592" s="483"/>
      <c r="O3592" s="485"/>
      <c r="P3592" s="486"/>
      <c r="Q3592" s="483"/>
      <c r="R3592" s="485"/>
      <c r="S3592" s="483"/>
      <c r="T3592" s="484"/>
      <c r="U3592" s="484"/>
      <c r="V3592" s="485"/>
      <c r="W3592" s="486"/>
      <c r="X3592" s="487"/>
    </row>
    <row r="3593" spans="5:24" x14ac:dyDescent="0.25">
      <c r="E3593" s="484"/>
      <c r="F3593" s="484"/>
      <c r="G3593" s="484"/>
      <c r="H3593" s="484"/>
      <c r="I3593" s="484"/>
      <c r="J3593" s="484"/>
      <c r="K3593" s="484"/>
      <c r="L3593" s="484"/>
      <c r="M3593" s="485"/>
      <c r="N3593" s="483"/>
      <c r="O3593" s="485"/>
      <c r="P3593" s="486"/>
      <c r="Q3593" s="483"/>
      <c r="R3593" s="485"/>
      <c r="S3593" s="483"/>
      <c r="T3593" s="484"/>
      <c r="U3593" s="484"/>
      <c r="V3593" s="485"/>
      <c r="W3593" s="486"/>
      <c r="X3593" s="487"/>
    </row>
    <row r="3594" spans="5:24" x14ac:dyDescent="0.25">
      <c r="E3594" s="484"/>
      <c r="F3594" s="484"/>
      <c r="G3594" s="484"/>
      <c r="H3594" s="484"/>
      <c r="I3594" s="484"/>
      <c r="J3594" s="484"/>
      <c r="K3594" s="484"/>
      <c r="L3594" s="484"/>
      <c r="M3594" s="485"/>
      <c r="N3594" s="483"/>
      <c r="O3594" s="485"/>
      <c r="P3594" s="486"/>
      <c r="Q3594" s="483"/>
      <c r="R3594" s="485"/>
      <c r="S3594" s="483"/>
      <c r="T3594" s="484"/>
      <c r="U3594" s="484"/>
      <c r="V3594" s="485"/>
      <c r="W3594" s="486"/>
      <c r="X3594" s="487"/>
    </row>
    <row r="3595" spans="5:24" x14ac:dyDescent="0.25">
      <c r="E3595" s="484"/>
      <c r="F3595" s="484"/>
      <c r="G3595" s="484"/>
      <c r="H3595" s="484"/>
      <c r="I3595" s="484"/>
      <c r="J3595" s="484"/>
      <c r="K3595" s="484"/>
      <c r="L3595" s="484"/>
      <c r="M3595" s="485"/>
      <c r="N3595" s="483"/>
      <c r="O3595" s="485"/>
      <c r="P3595" s="486"/>
      <c r="Q3595" s="483"/>
      <c r="R3595" s="485"/>
      <c r="S3595" s="483"/>
      <c r="T3595" s="484"/>
      <c r="U3595" s="484"/>
      <c r="V3595" s="485"/>
      <c r="W3595" s="486"/>
      <c r="X3595" s="487"/>
    </row>
    <row r="3596" spans="5:24" x14ac:dyDescent="0.25">
      <c r="E3596" s="484"/>
      <c r="F3596" s="484"/>
      <c r="G3596" s="484"/>
      <c r="H3596" s="484"/>
      <c r="I3596" s="484"/>
      <c r="J3596" s="484"/>
      <c r="K3596" s="484"/>
      <c r="L3596" s="484"/>
      <c r="M3596" s="485"/>
      <c r="N3596" s="483"/>
      <c r="O3596" s="485"/>
      <c r="P3596" s="486"/>
      <c r="Q3596" s="483"/>
      <c r="R3596" s="485"/>
      <c r="S3596" s="483"/>
      <c r="T3596" s="484"/>
      <c r="U3596" s="484"/>
      <c r="V3596" s="485"/>
      <c r="W3596" s="486"/>
      <c r="X3596" s="487"/>
    </row>
    <row r="3597" spans="5:24" x14ac:dyDescent="0.25">
      <c r="E3597" s="484"/>
      <c r="F3597" s="484"/>
      <c r="G3597" s="484"/>
      <c r="H3597" s="484"/>
      <c r="I3597" s="484"/>
      <c r="J3597" s="484"/>
      <c r="K3597" s="484"/>
      <c r="L3597" s="484"/>
      <c r="M3597" s="485"/>
      <c r="N3597" s="483"/>
      <c r="O3597" s="485"/>
      <c r="P3597" s="486"/>
      <c r="Q3597" s="483"/>
      <c r="R3597" s="485"/>
      <c r="S3597" s="483"/>
      <c r="T3597" s="484"/>
      <c r="U3597" s="484"/>
      <c r="V3597" s="485"/>
      <c r="W3597" s="486"/>
      <c r="X3597" s="487"/>
    </row>
    <row r="3598" spans="5:24" x14ac:dyDescent="0.25">
      <c r="E3598" s="484"/>
      <c r="F3598" s="484"/>
      <c r="G3598" s="484"/>
      <c r="H3598" s="484"/>
      <c r="I3598" s="484"/>
      <c r="J3598" s="484"/>
      <c r="K3598" s="484"/>
      <c r="L3598" s="484"/>
      <c r="M3598" s="485"/>
      <c r="N3598" s="483"/>
      <c r="O3598" s="485"/>
      <c r="P3598" s="486"/>
      <c r="Q3598" s="483"/>
      <c r="R3598" s="485"/>
      <c r="S3598" s="483"/>
      <c r="T3598" s="484"/>
      <c r="U3598" s="484"/>
      <c r="V3598" s="485"/>
      <c r="W3598" s="486"/>
      <c r="X3598" s="487"/>
    </row>
    <row r="3599" spans="5:24" x14ac:dyDescent="0.25">
      <c r="E3599" s="484"/>
      <c r="F3599" s="484"/>
      <c r="G3599" s="484"/>
      <c r="H3599" s="484"/>
      <c r="I3599" s="484"/>
      <c r="J3599" s="484"/>
      <c r="K3599" s="484"/>
      <c r="L3599" s="484"/>
      <c r="M3599" s="485"/>
      <c r="N3599" s="483"/>
      <c r="O3599" s="485"/>
      <c r="P3599" s="486"/>
      <c r="Q3599" s="483"/>
      <c r="R3599" s="485"/>
      <c r="S3599" s="483"/>
      <c r="T3599" s="484"/>
      <c r="U3599" s="484"/>
      <c r="V3599" s="485"/>
      <c r="W3599" s="486"/>
      <c r="X3599" s="487"/>
    </row>
    <row r="3600" spans="5:24" x14ac:dyDescent="0.25">
      <c r="E3600" s="484"/>
      <c r="F3600" s="484"/>
      <c r="G3600" s="484"/>
      <c r="H3600" s="484"/>
      <c r="I3600" s="484"/>
      <c r="J3600" s="484"/>
      <c r="K3600" s="484"/>
      <c r="L3600" s="484"/>
      <c r="M3600" s="485"/>
      <c r="N3600" s="483"/>
      <c r="O3600" s="485"/>
      <c r="P3600" s="486"/>
      <c r="Q3600" s="483"/>
      <c r="R3600" s="485"/>
      <c r="S3600" s="483"/>
      <c r="T3600" s="484"/>
      <c r="U3600" s="484"/>
      <c r="V3600" s="485"/>
      <c r="W3600" s="486"/>
      <c r="X3600" s="487"/>
    </row>
    <row r="3601" spans="5:24" x14ac:dyDescent="0.25">
      <c r="E3601" s="484"/>
      <c r="F3601" s="484"/>
      <c r="G3601" s="484"/>
      <c r="H3601" s="484"/>
      <c r="I3601" s="484"/>
      <c r="J3601" s="484"/>
      <c r="K3601" s="484"/>
      <c r="L3601" s="484"/>
      <c r="M3601" s="485"/>
      <c r="N3601" s="483"/>
      <c r="O3601" s="485"/>
      <c r="P3601" s="486"/>
      <c r="Q3601" s="483"/>
      <c r="R3601" s="485"/>
      <c r="S3601" s="483"/>
      <c r="T3601" s="484"/>
      <c r="U3601" s="484"/>
      <c r="V3601" s="485"/>
      <c r="W3601" s="486"/>
      <c r="X3601" s="487"/>
    </row>
    <row r="3602" spans="5:24" x14ac:dyDescent="0.25">
      <c r="E3602" s="484"/>
      <c r="F3602" s="484"/>
      <c r="G3602" s="484"/>
      <c r="H3602" s="484"/>
      <c r="I3602" s="484"/>
      <c r="J3602" s="484"/>
      <c r="K3602" s="484"/>
      <c r="L3602" s="484"/>
      <c r="M3602" s="485"/>
      <c r="N3602" s="483"/>
      <c r="O3602" s="485"/>
      <c r="P3602" s="486"/>
      <c r="Q3602" s="483"/>
      <c r="R3602" s="485"/>
      <c r="S3602" s="483"/>
      <c r="T3602" s="484"/>
      <c r="U3602" s="484"/>
      <c r="V3602" s="485"/>
      <c r="W3602" s="486"/>
      <c r="X3602" s="487"/>
    </row>
    <row r="3603" spans="5:24" x14ac:dyDescent="0.25">
      <c r="E3603" s="484"/>
      <c r="F3603" s="484"/>
      <c r="G3603" s="484"/>
      <c r="H3603" s="484"/>
      <c r="I3603" s="484"/>
      <c r="J3603" s="484"/>
      <c r="K3603" s="484"/>
      <c r="L3603" s="484"/>
      <c r="M3603" s="485"/>
      <c r="N3603" s="483"/>
      <c r="O3603" s="485"/>
      <c r="P3603" s="486"/>
      <c r="Q3603" s="483"/>
      <c r="R3603" s="485"/>
      <c r="S3603" s="483"/>
      <c r="T3603" s="484"/>
      <c r="U3603" s="484"/>
      <c r="V3603" s="485"/>
      <c r="W3603" s="486"/>
      <c r="X3603" s="487"/>
    </row>
    <row r="3604" spans="5:24" x14ac:dyDescent="0.25">
      <c r="E3604" s="484"/>
      <c r="F3604" s="484"/>
      <c r="G3604" s="484"/>
      <c r="H3604" s="484"/>
      <c r="I3604" s="484"/>
      <c r="J3604" s="484"/>
      <c r="K3604" s="484"/>
      <c r="L3604" s="484"/>
      <c r="M3604" s="485"/>
      <c r="N3604" s="483"/>
      <c r="O3604" s="485"/>
      <c r="P3604" s="486"/>
      <c r="Q3604" s="483"/>
      <c r="R3604" s="485"/>
      <c r="S3604" s="483"/>
      <c r="T3604" s="484"/>
      <c r="U3604" s="484"/>
      <c r="V3604" s="485"/>
      <c r="W3604" s="486"/>
      <c r="X3604" s="487"/>
    </row>
    <row r="3605" spans="5:24" x14ac:dyDescent="0.25">
      <c r="E3605" s="484"/>
      <c r="F3605" s="484"/>
      <c r="G3605" s="484"/>
      <c r="H3605" s="484"/>
      <c r="I3605" s="484"/>
      <c r="J3605" s="484"/>
      <c r="K3605" s="484"/>
      <c r="L3605" s="484"/>
      <c r="M3605" s="485"/>
      <c r="N3605" s="483"/>
      <c r="O3605" s="485"/>
      <c r="P3605" s="486"/>
      <c r="Q3605" s="483"/>
      <c r="R3605" s="485"/>
      <c r="S3605" s="483"/>
      <c r="T3605" s="484"/>
      <c r="U3605" s="484"/>
      <c r="V3605" s="485"/>
      <c r="W3605" s="486"/>
      <c r="X3605" s="487"/>
    </row>
    <row r="3606" spans="5:24" x14ac:dyDescent="0.25">
      <c r="E3606" s="484"/>
      <c r="F3606" s="484"/>
      <c r="G3606" s="484"/>
      <c r="H3606" s="484"/>
      <c r="I3606" s="484"/>
      <c r="J3606" s="484"/>
      <c r="K3606" s="484"/>
      <c r="L3606" s="484"/>
      <c r="M3606" s="485"/>
      <c r="N3606" s="483"/>
      <c r="O3606" s="485"/>
      <c r="P3606" s="486"/>
      <c r="Q3606" s="483"/>
      <c r="R3606" s="485"/>
      <c r="S3606" s="483"/>
      <c r="T3606" s="484"/>
      <c r="U3606" s="484"/>
      <c r="V3606" s="485"/>
      <c r="W3606" s="486"/>
      <c r="X3606" s="487"/>
    </row>
    <row r="3607" spans="5:24" x14ac:dyDescent="0.25">
      <c r="E3607" s="484"/>
      <c r="F3607" s="484"/>
      <c r="G3607" s="484"/>
      <c r="H3607" s="484"/>
      <c r="I3607" s="484"/>
      <c r="J3607" s="484"/>
      <c r="K3607" s="484"/>
      <c r="L3607" s="484"/>
      <c r="M3607" s="485"/>
      <c r="N3607" s="483"/>
      <c r="O3607" s="485"/>
      <c r="P3607" s="486"/>
      <c r="Q3607" s="483"/>
      <c r="R3607" s="485"/>
      <c r="S3607" s="483"/>
      <c r="T3607" s="484"/>
      <c r="U3607" s="484"/>
      <c r="V3607" s="485"/>
      <c r="W3607" s="486"/>
      <c r="X3607" s="487"/>
    </row>
    <row r="3608" spans="5:24" x14ac:dyDescent="0.25">
      <c r="E3608" s="484"/>
      <c r="F3608" s="484"/>
      <c r="G3608" s="484"/>
      <c r="H3608" s="484"/>
      <c r="I3608" s="484"/>
      <c r="J3608" s="484"/>
      <c r="K3608" s="484"/>
      <c r="L3608" s="484"/>
      <c r="M3608" s="485"/>
      <c r="N3608" s="483"/>
      <c r="O3608" s="485"/>
      <c r="P3608" s="486"/>
      <c r="Q3608" s="483"/>
      <c r="R3608" s="485"/>
      <c r="S3608" s="483"/>
      <c r="T3608" s="484"/>
      <c r="U3608" s="484"/>
      <c r="V3608" s="485"/>
      <c r="W3608" s="486"/>
      <c r="X3608" s="487"/>
    </row>
    <row r="3609" spans="5:24" x14ac:dyDescent="0.25">
      <c r="E3609" s="484"/>
      <c r="F3609" s="484"/>
      <c r="G3609" s="484"/>
      <c r="H3609" s="484"/>
      <c r="I3609" s="484"/>
      <c r="J3609" s="484"/>
      <c r="K3609" s="484"/>
      <c r="L3609" s="484"/>
      <c r="M3609" s="485"/>
      <c r="N3609" s="483"/>
      <c r="O3609" s="485"/>
      <c r="P3609" s="486"/>
      <c r="Q3609" s="483"/>
      <c r="R3609" s="485"/>
      <c r="S3609" s="483"/>
      <c r="T3609" s="484"/>
      <c r="U3609" s="484"/>
      <c r="V3609" s="485"/>
      <c r="W3609" s="486"/>
      <c r="X3609" s="487"/>
    </row>
    <row r="3610" spans="5:24" x14ac:dyDescent="0.25">
      <c r="E3610" s="484"/>
      <c r="F3610" s="484"/>
      <c r="G3610" s="484"/>
      <c r="H3610" s="484"/>
      <c r="I3610" s="484"/>
      <c r="J3610" s="484"/>
      <c r="K3610" s="484"/>
      <c r="L3610" s="484"/>
      <c r="M3610" s="485"/>
      <c r="N3610" s="483"/>
      <c r="O3610" s="485"/>
      <c r="P3610" s="486"/>
      <c r="Q3610" s="483"/>
      <c r="R3610" s="485"/>
      <c r="S3610" s="483"/>
      <c r="T3610" s="484"/>
      <c r="U3610" s="484"/>
      <c r="V3610" s="485"/>
      <c r="W3610" s="486"/>
      <c r="X3610" s="487"/>
    </row>
    <row r="3611" spans="5:24" x14ac:dyDescent="0.25">
      <c r="E3611" s="484"/>
      <c r="F3611" s="484"/>
      <c r="G3611" s="484"/>
      <c r="H3611" s="484"/>
      <c r="I3611" s="484"/>
      <c r="J3611" s="484"/>
      <c r="K3611" s="484"/>
      <c r="L3611" s="484"/>
      <c r="M3611" s="485"/>
      <c r="N3611" s="483"/>
      <c r="O3611" s="485"/>
      <c r="P3611" s="486"/>
      <c r="Q3611" s="483"/>
      <c r="R3611" s="485"/>
      <c r="S3611" s="483"/>
      <c r="T3611" s="484"/>
      <c r="U3611" s="484"/>
      <c r="V3611" s="485"/>
      <c r="W3611" s="486"/>
      <c r="X3611" s="487"/>
    </row>
    <row r="3612" spans="5:24" x14ac:dyDescent="0.25">
      <c r="E3612" s="484"/>
      <c r="F3612" s="484"/>
      <c r="G3612" s="484"/>
      <c r="H3612" s="484"/>
      <c r="I3612" s="484"/>
      <c r="J3612" s="484"/>
      <c r="K3612" s="484"/>
      <c r="L3612" s="484"/>
      <c r="M3612" s="485"/>
      <c r="N3612" s="483"/>
      <c r="O3612" s="485"/>
      <c r="P3612" s="486"/>
      <c r="Q3612" s="483"/>
      <c r="R3612" s="485"/>
      <c r="S3612" s="483"/>
      <c r="T3612" s="484"/>
      <c r="U3612" s="484"/>
      <c r="V3612" s="485"/>
      <c r="W3612" s="486"/>
      <c r="X3612" s="487"/>
    </row>
    <row r="3613" spans="5:24" x14ac:dyDescent="0.25">
      <c r="E3613" s="484"/>
      <c r="F3613" s="484"/>
      <c r="G3613" s="484"/>
      <c r="H3613" s="484"/>
      <c r="I3613" s="484"/>
      <c r="J3613" s="484"/>
      <c r="K3613" s="484"/>
      <c r="L3613" s="484"/>
      <c r="M3613" s="485"/>
      <c r="N3613" s="483"/>
      <c r="O3613" s="485"/>
      <c r="P3613" s="486"/>
      <c r="Q3613" s="483"/>
      <c r="R3613" s="485"/>
      <c r="S3613" s="483"/>
      <c r="T3613" s="484"/>
      <c r="U3613" s="484"/>
      <c r="V3613" s="485"/>
      <c r="W3613" s="486"/>
      <c r="X3613" s="487"/>
    </row>
    <row r="3614" spans="5:24" x14ac:dyDescent="0.25">
      <c r="E3614" s="484"/>
      <c r="F3614" s="484"/>
      <c r="G3614" s="484"/>
      <c r="H3614" s="484"/>
      <c r="I3614" s="484"/>
      <c r="J3614" s="484"/>
      <c r="K3614" s="484"/>
      <c r="L3614" s="484"/>
      <c r="M3614" s="485"/>
      <c r="N3614" s="483"/>
      <c r="O3614" s="485"/>
      <c r="P3614" s="486"/>
      <c r="Q3614" s="483"/>
      <c r="R3614" s="485"/>
      <c r="S3614" s="483"/>
      <c r="T3614" s="484"/>
      <c r="U3614" s="484"/>
      <c r="V3614" s="485"/>
      <c r="W3614" s="486"/>
      <c r="X3614" s="487"/>
    </row>
    <row r="3615" spans="5:24" x14ac:dyDescent="0.25">
      <c r="E3615" s="484"/>
      <c r="F3615" s="484"/>
      <c r="G3615" s="484"/>
      <c r="H3615" s="484"/>
      <c r="I3615" s="484"/>
      <c r="J3615" s="484"/>
      <c r="K3615" s="484"/>
      <c r="L3615" s="484"/>
      <c r="M3615" s="485"/>
      <c r="N3615" s="483"/>
      <c r="O3615" s="485"/>
      <c r="P3615" s="486"/>
      <c r="Q3615" s="483"/>
      <c r="R3615" s="485"/>
      <c r="S3615" s="483"/>
      <c r="T3615" s="484"/>
      <c r="U3615" s="484"/>
      <c r="V3615" s="485"/>
      <c r="W3615" s="486"/>
      <c r="X3615" s="487"/>
    </row>
    <row r="3616" spans="5:24" x14ac:dyDescent="0.25">
      <c r="E3616" s="484"/>
      <c r="F3616" s="484"/>
      <c r="G3616" s="484"/>
      <c r="H3616" s="484"/>
      <c r="I3616" s="484"/>
      <c r="J3616" s="484"/>
      <c r="K3616" s="484"/>
      <c r="L3616" s="484"/>
      <c r="M3616" s="485"/>
      <c r="N3616" s="483"/>
      <c r="O3616" s="485"/>
      <c r="P3616" s="486"/>
      <c r="Q3616" s="483"/>
      <c r="R3616" s="485"/>
      <c r="S3616" s="483"/>
      <c r="T3616" s="484"/>
      <c r="U3616" s="484"/>
      <c r="V3616" s="485"/>
      <c r="W3616" s="486"/>
      <c r="X3616" s="487"/>
    </row>
    <row r="3617" spans="5:24" x14ac:dyDescent="0.25">
      <c r="E3617" s="484"/>
      <c r="F3617" s="484"/>
      <c r="G3617" s="484"/>
      <c r="H3617" s="484"/>
      <c r="I3617" s="484"/>
      <c r="J3617" s="484"/>
      <c r="K3617" s="484"/>
      <c r="L3617" s="484"/>
      <c r="M3617" s="485"/>
      <c r="N3617" s="483"/>
      <c r="O3617" s="485"/>
      <c r="P3617" s="486"/>
      <c r="Q3617" s="483"/>
      <c r="R3617" s="485"/>
      <c r="S3617" s="483"/>
      <c r="T3617" s="484"/>
      <c r="U3617" s="484"/>
      <c r="V3617" s="485"/>
      <c r="W3617" s="486"/>
      <c r="X3617" s="487"/>
    </row>
    <row r="3618" spans="5:24" x14ac:dyDescent="0.25">
      <c r="E3618" s="484"/>
      <c r="F3618" s="484"/>
      <c r="G3618" s="484"/>
      <c r="H3618" s="484"/>
      <c r="I3618" s="484"/>
      <c r="J3618" s="484"/>
      <c r="K3618" s="484"/>
      <c r="L3618" s="484"/>
      <c r="M3618" s="485"/>
      <c r="N3618" s="483"/>
      <c r="O3618" s="485"/>
      <c r="P3618" s="486"/>
      <c r="Q3618" s="483"/>
      <c r="R3618" s="485"/>
      <c r="S3618" s="483"/>
      <c r="T3618" s="484"/>
      <c r="U3618" s="484"/>
      <c r="V3618" s="485"/>
      <c r="W3618" s="486"/>
      <c r="X3618" s="487"/>
    </row>
    <row r="3619" spans="5:24" x14ac:dyDescent="0.25">
      <c r="E3619" s="484"/>
      <c r="F3619" s="484"/>
      <c r="G3619" s="484"/>
      <c r="H3619" s="484"/>
      <c r="I3619" s="484"/>
      <c r="J3619" s="484"/>
      <c r="K3619" s="484"/>
      <c r="L3619" s="484"/>
      <c r="M3619" s="485"/>
      <c r="N3619" s="483"/>
      <c r="O3619" s="485"/>
      <c r="P3619" s="486"/>
      <c r="Q3619" s="483"/>
      <c r="R3619" s="485"/>
      <c r="S3619" s="483"/>
      <c r="T3619" s="484"/>
      <c r="U3619" s="484"/>
      <c r="V3619" s="485"/>
      <c r="W3619" s="486"/>
      <c r="X3619" s="487"/>
    </row>
    <row r="3620" spans="5:24" x14ac:dyDescent="0.25">
      <c r="E3620" s="484"/>
      <c r="F3620" s="484"/>
      <c r="G3620" s="484"/>
      <c r="H3620" s="484"/>
      <c r="I3620" s="484"/>
      <c r="J3620" s="484"/>
      <c r="K3620" s="484"/>
      <c r="L3620" s="484"/>
      <c r="M3620" s="485"/>
      <c r="N3620" s="483"/>
      <c r="O3620" s="485"/>
      <c r="P3620" s="486"/>
      <c r="Q3620" s="483"/>
      <c r="R3620" s="485"/>
      <c r="S3620" s="483"/>
      <c r="T3620" s="484"/>
      <c r="U3620" s="484"/>
      <c r="V3620" s="485"/>
      <c r="W3620" s="486"/>
      <c r="X3620" s="487"/>
    </row>
    <row r="3621" spans="5:24" x14ac:dyDescent="0.25">
      <c r="E3621" s="484"/>
      <c r="F3621" s="484"/>
      <c r="G3621" s="484"/>
      <c r="H3621" s="484"/>
      <c r="I3621" s="484"/>
      <c r="J3621" s="484"/>
      <c r="K3621" s="484"/>
      <c r="L3621" s="484"/>
      <c r="M3621" s="485"/>
      <c r="N3621" s="483"/>
      <c r="O3621" s="485"/>
      <c r="P3621" s="486"/>
      <c r="Q3621" s="483"/>
      <c r="R3621" s="485"/>
      <c r="S3621" s="483"/>
      <c r="T3621" s="484"/>
      <c r="U3621" s="484"/>
      <c r="V3621" s="485"/>
      <c r="W3621" s="486"/>
      <c r="X3621" s="487"/>
    </row>
    <row r="3622" spans="5:24" x14ac:dyDescent="0.25">
      <c r="E3622" s="484"/>
      <c r="F3622" s="484"/>
      <c r="G3622" s="484"/>
      <c r="H3622" s="484"/>
      <c r="I3622" s="484"/>
      <c r="J3622" s="484"/>
      <c r="K3622" s="484"/>
      <c r="L3622" s="484"/>
      <c r="M3622" s="485"/>
      <c r="N3622" s="483"/>
      <c r="O3622" s="485"/>
      <c r="P3622" s="486"/>
      <c r="Q3622" s="483"/>
      <c r="R3622" s="485"/>
      <c r="S3622" s="483"/>
      <c r="T3622" s="484"/>
      <c r="U3622" s="484"/>
      <c r="V3622" s="485"/>
      <c r="W3622" s="486"/>
      <c r="X3622" s="487"/>
    </row>
    <row r="3623" spans="5:24" x14ac:dyDescent="0.25">
      <c r="E3623" s="484"/>
      <c r="F3623" s="484"/>
      <c r="G3623" s="484"/>
      <c r="H3623" s="484"/>
      <c r="I3623" s="484"/>
      <c r="J3623" s="484"/>
      <c r="K3623" s="484"/>
      <c r="L3623" s="484"/>
      <c r="M3623" s="485"/>
      <c r="N3623" s="483"/>
      <c r="O3623" s="485"/>
      <c r="P3623" s="486"/>
      <c r="Q3623" s="483"/>
      <c r="R3623" s="485"/>
      <c r="S3623" s="483"/>
      <c r="T3623" s="484"/>
      <c r="U3623" s="484"/>
      <c r="V3623" s="485"/>
      <c r="W3623" s="486"/>
      <c r="X3623" s="487"/>
    </row>
    <row r="3624" spans="5:24" x14ac:dyDescent="0.25">
      <c r="E3624" s="484"/>
      <c r="F3624" s="484"/>
      <c r="G3624" s="484"/>
      <c r="H3624" s="484"/>
      <c r="I3624" s="484"/>
      <c r="J3624" s="484"/>
      <c r="K3624" s="484"/>
      <c r="L3624" s="484"/>
      <c r="M3624" s="485"/>
      <c r="N3624" s="483"/>
      <c r="O3624" s="485"/>
      <c r="P3624" s="486"/>
      <c r="Q3624" s="483"/>
      <c r="R3624" s="485"/>
      <c r="S3624" s="483"/>
      <c r="T3624" s="484"/>
      <c r="U3624" s="484"/>
      <c r="V3624" s="485"/>
      <c r="W3624" s="486"/>
      <c r="X3624" s="487"/>
    </row>
    <row r="3625" spans="5:24" x14ac:dyDescent="0.25">
      <c r="E3625" s="484"/>
      <c r="F3625" s="484"/>
      <c r="G3625" s="484"/>
      <c r="H3625" s="484"/>
      <c r="I3625" s="484"/>
      <c r="J3625" s="484"/>
      <c r="K3625" s="484"/>
      <c r="L3625" s="484"/>
      <c r="M3625" s="485"/>
      <c r="N3625" s="483"/>
      <c r="O3625" s="485"/>
      <c r="P3625" s="486"/>
      <c r="Q3625" s="483"/>
      <c r="R3625" s="485"/>
      <c r="S3625" s="483"/>
      <c r="T3625" s="484"/>
      <c r="U3625" s="484"/>
      <c r="V3625" s="485"/>
      <c r="W3625" s="486"/>
      <c r="X3625" s="487"/>
    </row>
    <row r="3626" spans="5:24" x14ac:dyDescent="0.25">
      <c r="E3626" s="484"/>
      <c r="F3626" s="484"/>
      <c r="G3626" s="484"/>
      <c r="H3626" s="484"/>
      <c r="I3626" s="484"/>
      <c r="J3626" s="484"/>
      <c r="K3626" s="484"/>
      <c r="L3626" s="484"/>
      <c r="M3626" s="485"/>
      <c r="N3626" s="483"/>
      <c r="O3626" s="485"/>
      <c r="P3626" s="486"/>
      <c r="Q3626" s="483"/>
      <c r="R3626" s="485"/>
      <c r="S3626" s="483"/>
      <c r="T3626" s="484"/>
      <c r="U3626" s="484"/>
      <c r="V3626" s="485"/>
      <c r="W3626" s="486"/>
      <c r="X3626" s="487"/>
    </row>
    <row r="3627" spans="5:24" x14ac:dyDescent="0.25">
      <c r="E3627" s="484"/>
      <c r="F3627" s="484"/>
      <c r="G3627" s="484"/>
      <c r="H3627" s="484"/>
      <c r="I3627" s="484"/>
      <c r="J3627" s="484"/>
      <c r="K3627" s="484"/>
      <c r="L3627" s="484"/>
      <c r="M3627" s="485"/>
      <c r="N3627" s="483"/>
      <c r="O3627" s="485"/>
      <c r="P3627" s="486"/>
      <c r="Q3627" s="483"/>
      <c r="R3627" s="485"/>
      <c r="S3627" s="483"/>
      <c r="T3627" s="484"/>
      <c r="U3627" s="484"/>
      <c r="V3627" s="485"/>
      <c r="W3627" s="486"/>
      <c r="X3627" s="487"/>
    </row>
    <row r="3628" spans="5:24" x14ac:dyDescent="0.25">
      <c r="E3628" s="484"/>
      <c r="F3628" s="484"/>
      <c r="G3628" s="484"/>
      <c r="H3628" s="484"/>
      <c r="I3628" s="484"/>
      <c r="J3628" s="484"/>
      <c r="K3628" s="484"/>
      <c r="L3628" s="484"/>
      <c r="M3628" s="485"/>
      <c r="N3628" s="483"/>
      <c r="O3628" s="485"/>
      <c r="P3628" s="486"/>
      <c r="Q3628" s="483"/>
      <c r="R3628" s="485"/>
      <c r="S3628" s="483"/>
      <c r="T3628" s="484"/>
      <c r="U3628" s="484"/>
      <c r="V3628" s="485"/>
      <c r="W3628" s="486"/>
      <c r="X3628" s="487"/>
    </row>
    <row r="3629" spans="5:24" x14ac:dyDescent="0.25">
      <c r="E3629" s="484"/>
      <c r="F3629" s="484"/>
      <c r="G3629" s="484"/>
      <c r="H3629" s="484"/>
      <c r="I3629" s="484"/>
      <c r="J3629" s="484"/>
      <c r="K3629" s="484"/>
      <c r="L3629" s="484"/>
      <c r="M3629" s="485"/>
      <c r="N3629" s="483"/>
      <c r="O3629" s="485"/>
      <c r="P3629" s="486"/>
      <c r="Q3629" s="483"/>
      <c r="R3629" s="485"/>
      <c r="S3629" s="483"/>
      <c r="T3629" s="484"/>
      <c r="U3629" s="484"/>
      <c r="V3629" s="485"/>
      <c r="W3629" s="486"/>
      <c r="X3629" s="487"/>
    </row>
    <row r="3630" spans="5:24" x14ac:dyDescent="0.25">
      <c r="E3630" s="484"/>
      <c r="F3630" s="484"/>
      <c r="G3630" s="484"/>
      <c r="H3630" s="484"/>
      <c r="I3630" s="484"/>
      <c r="J3630" s="484"/>
      <c r="K3630" s="484"/>
      <c r="L3630" s="484"/>
      <c r="M3630" s="485"/>
      <c r="N3630" s="483"/>
      <c r="O3630" s="485"/>
      <c r="P3630" s="486"/>
      <c r="Q3630" s="483"/>
      <c r="R3630" s="485"/>
      <c r="S3630" s="483"/>
      <c r="T3630" s="484"/>
      <c r="U3630" s="484"/>
      <c r="V3630" s="485"/>
      <c r="W3630" s="486"/>
      <c r="X3630" s="487"/>
    </row>
    <row r="3631" spans="5:24" x14ac:dyDescent="0.25">
      <c r="E3631" s="484"/>
      <c r="F3631" s="484"/>
      <c r="G3631" s="484"/>
      <c r="H3631" s="484"/>
      <c r="I3631" s="484"/>
      <c r="J3631" s="484"/>
      <c r="K3631" s="484"/>
      <c r="L3631" s="484"/>
      <c r="M3631" s="485"/>
      <c r="N3631" s="483"/>
      <c r="O3631" s="485"/>
      <c r="P3631" s="486"/>
      <c r="Q3631" s="483"/>
      <c r="R3631" s="485"/>
      <c r="S3631" s="483"/>
      <c r="T3631" s="484"/>
      <c r="U3631" s="484"/>
      <c r="V3631" s="485"/>
      <c r="W3631" s="486"/>
      <c r="X3631" s="487"/>
    </row>
    <row r="3632" spans="5:24" x14ac:dyDescent="0.25">
      <c r="E3632" s="484"/>
      <c r="F3632" s="484"/>
      <c r="G3632" s="484"/>
      <c r="H3632" s="484"/>
      <c r="I3632" s="484"/>
      <c r="J3632" s="484"/>
      <c r="K3632" s="484"/>
      <c r="L3632" s="484"/>
      <c r="M3632" s="485"/>
      <c r="N3632" s="483"/>
      <c r="O3632" s="485"/>
      <c r="P3632" s="486"/>
      <c r="Q3632" s="483"/>
      <c r="R3632" s="485"/>
      <c r="S3632" s="483"/>
      <c r="T3632" s="484"/>
      <c r="U3632" s="484"/>
      <c r="V3632" s="485"/>
      <c r="W3632" s="486"/>
      <c r="X3632" s="487"/>
    </row>
    <row r="3633" spans="5:24" x14ac:dyDescent="0.25">
      <c r="E3633" s="484"/>
      <c r="F3633" s="484"/>
      <c r="G3633" s="484"/>
      <c r="H3633" s="484"/>
      <c r="I3633" s="484"/>
      <c r="J3633" s="484"/>
      <c r="K3633" s="484"/>
      <c r="L3633" s="484"/>
      <c r="M3633" s="485"/>
      <c r="N3633" s="483"/>
      <c r="O3633" s="485"/>
      <c r="P3633" s="486"/>
      <c r="Q3633" s="483"/>
      <c r="R3633" s="485"/>
      <c r="S3633" s="483"/>
      <c r="T3633" s="484"/>
      <c r="U3633" s="484"/>
      <c r="V3633" s="485"/>
      <c r="W3633" s="486"/>
      <c r="X3633" s="487"/>
    </row>
    <row r="3634" spans="5:24" x14ac:dyDescent="0.25">
      <c r="E3634" s="484"/>
      <c r="F3634" s="484"/>
      <c r="G3634" s="484"/>
      <c r="H3634" s="484"/>
      <c r="I3634" s="484"/>
      <c r="J3634" s="484"/>
      <c r="K3634" s="484"/>
      <c r="L3634" s="484"/>
      <c r="M3634" s="485"/>
      <c r="N3634" s="483"/>
      <c r="O3634" s="485"/>
      <c r="P3634" s="486"/>
      <c r="Q3634" s="483"/>
      <c r="R3634" s="485"/>
      <c r="S3634" s="483"/>
      <c r="T3634" s="484"/>
      <c r="U3634" s="484"/>
      <c r="V3634" s="485"/>
      <c r="W3634" s="486"/>
      <c r="X3634" s="487"/>
    </row>
    <row r="3635" spans="5:24" x14ac:dyDescent="0.25">
      <c r="E3635" s="484"/>
      <c r="F3635" s="484"/>
      <c r="G3635" s="484"/>
      <c r="H3635" s="484"/>
      <c r="I3635" s="484"/>
      <c r="J3635" s="484"/>
      <c r="K3635" s="484"/>
      <c r="L3635" s="484"/>
      <c r="M3635" s="485"/>
      <c r="N3635" s="483"/>
      <c r="O3635" s="485"/>
      <c r="P3635" s="486"/>
      <c r="Q3635" s="483"/>
      <c r="R3635" s="485"/>
      <c r="S3635" s="483"/>
      <c r="T3635" s="484"/>
      <c r="U3635" s="484"/>
      <c r="V3635" s="485"/>
      <c r="W3635" s="486"/>
      <c r="X3635" s="487"/>
    </row>
    <row r="3636" spans="5:24" x14ac:dyDescent="0.25">
      <c r="E3636" s="484"/>
      <c r="F3636" s="484"/>
      <c r="G3636" s="484"/>
      <c r="H3636" s="484"/>
      <c r="I3636" s="484"/>
      <c r="J3636" s="484"/>
      <c r="K3636" s="484"/>
      <c r="L3636" s="484"/>
      <c r="M3636" s="485"/>
      <c r="N3636" s="483"/>
      <c r="O3636" s="485"/>
      <c r="P3636" s="486"/>
      <c r="Q3636" s="483"/>
      <c r="R3636" s="485"/>
      <c r="S3636" s="483"/>
      <c r="T3636" s="484"/>
      <c r="U3636" s="484"/>
      <c r="V3636" s="485"/>
      <c r="W3636" s="486"/>
      <c r="X3636" s="487"/>
    </row>
    <row r="3637" spans="5:24" x14ac:dyDescent="0.25">
      <c r="E3637" s="484"/>
      <c r="F3637" s="484"/>
      <c r="G3637" s="484"/>
      <c r="H3637" s="484"/>
      <c r="I3637" s="484"/>
      <c r="J3637" s="484"/>
      <c r="K3637" s="484"/>
      <c r="L3637" s="484"/>
      <c r="M3637" s="485"/>
      <c r="N3637" s="483"/>
      <c r="O3637" s="485"/>
      <c r="P3637" s="486"/>
      <c r="Q3637" s="483"/>
      <c r="R3637" s="485"/>
      <c r="S3637" s="483"/>
      <c r="T3637" s="484"/>
      <c r="U3637" s="484"/>
      <c r="V3637" s="485"/>
      <c r="W3637" s="486"/>
      <c r="X3637" s="487"/>
    </row>
    <row r="3638" spans="5:24" x14ac:dyDescent="0.25">
      <c r="E3638" s="484"/>
      <c r="F3638" s="484"/>
      <c r="G3638" s="484"/>
      <c r="H3638" s="484"/>
      <c r="I3638" s="484"/>
      <c r="J3638" s="484"/>
      <c r="K3638" s="484"/>
      <c r="L3638" s="484"/>
      <c r="M3638" s="485"/>
      <c r="N3638" s="483"/>
      <c r="O3638" s="485"/>
      <c r="P3638" s="486"/>
      <c r="Q3638" s="483"/>
      <c r="R3638" s="485"/>
      <c r="S3638" s="483"/>
      <c r="T3638" s="484"/>
      <c r="U3638" s="484"/>
      <c r="V3638" s="485"/>
      <c r="W3638" s="486"/>
      <c r="X3638" s="487"/>
    </row>
    <row r="3639" spans="5:24" x14ac:dyDescent="0.25">
      <c r="E3639" s="484"/>
      <c r="F3639" s="484"/>
      <c r="G3639" s="484"/>
      <c r="H3639" s="484"/>
      <c r="I3639" s="484"/>
      <c r="J3639" s="484"/>
      <c r="K3639" s="484"/>
      <c r="L3639" s="484"/>
      <c r="M3639" s="485"/>
      <c r="N3639" s="483"/>
      <c r="O3639" s="485"/>
      <c r="P3639" s="486"/>
      <c r="Q3639" s="483"/>
      <c r="R3639" s="485"/>
      <c r="S3639" s="483"/>
      <c r="T3639" s="484"/>
      <c r="U3639" s="484"/>
      <c r="V3639" s="485"/>
      <c r="W3639" s="486"/>
      <c r="X3639" s="487"/>
    </row>
    <row r="3640" spans="5:24" x14ac:dyDescent="0.25">
      <c r="E3640" s="484"/>
      <c r="F3640" s="484"/>
      <c r="G3640" s="484"/>
      <c r="H3640" s="484"/>
      <c r="I3640" s="484"/>
      <c r="J3640" s="484"/>
      <c r="K3640" s="484"/>
      <c r="L3640" s="484"/>
      <c r="M3640" s="485"/>
      <c r="N3640" s="483"/>
      <c r="O3640" s="485"/>
      <c r="P3640" s="486"/>
      <c r="Q3640" s="483"/>
      <c r="R3640" s="485"/>
      <c r="S3640" s="483"/>
      <c r="T3640" s="484"/>
      <c r="U3640" s="484"/>
      <c r="V3640" s="485"/>
      <c r="W3640" s="486"/>
      <c r="X3640" s="487"/>
    </row>
    <row r="3641" spans="5:24" x14ac:dyDescent="0.25">
      <c r="E3641" s="484"/>
      <c r="F3641" s="484"/>
      <c r="G3641" s="484"/>
      <c r="H3641" s="484"/>
      <c r="I3641" s="484"/>
      <c r="J3641" s="484"/>
      <c r="K3641" s="484"/>
      <c r="L3641" s="484"/>
      <c r="M3641" s="485"/>
      <c r="N3641" s="483"/>
      <c r="O3641" s="485"/>
      <c r="P3641" s="486"/>
      <c r="Q3641" s="483"/>
      <c r="R3641" s="485"/>
      <c r="S3641" s="483"/>
      <c r="T3641" s="484"/>
      <c r="U3641" s="484"/>
      <c r="V3641" s="485"/>
      <c r="W3641" s="486"/>
      <c r="X3641" s="487"/>
    </row>
    <row r="3642" spans="5:24" x14ac:dyDescent="0.25">
      <c r="E3642" s="484"/>
      <c r="F3642" s="484"/>
      <c r="G3642" s="484"/>
      <c r="H3642" s="484"/>
      <c r="I3642" s="484"/>
      <c r="J3642" s="484"/>
      <c r="K3642" s="484"/>
      <c r="L3642" s="484"/>
      <c r="M3642" s="485"/>
      <c r="N3642" s="483"/>
      <c r="O3642" s="485"/>
      <c r="P3642" s="486"/>
      <c r="Q3642" s="483"/>
      <c r="R3642" s="485"/>
      <c r="S3642" s="483"/>
      <c r="T3642" s="484"/>
      <c r="U3642" s="484"/>
      <c r="V3642" s="485"/>
      <c r="W3642" s="486"/>
      <c r="X3642" s="487"/>
    </row>
    <row r="3643" spans="5:24" x14ac:dyDescent="0.25">
      <c r="E3643" s="484"/>
      <c r="F3643" s="484"/>
      <c r="G3643" s="484"/>
      <c r="H3643" s="484"/>
      <c r="I3643" s="484"/>
      <c r="J3643" s="484"/>
      <c r="K3643" s="484"/>
      <c r="L3643" s="484"/>
      <c r="M3643" s="485"/>
      <c r="N3643" s="483"/>
      <c r="O3643" s="485"/>
      <c r="P3643" s="486"/>
      <c r="Q3643" s="483"/>
      <c r="R3643" s="485"/>
      <c r="S3643" s="483"/>
      <c r="T3643" s="484"/>
      <c r="U3643" s="484"/>
      <c r="V3643" s="485"/>
      <c r="W3643" s="486"/>
      <c r="X3643" s="487"/>
    </row>
    <row r="3644" spans="5:24" x14ac:dyDescent="0.25">
      <c r="E3644" s="484"/>
      <c r="F3644" s="484"/>
      <c r="G3644" s="484"/>
      <c r="H3644" s="484"/>
      <c r="I3644" s="484"/>
      <c r="J3644" s="484"/>
      <c r="K3644" s="484"/>
      <c r="L3644" s="484"/>
      <c r="M3644" s="485"/>
      <c r="N3644" s="483"/>
      <c r="O3644" s="485"/>
      <c r="P3644" s="486"/>
      <c r="Q3644" s="483"/>
      <c r="R3644" s="485"/>
      <c r="S3644" s="483"/>
      <c r="T3644" s="484"/>
      <c r="U3644" s="484"/>
      <c r="V3644" s="485"/>
      <c r="W3644" s="486"/>
      <c r="X3644" s="487"/>
    </row>
    <row r="3645" spans="5:24" x14ac:dyDescent="0.25">
      <c r="E3645" s="484"/>
      <c r="F3645" s="484"/>
      <c r="G3645" s="484"/>
      <c r="H3645" s="484"/>
      <c r="I3645" s="484"/>
      <c r="J3645" s="484"/>
      <c r="K3645" s="484"/>
      <c r="L3645" s="484"/>
      <c r="M3645" s="485"/>
      <c r="N3645" s="483"/>
      <c r="O3645" s="485"/>
      <c r="P3645" s="486"/>
      <c r="Q3645" s="483"/>
      <c r="R3645" s="485"/>
      <c r="S3645" s="483"/>
      <c r="T3645" s="484"/>
      <c r="U3645" s="484"/>
      <c r="V3645" s="485"/>
      <c r="W3645" s="486"/>
      <c r="X3645" s="487"/>
    </row>
    <row r="3646" spans="5:24" x14ac:dyDescent="0.25">
      <c r="E3646" s="484"/>
      <c r="F3646" s="484"/>
      <c r="G3646" s="484"/>
      <c r="H3646" s="484"/>
      <c r="I3646" s="484"/>
      <c r="J3646" s="484"/>
      <c r="K3646" s="484"/>
      <c r="L3646" s="484"/>
      <c r="M3646" s="485"/>
      <c r="N3646" s="483"/>
      <c r="O3646" s="485"/>
      <c r="P3646" s="486"/>
      <c r="Q3646" s="483"/>
      <c r="R3646" s="485"/>
      <c r="S3646" s="483"/>
      <c r="T3646" s="484"/>
      <c r="U3646" s="484"/>
      <c r="V3646" s="485"/>
      <c r="W3646" s="486"/>
      <c r="X3646" s="487"/>
    </row>
    <row r="3647" spans="5:24" x14ac:dyDescent="0.25">
      <c r="E3647" s="484"/>
      <c r="F3647" s="484"/>
      <c r="G3647" s="484"/>
      <c r="H3647" s="484"/>
      <c r="I3647" s="484"/>
      <c r="J3647" s="484"/>
      <c r="K3647" s="484"/>
      <c r="L3647" s="484"/>
      <c r="M3647" s="485"/>
      <c r="N3647" s="483"/>
      <c r="O3647" s="485"/>
      <c r="P3647" s="486"/>
      <c r="Q3647" s="483"/>
      <c r="R3647" s="485"/>
      <c r="S3647" s="483"/>
      <c r="T3647" s="484"/>
      <c r="U3647" s="484"/>
      <c r="V3647" s="485"/>
      <c r="W3647" s="486"/>
      <c r="X3647" s="487"/>
    </row>
    <row r="3648" spans="5:24" x14ac:dyDescent="0.25">
      <c r="E3648" s="484"/>
      <c r="F3648" s="484"/>
      <c r="G3648" s="484"/>
      <c r="H3648" s="484"/>
      <c r="I3648" s="484"/>
      <c r="J3648" s="484"/>
      <c r="K3648" s="484"/>
      <c r="L3648" s="484"/>
      <c r="M3648" s="485"/>
      <c r="N3648" s="483"/>
      <c r="O3648" s="485"/>
      <c r="P3648" s="486"/>
      <c r="Q3648" s="483"/>
      <c r="R3648" s="485"/>
      <c r="S3648" s="483"/>
      <c r="T3648" s="484"/>
      <c r="U3648" s="484"/>
      <c r="V3648" s="485"/>
      <c r="W3648" s="486"/>
      <c r="X3648" s="487"/>
    </row>
    <row r="3649" spans="5:24" x14ac:dyDescent="0.25">
      <c r="E3649" s="484"/>
      <c r="F3649" s="484"/>
      <c r="G3649" s="484"/>
      <c r="H3649" s="484"/>
      <c r="I3649" s="484"/>
      <c r="J3649" s="484"/>
      <c r="K3649" s="484"/>
      <c r="L3649" s="484"/>
      <c r="M3649" s="485"/>
      <c r="N3649" s="483"/>
      <c r="O3649" s="485"/>
      <c r="P3649" s="486"/>
      <c r="Q3649" s="483"/>
      <c r="R3649" s="485"/>
      <c r="S3649" s="483"/>
      <c r="T3649" s="484"/>
      <c r="U3649" s="484"/>
      <c r="V3649" s="485"/>
      <c r="W3649" s="486"/>
      <c r="X3649" s="487"/>
    </row>
    <row r="3650" spans="5:24" x14ac:dyDescent="0.25">
      <c r="E3650" s="484"/>
      <c r="F3650" s="484"/>
      <c r="G3650" s="484"/>
      <c r="H3650" s="484"/>
      <c r="I3650" s="484"/>
      <c r="J3650" s="484"/>
      <c r="K3650" s="484"/>
      <c r="L3650" s="484"/>
      <c r="M3650" s="485"/>
      <c r="N3650" s="483"/>
      <c r="O3650" s="485"/>
      <c r="P3650" s="486"/>
      <c r="Q3650" s="483"/>
      <c r="R3650" s="485"/>
      <c r="S3650" s="483"/>
      <c r="T3650" s="484"/>
      <c r="U3650" s="484"/>
      <c r="V3650" s="485"/>
      <c r="W3650" s="486"/>
      <c r="X3650" s="487"/>
    </row>
    <row r="3651" spans="5:24" x14ac:dyDescent="0.25">
      <c r="E3651" s="484"/>
      <c r="F3651" s="484"/>
      <c r="G3651" s="484"/>
      <c r="H3651" s="484"/>
      <c r="I3651" s="484"/>
      <c r="J3651" s="484"/>
      <c r="K3651" s="484"/>
      <c r="L3651" s="484"/>
      <c r="M3651" s="485"/>
      <c r="N3651" s="483"/>
      <c r="O3651" s="485"/>
      <c r="P3651" s="486"/>
      <c r="Q3651" s="483"/>
      <c r="R3651" s="485"/>
      <c r="S3651" s="483"/>
      <c r="T3651" s="484"/>
      <c r="U3651" s="484"/>
      <c r="V3651" s="485"/>
      <c r="W3651" s="486"/>
      <c r="X3651" s="487"/>
    </row>
    <row r="3652" spans="5:24" x14ac:dyDescent="0.25">
      <c r="E3652" s="484"/>
      <c r="F3652" s="484"/>
      <c r="G3652" s="484"/>
      <c r="H3652" s="484"/>
      <c r="I3652" s="484"/>
      <c r="J3652" s="484"/>
      <c r="K3652" s="484"/>
      <c r="L3652" s="484"/>
      <c r="M3652" s="485"/>
      <c r="N3652" s="483"/>
      <c r="O3652" s="485"/>
      <c r="P3652" s="486"/>
      <c r="Q3652" s="483"/>
      <c r="R3652" s="485"/>
      <c r="S3652" s="483"/>
      <c r="T3652" s="484"/>
      <c r="U3652" s="484"/>
      <c r="V3652" s="485"/>
      <c r="W3652" s="486"/>
      <c r="X3652" s="487"/>
    </row>
    <row r="3653" spans="5:24" x14ac:dyDescent="0.25">
      <c r="E3653" s="484"/>
      <c r="F3653" s="484"/>
      <c r="G3653" s="484"/>
      <c r="H3653" s="484"/>
      <c r="I3653" s="484"/>
      <c r="J3653" s="484"/>
      <c r="K3653" s="484"/>
      <c r="L3653" s="484"/>
      <c r="M3653" s="485"/>
      <c r="N3653" s="483"/>
      <c r="O3653" s="485"/>
      <c r="P3653" s="486"/>
      <c r="Q3653" s="483"/>
      <c r="R3653" s="485"/>
      <c r="S3653" s="483"/>
      <c r="T3653" s="484"/>
      <c r="U3653" s="484"/>
      <c r="V3653" s="485"/>
      <c r="W3653" s="486"/>
      <c r="X3653" s="487"/>
    </row>
    <row r="3654" spans="5:24" x14ac:dyDescent="0.25">
      <c r="E3654" s="484"/>
      <c r="F3654" s="484"/>
      <c r="G3654" s="484"/>
      <c r="H3654" s="484"/>
      <c r="I3654" s="484"/>
      <c r="J3654" s="484"/>
      <c r="K3654" s="484"/>
      <c r="L3654" s="484"/>
      <c r="M3654" s="485"/>
      <c r="N3654" s="483"/>
      <c r="O3654" s="485"/>
      <c r="P3654" s="486"/>
      <c r="Q3654" s="483"/>
      <c r="R3654" s="485"/>
      <c r="S3654" s="483"/>
      <c r="T3654" s="484"/>
      <c r="U3654" s="484"/>
      <c r="V3654" s="485"/>
      <c r="W3654" s="486"/>
      <c r="X3654" s="487"/>
    </row>
    <row r="3655" spans="5:24" x14ac:dyDescent="0.25">
      <c r="E3655" s="484"/>
      <c r="F3655" s="484"/>
      <c r="G3655" s="484"/>
      <c r="H3655" s="484"/>
      <c r="I3655" s="484"/>
      <c r="J3655" s="484"/>
      <c r="K3655" s="484"/>
      <c r="L3655" s="484"/>
      <c r="M3655" s="485"/>
      <c r="N3655" s="483"/>
      <c r="O3655" s="485"/>
      <c r="P3655" s="486"/>
      <c r="Q3655" s="483"/>
      <c r="R3655" s="485"/>
      <c r="S3655" s="483"/>
      <c r="T3655" s="484"/>
      <c r="U3655" s="484"/>
      <c r="V3655" s="485"/>
      <c r="W3655" s="486"/>
      <c r="X3655" s="487"/>
    </row>
    <row r="3656" spans="5:24" x14ac:dyDescent="0.25">
      <c r="E3656" s="484"/>
      <c r="F3656" s="484"/>
      <c r="G3656" s="484"/>
      <c r="H3656" s="484"/>
      <c r="I3656" s="484"/>
      <c r="J3656" s="484"/>
      <c r="K3656" s="484"/>
      <c r="L3656" s="484"/>
      <c r="M3656" s="485"/>
      <c r="N3656" s="483"/>
      <c r="O3656" s="485"/>
      <c r="P3656" s="486"/>
      <c r="Q3656" s="483"/>
      <c r="R3656" s="485"/>
      <c r="S3656" s="483"/>
      <c r="T3656" s="484"/>
      <c r="U3656" s="484"/>
      <c r="V3656" s="485"/>
      <c r="W3656" s="486"/>
      <c r="X3656" s="487"/>
    </row>
    <row r="3657" spans="5:24" x14ac:dyDescent="0.25">
      <c r="E3657" s="484"/>
      <c r="F3657" s="484"/>
      <c r="G3657" s="484"/>
      <c r="H3657" s="484"/>
      <c r="I3657" s="484"/>
      <c r="J3657" s="484"/>
      <c r="K3657" s="484"/>
      <c r="L3657" s="484"/>
      <c r="M3657" s="485"/>
      <c r="N3657" s="483"/>
      <c r="O3657" s="485"/>
      <c r="P3657" s="486"/>
      <c r="Q3657" s="483"/>
      <c r="R3657" s="485"/>
      <c r="S3657" s="483"/>
      <c r="T3657" s="484"/>
      <c r="U3657" s="484"/>
      <c r="V3657" s="485"/>
      <c r="W3657" s="486"/>
      <c r="X3657" s="487"/>
    </row>
    <row r="3658" spans="5:24" x14ac:dyDescent="0.25">
      <c r="E3658" s="484"/>
      <c r="F3658" s="484"/>
      <c r="G3658" s="484"/>
      <c r="H3658" s="484"/>
      <c r="I3658" s="484"/>
      <c r="J3658" s="484"/>
      <c r="K3658" s="484"/>
      <c r="L3658" s="484"/>
      <c r="M3658" s="485"/>
      <c r="N3658" s="483"/>
      <c r="O3658" s="485"/>
      <c r="P3658" s="486"/>
      <c r="Q3658" s="483"/>
      <c r="R3658" s="485"/>
      <c r="S3658" s="483"/>
      <c r="T3658" s="484"/>
      <c r="U3658" s="484"/>
      <c r="V3658" s="485"/>
      <c r="W3658" s="486"/>
      <c r="X3658" s="487"/>
    </row>
    <row r="3659" spans="5:24" x14ac:dyDescent="0.25">
      <c r="E3659" s="484"/>
      <c r="F3659" s="484"/>
      <c r="G3659" s="484"/>
      <c r="H3659" s="484"/>
      <c r="I3659" s="484"/>
      <c r="J3659" s="484"/>
      <c r="K3659" s="484"/>
      <c r="L3659" s="484"/>
      <c r="M3659" s="485"/>
      <c r="N3659" s="483"/>
      <c r="O3659" s="485"/>
      <c r="P3659" s="486"/>
      <c r="Q3659" s="483"/>
      <c r="R3659" s="485"/>
      <c r="S3659" s="483"/>
      <c r="T3659" s="484"/>
      <c r="U3659" s="484"/>
      <c r="V3659" s="485"/>
      <c r="W3659" s="486"/>
      <c r="X3659" s="487"/>
    </row>
    <row r="3660" spans="5:24" x14ac:dyDescent="0.25">
      <c r="E3660" s="484"/>
      <c r="F3660" s="484"/>
      <c r="G3660" s="484"/>
      <c r="H3660" s="484"/>
      <c r="I3660" s="484"/>
      <c r="J3660" s="484"/>
      <c r="K3660" s="484"/>
      <c r="L3660" s="484"/>
      <c r="M3660" s="485"/>
      <c r="N3660" s="483"/>
      <c r="O3660" s="485"/>
      <c r="P3660" s="486"/>
      <c r="Q3660" s="483"/>
      <c r="R3660" s="485"/>
      <c r="S3660" s="483"/>
      <c r="T3660" s="484"/>
      <c r="U3660" s="484"/>
      <c r="V3660" s="485"/>
      <c r="W3660" s="486"/>
      <c r="X3660" s="487"/>
    </row>
    <row r="3661" spans="5:24" x14ac:dyDescent="0.25">
      <c r="E3661" s="484"/>
      <c r="F3661" s="484"/>
      <c r="G3661" s="484"/>
      <c r="H3661" s="484"/>
      <c r="I3661" s="484"/>
      <c r="J3661" s="484"/>
      <c r="K3661" s="484"/>
      <c r="L3661" s="484"/>
      <c r="M3661" s="485"/>
      <c r="N3661" s="483"/>
      <c r="O3661" s="485"/>
      <c r="P3661" s="486"/>
      <c r="Q3661" s="483"/>
      <c r="R3661" s="485"/>
      <c r="S3661" s="483"/>
      <c r="T3661" s="484"/>
      <c r="U3661" s="484"/>
      <c r="V3661" s="485"/>
      <c r="W3661" s="486"/>
      <c r="X3661" s="487"/>
    </row>
    <row r="3662" spans="5:24" x14ac:dyDescent="0.25">
      <c r="E3662" s="484"/>
      <c r="F3662" s="484"/>
      <c r="G3662" s="484"/>
      <c r="H3662" s="484"/>
      <c r="I3662" s="484"/>
      <c r="J3662" s="484"/>
      <c r="K3662" s="484"/>
      <c r="L3662" s="484"/>
      <c r="M3662" s="485"/>
      <c r="N3662" s="483"/>
      <c r="O3662" s="485"/>
      <c r="P3662" s="486"/>
      <c r="Q3662" s="483"/>
      <c r="R3662" s="485"/>
      <c r="S3662" s="483"/>
      <c r="T3662" s="484"/>
      <c r="U3662" s="484"/>
      <c r="V3662" s="485"/>
      <c r="W3662" s="486"/>
      <c r="X3662" s="487"/>
    </row>
    <row r="3663" spans="5:24" x14ac:dyDescent="0.25">
      <c r="E3663" s="484"/>
      <c r="F3663" s="484"/>
      <c r="G3663" s="484"/>
      <c r="H3663" s="484"/>
      <c r="I3663" s="484"/>
      <c r="J3663" s="484"/>
      <c r="K3663" s="484"/>
      <c r="L3663" s="484"/>
      <c r="M3663" s="485"/>
      <c r="N3663" s="483"/>
      <c r="O3663" s="485"/>
      <c r="P3663" s="486"/>
      <c r="Q3663" s="483"/>
      <c r="R3663" s="485"/>
      <c r="S3663" s="483"/>
      <c r="T3663" s="484"/>
      <c r="U3663" s="484"/>
      <c r="V3663" s="485"/>
      <c r="W3663" s="486"/>
      <c r="X3663" s="487"/>
    </row>
    <row r="3664" spans="5:24" x14ac:dyDescent="0.25">
      <c r="E3664" s="484"/>
      <c r="F3664" s="484"/>
      <c r="G3664" s="484"/>
      <c r="H3664" s="484"/>
      <c r="I3664" s="484"/>
      <c r="J3664" s="484"/>
      <c r="K3664" s="484"/>
      <c r="L3664" s="484"/>
      <c r="M3664" s="485"/>
      <c r="N3664" s="483"/>
      <c r="O3664" s="485"/>
      <c r="P3664" s="486"/>
      <c r="Q3664" s="483"/>
      <c r="R3664" s="485"/>
      <c r="S3664" s="483"/>
      <c r="T3664" s="484"/>
      <c r="U3664" s="484"/>
      <c r="V3664" s="485"/>
      <c r="W3664" s="486"/>
      <c r="X3664" s="487"/>
    </row>
    <row r="3665" spans="5:24" x14ac:dyDescent="0.25">
      <c r="E3665" s="484"/>
      <c r="F3665" s="484"/>
      <c r="G3665" s="484"/>
      <c r="H3665" s="484"/>
      <c r="I3665" s="484"/>
      <c r="J3665" s="484"/>
      <c r="K3665" s="484"/>
      <c r="L3665" s="484"/>
      <c r="M3665" s="485"/>
      <c r="N3665" s="483"/>
      <c r="O3665" s="485"/>
      <c r="P3665" s="486"/>
      <c r="Q3665" s="483"/>
      <c r="R3665" s="485"/>
      <c r="S3665" s="483"/>
      <c r="T3665" s="484"/>
      <c r="U3665" s="484"/>
      <c r="V3665" s="485"/>
      <c r="W3665" s="486"/>
      <c r="X3665" s="487"/>
    </row>
    <row r="3666" spans="5:24" x14ac:dyDescent="0.25">
      <c r="E3666" s="484"/>
      <c r="F3666" s="484"/>
      <c r="G3666" s="484"/>
      <c r="H3666" s="484"/>
      <c r="I3666" s="484"/>
      <c r="J3666" s="484"/>
      <c r="K3666" s="484"/>
      <c r="L3666" s="484"/>
      <c r="M3666" s="485"/>
      <c r="N3666" s="483"/>
      <c r="O3666" s="485"/>
      <c r="P3666" s="486"/>
      <c r="Q3666" s="483"/>
      <c r="R3666" s="485"/>
      <c r="S3666" s="483"/>
      <c r="T3666" s="484"/>
      <c r="U3666" s="484"/>
      <c r="V3666" s="485"/>
      <c r="W3666" s="486"/>
      <c r="X3666" s="487"/>
    </row>
    <row r="3667" spans="5:24" x14ac:dyDescent="0.25">
      <c r="E3667" s="484"/>
      <c r="F3667" s="484"/>
      <c r="G3667" s="484"/>
      <c r="H3667" s="484"/>
      <c r="I3667" s="484"/>
      <c r="J3667" s="484"/>
      <c r="K3667" s="484"/>
      <c r="L3667" s="484"/>
      <c r="M3667" s="485"/>
      <c r="N3667" s="483"/>
      <c r="O3667" s="485"/>
      <c r="P3667" s="486"/>
      <c r="Q3667" s="483"/>
      <c r="R3667" s="485"/>
      <c r="S3667" s="483"/>
      <c r="T3667" s="484"/>
      <c r="U3667" s="484"/>
      <c r="V3667" s="485"/>
      <c r="W3667" s="486"/>
      <c r="X3667" s="487"/>
    </row>
    <row r="3668" spans="5:24" x14ac:dyDescent="0.25">
      <c r="E3668" s="484"/>
      <c r="F3668" s="484"/>
      <c r="G3668" s="484"/>
      <c r="H3668" s="484"/>
      <c r="I3668" s="484"/>
      <c r="J3668" s="484"/>
      <c r="K3668" s="484"/>
      <c r="L3668" s="484"/>
      <c r="M3668" s="485"/>
      <c r="N3668" s="483"/>
      <c r="O3668" s="485"/>
      <c r="P3668" s="486"/>
      <c r="Q3668" s="483"/>
      <c r="R3668" s="485"/>
      <c r="S3668" s="483"/>
      <c r="T3668" s="484"/>
      <c r="U3668" s="484"/>
      <c r="V3668" s="485"/>
      <c r="W3668" s="486"/>
      <c r="X3668" s="487"/>
    </row>
    <row r="3669" spans="5:24" x14ac:dyDescent="0.25">
      <c r="E3669" s="484"/>
      <c r="F3669" s="484"/>
      <c r="G3669" s="484"/>
      <c r="H3669" s="484"/>
      <c r="I3669" s="484"/>
      <c r="J3669" s="484"/>
      <c r="K3669" s="484"/>
      <c r="L3669" s="484"/>
      <c r="M3669" s="485"/>
      <c r="N3669" s="483"/>
      <c r="O3669" s="485"/>
      <c r="P3669" s="486"/>
      <c r="Q3669" s="483"/>
      <c r="R3669" s="485"/>
      <c r="S3669" s="483"/>
      <c r="T3669" s="484"/>
      <c r="U3669" s="484"/>
      <c r="V3669" s="485"/>
      <c r="W3669" s="486"/>
      <c r="X3669" s="487"/>
    </row>
    <row r="3670" spans="5:24" x14ac:dyDescent="0.25">
      <c r="E3670" s="484"/>
      <c r="F3670" s="484"/>
      <c r="G3670" s="484"/>
      <c r="H3670" s="484"/>
      <c r="I3670" s="484"/>
      <c r="J3670" s="484"/>
      <c r="K3670" s="484"/>
      <c r="L3670" s="484"/>
      <c r="M3670" s="485"/>
      <c r="N3670" s="483"/>
      <c r="O3670" s="485"/>
      <c r="P3670" s="486"/>
      <c r="Q3670" s="483"/>
      <c r="R3670" s="485"/>
      <c r="S3670" s="483"/>
      <c r="T3670" s="484"/>
      <c r="U3670" s="484"/>
      <c r="V3670" s="485"/>
      <c r="W3670" s="486"/>
      <c r="X3670" s="487"/>
    </row>
    <row r="3671" spans="5:24" x14ac:dyDescent="0.25">
      <c r="E3671" s="484"/>
      <c r="F3671" s="484"/>
      <c r="G3671" s="484"/>
      <c r="H3671" s="484"/>
      <c r="I3671" s="484"/>
      <c r="J3671" s="484"/>
      <c r="K3671" s="484"/>
      <c r="L3671" s="484"/>
      <c r="M3671" s="485"/>
      <c r="N3671" s="483"/>
      <c r="O3671" s="485"/>
      <c r="P3671" s="486"/>
      <c r="Q3671" s="483"/>
      <c r="R3671" s="485"/>
      <c r="S3671" s="483"/>
      <c r="T3671" s="484"/>
      <c r="U3671" s="484"/>
      <c r="V3671" s="485"/>
      <c r="W3671" s="486"/>
      <c r="X3671" s="487"/>
    </row>
    <row r="3672" spans="5:24" x14ac:dyDescent="0.25">
      <c r="E3672" s="484"/>
      <c r="F3672" s="484"/>
      <c r="G3672" s="484"/>
      <c r="H3672" s="484"/>
      <c r="I3672" s="484"/>
      <c r="J3672" s="484"/>
      <c r="K3672" s="484"/>
      <c r="L3672" s="484"/>
      <c r="M3672" s="485"/>
      <c r="N3672" s="483"/>
      <c r="O3672" s="485"/>
      <c r="P3672" s="486"/>
      <c r="Q3672" s="483"/>
      <c r="R3672" s="485"/>
      <c r="S3672" s="483"/>
      <c r="T3672" s="484"/>
      <c r="U3672" s="484"/>
      <c r="V3672" s="485"/>
      <c r="W3672" s="486"/>
      <c r="X3672" s="487"/>
    </row>
    <row r="3673" spans="5:24" x14ac:dyDescent="0.25">
      <c r="E3673" s="484"/>
      <c r="F3673" s="484"/>
      <c r="G3673" s="484"/>
      <c r="H3673" s="484"/>
      <c r="I3673" s="484"/>
      <c r="J3673" s="484"/>
      <c r="K3673" s="484"/>
      <c r="L3673" s="484"/>
      <c r="M3673" s="485"/>
      <c r="N3673" s="483"/>
      <c r="O3673" s="485"/>
      <c r="P3673" s="486"/>
      <c r="Q3673" s="483"/>
      <c r="R3673" s="485"/>
      <c r="S3673" s="483"/>
      <c r="T3673" s="484"/>
      <c r="U3673" s="484"/>
      <c r="V3673" s="485"/>
      <c r="W3673" s="486"/>
      <c r="X3673" s="487"/>
    </row>
    <row r="3674" spans="5:24" x14ac:dyDescent="0.25">
      <c r="E3674" s="484"/>
      <c r="F3674" s="484"/>
      <c r="G3674" s="484"/>
      <c r="H3674" s="484"/>
      <c r="I3674" s="484"/>
      <c r="J3674" s="484"/>
      <c r="K3674" s="484"/>
      <c r="L3674" s="484"/>
      <c r="M3674" s="485"/>
      <c r="N3674" s="483"/>
      <c r="O3674" s="485"/>
      <c r="P3674" s="486"/>
      <c r="Q3674" s="483"/>
      <c r="R3674" s="485"/>
      <c r="S3674" s="483"/>
      <c r="T3674" s="484"/>
      <c r="U3674" s="484"/>
      <c r="V3674" s="485"/>
      <c r="W3674" s="486"/>
      <c r="X3674" s="487"/>
    </row>
    <row r="3675" spans="5:24" x14ac:dyDescent="0.25">
      <c r="E3675" s="484"/>
      <c r="F3675" s="484"/>
      <c r="G3675" s="484"/>
      <c r="H3675" s="484"/>
      <c r="I3675" s="484"/>
      <c r="J3675" s="484"/>
      <c r="K3675" s="484"/>
      <c r="L3675" s="484"/>
      <c r="M3675" s="485"/>
      <c r="N3675" s="483"/>
      <c r="O3675" s="485"/>
      <c r="P3675" s="486"/>
      <c r="Q3675" s="483"/>
      <c r="R3675" s="485"/>
      <c r="S3675" s="483"/>
      <c r="T3675" s="484"/>
      <c r="U3675" s="484"/>
      <c r="V3675" s="485"/>
      <c r="W3675" s="486"/>
      <c r="X3675" s="487"/>
    </row>
    <row r="3676" spans="5:24" x14ac:dyDescent="0.25">
      <c r="E3676" s="484"/>
      <c r="F3676" s="484"/>
      <c r="G3676" s="484"/>
      <c r="H3676" s="484"/>
      <c r="I3676" s="484"/>
      <c r="J3676" s="484"/>
      <c r="K3676" s="484"/>
      <c r="L3676" s="484"/>
      <c r="M3676" s="485"/>
      <c r="N3676" s="483"/>
      <c r="O3676" s="485"/>
      <c r="P3676" s="486"/>
      <c r="Q3676" s="483"/>
      <c r="R3676" s="485"/>
      <c r="S3676" s="483"/>
      <c r="T3676" s="484"/>
      <c r="U3676" s="484"/>
      <c r="V3676" s="485"/>
      <c r="W3676" s="486"/>
      <c r="X3676" s="487"/>
    </row>
    <row r="3677" spans="5:24" x14ac:dyDescent="0.25">
      <c r="E3677" s="484"/>
      <c r="F3677" s="484"/>
      <c r="G3677" s="484"/>
      <c r="H3677" s="484"/>
      <c r="I3677" s="484"/>
      <c r="J3677" s="484"/>
      <c r="K3677" s="484"/>
      <c r="L3677" s="484"/>
      <c r="M3677" s="485"/>
      <c r="N3677" s="483"/>
      <c r="O3677" s="485"/>
      <c r="P3677" s="486"/>
      <c r="Q3677" s="483"/>
      <c r="R3677" s="485"/>
      <c r="S3677" s="483"/>
      <c r="T3677" s="484"/>
      <c r="U3677" s="484"/>
      <c r="V3677" s="485"/>
      <c r="W3677" s="486"/>
      <c r="X3677" s="487"/>
    </row>
    <row r="3678" spans="5:24" x14ac:dyDescent="0.25">
      <c r="E3678" s="484"/>
      <c r="F3678" s="484"/>
      <c r="G3678" s="484"/>
      <c r="H3678" s="484"/>
      <c r="I3678" s="484"/>
      <c r="J3678" s="484"/>
      <c r="K3678" s="484"/>
      <c r="L3678" s="484"/>
      <c r="M3678" s="485"/>
      <c r="N3678" s="483"/>
      <c r="O3678" s="485"/>
      <c r="P3678" s="486"/>
      <c r="Q3678" s="483"/>
      <c r="R3678" s="485"/>
      <c r="S3678" s="483"/>
      <c r="T3678" s="484"/>
      <c r="U3678" s="484"/>
      <c r="V3678" s="485"/>
      <c r="W3678" s="486"/>
      <c r="X3678" s="487"/>
    </row>
    <row r="3679" spans="5:24" x14ac:dyDescent="0.25">
      <c r="E3679" s="484"/>
      <c r="F3679" s="484"/>
      <c r="G3679" s="484"/>
      <c r="H3679" s="484"/>
      <c r="I3679" s="484"/>
      <c r="J3679" s="484"/>
      <c r="K3679" s="484"/>
      <c r="L3679" s="484"/>
      <c r="M3679" s="485"/>
      <c r="N3679" s="483"/>
      <c r="O3679" s="485"/>
      <c r="P3679" s="486"/>
      <c r="Q3679" s="483"/>
      <c r="R3679" s="485"/>
      <c r="S3679" s="483"/>
      <c r="T3679" s="484"/>
      <c r="U3679" s="484"/>
      <c r="V3679" s="485"/>
      <c r="W3679" s="486"/>
      <c r="X3679" s="487"/>
    </row>
    <row r="3680" spans="5:24" x14ac:dyDescent="0.25">
      <c r="E3680" s="484"/>
      <c r="F3680" s="484"/>
      <c r="G3680" s="484"/>
      <c r="H3680" s="484"/>
      <c r="I3680" s="484"/>
      <c r="J3680" s="484"/>
      <c r="K3680" s="484"/>
      <c r="L3680" s="484"/>
      <c r="M3680" s="485"/>
      <c r="N3680" s="483"/>
      <c r="O3680" s="485"/>
      <c r="P3680" s="486"/>
      <c r="Q3680" s="483"/>
      <c r="R3680" s="485"/>
      <c r="S3680" s="483"/>
      <c r="T3680" s="484"/>
      <c r="U3680" s="484"/>
      <c r="V3680" s="485"/>
      <c r="W3680" s="486"/>
      <c r="X3680" s="487"/>
    </row>
    <row r="3681" spans="5:24" x14ac:dyDescent="0.25">
      <c r="E3681" s="484"/>
      <c r="F3681" s="484"/>
      <c r="G3681" s="484"/>
      <c r="H3681" s="484"/>
      <c r="I3681" s="484"/>
      <c r="J3681" s="484"/>
      <c r="K3681" s="484"/>
      <c r="L3681" s="484"/>
      <c r="M3681" s="485"/>
      <c r="N3681" s="483"/>
      <c r="O3681" s="485"/>
      <c r="P3681" s="486"/>
      <c r="Q3681" s="483"/>
      <c r="R3681" s="485"/>
      <c r="S3681" s="483"/>
      <c r="T3681" s="484"/>
      <c r="U3681" s="484"/>
      <c r="V3681" s="485"/>
      <c r="W3681" s="486"/>
      <c r="X3681" s="487"/>
    </row>
    <row r="3682" spans="5:24" x14ac:dyDescent="0.25">
      <c r="E3682" s="484"/>
      <c r="F3682" s="484"/>
      <c r="G3682" s="484"/>
      <c r="H3682" s="484"/>
      <c r="I3682" s="484"/>
      <c r="J3682" s="484"/>
      <c r="K3682" s="484"/>
      <c r="L3682" s="484"/>
      <c r="M3682" s="485"/>
      <c r="N3682" s="483"/>
      <c r="O3682" s="485"/>
      <c r="P3682" s="486"/>
      <c r="Q3682" s="483"/>
      <c r="R3682" s="485"/>
      <c r="S3682" s="483"/>
      <c r="T3682" s="484"/>
      <c r="U3682" s="484"/>
      <c r="V3682" s="485"/>
      <c r="W3682" s="486"/>
      <c r="X3682" s="487"/>
    </row>
    <row r="3683" spans="5:24" x14ac:dyDescent="0.25">
      <c r="E3683" s="484"/>
      <c r="F3683" s="484"/>
      <c r="G3683" s="484"/>
      <c r="H3683" s="484"/>
      <c r="I3683" s="484"/>
      <c r="J3683" s="484"/>
      <c r="K3683" s="484"/>
      <c r="L3683" s="484"/>
      <c r="M3683" s="485"/>
      <c r="N3683" s="483"/>
      <c r="O3683" s="485"/>
      <c r="P3683" s="486"/>
      <c r="Q3683" s="483"/>
      <c r="R3683" s="485"/>
      <c r="S3683" s="483"/>
      <c r="T3683" s="484"/>
      <c r="U3683" s="484"/>
      <c r="V3683" s="485"/>
      <c r="W3683" s="486"/>
      <c r="X3683" s="487"/>
    </row>
    <row r="3684" spans="5:24" x14ac:dyDescent="0.25">
      <c r="E3684" s="484"/>
      <c r="F3684" s="484"/>
      <c r="G3684" s="484"/>
      <c r="H3684" s="484"/>
      <c r="I3684" s="484"/>
      <c r="J3684" s="484"/>
      <c r="K3684" s="484"/>
      <c r="L3684" s="484"/>
      <c r="M3684" s="485"/>
      <c r="N3684" s="483"/>
      <c r="O3684" s="485"/>
      <c r="P3684" s="486"/>
      <c r="Q3684" s="483"/>
      <c r="R3684" s="485"/>
      <c r="S3684" s="483"/>
      <c r="T3684" s="484"/>
      <c r="U3684" s="484"/>
      <c r="V3684" s="485"/>
      <c r="W3684" s="486"/>
      <c r="X3684" s="487"/>
    </row>
    <row r="3685" spans="5:24" x14ac:dyDescent="0.25">
      <c r="E3685" s="484"/>
      <c r="F3685" s="484"/>
      <c r="G3685" s="484"/>
      <c r="H3685" s="484"/>
      <c r="I3685" s="484"/>
      <c r="J3685" s="484"/>
      <c r="K3685" s="484"/>
      <c r="L3685" s="484"/>
      <c r="M3685" s="485"/>
      <c r="N3685" s="483"/>
      <c r="O3685" s="485"/>
      <c r="P3685" s="486"/>
      <c r="Q3685" s="483"/>
      <c r="R3685" s="485"/>
      <c r="S3685" s="483"/>
      <c r="T3685" s="484"/>
      <c r="U3685" s="484"/>
      <c r="V3685" s="485"/>
      <c r="W3685" s="486"/>
      <c r="X3685" s="487"/>
    </row>
    <row r="3686" spans="5:24" x14ac:dyDescent="0.25">
      <c r="E3686" s="484"/>
      <c r="F3686" s="484"/>
      <c r="G3686" s="484"/>
      <c r="H3686" s="484"/>
      <c r="I3686" s="484"/>
      <c r="J3686" s="484"/>
      <c r="K3686" s="484"/>
      <c r="L3686" s="484"/>
      <c r="M3686" s="485"/>
      <c r="N3686" s="483"/>
      <c r="O3686" s="485"/>
      <c r="P3686" s="486"/>
      <c r="Q3686" s="483"/>
      <c r="R3686" s="485"/>
      <c r="S3686" s="483"/>
      <c r="T3686" s="484"/>
      <c r="U3686" s="484"/>
      <c r="V3686" s="485"/>
      <c r="W3686" s="486"/>
      <c r="X3686" s="487"/>
    </row>
    <row r="3687" spans="5:24" x14ac:dyDescent="0.25">
      <c r="E3687" s="484"/>
      <c r="F3687" s="484"/>
      <c r="G3687" s="484"/>
      <c r="H3687" s="484"/>
      <c r="I3687" s="484"/>
      <c r="J3687" s="484"/>
      <c r="K3687" s="484"/>
      <c r="L3687" s="484"/>
      <c r="M3687" s="485"/>
      <c r="N3687" s="483"/>
      <c r="O3687" s="485"/>
      <c r="P3687" s="486"/>
      <c r="Q3687" s="483"/>
      <c r="R3687" s="485"/>
      <c r="S3687" s="483"/>
      <c r="T3687" s="484"/>
      <c r="U3687" s="484"/>
      <c r="V3687" s="485"/>
      <c r="W3687" s="486"/>
      <c r="X3687" s="487"/>
    </row>
    <row r="3688" spans="5:24" x14ac:dyDescent="0.25">
      <c r="E3688" s="484"/>
      <c r="F3688" s="484"/>
      <c r="G3688" s="484"/>
      <c r="H3688" s="484"/>
      <c r="I3688" s="484"/>
      <c r="J3688" s="484"/>
      <c r="K3688" s="484"/>
      <c r="L3688" s="484"/>
      <c r="M3688" s="485"/>
      <c r="N3688" s="483"/>
      <c r="O3688" s="485"/>
      <c r="P3688" s="486"/>
      <c r="Q3688" s="483"/>
      <c r="R3688" s="485"/>
      <c r="S3688" s="483"/>
      <c r="T3688" s="484"/>
      <c r="U3688" s="484"/>
      <c r="V3688" s="485"/>
      <c r="W3688" s="486"/>
      <c r="X3688" s="487"/>
    </row>
    <row r="3689" spans="5:24" x14ac:dyDescent="0.25">
      <c r="E3689" s="484"/>
      <c r="F3689" s="484"/>
      <c r="G3689" s="484"/>
      <c r="H3689" s="484"/>
      <c r="I3689" s="484"/>
      <c r="J3689" s="484"/>
      <c r="K3689" s="484"/>
      <c r="L3689" s="484"/>
      <c r="M3689" s="485"/>
      <c r="N3689" s="483"/>
      <c r="O3689" s="485"/>
      <c r="P3689" s="486"/>
      <c r="Q3689" s="483"/>
      <c r="R3689" s="485"/>
      <c r="S3689" s="483"/>
      <c r="T3689" s="484"/>
      <c r="U3689" s="484"/>
      <c r="V3689" s="485"/>
      <c r="W3689" s="486"/>
      <c r="X3689" s="487"/>
    </row>
    <row r="3690" spans="5:24" x14ac:dyDescent="0.25">
      <c r="E3690" s="484"/>
      <c r="F3690" s="484"/>
      <c r="G3690" s="484"/>
      <c r="H3690" s="484"/>
      <c r="I3690" s="484"/>
      <c r="J3690" s="484"/>
      <c r="K3690" s="484"/>
      <c r="L3690" s="484"/>
      <c r="M3690" s="485"/>
      <c r="N3690" s="483"/>
      <c r="O3690" s="485"/>
      <c r="P3690" s="486"/>
      <c r="Q3690" s="483"/>
      <c r="R3690" s="485"/>
      <c r="S3690" s="483"/>
      <c r="T3690" s="484"/>
      <c r="U3690" s="484"/>
      <c r="V3690" s="485"/>
      <c r="W3690" s="486"/>
      <c r="X3690" s="487"/>
    </row>
    <row r="3691" spans="5:24" x14ac:dyDescent="0.25">
      <c r="E3691" s="484"/>
      <c r="F3691" s="484"/>
      <c r="G3691" s="484"/>
      <c r="H3691" s="484"/>
      <c r="I3691" s="484"/>
      <c r="J3691" s="484"/>
      <c r="K3691" s="484"/>
      <c r="L3691" s="484"/>
      <c r="M3691" s="485"/>
      <c r="N3691" s="483"/>
      <c r="O3691" s="485"/>
      <c r="P3691" s="486"/>
      <c r="Q3691" s="483"/>
      <c r="R3691" s="485"/>
      <c r="S3691" s="483"/>
      <c r="T3691" s="484"/>
      <c r="U3691" s="484"/>
      <c r="V3691" s="485"/>
      <c r="W3691" s="486"/>
      <c r="X3691" s="487"/>
    </row>
    <row r="3692" spans="5:24" x14ac:dyDescent="0.25">
      <c r="E3692" s="484"/>
      <c r="F3692" s="484"/>
      <c r="G3692" s="484"/>
      <c r="H3692" s="484"/>
      <c r="I3692" s="484"/>
      <c r="J3692" s="484"/>
      <c r="K3692" s="484"/>
      <c r="L3692" s="484"/>
      <c r="M3692" s="485"/>
      <c r="N3692" s="483"/>
      <c r="O3692" s="485"/>
      <c r="P3692" s="486"/>
      <c r="Q3692" s="483"/>
      <c r="R3692" s="485"/>
      <c r="S3692" s="483"/>
      <c r="T3692" s="484"/>
      <c r="U3692" s="484"/>
      <c r="V3692" s="485"/>
      <c r="W3692" s="486"/>
      <c r="X3692" s="487"/>
    </row>
    <row r="3693" spans="5:24" x14ac:dyDescent="0.25">
      <c r="E3693" s="484"/>
      <c r="F3693" s="484"/>
      <c r="G3693" s="484"/>
      <c r="H3693" s="484"/>
      <c r="I3693" s="484"/>
      <c r="J3693" s="484"/>
      <c r="K3693" s="484"/>
      <c r="L3693" s="484"/>
      <c r="M3693" s="485"/>
      <c r="N3693" s="483"/>
      <c r="O3693" s="485"/>
      <c r="P3693" s="486"/>
      <c r="Q3693" s="483"/>
      <c r="R3693" s="485"/>
      <c r="S3693" s="483"/>
      <c r="T3693" s="484"/>
      <c r="U3693" s="484"/>
      <c r="V3693" s="485"/>
      <c r="W3693" s="486"/>
      <c r="X3693" s="487"/>
    </row>
    <row r="3694" spans="5:24" x14ac:dyDescent="0.25">
      <c r="E3694" s="484"/>
      <c r="F3694" s="484"/>
      <c r="G3694" s="484"/>
      <c r="H3694" s="484"/>
      <c r="I3694" s="484"/>
      <c r="J3694" s="484"/>
      <c r="K3694" s="484"/>
      <c r="L3694" s="484"/>
      <c r="M3694" s="485"/>
      <c r="N3694" s="483"/>
      <c r="O3694" s="485"/>
      <c r="P3694" s="486"/>
      <c r="Q3694" s="483"/>
      <c r="R3694" s="485"/>
      <c r="S3694" s="483"/>
      <c r="T3694" s="484"/>
      <c r="U3694" s="484"/>
      <c r="V3694" s="485"/>
      <c r="W3694" s="486"/>
      <c r="X3694" s="487"/>
    </row>
    <row r="3695" spans="5:24" x14ac:dyDescent="0.25">
      <c r="E3695" s="484"/>
      <c r="F3695" s="484"/>
      <c r="G3695" s="484"/>
      <c r="H3695" s="484"/>
      <c r="I3695" s="484"/>
      <c r="J3695" s="484"/>
      <c r="K3695" s="484"/>
      <c r="L3695" s="484"/>
      <c r="M3695" s="485"/>
      <c r="N3695" s="483"/>
      <c r="O3695" s="485"/>
      <c r="P3695" s="486"/>
      <c r="Q3695" s="483"/>
      <c r="R3695" s="485"/>
      <c r="S3695" s="483"/>
      <c r="T3695" s="484"/>
      <c r="U3695" s="484"/>
      <c r="V3695" s="485"/>
      <c r="W3695" s="486"/>
      <c r="X3695" s="487"/>
    </row>
    <row r="3696" spans="5:24" x14ac:dyDescent="0.25">
      <c r="E3696" s="484"/>
      <c r="F3696" s="484"/>
      <c r="G3696" s="484"/>
      <c r="H3696" s="484"/>
      <c r="I3696" s="484"/>
      <c r="J3696" s="484"/>
      <c r="K3696" s="484"/>
      <c r="L3696" s="484"/>
      <c r="M3696" s="485"/>
      <c r="N3696" s="483"/>
      <c r="O3696" s="485"/>
      <c r="P3696" s="486"/>
      <c r="Q3696" s="483"/>
      <c r="R3696" s="485"/>
      <c r="S3696" s="483"/>
      <c r="T3696" s="484"/>
      <c r="U3696" s="484"/>
      <c r="V3696" s="485"/>
      <c r="W3696" s="486"/>
      <c r="X3696" s="487"/>
    </row>
    <row r="3697" spans="5:24" x14ac:dyDescent="0.25">
      <c r="E3697" s="484"/>
      <c r="F3697" s="484"/>
      <c r="G3697" s="484"/>
      <c r="H3697" s="484"/>
      <c r="I3697" s="484"/>
      <c r="J3697" s="484"/>
      <c r="K3697" s="484"/>
      <c r="L3697" s="484"/>
      <c r="M3697" s="485"/>
      <c r="N3697" s="483"/>
      <c r="O3697" s="485"/>
      <c r="P3697" s="486"/>
      <c r="Q3697" s="483"/>
      <c r="R3697" s="485"/>
      <c r="S3697" s="483"/>
      <c r="T3697" s="484"/>
      <c r="U3697" s="484"/>
      <c r="V3697" s="485"/>
      <c r="W3697" s="486"/>
      <c r="X3697" s="487"/>
    </row>
    <row r="3698" spans="5:24" x14ac:dyDescent="0.25">
      <c r="E3698" s="484"/>
      <c r="F3698" s="484"/>
      <c r="G3698" s="484"/>
      <c r="H3698" s="484"/>
      <c r="I3698" s="484"/>
      <c r="J3698" s="484"/>
      <c r="K3698" s="484"/>
      <c r="L3698" s="484"/>
      <c r="M3698" s="485"/>
      <c r="N3698" s="483"/>
      <c r="O3698" s="485"/>
      <c r="P3698" s="486"/>
      <c r="Q3698" s="483"/>
      <c r="R3698" s="485"/>
      <c r="S3698" s="483"/>
      <c r="T3698" s="484"/>
      <c r="U3698" s="484"/>
      <c r="V3698" s="485"/>
      <c r="W3698" s="486"/>
      <c r="X3698" s="487"/>
    </row>
    <row r="3699" spans="5:24" x14ac:dyDescent="0.25">
      <c r="E3699" s="484"/>
      <c r="F3699" s="484"/>
      <c r="G3699" s="484"/>
      <c r="H3699" s="484"/>
      <c r="I3699" s="484"/>
      <c r="J3699" s="484"/>
      <c r="K3699" s="484"/>
      <c r="L3699" s="484"/>
      <c r="M3699" s="485"/>
      <c r="N3699" s="483"/>
      <c r="O3699" s="485"/>
      <c r="P3699" s="486"/>
      <c r="Q3699" s="483"/>
      <c r="R3699" s="485"/>
      <c r="S3699" s="483"/>
      <c r="T3699" s="484"/>
      <c r="U3699" s="484"/>
      <c r="V3699" s="485"/>
      <c r="W3699" s="486"/>
      <c r="X3699" s="487"/>
    </row>
    <row r="3700" spans="5:24" x14ac:dyDescent="0.25">
      <c r="E3700" s="484"/>
      <c r="F3700" s="484"/>
      <c r="G3700" s="484"/>
      <c r="H3700" s="484"/>
      <c r="I3700" s="484"/>
      <c r="J3700" s="484"/>
      <c r="K3700" s="484"/>
      <c r="L3700" s="484"/>
      <c r="M3700" s="485"/>
      <c r="N3700" s="483"/>
      <c r="O3700" s="485"/>
      <c r="P3700" s="486"/>
      <c r="Q3700" s="483"/>
      <c r="R3700" s="485"/>
      <c r="S3700" s="483"/>
      <c r="T3700" s="484"/>
      <c r="U3700" s="484"/>
      <c r="V3700" s="485"/>
      <c r="W3700" s="486"/>
      <c r="X3700" s="487"/>
    </row>
    <row r="3701" spans="5:24" x14ac:dyDescent="0.25">
      <c r="E3701" s="484"/>
      <c r="F3701" s="484"/>
      <c r="G3701" s="484"/>
      <c r="H3701" s="484"/>
      <c r="I3701" s="484"/>
      <c r="J3701" s="484"/>
      <c r="K3701" s="484"/>
      <c r="L3701" s="484"/>
      <c r="M3701" s="485"/>
      <c r="N3701" s="483"/>
      <c r="O3701" s="485"/>
      <c r="P3701" s="486"/>
      <c r="Q3701" s="483"/>
      <c r="R3701" s="485"/>
      <c r="S3701" s="483"/>
      <c r="T3701" s="484"/>
      <c r="U3701" s="484"/>
      <c r="V3701" s="485"/>
      <c r="W3701" s="486"/>
      <c r="X3701" s="487"/>
    </row>
    <row r="3702" spans="5:24" x14ac:dyDescent="0.25">
      <c r="E3702" s="484"/>
      <c r="F3702" s="484"/>
      <c r="G3702" s="484"/>
      <c r="H3702" s="484"/>
      <c r="I3702" s="484"/>
      <c r="J3702" s="484"/>
      <c r="K3702" s="484"/>
      <c r="L3702" s="484"/>
      <c r="M3702" s="485"/>
      <c r="N3702" s="483"/>
      <c r="O3702" s="485"/>
      <c r="P3702" s="486"/>
      <c r="Q3702" s="483"/>
      <c r="R3702" s="485"/>
      <c r="S3702" s="483"/>
      <c r="T3702" s="484"/>
      <c r="U3702" s="484"/>
      <c r="V3702" s="485"/>
      <c r="W3702" s="486"/>
      <c r="X3702" s="487"/>
    </row>
    <row r="3703" spans="5:24" x14ac:dyDescent="0.25">
      <c r="E3703" s="484"/>
      <c r="F3703" s="484"/>
      <c r="G3703" s="484"/>
      <c r="H3703" s="484"/>
      <c r="I3703" s="484"/>
      <c r="J3703" s="484"/>
      <c r="K3703" s="484"/>
      <c r="L3703" s="484"/>
      <c r="M3703" s="485"/>
      <c r="N3703" s="483"/>
      <c r="O3703" s="485"/>
      <c r="P3703" s="486"/>
      <c r="Q3703" s="483"/>
      <c r="R3703" s="485"/>
      <c r="S3703" s="483"/>
      <c r="T3703" s="484"/>
      <c r="U3703" s="484"/>
      <c r="V3703" s="485"/>
      <c r="W3703" s="486"/>
      <c r="X3703" s="487"/>
    </row>
    <row r="3704" spans="5:24" x14ac:dyDescent="0.25">
      <c r="E3704" s="484"/>
      <c r="F3704" s="484"/>
      <c r="G3704" s="484"/>
      <c r="H3704" s="484"/>
      <c r="I3704" s="484"/>
      <c r="J3704" s="484"/>
      <c r="K3704" s="484"/>
      <c r="L3704" s="484"/>
      <c r="M3704" s="485"/>
      <c r="N3704" s="483"/>
      <c r="O3704" s="485"/>
      <c r="P3704" s="486"/>
      <c r="Q3704" s="483"/>
      <c r="R3704" s="485"/>
      <c r="S3704" s="483"/>
      <c r="T3704" s="484"/>
      <c r="U3704" s="484"/>
      <c r="V3704" s="485"/>
      <c r="W3704" s="486"/>
      <c r="X3704" s="487"/>
    </row>
    <row r="3705" spans="5:24" x14ac:dyDescent="0.25">
      <c r="E3705" s="484"/>
      <c r="F3705" s="484"/>
      <c r="G3705" s="484"/>
      <c r="H3705" s="484"/>
      <c r="I3705" s="484"/>
      <c r="J3705" s="484"/>
      <c r="K3705" s="484"/>
      <c r="L3705" s="484"/>
      <c r="M3705" s="485"/>
      <c r="N3705" s="483"/>
      <c r="O3705" s="485"/>
      <c r="P3705" s="486"/>
      <c r="Q3705" s="483"/>
      <c r="R3705" s="485"/>
      <c r="S3705" s="483"/>
      <c r="T3705" s="484"/>
      <c r="U3705" s="484"/>
      <c r="V3705" s="485"/>
      <c r="W3705" s="486"/>
      <c r="X3705" s="487"/>
    </row>
    <row r="3706" spans="5:24" x14ac:dyDescent="0.25">
      <c r="E3706" s="484"/>
      <c r="F3706" s="484"/>
      <c r="G3706" s="484"/>
      <c r="H3706" s="484"/>
      <c r="I3706" s="484"/>
      <c r="J3706" s="484"/>
      <c r="K3706" s="484"/>
      <c r="L3706" s="484"/>
      <c r="M3706" s="485"/>
      <c r="N3706" s="483"/>
      <c r="O3706" s="485"/>
      <c r="P3706" s="486"/>
      <c r="Q3706" s="483"/>
      <c r="R3706" s="485"/>
      <c r="S3706" s="483"/>
      <c r="T3706" s="484"/>
      <c r="U3706" s="484"/>
      <c r="V3706" s="485"/>
      <c r="W3706" s="486"/>
      <c r="X3706" s="487"/>
    </row>
    <row r="3707" spans="5:24" x14ac:dyDescent="0.25">
      <c r="E3707" s="484"/>
      <c r="F3707" s="484"/>
      <c r="G3707" s="484"/>
      <c r="H3707" s="484"/>
      <c r="I3707" s="484"/>
      <c r="J3707" s="484"/>
      <c r="K3707" s="484"/>
      <c r="L3707" s="484"/>
      <c r="M3707" s="485"/>
      <c r="N3707" s="483"/>
      <c r="O3707" s="485"/>
      <c r="P3707" s="486"/>
      <c r="Q3707" s="483"/>
      <c r="R3707" s="485"/>
      <c r="S3707" s="483"/>
      <c r="T3707" s="484"/>
      <c r="U3707" s="484"/>
      <c r="V3707" s="485"/>
      <c r="W3707" s="486"/>
      <c r="X3707" s="487"/>
    </row>
    <row r="3708" spans="5:24" x14ac:dyDescent="0.25">
      <c r="E3708" s="484"/>
      <c r="F3708" s="484"/>
      <c r="G3708" s="484"/>
      <c r="H3708" s="484"/>
      <c r="I3708" s="484"/>
      <c r="J3708" s="484"/>
      <c r="K3708" s="484"/>
      <c r="L3708" s="484"/>
      <c r="M3708" s="485"/>
      <c r="N3708" s="483"/>
      <c r="O3708" s="485"/>
      <c r="P3708" s="486"/>
      <c r="Q3708" s="483"/>
      <c r="R3708" s="485"/>
      <c r="S3708" s="483"/>
      <c r="T3708" s="484"/>
      <c r="U3708" s="484"/>
      <c r="V3708" s="485"/>
      <c r="W3708" s="486"/>
      <c r="X3708" s="487"/>
    </row>
    <row r="3709" spans="5:24" x14ac:dyDescent="0.25">
      <c r="E3709" s="484"/>
      <c r="F3709" s="484"/>
      <c r="G3709" s="484"/>
      <c r="H3709" s="484"/>
      <c r="I3709" s="484"/>
      <c r="J3709" s="484"/>
      <c r="K3709" s="484"/>
      <c r="L3709" s="484"/>
      <c r="M3709" s="485"/>
      <c r="N3709" s="483"/>
      <c r="O3709" s="485"/>
      <c r="P3709" s="486"/>
      <c r="Q3709" s="483"/>
      <c r="R3709" s="485"/>
      <c r="S3709" s="483"/>
      <c r="T3709" s="484"/>
      <c r="U3709" s="484"/>
      <c r="V3709" s="485"/>
      <c r="W3709" s="486"/>
      <c r="X3709" s="487"/>
    </row>
    <row r="3710" spans="5:24" x14ac:dyDescent="0.25">
      <c r="E3710" s="484"/>
      <c r="F3710" s="484"/>
      <c r="G3710" s="484"/>
      <c r="H3710" s="484"/>
      <c r="I3710" s="484"/>
      <c r="J3710" s="484"/>
      <c r="K3710" s="484"/>
      <c r="L3710" s="484"/>
      <c r="M3710" s="485"/>
      <c r="N3710" s="483"/>
      <c r="O3710" s="485"/>
      <c r="P3710" s="486"/>
      <c r="Q3710" s="483"/>
      <c r="R3710" s="485"/>
      <c r="S3710" s="483"/>
      <c r="T3710" s="484"/>
      <c r="U3710" s="484"/>
      <c r="V3710" s="485"/>
      <c r="W3710" s="486"/>
      <c r="X3710" s="487"/>
    </row>
    <row r="3711" spans="5:24" x14ac:dyDescent="0.25">
      <c r="E3711" s="484"/>
      <c r="F3711" s="484"/>
      <c r="G3711" s="484"/>
      <c r="H3711" s="484"/>
      <c r="I3711" s="484"/>
      <c r="J3711" s="484"/>
      <c r="K3711" s="484"/>
      <c r="L3711" s="484"/>
      <c r="M3711" s="485"/>
      <c r="N3711" s="483"/>
      <c r="O3711" s="485"/>
      <c r="P3711" s="486"/>
      <c r="Q3711" s="483"/>
      <c r="R3711" s="485"/>
      <c r="S3711" s="483"/>
      <c r="T3711" s="484"/>
      <c r="U3711" s="484"/>
      <c r="V3711" s="485"/>
      <c r="W3711" s="486"/>
      <c r="X3711" s="487"/>
    </row>
    <row r="3712" spans="5:24" x14ac:dyDescent="0.25">
      <c r="E3712" s="484"/>
      <c r="F3712" s="484"/>
      <c r="G3712" s="484"/>
      <c r="H3712" s="484"/>
      <c r="I3712" s="484"/>
      <c r="J3712" s="484"/>
      <c r="K3712" s="484"/>
      <c r="L3712" s="484"/>
      <c r="M3712" s="485"/>
      <c r="N3712" s="483"/>
      <c r="O3712" s="485"/>
      <c r="P3712" s="486"/>
      <c r="Q3712" s="483"/>
      <c r="R3712" s="485"/>
      <c r="S3712" s="483"/>
      <c r="T3712" s="484"/>
      <c r="U3712" s="484"/>
      <c r="V3712" s="485"/>
      <c r="W3712" s="486"/>
      <c r="X3712" s="487"/>
    </row>
    <row r="3713" spans="5:24" x14ac:dyDescent="0.25">
      <c r="E3713" s="484"/>
      <c r="F3713" s="484"/>
      <c r="G3713" s="484"/>
      <c r="H3713" s="484"/>
      <c r="I3713" s="484"/>
      <c r="J3713" s="484"/>
      <c r="K3713" s="484"/>
      <c r="L3713" s="484"/>
      <c r="M3713" s="485"/>
      <c r="N3713" s="483"/>
      <c r="O3713" s="485"/>
      <c r="P3713" s="486"/>
      <c r="Q3713" s="483"/>
      <c r="R3713" s="485"/>
      <c r="S3713" s="483"/>
      <c r="T3713" s="484"/>
      <c r="U3713" s="484"/>
      <c r="V3713" s="485"/>
      <c r="W3713" s="486"/>
      <c r="X3713" s="487"/>
    </row>
    <row r="3714" spans="5:24" x14ac:dyDescent="0.25">
      <c r="E3714" s="484"/>
      <c r="F3714" s="484"/>
      <c r="G3714" s="484"/>
      <c r="H3714" s="484"/>
      <c r="I3714" s="484"/>
      <c r="J3714" s="484"/>
      <c r="K3714" s="484"/>
      <c r="L3714" s="484"/>
      <c r="M3714" s="485"/>
      <c r="N3714" s="483"/>
      <c r="O3714" s="485"/>
      <c r="P3714" s="486"/>
      <c r="Q3714" s="483"/>
      <c r="R3714" s="485"/>
      <c r="S3714" s="483"/>
      <c r="T3714" s="484"/>
      <c r="U3714" s="484"/>
      <c r="V3714" s="485"/>
      <c r="W3714" s="486"/>
      <c r="X3714" s="487"/>
    </row>
    <row r="3715" spans="5:24" x14ac:dyDescent="0.25">
      <c r="E3715" s="484"/>
      <c r="F3715" s="484"/>
      <c r="G3715" s="484"/>
      <c r="H3715" s="484"/>
      <c r="I3715" s="484"/>
      <c r="J3715" s="484"/>
      <c r="K3715" s="484"/>
      <c r="L3715" s="484"/>
      <c r="M3715" s="485"/>
      <c r="N3715" s="483"/>
      <c r="O3715" s="485"/>
      <c r="P3715" s="486"/>
      <c r="Q3715" s="483"/>
      <c r="R3715" s="485"/>
      <c r="S3715" s="483"/>
      <c r="T3715" s="484"/>
      <c r="U3715" s="484"/>
      <c r="V3715" s="485"/>
      <c r="W3715" s="486"/>
      <c r="X3715" s="487"/>
    </row>
    <row r="3716" spans="5:24" x14ac:dyDescent="0.25">
      <c r="E3716" s="484"/>
      <c r="F3716" s="484"/>
      <c r="G3716" s="484"/>
      <c r="H3716" s="484"/>
      <c r="I3716" s="484"/>
      <c r="J3716" s="484"/>
      <c r="K3716" s="484"/>
      <c r="L3716" s="484"/>
      <c r="M3716" s="485"/>
      <c r="N3716" s="483"/>
      <c r="O3716" s="485"/>
      <c r="P3716" s="486"/>
      <c r="Q3716" s="483"/>
      <c r="R3716" s="485"/>
      <c r="S3716" s="483"/>
      <c r="T3716" s="484"/>
      <c r="U3716" s="484"/>
      <c r="V3716" s="485"/>
      <c r="W3716" s="486"/>
      <c r="X3716" s="487"/>
    </row>
    <row r="3717" spans="5:24" x14ac:dyDescent="0.25">
      <c r="E3717" s="484"/>
      <c r="F3717" s="484"/>
      <c r="G3717" s="484"/>
      <c r="H3717" s="484"/>
      <c r="I3717" s="484"/>
      <c r="J3717" s="484"/>
      <c r="K3717" s="484"/>
      <c r="L3717" s="484"/>
      <c r="M3717" s="485"/>
      <c r="N3717" s="483"/>
      <c r="O3717" s="485"/>
      <c r="P3717" s="486"/>
      <c r="Q3717" s="483"/>
      <c r="R3717" s="485"/>
      <c r="S3717" s="483"/>
      <c r="T3717" s="484"/>
      <c r="U3717" s="484"/>
      <c r="V3717" s="485"/>
      <c r="W3717" s="486"/>
      <c r="X3717" s="487"/>
    </row>
    <row r="3718" spans="5:24" x14ac:dyDescent="0.25">
      <c r="E3718" s="484"/>
      <c r="F3718" s="484"/>
      <c r="G3718" s="484"/>
      <c r="H3718" s="484"/>
      <c r="I3718" s="484"/>
      <c r="J3718" s="484"/>
      <c r="K3718" s="484"/>
      <c r="L3718" s="484"/>
      <c r="M3718" s="485"/>
      <c r="N3718" s="483"/>
      <c r="O3718" s="485"/>
      <c r="P3718" s="486"/>
      <c r="Q3718" s="483"/>
      <c r="R3718" s="485"/>
      <c r="S3718" s="483"/>
      <c r="T3718" s="484"/>
      <c r="U3718" s="484"/>
      <c r="V3718" s="485"/>
      <c r="W3718" s="486"/>
      <c r="X3718" s="487"/>
    </row>
    <row r="3719" spans="5:24" x14ac:dyDescent="0.25">
      <c r="E3719" s="484"/>
      <c r="F3719" s="484"/>
      <c r="G3719" s="484"/>
      <c r="H3719" s="484"/>
      <c r="I3719" s="484"/>
      <c r="J3719" s="484"/>
      <c r="K3719" s="484"/>
      <c r="L3719" s="484"/>
      <c r="M3719" s="485"/>
      <c r="N3719" s="483"/>
      <c r="O3719" s="485"/>
      <c r="P3719" s="486"/>
      <c r="Q3719" s="483"/>
      <c r="R3719" s="485"/>
      <c r="S3719" s="483"/>
      <c r="T3719" s="484"/>
      <c r="U3719" s="484"/>
      <c r="V3719" s="485"/>
      <c r="W3719" s="486"/>
      <c r="X3719" s="487"/>
    </row>
    <row r="3720" spans="5:24" x14ac:dyDescent="0.25">
      <c r="E3720" s="484"/>
      <c r="F3720" s="484"/>
      <c r="G3720" s="484"/>
      <c r="H3720" s="484"/>
      <c r="I3720" s="484"/>
      <c r="J3720" s="484"/>
      <c r="K3720" s="484"/>
      <c r="L3720" s="484"/>
      <c r="M3720" s="485"/>
      <c r="N3720" s="483"/>
      <c r="O3720" s="485"/>
      <c r="P3720" s="486"/>
      <c r="Q3720" s="483"/>
      <c r="R3720" s="485"/>
      <c r="S3720" s="483"/>
      <c r="T3720" s="484"/>
      <c r="U3720" s="484"/>
      <c r="V3720" s="485"/>
      <c r="W3720" s="486"/>
      <c r="X3720" s="487"/>
    </row>
    <row r="3721" spans="5:24" x14ac:dyDescent="0.25">
      <c r="E3721" s="484"/>
      <c r="F3721" s="484"/>
      <c r="G3721" s="484"/>
      <c r="H3721" s="484"/>
      <c r="I3721" s="484"/>
      <c r="J3721" s="484"/>
      <c r="K3721" s="484"/>
      <c r="L3721" s="484"/>
      <c r="M3721" s="485"/>
      <c r="N3721" s="483"/>
      <c r="O3721" s="485"/>
      <c r="P3721" s="486"/>
      <c r="Q3721" s="483"/>
      <c r="R3721" s="485"/>
      <c r="S3721" s="483"/>
      <c r="T3721" s="484"/>
      <c r="U3721" s="484"/>
      <c r="V3721" s="485"/>
      <c r="W3721" s="486"/>
      <c r="X3721" s="487"/>
    </row>
    <row r="3722" spans="5:24" x14ac:dyDescent="0.25">
      <c r="E3722" s="484"/>
      <c r="F3722" s="484"/>
      <c r="G3722" s="484"/>
      <c r="H3722" s="484"/>
      <c r="I3722" s="484"/>
      <c r="J3722" s="484"/>
      <c r="K3722" s="484"/>
      <c r="L3722" s="484"/>
      <c r="M3722" s="485"/>
      <c r="N3722" s="483"/>
      <c r="O3722" s="485"/>
      <c r="P3722" s="486"/>
      <c r="Q3722" s="483"/>
      <c r="R3722" s="485"/>
      <c r="S3722" s="483"/>
      <c r="T3722" s="484"/>
      <c r="U3722" s="484"/>
      <c r="V3722" s="485"/>
      <c r="W3722" s="486"/>
      <c r="X3722" s="487"/>
    </row>
    <row r="3723" spans="5:24" x14ac:dyDescent="0.25">
      <c r="E3723" s="484"/>
      <c r="F3723" s="484"/>
      <c r="G3723" s="484"/>
      <c r="H3723" s="484"/>
      <c r="I3723" s="484"/>
      <c r="J3723" s="484"/>
      <c r="K3723" s="484"/>
      <c r="L3723" s="484"/>
      <c r="M3723" s="485"/>
      <c r="N3723" s="483"/>
      <c r="O3723" s="485"/>
      <c r="P3723" s="486"/>
      <c r="Q3723" s="483"/>
      <c r="R3723" s="485"/>
      <c r="S3723" s="483"/>
      <c r="T3723" s="484"/>
      <c r="U3723" s="484"/>
      <c r="V3723" s="485"/>
      <c r="W3723" s="486"/>
      <c r="X3723" s="487"/>
    </row>
    <row r="3724" spans="5:24" x14ac:dyDescent="0.25">
      <c r="E3724" s="484"/>
      <c r="F3724" s="484"/>
      <c r="G3724" s="484"/>
      <c r="H3724" s="484"/>
      <c r="I3724" s="484"/>
      <c r="J3724" s="484"/>
      <c r="K3724" s="484"/>
      <c r="L3724" s="484"/>
      <c r="M3724" s="485"/>
      <c r="N3724" s="483"/>
      <c r="O3724" s="485"/>
      <c r="P3724" s="486"/>
      <c r="Q3724" s="483"/>
      <c r="R3724" s="485"/>
      <c r="S3724" s="483"/>
      <c r="T3724" s="484"/>
      <c r="U3724" s="484"/>
      <c r="V3724" s="485"/>
      <c r="W3724" s="486"/>
      <c r="X3724" s="487"/>
    </row>
    <row r="3725" spans="5:24" x14ac:dyDescent="0.25">
      <c r="E3725" s="484"/>
      <c r="F3725" s="484"/>
      <c r="G3725" s="484"/>
      <c r="H3725" s="484"/>
      <c r="I3725" s="484"/>
      <c r="J3725" s="484"/>
      <c r="K3725" s="484"/>
      <c r="L3725" s="484"/>
      <c r="M3725" s="485"/>
      <c r="N3725" s="483"/>
      <c r="O3725" s="485"/>
      <c r="P3725" s="486"/>
      <c r="Q3725" s="483"/>
      <c r="R3725" s="485"/>
      <c r="S3725" s="483"/>
      <c r="T3725" s="484"/>
      <c r="U3725" s="484"/>
      <c r="V3725" s="485"/>
      <c r="W3725" s="486"/>
      <c r="X3725" s="487"/>
    </row>
    <row r="3726" spans="5:24" x14ac:dyDescent="0.25">
      <c r="E3726" s="484"/>
      <c r="F3726" s="484"/>
      <c r="G3726" s="484"/>
      <c r="H3726" s="484"/>
      <c r="I3726" s="484"/>
      <c r="J3726" s="484"/>
      <c r="K3726" s="484"/>
      <c r="L3726" s="484"/>
      <c r="M3726" s="485"/>
      <c r="N3726" s="483"/>
      <c r="O3726" s="485"/>
      <c r="P3726" s="486"/>
      <c r="Q3726" s="483"/>
      <c r="R3726" s="485"/>
      <c r="S3726" s="483"/>
      <c r="T3726" s="484"/>
      <c r="U3726" s="484"/>
      <c r="V3726" s="485"/>
      <c r="W3726" s="486"/>
      <c r="X3726" s="487"/>
    </row>
    <row r="3727" spans="5:24" x14ac:dyDescent="0.25">
      <c r="E3727" s="484"/>
      <c r="F3727" s="484"/>
      <c r="G3727" s="484"/>
      <c r="H3727" s="484"/>
      <c r="I3727" s="484"/>
      <c r="J3727" s="484"/>
      <c r="K3727" s="484"/>
      <c r="L3727" s="484"/>
      <c r="M3727" s="485"/>
      <c r="N3727" s="483"/>
      <c r="O3727" s="485"/>
      <c r="P3727" s="486"/>
      <c r="Q3727" s="483"/>
      <c r="R3727" s="485"/>
      <c r="S3727" s="483"/>
      <c r="T3727" s="484"/>
      <c r="U3727" s="484"/>
      <c r="V3727" s="485"/>
      <c r="W3727" s="486"/>
      <c r="X3727" s="487"/>
    </row>
    <row r="3728" spans="5:24" x14ac:dyDescent="0.25">
      <c r="E3728" s="484"/>
      <c r="F3728" s="484"/>
      <c r="G3728" s="484"/>
      <c r="H3728" s="484"/>
      <c r="I3728" s="484"/>
      <c r="J3728" s="484"/>
      <c r="K3728" s="484"/>
      <c r="L3728" s="484"/>
      <c r="M3728" s="485"/>
      <c r="N3728" s="483"/>
      <c r="O3728" s="485"/>
      <c r="P3728" s="486"/>
      <c r="Q3728" s="483"/>
      <c r="R3728" s="485"/>
      <c r="S3728" s="483"/>
      <c r="T3728" s="484"/>
      <c r="U3728" s="484"/>
      <c r="V3728" s="485"/>
      <c r="W3728" s="486"/>
      <c r="X3728" s="487"/>
    </row>
    <row r="3729" spans="5:24" x14ac:dyDescent="0.25">
      <c r="E3729" s="484"/>
      <c r="F3729" s="484"/>
      <c r="G3729" s="484"/>
      <c r="H3729" s="484"/>
      <c r="I3729" s="484"/>
      <c r="J3729" s="484"/>
      <c r="K3729" s="484"/>
      <c r="L3729" s="484"/>
      <c r="M3729" s="485"/>
      <c r="N3729" s="483"/>
      <c r="O3729" s="485"/>
      <c r="P3729" s="486"/>
      <c r="Q3729" s="483"/>
      <c r="R3729" s="485"/>
      <c r="S3729" s="483"/>
      <c r="T3729" s="484"/>
      <c r="U3729" s="484"/>
      <c r="V3729" s="485"/>
      <c r="W3729" s="486"/>
      <c r="X3729" s="487"/>
    </row>
    <row r="3730" spans="5:24" x14ac:dyDescent="0.25">
      <c r="E3730" s="484"/>
      <c r="F3730" s="484"/>
      <c r="G3730" s="484"/>
      <c r="H3730" s="484"/>
      <c r="I3730" s="484"/>
      <c r="J3730" s="484"/>
      <c r="K3730" s="484"/>
      <c r="L3730" s="484"/>
      <c r="M3730" s="485"/>
      <c r="N3730" s="483"/>
      <c r="O3730" s="485"/>
      <c r="P3730" s="486"/>
      <c r="Q3730" s="483"/>
      <c r="R3730" s="485"/>
      <c r="S3730" s="483"/>
      <c r="T3730" s="484"/>
      <c r="U3730" s="484"/>
      <c r="V3730" s="485"/>
      <c r="W3730" s="486"/>
      <c r="X3730" s="487"/>
    </row>
    <row r="3731" spans="5:24" x14ac:dyDescent="0.25">
      <c r="E3731" s="484"/>
      <c r="F3731" s="484"/>
      <c r="G3731" s="484"/>
      <c r="H3731" s="484"/>
      <c r="I3731" s="484"/>
      <c r="J3731" s="484"/>
      <c r="K3731" s="484"/>
      <c r="L3731" s="484"/>
      <c r="M3731" s="485"/>
      <c r="N3731" s="483"/>
      <c r="O3731" s="485"/>
      <c r="P3731" s="486"/>
      <c r="Q3731" s="483"/>
      <c r="R3731" s="485"/>
      <c r="S3731" s="483"/>
      <c r="T3731" s="484"/>
      <c r="U3731" s="484"/>
      <c r="V3731" s="485"/>
      <c r="W3731" s="486"/>
      <c r="X3731" s="487"/>
    </row>
    <row r="3732" spans="5:24" x14ac:dyDescent="0.25">
      <c r="E3732" s="484"/>
      <c r="F3732" s="484"/>
      <c r="G3732" s="484"/>
      <c r="H3732" s="484"/>
      <c r="I3732" s="484"/>
      <c r="J3732" s="484"/>
      <c r="K3732" s="484"/>
      <c r="L3732" s="484"/>
      <c r="M3732" s="485"/>
      <c r="N3732" s="483"/>
      <c r="O3732" s="485"/>
      <c r="P3732" s="486"/>
      <c r="Q3732" s="483"/>
      <c r="R3732" s="485"/>
      <c r="S3732" s="483"/>
      <c r="T3732" s="484"/>
      <c r="U3732" s="484"/>
      <c r="V3732" s="485"/>
      <c r="W3732" s="486"/>
      <c r="X3732" s="487"/>
    </row>
    <row r="3733" spans="5:24" x14ac:dyDescent="0.25">
      <c r="E3733" s="484"/>
      <c r="F3733" s="484"/>
      <c r="G3733" s="484"/>
      <c r="H3733" s="484"/>
      <c r="I3733" s="484"/>
      <c r="J3733" s="484"/>
      <c r="K3733" s="484"/>
      <c r="L3733" s="484"/>
      <c r="M3733" s="485"/>
      <c r="N3733" s="483"/>
      <c r="O3733" s="485"/>
      <c r="P3733" s="486"/>
      <c r="Q3733" s="483"/>
      <c r="R3733" s="485"/>
      <c r="S3733" s="483"/>
      <c r="T3733" s="484"/>
      <c r="U3733" s="484"/>
      <c r="V3733" s="485"/>
      <c r="W3733" s="486"/>
      <c r="X3733" s="487"/>
    </row>
    <row r="3734" spans="5:24" x14ac:dyDescent="0.25">
      <c r="E3734" s="484"/>
      <c r="F3734" s="484"/>
      <c r="G3734" s="484"/>
      <c r="H3734" s="484"/>
      <c r="I3734" s="484"/>
      <c r="J3734" s="484"/>
      <c r="K3734" s="484"/>
      <c r="L3734" s="484"/>
      <c r="M3734" s="485"/>
      <c r="N3734" s="483"/>
      <c r="O3734" s="485"/>
      <c r="P3734" s="486"/>
      <c r="Q3734" s="483"/>
      <c r="R3734" s="485"/>
      <c r="S3734" s="483"/>
      <c r="T3734" s="484"/>
      <c r="U3734" s="484"/>
      <c r="V3734" s="485"/>
      <c r="W3734" s="486"/>
      <c r="X3734" s="487"/>
    </row>
    <row r="3735" spans="5:24" x14ac:dyDescent="0.25">
      <c r="E3735" s="484"/>
      <c r="F3735" s="484"/>
      <c r="G3735" s="484"/>
      <c r="H3735" s="484"/>
      <c r="I3735" s="484"/>
      <c r="J3735" s="484"/>
      <c r="K3735" s="484"/>
      <c r="L3735" s="484"/>
      <c r="M3735" s="485"/>
      <c r="N3735" s="483"/>
      <c r="O3735" s="485"/>
      <c r="P3735" s="486"/>
      <c r="Q3735" s="483"/>
      <c r="R3735" s="485"/>
      <c r="S3735" s="483"/>
      <c r="T3735" s="484"/>
      <c r="U3735" s="484"/>
      <c r="V3735" s="485"/>
      <c r="W3735" s="486"/>
      <c r="X3735" s="487"/>
    </row>
    <row r="3736" spans="5:24" x14ac:dyDescent="0.25">
      <c r="E3736" s="484"/>
      <c r="F3736" s="484"/>
      <c r="G3736" s="484"/>
      <c r="H3736" s="484"/>
      <c r="I3736" s="484"/>
      <c r="J3736" s="484"/>
      <c r="K3736" s="484"/>
      <c r="L3736" s="484"/>
      <c r="M3736" s="485"/>
      <c r="N3736" s="483"/>
      <c r="O3736" s="485"/>
      <c r="P3736" s="486"/>
      <c r="Q3736" s="483"/>
      <c r="R3736" s="485"/>
      <c r="S3736" s="483"/>
      <c r="T3736" s="484"/>
      <c r="U3736" s="484"/>
      <c r="V3736" s="485"/>
      <c r="W3736" s="486"/>
      <c r="X3736" s="487"/>
    </row>
    <row r="3737" spans="5:24" x14ac:dyDescent="0.25">
      <c r="E3737" s="484"/>
      <c r="F3737" s="484"/>
      <c r="G3737" s="484"/>
      <c r="H3737" s="484"/>
      <c r="I3737" s="484"/>
      <c r="J3737" s="484"/>
      <c r="K3737" s="484"/>
      <c r="L3737" s="484"/>
      <c r="M3737" s="485"/>
      <c r="N3737" s="483"/>
      <c r="O3737" s="485"/>
      <c r="P3737" s="486"/>
      <c r="Q3737" s="483"/>
      <c r="R3737" s="485"/>
      <c r="S3737" s="483"/>
      <c r="T3737" s="484"/>
      <c r="U3737" s="484"/>
      <c r="V3737" s="485"/>
      <c r="W3737" s="486"/>
      <c r="X3737" s="487"/>
    </row>
    <row r="3738" spans="5:24" x14ac:dyDescent="0.25">
      <c r="E3738" s="484"/>
      <c r="F3738" s="484"/>
      <c r="G3738" s="484"/>
      <c r="H3738" s="484"/>
      <c r="I3738" s="484"/>
      <c r="J3738" s="484"/>
      <c r="K3738" s="484"/>
      <c r="L3738" s="484"/>
      <c r="M3738" s="485"/>
      <c r="N3738" s="483"/>
      <c r="O3738" s="485"/>
      <c r="P3738" s="486"/>
      <c r="Q3738" s="483"/>
      <c r="R3738" s="485"/>
      <c r="S3738" s="483"/>
      <c r="T3738" s="484"/>
      <c r="U3738" s="484"/>
      <c r="V3738" s="485"/>
      <c r="W3738" s="486"/>
      <c r="X3738" s="487"/>
    </row>
    <row r="3739" spans="5:24" x14ac:dyDescent="0.25">
      <c r="E3739" s="484"/>
      <c r="F3739" s="484"/>
      <c r="G3739" s="484"/>
      <c r="H3739" s="484"/>
      <c r="I3739" s="484"/>
      <c r="J3739" s="484"/>
      <c r="K3739" s="484"/>
      <c r="L3739" s="484"/>
      <c r="M3739" s="485"/>
      <c r="N3739" s="483"/>
      <c r="O3739" s="485"/>
      <c r="P3739" s="486"/>
      <c r="Q3739" s="483"/>
      <c r="R3739" s="485"/>
      <c r="S3739" s="483"/>
      <c r="T3739" s="484"/>
      <c r="U3739" s="484"/>
      <c r="V3739" s="485"/>
      <c r="W3739" s="486"/>
      <c r="X3739" s="487"/>
    </row>
    <row r="3740" spans="5:24" x14ac:dyDescent="0.25">
      <c r="E3740" s="484"/>
      <c r="F3740" s="484"/>
      <c r="G3740" s="484"/>
      <c r="H3740" s="484"/>
      <c r="I3740" s="484"/>
      <c r="J3740" s="484"/>
      <c r="K3740" s="484"/>
      <c r="L3740" s="484"/>
      <c r="M3740" s="485"/>
      <c r="N3740" s="483"/>
      <c r="O3740" s="485"/>
      <c r="P3740" s="486"/>
      <c r="Q3740" s="483"/>
      <c r="R3740" s="485"/>
      <c r="S3740" s="483"/>
      <c r="T3740" s="484"/>
      <c r="U3740" s="484"/>
      <c r="V3740" s="485"/>
      <c r="W3740" s="486"/>
      <c r="X3740" s="487"/>
    </row>
    <row r="3741" spans="5:24" x14ac:dyDescent="0.25">
      <c r="E3741" s="484"/>
      <c r="F3741" s="484"/>
      <c r="G3741" s="484"/>
      <c r="H3741" s="484"/>
      <c r="I3741" s="484"/>
      <c r="J3741" s="484"/>
      <c r="K3741" s="484"/>
      <c r="L3741" s="484"/>
      <c r="M3741" s="485"/>
      <c r="N3741" s="483"/>
      <c r="O3741" s="485"/>
      <c r="P3741" s="486"/>
      <c r="Q3741" s="483"/>
      <c r="R3741" s="485"/>
      <c r="S3741" s="483"/>
      <c r="T3741" s="484"/>
      <c r="U3741" s="484"/>
      <c r="V3741" s="485"/>
      <c r="W3741" s="486"/>
      <c r="X3741" s="487"/>
    </row>
    <row r="3742" spans="5:24" x14ac:dyDescent="0.25">
      <c r="E3742" s="484"/>
      <c r="F3742" s="484"/>
      <c r="G3742" s="484"/>
      <c r="H3742" s="484"/>
      <c r="I3742" s="484"/>
      <c r="J3742" s="484"/>
      <c r="K3742" s="484"/>
      <c r="L3742" s="484"/>
      <c r="M3742" s="485"/>
      <c r="N3742" s="483"/>
      <c r="O3742" s="485"/>
      <c r="P3742" s="486"/>
      <c r="Q3742" s="483"/>
      <c r="R3742" s="485"/>
      <c r="S3742" s="483"/>
      <c r="T3742" s="484"/>
      <c r="U3742" s="484"/>
      <c r="V3742" s="485"/>
      <c r="W3742" s="486"/>
      <c r="X3742" s="487"/>
    </row>
    <row r="3743" spans="5:24" x14ac:dyDescent="0.25">
      <c r="E3743" s="484"/>
      <c r="F3743" s="484"/>
      <c r="G3743" s="484"/>
      <c r="H3743" s="484"/>
      <c r="I3743" s="484"/>
      <c r="J3743" s="484"/>
      <c r="K3743" s="484"/>
      <c r="L3743" s="484"/>
      <c r="M3743" s="485"/>
      <c r="N3743" s="483"/>
      <c r="O3743" s="485"/>
      <c r="P3743" s="486"/>
      <c r="Q3743" s="483"/>
      <c r="R3743" s="485"/>
      <c r="S3743" s="483"/>
      <c r="T3743" s="484"/>
      <c r="U3743" s="484"/>
      <c r="V3743" s="485"/>
      <c r="W3743" s="486"/>
      <c r="X3743" s="487"/>
    </row>
    <row r="3744" spans="5:24" x14ac:dyDescent="0.25">
      <c r="E3744" s="484"/>
      <c r="F3744" s="484"/>
      <c r="G3744" s="484"/>
      <c r="H3744" s="484"/>
      <c r="I3744" s="484"/>
      <c r="J3744" s="484"/>
      <c r="K3744" s="484"/>
      <c r="L3744" s="484"/>
      <c r="M3744" s="485"/>
      <c r="N3744" s="483"/>
      <c r="O3744" s="485"/>
      <c r="P3744" s="486"/>
      <c r="Q3744" s="483"/>
      <c r="R3744" s="485"/>
      <c r="S3744" s="483"/>
      <c r="T3744" s="484"/>
      <c r="U3744" s="484"/>
      <c r="V3744" s="485"/>
      <c r="W3744" s="486"/>
      <c r="X3744" s="487"/>
    </row>
    <row r="3745" spans="5:24" x14ac:dyDescent="0.25">
      <c r="E3745" s="484"/>
      <c r="F3745" s="484"/>
      <c r="G3745" s="484"/>
      <c r="H3745" s="484"/>
      <c r="I3745" s="484"/>
      <c r="J3745" s="484"/>
      <c r="K3745" s="484"/>
      <c r="L3745" s="484"/>
      <c r="M3745" s="485"/>
      <c r="N3745" s="483"/>
      <c r="O3745" s="485"/>
      <c r="P3745" s="486"/>
      <c r="Q3745" s="483"/>
      <c r="R3745" s="485"/>
      <c r="S3745" s="483"/>
      <c r="T3745" s="484"/>
      <c r="U3745" s="484"/>
      <c r="V3745" s="485"/>
      <c r="W3745" s="486"/>
      <c r="X3745" s="487"/>
    </row>
    <row r="3746" spans="5:24" x14ac:dyDescent="0.25">
      <c r="E3746" s="484"/>
      <c r="F3746" s="484"/>
      <c r="G3746" s="484"/>
      <c r="H3746" s="484"/>
      <c r="I3746" s="484"/>
      <c r="J3746" s="484"/>
      <c r="K3746" s="484"/>
      <c r="L3746" s="484"/>
      <c r="M3746" s="485"/>
      <c r="N3746" s="483"/>
      <c r="O3746" s="485"/>
      <c r="P3746" s="486"/>
      <c r="Q3746" s="483"/>
      <c r="R3746" s="485"/>
      <c r="S3746" s="483"/>
      <c r="T3746" s="484"/>
      <c r="U3746" s="484"/>
      <c r="V3746" s="485"/>
      <c r="W3746" s="486"/>
      <c r="X3746" s="487"/>
    </row>
    <row r="3747" spans="5:24" x14ac:dyDescent="0.25">
      <c r="E3747" s="484"/>
      <c r="F3747" s="484"/>
      <c r="G3747" s="484"/>
      <c r="H3747" s="484"/>
      <c r="I3747" s="484"/>
      <c r="J3747" s="484"/>
      <c r="K3747" s="484"/>
      <c r="L3747" s="484"/>
      <c r="M3747" s="485"/>
      <c r="N3747" s="483"/>
      <c r="O3747" s="485"/>
      <c r="P3747" s="486"/>
      <c r="Q3747" s="483"/>
      <c r="R3747" s="485"/>
      <c r="S3747" s="483"/>
      <c r="T3747" s="484"/>
      <c r="U3747" s="484"/>
      <c r="V3747" s="485"/>
      <c r="W3747" s="486"/>
      <c r="X3747" s="487"/>
    </row>
    <row r="3748" spans="5:24" x14ac:dyDescent="0.25">
      <c r="E3748" s="484"/>
      <c r="F3748" s="484"/>
      <c r="G3748" s="484"/>
      <c r="H3748" s="484"/>
      <c r="I3748" s="484"/>
      <c r="J3748" s="484"/>
      <c r="K3748" s="484"/>
      <c r="L3748" s="484"/>
      <c r="M3748" s="485"/>
      <c r="N3748" s="483"/>
      <c r="O3748" s="485"/>
      <c r="P3748" s="486"/>
      <c r="Q3748" s="483"/>
      <c r="R3748" s="485"/>
      <c r="S3748" s="483"/>
      <c r="T3748" s="484"/>
      <c r="U3748" s="484"/>
      <c r="V3748" s="485"/>
      <c r="W3748" s="486"/>
      <c r="X3748" s="487"/>
    </row>
    <row r="3749" spans="5:24" x14ac:dyDescent="0.25">
      <c r="E3749" s="484"/>
      <c r="F3749" s="484"/>
      <c r="G3749" s="484"/>
      <c r="H3749" s="484"/>
      <c r="I3749" s="484"/>
      <c r="J3749" s="484"/>
      <c r="K3749" s="484"/>
      <c r="L3749" s="484"/>
      <c r="M3749" s="485"/>
      <c r="N3749" s="483"/>
      <c r="O3749" s="485"/>
      <c r="P3749" s="486"/>
      <c r="Q3749" s="483"/>
      <c r="R3749" s="485"/>
      <c r="S3749" s="483"/>
      <c r="T3749" s="484"/>
      <c r="U3749" s="484"/>
      <c r="V3749" s="485"/>
      <c r="W3749" s="486"/>
      <c r="X3749" s="487"/>
    </row>
    <row r="3750" spans="5:24" x14ac:dyDescent="0.25">
      <c r="E3750" s="484"/>
      <c r="F3750" s="484"/>
      <c r="G3750" s="484"/>
      <c r="H3750" s="484"/>
      <c r="I3750" s="484"/>
      <c r="J3750" s="484"/>
      <c r="K3750" s="484"/>
      <c r="L3750" s="484"/>
      <c r="M3750" s="485"/>
      <c r="N3750" s="483"/>
      <c r="O3750" s="485"/>
      <c r="P3750" s="486"/>
      <c r="Q3750" s="483"/>
      <c r="R3750" s="485"/>
      <c r="S3750" s="483"/>
      <c r="T3750" s="484"/>
      <c r="U3750" s="484"/>
      <c r="V3750" s="485"/>
      <c r="W3750" s="486"/>
      <c r="X3750" s="487"/>
    </row>
    <row r="3751" spans="5:24" x14ac:dyDescent="0.25">
      <c r="E3751" s="484"/>
      <c r="F3751" s="484"/>
      <c r="G3751" s="484"/>
      <c r="H3751" s="484"/>
      <c r="I3751" s="484"/>
      <c r="J3751" s="484"/>
      <c r="K3751" s="484"/>
      <c r="L3751" s="484"/>
      <c r="M3751" s="485"/>
      <c r="N3751" s="483"/>
      <c r="O3751" s="485"/>
      <c r="P3751" s="486"/>
      <c r="Q3751" s="483"/>
      <c r="R3751" s="485"/>
      <c r="S3751" s="483"/>
      <c r="T3751" s="484"/>
      <c r="U3751" s="484"/>
      <c r="V3751" s="485"/>
      <c r="W3751" s="486"/>
      <c r="X3751" s="487"/>
    </row>
    <row r="3752" spans="5:24" x14ac:dyDescent="0.25">
      <c r="E3752" s="484"/>
      <c r="F3752" s="484"/>
      <c r="G3752" s="484"/>
      <c r="H3752" s="484"/>
      <c r="I3752" s="484"/>
      <c r="J3752" s="484"/>
      <c r="K3752" s="484"/>
      <c r="L3752" s="484"/>
      <c r="M3752" s="485"/>
      <c r="N3752" s="483"/>
      <c r="O3752" s="485"/>
      <c r="P3752" s="486"/>
      <c r="Q3752" s="483"/>
      <c r="R3752" s="485"/>
      <c r="S3752" s="483"/>
      <c r="T3752" s="484"/>
      <c r="U3752" s="484"/>
      <c r="V3752" s="485"/>
      <c r="W3752" s="486"/>
      <c r="X3752" s="487"/>
    </row>
    <row r="3753" spans="5:24" x14ac:dyDescent="0.25">
      <c r="E3753" s="484"/>
      <c r="F3753" s="484"/>
      <c r="G3753" s="484"/>
      <c r="H3753" s="484"/>
      <c r="I3753" s="484"/>
      <c r="J3753" s="484"/>
      <c r="K3753" s="484"/>
      <c r="L3753" s="484"/>
      <c r="M3753" s="485"/>
      <c r="N3753" s="483"/>
      <c r="O3753" s="485"/>
      <c r="P3753" s="486"/>
      <c r="Q3753" s="483"/>
      <c r="R3753" s="485"/>
      <c r="S3753" s="483"/>
      <c r="T3753" s="484"/>
      <c r="U3753" s="484"/>
      <c r="V3753" s="485"/>
      <c r="W3753" s="486"/>
      <c r="X3753" s="487"/>
    </row>
    <row r="3754" spans="5:24" x14ac:dyDescent="0.25">
      <c r="E3754" s="484"/>
      <c r="F3754" s="484"/>
      <c r="G3754" s="484"/>
      <c r="H3754" s="484"/>
      <c r="I3754" s="484"/>
      <c r="J3754" s="484"/>
      <c r="K3754" s="484"/>
      <c r="L3754" s="484"/>
      <c r="M3754" s="485"/>
      <c r="N3754" s="483"/>
      <c r="O3754" s="485"/>
      <c r="P3754" s="486"/>
      <c r="Q3754" s="483"/>
      <c r="R3754" s="485"/>
      <c r="S3754" s="483"/>
      <c r="T3754" s="484"/>
      <c r="U3754" s="484"/>
      <c r="V3754" s="485"/>
      <c r="W3754" s="486"/>
      <c r="X3754" s="487"/>
    </row>
    <row r="3755" spans="5:24" x14ac:dyDescent="0.25">
      <c r="E3755" s="484"/>
      <c r="F3755" s="484"/>
      <c r="G3755" s="484"/>
      <c r="H3755" s="484"/>
      <c r="I3755" s="484"/>
      <c r="J3755" s="484"/>
      <c r="K3755" s="484"/>
      <c r="L3755" s="484"/>
      <c r="M3755" s="485"/>
      <c r="N3755" s="483"/>
      <c r="O3755" s="485"/>
      <c r="P3755" s="486"/>
      <c r="Q3755" s="483"/>
      <c r="R3755" s="485"/>
      <c r="S3755" s="483"/>
      <c r="T3755" s="484"/>
      <c r="U3755" s="484"/>
      <c r="V3755" s="485"/>
      <c r="W3755" s="486"/>
      <c r="X3755" s="487"/>
    </row>
    <row r="3756" spans="5:24" x14ac:dyDescent="0.25">
      <c r="E3756" s="484"/>
      <c r="F3756" s="484"/>
      <c r="G3756" s="484"/>
      <c r="H3756" s="484"/>
      <c r="I3756" s="484"/>
      <c r="J3756" s="484"/>
      <c r="K3756" s="484"/>
      <c r="L3756" s="484"/>
      <c r="M3756" s="485"/>
      <c r="N3756" s="483"/>
      <c r="O3756" s="485"/>
      <c r="P3756" s="486"/>
      <c r="Q3756" s="483"/>
      <c r="R3756" s="485"/>
      <c r="S3756" s="483"/>
      <c r="T3756" s="484"/>
      <c r="U3756" s="484"/>
      <c r="V3756" s="485"/>
      <c r="W3756" s="486"/>
      <c r="X3756" s="487"/>
    </row>
    <row r="3757" spans="5:24" x14ac:dyDescent="0.25">
      <c r="E3757" s="484"/>
      <c r="F3757" s="484"/>
      <c r="G3757" s="484"/>
      <c r="H3757" s="484"/>
      <c r="I3757" s="484"/>
      <c r="J3757" s="484"/>
      <c r="K3757" s="484"/>
      <c r="L3757" s="484"/>
      <c r="M3757" s="485"/>
      <c r="N3757" s="483"/>
      <c r="O3757" s="485"/>
      <c r="P3757" s="486"/>
      <c r="Q3757" s="483"/>
      <c r="R3757" s="485"/>
      <c r="S3757" s="483"/>
      <c r="T3757" s="484"/>
      <c r="U3757" s="484"/>
      <c r="V3757" s="485"/>
      <c r="W3757" s="486"/>
      <c r="X3757" s="487"/>
    </row>
    <row r="3758" spans="5:24" x14ac:dyDescent="0.25">
      <c r="E3758" s="484"/>
      <c r="F3758" s="484"/>
      <c r="G3758" s="484"/>
      <c r="H3758" s="484"/>
      <c r="I3758" s="484"/>
      <c r="J3758" s="484"/>
      <c r="K3758" s="484"/>
      <c r="L3758" s="484"/>
      <c r="M3758" s="485"/>
      <c r="N3758" s="483"/>
      <c r="O3758" s="485"/>
      <c r="P3758" s="486"/>
      <c r="Q3758" s="483"/>
      <c r="R3758" s="485"/>
      <c r="S3758" s="483"/>
      <c r="T3758" s="484"/>
      <c r="U3758" s="484"/>
      <c r="V3758" s="485"/>
      <c r="W3758" s="486"/>
      <c r="X3758" s="487"/>
    </row>
    <row r="3759" spans="5:24" x14ac:dyDescent="0.25">
      <c r="E3759" s="484"/>
      <c r="F3759" s="484"/>
      <c r="G3759" s="484"/>
      <c r="H3759" s="484"/>
      <c r="I3759" s="484"/>
      <c r="J3759" s="484"/>
      <c r="K3759" s="484"/>
      <c r="L3759" s="484"/>
      <c r="M3759" s="485"/>
      <c r="N3759" s="483"/>
      <c r="O3759" s="485"/>
      <c r="P3759" s="486"/>
      <c r="Q3759" s="483"/>
      <c r="R3759" s="485"/>
      <c r="S3759" s="483"/>
      <c r="T3759" s="484"/>
      <c r="U3759" s="484"/>
      <c r="V3759" s="485"/>
      <c r="W3759" s="486"/>
      <c r="X3759" s="487"/>
    </row>
    <row r="3760" spans="5:24" x14ac:dyDescent="0.25">
      <c r="E3760" s="484"/>
      <c r="F3760" s="484"/>
      <c r="G3760" s="484"/>
      <c r="H3760" s="484"/>
      <c r="I3760" s="484"/>
      <c r="J3760" s="484"/>
      <c r="K3760" s="484"/>
      <c r="L3760" s="484"/>
      <c r="M3760" s="485"/>
      <c r="N3760" s="483"/>
      <c r="O3760" s="485"/>
      <c r="P3760" s="486"/>
      <c r="Q3760" s="483"/>
      <c r="R3760" s="485"/>
      <c r="S3760" s="483"/>
      <c r="T3760" s="484"/>
      <c r="U3760" s="484"/>
      <c r="V3760" s="485"/>
      <c r="W3760" s="486"/>
      <c r="X3760" s="487"/>
    </row>
    <row r="3761" spans="5:24" x14ac:dyDescent="0.25">
      <c r="E3761" s="484"/>
      <c r="F3761" s="484"/>
      <c r="G3761" s="484"/>
      <c r="H3761" s="484"/>
      <c r="I3761" s="484"/>
      <c r="J3761" s="484"/>
      <c r="K3761" s="484"/>
      <c r="L3761" s="484"/>
      <c r="M3761" s="485"/>
      <c r="N3761" s="483"/>
      <c r="O3761" s="485"/>
      <c r="P3761" s="486"/>
      <c r="Q3761" s="483"/>
      <c r="R3761" s="485"/>
      <c r="S3761" s="483"/>
      <c r="T3761" s="484"/>
      <c r="U3761" s="484"/>
      <c r="V3761" s="485"/>
      <c r="W3761" s="486"/>
      <c r="X3761" s="487"/>
    </row>
    <row r="3762" spans="5:24" x14ac:dyDescent="0.25">
      <c r="E3762" s="484"/>
      <c r="F3762" s="484"/>
      <c r="G3762" s="484"/>
      <c r="H3762" s="484"/>
      <c r="I3762" s="484"/>
      <c r="J3762" s="484"/>
      <c r="K3762" s="484"/>
      <c r="L3762" s="484"/>
      <c r="M3762" s="485"/>
      <c r="N3762" s="483"/>
      <c r="O3762" s="485"/>
      <c r="P3762" s="486"/>
      <c r="Q3762" s="483"/>
      <c r="R3762" s="485"/>
      <c r="S3762" s="483"/>
      <c r="T3762" s="484"/>
      <c r="U3762" s="484"/>
      <c r="V3762" s="485"/>
      <c r="W3762" s="486"/>
      <c r="X3762" s="487"/>
    </row>
    <row r="3763" spans="5:24" x14ac:dyDescent="0.25">
      <c r="E3763" s="484"/>
      <c r="F3763" s="484"/>
      <c r="G3763" s="484"/>
      <c r="H3763" s="484"/>
      <c r="I3763" s="484"/>
      <c r="J3763" s="484"/>
      <c r="K3763" s="484"/>
      <c r="L3763" s="484"/>
      <c r="M3763" s="485"/>
      <c r="N3763" s="483"/>
      <c r="O3763" s="485"/>
      <c r="P3763" s="486"/>
      <c r="Q3763" s="483"/>
      <c r="R3763" s="485"/>
      <c r="S3763" s="483"/>
      <c r="T3763" s="484"/>
      <c r="U3763" s="484"/>
      <c r="V3763" s="485"/>
      <c r="W3763" s="486"/>
      <c r="X3763" s="487"/>
    </row>
    <row r="3764" spans="5:24" x14ac:dyDescent="0.25">
      <c r="E3764" s="484"/>
      <c r="F3764" s="484"/>
      <c r="G3764" s="484"/>
      <c r="H3764" s="484"/>
      <c r="I3764" s="484"/>
      <c r="J3764" s="484"/>
      <c r="K3764" s="484"/>
      <c r="L3764" s="484"/>
      <c r="M3764" s="485"/>
      <c r="N3764" s="483"/>
      <c r="O3764" s="485"/>
      <c r="P3764" s="486"/>
      <c r="Q3764" s="483"/>
      <c r="R3764" s="485"/>
      <c r="S3764" s="483"/>
      <c r="T3764" s="484"/>
      <c r="U3764" s="484"/>
      <c r="V3764" s="485"/>
      <c r="W3764" s="486"/>
      <c r="X3764" s="487"/>
    </row>
    <row r="3765" spans="5:24" x14ac:dyDescent="0.25">
      <c r="E3765" s="484"/>
      <c r="F3765" s="484"/>
      <c r="G3765" s="484"/>
      <c r="H3765" s="484"/>
      <c r="I3765" s="484"/>
      <c r="J3765" s="484"/>
      <c r="K3765" s="484"/>
      <c r="L3765" s="484"/>
      <c r="M3765" s="485"/>
      <c r="N3765" s="483"/>
      <c r="O3765" s="485"/>
      <c r="P3765" s="486"/>
      <c r="Q3765" s="483"/>
      <c r="R3765" s="485"/>
      <c r="S3765" s="483"/>
      <c r="T3765" s="484"/>
      <c r="U3765" s="484"/>
      <c r="V3765" s="485"/>
      <c r="W3765" s="486"/>
      <c r="X3765" s="487"/>
    </row>
    <row r="3766" spans="5:24" x14ac:dyDescent="0.25">
      <c r="E3766" s="484"/>
      <c r="F3766" s="484"/>
      <c r="G3766" s="484"/>
      <c r="H3766" s="484"/>
      <c r="I3766" s="484"/>
      <c r="J3766" s="484"/>
      <c r="K3766" s="484"/>
      <c r="L3766" s="484"/>
      <c r="M3766" s="485"/>
      <c r="N3766" s="483"/>
      <c r="O3766" s="485"/>
      <c r="P3766" s="486"/>
      <c r="Q3766" s="483"/>
      <c r="R3766" s="485"/>
      <c r="S3766" s="483"/>
      <c r="T3766" s="484"/>
      <c r="U3766" s="484"/>
      <c r="V3766" s="485"/>
      <c r="W3766" s="486"/>
      <c r="X3766" s="487"/>
    </row>
    <row r="3767" spans="5:24" x14ac:dyDescent="0.25">
      <c r="E3767" s="484"/>
      <c r="F3767" s="484"/>
      <c r="G3767" s="484"/>
      <c r="H3767" s="484"/>
      <c r="I3767" s="484"/>
      <c r="J3767" s="484"/>
      <c r="K3767" s="484"/>
      <c r="L3767" s="484"/>
      <c r="M3767" s="485"/>
      <c r="N3767" s="483"/>
      <c r="O3767" s="485"/>
      <c r="P3767" s="486"/>
      <c r="Q3767" s="483"/>
      <c r="R3767" s="485"/>
      <c r="S3767" s="483"/>
      <c r="T3767" s="484"/>
      <c r="U3767" s="484"/>
      <c r="V3767" s="485"/>
      <c r="W3767" s="486"/>
      <c r="X3767" s="487"/>
    </row>
    <row r="3768" spans="5:24" x14ac:dyDescent="0.25">
      <c r="E3768" s="484"/>
      <c r="F3768" s="484"/>
      <c r="G3768" s="484"/>
      <c r="H3768" s="484"/>
      <c r="I3768" s="484"/>
      <c r="J3768" s="484"/>
      <c r="K3768" s="484"/>
      <c r="L3768" s="484"/>
      <c r="M3768" s="485"/>
      <c r="N3768" s="483"/>
      <c r="O3768" s="485"/>
      <c r="P3768" s="486"/>
      <c r="Q3768" s="483"/>
      <c r="R3768" s="485"/>
      <c r="S3768" s="483"/>
      <c r="T3768" s="484"/>
      <c r="U3768" s="484"/>
      <c r="V3768" s="485"/>
      <c r="W3768" s="486"/>
      <c r="X3768" s="487"/>
    </row>
    <row r="3769" spans="5:24" x14ac:dyDescent="0.25">
      <c r="E3769" s="484"/>
      <c r="F3769" s="484"/>
      <c r="G3769" s="484"/>
      <c r="H3769" s="484"/>
      <c r="I3769" s="484"/>
      <c r="J3769" s="484"/>
      <c r="K3769" s="484"/>
      <c r="L3769" s="484"/>
      <c r="M3769" s="485"/>
      <c r="N3769" s="483"/>
      <c r="O3769" s="485"/>
      <c r="P3769" s="486"/>
      <c r="Q3769" s="483"/>
      <c r="R3769" s="485"/>
      <c r="S3769" s="483"/>
      <c r="T3769" s="484"/>
      <c r="U3769" s="484"/>
      <c r="V3769" s="485"/>
      <c r="W3769" s="486"/>
      <c r="X3769" s="487"/>
    </row>
    <row r="3770" spans="5:24" x14ac:dyDescent="0.25">
      <c r="E3770" s="484"/>
      <c r="F3770" s="484"/>
      <c r="G3770" s="484"/>
      <c r="H3770" s="484"/>
      <c r="I3770" s="484"/>
      <c r="J3770" s="484"/>
      <c r="K3770" s="484"/>
      <c r="L3770" s="484"/>
      <c r="M3770" s="485"/>
      <c r="N3770" s="483"/>
      <c r="O3770" s="485"/>
      <c r="P3770" s="486"/>
      <c r="Q3770" s="483"/>
      <c r="R3770" s="485"/>
      <c r="S3770" s="483"/>
      <c r="T3770" s="484"/>
      <c r="U3770" s="484"/>
      <c r="V3770" s="485"/>
      <c r="W3770" s="486"/>
      <c r="X3770" s="487"/>
    </row>
    <row r="3771" spans="5:24" x14ac:dyDescent="0.25">
      <c r="E3771" s="484"/>
      <c r="F3771" s="484"/>
      <c r="G3771" s="484"/>
      <c r="H3771" s="484"/>
      <c r="I3771" s="484"/>
      <c r="J3771" s="484"/>
      <c r="K3771" s="484"/>
      <c r="L3771" s="484"/>
      <c r="M3771" s="485"/>
      <c r="N3771" s="483"/>
      <c r="O3771" s="485"/>
      <c r="P3771" s="486"/>
      <c r="Q3771" s="483"/>
      <c r="R3771" s="485"/>
      <c r="S3771" s="483"/>
      <c r="T3771" s="484"/>
      <c r="U3771" s="484"/>
      <c r="V3771" s="485"/>
      <c r="W3771" s="486"/>
      <c r="X3771" s="487"/>
    </row>
    <row r="3772" spans="5:24" x14ac:dyDescent="0.25">
      <c r="E3772" s="484"/>
      <c r="F3772" s="484"/>
      <c r="G3772" s="484"/>
      <c r="H3772" s="484"/>
      <c r="I3772" s="484"/>
      <c r="J3772" s="484"/>
      <c r="K3772" s="484"/>
      <c r="L3772" s="484"/>
      <c r="M3772" s="485"/>
      <c r="N3772" s="483"/>
      <c r="O3772" s="485"/>
      <c r="P3772" s="486"/>
      <c r="Q3772" s="483"/>
      <c r="R3772" s="485"/>
      <c r="S3772" s="483"/>
      <c r="T3772" s="484"/>
      <c r="U3772" s="484"/>
      <c r="V3772" s="485"/>
      <c r="W3772" s="486"/>
      <c r="X3772" s="487"/>
    </row>
    <row r="3773" spans="5:24" x14ac:dyDescent="0.25">
      <c r="E3773" s="484"/>
      <c r="F3773" s="484"/>
      <c r="G3773" s="484"/>
      <c r="H3773" s="484"/>
      <c r="I3773" s="484"/>
      <c r="J3773" s="484"/>
      <c r="K3773" s="484"/>
      <c r="L3773" s="484"/>
      <c r="M3773" s="485"/>
      <c r="N3773" s="483"/>
      <c r="O3773" s="485"/>
      <c r="P3773" s="486"/>
      <c r="Q3773" s="483"/>
      <c r="R3773" s="485"/>
      <c r="S3773" s="483"/>
      <c r="T3773" s="484"/>
      <c r="U3773" s="484"/>
      <c r="V3773" s="485"/>
      <c r="W3773" s="486"/>
      <c r="X3773" s="487"/>
    </row>
    <row r="3774" spans="5:24" x14ac:dyDescent="0.25">
      <c r="E3774" s="484"/>
      <c r="F3774" s="484"/>
      <c r="G3774" s="484"/>
      <c r="H3774" s="484"/>
      <c r="I3774" s="484"/>
      <c r="J3774" s="484"/>
      <c r="K3774" s="484"/>
      <c r="L3774" s="484"/>
      <c r="M3774" s="485"/>
      <c r="N3774" s="483"/>
      <c r="O3774" s="485"/>
      <c r="P3774" s="486"/>
      <c r="Q3774" s="483"/>
      <c r="R3774" s="485"/>
      <c r="S3774" s="483"/>
      <c r="T3774" s="484"/>
      <c r="U3774" s="484"/>
      <c r="V3774" s="485"/>
      <c r="W3774" s="486"/>
      <c r="X3774" s="487"/>
    </row>
    <row r="3775" spans="5:24" x14ac:dyDescent="0.25">
      <c r="E3775" s="484"/>
      <c r="F3775" s="484"/>
      <c r="G3775" s="484"/>
      <c r="H3775" s="484"/>
      <c r="I3775" s="484"/>
      <c r="J3775" s="484"/>
      <c r="K3775" s="484"/>
      <c r="L3775" s="484"/>
      <c r="M3775" s="485"/>
      <c r="N3775" s="483"/>
      <c r="O3775" s="485"/>
      <c r="P3775" s="486"/>
      <c r="Q3775" s="483"/>
      <c r="R3775" s="485"/>
      <c r="S3775" s="483"/>
      <c r="T3775" s="484"/>
      <c r="U3775" s="484"/>
      <c r="V3775" s="485"/>
      <c r="W3775" s="486"/>
      <c r="X3775" s="487"/>
    </row>
    <row r="3776" spans="5:24" x14ac:dyDescent="0.25">
      <c r="E3776" s="484"/>
      <c r="F3776" s="484"/>
      <c r="G3776" s="484"/>
      <c r="H3776" s="484"/>
      <c r="I3776" s="484"/>
      <c r="J3776" s="484"/>
      <c r="K3776" s="484"/>
      <c r="L3776" s="484"/>
      <c r="M3776" s="485"/>
      <c r="N3776" s="483"/>
      <c r="O3776" s="485"/>
      <c r="P3776" s="486"/>
      <c r="Q3776" s="483"/>
      <c r="R3776" s="485"/>
      <c r="S3776" s="483"/>
      <c r="T3776" s="484"/>
      <c r="U3776" s="484"/>
      <c r="V3776" s="485"/>
      <c r="W3776" s="486"/>
      <c r="X3776" s="487"/>
    </row>
    <row r="3777" spans="5:24" x14ac:dyDescent="0.25">
      <c r="E3777" s="484"/>
      <c r="F3777" s="484"/>
      <c r="G3777" s="484"/>
      <c r="H3777" s="484"/>
      <c r="I3777" s="484"/>
      <c r="J3777" s="484"/>
      <c r="K3777" s="484"/>
      <c r="L3777" s="484"/>
      <c r="M3777" s="485"/>
      <c r="N3777" s="483"/>
      <c r="O3777" s="485"/>
      <c r="P3777" s="486"/>
      <c r="Q3777" s="483"/>
      <c r="R3777" s="485"/>
      <c r="S3777" s="483"/>
      <c r="T3777" s="484"/>
      <c r="U3777" s="484"/>
      <c r="V3777" s="485"/>
      <c r="W3777" s="486"/>
      <c r="X3777" s="487"/>
    </row>
    <row r="3778" spans="5:24" x14ac:dyDescent="0.25">
      <c r="E3778" s="484"/>
      <c r="F3778" s="484"/>
      <c r="G3778" s="484"/>
      <c r="H3778" s="484"/>
      <c r="I3778" s="484"/>
      <c r="J3778" s="484"/>
      <c r="K3778" s="484"/>
      <c r="L3778" s="484"/>
      <c r="M3778" s="485"/>
      <c r="N3778" s="483"/>
      <c r="O3778" s="485"/>
      <c r="P3778" s="486"/>
      <c r="Q3778" s="483"/>
      <c r="R3778" s="485"/>
      <c r="S3778" s="483"/>
      <c r="T3778" s="484"/>
      <c r="U3778" s="484"/>
      <c r="V3778" s="485"/>
      <c r="W3778" s="486"/>
      <c r="X3778" s="487"/>
    </row>
    <row r="3779" spans="5:24" x14ac:dyDescent="0.25">
      <c r="E3779" s="484"/>
      <c r="F3779" s="484"/>
      <c r="G3779" s="484"/>
      <c r="H3779" s="484"/>
      <c r="I3779" s="484"/>
      <c r="J3779" s="484"/>
      <c r="K3779" s="484"/>
      <c r="L3779" s="484"/>
      <c r="M3779" s="485"/>
      <c r="N3779" s="483"/>
      <c r="O3779" s="485"/>
      <c r="P3779" s="486"/>
      <c r="Q3779" s="483"/>
      <c r="R3779" s="485"/>
      <c r="S3779" s="483"/>
      <c r="T3779" s="484"/>
      <c r="U3779" s="484"/>
      <c r="V3779" s="485"/>
      <c r="W3779" s="486"/>
      <c r="X3779" s="487"/>
    </row>
    <row r="3780" spans="5:24" x14ac:dyDescent="0.25">
      <c r="E3780" s="484"/>
      <c r="F3780" s="484"/>
      <c r="G3780" s="484"/>
      <c r="H3780" s="484"/>
      <c r="I3780" s="484"/>
      <c r="J3780" s="484"/>
      <c r="K3780" s="484"/>
      <c r="L3780" s="484"/>
      <c r="M3780" s="485"/>
      <c r="N3780" s="483"/>
      <c r="O3780" s="485"/>
      <c r="P3780" s="486"/>
      <c r="Q3780" s="483"/>
      <c r="R3780" s="485"/>
      <c r="S3780" s="483"/>
      <c r="T3780" s="484"/>
      <c r="U3780" s="484"/>
      <c r="V3780" s="485"/>
      <c r="W3780" s="486"/>
      <c r="X3780" s="487"/>
    </row>
    <row r="3781" spans="5:24" x14ac:dyDescent="0.25">
      <c r="E3781" s="484"/>
      <c r="F3781" s="484"/>
      <c r="G3781" s="484"/>
      <c r="H3781" s="484"/>
      <c r="I3781" s="484"/>
      <c r="J3781" s="484"/>
      <c r="K3781" s="484"/>
      <c r="L3781" s="484"/>
      <c r="M3781" s="485"/>
      <c r="N3781" s="483"/>
      <c r="O3781" s="485"/>
      <c r="P3781" s="486"/>
      <c r="Q3781" s="483"/>
      <c r="R3781" s="485"/>
      <c r="S3781" s="483"/>
      <c r="T3781" s="484"/>
      <c r="U3781" s="484"/>
      <c r="V3781" s="485"/>
      <c r="W3781" s="486"/>
      <c r="X3781" s="487"/>
    </row>
    <row r="3782" spans="5:24" x14ac:dyDescent="0.25">
      <c r="E3782" s="484"/>
      <c r="F3782" s="484"/>
      <c r="G3782" s="484"/>
      <c r="H3782" s="484"/>
      <c r="I3782" s="484"/>
      <c r="J3782" s="484"/>
      <c r="K3782" s="484"/>
      <c r="L3782" s="484"/>
      <c r="M3782" s="485"/>
      <c r="N3782" s="483"/>
      <c r="O3782" s="485"/>
      <c r="P3782" s="486"/>
      <c r="Q3782" s="483"/>
      <c r="R3782" s="485"/>
      <c r="S3782" s="483"/>
      <c r="T3782" s="484"/>
      <c r="U3782" s="484"/>
      <c r="V3782" s="485"/>
      <c r="W3782" s="486"/>
      <c r="X3782" s="487"/>
    </row>
    <row r="3783" spans="5:24" x14ac:dyDescent="0.25">
      <c r="E3783" s="484"/>
      <c r="F3783" s="484"/>
      <c r="G3783" s="484"/>
      <c r="H3783" s="484"/>
      <c r="I3783" s="484"/>
      <c r="J3783" s="484"/>
      <c r="K3783" s="484"/>
      <c r="L3783" s="484"/>
      <c r="M3783" s="485"/>
      <c r="N3783" s="483"/>
      <c r="O3783" s="485"/>
      <c r="P3783" s="486"/>
      <c r="Q3783" s="483"/>
      <c r="R3783" s="485"/>
      <c r="S3783" s="483"/>
      <c r="T3783" s="484"/>
      <c r="U3783" s="484"/>
      <c r="V3783" s="485"/>
      <c r="W3783" s="486"/>
      <c r="X3783" s="487"/>
    </row>
    <row r="3784" spans="5:24" x14ac:dyDescent="0.25">
      <c r="E3784" s="484"/>
      <c r="F3784" s="484"/>
      <c r="G3784" s="484"/>
      <c r="H3784" s="484"/>
      <c r="I3784" s="484"/>
      <c r="J3784" s="484"/>
      <c r="K3784" s="484"/>
      <c r="L3784" s="484"/>
      <c r="M3784" s="485"/>
      <c r="N3784" s="483"/>
      <c r="O3784" s="485"/>
      <c r="P3784" s="486"/>
      <c r="Q3784" s="483"/>
      <c r="R3784" s="485"/>
      <c r="S3784" s="483"/>
      <c r="T3784" s="484"/>
      <c r="U3784" s="484"/>
      <c r="V3784" s="485"/>
      <c r="W3784" s="486"/>
      <c r="X3784" s="487"/>
    </row>
    <row r="3785" spans="5:24" x14ac:dyDescent="0.25">
      <c r="E3785" s="484"/>
      <c r="F3785" s="484"/>
      <c r="G3785" s="484"/>
      <c r="H3785" s="484"/>
      <c r="I3785" s="484"/>
      <c r="J3785" s="484"/>
      <c r="K3785" s="484"/>
      <c r="L3785" s="484"/>
      <c r="M3785" s="485"/>
      <c r="N3785" s="483"/>
      <c r="O3785" s="485"/>
      <c r="P3785" s="486"/>
      <c r="Q3785" s="483"/>
      <c r="R3785" s="485"/>
      <c r="S3785" s="483"/>
      <c r="T3785" s="484"/>
      <c r="U3785" s="484"/>
      <c r="V3785" s="485"/>
      <c r="W3785" s="486"/>
      <c r="X3785" s="487"/>
    </row>
    <row r="3786" spans="5:24" x14ac:dyDescent="0.25">
      <c r="E3786" s="484"/>
      <c r="F3786" s="484"/>
      <c r="G3786" s="484"/>
      <c r="H3786" s="484"/>
      <c r="I3786" s="484"/>
      <c r="J3786" s="484"/>
      <c r="K3786" s="484"/>
      <c r="L3786" s="484"/>
      <c r="M3786" s="485"/>
      <c r="N3786" s="483"/>
      <c r="O3786" s="485"/>
      <c r="P3786" s="486"/>
      <c r="Q3786" s="483"/>
      <c r="R3786" s="485"/>
      <c r="S3786" s="483"/>
      <c r="T3786" s="484"/>
      <c r="U3786" s="484"/>
      <c r="V3786" s="485"/>
      <c r="W3786" s="486"/>
      <c r="X3786" s="487"/>
    </row>
    <row r="3787" spans="5:24" x14ac:dyDescent="0.25">
      <c r="E3787" s="484"/>
      <c r="F3787" s="484"/>
      <c r="G3787" s="484"/>
      <c r="H3787" s="484"/>
      <c r="I3787" s="484"/>
      <c r="J3787" s="484"/>
      <c r="K3787" s="484"/>
      <c r="L3787" s="484"/>
      <c r="M3787" s="485"/>
      <c r="N3787" s="483"/>
      <c r="O3787" s="485"/>
      <c r="P3787" s="486"/>
      <c r="Q3787" s="483"/>
      <c r="R3787" s="485"/>
      <c r="S3787" s="483"/>
      <c r="T3787" s="484"/>
      <c r="U3787" s="484"/>
      <c r="V3787" s="485"/>
      <c r="W3787" s="486"/>
      <c r="X3787" s="487"/>
    </row>
    <row r="3788" spans="5:24" x14ac:dyDescent="0.25">
      <c r="E3788" s="484"/>
      <c r="F3788" s="484"/>
      <c r="G3788" s="484"/>
      <c r="H3788" s="484"/>
      <c r="I3788" s="484"/>
      <c r="J3788" s="484"/>
      <c r="K3788" s="484"/>
      <c r="L3788" s="484"/>
      <c r="M3788" s="485"/>
      <c r="N3788" s="483"/>
      <c r="O3788" s="485"/>
      <c r="P3788" s="486"/>
      <c r="Q3788" s="483"/>
      <c r="R3788" s="485"/>
      <c r="S3788" s="483"/>
      <c r="T3788" s="484"/>
      <c r="U3788" s="484"/>
      <c r="V3788" s="485"/>
      <c r="W3788" s="486"/>
      <c r="X3788" s="487"/>
    </row>
    <row r="3789" spans="5:24" x14ac:dyDescent="0.25">
      <c r="E3789" s="484"/>
      <c r="F3789" s="484"/>
      <c r="G3789" s="484"/>
      <c r="H3789" s="484"/>
      <c r="I3789" s="484"/>
      <c r="J3789" s="484"/>
      <c r="K3789" s="484"/>
      <c r="L3789" s="484"/>
      <c r="M3789" s="485"/>
      <c r="N3789" s="483"/>
      <c r="O3789" s="485"/>
      <c r="P3789" s="486"/>
      <c r="Q3789" s="483"/>
      <c r="R3789" s="485"/>
      <c r="S3789" s="483"/>
      <c r="T3789" s="484"/>
      <c r="U3789" s="484"/>
      <c r="V3789" s="485"/>
      <c r="W3789" s="486"/>
      <c r="X3789" s="487"/>
    </row>
    <row r="3790" spans="5:24" x14ac:dyDescent="0.25">
      <c r="E3790" s="484"/>
      <c r="F3790" s="484"/>
      <c r="G3790" s="484"/>
      <c r="H3790" s="484"/>
      <c r="I3790" s="484"/>
      <c r="J3790" s="484"/>
      <c r="K3790" s="484"/>
      <c r="L3790" s="484"/>
      <c r="M3790" s="485"/>
      <c r="N3790" s="483"/>
      <c r="O3790" s="485"/>
      <c r="P3790" s="486"/>
      <c r="Q3790" s="483"/>
      <c r="R3790" s="485"/>
      <c r="S3790" s="483"/>
      <c r="T3790" s="484"/>
      <c r="U3790" s="484"/>
      <c r="V3790" s="485"/>
      <c r="W3790" s="486"/>
      <c r="X3790" s="487"/>
    </row>
    <row r="3791" spans="5:24" x14ac:dyDescent="0.25">
      <c r="E3791" s="484"/>
      <c r="F3791" s="484"/>
      <c r="G3791" s="484"/>
      <c r="H3791" s="484"/>
      <c r="I3791" s="484"/>
      <c r="J3791" s="484"/>
      <c r="K3791" s="484"/>
      <c r="L3791" s="484"/>
      <c r="M3791" s="485"/>
      <c r="N3791" s="483"/>
      <c r="O3791" s="485"/>
      <c r="P3791" s="486"/>
      <c r="Q3791" s="483"/>
      <c r="R3791" s="485"/>
      <c r="S3791" s="483"/>
      <c r="T3791" s="484"/>
      <c r="U3791" s="484"/>
      <c r="V3791" s="485"/>
      <c r="W3791" s="486"/>
      <c r="X3791" s="487"/>
    </row>
    <row r="3792" spans="5:24" x14ac:dyDescent="0.25">
      <c r="E3792" s="484"/>
      <c r="F3792" s="484"/>
      <c r="G3792" s="484"/>
      <c r="H3792" s="484"/>
      <c r="I3792" s="484"/>
      <c r="J3792" s="484"/>
      <c r="K3792" s="484"/>
      <c r="L3792" s="484"/>
      <c r="M3792" s="485"/>
      <c r="N3792" s="483"/>
      <c r="O3792" s="485"/>
      <c r="P3792" s="486"/>
      <c r="Q3792" s="483"/>
      <c r="R3792" s="485"/>
      <c r="S3792" s="483"/>
      <c r="T3792" s="484"/>
      <c r="U3792" s="484"/>
      <c r="V3792" s="485"/>
      <c r="W3792" s="486"/>
      <c r="X3792" s="487"/>
    </row>
    <row r="3793" spans="5:24" x14ac:dyDescent="0.25">
      <c r="E3793" s="484"/>
      <c r="F3793" s="484"/>
      <c r="G3793" s="484"/>
      <c r="H3793" s="484"/>
      <c r="I3793" s="484"/>
      <c r="J3793" s="484"/>
      <c r="K3793" s="484"/>
      <c r="L3793" s="484"/>
      <c r="M3793" s="485"/>
      <c r="N3793" s="483"/>
      <c r="O3793" s="485"/>
      <c r="P3793" s="486"/>
      <c r="Q3793" s="483"/>
      <c r="R3793" s="485"/>
      <c r="S3793" s="483"/>
      <c r="T3793" s="484"/>
      <c r="U3793" s="484"/>
      <c r="V3793" s="485"/>
      <c r="W3793" s="486"/>
      <c r="X3793" s="487"/>
    </row>
    <row r="3794" spans="5:24" x14ac:dyDescent="0.25">
      <c r="E3794" s="484"/>
      <c r="F3794" s="484"/>
      <c r="G3794" s="484"/>
      <c r="H3794" s="484"/>
      <c r="I3794" s="484"/>
      <c r="J3794" s="484"/>
      <c r="K3794" s="484"/>
      <c r="L3794" s="484"/>
      <c r="M3794" s="485"/>
      <c r="N3794" s="483"/>
      <c r="O3794" s="485"/>
      <c r="P3794" s="486"/>
      <c r="Q3794" s="483"/>
      <c r="R3794" s="485"/>
      <c r="S3794" s="483"/>
      <c r="T3794" s="484"/>
      <c r="U3794" s="484"/>
      <c r="V3794" s="485"/>
      <c r="W3794" s="486"/>
      <c r="X3794" s="487"/>
    </row>
    <row r="3795" spans="5:24" x14ac:dyDescent="0.25">
      <c r="E3795" s="484"/>
      <c r="F3795" s="484"/>
      <c r="G3795" s="484"/>
      <c r="H3795" s="484"/>
      <c r="I3795" s="484"/>
      <c r="J3795" s="484"/>
      <c r="K3795" s="484"/>
      <c r="L3795" s="484"/>
      <c r="M3795" s="485"/>
      <c r="N3795" s="483"/>
      <c r="O3795" s="485"/>
      <c r="P3795" s="486"/>
      <c r="Q3795" s="483"/>
      <c r="R3795" s="485"/>
      <c r="S3795" s="483"/>
      <c r="T3795" s="484"/>
      <c r="U3795" s="484"/>
      <c r="V3795" s="485"/>
      <c r="W3795" s="486"/>
      <c r="X3795" s="487"/>
    </row>
    <row r="3796" spans="5:24" x14ac:dyDescent="0.25">
      <c r="E3796" s="484"/>
      <c r="F3796" s="484"/>
      <c r="G3796" s="484"/>
      <c r="H3796" s="484"/>
      <c r="I3796" s="484"/>
      <c r="J3796" s="484"/>
      <c r="K3796" s="484"/>
      <c r="L3796" s="484"/>
      <c r="M3796" s="485"/>
      <c r="N3796" s="483"/>
      <c r="O3796" s="485"/>
      <c r="P3796" s="486"/>
      <c r="Q3796" s="483"/>
      <c r="R3796" s="485"/>
      <c r="S3796" s="483"/>
      <c r="T3796" s="484"/>
      <c r="U3796" s="484"/>
      <c r="V3796" s="485"/>
      <c r="W3796" s="486"/>
      <c r="X3796" s="487"/>
    </row>
    <row r="3797" spans="5:24" x14ac:dyDescent="0.25">
      <c r="E3797" s="484"/>
      <c r="F3797" s="484"/>
      <c r="G3797" s="484"/>
      <c r="H3797" s="484"/>
      <c r="I3797" s="484"/>
      <c r="J3797" s="484"/>
      <c r="K3797" s="484"/>
      <c r="L3797" s="484"/>
      <c r="M3797" s="485"/>
      <c r="N3797" s="483"/>
      <c r="O3797" s="485"/>
      <c r="P3797" s="486"/>
      <c r="Q3797" s="483"/>
      <c r="R3797" s="485"/>
      <c r="S3797" s="483"/>
      <c r="T3797" s="484"/>
      <c r="U3797" s="484"/>
      <c r="V3797" s="485"/>
      <c r="W3797" s="486"/>
      <c r="X3797" s="487"/>
    </row>
    <row r="3798" spans="5:24" x14ac:dyDescent="0.25">
      <c r="E3798" s="484"/>
      <c r="F3798" s="484"/>
      <c r="G3798" s="484"/>
      <c r="H3798" s="484"/>
      <c r="I3798" s="484"/>
      <c r="J3798" s="484"/>
      <c r="K3798" s="484"/>
      <c r="L3798" s="484"/>
      <c r="M3798" s="485"/>
      <c r="N3798" s="483"/>
      <c r="O3798" s="485"/>
      <c r="P3798" s="486"/>
      <c r="Q3798" s="483"/>
      <c r="R3798" s="485"/>
      <c r="S3798" s="483"/>
      <c r="T3798" s="484"/>
      <c r="U3798" s="484"/>
      <c r="V3798" s="485"/>
      <c r="W3798" s="486"/>
      <c r="X3798" s="487"/>
    </row>
    <row r="3799" spans="5:24" x14ac:dyDescent="0.25">
      <c r="E3799" s="484"/>
      <c r="F3799" s="484"/>
      <c r="G3799" s="484"/>
      <c r="H3799" s="484"/>
      <c r="I3799" s="484"/>
      <c r="J3799" s="484"/>
      <c r="K3799" s="484"/>
      <c r="L3799" s="484"/>
      <c r="M3799" s="485"/>
      <c r="N3799" s="483"/>
      <c r="O3799" s="485"/>
      <c r="P3799" s="486"/>
      <c r="Q3799" s="483"/>
      <c r="R3799" s="485"/>
      <c r="S3799" s="483"/>
      <c r="T3799" s="484"/>
      <c r="U3799" s="484"/>
      <c r="V3799" s="485"/>
      <c r="W3799" s="486"/>
      <c r="X3799" s="487"/>
    </row>
    <row r="3800" spans="5:24" x14ac:dyDescent="0.25">
      <c r="E3800" s="484"/>
      <c r="F3800" s="484"/>
      <c r="G3800" s="484"/>
      <c r="H3800" s="484"/>
      <c r="I3800" s="484"/>
      <c r="J3800" s="484"/>
      <c r="K3800" s="484"/>
      <c r="L3800" s="484"/>
      <c r="M3800" s="485"/>
      <c r="N3800" s="483"/>
      <c r="O3800" s="485"/>
      <c r="P3800" s="486"/>
      <c r="Q3800" s="483"/>
      <c r="R3800" s="485"/>
      <c r="S3800" s="483"/>
      <c r="T3800" s="484"/>
      <c r="U3800" s="484"/>
      <c r="V3800" s="485"/>
      <c r="W3800" s="486"/>
      <c r="X3800" s="487"/>
    </row>
    <row r="3801" spans="5:24" x14ac:dyDescent="0.25">
      <c r="E3801" s="484"/>
      <c r="F3801" s="484"/>
      <c r="G3801" s="484"/>
      <c r="H3801" s="484"/>
      <c r="I3801" s="484"/>
      <c r="J3801" s="484"/>
      <c r="K3801" s="484"/>
      <c r="L3801" s="484"/>
      <c r="M3801" s="485"/>
      <c r="N3801" s="483"/>
      <c r="O3801" s="485"/>
      <c r="P3801" s="486"/>
      <c r="Q3801" s="483"/>
      <c r="R3801" s="485"/>
      <c r="S3801" s="483"/>
      <c r="T3801" s="484"/>
      <c r="U3801" s="484"/>
      <c r="V3801" s="485"/>
      <c r="W3801" s="486"/>
      <c r="X3801" s="487"/>
    </row>
    <row r="3802" spans="5:24" x14ac:dyDescent="0.25">
      <c r="E3802" s="484"/>
      <c r="F3802" s="484"/>
      <c r="G3802" s="484"/>
      <c r="H3802" s="484"/>
      <c r="I3802" s="484"/>
      <c r="J3802" s="484"/>
      <c r="K3802" s="484"/>
      <c r="L3802" s="484"/>
      <c r="M3802" s="485"/>
      <c r="N3802" s="483"/>
      <c r="O3802" s="485"/>
      <c r="P3802" s="486"/>
      <c r="Q3802" s="483"/>
      <c r="R3802" s="485"/>
      <c r="S3802" s="483"/>
      <c r="T3802" s="484"/>
      <c r="U3802" s="484"/>
      <c r="V3802" s="485"/>
      <c r="W3802" s="486"/>
      <c r="X3802" s="487"/>
    </row>
    <row r="3803" spans="5:24" x14ac:dyDescent="0.25">
      <c r="E3803" s="484"/>
      <c r="F3803" s="484"/>
      <c r="G3803" s="484"/>
      <c r="H3803" s="484"/>
      <c r="I3803" s="484"/>
      <c r="J3803" s="484"/>
      <c r="K3803" s="484"/>
      <c r="L3803" s="484"/>
      <c r="M3803" s="485"/>
      <c r="N3803" s="483"/>
      <c r="O3803" s="485"/>
      <c r="P3803" s="486"/>
      <c r="Q3803" s="483"/>
      <c r="R3803" s="485"/>
      <c r="S3803" s="483"/>
      <c r="T3803" s="484"/>
      <c r="U3803" s="484"/>
      <c r="V3803" s="485"/>
      <c r="W3803" s="486"/>
      <c r="X3803" s="487"/>
    </row>
    <row r="3804" spans="5:24" x14ac:dyDescent="0.25">
      <c r="E3804" s="484"/>
      <c r="F3804" s="484"/>
      <c r="G3804" s="484"/>
      <c r="H3804" s="484"/>
      <c r="I3804" s="484"/>
      <c r="J3804" s="484"/>
      <c r="K3804" s="484"/>
      <c r="L3804" s="484"/>
      <c r="M3804" s="485"/>
      <c r="N3804" s="483"/>
      <c r="O3804" s="485"/>
      <c r="P3804" s="486"/>
      <c r="Q3804" s="483"/>
      <c r="R3804" s="485"/>
      <c r="S3804" s="483"/>
      <c r="T3804" s="484"/>
      <c r="U3804" s="484"/>
      <c r="V3804" s="485"/>
      <c r="W3804" s="486"/>
      <c r="X3804" s="487"/>
    </row>
    <row r="3805" spans="5:24" x14ac:dyDescent="0.25">
      <c r="E3805" s="484"/>
      <c r="F3805" s="484"/>
      <c r="G3805" s="484"/>
      <c r="H3805" s="484"/>
      <c r="I3805" s="484"/>
      <c r="J3805" s="484"/>
      <c r="K3805" s="484"/>
      <c r="L3805" s="484"/>
      <c r="M3805" s="485"/>
      <c r="N3805" s="483"/>
      <c r="O3805" s="485"/>
      <c r="P3805" s="486"/>
      <c r="Q3805" s="483"/>
      <c r="R3805" s="485"/>
      <c r="S3805" s="483"/>
      <c r="T3805" s="484"/>
      <c r="U3805" s="484"/>
      <c r="V3805" s="485"/>
      <c r="W3805" s="486"/>
      <c r="X3805" s="487"/>
    </row>
    <row r="3806" spans="5:24" x14ac:dyDescent="0.25">
      <c r="E3806" s="484"/>
      <c r="F3806" s="484"/>
      <c r="G3806" s="484"/>
      <c r="H3806" s="484"/>
      <c r="I3806" s="484"/>
      <c r="J3806" s="484"/>
      <c r="K3806" s="484"/>
      <c r="L3806" s="484"/>
      <c r="M3806" s="485"/>
      <c r="N3806" s="483"/>
      <c r="O3806" s="485"/>
      <c r="P3806" s="486"/>
      <c r="Q3806" s="483"/>
      <c r="R3806" s="485"/>
      <c r="S3806" s="483"/>
      <c r="T3806" s="484"/>
      <c r="U3806" s="484"/>
      <c r="V3806" s="485"/>
      <c r="W3806" s="486"/>
      <c r="X3806" s="487"/>
    </row>
    <row r="3807" spans="5:24" x14ac:dyDescent="0.25">
      <c r="E3807" s="484"/>
      <c r="F3807" s="484"/>
      <c r="G3807" s="484"/>
      <c r="H3807" s="484"/>
      <c r="I3807" s="484"/>
      <c r="J3807" s="484"/>
      <c r="K3807" s="484"/>
      <c r="L3807" s="484"/>
      <c r="M3807" s="485"/>
      <c r="N3807" s="483"/>
      <c r="O3807" s="485"/>
      <c r="P3807" s="486"/>
      <c r="Q3807" s="483"/>
      <c r="R3807" s="485"/>
      <c r="S3807" s="483"/>
      <c r="T3807" s="484"/>
      <c r="U3807" s="484"/>
      <c r="V3807" s="485"/>
      <c r="W3807" s="486"/>
      <c r="X3807" s="487"/>
    </row>
    <row r="3808" spans="5:24" x14ac:dyDescent="0.25">
      <c r="E3808" s="484"/>
      <c r="F3808" s="484"/>
      <c r="G3808" s="484"/>
      <c r="H3808" s="484"/>
      <c r="I3808" s="484"/>
      <c r="J3808" s="484"/>
      <c r="K3808" s="484"/>
      <c r="L3808" s="484"/>
      <c r="M3808" s="485"/>
      <c r="N3808" s="483"/>
      <c r="O3808" s="485"/>
      <c r="P3808" s="486"/>
      <c r="Q3808" s="483"/>
      <c r="R3808" s="485"/>
      <c r="S3808" s="483"/>
      <c r="T3808" s="484"/>
      <c r="U3808" s="484"/>
      <c r="V3808" s="485"/>
      <c r="W3808" s="486"/>
      <c r="X3808" s="487"/>
    </row>
    <row r="3809" spans="5:24" x14ac:dyDescent="0.25">
      <c r="E3809" s="484"/>
      <c r="F3809" s="484"/>
      <c r="G3809" s="484"/>
      <c r="H3809" s="484"/>
      <c r="I3809" s="484"/>
      <c r="J3809" s="484"/>
      <c r="K3809" s="484"/>
      <c r="L3809" s="484"/>
      <c r="M3809" s="485"/>
      <c r="N3809" s="483"/>
      <c r="O3809" s="485"/>
      <c r="P3809" s="486"/>
      <c r="Q3809" s="483"/>
      <c r="R3809" s="485"/>
      <c r="S3809" s="483"/>
      <c r="T3809" s="484"/>
      <c r="U3809" s="484"/>
      <c r="V3809" s="485"/>
      <c r="W3809" s="486"/>
      <c r="X3809" s="487"/>
    </row>
    <row r="3810" spans="5:24" x14ac:dyDescent="0.25">
      <c r="E3810" s="484"/>
      <c r="F3810" s="484"/>
      <c r="G3810" s="484"/>
      <c r="H3810" s="484"/>
      <c r="I3810" s="484"/>
      <c r="J3810" s="484"/>
      <c r="K3810" s="484"/>
      <c r="L3810" s="484"/>
      <c r="M3810" s="485"/>
      <c r="N3810" s="483"/>
      <c r="O3810" s="485"/>
      <c r="P3810" s="486"/>
      <c r="Q3810" s="483"/>
      <c r="R3810" s="485"/>
      <c r="S3810" s="483"/>
      <c r="T3810" s="484"/>
      <c r="U3810" s="484"/>
      <c r="V3810" s="485"/>
      <c r="W3810" s="486"/>
      <c r="X3810" s="487"/>
    </row>
    <row r="3811" spans="5:24" x14ac:dyDescent="0.25">
      <c r="E3811" s="484"/>
      <c r="F3811" s="484"/>
      <c r="G3811" s="484"/>
      <c r="H3811" s="484"/>
      <c r="I3811" s="484"/>
      <c r="J3811" s="484"/>
      <c r="K3811" s="484"/>
      <c r="L3811" s="484"/>
      <c r="M3811" s="485"/>
      <c r="N3811" s="483"/>
      <c r="O3811" s="485"/>
      <c r="P3811" s="486"/>
      <c r="Q3811" s="483"/>
      <c r="R3811" s="485"/>
      <c r="S3811" s="483"/>
      <c r="T3811" s="484"/>
      <c r="U3811" s="484"/>
      <c r="V3811" s="485"/>
      <c r="W3811" s="486"/>
      <c r="X3811" s="487"/>
    </row>
    <row r="3812" spans="5:24" x14ac:dyDescent="0.25">
      <c r="E3812" s="484"/>
      <c r="F3812" s="484"/>
      <c r="G3812" s="484"/>
      <c r="H3812" s="484"/>
      <c r="I3812" s="484"/>
      <c r="J3812" s="484"/>
      <c r="K3812" s="484"/>
      <c r="L3812" s="484"/>
      <c r="M3812" s="485"/>
      <c r="N3812" s="483"/>
      <c r="O3812" s="485"/>
      <c r="P3812" s="486"/>
      <c r="Q3812" s="483"/>
      <c r="R3812" s="485"/>
      <c r="S3812" s="483"/>
      <c r="T3812" s="484"/>
      <c r="U3812" s="484"/>
      <c r="V3812" s="485"/>
      <c r="W3812" s="486"/>
      <c r="X3812" s="487"/>
    </row>
    <row r="3813" spans="5:24" x14ac:dyDescent="0.25">
      <c r="E3813" s="484"/>
      <c r="F3813" s="484"/>
      <c r="G3813" s="484"/>
      <c r="H3813" s="484"/>
      <c r="I3813" s="484"/>
      <c r="J3813" s="484"/>
      <c r="K3813" s="484"/>
      <c r="L3813" s="484"/>
      <c r="M3813" s="485"/>
      <c r="N3813" s="483"/>
      <c r="O3813" s="485"/>
      <c r="P3813" s="486"/>
      <c r="Q3813" s="483"/>
      <c r="R3813" s="485"/>
      <c r="S3813" s="483"/>
      <c r="T3813" s="484"/>
      <c r="U3813" s="484"/>
      <c r="V3813" s="485"/>
      <c r="W3813" s="486"/>
      <c r="X3813" s="487"/>
    </row>
    <row r="3814" spans="5:24" x14ac:dyDescent="0.25">
      <c r="E3814" s="484"/>
      <c r="F3814" s="484"/>
      <c r="G3814" s="484"/>
      <c r="H3814" s="484"/>
      <c r="I3814" s="484"/>
      <c r="J3814" s="484"/>
      <c r="K3814" s="484"/>
      <c r="L3814" s="484"/>
      <c r="M3814" s="485"/>
      <c r="N3814" s="483"/>
      <c r="O3814" s="485"/>
      <c r="P3814" s="486"/>
      <c r="Q3814" s="483"/>
      <c r="R3814" s="485"/>
      <c r="S3814" s="483"/>
      <c r="T3814" s="484"/>
      <c r="U3814" s="484"/>
      <c r="V3814" s="485"/>
      <c r="W3814" s="486"/>
      <c r="X3814" s="487"/>
    </row>
    <row r="3815" spans="5:24" x14ac:dyDescent="0.25">
      <c r="E3815" s="484"/>
      <c r="F3815" s="484"/>
      <c r="G3815" s="484"/>
      <c r="H3815" s="484"/>
      <c r="I3815" s="484"/>
      <c r="J3815" s="484"/>
      <c r="K3815" s="484"/>
      <c r="L3815" s="484"/>
      <c r="M3815" s="485"/>
      <c r="N3815" s="483"/>
      <c r="O3815" s="485"/>
      <c r="P3815" s="486"/>
      <c r="Q3815" s="483"/>
      <c r="R3815" s="485"/>
      <c r="S3815" s="483"/>
      <c r="T3815" s="484"/>
      <c r="U3815" s="484"/>
      <c r="V3815" s="485"/>
      <c r="W3815" s="486"/>
      <c r="X3815" s="487"/>
    </row>
    <row r="3816" spans="5:24" x14ac:dyDescent="0.25">
      <c r="E3816" s="484"/>
      <c r="F3816" s="484"/>
      <c r="G3816" s="484"/>
      <c r="H3816" s="484"/>
      <c r="I3816" s="484"/>
      <c r="J3816" s="484"/>
      <c r="K3816" s="484"/>
      <c r="L3816" s="484"/>
      <c r="M3816" s="485"/>
      <c r="N3816" s="483"/>
      <c r="O3816" s="485"/>
      <c r="P3816" s="486"/>
      <c r="Q3816" s="483"/>
      <c r="R3816" s="485"/>
      <c r="S3816" s="483"/>
      <c r="T3816" s="484"/>
      <c r="U3816" s="484"/>
      <c r="V3816" s="485"/>
      <c r="W3816" s="486"/>
      <c r="X3816" s="487"/>
    </row>
    <row r="3817" spans="5:24" x14ac:dyDescent="0.25">
      <c r="E3817" s="484"/>
      <c r="F3817" s="484"/>
      <c r="G3817" s="484"/>
      <c r="H3817" s="484"/>
      <c r="I3817" s="484"/>
      <c r="J3817" s="484"/>
      <c r="K3817" s="484"/>
      <c r="L3817" s="484"/>
      <c r="M3817" s="485"/>
      <c r="N3817" s="483"/>
      <c r="O3817" s="485"/>
      <c r="P3817" s="486"/>
      <c r="Q3817" s="483"/>
      <c r="R3817" s="485"/>
      <c r="S3817" s="483"/>
      <c r="T3817" s="484"/>
      <c r="U3817" s="484"/>
      <c r="V3817" s="485"/>
      <c r="W3817" s="486"/>
      <c r="X3817" s="487"/>
    </row>
    <row r="3818" spans="5:24" x14ac:dyDescent="0.25">
      <c r="E3818" s="484"/>
      <c r="F3818" s="484"/>
      <c r="G3818" s="484"/>
      <c r="H3818" s="484"/>
      <c r="I3818" s="484"/>
      <c r="J3818" s="484"/>
      <c r="K3818" s="484"/>
      <c r="L3818" s="484"/>
      <c r="M3818" s="485"/>
      <c r="N3818" s="483"/>
      <c r="O3818" s="485"/>
      <c r="P3818" s="486"/>
      <c r="Q3818" s="483"/>
      <c r="R3818" s="485"/>
      <c r="S3818" s="483"/>
      <c r="T3818" s="484"/>
      <c r="U3818" s="484"/>
      <c r="V3818" s="485"/>
      <c r="W3818" s="486"/>
      <c r="X3818" s="487"/>
    </row>
    <row r="3819" spans="5:24" x14ac:dyDescent="0.25">
      <c r="E3819" s="484"/>
      <c r="F3819" s="484"/>
      <c r="G3819" s="484"/>
      <c r="H3819" s="484"/>
      <c r="I3819" s="484"/>
      <c r="J3819" s="484"/>
      <c r="K3819" s="484"/>
      <c r="L3819" s="484"/>
      <c r="M3819" s="485"/>
      <c r="N3819" s="483"/>
      <c r="O3819" s="485"/>
      <c r="P3819" s="486"/>
      <c r="Q3819" s="483"/>
      <c r="R3819" s="485"/>
      <c r="S3819" s="483"/>
      <c r="T3819" s="484"/>
      <c r="U3819" s="484"/>
      <c r="V3819" s="485"/>
      <c r="W3819" s="486"/>
      <c r="X3819" s="487"/>
    </row>
    <row r="3820" spans="5:24" x14ac:dyDescent="0.25">
      <c r="E3820" s="484"/>
      <c r="F3820" s="484"/>
      <c r="G3820" s="484"/>
      <c r="H3820" s="484"/>
      <c r="I3820" s="484"/>
      <c r="J3820" s="484"/>
      <c r="K3820" s="484"/>
      <c r="L3820" s="484"/>
      <c r="M3820" s="485"/>
      <c r="N3820" s="483"/>
      <c r="O3820" s="485"/>
      <c r="P3820" s="486"/>
      <c r="Q3820" s="483"/>
      <c r="R3820" s="485"/>
      <c r="S3820" s="483"/>
      <c r="T3820" s="484"/>
      <c r="U3820" s="484"/>
      <c r="V3820" s="485"/>
      <c r="W3820" s="486"/>
      <c r="X3820" s="487"/>
    </row>
    <row r="3821" spans="5:24" x14ac:dyDescent="0.25">
      <c r="E3821" s="484"/>
      <c r="F3821" s="484"/>
      <c r="G3821" s="484"/>
      <c r="H3821" s="484"/>
      <c r="I3821" s="484"/>
      <c r="J3821" s="484"/>
      <c r="K3821" s="484"/>
      <c r="L3821" s="484"/>
      <c r="M3821" s="485"/>
      <c r="N3821" s="483"/>
      <c r="O3821" s="485"/>
      <c r="P3821" s="486"/>
      <c r="Q3821" s="483"/>
      <c r="R3821" s="485"/>
      <c r="S3821" s="483"/>
      <c r="T3821" s="484"/>
      <c r="U3821" s="484"/>
      <c r="V3821" s="485"/>
      <c r="W3821" s="486"/>
      <c r="X3821" s="487"/>
    </row>
    <row r="3822" spans="5:24" x14ac:dyDescent="0.25">
      <c r="E3822" s="484"/>
      <c r="F3822" s="484"/>
      <c r="G3822" s="484"/>
      <c r="H3822" s="484"/>
      <c r="I3822" s="484"/>
      <c r="J3822" s="484"/>
      <c r="K3822" s="484"/>
      <c r="L3822" s="484"/>
      <c r="M3822" s="485"/>
      <c r="N3822" s="483"/>
      <c r="O3822" s="485"/>
      <c r="P3822" s="486"/>
      <c r="Q3822" s="483"/>
      <c r="R3822" s="485"/>
      <c r="S3822" s="483"/>
      <c r="T3822" s="484"/>
      <c r="U3822" s="484"/>
      <c r="V3822" s="485"/>
      <c r="W3822" s="486"/>
      <c r="X3822" s="487"/>
    </row>
    <row r="3823" spans="5:24" x14ac:dyDescent="0.25">
      <c r="E3823" s="484"/>
      <c r="F3823" s="484"/>
      <c r="G3823" s="484"/>
      <c r="H3823" s="484"/>
      <c r="I3823" s="484"/>
      <c r="J3823" s="484"/>
      <c r="K3823" s="484"/>
      <c r="L3823" s="484"/>
      <c r="M3823" s="485"/>
      <c r="N3823" s="483"/>
      <c r="O3823" s="485"/>
      <c r="P3823" s="486"/>
      <c r="Q3823" s="483"/>
      <c r="R3823" s="485"/>
      <c r="S3823" s="483"/>
      <c r="T3823" s="484"/>
      <c r="U3823" s="484"/>
      <c r="V3823" s="485"/>
      <c r="W3823" s="486"/>
      <c r="X3823" s="487"/>
    </row>
    <row r="3824" spans="5:24" x14ac:dyDescent="0.25">
      <c r="E3824" s="484"/>
      <c r="F3824" s="484"/>
      <c r="G3824" s="484"/>
      <c r="H3824" s="484"/>
      <c r="I3824" s="484"/>
      <c r="J3824" s="484"/>
      <c r="K3824" s="484"/>
      <c r="L3824" s="484"/>
      <c r="M3824" s="485"/>
      <c r="N3824" s="483"/>
      <c r="O3824" s="485"/>
      <c r="P3824" s="486"/>
      <c r="Q3824" s="483"/>
      <c r="R3824" s="485"/>
      <c r="S3824" s="483"/>
      <c r="T3824" s="484"/>
      <c r="U3824" s="484"/>
      <c r="V3824" s="485"/>
      <c r="W3824" s="486"/>
      <c r="X3824" s="487"/>
    </row>
    <row r="3825" spans="5:24" x14ac:dyDescent="0.25">
      <c r="E3825" s="484"/>
      <c r="F3825" s="484"/>
      <c r="G3825" s="484"/>
      <c r="H3825" s="484"/>
      <c r="I3825" s="484"/>
      <c r="J3825" s="484"/>
      <c r="K3825" s="484"/>
      <c r="L3825" s="484"/>
      <c r="M3825" s="485"/>
      <c r="N3825" s="483"/>
      <c r="O3825" s="485"/>
      <c r="P3825" s="486"/>
      <c r="Q3825" s="483"/>
      <c r="R3825" s="485"/>
      <c r="S3825" s="483"/>
      <c r="T3825" s="484"/>
      <c r="U3825" s="484"/>
      <c r="V3825" s="485"/>
      <c r="W3825" s="486"/>
      <c r="X3825" s="487"/>
    </row>
    <row r="3826" spans="5:24" x14ac:dyDescent="0.25">
      <c r="E3826" s="484"/>
      <c r="F3826" s="484"/>
      <c r="G3826" s="484"/>
      <c r="H3826" s="484"/>
      <c r="I3826" s="484"/>
      <c r="J3826" s="484"/>
      <c r="K3826" s="484"/>
      <c r="L3826" s="484"/>
      <c r="M3826" s="485"/>
      <c r="N3826" s="483"/>
      <c r="O3826" s="485"/>
      <c r="P3826" s="486"/>
      <c r="Q3826" s="483"/>
      <c r="R3826" s="485"/>
      <c r="S3826" s="483"/>
      <c r="T3826" s="484"/>
      <c r="U3826" s="484"/>
      <c r="V3826" s="485"/>
      <c r="W3826" s="486"/>
      <c r="X3826" s="487"/>
    </row>
    <row r="3827" spans="5:24" x14ac:dyDescent="0.25">
      <c r="E3827" s="484"/>
      <c r="F3827" s="484"/>
      <c r="G3827" s="484"/>
      <c r="H3827" s="484"/>
      <c r="I3827" s="484"/>
      <c r="J3827" s="484"/>
      <c r="K3827" s="484"/>
      <c r="L3827" s="484"/>
      <c r="M3827" s="485"/>
      <c r="N3827" s="483"/>
      <c r="O3827" s="485"/>
      <c r="P3827" s="486"/>
      <c r="Q3827" s="483"/>
      <c r="R3827" s="485"/>
      <c r="S3827" s="483"/>
      <c r="T3827" s="484"/>
      <c r="U3827" s="484"/>
      <c r="V3827" s="485"/>
      <c r="W3827" s="486"/>
      <c r="X3827" s="487"/>
    </row>
    <row r="3828" spans="5:24" x14ac:dyDescent="0.25">
      <c r="E3828" s="484"/>
      <c r="F3828" s="484"/>
      <c r="G3828" s="484"/>
      <c r="H3828" s="484"/>
      <c r="I3828" s="484"/>
      <c r="J3828" s="484"/>
      <c r="K3828" s="484"/>
      <c r="L3828" s="484"/>
      <c r="M3828" s="485"/>
      <c r="N3828" s="483"/>
      <c r="O3828" s="485"/>
      <c r="P3828" s="486"/>
      <c r="Q3828" s="483"/>
      <c r="R3828" s="485"/>
      <c r="S3828" s="483"/>
      <c r="T3828" s="484"/>
      <c r="U3828" s="484"/>
      <c r="V3828" s="485"/>
      <c r="W3828" s="486"/>
      <c r="X3828" s="487"/>
    </row>
    <row r="3829" spans="5:24" x14ac:dyDescent="0.25">
      <c r="E3829" s="484"/>
      <c r="F3829" s="484"/>
      <c r="G3829" s="484"/>
      <c r="H3829" s="484"/>
      <c r="I3829" s="484"/>
      <c r="J3829" s="484"/>
      <c r="K3829" s="484"/>
      <c r="L3829" s="484"/>
      <c r="M3829" s="485"/>
      <c r="N3829" s="483"/>
      <c r="O3829" s="485"/>
      <c r="P3829" s="486"/>
      <c r="Q3829" s="483"/>
      <c r="R3829" s="485"/>
      <c r="S3829" s="483"/>
      <c r="T3829" s="484"/>
      <c r="U3829" s="484"/>
      <c r="V3829" s="485"/>
      <c r="W3829" s="486"/>
      <c r="X3829" s="487"/>
    </row>
    <row r="3830" spans="5:24" x14ac:dyDescent="0.25">
      <c r="E3830" s="484"/>
      <c r="F3830" s="484"/>
      <c r="G3830" s="484"/>
      <c r="H3830" s="484"/>
      <c r="I3830" s="484"/>
      <c r="J3830" s="484"/>
      <c r="K3830" s="484"/>
      <c r="L3830" s="484"/>
      <c r="M3830" s="485"/>
      <c r="N3830" s="483"/>
      <c r="O3830" s="485"/>
      <c r="P3830" s="486"/>
      <c r="Q3830" s="483"/>
      <c r="R3830" s="485"/>
      <c r="S3830" s="483"/>
      <c r="T3830" s="484"/>
      <c r="U3830" s="484"/>
      <c r="V3830" s="485"/>
      <c r="W3830" s="486"/>
      <c r="X3830" s="487"/>
    </row>
    <row r="3831" spans="5:24" x14ac:dyDescent="0.25">
      <c r="E3831" s="484"/>
      <c r="F3831" s="484"/>
      <c r="G3831" s="484"/>
      <c r="H3831" s="484"/>
      <c r="I3831" s="484"/>
      <c r="J3831" s="484"/>
      <c r="K3831" s="484"/>
      <c r="L3831" s="484"/>
      <c r="M3831" s="485"/>
      <c r="N3831" s="483"/>
      <c r="O3831" s="485"/>
      <c r="P3831" s="486"/>
      <c r="Q3831" s="483"/>
      <c r="R3831" s="485"/>
      <c r="S3831" s="483"/>
      <c r="T3831" s="484"/>
      <c r="U3831" s="484"/>
      <c r="V3831" s="485"/>
      <c r="W3831" s="486"/>
      <c r="X3831" s="487"/>
    </row>
    <row r="3832" spans="5:24" x14ac:dyDescent="0.25">
      <c r="E3832" s="484"/>
      <c r="F3832" s="484"/>
      <c r="G3832" s="484"/>
      <c r="H3832" s="484"/>
      <c r="I3832" s="484"/>
      <c r="J3832" s="484"/>
      <c r="K3832" s="484"/>
      <c r="L3832" s="484"/>
      <c r="M3832" s="485"/>
      <c r="N3832" s="483"/>
      <c r="O3832" s="485"/>
      <c r="P3832" s="486"/>
      <c r="Q3832" s="483"/>
      <c r="R3832" s="485"/>
      <c r="S3832" s="483"/>
      <c r="T3832" s="484"/>
      <c r="U3832" s="484"/>
      <c r="V3832" s="485"/>
      <c r="W3832" s="486"/>
      <c r="X3832" s="487"/>
    </row>
    <row r="3833" spans="5:24" x14ac:dyDescent="0.25">
      <c r="E3833" s="484"/>
      <c r="F3833" s="484"/>
      <c r="G3833" s="484"/>
      <c r="H3833" s="484"/>
      <c r="I3833" s="484"/>
      <c r="J3833" s="484"/>
      <c r="K3833" s="484"/>
      <c r="L3833" s="484"/>
      <c r="M3833" s="485"/>
      <c r="N3833" s="483"/>
      <c r="O3833" s="485"/>
      <c r="P3833" s="486"/>
      <c r="Q3833" s="483"/>
      <c r="R3833" s="485"/>
      <c r="S3833" s="483"/>
      <c r="T3833" s="484"/>
      <c r="U3833" s="484"/>
      <c r="V3833" s="485"/>
      <c r="W3833" s="486"/>
      <c r="X3833" s="487"/>
    </row>
    <row r="3834" spans="5:24" x14ac:dyDescent="0.25">
      <c r="E3834" s="484"/>
      <c r="F3834" s="484"/>
      <c r="G3834" s="484"/>
      <c r="H3834" s="484"/>
      <c r="I3834" s="484"/>
      <c r="J3834" s="484"/>
      <c r="K3834" s="484"/>
      <c r="L3834" s="484"/>
      <c r="M3834" s="485"/>
      <c r="N3834" s="483"/>
      <c r="O3834" s="485"/>
      <c r="P3834" s="486"/>
      <c r="Q3834" s="483"/>
      <c r="R3834" s="485"/>
      <c r="S3834" s="483"/>
      <c r="T3834" s="484"/>
      <c r="U3834" s="484"/>
      <c r="V3834" s="485"/>
      <c r="W3834" s="486"/>
      <c r="X3834" s="487"/>
    </row>
    <row r="3835" spans="5:24" x14ac:dyDescent="0.25">
      <c r="E3835" s="484"/>
      <c r="F3835" s="484"/>
      <c r="G3835" s="484"/>
      <c r="H3835" s="484"/>
      <c r="I3835" s="484"/>
      <c r="J3835" s="484"/>
      <c r="K3835" s="484"/>
      <c r="L3835" s="484"/>
      <c r="M3835" s="485"/>
      <c r="N3835" s="483"/>
      <c r="O3835" s="485"/>
      <c r="P3835" s="486"/>
      <c r="Q3835" s="483"/>
      <c r="R3835" s="485"/>
      <c r="S3835" s="483"/>
      <c r="T3835" s="484"/>
      <c r="U3835" s="484"/>
      <c r="V3835" s="485"/>
      <c r="W3835" s="486"/>
      <c r="X3835" s="487"/>
    </row>
    <row r="3836" spans="5:24" x14ac:dyDescent="0.25">
      <c r="E3836" s="484"/>
      <c r="F3836" s="484"/>
      <c r="G3836" s="484"/>
      <c r="H3836" s="484"/>
      <c r="I3836" s="484"/>
      <c r="J3836" s="484"/>
      <c r="K3836" s="484"/>
      <c r="L3836" s="484"/>
      <c r="M3836" s="485"/>
      <c r="N3836" s="483"/>
      <c r="O3836" s="485"/>
      <c r="P3836" s="486"/>
      <c r="Q3836" s="483"/>
      <c r="R3836" s="485"/>
      <c r="S3836" s="483"/>
      <c r="T3836" s="484"/>
      <c r="U3836" s="484"/>
      <c r="V3836" s="485"/>
      <c r="W3836" s="486"/>
      <c r="X3836" s="487"/>
    </row>
    <row r="3837" spans="5:24" x14ac:dyDescent="0.25">
      <c r="E3837" s="484"/>
      <c r="F3837" s="484"/>
      <c r="G3837" s="484"/>
      <c r="H3837" s="484"/>
      <c r="I3837" s="484"/>
      <c r="J3837" s="484"/>
      <c r="K3837" s="484"/>
      <c r="L3837" s="484"/>
      <c r="M3837" s="485"/>
      <c r="N3837" s="483"/>
      <c r="O3837" s="485"/>
      <c r="P3837" s="486"/>
      <c r="Q3837" s="483"/>
      <c r="R3837" s="485"/>
      <c r="S3837" s="483"/>
      <c r="T3837" s="484"/>
      <c r="U3837" s="484"/>
      <c r="V3837" s="485"/>
      <c r="W3837" s="486"/>
      <c r="X3837" s="487"/>
    </row>
    <row r="3838" spans="5:24" x14ac:dyDescent="0.25">
      <c r="E3838" s="484"/>
      <c r="F3838" s="484"/>
      <c r="G3838" s="484"/>
      <c r="H3838" s="484"/>
      <c r="I3838" s="484"/>
      <c r="J3838" s="484"/>
      <c r="K3838" s="484"/>
      <c r="L3838" s="484"/>
      <c r="M3838" s="485"/>
      <c r="N3838" s="483"/>
      <c r="O3838" s="485"/>
      <c r="P3838" s="486"/>
      <c r="Q3838" s="483"/>
      <c r="R3838" s="485"/>
      <c r="S3838" s="483"/>
      <c r="T3838" s="484"/>
      <c r="U3838" s="484"/>
      <c r="V3838" s="485"/>
      <c r="W3838" s="486"/>
      <c r="X3838" s="487"/>
    </row>
    <row r="3839" spans="5:24" x14ac:dyDescent="0.25">
      <c r="E3839" s="484"/>
      <c r="F3839" s="484"/>
      <c r="G3839" s="484"/>
      <c r="H3839" s="484"/>
      <c r="I3839" s="484"/>
      <c r="J3839" s="484"/>
      <c r="K3839" s="484"/>
      <c r="L3839" s="484"/>
      <c r="M3839" s="485"/>
      <c r="N3839" s="483"/>
      <c r="O3839" s="485"/>
      <c r="P3839" s="486"/>
      <c r="Q3839" s="483"/>
      <c r="R3839" s="485"/>
      <c r="S3839" s="483"/>
      <c r="T3839" s="484"/>
      <c r="U3839" s="484"/>
      <c r="V3839" s="485"/>
      <c r="W3839" s="486"/>
      <c r="X3839" s="487"/>
    </row>
    <row r="3840" spans="5:24" x14ac:dyDescent="0.25">
      <c r="E3840" s="484"/>
      <c r="F3840" s="484"/>
      <c r="G3840" s="484"/>
      <c r="H3840" s="484"/>
      <c r="I3840" s="484"/>
      <c r="J3840" s="484"/>
      <c r="K3840" s="484"/>
      <c r="L3840" s="484"/>
      <c r="M3840" s="485"/>
      <c r="N3840" s="483"/>
      <c r="O3840" s="485"/>
      <c r="P3840" s="486"/>
      <c r="Q3840" s="483"/>
      <c r="R3840" s="485"/>
      <c r="S3840" s="483"/>
      <c r="T3840" s="484"/>
      <c r="U3840" s="484"/>
      <c r="V3840" s="485"/>
      <c r="W3840" s="486"/>
      <c r="X3840" s="487"/>
    </row>
    <row r="3841" spans="5:24" x14ac:dyDescent="0.25">
      <c r="E3841" s="484"/>
      <c r="F3841" s="484"/>
      <c r="G3841" s="484"/>
      <c r="H3841" s="484"/>
      <c r="I3841" s="484"/>
      <c r="J3841" s="484"/>
      <c r="K3841" s="484"/>
      <c r="L3841" s="484"/>
      <c r="M3841" s="485"/>
      <c r="N3841" s="483"/>
      <c r="O3841" s="485"/>
      <c r="P3841" s="486"/>
      <c r="Q3841" s="483"/>
      <c r="R3841" s="485"/>
      <c r="S3841" s="483"/>
      <c r="T3841" s="484"/>
      <c r="U3841" s="484"/>
      <c r="V3841" s="485"/>
      <c r="W3841" s="486"/>
      <c r="X3841" s="487"/>
    </row>
    <row r="3842" spans="5:24" x14ac:dyDescent="0.25">
      <c r="E3842" s="484"/>
      <c r="F3842" s="484"/>
      <c r="G3842" s="484"/>
      <c r="H3842" s="484"/>
      <c r="I3842" s="484"/>
      <c r="J3842" s="484"/>
      <c r="K3842" s="484"/>
      <c r="L3842" s="484"/>
      <c r="M3842" s="485"/>
      <c r="N3842" s="483"/>
      <c r="O3842" s="485"/>
      <c r="P3842" s="486"/>
      <c r="Q3842" s="483"/>
      <c r="R3842" s="485"/>
      <c r="S3842" s="483"/>
      <c r="T3842" s="484"/>
      <c r="U3842" s="484"/>
      <c r="V3842" s="485"/>
      <c r="W3842" s="486"/>
      <c r="X3842" s="487"/>
    </row>
    <row r="3843" spans="5:24" x14ac:dyDescent="0.25">
      <c r="E3843" s="484"/>
      <c r="F3843" s="484"/>
      <c r="G3843" s="484"/>
      <c r="H3843" s="484"/>
      <c r="I3843" s="484"/>
      <c r="J3843" s="484"/>
      <c r="K3843" s="484"/>
      <c r="L3843" s="484"/>
      <c r="M3843" s="485"/>
      <c r="N3843" s="483"/>
      <c r="O3843" s="485"/>
      <c r="P3843" s="486"/>
      <c r="Q3843" s="483"/>
      <c r="R3843" s="485"/>
      <c r="S3843" s="483"/>
      <c r="T3843" s="484"/>
      <c r="U3843" s="484"/>
      <c r="V3843" s="485"/>
      <c r="W3843" s="486"/>
      <c r="X3843" s="487"/>
    </row>
    <row r="3844" spans="5:24" x14ac:dyDescent="0.25">
      <c r="E3844" s="484"/>
      <c r="F3844" s="484"/>
      <c r="G3844" s="484"/>
      <c r="H3844" s="484"/>
      <c r="I3844" s="484"/>
      <c r="J3844" s="484"/>
      <c r="K3844" s="484"/>
      <c r="L3844" s="484"/>
      <c r="M3844" s="485"/>
      <c r="N3844" s="483"/>
      <c r="O3844" s="485"/>
      <c r="P3844" s="486"/>
      <c r="Q3844" s="483"/>
      <c r="R3844" s="485"/>
      <c r="S3844" s="483"/>
      <c r="T3844" s="484"/>
      <c r="U3844" s="484"/>
      <c r="V3844" s="485"/>
      <c r="W3844" s="486"/>
      <c r="X3844" s="487"/>
    </row>
    <row r="3845" spans="5:24" x14ac:dyDescent="0.25">
      <c r="E3845" s="484"/>
      <c r="F3845" s="484"/>
      <c r="G3845" s="484"/>
      <c r="H3845" s="484"/>
      <c r="I3845" s="484"/>
      <c r="J3845" s="484"/>
      <c r="K3845" s="484"/>
      <c r="L3845" s="484"/>
      <c r="M3845" s="485"/>
      <c r="N3845" s="483"/>
      <c r="O3845" s="485"/>
      <c r="P3845" s="486"/>
      <c r="Q3845" s="483"/>
      <c r="R3845" s="485"/>
      <c r="S3845" s="483"/>
      <c r="T3845" s="484"/>
      <c r="U3845" s="484"/>
      <c r="V3845" s="485"/>
      <c r="W3845" s="486"/>
      <c r="X3845" s="487"/>
    </row>
    <row r="3846" spans="5:24" x14ac:dyDescent="0.25">
      <c r="E3846" s="484"/>
      <c r="F3846" s="484"/>
      <c r="G3846" s="484"/>
      <c r="H3846" s="484"/>
      <c r="I3846" s="484"/>
      <c r="J3846" s="484"/>
      <c r="K3846" s="484"/>
      <c r="L3846" s="484"/>
      <c r="M3846" s="485"/>
      <c r="N3846" s="483"/>
      <c r="O3846" s="485"/>
      <c r="P3846" s="486"/>
      <c r="Q3846" s="483"/>
      <c r="R3846" s="485"/>
      <c r="S3846" s="483"/>
      <c r="T3846" s="484"/>
      <c r="U3846" s="484"/>
      <c r="V3846" s="485"/>
      <c r="W3846" s="486"/>
      <c r="X3846" s="487"/>
    </row>
    <row r="3847" spans="5:24" x14ac:dyDescent="0.25">
      <c r="E3847" s="484"/>
      <c r="F3847" s="484"/>
      <c r="G3847" s="484"/>
      <c r="H3847" s="484"/>
      <c r="I3847" s="484"/>
      <c r="J3847" s="484"/>
      <c r="K3847" s="484"/>
      <c r="L3847" s="484"/>
      <c r="M3847" s="485"/>
      <c r="N3847" s="483"/>
      <c r="O3847" s="485"/>
      <c r="P3847" s="486"/>
      <c r="Q3847" s="483"/>
      <c r="R3847" s="485"/>
      <c r="S3847" s="483"/>
      <c r="T3847" s="484"/>
      <c r="U3847" s="484"/>
      <c r="V3847" s="485"/>
      <c r="W3847" s="486"/>
      <c r="X3847" s="487"/>
    </row>
    <row r="3848" spans="5:24" x14ac:dyDescent="0.25">
      <c r="E3848" s="484"/>
      <c r="F3848" s="484"/>
      <c r="G3848" s="484"/>
      <c r="H3848" s="484"/>
      <c r="I3848" s="484"/>
      <c r="J3848" s="484"/>
      <c r="K3848" s="484"/>
      <c r="L3848" s="484"/>
      <c r="M3848" s="485"/>
      <c r="N3848" s="483"/>
      <c r="O3848" s="485"/>
      <c r="P3848" s="486"/>
      <c r="Q3848" s="483"/>
      <c r="R3848" s="485"/>
      <c r="S3848" s="483"/>
      <c r="T3848" s="484"/>
      <c r="U3848" s="484"/>
      <c r="V3848" s="485"/>
      <c r="W3848" s="486"/>
      <c r="X3848" s="487"/>
    </row>
    <row r="3849" spans="5:24" x14ac:dyDescent="0.25">
      <c r="E3849" s="484"/>
      <c r="F3849" s="484"/>
      <c r="G3849" s="484"/>
      <c r="H3849" s="484"/>
      <c r="I3849" s="484"/>
      <c r="J3849" s="484"/>
      <c r="K3849" s="484"/>
      <c r="L3849" s="484"/>
      <c r="M3849" s="485"/>
      <c r="N3849" s="483"/>
      <c r="O3849" s="485"/>
      <c r="P3849" s="486"/>
      <c r="Q3849" s="483"/>
      <c r="R3849" s="485"/>
      <c r="S3849" s="483"/>
      <c r="T3849" s="484"/>
      <c r="U3849" s="484"/>
      <c r="V3849" s="485"/>
      <c r="W3849" s="486"/>
      <c r="X3849" s="487"/>
    </row>
    <row r="3850" spans="5:24" x14ac:dyDescent="0.25">
      <c r="E3850" s="484"/>
      <c r="F3850" s="484"/>
      <c r="G3850" s="484"/>
      <c r="H3850" s="484"/>
      <c r="I3850" s="484"/>
      <c r="J3850" s="484"/>
      <c r="K3850" s="484"/>
      <c r="L3850" s="484"/>
      <c r="M3850" s="485"/>
      <c r="N3850" s="483"/>
      <c r="O3850" s="485"/>
      <c r="P3850" s="486"/>
      <c r="Q3850" s="483"/>
      <c r="R3850" s="485"/>
      <c r="S3850" s="483"/>
      <c r="T3850" s="484"/>
      <c r="U3850" s="484"/>
      <c r="V3850" s="485"/>
      <c r="W3850" s="486"/>
      <c r="X3850" s="487"/>
    </row>
    <row r="3851" spans="5:24" x14ac:dyDescent="0.25">
      <c r="E3851" s="484"/>
      <c r="F3851" s="484"/>
      <c r="G3851" s="484"/>
      <c r="H3851" s="484"/>
      <c r="I3851" s="484"/>
      <c r="J3851" s="484"/>
      <c r="K3851" s="484"/>
      <c r="L3851" s="484"/>
      <c r="M3851" s="485"/>
      <c r="N3851" s="483"/>
      <c r="O3851" s="485"/>
      <c r="P3851" s="486"/>
      <c r="Q3851" s="483"/>
      <c r="R3851" s="485"/>
      <c r="S3851" s="483"/>
      <c r="T3851" s="484"/>
      <c r="U3851" s="484"/>
      <c r="V3851" s="485"/>
      <c r="W3851" s="486"/>
      <c r="X3851" s="487"/>
    </row>
    <row r="3852" spans="5:24" x14ac:dyDescent="0.25">
      <c r="E3852" s="484"/>
      <c r="F3852" s="484"/>
      <c r="G3852" s="484"/>
      <c r="H3852" s="484"/>
      <c r="I3852" s="484"/>
      <c r="J3852" s="484"/>
      <c r="K3852" s="484"/>
      <c r="L3852" s="484"/>
      <c r="M3852" s="485"/>
      <c r="N3852" s="483"/>
      <c r="O3852" s="485"/>
      <c r="P3852" s="486"/>
      <c r="Q3852" s="483"/>
      <c r="R3852" s="485"/>
      <c r="S3852" s="483"/>
      <c r="T3852" s="484"/>
      <c r="U3852" s="484"/>
      <c r="V3852" s="485"/>
      <c r="W3852" s="486"/>
      <c r="X3852" s="487"/>
    </row>
    <row r="3853" spans="5:24" x14ac:dyDescent="0.25">
      <c r="E3853" s="484"/>
      <c r="F3853" s="484"/>
      <c r="G3853" s="484"/>
      <c r="H3853" s="484"/>
      <c r="I3853" s="484"/>
      <c r="J3853" s="484"/>
      <c r="K3853" s="484"/>
      <c r="L3853" s="484"/>
      <c r="M3853" s="485"/>
      <c r="N3853" s="483"/>
      <c r="O3853" s="485"/>
      <c r="P3853" s="486"/>
      <c r="Q3853" s="483"/>
      <c r="R3853" s="485"/>
      <c r="S3853" s="483"/>
      <c r="T3853" s="484"/>
      <c r="U3853" s="484"/>
      <c r="V3853" s="485"/>
      <c r="W3853" s="486"/>
      <c r="X3853" s="487"/>
    </row>
    <row r="3854" spans="5:24" x14ac:dyDescent="0.25">
      <c r="E3854" s="484"/>
      <c r="F3854" s="484"/>
      <c r="G3854" s="484"/>
      <c r="H3854" s="484"/>
      <c r="I3854" s="484"/>
      <c r="J3854" s="484"/>
      <c r="K3854" s="484"/>
      <c r="L3854" s="484"/>
      <c r="M3854" s="485"/>
      <c r="N3854" s="483"/>
      <c r="O3854" s="485"/>
      <c r="P3854" s="486"/>
      <c r="Q3854" s="483"/>
      <c r="R3854" s="485"/>
      <c r="S3854" s="483"/>
      <c r="T3854" s="484"/>
      <c r="U3854" s="484"/>
      <c r="V3854" s="485"/>
      <c r="W3854" s="486"/>
      <c r="X3854" s="487"/>
    </row>
    <row r="3855" spans="5:24" x14ac:dyDescent="0.25">
      <c r="E3855" s="484"/>
      <c r="F3855" s="484"/>
      <c r="G3855" s="484"/>
      <c r="H3855" s="484"/>
      <c r="I3855" s="484"/>
      <c r="J3855" s="484"/>
      <c r="K3855" s="484"/>
      <c r="L3855" s="484"/>
      <c r="M3855" s="485"/>
      <c r="N3855" s="483"/>
      <c r="O3855" s="485"/>
      <c r="P3855" s="486"/>
      <c r="Q3855" s="483"/>
      <c r="R3855" s="485"/>
      <c r="S3855" s="483"/>
      <c r="T3855" s="484"/>
      <c r="U3855" s="484"/>
      <c r="V3855" s="485"/>
      <c r="W3855" s="486"/>
      <c r="X3855" s="487"/>
    </row>
    <row r="3856" spans="5:24" x14ac:dyDescent="0.25">
      <c r="E3856" s="484"/>
      <c r="F3856" s="484"/>
      <c r="G3856" s="484"/>
      <c r="H3856" s="484"/>
      <c r="I3856" s="484"/>
      <c r="J3856" s="484"/>
      <c r="K3856" s="484"/>
      <c r="L3856" s="484"/>
      <c r="M3856" s="485"/>
      <c r="N3856" s="483"/>
      <c r="O3856" s="485"/>
      <c r="P3856" s="486"/>
      <c r="Q3856" s="483"/>
      <c r="R3856" s="485"/>
      <c r="S3856" s="483"/>
      <c r="T3856" s="484"/>
      <c r="U3856" s="484"/>
      <c r="V3856" s="485"/>
      <c r="W3856" s="486"/>
      <c r="X3856" s="487"/>
    </row>
    <row r="3857" spans="5:24" x14ac:dyDescent="0.25">
      <c r="E3857" s="484"/>
      <c r="F3857" s="484"/>
      <c r="G3857" s="484"/>
      <c r="H3857" s="484"/>
      <c r="I3857" s="484"/>
      <c r="J3857" s="484"/>
      <c r="K3857" s="484"/>
      <c r="L3857" s="484"/>
      <c r="M3857" s="485"/>
      <c r="N3857" s="483"/>
      <c r="O3857" s="485"/>
      <c r="P3857" s="486"/>
      <c r="Q3857" s="483"/>
      <c r="R3857" s="485"/>
      <c r="S3857" s="483"/>
      <c r="T3857" s="484"/>
      <c r="U3857" s="484"/>
      <c r="V3857" s="485"/>
      <c r="W3857" s="486"/>
      <c r="X3857" s="487"/>
    </row>
    <row r="3858" spans="5:24" x14ac:dyDescent="0.25">
      <c r="E3858" s="484"/>
      <c r="F3858" s="484"/>
      <c r="G3858" s="484"/>
      <c r="H3858" s="484"/>
      <c r="I3858" s="484"/>
      <c r="J3858" s="484"/>
      <c r="K3858" s="484"/>
      <c r="L3858" s="484"/>
      <c r="M3858" s="485"/>
      <c r="N3858" s="483"/>
      <c r="O3858" s="485"/>
      <c r="P3858" s="486"/>
      <c r="Q3858" s="483"/>
      <c r="R3858" s="485"/>
      <c r="S3858" s="483"/>
      <c r="T3858" s="484"/>
      <c r="U3858" s="484"/>
      <c r="V3858" s="485"/>
      <c r="W3858" s="486"/>
      <c r="X3858" s="487"/>
    </row>
    <row r="3859" spans="5:24" x14ac:dyDescent="0.25">
      <c r="E3859" s="484"/>
      <c r="F3859" s="484"/>
      <c r="G3859" s="484"/>
      <c r="H3859" s="484"/>
      <c r="I3859" s="484"/>
      <c r="J3859" s="484"/>
      <c r="K3859" s="484"/>
      <c r="L3859" s="484"/>
      <c r="M3859" s="485"/>
      <c r="N3859" s="483"/>
      <c r="O3859" s="485"/>
      <c r="P3859" s="486"/>
      <c r="Q3859" s="483"/>
      <c r="R3859" s="485"/>
      <c r="S3859" s="483"/>
      <c r="T3859" s="484"/>
      <c r="U3859" s="484"/>
      <c r="V3859" s="485"/>
      <c r="W3859" s="486"/>
      <c r="X3859" s="487"/>
    </row>
    <row r="3860" spans="5:24" x14ac:dyDescent="0.25">
      <c r="E3860" s="484"/>
      <c r="F3860" s="484"/>
      <c r="G3860" s="484"/>
      <c r="H3860" s="484"/>
      <c r="I3860" s="484"/>
      <c r="J3860" s="484"/>
      <c r="K3860" s="484"/>
      <c r="L3860" s="484"/>
      <c r="M3860" s="485"/>
      <c r="N3860" s="483"/>
      <c r="O3860" s="485"/>
      <c r="P3860" s="486"/>
      <c r="Q3860" s="483"/>
      <c r="R3860" s="485"/>
      <c r="S3860" s="483"/>
      <c r="T3860" s="484"/>
      <c r="U3860" s="484"/>
      <c r="V3860" s="485"/>
      <c r="W3860" s="486"/>
      <c r="X3860" s="487"/>
    </row>
    <row r="3861" spans="5:24" x14ac:dyDescent="0.25">
      <c r="E3861" s="484"/>
      <c r="F3861" s="484"/>
      <c r="G3861" s="484"/>
      <c r="H3861" s="484"/>
      <c r="I3861" s="484"/>
      <c r="J3861" s="484"/>
      <c r="K3861" s="484"/>
      <c r="L3861" s="484"/>
      <c r="M3861" s="485"/>
      <c r="N3861" s="483"/>
      <c r="O3861" s="485"/>
      <c r="P3861" s="486"/>
      <c r="Q3861" s="483"/>
      <c r="R3861" s="485"/>
      <c r="S3861" s="483"/>
      <c r="T3861" s="484"/>
      <c r="U3861" s="484"/>
      <c r="V3861" s="485"/>
      <c r="W3861" s="486"/>
      <c r="X3861" s="487"/>
    </row>
    <row r="3862" spans="5:24" x14ac:dyDescent="0.25">
      <c r="E3862" s="484"/>
      <c r="F3862" s="484"/>
      <c r="G3862" s="484"/>
      <c r="H3862" s="484"/>
      <c r="I3862" s="484"/>
      <c r="J3862" s="484"/>
      <c r="K3862" s="484"/>
      <c r="L3862" s="484"/>
      <c r="M3862" s="485"/>
      <c r="N3862" s="483"/>
      <c r="O3862" s="485"/>
      <c r="P3862" s="486"/>
      <c r="Q3862" s="483"/>
      <c r="R3862" s="485"/>
      <c r="S3862" s="483"/>
      <c r="T3862" s="484"/>
      <c r="U3862" s="484"/>
      <c r="V3862" s="485"/>
      <c r="W3862" s="486"/>
      <c r="X3862" s="487"/>
    </row>
    <row r="3863" spans="5:24" x14ac:dyDescent="0.25">
      <c r="E3863" s="484"/>
      <c r="F3863" s="484"/>
      <c r="G3863" s="484"/>
      <c r="H3863" s="484"/>
      <c r="I3863" s="484"/>
      <c r="J3863" s="484"/>
      <c r="K3863" s="484"/>
      <c r="L3863" s="484"/>
      <c r="M3863" s="485"/>
      <c r="N3863" s="483"/>
      <c r="O3863" s="485"/>
      <c r="P3863" s="486"/>
      <c r="Q3863" s="483"/>
      <c r="R3863" s="485"/>
      <c r="S3863" s="483"/>
      <c r="T3863" s="484"/>
      <c r="U3863" s="484"/>
      <c r="V3863" s="485"/>
      <c r="W3863" s="486"/>
      <c r="X3863" s="487"/>
    </row>
    <row r="3864" spans="5:24" x14ac:dyDescent="0.25">
      <c r="E3864" s="484"/>
      <c r="F3864" s="484"/>
      <c r="G3864" s="484"/>
      <c r="H3864" s="484"/>
      <c r="I3864" s="484"/>
      <c r="J3864" s="484"/>
      <c r="K3864" s="484"/>
      <c r="L3864" s="484"/>
      <c r="M3864" s="485"/>
      <c r="N3864" s="483"/>
      <c r="O3864" s="485"/>
      <c r="P3864" s="486"/>
      <c r="Q3864" s="483"/>
      <c r="R3864" s="485"/>
      <c r="S3864" s="483"/>
      <c r="T3864" s="484"/>
      <c r="U3864" s="484"/>
      <c r="V3864" s="485"/>
      <c r="W3864" s="486"/>
      <c r="X3864" s="487"/>
    </row>
    <row r="3865" spans="5:24" x14ac:dyDescent="0.25">
      <c r="E3865" s="484"/>
      <c r="F3865" s="484"/>
      <c r="G3865" s="484"/>
      <c r="H3865" s="484"/>
      <c r="I3865" s="484"/>
      <c r="J3865" s="484"/>
      <c r="K3865" s="484"/>
      <c r="L3865" s="484"/>
      <c r="M3865" s="485"/>
      <c r="N3865" s="483"/>
      <c r="O3865" s="485"/>
      <c r="P3865" s="486"/>
      <c r="Q3865" s="483"/>
      <c r="R3865" s="485"/>
      <c r="S3865" s="483"/>
      <c r="T3865" s="484"/>
      <c r="U3865" s="484"/>
      <c r="V3865" s="485"/>
      <c r="W3865" s="486"/>
      <c r="X3865" s="487"/>
    </row>
    <row r="3866" spans="5:24" x14ac:dyDescent="0.25">
      <c r="E3866" s="484"/>
      <c r="F3866" s="484"/>
      <c r="G3866" s="484"/>
      <c r="H3866" s="484"/>
      <c r="I3866" s="484"/>
      <c r="J3866" s="484"/>
      <c r="K3866" s="484"/>
      <c r="L3866" s="484"/>
      <c r="M3866" s="485"/>
      <c r="N3866" s="483"/>
      <c r="O3866" s="485"/>
      <c r="P3866" s="486"/>
      <c r="Q3866" s="483"/>
      <c r="R3866" s="485"/>
      <c r="S3866" s="483"/>
      <c r="T3866" s="484"/>
      <c r="U3866" s="484"/>
      <c r="V3866" s="485"/>
      <c r="W3866" s="486"/>
      <c r="X3866" s="487"/>
    </row>
    <row r="3867" spans="5:24" x14ac:dyDescent="0.25">
      <c r="E3867" s="484"/>
      <c r="F3867" s="484"/>
      <c r="G3867" s="484"/>
      <c r="H3867" s="484"/>
      <c r="I3867" s="484"/>
      <c r="J3867" s="484"/>
      <c r="K3867" s="484"/>
      <c r="L3867" s="484"/>
      <c r="M3867" s="485"/>
      <c r="N3867" s="483"/>
      <c r="O3867" s="485"/>
      <c r="P3867" s="486"/>
      <c r="Q3867" s="483"/>
      <c r="R3867" s="485"/>
      <c r="S3867" s="483"/>
      <c r="T3867" s="484"/>
      <c r="U3867" s="484"/>
      <c r="V3867" s="485"/>
      <c r="W3867" s="486"/>
      <c r="X3867" s="487"/>
    </row>
    <row r="3868" spans="5:24" x14ac:dyDescent="0.25">
      <c r="E3868" s="484"/>
      <c r="F3868" s="484"/>
      <c r="G3868" s="484"/>
      <c r="H3868" s="484"/>
      <c r="I3868" s="484"/>
      <c r="J3868" s="484"/>
      <c r="K3868" s="484"/>
      <c r="L3868" s="484"/>
      <c r="M3868" s="485"/>
      <c r="N3868" s="483"/>
      <c r="O3868" s="485"/>
      <c r="P3868" s="486"/>
      <c r="Q3868" s="483"/>
      <c r="R3868" s="485"/>
      <c r="S3868" s="483"/>
      <c r="T3868" s="484"/>
      <c r="U3868" s="484"/>
      <c r="V3868" s="485"/>
      <c r="W3868" s="486"/>
      <c r="X3868" s="487"/>
    </row>
    <row r="3869" spans="5:24" x14ac:dyDescent="0.25">
      <c r="E3869" s="484"/>
      <c r="F3869" s="484"/>
      <c r="G3869" s="484"/>
      <c r="H3869" s="484"/>
      <c r="I3869" s="484"/>
      <c r="J3869" s="484"/>
      <c r="K3869" s="484"/>
      <c r="L3869" s="484"/>
      <c r="M3869" s="485"/>
      <c r="N3869" s="483"/>
      <c r="O3869" s="485"/>
      <c r="P3869" s="486"/>
      <c r="Q3869" s="483"/>
      <c r="R3869" s="485"/>
      <c r="S3869" s="483"/>
      <c r="T3869" s="484"/>
      <c r="U3869" s="484"/>
      <c r="V3869" s="485"/>
      <c r="W3869" s="486"/>
      <c r="X3869" s="487"/>
    </row>
    <row r="3870" spans="5:24" x14ac:dyDescent="0.25">
      <c r="E3870" s="484"/>
      <c r="F3870" s="484"/>
      <c r="G3870" s="484"/>
      <c r="H3870" s="484"/>
      <c r="I3870" s="484"/>
      <c r="J3870" s="484"/>
      <c r="K3870" s="484"/>
      <c r="L3870" s="484"/>
      <c r="M3870" s="485"/>
      <c r="N3870" s="483"/>
      <c r="O3870" s="485"/>
      <c r="P3870" s="486"/>
      <c r="Q3870" s="483"/>
      <c r="R3870" s="485"/>
      <c r="S3870" s="483"/>
      <c r="T3870" s="484"/>
      <c r="U3870" s="484"/>
      <c r="V3870" s="485"/>
      <c r="W3870" s="486"/>
      <c r="X3870" s="487"/>
    </row>
    <row r="3871" spans="5:24" x14ac:dyDescent="0.25">
      <c r="E3871" s="484"/>
      <c r="F3871" s="484"/>
      <c r="G3871" s="484"/>
      <c r="H3871" s="484"/>
      <c r="I3871" s="484"/>
      <c r="J3871" s="484"/>
      <c r="K3871" s="484"/>
      <c r="L3871" s="484"/>
      <c r="M3871" s="485"/>
      <c r="N3871" s="483"/>
      <c r="O3871" s="485"/>
      <c r="P3871" s="486"/>
      <c r="Q3871" s="483"/>
      <c r="R3871" s="485"/>
      <c r="S3871" s="483"/>
      <c r="T3871" s="484"/>
      <c r="U3871" s="484"/>
      <c r="V3871" s="485"/>
      <c r="W3871" s="486"/>
      <c r="X3871" s="487"/>
    </row>
    <row r="3872" spans="5:24" x14ac:dyDescent="0.25">
      <c r="E3872" s="484"/>
      <c r="F3872" s="484"/>
      <c r="G3872" s="484"/>
      <c r="H3872" s="484"/>
      <c r="I3872" s="484"/>
      <c r="J3872" s="484"/>
      <c r="K3872" s="484"/>
      <c r="L3872" s="484"/>
      <c r="M3872" s="485"/>
      <c r="N3872" s="483"/>
      <c r="O3872" s="485"/>
      <c r="P3872" s="486"/>
      <c r="Q3872" s="483"/>
      <c r="R3872" s="485"/>
      <c r="S3872" s="483"/>
      <c r="T3872" s="484"/>
      <c r="U3872" s="484"/>
      <c r="V3872" s="485"/>
      <c r="W3872" s="486"/>
      <c r="X3872" s="487"/>
    </row>
    <row r="3873" spans="5:24" x14ac:dyDescent="0.25">
      <c r="E3873" s="484"/>
      <c r="F3873" s="484"/>
      <c r="G3873" s="484"/>
      <c r="H3873" s="484"/>
      <c r="I3873" s="484"/>
      <c r="J3873" s="484"/>
      <c r="K3873" s="484"/>
      <c r="L3873" s="484"/>
      <c r="M3873" s="485"/>
      <c r="N3873" s="483"/>
      <c r="O3873" s="485"/>
      <c r="P3873" s="486"/>
      <c r="Q3873" s="483"/>
      <c r="R3873" s="485"/>
      <c r="S3873" s="483"/>
      <c r="T3873" s="484"/>
      <c r="U3873" s="484"/>
      <c r="V3873" s="485"/>
      <c r="W3873" s="486"/>
      <c r="X3873" s="487"/>
    </row>
    <row r="3874" spans="5:24" x14ac:dyDescent="0.25">
      <c r="E3874" s="484"/>
      <c r="F3874" s="484"/>
      <c r="G3874" s="484"/>
      <c r="H3874" s="484"/>
      <c r="I3874" s="484"/>
      <c r="J3874" s="484"/>
      <c r="K3874" s="484"/>
      <c r="L3874" s="484"/>
      <c r="M3874" s="485"/>
      <c r="N3874" s="483"/>
      <c r="O3874" s="485"/>
      <c r="P3874" s="486"/>
      <c r="Q3874" s="483"/>
      <c r="R3874" s="485"/>
      <c r="S3874" s="483"/>
      <c r="T3874" s="484"/>
      <c r="U3874" s="484"/>
      <c r="V3874" s="485"/>
      <c r="W3874" s="486"/>
      <c r="X3874" s="487"/>
    </row>
    <row r="3875" spans="5:24" x14ac:dyDescent="0.25">
      <c r="E3875" s="484"/>
      <c r="F3875" s="484"/>
      <c r="G3875" s="484"/>
      <c r="H3875" s="484"/>
      <c r="I3875" s="484"/>
      <c r="J3875" s="484"/>
      <c r="K3875" s="484"/>
      <c r="L3875" s="484"/>
      <c r="M3875" s="485"/>
      <c r="N3875" s="483"/>
      <c r="O3875" s="485"/>
      <c r="P3875" s="486"/>
      <c r="Q3875" s="483"/>
      <c r="R3875" s="485"/>
      <c r="S3875" s="483"/>
      <c r="T3875" s="484"/>
      <c r="U3875" s="484"/>
      <c r="V3875" s="485"/>
      <c r="W3875" s="486"/>
      <c r="X3875" s="487"/>
    </row>
    <row r="3876" spans="5:24" x14ac:dyDescent="0.25">
      <c r="E3876" s="484"/>
      <c r="F3876" s="484"/>
      <c r="G3876" s="484"/>
      <c r="H3876" s="484"/>
      <c r="I3876" s="484"/>
      <c r="J3876" s="484"/>
      <c r="K3876" s="484"/>
      <c r="L3876" s="484"/>
      <c r="M3876" s="485"/>
      <c r="N3876" s="483"/>
      <c r="O3876" s="485"/>
      <c r="P3876" s="486"/>
      <c r="Q3876" s="483"/>
      <c r="R3876" s="485"/>
      <c r="S3876" s="483"/>
      <c r="T3876" s="484"/>
      <c r="U3876" s="484"/>
      <c r="V3876" s="485"/>
      <c r="W3876" s="486"/>
      <c r="X3876" s="487"/>
    </row>
    <row r="3877" spans="5:24" x14ac:dyDescent="0.25">
      <c r="E3877" s="484"/>
      <c r="F3877" s="484"/>
      <c r="G3877" s="484"/>
      <c r="H3877" s="484"/>
      <c r="I3877" s="484"/>
      <c r="J3877" s="484"/>
      <c r="K3877" s="484"/>
      <c r="L3877" s="484"/>
      <c r="M3877" s="485"/>
      <c r="N3877" s="483"/>
      <c r="O3877" s="485"/>
      <c r="P3877" s="486"/>
      <c r="Q3877" s="483"/>
      <c r="R3877" s="485"/>
      <c r="S3877" s="483"/>
      <c r="T3877" s="484"/>
      <c r="U3877" s="484"/>
      <c r="V3877" s="485"/>
      <c r="W3877" s="486"/>
      <c r="X3877" s="487"/>
    </row>
    <row r="3878" spans="5:24" x14ac:dyDescent="0.25">
      <c r="E3878" s="484"/>
      <c r="F3878" s="484"/>
      <c r="G3878" s="484"/>
      <c r="H3878" s="484"/>
      <c r="I3878" s="484"/>
      <c r="J3878" s="484"/>
      <c r="K3878" s="484"/>
      <c r="L3878" s="484"/>
      <c r="M3878" s="485"/>
      <c r="N3878" s="483"/>
      <c r="O3878" s="485"/>
      <c r="P3878" s="486"/>
      <c r="Q3878" s="483"/>
      <c r="R3878" s="485"/>
      <c r="S3878" s="483"/>
      <c r="T3878" s="484"/>
      <c r="U3878" s="484"/>
      <c r="V3878" s="485"/>
      <c r="W3878" s="486"/>
      <c r="X3878" s="487"/>
    </row>
    <row r="3879" spans="5:24" x14ac:dyDescent="0.25">
      <c r="E3879" s="484"/>
      <c r="F3879" s="484"/>
      <c r="G3879" s="484"/>
      <c r="H3879" s="484"/>
      <c r="I3879" s="484"/>
      <c r="J3879" s="484"/>
      <c r="K3879" s="484"/>
      <c r="L3879" s="484"/>
      <c r="M3879" s="485"/>
      <c r="N3879" s="483"/>
      <c r="O3879" s="485"/>
      <c r="P3879" s="486"/>
      <c r="Q3879" s="483"/>
      <c r="R3879" s="485"/>
      <c r="S3879" s="483"/>
      <c r="T3879" s="484"/>
      <c r="U3879" s="484"/>
      <c r="V3879" s="485"/>
      <c r="W3879" s="486"/>
      <c r="X3879" s="487"/>
    </row>
    <row r="3880" spans="5:24" x14ac:dyDescent="0.25">
      <c r="E3880" s="484"/>
      <c r="F3880" s="484"/>
      <c r="G3880" s="484"/>
      <c r="H3880" s="484"/>
      <c r="I3880" s="484"/>
      <c r="J3880" s="484"/>
      <c r="K3880" s="484"/>
      <c r="L3880" s="484"/>
      <c r="M3880" s="485"/>
      <c r="N3880" s="483"/>
      <c r="O3880" s="485"/>
      <c r="P3880" s="486"/>
      <c r="Q3880" s="483"/>
      <c r="R3880" s="485"/>
      <c r="S3880" s="483"/>
      <c r="T3880" s="484"/>
      <c r="U3880" s="484"/>
      <c r="V3880" s="485"/>
      <c r="W3880" s="486"/>
      <c r="X3880" s="487"/>
    </row>
    <row r="3881" spans="5:24" x14ac:dyDescent="0.25">
      <c r="E3881" s="484"/>
      <c r="F3881" s="484"/>
      <c r="G3881" s="484"/>
      <c r="H3881" s="484"/>
      <c r="I3881" s="484"/>
      <c r="J3881" s="484"/>
      <c r="K3881" s="484"/>
      <c r="L3881" s="484"/>
      <c r="M3881" s="485"/>
      <c r="N3881" s="483"/>
      <c r="O3881" s="485"/>
      <c r="P3881" s="486"/>
      <c r="Q3881" s="483"/>
      <c r="R3881" s="485"/>
      <c r="S3881" s="483"/>
      <c r="T3881" s="484"/>
      <c r="U3881" s="484"/>
      <c r="V3881" s="485"/>
      <c r="W3881" s="486"/>
      <c r="X3881" s="487"/>
    </row>
    <row r="3882" spans="5:24" x14ac:dyDescent="0.25">
      <c r="E3882" s="484"/>
      <c r="F3882" s="484"/>
      <c r="G3882" s="484"/>
      <c r="H3882" s="484"/>
      <c r="I3882" s="484"/>
      <c r="J3882" s="484"/>
      <c r="K3882" s="484"/>
      <c r="L3882" s="484"/>
      <c r="M3882" s="485"/>
      <c r="N3882" s="483"/>
      <c r="O3882" s="485"/>
      <c r="P3882" s="486"/>
      <c r="Q3882" s="483"/>
      <c r="R3882" s="485"/>
      <c r="S3882" s="483"/>
      <c r="T3882" s="484"/>
      <c r="U3882" s="484"/>
      <c r="V3882" s="485"/>
      <c r="W3882" s="486"/>
      <c r="X3882" s="487"/>
    </row>
    <row r="3883" spans="5:24" x14ac:dyDescent="0.25">
      <c r="E3883" s="484"/>
      <c r="F3883" s="484"/>
      <c r="G3883" s="484"/>
      <c r="H3883" s="484"/>
      <c r="I3883" s="484"/>
      <c r="J3883" s="484"/>
      <c r="K3883" s="484"/>
      <c r="L3883" s="484"/>
      <c r="M3883" s="485"/>
      <c r="N3883" s="483"/>
      <c r="O3883" s="485"/>
      <c r="P3883" s="486"/>
      <c r="Q3883" s="483"/>
      <c r="R3883" s="485"/>
      <c r="S3883" s="483"/>
      <c r="T3883" s="484"/>
      <c r="U3883" s="484"/>
      <c r="V3883" s="485"/>
      <c r="W3883" s="486"/>
      <c r="X3883" s="487"/>
    </row>
    <row r="3884" spans="5:24" x14ac:dyDescent="0.25">
      <c r="E3884" s="484"/>
      <c r="F3884" s="484"/>
      <c r="G3884" s="484"/>
      <c r="H3884" s="484"/>
      <c r="I3884" s="484"/>
      <c r="J3884" s="484"/>
      <c r="K3884" s="484"/>
      <c r="L3884" s="484"/>
      <c r="M3884" s="485"/>
      <c r="N3884" s="483"/>
      <c r="O3884" s="485"/>
      <c r="P3884" s="486"/>
      <c r="Q3884" s="483"/>
      <c r="R3884" s="485"/>
      <c r="S3884" s="483"/>
      <c r="T3884" s="484"/>
      <c r="U3884" s="484"/>
      <c r="V3884" s="485"/>
      <c r="W3884" s="486"/>
      <c r="X3884" s="487"/>
    </row>
    <row r="3885" spans="5:24" x14ac:dyDescent="0.25">
      <c r="E3885" s="484"/>
      <c r="F3885" s="484"/>
      <c r="G3885" s="484"/>
      <c r="H3885" s="484"/>
      <c r="I3885" s="484"/>
      <c r="J3885" s="484"/>
      <c r="K3885" s="484"/>
      <c r="L3885" s="484"/>
      <c r="M3885" s="485"/>
      <c r="N3885" s="483"/>
      <c r="O3885" s="485"/>
      <c r="P3885" s="486"/>
      <c r="Q3885" s="483"/>
      <c r="R3885" s="485"/>
      <c r="S3885" s="483"/>
      <c r="T3885" s="484"/>
      <c r="U3885" s="484"/>
      <c r="V3885" s="485"/>
      <c r="W3885" s="486"/>
      <c r="X3885" s="487"/>
    </row>
    <row r="3886" spans="5:24" x14ac:dyDescent="0.25">
      <c r="E3886" s="484"/>
      <c r="F3886" s="484"/>
      <c r="G3886" s="484"/>
      <c r="H3886" s="484"/>
      <c r="I3886" s="484"/>
      <c r="J3886" s="484"/>
      <c r="K3886" s="484"/>
      <c r="L3886" s="484"/>
      <c r="M3886" s="485"/>
      <c r="N3886" s="483"/>
      <c r="O3886" s="485"/>
      <c r="P3886" s="486"/>
      <c r="Q3886" s="483"/>
      <c r="R3886" s="485"/>
      <c r="S3886" s="483"/>
      <c r="T3886" s="484"/>
      <c r="U3886" s="484"/>
      <c r="V3886" s="485"/>
      <c r="W3886" s="486"/>
      <c r="X3886" s="487"/>
    </row>
    <row r="3887" spans="5:24" x14ac:dyDescent="0.25">
      <c r="E3887" s="484"/>
      <c r="F3887" s="484"/>
      <c r="G3887" s="484"/>
      <c r="H3887" s="484"/>
      <c r="I3887" s="484"/>
      <c r="J3887" s="484"/>
      <c r="K3887" s="484"/>
      <c r="L3887" s="484"/>
      <c r="M3887" s="485"/>
      <c r="N3887" s="483"/>
      <c r="O3887" s="485"/>
      <c r="P3887" s="486"/>
      <c r="Q3887" s="483"/>
      <c r="R3887" s="485"/>
      <c r="S3887" s="483"/>
      <c r="T3887" s="484"/>
      <c r="U3887" s="484"/>
      <c r="V3887" s="485"/>
      <c r="W3887" s="486"/>
      <c r="X3887" s="487"/>
    </row>
    <row r="3888" spans="5:24" x14ac:dyDescent="0.25">
      <c r="E3888" s="484"/>
      <c r="F3888" s="484"/>
      <c r="G3888" s="484"/>
      <c r="H3888" s="484"/>
      <c r="I3888" s="484"/>
      <c r="J3888" s="484"/>
      <c r="K3888" s="484"/>
      <c r="L3888" s="484"/>
      <c r="M3888" s="485"/>
      <c r="N3888" s="483"/>
      <c r="O3888" s="485"/>
      <c r="P3888" s="486"/>
      <c r="Q3888" s="483"/>
      <c r="R3888" s="485"/>
      <c r="S3888" s="483"/>
      <c r="T3888" s="484"/>
      <c r="U3888" s="484"/>
      <c r="V3888" s="485"/>
      <c r="W3888" s="486"/>
      <c r="X3888" s="487"/>
    </row>
    <row r="3889" spans="5:24" x14ac:dyDescent="0.25">
      <c r="E3889" s="484"/>
      <c r="F3889" s="484"/>
      <c r="G3889" s="484"/>
      <c r="H3889" s="484"/>
      <c r="I3889" s="484"/>
      <c r="J3889" s="484"/>
      <c r="K3889" s="484"/>
      <c r="L3889" s="484"/>
      <c r="M3889" s="485"/>
      <c r="N3889" s="483"/>
      <c r="O3889" s="485"/>
      <c r="P3889" s="486"/>
      <c r="Q3889" s="483"/>
      <c r="R3889" s="485"/>
      <c r="S3889" s="483"/>
      <c r="T3889" s="484"/>
      <c r="U3889" s="484"/>
      <c r="V3889" s="485"/>
      <c r="W3889" s="486"/>
      <c r="X3889" s="487"/>
    </row>
    <row r="3890" spans="5:24" x14ac:dyDescent="0.25">
      <c r="E3890" s="484"/>
      <c r="F3890" s="484"/>
      <c r="G3890" s="484"/>
      <c r="H3890" s="484"/>
      <c r="I3890" s="484"/>
      <c r="J3890" s="484"/>
      <c r="K3890" s="484"/>
      <c r="L3890" s="484"/>
      <c r="M3890" s="485"/>
      <c r="N3890" s="483"/>
      <c r="O3890" s="485"/>
      <c r="P3890" s="486"/>
      <c r="Q3890" s="483"/>
      <c r="R3890" s="485"/>
      <c r="S3890" s="483"/>
      <c r="T3890" s="484"/>
      <c r="U3890" s="484"/>
      <c r="V3890" s="485"/>
      <c r="W3890" s="486"/>
      <c r="X3890" s="487"/>
    </row>
    <row r="3891" spans="5:24" x14ac:dyDescent="0.25">
      <c r="E3891" s="484"/>
      <c r="F3891" s="484"/>
      <c r="G3891" s="484"/>
      <c r="H3891" s="484"/>
      <c r="I3891" s="484"/>
      <c r="J3891" s="484"/>
      <c r="K3891" s="484"/>
      <c r="L3891" s="484"/>
      <c r="M3891" s="485"/>
      <c r="N3891" s="483"/>
      <c r="O3891" s="485"/>
      <c r="P3891" s="486"/>
      <c r="Q3891" s="483"/>
      <c r="R3891" s="485"/>
      <c r="S3891" s="483"/>
      <c r="T3891" s="484"/>
      <c r="U3891" s="484"/>
      <c r="V3891" s="485"/>
      <c r="W3891" s="486"/>
      <c r="X3891" s="487"/>
    </row>
    <row r="3892" spans="5:24" x14ac:dyDescent="0.25">
      <c r="E3892" s="484"/>
      <c r="F3892" s="484"/>
      <c r="G3892" s="484"/>
      <c r="H3892" s="484"/>
      <c r="I3892" s="484"/>
      <c r="J3892" s="484"/>
      <c r="K3892" s="484"/>
      <c r="L3892" s="484"/>
      <c r="M3892" s="485"/>
      <c r="N3892" s="483"/>
      <c r="O3892" s="485"/>
      <c r="P3892" s="486"/>
      <c r="Q3892" s="483"/>
      <c r="R3892" s="485"/>
      <c r="S3892" s="483"/>
      <c r="T3892" s="484"/>
      <c r="U3892" s="484"/>
      <c r="V3892" s="485"/>
      <c r="W3892" s="486"/>
      <c r="X3892" s="487"/>
    </row>
    <row r="3893" spans="5:24" x14ac:dyDescent="0.25">
      <c r="E3893" s="484"/>
      <c r="F3893" s="484"/>
      <c r="G3893" s="484"/>
      <c r="H3893" s="484"/>
      <c r="I3893" s="484"/>
      <c r="J3893" s="484"/>
      <c r="K3893" s="484"/>
      <c r="L3893" s="484"/>
      <c r="M3893" s="485"/>
      <c r="N3893" s="483"/>
      <c r="O3893" s="485"/>
      <c r="P3893" s="486"/>
      <c r="Q3893" s="483"/>
      <c r="R3893" s="485"/>
      <c r="S3893" s="483"/>
      <c r="T3893" s="484"/>
      <c r="U3893" s="484"/>
      <c r="V3893" s="485"/>
      <c r="W3893" s="486"/>
      <c r="X3893" s="487"/>
    </row>
    <row r="3894" spans="5:24" x14ac:dyDescent="0.25">
      <c r="E3894" s="484"/>
      <c r="F3894" s="484"/>
      <c r="G3894" s="484"/>
      <c r="H3894" s="484"/>
      <c r="I3894" s="484"/>
      <c r="J3894" s="484"/>
      <c r="K3894" s="484"/>
      <c r="L3894" s="484"/>
      <c r="M3894" s="485"/>
      <c r="N3894" s="483"/>
      <c r="O3894" s="485"/>
      <c r="P3894" s="486"/>
      <c r="Q3894" s="483"/>
      <c r="R3894" s="485"/>
      <c r="S3894" s="483"/>
      <c r="T3894" s="484"/>
      <c r="U3894" s="484"/>
      <c r="V3894" s="485"/>
      <c r="W3894" s="486"/>
      <c r="X3894" s="487"/>
    </row>
    <row r="3895" spans="5:24" x14ac:dyDescent="0.25">
      <c r="E3895" s="484"/>
      <c r="F3895" s="484"/>
      <c r="G3895" s="484"/>
      <c r="H3895" s="484"/>
      <c r="I3895" s="484"/>
      <c r="J3895" s="484"/>
      <c r="K3895" s="484"/>
      <c r="L3895" s="484"/>
      <c r="M3895" s="485"/>
      <c r="N3895" s="483"/>
      <c r="O3895" s="485"/>
      <c r="P3895" s="486"/>
      <c r="Q3895" s="483"/>
      <c r="R3895" s="485"/>
      <c r="S3895" s="483"/>
      <c r="T3895" s="484"/>
      <c r="U3895" s="484"/>
      <c r="V3895" s="485"/>
      <c r="W3895" s="486"/>
      <c r="X3895" s="487"/>
    </row>
    <row r="3896" spans="5:24" x14ac:dyDescent="0.25">
      <c r="E3896" s="484"/>
      <c r="F3896" s="484"/>
      <c r="G3896" s="484"/>
      <c r="H3896" s="484"/>
      <c r="I3896" s="484"/>
      <c r="J3896" s="484"/>
      <c r="K3896" s="484"/>
      <c r="L3896" s="484"/>
      <c r="M3896" s="485"/>
      <c r="N3896" s="483"/>
      <c r="O3896" s="485"/>
      <c r="P3896" s="486"/>
      <c r="Q3896" s="483"/>
      <c r="R3896" s="485"/>
      <c r="S3896" s="483"/>
      <c r="T3896" s="484"/>
      <c r="U3896" s="484"/>
      <c r="V3896" s="485"/>
      <c r="W3896" s="486"/>
      <c r="X3896" s="487"/>
    </row>
    <row r="3897" spans="5:24" x14ac:dyDescent="0.25">
      <c r="E3897" s="484"/>
      <c r="F3897" s="484"/>
      <c r="G3897" s="484"/>
      <c r="H3897" s="484"/>
      <c r="I3897" s="484"/>
      <c r="J3897" s="484"/>
      <c r="K3897" s="484"/>
      <c r="L3897" s="484"/>
      <c r="M3897" s="485"/>
      <c r="N3897" s="483"/>
      <c r="O3897" s="485"/>
      <c r="P3897" s="486"/>
      <c r="Q3897" s="483"/>
      <c r="R3897" s="485"/>
      <c r="S3897" s="483"/>
      <c r="T3897" s="484"/>
      <c r="U3897" s="484"/>
      <c r="V3897" s="485"/>
      <c r="W3897" s="486"/>
      <c r="X3897" s="487"/>
    </row>
    <row r="3898" spans="5:24" x14ac:dyDescent="0.25">
      <c r="E3898" s="484"/>
      <c r="F3898" s="484"/>
      <c r="G3898" s="484"/>
      <c r="H3898" s="484"/>
      <c r="I3898" s="484"/>
      <c r="J3898" s="484"/>
      <c r="K3898" s="484"/>
      <c r="L3898" s="484"/>
      <c r="M3898" s="485"/>
      <c r="N3898" s="483"/>
      <c r="O3898" s="485"/>
      <c r="P3898" s="486"/>
      <c r="Q3898" s="483"/>
      <c r="R3898" s="485"/>
      <c r="S3898" s="483"/>
      <c r="T3898" s="484"/>
      <c r="U3898" s="484"/>
      <c r="V3898" s="485"/>
      <c r="W3898" s="486"/>
      <c r="X3898" s="487"/>
    </row>
    <row r="3899" spans="5:24" x14ac:dyDescent="0.25">
      <c r="E3899" s="484"/>
      <c r="F3899" s="484"/>
      <c r="G3899" s="484"/>
      <c r="H3899" s="484"/>
      <c r="I3899" s="484"/>
      <c r="J3899" s="484"/>
      <c r="K3899" s="484"/>
      <c r="L3899" s="484"/>
      <c r="M3899" s="485"/>
      <c r="N3899" s="483"/>
      <c r="O3899" s="485"/>
      <c r="P3899" s="486"/>
      <c r="Q3899" s="483"/>
      <c r="R3899" s="485"/>
      <c r="S3899" s="483"/>
      <c r="T3899" s="484"/>
      <c r="U3899" s="484"/>
      <c r="V3899" s="485"/>
      <c r="W3899" s="486"/>
      <c r="X3899" s="487"/>
    </row>
    <row r="3900" spans="5:24" x14ac:dyDescent="0.25">
      <c r="E3900" s="484"/>
      <c r="F3900" s="484"/>
      <c r="G3900" s="484"/>
      <c r="H3900" s="484"/>
      <c r="I3900" s="484"/>
      <c r="J3900" s="484"/>
      <c r="K3900" s="484"/>
      <c r="L3900" s="484"/>
      <c r="M3900" s="485"/>
      <c r="N3900" s="483"/>
      <c r="O3900" s="485"/>
      <c r="P3900" s="486"/>
      <c r="Q3900" s="483"/>
      <c r="R3900" s="485"/>
      <c r="S3900" s="483"/>
      <c r="T3900" s="484"/>
      <c r="U3900" s="484"/>
      <c r="V3900" s="485"/>
      <c r="W3900" s="486"/>
      <c r="X3900" s="487"/>
    </row>
    <row r="3901" spans="5:24" x14ac:dyDescent="0.25">
      <c r="E3901" s="484"/>
      <c r="F3901" s="484"/>
      <c r="G3901" s="484"/>
      <c r="H3901" s="484"/>
      <c r="I3901" s="484"/>
      <c r="J3901" s="484"/>
      <c r="K3901" s="484"/>
      <c r="L3901" s="484"/>
      <c r="M3901" s="485"/>
      <c r="N3901" s="483"/>
      <c r="O3901" s="485"/>
      <c r="P3901" s="486"/>
      <c r="Q3901" s="483"/>
      <c r="R3901" s="485"/>
      <c r="S3901" s="483"/>
      <c r="T3901" s="484"/>
      <c r="U3901" s="484"/>
      <c r="V3901" s="485"/>
      <c r="W3901" s="486"/>
      <c r="X3901" s="487"/>
    </row>
    <row r="3902" spans="5:24" x14ac:dyDescent="0.25">
      <c r="E3902" s="484"/>
      <c r="F3902" s="484"/>
      <c r="G3902" s="484"/>
      <c r="H3902" s="484"/>
      <c r="I3902" s="484"/>
      <c r="J3902" s="484"/>
      <c r="K3902" s="484"/>
      <c r="L3902" s="484"/>
      <c r="M3902" s="485"/>
      <c r="N3902" s="483"/>
      <c r="O3902" s="485"/>
      <c r="P3902" s="486"/>
      <c r="Q3902" s="483"/>
      <c r="R3902" s="485"/>
      <c r="S3902" s="483"/>
      <c r="T3902" s="484"/>
      <c r="U3902" s="484"/>
      <c r="V3902" s="485"/>
      <c r="W3902" s="486"/>
      <c r="X3902" s="487"/>
    </row>
    <row r="3903" spans="5:24" x14ac:dyDescent="0.25">
      <c r="E3903" s="484"/>
      <c r="F3903" s="484"/>
      <c r="G3903" s="484"/>
      <c r="H3903" s="484"/>
      <c r="I3903" s="484"/>
      <c r="J3903" s="484"/>
      <c r="K3903" s="484"/>
      <c r="L3903" s="484"/>
      <c r="M3903" s="485"/>
      <c r="N3903" s="483"/>
      <c r="O3903" s="485"/>
      <c r="P3903" s="486"/>
      <c r="Q3903" s="483"/>
      <c r="R3903" s="485"/>
      <c r="S3903" s="483"/>
      <c r="T3903" s="484"/>
      <c r="U3903" s="484"/>
      <c r="V3903" s="485"/>
      <c r="W3903" s="486"/>
      <c r="X3903" s="487"/>
    </row>
    <row r="3904" spans="5:24" x14ac:dyDescent="0.25">
      <c r="E3904" s="484"/>
      <c r="F3904" s="484"/>
      <c r="G3904" s="484"/>
      <c r="H3904" s="484"/>
      <c r="I3904" s="484"/>
      <c r="J3904" s="484"/>
      <c r="K3904" s="484"/>
      <c r="L3904" s="484"/>
      <c r="M3904" s="485"/>
      <c r="N3904" s="483"/>
      <c r="O3904" s="485"/>
      <c r="P3904" s="486"/>
      <c r="Q3904" s="483"/>
      <c r="R3904" s="485"/>
      <c r="S3904" s="483"/>
      <c r="T3904" s="484"/>
      <c r="U3904" s="484"/>
      <c r="V3904" s="485"/>
      <c r="W3904" s="486"/>
      <c r="X3904" s="487"/>
    </row>
    <row r="3905" spans="5:24" x14ac:dyDescent="0.25">
      <c r="E3905" s="484"/>
      <c r="F3905" s="484"/>
      <c r="G3905" s="484"/>
      <c r="H3905" s="484"/>
      <c r="I3905" s="484"/>
      <c r="J3905" s="484"/>
      <c r="K3905" s="484"/>
      <c r="L3905" s="484"/>
      <c r="M3905" s="485"/>
      <c r="N3905" s="483"/>
      <c r="O3905" s="485"/>
      <c r="P3905" s="486"/>
      <c r="Q3905" s="483"/>
      <c r="R3905" s="485"/>
      <c r="S3905" s="483"/>
      <c r="T3905" s="484"/>
      <c r="U3905" s="484"/>
      <c r="V3905" s="485"/>
      <c r="W3905" s="486"/>
      <c r="X3905" s="487"/>
    </row>
    <row r="3906" spans="5:24" x14ac:dyDescent="0.25">
      <c r="E3906" s="484"/>
      <c r="F3906" s="484"/>
      <c r="G3906" s="484"/>
      <c r="H3906" s="484"/>
      <c r="I3906" s="484"/>
      <c r="J3906" s="484"/>
      <c r="K3906" s="484"/>
      <c r="L3906" s="484"/>
      <c r="M3906" s="485"/>
      <c r="N3906" s="483"/>
      <c r="O3906" s="485"/>
      <c r="P3906" s="486"/>
      <c r="Q3906" s="483"/>
      <c r="R3906" s="485"/>
      <c r="S3906" s="483"/>
      <c r="T3906" s="484"/>
      <c r="U3906" s="484"/>
      <c r="V3906" s="485"/>
      <c r="W3906" s="486"/>
      <c r="X3906" s="487"/>
    </row>
    <row r="3907" spans="5:24" x14ac:dyDescent="0.25">
      <c r="E3907" s="484"/>
      <c r="F3907" s="484"/>
      <c r="G3907" s="484"/>
      <c r="H3907" s="484"/>
      <c r="I3907" s="484"/>
      <c r="J3907" s="484"/>
      <c r="K3907" s="484"/>
      <c r="L3907" s="484"/>
      <c r="M3907" s="485"/>
      <c r="N3907" s="483"/>
      <c r="O3907" s="485"/>
      <c r="P3907" s="486"/>
      <c r="Q3907" s="483"/>
      <c r="R3907" s="485"/>
      <c r="S3907" s="483"/>
      <c r="T3907" s="484"/>
      <c r="U3907" s="484"/>
      <c r="V3907" s="485"/>
      <c r="W3907" s="486"/>
      <c r="X3907" s="487"/>
    </row>
    <row r="3908" spans="5:24" x14ac:dyDescent="0.25">
      <c r="E3908" s="484"/>
      <c r="F3908" s="484"/>
      <c r="G3908" s="484"/>
      <c r="H3908" s="484"/>
      <c r="I3908" s="484"/>
      <c r="J3908" s="484"/>
      <c r="K3908" s="484"/>
      <c r="L3908" s="484"/>
      <c r="M3908" s="485"/>
      <c r="N3908" s="483"/>
      <c r="O3908" s="485"/>
      <c r="P3908" s="486"/>
      <c r="Q3908" s="483"/>
      <c r="R3908" s="485"/>
      <c r="S3908" s="483"/>
      <c r="T3908" s="484"/>
      <c r="U3908" s="484"/>
      <c r="V3908" s="485"/>
      <c r="W3908" s="486"/>
      <c r="X3908" s="487"/>
    </row>
    <row r="3909" spans="5:24" x14ac:dyDescent="0.25">
      <c r="E3909" s="484"/>
      <c r="F3909" s="484"/>
      <c r="G3909" s="484"/>
      <c r="H3909" s="484"/>
      <c r="I3909" s="484"/>
      <c r="J3909" s="484"/>
      <c r="K3909" s="484"/>
      <c r="L3909" s="484"/>
      <c r="M3909" s="485"/>
      <c r="N3909" s="483"/>
      <c r="O3909" s="485"/>
      <c r="P3909" s="486"/>
      <c r="Q3909" s="483"/>
      <c r="R3909" s="485"/>
      <c r="S3909" s="483"/>
      <c r="T3909" s="484"/>
      <c r="U3909" s="484"/>
      <c r="V3909" s="485"/>
      <c r="W3909" s="486"/>
      <c r="X3909" s="487"/>
    </row>
    <row r="3910" spans="5:24" x14ac:dyDescent="0.25">
      <c r="E3910" s="484"/>
      <c r="F3910" s="484"/>
      <c r="G3910" s="484"/>
      <c r="H3910" s="484"/>
      <c r="I3910" s="484"/>
      <c r="J3910" s="484"/>
      <c r="K3910" s="484"/>
      <c r="L3910" s="484"/>
      <c r="M3910" s="485"/>
      <c r="N3910" s="483"/>
      <c r="O3910" s="485"/>
      <c r="P3910" s="486"/>
      <c r="Q3910" s="483"/>
      <c r="R3910" s="485"/>
      <c r="S3910" s="483"/>
      <c r="T3910" s="484"/>
      <c r="U3910" s="484"/>
      <c r="V3910" s="485"/>
      <c r="W3910" s="486"/>
      <c r="X3910" s="487"/>
    </row>
    <row r="3911" spans="5:24" x14ac:dyDescent="0.25">
      <c r="E3911" s="484"/>
      <c r="F3911" s="484"/>
      <c r="G3911" s="484"/>
      <c r="H3911" s="484"/>
      <c r="I3911" s="484"/>
      <c r="J3911" s="484"/>
      <c r="K3911" s="484"/>
      <c r="L3911" s="484"/>
      <c r="M3911" s="485"/>
      <c r="N3911" s="483"/>
      <c r="O3911" s="485"/>
      <c r="P3911" s="486"/>
      <c r="Q3911" s="483"/>
      <c r="R3911" s="485"/>
      <c r="S3911" s="483"/>
      <c r="T3911" s="484"/>
      <c r="U3911" s="484"/>
      <c r="V3911" s="485"/>
      <c r="W3911" s="486"/>
      <c r="X3911" s="487"/>
    </row>
    <row r="3912" spans="5:24" x14ac:dyDescent="0.25">
      <c r="E3912" s="484"/>
      <c r="F3912" s="484"/>
      <c r="G3912" s="484"/>
      <c r="H3912" s="484"/>
      <c r="I3912" s="484"/>
      <c r="J3912" s="484"/>
      <c r="K3912" s="484"/>
      <c r="L3912" s="484"/>
      <c r="M3912" s="485"/>
      <c r="N3912" s="483"/>
      <c r="O3912" s="485"/>
      <c r="P3912" s="486"/>
      <c r="Q3912" s="483"/>
      <c r="R3912" s="485"/>
      <c r="S3912" s="483"/>
      <c r="T3912" s="484"/>
      <c r="U3912" s="484"/>
      <c r="V3912" s="485"/>
      <c r="W3912" s="486"/>
      <c r="X3912" s="487"/>
    </row>
    <row r="3913" spans="5:24" x14ac:dyDescent="0.25">
      <c r="E3913" s="484"/>
      <c r="F3913" s="484"/>
      <c r="G3913" s="484"/>
      <c r="H3913" s="484"/>
      <c r="I3913" s="484"/>
      <c r="J3913" s="484"/>
      <c r="K3913" s="484"/>
      <c r="L3913" s="484"/>
      <c r="M3913" s="485"/>
      <c r="N3913" s="483"/>
      <c r="O3913" s="485"/>
      <c r="P3913" s="486"/>
      <c r="Q3913" s="483"/>
      <c r="R3913" s="485"/>
      <c r="S3913" s="483"/>
      <c r="T3913" s="484"/>
      <c r="U3913" s="484"/>
      <c r="V3913" s="485"/>
      <c r="W3913" s="486"/>
      <c r="X3913" s="487"/>
    </row>
    <row r="3914" spans="5:24" x14ac:dyDescent="0.25">
      <c r="E3914" s="484"/>
      <c r="F3914" s="484"/>
      <c r="G3914" s="484"/>
      <c r="H3914" s="484"/>
      <c r="I3914" s="484"/>
      <c r="J3914" s="484"/>
      <c r="K3914" s="484"/>
      <c r="L3914" s="484"/>
      <c r="M3914" s="485"/>
      <c r="N3914" s="483"/>
      <c r="O3914" s="485"/>
      <c r="P3914" s="486"/>
      <c r="Q3914" s="483"/>
      <c r="R3914" s="485"/>
      <c r="S3914" s="483"/>
      <c r="T3914" s="484"/>
      <c r="U3914" s="484"/>
      <c r="V3914" s="485"/>
      <c r="W3914" s="486"/>
      <c r="X3914" s="487"/>
    </row>
    <row r="3915" spans="5:24" x14ac:dyDescent="0.25">
      <c r="E3915" s="484"/>
      <c r="F3915" s="484"/>
      <c r="G3915" s="484"/>
      <c r="H3915" s="484"/>
      <c r="I3915" s="484"/>
      <c r="J3915" s="484"/>
      <c r="K3915" s="484"/>
      <c r="L3915" s="484"/>
      <c r="M3915" s="485"/>
      <c r="N3915" s="483"/>
      <c r="O3915" s="485"/>
      <c r="P3915" s="486"/>
      <c r="Q3915" s="483"/>
      <c r="R3915" s="485"/>
      <c r="S3915" s="483"/>
      <c r="T3915" s="484"/>
      <c r="U3915" s="484"/>
      <c r="V3915" s="485"/>
      <c r="W3915" s="486"/>
      <c r="X3915" s="487"/>
    </row>
    <row r="3916" spans="5:24" x14ac:dyDescent="0.25">
      <c r="E3916" s="484"/>
      <c r="F3916" s="484"/>
      <c r="G3916" s="484"/>
      <c r="H3916" s="484"/>
      <c r="I3916" s="484"/>
      <c r="J3916" s="484"/>
      <c r="K3916" s="484"/>
      <c r="L3916" s="484"/>
      <c r="M3916" s="485"/>
      <c r="N3916" s="483"/>
      <c r="O3916" s="485"/>
      <c r="P3916" s="486"/>
      <c r="Q3916" s="483"/>
      <c r="R3916" s="485"/>
      <c r="S3916" s="483"/>
      <c r="T3916" s="484"/>
      <c r="U3916" s="484"/>
      <c r="V3916" s="485"/>
      <c r="W3916" s="486"/>
      <c r="X3916" s="487"/>
    </row>
    <row r="3917" spans="5:24" x14ac:dyDescent="0.25">
      <c r="E3917" s="484"/>
      <c r="F3917" s="484"/>
      <c r="G3917" s="484"/>
      <c r="H3917" s="484"/>
      <c r="I3917" s="484"/>
      <c r="J3917" s="484"/>
      <c r="K3917" s="484"/>
      <c r="L3917" s="484"/>
      <c r="M3917" s="485"/>
      <c r="N3917" s="483"/>
      <c r="O3917" s="485"/>
      <c r="P3917" s="486"/>
      <c r="Q3917" s="483"/>
      <c r="R3917" s="485"/>
      <c r="S3917" s="483"/>
      <c r="T3917" s="484"/>
      <c r="U3917" s="484"/>
      <c r="V3917" s="485"/>
      <c r="W3917" s="486"/>
      <c r="X3917" s="487"/>
    </row>
    <row r="3918" spans="5:24" x14ac:dyDescent="0.25">
      <c r="E3918" s="484"/>
      <c r="F3918" s="484"/>
      <c r="G3918" s="484"/>
      <c r="H3918" s="484"/>
      <c r="I3918" s="484"/>
      <c r="J3918" s="484"/>
      <c r="K3918" s="484"/>
      <c r="L3918" s="484"/>
      <c r="M3918" s="485"/>
      <c r="N3918" s="483"/>
      <c r="O3918" s="485"/>
      <c r="P3918" s="486"/>
      <c r="Q3918" s="483"/>
      <c r="R3918" s="485"/>
      <c r="S3918" s="483"/>
      <c r="T3918" s="484"/>
      <c r="U3918" s="484"/>
      <c r="V3918" s="485"/>
      <c r="W3918" s="486"/>
      <c r="X3918" s="487"/>
    </row>
    <row r="3919" spans="5:24" x14ac:dyDescent="0.25">
      <c r="E3919" s="484"/>
      <c r="F3919" s="484"/>
      <c r="G3919" s="484"/>
      <c r="H3919" s="484"/>
      <c r="I3919" s="484"/>
      <c r="J3919" s="484"/>
      <c r="K3919" s="484"/>
      <c r="L3919" s="484"/>
      <c r="M3919" s="485"/>
      <c r="N3919" s="483"/>
      <c r="O3919" s="485"/>
      <c r="P3919" s="486"/>
      <c r="Q3919" s="483"/>
      <c r="R3919" s="485"/>
      <c r="S3919" s="483"/>
      <c r="T3919" s="484"/>
      <c r="U3919" s="484"/>
      <c r="V3919" s="485"/>
      <c r="W3919" s="486"/>
      <c r="X3919" s="487"/>
    </row>
    <row r="3920" spans="5:24" x14ac:dyDescent="0.25">
      <c r="E3920" s="484"/>
      <c r="F3920" s="484"/>
      <c r="G3920" s="484"/>
      <c r="H3920" s="484"/>
      <c r="I3920" s="484"/>
      <c r="J3920" s="484"/>
      <c r="K3920" s="484"/>
      <c r="L3920" s="484"/>
      <c r="M3920" s="485"/>
      <c r="N3920" s="483"/>
      <c r="O3920" s="485"/>
      <c r="P3920" s="486"/>
      <c r="Q3920" s="483"/>
      <c r="R3920" s="485"/>
      <c r="S3920" s="483"/>
      <c r="T3920" s="484"/>
      <c r="U3920" s="484"/>
      <c r="V3920" s="485"/>
      <c r="W3920" s="486"/>
      <c r="X3920" s="487"/>
    </row>
    <row r="3921" spans="5:24" x14ac:dyDescent="0.25">
      <c r="E3921" s="484"/>
      <c r="F3921" s="484"/>
      <c r="G3921" s="484"/>
      <c r="H3921" s="484"/>
      <c r="I3921" s="484"/>
      <c r="J3921" s="484"/>
      <c r="K3921" s="484"/>
      <c r="L3921" s="484"/>
      <c r="M3921" s="485"/>
      <c r="N3921" s="483"/>
      <c r="O3921" s="485"/>
      <c r="P3921" s="486"/>
      <c r="Q3921" s="483"/>
      <c r="R3921" s="485"/>
      <c r="S3921" s="483"/>
      <c r="T3921" s="484"/>
      <c r="U3921" s="484"/>
      <c r="V3921" s="485"/>
      <c r="W3921" s="486"/>
      <c r="X3921" s="487"/>
    </row>
    <row r="3922" spans="5:24" x14ac:dyDescent="0.25">
      <c r="E3922" s="484"/>
      <c r="F3922" s="484"/>
      <c r="G3922" s="484"/>
      <c r="H3922" s="484"/>
      <c r="I3922" s="484"/>
      <c r="J3922" s="484"/>
      <c r="K3922" s="484"/>
      <c r="L3922" s="484"/>
      <c r="M3922" s="485"/>
      <c r="N3922" s="483"/>
      <c r="O3922" s="485"/>
      <c r="P3922" s="486"/>
      <c r="Q3922" s="483"/>
      <c r="R3922" s="485"/>
      <c r="S3922" s="483"/>
      <c r="T3922" s="484"/>
      <c r="U3922" s="484"/>
      <c r="V3922" s="485"/>
      <c r="W3922" s="486"/>
      <c r="X3922" s="487"/>
    </row>
    <row r="3923" spans="5:24" x14ac:dyDescent="0.25">
      <c r="E3923" s="484"/>
      <c r="F3923" s="484"/>
      <c r="G3923" s="484"/>
      <c r="H3923" s="484"/>
      <c r="I3923" s="484"/>
      <c r="J3923" s="484"/>
      <c r="K3923" s="484"/>
      <c r="L3923" s="484"/>
      <c r="M3923" s="485"/>
      <c r="N3923" s="483"/>
      <c r="O3923" s="485"/>
      <c r="P3923" s="486"/>
      <c r="Q3923" s="483"/>
      <c r="R3923" s="485"/>
      <c r="S3923" s="483"/>
      <c r="T3923" s="484"/>
      <c r="U3923" s="484"/>
      <c r="V3923" s="485"/>
      <c r="W3923" s="486"/>
      <c r="X3923" s="487"/>
    </row>
    <row r="3924" spans="5:24" x14ac:dyDescent="0.25">
      <c r="E3924" s="484"/>
      <c r="F3924" s="484"/>
      <c r="G3924" s="484"/>
      <c r="H3924" s="484"/>
      <c r="I3924" s="484"/>
      <c r="J3924" s="484"/>
      <c r="K3924" s="484"/>
      <c r="L3924" s="484"/>
      <c r="M3924" s="485"/>
      <c r="N3924" s="483"/>
      <c r="O3924" s="485"/>
      <c r="P3924" s="486"/>
      <c r="Q3924" s="483"/>
      <c r="R3924" s="485"/>
      <c r="S3924" s="483"/>
      <c r="T3924" s="484"/>
      <c r="U3924" s="484"/>
      <c r="V3924" s="485"/>
      <c r="W3924" s="486"/>
      <c r="X3924" s="487"/>
    </row>
    <row r="3925" spans="5:24" x14ac:dyDescent="0.25">
      <c r="E3925" s="484"/>
      <c r="F3925" s="484"/>
      <c r="G3925" s="484"/>
      <c r="H3925" s="484"/>
      <c r="I3925" s="484"/>
      <c r="J3925" s="484"/>
      <c r="K3925" s="484"/>
      <c r="L3925" s="484"/>
      <c r="M3925" s="485"/>
      <c r="N3925" s="483"/>
      <c r="O3925" s="485"/>
      <c r="P3925" s="486"/>
      <c r="Q3925" s="483"/>
      <c r="R3925" s="485"/>
      <c r="S3925" s="483"/>
      <c r="T3925" s="484"/>
      <c r="U3925" s="484"/>
      <c r="V3925" s="485"/>
      <c r="W3925" s="486"/>
      <c r="X3925" s="487"/>
    </row>
    <row r="3926" spans="5:24" x14ac:dyDescent="0.25">
      <c r="E3926" s="484"/>
      <c r="F3926" s="484"/>
      <c r="G3926" s="484"/>
      <c r="H3926" s="484"/>
      <c r="I3926" s="484"/>
      <c r="J3926" s="484"/>
      <c r="K3926" s="484"/>
      <c r="L3926" s="484"/>
      <c r="M3926" s="485"/>
      <c r="N3926" s="483"/>
      <c r="O3926" s="485"/>
      <c r="P3926" s="486"/>
      <c r="Q3926" s="483"/>
      <c r="R3926" s="485"/>
      <c r="S3926" s="483"/>
      <c r="T3926" s="484"/>
      <c r="U3926" s="484"/>
      <c r="V3926" s="485"/>
      <c r="W3926" s="486"/>
      <c r="X3926" s="487"/>
    </row>
    <row r="3927" spans="5:24" x14ac:dyDescent="0.25">
      <c r="E3927" s="484"/>
      <c r="F3927" s="484"/>
      <c r="G3927" s="484"/>
      <c r="H3927" s="484"/>
      <c r="I3927" s="484"/>
      <c r="J3927" s="484"/>
      <c r="K3927" s="484"/>
      <c r="L3927" s="484"/>
      <c r="M3927" s="485"/>
      <c r="N3927" s="483"/>
      <c r="O3927" s="485"/>
      <c r="P3927" s="486"/>
      <c r="Q3927" s="483"/>
      <c r="R3927" s="485"/>
      <c r="S3927" s="483"/>
      <c r="T3927" s="484"/>
      <c r="U3927" s="484"/>
      <c r="V3927" s="485"/>
      <c r="W3927" s="486"/>
      <c r="X3927" s="487"/>
    </row>
    <row r="3928" spans="5:24" x14ac:dyDescent="0.25">
      <c r="E3928" s="484"/>
      <c r="F3928" s="484"/>
      <c r="G3928" s="484"/>
      <c r="H3928" s="484"/>
      <c r="I3928" s="484"/>
      <c r="J3928" s="484"/>
      <c r="K3928" s="484"/>
      <c r="L3928" s="484"/>
      <c r="M3928" s="485"/>
      <c r="N3928" s="483"/>
      <c r="O3928" s="485"/>
      <c r="P3928" s="486"/>
      <c r="Q3928" s="483"/>
      <c r="R3928" s="485"/>
      <c r="S3928" s="483"/>
      <c r="T3928" s="484"/>
      <c r="U3928" s="484"/>
      <c r="V3928" s="485"/>
      <c r="W3928" s="486"/>
      <c r="X3928" s="487"/>
    </row>
    <row r="3929" spans="5:24" x14ac:dyDescent="0.25">
      <c r="E3929" s="484"/>
      <c r="F3929" s="484"/>
      <c r="G3929" s="484"/>
      <c r="H3929" s="484"/>
      <c r="I3929" s="484"/>
      <c r="J3929" s="484"/>
      <c r="K3929" s="484"/>
      <c r="L3929" s="484"/>
      <c r="M3929" s="485"/>
      <c r="N3929" s="483"/>
      <c r="O3929" s="485"/>
      <c r="P3929" s="486"/>
      <c r="Q3929" s="483"/>
      <c r="R3929" s="485"/>
      <c r="S3929" s="483"/>
      <c r="T3929" s="484"/>
      <c r="U3929" s="484"/>
      <c r="V3929" s="485"/>
      <c r="W3929" s="486"/>
      <c r="X3929" s="487"/>
    </row>
    <row r="3930" spans="5:24" x14ac:dyDescent="0.25">
      <c r="E3930" s="484"/>
      <c r="F3930" s="484"/>
      <c r="G3930" s="484"/>
      <c r="H3930" s="484"/>
      <c r="I3930" s="484"/>
      <c r="J3930" s="484"/>
      <c r="K3930" s="484"/>
      <c r="L3930" s="484"/>
      <c r="M3930" s="485"/>
      <c r="N3930" s="483"/>
      <c r="O3930" s="485"/>
      <c r="P3930" s="486"/>
      <c r="Q3930" s="483"/>
      <c r="R3930" s="485"/>
      <c r="S3930" s="483"/>
      <c r="T3930" s="484"/>
      <c r="U3930" s="484"/>
      <c r="V3930" s="485"/>
      <c r="W3930" s="486"/>
      <c r="X3930" s="487"/>
    </row>
    <row r="3931" spans="5:24" x14ac:dyDescent="0.25">
      <c r="E3931" s="484"/>
      <c r="F3931" s="484"/>
      <c r="G3931" s="484"/>
      <c r="H3931" s="484"/>
      <c r="I3931" s="484"/>
      <c r="J3931" s="484"/>
      <c r="K3931" s="484"/>
      <c r="L3931" s="484"/>
      <c r="M3931" s="485"/>
      <c r="N3931" s="483"/>
      <c r="O3931" s="485"/>
      <c r="P3931" s="486"/>
      <c r="Q3931" s="483"/>
      <c r="R3931" s="485"/>
      <c r="S3931" s="483"/>
      <c r="T3931" s="484"/>
      <c r="U3931" s="484"/>
      <c r="V3931" s="485"/>
      <c r="W3931" s="486"/>
      <c r="X3931" s="487"/>
    </row>
    <row r="3932" spans="5:24" x14ac:dyDescent="0.25">
      <c r="E3932" s="484"/>
      <c r="F3932" s="484"/>
      <c r="G3932" s="484"/>
      <c r="H3932" s="484"/>
      <c r="I3932" s="484"/>
      <c r="J3932" s="484"/>
      <c r="K3932" s="484"/>
      <c r="L3932" s="484"/>
      <c r="M3932" s="485"/>
      <c r="N3932" s="483"/>
      <c r="O3932" s="485"/>
      <c r="P3932" s="486"/>
      <c r="Q3932" s="483"/>
      <c r="R3932" s="485"/>
      <c r="S3932" s="483"/>
      <c r="T3932" s="484"/>
      <c r="U3932" s="484"/>
      <c r="V3932" s="485"/>
      <c r="W3932" s="486"/>
      <c r="X3932" s="487"/>
    </row>
    <row r="3933" spans="5:24" x14ac:dyDescent="0.25">
      <c r="E3933" s="484"/>
      <c r="F3933" s="484"/>
      <c r="G3933" s="484"/>
      <c r="H3933" s="484"/>
      <c r="I3933" s="484"/>
      <c r="J3933" s="484"/>
      <c r="K3933" s="484"/>
      <c r="L3933" s="484"/>
      <c r="M3933" s="485"/>
      <c r="N3933" s="483"/>
      <c r="O3933" s="485"/>
      <c r="P3933" s="486"/>
      <c r="Q3933" s="483"/>
      <c r="R3933" s="485"/>
      <c r="S3933" s="483"/>
      <c r="T3933" s="484"/>
      <c r="U3933" s="484"/>
      <c r="V3933" s="485"/>
      <c r="W3933" s="486"/>
      <c r="X3933" s="487"/>
    </row>
    <row r="3934" spans="5:24" x14ac:dyDescent="0.25">
      <c r="E3934" s="484"/>
      <c r="F3934" s="484"/>
      <c r="G3934" s="484"/>
      <c r="H3934" s="484"/>
      <c r="I3934" s="484"/>
      <c r="J3934" s="484"/>
      <c r="K3934" s="484"/>
      <c r="L3934" s="484"/>
      <c r="M3934" s="485"/>
      <c r="N3934" s="483"/>
      <c r="O3934" s="485"/>
      <c r="P3934" s="486"/>
      <c r="Q3934" s="483"/>
      <c r="R3934" s="485"/>
      <c r="S3934" s="483"/>
      <c r="T3934" s="484"/>
      <c r="U3934" s="484"/>
      <c r="V3934" s="485"/>
      <c r="W3934" s="486"/>
      <c r="X3934" s="487"/>
    </row>
    <row r="3935" spans="5:24" x14ac:dyDescent="0.25">
      <c r="E3935" s="484"/>
      <c r="F3935" s="484"/>
      <c r="G3935" s="484"/>
      <c r="H3935" s="484"/>
      <c r="I3935" s="484"/>
      <c r="J3935" s="484"/>
      <c r="K3935" s="484"/>
      <c r="L3935" s="484"/>
      <c r="M3935" s="485"/>
      <c r="N3935" s="483"/>
      <c r="O3935" s="485"/>
      <c r="P3935" s="486"/>
      <c r="Q3935" s="483"/>
      <c r="R3935" s="485"/>
      <c r="S3935" s="483"/>
      <c r="T3935" s="484"/>
      <c r="U3935" s="484"/>
      <c r="V3935" s="485"/>
      <c r="W3935" s="486"/>
      <c r="X3935" s="487"/>
    </row>
    <row r="3936" spans="5:24" x14ac:dyDescent="0.25">
      <c r="E3936" s="484"/>
      <c r="F3936" s="484"/>
      <c r="G3936" s="484"/>
      <c r="H3936" s="484"/>
      <c r="I3936" s="484"/>
      <c r="J3936" s="484"/>
      <c r="K3936" s="484"/>
      <c r="L3936" s="484"/>
      <c r="M3936" s="485"/>
      <c r="N3936" s="483"/>
      <c r="O3936" s="485"/>
      <c r="P3936" s="486"/>
      <c r="Q3936" s="483"/>
      <c r="R3936" s="485"/>
      <c r="S3936" s="483"/>
      <c r="T3936" s="484"/>
      <c r="U3936" s="484"/>
      <c r="V3936" s="485"/>
      <c r="W3936" s="486"/>
      <c r="X3936" s="487"/>
    </row>
    <row r="3937" spans="5:24" x14ac:dyDescent="0.25">
      <c r="E3937" s="484"/>
      <c r="F3937" s="484"/>
      <c r="G3937" s="484"/>
      <c r="H3937" s="484"/>
      <c r="I3937" s="484"/>
      <c r="J3937" s="484"/>
      <c r="K3937" s="484"/>
      <c r="L3937" s="484"/>
      <c r="M3937" s="485"/>
      <c r="N3937" s="483"/>
      <c r="O3937" s="485"/>
      <c r="P3937" s="486"/>
      <c r="Q3937" s="483"/>
      <c r="R3937" s="485"/>
      <c r="S3937" s="483"/>
      <c r="T3937" s="484"/>
      <c r="U3937" s="484"/>
      <c r="V3937" s="485"/>
      <c r="W3937" s="486"/>
      <c r="X3937" s="487"/>
    </row>
    <row r="3938" spans="5:24" x14ac:dyDescent="0.25">
      <c r="E3938" s="484"/>
      <c r="F3938" s="484"/>
      <c r="G3938" s="484"/>
      <c r="H3938" s="484"/>
      <c r="I3938" s="484"/>
      <c r="J3938" s="484"/>
      <c r="K3938" s="484"/>
      <c r="L3938" s="484"/>
      <c r="M3938" s="485"/>
      <c r="N3938" s="483"/>
      <c r="O3938" s="485"/>
      <c r="P3938" s="486"/>
      <c r="Q3938" s="483"/>
      <c r="R3938" s="485"/>
      <c r="S3938" s="483"/>
      <c r="T3938" s="484"/>
      <c r="U3938" s="484"/>
      <c r="V3938" s="485"/>
      <c r="W3938" s="486"/>
      <c r="X3938" s="487"/>
    </row>
    <row r="3939" spans="5:24" x14ac:dyDescent="0.25">
      <c r="E3939" s="484"/>
      <c r="F3939" s="484"/>
      <c r="G3939" s="484"/>
      <c r="H3939" s="484"/>
      <c r="I3939" s="484"/>
      <c r="J3939" s="484"/>
      <c r="K3939" s="484"/>
      <c r="L3939" s="484"/>
      <c r="M3939" s="485"/>
      <c r="N3939" s="483"/>
      <c r="O3939" s="485"/>
      <c r="P3939" s="486"/>
      <c r="Q3939" s="483"/>
      <c r="R3939" s="485"/>
      <c r="S3939" s="483"/>
      <c r="T3939" s="484"/>
      <c r="U3939" s="484"/>
      <c r="V3939" s="485"/>
      <c r="W3939" s="486"/>
      <c r="X3939" s="487"/>
    </row>
    <row r="3940" spans="5:24" x14ac:dyDescent="0.25">
      <c r="E3940" s="484"/>
      <c r="F3940" s="484"/>
      <c r="G3940" s="484"/>
      <c r="H3940" s="484"/>
      <c r="I3940" s="484"/>
      <c r="J3940" s="484"/>
      <c r="K3940" s="484"/>
      <c r="L3940" s="484"/>
      <c r="M3940" s="485"/>
      <c r="N3940" s="483"/>
      <c r="O3940" s="485"/>
      <c r="P3940" s="486"/>
      <c r="Q3940" s="483"/>
      <c r="R3940" s="485"/>
      <c r="S3940" s="483"/>
      <c r="T3940" s="484"/>
      <c r="U3940" s="484"/>
      <c r="V3940" s="485"/>
      <c r="W3940" s="486"/>
      <c r="X3940" s="487"/>
    </row>
    <row r="3941" spans="5:24" x14ac:dyDescent="0.25">
      <c r="E3941" s="484"/>
      <c r="F3941" s="484"/>
      <c r="G3941" s="484"/>
      <c r="H3941" s="484"/>
      <c r="I3941" s="484"/>
      <c r="J3941" s="484"/>
      <c r="K3941" s="484"/>
      <c r="L3941" s="484"/>
      <c r="M3941" s="485"/>
      <c r="N3941" s="483"/>
      <c r="O3941" s="485"/>
      <c r="P3941" s="486"/>
      <c r="Q3941" s="483"/>
      <c r="R3941" s="485"/>
      <c r="S3941" s="483"/>
      <c r="T3941" s="484"/>
      <c r="U3941" s="484"/>
      <c r="V3941" s="485"/>
      <c r="W3941" s="486"/>
      <c r="X3941" s="487"/>
    </row>
    <row r="3942" spans="5:24" x14ac:dyDescent="0.25">
      <c r="E3942" s="484"/>
      <c r="F3942" s="484"/>
      <c r="G3942" s="484"/>
      <c r="H3942" s="484"/>
      <c r="I3942" s="484"/>
      <c r="J3942" s="484"/>
      <c r="K3942" s="484"/>
      <c r="L3942" s="484"/>
      <c r="M3942" s="485"/>
      <c r="N3942" s="483"/>
      <c r="O3942" s="485"/>
      <c r="P3942" s="486"/>
      <c r="Q3942" s="483"/>
      <c r="R3942" s="485"/>
      <c r="S3942" s="483"/>
      <c r="T3942" s="484"/>
      <c r="U3942" s="484"/>
      <c r="V3942" s="485"/>
      <c r="W3942" s="486"/>
      <c r="X3942" s="487"/>
    </row>
    <row r="3943" spans="5:24" x14ac:dyDescent="0.25">
      <c r="E3943" s="484"/>
      <c r="F3943" s="484"/>
      <c r="G3943" s="484"/>
      <c r="H3943" s="484"/>
      <c r="I3943" s="484"/>
      <c r="J3943" s="484"/>
      <c r="K3943" s="484"/>
      <c r="L3943" s="484"/>
      <c r="M3943" s="485"/>
      <c r="N3943" s="483"/>
      <c r="O3943" s="485"/>
      <c r="P3943" s="486"/>
      <c r="Q3943" s="483"/>
      <c r="R3943" s="485"/>
      <c r="S3943" s="483"/>
      <c r="T3943" s="484"/>
      <c r="U3943" s="484"/>
      <c r="V3943" s="485"/>
      <c r="W3943" s="486"/>
      <c r="X3943" s="487"/>
    </row>
    <row r="3944" spans="5:24" x14ac:dyDescent="0.25">
      <c r="E3944" s="484"/>
      <c r="F3944" s="484"/>
      <c r="G3944" s="484"/>
      <c r="H3944" s="484"/>
      <c r="I3944" s="484"/>
      <c r="J3944" s="484"/>
      <c r="K3944" s="484"/>
      <c r="L3944" s="484"/>
      <c r="M3944" s="485"/>
      <c r="N3944" s="483"/>
      <c r="O3944" s="485"/>
      <c r="P3944" s="486"/>
      <c r="Q3944" s="483"/>
      <c r="R3944" s="485"/>
      <c r="S3944" s="483"/>
      <c r="T3944" s="484"/>
      <c r="U3944" s="484"/>
      <c r="V3944" s="485"/>
      <c r="W3944" s="486"/>
      <c r="X3944" s="487"/>
    </row>
    <row r="3945" spans="5:24" x14ac:dyDescent="0.25">
      <c r="E3945" s="484"/>
      <c r="F3945" s="484"/>
      <c r="G3945" s="484"/>
      <c r="H3945" s="484"/>
      <c r="I3945" s="484"/>
      <c r="J3945" s="484"/>
      <c r="K3945" s="484"/>
      <c r="L3945" s="484"/>
      <c r="M3945" s="485"/>
      <c r="N3945" s="483"/>
      <c r="O3945" s="485"/>
      <c r="P3945" s="486"/>
      <c r="Q3945" s="483"/>
      <c r="R3945" s="485"/>
      <c r="S3945" s="483"/>
      <c r="T3945" s="484"/>
      <c r="U3945" s="484"/>
      <c r="V3945" s="485"/>
      <c r="W3945" s="486"/>
      <c r="X3945" s="487"/>
    </row>
    <row r="3946" spans="5:24" x14ac:dyDescent="0.25">
      <c r="E3946" s="484"/>
      <c r="F3946" s="484"/>
      <c r="G3946" s="484"/>
      <c r="H3946" s="484"/>
      <c r="I3946" s="484"/>
      <c r="J3946" s="484"/>
      <c r="K3946" s="484"/>
      <c r="L3946" s="484"/>
      <c r="M3946" s="485"/>
      <c r="N3946" s="483"/>
      <c r="O3946" s="485"/>
      <c r="P3946" s="486"/>
      <c r="Q3946" s="483"/>
      <c r="R3946" s="485"/>
      <c r="S3946" s="483"/>
      <c r="T3946" s="484"/>
      <c r="U3946" s="484"/>
      <c r="V3946" s="485"/>
      <c r="W3946" s="486"/>
      <c r="X3946" s="487"/>
    </row>
    <row r="3947" spans="5:24" x14ac:dyDescent="0.25">
      <c r="E3947" s="484"/>
      <c r="F3947" s="484"/>
      <c r="G3947" s="484"/>
      <c r="H3947" s="484"/>
      <c r="I3947" s="484"/>
      <c r="J3947" s="484"/>
      <c r="K3947" s="484"/>
      <c r="L3947" s="484"/>
      <c r="M3947" s="485"/>
      <c r="N3947" s="483"/>
      <c r="O3947" s="485"/>
      <c r="P3947" s="486"/>
      <c r="Q3947" s="483"/>
      <c r="R3947" s="485"/>
      <c r="S3947" s="483"/>
      <c r="T3947" s="484"/>
      <c r="U3947" s="484"/>
      <c r="V3947" s="485"/>
      <c r="W3947" s="486"/>
      <c r="X3947" s="487"/>
    </row>
    <row r="3948" spans="5:24" x14ac:dyDescent="0.25">
      <c r="E3948" s="484"/>
      <c r="F3948" s="484"/>
      <c r="G3948" s="484"/>
      <c r="H3948" s="484"/>
      <c r="I3948" s="484"/>
      <c r="J3948" s="484"/>
      <c r="K3948" s="484"/>
      <c r="L3948" s="484"/>
      <c r="M3948" s="485"/>
      <c r="N3948" s="483"/>
      <c r="O3948" s="485"/>
      <c r="P3948" s="486"/>
      <c r="Q3948" s="483"/>
      <c r="R3948" s="485"/>
      <c r="S3948" s="483"/>
      <c r="T3948" s="484"/>
      <c r="U3948" s="484"/>
      <c r="V3948" s="485"/>
      <c r="W3948" s="486"/>
      <c r="X3948" s="487"/>
    </row>
    <row r="3949" spans="5:24" x14ac:dyDescent="0.25">
      <c r="E3949" s="484"/>
      <c r="F3949" s="484"/>
      <c r="G3949" s="484"/>
      <c r="H3949" s="484"/>
      <c r="I3949" s="484"/>
      <c r="J3949" s="484"/>
      <c r="K3949" s="484"/>
      <c r="L3949" s="484"/>
      <c r="M3949" s="485"/>
      <c r="N3949" s="483"/>
      <c r="O3949" s="485"/>
      <c r="P3949" s="486"/>
      <c r="Q3949" s="483"/>
      <c r="R3949" s="485"/>
      <c r="S3949" s="483"/>
      <c r="T3949" s="484"/>
      <c r="U3949" s="484"/>
      <c r="V3949" s="485"/>
      <c r="W3949" s="486"/>
      <c r="X3949" s="487"/>
    </row>
    <row r="3950" spans="5:24" x14ac:dyDescent="0.25">
      <c r="E3950" s="484"/>
      <c r="F3950" s="484"/>
      <c r="G3950" s="484"/>
      <c r="H3950" s="484"/>
      <c r="I3950" s="484"/>
      <c r="J3950" s="484"/>
      <c r="K3950" s="484"/>
      <c r="L3950" s="484"/>
      <c r="M3950" s="485"/>
      <c r="N3950" s="483"/>
      <c r="O3950" s="485"/>
      <c r="P3950" s="486"/>
      <c r="Q3950" s="483"/>
      <c r="R3950" s="485"/>
      <c r="S3950" s="483"/>
      <c r="T3950" s="484"/>
      <c r="U3950" s="484"/>
      <c r="V3950" s="485"/>
      <c r="W3950" s="486"/>
      <c r="X3950" s="487"/>
    </row>
    <row r="3951" spans="5:24" x14ac:dyDescent="0.25">
      <c r="E3951" s="484"/>
      <c r="F3951" s="484"/>
      <c r="G3951" s="484"/>
      <c r="H3951" s="484"/>
      <c r="I3951" s="484"/>
      <c r="J3951" s="484"/>
      <c r="K3951" s="484"/>
      <c r="L3951" s="484"/>
      <c r="M3951" s="485"/>
      <c r="N3951" s="483"/>
      <c r="O3951" s="485"/>
      <c r="P3951" s="486"/>
      <c r="Q3951" s="483"/>
      <c r="R3951" s="485"/>
      <c r="S3951" s="483"/>
      <c r="T3951" s="484"/>
      <c r="U3951" s="484"/>
      <c r="V3951" s="485"/>
      <c r="W3951" s="486"/>
      <c r="X3951" s="487"/>
    </row>
    <row r="3952" spans="5:24" x14ac:dyDescent="0.25">
      <c r="E3952" s="484"/>
      <c r="F3952" s="484"/>
      <c r="G3952" s="484"/>
      <c r="H3952" s="484"/>
      <c r="I3952" s="484"/>
      <c r="J3952" s="484"/>
      <c r="K3952" s="484"/>
      <c r="L3952" s="484"/>
      <c r="M3952" s="485"/>
      <c r="N3952" s="483"/>
      <c r="O3952" s="485"/>
      <c r="P3952" s="486"/>
      <c r="Q3952" s="483"/>
      <c r="R3952" s="485"/>
      <c r="S3952" s="483"/>
      <c r="T3952" s="484"/>
      <c r="U3952" s="484"/>
      <c r="V3952" s="485"/>
      <c r="W3952" s="486"/>
      <c r="X3952" s="487"/>
    </row>
    <row r="3953" spans="5:24" x14ac:dyDescent="0.25">
      <c r="E3953" s="484"/>
      <c r="F3953" s="484"/>
      <c r="G3953" s="484"/>
      <c r="H3953" s="484"/>
      <c r="I3953" s="484"/>
      <c r="J3953" s="484"/>
      <c r="K3953" s="484"/>
      <c r="L3953" s="484"/>
      <c r="M3953" s="485"/>
      <c r="N3953" s="483"/>
      <c r="O3953" s="485"/>
      <c r="P3953" s="486"/>
      <c r="Q3953" s="483"/>
      <c r="R3953" s="485"/>
      <c r="S3953" s="483"/>
      <c r="T3953" s="484"/>
      <c r="U3953" s="484"/>
      <c r="V3953" s="485"/>
      <c r="W3953" s="486"/>
      <c r="X3953" s="487"/>
    </row>
    <row r="3954" spans="5:24" x14ac:dyDescent="0.25">
      <c r="E3954" s="484"/>
      <c r="F3954" s="484"/>
      <c r="G3954" s="484"/>
      <c r="H3954" s="484"/>
      <c r="I3954" s="484"/>
      <c r="J3954" s="484"/>
      <c r="K3954" s="484"/>
      <c r="L3954" s="484"/>
      <c r="M3954" s="485"/>
      <c r="N3954" s="483"/>
      <c r="O3954" s="485"/>
      <c r="P3954" s="486"/>
      <c r="Q3954" s="483"/>
      <c r="R3954" s="485"/>
      <c r="S3954" s="483"/>
      <c r="T3954" s="484"/>
      <c r="U3954" s="484"/>
      <c r="V3954" s="485"/>
      <c r="W3954" s="486"/>
      <c r="X3954" s="487"/>
    </row>
    <row r="3955" spans="5:24" x14ac:dyDescent="0.25">
      <c r="E3955" s="484"/>
      <c r="F3955" s="484"/>
      <c r="G3955" s="484"/>
      <c r="H3955" s="484"/>
      <c r="I3955" s="484"/>
      <c r="J3955" s="484"/>
      <c r="K3955" s="484"/>
      <c r="L3955" s="484"/>
      <c r="M3955" s="485"/>
      <c r="N3955" s="483"/>
      <c r="O3955" s="485"/>
      <c r="P3955" s="486"/>
      <c r="Q3955" s="483"/>
      <c r="R3955" s="485"/>
      <c r="S3955" s="483"/>
      <c r="T3955" s="484"/>
      <c r="U3955" s="484"/>
      <c r="V3955" s="485"/>
      <c r="W3955" s="486"/>
      <c r="X3955" s="487"/>
    </row>
    <row r="3956" spans="5:24" x14ac:dyDescent="0.25">
      <c r="E3956" s="484"/>
      <c r="F3956" s="484"/>
      <c r="G3956" s="484"/>
      <c r="H3956" s="484"/>
      <c r="I3956" s="484"/>
      <c r="J3956" s="484"/>
      <c r="K3956" s="484"/>
      <c r="L3956" s="484"/>
      <c r="M3956" s="485"/>
      <c r="N3956" s="483"/>
      <c r="O3956" s="485"/>
      <c r="P3956" s="486"/>
      <c r="Q3956" s="483"/>
      <c r="R3956" s="485"/>
      <c r="S3956" s="483"/>
      <c r="T3956" s="484"/>
      <c r="U3956" s="484"/>
      <c r="V3956" s="485"/>
      <c r="W3956" s="486"/>
      <c r="X3956" s="487"/>
    </row>
    <row r="3957" spans="5:24" x14ac:dyDescent="0.25">
      <c r="E3957" s="484"/>
      <c r="F3957" s="484"/>
      <c r="G3957" s="484"/>
      <c r="H3957" s="484"/>
      <c r="I3957" s="484"/>
      <c r="J3957" s="484"/>
      <c r="K3957" s="484"/>
      <c r="L3957" s="484"/>
      <c r="M3957" s="485"/>
      <c r="N3957" s="483"/>
      <c r="O3957" s="485"/>
      <c r="P3957" s="486"/>
      <c r="Q3957" s="483"/>
      <c r="R3957" s="485"/>
      <c r="S3957" s="483"/>
      <c r="T3957" s="484"/>
      <c r="U3957" s="484"/>
      <c r="V3957" s="485"/>
      <c r="W3957" s="486"/>
      <c r="X3957" s="487"/>
    </row>
    <row r="3958" spans="5:24" x14ac:dyDescent="0.25">
      <c r="E3958" s="484"/>
      <c r="F3958" s="484"/>
      <c r="G3958" s="484"/>
      <c r="H3958" s="484"/>
      <c r="I3958" s="484"/>
      <c r="J3958" s="484"/>
      <c r="K3958" s="484"/>
      <c r="L3958" s="484"/>
      <c r="M3958" s="485"/>
      <c r="N3958" s="483"/>
      <c r="O3958" s="485"/>
      <c r="P3958" s="486"/>
      <c r="Q3958" s="483"/>
      <c r="R3958" s="485"/>
      <c r="S3958" s="483"/>
      <c r="T3958" s="484"/>
      <c r="U3958" s="484"/>
      <c r="V3958" s="485"/>
      <c r="W3958" s="486"/>
      <c r="X3958" s="487"/>
    </row>
    <row r="3959" spans="5:24" x14ac:dyDescent="0.25">
      <c r="E3959" s="484"/>
      <c r="F3959" s="484"/>
      <c r="G3959" s="484"/>
      <c r="H3959" s="484"/>
      <c r="I3959" s="484"/>
      <c r="J3959" s="484"/>
      <c r="K3959" s="484"/>
      <c r="L3959" s="484"/>
      <c r="M3959" s="485"/>
      <c r="N3959" s="483"/>
      <c r="O3959" s="485"/>
      <c r="P3959" s="486"/>
      <c r="Q3959" s="483"/>
      <c r="R3959" s="485"/>
      <c r="S3959" s="483"/>
      <c r="T3959" s="484"/>
      <c r="U3959" s="484"/>
      <c r="V3959" s="485"/>
      <c r="W3959" s="486"/>
      <c r="X3959" s="487"/>
    </row>
    <row r="3960" spans="5:24" x14ac:dyDescent="0.25">
      <c r="E3960" s="484"/>
      <c r="F3960" s="484"/>
      <c r="G3960" s="484"/>
      <c r="H3960" s="484"/>
      <c r="I3960" s="484"/>
      <c r="J3960" s="484"/>
      <c r="K3960" s="484"/>
      <c r="L3960" s="484"/>
      <c r="M3960" s="485"/>
      <c r="N3960" s="483"/>
      <c r="O3960" s="485"/>
      <c r="P3960" s="486"/>
      <c r="Q3960" s="483"/>
      <c r="R3960" s="485"/>
      <c r="S3960" s="483"/>
      <c r="T3960" s="484"/>
      <c r="U3960" s="484"/>
      <c r="V3960" s="485"/>
      <c r="W3960" s="486"/>
      <c r="X3960" s="487"/>
    </row>
    <row r="3961" spans="5:24" x14ac:dyDescent="0.25">
      <c r="E3961" s="484"/>
      <c r="F3961" s="484"/>
      <c r="G3961" s="484"/>
      <c r="H3961" s="484"/>
      <c r="I3961" s="484"/>
      <c r="J3961" s="484"/>
      <c r="K3961" s="484"/>
      <c r="L3961" s="484"/>
      <c r="M3961" s="485"/>
      <c r="N3961" s="483"/>
      <c r="O3961" s="485"/>
      <c r="P3961" s="486"/>
      <c r="Q3961" s="483"/>
      <c r="R3961" s="485"/>
      <c r="S3961" s="483"/>
      <c r="T3961" s="484"/>
      <c r="U3961" s="484"/>
      <c r="V3961" s="485"/>
      <c r="W3961" s="486"/>
      <c r="X3961" s="487"/>
    </row>
    <row r="3962" spans="5:24" x14ac:dyDescent="0.25">
      <c r="E3962" s="484"/>
      <c r="F3962" s="484"/>
      <c r="G3962" s="484"/>
      <c r="H3962" s="484"/>
      <c r="I3962" s="484"/>
      <c r="J3962" s="484"/>
      <c r="K3962" s="484"/>
      <c r="L3962" s="484"/>
      <c r="M3962" s="485"/>
      <c r="N3962" s="483"/>
      <c r="O3962" s="485"/>
      <c r="P3962" s="486"/>
      <c r="Q3962" s="483"/>
      <c r="R3962" s="485"/>
      <c r="S3962" s="483"/>
      <c r="T3962" s="484"/>
      <c r="U3962" s="484"/>
      <c r="V3962" s="485"/>
      <c r="W3962" s="486"/>
      <c r="X3962" s="487"/>
    </row>
    <row r="3963" spans="5:24" x14ac:dyDescent="0.25">
      <c r="E3963" s="484"/>
      <c r="F3963" s="484"/>
      <c r="G3963" s="484"/>
      <c r="H3963" s="484"/>
      <c r="I3963" s="484"/>
      <c r="J3963" s="484"/>
      <c r="K3963" s="484"/>
      <c r="L3963" s="484"/>
      <c r="M3963" s="485"/>
      <c r="N3963" s="483"/>
      <c r="O3963" s="485"/>
      <c r="P3963" s="486"/>
      <c r="Q3963" s="483"/>
      <c r="R3963" s="485"/>
      <c r="S3963" s="483"/>
      <c r="T3963" s="484"/>
      <c r="U3963" s="484"/>
      <c r="V3963" s="485"/>
      <c r="W3963" s="486"/>
      <c r="X3963" s="487"/>
    </row>
    <row r="3964" spans="5:24" x14ac:dyDescent="0.25">
      <c r="E3964" s="484"/>
      <c r="F3964" s="484"/>
      <c r="G3964" s="484"/>
      <c r="H3964" s="484"/>
      <c r="I3964" s="484"/>
      <c r="J3964" s="484"/>
      <c r="K3964" s="484"/>
      <c r="L3964" s="484"/>
      <c r="M3964" s="485"/>
      <c r="N3964" s="483"/>
      <c r="O3964" s="485"/>
      <c r="P3964" s="486"/>
      <c r="Q3964" s="483"/>
      <c r="R3964" s="485"/>
      <c r="S3964" s="483"/>
      <c r="T3964" s="484"/>
      <c r="U3964" s="484"/>
      <c r="V3964" s="485"/>
      <c r="W3964" s="486"/>
      <c r="X3964" s="487"/>
    </row>
    <row r="3965" spans="5:24" x14ac:dyDescent="0.25">
      <c r="E3965" s="484"/>
      <c r="F3965" s="484"/>
      <c r="G3965" s="484"/>
      <c r="H3965" s="484"/>
      <c r="I3965" s="484"/>
      <c r="J3965" s="484"/>
      <c r="K3965" s="484"/>
      <c r="L3965" s="484"/>
      <c r="M3965" s="485"/>
      <c r="N3965" s="483"/>
      <c r="O3965" s="485"/>
      <c r="P3965" s="486"/>
      <c r="Q3965" s="483"/>
      <c r="R3965" s="485"/>
      <c r="S3965" s="483"/>
      <c r="T3965" s="484"/>
      <c r="U3965" s="484"/>
      <c r="V3965" s="485"/>
      <c r="W3965" s="486"/>
      <c r="X3965" s="487"/>
    </row>
    <row r="3966" spans="5:24" x14ac:dyDescent="0.25">
      <c r="E3966" s="484"/>
      <c r="F3966" s="484"/>
      <c r="G3966" s="484"/>
      <c r="H3966" s="484"/>
      <c r="I3966" s="484"/>
      <c r="J3966" s="484"/>
      <c r="K3966" s="484"/>
      <c r="L3966" s="484"/>
      <c r="M3966" s="485"/>
      <c r="N3966" s="483"/>
      <c r="O3966" s="485"/>
      <c r="P3966" s="486"/>
      <c r="Q3966" s="483"/>
      <c r="R3966" s="485"/>
      <c r="S3966" s="483"/>
      <c r="T3966" s="484"/>
      <c r="U3966" s="484"/>
      <c r="V3966" s="485"/>
      <c r="W3966" s="486"/>
      <c r="X3966" s="487"/>
    </row>
    <row r="3967" spans="5:24" x14ac:dyDescent="0.25">
      <c r="E3967" s="484"/>
      <c r="F3967" s="484"/>
      <c r="G3967" s="484"/>
      <c r="H3967" s="484"/>
      <c r="I3967" s="484"/>
      <c r="J3967" s="484"/>
      <c r="K3967" s="484"/>
      <c r="L3967" s="484"/>
      <c r="M3967" s="485"/>
      <c r="N3967" s="483"/>
      <c r="O3967" s="485"/>
      <c r="P3967" s="486"/>
      <c r="Q3967" s="483"/>
      <c r="R3967" s="485"/>
      <c r="S3967" s="483"/>
      <c r="T3967" s="484"/>
      <c r="U3967" s="484"/>
      <c r="V3967" s="485"/>
      <c r="W3967" s="486"/>
      <c r="X3967" s="487"/>
    </row>
    <row r="3968" spans="5:24" x14ac:dyDescent="0.25">
      <c r="E3968" s="484"/>
      <c r="F3968" s="484"/>
      <c r="G3968" s="484"/>
      <c r="H3968" s="484"/>
      <c r="I3968" s="484"/>
      <c r="J3968" s="484"/>
      <c r="K3968" s="484"/>
      <c r="L3968" s="484"/>
      <c r="M3968" s="485"/>
      <c r="N3968" s="483"/>
      <c r="O3968" s="485"/>
      <c r="P3968" s="486"/>
      <c r="Q3968" s="483"/>
      <c r="R3968" s="485"/>
      <c r="S3968" s="483"/>
      <c r="T3968" s="484"/>
      <c r="U3968" s="484"/>
      <c r="V3968" s="485"/>
      <c r="W3968" s="486"/>
      <c r="X3968" s="487"/>
    </row>
    <row r="3969" spans="5:24" x14ac:dyDescent="0.25">
      <c r="E3969" s="484"/>
      <c r="F3969" s="484"/>
      <c r="G3969" s="484"/>
      <c r="H3969" s="484"/>
      <c r="I3969" s="484"/>
      <c r="J3969" s="484"/>
      <c r="K3969" s="484"/>
      <c r="L3969" s="484"/>
      <c r="M3969" s="485"/>
      <c r="N3969" s="483"/>
      <c r="O3969" s="485"/>
      <c r="P3969" s="486"/>
      <c r="Q3969" s="483"/>
      <c r="R3969" s="485"/>
      <c r="S3969" s="483"/>
      <c r="T3969" s="484"/>
      <c r="U3969" s="484"/>
      <c r="V3969" s="485"/>
      <c r="W3969" s="486"/>
      <c r="X3969" s="487"/>
    </row>
    <row r="3970" spans="5:24" x14ac:dyDescent="0.25">
      <c r="E3970" s="484"/>
      <c r="F3970" s="484"/>
      <c r="G3970" s="484"/>
      <c r="H3970" s="484"/>
      <c r="I3970" s="484"/>
      <c r="J3970" s="484"/>
      <c r="K3970" s="484"/>
      <c r="L3970" s="484"/>
      <c r="M3970" s="485"/>
      <c r="N3970" s="483"/>
      <c r="O3970" s="485"/>
      <c r="P3970" s="486"/>
      <c r="Q3970" s="483"/>
      <c r="R3970" s="485"/>
      <c r="S3970" s="483"/>
      <c r="T3970" s="484"/>
      <c r="U3970" s="484"/>
      <c r="V3970" s="485"/>
      <c r="W3970" s="486"/>
      <c r="X3970" s="487"/>
    </row>
    <row r="3971" spans="5:24" x14ac:dyDescent="0.25">
      <c r="E3971" s="484"/>
      <c r="F3971" s="484"/>
      <c r="G3971" s="484"/>
      <c r="H3971" s="484"/>
      <c r="I3971" s="484"/>
      <c r="J3971" s="484"/>
      <c r="K3971" s="484"/>
      <c r="L3971" s="484"/>
      <c r="M3971" s="485"/>
      <c r="N3971" s="483"/>
      <c r="O3971" s="485"/>
      <c r="P3971" s="486"/>
      <c r="Q3971" s="483"/>
      <c r="R3971" s="485"/>
      <c r="S3971" s="483"/>
      <c r="T3971" s="484"/>
      <c r="U3971" s="484"/>
      <c r="V3971" s="485"/>
      <c r="W3971" s="486"/>
      <c r="X3971" s="487"/>
    </row>
    <row r="3972" spans="5:24" x14ac:dyDescent="0.25">
      <c r="E3972" s="484"/>
      <c r="F3972" s="484"/>
      <c r="G3972" s="484"/>
      <c r="H3972" s="484"/>
      <c r="I3972" s="484"/>
      <c r="J3972" s="484"/>
      <c r="K3972" s="484"/>
      <c r="L3972" s="484"/>
      <c r="M3972" s="485"/>
      <c r="N3972" s="483"/>
      <c r="O3972" s="485"/>
      <c r="P3972" s="486"/>
      <c r="Q3972" s="483"/>
      <c r="R3972" s="485"/>
      <c r="S3972" s="483"/>
      <c r="T3972" s="484"/>
      <c r="U3972" s="484"/>
      <c r="V3972" s="485"/>
      <c r="W3972" s="486"/>
      <c r="X3972" s="487"/>
    </row>
    <row r="3973" spans="5:24" x14ac:dyDescent="0.25">
      <c r="E3973" s="484"/>
      <c r="F3973" s="484"/>
      <c r="G3973" s="484"/>
      <c r="H3973" s="484"/>
      <c r="I3973" s="484"/>
      <c r="J3973" s="484"/>
      <c r="K3973" s="484"/>
      <c r="L3973" s="484"/>
      <c r="M3973" s="485"/>
      <c r="N3973" s="483"/>
      <c r="O3973" s="485"/>
      <c r="P3973" s="486"/>
      <c r="Q3973" s="483"/>
      <c r="R3973" s="485"/>
      <c r="S3973" s="483"/>
      <c r="T3973" s="484"/>
      <c r="U3973" s="484"/>
      <c r="V3973" s="485"/>
      <c r="W3973" s="486"/>
      <c r="X3973" s="487"/>
    </row>
    <row r="3974" spans="5:24" x14ac:dyDescent="0.25">
      <c r="E3974" s="484"/>
      <c r="F3974" s="484"/>
      <c r="G3974" s="484"/>
      <c r="H3974" s="484"/>
      <c r="I3974" s="484"/>
      <c r="J3974" s="484"/>
      <c r="K3974" s="484"/>
      <c r="L3974" s="484"/>
      <c r="M3974" s="485"/>
      <c r="N3974" s="483"/>
      <c r="O3974" s="485"/>
      <c r="P3974" s="486"/>
      <c r="Q3974" s="483"/>
      <c r="R3974" s="485"/>
      <c r="S3974" s="483"/>
      <c r="T3974" s="484"/>
      <c r="U3974" s="484"/>
      <c r="V3974" s="485"/>
      <c r="W3974" s="486"/>
      <c r="X3974" s="487"/>
    </row>
    <row r="3975" spans="5:24" x14ac:dyDescent="0.25">
      <c r="E3975" s="484"/>
      <c r="F3975" s="484"/>
      <c r="G3975" s="484"/>
      <c r="H3975" s="484"/>
      <c r="I3975" s="484"/>
      <c r="J3975" s="484"/>
      <c r="K3975" s="484"/>
      <c r="L3975" s="484"/>
      <c r="M3975" s="485"/>
      <c r="N3975" s="483"/>
      <c r="O3975" s="485"/>
      <c r="P3975" s="486"/>
      <c r="Q3975" s="483"/>
      <c r="R3975" s="485"/>
      <c r="S3975" s="483"/>
      <c r="T3975" s="484"/>
      <c r="U3975" s="484"/>
      <c r="V3975" s="485"/>
      <c r="W3975" s="486"/>
      <c r="X3975" s="487"/>
    </row>
    <row r="3976" spans="5:24" x14ac:dyDescent="0.25">
      <c r="E3976" s="484"/>
      <c r="F3976" s="484"/>
      <c r="G3976" s="484"/>
      <c r="H3976" s="484"/>
      <c r="I3976" s="484"/>
      <c r="J3976" s="484"/>
      <c r="K3976" s="484"/>
      <c r="L3976" s="484"/>
      <c r="M3976" s="485"/>
      <c r="N3976" s="483"/>
      <c r="O3976" s="485"/>
      <c r="P3976" s="486"/>
      <c r="Q3976" s="483"/>
      <c r="R3976" s="485"/>
      <c r="S3976" s="483"/>
      <c r="T3976" s="484"/>
      <c r="U3976" s="484"/>
      <c r="V3976" s="485"/>
      <c r="W3976" s="486"/>
      <c r="X3976" s="487"/>
    </row>
    <row r="3977" spans="5:24" x14ac:dyDescent="0.25">
      <c r="E3977" s="484"/>
      <c r="F3977" s="484"/>
      <c r="G3977" s="484"/>
      <c r="H3977" s="484"/>
      <c r="I3977" s="484"/>
      <c r="J3977" s="484"/>
      <c r="K3977" s="484"/>
      <c r="L3977" s="484"/>
      <c r="M3977" s="485"/>
      <c r="N3977" s="483"/>
      <c r="O3977" s="485"/>
      <c r="P3977" s="486"/>
      <c r="Q3977" s="483"/>
      <c r="R3977" s="485"/>
      <c r="S3977" s="483"/>
      <c r="T3977" s="484"/>
      <c r="U3977" s="484"/>
      <c r="V3977" s="485"/>
      <c r="W3977" s="486"/>
      <c r="X3977" s="487"/>
    </row>
    <row r="3978" spans="5:24" x14ac:dyDescent="0.25">
      <c r="E3978" s="484"/>
      <c r="F3978" s="484"/>
      <c r="G3978" s="484"/>
      <c r="H3978" s="484"/>
      <c r="I3978" s="484"/>
      <c r="J3978" s="484"/>
      <c r="K3978" s="484"/>
      <c r="L3978" s="484"/>
      <c r="M3978" s="485"/>
      <c r="N3978" s="483"/>
      <c r="O3978" s="485"/>
      <c r="P3978" s="486"/>
      <c r="Q3978" s="483"/>
      <c r="R3978" s="485"/>
      <c r="S3978" s="483"/>
      <c r="T3978" s="484"/>
      <c r="U3978" s="484"/>
      <c r="V3978" s="485"/>
      <c r="W3978" s="486"/>
      <c r="X3978" s="487"/>
    </row>
    <row r="3979" spans="5:24" x14ac:dyDescent="0.25">
      <c r="E3979" s="484"/>
      <c r="F3979" s="484"/>
      <c r="G3979" s="484"/>
      <c r="H3979" s="484"/>
      <c r="I3979" s="484"/>
      <c r="J3979" s="484"/>
      <c r="K3979" s="484"/>
      <c r="L3979" s="484"/>
      <c r="M3979" s="485"/>
      <c r="N3979" s="483"/>
      <c r="O3979" s="485"/>
      <c r="P3979" s="486"/>
      <c r="Q3979" s="483"/>
      <c r="R3979" s="485"/>
      <c r="S3979" s="483"/>
      <c r="T3979" s="484"/>
      <c r="U3979" s="484"/>
      <c r="V3979" s="485"/>
      <c r="W3979" s="486"/>
      <c r="X3979" s="487"/>
    </row>
    <row r="3980" spans="5:24" x14ac:dyDescent="0.25">
      <c r="E3980" s="484"/>
      <c r="F3980" s="484"/>
      <c r="G3980" s="484"/>
      <c r="H3980" s="484"/>
      <c r="I3980" s="484"/>
      <c r="J3980" s="484"/>
      <c r="K3980" s="484"/>
      <c r="L3980" s="484"/>
      <c r="M3980" s="485"/>
      <c r="N3980" s="483"/>
      <c r="O3980" s="485"/>
      <c r="P3980" s="486"/>
      <c r="Q3980" s="483"/>
      <c r="R3980" s="485"/>
      <c r="S3980" s="483"/>
      <c r="T3980" s="484"/>
      <c r="U3980" s="484"/>
      <c r="V3980" s="485"/>
      <c r="W3980" s="486"/>
      <c r="X3980" s="487"/>
    </row>
    <row r="3981" spans="5:24" x14ac:dyDescent="0.25">
      <c r="E3981" s="484"/>
      <c r="F3981" s="484"/>
      <c r="G3981" s="484"/>
      <c r="H3981" s="484"/>
      <c r="I3981" s="484"/>
      <c r="J3981" s="484"/>
      <c r="K3981" s="484"/>
      <c r="L3981" s="484"/>
      <c r="M3981" s="485"/>
      <c r="N3981" s="483"/>
      <c r="O3981" s="485"/>
      <c r="P3981" s="486"/>
      <c r="Q3981" s="483"/>
      <c r="R3981" s="485"/>
      <c r="S3981" s="483"/>
      <c r="T3981" s="484"/>
      <c r="U3981" s="484"/>
      <c r="V3981" s="485"/>
      <c r="W3981" s="486"/>
      <c r="X3981" s="487"/>
    </row>
    <row r="3982" spans="5:24" x14ac:dyDescent="0.25">
      <c r="E3982" s="484"/>
      <c r="F3982" s="484"/>
      <c r="G3982" s="484"/>
      <c r="H3982" s="484"/>
      <c r="I3982" s="484"/>
      <c r="J3982" s="484"/>
      <c r="K3982" s="484"/>
      <c r="L3982" s="484"/>
      <c r="M3982" s="485"/>
      <c r="N3982" s="483"/>
      <c r="O3982" s="485"/>
      <c r="P3982" s="486"/>
      <c r="Q3982" s="483"/>
      <c r="R3982" s="485"/>
      <c r="S3982" s="483"/>
      <c r="T3982" s="484"/>
      <c r="U3982" s="484"/>
      <c r="V3982" s="485"/>
      <c r="W3982" s="486"/>
      <c r="X3982" s="487"/>
    </row>
    <row r="3983" spans="5:24" x14ac:dyDescent="0.25">
      <c r="E3983" s="484"/>
      <c r="F3983" s="484"/>
      <c r="G3983" s="484"/>
      <c r="H3983" s="484"/>
      <c r="I3983" s="484"/>
      <c r="J3983" s="484"/>
      <c r="K3983" s="484"/>
      <c r="L3983" s="484"/>
      <c r="M3983" s="485"/>
      <c r="N3983" s="483"/>
      <c r="O3983" s="485"/>
      <c r="P3983" s="486"/>
      <c r="Q3983" s="483"/>
      <c r="R3983" s="485"/>
      <c r="S3983" s="483"/>
      <c r="T3983" s="484"/>
      <c r="U3983" s="484"/>
      <c r="V3983" s="485"/>
      <c r="W3983" s="486"/>
      <c r="X3983" s="487"/>
    </row>
    <row r="3984" spans="5:24" x14ac:dyDescent="0.25">
      <c r="E3984" s="484"/>
      <c r="F3984" s="484"/>
      <c r="G3984" s="484"/>
      <c r="H3984" s="484"/>
      <c r="I3984" s="484"/>
      <c r="J3984" s="484"/>
      <c r="K3984" s="484"/>
      <c r="L3984" s="484"/>
      <c r="M3984" s="485"/>
      <c r="N3984" s="483"/>
      <c r="O3984" s="485"/>
      <c r="P3984" s="486"/>
      <c r="Q3984" s="483"/>
      <c r="R3984" s="485"/>
      <c r="S3984" s="483"/>
      <c r="T3984" s="484"/>
      <c r="U3984" s="484"/>
      <c r="V3984" s="485"/>
      <c r="W3984" s="486"/>
      <c r="X3984" s="487"/>
    </row>
    <row r="3985" spans="5:24" x14ac:dyDescent="0.25">
      <c r="E3985" s="484"/>
      <c r="F3985" s="484"/>
      <c r="G3985" s="484"/>
      <c r="H3985" s="484"/>
      <c r="I3985" s="484"/>
      <c r="J3985" s="484"/>
      <c r="K3985" s="484"/>
      <c r="L3985" s="484"/>
      <c r="M3985" s="485"/>
      <c r="N3985" s="483"/>
      <c r="O3985" s="485"/>
      <c r="P3985" s="486"/>
      <c r="Q3985" s="483"/>
      <c r="R3985" s="485"/>
      <c r="S3985" s="483"/>
      <c r="T3985" s="484"/>
      <c r="U3985" s="484"/>
      <c r="V3985" s="485"/>
      <c r="W3985" s="486"/>
      <c r="X3985" s="487"/>
    </row>
    <row r="3986" spans="5:24" x14ac:dyDescent="0.25">
      <c r="E3986" s="484"/>
      <c r="F3986" s="484"/>
      <c r="G3986" s="484"/>
      <c r="H3986" s="484"/>
      <c r="I3986" s="484"/>
      <c r="J3986" s="484"/>
      <c r="K3986" s="484"/>
      <c r="L3986" s="484"/>
      <c r="M3986" s="485"/>
      <c r="N3986" s="483"/>
      <c r="O3986" s="485"/>
      <c r="P3986" s="486"/>
      <c r="Q3986" s="483"/>
      <c r="R3986" s="485"/>
      <c r="S3986" s="483"/>
      <c r="T3986" s="484"/>
      <c r="U3986" s="484"/>
      <c r="V3986" s="485"/>
      <c r="W3986" s="486"/>
      <c r="X3986" s="487"/>
    </row>
    <row r="3987" spans="5:24" x14ac:dyDescent="0.25">
      <c r="E3987" s="484"/>
      <c r="F3987" s="484"/>
      <c r="G3987" s="484"/>
      <c r="H3987" s="484"/>
      <c r="I3987" s="484"/>
      <c r="J3987" s="484"/>
      <c r="K3987" s="484"/>
      <c r="L3987" s="484"/>
      <c r="M3987" s="485"/>
      <c r="N3987" s="483"/>
      <c r="O3987" s="485"/>
      <c r="P3987" s="486"/>
      <c r="Q3987" s="483"/>
      <c r="R3987" s="485"/>
      <c r="S3987" s="483"/>
      <c r="T3987" s="484"/>
      <c r="U3987" s="484"/>
      <c r="V3987" s="485"/>
      <c r="W3987" s="486"/>
      <c r="X3987" s="487"/>
    </row>
    <row r="3988" spans="5:24" x14ac:dyDescent="0.25">
      <c r="E3988" s="484"/>
      <c r="F3988" s="484"/>
      <c r="G3988" s="484"/>
      <c r="H3988" s="484"/>
      <c r="I3988" s="484"/>
      <c r="J3988" s="484"/>
      <c r="K3988" s="484"/>
      <c r="L3988" s="484"/>
      <c r="M3988" s="485"/>
      <c r="N3988" s="483"/>
      <c r="O3988" s="485"/>
      <c r="P3988" s="486"/>
      <c r="Q3988" s="483"/>
      <c r="R3988" s="485"/>
      <c r="S3988" s="483"/>
      <c r="T3988" s="484"/>
      <c r="U3988" s="484"/>
      <c r="V3988" s="485"/>
      <c r="W3988" s="486"/>
      <c r="X3988" s="487"/>
    </row>
    <row r="3989" spans="5:24" x14ac:dyDescent="0.25">
      <c r="E3989" s="484"/>
      <c r="F3989" s="484"/>
      <c r="G3989" s="484"/>
      <c r="H3989" s="484"/>
      <c r="I3989" s="484"/>
      <c r="J3989" s="484"/>
      <c r="K3989" s="484"/>
      <c r="L3989" s="484"/>
      <c r="M3989" s="485"/>
      <c r="N3989" s="483"/>
      <c r="O3989" s="485"/>
      <c r="P3989" s="486"/>
      <c r="Q3989" s="483"/>
      <c r="R3989" s="485"/>
      <c r="S3989" s="483"/>
      <c r="T3989" s="484"/>
      <c r="U3989" s="484"/>
      <c r="V3989" s="485"/>
      <c r="W3989" s="486"/>
      <c r="X3989" s="487"/>
    </row>
    <row r="3990" spans="5:24" x14ac:dyDescent="0.25">
      <c r="E3990" s="484"/>
      <c r="F3990" s="484"/>
      <c r="G3990" s="484"/>
      <c r="H3990" s="484"/>
      <c r="I3990" s="484"/>
      <c r="J3990" s="484"/>
      <c r="K3990" s="484"/>
      <c r="L3990" s="484"/>
      <c r="M3990" s="485"/>
      <c r="N3990" s="483"/>
      <c r="O3990" s="485"/>
      <c r="P3990" s="486"/>
      <c r="Q3990" s="483"/>
      <c r="R3990" s="485"/>
      <c r="S3990" s="483"/>
      <c r="T3990" s="484"/>
      <c r="U3990" s="484"/>
      <c r="V3990" s="485"/>
      <c r="W3990" s="486"/>
      <c r="X3990" s="487"/>
    </row>
    <row r="3991" spans="5:24" x14ac:dyDescent="0.25">
      <c r="E3991" s="484"/>
      <c r="F3991" s="484"/>
      <c r="G3991" s="484"/>
      <c r="H3991" s="484"/>
      <c r="I3991" s="484"/>
      <c r="J3991" s="484"/>
      <c r="K3991" s="484"/>
      <c r="L3991" s="484"/>
      <c r="M3991" s="485"/>
      <c r="N3991" s="483"/>
      <c r="O3991" s="485"/>
      <c r="P3991" s="486"/>
      <c r="Q3991" s="483"/>
      <c r="R3991" s="485"/>
      <c r="S3991" s="483"/>
      <c r="T3991" s="484"/>
      <c r="U3991" s="484"/>
      <c r="V3991" s="485"/>
      <c r="W3991" s="486"/>
      <c r="X3991" s="487"/>
    </row>
    <row r="3992" spans="5:24" x14ac:dyDescent="0.25">
      <c r="E3992" s="484"/>
      <c r="F3992" s="484"/>
      <c r="G3992" s="484"/>
      <c r="H3992" s="484"/>
      <c r="I3992" s="484"/>
      <c r="J3992" s="484"/>
      <c r="K3992" s="484"/>
      <c r="L3992" s="484"/>
      <c r="M3992" s="485"/>
      <c r="N3992" s="483"/>
      <c r="O3992" s="485"/>
      <c r="P3992" s="486"/>
      <c r="Q3992" s="483"/>
      <c r="R3992" s="485"/>
      <c r="S3992" s="483"/>
      <c r="T3992" s="484"/>
      <c r="U3992" s="484"/>
      <c r="V3992" s="485"/>
      <c r="W3992" s="486"/>
      <c r="X3992" s="487"/>
    </row>
    <row r="3993" spans="5:24" x14ac:dyDescent="0.25">
      <c r="E3993" s="484"/>
      <c r="F3993" s="484"/>
      <c r="G3993" s="484"/>
      <c r="H3993" s="484"/>
      <c r="I3993" s="484"/>
      <c r="J3993" s="484"/>
      <c r="K3993" s="484"/>
      <c r="L3993" s="484"/>
      <c r="M3993" s="485"/>
      <c r="N3993" s="483"/>
      <c r="O3993" s="485"/>
      <c r="P3993" s="486"/>
      <c r="Q3993" s="483"/>
      <c r="R3993" s="485"/>
      <c r="S3993" s="483"/>
      <c r="T3993" s="484"/>
      <c r="U3993" s="484"/>
      <c r="V3993" s="485"/>
      <c r="W3993" s="486"/>
      <c r="X3993" s="487"/>
    </row>
    <row r="3994" spans="5:24" x14ac:dyDescent="0.25">
      <c r="E3994" s="484"/>
      <c r="F3994" s="484"/>
      <c r="G3994" s="484"/>
      <c r="H3994" s="484"/>
      <c r="I3994" s="484"/>
      <c r="J3994" s="484"/>
      <c r="K3994" s="484"/>
      <c r="L3994" s="484"/>
      <c r="M3994" s="485"/>
      <c r="N3994" s="483"/>
      <c r="O3994" s="485"/>
      <c r="P3994" s="486"/>
      <c r="Q3994" s="483"/>
      <c r="R3994" s="485"/>
      <c r="S3994" s="483"/>
      <c r="T3994" s="484"/>
      <c r="U3994" s="484"/>
      <c r="V3994" s="485"/>
      <c r="W3994" s="486"/>
      <c r="X3994" s="487"/>
    </row>
    <row r="3995" spans="5:24" x14ac:dyDescent="0.25">
      <c r="E3995" s="484"/>
      <c r="F3995" s="484"/>
      <c r="G3995" s="484"/>
      <c r="H3995" s="484"/>
      <c r="I3995" s="484"/>
      <c r="J3995" s="484"/>
      <c r="K3995" s="484"/>
      <c r="L3995" s="484"/>
      <c r="M3995" s="485"/>
      <c r="N3995" s="483"/>
      <c r="O3995" s="485"/>
      <c r="P3995" s="486"/>
      <c r="Q3995" s="483"/>
      <c r="R3995" s="485"/>
      <c r="S3995" s="483"/>
      <c r="T3995" s="484"/>
      <c r="U3995" s="484"/>
      <c r="V3995" s="485"/>
      <c r="W3995" s="486"/>
      <c r="X3995" s="487"/>
    </row>
    <row r="3996" spans="5:24" x14ac:dyDescent="0.25">
      <c r="E3996" s="484"/>
      <c r="F3996" s="484"/>
      <c r="G3996" s="484"/>
      <c r="H3996" s="484"/>
      <c r="I3996" s="484"/>
      <c r="J3996" s="484"/>
      <c r="K3996" s="484"/>
      <c r="L3996" s="484"/>
      <c r="M3996" s="485"/>
      <c r="N3996" s="483"/>
      <c r="O3996" s="485"/>
      <c r="P3996" s="486"/>
      <c r="Q3996" s="483"/>
      <c r="R3996" s="485"/>
      <c r="S3996" s="483"/>
      <c r="T3996" s="484"/>
      <c r="U3996" s="484"/>
      <c r="V3996" s="485"/>
      <c r="W3996" s="486"/>
      <c r="X3996" s="487"/>
    </row>
    <row r="3997" spans="5:24" x14ac:dyDescent="0.25">
      <c r="E3997" s="484"/>
      <c r="F3997" s="484"/>
      <c r="G3997" s="484"/>
      <c r="H3997" s="484"/>
      <c r="I3997" s="484"/>
      <c r="J3997" s="484"/>
      <c r="K3997" s="484"/>
      <c r="L3997" s="484"/>
      <c r="M3997" s="485"/>
      <c r="N3997" s="483"/>
      <c r="O3997" s="485"/>
      <c r="P3997" s="486"/>
      <c r="Q3997" s="483"/>
      <c r="R3997" s="485"/>
      <c r="S3997" s="483"/>
      <c r="T3997" s="484"/>
      <c r="U3997" s="484"/>
      <c r="V3997" s="485"/>
      <c r="W3997" s="486"/>
      <c r="X3997" s="487"/>
    </row>
    <row r="3998" spans="5:24" x14ac:dyDescent="0.25">
      <c r="E3998" s="484"/>
      <c r="F3998" s="484"/>
      <c r="G3998" s="484"/>
      <c r="H3998" s="484"/>
      <c r="I3998" s="484"/>
      <c r="J3998" s="484"/>
      <c r="K3998" s="484"/>
      <c r="L3998" s="484"/>
      <c r="M3998" s="485"/>
      <c r="N3998" s="483"/>
      <c r="O3998" s="485"/>
      <c r="P3998" s="486"/>
      <c r="Q3998" s="483"/>
      <c r="R3998" s="485"/>
      <c r="S3998" s="483"/>
      <c r="T3998" s="484"/>
      <c r="U3998" s="484"/>
      <c r="V3998" s="485"/>
      <c r="W3998" s="486"/>
      <c r="X3998" s="487"/>
    </row>
    <row r="3999" spans="5:24" x14ac:dyDescent="0.25">
      <c r="E3999" s="484"/>
      <c r="F3999" s="484"/>
      <c r="G3999" s="484"/>
      <c r="H3999" s="484"/>
      <c r="I3999" s="484"/>
      <c r="J3999" s="484"/>
      <c r="K3999" s="484"/>
      <c r="L3999" s="484"/>
      <c r="M3999" s="485"/>
      <c r="N3999" s="483"/>
      <c r="O3999" s="485"/>
      <c r="P3999" s="486"/>
      <c r="Q3999" s="483"/>
      <c r="R3999" s="485"/>
      <c r="S3999" s="483"/>
      <c r="T3999" s="484"/>
      <c r="U3999" s="484"/>
      <c r="V3999" s="485"/>
      <c r="W3999" s="486"/>
      <c r="X3999" s="487"/>
    </row>
    <row r="4000" spans="5:24" x14ac:dyDescent="0.25">
      <c r="E4000" s="484"/>
      <c r="F4000" s="484"/>
      <c r="G4000" s="484"/>
      <c r="H4000" s="484"/>
      <c r="I4000" s="484"/>
      <c r="J4000" s="484"/>
      <c r="K4000" s="484"/>
      <c r="L4000" s="484"/>
      <c r="M4000" s="485"/>
      <c r="N4000" s="483"/>
      <c r="O4000" s="485"/>
      <c r="P4000" s="486"/>
      <c r="Q4000" s="483"/>
      <c r="R4000" s="485"/>
      <c r="S4000" s="483"/>
      <c r="T4000" s="484"/>
      <c r="U4000" s="484"/>
      <c r="V4000" s="485"/>
      <c r="W4000" s="486"/>
      <c r="X4000" s="487"/>
    </row>
    <row r="4001" spans="5:24" x14ac:dyDescent="0.25">
      <c r="E4001" s="484"/>
      <c r="F4001" s="484"/>
      <c r="G4001" s="484"/>
      <c r="H4001" s="484"/>
      <c r="I4001" s="484"/>
      <c r="J4001" s="484"/>
      <c r="K4001" s="484"/>
      <c r="L4001" s="484"/>
      <c r="M4001" s="485"/>
      <c r="N4001" s="483"/>
      <c r="O4001" s="485"/>
      <c r="P4001" s="486"/>
      <c r="Q4001" s="483"/>
      <c r="R4001" s="485"/>
      <c r="S4001" s="483"/>
      <c r="T4001" s="484"/>
      <c r="U4001" s="484"/>
      <c r="V4001" s="485"/>
      <c r="W4001" s="486"/>
      <c r="X4001" s="487"/>
    </row>
    <row r="4002" spans="5:24" x14ac:dyDescent="0.25">
      <c r="E4002" s="484"/>
      <c r="F4002" s="484"/>
      <c r="G4002" s="484"/>
      <c r="H4002" s="484"/>
      <c r="I4002" s="484"/>
      <c r="J4002" s="484"/>
      <c r="K4002" s="484"/>
      <c r="L4002" s="484"/>
      <c r="M4002" s="485"/>
      <c r="N4002" s="483"/>
      <c r="O4002" s="485"/>
      <c r="P4002" s="486"/>
      <c r="Q4002" s="483"/>
      <c r="R4002" s="485"/>
      <c r="S4002" s="483"/>
      <c r="T4002" s="484"/>
      <c r="U4002" s="484"/>
      <c r="V4002" s="485"/>
      <c r="W4002" s="486"/>
      <c r="X4002" s="487"/>
    </row>
    <row r="4003" spans="5:24" x14ac:dyDescent="0.25">
      <c r="E4003" s="484"/>
      <c r="F4003" s="484"/>
      <c r="G4003" s="484"/>
      <c r="H4003" s="484"/>
      <c r="I4003" s="484"/>
      <c r="J4003" s="484"/>
      <c r="K4003" s="484"/>
      <c r="L4003" s="484"/>
      <c r="M4003" s="485"/>
      <c r="N4003" s="483"/>
      <c r="O4003" s="485"/>
      <c r="P4003" s="486"/>
      <c r="Q4003" s="483"/>
      <c r="R4003" s="485"/>
      <c r="S4003" s="483"/>
      <c r="T4003" s="484"/>
      <c r="U4003" s="484"/>
      <c r="V4003" s="485"/>
      <c r="W4003" s="486"/>
      <c r="X4003" s="487"/>
    </row>
    <row r="4004" spans="5:24" x14ac:dyDescent="0.25">
      <c r="E4004" s="484"/>
      <c r="F4004" s="484"/>
      <c r="G4004" s="484"/>
      <c r="H4004" s="484"/>
      <c r="I4004" s="484"/>
      <c r="J4004" s="484"/>
      <c r="K4004" s="484"/>
      <c r="L4004" s="484"/>
      <c r="M4004" s="485"/>
      <c r="N4004" s="483"/>
      <c r="O4004" s="485"/>
      <c r="P4004" s="486"/>
      <c r="Q4004" s="483"/>
      <c r="R4004" s="485"/>
      <c r="S4004" s="483"/>
      <c r="T4004" s="484"/>
      <c r="U4004" s="484"/>
      <c r="V4004" s="485"/>
      <c r="W4004" s="486"/>
      <c r="X4004" s="487"/>
    </row>
    <row r="4005" spans="5:24" x14ac:dyDescent="0.25">
      <c r="E4005" s="484"/>
      <c r="F4005" s="484"/>
      <c r="G4005" s="484"/>
      <c r="H4005" s="484"/>
      <c r="I4005" s="484"/>
      <c r="J4005" s="484"/>
      <c r="K4005" s="484"/>
      <c r="L4005" s="484"/>
      <c r="M4005" s="485"/>
      <c r="N4005" s="483"/>
      <c r="O4005" s="485"/>
      <c r="P4005" s="486"/>
      <c r="Q4005" s="483"/>
      <c r="R4005" s="485"/>
      <c r="S4005" s="483"/>
      <c r="T4005" s="484"/>
      <c r="U4005" s="484"/>
      <c r="V4005" s="485"/>
      <c r="W4005" s="486"/>
      <c r="X4005" s="487"/>
    </row>
    <row r="4006" spans="5:24" x14ac:dyDescent="0.25">
      <c r="E4006" s="484"/>
      <c r="F4006" s="484"/>
      <c r="G4006" s="484"/>
      <c r="H4006" s="484"/>
      <c r="I4006" s="484"/>
      <c r="J4006" s="484"/>
      <c r="K4006" s="484"/>
      <c r="L4006" s="484"/>
      <c r="M4006" s="485"/>
      <c r="N4006" s="483"/>
      <c r="O4006" s="485"/>
      <c r="P4006" s="486"/>
      <c r="Q4006" s="483"/>
      <c r="R4006" s="485"/>
      <c r="S4006" s="483"/>
      <c r="T4006" s="484"/>
      <c r="U4006" s="484"/>
      <c r="V4006" s="485"/>
      <c r="W4006" s="486"/>
      <c r="X4006" s="487"/>
    </row>
    <row r="4007" spans="5:24" x14ac:dyDescent="0.25">
      <c r="E4007" s="484"/>
      <c r="F4007" s="484"/>
      <c r="G4007" s="484"/>
      <c r="H4007" s="484"/>
      <c r="I4007" s="484"/>
      <c r="J4007" s="484"/>
      <c r="K4007" s="484"/>
      <c r="L4007" s="484"/>
      <c r="M4007" s="485"/>
      <c r="N4007" s="483"/>
      <c r="O4007" s="485"/>
      <c r="P4007" s="486"/>
      <c r="Q4007" s="483"/>
      <c r="R4007" s="485"/>
      <c r="S4007" s="483"/>
      <c r="T4007" s="484"/>
      <c r="U4007" s="484"/>
      <c r="V4007" s="485"/>
      <c r="W4007" s="486"/>
      <c r="X4007" s="487"/>
    </row>
    <row r="4008" spans="5:24" x14ac:dyDescent="0.25">
      <c r="E4008" s="484"/>
      <c r="F4008" s="484"/>
      <c r="G4008" s="484"/>
      <c r="H4008" s="484"/>
      <c r="I4008" s="484"/>
      <c r="J4008" s="484"/>
      <c r="K4008" s="484"/>
      <c r="L4008" s="484"/>
      <c r="M4008" s="485"/>
      <c r="N4008" s="483"/>
      <c r="O4008" s="485"/>
      <c r="P4008" s="486"/>
      <c r="Q4008" s="483"/>
      <c r="R4008" s="485"/>
      <c r="S4008" s="483"/>
      <c r="T4008" s="484"/>
      <c r="U4008" s="484"/>
      <c r="V4008" s="485"/>
      <c r="W4008" s="486"/>
      <c r="X4008" s="487"/>
    </row>
    <row r="4009" spans="5:24" x14ac:dyDescent="0.25">
      <c r="E4009" s="484"/>
      <c r="F4009" s="484"/>
      <c r="G4009" s="484"/>
      <c r="H4009" s="484"/>
      <c r="I4009" s="484"/>
      <c r="J4009" s="484"/>
      <c r="K4009" s="484"/>
      <c r="L4009" s="484"/>
      <c r="M4009" s="485"/>
      <c r="N4009" s="483"/>
      <c r="O4009" s="485"/>
      <c r="P4009" s="486"/>
      <c r="Q4009" s="483"/>
      <c r="R4009" s="485"/>
      <c r="S4009" s="483"/>
      <c r="T4009" s="484"/>
      <c r="U4009" s="484"/>
      <c r="V4009" s="485"/>
      <c r="W4009" s="486"/>
      <c r="X4009" s="487"/>
    </row>
    <row r="4010" spans="5:24" x14ac:dyDescent="0.25">
      <c r="E4010" s="484"/>
      <c r="F4010" s="484"/>
      <c r="G4010" s="484"/>
      <c r="H4010" s="484"/>
      <c r="I4010" s="484"/>
      <c r="J4010" s="484"/>
      <c r="K4010" s="484"/>
      <c r="L4010" s="484"/>
      <c r="M4010" s="485"/>
      <c r="N4010" s="483"/>
      <c r="O4010" s="485"/>
      <c r="P4010" s="486"/>
      <c r="Q4010" s="483"/>
      <c r="R4010" s="485"/>
      <c r="S4010" s="483"/>
      <c r="T4010" s="484"/>
      <c r="U4010" s="484"/>
      <c r="V4010" s="485"/>
      <c r="W4010" s="486"/>
      <c r="X4010" s="487"/>
    </row>
    <row r="4011" spans="5:24" x14ac:dyDescent="0.25">
      <c r="E4011" s="484"/>
      <c r="F4011" s="484"/>
      <c r="G4011" s="484"/>
      <c r="H4011" s="484"/>
      <c r="I4011" s="484"/>
      <c r="J4011" s="484"/>
      <c r="K4011" s="484"/>
      <c r="L4011" s="484"/>
      <c r="M4011" s="485"/>
      <c r="N4011" s="483"/>
      <c r="O4011" s="485"/>
      <c r="P4011" s="486"/>
      <c r="Q4011" s="483"/>
      <c r="R4011" s="485"/>
      <c r="S4011" s="483"/>
      <c r="T4011" s="484"/>
      <c r="U4011" s="484"/>
      <c r="V4011" s="485"/>
      <c r="W4011" s="486"/>
      <c r="X4011" s="487"/>
    </row>
    <row r="4012" spans="5:24" x14ac:dyDescent="0.25">
      <c r="E4012" s="484"/>
      <c r="F4012" s="484"/>
      <c r="G4012" s="484"/>
      <c r="H4012" s="484"/>
      <c r="I4012" s="484"/>
      <c r="J4012" s="484"/>
      <c r="K4012" s="484"/>
      <c r="L4012" s="484"/>
      <c r="M4012" s="485"/>
      <c r="N4012" s="483"/>
      <c r="O4012" s="485"/>
      <c r="P4012" s="486"/>
      <c r="Q4012" s="483"/>
      <c r="R4012" s="485"/>
      <c r="S4012" s="483"/>
      <c r="T4012" s="484"/>
      <c r="U4012" s="484"/>
      <c r="V4012" s="485"/>
      <c r="W4012" s="486"/>
      <c r="X4012" s="487"/>
    </row>
    <row r="4013" spans="5:24" x14ac:dyDescent="0.25">
      <c r="E4013" s="484"/>
      <c r="F4013" s="484"/>
      <c r="G4013" s="484"/>
      <c r="H4013" s="484"/>
      <c r="I4013" s="484"/>
      <c r="J4013" s="484"/>
      <c r="K4013" s="484"/>
      <c r="L4013" s="484"/>
      <c r="M4013" s="485"/>
      <c r="N4013" s="483"/>
      <c r="O4013" s="485"/>
      <c r="P4013" s="486"/>
      <c r="Q4013" s="483"/>
      <c r="R4013" s="485"/>
      <c r="S4013" s="483"/>
      <c r="T4013" s="484"/>
      <c r="U4013" s="484"/>
      <c r="V4013" s="485"/>
      <c r="W4013" s="486"/>
      <c r="X4013" s="487"/>
    </row>
    <row r="4014" spans="5:24" x14ac:dyDescent="0.25">
      <c r="E4014" s="484"/>
      <c r="F4014" s="484"/>
      <c r="G4014" s="484"/>
      <c r="H4014" s="484"/>
      <c r="I4014" s="484"/>
      <c r="J4014" s="484"/>
      <c r="K4014" s="484"/>
      <c r="L4014" s="484"/>
      <c r="M4014" s="485"/>
      <c r="N4014" s="483"/>
      <c r="O4014" s="485"/>
      <c r="P4014" s="486"/>
      <c r="Q4014" s="483"/>
      <c r="R4014" s="485"/>
      <c r="S4014" s="483"/>
      <c r="T4014" s="484"/>
      <c r="U4014" s="484"/>
      <c r="V4014" s="485"/>
      <c r="W4014" s="486"/>
      <c r="X4014" s="487"/>
    </row>
    <row r="4015" spans="5:24" x14ac:dyDescent="0.25">
      <c r="E4015" s="484"/>
      <c r="F4015" s="484"/>
      <c r="G4015" s="484"/>
      <c r="H4015" s="484"/>
      <c r="I4015" s="484"/>
      <c r="J4015" s="484"/>
      <c r="K4015" s="484"/>
      <c r="L4015" s="484"/>
      <c r="M4015" s="485"/>
      <c r="N4015" s="483"/>
      <c r="O4015" s="485"/>
      <c r="P4015" s="486"/>
      <c r="Q4015" s="483"/>
      <c r="R4015" s="485"/>
      <c r="S4015" s="483"/>
      <c r="T4015" s="484"/>
      <c r="U4015" s="484"/>
      <c r="V4015" s="485"/>
      <c r="W4015" s="486"/>
      <c r="X4015" s="487"/>
    </row>
    <row r="4016" spans="5:24" x14ac:dyDescent="0.25">
      <c r="E4016" s="484"/>
      <c r="F4016" s="484"/>
      <c r="G4016" s="484"/>
      <c r="H4016" s="484"/>
      <c r="I4016" s="484"/>
      <c r="J4016" s="484"/>
      <c r="K4016" s="484"/>
      <c r="L4016" s="484"/>
      <c r="M4016" s="485"/>
      <c r="N4016" s="483"/>
      <c r="O4016" s="485"/>
      <c r="P4016" s="486"/>
      <c r="Q4016" s="483"/>
      <c r="R4016" s="485"/>
      <c r="S4016" s="483"/>
      <c r="T4016" s="484"/>
      <c r="U4016" s="484"/>
      <c r="V4016" s="485"/>
      <c r="W4016" s="486"/>
      <c r="X4016" s="487"/>
    </row>
    <row r="4017" spans="5:24" x14ac:dyDescent="0.25">
      <c r="E4017" s="484"/>
      <c r="F4017" s="484"/>
      <c r="G4017" s="484"/>
      <c r="H4017" s="484"/>
      <c r="I4017" s="484"/>
      <c r="J4017" s="484"/>
      <c r="K4017" s="484"/>
      <c r="L4017" s="484"/>
      <c r="M4017" s="485"/>
      <c r="N4017" s="483"/>
      <c r="O4017" s="485"/>
      <c r="P4017" s="486"/>
      <c r="Q4017" s="483"/>
      <c r="R4017" s="485"/>
      <c r="S4017" s="483"/>
      <c r="T4017" s="484"/>
      <c r="U4017" s="484"/>
      <c r="V4017" s="485"/>
      <c r="W4017" s="486"/>
      <c r="X4017" s="487"/>
    </row>
    <row r="4018" spans="5:24" x14ac:dyDescent="0.25">
      <c r="E4018" s="484"/>
      <c r="F4018" s="484"/>
      <c r="G4018" s="484"/>
      <c r="H4018" s="484"/>
      <c r="I4018" s="484"/>
      <c r="J4018" s="484"/>
      <c r="K4018" s="484"/>
      <c r="L4018" s="484"/>
      <c r="M4018" s="485"/>
      <c r="N4018" s="483"/>
      <c r="O4018" s="485"/>
      <c r="P4018" s="486"/>
      <c r="Q4018" s="483"/>
      <c r="R4018" s="485"/>
      <c r="S4018" s="483"/>
      <c r="T4018" s="484"/>
      <c r="U4018" s="484"/>
      <c r="V4018" s="485"/>
      <c r="W4018" s="486"/>
      <c r="X4018" s="487"/>
    </row>
    <row r="4019" spans="5:24" x14ac:dyDescent="0.25">
      <c r="E4019" s="484"/>
      <c r="F4019" s="484"/>
      <c r="G4019" s="484"/>
      <c r="H4019" s="484"/>
      <c r="I4019" s="484"/>
      <c r="J4019" s="484"/>
      <c r="K4019" s="484"/>
      <c r="L4019" s="484"/>
      <c r="M4019" s="485"/>
      <c r="N4019" s="483"/>
      <c r="O4019" s="485"/>
      <c r="P4019" s="486"/>
      <c r="Q4019" s="483"/>
      <c r="R4019" s="485"/>
      <c r="S4019" s="483"/>
      <c r="T4019" s="484"/>
      <c r="U4019" s="484"/>
      <c r="V4019" s="485"/>
      <c r="W4019" s="486"/>
      <c r="X4019" s="487"/>
    </row>
    <row r="4020" spans="5:24" x14ac:dyDescent="0.25">
      <c r="E4020" s="484"/>
      <c r="F4020" s="484"/>
      <c r="G4020" s="484"/>
      <c r="H4020" s="484"/>
      <c r="I4020" s="484"/>
      <c r="J4020" s="484"/>
      <c r="K4020" s="484"/>
      <c r="L4020" s="484"/>
      <c r="M4020" s="485"/>
      <c r="N4020" s="483"/>
      <c r="O4020" s="485"/>
      <c r="P4020" s="486"/>
      <c r="Q4020" s="483"/>
      <c r="R4020" s="485"/>
      <c r="S4020" s="483"/>
      <c r="T4020" s="484"/>
      <c r="U4020" s="484"/>
      <c r="V4020" s="485"/>
      <c r="W4020" s="486"/>
      <c r="X4020" s="487"/>
    </row>
    <row r="4021" spans="5:24" x14ac:dyDescent="0.25">
      <c r="E4021" s="484"/>
      <c r="F4021" s="484"/>
      <c r="G4021" s="484"/>
      <c r="H4021" s="484"/>
      <c r="I4021" s="484"/>
      <c r="J4021" s="484"/>
      <c r="K4021" s="484"/>
      <c r="L4021" s="484"/>
      <c r="M4021" s="485"/>
      <c r="N4021" s="483"/>
      <c r="O4021" s="485"/>
      <c r="P4021" s="486"/>
      <c r="Q4021" s="483"/>
      <c r="R4021" s="485"/>
      <c r="S4021" s="483"/>
      <c r="T4021" s="484"/>
      <c r="U4021" s="484"/>
      <c r="V4021" s="485"/>
      <c r="W4021" s="486"/>
      <c r="X4021" s="487"/>
    </row>
    <row r="4022" spans="5:24" x14ac:dyDescent="0.25">
      <c r="E4022" s="484"/>
      <c r="F4022" s="484"/>
      <c r="G4022" s="484"/>
      <c r="H4022" s="484"/>
      <c r="I4022" s="484"/>
      <c r="J4022" s="484"/>
      <c r="K4022" s="484"/>
      <c r="L4022" s="484"/>
      <c r="M4022" s="485"/>
      <c r="N4022" s="483"/>
      <c r="O4022" s="485"/>
      <c r="P4022" s="486"/>
      <c r="Q4022" s="483"/>
      <c r="R4022" s="485"/>
      <c r="S4022" s="483"/>
      <c r="T4022" s="484"/>
      <c r="U4022" s="484"/>
      <c r="V4022" s="485"/>
      <c r="W4022" s="486"/>
      <c r="X4022" s="487"/>
    </row>
    <row r="4023" spans="5:24" x14ac:dyDescent="0.25">
      <c r="E4023" s="484"/>
      <c r="F4023" s="484"/>
      <c r="G4023" s="484"/>
      <c r="H4023" s="484"/>
      <c r="I4023" s="484"/>
      <c r="J4023" s="484"/>
      <c r="K4023" s="484"/>
      <c r="L4023" s="484"/>
      <c r="M4023" s="485"/>
      <c r="N4023" s="483"/>
      <c r="O4023" s="485"/>
      <c r="P4023" s="486"/>
      <c r="Q4023" s="483"/>
      <c r="R4023" s="485"/>
      <c r="S4023" s="483"/>
      <c r="T4023" s="484"/>
      <c r="U4023" s="484"/>
      <c r="V4023" s="485"/>
      <c r="W4023" s="486"/>
      <c r="X4023" s="487"/>
    </row>
    <row r="4024" spans="5:24" x14ac:dyDescent="0.25">
      <c r="E4024" s="484"/>
      <c r="F4024" s="484"/>
      <c r="G4024" s="484"/>
      <c r="H4024" s="484"/>
      <c r="I4024" s="484"/>
      <c r="J4024" s="484"/>
      <c r="K4024" s="484"/>
      <c r="L4024" s="484"/>
      <c r="M4024" s="485"/>
      <c r="N4024" s="483"/>
      <c r="O4024" s="485"/>
      <c r="P4024" s="486"/>
      <c r="Q4024" s="483"/>
      <c r="R4024" s="485"/>
      <c r="S4024" s="483"/>
      <c r="T4024" s="484"/>
      <c r="U4024" s="484"/>
      <c r="V4024" s="485"/>
      <c r="W4024" s="486"/>
      <c r="X4024" s="487"/>
    </row>
    <row r="4025" spans="5:24" x14ac:dyDescent="0.25">
      <c r="E4025" s="484"/>
      <c r="F4025" s="484"/>
      <c r="G4025" s="484"/>
      <c r="H4025" s="484"/>
      <c r="I4025" s="484"/>
      <c r="J4025" s="484"/>
      <c r="K4025" s="484"/>
      <c r="L4025" s="484"/>
      <c r="M4025" s="485"/>
      <c r="N4025" s="483"/>
      <c r="O4025" s="485"/>
      <c r="P4025" s="486"/>
      <c r="Q4025" s="483"/>
      <c r="R4025" s="485"/>
      <c r="S4025" s="483"/>
      <c r="T4025" s="484"/>
      <c r="U4025" s="484"/>
      <c r="V4025" s="485"/>
      <c r="W4025" s="486"/>
      <c r="X4025" s="487"/>
    </row>
    <row r="4026" spans="5:24" x14ac:dyDescent="0.25">
      <c r="E4026" s="484"/>
      <c r="F4026" s="484"/>
      <c r="G4026" s="484"/>
      <c r="H4026" s="484"/>
      <c r="I4026" s="484"/>
      <c r="J4026" s="484"/>
      <c r="K4026" s="484"/>
      <c r="L4026" s="484"/>
      <c r="M4026" s="485"/>
      <c r="N4026" s="483"/>
      <c r="O4026" s="485"/>
      <c r="P4026" s="486"/>
      <c r="Q4026" s="483"/>
      <c r="R4026" s="485"/>
      <c r="S4026" s="483"/>
      <c r="T4026" s="484"/>
      <c r="U4026" s="484"/>
      <c r="V4026" s="485"/>
      <c r="W4026" s="486"/>
      <c r="X4026" s="487"/>
    </row>
    <row r="4027" spans="5:24" x14ac:dyDescent="0.25">
      <c r="E4027" s="484"/>
      <c r="F4027" s="484"/>
      <c r="G4027" s="484"/>
      <c r="H4027" s="484"/>
      <c r="I4027" s="484"/>
      <c r="J4027" s="484"/>
      <c r="K4027" s="484"/>
      <c r="L4027" s="484"/>
      <c r="M4027" s="485"/>
      <c r="N4027" s="483"/>
      <c r="O4027" s="485"/>
      <c r="P4027" s="486"/>
      <c r="Q4027" s="483"/>
      <c r="R4027" s="485"/>
      <c r="S4027" s="483"/>
      <c r="T4027" s="484"/>
      <c r="U4027" s="484"/>
      <c r="V4027" s="485"/>
      <c r="W4027" s="486"/>
      <c r="X4027" s="487"/>
    </row>
    <row r="4028" spans="5:24" x14ac:dyDescent="0.25">
      <c r="E4028" s="484"/>
      <c r="F4028" s="484"/>
      <c r="G4028" s="484"/>
      <c r="H4028" s="484"/>
      <c r="I4028" s="484"/>
      <c r="J4028" s="484"/>
      <c r="K4028" s="484"/>
      <c r="L4028" s="484"/>
      <c r="M4028" s="485"/>
      <c r="N4028" s="483"/>
      <c r="O4028" s="485"/>
      <c r="P4028" s="486"/>
      <c r="Q4028" s="483"/>
      <c r="R4028" s="485"/>
      <c r="S4028" s="483"/>
      <c r="T4028" s="484"/>
      <c r="U4028" s="484"/>
      <c r="V4028" s="485"/>
      <c r="W4028" s="486"/>
      <c r="X4028" s="487"/>
    </row>
    <row r="4029" spans="5:24" x14ac:dyDescent="0.25">
      <c r="E4029" s="484"/>
      <c r="F4029" s="484"/>
      <c r="G4029" s="484"/>
      <c r="H4029" s="484"/>
      <c r="I4029" s="484"/>
      <c r="J4029" s="484"/>
      <c r="K4029" s="484"/>
      <c r="L4029" s="484"/>
      <c r="M4029" s="485"/>
      <c r="N4029" s="483"/>
      <c r="O4029" s="485"/>
      <c r="P4029" s="486"/>
      <c r="Q4029" s="483"/>
      <c r="R4029" s="485"/>
      <c r="S4029" s="483"/>
      <c r="T4029" s="484"/>
      <c r="U4029" s="484"/>
      <c r="V4029" s="485"/>
      <c r="W4029" s="486"/>
      <c r="X4029" s="487"/>
    </row>
    <row r="4030" spans="5:24" x14ac:dyDescent="0.25">
      <c r="E4030" s="484"/>
      <c r="F4030" s="484"/>
      <c r="G4030" s="484"/>
      <c r="H4030" s="484"/>
      <c r="I4030" s="484"/>
      <c r="J4030" s="484"/>
      <c r="K4030" s="484"/>
      <c r="L4030" s="484"/>
      <c r="M4030" s="485"/>
      <c r="N4030" s="483"/>
      <c r="O4030" s="485"/>
      <c r="P4030" s="486"/>
      <c r="Q4030" s="483"/>
      <c r="R4030" s="485"/>
      <c r="S4030" s="483"/>
      <c r="T4030" s="484"/>
      <c r="U4030" s="484"/>
      <c r="V4030" s="485"/>
      <c r="W4030" s="486"/>
      <c r="X4030" s="487"/>
    </row>
    <row r="4031" spans="5:24" x14ac:dyDescent="0.25">
      <c r="E4031" s="484"/>
      <c r="F4031" s="484"/>
      <c r="G4031" s="484"/>
      <c r="H4031" s="484"/>
      <c r="I4031" s="484"/>
      <c r="J4031" s="484"/>
      <c r="K4031" s="484"/>
      <c r="L4031" s="484"/>
      <c r="M4031" s="485"/>
      <c r="N4031" s="483"/>
      <c r="O4031" s="485"/>
      <c r="P4031" s="486"/>
      <c r="Q4031" s="483"/>
      <c r="R4031" s="485"/>
      <c r="S4031" s="483"/>
      <c r="T4031" s="484"/>
      <c r="U4031" s="484"/>
      <c r="V4031" s="485"/>
      <c r="W4031" s="486"/>
      <c r="X4031" s="487"/>
    </row>
    <row r="4032" spans="5:24" x14ac:dyDescent="0.25">
      <c r="E4032" s="484"/>
      <c r="F4032" s="484"/>
      <c r="G4032" s="484"/>
      <c r="H4032" s="484"/>
      <c r="I4032" s="484"/>
      <c r="J4032" s="484"/>
      <c r="K4032" s="484"/>
      <c r="L4032" s="484"/>
      <c r="M4032" s="485"/>
      <c r="N4032" s="483"/>
      <c r="O4032" s="485"/>
      <c r="P4032" s="486"/>
      <c r="Q4032" s="483"/>
      <c r="R4032" s="485"/>
      <c r="S4032" s="483"/>
      <c r="T4032" s="484"/>
      <c r="U4032" s="484"/>
      <c r="V4032" s="485"/>
      <c r="W4032" s="486"/>
      <c r="X4032" s="487"/>
    </row>
    <row r="4033" spans="5:24" x14ac:dyDescent="0.25">
      <c r="E4033" s="484"/>
      <c r="F4033" s="484"/>
      <c r="G4033" s="484"/>
      <c r="H4033" s="484"/>
      <c r="I4033" s="484"/>
      <c r="J4033" s="484"/>
      <c r="K4033" s="484"/>
      <c r="L4033" s="484"/>
      <c r="M4033" s="485"/>
      <c r="N4033" s="483"/>
      <c r="O4033" s="485"/>
      <c r="P4033" s="486"/>
      <c r="Q4033" s="483"/>
      <c r="R4033" s="485"/>
      <c r="S4033" s="483"/>
      <c r="T4033" s="484"/>
      <c r="U4033" s="484"/>
      <c r="V4033" s="485"/>
      <c r="W4033" s="486"/>
      <c r="X4033" s="487"/>
    </row>
    <row r="4034" spans="5:24" x14ac:dyDescent="0.25">
      <c r="E4034" s="484"/>
      <c r="F4034" s="484"/>
      <c r="G4034" s="484"/>
      <c r="H4034" s="484"/>
      <c r="I4034" s="484"/>
      <c r="J4034" s="484"/>
      <c r="K4034" s="484"/>
      <c r="L4034" s="484"/>
      <c r="M4034" s="485"/>
      <c r="N4034" s="483"/>
      <c r="O4034" s="485"/>
      <c r="P4034" s="486"/>
      <c r="Q4034" s="483"/>
      <c r="R4034" s="485"/>
      <c r="S4034" s="483"/>
      <c r="T4034" s="484"/>
      <c r="U4034" s="484"/>
      <c r="V4034" s="485"/>
      <c r="W4034" s="486"/>
      <c r="X4034" s="487"/>
    </row>
    <row r="4035" spans="5:24" x14ac:dyDescent="0.25">
      <c r="E4035" s="484"/>
      <c r="F4035" s="484"/>
      <c r="G4035" s="484"/>
      <c r="H4035" s="484"/>
      <c r="I4035" s="484"/>
      <c r="J4035" s="484"/>
      <c r="K4035" s="484"/>
      <c r="L4035" s="484"/>
      <c r="M4035" s="485"/>
      <c r="N4035" s="483"/>
      <c r="O4035" s="485"/>
      <c r="P4035" s="486"/>
      <c r="Q4035" s="483"/>
      <c r="R4035" s="485"/>
      <c r="S4035" s="483"/>
      <c r="T4035" s="484"/>
      <c r="U4035" s="484"/>
      <c r="V4035" s="485"/>
      <c r="W4035" s="486"/>
      <c r="X4035" s="487"/>
    </row>
    <row r="4036" spans="5:24" x14ac:dyDescent="0.25">
      <c r="E4036" s="484"/>
      <c r="F4036" s="484"/>
      <c r="G4036" s="484"/>
      <c r="H4036" s="484"/>
      <c r="I4036" s="484"/>
      <c r="J4036" s="484"/>
      <c r="K4036" s="484"/>
      <c r="L4036" s="484"/>
      <c r="M4036" s="485"/>
      <c r="N4036" s="483"/>
      <c r="O4036" s="485"/>
      <c r="P4036" s="486"/>
      <c r="Q4036" s="483"/>
      <c r="R4036" s="485"/>
      <c r="S4036" s="483"/>
      <c r="T4036" s="484"/>
      <c r="U4036" s="484"/>
      <c r="V4036" s="485"/>
      <c r="W4036" s="486"/>
      <c r="X4036" s="487"/>
    </row>
    <row r="4037" spans="5:24" x14ac:dyDescent="0.25">
      <c r="E4037" s="484"/>
      <c r="F4037" s="484"/>
      <c r="G4037" s="484"/>
      <c r="H4037" s="484"/>
      <c r="I4037" s="484"/>
      <c r="J4037" s="484"/>
      <c r="K4037" s="484"/>
      <c r="L4037" s="484"/>
      <c r="M4037" s="485"/>
      <c r="N4037" s="483"/>
      <c r="O4037" s="485"/>
      <c r="P4037" s="486"/>
      <c r="Q4037" s="483"/>
      <c r="R4037" s="485"/>
      <c r="S4037" s="483"/>
      <c r="T4037" s="484"/>
      <c r="U4037" s="484"/>
      <c r="V4037" s="485"/>
      <c r="W4037" s="486"/>
      <c r="X4037" s="487"/>
    </row>
    <row r="4038" spans="5:24" x14ac:dyDescent="0.25">
      <c r="E4038" s="484"/>
      <c r="F4038" s="484"/>
      <c r="G4038" s="484"/>
      <c r="H4038" s="484"/>
      <c r="I4038" s="484"/>
      <c r="J4038" s="484"/>
      <c r="K4038" s="484"/>
      <c r="L4038" s="484"/>
      <c r="M4038" s="485"/>
      <c r="N4038" s="483"/>
      <c r="O4038" s="485"/>
      <c r="P4038" s="486"/>
      <c r="Q4038" s="483"/>
      <c r="R4038" s="485"/>
      <c r="S4038" s="483"/>
      <c r="T4038" s="484"/>
      <c r="U4038" s="484"/>
      <c r="V4038" s="485"/>
      <c r="W4038" s="486"/>
      <c r="X4038" s="487"/>
    </row>
    <row r="4039" spans="5:24" x14ac:dyDescent="0.25">
      <c r="E4039" s="484"/>
      <c r="F4039" s="484"/>
      <c r="G4039" s="484"/>
      <c r="H4039" s="484"/>
      <c r="I4039" s="484"/>
      <c r="J4039" s="484"/>
      <c r="K4039" s="484"/>
      <c r="L4039" s="484"/>
      <c r="M4039" s="485"/>
      <c r="N4039" s="483"/>
      <c r="O4039" s="485"/>
      <c r="P4039" s="486"/>
      <c r="Q4039" s="483"/>
      <c r="R4039" s="485"/>
      <c r="S4039" s="483"/>
      <c r="T4039" s="484"/>
      <c r="U4039" s="484"/>
      <c r="V4039" s="485"/>
      <c r="W4039" s="486"/>
      <c r="X4039" s="487"/>
    </row>
    <row r="4040" spans="5:24" x14ac:dyDescent="0.25">
      <c r="E4040" s="484"/>
      <c r="F4040" s="484"/>
      <c r="G4040" s="484"/>
      <c r="H4040" s="484"/>
      <c r="I4040" s="484"/>
      <c r="J4040" s="484"/>
      <c r="K4040" s="484"/>
      <c r="L4040" s="484"/>
      <c r="M4040" s="485"/>
      <c r="N4040" s="483"/>
      <c r="O4040" s="485"/>
      <c r="P4040" s="486"/>
      <c r="Q4040" s="483"/>
      <c r="R4040" s="485"/>
      <c r="S4040" s="483"/>
      <c r="T4040" s="484"/>
      <c r="U4040" s="484"/>
      <c r="V4040" s="485"/>
      <c r="W4040" s="486"/>
      <c r="X4040" s="487"/>
    </row>
    <row r="4041" spans="5:24" x14ac:dyDescent="0.25">
      <c r="E4041" s="484"/>
      <c r="F4041" s="484"/>
      <c r="G4041" s="484"/>
      <c r="H4041" s="484"/>
      <c r="I4041" s="484"/>
      <c r="J4041" s="484"/>
      <c r="K4041" s="484"/>
      <c r="L4041" s="484"/>
      <c r="M4041" s="485"/>
      <c r="N4041" s="483"/>
      <c r="O4041" s="485"/>
      <c r="P4041" s="486"/>
      <c r="Q4041" s="483"/>
      <c r="R4041" s="485"/>
      <c r="S4041" s="483"/>
      <c r="T4041" s="484"/>
      <c r="U4041" s="484"/>
      <c r="V4041" s="485"/>
      <c r="W4041" s="486"/>
      <c r="X4041" s="487"/>
    </row>
    <row r="4042" spans="5:24" x14ac:dyDescent="0.25">
      <c r="E4042" s="484"/>
      <c r="F4042" s="484"/>
      <c r="G4042" s="484"/>
      <c r="H4042" s="484"/>
      <c r="I4042" s="484"/>
      <c r="J4042" s="484"/>
      <c r="K4042" s="484"/>
      <c r="L4042" s="484"/>
      <c r="M4042" s="485"/>
      <c r="N4042" s="483"/>
      <c r="O4042" s="485"/>
      <c r="P4042" s="486"/>
      <c r="Q4042" s="483"/>
      <c r="R4042" s="485"/>
      <c r="S4042" s="483"/>
      <c r="T4042" s="484"/>
      <c r="U4042" s="484"/>
      <c r="V4042" s="485"/>
      <c r="W4042" s="486"/>
      <c r="X4042" s="487"/>
    </row>
    <row r="4043" spans="5:24" x14ac:dyDescent="0.25">
      <c r="E4043" s="484"/>
      <c r="F4043" s="484"/>
      <c r="G4043" s="484"/>
      <c r="H4043" s="484"/>
      <c r="I4043" s="484"/>
      <c r="J4043" s="484"/>
      <c r="K4043" s="484"/>
      <c r="L4043" s="484"/>
      <c r="M4043" s="485"/>
      <c r="N4043" s="483"/>
      <c r="O4043" s="485"/>
      <c r="P4043" s="486"/>
      <c r="Q4043" s="483"/>
      <c r="R4043" s="485"/>
      <c r="S4043" s="483"/>
      <c r="T4043" s="484"/>
      <c r="U4043" s="484"/>
      <c r="V4043" s="485"/>
      <c r="W4043" s="486"/>
      <c r="X4043" s="487"/>
    </row>
    <row r="4044" spans="5:24" x14ac:dyDescent="0.25">
      <c r="E4044" s="484"/>
      <c r="F4044" s="484"/>
      <c r="G4044" s="484"/>
      <c r="H4044" s="484"/>
      <c r="I4044" s="484"/>
      <c r="J4044" s="484"/>
      <c r="K4044" s="484"/>
      <c r="L4044" s="484"/>
      <c r="M4044" s="485"/>
      <c r="N4044" s="483"/>
      <c r="O4044" s="485"/>
      <c r="P4044" s="486"/>
      <c r="Q4044" s="483"/>
      <c r="R4044" s="485"/>
      <c r="S4044" s="483"/>
      <c r="T4044" s="484"/>
      <c r="U4044" s="484"/>
      <c r="V4044" s="485"/>
      <c r="W4044" s="486"/>
      <c r="X4044" s="487"/>
    </row>
    <row r="4045" spans="5:24" x14ac:dyDescent="0.25">
      <c r="E4045" s="484"/>
      <c r="F4045" s="484"/>
      <c r="G4045" s="484"/>
      <c r="H4045" s="484"/>
      <c r="I4045" s="484"/>
      <c r="J4045" s="484"/>
      <c r="K4045" s="484"/>
      <c r="L4045" s="484"/>
      <c r="M4045" s="485"/>
      <c r="N4045" s="483"/>
      <c r="O4045" s="485"/>
      <c r="P4045" s="486"/>
      <c r="Q4045" s="483"/>
      <c r="R4045" s="485"/>
      <c r="S4045" s="483"/>
      <c r="T4045" s="484"/>
      <c r="U4045" s="484"/>
      <c r="V4045" s="485"/>
      <c r="W4045" s="486"/>
      <c r="X4045" s="487"/>
    </row>
    <row r="4046" spans="5:24" x14ac:dyDescent="0.25">
      <c r="E4046" s="484"/>
      <c r="F4046" s="484"/>
      <c r="G4046" s="484"/>
      <c r="H4046" s="484"/>
      <c r="I4046" s="484"/>
      <c r="J4046" s="484"/>
      <c r="K4046" s="484"/>
      <c r="L4046" s="484"/>
      <c r="M4046" s="485"/>
      <c r="N4046" s="483"/>
      <c r="O4046" s="485"/>
      <c r="P4046" s="486"/>
      <c r="Q4046" s="483"/>
      <c r="R4046" s="485"/>
      <c r="S4046" s="483"/>
      <c r="T4046" s="484"/>
      <c r="U4046" s="484"/>
      <c r="V4046" s="485"/>
      <c r="W4046" s="486"/>
      <c r="X4046" s="487"/>
    </row>
    <row r="4047" spans="5:24" x14ac:dyDescent="0.25">
      <c r="E4047" s="484"/>
      <c r="F4047" s="484"/>
      <c r="G4047" s="484"/>
      <c r="H4047" s="484"/>
      <c r="I4047" s="484"/>
      <c r="J4047" s="484"/>
      <c r="K4047" s="484"/>
      <c r="L4047" s="484"/>
      <c r="M4047" s="485"/>
      <c r="N4047" s="483"/>
      <c r="O4047" s="485"/>
      <c r="P4047" s="486"/>
      <c r="Q4047" s="483"/>
      <c r="R4047" s="485"/>
      <c r="S4047" s="483"/>
      <c r="T4047" s="484"/>
      <c r="U4047" s="484"/>
      <c r="V4047" s="485"/>
      <c r="W4047" s="486"/>
      <c r="X4047" s="487"/>
    </row>
    <row r="4048" spans="5:24" x14ac:dyDescent="0.25">
      <c r="E4048" s="484"/>
      <c r="F4048" s="484"/>
      <c r="G4048" s="484"/>
      <c r="H4048" s="484"/>
      <c r="I4048" s="484"/>
      <c r="J4048" s="484"/>
      <c r="K4048" s="484"/>
      <c r="L4048" s="484"/>
      <c r="M4048" s="485"/>
      <c r="N4048" s="483"/>
      <c r="O4048" s="485"/>
      <c r="P4048" s="486"/>
      <c r="Q4048" s="483"/>
      <c r="R4048" s="485"/>
      <c r="S4048" s="483"/>
      <c r="T4048" s="484"/>
      <c r="U4048" s="484"/>
      <c r="V4048" s="485"/>
      <c r="W4048" s="486"/>
      <c r="X4048" s="487"/>
    </row>
    <row r="4049" spans="5:24" x14ac:dyDescent="0.25">
      <c r="E4049" s="484"/>
      <c r="F4049" s="484"/>
      <c r="G4049" s="484"/>
      <c r="H4049" s="484"/>
      <c r="I4049" s="484"/>
      <c r="J4049" s="484"/>
      <c r="K4049" s="484"/>
      <c r="L4049" s="484"/>
      <c r="M4049" s="485"/>
      <c r="N4049" s="483"/>
      <c r="O4049" s="485"/>
      <c r="P4049" s="486"/>
      <c r="Q4049" s="483"/>
      <c r="R4049" s="485"/>
      <c r="S4049" s="483"/>
      <c r="T4049" s="484"/>
      <c r="U4049" s="484"/>
      <c r="V4049" s="485"/>
      <c r="W4049" s="486"/>
      <c r="X4049" s="487"/>
    </row>
    <row r="4050" spans="5:24" x14ac:dyDescent="0.25">
      <c r="E4050" s="484"/>
      <c r="F4050" s="484"/>
      <c r="G4050" s="484"/>
      <c r="H4050" s="484"/>
      <c r="I4050" s="484"/>
      <c r="J4050" s="484"/>
      <c r="K4050" s="484"/>
      <c r="L4050" s="484"/>
      <c r="M4050" s="485"/>
      <c r="N4050" s="483"/>
      <c r="O4050" s="485"/>
      <c r="P4050" s="486"/>
      <c r="Q4050" s="483"/>
      <c r="R4050" s="485"/>
      <c r="S4050" s="483"/>
      <c r="T4050" s="484"/>
      <c r="U4050" s="484"/>
      <c r="V4050" s="485"/>
      <c r="W4050" s="486"/>
      <c r="X4050" s="487"/>
    </row>
    <row r="4051" spans="5:24" x14ac:dyDescent="0.25">
      <c r="E4051" s="484"/>
      <c r="F4051" s="484"/>
      <c r="G4051" s="484"/>
      <c r="H4051" s="484"/>
      <c r="I4051" s="484"/>
      <c r="J4051" s="484"/>
      <c r="K4051" s="484"/>
      <c r="L4051" s="484"/>
      <c r="M4051" s="485"/>
      <c r="N4051" s="483"/>
      <c r="O4051" s="485"/>
      <c r="P4051" s="486"/>
      <c r="Q4051" s="483"/>
      <c r="R4051" s="485"/>
      <c r="S4051" s="483"/>
      <c r="T4051" s="484"/>
      <c r="U4051" s="484"/>
      <c r="V4051" s="485"/>
      <c r="W4051" s="486"/>
      <c r="X4051" s="487"/>
    </row>
    <row r="4052" spans="5:24" x14ac:dyDescent="0.25">
      <c r="E4052" s="484"/>
      <c r="F4052" s="484"/>
      <c r="G4052" s="484"/>
      <c r="H4052" s="484"/>
      <c r="I4052" s="484"/>
      <c r="J4052" s="484"/>
      <c r="K4052" s="484"/>
      <c r="L4052" s="484"/>
      <c r="M4052" s="485"/>
      <c r="N4052" s="483"/>
      <c r="O4052" s="485"/>
      <c r="P4052" s="486"/>
      <c r="Q4052" s="483"/>
      <c r="R4052" s="485"/>
      <c r="S4052" s="483"/>
      <c r="T4052" s="484"/>
      <c r="U4052" s="484"/>
      <c r="V4052" s="485"/>
      <c r="W4052" s="486"/>
      <c r="X4052" s="487"/>
    </row>
    <row r="4053" spans="5:24" x14ac:dyDescent="0.25">
      <c r="E4053" s="484"/>
      <c r="F4053" s="484"/>
      <c r="G4053" s="484"/>
      <c r="H4053" s="484"/>
      <c r="I4053" s="484"/>
      <c r="J4053" s="484"/>
      <c r="K4053" s="484"/>
      <c r="L4053" s="484"/>
      <c r="M4053" s="485"/>
      <c r="N4053" s="483"/>
      <c r="O4053" s="485"/>
      <c r="P4053" s="486"/>
      <c r="Q4053" s="483"/>
      <c r="R4053" s="485"/>
      <c r="S4053" s="483"/>
      <c r="T4053" s="484"/>
      <c r="U4053" s="484"/>
      <c r="V4053" s="485"/>
      <c r="W4053" s="486"/>
      <c r="X4053" s="487"/>
    </row>
    <row r="4054" spans="5:24" x14ac:dyDescent="0.25">
      <c r="E4054" s="484"/>
      <c r="F4054" s="484"/>
      <c r="G4054" s="484"/>
      <c r="H4054" s="484"/>
      <c r="I4054" s="484"/>
      <c r="J4054" s="484"/>
      <c r="K4054" s="484"/>
      <c r="L4054" s="484"/>
      <c r="M4054" s="485"/>
      <c r="N4054" s="483"/>
      <c r="O4054" s="485"/>
      <c r="P4054" s="486"/>
      <c r="Q4054" s="483"/>
      <c r="R4054" s="485"/>
      <c r="S4054" s="483"/>
      <c r="T4054" s="484"/>
      <c r="U4054" s="484"/>
      <c r="V4054" s="485"/>
      <c r="W4054" s="486"/>
      <c r="X4054" s="487"/>
    </row>
    <row r="4055" spans="5:24" x14ac:dyDescent="0.25">
      <c r="E4055" s="484"/>
      <c r="F4055" s="484"/>
      <c r="G4055" s="484"/>
      <c r="H4055" s="484"/>
      <c r="I4055" s="484"/>
      <c r="J4055" s="484"/>
      <c r="K4055" s="484"/>
      <c r="L4055" s="484"/>
      <c r="M4055" s="485"/>
      <c r="N4055" s="483"/>
      <c r="O4055" s="485"/>
      <c r="P4055" s="486"/>
      <c r="Q4055" s="483"/>
      <c r="R4055" s="485"/>
      <c r="S4055" s="483"/>
      <c r="T4055" s="484"/>
      <c r="U4055" s="484"/>
      <c r="V4055" s="485"/>
      <c r="W4055" s="486"/>
      <c r="X4055" s="487"/>
    </row>
    <row r="4056" spans="5:24" x14ac:dyDescent="0.25">
      <c r="E4056" s="484"/>
      <c r="F4056" s="484"/>
      <c r="G4056" s="484"/>
      <c r="H4056" s="484"/>
      <c r="I4056" s="484"/>
      <c r="J4056" s="484"/>
      <c r="K4056" s="484"/>
      <c r="L4056" s="484"/>
      <c r="M4056" s="485"/>
      <c r="N4056" s="483"/>
      <c r="O4056" s="485"/>
      <c r="P4056" s="486"/>
      <c r="Q4056" s="483"/>
      <c r="R4056" s="485"/>
      <c r="S4056" s="483"/>
      <c r="T4056" s="484"/>
      <c r="U4056" s="484"/>
      <c r="V4056" s="485"/>
      <c r="W4056" s="486"/>
      <c r="X4056" s="487"/>
    </row>
    <row r="4057" spans="5:24" x14ac:dyDescent="0.25">
      <c r="E4057" s="484"/>
      <c r="F4057" s="484"/>
      <c r="G4057" s="484"/>
      <c r="H4057" s="484"/>
      <c r="I4057" s="484"/>
      <c r="J4057" s="484"/>
      <c r="K4057" s="484"/>
      <c r="L4057" s="484"/>
      <c r="M4057" s="485"/>
      <c r="N4057" s="483"/>
      <c r="O4057" s="485"/>
      <c r="P4057" s="486"/>
      <c r="Q4057" s="483"/>
      <c r="R4057" s="485"/>
      <c r="S4057" s="483"/>
      <c r="T4057" s="484"/>
      <c r="U4057" s="484"/>
      <c r="V4057" s="485"/>
      <c r="W4057" s="486"/>
      <c r="X4057" s="487"/>
    </row>
    <row r="4058" spans="5:24" x14ac:dyDescent="0.25">
      <c r="E4058" s="484"/>
      <c r="F4058" s="484"/>
      <c r="G4058" s="484"/>
      <c r="H4058" s="484"/>
      <c r="I4058" s="484"/>
      <c r="J4058" s="484"/>
      <c r="K4058" s="484"/>
      <c r="L4058" s="484"/>
      <c r="M4058" s="485"/>
      <c r="N4058" s="483"/>
      <c r="O4058" s="485"/>
      <c r="P4058" s="486"/>
      <c r="Q4058" s="483"/>
      <c r="R4058" s="485"/>
      <c r="S4058" s="483"/>
      <c r="T4058" s="484"/>
      <c r="U4058" s="484"/>
      <c r="V4058" s="485"/>
      <c r="W4058" s="486"/>
      <c r="X4058" s="487"/>
    </row>
    <row r="4059" spans="5:24" x14ac:dyDescent="0.25">
      <c r="E4059" s="484"/>
      <c r="F4059" s="484"/>
      <c r="G4059" s="484"/>
      <c r="H4059" s="484"/>
      <c r="I4059" s="484"/>
      <c r="J4059" s="484"/>
      <c r="K4059" s="484"/>
      <c r="L4059" s="484"/>
      <c r="M4059" s="485"/>
      <c r="N4059" s="483"/>
      <c r="O4059" s="485"/>
      <c r="P4059" s="486"/>
      <c r="Q4059" s="483"/>
      <c r="R4059" s="485"/>
      <c r="S4059" s="483"/>
      <c r="T4059" s="484"/>
      <c r="U4059" s="484"/>
      <c r="V4059" s="485"/>
      <c r="W4059" s="486"/>
      <c r="X4059" s="487"/>
    </row>
    <row r="4060" spans="5:24" x14ac:dyDescent="0.25">
      <c r="E4060" s="484"/>
      <c r="F4060" s="484"/>
      <c r="G4060" s="484"/>
      <c r="H4060" s="484"/>
      <c r="I4060" s="484"/>
      <c r="J4060" s="484"/>
      <c r="K4060" s="484"/>
      <c r="L4060" s="484"/>
      <c r="M4060" s="485"/>
      <c r="N4060" s="483"/>
      <c r="O4060" s="485"/>
      <c r="P4060" s="486"/>
      <c r="Q4060" s="483"/>
      <c r="R4060" s="485"/>
      <c r="S4060" s="483"/>
      <c r="T4060" s="484"/>
      <c r="U4060" s="484"/>
      <c r="V4060" s="485"/>
      <c r="W4060" s="486"/>
      <c r="X4060" s="487"/>
    </row>
    <row r="4061" spans="5:24" x14ac:dyDescent="0.25">
      <c r="E4061" s="484"/>
      <c r="F4061" s="484"/>
      <c r="G4061" s="484"/>
      <c r="H4061" s="484"/>
      <c r="I4061" s="484"/>
      <c r="J4061" s="484"/>
      <c r="K4061" s="484"/>
      <c r="L4061" s="484"/>
      <c r="M4061" s="485"/>
      <c r="N4061" s="483"/>
      <c r="O4061" s="485"/>
      <c r="P4061" s="486"/>
      <c r="Q4061" s="483"/>
      <c r="R4061" s="485"/>
      <c r="S4061" s="483"/>
      <c r="T4061" s="484"/>
      <c r="U4061" s="484"/>
      <c r="V4061" s="485"/>
      <c r="W4061" s="486"/>
      <c r="X4061" s="487"/>
    </row>
    <row r="4062" spans="5:24" x14ac:dyDescent="0.25">
      <c r="E4062" s="484"/>
      <c r="F4062" s="484"/>
      <c r="G4062" s="484"/>
      <c r="H4062" s="484"/>
      <c r="I4062" s="484"/>
      <c r="J4062" s="484"/>
      <c r="K4062" s="484"/>
      <c r="L4062" s="484"/>
      <c r="M4062" s="485"/>
      <c r="N4062" s="483"/>
      <c r="O4062" s="485"/>
      <c r="P4062" s="486"/>
      <c r="Q4062" s="483"/>
      <c r="R4062" s="485"/>
      <c r="S4062" s="483"/>
      <c r="T4062" s="484"/>
      <c r="U4062" s="484"/>
      <c r="V4062" s="485"/>
      <c r="W4062" s="486"/>
      <c r="X4062" s="487"/>
    </row>
    <row r="4063" spans="5:24" x14ac:dyDescent="0.25">
      <c r="E4063" s="484"/>
      <c r="F4063" s="484"/>
      <c r="G4063" s="484"/>
      <c r="H4063" s="484"/>
      <c r="I4063" s="484"/>
      <c r="J4063" s="484"/>
      <c r="K4063" s="484"/>
      <c r="L4063" s="484"/>
      <c r="M4063" s="485"/>
      <c r="N4063" s="483"/>
      <c r="O4063" s="485"/>
      <c r="P4063" s="486"/>
      <c r="Q4063" s="483"/>
      <c r="R4063" s="485"/>
      <c r="S4063" s="483"/>
      <c r="T4063" s="484"/>
      <c r="U4063" s="484"/>
      <c r="V4063" s="485"/>
      <c r="W4063" s="486"/>
      <c r="X4063" s="487"/>
    </row>
    <row r="4064" spans="5:24" x14ac:dyDescent="0.25">
      <c r="E4064" s="484"/>
      <c r="F4064" s="484"/>
      <c r="G4064" s="484"/>
      <c r="H4064" s="484"/>
      <c r="I4064" s="484"/>
      <c r="J4064" s="484"/>
      <c r="K4064" s="484"/>
      <c r="L4064" s="484"/>
      <c r="M4064" s="485"/>
      <c r="N4064" s="483"/>
      <c r="O4064" s="485"/>
      <c r="P4064" s="486"/>
      <c r="Q4064" s="483"/>
      <c r="R4064" s="485"/>
      <c r="S4064" s="483"/>
      <c r="T4064" s="484"/>
      <c r="U4064" s="484"/>
      <c r="V4064" s="485"/>
      <c r="W4064" s="486"/>
      <c r="X4064" s="487"/>
    </row>
    <row r="4065" spans="5:24" x14ac:dyDescent="0.25">
      <c r="E4065" s="484"/>
      <c r="F4065" s="484"/>
      <c r="G4065" s="484"/>
      <c r="H4065" s="484"/>
      <c r="I4065" s="484"/>
      <c r="J4065" s="484"/>
      <c r="K4065" s="484"/>
      <c r="L4065" s="484"/>
      <c r="M4065" s="485"/>
      <c r="N4065" s="483"/>
      <c r="O4065" s="485"/>
      <c r="P4065" s="486"/>
      <c r="Q4065" s="483"/>
      <c r="R4065" s="485"/>
      <c r="S4065" s="483"/>
      <c r="T4065" s="484"/>
      <c r="U4065" s="484"/>
      <c r="V4065" s="485"/>
      <c r="W4065" s="486"/>
      <c r="X4065" s="487"/>
    </row>
    <row r="4066" spans="5:24" x14ac:dyDescent="0.25">
      <c r="E4066" s="484"/>
      <c r="F4066" s="484"/>
      <c r="G4066" s="484"/>
      <c r="H4066" s="484"/>
      <c r="I4066" s="484"/>
      <c r="J4066" s="484"/>
      <c r="K4066" s="484"/>
      <c r="L4066" s="484"/>
      <c r="M4066" s="485"/>
      <c r="N4066" s="483"/>
      <c r="O4066" s="485"/>
      <c r="P4066" s="486"/>
      <c r="Q4066" s="483"/>
      <c r="R4066" s="485"/>
      <c r="S4066" s="483"/>
      <c r="T4066" s="484"/>
      <c r="U4066" s="484"/>
      <c r="V4066" s="485"/>
      <c r="W4066" s="486"/>
      <c r="X4066" s="487"/>
    </row>
    <row r="4067" spans="5:24" x14ac:dyDescent="0.25">
      <c r="E4067" s="484"/>
      <c r="F4067" s="484"/>
      <c r="G4067" s="484"/>
      <c r="H4067" s="484"/>
      <c r="I4067" s="484"/>
      <c r="J4067" s="484"/>
      <c r="K4067" s="484"/>
      <c r="L4067" s="484"/>
      <c r="M4067" s="485"/>
      <c r="N4067" s="483"/>
      <c r="O4067" s="485"/>
      <c r="P4067" s="486"/>
      <c r="Q4067" s="483"/>
      <c r="R4067" s="485"/>
      <c r="S4067" s="483"/>
      <c r="T4067" s="484"/>
      <c r="U4067" s="484"/>
      <c r="V4067" s="485"/>
      <c r="W4067" s="486"/>
      <c r="X4067" s="487"/>
    </row>
    <row r="4068" spans="5:24" x14ac:dyDescent="0.25">
      <c r="E4068" s="484"/>
      <c r="F4068" s="484"/>
      <c r="G4068" s="484"/>
      <c r="H4068" s="484"/>
      <c r="I4068" s="484"/>
      <c r="J4068" s="484"/>
      <c r="K4068" s="484"/>
      <c r="L4068" s="484"/>
      <c r="M4068" s="485"/>
      <c r="N4068" s="483"/>
      <c r="O4068" s="485"/>
      <c r="P4068" s="486"/>
      <c r="Q4068" s="483"/>
      <c r="R4068" s="485"/>
      <c r="S4068" s="483"/>
      <c r="T4068" s="484"/>
      <c r="U4068" s="484"/>
      <c r="V4068" s="485"/>
      <c r="W4068" s="486"/>
      <c r="X4068" s="487"/>
    </row>
    <row r="4069" spans="5:24" x14ac:dyDescent="0.25">
      <c r="E4069" s="484"/>
      <c r="F4069" s="484"/>
      <c r="G4069" s="484"/>
      <c r="H4069" s="484"/>
      <c r="I4069" s="484"/>
      <c r="J4069" s="484"/>
      <c r="K4069" s="484"/>
      <c r="L4069" s="484"/>
      <c r="M4069" s="485"/>
      <c r="N4069" s="483"/>
      <c r="O4069" s="485"/>
      <c r="P4069" s="486"/>
      <c r="Q4069" s="483"/>
      <c r="R4069" s="485"/>
      <c r="S4069" s="483"/>
      <c r="T4069" s="484"/>
      <c r="U4069" s="484"/>
      <c r="V4069" s="485"/>
      <c r="W4069" s="486"/>
      <c r="X4069" s="487"/>
    </row>
    <row r="4070" spans="5:24" x14ac:dyDescent="0.25">
      <c r="E4070" s="484"/>
      <c r="F4070" s="484"/>
      <c r="G4070" s="484"/>
      <c r="H4070" s="484"/>
      <c r="I4070" s="484"/>
      <c r="J4070" s="484"/>
      <c r="K4070" s="484"/>
      <c r="L4070" s="484"/>
      <c r="M4070" s="485"/>
      <c r="N4070" s="483"/>
      <c r="O4070" s="485"/>
      <c r="P4070" s="486"/>
      <c r="Q4070" s="483"/>
      <c r="R4070" s="485"/>
      <c r="S4070" s="483"/>
      <c r="T4070" s="484"/>
      <c r="U4070" s="484"/>
      <c r="V4070" s="485"/>
      <c r="W4070" s="486"/>
      <c r="X4070" s="487"/>
    </row>
    <row r="4071" spans="5:24" x14ac:dyDescent="0.25">
      <c r="E4071" s="484"/>
      <c r="F4071" s="484"/>
      <c r="G4071" s="484"/>
      <c r="H4071" s="484"/>
      <c r="I4071" s="484"/>
      <c r="J4071" s="484"/>
      <c r="K4071" s="484"/>
      <c r="L4071" s="484"/>
      <c r="M4071" s="485"/>
      <c r="N4071" s="483"/>
      <c r="O4071" s="485"/>
      <c r="P4071" s="486"/>
      <c r="Q4071" s="483"/>
      <c r="R4071" s="485"/>
      <c r="S4071" s="483"/>
      <c r="T4071" s="484"/>
      <c r="U4071" s="484"/>
      <c r="V4071" s="485"/>
      <c r="W4071" s="486"/>
      <c r="X4071" s="487"/>
    </row>
    <row r="4072" spans="5:24" x14ac:dyDescent="0.25">
      <c r="E4072" s="484"/>
      <c r="F4072" s="484"/>
      <c r="G4072" s="484"/>
      <c r="H4072" s="484"/>
      <c r="I4072" s="484"/>
      <c r="J4072" s="484"/>
      <c r="K4072" s="484"/>
      <c r="L4072" s="484"/>
      <c r="M4072" s="485"/>
      <c r="N4072" s="483"/>
      <c r="O4072" s="485"/>
      <c r="P4072" s="486"/>
      <c r="Q4072" s="483"/>
      <c r="R4072" s="485"/>
      <c r="S4072" s="483"/>
      <c r="T4072" s="484"/>
      <c r="U4072" s="484"/>
      <c r="V4072" s="485"/>
      <c r="W4072" s="486"/>
      <c r="X4072" s="487"/>
    </row>
    <row r="4073" spans="5:24" x14ac:dyDescent="0.25">
      <c r="E4073" s="484"/>
      <c r="F4073" s="484"/>
      <c r="G4073" s="484"/>
      <c r="H4073" s="484"/>
      <c r="I4073" s="484"/>
      <c r="J4073" s="484"/>
      <c r="K4073" s="484"/>
      <c r="L4073" s="484"/>
      <c r="M4073" s="485"/>
      <c r="N4073" s="483"/>
      <c r="O4073" s="485"/>
      <c r="P4073" s="486"/>
      <c r="Q4073" s="483"/>
      <c r="R4073" s="485"/>
      <c r="S4073" s="483"/>
      <c r="T4073" s="484"/>
      <c r="U4073" s="484"/>
      <c r="V4073" s="485"/>
      <c r="W4073" s="486"/>
      <c r="X4073" s="487"/>
    </row>
    <row r="4074" spans="5:24" x14ac:dyDescent="0.25">
      <c r="E4074" s="484"/>
      <c r="F4074" s="484"/>
      <c r="G4074" s="484"/>
      <c r="H4074" s="484"/>
      <c r="I4074" s="484"/>
      <c r="J4074" s="484"/>
      <c r="K4074" s="484"/>
      <c r="L4074" s="484"/>
      <c r="M4074" s="485"/>
      <c r="N4074" s="483"/>
      <c r="O4074" s="485"/>
      <c r="P4074" s="486"/>
      <c r="Q4074" s="483"/>
      <c r="R4074" s="485"/>
      <c r="S4074" s="483"/>
      <c r="T4074" s="484"/>
      <c r="U4074" s="484"/>
      <c r="V4074" s="485"/>
      <c r="W4074" s="486"/>
      <c r="X4074" s="487"/>
    </row>
    <row r="4075" spans="5:24" x14ac:dyDescent="0.25">
      <c r="E4075" s="484"/>
      <c r="F4075" s="484"/>
      <c r="G4075" s="484"/>
      <c r="H4075" s="484"/>
      <c r="I4075" s="484"/>
      <c r="J4075" s="484"/>
      <c r="K4075" s="484"/>
      <c r="L4075" s="484"/>
      <c r="M4075" s="485"/>
      <c r="N4075" s="483"/>
      <c r="O4075" s="485"/>
      <c r="P4075" s="486"/>
      <c r="Q4075" s="483"/>
      <c r="R4075" s="485"/>
      <c r="S4075" s="483"/>
      <c r="T4075" s="484"/>
      <c r="U4075" s="484"/>
      <c r="V4075" s="485"/>
      <c r="W4075" s="486"/>
      <c r="X4075" s="487"/>
    </row>
    <row r="4076" spans="5:24" x14ac:dyDescent="0.25">
      <c r="E4076" s="484"/>
      <c r="F4076" s="484"/>
      <c r="G4076" s="484"/>
      <c r="H4076" s="484"/>
      <c r="I4076" s="484"/>
      <c r="J4076" s="484"/>
      <c r="K4076" s="484"/>
      <c r="L4076" s="484"/>
      <c r="M4076" s="485"/>
      <c r="N4076" s="483"/>
      <c r="O4076" s="485"/>
      <c r="P4076" s="486"/>
      <c r="Q4076" s="483"/>
      <c r="R4076" s="485"/>
      <c r="S4076" s="483"/>
      <c r="T4076" s="484"/>
      <c r="U4076" s="484"/>
      <c r="V4076" s="485"/>
      <c r="W4076" s="486"/>
      <c r="X4076" s="487"/>
    </row>
    <row r="4077" spans="5:24" x14ac:dyDescent="0.25">
      <c r="E4077" s="484"/>
      <c r="F4077" s="484"/>
      <c r="G4077" s="484"/>
      <c r="H4077" s="484"/>
      <c r="I4077" s="484"/>
      <c r="J4077" s="484"/>
      <c r="K4077" s="484"/>
      <c r="L4077" s="484"/>
      <c r="M4077" s="485"/>
      <c r="N4077" s="483"/>
      <c r="O4077" s="485"/>
      <c r="P4077" s="486"/>
      <c r="Q4077" s="483"/>
      <c r="R4077" s="485"/>
      <c r="S4077" s="483"/>
      <c r="T4077" s="484"/>
      <c r="U4077" s="484"/>
      <c r="V4077" s="485"/>
      <c r="W4077" s="486"/>
      <c r="X4077" s="487"/>
    </row>
    <row r="4078" spans="5:24" x14ac:dyDescent="0.25">
      <c r="E4078" s="484"/>
      <c r="F4078" s="484"/>
      <c r="G4078" s="484"/>
      <c r="H4078" s="484"/>
      <c r="I4078" s="484"/>
      <c r="J4078" s="484"/>
      <c r="K4078" s="484"/>
      <c r="L4078" s="484"/>
      <c r="M4078" s="485"/>
      <c r="N4078" s="483"/>
      <c r="O4078" s="485"/>
      <c r="P4078" s="486"/>
      <c r="Q4078" s="483"/>
      <c r="R4078" s="485"/>
      <c r="S4078" s="483"/>
      <c r="T4078" s="484"/>
      <c r="U4078" s="484"/>
      <c r="V4078" s="485"/>
      <c r="W4078" s="486"/>
      <c r="X4078" s="487"/>
    </row>
    <row r="4079" spans="5:24" x14ac:dyDescent="0.25">
      <c r="E4079" s="484"/>
      <c r="F4079" s="484"/>
      <c r="G4079" s="484"/>
      <c r="H4079" s="484"/>
      <c r="I4079" s="484"/>
      <c r="J4079" s="484"/>
      <c r="K4079" s="484"/>
      <c r="L4079" s="484"/>
      <c r="M4079" s="485"/>
      <c r="N4079" s="483"/>
      <c r="O4079" s="485"/>
      <c r="P4079" s="486"/>
      <c r="Q4079" s="483"/>
      <c r="R4079" s="485"/>
      <c r="S4079" s="483"/>
      <c r="T4079" s="484"/>
      <c r="U4079" s="484"/>
      <c r="V4079" s="485"/>
      <c r="W4079" s="486"/>
      <c r="X4079" s="487"/>
    </row>
    <row r="4080" spans="5:24" x14ac:dyDescent="0.25">
      <c r="E4080" s="484"/>
      <c r="F4080" s="484"/>
      <c r="G4080" s="484"/>
      <c r="H4080" s="484"/>
      <c r="I4080" s="484"/>
      <c r="J4080" s="484"/>
      <c r="K4080" s="484"/>
      <c r="L4080" s="484"/>
      <c r="M4080" s="485"/>
      <c r="N4080" s="483"/>
      <c r="O4080" s="485"/>
      <c r="P4080" s="486"/>
      <c r="Q4080" s="483"/>
      <c r="R4080" s="485"/>
      <c r="S4080" s="483"/>
      <c r="T4080" s="484"/>
      <c r="U4080" s="484"/>
      <c r="V4080" s="485"/>
      <c r="W4080" s="486"/>
      <c r="X4080" s="487"/>
    </row>
    <row r="4081" spans="5:24" x14ac:dyDescent="0.25">
      <c r="E4081" s="484"/>
      <c r="F4081" s="484"/>
      <c r="G4081" s="484"/>
      <c r="H4081" s="484"/>
      <c r="I4081" s="484"/>
      <c r="J4081" s="484"/>
      <c r="K4081" s="484"/>
      <c r="L4081" s="484"/>
      <c r="M4081" s="485"/>
      <c r="N4081" s="483"/>
      <c r="O4081" s="485"/>
      <c r="P4081" s="486"/>
      <c r="Q4081" s="483"/>
      <c r="R4081" s="485"/>
      <c r="S4081" s="483"/>
      <c r="T4081" s="484"/>
      <c r="U4081" s="484"/>
      <c r="V4081" s="485"/>
      <c r="W4081" s="486"/>
      <c r="X4081" s="487"/>
    </row>
    <row r="4082" spans="5:24" x14ac:dyDescent="0.25">
      <c r="E4082" s="484"/>
      <c r="F4082" s="484"/>
      <c r="G4082" s="484"/>
      <c r="H4082" s="484"/>
      <c r="I4082" s="484"/>
      <c r="J4082" s="484"/>
      <c r="K4082" s="484"/>
      <c r="L4082" s="484"/>
      <c r="M4082" s="485"/>
      <c r="N4082" s="483"/>
      <c r="O4082" s="485"/>
      <c r="P4082" s="486"/>
      <c r="Q4082" s="483"/>
      <c r="R4082" s="485"/>
      <c r="S4082" s="483"/>
      <c r="T4082" s="484"/>
      <c r="U4082" s="484"/>
      <c r="V4082" s="485"/>
      <c r="W4082" s="486"/>
      <c r="X4082" s="487"/>
    </row>
    <row r="4083" spans="5:24" x14ac:dyDescent="0.25">
      <c r="E4083" s="484"/>
      <c r="F4083" s="484"/>
      <c r="G4083" s="484"/>
      <c r="H4083" s="484"/>
      <c r="I4083" s="484"/>
      <c r="J4083" s="484"/>
      <c r="K4083" s="484"/>
      <c r="L4083" s="484"/>
      <c r="M4083" s="485"/>
      <c r="N4083" s="483"/>
      <c r="O4083" s="485"/>
      <c r="P4083" s="486"/>
      <c r="Q4083" s="483"/>
      <c r="R4083" s="485"/>
      <c r="S4083" s="483"/>
      <c r="T4083" s="484"/>
      <c r="U4083" s="484"/>
      <c r="V4083" s="485"/>
      <c r="W4083" s="486"/>
      <c r="X4083" s="487"/>
    </row>
    <row r="4084" spans="5:24" x14ac:dyDescent="0.25">
      <c r="E4084" s="484"/>
      <c r="F4084" s="484"/>
      <c r="G4084" s="484"/>
      <c r="H4084" s="484"/>
      <c r="I4084" s="484"/>
      <c r="J4084" s="484"/>
      <c r="K4084" s="484"/>
      <c r="L4084" s="484"/>
      <c r="M4084" s="485"/>
      <c r="N4084" s="483"/>
      <c r="O4084" s="485"/>
      <c r="P4084" s="486"/>
      <c r="Q4084" s="483"/>
      <c r="R4084" s="485"/>
      <c r="S4084" s="483"/>
      <c r="T4084" s="484"/>
      <c r="U4084" s="484"/>
      <c r="V4084" s="485"/>
      <c r="W4084" s="486"/>
      <c r="X4084" s="487"/>
    </row>
    <row r="4085" spans="5:24" x14ac:dyDescent="0.25">
      <c r="E4085" s="484"/>
      <c r="F4085" s="484"/>
      <c r="G4085" s="484"/>
      <c r="H4085" s="484"/>
      <c r="I4085" s="484"/>
      <c r="J4085" s="484"/>
      <c r="K4085" s="484"/>
      <c r="L4085" s="484"/>
      <c r="M4085" s="485"/>
      <c r="N4085" s="483"/>
      <c r="O4085" s="485"/>
      <c r="P4085" s="486"/>
      <c r="Q4085" s="483"/>
      <c r="R4085" s="485"/>
      <c r="S4085" s="483"/>
      <c r="T4085" s="484"/>
      <c r="U4085" s="484"/>
      <c r="V4085" s="485"/>
      <c r="W4085" s="486"/>
      <c r="X4085" s="487"/>
    </row>
    <row r="4086" spans="5:24" x14ac:dyDescent="0.25">
      <c r="E4086" s="484"/>
      <c r="F4086" s="484"/>
      <c r="G4086" s="484"/>
      <c r="H4086" s="484"/>
      <c r="I4086" s="484"/>
      <c r="J4086" s="484"/>
      <c r="K4086" s="484"/>
      <c r="L4086" s="484"/>
      <c r="M4086" s="485"/>
      <c r="N4086" s="483"/>
      <c r="O4086" s="485"/>
      <c r="P4086" s="486"/>
      <c r="Q4086" s="483"/>
      <c r="R4086" s="485"/>
      <c r="S4086" s="483"/>
      <c r="T4086" s="484"/>
      <c r="U4086" s="484"/>
      <c r="V4086" s="485"/>
      <c r="W4086" s="486"/>
      <c r="X4086" s="487"/>
    </row>
    <row r="4087" spans="5:24" x14ac:dyDescent="0.25">
      <c r="E4087" s="484"/>
      <c r="F4087" s="484"/>
      <c r="G4087" s="484"/>
      <c r="H4087" s="484"/>
      <c r="I4087" s="484"/>
      <c r="J4087" s="484"/>
      <c r="K4087" s="484"/>
      <c r="L4087" s="484"/>
      <c r="M4087" s="485"/>
      <c r="N4087" s="483"/>
      <c r="O4087" s="485"/>
      <c r="P4087" s="486"/>
      <c r="Q4087" s="483"/>
      <c r="R4087" s="485"/>
      <c r="S4087" s="483"/>
      <c r="T4087" s="484"/>
      <c r="U4087" s="484"/>
      <c r="V4087" s="485"/>
      <c r="W4087" s="486"/>
      <c r="X4087" s="487"/>
    </row>
    <row r="4088" spans="5:24" x14ac:dyDescent="0.25">
      <c r="E4088" s="484"/>
      <c r="F4088" s="484"/>
      <c r="G4088" s="484"/>
      <c r="H4088" s="484"/>
      <c r="I4088" s="484"/>
      <c r="J4088" s="484"/>
      <c r="K4088" s="484"/>
      <c r="L4088" s="484"/>
      <c r="M4088" s="485"/>
      <c r="N4088" s="483"/>
      <c r="O4088" s="485"/>
      <c r="P4088" s="486"/>
      <c r="Q4088" s="483"/>
      <c r="R4088" s="485"/>
      <c r="S4088" s="483"/>
      <c r="T4088" s="484"/>
      <c r="U4088" s="484"/>
      <c r="V4088" s="485"/>
      <c r="W4088" s="486"/>
      <c r="X4088" s="487"/>
    </row>
    <row r="4089" spans="5:24" x14ac:dyDescent="0.25">
      <c r="E4089" s="484"/>
      <c r="F4089" s="484"/>
      <c r="G4089" s="484"/>
      <c r="H4089" s="484"/>
      <c r="I4089" s="484"/>
      <c r="J4089" s="484"/>
      <c r="K4089" s="484"/>
      <c r="L4089" s="484"/>
      <c r="M4089" s="485"/>
      <c r="N4089" s="483"/>
      <c r="O4089" s="485"/>
      <c r="P4089" s="486"/>
      <c r="Q4089" s="483"/>
      <c r="R4089" s="485"/>
      <c r="S4089" s="483"/>
      <c r="T4089" s="484"/>
      <c r="U4089" s="484"/>
      <c r="V4089" s="485"/>
      <c r="W4089" s="486"/>
      <c r="X4089" s="487"/>
    </row>
    <row r="4090" spans="5:24" x14ac:dyDescent="0.25">
      <c r="E4090" s="484"/>
      <c r="F4090" s="484"/>
      <c r="G4090" s="484"/>
      <c r="H4090" s="484"/>
      <c r="I4090" s="484"/>
      <c r="J4090" s="484"/>
      <c r="K4090" s="484"/>
      <c r="L4090" s="484"/>
      <c r="M4090" s="485"/>
      <c r="N4090" s="483"/>
      <c r="O4090" s="485"/>
      <c r="P4090" s="486"/>
      <c r="Q4090" s="483"/>
      <c r="R4090" s="485"/>
      <c r="S4090" s="483"/>
      <c r="T4090" s="484"/>
      <c r="U4090" s="484"/>
      <c r="V4090" s="485"/>
      <c r="W4090" s="486"/>
      <c r="X4090" s="487"/>
    </row>
    <row r="4091" spans="5:24" x14ac:dyDescent="0.25">
      <c r="E4091" s="484"/>
      <c r="F4091" s="484"/>
      <c r="G4091" s="484"/>
      <c r="H4091" s="484"/>
      <c r="I4091" s="484"/>
      <c r="J4091" s="484"/>
      <c r="K4091" s="484"/>
      <c r="L4091" s="484"/>
      <c r="M4091" s="485"/>
      <c r="N4091" s="483"/>
      <c r="O4091" s="485"/>
      <c r="P4091" s="486"/>
      <c r="Q4091" s="483"/>
      <c r="R4091" s="485"/>
      <c r="S4091" s="483"/>
      <c r="T4091" s="484"/>
      <c r="U4091" s="484"/>
      <c r="V4091" s="485"/>
      <c r="W4091" s="486"/>
      <c r="X4091" s="487"/>
    </row>
    <row r="4092" spans="5:24" x14ac:dyDescent="0.25">
      <c r="E4092" s="484"/>
      <c r="F4092" s="484"/>
      <c r="G4092" s="484"/>
      <c r="H4092" s="484"/>
      <c r="I4092" s="484"/>
      <c r="J4092" s="484"/>
      <c r="K4092" s="484"/>
      <c r="L4092" s="484"/>
      <c r="M4092" s="485"/>
      <c r="N4092" s="483"/>
      <c r="O4092" s="485"/>
      <c r="P4092" s="486"/>
      <c r="Q4092" s="483"/>
      <c r="R4092" s="485"/>
      <c r="S4092" s="483"/>
      <c r="T4092" s="484"/>
      <c r="U4092" s="484"/>
      <c r="V4092" s="485"/>
      <c r="W4092" s="486"/>
      <c r="X4092" s="487"/>
    </row>
    <row r="4093" spans="5:24" x14ac:dyDescent="0.25">
      <c r="E4093" s="484"/>
      <c r="F4093" s="484"/>
      <c r="G4093" s="484"/>
      <c r="H4093" s="484"/>
      <c r="I4093" s="484"/>
      <c r="J4093" s="484"/>
      <c r="K4093" s="484"/>
      <c r="L4093" s="484"/>
      <c r="M4093" s="485"/>
      <c r="N4093" s="483"/>
      <c r="O4093" s="485"/>
      <c r="P4093" s="486"/>
      <c r="Q4093" s="483"/>
      <c r="R4093" s="485"/>
      <c r="S4093" s="483"/>
      <c r="T4093" s="484"/>
      <c r="U4093" s="484"/>
      <c r="V4093" s="485"/>
      <c r="W4093" s="486"/>
      <c r="X4093" s="487"/>
    </row>
    <row r="4094" spans="5:24" x14ac:dyDescent="0.25">
      <c r="E4094" s="484"/>
      <c r="F4094" s="484"/>
      <c r="G4094" s="484"/>
      <c r="H4094" s="484"/>
      <c r="I4094" s="484"/>
      <c r="J4094" s="484"/>
      <c r="K4094" s="484"/>
      <c r="L4094" s="484"/>
      <c r="M4094" s="485"/>
      <c r="N4094" s="483"/>
      <c r="O4094" s="485"/>
      <c r="P4094" s="486"/>
      <c r="Q4094" s="483"/>
      <c r="R4094" s="485"/>
      <c r="S4094" s="483"/>
      <c r="T4094" s="484"/>
      <c r="U4094" s="484"/>
      <c r="V4094" s="485"/>
      <c r="W4094" s="486"/>
      <c r="X4094" s="487"/>
    </row>
    <row r="4095" spans="5:24" x14ac:dyDescent="0.25">
      <c r="E4095" s="484"/>
      <c r="F4095" s="484"/>
      <c r="G4095" s="484"/>
      <c r="H4095" s="484"/>
      <c r="I4095" s="484"/>
      <c r="J4095" s="484"/>
      <c r="K4095" s="484"/>
      <c r="L4095" s="484"/>
      <c r="M4095" s="485"/>
      <c r="N4095" s="483"/>
      <c r="O4095" s="485"/>
      <c r="P4095" s="486"/>
      <c r="Q4095" s="483"/>
      <c r="R4095" s="485"/>
      <c r="S4095" s="483"/>
      <c r="T4095" s="484"/>
      <c r="U4095" s="484"/>
      <c r="V4095" s="485"/>
      <c r="W4095" s="486"/>
      <c r="X4095" s="487"/>
    </row>
    <row r="4096" spans="5:24" x14ac:dyDescent="0.25">
      <c r="E4096" s="484"/>
      <c r="F4096" s="484"/>
      <c r="G4096" s="484"/>
      <c r="H4096" s="484"/>
      <c r="I4096" s="484"/>
      <c r="J4096" s="484"/>
      <c r="K4096" s="484"/>
      <c r="L4096" s="484"/>
      <c r="M4096" s="485"/>
      <c r="N4096" s="483"/>
      <c r="O4096" s="485"/>
      <c r="P4096" s="486"/>
      <c r="Q4096" s="483"/>
      <c r="R4096" s="485"/>
      <c r="S4096" s="483"/>
      <c r="T4096" s="484"/>
      <c r="U4096" s="484"/>
      <c r="V4096" s="485"/>
      <c r="W4096" s="486"/>
      <c r="X4096" s="487"/>
    </row>
    <row r="4097" spans="5:24" x14ac:dyDescent="0.25">
      <c r="E4097" s="484"/>
      <c r="F4097" s="484"/>
      <c r="G4097" s="484"/>
      <c r="H4097" s="484"/>
      <c r="I4097" s="484"/>
      <c r="J4097" s="484"/>
      <c r="K4097" s="484"/>
      <c r="L4097" s="484"/>
      <c r="M4097" s="485"/>
      <c r="N4097" s="483"/>
      <c r="O4097" s="485"/>
      <c r="P4097" s="486"/>
      <c r="Q4097" s="483"/>
      <c r="R4097" s="485"/>
      <c r="S4097" s="483"/>
      <c r="T4097" s="484"/>
      <c r="U4097" s="484"/>
      <c r="V4097" s="485"/>
      <c r="W4097" s="486"/>
      <c r="X4097" s="487"/>
    </row>
    <row r="4098" spans="5:24" x14ac:dyDescent="0.25">
      <c r="E4098" s="484"/>
      <c r="F4098" s="484"/>
      <c r="G4098" s="484"/>
      <c r="H4098" s="484"/>
      <c r="I4098" s="484"/>
      <c r="J4098" s="484"/>
      <c r="K4098" s="484"/>
      <c r="L4098" s="484"/>
      <c r="M4098" s="485"/>
      <c r="N4098" s="483"/>
      <c r="O4098" s="485"/>
      <c r="P4098" s="486"/>
      <c r="Q4098" s="483"/>
      <c r="R4098" s="485"/>
      <c r="S4098" s="483"/>
      <c r="T4098" s="484"/>
      <c r="U4098" s="484"/>
      <c r="V4098" s="485"/>
      <c r="W4098" s="486"/>
      <c r="X4098" s="487"/>
    </row>
    <row r="4099" spans="5:24" x14ac:dyDescent="0.25">
      <c r="E4099" s="484"/>
      <c r="F4099" s="484"/>
      <c r="G4099" s="484"/>
      <c r="H4099" s="484"/>
      <c r="I4099" s="484"/>
      <c r="J4099" s="484"/>
      <c r="K4099" s="484"/>
      <c r="L4099" s="484"/>
      <c r="M4099" s="485"/>
      <c r="N4099" s="483"/>
      <c r="O4099" s="485"/>
      <c r="P4099" s="486"/>
      <c r="Q4099" s="483"/>
      <c r="R4099" s="485"/>
      <c r="S4099" s="483"/>
      <c r="T4099" s="484"/>
      <c r="U4099" s="484"/>
      <c r="V4099" s="485"/>
      <c r="W4099" s="486"/>
      <c r="X4099" s="487"/>
    </row>
    <row r="4100" spans="5:24" x14ac:dyDescent="0.25">
      <c r="E4100" s="484"/>
      <c r="F4100" s="484"/>
      <c r="G4100" s="484"/>
      <c r="H4100" s="484"/>
      <c r="I4100" s="484"/>
      <c r="J4100" s="484"/>
      <c r="K4100" s="484"/>
      <c r="L4100" s="484"/>
      <c r="M4100" s="485"/>
      <c r="N4100" s="483"/>
      <c r="O4100" s="485"/>
      <c r="P4100" s="486"/>
      <c r="Q4100" s="483"/>
      <c r="R4100" s="485"/>
      <c r="S4100" s="483"/>
      <c r="T4100" s="484"/>
      <c r="U4100" s="484"/>
      <c r="V4100" s="485"/>
      <c r="W4100" s="486"/>
      <c r="X4100" s="487"/>
    </row>
    <row r="4101" spans="5:24" x14ac:dyDescent="0.25">
      <c r="E4101" s="484"/>
      <c r="F4101" s="484"/>
      <c r="G4101" s="484"/>
      <c r="H4101" s="484"/>
      <c r="I4101" s="484"/>
      <c r="J4101" s="484"/>
      <c r="K4101" s="484"/>
      <c r="L4101" s="484"/>
      <c r="M4101" s="485"/>
      <c r="N4101" s="483"/>
      <c r="O4101" s="485"/>
      <c r="P4101" s="486"/>
      <c r="Q4101" s="483"/>
      <c r="R4101" s="485"/>
      <c r="S4101" s="483"/>
      <c r="T4101" s="484"/>
      <c r="U4101" s="484"/>
      <c r="V4101" s="485"/>
      <c r="W4101" s="486"/>
      <c r="X4101" s="487"/>
    </row>
    <row r="4102" spans="5:24" x14ac:dyDescent="0.25">
      <c r="E4102" s="484"/>
      <c r="F4102" s="484"/>
      <c r="G4102" s="484"/>
      <c r="H4102" s="484"/>
      <c r="I4102" s="484"/>
      <c r="J4102" s="484"/>
      <c r="K4102" s="484"/>
      <c r="L4102" s="484"/>
      <c r="M4102" s="485"/>
      <c r="N4102" s="483"/>
      <c r="O4102" s="485"/>
      <c r="P4102" s="486"/>
      <c r="Q4102" s="483"/>
      <c r="R4102" s="485"/>
      <c r="S4102" s="483"/>
      <c r="T4102" s="484"/>
      <c r="U4102" s="484"/>
      <c r="V4102" s="485"/>
      <c r="W4102" s="486"/>
      <c r="X4102" s="487"/>
    </row>
    <row r="4103" spans="5:24" x14ac:dyDescent="0.25">
      <c r="E4103" s="484"/>
      <c r="F4103" s="484"/>
      <c r="G4103" s="484"/>
      <c r="H4103" s="484"/>
      <c r="I4103" s="484"/>
      <c r="J4103" s="484"/>
      <c r="K4103" s="484"/>
      <c r="L4103" s="484"/>
      <c r="M4103" s="485"/>
      <c r="N4103" s="483"/>
      <c r="O4103" s="485"/>
      <c r="P4103" s="486"/>
      <c r="Q4103" s="483"/>
      <c r="R4103" s="485"/>
      <c r="S4103" s="483"/>
      <c r="T4103" s="484"/>
      <c r="U4103" s="484"/>
      <c r="V4103" s="485"/>
      <c r="W4103" s="486"/>
      <c r="X4103" s="487"/>
    </row>
    <row r="4104" spans="5:24" x14ac:dyDescent="0.25">
      <c r="E4104" s="484"/>
      <c r="F4104" s="484"/>
      <c r="G4104" s="484"/>
      <c r="H4104" s="484"/>
      <c r="I4104" s="484"/>
      <c r="J4104" s="484"/>
      <c r="K4104" s="484"/>
      <c r="L4104" s="484"/>
      <c r="M4104" s="485"/>
      <c r="N4104" s="483"/>
      <c r="O4104" s="485"/>
      <c r="P4104" s="486"/>
      <c r="Q4104" s="483"/>
      <c r="R4104" s="485"/>
      <c r="S4104" s="483"/>
      <c r="T4104" s="484"/>
      <c r="U4104" s="484"/>
      <c r="V4104" s="485"/>
      <c r="W4104" s="486"/>
      <c r="X4104" s="487"/>
    </row>
    <row r="4105" spans="5:24" x14ac:dyDescent="0.25">
      <c r="E4105" s="484"/>
      <c r="F4105" s="484"/>
      <c r="G4105" s="484"/>
      <c r="H4105" s="484"/>
      <c r="I4105" s="484"/>
      <c r="J4105" s="484"/>
      <c r="K4105" s="484"/>
      <c r="L4105" s="484"/>
      <c r="M4105" s="485"/>
      <c r="N4105" s="483"/>
      <c r="O4105" s="485"/>
      <c r="P4105" s="486"/>
      <c r="Q4105" s="483"/>
      <c r="R4105" s="485"/>
      <c r="S4105" s="483"/>
      <c r="T4105" s="484"/>
      <c r="U4105" s="484"/>
      <c r="V4105" s="485"/>
      <c r="W4105" s="486"/>
      <c r="X4105" s="487"/>
    </row>
    <row r="4106" spans="5:24" x14ac:dyDescent="0.25">
      <c r="E4106" s="484"/>
      <c r="F4106" s="484"/>
      <c r="G4106" s="484"/>
      <c r="H4106" s="484"/>
      <c r="I4106" s="484"/>
      <c r="J4106" s="484"/>
      <c r="K4106" s="484"/>
      <c r="L4106" s="484"/>
      <c r="M4106" s="485"/>
      <c r="N4106" s="483"/>
      <c r="O4106" s="485"/>
      <c r="P4106" s="486"/>
      <c r="Q4106" s="483"/>
      <c r="R4106" s="485"/>
      <c r="S4106" s="483"/>
      <c r="T4106" s="484"/>
      <c r="U4106" s="484"/>
      <c r="V4106" s="485"/>
      <c r="W4106" s="486"/>
      <c r="X4106" s="487"/>
    </row>
    <row r="4107" spans="5:24" x14ac:dyDescent="0.25">
      <c r="E4107" s="484"/>
      <c r="F4107" s="484"/>
      <c r="G4107" s="484"/>
      <c r="H4107" s="484"/>
      <c r="I4107" s="484"/>
      <c r="J4107" s="484"/>
      <c r="K4107" s="484"/>
      <c r="L4107" s="484"/>
      <c r="M4107" s="485"/>
      <c r="N4107" s="483"/>
      <c r="O4107" s="485"/>
      <c r="P4107" s="486"/>
      <c r="Q4107" s="483"/>
      <c r="R4107" s="485"/>
      <c r="S4107" s="483"/>
      <c r="T4107" s="484"/>
      <c r="U4107" s="484"/>
      <c r="V4107" s="485"/>
      <c r="W4107" s="486"/>
      <c r="X4107" s="487"/>
    </row>
    <row r="4108" spans="5:24" x14ac:dyDescent="0.25">
      <c r="E4108" s="484"/>
      <c r="F4108" s="484"/>
      <c r="G4108" s="484"/>
      <c r="H4108" s="484"/>
      <c r="I4108" s="484"/>
      <c r="J4108" s="484"/>
      <c r="K4108" s="484"/>
      <c r="L4108" s="484"/>
      <c r="M4108" s="485"/>
      <c r="N4108" s="483"/>
      <c r="O4108" s="485"/>
      <c r="P4108" s="486"/>
      <c r="Q4108" s="483"/>
      <c r="R4108" s="485"/>
      <c r="S4108" s="483"/>
      <c r="T4108" s="484"/>
      <c r="U4108" s="484"/>
      <c r="V4108" s="485"/>
      <c r="W4108" s="486"/>
      <c r="X4108" s="487"/>
    </row>
    <row r="4109" spans="5:24" x14ac:dyDescent="0.25">
      <c r="E4109" s="484"/>
      <c r="F4109" s="484"/>
      <c r="G4109" s="484"/>
      <c r="H4109" s="484"/>
      <c r="I4109" s="484"/>
      <c r="J4109" s="484"/>
      <c r="K4109" s="484"/>
      <c r="L4109" s="484"/>
      <c r="M4109" s="485"/>
      <c r="N4109" s="483"/>
      <c r="O4109" s="485"/>
      <c r="P4109" s="486"/>
      <c r="Q4109" s="483"/>
      <c r="R4109" s="485"/>
      <c r="S4109" s="483"/>
      <c r="T4109" s="484"/>
      <c r="U4109" s="484"/>
      <c r="V4109" s="485"/>
      <c r="W4109" s="486"/>
      <c r="X4109" s="487"/>
    </row>
    <row r="4110" spans="5:24" x14ac:dyDescent="0.25">
      <c r="E4110" s="484"/>
      <c r="F4110" s="484"/>
      <c r="G4110" s="484"/>
      <c r="H4110" s="484"/>
      <c r="I4110" s="484"/>
      <c r="J4110" s="484"/>
      <c r="K4110" s="484"/>
      <c r="L4110" s="484"/>
      <c r="M4110" s="485"/>
      <c r="N4110" s="483"/>
      <c r="O4110" s="485"/>
      <c r="P4110" s="486"/>
      <c r="Q4110" s="483"/>
      <c r="R4110" s="485"/>
      <c r="S4110" s="483"/>
      <c r="T4110" s="484"/>
      <c r="U4110" s="484"/>
      <c r="V4110" s="485"/>
      <c r="W4110" s="486"/>
      <c r="X4110" s="487"/>
    </row>
    <row r="4111" spans="5:24" x14ac:dyDescent="0.25">
      <c r="E4111" s="484"/>
      <c r="F4111" s="484"/>
      <c r="G4111" s="484"/>
      <c r="H4111" s="484"/>
      <c r="I4111" s="484"/>
      <c r="J4111" s="484"/>
      <c r="K4111" s="484"/>
      <c r="L4111" s="484"/>
      <c r="M4111" s="485"/>
      <c r="N4111" s="483"/>
      <c r="O4111" s="485"/>
      <c r="P4111" s="486"/>
      <c r="Q4111" s="483"/>
      <c r="R4111" s="485"/>
      <c r="S4111" s="483"/>
      <c r="T4111" s="484"/>
      <c r="U4111" s="484"/>
      <c r="V4111" s="485"/>
      <c r="W4111" s="486"/>
      <c r="X4111" s="487"/>
    </row>
    <row r="4112" spans="5:24" x14ac:dyDescent="0.25">
      <c r="E4112" s="484"/>
      <c r="F4112" s="484"/>
      <c r="G4112" s="484"/>
      <c r="H4112" s="484"/>
      <c r="I4112" s="484"/>
      <c r="J4112" s="484"/>
      <c r="K4112" s="484"/>
      <c r="L4112" s="484"/>
      <c r="M4112" s="485"/>
      <c r="N4112" s="483"/>
      <c r="O4112" s="485"/>
      <c r="P4112" s="486"/>
      <c r="Q4112" s="483"/>
      <c r="R4112" s="485"/>
      <c r="S4112" s="483"/>
      <c r="T4112" s="484"/>
      <c r="U4112" s="484"/>
      <c r="V4112" s="485"/>
      <c r="W4112" s="486"/>
      <c r="X4112" s="487"/>
    </row>
    <row r="4113" spans="5:24" x14ac:dyDescent="0.25">
      <c r="E4113" s="484"/>
      <c r="F4113" s="484"/>
      <c r="G4113" s="484"/>
      <c r="H4113" s="484"/>
      <c r="I4113" s="484"/>
      <c r="J4113" s="484"/>
      <c r="K4113" s="484"/>
      <c r="L4113" s="484"/>
      <c r="M4113" s="485"/>
      <c r="N4113" s="483"/>
      <c r="O4113" s="485"/>
      <c r="P4113" s="486"/>
      <c r="Q4113" s="483"/>
      <c r="R4113" s="485"/>
      <c r="S4113" s="483"/>
      <c r="T4113" s="484"/>
      <c r="U4113" s="484"/>
      <c r="V4113" s="485"/>
      <c r="W4113" s="486"/>
      <c r="X4113" s="487"/>
    </row>
    <row r="4114" spans="5:24" x14ac:dyDescent="0.25">
      <c r="E4114" s="484"/>
      <c r="F4114" s="484"/>
      <c r="G4114" s="484"/>
      <c r="H4114" s="484"/>
      <c r="I4114" s="484"/>
      <c r="J4114" s="484"/>
      <c r="K4114" s="484"/>
      <c r="L4114" s="484"/>
      <c r="M4114" s="485"/>
      <c r="N4114" s="483"/>
      <c r="O4114" s="485"/>
      <c r="P4114" s="486"/>
      <c r="Q4114" s="483"/>
      <c r="R4114" s="485"/>
      <c r="S4114" s="483"/>
      <c r="T4114" s="484"/>
      <c r="U4114" s="484"/>
      <c r="V4114" s="485"/>
      <c r="W4114" s="486"/>
      <c r="X4114" s="487"/>
    </row>
    <row r="4115" spans="5:24" x14ac:dyDescent="0.25">
      <c r="E4115" s="484"/>
      <c r="F4115" s="484"/>
      <c r="G4115" s="484"/>
      <c r="H4115" s="484"/>
      <c r="I4115" s="484"/>
      <c r="J4115" s="484"/>
      <c r="K4115" s="484"/>
      <c r="L4115" s="484"/>
      <c r="M4115" s="485"/>
      <c r="N4115" s="483"/>
      <c r="O4115" s="485"/>
      <c r="P4115" s="486"/>
      <c r="Q4115" s="483"/>
      <c r="R4115" s="485"/>
      <c r="S4115" s="483"/>
      <c r="T4115" s="484"/>
      <c r="U4115" s="484"/>
      <c r="V4115" s="485"/>
      <c r="W4115" s="486"/>
      <c r="X4115" s="487"/>
    </row>
    <row r="4116" spans="5:24" x14ac:dyDescent="0.25">
      <c r="E4116" s="484"/>
      <c r="F4116" s="484"/>
      <c r="G4116" s="484"/>
      <c r="H4116" s="484"/>
      <c r="I4116" s="484"/>
      <c r="J4116" s="484"/>
      <c r="K4116" s="484"/>
      <c r="L4116" s="484"/>
      <c r="M4116" s="485"/>
      <c r="N4116" s="483"/>
      <c r="O4116" s="485"/>
      <c r="P4116" s="486"/>
      <c r="Q4116" s="483"/>
      <c r="R4116" s="485"/>
      <c r="S4116" s="483"/>
      <c r="T4116" s="484"/>
      <c r="U4116" s="484"/>
      <c r="V4116" s="485"/>
      <c r="W4116" s="486"/>
      <c r="X4116" s="487"/>
    </row>
    <row r="4117" spans="5:24" x14ac:dyDescent="0.25">
      <c r="E4117" s="484"/>
      <c r="F4117" s="484"/>
      <c r="G4117" s="484"/>
      <c r="H4117" s="484"/>
      <c r="I4117" s="484"/>
      <c r="J4117" s="484"/>
      <c r="K4117" s="484"/>
      <c r="L4117" s="484"/>
      <c r="M4117" s="485"/>
      <c r="N4117" s="483"/>
      <c r="O4117" s="485"/>
      <c r="P4117" s="486"/>
      <c r="Q4117" s="483"/>
      <c r="R4117" s="485"/>
      <c r="S4117" s="483"/>
      <c r="T4117" s="484"/>
      <c r="U4117" s="484"/>
      <c r="V4117" s="485"/>
      <c r="W4117" s="486"/>
      <c r="X4117" s="487"/>
    </row>
    <row r="4118" spans="5:24" x14ac:dyDescent="0.25">
      <c r="E4118" s="484"/>
      <c r="F4118" s="484"/>
      <c r="G4118" s="484"/>
      <c r="H4118" s="484"/>
      <c r="I4118" s="484"/>
      <c r="J4118" s="484"/>
      <c r="K4118" s="484"/>
      <c r="L4118" s="484"/>
      <c r="M4118" s="485"/>
      <c r="N4118" s="483"/>
      <c r="O4118" s="485"/>
      <c r="P4118" s="486"/>
      <c r="Q4118" s="483"/>
      <c r="R4118" s="485"/>
      <c r="S4118" s="483"/>
      <c r="T4118" s="484"/>
      <c r="U4118" s="484"/>
      <c r="V4118" s="485"/>
      <c r="W4118" s="486"/>
      <c r="X4118" s="487"/>
    </row>
    <row r="4119" spans="5:24" x14ac:dyDescent="0.25">
      <c r="E4119" s="484"/>
      <c r="F4119" s="484"/>
      <c r="G4119" s="484"/>
      <c r="H4119" s="484"/>
      <c r="I4119" s="484"/>
      <c r="J4119" s="484"/>
      <c r="K4119" s="484"/>
      <c r="L4119" s="484"/>
      <c r="M4119" s="485"/>
      <c r="N4119" s="483"/>
      <c r="O4119" s="485"/>
      <c r="P4119" s="486"/>
      <c r="Q4119" s="483"/>
      <c r="R4119" s="485"/>
      <c r="S4119" s="483"/>
      <c r="T4119" s="484"/>
      <c r="U4119" s="484"/>
      <c r="V4119" s="485"/>
      <c r="W4119" s="486"/>
      <c r="X4119" s="487"/>
    </row>
    <row r="4120" spans="5:24" x14ac:dyDescent="0.25">
      <c r="E4120" s="484"/>
      <c r="F4120" s="484"/>
      <c r="G4120" s="484"/>
      <c r="H4120" s="484"/>
      <c r="I4120" s="484"/>
      <c r="J4120" s="484"/>
      <c r="K4120" s="484"/>
      <c r="L4120" s="484"/>
      <c r="M4120" s="485"/>
      <c r="N4120" s="483"/>
      <c r="O4120" s="485"/>
      <c r="P4120" s="486"/>
      <c r="Q4120" s="483"/>
      <c r="R4120" s="485"/>
      <c r="S4120" s="483"/>
      <c r="T4120" s="484"/>
      <c r="U4120" s="484"/>
      <c r="V4120" s="485"/>
      <c r="W4120" s="486"/>
      <c r="X4120" s="487"/>
    </row>
    <row r="4121" spans="5:24" x14ac:dyDescent="0.25">
      <c r="E4121" s="484"/>
      <c r="F4121" s="484"/>
      <c r="G4121" s="484"/>
      <c r="H4121" s="484"/>
      <c r="I4121" s="484"/>
      <c r="J4121" s="484"/>
      <c r="K4121" s="484"/>
      <c r="L4121" s="484"/>
      <c r="M4121" s="485"/>
      <c r="N4121" s="483"/>
      <c r="O4121" s="485"/>
      <c r="P4121" s="486"/>
      <c r="Q4121" s="483"/>
      <c r="R4121" s="485"/>
      <c r="S4121" s="483"/>
      <c r="T4121" s="484"/>
      <c r="U4121" s="484"/>
      <c r="V4121" s="485"/>
      <c r="W4121" s="486"/>
      <c r="X4121" s="487"/>
    </row>
    <row r="4122" spans="5:24" x14ac:dyDescent="0.25">
      <c r="E4122" s="484"/>
      <c r="F4122" s="484"/>
      <c r="G4122" s="484"/>
      <c r="H4122" s="484"/>
      <c r="I4122" s="484"/>
      <c r="J4122" s="484"/>
      <c r="K4122" s="484"/>
      <c r="L4122" s="484"/>
      <c r="M4122" s="485"/>
      <c r="N4122" s="483"/>
      <c r="O4122" s="485"/>
      <c r="P4122" s="486"/>
      <c r="Q4122" s="483"/>
      <c r="R4122" s="485"/>
      <c r="S4122" s="483"/>
      <c r="T4122" s="484"/>
      <c r="U4122" s="484"/>
      <c r="V4122" s="485"/>
      <c r="W4122" s="486"/>
      <c r="X4122" s="487"/>
    </row>
    <row r="4123" spans="5:24" x14ac:dyDescent="0.25">
      <c r="E4123" s="484"/>
      <c r="F4123" s="484"/>
      <c r="G4123" s="484"/>
      <c r="H4123" s="484"/>
      <c r="I4123" s="484"/>
      <c r="J4123" s="484"/>
      <c r="K4123" s="484"/>
      <c r="L4123" s="484"/>
      <c r="M4123" s="485"/>
      <c r="N4123" s="483"/>
      <c r="O4123" s="485"/>
      <c r="P4123" s="486"/>
      <c r="Q4123" s="483"/>
      <c r="R4123" s="485"/>
      <c r="S4123" s="483"/>
      <c r="T4123" s="484"/>
      <c r="U4123" s="484"/>
      <c r="V4123" s="485"/>
      <c r="W4123" s="486"/>
      <c r="X4123" s="487"/>
    </row>
    <row r="4124" spans="5:24" x14ac:dyDescent="0.25">
      <c r="E4124" s="484"/>
      <c r="F4124" s="484"/>
      <c r="G4124" s="484"/>
      <c r="H4124" s="484"/>
      <c r="I4124" s="484"/>
      <c r="J4124" s="484"/>
      <c r="K4124" s="484"/>
      <c r="L4124" s="484"/>
      <c r="M4124" s="485"/>
      <c r="N4124" s="483"/>
      <c r="O4124" s="485"/>
      <c r="P4124" s="486"/>
      <c r="Q4124" s="483"/>
      <c r="R4124" s="485"/>
      <c r="S4124" s="483"/>
      <c r="T4124" s="484"/>
      <c r="U4124" s="484"/>
      <c r="V4124" s="485"/>
      <c r="W4124" s="486"/>
      <c r="X4124" s="487"/>
    </row>
    <row r="4125" spans="5:24" x14ac:dyDescent="0.25">
      <c r="E4125" s="484"/>
      <c r="F4125" s="484"/>
      <c r="G4125" s="484"/>
      <c r="H4125" s="484"/>
      <c r="I4125" s="484"/>
      <c r="J4125" s="484"/>
      <c r="K4125" s="484"/>
      <c r="L4125" s="484"/>
      <c r="M4125" s="485"/>
      <c r="N4125" s="483"/>
      <c r="O4125" s="485"/>
      <c r="P4125" s="486"/>
      <c r="Q4125" s="483"/>
      <c r="R4125" s="485"/>
      <c r="S4125" s="483"/>
      <c r="T4125" s="484"/>
      <c r="U4125" s="484"/>
      <c r="V4125" s="485"/>
      <c r="W4125" s="486"/>
      <c r="X4125" s="487"/>
    </row>
    <row r="4126" spans="5:24" x14ac:dyDescent="0.25">
      <c r="E4126" s="484"/>
      <c r="F4126" s="484"/>
      <c r="G4126" s="484"/>
      <c r="H4126" s="484"/>
      <c r="I4126" s="484"/>
      <c r="J4126" s="484"/>
      <c r="K4126" s="484"/>
      <c r="L4126" s="484"/>
      <c r="M4126" s="485"/>
      <c r="N4126" s="483"/>
      <c r="O4126" s="485"/>
      <c r="P4126" s="486"/>
      <c r="Q4126" s="483"/>
      <c r="R4126" s="485"/>
      <c r="S4126" s="483"/>
      <c r="T4126" s="484"/>
      <c r="U4126" s="484"/>
      <c r="V4126" s="485"/>
      <c r="W4126" s="486"/>
      <c r="X4126" s="487"/>
    </row>
    <row r="4127" spans="5:24" x14ac:dyDescent="0.25">
      <c r="E4127" s="484"/>
      <c r="F4127" s="484"/>
      <c r="G4127" s="484"/>
      <c r="H4127" s="484"/>
      <c r="I4127" s="484"/>
      <c r="J4127" s="484"/>
      <c r="K4127" s="484"/>
      <c r="L4127" s="484"/>
      <c r="M4127" s="485"/>
      <c r="N4127" s="483"/>
      <c r="O4127" s="485"/>
      <c r="P4127" s="486"/>
      <c r="Q4127" s="483"/>
      <c r="R4127" s="485"/>
      <c r="S4127" s="483"/>
      <c r="T4127" s="484"/>
      <c r="U4127" s="484"/>
      <c r="V4127" s="485"/>
      <c r="W4127" s="486"/>
      <c r="X4127" s="487"/>
    </row>
    <row r="4128" spans="5:24" x14ac:dyDescent="0.25">
      <c r="E4128" s="484"/>
      <c r="F4128" s="484"/>
      <c r="G4128" s="484"/>
      <c r="H4128" s="484"/>
      <c r="I4128" s="484"/>
      <c r="J4128" s="484"/>
      <c r="K4128" s="484"/>
      <c r="L4128" s="484"/>
      <c r="M4128" s="485"/>
      <c r="N4128" s="483"/>
      <c r="O4128" s="485"/>
      <c r="P4128" s="486"/>
      <c r="Q4128" s="483"/>
      <c r="R4128" s="485"/>
      <c r="S4128" s="483"/>
      <c r="T4128" s="484"/>
      <c r="U4128" s="484"/>
      <c r="V4128" s="485"/>
      <c r="W4128" s="486"/>
      <c r="X4128" s="487"/>
    </row>
    <row r="4129" spans="5:24" x14ac:dyDescent="0.25">
      <c r="E4129" s="484"/>
      <c r="F4129" s="484"/>
      <c r="G4129" s="484"/>
      <c r="H4129" s="484"/>
      <c r="I4129" s="484"/>
      <c r="J4129" s="484"/>
      <c r="K4129" s="484"/>
      <c r="L4129" s="484"/>
      <c r="M4129" s="485"/>
      <c r="N4129" s="483"/>
      <c r="O4129" s="485"/>
      <c r="P4129" s="486"/>
      <c r="Q4129" s="483"/>
      <c r="R4129" s="485"/>
      <c r="S4129" s="483"/>
      <c r="T4129" s="484"/>
      <c r="U4129" s="484"/>
      <c r="V4129" s="485"/>
      <c r="W4129" s="486"/>
      <c r="X4129" s="487"/>
    </row>
    <row r="4130" spans="5:24" x14ac:dyDescent="0.25">
      <c r="E4130" s="484"/>
      <c r="F4130" s="484"/>
      <c r="G4130" s="484"/>
      <c r="H4130" s="484"/>
      <c r="I4130" s="484"/>
      <c r="J4130" s="484"/>
      <c r="K4130" s="484"/>
      <c r="L4130" s="484"/>
      <c r="M4130" s="485"/>
      <c r="N4130" s="483"/>
      <c r="O4130" s="485"/>
      <c r="P4130" s="486"/>
      <c r="Q4130" s="483"/>
      <c r="R4130" s="485"/>
      <c r="S4130" s="483"/>
      <c r="T4130" s="484"/>
      <c r="U4130" s="484"/>
      <c r="V4130" s="485"/>
      <c r="W4130" s="486"/>
      <c r="X4130" s="487"/>
    </row>
    <row r="4131" spans="5:24" x14ac:dyDescent="0.25">
      <c r="E4131" s="484"/>
      <c r="F4131" s="484"/>
      <c r="G4131" s="484"/>
      <c r="H4131" s="484"/>
      <c r="I4131" s="484"/>
      <c r="J4131" s="484"/>
      <c r="K4131" s="484"/>
      <c r="L4131" s="484"/>
      <c r="M4131" s="485"/>
      <c r="N4131" s="483"/>
      <c r="O4131" s="485"/>
      <c r="P4131" s="486"/>
      <c r="Q4131" s="483"/>
      <c r="R4131" s="485"/>
      <c r="S4131" s="483"/>
      <c r="T4131" s="484"/>
      <c r="U4131" s="484"/>
      <c r="V4131" s="485"/>
      <c r="W4131" s="486"/>
      <c r="X4131" s="487"/>
    </row>
    <row r="4132" spans="5:24" x14ac:dyDescent="0.25">
      <c r="E4132" s="484"/>
      <c r="F4132" s="484"/>
      <c r="G4132" s="484"/>
      <c r="H4132" s="484"/>
      <c r="I4132" s="484"/>
      <c r="J4132" s="484"/>
      <c r="K4132" s="484"/>
      <c r="L4132" s="484"/>
      <c r="M4132" s="485"/>
      <c r="N4132" s="483"/>
      <c r="O4132" s="485"/>
      <c r="P4132" s="486"/>
      <c r="Q4132" s="483"/>
      <c r="R4132" s="485"/>
      <c r="S4132" s="483"/>
      <c r="T4132" s="484"/>
      <c r="U4132" s="484"/>
      <c r="V4132" s="485"/>
      <c r="W4132" s="486"/>
      <c r="X4132" s="487"/>
    </row>
    <row r="4133" spans="5:24" x14ac:dyDescent="0.25">
      <c r="E4133" s="484"/>
      <c r="F4133" s="484"/>
      <c r="G4133" s="484"/>
      <c r="H4133" s="484"/>
      <c r="I4133" s="484"/>
      <c r="J4133" s="484"/>
      <c r="K4133" s="484"/>
      <c r="L4133" s="484"/>
      <c r="M4133" s="485"/>
      <c r="N4133" s="483"/>
      <c r="O4133" s="485"/>
      <c r="P4133" s="486"/>
      <c r="Q4133" s="483"/>
      <c r="R4133" s="485"/>
      <c r="S4133" s="483"/>
      <c r="T4133" s="484"/>
      <c r="U4133" s="484"/>
      <c r="V4133" s="485"/>
      <c r="W4133" s="486"/>
      <c r="X4133" s="487"/>
    </row>
    <row r="4134" spans="5:24" x14ac:dyDescent="0.25">
      <c r="E4134" s="484"/>
      <c r="F4134" s="484"/>
      <c r="G4134" s="484"/>
      <c r="H4134" s="484"/>
      <c r="I4134" s="484"/>
      <c r="J4134" s="484"/>
      <c r="K4134" s="484"/>
      <c r="L4134" s="484"/>
      <c r="M4134" s="485"/>
      <c r="N4134" s="483"/>
      <c r="O4134" s="485"/>
      <c r="P4134" s="486"/>
      <c r="Q4134" s="483"/>
      <c r="R4134" s="485"/>
      <c r="S4134" s="483"/>
      <c r="T4134" s="484"/>
      <c r="U4134" s="484"/>
      <c r="V4134" s="485"/>
      <c r="W4134" s="486"/>
      <c r="X4134" s="487"/>
    </row>
    <row r="4135" spans="5:24" x14ac:dyDescent="0.25">
      <c r="E4135" s="484"/>
      <c r="F4135" s="484"/>
      <c r="G4135" s="484"/>
      <c r="H4135" s="484"/>
      <c r="I4135" s="484"/>
      <c r="J4135" s="484"/>
      <c r="K4135" s="484"/>
      <c r="L4135" s="484"/>
      <c r="M4135" s="485"/>
      <c r="N4135" s="483"/>
      <c r="O4135" s="485"/>
      <c r="P4135" s="486"/>
      <c r="Q4135" s="483"/>
      <c r="R4135" s="485"/>
      <c r="S4135" s="483"/>
      <c r="T4135" s="484"/>
      <c r="U4135" s="484"/>
      <c r="V4135" s="485"/>
      <c r="W4135" s="486"/>
      <c r="X4135" s="487"/>
    </row>
    <row r="4136" spans="5:24" x14ac:dyDescent="0.25">
      <c r="E4136" s="484"/>
      <c r="F4136" s="484"/>
      <c r="G4136" s="484"/>
      <c r="H4136" s="484"/>
      <c r="I4136" s="484"/>
      <c r="J4136" s="484"/>
      <c r="K4136" s="484"/>
      <c r="L4136" s="484"/>
      <c r="M4136" s="485"/>
      <c r="N4136" s="483"/>
      <c r="O4136" s="485"/>
      <c r="P4136" s="486"/>
      <c r="Q4136" s="483"/>
      <c r="R4136" s="485"/>
      <c r="S4136" s="483"/>
      <c r="T4136" s="484"/>
      <c r="U4136" s="484"/>
      <c r="V4136" s="485"/>
      <c r="W4136" s="486"/>
      <c r="X4136" s="487"/>
    </row>
    <row r="4137" spans="5:24" x14ac:dyDescent="0.25">
      <c r="E4137" s="484"/>
      <c r="F4137" s="484"/>
      <c r="G4137" s="484"/>
      <c r="H4137" s="484"/>
      <c r="I4137" s="484"/>
      <c r="J4137" s="484"/>
      <c r="K4137" s="484"/>
      <c r="L4137" s="484"/>
      <c r="M4137" s="485"/>
      <c r="N4137" s="483"/>
      <c r="O4137" s="485"/>
      <c r="P4137" s="486"/>
      <c r="Q4137" s="483"/>
      <c r="R4137" s="485"/>
      <c r="S4137" s="483"/>
      <c r="T4137" s="484"/>
      <c r="U4137" s="484"/>
      <c r="V4137" s="485"/>
      <c r="W4137" s="486"/>
      <c r="X4137" s="487"/>
    </row>
    <row r="4138" spans="5:24" x14ac:dyDescent="0.25">
      <c r="E4138" s="484"/>
      <c r="F4138" s="484"/>
      <c r="G4138" s="484"/>
      <c r="H4138" s="484"/>
      <c r="I4138" s="484"/>
      <c r="J4138" s="484"/>
      <c r="K4138" s="484"/>
      <c r="L4138" s="484"/>
      <c r="M4138" s="485"/>
      <c r="N4138" s="483"/>
      <c r="O4138" s="485"/>
      <c r="P4138" s="486"/>
      <c r="Q4138" s="483"/>
      <c r="R4138" s="485"/>
      <c r="S4138" s="483"/>
      <c r="T4138" s="484"/>
      <c r="U4138" s="484"/>
      <c r="V4138" s="485"/>
      <c r="W4138" s="486"/>
      <c r="X4138" s="487"/>
    </row>
    <row r="4139" spans="5:24" x14ac:dyDescent="0.25">
      <c r="E4139" s="484"/>
      <c r="F4139" s="484"/>
      <c r="G4139" s="484"/>
      <c r="H4139" s="484"/>
      <c r="I4139" s="484"/>
      <c r="J4139" s="484"/>
      <c r="K4139" s="484"/>
      <c r="L4139" s="484"/>
      <c r="M4139" s="485"/>
      <c r="N4139" s="483"/>
      <c r="O4139" s="485"/>
      <c r="P4139" s="486"/>
      <c r="Q4139" s="483"/>
      <c r="R4139" s="485"/>
      <c r="S4139" s="483"/>
      <c r="T4139" s="484"/>
      <c r="U4139" s="484"/>
      <c r="V4139" s="485"/>
      <c r="W4139" s="486"/>
      <c r="X4139" s="487"/>
    </row>
    <row r="4140" spans="5:24" x14ac:dyDescent="0.25">
      <c r="E4140" s="484"/>
      <c r="F4140" s="484"/>
      <c r="G4140" s="484"/>
      <c r="H4140" s="484"/>
      <c r="I4140" s="484"/>
      <c r="J4140" s="484"/>
      <c r="K4140" s="484"/>
      <c r="L4140" s="484"/>
      <c r="M4140" s="485"/>
      <c r="N4140" s="483"/>
      <c r="O4140" s="485"/>
      <c r="P4140" s="486"/>
      <c r="Q4140" s="483"/>
      <c r="R4140" s="485"/>
      <c r="S4140" s="483"/>
      <c r="T4140" s="484"/>
      <c r="U4140" s="484"/>
      <c r="V4140" s="485"/>
      <c r="W4140" s="486"/>
      <c r="X4140" s="487"/>
    </row>
    <row r="4141" spans="5:24" x14ac:dyDescent="0.25">
      <c r="E4141" s="484"/>
      <c r="F4141" s="484"/>
      <c r="G4141" s="484"/>
      <c r="H4141" s="484"/>
      <c r="I4141" s="484"/>
      <c r="J4141" s="484"/>
      <c r="K4141" s="484"/>
      <c r="L4141" s="484"/>
      <c r="M4141" s="485"/>
      <c r="N4141" s="483"/>
      <c r="O4141" s="485"/>
      <c r="P4141" s="486"/>
      <c r="Q4141" s="483"/>
      <c r="R4141" s="485"/>
      <c r="S4141" s="483"/>
      <c r="T4141" s="484"/>
      <c r="U4141" s="484"/>
      <c r="V4141" s="485"/>
      <c r="W4141" s="486"/>
      <c r="X4141" s="487"/>
    </row>
    <row r="4142" spans="5:24" x14ac:dyDescent="0.25">
      <c r="E4142" s="484"/>
      <c r="F4142" s="484"/>
      <c r="G4142" s="484"/>
      <c r="H4142" s="484"/>
      <c r="I4142" s="484"/>
      <c r="J4142" s="484"/>
      <c r="K4142" s="484"/>
      <c r="L4142" s="484"/>
      <c r="M4142" s="485"/>
      <c r="N4142" s="483"/>
      <c r="O4142" s="485"/>
      <c r="P4142" s="486"/>
      <c r="Q4142" s="483"/>
      <c r="R4142" s="485"/>
      <c r="S4142" s="483"/>
      <c r="T4142" s="484"/>
      <c r="U4142" s="484"/>
      <c r="V4142" s="485"/>
      <c r="W4142" s="486"/>
      <c r="X4142" s="487"/>
    </row>
    <row r="4143" spans="5:24" x14ac:dyDescent="0.25">
      <c r="E4143" s="484"/>
      <c r="F4143" s="484"/>
      <c r="G4143" s="484"/>
      <c r="H4143" s="484"/>
      <c r="I4143" s="484"/>
      <c r="J4143" s="484"/>
      <c r="K4143" s="484"/>
      <c r="L4143" s="484"/>
      <c r="M4143" s="485"/>
      <c r="N4143" s="483"/>
      <c r="O4143" s="485"/>
      <c r="P4143" s="486"/>
      <c r="Q4143" s="483"/>
      <c r="R4143" s="485"/>
      <c r="S4143" s="483"/>
      <c r="T4143" s="484"/>
      <c r="U4143" s="484"/>
      <c r="V4143" s="485"/>
      <c r="W4143" s="486"/>
      <c r="X4143" s="487"/>
    </row>
    <row r="4144" spans="5:24" x14ac:dyDescent="0.25">
      <c r="E4144" s="484"/>
      <c r="F4144" s="484"/>
      <c r="G4144" s="484"/>
      <c r="H4144" s="484"/>
      <c r="I4144" s="484"/>
      <c r="J4144" s="484"/>
      <c r="K4144" s="484"/>
      <c r="L4144" s="484"/>
      <c r="M4144" s="485"/>
      <c r="N4144" s="483"/>
      <c r="O4144" s="485"/>
      <c r="P4144" s="486"/>
      <c r="Q4144" s="483"/>
      <c r="R4144" s="485"/>
      <c r="S4144" s="483"/>
      <c r="T4144" s="484"/>
      <c r="U4144" s="484"/>
      <c r="V4144" s="485"/>
      <c r="W4144" s="486"/>
      <c r="X4144" s="487"/>
    </row>
    <row r="4145" spans="5:24" x14ac:dyDescent="0.25">
      <c r="E4145" s="484"/>
      <c r="F4145" s="484"/>
      <c r="G4145" s="484"/>
      <c r="H4145" s="484"/>
      <c r="I4145" s="484"/>
      <c r="J4145" s="484"/>
      <c r="K4145" s="484"/>
      <c r="L4145" s="484"/>
      <c r="M4145" s="485"/>
      <c r="N4145" s="483"/>
      <c r="O4145" s="485"/>
      <c r="P4145" s="486"/>
      <c r="Q4145" s="483"/>
      <c r="R4145" s="485"/>
      <c r="S4145" s="483"/>
      <c r="T4145" s="484"/>
      <c r="U4145" s="484"/>
      <c r="V4145" s="485"/>
      <c r="W4145" s="486"/>
      <c r="X4145" s="487"/>
    </row>
    <row r="4146" spans="5:24" x14ac:dyDescent="0.25">
      <c r="E4146" s="484"/>
      <c r="F4146" s="484"/>
      <c r="G4146" s="484"/>
      <c r="H4146" s="484"/>
      <c r="I4146" s="484"/>
      <c r="J4146" s="484"/>
      <c r="K4146" s="484"/>
      <c r="L4146" s="484"/>
      <c r="M4146" s="485"/>
      <c r="N4146" s="483"/>
      <c r="O4146" s="485"/>
      <c r="P4146" s="486"/>
      <c r="Q4146" s="483"/>
      <c r="R4146" s="485"/>
      <c r="S4146" s="483"/>
      <c r="T4146" s="484"/>
      <c r="U4146" s="484"/>
      <c r="V4146" s="485"/>
      <c r="W4146" s="486"/>
      <c r="X4146" s="487"/>
    </row>
    <row r="4147" spans="5:24" x14ac:dyDescent="0.25">
      <c r="E4147" s="484"/>
      <c r="F4147" s="484"/>
      <c r="G4147" s="484"/>
      <c r="H4147" s="484"/>
      <c r="I4147" s="484"/>
      <c r="J4147" s="484"/>
      <c r="K4147" s="484"/>
      <c r="L4147" s="484"/>
      <c r="M4147" s="485"/>
      <c r="N4147" s="483"/>
      <c r="O4147" s="485"/>
      <c r="P4147" s="486"/>
      <c r="Q4147" s="483"/>
      <c r="R4147" s="485"/>
      <c r="S4147" s="483"/>
      <c r="T4147" s="484"/>
      <c r="U4147" s="484"/>
      <c r="V4147" s="485"/>
      <c r="W4147" s="486"/>
      <c r="X4147" s="487"/>
    </row>
    <row r="4148" spans="5:24" x14ac:dyDescent="0.25">
      <c r="E4148" s="484"/>
      <c r="F4148" s="484"/>
      <c r="G4148" s="484"/>
      <c r="H4148" s="484"/>
      <c r="I4148" s="484"/>
      <c r="J4148" s="484"/>
      <c r="K4148" s="484"/>
      <c r="L4148" s="484"/>
      <c r="M4148" s="485"/>
      <c r="N4148" s="483"/>
      <c r="O4148" s="485"/>
      <c r="P4148" s="486"/>
      <c r="Q4148" s="483"/>
      <c r="R4148" s="485"/>
      <c r="S4148" s="483"/>
      <c r="T4148" s="484"/>
      <c r="U4148" s="484"/>
      <c r="V4148" s="485"/>
      <c r="W4148" s="486"/>
      <c r="X4148" s="487"/>
    </row>
    <row r="4149" spans="5:24" x14ac:dyDescent="0.25">
      <c r="E4149" s="484"/>
      <c r="F4149" s="484"/>
      <c r="G4149" s="484"/>
      <c r="H4149" s="484"/>
      <c r="I4149" s="484"/>
      <c r="J4149" s="484"/>
      <c r="K4149" s="484"/>
      <c r="L4149" s="484"/>
      <c r="M4149" s="485"/>
      <c r="N4149" s="483"/>
      <c r="O4149" s="485"/>
      <c r="P4149" s="486"/>
      <c r="Q4149" s="483"/>
      <c r="R4149" s="485"/>
      <c r="S4149" s="483"/>
      <c r="T4149" s="484"/>
      <c r="U4149" s="484"/>
      <c r="V4149" s="485"/>
      <c r="W4149" s="486"/>
      <c r="X4149" s="487"/>
    </row>
    <row r="4150" spans="5:24" x14ac:dyDescent="0.25">
      <c r="E4150" s="484"/>
      <c r="F4150" s="484"/>
      <c r="G4150" s="484"/>
      <c r="H4150" s="484"/>
      <c r="I4150" s="484"/>
      <c r="J4150" s="484"/>
      <c r="K4150" s="484"/>
      <c r="L4150" s="484"/>
      <c r="M4150" s="485"/>
      <c r="N4150" s="483"/>
      <c r="O4150" s="485"/>
      <c r="P4150" s="486"/>
      <c r="Q4150" s="483"/>
      <c r="R4150" s="485"/>
      <c r="S4150" s="483"/>
      <c r="T4150" s="484"/>
      <c r="U4150" s="484"/>
      <c r="V4150" s="485"/>
      <c r="W4150" s="486"/>
      <c r="X4150" s="487"/>
    </row>
    <row r="4151" spans="5:24" x14ac:dyDescent="0.25">
      <c r="E4151" s="484"/>
      <c r="F4151" s="484"/>
      <c r="G4151" s="484"/>
      <c r="H4151" s="484"/>
      <c r="I4151" s="484"/>
      <c r="J4151" s="484"/>
      <c r="K4151" s="484"/>
      <c r="L4151" s="484"/>
      <c r="M4151" s="485"/>
      <c r="N4151" s="483"/>
      <c r="O4151" s="485"/>
      <c r="P4151" s="486"/>
      <c r="Q4151" s="483"/>
      <c r="R4151" s="485"/>
      <c r="S4151" s="483"/>
      <c r="T4151" s="484"/>
      <c r="U4151" s="484"/>
      <c r="V4151" s="485"/>
      <c r="W4151" s="486"/>
      <c r="X4151" s="487"/>
    </row>
    <row r="4152" spans="5:24" x14ac:dyDescent="0.25">
      <c r="E4152" s="484"/>
      <c r="F4152" s="484"/>
      <c r="G4152" s="484"/>
      <c r="H4152" s="484"/>
      <c r="I4152" s="484"/>
      <c r="J4152" s="484"/>
      <c r="K4152" s="484"/>
      <c r="L4152" s="484"/>
      <c r="M4152" s="485"/>
      <c r="N4152" s="483"/>
      <c r="O4152" s="485"/>
      <c r="P4152" s="486"/>
      <c r="Q4152" s="483"/>
      <c r="R4152" s="485"/>
      <c r="S4152" s="483"/>
      <c r="T4152" s="484"/>
      <c r="U4152" s="484"/>
      <c r="V4152" s="485"/>
      <c r="W4152" s="486"/>
      <c r="X4152" s="487"/>
    </row>
    <row r="4153" spans="5:24" x14ac:dyDescent="0.25">
      <c r="E4153" s="484"/>
      <c r="F4153" s="484"/>
      <c r="G4153" s="484"/>
      <c r="H4153" s="484"/>
      <c r="I4153" s="484"/>
      <c r="J4153" s="484"/>
      <c r="K4153" s="484"/>
      <c r="L4153" s="484"/>
      <c r="M4153" s="485"/>
      <c r="N4153" s="483"/>
      <c r="O4153" s="485"/>
      <c r="P4153" s="486"/>
      <c r="Q4153" s="483"/>
      <c r="R4153" s="485"/>
      <c r="S4153" s="483"/>
      <c r="T4153" s="484"/>
      <c r="U4153" s="484"/>
      <c r="V4153" s="485"/>
      <c r="W4153" s="486"/>
      <c r="X4153" s="487"/>
    </row>
    <row r="4154" spans="5:24" x14ac:dyDescent="0.25">
      <c r="E4154" s="484"/>
      <c r="F4154" s="484"/>
      <c r="G4154" s="484"/>
      <c r="H4154" s="484"/>
      <c r="I4154" s="484"/>
      <c r="J4154" s="484"/>
      <c r="K4154" s="484"/>
      <c r="L4154" s="484"/>
      <c r="M4154" s="485"/>
      <c r="N4154" s="483"/>
      <c r="O4154" s="485"/>
      <c r="P4154" s="486"/>
      <c r="Q4154" s="483"/>
      <c r="R4154" s="485"/>
      <c r="S4154" s="483"/>
      <c r="T4154" s="484"/>
      <c r="U4154" s="484"/>
      <c r="V4154" s="485"/>
      <c r="W4154" s="486"/>
      <c r="X4154" s="487"/>
    </row>
    <row r="4155" spans="5:24" x14ac:dyDescent="0.25">
      <c r="E4155" s="484"/>
      <c r="F4155" s="484"/>
      <c r="G4155" s="484"/>
      <c r="H4155" s="484"/>
      <c r="I4155" s="484"/>
      <c r="J4155" s="484"/>
      <c r="K4155" s="484"/>
      <c r="L4155" s="484"/>
      <c r="M4155" s="485"/>
      <c r="N4155" s="483"/>
      <c r="O4155" s="485"/>
      <c r="P4155" s="486"/>
      <c r="Q4155" s="483"/>
      <c r="R4155" s="485"/>
      <c r="S4155" s="483"/>
      <c r="T4155" s="484"/>
      <c r="U4155" s="484"/>
      <c r="V4155" s="485"/>
      <c r="W4155" s="486"/>
      <c r="X4155" s="487"/>
    </row>
    <row r="4156" spans="5:24" x14ac:dyDescent="0.25">
      <c r="E4156" s="484"/>
      <c r="F4156" s="484"/>
      <c r="G4156" s="484"/>
      <c r="H4156" s="484"/>
      <c r="I4156" s="484"/>
      <c r="J4156" s="484"/>
      <c r="K4156" s="484"/>
      <c r="L4156" s="484"/>
      <c r="M4156" s="485"/>
      <c r="N4156" s="483"/>
      <c r="O4156" s="485"/>
      <c r="P4156" s="486"/>
      <c r="Q4156" s="483"/>
      <c r="R4156" s="485"/>
      <c r="S4156" s="483"/>
      <c r="T4156" s="484"/>
      <c r="U4156" s="484"/>
      <c r="V4156" s="485"/>
      <c r="W4156" s="486"/>
      <c r="X4156" s="487"/>
    </row>
    <row r="4157" spans="5:24" x14ac:dyDescent="0.25">
      <c r="E4157" s="484"/>
      <c r="F4157" s="484"/>
      <c r="G4157" s="484"/>
      <c r="H4157" s="484"/>
      <c r="I4157" s="484"/>
      <c r="J4157" s="484"/>
      <c r="K4157" s="484"/>
      <c r="L4157" s="484"/>
      <c r="M4157" s="485"/>
      <c r="N4157" s="483"/>
      <c r="O4157" s="485"/>
      <c r="P4157" s="486"/>
      <c r="Q4157" s="483"/>
      <c r="R4157" s="485"/>
      <c r="S4157" s="483"/>
      <c r="T4157" s="484"/>
      <c r="U4157" s="484"/>
      <c r="V4157" s="485"/>
      <c r="W4157" s="486"/>
      <c r="X4157" s="487"/>
    </row>
    <row r="4158" spans="5:24" x14ac:dyDescent="0.25">
      <c r="E4158" s="484"/>
      <c r="F4158" s="484"/>
      <c r="G4158" s="484"/>
      <c r="H4158" s="484"/>
      <c r="I4158" s="484"/>
      <c r="J4158" s="484"/>
      <c r="K4158" s="484"/>
      <c r="L4158" s="484"/>
      <c r="M4158" s="485"/>
      <c r="N4158" s="483"/>
      <c r="O4158" s="485"/>
      <c r="P4158" s="486"/>
      <c r="Q4158" s="483"/>
      <c r="R4158" s="485"/>
      <c r="S4158" s="483"/>
      <c r="T4158" s="484"/>
      <c r="U4158" s="484"/>
      <c r="V4158" s="485"/>
      <c r="W4158" s="486"/>
      <c r="X4158" s="487"/>
    </row>
    <row r="4159" spans="5:24" x14ac:dyDescent="0.25">
      <c r="E4159" s="484"/>
      <c r="F4159" s="484"/>
      <c r="G4159" s="484"/>
      <c r="H4159" s="484"/>
      <c r="I4159" s="484"/>
      <c r="J4159" s="484"/>
      <c r="K4159" s="484"/>
      <c r="L4159" s="484"/>
      <c r="M4159" s="485"/>
      <c r="N4159" s="483"/>
      <c r="O4159" s="485"/>
      <c r="P4159" s="486"/>
      <c r="Q4159" s="483"/>
      <c r="R4159" s="485"/>
      <c r="S4159" s="483"/>
      <c r="T4159" s="484"/>
      <c r="U4159" s="484"/>
      <c r="V4159" s="485"/>
      <c r="W4159" s="486"/>
      <c r="X4159" s="487"/>
    </row>
    <row r="4160" spans="5:24" x14ac:dyDescent="0.25">
      <c r="E4160" s="484"/>
      <c r="F4160" s="484"/>
      <c r="G4160" s="484"/>
      <c r="H4160" s="484"/>
      <c r="I4160" s="484"/>
      <c r="J4160" s="484"/>
      <c r="K4160" s="484"/>
      <c r="L4160" s="484"/>
      <c r="M4160" s="485"/>
      <c r="N4160" s="483"/>
      <c r="O4160" s="485"/>
      <c r="P4160" s="486"/>
      <c r="Q4160" s="483"/>
      <c r="R4160" s="485"/>
      <c r="S4160" s="483"/>
      <c r="T4160" s="484"/>
      <c r="U4160" s="484"/>
      <c r="V4160" s="485"/>
      <c r="W4160" s="486"/>
      <c r="X4160" s="487"/>
    </row>
    <row r="4161" spans="5:24" x14ac:dyDescent="0.25">
      <c r="E4161" s="484"/>
      <c r="F4161" s="484"/>
      <c r="G4161" s="484"/>
      <c r="H4161" s="484"/>
      <c r="I4161" s="484"/>
      <c r="J4161" s="484"/>
      <c r="K4161" s="484"/>
      <c r="L4161" s="484"/>
      <c r="M4161" s="485"/>
      <c r="N4161" s="483"/>
      <c r="O4161" s="485"/>
      <c r="P4161" s="486"/>
      <c r="Q4161" s="483"/>
      <c r="R4161" s="485"/>
      <c r="S4161" s="483"/>
      <c r="T4161" s="484"/>
      <c r="U4161" s="484"/>
      <c r="V4161" s="485"/>
      <c r="W4161" s="486"/>
      <c r="X4161" s="487"/>
    </row>
    <row r="4162" spans="5:24" x14ac:dyDescent="0.25">
      <c r="E4162" s="484"/>
      <c r="F4162" s="484"/>
      <c r="G4162" s="484"/>
      <c r="H4162" s="484"/>
      <c r="I4162" s="484"/>
      <c r="J4162" s="484"/>
      <c r="K4162" s="484"/>
      <c r="L4162" s="484"/>
      <c r="M4162" s="485"/>
      <c r="N4162" s="483"/>
      <c r="O4162" s="485"/>
      <c r="P4162" s="486"/>
      <c r="Q4162" s="483"/>
      <c r="R4162" s="485"/>
      <c r="S4162" s="483"/>
      <c r="T4162" s="484"/>
      <c r="U4162" s="484"/>
      <c r="V4162" s="485"/>
      <c r="W4162" s="486"/>
      <c r="X4162" s="487"/>
    </row>
    <row r="4163" spans="5:24" x14ac:dyDescent="0.25">
      <c r="E4163" s="484"/>
      <c r="F4163" s="484"/>
      <c r="G4163" s="484"/>
      <c r="H4163" s="484"/>
      <c r="I4163" s="484"/>
      <c r="J4163" s="484"/>
      <c r="K4163" s="484"/>
      <c r="L4163" s="484"/>
      <c r="M4163" s="485"/>
      <c r="N4163" s="483"/>
      <c r="O4163" s="485"/>
      <c r="P4163" s="486"/>
      <c r="Q4163" s="483"/>
      <c r="R4163" s="485"/>
      <c r="S4163" s="483"/>
      <c r="T4163" s="484"/>
      <c r="U4163" s="484"/>
      <c r="V4163" s="485"/>
      <c r="W4163" s="486"/>
      <c r="X4163" s="487"/>
    </row>
    <row r="4164" spans="5:24" x14ac:dyDescent="0.25">
      <c r="E4164" s="484"/>
      <c r="F4164" s="484"/>
      <c r="G4164" s="484"/>
      <c r="H4164" s="484"/>
      <c r="I4164" s="484"/>
      <c r="J4164" s="484"/>
      <c r="K4164" s="484"/>
      <c r="L4164" s="484"/>
      <c r="M4164" s="485"/>
      <c r="N4164" s="483"/>
      <c r="O4164" s="485"/>
      <c r="P4164" s="486"/>
      <c r="Q4164" s="483"/>
      <c r="R4164" s="485"/>
      <c r="S4164" s="483"/>
      <c r="T4164" s="484"/>
      <c r="U4164" s="484"/>
      <c r="V4164" s="485"/>
      <c r="W4164" s="486"/>
      <c r="X4164" s="487"/>
    </row>
    <row r="4165" spans="5:24" x14ac:dyDescent="0.25">
      <c r="E4165" s="484"/>
      <c r="F4165" s="484"/>
      <c r="G4165" s="484"/>
      <c r="H4165" s="484"/>
      <c r="I4165" s="484"/>
      <c r="J4165" s="484"/>
      <c r="K4165" s="484"/>
      <c r="L4165" s="484"/>
      <c r="M4165" s="485"/>
      <c r="N4165" s="483"/>
      <c r="O4165" s="485"/>
      <c r="P4165" s="486"/>
      <c r="Q4165" s="483"/>
      <c r="R4165" s="485"/>
      <c r="S4165" s="483"/>
      <c r="T4165" s="484"/>
      <c r="U4165" s="484"/>
      <c r="V4165" s="485"/>
      <c r="W4165" s="486"/>
      <c r="X4165" s="487"/>
    </row>
    <row r="4166" spans="5:24" x14ac:dyDescent="0.25">
      <c r="E4166" s="484"/>
      <c r="F4166" s="484"/>
      <c r="G4166" s="484"/>
      <c r="H4166" s="484"/>
      <c r="I4166" s="484"/>
      <c r="J4166" s="484"/>
      <c r="K4166" s="484"/>
      <c r="L4166" s="484"/>
      <c r="M4166" s="485"/>
      <c r="N4166" s="483"/>
      <c r="O4166" s="485"/>
      <c r="P4166" s="486"/>
      <c r="Q4166" s="483"/>
      <c r="R4166" s="485"/>
      <c r="S4166" s="483"/>
      <c r="T4166" s="484"/>
      <c r="U4166" s="484"/>
      <c r="V4166" s="485"/>
      <c r="W4166" s="486"/>
      <c r="X4166" s="487"/>
    </row>
    <row r="4167" spans="5:24" x14ac:dyDescent="0.25">
      <c r="E4167" s="484"/>
      <c r="F4167" s="484"/>
      <c r="G4167" s="484"/>
      <c r="H4167" s="484"/>
      <c r="I4167" s="484"/>
      <c r="J4167" s="484"/>
      <c r="K4167" s="484"/>
      <c r="L4167" s="484"/>
      <c r="M4167" s="485"/>
      <c r="N4167" s="483"/>
      <c r="O4167" s="485"/>
      <c r="P4167" s="486"/>
      <c r="Q4167" s="483"/>
      <c r="R4167" s="485"/>
      <c r="S4167" s="483"/>
      <c r="T4167" s="484"/>
      <c r="U4167" s="484"/>
      <c r="V4167" s="485"/>
      <c r="W4167" s="486"/>
      <c r="X4167" s="487"/>
    </row>
    <row r="4168" spans="5:24" x14ac:dyDescent="0.25">
      <c r="E4168" s="484"/>
      <c r="F4168" s="484"/>
      <c r="G4168" s="484"/>
      <c r="H4168" s="484"/>
      <c r="I4168" s="484"/>
      <c r="J4168" s="484"/>
      <c r="K4168" s="484"/>
      <c r="L4168" s="484"/>
      <c r="M4168" s="485"/>
      <c r="N4168" s="483"/>
      <c r="O4168" s="485"/>
      <c r="P4168" s="486"/>
      <c r="Q4168" s="483"/>
      <c r="R4168" s="485"/>
      <c r="S4168" s="483"/>
      <c r="T4168" s="484"/>
      <c r="U4168" s="484"/>
      <c r="V4168" s="485"/>
      <c r="W4168" s="486"/>
      <c r="X4168" s="487"/>
    </row>
    <row r="4169" spans="5:24" x14ac:dyDescent="0.25">
      <c r="E4169" s="484"/>
      <c r="F4169" s="484"/>
      <c r="G4169" s="484"/>
      <c r="H4169" s="484"/>
      <c r="I4169" s="484"/>
      <c r="J4169" s="484"/>
      <c r="K4169" s="484"/>
      <c r="L4169" s="484"/>
      <c r="M4169" s="485"/>
      <c r="N4169" s="483"/>
      <c r="O4169" s="485"/>
      <c r="P4169" s="486"/>
      <c r="Q4169" s="483"/>
      <c r="R4169" s="485"/>
      <c r="S4169" s="483"/>
      <c r="T4169" s="484"/>
      <c r="U4169" s="484"/>
      <c r="V4169" s="485"/>
      <c r="W4169" s="486"/>
      <c r="X4169" s="487"/>
    </row>
    <row r="4170" spans="5:24" x14ac:dyDescent="0.25">
      <c r="E4170" s="484"/>
      <c r="F4170" s="484"/>
      <c r="G4170" s="484"/>
      <c r="H4170" s="484"/>
      <c r="I4170" s="484"/>
      <c r="J4170" s="484"/>
      <c r="K4170" s="484"/>
      <c r="L4170" s="484"/>
      <c r="M4170" s="485"/>
      <c r="N4170" s="483"/>
      <c r="O4170" s="485"/>
      <c r="P4170" s="486"/>
      <c r="Q4170" s="483"/>
      <c r="R4170" s="485"/>
      <c r="S4170" s="483"/>
      <c r="T4170" s="484"/>
      <c r="U4170" s="484"/>
      <c r="V4170" s="485"/>
      <c r="W4170" s="486"/>
      <c r="X4170" s="487"/>
    </row>
    <row r="4171" spans="5:24" x14ac:dyDescent="0.25">
      <c r="E4171" s="484"/>
      <c r="F4171" s="484"/>
      <c r="G4171" s="484"/>
      <c r="H4171" s="484"/>
      <c r="I4171" s="484"/>
      <c r="J4171" s="484"/>
      <c r="K4171" s="484"/>
      <c r="L4171" s="484"/>
      <c r="M4171" s="485"/>
      <c r="N4171" s="483"/>
      <c r="O4171" s="485"/>
      <c r="P4171" s="486"/>
      <c r="Q4171" s="483"/>
      <c r="R4171" s="485"/>
      <c r="S4171" s="483"/>
      <c r="T4171" s="484"/>
      <c r="U4171" s="484"/>
      <c r="V4171" s="485"/>
      <c r="W4171" s="486"/>
      <c r="X4171" s="487"/>
    </row>
    <row r="4172" spans="5:24" x14ac:dyDescent="0.25">
      <c r="E4172" s="484"/>
      <c r="F4172" s="484"/>
      <c r="G4172" s="484"/>
      <c r="H4172" s="484"/>
      <c r="I4172" s="484"/>
      <c r="J4172" s="484"/>
      <c r="K4172" s="484"/>
      <c r="L4172" s="484"/>
      <c r="M4172" s="485"/>
      <c r="N4172" s="483"/>
      <c r="O4172" s="485"/>
      <c r="P4172" s="486"/>
      <c r="Q4172" s="483"/>
      <c r="R4172" s="485"/>
      <c r="S4172" s="483"/>
      <c r="T4172" s="484"/>
      <c r="U4172" s="484"/>
      <c r="V4172" s="485"/>
      <c r="W4172" s="486"/>
      <c r="X4172" s="487"/>
    </row>
    <row r="4173" spans="5:24" x14ac:dyDescent="0.25">
      <c r="E4173" s="484"/>
      <c r="F4173" s="484"/>
      <c r="G4173" s="484"/>
      <c r="H4173" s="484"/>
      <c r="I4173" s="484"/>
      <c r="J4173" s="484"/>
      <c r="K4173" s="484"/>
      <c r="L4173" s="484"/>
      <c r="M4173" s="485"/>
      <c r="N4173" s="483"/>
      <c r="O4173" s="485"/>
      <c r="P4173" s="486"/>
      <c r="Q4173" s="483"/>
      <c r="R4173" s="485"/>
      <c r="S4173" s="483"/>
      <c r="T4173" s="484"/>
      <c r="U4173" s="484"/>
      <c r="V4173" s="485"/>
      <c r="W4173" s="486"/>
      <c r="X4173" s="487"/>
    </row>
    <row r="4174" spans="5:24" x14ac:dyDescent="0.25">
      <c r="E4174" s="484"/>
      <c r="F4174" s="484"/>
      <c r="G4174" s="484"/>
      <c r="H4174" s="484"/>
      <c r="I4174" s="484"/>
      <c r="J4174" s="484"/>
      <c r="K4174" s="484"/>
      <c r="L4174" s="484"/>
      <c r="M4174" s="485"/>
      <c r="N4174" s="483"/>
      <c r="O4174" s="485"/>
      <c r="P4174" s="486"/>
      <c r="Q4174" s="483"/>
      <c r="R4174" s="485"/>
      <c r="S4174" s="483"/>
      <c r="T4174" s="484"/>
      <c r="U4174" s="484"/>
      <c r="V4174" s="485"/>
      <c r="W4174" s="486"/>
      <c r="X4174" s="487"/>
    </row>
    <row r="4175" spans="5:24" x14ac:dyDescent="0.25">
      <c r="E4175" s="484"/>
      <c r="F4175" s="484"/>
      <c r="G4175" s="484"/>
      <c r="H4175" s="484"/>
      <c r="I4175" s="484"/>
      <c r="J4175" s="484"/>
      <c r="K4175" s="484"/>
      <c r="L4175" s="484"/>
      <c r="M4175" s="485"/>
      <c r="N4175" s="483"/>
      <c r="O4175" s="485"/>
      <c r="P4175" s="486"/>
      <c r="Q4175" s="483"/>
      <c r="R4175" s="485"/>
      <c r="S4175" s="483"/>
      <c r="T4175" s="484"/>
      <c r="U4175" s="484"/>
      <c r="V4175" s="485"/>
      <c r="W4175" s="486"/>
      <c r="X4175" s="487"/>
    </row>
    <row r="4176" spans="5:24" x14ac:dyDescent="0.25">
      <c r="E4176" s="484"/>
      <c r="F4176" s="484"/>
      <c r="G4176" s="484"/>
      <c r="H4176" s="484"/>
      <c r="I4176" s="484"/>
      <c r="J4176" s="484"/>
      <c r="K4176" s="484"/>
      <c r="L4176" s="484"/>
      <c r="M4176" s="485"/>
      <c r="N4176" s="483"/>
      <c r="O4176" s="485"/>
      <c r="P4176" s="486"/>
      <c r="Q4176" s="483"/>
      <c r="R4176" s="485"/>
      <c r="S4176" s="483"/>
      <c r="T4176" s="484"/>
      <c r="U4176" s="484"/>
      <c r="V4176" s="485"/>
      <c r="W4176" s="486"/>
      <c r="X4176" s="487"/>
    </row>
    <row r="4177" spans="5:24" x14ac:dyDescent="0.25">
      <c r="E4177" s="484"/>
      <c r="F4177" s="484"/>
      <c r="G4177" s="484"/>
      <c r="H4177" s="484"/>
      <c r="I4177" s="484"/>
      <c r="J4177" s="484"/>
      <c r="K4177" s="484"/>
      <c r="L4177" s="484"/>
      <c r="M4177" s="485"/>
      <c r="N4177" s="483"/>
      <c r="O4177" s="485"/>
      <c r="P4177" s="486"/>
      <c r="Q4177" s="483"/>
      <c r="R4177" s="485"/>
      <c r="S4177" s="483"/>
      <c r="T4177" s="484"/>
      <c r="U4177" s="484"/>
      <c r="V4177" s="485"/>
      <c r="W4177" s="486"/>
      <c r="X4177" s="487"/>
    </row>
    <row r="4178" spans="5:24" x14ac:dyDescent="0.25">
      <c r="E4178" s="484"/>
      <c r="F4178" s="484"/>
      <c r="G4178" s="484"/>
      <c r="H4178" s="484"/>
      <c r="I4178" s="484"/>
      <c r="J4178" s="484"/>
      <c r="K4178" s="484"/>
      <c r="L4178" s="484"/>
      <c r="M4178" s="485"/>
      <c r="N4178" s="483"/>
      <c r="O4178" s="485"/>
      <c r="P4178" s="486"/>
      <c r="Q4178" s="483"/>
      <c r="R4178" s="485"/>
      <c r="S4178" s="483"/>
      <c r="T4178" s="484"/>
      <c r="U4178" s="484"/>
      <c r="V4178" s="485"/>
      <c r="W4178" s="486"/>
      <c r="X4178" s="487"/>
    </row>
    <row r="4179" spans="5:24" x14ac:dyDescent="0.25">
      <c r="E4179" s="484"/>
      <c r="F4179" s="484"/>
      <c r="G4179" s="484"/>
      <c r="H4179" s="484"/>
      <c r="I4179" s="484"/>
      <c r="J4179" s="484"/>
      <c r="K4179" s="484"/>
      <c r="L4179" s="484"/>
      <c r="M4179" s="485"/>
      <c r="N4179" s="483"/>
      <c r="O4179" s="485"/>
      <c r="P4179" s="486"/>
      <c r="Q4179" s="483"/>
      <c r="R4179" s="485"/>
      <c r="S4179" s="483"/>
      <c r="T4179" s="484"/>
      <c r="U4179" s="484"/>
      <c r="V4179" s="485"/>
      <c r="W4179" s="486"/>
      <c r="X4179" s="487"/>
    </row>
    <row r="4180" spans="5:24" x14ac:dyDescent="0.25">
      <c r="E4180" s="484"/>
      <c r="F4180" s="484"/>
      <c r="G4180" s="484"/>
      <c r="H4180" s="484"/>
      <c r="I4180" s="484"/>
      <c r="J4180" s="484"/>
      <c r="K4180" s="484"/>
      <c r="L4180" s="484"/>
      <c r="M4180" s="485"/>
      <c r="N4180" s="483"/>
      <c r="O4180" s="485"/>
      <c r="P4180" s="486"/>
      <c r="Q4180" s="483"/>
      <c r="R4180" s="485"/>
      <c r="S4180" s="483"/>
      <c r="T4180" s="484"/>
      <c r="U4180" s="484"/>
      <c r="V4180" s="485"/>
      <c r="W4180" s="486"/>
      <c r="X4180" s="487"/>
    </row>
    <row r="4181" spans="5:24" x14ac:dyDescent="0.25">
      <c r="E4181" s="484"/>
      <c r="F4181" s="484"/>
      <c r="G4181" s="484"/>
      <c r="H4181" s="484"/>
      <c r="I4181" s="484"/>
      <c r="J4181" s="484"/>
      <c r="K4181" s="484"/>
      <c r="L4181" s="484"/>
      <c r="M4181" s="485"/>
      <c r="N4181" s="483"/>
      <c r="O4181" s="485"/>
      <c r="P4181" s="486"/>
      <c r="Q4181" s="483"/>
      <c r="R4181" s="485"/>
      <c r="S4181" s="483"/>
      <c r="T4181" s="484"/>
      <c r="U4181" s="484"/>
      <c r="V4181" s="485"/>
      <c r="W4181" s="486"/>
      <c r="X4181" s="487"/>
    </row>
    <row r="4182" spans="5:24" x14ac:dyDescent="0.25">
      <c r="E4182" s="484"/>
      <c r="F4182" s="484"/>
      <c r="G4182" s="484"/>
      <c r="H4182" s="484"/>
      <c r="I4182" s="484"/>
      <c r="J4182" s="484"/>
      <c r="K4182" s="484"/>
      <c r="L4182" s="484"/>
      <c r="M4182" s="485"/>
      <c r="N4182" s="483"/>
      <c r="O4182" s="485"/>
      <c r="P4182" s="486"/>
      <c r="Q4182" s="483"/>
      <c r="R4182" s="485"/>
      <c r="S4182" s="483"/>
      <c r="T4182" s="484"/>
      <c r="U4182" s="484"/>
      <c r="V4182" s="485"/>
      <c r="W4182" s="486"/>
      <c r="X4182" s="487"/>
    </row>
    <row r="4183" spans="5:24" x14ac:dyDescent="0.25">
      <c r="E4183" s="484"/>
      <c r="F4183" s="484"/>
      <c r="G4183" s="484"/>
      <c r="H4183" s="484"/>
      <c r="I4183" s="484"/>
      <c r="J4183" s="484"/>
      <c r="K4183" s="484"/>
      <c r="L4183" s="484"/>
      <c r="M4183" s="485"/>
      <c r="N4183" s="483"/>
      <c r="O4183" s="485"/>
      <c r="P4183" s="486"/>
      <c r="Q4183" s="483"/>
      <c r="R4183" s="485"/>
      <c r="S4183" s="483"/>
      <c r="T4183" s="484"/>
      <c r="U4183" s="484"/>
      <c r="V4183" s="485"/>
      <c r="W4183" s="486"/>
      <c r="X4183" s="487"/>
    </row>
    <row r="4184" spans="5:24" x14ac:dyDescent="0.25">
      <c r="E4184" s="484"/>
      <c r="F4184" s="484"/>
      <c r="G4184" s="484"/>
      <c r="H4184" s="484"/>
      <c r="I4184" s="484"/>
      <c r="J4184" s="484"/>
      <c r="K4184" s="484"/>
      <c r="L4184" s="484"/>
      <c r="M4184" s="485"/>
      <c r="N4184" s="483"/>
      <c r="O4184" s="485"/>
      <c r="P4184" s="486"/>
      <c r="Q4184" s="483"/>
      <c r="R4184" s="485"/>
      <c r="S4184" s="483"/>
      <c r="T4184" s="484"/>
      <c r="U4184" s="484"/>
      <c r="V4184" s="485"/>
      <c r="W4184" s="486"/>
      <c r="X4184" s="487"/>
    </row>
    <row r="4185" spans="5:24" x14ac:dyDescent="0.25">
      <c r="E4185" s="484"/>
      <c r="F4185" s="484"/>
      <c r="G4185" s="484"/>
      <c r="H4185" s="484"/>
      <c r="I4185" s="484"/>
      <c r="J4185" s="484"/>
      <c r="K4185" s="484"/>
      <c r="L4185" s="484"/>
      <c r="M4185" s="485"/>
      <c r="N4185" s="483"/>
      <c r="O4185" s="485"/>
      <c r="P4185" s="486"/>
      <c r="Q4185" s="483"/>
      <c r="R4185" s="485"/>
      <c r="S4185" s="483"/>
      <c r="T4185" s="484"/>
      <c r="U4185" s="484"/>
      <c r="V4185" s="485"/>
      <c r="W4185" s="486"/>
      <c r="X4185" s="487"/>
    </row>
    <row r="4186" spans="5:24" x14ac:dyDescent="0.25">
      <c r="E4186" s="484"/>
      <c r="F4186" s="484"/>
      <c r="G4186" s="484"/>
      <c r="H4186" s="484"/>
      <c r="I4186" s="484"/>
      <c r="J4186" s="484"/>
      <c r="K4186" s="484"/>
      <c r="L4186" s="484"/>
      <c r="M4186" s="485"/>
      <c r="N4186" s="483"/>
      <c r="O4186" s="485"/>
      <c r="P4186" s="486"/>
      <c r="Q4186" s="483"/>
      <c r="R4186" s="485"/>
      <c r="S4186" s="483"/>
      <c r="T4186" s="484"/>
      <c r="U4186" s="484"/>
      <c r="V4186" s="485"/>
      <c r="W4186" s="486"/>
      <c r="X4186" s="487"/>
    </row>
    <row r="4187" spans="5:24" x14ac:dyDescent="0.25">
      <c r="E4187" s="484"/>
      <c r="F4187" s="484"/>
      <c r="G4187" s="484"/>
      <c r="H4187" s="484"/>
      <c r="I4187" s="484"/>
      <c r="J4187" s="484"/>
      <c r="K4187" s="484"/>
      <c r="L4187" s="484"/>
      <c r="M4187" s="485"/>
      <c r="N4187" s="483"/>
      <c r="O4187" s="485"/>
      <c r="P4187" s="486"/>
      <c r="Q4187" s="483"/>
      <c r="R4187" s="485"/>
      <c r="S4187" s="483"/>
      <c r="T4187" s="484"/>
      <c r="U4187" s="484"/>
      <c r="V4187" s="485"/>
      <c r="W4187" s="486"/>
      <c r="X4187" s="487"/>
    </row>
    <row r="4188" spans="5:24" x14ac:dyDescent="0.25">
      <c r="E4188" s="484"/>
      <c r="F4188" s="484"/>
      <c r="G4188" s="484"/>
      <c r="H4188" s="484"/>
      <c r="I4188" s="484"/>
      <c r="J4188" s="484"/>
      <c r="K4188" s="484"/>
      <c r="L4188" s="484"/>
      <c r="M4188" s="485"/>
      <c r="N4188" s="483"/>
      <c r="O4188" s="485"/>
      <c r="P4188" s="486"/>
      <c r="Q4188" s="483"/>
      <c r="R4188" s="485"/>
      <c r="S4188" s="483"/>
      <c r="T4188" s="484"/>
      <c r="U4188" s="484"/>
      <c r="V4188" s="485"/>
      <c r="W4188" s="486"/>
      <c r="X4188" s="487"/>
    </row>
    <row r="4189" spans="5:24" x14ac:dyDescent="0.25">
      <c r="E4189" s="484"/>
      <c r="F4189" s="484"/>
      <c r="G4189" s="484"/>
      <c r="H4189" s="484"/>
      <c r="I4189" s="484"/>
      <c r="J4189" s="484"/>
      <c r="K4189" s="484"/>
      <c r="L4189" s="484"/>
      <c r="M4189" s="485"/>
      <c r="N4189" s="483"/>
      <c r="O4189" s="485"/>
      <c r="P4189" s="486"/>
      <c r="Q4189" s="483"/>
      <c r="R4189" s="485"/>
      <c r="S4189" s="483"/>
      <c r="T4189" s="484"/>
      <c r="U4189" s="484"/>
      <c r="V4189" s="485"/>
      <c r="W4189" s="486"/>
      <c r="X4189" s="487"/>
    </row>
    <row r="4190" spans="5:24" x14ac:dyDescent="0.25">
      <c r="E4190" s="484"/>
      <c r="F4190" s="484"/>
      <c r="G4190" s="484"/>
      <c r="H4190" s="484"/>
      <c r="I4190" s="484"/>
      <c r="J4190" s="484"/>
      <c r="K4190" s="484"/>
      <c r="L4190" s="484"/>
      <c r="M4190" s="485"/>
      <c r="N4190" s="483"/>
      <c r="O4190" s="485"/>
      <c r="P4190" s="486"/>
      <c r="Q4190" s="483"/>
      <c r="R4190" s="485"/>
      <c r="S4190" s="483"/>
      <c r="T4190" s="484"/>
      <c r="U4190" s="484"/>
      <c r="V4190" s="485"/>
      <c r="W4190" s="486"/>
      <c r="X4190" s="487"/>
    </row>
    <row r="4191" spans="5:24" x14ac:dyDescent="0.25">
      <c r="E4191" s="484"/>
      <c r="F4191" s="484"/>
      <c r="G4191" s="484"/>
      <c r="H4191" s="484"/>
      <c r="I4191" s="484"/>
      <c r="J4191" s="484"/>
      <c r="K4191" s="484"/>
      <c r="L4191" s="484"/>
      <c r="M4191" s="485"/>
      <c r="N4191" s="483"/>
      <c r="O4191" s="485"/>
      <c r="P4191" s="486"/>
      <c r="Q4191" s="483"/>
      <c r="R4191" s="485"/>
      <c r="S4191" s="483"/>
      <c r="T4191" s="484"/>
      <c r="U4191" s="484"/>
      <c r="V4191" s="485"/>
      <c r="W4191" s="486"/>
      <c r="X4191" s="487"/>
    </row>
    <row r="4192" spans="5:24" x14ac:dyDescent="0.25">
      <c r="E4192" s="484"/>
      <c r="F4192" s="484"/>
      <c r="G4192" s="484"/>
      <c r="H4192" s="484"/>
      <c r="I4192" s="484"/>
      <c r="J4192" s="484"/>
      <c r="K4192" s="484"/>
      <c r="L4192" s="484"/>
      <c r="M4192" s="485"/>
      <c r="N4192" s="483"/>
      <c r="O4192" s="485"/>
      <c r="P4192" s="486"/>
      <c r="Q4192" s="483"/>
      <c r="R4192" s="485"/>
      <c r="S4192" s="483"/>
      <c r="T4192" s="484"/>
      <c r="U4192" s="484"/>
      <c r="V4192" s="485"/>
      <c r="W4192" s="486"/>
      <c r="X4192" s="487"/>
    </row>
    <row r="4193" spans="5:24" x14ac:dyDescent="0.25">
      <c r="E4193" s="484"/>
      <c r="F4193" s="484"/>
      <c r="G4193" s="484"/>
      <c r="H4193" s="484"/>
      <c r="I4193" s="484"/>
      <c r="J4193" s="484"/>
      <c r="K4193" s="484"/>
      <c r="L4193" s="484"/>
      <c r="M4193" s="485"/>
      <c r="N4193" s="483"/>
      <c r="O4193" s="485"/>
      <c r="P4193" s="486"/>
      <c r="Q4193" s="483"/>
      <c r="R4193" s="485"/>
      <c r="S4193" s="483"/>
      <c r="T4193" s="484"/>
      <c r="U4193" s="484"/>
      <c r="V4193" s="485"/>
      <c r="W4193" s="486"/>
      <c r="X4193" s="487"/>
    </row>
    <row r="4194" spans="5:24" x14ac:dyDescent="0.25">
      <c r="E4194" s="484"/>
      <c r="F4194" s="484"/>
      <c r="G4194" s="484"/>
      <c r="H4194" s="484"/>
      <c r="I4194" s="484"/>
      <c r="J4194" s="484"/>
      <c r="K4194" s="484"/>
      <c r="L4194" s="484"/>
      <c r="M4194" s="485"/>
      <c r="N4194" s="483"/>
      <c r="O4194" s="485"/>
      <c r="P4194" s="486"/>
      <c r="Q4194" s="483"/>
      <c r="R4194" s="485"/>
      <c r="S4194" s="483"/>
      <c r="T4194" s="484"/>
      <c r="U4194" s="484"/>
      <c r="V4194" s="485"/>
      <c r="W4194" s="486"/>
      <c r="X4194" s="487"/>
    </row>
    <row r="4195" spans="5:24" x14ac:dyDescent="0.25">
      <c r="E4195" s="484"/>
      <c r="F4195" s="484"/>
      <c r="G4195" s="484"/>
      <c r="H4195" s="484"/>
      <c r="I4195" s="484"/>
      <c r="J4195" s="484"/>
      <c r="K4195" s="484"/>
      <c r="L4195" s="484"/>
      <c r="M4195" s="485"/>
      <c r="N4195" s="483"/>
      <c r="O4195" s="485"/>
      <c r="P4195" s="486"/>
      <c r="Q4195" s="483"/>
      <c r="R4195" s="485"/>
      <c r="S4195" s="483"/>
      <c r="T4195" s="484"/>
      <c r="U4195" s="484"/>
      <c r="V4195" s="485"/>
      <c r="W4195" s="486"/>
      <c r="X4195" s="487"/>
    </row>
    <row r="4196" spans="5:24" x14ac:dyDescent="0.25">
      <c r="E4196" s="484"/>
      <c r="F4196" s="484"/>
      <c r="G4196" s="484"/>
      <c r="H4196" s="484"/>
      <c r="I4196" s="484"/>
      <c r="J4196" s="484"/>
      <c r="K4196" s="484"/>
      <c r="L4196" s="484"/>
      <c r="M4196" s="485"/>
      <c r="N4196" s="483"/>
      <c r="O4196" s="485"/>
      <c r="P4196" s="486"/>
      <c r="Q4196" s="483"/>
      <c r="R4196" s="485"/>
      <c r="S4196" s="483"/>
      <c r="T4196" s="484"/>
      <c r="U4196" s="484"/>
      <c r="V4196" s="485"/>
      <c r="W4196" s="486"/>
      <c r="X4196" s="487"/>
    </row>
    <row r="4197" spans="5:24" x14ac:dyDescent="0.25">
      <c r="E4197" s="484"/>
      <c r="F4197" s="484"/>
      <c r="G4197" s="484"/>
      <c r="H4197" s="484"/>
      <c r="I4197" s="484"/>
      <c r="J4197" s="484"/>
      <c r="K4197" s="484"/>
      <c r="L4197" s="484"/>
      <c r="M4197" s="485"/>
      <c r="N4197" s="483"/>
      <c r="O4197" s="485"/>
      <c r="P4197" s="486"/>
      <c r="Q4197" s="483"/>
      <c r="R4197" s="485"/>
      <c r="S4197" s="483"/>
      <c r="T4197" s="484"/>
      <c r="U4197" s="484"/>
      <c r="V4197" s="485"/>
      <c r="W4197" s="486"/>
      <c r="X4197" s="487"/>
    </row>
    <row r="4198" spans="5:24" x14ac:dyDescent="0.25">
      <c r="E4198" s="484"/>
      <c r="F4198" s="484"/>
      <c r="G4198" s="484"/>
      <c r="H4198" s="484"/>
      <c r="I4198" s="484"/>
      <c r="J4198" s="484"/>
      <c r="K4198" s="484"/>
      <c r="L4198" s="484"/>
      <c r="M4198" s="485"/>
      <c r="N4198" s="483"/>
      <c r="O4198" s="485"/>
      <c r="P4198" s="486"/>
      <c r="Q4198" s="483"/>
      <c r="R4198" s="485"/>
      <c r="S4198" s="483"/>
      <c r="T4198" s="484"/>
      <c r="U4198" s="484"/>
      <c r="V4198" s="485"/>
      <c r="W4198" s="486"/>
      <c r="X4198" s="487"/>
    </row>
    <row r="4199" spans="5:24" x14ac:dyDescent="0.25">
      <c r="E4199" s="484"/>
      <c r="F4199" s="484"/>
      <c r="G4199" s="484"/>
      <c r="H4199" s="484"/>
      <c r="I4199" s="484"/>
      <c r="J4199" s="484"/>
      <c r="K4199" s="484"/>
      <c r="L4199" s="484"/>
      <c r="M4199" s="485"/>
      <c r="N4199" s="483"/>
      <c r="O4199" s="485"/>
      <c r="P4199" s="486"/>
      <c r="Q4199" s="483"/>
      <c r="R4199" s="485"/>
      <c r="S4199" s="483"/>
      <c r="T4199" s="484"/>
      <c r="U4199" s="484"/>
      <c r="V4199" s="485"/>
      <c r="W4199" s="486"/>
      <c r="X4199" s="487"/>
    </row>
    <row r="4200" spans="5:24" x14ac:dyDescent="0.25">
      <c r="E4200" s="484"/>
      <c r="F4200" s="484"/>
      <c r="G4200" s="484"/>
      <c r="H4200" s="484"/>
      <c r="I4200" s="484"/>
      <c r="J4200" s="484"/>
      <c r="K4200" s="484"/>
      <c r="L4200" s="484"/>
      <c r="M4200" s="485"/>
      <c r="N4200" s="483"/>
      <c r="O4200" s="485"/>
      <c r="P4200" s="486"/>
      <c r="Q4200" s="483"/>
      <c r="R4200" s="485"/>
      <c r="S4200" s="483"/>
      <c r="T4200" s="484"/>
      <c r="U4200" s="484"/>
      <c r="V4200" s="485"/>
      <c r="W4200" s="486"/>
      <c r="X4200" s="487"/>
    </row>
    <row r="4201" spans="5:24" x14ac:dyDescent="0.25">
      <c r="E4201" s="484"/>
      <c r="F4201" s="484"/>
      <c r="G4201" s="484"/>
      <c r="H4201" s="484"/>
      <c r="I4201" s="484"/>
      <c r="J4201" s="484"/>
      <c r="K4201" s="484"/>
      <c r="L4201" s="484"/>
      <c r="M4201" s="485"/>
      <c r="N4201" s="483"/>
      <c r="O4201" s="485"/>
      <c r="P4201" s="486"/>
      <c r="Q4201" s="483"/>
      <c r="R4201" s="485"/>
      <c r="S4201" s="483"/>
      <c r="T4201" s="484"/>
      <c r="U4201" s="484"/>
      <c r="V4201" s="485"/>
      <c r="W4201" s="486"/>
      <c r="X4201" s="487"/>
    </row>
    <row r="4202" spans="5:24" x14ac:dyDescent="0.25">
      <c r="E4202" s="484"/>
      <c r="F4202" s="484"/>
      <c r="G4202" s="484"/>
      <c r="H4202" s="484"/>
      <c r="I4202" s="484"/>
      <c r="J4202" s="484"/>
      <c r="K4202" s="484"/>
      <c r="L4202" s="484"/>
      <c r="M4202" s="485"/>
      <c r="N4202" s="483"/>
      <c r="O4202" s="485"/>
      <c r="P4202" s="486"/>
      <c r="Q4202" s="483"/>
      <c r="R4202" s="485"/>
      <c r="S4202" s="483"/>
      <c r="T4202" s="484"/>
      <c r="U4202" s="484"/>
      <c r="V4202" s="485"/>
      <c r="W4202" s="486"/>
      <c r="X4202" s="487"/>
    </row>
    <row r="4203" spans="5:24" x14ac:dyDescent="0.25">
      <c r="E4203" s="484"/>
      <c r="F4203" s="484"/>
      <c r="G4203" s="484"/>
      <c r="H4203" s="484"/>
      <c r="I4203" s="484"/>
      <c r="J4203" s="484"/>
      <c r="K4203" s="484"/>
      <c r="L4203" s="484"/>
      <c r="M4203" s="485"/>
      <c r="N4203" s="483"/>
      <c r="O4203" s="485"/>
      <c r="P4203" s="486"/>
      <c r="Q4203" s="483"/>
      <c r="R4203" s="485"/>
      <c r="S4203" s="483"/>
      <c r="T4203" s="484"/>
      <c r="U4203" s="484"/>
      <c r="V4203" s="485"/>
      <c r="W4203" s="486"/>
      <c r="X4203" s="487"/>
    </row>
    <row r="4204" spans="5:24" x14ac:dyDescent="0.25">
      <c r="E4204" s="484"/>
      <c r="F4204" s="484"/>
      <c r="G4204" s="484"/>
      <c r="H4204" s="484"/>
      <c r="I4204" s="484"/>
      <c r="J4204" s="484"/>
      <c r="K4204" s="484"/>
      <c r="L4204" s="484"/>
      <c r="M4204" s="485"/>
      <c r="N4204" s="483"/>
      <c r="O4204" s="485"/>
      <c r="P4204" s="486"/>
      <c r="Q4204" s="483"/>
      <c r="R4204" s="485"/>
      <c r="S4204" s="483"/>
      <c r="T4204" s="484"/>
      <c r="U4204" s="484"/>
      <c r="V4204" s="485"/>
      <c r="W4204" s="486"/>
      <c r="X4204" s="487"/>
    </row>
    <row r="4205" spans="5:24" x14ac:dyDescent="0.25">
      <c r="E4205" s="484"/>
      <c r="F4205" s="484"/>
      <c r="G4205" s="484"/>
      <c r="H4205" s="484"/>
      <c r="I4205" s="484"/>
      <c r="J4205" s="484"/>
      <c r="K4205" s="484"/>
      <c r="L4205" s="484"/>
      <c r="M4205" s="485"/>
      <c r="N4205" s="483"/>
      <c r="O4205" s="485"/>
      <c r="P4205" s="486"/>
      <c r="Q4205" s="483"/>
      <c r="R4205" s="485"/>
      <c r="S4205" s="483"/>
      <c r="T4205" s="484"/>
      <c r="U4205" s="484"/>
      <c r="V4205" s="485"/>
      <c r="W4205" s="486"/>
      <c r="X4205" s="487"/>
    </row>
    <row r="4206" spans="5:24" x14ac:dyDescent="0.25">
      <c r="E4206" s="484"/>
      <c r="F4206" s="484"/>
      <c r="G4206" s="484"/>
      <c r="H4206" s="484"/>
      <c r="I4206" s="484"/>
      <c r="J4206" s="484"/>
      <c r="K4206" s="484"/>
      <c r="L4206" s="484"/>
      <c r="M4206" s="485"/>
      <c r="N4206" s="483"/>
      <c r="O4206" s="485"/>
      <c r="P4206" s="486"/>
      <c r="Q4206" s="483"/>
      <c r="R4206" s="485"/>
      <c r="S4206" s="483"/>
      <c r="T4206" s="484"/>
      <c r="U4206" s="484"/>
      <c r="V4206" s="485"/>
      <c r="W4206" s="486"/>
      <c r="X4206" s="487"/>
    </row>
    <row r="4207" spans="5:24" x14ac:dyDescent="0.25">
      <c r="E4207" s="484"/>
      <c r="F4207" s="484"/>
      <c r="G4207" s="484"/>
      <c r="H4207" s="484"/>
      <c r="I4207" s="484"/>
      <c r="J4207" s="484"/>
      <c r="K4207" s="484"/>
      <c r="L4207" s="484"/>
      <c r="M4207" s="485"/>
      <c r="N4207" s="483"/>
      <c r="O4207" s="485"/>
      <c r="P4207" s="486"/>
      <c r="Q4207" s="483"/>
      <c r="R4207" s="485"/>
      <c r="S4207" s="483"/>
      <c r="T4207" s="484"/>
      <c r="U4207" s="484"/>
      <c r="V4207" s="485"/>
      <c r="W4207" s="486"/>
      <c r="X4207" s="487"/>
    </row>
    <row r="4208" spans="5:24" x14ac:dyDescent="0.25">
      <c r="E4208" s="484"/>
      <c r="F4208" s="484"/>
      <c r="G4208" s="484"/>
      <c r="H4208" s="484"/>
      <c r="I4208" s="484"/>
      <c r="J4208" s="484"/>
      <c r="K4208" s="484"/>
      <c r="L4208" s="484"/>
      <c r="M4208" s="485"/>
      <c r="N4208" s="483"/>
      <c r="O4208" s="485"/>
      <c r="P4208" s="486"/>
      <c r="Q4208" s="483"/>
      <c r="R4208" s="485"/>
      <c r="S4208" s="483"/>
      <c r="T4208" s="484"/>
      <c r="U4208" s="484"/>
      <c r="V4208" s="485"/>
      <c r="W4208" s="486"/>
      <c r="X4208" s="487"/>
    </row>
    <row r="4209" spans="5:24" x14ac:dyDescent="0.25">
      <c r="E4209" s="484"/>
      <c r="F4209" s="484"/>
      <c r="G4209" s="484"/>
      <c r="H4209" s="484"/>
      <c r="I4209" s="484"/>
      <c r="J4209" s="484"/>
      <c r="K4209" s="484"/>
      <c r="L4209" s="484"/>
      <c r="M4209" s="485"/>
      <c r="N4209" s="483"/>
      <c r="O4209" s="485"/>
      <c r="P4209" s="486"/>
      <c r="Q4209" s="483"/>
      <c r="R4209" s="485"/>
      <c r="S4209" s="483"/>
      <c r="T4209" s="484"/>
      <c r="U4209" s="484"/>
      <c r="V4209" s="485"/>
      <c r="W4209" s="486"/>
      <c r="X4209" s="487"/>
    </row>
    <row r="4210" spans="5:24" x14ac:dyDescent="0.25">
      <c r="E4210" s="484"/>
      <c r="F4210" s="484"/>
      <c r="G4210" s="484"/>
      <c r="H4210" s="484"/>
      <c r="I4210" s="484"/>
      <c r="J4210" s="484"/>
      <c r="K4210" s="484"/>
      <c r="L4210" s="484"/>
      <c r="M4210" s="485"/>
      <c r="N4210" s="483"/>
      <c r="O4210" s="485"/>
      <c r="P4210" s="486"/>
      <c r="Q4210" s="483"/>
      <c r="R4210" s="485"/>
      <c r="S4210" s="483"/>
      <c r="T4210" s="484"/>
      <c r="U4210" s="484"/>
      <c r="V4210" s="485"/>
      <c r="W4210" s="486"/>
      <c r="X4210" s="487"/>
    </row>
    <row r="4211" spans="5:24" x14ac:dyDescent="0.25">
      <c r="E4211" s="484"/>
      <c r="F4211" s="484"/>
      <c r="G4211" s="484"/>
      <c r="H4211" s="484"/>
      <c r="I4211" s="484"/>
      <c r="J4211" s="484"/>
      <c r="K4211" s="484"/>
      <c r="L4211" s="484"/>
      <c r="M4211" s="485"/>
      <c r="N4211" s="483"/>
      <c r="O4211" s="485"/>
      <c r="P4211" s="486"/>
      <c r="Q4211" s="483"/>
      <c r="R4211" s="485"/>
      <c r="S4211" s="483"/>
      <c r="T4211" s="484"/>
      <c r="U4211" s="484"/>
      <c r="V4211" s="485"/>
      <c r="W4211" s="486"/>
      <c r="X4211" s="487"/>
    </row>
    <row r="4212" spans="5:24" x14ac:dyDescent="0.25">
      <c r="E4212" s="484"/>
      <c r="F4212" s="484"/>
      <c r="G4212" s="484"/>
      <c r="H4212" s="484"/>
      <c r="I4212" s="484"/>
      <c r="J4212" s="484"/>
      <c r="K4212" s="484"/>
      <c r="L4212" s="484"/>
      <c r="M4212" s="485"/>
      <c r="N4212" s="483"/>
      <c r="O4212" s="485"/>
      <c r="P4212" s="486"/>
      <c r="Q4212" s="483"/>
      <c r="R4212" s="485"/>
      <c r="S4212" s="483"/>
      <c r="T4212" s="484"/>
      <c r="U4212" s="484"/>
      <c r="V4212" s="485"/>
      <c r="W4212" s="486"/>
      <c r="X4212" s="487"/>
    </row>
    <row r="4213" spans="5:24" x14ac:dyDescent="0.25">
      <c r="E4213" s="484"/>
      <c r="F4213" s="484"/>
      <c r="G4213" s="484"/>
      <c r="H4213" s="484"/>
      <c r="I4213" s="484"/>
      <c r="J4213" s="484"/>
      <c r="K4213" s="484"/>
      <c r="L4213" s="484"/>
      <c r="M4213" s="485"/>
      <c r="N4213" s="483"/>
      <c r="O4213" s="485"/>
      <c r="P4213" s="486"/>
      <c r="Q4213" s="483"/>
      <c r="R4213" s="485"/>
      <c r="S4213" s="483"/>
      <c r="T4213" s="484"/>
      <c r="U4213" s="484"/>
      <c r="V4213" s="485"/>
      <c r="W4213" s="486"/>
      <c r="X4213" s="487"/>
    </row>
    <row r="4214" spans="5:24" x14ac:dyDescent="0.25">
      <c r="E4214" s="484"/>
      <c r="F4214" s="484"/>
      <c r="G4214" s="484"/>
      <c r="H4214" s="484"/>
      <c r="I4214" s="484"/>
      <c r="J4214" s="484"/>
      <c r="K4214" s="484"/>
      <c r="L4214" s="484"/>
      <c r="M4214" s="485"/>
      <c r="N4214" s="483"/>
      <c r="O4214" s="485"/>
      <c r="P4214" s="486"/>
      <c r="Q4214" s="483"/>
      <c r="R4214" s="485"/>
      <c r="S4214" s="483"/>
      <c r="T4214" s="484"/>
      <c r="U4214" s="484"/>
      <c r="V4214" s="485"/>
      <c r="W4214" s="486"/>
      <c r="X4214" s="487"/>
    </row>
    <row r="4215" spans="5:24" x14ac:dyDescent="0.25">
      <c r="E4215" s="484"/>
      <c r="F4215" s="484"/>
      <c r="G4215" s="484"/>
      <c r="H4215" s="484"/>
      <c r="I4215" s="484"/>
      <c r="J4215" s="484"/>
      <c r="K4215" s="484"/>
      <c r="L4215" s="484"/>
      <c r="M4215" s="485"/>
      <c r="N4215" s="483"/>
      <c r="O4215" s="485"/>
      <c r="P4215" s="486"/>
      <c r="Q4215" s="483"/>
      <c r="R4215" s="485"/>
      <c r="S4215" s="483"/>
      <c r="T4215" s="484"/>
      <c r="U4215" s="484"/>
      <c r="V4215" s="485"/>
      <c r="W4215" s="486"/>
      <c r="X4215" s="487"/>
    </row>
    <row r="4216" spans="5:24" x14ac:dyDescent="0.25">
      <c r="E4216" s="484"/>
      <c r="F4216" s="484"/>
      <c r="G4216" s="484"/>
      <c r="H4216" s="484"/>
      <c r="I4216" s="484"/>
      <c r="J4216" s="484"/>
      <c r="K4216" s="484"/>
      <c r="L4216" s="484"/>
      <c r="M4216" s="485"/>
      <c r="N4216" s="483"/>
      <c r="O4216" s="485"/>
      <c r="P4216" s="486"/>
      <c r="Q4216" s="483"/>
      <c r="R4216" s="485"/>
      <c r="S4216" s="483"/>
      <c r="T4216" s="484"/>
      <c r="U4216" s="484"/>
      <c r="V4216" s="485"/>
      <c r="W4216" s="486"/>
      <c r="X4216" s="487"/>
    </row>
    <row r="4217" spans="5:24" x14ac:dyDescent="0.25">
      <c r="E4217" s="484"/>
      <c r="F4217" s="484"/>
      <c r="G4217" s="484"/>
      <c r="H4217" s="484"/>
      <c r="I4217" s="484"/>
      <c r="J4217" s="484"/>
      <c r="K4217" s="484"/>
      <c r="L4217" s="484"/>
      <c r="M4217" s="485"/>
      <c r="N4217" s="483"/>
      <c r="O4217" s="485"/>
      <c r="P4217" s="486"/>
      <c r="Q4217" s="483"/>
      <c r="R4217" s="485"/>
      <c r="S4217" s="483"/>
      <c r="T4217" s="484"/>
      <c r="U4217" s="484"/>
      <c r="V4217" s="485"/>
      <c r="W4217" s="486"/>
      <c r="X4217" s="487"/>
    </row>
    <row r="4218" spans="5:24" x14ac:dyDescent="0.25">
      <c r="E4218" s="484"/>
      <c r="F4218" s="484"/>
      <c r="G4218" s="484"/>
      <c r="H4218" s="484"/>
      <c r="I4218" s="484"/>
      <c r="J4218" s="484"/>
      <c r="K4218" s="484"/>
      <c r="L4218" s="484"/>
      <c r="M4218" s="485"/>
      <c r="N4218" s="483"/>
      <c r="O4218" s="485"/>
      <c r="P4218" s="486"/>
      <c r="Q4218" s="483"/>
      <c r="R4218" s="485"/>
      <c r="S4218" s="483"/>
      <c r="T4218" s="484"/>
      <c r="U4218" s="484"/>
      <c r="V4218" s="485"/>
      <c r="W4218" s="486"/>
      <c r="X4218" s="487"/>
    </row>
    <row r="4219" spans="5:24" x14ac:dyDescent="0.25">
      <c r="E4219" s="484"/>
      <c r="F4219" s="484"/>
      <c r="G4219" s="484"/>
      <c r="H4219" s="484"/>
      <c r="I4219" s="484"/>
      <c r="J4219" s="484"/>
      <c r="K4219" s="484"/>
      <c r="L4219" s="484"/>
      <c r="M4219" s="485"/>
      <c r="N4219" s="483"/>
      <c r="O4219" s="485"/>
      <c r="P4219" s="486"/>
      <c r="Q4219" s="483"/>
      <c r="R4219" s="485"/>
      <c r="S4219" s="483"/>
      <c r="T4219" s="484"/>
      <c r="U4219" s="484"/>
      <c r="V4219" s="485"/>
      <c r="W4219" s="486"/>
      <c r="X4219" s="487"/>
    </row>
    <row r="4220" spans="5:24" x14ac:dyDescent="0.25">
      <c r="E4220" s="484"/>
      <c r="F4220" s="484"/>
      <c r="G4220" s="484"/>
      <c r="H4220" s="484"/>
      <c r="I4220" s="484"/>
      <c r="J4220" s="484"/>
      <c r="K4220" s="484"/>
      <c r="L4220" s="484"/>
      <c r="M4220" s="485"/>
      <c r="N4220" s="483"/>
      <c r="O4220" s="485"/>
      <c r="P4220" s="486"/>
      <c r="Q4220" s="483"/>
      <c r="R4220" s="485"/>
      <c r="S4220" s="483"/>
      <c r="T4220" s="484"/>
      <c r="U4220" s="484"/>
      <c r="V4220" s="485"/>
      <c r="W4220" s="486"/>
      <c r="X4220" s="487"/>
    </row>
    <row r="4221" spans="5:24" x14ac:dyDescent="0.25">
      <c r="E4221" s="484"/>
      <c r="F4221" s="484"/>
      <c r="G4221" s="484"/>
      <c r="H4221" s="484"/>
      <c r="I4221" s="484"/>
      <c r="J4221" s="484"/>
      <c r="K4221" s="484"/>
      <c r="L4221" s="484"/>
      <c r="M4221" s="485"/>
      <c r="N4221" s="483"/>
      <c r="O4221" s="485"/>
      <c r="P4221" s="486"/>
      <c r="Q4221" s="483"/>
      <c r="R4221" s="485"/>
      <c r="S4221" s="483"/>
      <c r="T4221" s="484"/>
      <c r="U4221" s="484"/>
      <c r="V4221" s="485"/>
      <c r="W4221" s="486"/>
      <c r="X4221" s="487"/>
    </row>
    <row r="4222" spans="5:24" x14ac:dyDescent="0.25">
      <c r="E4222" s="484"/>
      <c r="F4222" s="484"/>
      <c r="G4222" s="484"/>
      <c r="H4222" s="484"/>
      <c r="I4222" s="484"/>
      <c r="J4222" s="484"/>
      <c r="K4222" s="484"/>
      <c r="L4222" s="484"/>
      <c r="M4222" s="485"/>
      <c r="N4222" s="483"/>
      <c r="O4222" s="485"/>
      <c r="P4222" s="486"/>
      <c r="Q4222" s="483"/>
      <c r="R4222" s="485"/>
      <c r="S4222" s="483"/>
      <c r="T4222" s="484"/>
      <c r="U4222" s="484"/>
      <c r="V4222" s="485"/>
      <c r="W4222" s="486"/>
      <c r="X4222" s="487"/>
    </row>
    <row r="4223" spans="5:24" x14ac:dyDescent="0.25">
      <c r="E4223" s="484"/>
      <c r="F4223" s="484"/>
      <c r="G4223" s="484"/>
      <c r="H4223" s="484"/>
      <c r="I4223" s="484"/>
      <c r="J4223" s="484"/>
      <c r="K4223" s="484"/>
      <c r="L4223" s="484"/>
      <c r="M4223" s="485"/>
      <c r="N4223" s="483"/>
      <c r="O4223" s="485"/>
      <c r="P4223" s="486"/>
      <c r="Q4223" s="483"/>
      <c r="R4223" s="485"/>
      <c r="S4223" s="483"/>
      <c r="T4223" s="484"/>
      <c r="U4223" s="484"/>
      <c r="V4223" s="485"/>
      <c r="W4223" s="486"/>
      <c r="X4223" s="487"/>
    </row>
    <row r="4224" spans="5:24" x14ac:dyDescent="0.25">
      <c r="E4224" s="484"/>
      <c r="F4224" s="484"/>
      <c r="G4224" s="484"/>
      <c r="H4224" s="484"/>
      <c r="I4224" s="484"/>
      <c r="J4224" s="484"/>
      <c r="K4224" s="484"/>
      <c r="L4224" s="484"/>
      <c r="M4224" s="485"/>
      <c r="N4224" s="483"/>
      <c r="O4224" s="485"/>
      <c r="P4224" s="486"/>
      <c r="Q4224" s="483"/>
      <c r="R4224" s="485"/>
      <c r="S4224" s="483"/>
      <c r="T4224" s="484"/>
      <c r="U4224" s="484"/>
      <c r="V4224" s="485"/>
      <c r="W4224" s="486"/>
      <c r="X4224" s="487"/>
    </row>
    <row r="4225" spans="5:24" x14ac:dyDescent="0.25">
      <c r="E4225" s="484"/>
      <c r="F4225" s="484"/>
      <c r="G4225" s="484"/>
      <c r="H4225" s="484"/>
      <c r="I4225" s="484"/>
      <c r="J4225" s="484"/>
      <c r="K4225" s="484"/>
      <c r="L4225" s="484"/>
      <c r="M4225" s="485"/>
      <c r="N4225" s="483"/>
      <c r="O4225" s="485"/>
      <c r="P4225" s="486"/>
      <c r="Q4225" s="483"/>
      <c r="R4225" s="485"/>
      <c r="S4225" s="483"/>
      <c r="T4225" s="484"/>
      <c r="U4225" s="484"/>
      <c r="V4225" s="485"/>
      <c r="W4225" s="486"/>
      <c r="X4225" s="487"/>
    </row>
    <row r="4226" spans="5:24" x14ac:dyDescent="0.25">
      <c r="E4226" s="484"/>
      <c r="F4226" s="484"/>
      <c r="G4226" s="484"/>
      <c r="H4226" s="484"/>
      <c r="I4226" s="484"/>
      <c r="J4226" s="484"/>
      <c r="K4226" s="484"/>
      <c r="L4226" s="484"/>
      <c r="M4226" s="485"/>
      <c r="N4226" s="483"/>
      <c r="O4226" s="485"/>
      <c r="P4226" s="486"/>
      <c r="Q4226" s="483"/>
      <c r="R4226" s="485"/>
      <c r="S4226" s="483"/>
      <c r="T4226" s="484"/>
      <c r="U4226" s="484"/>
      <c r="V4226" s="485"/>
      <c r="W4226" s="486"/>
      <c r="X4226" s="487"/>
    </row>
    <row r="4227" spans="5:24" x14ac:dyDescent="0.25">
      <c r="E4227" s="484"/>
      <c r="F4227" s="484"/>
      <c r="G4227" s="484"/>
      <c r="H4227" s="484"/>
      <c r="I4227" s="484"/>
      <c r="J4227" s="484"/>
      <c r="K4227" s="484"/>
      <c r="L4227" s="484"/>
      <c r="M4227" s="485"/>
      <c r="N4227" s="483"/>
      <c r="O4227" s="485"/>
      <c r="P4227" s="486"/>
      <c r="Q4227" s="483"/>
      <c r="R4227" s="485"/>
      <c r="S4227" s="483"/>
      <c r="T4227" s="484"/>
      <c r="U4227" s="484"/>
      <c r="V4227" s="485"/>
      <c r="W4227" s="486"/>
      <c r="X4227" s="487"/>
    </row>
    <row r="4228" spans="5:24" x14ac:dyDescent="0.25">
      <c r="E4228" s="484"/>
      <c r="F4228" s="484"/>
      <c r="G4228" s="484"/>
      <c r="H4228" s="484"/>
      <c r="I4228" s="484"/>
      <c r="J4228" s="484"/>
      <c r="K4228" s="484"/>
      <c r="L4228" s="484"/>
      <c r="M4228" s="485"/>
      <c r="N4228" s="483"/>
      <c r="O4228" s="485"/>
      <c r="P4228" s="486"/>
      <c r="Q4228" s="483"/>
      <c r="R4228" s="485"/>
      <c r="S4228" s="483"/>
      <c r="T4228" s="484"/>
      <c r="U4228" s="484"/>
      <c r="V4228" s="485"/>
      <c r="W4228" s="486"/>
      <c r="X4228" s="487"/>
    </row>
    <row r="4229" spans="5:24" x14ac:dyDescent="0.25">
      <c r="E4229" s="484"/>
      <c r="F4229" s="484"/>
      <c r="G4229" s="484"/>
      <c r="H4229" s="484"/>
      <c r="I4229" s="484"/>
      <c r="J4229" s="484"/>
      <c r="K4229" s="484"/>
      <c r="L4229" s="484"/>
      <c r="M4229" s="485"/>
      <c r="N4229" s="483"/>
      <c r="O4229" s="485"/>
      <c r="P4229" s="486"/>
      <c r="Q4229" s="483"/>
      <c r="R4229" s="485"/>
      <c r="S4229" s="483"/>
      <c r="T4229" s="484"/>
      <c r="U4229" s="484"/>
      <c r="V4229" s="485"/>
      <c r="W4229" s="486"/>
      <c r="X4229" s="487"/>
    </row>
    <row r="4230" spans="5:24" x14ac:dyDescent="0.25">
      <c r="E4230" s="484"/>
      <c r="F4230" s="484"/>
      <c r="G4230" s="484"/>
      <c r="H4230" s="484"/>
      <c r="I4230" s="484"/>
      <c r="J4230" s="484"/>
      <c r="K4230" s="484"/>
      <c r="L4230" s="484"/>
      <c r="M4230" s="485"/>
      <c r="N4230" s="483"/>
      <c r="O4230" s="485"/>
      <c r="P4230" s="486"/>
      <c r="Q4230" s="483"/>
      <c r="R4230" s="485"/>
      <c r="S4230" s="483"/>
      <c r="T4230" s="484"/>
      <c r="U4230" s="484"/>
      <c r="V4230" s="485"/>
      <c r="W4230" s="486"/>
      <c r="X4230" s="487"/>
    </row>
    <row r="4231" spans="5:24" x14ac:dyDescent="0.25">
      <c r="E4231" s="484"/>
      <c r="F4231" s="484"/>
      <c r="G4231" s="484"/>
      <c r="H4231" s="484"/>
      <c r="I4231" s="484"/>
      <c r="J4231" s="484"/>
      <c r="K4231" s="484"/>
      <c r="L4231" s="484"/>
      <c r="M4231" s="485"/>
      <c r="N4231" s="483"/>
      <c r="O4231" s="485"/>
      <c r="P4231" s="486"/>
      <c r="Q4231" s="483"/>
      <c r="R4231" s="485"/>
      <c r="S4231" s="483"/>
      <c r="T4231" s="484"/>
      <c r="U4231" s="484"/>
      <c r="V4231" s="485"/>
      <c r="W4231" s="486"/>
      <c r="X4231" s="487"/>
    </row>
    <row r="4232" spans="5:24" x14ac:dyDescent="0.25">
      <c r="E4232" s="484"/>
      <c r="F4232" s="484"/>
      <c r="G4232" s="484"/>
      <c r="H4232" s="484"/>
      <c r="I4232" s="484"/>
      <c r="J4232" s="484"/>
      <c r="K4232" s="484"/>
      <c r="L4232" s="484"/>
      <c r="M4232" s="485"/>
      <c r="N4232" s="483"/>
      <c r="O4232" s="485"/>
      <c r="P4232" s="486"/>
      <c r="Q4232" s="483"/>
      <c r="R4232" s="485"/>
      <c r="S4232" s="483"/>
      <c r="T4232" s="484"/>
      <c r="U4232" s="484"/>
      <c r="V4232" s="485"/>
      <c r="W4232" s="486"/>
      <c r="X4232" s="487"/>
    </row>
    <row r="4233" spans="5:24" x14ac:dyDescent="0.25">
      <c r="E4233" s="484"/>
      <c r="F4233" s="484"/>
      <c r="G4233" s="484"/>
      <c r="H4233" s="484"/>
      <c r="I4233" s="484"/>
      <c r="J4233" s="484"/>
      <c r="K4233" s="484"/>
      <c r="L4233" s="484"/>
      <c r="M4233" s="485"/>
      <c r="N4233" s="483"/>
      <c r="O4233" s="485"/>
      <c r="P4233" s="486"/>
      <c r="Q4233" s="483"/>
      <c r="R4233" s="485"/>
      <c r="S4233" s="483"/>
      <c r="T4233" s="484"/>
      <c r="U4233" s="484"/>
      <c r="V4233" s="485"/>
      <c r="W4233" s="486"/>
      <c r="X4233" s="487"/>
    </row>
    <row r="4234" spans="5:24" x14ac:dyDescent="0.25">
      <c r="E4234" s="484"/>
      <c r="F4234" s="484"/>
      <c r="G4234" s="484"/>
      <c r="H4234" s="484"/>
      <c r="I4234" s="484"/>
      <c r="J4234" s="484"/>
      <c r="K4234" s="484"/>
      <c r="L4234" s="484"/>
      <c r="M4234" s="485"/>
      <c r="N4234" s="483"/>
      <c r="O4234" s="485"/>
      <c r="P4234" s="486"/>
      <c r="Q4234" s="483"/>
      <c r="R4234" s="485"/>
      <c r="S4234" s="483"/>
      <c r="T4234" s="484"/>
      <c r="U4234" s="484"/>
      <c r="V4234" s="485"/>
      <c r="W4234" s="486"/>
      <c r="X4234" s="487"/>
    </row>
    <row r="4235" spans="5:24" x14ac:dyDescent="0.25">
      <c r="E4235" s="484"/>
      <c r="F4235" s="484"/>
      <c r="G4235" s="484"/>
      <c r="H4235" s="484"/>
      <c r="I4235" s="484"/>
      <c r="J4235" s="484"/>
      <c r="K4235" s="484"/>
      <c r="L4235" s="484"/>
      <c r="M4235" s="485"/>
      <c r="N4235" s="483"/>
      <c r="O4235" s="485"/>
      <c r="P4235" s="486"/>
      <c r="Q4235" s="483"/>
      <c r="R4235" s="485"/>
      <c r="S4235" s="483"/>
      <c r="T4235" s="484"/>
      <c r="U4235" s="484"/>
      <c r="V4235" s="485"/>
      <c r="W4235" s="486"/>
      <c r="X4235" s="487"/>
    </row>
    <row r="4236" spans="5:24" x14ac:dyDescent="0.25">
      <c r="E4236" s="484"/>
      <c r="F4236" s="484"/>
      <c r="G4236" s="484"/>
      <c r="H4236" s="484"/>
      <c r="I4236" s="484"/>
      <c r="J4236" s="484"/>
      <c r="K4236" s="484"/>
      <c r="L4236" s="484"/>
      <c r="M4236" s="485"/>
      <c r="N4236" s="483"/>
      <c r="O4236" s="485"/>
      <c r="P4236" s="486"/>
      <c r="Q4236" s="483"/>
      <c r="R4236" s="485"/>
      <c r="S4236" s="483"/>
      <c r="T4236" s="484"/>
      <c r="U4236" s="484"/>
      <c r="V4236" s="485"/>
      <c r="W4236" s="486"/>
      <c r="X4236" s="487"/>
    </row>
    <row r="4237" spans="5:24" x14ac:dyDescent="0.25">
      <c r="E4237" s="484"/>
      <c r="F4237" s="484"/>
      <c r="G4237" s="484"/>
      <c r="H4237" s="484"/>
      <c r="I4237" s="484"/>
      <c r="J4237" s="484"/>
      <c r="K4237" s="484"/>
      <c r="L4237" s="484"/>
      <c r="M4237" s="485"/>
      <c r="N4237" s="483"/>
      <c r="O4237" s="485"/>
      <c r="P4237" s="486"/>
      <c r="Q4237" s="483"/>
      <c r="R4237" s="485"/>
      <c r="S4237" s="483"/>
      <c r="T4237" s="484"/>
      <c r="U4237" s="484"/>
      <c r="V4237" s="485"/>
      <c r="W4237" s="486"/>
      <c r="X4237" s="487"/>
    </row>
    <row r="4238" spans="5:24" x14ac:dyDescent="0.25">
      <c r="E4238" s="484"/>
      <c r="F4238" s="484"/>
      <c r="G4238" s="484"/>
      <c r="H4238" s="484"/>
      <c r="I4238" s="484"/>
      <c r="J4238" s="484"/>
      <c r="K4238" s="484"/>
      <c r="L4238" s="484"/>
      <c r="M4238" s="485"/>
      <c r="N4238" s="483"/>
      <c r="O4238" s="485"/>
      <c r="P4238" s="486"/>
      <c r="Q4238" s="483"/>
      <c r="R4238" s="485"/>
      <c r="S4238" s="483"/>
      <c r="T4238" s="484"/>
      <c r="U4238" s="484"/>
      <c r="V4238" s="485"/>
      <c r="W4238" s="486"/>
      <c r="X4238" s="487"/>
    </row>
    <row r="4239" spans="5:24" x14ac:dyDescent="0.25">
      <c r="E4239" s="484"/>
      <c r="F4239" s="484"/>
      <c r="G4239" s="484"/>
      <c r="H4239" s="484"/>
      <c r="I4239" s="484"/>
      <c r="J4239" s="484"/>
      <c r="K4239" s="484"/>
      <c r="L4239" s="484"/>
      <c r="M4239" s="485"/>
      <c r="N4239" s="483"/>
      <c r="O4239" s="485"/>
      <c r="P4239" s="486"/>
      <c r="Q4239" s="483"/>
      <c r="R4239" s="485"/>
      <c r="S4239" s="483"/>
      <c r="T4239" s="484"/>
      <c r="U4239" s="484"/>
      <c r="V4239" s="485"/>
      <c r="W4239" s="486"/>
      <c r="X4239" s="487"/>
    </row>
    <row r="4240" spans="5:24" x14ac:dyDescent="0.25">
      <c r="E4240" s="484"/>
      <c r="F4240" s="484"/>
      <c r="G4240" s="484"/>
      <c r="H4240" s="484"/>
      <c r="I4240" s="484"/>
      <c r="J4240" s="484"/>
      <c r="K4240" s="484"/>
      <c r="L4240" s="484"/>
      <c r="M4240" s="485"/>
      <c r="N4240" s="483"/>
      <c r="O4240" s="485"/>
      <c r="P4240" s="486"/>
      <c r="Q4240" s="483"/>
      <c r="R4240" s="485"/>
      <c r="S4240" s="483"/>
      <c r="T4240" s="484"/>
      <c r="U4240" s="484"/>
      <c r="V4240" s="485"/>
      <c r="W4240" s="486"/>
      <c r="X4240" s="487"/>
    </row>
    <row r="4241" spans="5:24" x14ac:dyDescent="0.25">
      <c r="E4241" s="484"/>
      <c r="F4241" s="484"/>
      <c r="G4241" s="484"/>
      <c r="H4241" s="484"/>
      <c r="I4241" s="484"/>
      <c r="J4241" s="484"/>
      <c r="K4241" s="484"/>
      <c r="L4241" s="484"/>
      <c r="M4241" s="485"/>
      <c r="N4241" s="483"/>
      <c r="O4241" s="485"/>
      <c r="P4241" s="486"/>
      <c r="Q4241" s="483"/>
      <c r="R4241" s="485"/>
      <c r="S4241" s="483"/>
      <c r="T4241" s="484"/>
      <c r="U4241" s="484"/>
      <c r="V4241" s="485"/>
      <c r="W4241" s="486"/>
      <c r="X4241" s="487"/>
    </row>
    <row r="4242" spans="5:24" x14ac:dyDescent="0.25">
      <c r="E4242" s="484"/>
      <c r="F4242" s="484"/>
      <c r="G4242" s="484"/>
      <c r="H4242" s="484"/>
      <c r="I4242" s="484"/>
      <c r="J4242" s="484"/>
      <c r="K4242" s="484"/>
      <c r="L4242" s="484"/>
      <c r="M4242" s="485"/>
      <c r="N4242" s="483"/>
      <c r="O4242" s="485"/>
      <c r="P4242" s="486"/>
      <c r="Q4242" s="483"/>
      <c r="R4242" s="485"/>
      <c r="S4242" s="483"/>
      <c r="T4242" s="484"/>
      <c r="U4242" s="484"/>
      <c r="V4242" s="485"/>
      <c r="W4242" s="486"/>
      <c r="X4242" s="487"/>
    </row>
    <row r="4243" spans="5:24" x14ac:dyDescent="0.25">
      <c r="E4243" s="484"/>
      <c r="F4243" s="484"/>
      <c r="G4243" s="484"/>
      <c r="H4243" s="484"/>
      <c r="I4243" s="484"/>
      <c r="J4243" s="484"/>
      <c r="K4243" s="484"/>
      <c r="L4243" s="484"/>
      <c r="M4243" s="485"/>
      <c r="N4243" s="483"/>
      <c r="O4243" s="485"/>
      <c r="P4243" s="486"/>
      <c r="Q4243" s="483"/>
      <c r="R4243" s="485"/>
      <c r="S4243" s="483"/>
      <c r="T4243" s="484"/>
      <c r="U4243" s="484"/>
      <c r="V4243" s="485"/>
      <c r="W4243" s="486"/>
      <c r="X4243" s="487"/>
    </row>
    <row r="4244" spans="5:24" x14ac:dyDescent="0.25">
      <c r="E4244" s="484"/>
      <c r="F4244" s="484"/>
      <c r="G4244" s="484"/>
      <c r="H4244" s="484"/>
      <c r="I4244" s="484"/>
      <c r="J4244" s="484"/>
      <c r="K4244" s="484"/>
      <c r="L4244" s="484"/>
      <c r="M4244" s="485"/>
      <c r="N4244" s="483"/>
      <c r="O4244" s="485"/>
      <c r="P4244" s="486"/>
      <c r="Q4244" s="483"/>
      <c r="R4244" s="485"/>
      <c r="S4244" s="483"/>
      <c r="T4244" s="484"/>
      <c r="U4244" s="484"/>
      <c r="V4244" s="485"/>
      <c r="W4244" s="486"/>
      <c r="X4244" s="487"/>
    </row>
    <row r="4245" spans="5:24" x14ac:dyDescent="0.25">
      <c r="E4245" s="484"/>
      <c r="F4245" s="484"/>
      <c r="G4245" s="484"/>
      <c r="H4245" s="484"/>
      <c r="I4245" s="484"/>
      <c r="J4245" s="484"/>
      <c r="K4245" s="484"/>
      <c r="L4245" s="484"/>
      <c r="M4245" s="485"/>
      <c r="N4245" s="483"/>
      <c r="O4245" s="485"/>
      <c r="P4245" s="486"/>
      <c r="Q4245" s="483"/>
      <c r="R4245" s="485"/>
      <c r="S4245" s="483"/>
      <c r="T4245" s="484"/>
      <c r="U4245" s="484"/>
      <c r="V4245" s="485"/>
      <c r="W4245" s="486"/>
      <c r="X4245" s="487"/>
    </row>
    <row r="4246" spans="5:24" x14ac:dyDescent="0.25">
      <c r="E4246" s="484"/>
      <c r="F4246" s="484"/>
      <c r="G4246" s="484"/>
      <c r="H4246" s="484"/>
      <c r="I4246" s="484"/>
      <c r="J4246" s="484"/>
      <c r="K4246" s="484"/>
      <c r="L4246" s="484"/>
      <c r="M4246" s="485"/>
      <c r="N4246" s="483"/>
      <c r="O4246" s="485"/>
      <c r="P4246" s="486"/>
      <c r="Q4246" s="483"/>
      <c r="R4246" s="485"/>
      <c r="S4246" s="483"/>
      <c r="T4246" s="484"/>
      <c r="U4246" s="484"/>
      <c r="V4246" s="485"/>
      <c r="W4246" s="486"/>
      <c r="X4246" s="487"/>
    </row>
    <row r="4247" spans="5:24" x14ac:dyDescent="0.25">
      <c r="E4247" s="484"/>
      <c r="F4247" s="484"/>
      <c r="G4247" s="484"/>
      <c r="H4247" s="484"/>
      <c r="I4247" s="484"/>
      <c r="J4247" s="484"/>
      <c r="K4247" s="484"/>
      <c r="L4247" s="484"/>
      <c r="M4247" s="485"/>
      <c r="N4247" s="483"/>
      <c r="O4247" s="485"/>
      <c r="P4247" s="486"/>
      <c r="Q4247" s="483"/>
      <c r="R4247" s="485"/>
      <c r="S4247" s="483"/>
      <c r="T4247" s="484"/>
      <c r="U4247" s="484"/>
      <c r="V4247" s="485"/>
      <c r="W4247" s="486"/>
      <c r="X4247" s="487"/>
    </row>
    <row r="4248" spans="5:24" x14ac:dyDescent="0.25">
      <c r="E4248" s="484"/>
      <c r="F4248" s="484"/>
      <c r="G4248" s="484"/>
      <c r="H4248" s="484"/>
      <c r="I4248" s="484"/>
      <c r="J4248" s="484"/>
      <c r="K4248" s="484"/>
      <c r="L4248" s="484"/>
      <c r="M4248" s="485"/>
      <c r="N4248" s="483"/>
      <c r="O4248" s="485"/>
      <c r="P4248" s="486"/>
      <c r="Q4248" s="483"/>
      <c r="R4248" s="485"/>
      <c r="S4248" s="483"/>
      <c r="T4248" s="484"/>
      <c r="U4248" s="484"/>
      <c r="V4248" s="485"/>
      <c r="W4248" s="486"/>
      <c r="X4248" s="487"/>
    </row>
    <row r="4249" spans="5:24" x14ac:dyDescent="0.25">
      <c r="E4249" s="484"/>
      <c r="F4249" s="484"/>
      <c r="G4249" s="484"/>
      <c r="H4249" s="484"/>
      <c r="I4249" s="484"/>
      <c r="J4249" s="484"/>
      <c r="K4249" s="484"/>
      <c r="L4249" s="484"/>
      <c r="M4249" s="485"/>
      <c r="N4249" s="483"/>
      <c r="O4249" s="485"/>
      <c r="P4249" s="486"/>
      <c r="Q4249" s="483"/>
      <c r="R4249" s="485"/>
      <c r="S4249" s="483"/>
      <c r="T4249" s="484"/>
      <c r="U4249" s="484"/>
      <c r="V4249" s="485"/>
      <c r="W4249" s="486"/>
      <c r="X4249" s="487"/>
    </row>
    <row r="4250" spans="5:24" x14ac:dyDescent="0.25">
      <c r="E4250" s="484"/>
      <c r="F4250" s="484"/>
      <c r="G4250" s="484"/>
      <c r="H4250" s="484"/>
      <c r="I4250" s="484"/>
      <c r="J4250" s="484"/>
      <c r="K4250" s="484"/>
      <c r="L4250" s="484"/>
      <c r="M4250" s="485"/>
      <c r="N4250" s="483"/>
      <c r="O4250" s="485"/>
      <c r="P4250" s="486"/>
      <c r="Q4250" s="483"/>
      <c r="R4250" s="485"/>
      <c r="S4250" s="483"/>
      <c r="T4250" s="484"/>
      <c r="U4250" s="484"/>
      <c r="V4250" s="485"/>
      <c r="W4250" s="486"/>
      <c r="X4250" s="487"/>
    </row>
    <row r="4251" spans="5:24" x14ac:dyDescent="0.25">
      <c r="E4251" s="484"/>
      <c r="F4251" s="484"/>
      <c r="G4251" s="484"/>
      <c r="H4251" s="484"/>
      <c r="I4251" s="484"/>
      <c r="J4251" s="484"/>
      <c r="K4251" s="484"/>
      <c r="L4251" s="484"/>
      <c r="M4251" s="485"/>
      <c r="N4251" s="483"/>
      <c r="O4251" s="485"/>
      <c r="P4251" s="486"/>
      <c r="Q4251" s="483"/>
      <c r="R4251" s="485"/>
      <c r="S4251" s="483"/>
      <c r="T4251" s="484"/>
      <c r="U4251" s="484"/>
      <c r="V4251" s="485"/>
      <c r="W4251" s="486"/>
      <c r="X4251" s="487"/>
    </row>
    <row r="4252" spans="5:24" x14ac:dyDescent="0.25">
      <c r="E4252" s="484"/>
      <c r="F4252" s="484"/>
      <c r="G4252" s="484"/>
      <c r="H4252" s="484"/>
      <c r="I4252" s="484"/>
      <c r="J4252" s="484"/>
      <c r="K4252" s="484"/>
      <c r="L4252" s="484"/>
      <c r="M4252" s="485"/>
      <c r="N4252" s="483"/>
      <c r="O4252" s="485"/>
      <c r="P4252" s="486"/>
      <c r="Q4252" s="483"/>
      <c r="R4252" s="485"/>
      <c r="S4252" s="483"/>
      <c r="T4252" s="484"/>
      <c r="U4252" s="484"/>
      <c r="V4252" s="485"/>
      <c r="W4252" s="486"/>
      <c r="X4252" s="487"/>
    </row>
    <row r="4253" spans="5:24" x14ac:dyDescent="0.25">
      <c r="E4253" s="484"/>
      <c r="F4253" s="484"/>
      <c r="G4253" s="484"/>
      <c r="H4253" s="484"/>
      <c r="I4253" s="484"/>
      <c r="J4253" s="484"/>
      <c r="K4253" s="484"/>
      <c r="L4253" s="484"/>
      <c r="M4253" s="485"/>
      <c r="N4253" s="483"/>
      <c r="O4253" s="485"/>
      <c r="P4253" s="486"/>
      <c r="Q4253" s="483"/>
      <c r="R4253" s="485"/>
      <c r="S4253" s="483"/>
      <c r="T4253" s="484"/>
      <c r="U4253" s="484"/>
      <c r="V4253" s="485"/>
      <c r="W4253" s="486"/>
      <c r="X4253" s="487"/>
    </row>
    <row r="4254" spans="5:24" x14ac:dyDescent="0.25">
      <c r="E4254" s="484"/>
      <c r="F4254" s="484"/>
      <c r="G4254" s="484"/>
      <c r="H4254" s="484"/>
      <c r="I4254" s="484"/>
      <c r="J4254" s="484"/>
      <c r="K4254" s="484"/>
      <c r="L4254" s="484"/>
      <c r="M4254" s="485"/>
      <c r="N4254" s="483"/>
      <c r="O4254" s="485"/>
      <c r="P4254" s="486"/>
      <c r="Q4254" s="483"/>
      <c r="R4254" s="485"/>
      <c r="S4254" s="483"/>
      <c r="T4254" s="484"/>
      <c r="U4254" s="484"/>
      <c r="V4254" s="485"/>
      <c r="W4254" s="486"/>
      <c r="X4254" s="487"/>
    </row>
    <row r="4255" spans="5:24" x14ac:dyDescent="0.25">
      <c r="E4255" s="484"/>
      <c r="F4255" s="484"/>
      <c r="G4255" s="484"/>
      <c r="H4255" s="484"/>
      <c r="I4255" s="484"/>
      <c r="J4255" s="484"/>
      <c r="K4255" s="484"/>
      <c r="L4255" s="484"/>
      <c r="M4255" s="485"/>
      <c r="N4255" s="483"/>
      <c r="O4255" s="485"/>
      <c r="P4255" s="486"/>
      <c r="Q4255" s="483"/>
      <c r="R4255" s="485"/>
      <c r="S4255" s="483"/>
      <c r="T4255" s="484"/>
      <c r="U4255" s="484"/>
      <c r="V4255" s="485"/>
      <c r="W4255" s="486"/>
      <c r="X4255" s="487"/>
    </row>
    <row r="4256" spans="5:24" x14ac:dyDescent="0.25">
      <c r="E4256" s="484"/>
      <c r="F4256" s="484"/>
      <c r="G4256" s="484"/>
      <c r="H4256" s="484"/>
      <c r="I4256" s="484"/>
      <c r="J4256" s="484"/>
      <c r="K4256" s="484"/>
      <c r="L4256" s="484"/>
      <c r="M4256" s="485"/>
      <c r="N4256" s="483"/>
      <c r="O4256" s="485"/>
      <c r="P4256" s="486"/>
      <c r="Q4256" s="483"/>
      <c r="R4256" s="485"/>
      <c r="S4256" s="483"/>
      <c r="T4256" s="484"/>
      <c r="U4256" s="484"/>
      <c r="V4256" s="485"/>
      <c r="W4256" s="486"/>
      <c r="X4256" s="487"/>
    </row>
    <row r="4257" spans="5:24" x14ac:dyDescent="0.25">
      <c r="E4257" s="484"/>
      <c r="F4257" s="484"/>
      <c r="G4257" s="484"/>
      <c r="H4257" s="484"/>
      <c r="I4257" s="484"/>
      <c r="J4257" s="484"/>
      <c r="K4257" s="484"/>
      <c r="L4257" s="484"/>
      <c r="M4257" s="485"/>
      <c r="N4257" s="483"/>
      <c r="O4257" s="485"/>
      <c r="P4257" s="486"/>
      <c r="Q4257" s="483"/>
      <c r="R4257" s="485"/>
      <c r="S4257" s="483"/>
      <c r="T4257" s="484"/>
      <c r="U4257" s="484"/>
      <c r="V4257" s="485"/>
      <c r="W4257" s="486"/>
      <c r="X4257" s="487"/>
    </row>
    <row r="4258" spans="5:24" x14ac:dyDescent="0.25">
      <c r="E4258" s="484"/>
      <c r="F4258" s="484"/>
      <c r="G4258" s="484"/>
      <c r="H4258" s="484"/>
      <c r="I4258" s="484"/>
      <c r="J4258" s="484"/>
      <c r="K4258" s="484"/>
      <c r="L4258" s="484"/>
      <c r="M4258" s="485"/>
      <c r="N4258" s="483"/>
      <c r="O4258" s="485"/>
      <c r="P4258" s="486"/>
      <c r="Q4258" s="483"/>
      <c r="R4258" s="485"/>
      <c r="S4258" s="483"/>
      <c r="T4258" s="484"/>
      <c r="U4258" s="484"/>
      <c r="V4258" s="485"/>
      <c r="W4258" s="486"/>
      <c r="X4258" s="487"/>
    </row>
    <row r="4259" spans="5:24" x14ac:dyDescent="0.25">
      <c r="E4259" s="484"/>
      <c r="F4259" s="484"/>
      <c r="G4259" s="484"/>
      <c r="H4259" s="484"/>
      <c r="I4259" s="484"/>
      <c r="J4259" s="484"/>
      <c r="K4259" s="484"/>
      <c r="L4259" s="484"/>
      <c r="M4259" s="485"/>
      <c r="N4259" s="483"/>
      <c r="O4259" s="485"/>
      <c r="P4259" s="486"/>
      <c r="Q4259" s="483"/>
      <c r="R4259" s="485"/>
      <c r="S4259" s="483"/>
      <c r="T4259" s="484"/>
      <c r="U4259" s="484"/>
      <c r="V4259" s="485"/>
      <c r="W4259" s="486"/>
      <c r="X4259" s="487"/>
    </row>
    <row r="4260" spans="5:24" x14ac:dyDescent="0.25">
      <c r="E4260" s="484"/>
      <c r="F4260" s="484"/>
      <c r="G4260" s="484"/>
      <c r="H4260" s="484"/>
      <c r="I4260" s="484"/>
      <c r="J4260" s="484"/>
      <c r="K4260" s="484"/>
      <c r="L4260" s="484"/>
      <c r="M4260" s="485"/>
      <c r="N4260" s="483"/>
      <c r="O4260" s="485"/>
      <c r="P4260" s="486"/>
      <c r="Q4260" s="483"/>
      <c r="R4260" s="485"/>
      <c r="S4260" s="483"/>
      <c r="T4260" s="484"/>
      <c r="U4260" s="484"/>
      <c r="V4260" s="485"/>
      <c r="W4260" s="486"/>
      <c r="X4260" s="487"/>
    </row>
    <row r="4261" spans="5:24" x14ac:dyDescent="0.25">
      <c r="E4261" s="484"/>
      <c r="F4261" s="484"/>
      <c r="G4261" s="484"/>
      <c r="H4261" s="484"/>
      <c r="I4261" s="484"/>
      <c r="J4261" s="484"/>
      <c r="K4261" s="484"/>
      <c r="L4261" s="484"/>
      <c r="M4261" s="485"/>
      <c r="N4261" s="483"/>
      <c r="O4261" s="485"/>
      <c r="P4261" s="486"/>
      <c r="Q4261" s="483"/>
      <c r="R4261" s="485"/>
      <c r="S4261" s="483"/>
      <c r="T4261" s="484"/>
      <c r="U4261" s="484"/>
      <c r="V4261" s="485"/>
      <c r="W4261" s="486"/>
      <c r="X4261" s="487"/>
    </row>
    <row r="4262" spans="5:24" x14ac:dyDescent="0.25">
      <c r="E4262" s="484"/>
      <c r="F4262" s="484"/>
      <c r="G4262" s="484"/>
      <c r="H4262" s="484"/>
      <c r="I4262" s="484"/>
      <c r="J4262" s="484"/>
      <c r="K4262" s="484"/>
      <c r="L4262" s="484"/>
      <c r="M4262" s="485"/>
      <c r="N4262" s="483"/>
      <c r="O4262" s="485"/>
      <c r="P4262" s="486"/>
      <c r="Q4262" s="483"/>
      <c r="R4262" s="485"/>
      <c r="S4262" s="483"/>
      <c r="T4262" s="484"/>
      <c r="U4262" s="484"/>
      <c r="V4262" s="485"/>
      <c r="W4262" s="486"/>
      <c r="X4262" s="487"/>
    </row>
    <row r="4263" spans="5:24" x14ac:dyDescent="0.25">
      <c r="E4263" s="484"/>
      <c r="F4263" s="484"/>
      <c r="G4263" s="484"/>
      <c r="H4263" s="484"/>
      <c r="I4263" s="484"/>
      <c r="J4263" s="484"/>
      <c r="K4263" s="484"/>
      <c r="L4263" s="484"/>
      <c r="M4263" s="485"/>
      <c r="N4263" s="483"/>
      <c r="O4263" s="485"/>
      <c r="P4263" s="486"/>
      <c r="Q4263" s="483"/>
      <c r="R4263" s="485"/>
      <c r="S4263" s="483"/>
      <c r="T4263" s="484"/>
      <c r="U4263" s="484"/>
      <c r="V4263" s="485"/>
      <c r="W4263" s="486"/>
      <c r="X4263" s="487"/>
    </row>
    <row r="4264" spans="5:24" x14ac:dyDescent="0.25">
      <c r="E4264" s="484"/>
      <c r="F4264" s="484"/>
      <c r="G4264" s="484"/>
      <c r="H4264" s="484"/>
      <c r="I4264" s="484"/>
      <c r="J4264" s="484"/>
      <c r="K4264" s="484"/>
      <c r="L4264" s="484"/>
      <c r="M4264" s="485"/>
      <c r="N4264" s="483"/>
      <c r="O4264" s="485"/>
      <c r="P4264" s="486"/>
      <c r="Q4264" s="483"/>
      <c r="R4264" s="485"/>
      <c r="S4264" s="483"/>
      <c r="T4264" s="484"/>
      <c r="U4264" s="484"/>
      <c r="V4264" s="485"/>
      <c r="W4264" s="486"/>
      <c r="X4264" s="487"/>
    </row>
    <row r="4265" spans="5:24" x14ac:dyDescent="0.25">
      <c r="E4265" s="484"/>
      <c r="F4265" s="484"/>
      <c r="G4265" s="484"/>
      <c r="H4265" s="484"/>
      <c r="I4265" s="484"/>
      <c r="J4265" s="484"/>
      <c r="K4265" s="484"/>
      <c r="L4265" s="484"/>
      <c r="M4265" s="485"/>
      <c r="N4265" s="483"/>
      <c r="O4265" s="485"/>
      <c r="P4265" s="486"/>
      <c r="Q4265" s="483"/>
      <c r="R4265" s="485"/>
      <c r="S4265" s="483"/>
      <c r="T4265" s="484"/>
      <c r="U4265" s="484"/>
      <c r="V4265" s="485"/>
      <c r="W4265" s="486"/>
      <c r="X4265" s="487"/>
    </row>
    <row r="4266" spans="5:24" x14ac:dyDescent="0.25">
      <c r="E4266" s="484"/>
      <c r="F4266" s="484"/>
      <c r="G4266" s="484"/>
      <c r="H4266" s="484"/>
      <c r="I4266" s="484"/>
      <c r="J4266" s="484"/>
      <c r="K4266" s="484"/>
      <c r="L4266" s="484"/>
      <c r="M4266" s="485"/>
      <c r="N4266" s="483"/>
      <c r="O4266" s="485"/>
      <c r="P4266" s="486"/>
      <c r="Q4266" s="483"/>
      <c r="R4266" s="485"/>
      <c r="S4266" s="483"/>
      <c r="T4266" s="484"/>
      <c r="U4266" s="484"/>
      <c r="V4266" s="485"/>
      <c r="W4266" s="486"/>
      <c r="X4266" s="487"/>
    </row>
    <row r="4267" spans="5:24" x14ac:dyDescent="0.25">
      <c r="E4267" s="484"/>
      <c r="F4267" s="484"/>
      <c r="G4267" s="484"/>
      <c r="H4267" s="484"/>
      <c r="I4267" s="484"/>
      <c r="J4267" s="484"/>
      <c r="K4267" s="484"/>
      <c r="L4267" s="484"/>
      <c r="M4267" s="485"/>
      <c r="N4267" s="483"/>
      <c r="O4267" s="485"/>
      <c r="P4267" s="486"/>
      <c r="Q4267" s="483"/>
      <c r="R4267" s="485"/>
      <c r="S4267" s="483"/>
      <c r="T4267" s="484"/>
      <c r="U4267" s="484"/>
      <c r="V4267" s="485"/>
      <c r="W4267" s="486"/>
      <c r="X4267" s="487"/>
    </row>
    <row r="4268" spans="5:24" x14ac:dyDescent="0.25">
      <c r="E4268" s="484"/>
      <c r="F4268" s="484"/>
      <c r="G4268" s="484"/>
      <c r="H4268" s="484"/>
      <c r="I4268" s="484"/>
      <c r="J4268" s="484"/>
      <c r="K4268" s="484"/>
      <c r="L4268" s="484"/>
      <c r="M4268" s="485"/>
      <c r="N4268" s="483"/>
      <c r="O4268" s="485"/>
      <c r="P4268" s="486"/>
      <c r="Q4268" s="483"/>
      <c r="R4268" s="485"/>
      <c r="S4268" s="483"/>
      <c r="T4268" s="484"/>
      <c r="U4268" s="484"/>
      <c r="V4268" s="485"/>
      <c r="W4268" s="486"/>
      <c r="X4268" s="487"/>
    </row>
    <row r="4269" spans="5:24" x14ac:dyDescent="0.25">
      <c r="E4269" s="484"/>
      <c r="F4269" s="484"/>
      <c r="G4269" s="484"/>
      <c r="H4269" s="484"/>
      <c r="I4269" s="484"/>
      <c r="J4269" s="484"/>
      <c r="K4269" s="484"/>
      <c r="L4269" s="484"/>
      <c r="M4269" s="485"/>
      <c r="N4269" s="483"/>
      <c r="O4269" s="485"/>
      <c r="P4269" s="486"/>
      <c r="Q4269" s="483"/>
      <c r="R4269" s="485"/>
      <c r="S4269" s="483"/>
      <c r="T4269" s="484"/>
      <c r="U4269" s="484"/>
      <c r="V4269" s="485"/>
      <c r="W4269" s="486"/>
      <c r="X4269" s="487"/>
    </row>
    <row r="4270" spans="5:24" x14ac:dyDescent="0.25">
      <c r="E4270" s="484"/>
      <c r="F4270" s="484"/>
      <c r="G4270" s="484"/>
      <c r="H4270" s="484"/>
      <c r="I4270" s="484"/>
      <c r="J4270" s="484"/>
      <c r="K4270" s="484"/>
      <c r="L4270" s="484"/>
      <c r="M4270" s="485"/>
      <c r="N4270" s="483"/>
      <c r="O4270" s="485"/>
      <c r="P4270" s="486"/>
      <c r="Q4270" s="483"/>
      <c r="R4270" s="485"/>
      <c r="S4270" s="483"/>
      <c r="T4270" s="484"/>
      <c r="U4270" s="484"/>
      <c r="V4270" s="485"/>
      <c r="W4270" s="486"/>
      <c r="X4270" s="487"/>
    </row>
    <row r="4271" spans="5:24" x14ac:dyDescent="0.25">
      <c r="E4271" s="484"/>
      <c r="F4271" s="484"/>
      <c r="G4271" s="484"/>
      <c r="H4271" s="484"/>
      <c r="I4271" s="484"/>
      <c r="J4271" s="484"/>
      <c r="K4271" s="484"/>
      <c r="L4271" s="484"/>
      <c r="M4271" s="485"/>
      <c r="N4271" s="483"/>
      <c r="O4271" s="485"/>
      <c r="P4271" s="486"/>
      <c r="Q4271" s="483"/>
      <c r="R4271" s="485"/>
      <c r="S4271" s="483"/>
      <c r="T4271" s="484"/>
      <c r="U4271" s="484"/>
      <c r="V4271" s="485"/>
      <c r="W4271" s="486"/>
      <c r="X4271" s="487"/>
    </row>
    <row r="4272" spans="5:24" x14ac:dyDescent="0.25">
      <c r="E4272" s="484"/>
      <c r="F4272" s="484"/>
      <c r="G4272" s="484"/>
      <c r="H4272" s="484"/>
      <c r="I4272" s="484"/>
      <c r="J4272" s="484"/>
      <c r="K4272" s="484"/>
      <c r="L4272" s="484"/>
      <c r="M4272" s="485"/>
      <c r="N4272" s="483"/>
      <c r="O4272" s="485"/>
      <c r="P4272" s="486"/>
      <c r="Q4272" s="483"/>
      <c r="R4272" s="485"/>
      <c r="S4272" s="483"/>
      <c r="T4272" s="484"/>
      <c r="U4272" s="484"/>
      <c r="V4272" s="485"/>
      <c r="W4272" s="486"/>
      <c r="X4272" s="487"/>
    </row>
    <row r="4273" spans="5:24" x14ac:dyDescent="0.25">
      <c r="E4273" s="484"/>
      <c r="F4273" s="484"/>
      <c r="G4273" s="484"/>
      <c r="H4273" s="484"/>
      <c r="I4273" s="484"/>
      <c r="J4273" s="484"/>
      <c r="K4273" s="484"/>
      <c r="L4273" s="484"/>
      <c r="M4273" s="485"/>
      <c r="N4273" s="483"/>
      <c r="O4273" s="485"/>
      <c r="P4273" s="486"/>
      <c r="Q4273" s="483"/>
      <c r="R4273" s="485"/>
      <c r="S4273" s="483"/>
      <c r="T4273" s="484"/>
      <c r="U4273" s="484"/>
      <c r="V4273" s="485"/>
      <c r="W4273" s="486"/>
      <c r="X4273" s="487"/>
    </row>
    <row r="4274" spans="5:24" x14ac:dyDescent="0.25">
      <c r="E4274" s="484"/>
      <c r="F4274" s="484"/>
      <c r="G4274" s="484"/>
      <c r="H4274" s="484"/>
      <c r="I4274" s="484"/>
      <c r="J4274" s="484"/>
      <c r="K4274" s="484"/>
      <c r="L4274" s="484"/>
      <c r="M4274" s="485"/>
      <c r="N4274" s="483"/>
      <c r="O4274" s="485"/>
      <c r="P4274" s="486"/>
      <c r="Q4274" s="483"/>
      <c r="R4274" s="485"/>
      <c r="S4274" s="483"/>
      <c r="T4274" s="484"/>
      <c r="U4274" s="484"/>
      <c r="V4274" s="485"/>
      <c r="W4274" s="486"/>
      <c r="X4274" s="487"/>
    </row>
    <row r="4275" spans="5:24" x14ac:dyDescent="0.25">
      <c r="E4275" s="484"/>
      <c r="F4275" s="484"/>
      <c r="G4275" s="484"/>
      <c r="H4275" s="484"/>
      <c r="I4275" s="484"/>
      <c r="J4275" s="484"/>
      <c r="K4275" s="484"/>
      <c r="L4275" s="484"/>
      <c r="M4275" s="485"/>
      <c r="N4275" s="483"/>
      <c r="O4275" s="485"/>
      <c r="P4275" s="486"/>
      <c r="Q4275" s="483"/>
      <c r="R4275" s="485"/>
      <c r="S4275" s="483"/>
      <c r="T4275" s="484"/>
      <c r="U4275" s="484"/>
      <c r="V4275" s="485"/>
      <c r="W4275" s="486"/>
      <c r="X4275" s="487"/>
    </row>
    <row r="4276" spans="5:24" x14ac:dyDescent="0.25">
      <c r="E4276" s="484"/>
      <c r="F4276" s="484"/>
      <c r="G4276" s="484"/>
      <c r="H4276" s="484"/>
      <c r="I4276" s="484"/>
      <c r="J4276" s="484"/>
      <c r="K4276" s="484"/>
      <c r="L4276" s="484"/>
      <c r="M4276" s="485"/>
      <c r="N4276" s="483"/>
      <c r="O4276" s="485"/>
      <c r="P4276" s="486"/>
      <c r="Q4276" s="483"/>
      <c r="R4276" s="485"/>
      <c r="S4276" s="483"/>
      <c r="T4276" s="484"/>
      <c r="U4276" s="484"/>
      <c r="V4276" s="485"/>
      <c r="W4276" s="486"/>
      <c r="X4276" s="487"/>
    </row>
    <row r="4277" spans="5:24" x14ac:dyDescent="0.25">
      <c r="E4277" s="484"/>
      <c r="F4277" s="484"/>
      <c r="G4277" s="484"/>
      <c r="H4277" s="484"/>
      <c r="I4277" s="484"/>
      <c r="J4277" s="484"/>
      <c r="K4277" s="484"/>
      <c r="L4277" s="484"/>
      <c r="M4277" s="485"/>
      <c r="N4277" s="483"/>
      <c r="O4277" s="485"/>
      <c r="P4277" s="486"/>
      <c r="Q4277" s="483"/>
      <c r="R4277" s="485"/>
      <c r="S4277" s="483"/>
      <c r="T4277" s="484"/>
      <c r="U4277" s="484"/>
      <c r="V4277" s="485"/>
      <c r="W4277" s="486"/>
      <c r="X4277" s="487"/>
    </row>
    <row r="4278" spans="5:24" x14ac:dyDescent="0.25">
      <c r="E4278" s="484"/>
      <c r="F4278" s="484"/>
      <c r="G4278" s="484"/>
      <c r="H4278" s="484"/>
      <c r="I4278" s="484"/>
      <c r="J4278" s="484"/>
      <c r="K4278" s="484"/>
      <c r="L4278" s="484"/>
      <c r="M4278" s="485"/>
      <c r="N4278" s="483"/>
      <c r="O4278" s="485"/>
      <c r="P4278" s="486"/>
      <c r="Q4278" s="483"/>
      <c r="R4278" s="485"/>
      <c r="S4278" s="483"/>
      <c r="T4278" s="484"/>
      <c r="U4278" s="484"/>
      <c r="V4278" s="485"/>
      <c r="W4278" s="486"/>
      <c r="X4278" s="487"/>
    </row>
    <row r="4279" spans="5:24" x14ac:dyDescent="0.25">
      <c r="E4279" s="484"/>
      <c r="F4279" s="484"/>
      <c r="G4279" s="484"/>
      <c r="H4279" s="484"/>
      <c r="I4279" s="484"/>
      <c r="J4279" s="484"/>
      <c r="K4279" s="484"/>
      <c r="L4279" s="484"/>
      <c r="M4279" s="485"/>
      <c r="N4279" s="483"/>
      <c r="O4279" s="485"/>
      <c r="P4279" s="486"/>
      <c r="Q4279" s="483"/>
      <c r="R4279" s="485"/>
      <c r="S4279" s="483"/>
      <c r="T4279" s="484"/>
      <c r="U4279" s="484"/>
      <c r="V4279" s="485"/>
      <c r="W4279" s="486"/>
      <c r="X4279" s="487"/>
    </row>
    <row r="4280" spans="5:24" x14ac:dyDescent="0.25">
      <c r="E4280" s="484"/>
      <c r="F4280" s="484"/>
      <c r="G4280" s="484"/>
      <c r="H4280" s="484"/>
      <c r="I4280" s="484"/>
      <c r="J4280" s="484"/>
      <c r="K4280" s="484"/>
      <c r="L4280" s="484"/>
      <c r="M4280" s="485"/>
      <c r="N4280" s="483"/>
      <c r="O4280" s="485"/>
      <c r="P4280" s="486"/>
      <c r="Q4280" s="483"/>
      <c r="R4280" s="485"/>
      <c r="S4280" s="483"/>
      <c r="T4280" s="484"/>
      <c r="U4280" s="484"/>
      <c r="V4280" s="485"/>
      <c r="W4280" s="486"/>
      <c r="X4280" s="487"/>
    </row>
    <row r="4281" spans="5:24" x14ac:dyDescent="0.25">
      <c r="E4281" s="484"/>
      <c r="F4281" s="484"/>
      <c r="G4281" s="484"/>
      <c r="H4281" s="484"/>
      <c r="I4281" s="484"/>
      <c r="J4281" s="484"/>
      <c r="K4281" s="484"/>
      <c r="L4281" s="484"/>
      <c r="M4281" s="485"/>
      <c r="N4281" s="483"/>
      <c r="O4281" s="485"/>
      <c r="P4281" s="486"/>
      <c r="Q4281" s="483"/>
      <c r="R4281" s="485"/>
      <c r="S4281" s="483"/>
      <c r="T4281" s="484"/>
      <c r="U4281" s="484"/>
      <c r="V4281" s="485"/>
      <c r="W4281" s="486"/>
      <c r="X4281" s="487"/>
    </row>
    <row r="4282" spans="5:24" x14ac:dyDescent="0.25">
      <c r="E4282" s="484"/>
      <c r="F4282" s="484"/>
      <c r="G4282" s="484"/>
      <c r="H4282" s="484"/>
      <c r="I4282" s="484"/>
      <c r="J4282" s="484"/>
      <c r="K4282" s="484"/>
      <c r="L4282" s="484"/>
      <c r="M4282" s="485"/>
      <c r="N4282" s="483"/>
      <c r="O4282" s="485"/>
      <c r="P4282" s="486"/>
      <c r="Q4282" s="483"/>
      <c r="R4282" s="485"/>
      <c r="S4282" s="483"/>
      <c r="T4282" s="484"/>
      <c r="U4282" s="484"/>
      <c r="V4282" s="485"/>
      <c r="W4282" s="486"/>
      <c r="X4282" s="487"/>
    </row>
    <row r="4283" spans="5:24" x14ac:dyDescent="0.25">
      <c r="E4283" s="484"/>
      <c r="F4283" s="484"/>
      <c r="G4283" s="484"/>
      <c r="H4283" s="484"/>
      <c r="I4283" s="484"/>
      <c r="J4283" s="484"/>
      <c r="K4283" s="484"/>
      <c r="L4283" s="484"/>
      <c r="M4283" s="485"/>
      <c r="N4283" s="483"/>
      <c r="O4283" s="485"/>
      <c r="P4283" s="486"/>
      <c r="Q4283" s="483"/>
      <c r="R4283" s="485"/>
      <c r="S4283" s="483"/>
      <c r="T4283" s="484"/>
      <c r="U4283" s="484"/>
      <c r="V4283" s="485"/>
      <c r="W4283" s="486"/>
      <c r="X4283" s="487"/>
    </row>
    <row r="4284" spans="5:24" x14ac:dyDescent="0.25">
      <c r="E4284" s="484"/>
      <c r="F4284" s="484"/>
      <c r="G4284" s="484"/>
      <c r="H4284" s="484"/>
      <c r="I4284" s="484"/>
      <c r="J4284" s="484"/>
      <c r="K4284" s="484"/>
      <c r="L4284" s="484"/>
      <c r="M4284" s="485"/>
      <c r="N4284" s="483"/>
      <c r="O4284" s="485"/>
      <c r="P4284" s="486"/>
      <c r="Q4284" s="483"/>
      <c r="R4284" s="485"/>
      <c r="S4284" s="483"/>
      <c r="T4284" s="484"/>
      <c r="U4284" s="484"/>
      <c r="V4284" s="485"/>
      <c r="W4284" s="486"/>
      <c r="X4284" s="487"/>
    </row>
    <row r="4285" spans="5:24" x14ac:dyDescent="0.25">
      <c r="E4285" s="484"/>
      <c r="F4285" s="484"/>
      <c r="G4285" s="484"/>
      <c r="H4285" s="484"/>
      <c r="I4285" s="484"/>
      <c r="J4285" s="484"/>
      <c r="K4285" s="484"/>
      <c r="L4285" s="484"/>
      <c r="M4285" s="485"/>
      <c r="N4285" s="483"/>
      <c r="O4285" s="485"/>
      <c r="P4285" s="486"/>
      <c r="Q4285" s="483"/>
      <c r="R4285" s="485"/>
      <c r="S4285" s="483"/>
      <c r="T4285" s="484"/>
      <c r="U4285" s="484"/>
      <c r="V4285" s="485"/>
      <c r="W4285" s="486"/>
      <c r="X4285" s="487"/>
    </row>
    <row r="4286" spans="5:24" x14ac:dyDescent="0.25">
      <c r="E4286" s="484"/>
      <c r="F4286" s="484"/>
      <c r="G4286" s="484"/>
      <c r="H4286" s="484"/>
      <c r="I4286" s="484"/>
      <c r="J4286" s="484"/>
      <c r="K4286" s="484"/>
      <c r="L4286" s="484"/>
      <c r="M4286" s="485"/>
      <c r="N4286" s="483"/>
      <c r="O4286" s="485"/>
      <c r="P4286" s="486"/>
      <c r="Q4286" s="483"/>
      <c r="R4286" s="485"/>
      <c r="S4286" s="483"/>
      <c r="T4286" s="484"/>
      <c r="U4286" s="484"/>
      <c r="V4286" s="485"/>
      <c r="W4286" s="486"/>
      <c r="X4286" s="487"/>
    </row>
    <row r="4287" spans="5:24" x14ac:dyDescent="0.25">
      <c r="E4287" s="484"/>
      <c r="F4287" s="484"/>
      <c r="G4287" s="484"/>
      <c r="H4287" s="484"/>
      <c r="I4287" s="484"/>
      <c r="J4287" s="484"/>
      <c r="K4287" s="484"/>
      <c r="L4287" s="484"/>
      <c r="M4287" s="485"/>
      <c r="N4287" s="483"/>
      <c r="O4287" s="485"/>
      <c r="P4287" s="486"/>
      <c r="Q4287" s="483"/>
      <c r="R4287" s="485"/>
      <c r="S4287" s="483"/>
      <c r="T4287" s="484"/>
      <c r="U4287" s="484"/>
      <c r="V4287" s="485"/>
      <c r="W4287" s="486"/>
      <c r="X4287" s="487"/>
    </row>
    <row r="4288" spans="5:24" x14ac:dyDescent="0.25">
      <c r="E4288" s="484"/>
      <c r="F4288" s="484"/>
      <c r="G4288" s="484"/>
      <c r="H4288" s="484"/>
      <c r="I4288" s="484"/>
      <c r="J4288" s="484"/>
      <c r="K4288" s="484"/>
      <c r="L4288" s="484"/>
      <c r="M4288" s="485"/>
      <c r="N4288" s="483"/>
      <c r="O4288" s="485"/>
      <c r="P4288" s="486"/>
      <c r="Q4288" s="483"/>
      <c r="R4288" s="485"/>
      <c r="S4288" s="483"/>
      <c r="T4288" s="484"/>
      <c r="U4288" s="484"/>
      <c r="V4288" s="485"/>
      <c r="W4288" s="486"/>
      <c r="X4288" s="487"/>
    </row>
    <row r="4289" spans="5:24" x14ac:dyDescent="0.25">
      <c r="E4289" s="484"/>
      <c r="F4289" s="484"/>
      <c r="G4289" s="484"/>
      <c r="H4289" s="484"/>
      <c r="I4289" s="484"/>
      <c r="J4289" s="484"/>
      <c r="K4289" s="484"/>
      <c r="L4289" s="484"/>
      <c r="M4289" s="485"/>
      <c r="N4289" s="483"/>
      <c r="O4289" s="485"/>
      <c r="P4289" s="486"/>
      <c r="Q4289" s="483"/>
      <c r="R4289" s="485"/>
      <c r="S4289" s="483"/>
      <c r="T4289" s="484"/>
      <c r="U4289" s="484"/>
      <c r="V4289" s="485"/>
      <c r="W4289" s="486"/>
      <c r="X4289" s="487"/>
    </row>
    <row r="4290" spans="5:24" x14ac:dyDescent="0.25">
      <c r="E4290" s="484"/>
      <c r="F4290" s="484"/>
      <c r="G4290" s="484"/>
      <c r="H4290" s="484"/>
      <c r="I4290" s="484"/>
      <c r="J4290" s="484"/>
      <c r="K4290" s="484"/>
      <c r="L4290" s="484"/>
      <c r="M4290" s="485"/>
      <c r="N4290" s="483"/>
      <c r="O4290" s="485"/>
      <c r="P4290" s="486"/>
      <c r="Q4290" s="483"/>
      <c r="R4290" s="485"/>
      <c r="S4290" s="483"/>
      <c r="T4290" s="484"/>
      <c r="U4290" s="484"/>
      <c r="V4290" s="485"/>
      <c r="W4290" s="486"/>
      <c r="X4290" s="487"/>
    </row>
    <row r="4291" spans="5:24" x14ac:dyDescent="0.25">
      <c r="E4291" s="484"/>
      <c r="F4291" s="484"/>
      <c r="G4291" s="484"/>
      <c r="H4291" s="484"/>
      <c r="I4291" s="484"/>
      <c r="J4291" s="484"/>
      <c r="K4291" s="484"/>
      <c r="L4291" s="484"/>
      <c r="M4291" s="485"/>
      <c r="N4291" s="483"/>
      <c r="O4291" s="485"/>
      <c r="P4291" s="486"/>
      <c r="Q4291" s="483"/>
      <c r="R4291" s="485"/>
      <c r="S4291" s="483"/>
      <c r="T4291" s="484"/>
      <c r="U4291" s="484"/>
      <c r="V4291" s="485"/>
      <c r="W4291" s="486"/>
      <c r="X4291" s="487"/>
    </row>
    <row r="4292" spans="5:24" x14ac:dyDescent="0.25">
      <c r="E4292" s="484"/>
      <c r="F4292" s="484"/>
      <c r="G4292" s="484"/>
      <c r="H4292" s="484"/>
      <c r="I4292" s="484"/>
      <c r="J4292" s="484"/>
      <c r="K4292" s="484"/>
      <c r="L4292" s="484"/>
      <c r="M4292" s="485"/>
      <c r="N4292" s="483"/>
      <c r="O4292" s="485"/>
      <c r="P4292" s="486"/>
      <c r="Q4292" s="483"/>
      <c r="R4292" s="485"/>
      <c r="S4292" s="483"/>
      <c r="T4292" s="484"/>
      <c r="U4292" s="484"/>
      <c r="V4292" s="485"/>
      <c r="W4292" s="486"/>
      <c r="X4292" s="487"/>
    </row>
    <row r="4293" spans="5:24" x14ac:dyDescent="0.25">
      <c r="E4293" s="484"/>
      <c r="F4293" s="484"/>
      <c r="G4293" s="484"/>
      <c r="H4293" s="484"/>
      <c r="I4293" s="484"/>
      <c r="J4293" s="484"/>
      <c r="K4293" s="484"/>
      <c r="L4293" s="484"/>
      <c r="M4293" s="485"/>
      <c r="N4293" s="483"/>
      <c r="O4293" s="485"/>
      <c r="P4293" s="486"/>
      <c r="Q4293" s="483"/>
      <c r="R4293" s="485"/>
      <c r="S4293" s="483"/>
      <c r="T4293" s="484"/>
      <c r="U4293" s="484"/>
      <c r="V4293" s="485"/>
      <c r="W4293" s="486"/>
      <c r="X4293" s="487"/>
    </row>
    <row r="4294" spans="5:24" x14ac:dyDescent="0.25">
      <c r="E4294" s="484"/>
      <c r="F4294" s="484"/>
      <c r="G4294" s="484"/>
      <c r="H4294" s="484"/>
      <c r="I4294" s="484"/>
      <c r="J4294" s="484"/>
      <c r="K4294" s="484"/>
      <c r="L4294" s="484"/>
      <c r="M4294" s="485"/>
      <c r="N4294" s="483"/>
      <c r="O4294" s="485"/>
      <c r="P4294" s="486"/>
      <c r="Q4294" s="483"/>
      <c r="R4294" s="485"/>
      <c r="S4294" s="483"/>
      <c r="T4294" s="484"/>
      <c r="U4294" s="484"/>
      <c r="V4294" s="485"/>
      <c r="W4294" s="486"/>
      <c r="X4294" s="487"/>
    </row>
    <row r="4295" spans="5:24" x14ac:dyDescent="0.25">
      <c r="E4295" s="484"/>
      <c r="F4295" s="484"/>
      <c r="G4295" s="484"/>
      <c r="H4295" s="484"/>
      <c r="I4295" s="484"/>
      <c r="J4295" s="484"/>
      <c r="K4295" s="484"/>
      <c r="L4295" s="484"/>
      <c r="M4295" s="485"/>
      <c r="N4295" s="483"/>
      <c r="O4295" s="485"/>
      <c r="P4295" s="486"/>
      <c r="Q4295" s="483"/>
      <c r="R4295" s="485"/>
      <c r="S4295" s="483"/>
      <c r="T4295" s="484"/>
      <c r="U4295" s="484"/>
      <c r="V4295" s="485"/>
      <c r="W4295" s="486"/>
      <c r="X4295" s="487"/>
    </row>
    <row r="4296" spans="5:24" x14ac:dyDescent="0.25">
      <c r="E4296" s="484"/>
      <c r="F4296" s="484"/>
      <c r="G4296" s="484"/>
      <c r="H4296" s="484"/>
      <c r="I4296" s="484"/>
      <c r="J4296" s="484"/>
      <c r="K4296" s="484"/>
      <c r="L4296" s="484"/>
      <c r="M4296" s="485"/>
      <c r="N4296" s="483"/>
      <c r="O4296" s="485"/>
      <c r="P4296" s="486"/>
      <c r="Q4296" s="483"/>
      <c r="R4296" s="485"/>
      <c r="S4296" s="483"/>
      <c r="T4296" s="484"/>
      <c r="U4296" s="484"/>
      <c r="V4296" s="485"/>
      <c r="W4296" s="486"/>
      <c r="X4296" s="487"/>
    </row>
    <row r="4297" spans="5:24" x14ac:dyDescent="0.25">
      <c r="E4297" s="484"/>
      <c r="F4297" s="484"/>
      <c r="G4297" s="484"/>
      <c r="H4297" s="484"/>
      <c r="I4297" s="484"/>
      <c r="J4297" s="484"/>
      <c r="K4297" s="484"/>
      <c r="L4297" s="484"/>
      <c r="M4297" s="485"/>
      <c r="N4297" s="483"/>
      <c r="O4297" s="485"/>
      <c r="P4297" s="486"/>
      <c r="Q4297" s="483"/>
      <c r="R4297" s="485"/>
      <c r="S4297" s="483"/>
      <c r="T4297" s="484"/>
      <c r="U4297" s="484"/>
      <c r="V4297" s="485"/>
      <c r="W4297" s="486"/>
      <c r="X4297" s="487"/>
    </row>
    <row r="4298" spans="5:24" x14ac:dyDescent="0.25">
      <c r="E4298" s="484"/>
      <c r="F4298" s="484"/>
      <c r="G4298" s="484"/>
      <c r="H4298" s="484"/>
      <c r="I4298" s="484"/>
      <c r="J4298" s="484"/>
      <c r="K4298" s="484"/>
      <c r="L4298" s="484"/>
      <c r="M4298" s="485"/>
      <c r="N4298" s="483"/>
      <c r="O4298" s="485"/>
      <c r="P4298" s="486"/>
      <c r="Q4298" s="483"/>
      <c r="R4298" s="485"/>
      <c r="S4298" s="483"/>
      <c r="T4298" s="484"/>
      <c r="U4298" s="484"/>
      <c r="V4298" s="485"/>
      <c r="W4298" s="486"/>
      <c r="X4298" s="487"/>
    </row>
    <row r="4299" spans="5:24" x14ac:dyDescent="0.25">
      <c r="E4299" s="484"/>
      <c r="F4299" s="484"/>
      <c r="G4299" s="484"/>
      <c r="H4299" s="484"/>
      <c r="I4299" s="484"/>
      <c r="J4299" s="484"/>
      <c r="K4299" s="484"/>
      <c r="L4299" s="484"/>
      <c r="M4299" s="485"/>
      <c r="N4299" s="483"/>
      <c r="O4299" s="485"/>
      <c r="P4299" s="486"/>
      <c r="Q4299" s="483"/>
      <c r="R4299" s="485"/>
      <c r="S4299" s="483"/>
      <c r="T4299" s="484"/>
      <c r="U4299" s="484"/>
      <c r="V4299" s="485"/>
      <c r="W4299" s="486"/>
      <c r="X4299" s="487"/>
    </row>
    <row r="4300" spans="5:24" x14ac:dyDescent="0.25">
      <c r="E4300" s="484"/>
      <c r="F4300" s="484"/>
      <c r="G4300" s="484"/>
      <c r="H4300" s="484"/>
      <c r="I4300" s="484"/>
      <c r="J4300" s="484"/>
      <c r="K4300" s="484"/>
      <c r="L4300" s="484"/>
      <c r="M4300" s="485"/>
      <c r="N4300" s="483"/>
      <c r="O4300" s="485"/>
      <c r="P4300" s="486"/>
      <c r="Q4300" s="483"/>
      <c r="R4300" s="485"/>
      <c r="S4300" s="483"/>
      <c r="T4300" s="484"/>
      <c r="U4300" s="484"/>
      <c r="V4300" s="485"/>
      <c r="W4300" s="486"/>
      <c r="X4300" s="487"/>
    </row>
    <row r="4301" spans="5:24" x14ac:dyDescent="0.25">
      <c r="E4301" s="484"/>
      <c r="F4301" s="484"/>
      <c r="G4301" s="484"/>
      <c r="H4301" s="484"/>
      <c r="I4301" s="484"/>
      <c r="J4301" s="484"/>
      <c r="K4301" s="484"/>
      <c r="L4301" s="484"/>
      <c r="M4301" s="485"/>
      <c r="N4301" s="483"/>
      <c r="O4301" s="485"/>
      <c r="P4301" s="486"/>
      <c r="Q4301" s="483"/>
      <c r="R4301" s="485"/>
      <c r="S4301" s="483"/>
      <c r="T4301" s="484"/>
      <c r="U4301" s="484"/>
      <c r="V4301" s="485"/>
      <c r="W4301" s="486"/>
      <c r="X4301" s="487"/>
    </row>
    <row r="4302" spans="5:24" x14ac:dyDescent="0.25">
      <c r="E4302" s="484"/>
      <c r="F4302" s="484"/>
      <c r="G4302" s="484"/>
      <c r="H4302" s="484"/>
      <c r="I4302" s="484"/>
      <c r="J4302" s="484"/>
      <c r="K4302" s="484"/>
      <c r="L4302" s="484"/>
      <c r="M4302" s="485"/>
      <c r="N4302" s="483"/>
      <c r="O4302" s="485"/>
      <c r="P4302" s="486"/>
      <c r="Q4302" s="483"/>
      <c r="R4302" s="485"/>
      <c r="S4302" s="483"/>
      <c r="T4302" s="484"/>
      <c r="U4302" s="484"/>
      <c r="V4302" s="485"/>
      <c r="W4302" s="486"/>
      <c r="X4302" s="487"/>
    </row>
    <row r="4303" spans="5:24" x14ac:dyDescent="0.25">
      <c r="E4303" s="484"/>
      <c r="F4303" s="484"/>
      <c r="G4303" s="484"/>
      <c r="H4303" s="484"/>
      <c r="I4303" s="484"/>
      <c r="J4303" s="484"/>
      <c r="K4303" s="484"/>
      <c r="L4303" s="484"/>
      <c r="M4303" s="485"/>
      <c r="N4303" s="483"/>
      <c r="O4303" s="485"/>
      <c r="P4303" s="486"/>
      <c r="Q4303" s="483"/>
      <c r="R4303" s="485"/>
      <c r="S4303" s="483"/>
      <c r="T4303" s="484"/>
      <c r="U4303" s="484"/>
      <c r="V4303" s="485"/>
      <c r="W4303" s="486"/>
      <c r="X4303" s="487"/>
    </row>
    <row r="4304" spans="5:24" x14ac:dyDescent="0.25">
      <c r="E4304" s="484"/>
      <c r="F4304" s="484"/>
      <c r="G4304" s="484"/>
      <c r="H4304" s="484"/>
      <c r="I4304" s="484"/>
      <c r="J4304" s="484"/>
      <c r="K4304" s="484"/>
      <c r="L4304" s="484"/>
      <c r="M4304" s="485"/>
      <c r="N4304" s="483"/>
      <c r="O4304" s="485"/>
      <c r="P4304" s="486"/>
      <c r="Q4304" s="483"/>
      <c r="R4304" s="485"/>
      <c r="S4304" s="483"/>
      <c r="T4304" s="484"/>
      <c r="U4304" s="484"/>
      <c r="V4304" s="485"/>
      <c r="W4304" s="486"/>
      <c r="X4304" s="487"/>
    </row>
    <row r="4305" spans="5:24" x14ac:dyDescent="0.25">
      <c r="E4305" s="484"/>
      <c r="F4305" s="484"/>
      <c r="G4305" s="484"/>
      <c r="H4305" s="484"/>
      <c r="I4305" s="484"/>
      <c r="J4305" s="484"/>
      <c r="K4305" s="484"/>
      <c r="L4305" s="484"/>
      <c r="M4305" s="485"/>
      <c r="N4305" s="483"/>
      <c r="O4305" s="485"/>
      <c r="P4305" s="486"/>
      <c r="Q4305" s="483"/>
      <c r="R4305" s="485"/>
      <c r="S4305" s="483"/>
      <c r="T4305" s="484"/>
      <c r="U4305" s="484"/>
      <c r="V4305" s="485"/>
      <c r="W4305" s="486"/>
      <c r="X4305" s="487"/>
    </row>
    <row r="4306" spans="5:24" x14ac:dyDescent="0.25">
      <c r="E4306" s="484"/>
      <c r="F4306" s="484"/>
      <c r="G4306" s="484"/>
      <c r="H4306" s="484"/>
      <c r="I4306" s="484"/>
      <c r="J4306" s="484"/>
      <c r="K4306" s="484"/>
      <c r="L4306" s="484"/>
      <c r="M4306" s="485"/>
      <c r="N4306" s="483"/>
      <c r="O4306" s="485"/>
      <c r="P4306" s="486"/>
      <c r="Q4306" s="483"/>
      <c r="R4306" s="485"/>
      <c r="S4306" s="483"/>
      <c r="T4306" s="484"/>
      <c r="U4306" s="484"/>
      <c r="V4306" s="485"/>
      <c r="W4306" s="486"/>
      <c r="X4306" s="487"/>
    </row>
    <row r="4307" spans="5:24" x14ac:dyDescent="0.25">
      <c r="E4307" s="484"/>
      <c r="F4307" s="484"/>
      <c r="G4307" s="484"/>
      <c r="H4307" s="484"/>
      <c r="I4307" s="484"/>
      <c r="J4307" s="484"/>
      <c r="K4307" s="484"/>
      <c r="L4307" s="484"/>
      <c r="M4307" s="485"/>
      <c r="N4307" s="483"/>
      <c r="O4307" s="485"/>
      <c r="P4307" s="486"/>
      <c r="Q4307" s="483"/>
      <c r="R4307" s="485"/>
      <c r="S4307" s="483"/>
      <c r="T4307" s="484"/>
      <c r="U4307" s="484"/>
      <c r="V4307" s="485"/>
      <c r="W4307" s="486"/>
      <c r="X4307" s="487"/>
    </row>
    <row r="4308" spans="5:24" x14ac:dyDescent="0.25">
      <c r="E4308" s="484"/>
      <c r="F4308" s="484"/>
      <c r="G4308" s="484"/>
      <c r="H4308" s="484"/>
      <c r="I4308" s="484"/>
      <c r="J4308" s="484"/>
      <c r="K4308" s="484"/>
      <c r="L4308" s="484"/>
      <c r="M4308" s="485"/>
      <c r="N4308" s="483"/>
      <c r="O4308" s="485"/>
      <c r="P4308" s="486"/>
      <c r="Q4308" s="483"/>
      <c r="R4308" s="485"/>
      <c r="S4308" s="483"/>
      <c r="T4308" s="484"/>
      <c r="U4308" s="484"/>
      <c r="V4308" s="485"/>
      <c r="W4308" s="486"/>
      <c r="X4308" s="487"/>
    </row>
    <row r="4309" spans="5:24" x14ac:dyDescent="0.25">
      <c r="E4309" s="484"/>
      <c r="F4309" s="484"/>
      <c r="G4309" s="484"/>
      <c r="H4309" s="484"/>
      <c r="I4309" s="484"/>
      <c r="J4309" s="484"/>
      <c r="K4309" s="484"/>
      <c r="L4309" s="484"/>
      <c r="M4309" s="485"/>
      <c r="N4309" s="483"/>
      <c r="O4309" s="485"/>
      <c r="P4309" s="486"/>
      <c r="Q4309" s="483"/>
      <c r="R4309" s="485"/>
      <c r="S4309" s="483"/>
      <c r="T4309" s="484"/>
      <c r="U4309" s="484"/>
      <c r="V4309" s="485"/>
      <c r="W4309" s="486"/>
      <c r="X4309" s="487"/>
    </row>
    <row r="4310" spans="5:24" x14ac:dyDescent="0.25">
      <c r="E4310" s="484"/>
      <c r="F4310" s="484"/>
      <c r="G4310" s="484"/>
      <c r="H4310" s="484"/>
      <c r="I4310" s="484"/>
      <c r="J4310" s="484"/>
      <c r="K4310" s="484"/>
      <c r="L4310" s="484"/>
      <c r="M4310" s="485"/>
      <c r="N4310" s="483"/>
      <c r="O4310" s="485"/>
      <c r="P4310" s="486"/>
      <c r="Q4310" s="483"/>
      <c r="R4310" s="485"/>
      <c r="S4310" s="483"/>
      <c r="T4310" s="484"/>
      <c r="U4310" s="484"/>
      <c r="V4310" s="485"/>
      <c r="W4310" s="486"/>
      <c r="X4310" s="487"/>
    </row>
    <row r="4311" spans="5:24" x14ac:dyDescent="0.25">
      <c r="E4311" s="484"/>
      <c r="F4311" s="484"/>
      <c r="G4311" s="484"/>
      <c r="H4311" s="484"/>
      <c r="I4311" s="484"/>
      <c r="J4311" s="484"/>
      <c r="K4311" s="484"/>
      <c r="L4311" s="484"/>
      <c r="M4311" s="485"/>
      <c r="N4311" s="483"/>
      <c r="O4311" s="485"/>
      <c r="P4311" s="486"/>
      <c r="Q4311" s="483"/>
      <c r="R4311" s="485"/>
      <c r="S4311" s="483"/>
      <c r="T4311" s="484"/>
      <c r="U4311" s="484"/>
      <c r="V4311" s="485"/>
      <c r="W4311" s="486"/>
      <c r="X4311" s="487"/>
    </row>
    <row r="4312" spans="5:24" x14ac:dyDescent="0.25">
      <c r="E4312" s="484"/>
      <c r="F4312" s="484"/>
      <c r="G4312" s="484"/>
      <c r="H4312" s="484"/>
      <c r="I4312" s="484"/>
      <c r="J4312" s="484"/>
      <c r="K4312" s="484"/>
      <c r="L4312" s="484"/>
      <c r="M4312" s="485"/>
      <c r="N4312" s="483"/>
      <c r="O4312" s="485"/>
      <c r="P4312" s="486"/>
      <c r="Q4312" s="483"/>
      <c r="R4312" s="485"/>
      <c r="S4312" s="483"/>
      <c r="T4312" s="484"/>
      <c r="U4312" s="484"/>
      <c r="V4312" s="485"/>
      <c r="W4312" s="486"/>
      <c r="X4312" s="487"/>
    </row>
    <row r="4313" spans="5:24" x14ac:dyDescent="0.25">
      <c r="E4313" s="484"/>
      <c r="F4313" s="484"/>
      <c r="G4313" s="484"/>
      <c r="H4313" s="484"/>
      <c r="I4313" s="484"/>
      <c r="J4313" s="484"/>
      <c r="K4313" s="484"/>
      <c r="L4313" s="484"/>
      <c r="M4313" s="485"/>
      <c r="N4313" s="483"/>
      <c r="O4313" s="485"/>
      <c r="P4313" s="486"/>
      <c r="Q4313" s="483"/>
      <c r="R4313" s="485"/>
      <c r="S4313" s="483"/>
      <c r="T4313" s="484"/>
      <c r="U4313" s="484"/>
      <c r="V4313" s="485"/>
      <c r="W4313" s="486"/>
      <c r="X4313" s="487"/>
    </row>
    <row r="4314" spans="5:24" x14ac:dyDescent="0.25">
      <c r="E4314" s="484"/>
      <c r="F4314" s="484"/>
      <c r="G4314" s="484"/>
      <c r="H4314" s="484"/>
      <c r="I4314" s="484"/>
      <c r="J4314" s="484"/>
      <c r="K4314" s="484"/>
      <c r="L4314" s="484"/>
      <c r="M4314" s="485"/>
      <c r="N4314" s="483"/>
      <c r="O4314" s="485"/>
      <c r="P4314" s="486"/>
      <c r="Q4314" s="483"/>
      <c r="R4314" s="485"/>
      <c r="S4314" s="483"/>
      <c r="T4314" s="484"/>
      <c r="U4314" s="484"/>
      <c r="V4314" s="485"/>
      <c r="W4314" s="486"/>
      <c r="X4314" s="487"/>
    </row>
    <row r="4315" spans="5:24" x14ac:dyDescent="0.25">
      <c r="E4315" s="484"/>
      <c r="F4315" s="484"/>
      <c r="G4315" s="484"/>
      <c r="H4315" s="484"/>
      <c r="I4315" s="484"/>
      <c r="J4315" s="484"/>
      <c r="K4315" s="484"/>
      <c r="L4315" s="484"/>
      <c r="M4315" s="485"/>
      <c r="N4315" s="483"/>
      <c r="O4315" s="485"/>
      <c r="P4315" s="486"/>
      <c r="Q4315" s="483"/>
      <c r="R4315" s="485"/>
      <c r="S4315" s="483"/>
      <c r="T4315" s="484"/>
      <c r="U4315" s="484"/>
      <c r="V4315" s="485"/>
      <c r="W4315" s="486"/>
      <c r="X4315" s="487"/>
    </row>
    <row r="4316" spans="5:24" x14ac:dyDescent="0.25">
      <c r="E4316" s="484"/>
      <c r="F4316" s="484"/>
      <c r="G4316" s="484"/>
      <c r="H4316" s="484"/>
      <c r="I4316" s="484"/>
      <c r="J4316" s="484"/>
      <c r="K4316" s="484"/>
      <c r="L4316" s="484"/>
      <c r="M4316" s="485"/>
      <c r="N4316" s="483"/>
      <c r="O4316" s="485"/>
      <c r="P4316" s="486"/>
      <c r="Q4316" s="483"/>
      <c r="R4316" s="485"/>
      <c r="S4316" s="483"/>
      <c r="T4316" s="484"/>
      <c r="U4316" s="484"/>
      <c r="V4316" s="485"/>
      <c r="W4316" s="486"/>
      <c r="X4316" s="487"/>
    </row>
    <row r="4317" spans="5:24" x14ac:dyDescent="0.25">
      <c r="E4317" s="484"/>
      <c r="F4317" s="484"/>
      <c r="G4317" s="484"/>
      <c r="H4317" s="484"/>
      <c r="I4317" s="484"/>
      <c r="J4317" s="484"/>
      <c r="K4317" s="484"/>
      <c r="L4317" s="484"/>
      <c r="M4317" s="485"/>
      <c r="N4317" s="483"/>
      <c r="O4317" s="485"/>
      <c r="P4317" s="486"/>
      <c r="Q4317" s="483"/>
      <c r="R4317" s="485"/>
      <c r="S4317" s="483"/>
      <c r="T4317" s="484"/>
      <c r="U4317" s="484"/>
      <c r="V4317" s="485"/>
      <c r="W4317" s="486"/>
      <c r="X4317" s="487"/>
    </row>
    <row r="4318" spans="5:24" x14ac:dyDescent="0.25">
      <c r="E4318" s="484"/>
      <c r="F4318" s="484"/>
      <c r="G4318" s="484"/>
      <c r="H4318" s="484"/>
      <c r="I4318" s="484"/>
      <c r="J4318" s="484"/>
      <c r="K4318" s="484"/>
      <c r="L4318" s="484"/>
      <c r="M4318" s="485"/>
      <c r="N4318" s="483"/>
      <c r="O4318" s="485"/>
      <c r="P4318" s="486"/>
      <c r="Q4318" s="483"/>
      <c r="R4318" s="485"/>
      <c r="S4318" s="483"/>
      <c r="T4318" s="484"/>
      <c r="U4318" s="484"/>
      <c r="V4318" s="485"/>
      <c r="W4318" s="486"/>
      <c r="X4318" s="487"/>
    </row>
    <row r="4319" spans="5:24" x14ac:dyDescent="0.25">
      <c r="E4319" s="484"/>
      <c r="F4319" s="484"/>
      <c r="G4319" s="484"/>
      <c r="H4319" s="484"/>
      <c r="I4319" s="484"/>
      <c r="J4319" s="484"/>
      <c r="K4319" s="484"/>
      <c r="L4319" s="484"/>
      <c r="M4319" s="485"/>
      <c r="N4319" s="483"/>
      <c r="O4319" s="485"/>
      <c r="P4319" s="486"/>
      <c r="Q4319" s="483"/>
      <c r="R4319" s="485"/>
      <c r="S4319" s="483"/>
      <c r="T4319" s="484"/>
      <c r="U4319" s="484"/>
      <c r="V4319" s="485"/>
      <c r="W4319" s="486"/>
      <c r="X4319" s="487"/>
    </row>
    <row r="4320" spans="5:24" x14ac:dyDescent="0.25">
      <c r="E4320" s="484"/>
      <c r="F4320" s="484"/>
      <c r="G4320" s="484"/>
      <c r="H4320" s="484"/>
      <c r="I4320" s="484"/>
      <c r="J4320" s="484"/>
      <c r="K4320" s="484"/>
      <c r="L4320" s="484"/>
      <c r="M4320" s="485"/>
      <c r="N4320" s="483"/>
      <c r="O4320" s="485"/>
      <c r="P4320" s="486"/>
      <c r="Q4320" s="483"/>
      <c r="R4320" s="485"/>
      <c r="S4320" s="483"/>
      <c r="T4320" s="484"/>
      <c r="U4320" s="484"/>
      <c r="V4320" s="485"/>
      <c r="W4320" s="486"/>
      <c r="X4320" s="487"/>
    </row>
    <row r="4321" spans="5:24" x14ac:dyDescent="0.25">
      <c r="E4321" s="484"/>
      <c r="F4321" s="484"/>
      <c r="G4321" s="484"/>
      <c r="H4321" s="484"/>
      <c r="I4321" s="484"/>
      <c r="J4321" s="484"/>
      <c r="K4321" s="484"/>
      <c r="L4321" s="484"/>
      <c r="M4321" s="485"/>
      <c r="N4321" s="483"/>
      <c r="O4321" s="485"/>
      <c r="P4321" s="486"/>
      <c r="Q4321" s="483"/>
      <c r="R4321" s="485"/>
      <c r="S4321" s="483"/>
      <c r="T4321" s="484"/>
      <c r="U4321" s="484"/>
      <c r="V4321" s="485"/>
      <c r="W4321" s="486"/>
      <c r="X4321" s="487"/>
    </row>
    <row r="4322" spans="5:24" x14ac:dyDescent="0.25">
      <c r="E4322" s="484"/>
      <c r="F4322" s="484"/>
      <c r="G4322" s="484"/>
      <c r="H4322" s="484"/>
      <c r="I4322" s="484"/>
      <c r="J4322" s="484"/>
      <c r="K4322" s="484"/>
      <c r="L4322" s="484"/>
      <c r="M4322" s="485"/>
      <c r="N4322" s="483"/>
      <c r="O4322" s="485"/>
      <c r="P4322" s="486"/>
      <c r="Q4322" s="483"/>
      <c r="R4322" s="485"/>
      <c r="S4322" s="483"/>
      <c r="T4322" s="484"/>
      <c r="U4322" s="484"/>
      <c r="V4322" s="485"/>
      <c r="W4322" s="486"/>
      <c r="X4322" s="487"/>
    </row>
    <row r="4323" spans="5:24" x14ac:dyDescent="0.25">
      <c r="E4323" s="484"/>
      <c r="F4323" s="484"/>
      <c r="G4323" s="484"/>
      <c r="H4323" s="484"/>
      <c r="I4323" s="484"/>
      <c r="J4323" s="484"/>
      <c r="K4323" s="484"/>
      <c r="L4323" s="484"/>
      <c r="M4323" s="485"/>
      <c r="N4323" s="483"/>
      <c r="O4323" s="485"/>
      <c r="P4323" s="486"/>
      <c r="Q4323" s="483"/>
      <c r="R4323" s="485"/>
      <c r="S4323" s="483"/>
      <c r="T4323" s="484"/>
      <c r="U4323" s="484"/>
      <c r="V4323" s="485"/>
      <c r="W4323" s="486"/>
      <c r="X4323" s="487"/>
    </row>
    <row r="4324" spans="5:24" x14ac:dyDescent="0.25">
      <c r="E4324" s="484"/>
      <c r="F4324" s="484"/>
      <c r="G4324" s="484"/>
      <c r="H4324" s="484"/>
      <c r="I4324" s="484"/>
      <c r="J4324" s="484"/>
      <c r="K4324" s="484"/>
      <c r="L4324" s="484"/>
      <c r="M4324" s="485"/>
      <c r="N4324" s="483"/>
      <c r="O4324" s="485"/>
      <c r="P4324" s="486"/>
      <c r="Q4324" s="483"/>
      <c r="R4324" s="485"/>
      <c r="S4324" s="483"/>
      <c r="T4324" s="484"/>
      <c r="U4324" s="484"/>
      <c r="V4324" s="485"/>
      <c r="W4324" s="486"/>
      <c r="X4324" s="487"/>
    </row>
    <row r="4325" spans="5:24" x14ac:dyDescent="0.25">
      <c r="E4325" s="484"/>
      <c r="F4325" s="484"/>
      <c r="G4325" s="484"/>
      <c r="H4325" s="484"/>
      <c r="I4325" s="484"/>
      <c r="J4325" s="484"/>
      <c r="K4325" s="484"/>
      <c r="L4325" s="484"/>
      <c r="M4325" s="485"/>
      <c r="N4325" s="483"/>
      <c r="O4325" s="485"/>
      <c r="P4325" s="486"/>
      <c r="Q4325" s="483"/>
      <c r="R4325" s="485"/>
      <c r="S4325" s="483"/>
      <c r="T4325" s="484"/>
      <c r="U4325" s="484"/>
      <c r="V4325" s="485"/>
      <c r="W4325" s="486"/>
      <c r="X4325" s="487"/>
    </row>
    <row r="4326" spans="5:24" x14ac:dyDescent="0.25">
      <c r="E4326" s="484"/>
      <c r="F4326" s="484"/>
      <c r="G4326" s="484"/>
      <c r="H4326" s="484"/>
      <c r="I4326" s="484"/>
      <c r="J4326" s="484"/>
      <c r="K4326" s="484"/>
      <c r="L4326" s="484"/>
      <c r="M4326" s="485"/>
      <c r="N4326" s="483"/>
      <c r="O4326" s="485"/>
      <c r="P4326" s="486"/>
      <c r="Q4326" s="483"/>
      <c r="R4326" s="485"/>
      <c r="S4326" s="483"/>
      <c r="T4326" s="484"/>
      <c r="U4326" s="484"/>
      <c r="V4326" s="485"/>
      <c r="W4326" s="486"/>
      <c r="X4326" s="487"/>
    </row>
    <row r="4327" spans="5:24" x14ac:dyDescent="0.25">
      <c r="E4327" s="484"/>
      <c r="F4327" s="484"/>
      <c r="G4327" s="484"/>
      <c r="H4327" s="484"/>
      <c r="I4327" s="484"/>
      <c r="J4327" s="484"/>
      <c r="K4327" s="484"/>
      <c r="L4327" s="484"/>
      <c r="M4327" s="485"/>
      <c r="N4327" s="483"/>
      <c r="O4327" s="485"/>
      <c r="P4327" s="486"/>
      <c r="Q4327" s="483"/>
      <c r="R4327" s="485"/>
      <c r="S4327" s="483"/>
      <c r="T4327" s="484"/>
      <c r="U4327" s="484"/>
      <c r="V4327" s="485"/>
      <c r="W4327" s="486"/>
      <c r="X4327" s="487"/>
    </row>
    <row r="4328" spans="5:24" x14ac:dyDescent="0.25">
      <c r="E4328" s="484"/>
      <c r="F4328" s="484"/>
      <c r="G4328" s="484"/>
      <c r="H4328" s="484"/>
      <c r="I4328" s="484"/>
      <c r="J4328" s="484"/>
      <c r="K4328" s="484"/>
      <c r="L4328" s="484"/>
      <c r="M4328" s="485"/>
      <c r="N4328" s="483"/>
      <c r="O4328" s="485"/>
      <c r="P4328" s="486"/>
      <c r="Q4328" s="483"/>
      <c r="R4328" s="485"/>
      <c r="S4328" s="483"/>
      <c r="T4328" s="484"/>
      <c r="U4328" s="484"/>
      <c r="V4328" s="485"/>
      <c r="W4328" s="486"/>
      <c r="X4328" s="487"/>
    </row>
    <row r="4329" spans="5:24" x14ac:dyDescent="0.25">
      <c r="E4329" s="484"/>
      <c r="F4329" s="484"/>
      <c r="G4329" s="484"/>
      <c r="H4329" s="484"/>
      <c r="I4329" s="484"/>
      <c r="J4329" s="484"/>
      <c r="K4329" s="484"/>
      <c r="L4329" s="484"/>
      <c r="M4329" s="485"/>
      <c r="N4329" s="483"/>
      <c r="O4329" s="485"/>
      <c r="P4329" s="486"/>
      <c r="Q4329" s="483"/>
      <c r="R4329" s="485"/>
      <c r="S4329" s="483"/>
      <c r="T4329" s="484"/>
      <c r="U4329" s="484"/>
      <c r="V4329" s="485"/>
      <c r="W4329" s="486"/>
      <c r="X4329" s="487"/>
    </row>
    <row r="4330" spans="5:24" x14ac:dyDescent="0.25">
      <c r="E4330" s="484"/>
      <c r="F4330" s="484"/>
      <c r="G4330" s="484"/>
      <c r="H4330" s="484"/>
      <c r="I4330" s="484"/>
      <c r="J4330" s="484"/>
      <c r="K4330" s="484"/>
      <c r="L4330" s="484"/>
      <c r="M4330" s="485"/>
      <c r="N4330" s="483"/>
      <c r="O4330" s="485"/>
      <c r="P4330" s="486"/>
      <c r="Q4330" s="483"/>
      <c r="R4330" s="485"/>
      <c r="S4330" s="483"/>
      <c r="T4330" s="484"/>
      <c r="U4330" s="484"/>
      <c r="V4330" s="485"/>
      <c r="W4330" s="486"/>
      <c r="X4330" s="487"/>
    </row>
    <row r="4331" spans="5:24" x14ac:dyDescent="0.25">
      <c r="E4331" s="484"/>
      <c r="F4331" s="484"/>
      <c r="G4331" s="484"/>
      <c r="H4331" s="484"/>
      <c r="I4331" s="484"/>
      <c r="J4331" s="484"/>
      <c r="K4331" s="484"/>
      <c r="L4331" s="484"/>
      <c r="M4331" s="485"/>
      <c r="N4331" s="483"/>
      <c r="O4331" s="485"/>
      <c r="P4331" s="486"/>
      <c r="Q4331" s="483"/>
      <c r="R4331" s="485"/>
      <c r="S4331" s="483"/>
      <c r="T4331" s="484"/>
      <c r="U4331" s="484"/>
      <c r="V4331" s="485"/>
      <c r="W4331" s="486"/>
      <c r="X4331" s="487"/>
    </row>
    <row r="4332" spans="5:24" x14ac:dyDescent="0.25">
      <c r="E4332" s="484"/>
      <c r="F4332" s="484"/>
      <c r="G4332" s="484"/>
      <c r="H4332" s="484"/>
      <c r="I4332" s="484"/>
      <c r="J4332" s="484"/>
      <c r="K4332" s="484"/>
      <c r="L4332" s="484"/>
      <c r="M4332" s="485"/>
      <c r="N4332" s="483"/>
      <c r="O4332" s="485"/>
      <c r="P4332" s="486"/>
      <c r="Q4332" s="483"/>
      <c r="R4332" s="485"/>
      <c r="S4332" s="483"/>
      <c r="T4332" s="484"/>
      <c r="U4332" s="484"/>
      <c r="V4332" s="485"/>
      <c r="W4332" s="486"/>
      <c r="X4332" s="487"/>
    </row>
    <row r="4333" spans="5:24" x14ac:dyDescent="0.25">
      <c r="E4333" s="484"/>
      <c r="F4333" s="484"/>
      <c r="G4333" s="484"/>
      <c r="H4333" s="484"/>
      <c r="I4333" s="484"/>
      <c r="J4333" s="484"/>
      <c r="K4333" s="484"/>
      <c r="L4333" s="484"/>
      <c r="M4333" s="485"/>
      <c r="N4333" s="483"/>
      <c r="O4333" s="485"/>
      <c r="P4333" s="486"/>
      <c r="Q4333" s="483"/>
      <c r="R4333" s="485"/>
      <c r="S4333" s="483"/>
      <c r="T4333" s="484"/>
      <c r="U4333" s="484"/>
      <c r="V4333" s="485"/>
      <c r="W4333" s="486"/>
      <c r="X4333" s="487"/>
    </row>
    <row r="4334" spans="5:24" x14ac:dyDescent="0.25">
      <c r="E4334" s="484"/>
      <c r="F4334" s="484"/>
      <c r="G4334" s="484"/>
      <c r="H4334" s="484"/>
      <c r="I4334" s="484"/>
      <c r="J4334" s="484"/>
      <c r="K4334" s="484"/>
      <c r="L4334" s="484"/>
      <c r="M4334" s="485"/>
      <c r="N4334" s="483"/>
      <c r="O4334" s="485"/>
      <c r="P4334" s="486"/>
      <c r="Q4334" s="483"/>
      <c r="R4334" s="485"/>
      <c r="S4334" s="483"/>
      <c r="T4334" s="484"/>
      <c r="U4334" s="484"/>
      <c r="V4334" s="485"/>
      <c r="W4334" s="486"/>
      <c r="X4334" s="487"/>
    </row>
    <row r="4335" spans="5:24" x14ac:dyDescent="0.25">
      <c r="E4335" s="484"/>
      <c r="F4335" s="484"/>
      <c r="G4335" s="484"/>
      <c r="H4335" s="484"/>
      <c r="I4335" s="484"/>
      <c r="J4335" s="484"/>
      <c r="K4335" s="484"/>
      <c r="L4335" s="484"/>
      <c r="M4335" s="485"/>
      <c r="N4335" s="483"/>
      <c r="O4335" s="485"/>
      <c r="P4335" s="486"/>
      <c r="Q4335" s="483"/>
      <c r="R4335" s="485"/>
      <c r="S4335" s="483"/>
      <c r="T4335" s="484"/>
      <c r="U4335" s="484"/>
      <c r="V4335" s="485"/>
      <c r="W4335" s="486"/>
      <c r="X4335" s="487"/>
    </row>
    <row r="4336" spans="5:24" x14ac:dyDescent="0.25">
      <c r="E4336" s="484"/>
      <c r="F4336" s="484"/>
      <c r="G4336" s="484"/>
      <c r="H4336" s="484"/>
      <c r="I4336" s="484"/>
      <c r="J4336" s="484"/>
      <c r="K4336" s="484"/>
      <c r="L4336" s="484"/>
      <c r="M4336" s="485"/>
      <c r="N4336" s="483"/>
      <c r="O4336" s="485"/>
      <c r="P4336" s="486"/>
      <c r="Q4336" s="483"/>
      <c r="R4336" s="485"/>
      <c r="S4336" s="483"/>
      <c r="T4336" s="484"/>
      <c r="U4336" s="484"/>
      <c r="V4336" s="485"/>
      <c r="W4336" s="486"/>
      <c r="X4336" s="487"/>
    </row>
    <row r="4337" spans="5:24" x14ac:dyDescent="0.25">
      <c r="E4337" s="484"/>
      <c r="F4337" s="484"/>
      <c r="G4337" s="484"/>
      <c r="H4337" s="484"/>
      <c r="I4337" s="484"/>
      <c r="J4337" s="484"/>
      <c r="K4337" s="484"/>
      <c r="L4337" s="484"/>
      <c r="M4337" s="485"/>
      <c r="N4337" s="483"/>
      <c r="O4337" s="485"/>
      <c r="P4337" s="486"/>
      <c r="Q4337" s="483"/>
      <c r="R4337" s="485"/>
      <c r="S4337" s="483"/>
      <c r="T4337" s="484"/>
      <c r="U4337" s="484"/>
      <c r="V4337" s="485"/>
      <c r="W4337" s="486"/>
      <c r="X4337" s="487"/>
    </row>
    <row r="4338" spans="5:24" x14ac:dyDescent="0.25">
      <c r="E4338" s="484"/>
      <c r="F4338" s="484"/>
      <c r="G4338" s="484"/>
      <c r="H4338" s="484"/>
      <c r="I4338" s="484"/>
      <c r="J4338" s="484"/>
      <c r="K4338" s="484"/>
      <c r="L4338" s="484"/>
      <c r="M4338" s="485"/>
      <c r="N4338" s="483"/>
      <c r="O4338" s="485"/>
      <c r="P4338" s="486"/>
      <c r="Q4338" s="483"/>
      <c r="R4338" s="485"/>
      <c r="S4338" s="483"/>
      <c r="T4338" s="484"/>
      <c r="U4338" s="484"/>
      <c r="V4338" s="485"/>
      <c r="W4338" s="486"/>
      <c r="X4338" s="487"/>
    </row>
    <row r="4339" spans="5:24" x14ac:dyDescent="0.25">
      <c r="E4339" s="484"/>
      <c r="F4339" s="484"/>
      <c r="G4339" s="484"/>
      <c r="H4339" s="484"/>
      <c r="I4339" s="484"/>
      <c r="J4339" s="484"/>
      <c r="K4339" s="484"/>
      <c r="L4339" s="484"/>
      <c r="M4339" s="485"/>
      <c r="N4339" s="483"/>
      <c r="O4339" s="485"/>
      <c r="P4339" s="486"/>
      <c r="Q4339" s="483"/>
      <c r="R4339" s="485"/>
      <c r="S4339" s="483"/>
      <c r="T4339" s="484"/>
      <c r="U4339" s="484"/>
      <c r="V4339" s="485"/>
      <c r="W4339" s="486"/>
      <c r="X4339" s="487"/>
    </row>
    <row r="4340" spans="5:24" x14ac:dyDescent="0.25">
      <c r="E4340" s="484"/>
      <c r="F4340" s="484"/>
      <c r="G4340" s="484"/>
      <c r="H4340" s="484"/>
      <c r="I4340" s="484"/>
      <c r="J4340" s="484"/>
      <c r="K4340" s="484"/>
      <c r="L4340" s="484"/>
      <c r="M4340" s="485"/>
      <c r="N4340" s="483"/>
      <c r="O4340" s="485"/>
      <c r="P4340" s="486"/>
      <c r="Q4340" s="483"/>
      <c r="R4340" s="485"/>
      <c r="S4340" s="483"/>
      <c r="T4340" s="484"/>
      <c r="U4340" s="484"/>
      <c r="V4340" s="485"/>
      <c r="W4340" s="486"/>
      <c r="X4340" s="487"/>
    </row>
    <row r="4341" spans="5:24" x14ac:dyDescent="0.25">
      <c r="E4341" s="484"/>
      <c r="F4341" s="484"/>
      <c r="G4341" s="484"/>
      <c r="H4341" s="484"/>
      <c r="I4341" s="484"/>
      <c r="J4341" s="484"/>
      <c r="K4341" s="484"/>
      <c r="L4341" s="484"/>
      <c r="M4341" s="485"/>
      <c r="N4341" s="483"/>
      <c r="O4341" s="485"/>
      <c r="P4341" s="486"/>
      <c r="Q4341" s="483"/>
      <c r="R4341" s="485"/>
      <c r="S4341" s="483"/>
      <c r="T4341" s="484"/>
      <c r="U4341" s="484"/>
      <c r="V4341" s="485"/>
      <c r="W4341" s="486"/>
      <c r="X4341" s="487"/>
    </row>
    <row r="4342" spans="5:24" x14ac:dyDescent="0.25">
      <c r="E4342" s="484"/>
      <c r="F4342" s="484"/>
      <c r="G4342" s="484"/>
      <c r="H4342" s="484"/>
      <c r="I4342" s="484"/>
      <c r="J4342" s="484"/>
      <c r="K4342" s="484"/>
      <c r="L4342" s="484"/>
      <c r="M4342" s="485"/>
      <c r="N4342" s="483"/>
      <c r="O4342" s="485"/>
      <c r="P4342" s="486"/>
      <c r="Q4342" s="483"/>
      <c r="R4342" s="485"/>
      <c r="S4342" s="483"/>
      <c r="T4342" s="484"/>
      <c r="U4342" s="484"/>
      <c r="V4342" s="485"/>
      <c r="W4342" s="486"/>
      <c r="X4342" s="487"/>
    </row>
    <row r="4343" spans="5:24" x14ac:dyDescent="0.25">
      <c r="E4343" s="484"/>
      <c r="F4343" s="484"/>
      <c r="G4343" s="484"/>
      <c r="H4343" s="484"/>
      <c r="I4343" s="484"/>
      <c r="J4343" s="484"/>
      <c r="K4343" s="484"/>
      <c r="L4343" s="484"/>
      <c r="M4343" s="485"/>
      <c r="N4343" s="483"/>
      <c r="O4343" s="485"/>
      <c r="P4343" s="486"/>
      <c r="Q4343" s="483"/>
      <c r="R4343" s="485"/>
      <c r="S4343" s="483"/>
      <c r="T4343" s="484"/>
      <c r="U4343" s="484"/>
      <c r="V4343" s="485"/>
      <c r="W4343" s="486"/>
      <c r="X4343" s="487"/>
    </row>
    <row r="4344" spans="5:24" x14ac:dyDescent="0.25">
      <c r="E4344" s="484"/>
      <c r="F4344" s="484"/>
      <c r="G4344" s="484"/>
      <c r="H4344" s="484"/>
      <c r="I4344" s="484"/>
      <c r="J4344" s="484"/>
      <c r="K4344" s="484"/>
      <c r="L4344" s="484"/>
      <c r="M4344" s="485"/>
      <c r="N4344" s="483"/>
      <c r="O4344" s="485"/>
      <c r="P4344" s="486"/>
      <c r="Q4344" s="483"/>
      <c r="R4344" s="485"/>
      <c r="S4344" s="483"/>
      <c r="T4344" s="484"/>
      <c r="U4344" s="484"/>
      <c r="V4344" s="485"/>
      <c r="W4344" s="486"/>
      <c r="X4344" s="487"/>
    </row>
    <row r="4345" spans="5:24" x14ac:dyDescent="0.25">
      <c r="E4345" s="484"/>
      <c r="F4345" s="484"/>
      <c r="G4345" s="484"/>
      <c r="H4345" s="484"/>
      <c r="I4345" s="484"/>
      <c r="J4345" s="484"/>
      <c r="K4345" s="484"/>
      <c r="L4345" s="484"/>
      <c r="M4345" s="485"/>
      <c r="N4345" s="483"/>
      <c r="O4345" s="485"/>
      <c r="P4345" s="486"/>
      <c r="Q4345" s="483"/>
      <c r="R4345" s="485"/>
      <c r="S4345" s="483"/>
      <c r="T4345" s="484"/>
      <c r="U4345" s="484"/>
      <c r="V4345" s="485"/>
      <c r="W4345" s="486"/>
      <c r="X4345" s="487"/>
    </row>
    <row r="4346" spans="5:24" x14ac:dyDescent="0.25">
      <c r="E4346" s="484"/>
      <c r="F4346" s="484"/>
      <c r="G4346" s="484"/>
      <c r="H4346" s="484"/>
      <c r="I4346" s="484"/>
      <c r="J4346" s="484"/>
      <c r="K4346" s="484"/>
      <c r="L4346" s="484"/>
      <c r="M4346" s="485"/>
      <c r="N4346" s="483"/>
      <c r="O4346" s="485"/>
      <c r="P4346" s="486"/>
      <c r="Q4346" s="483"/>
      <c r="R4346" s="485"/>
      <c r="S4346" s="483"/>
      <c r="T4346" s="484"/>
      <c r="U4346" s="484"/>
      <c r="V4346" s="485"/>
      <c r="W4346" s="486"/>
      <c r="X4346" s="487"/>
    </row>
    <row r="4347" spans="5:24" x14ac:dyDescent="0.25">
      <c r="E4347" s="484"/>
      <c r="F4347" s="484"/>
      <c r="G4347" s="484"/>
      <c r="H4347" s="484"/>
      <c r="I4347" s="484"/>
      <c r="J4347" s="484"/>
      <c r="K4347" s="484"/>
      <c r="L4347" s="484"/>
      <c r="M4347" s="485"/>
      <c r="N4347" s="483"/>
      <c r="O4347" s="485"/>
      <c r="P4347" s="486"/>
      <c r="Q4347" s="483"/>
      <c r="R4347" s="485"/>
      <c r="S4347" s="483"/>
      <c r="T4347" s="484"/>
      <c r="U4347" s="484"/>
      <c r="V4347" s="485"/>
      <c r="W4347" s="486"/>
      <c r="X4347" s="487"/>
    </row>
    <row r="4348" spans="5:24" x14ac:dyDescent="0.25">
      <c r="E4348" s="484"/>
      <c r="F4348" s="484"/>
      <c r="G4348" s="484"/>
      <c r="H4348" s="484"/>
      <c r="I4348" s="484"/>
      <c r="J4348" s="484"/>
      <c r="K4348" s="484"/>
      <c r="L4348" s="484"/>
      <c r="M4348" s="485"/>
      <c r="N4348" s="483"/>
      <c r="O4348" s="485"/>
      <c r="P4348" s="486"/>
      <c r="Q4348" s="483"/>
      <c r="R4348" s="485"/>
      <c r="S4348" s="483"/>
      <c r="T4348" s="484"/>
      <c r="U4348" s="484"/>
      <c r="V4348" s="485"/>
      <c r="W4348" s="486"/>
      <c r="X4348" s="487"/>
    </row>
    <row r="4349" spans="5:24" x14ac:dyDescent="0.25">
      <c r="E4349" s="484"/>
      <c r="F4349" s="484"/>
      <c r="G4349" s="484"/>
      <c r="H4349" s="484"/>
      <c r="I4349" s="484"/>
      <c r="J4349" s="484"/>
      <c r="K4349" s="484"/>
      <c r="L4349" s="484"/>
      <c r="M4349" s="485"/>
      <c r="N4349" s="483"/>
      <c r="O4349" s="485"/>
      <c r="P4349" s="486"/>
      <c r="Q4349" s="483"/>
      <c r="R4349" s="485"/>
      <c r="S4349" s="483"/>
      <c r="T4349" s="484"/>
      <c r="U4349" s="484"/>
      <c r="V4349" s="485"/>
      <c r="W4349" s="486"/>
      <c r="X4349" s="487"/>
    </row>
    <row r="4350" spans="5:24" x14ac:dyDescent="0.25">
      <c r="E4350" s="484"/>
      <c r="F4350" s="484"/>
      <c r="G4350" s="484"/>
      <c r="H4350" s="484"/>
      <c r="I4350" s="484"/>
      <c r="J4350" s="484"/>
      <c r="K4350" s="484"/>
      <c r="L4350" s="484"/>
      <c r="M4350" s="485"/>
      <c r="N4350" s="483"/>
      <c r="O4350" s="485"/>
      <c r="P4350" s="486"/>
      <c r="Q4350" s="483"/>
      <c r="R4350" s="485"/>
      <c r="S4350" s="483"/>
      <c r="T4350" s="484"/>
      <c r="U4350" s="484"/>
      <c r="V4350" s="485"/>
      <c r="W4350" s="486"/>
      <c r="X4350" s="487"/>
    </row>
    <row r="4351" spans="5:24" x14ac:dyDescent="0.25">
      <c r="E4351" s="484"/>
      <c r="F4351" s="484"/>
      <c r="G4351" s="484"/>
      <c r="H4351" s="484"/>
      <c r="I4351" s="484"/>
      <c r="J4351" s="484"/>
      <c r="K4351" s="484"/>
      <c r="L4351" s="484"/>
      <c r="M4351" s="485"/>
      <c r="N4351" s="483"/>
      <c r="O4351" s="485"/>
      <c r="P4351" s="486"/>
      <c r="Q4351" s="483"/>
      <c r="R4351" s="485"/>
      <c r="S4351" s="483"/>
      <c r="T4351" s="484"/>
      <c r="U4351" s="484"/>
      <c r="V4351" s="485"/>
      <c r="W4351" s="486"/>
      <c r="X4351" s="487"/>
    </row>
    <row r="4352" spans="5:24" x14ac:dyDescent="0.25">
      <c r="E4352" s="484"/>
      <c r="F4352" s="484"/>
      <c r="G4352" s="484"/>
      <c r="H4352" s="484"/>
      <c r="I4352" s="484"/>
      <c r="J4352" s="484"/>
      <c r="K4352" s="484"/>
      <c r="L4352" s="484"/>
      <c r="M4352" s="485"/>
      <c r="N4352" s="483"/>
      <c r="O4352" s="485"/>
      <c r="P4352" s="486"/>
      <c r="Q4352" s="483"/>
      <c r="R4352" s="485"/>
      <c r="S4352" s="483"/>
      <c r="T4352" s="484"/>
      <c r="U4352" s="484"/>
      <c r="V4352" s="485"/>
      <c r="W4352" s="486"/>
      <c r="X4352" s="487"/>
    </row>
    <row r="4353" spans="5:24" x14ac:dyDescent="0.25">
      <c r="E4353" s="484"/>
      <c r="F4353" s="484"/>
      <c r="G4353" s="484"/>
      <c r="H4353" s="484"/>
      <c r="I4353" s="484"/>
      <c r="J4353" s="484"/>
      <c r="K4353" s="484"/>
      <c r="L4353" s="484"/>
      <c r="M4353" s="485"/>
      <c r="N4353" s="483"/>
      <c r="O4353" s="485"/>
      <c r="P4353" s="486"/>
      <c r="Q4353" s="483"/>
      <c r="R4353" s="485"/>
      <c r="S4353" s="483"/>
      <c r="T4353" s="484"/>
      <c r="U4353" s="484"/>
      <c r="V4353" s="485"/>
      <c r="W4353" s="486"/>
      <c r="X4353" s="487"/>
    </row>
    <row r="4354" spans="5:24" x14ac:dyDescent="0.25">
      <c r="E4354" s="484"/>
      <c r="F4354" s="484"/>
      <c r="G4354" s="484"/>
      <c r="H4354" s="484"/>
      <c r="I4354" s="484"/>
      <c r="J4354" s="484"/>
      <c r="K4354" s="484"/>
      <c r="L4354" s="484"/>
      <c r="M4354" s="485"/>
      <c r="N4354" s="483"/>
      <c r="O4354" s="485"/>
      <c r="P4354" s="486"/>
      <c r="Q4354" s="483"/>
      <c r="R4354" s="485"/>
      <c r="S4354" s="483"/>
      <c r="T4354" s="484"/>
      <c r="U4354" s="484"/>
      <c r="V4354" s="485"/>
      <c r="W4354" s="486"/>
      <c r="X4354" s="487"/>
    </row>
    <row r="4355" spans="5:24" x14ac:dyDescent="0.25">
      <c r="E4355" s="484"/>
      <c r="F4355" s="484"/>
      <c r="G4355" s="484"/>
      <c r="H4355" s="484"/>
      <c r="I4355" s="484"/>
      <c r="J4355" s="484"/>
      <c r="K4355" s="484"/>
      <c r="L4355" s="484"/>
      <c r="M4355" s="485"/>
      <c r="N4355" s="483"/>
      <c r="O4355" s="485"/>
      <c r="P4355" s="486"/>
      <c r="Q4355" s="483"/>
      <c r="R4355" s="485"/>
      <c r="S4355" s="483"/>
      <c r="T4355" s="484"/>
      <c r="U4355" s="484"/>
      <c r="V4355" s="485"/>
      <c r="W4355" s="486"/>
      <c r="X4355" s="487"/>
    </row>
    <row r="4356" spans="5:24" x14ac:dyDescent="0.25">
      <c r="E4356" s="484"/>
      <c r="F4356" s="484"/>
      <c r="G4356" s="484"/>
      <c r="H4356" s="484"/>
      <c r="I4356" s="484"/>
      <c r="J4356" s="484"/>
      <c r="K4356" s="484"/>
      <c r="L4356" s="484"/>
      <c r="M4356" s="485"/>
      <c r="N4356" s="483"/>
      <c r="O4356" s="485"/>
      <c r="P4356" s="486"/>
      <c r="Q4356" s="483"/>
      <c r="R4356" s="485"/>
      <c r="S4356" s="483"/>
      <c r="T4356" s="484"/>
      <c r="U4356" s="484"/>
      <c r="V4356" s="485"/>
      <c r="W4356" s="486"/>
      <c r="X4356" s="487"/>
    </row>
    <row r="4357" spans="5:24" x14ac:dyDescent="0.25">
      <c r="E4357" s="484"/>
      <c r="F4357" s="484"/>
      <c r="G4357" s="484"/>
      <c r="H4357" s="484"/>
      <c r="I4357" s="484"/>
      <c r="J4357" s="484"/>
      <c r="K4357" s="484"/>
      <c r="L4357" s="484"/>
      <c r="M4357" s="485"/>
      <c r="N4357" s="483"/>
      <c r="O4357" s="485"/>
      <c r="P4357" s="486"/>
      <c r="Q4357" s="483"/>
      <c r="R4357" s="485"/>
      <c r="S4357" s="483"/>
      <c r="T4357" s="484"/>
      <c r="U4357" s="484"/>
      <c r="V4357" s="485"/>
      <c r="W4357" s="486"/>
      <c r="X4357" s="487"/>
    </row>
    <row r="4358" spans="5:24" x14ac:dyDescent="0.25">
      <c r="E4358" s="484"/>
      <c r="F4358" s="484"/>
      <c r="G4358" s="484"/>
      <c r="H4358" s="484"/>
      <c r="I4358" s="484"/>
      <c r="J4358" s="484"/>
      <c r="K4358" s="484"/>
      <c r="L4358" s="484"/>
      <c r="M4358" s="485"/>
      <c r="N4358" s="483"/>
      <c r="O4358" s="485"/>
      <c r="P4358" s="486"/>
      <c r="Q4358" s="483"/>
      <c r="R4358" s="485"/>
      <c r="S4358" s="483"/>
      <c r="T4358" s="484"/>
      <c r="U4358" s="484"/>
      <c r="V4358" s="485"/>
      <c r="W4358" s="486"/>
      <c r="X4358" s="487"/>
    </row>
    <row r="4359" spans="5:24" x14ac:dyDescent="0.25">
      <c r="E4359" s="484"/>
      <c r="F4359" s="484"/>
      <c r="G4359" s="484"/>
      <c r="H4359" s="484"/>
      <c r="I4359" s="484"/>
      <c r="J4359" s="484"/>
      <c r="K4359" s="484"/>
      <c r="L4359" s="484"/>
      <c r="M4359" s="485"/>
      <c r="N4359" s="483"/>
      <c r="O4359" s="485"/>
      <c r="P4359" s="486"/>
      <c r="Q4359" s="483"/>
      <c r="R4359" s="485"/>
      <c r="S4359" s="483"/>
      <c r="T4359" s="484"/>
      <c r="U4359" s="484"/>
      <c r="V4359" s="485"/>
      <c r="W4359" s="486"/>
      <c r="X4359" s="487"/>
    </row>
    <row r="4360" spans="5:24" x14ac:dyDescent="0.25">
      <c r="E4360" s="484"/>
      <c r="F4360" s="484"/>
      <c r="G4360" s="484"/>
      <c r="H4360" s="484"/>
      <c r="I4360" s="484"/>
      <c r="J4360" s="484"/>
      <c r="K4360" s="484"/>
      <c r="L4360" s="484"/>
      <c r="M4360" s="485"/>
      <c r="N4360" s="483"/>
      <c r="O4360" s="485"/>
      <c r="P4360" s="486"/>
      <c r="Q4360" s="483"/>
      <c r="R4360" s="485"/>
      <c r="S4360" s="483"/>
      <c r="T4360" s="484"/>
      <c r="U4360" s="484"/>
      <c r="V4360" s="485"/>
      <c r="W4360" s="486"/>
      <c r="X4360" s="487"/>
    </row>
    <row r="4361" spans="5:24" x14ac:dyDescent="0.25">
      <c r="E4361" s="484"/>
      <c r="F4361" s="484"/>
      <c r="G4361" s="484"/>
      <c r="H4361" s="484"/>
      <c r="I4361" s="484"/>
      <c r="J4361" s="484"/>
      <c r="K4361" s="484"/>
      <c r="L4361" s="484"/>
      <c r="M4361" s="485"/>
      <c r="N4361" s="483"/>
      <c r="O4361" s="485"/>
      <c r="P4361" s="486"/>
      <c r="Q4361" s="483"/>
      <c r="R4361" s="485"/>
      <c r="S4361" s="483"/>
      <c r="T4361" s="484"/>
      <c r="U4361" s="484"/>
      <c r="V4361" s="485"/>
      <c r="W4361" s="486"/>
      <c r="X4361" s="487"/>
    </row>
    <row r="4362" spans="5:24" x14ac:dyDescent="0.25">
      <c r="E4362" s="484"/>
      <c r="F4362" s="484"/>
      <c r="G4362" s="484"/>
      <c r="H4362" s="484"/>
      <c r="I4362" s="484"/>
      <c r="J4362" s="484"/>
      <c r="K4362" s="484"/>
      <c r="L4362" s="484"/>
      <c r="M4362" s="485"/>
      <c r="N4362" s="483"/>
      <c r="O4362" s="485"/>
      <c r="P4362" s="486"/>
      <c r="Q4362" s="483"/>
      <c r="R4362" s="485"/>
      <c r="S4362" s="483"/>
      <c r="T4362" s="484"/>
      <c r="U4362" s="484"/>
      <c r="V4362" s="485"/>
      <c r="W4362" s="486"/>
      <c r="X4362" s="487"/>
    </row>
    <row r="4363" spans="5:24" x14ac:dyDescent="0.25">
      <c r="E4363" s="484"/>
      <c r="F4363" s="484"/>
      <c r="G4363" s="484"/>
      <c r="H4363" s="484"/>
      <c r="I4363" s="484"/>
      <c r="J4363" s="484"/>
      <c r="K4363" s="484"/>
      <c r="L4363" s="484"/>
      <c r="M4363" s="485"/>
      <c r="N4363" s="483"/>
      <c r="O4363" s="485"/>
      <c r="P4363" s="486"/>
      <c r="Q4363" s="483"/>
      <c r="R4363" s="485"/>
      <c r="S4363" s="483"/>
      <c r="T4363" s="484"/>
      <c r="U4363" s="484"/>
      <c r="V4363" s="485"/>
      <c r="W4363" s="486"/>
      <c r="X4363" s="487"/>
    </row>
    <row r="4364" spans="5:24" x14ac:dyDescent="0.25">
      <c r="E4364" s="484"/>
      <c r="F4364" s="484"/>
      <c r="G4364" s="484"/>
      <c r="H4364" s="484"/>
      <c r="I4364" s="484"/>
      <c r="J4364" s="484"/>
      <c r="K4364" s="484"/>
      <c r="L4364" s="484"/>
      <c r="M4364" s="485"/>
      <c r="N4364" s="483"/>
      <c r="O4364" s="485"/>
      <c r="P4364" s="486"/>
      <c r="Q4364" s="483"/>
      <c r="R4364" s="485"/>
      <c r="S4364" s="483"/>
      <c r="T4364" s="484"/>
      <c r="U4364" s="484"/>
      <c r="V4364" s="485"/>
      <c r="W4364" s="486"/>
      <c r="X4364" s="487"/>
    </row>
    <row r="4365" spans="5:24" x14ac:dyDescent="0.25">
      <c r="E4365" s="484"/>
      <c r="F4365" s="484"/>
      <c r="G4365" s="484"/>
      <c r="H4365" s="484"/>
      <c r="I4365" s="484"/>
      <c r="J4365" s="484"/>
      <c r="K4365" s="484"/>
      <c r="L4365" s="484"/>
      <c r="M4365" s="485"/>
      <c r="N4365" s="483"/>
      <c r="O4365" s="485"/>
      <c r="P4365" s="486"/>
      <c r="Q4365" s="483"/>
      <c r="R4365" s="485"/>
      <c r="S4365" s="483"/>
      <c r="T4365" s="484"/>
      <c r="U4365" s="484"/>
      <c r="V4365" s="485"/>
      <c r="W4365" s="486"/>
      <c r="X4365" s="487"/>
    </row>
    <row r="4366" spans="5:24" x14ac:dyDescent="0.25">
      <c r="E4366" s="484"/>
      <c r="F4366" s="484"/>
      <c r="G4366" s="484"/>
      <c r="H4366" s="484"/>
      <c r="I4366" s="484"/>
      <c r="J4366" s="484"/>
      <c r="K4366" s="484"/>
      <c r="L4366" s="484"/>
      <c r="M4366" s="485"/>
      <c r="N4366" s="483"/>
      <c r="O4366" s="485"/>
      <c r="P4366" s="486"/>
      <c r="Q4366" s="483"/>
      <c r="R4366" s="485"/>
      <c r="S4366" s="483"/>
      <c r="T4366" s="484"/>
      <c r="U4366" s="484"/>
      <c r="V4366" s="485"/>
      <c r="W4366" s="486"/>
      <c r="X4366" s="487"/>
    </row>
    <row r="4367" spans="5:24" x14ac:dyDescent="0.25">
      <c r="E4367" s="484"/>
      <c r="F4367" s="484"/>
      <c r="G4367" s="484"/>
      <c r="H4367" s="484"/>
      <c r="I4367" s="484"/>
      <c r="J4367" s="484"/>
      <c r="K4367" s="484"/>
      <c r="L4367" s="484"/>
      <c r="M4367" s="485"/>
      <c r="N4367" s="483"/>
      <c r="O4367" s="485"/>
      <c r="P4367" s="486"/>
      <c r="Q4367" s="483"/>
      <c r="R4367" s="485"/>
      <c r="S4367" s="483"/>
      <c r="T4367" s="484"/>
      <c r="U4367" s="484"/>
      <c r="V4367" s="485"/>
      <c r="W4367" s="486"/>
      <c r="X4367" s="487"/>
    </row>
    <row r="4368" spans="5:24" x14ac:dyDescent="0.25">
      <c r="E4368" s="484"/>
      <c r="F4368" s="484"/>
      <c r="G4368" s="484"/>
      <c r="H4368" s="484"/>
      <c r="I4368" s="484"/>
      <c r="J4368" s="484"/>
      <c r="K4368" s="484"/>
      <c r="L4368" s="484"/>
      <c r="M4368" s="485"/>
      <c r="N4368" s="483"/>
      <c r="O4368" s="485"/>
      <c r="P4368" s="486"/>
      <c r="Q4368" s="483"/>
      <c r="R4368" s="485"/>
      <c r="S4368" s="483"/>
      <c r="T4368" s="484"/>
      <c r="U4368" s="484"/>
      <c r="V4368" s="485"/>
      <c r="W4368" s="486"/>
      <c r="X4368" s="487"/>
    </row>
    <row r="4369" spans="5:24" x14ac:dyDescent="0.25">
      <c r="E4369" s="484"/>
      <c r="F4369" s="484"/>
      <c r="G4369" s="484"/>
      <c r="H4369" s="484"/>
      <c r="I4369" s="484"/>
      <c r="J4369" s="484"/>
      <c r="K4369" s="484"/>
      <c r="L4369" s="484"/>
      <c r="M4369" s="485"/>
      <c r="N4369" s="483"/>
      <c r="O4369" s="485"/>
      <c r="P4369" s="486"/>
      <c r="Q4369" s="483"/>
      <c r="R4369" s="485"/>
      <c r="S4369" s="483"/>
      <c r="T4369" s="484"/>
      <c r="U4369" s="484"/>
      <c r="V4369" s="485"/>
      <c r="W4369" s="486"/>
      <c r="X4369" s="487"/>
    </row>
    <row r="4370" spans="5:24" x14ac:dyDescent="0.25">
      <c r="E4370" s="484"/>
      <c r="F4370" s="484"/>
      <c r="G4370" s="484"/>
      <c r="H4370" s="484"/>
      <c r="I4370" s="484"/>
      <c r="J4370" s="484"/>
      <c r="K4370" s="484"/>
      <c r="L4370" s="484"/>
      <c r="M4370" s="485"/>
      <c r="N4370" s="483"/>
      <c r="O4370" s="485"/>
      <c r="P4370" s="486"/>
      <c r="Q4370" s="483"/>
      <c r="R4370" s="485"/>
      <c r="S4370" s="483"/>
      <c r="T4370" s="484"/>
      <c r="U4370" s="484"/>
      <c r="V4370" s="485"/>
      <c r="W4370" s="486"/>
      <c r="X4370" s="487"/>
    </row>
    <row r="4371" spans="5:24" x14ac:dyDescent="0.25">
      <c r="E4371" s="484"/>
      <c r="F4371" s="484"/>
      <c r="G4371" s="484"/>
      <c r="H4371" s="484"/>
      <c r="I4371" s="484"/>
      <c r="J4371" s="484"/>
      <c r="K4371" s="484"/>
      <c r="L4371" s="484"/>
      <c r="M4371" s="485"/>
      <c r="N4371" s="483"/>
      <c r="O4371" s="485"/>
      <c r="P4371" s="486"/>
      <c r="Q4371" s="483"/>
      <c r="R4371" s="485"/>
      <c r="S4371" s="483"/>
      <c r="T4371" s="484"/>
      <c r="U4371" s="484"/>
      <c r="V4371" s="485"/>
      <c r="W4371" s="486"/>
      <c r="X4371" s="487"/>
    </row>
    <row r="4372" spans="5:24" x14ac:dyDescent="0.25">
      <c r="E4372" s="484"/>
      <c r="F4372" s="484"/>
      <c r="G4372" s="484"/>
      <c r="H4372" s="484"/>
      <c r="I4372" s="484"/>
      <c r="J4372" s="484"/>
      <c r="K4372" s="484"/>
      <c r="L4372" s="484"/>
      <c r="M4372" s="485"/>
      <c r="N4372" s="483"/>
      <c r="O4372" s="485"/>
      <c r="P4372" s="486"/>
      <c r="Q4372" s="483"/>
      <c r="R4372" s="485"/>
      <c r="S4372" s="483"/>
      <c r="T4372" s="484"/>
      <c r="U4372" s="484"/>
      <c r="V4372" s="485"/>
      <c r="W4372" s="486"/>
      <c r="X4372" s="487"/>
    </row>
    <row r="4373" spans="5:24" x14ac:dyDescent="0.25">
      <c r="E4373" s="484"/>
      <c r="F4373" s="484"/>
      <c r="G4373" s="484"/>
      <c r="H4373" s="484"/>
      <c r="I4373" s="484"/>
      <c r="J4373" s="484"/>
      <c r="K4373" s="484"/>
      <c r="L4373" s="484"/>
      <c r="M4373" s="485"/>
      <c r="N4373" s="483"/>
      <c r="O4373" s="485"/>
      <c r="P4373" s="486"/>
      <c r="Q4373" s="483"/>
      <c r="R4373" s="485"/>
      <c r="S4373" s="483"/>
      <c r="T4373" s="484"/>
      <c r="U4373" s="484"/>
      <c r="V4373" s="485"/>
      <c r="W4373" s="486"/>
      <c r="X4373" s="487"/>
    </row>
    <row r="4374" spans="5:24" x14ac:dyDescent="0.25">
      <c r="E4374" s="484"/>
      <c r="F4374" s="484"/>
      <c r="G4374" s="484"/>
      <c r="H4374" s="484"/>
      <c r="I4374" s="484"/>
      <c r="J4374" s="484"/>
      <c r="K4374" s="484"/>
      <c r="L4374" s="484"/>
      <c r="M4374" s="485"/>
      <c r="N4374" s="483"/>
      <c r="O4374" s="485"/>
      <c r="P4374" s="486"/>
      <c r="Q4374" s="483"/>
      <c r="R4374" s="485"/>
      <c r="S4374" s="483"/>
      <c r="T4374" s="484"/>
      <c r="U4374" s="484"/>
      <c r="V4374" s="485"/>
      <c r="W4374" s="486"/>
      <c r="X4374" s="487"/>
    </row>
    <row r="4375" spans="5:24" x14ac:dyDescent="0.25">
      <c r="E4375" s="484"/>
      <c r="F4375" s="484"/>
      <c r="G4375" s="484"/>
      <c r="H4375" s="484"/>
      <c r="I4375" s="484"/>
      <c r="J4375" s="484"/>
      <c r="K4375" s="484"/>
      <c r="L4375" s="484"/>
      <c r="M4375" s="485"/>
      <c r="N4375" s="483"/>
      <c r="O4375" s="485"/>
      <c r="P4375" s="486"/>
      <c r="Q4375" s="483"/>
      <c r="R4375" s="485"/>
      <c r="S4375" s="483"/>
      <c r="T4375" s="484"/>
      <c r="U4375" s="484"/>
      <c r="V4375" s="485"/>
      <c r="W4375" s="486"/>
      <c r="X4375" s="487"/>
    </row>
    <row r="4376" spans="5:24" x14ac:dyDescent="0.25">
      <c r="E4376" s="484"/>
      <c r="F4376" s="484"/>
      <c r="G4376" s="484"/>
      <c r="H4376" s="484"/>
      <c r="I4376" s="484"/>
      <c r="J4376" s="484"/>
      <c r="K4376" s="484"/>
      <c r="L4376" s="484"/>
      <c r="M4376" s="485"/>
      <c r="N4376" s="483"/>
      <c r="O4376" s="485"/>
      <c r="P4376" s="486"/>
      <c r="Q4376" s="483"/>
      <c r="R4376" s="485"/>
      <c r="S4376" s="483"/>
      <c r="T4376" s="484"/>
      <c r="U4376" s="484"/>
      <c r="V4376" s="485"/>
      <c r="W4376" s="486"/>
      <c r="X4376" s="487"/>
    </row>
    <row r="4377" spans="5:24" x14ac:dyDescent="0.25">
      <c r="E4377" s="484"/>
      <c r="F4377" s="484"/>
      <c r="G4377" s="484"/>
      <c r="H4377" s="484"/>
      <c r="I4377" s="484"/>
      <c r="J4377" s="484"/>
      <c r="K4377" s="484"/>
      <c r="L4377" s="484"/>
      <c r="M4377" s="485"/>
      <c r="N4377" s="483"/>
      <c r="O4377" s="485"/>
      <c r="P4377" s="486"/>
      <c r="Q4377" s="483"/>
      <c r="R4377" s="485"/>
      <c r="S4377" s="483"/>
      <c r="T4377" s="484"/>
      <c r="U4377" s="484"/>
      <c r="V4377" s="485"/>
      <c r="W4377" s="486"/>
      <c r="X4377" s="487"/>
    </row>
    <row r="4378" spans="5:24" x14ac:dyDescent="0.25">
      <c r="E4378" s="484"/>
      <c r="F4378" s="484"/>
      <c r="G4378" s="484"/>
      <c r="H4378" s="484"/>
      <c r="I4378" s="484"/>
      <c r="J4378" s="484"/>
      <c r="K4378" s="484"/>
      <c r="L4378" s="484"/>
      <c r="M4378" s="485"/>
      <c r="N4378" s="483"/>
      <c r="O4378" s="485"/>
      <c r="P4378" s="486"/>
      <c r="Q4378" s="483"/>
      <c r="R4378" s="485"/>
      <c r="S4378" s="483"/>
      <c r="T4378" s="484"/>
      <c r="U4378" s="484"/>
      <c r="V4378" s="485"/>
      <c r="W4378" s="486"/>
      <c r="X4378" s="487"/>
    </row>
    <row r="4379" spans="5:24" x14ac:dyDescent="0.25">
      <c r="E4379" s="484"/>
      <c r="F4379" s="484"/>
      <c r="G4379" s="484"/>
      <c r="H4379" s="484"/>
      <c r="I4379" s="484"/>
      <c r="J4379" s="484"/>
      <c r="K4379" s="484"/>
      <c r="L4379" s="484"/>
      <c r="M4379" s="485"/>
      <c r="N4379" s="483"/>
      <c r="O4379" s="485"/>
      <c r="P4379" s="486"/>
      <c r="Q4379" s="483"/>
      <c r="R4379" s="485"/>
      <c r="S4379" s="483"/>
      <c r="T4379" s="484"/>
      <c r="U4379" s="484"/>
      <c r="V4379" s="485"/>
      <c r="W4379" s="486"/>
      <c r="X4379" s="487"/>
    </row>
    <row r="4380" spans="5:24" x14ac:dyDescent="0.25">
      <c r="E4380" s="484"/>
      <c r="F4380" s="484"/>
      <c r="G4380" s="484"/>
      <c r="H4380" s="484"/>
      <c r="I4380" s="484"/>
      <c r="J4380" s="484"/>
      <c r="K4380" s="484"/>
      <c r="L4380" s="484"/>
      <c r="M4380" s="485"/>
      <c r="N4380" s="483"/>
      <c r="O4380" s="485"/>
      <c r="P4380" s="486"/>
      <c r="Q4380" s="483"/>
      <c r="R4380" s="485"/>
      <c r="S4380" s="483"/>
      <c r="T4380" s="484"/>
      <c r="U4380" s="484"/>
      <c r="V4380" s="485"/>
      <c r="W4380" s="486"/>
      <c r="X4380" s="487"/>
    </row>
    <row r="4381" spans="5:24" x14ac:dyDescent="0.25">
      <c r="E4381" s="484"/>
      <c r="F4381" s="484"/>
      <c r="G4381" s="484"/>
      <c r="H4381" s="484"/>
      <c r="I4381" s="484"/>
      <c r="J4381" s="484"/>
      <c r="K4381" s="484"/>
      <c r="L4381" s="484"/>
      <c r="M4381" s="485"/>
      <c r="N4381" s="483"/>
      <c r="O4381" s="485"/>
      <c r="P4381" s="486"/>
      <c r="Q4381" s="483"/>
      <c r="R4381" s="485"/>
      <c r="S4381" s="483"/>
      <c r="T4381" s="484"/>
      <c r="U4381" s="484"/>
      <c r="V4381" s="485"/>
      <c r="W4381" s="486"/>
      <c r="X4381" s="487"/>
    </row>
    <row r="4382" spans="5:24" x14ac:dyDescent="0.25">
      <c r="E4382" s="484"/>
      <c r="F4382" s="484"/>
      <c r="G4382" s="484"/>
      <c r="H4382" s="484"/>
      <c r="I4382" s="484"/>
      <c r="J4382" s="484"/>
      <c r="K4382" s="484"/>
      <c r="L4382" s="484"/>
      <c r="M4382" s="485"/>
      <c r="N4382" s="483"/>
      <c r="O4382" s="485"/>
      <c r="P4382" s="486"/>
      <c r="Q4382" s="483"/>
      <c r="R4382" s="485"/>
      <c r="S4382" s="483"/>
      <c r="T4382" s="484"/>
      <c r="U4382" s="484"/>
      <c r="V4382" s="485"/>
      <c r="W4382" s="486"/>
      <c r="X4382" s="487"/>
    </row>
    <row r="4383" spans="5:24" x14ac:dyDescent="0.25">
      <c r="E4383" s="484"/>
      <c r="F4383" s="484"/>
      <c r="G4383" s="484"/>
      <c r="H4383" s="484"/>
      <c r="I4383" s="484"/>
      <c r="J4383" s="484"/>
      <c r="K4383" s="484"/>
      <c r="L4383" s="484"/>
      <c r="M4383" s="485"/>
      <c r="N4383" s="483"/>
      <c r="O4383" s="485"/>
      <c r="P4383" s="486"/>
      <c r="Q4383" s="483"/>
      <c r="R4383" s="485"/>
      <c r="S4383" s="483"/>
      <c r="T4383" s="484"/>
      <c r="U4383" s="484"/>
      <c r="V4383" s="485"/>
      <c r="W4383" s="486"/>
      <c r="X4383" s="487"/>
    </row>
    <row r="4384" spans="5:24" x14ac:dyDescent="0.25">
      <c r="E4384" s="484"/>
      <c r="F4384" s="484"/>
      <c r="G4384" s="484"/>
      <c r="H4384" s="484"/>
      <c r="I4384" s="484"/>
      <c r="J4384" s="484"/>
      <c r="K4384" s="484"/>
      <c r="L4384" s="484"/>
      <c r="M4384" s="485"/>
      <c r="N4384" s="483"/>
      <c r="O4384" s="485"/>
      <c r="P4384" s="486"/>
      <c r="Q4384" s="483"/>
      <c r="R4384" s="485"/>
      <c r="S4384" s="483"/>
      <c r="T4384" s="484"/>
      <c r="U4384" s="484"/>
      <c r="V4384" s="485"/>
      <c r="W4384" s="486"/>
      <c r="X4384" s="487"/>
    </row>
    <row r="4385" spans="5:24" x14ac:dyDescent="0.25">
      <c r="E4385" s="484"/>
      <c r="F4385" s="484"/>
      <c r="G4385" s="484"/>
      <c r="H4385" s="484"/>
      <c r="I4385" s="484"/>
      <c r="J4385" s="484"/>
      <c r="K4385" s="484"/>
      <c r="L4385" s="484"/>
      <c r="M4385" s="485"/>
      <c r="N4385" s="483"/>
      <c r="O4385" s="485"/>
      <c r="P4385" s="486"/>
      <c r="Q4385" s="483"/>
      <c r="R4385" s="485"/>
      <c r="S4385" s="483"/>
      <c r="T4385" s="484"/>
      <c r="U4385" s="484"/>
      <c r="V4385" s="485"/>
      <c r="W4385" s="486"/>
      <c r="X4385" s="487"/>
    </row>
    <row r="4386" spans="5:24" x14ac:dyDescent="0.25">
      <c r="E4386" s="484"/>
      <c r="F4386" s="484"/>
      <c r="G4386" s="484"/>
      <c r="H4386" s="484"/>
      <c r="I4386" s="484"/>
      <c r="J4386" s="484"/>
      <c r="K4386" s="484"/>
      <c r="L4386" s="484"/>
      <c r="M4386" s="485"/>
      <c r="N4386" s="483"/>
      <c r="O4386" s="485"/>
      <c r="P4386" s="486"/>
      <c r="Q4386" s="483"/>
      <c r="R4386" s="485"/>
      <c r="S4386" s="483"/>
      <c r="T4386" s="484"/>
      <c r="U4386" s="484"/>
      <c r="V4386" s="485"/>
      <c r="W4386" s="486"/>
      <c r="X4386" s="487"/>
    </row>
    <row r="4387" spans="5:24" x14ac:dyDescent="0.25">
      <c r="E4387" s="484"/>
      <c r="F4387" s="484"/>
      <c r="G4387" s="484"/>
      <c r="H4387" s="484"/>
      <c r="I4387" s="484"/>
      <c r="J4387" s="484"/>
      <c r="K4387" s="484"/>
      <c r="L4387" s="484"/>
      <c r="M4387" s="485"/>
      <c r="N4387" s="483"/>
      <c r="O4387" s="485"/>
      <c r="P4387" s="486"/>
      <c r="Q4387" s="483"/>
      <c r="R4387" s="485"/>
      <c r="S4387" s="483"/>
      <c r="T4387" s="484"/>
      <c r="U4387" s="484"/>
      <c r="V4387" s="485"/>
      <c r="W4387" s="486"/>
      <c r="X4387" s="487"/>
    </row>
    <row r="4388" spans="5:24" x14ac:dyDescent="0.25">
      <c r="E4388" s="484"/>
      <c r="F4388" s="484"/>
      <c r="G4388" s="484"/>
      <c r="H4388" s="484"/>
      <c r="I4388" s="484"/>
      <c r="J4388" s="484"/>
      <c r="K4388" s="484"/>
      <c r="L4388" s="484"/>
      <c r="M4388" s="485"/>
      <c r="N4388" s="483"/>
      <c r="O4388" s="485"/>
      <c r="P4388" s="486"/>
      <c r="Q4388" s="483"/>
      <c r="R4388" s="485"/>
      <c r="S4388" s="483"/>
      <c r="T4388" s="484"/>
      <c r="U4388" s="484"/>
      <c r="V4388" s="485"/>
      <c r="W4388" s="486"/>
      <c r="X4388" s="487"/>
    </row>
    <row r="4389" spans="5:24" x14ac:dyDescent="0.25">
      <c r="E4389" s="484"/>
      <c r="F4389" s="484"/>
      <c r="G4389" s="484"/>
      <c r="H4389" s="484"/>
      <c r="I4389" s="484"/>
      <c r="J4389" s="484"/>
      <c r="K4389" s="484"/>
      <c r="L4389" s="484"/>
      <c r="M4389" s="485"/>
      <c r="N4389" s="483"/>
      <c r="O4389" s="485"/>
      <c r="P4389" s="486"/>
      <c r="Q4389" s="483"/>
      <c r="R4389" s="485"/>
      <c r="S4389" s="483"/>
      <c r="T4389" s="484"/>
      <c r="U4389" s="484"/>
      <c r="V4389" s="485"/>
      <c r="W4389" s="486"/>
      <c r="X4389" s="487"/>
    </row>
    <row r="4390" spans="5:24" x14ac:dyDescent="0.25">
      <c r="E4390" s="484"/>
      <c r="F4390" s="484"/>
      <c r="G4390" s="484"/>
      <c r="H4390" s="484"/>
      <c r="I4390" s="484"/>
      <c r="J4390" s="484"/>
      <c r="K4390" s="484"/>
      <c r="L4390" s="484"/>
      <c r="M4390" s="485"/>
      <c r="N4390" s="483"/>
      <c r="O4390" s="485"/>
      <c r="P4390" s="486"/>
      <c r="Q4390" s="483"/>
      <c r="R4390" s="485"/>
      <c r="S4390" s="483"/>
      <c r="T4390" s="484"/>
      <c r="U4390" s="484"/>
      <c r="V4390" s="485"/>
      <c r="W4390" s="486"/>
      <c r="X4390" s="487"/>
    </row>
    <row r="4391" spans="5:24" x14ac:dyDescent="0.25">
      <c r="E4391" s="484"/>
      <c r="F4391" s="484"/>
      <c r="G4391" s="484"/>
      <c r="H4391" s="484"/>
      <c r="I4391" s="484"/>
      <c r="J4391" s="484"/>
      <c r="K4391" s="484"/>
      <c r="L4391" s="484"/>
      <c r="M4391" s="485"/>
      <c r="N4391" s="483"/>
      <c r="O4391" s="485"/>
      <c r="P4391" s="486"/>
      <c r="Q4391" s="483"/>
      <c r="R4391" s="485"/>
      <c r="S4391" s="483"/>
      <c r="T4391" s="484"/>
      <c r="U4391" s="484"/>
      <c r="V4391" s="485"/>
      <c r="W4391" s="486"/>
      <c r="X4391" s="487"/>
    </row>
    <row r="4392" spans="5:24" x14ac:dyDescent="0.25">
      <c r="E4392" s="484"/>
      <c r="F4392" s="484"/>
      <c r="G4392" s="484"/>
      <c r="H4392" s="484"/>
      <c r="I4392" s="484"/>
      <c r="J4392" s="484"/>
      <c r="K4392" s="484"/>
      <c r="L4392" s="484"/>
      <c r="M4392" s="485"/>
      <c r="N4392" s="483"/>
      <c r="O4392" s="485"/>
      <c r="P4392" s="486"/>
      <c r="Q4392" s="483"/>
      <c r="R4392" s="485"/>
      <c r="S4392" s="483"/>
      <c r="T4392" s="484"/>
      <c r="U4392" s="484"/>
      <c r="V4392" s="485"/>
      <c r="W4392" s="486"/>
      <c r="X4392" s="487"/>
    </row>
    <row r="4393" spans="5:24" x14ac:dyDescent="0.25">
      <c r="E4393" s="484"/>
      <c r="F4393" s="484"/>
      <c r="G4393" s="484"/>
      <c r="H4393" s="484"/>
      <c r="I4393" s="484"/>
      <c r="J4393" s="484"/>
      <c r="K4393" s="484"/>
      <c r="L4393" s="484"/>
      <c r="M4393" s="485"/>
      <c r="N4393" s="483"/>
      <c r="O4393" s="485"/>
      <c r="P4393" s="486"/>
      <c r="Q4393" s="483"/>
      <c r="R4393" s="485"/>
      <c r="S4393" s="483"/>
      <c r="T4393" s="484"/>
      <c r="U4393" s="484"/>
      <c r="V4393" s="485"/>
      <c r="W4393" s="486"/>
      <c r="X4393" s="487"/>
    </row>
    <row r="4394" spans="5:24" x14ac:dyDescent="0.25">
      <c r="E4394" s="484"/>
      <c r="F4394" s="484"/>
      <c r="G4394" s="484"/>
      <c r="H4394" s="484"/>
      <c r="I4394" s="484"/>
      <c r="J4394" s="484"/>
      <c r="K4394" s="484"/>
      <c r="L4394" s="484"/>
      <c r="M4394" s="485"/>
      <c r="N4394" s="483"/>
      <c r="O4394" s="485"/>
      <c r="P4394" s="486"/>
      <c r="Q4394" s="483"/>
      <c r="R4394" s="485"/>
      <c r="S4394" s="483"/>
      <c r="T4394" s="484"/>
      <c r="U4394" s="484"/>
      <c r="V4394" s="485"/>
      <c r="W4394" s="486"/>
      <c r="X4394" s="487"/>
    </row>
    <row r="4395" spans="5:24" x14ac:dyDescent="0.25">
      <c r="E4395" s="484"/>
      <c r="F4395" s="484"/>
      <c r="G4395" s="484"/>
      <c r="H4395" s="484"/>
      <c r="I4395" s="484"/>
      <c r="J4395" s="484"/>
      <c r="K4395" s="484"/>
      <c r="L4395" s="484"/>
      <c r="M4395" s="485"/>
      <c r="N4395" s="483"/>
      <c r="O4395" s="485"/>
      <c r="P4395" s="486"/>
      <c r="Q4395" s="483"/>
      <c r="R4395" s="485"/>
      <c r="S4395" s="483"/>
      <c r="T4395" s="484"/>
      <c r="U4395" s="484"/>
      <c r="V4395" s="485"/>
      <c r="W4395" s="486"/>
      <c r="X4395" s="487"/>
    </row>
    <row r="4396" spans="5:24" x14ac:dyDescent="0.25">
      <c r="E4396" s="484"/>
      <c r="F4396" s="484"/>
      <c r="G4396" s="484"/>
      <c r="H4396" s="484"/>
      <c r="I4396" s="484"/>
      <c r="J4396" s="484"/>
      <c r="K4396" s="484"/>
      <c r="L4396" s="484"/>
      <c r="M4396" s="485"/>
      <c r="N4396" s="483"/>
      <c r="O4396" s="485"/>
      <c r="P4396" s="486"/>
      <c r="Q4396" s="483"/>
      <c r="R4396" s="485"/>
      <c r="S4396" s="483"/>
      <c r="T4396" s="484"/>
      <c r="U4396" s="484"/>
      <c r="V4396" s="485"/>
      <c r="W4396" s="486"/>
      <c r="X4396" s="487"/>
    </row>
    <row r="4397" spans="5:24" x14ac:dyDescent="0.25">
      <c r="E4397" s="484"/>
      <c r="F4397" s="484"/>
      <c r="G4397" s="484"/>
      <c r="H4397" s="484"/>
      <c r="I4397" s="484"/>
      <c r="J4397" s="484"/>
      <c r="K4397" s="484"/>
      <c r="L4397" s="484"/>
      <c r="M4397" s="485"/>
      <c r="N4397" s="483"/>
      <c r="O4397" s="485"/>
      <c r="P4397" s="486"/>
      <c r="Q4397" s="483"/>
      <c r="R4397" s="485"/>
      <c r="S4397" s="483"/>
      <c r="T4397" s="484"/>
      <c r="U4397" s="484"/>
      <c r="V4397" s="485"/>
      <c r="W4397" s="486"/>
      <c r="X4397" s="487"/>
    </row>
    <row r="4398" spans="5:24" x14ac:dyDescent="0.25">
      <c r="E4398" s="484"/>
      <c r="F4398" s="484"/>
      <c r="G4398" s="484"/>
      <c r="H4398" s="484"/>
      <c r="I4398" s="484"/>
      <c r="J4398" s="484"/>
      <c r="K4398" s="484"/>
      <c r="L4398" s="484"/>
      <c r="M4398" s="485"/>
      <c r="N4398" s="483"/>
      <c r="O4398" s="485"/>
      <c r="P4398" s="486"/>
      <c r="Q4398" s="483"/>
      <c r="R4398" s="485"/>
      <c r="S4398" s="483"/>
      <c r="T4398" s="484"/>
      <c r="U4398" s="484"/>
      <c r="V4398" s="485"/>
      <c r="W4398" s="486"/>
      <c r="X4398" s="487"/>
    </row>
    <row r="4399" spans="5:24" x14ac:dyDescent="0.25">
      <c r="E4399" s="484"/>
      <c r="F4399" s="484"/>
      <c r="G4399" s="484"/>
      <c r="H4399" s="484"/>
      <c r="I4399" s="484"/>
      <c r="J4399" s="484"/>
      <c r="K4399" s="484"/>
      <c r="L4399" s="484"/>
      <c r="M4399" s="485"/>
      <c r="N4399" s="483"/>
      <c r="O4399" s="485"/>
      <c r="P4399" s="486"/>
      <c r="Q4399" s="483"/>
      <c r="R4399" s="485"/>
      <c r="S4399" s="483"/>
      <c r="T4399" s="484"/>
      <c r="U4399" s="484"/>
      <c r="V4399" s="485"/>
      <c r="W4399" s="486"/>
      <c r="X4399" s="487"/>
    </row>
    <row r="4400" spans="5:24" x14ac:dyDescent="0.25">
      <c r="E4400" s="484"/>
      <c r="F4400" s="484"/>
      <c r="G4400" s="484"/>
      <c r="H4400" s="484"/>
      <c r="I4400" s="484"/>
      <c r="J4400" s="484"/>
      <c r="K4400" s="484"/>
      <c r="L4400" s="484"/>
      <c r="M4400" s="485"/>
      <c r="N4400" s="483"/>
      <c r="O4400" s="485"/>
      <c r="P4400" s="486"/>
      <c r="Q4400" s="483"/>
      <c r="R4400" s="485"/>
      <c r="S4400" s="483"/>
      <c r="T4400" s="484"/>
      <c r="U4400" s="484"/>
      <c r="V4400" s="485"/>
      <c r="W4400" s="486"/>
      <c r="X4400" s="487"/>
    </row>
    <row r="4401" spans="5:24" x14ac:dyDescent="0.25">
      <c r="E4401" s="484"/>
      <c r="F4401" s="484"/>
      <c r="G4401" s="484"/>
      <c r="H4401" s="484"/>
      <c r="I4401" s="484"/>
      <c r="J4401" s="484"/>
      <c r="K4401" s="484"/>
      <c r="L4401" s="484"/>
      <c r="M4401" s="485"/>
      <c r="N4401" s="483"/>
      <c r="O4401" s="485"/>
      <c r="P4401" s="486"/>
      <c r="Q4401" s="483"/>
      <c r="R4401" s="485"/>
      <c r="S4401" s="483"/>
      <c r="T4401" s="484"/>
      <c r="U4401" s="484"/>
      <c r="V4401" s="485"/>
      <c r="W4401" s="486"/>
      <c r="X4401" s="487"/>
    </row>
    <row r="4402" spans="5:24" x14ac:dyDescent="0.25">
      <c r="E4402" s="484"/>
      <c r="F4402" s="484"/>
      <c r="G4402" s="484"/>
      <c r="H4402" s="484"/>
      <c r="I4402" s="484"/>
      <c r="J4402" s="484"/>
      <c r="K4402" s="484"/>
      <c r="L4402" s="484"/>
      <c r="M4402" s="485"/>
      <c r="N4402" s="483"/>
      <c r="O4402" s="485"/>
      <c r="P4402" s="486"/>
      <c r="Q4402" s="483"/>
      <c r="R4402" s="485"/>
      <c r="S4402" s="483"/>
      <c r="T4402" s="484"/>
      <c r="U4402" s="484"/>
      <c r="V4402" s="485"/>
      <c r="W4402" s="486"/>
      <c r="X4402" s="487"/>
    </row>
    <row r="4403" spans="5:24" x14ac:dyDescent="0.25">
      <c r="E4403" s="484"/>
      <c r="F4403" s="484"/>
      <c r="G4403" s="484"/>
      <c r="H4403" s="484"/>
      <c r="I4403" s="484"/>
      <c r="J4403" s="484"/>
      <c r="K4403" s="484"/>
      <c r="L4403" s="484"/>
      <c r="M4403" s="485"/>
      <c r="N4403" s="483"/>
      <c r="O4403" s="485"/>
      <c r="P4403" s="486"/>
      <c r="Q4403" s="483"/>
      <c r="R4403" s="485"/>
      <c r="S4403" s="483"/>
      <c r="T4403" s="484"/>
      <c r="U4403" s="484"/>
      <c r="V4403" s="485"/>
      <c r="W4403" s="486"/>
      <c r="X4403" s="487"/>
    </row>
    <row r="4404" spans="5:24" x14ac:dyDescent="0.25">
      <c r="E4404" s="484"/>
      <c r="F4404" s="484"/>
      <c r="G4404" s="484"/>
      <c r="H4404" s="484"/>
      <c r="I4404" s="484"/>
      <c r="J4404" s="484"/>
      <c r="K4404" s="484"/>
      <c r="L4404" s="484"/>
      <c r="M4404" s="485"/>
      <c r="N4404" s="483"/>
      <c r="O4404" s="485"/>
      <c r="P4404" s="486"/>
      <c r="Q4404" s="483"/>
      <c r="R4404" s="485"/>
      <c r="S4404" s="483"/>
      <c r="T4404" s="484"/>
      <c r="U4404" s="484"/>
      <c r="V4404" s="485"/>
      <c r="W4404" s="486"/>
      <c r="X4404" s="487"/>
    </row>
    <row r="4405" spans="5:24" x14ac:dyDescent="0.25">
      <c r="E4405" s="484"/>
      <c r="F4405" s="484"/>
      <c r="G4405" s="484"/>
      <c r="H4405" s="484"/>
      <c r="I4405" s="484"/>
      <c r="J4405" s="484"/>
      <c r="K4405" s="484"/>
      <c r="L4405" s="484"/>
      <c r="M4405" s="485"/>
      <c r="N4405" s="483"/>
      <c r="O4405" s="485"/>
      <c r="P4405" s="486"/>
      <c r="Q4405" s="483"/>
      <c r="R4405" s="485"/>
      <c r="S4405" s="483"/>
      <c r="T4405" s="484"/>
      <c r="U4405" s="484"/>
      <c r="V4405" s="485"/>
      <c r="W4405" s="486"/>
      <c r="X4405" s="487"/>
    </row>
    <row r="4406" spans="5:24" x14ac:dyDescent="0.25">
      <c r="E4406" s="484"/>
      <c r="F4406" s="484"/>
      <c r="G4406" s="484"/>
      <c r="H4406" s="484"/>
      <c r="I4406" s="484"/>
      <c r="J4406" s="484"/>
      <c r="K4406" s="484"/>
      <c r="L4406" s="484"/>
      <c r="M4406" s="485"/>
      <c r="N4406" s="483"/>
      <c r="O4406" s="485"/>
      <c r="P4406" s="486"/>
      <c r="Q4406" s="483"/>
      <c r="R4406" s="485"/>
      <c r="S4406" s="483"/>
      <c r="T4406" s="484"/>
      <c r="U4406" s="484"/>
      <c r="V4406" s="485"/>
      <c r="W4406" s="486"/>
      <c r="X4406" s="487"/>
    </row>
    <row r="4407" spans="5:24" x14ac:dyDescent="0.25">
      <c r="E4407" s="484"/>
      <c r="F4407" s="484"/>
      <c r="G4407" s="484"/>
      <c r="H4407" s="484"/>
      <c r="I4407" s="484"/>
      <c r="J4407" s="484"/>
      <c r="K4407" s="484"/>
      <c r="L4407" s="484"/>
      <c r="M4407" s="485"/>
      <c r="N4407" s="483"/>
      <c r="O4407" s="485"/>
      <c r="P4407" s="486"/>
      <c r="Q4407" s="483"/>
      <c r="R4407" s="485"/>
      <c r="S4407" s="483"/>
      <c r="T4407" s="484"/>
      <c r="U4407" s="484"/>
      <c r="V4407" s="485"/>
      <c r="W4407" s="486"/>
      <c r="X4407" s="487"/>
    </row>
    <row r="4408" spans="5:24" x14ac:dyDescent="0.25">
      <c r="E4408" s="484"/>
      <c r="F4408" s="484"/>
      <c r="G4408" s="484"/>
      <c r="H4408" s="484"/>
      <c r="I4408" s="484"/>
      <c r="J4408" s="484"/>
      <c r="K4408" s="484"/>
      <c r="L4408" s="484"/>
      <c r="M4408" s="485"/>
      <c r="N4408" s="483"/>
      <c r="O4408" s="485"/>
      <c r="P4408" s="486"/>
      <c r="Q4408" s="483"/>
      <c r="R4408" s="485"/>
      <c r="S4408" s="483"/>
      <c r="T4408" s="484"/>
      <c r="U4408" s="484"/>
      <c r="V4408" s="485"/>
      <c r="W4408" s="486"/>
      <c r="X4408" s="487"/>
    </row>
    <row r="4409" spans="5:24" x14ac:dyDescent="0.25">
      <c r="E4409" s="484"/>
      <c r="F4409" s="484"/>
      <c r="G4409" s="484"/>
      <c r="H4409" s="484"/>
      <c r="I4409" s="484"/>
      <c r="J4409" s="484"/>
      <c r="K4409" s="484"/>
      <c r="L4409" s="484"/>
      <c r="M4409" s="485"/>
      <c r="N4409" s="483"/>
      <c r="O4409" s="485"/>
      <c r="P4409" s="486"/>
      <c r="Q4409" s="483"/>
      <c r="R4409" s="485"/>
      <c r="S4409" s="483"/>
      <c r="T4409" s="484"/>
      <c r="U4409" s="484"/>
      <c r="V4409" s="485"/>
      <c r="W4409" s="486"/>
      <c r="X4409" s="487"/>
    </row>
    <row r="4410" spans="5:24" x14ac:dyDescent="0.25">
      <c r="E4410" s="484"/>
      <c r="F4410" s="484"/>
      <c r="G4410" s="484"/>
      <c r="H4410" s="484"/>
      <c r="I4410" s="484"/>
      <c r="J4410" s="484"/>
      <c r="K4410" s="484"/>
      <c r="L4410" s="484"/>
      <c r="M4410" s="485"/>
      <c r="N4410" s="483"/>
      <c r="O4410" s="485"/>
      <c r="P4410" s="486"/>
      <c r="Q4410" s="483"/>
      <c r="R4410" s="485"/>
      <c r="S4410" s="483"/>
      <c r="T4410" s="484"/>
      <c r="U4410" s="484"/>
      <c r="V4410" s="485"/>
      <c r="W4410" s="486"/>
      <c r="X4410" s="487"/>
    </row>
    <row r="4411" spans="5:24" x14ac:dyDescent="0.25">
      <c r="E4411" s="484"/>
      <c r="F4411" s="484"/>
      <c r="G4411" s="484"/>
      <c r="H4411" s="484"/>
      <c r="I4411" s="484"/>
      <c r="J4411" s="484"/>
      <c r="K4411" s="484"/>
      <c r="L4411" s="484"/>
      <c r="M4411" s="485"/>
      <c r="N4411" s="483"/>
      <c r="O4411" s="485"/>
      <c r="P4411" s="486"/>
      <c r="Q4411" s="483"/>
      <c r="R4411" s="485"/>
      <c r="S4411" s="483"/>
      <c r="T4411" s="484"/>
      <c r="U4411" s="484"/>
      <c r="V4411" s="485"/>
      <c r="W4411" s="486"/>
      <c r="X4411" s="487"/>
    </row>
    <row r="4412" spans="5:24" x14ac:dyDescent="0.25">
      <c r="E4412" s="484"/>
      <c r="F4412" s="484"/>
      <c r="G4412" s="484"/>
      <c r="H4412" s="484"/>
      <c r="I4412" s="484"/>
      <c r="J4412" s="484"/>
      <c r="K4412" s="484"/>
      <c r="L4412" s="484"/>
      <c r="M4412" s="485"/>
      <c r="N4412" s="483"/>
      <c r="O4412" s="485"/>
      <c r="P4412" s="486"/>
      <c r="Q4412" s="483"/>
      <c r="R4412" s="485"/>
      <c r="S4412" s="483"/>
      <c r="T4412" s="484"/>
      <c r="U4412" s="484"/>
      <c r="V4412" s="485"/>
      <c r="W4412" s="486"/>
      <c r="X4412" s="487"/>
    </row>
    <row r="4413" spans="5:24" x14ac:dyDescent="0.25">
      <c r="E4413" s="484"/>
      <c r="F4413" s="484"/>
      <c r="G4413" s="484"/>
      <c r="H4413" s="484"/>
      <c r="I4413" s="484"/>
      <c r="J4413" s="484"/>
      <c r="K4413" s="484"/>
      <c r="L4413" s="484"/>
      <c r="M4413" s="485"/>
      <c r="N4413" s="483"/>
      <c r="O4413" s="485"/>
      <c r="P4413" s="486"/>
      <c r="Q4413" s="483"/>
      <c r="R4413" s="485"/>
      <c r="S4413" s="483"/>
      <c r="T4413" s="484"/>
      <c r="U4413" s="484"/>
      <c r="V4413" s="485"/>
      <c r="W4413" s="486"/>
      <c r="X4413" s="487"/>
    </row>
    <row r="4414" spans="5:24" x14ac:dyDescent="0.25">
      <c r="E4414" s="484"/>
      <c r="F4414" s="484"/>
      <c r="G4414" s="484"/>
      <c r="H4414" s="484"/>
      <c r="I4414" s="484"/>
      <c r="J4414" s="484"/>
      <c r="K4414" s="484"/>
      <c r="L4414" s="484"/>
      <c r="M4414" s="485"/>
      <c r="N4414" s="483"/>
      <c r="O4414" s="485"/>
      <c r="P4414" s="486"/>
      <c r="Q4414" s="483"/>
      <c r="R4414" s="485"/>
      <c r="S4414" s="483"/>
      <c r="T4414" s="484"/>
      <c r="U4414" s="484"/>
      <c r="V4414" s="485"/>
      <c r="W4414" s="486"/>
      <c r="X4414" s="487"/>
    </row>
    <row r="4415" spans="5:24" x14ac:dyDescent="0.25">
      <c r="E4415" s="484"/>
      <c r="F4415" s="484"/>
      <c r="G4415" s="484"/>
      <c r="H4415" s="484"/>
      <c r="I4415" s="484"/>
      <c r="J4415" s="484"/>
      <c r="K4415" s="484"/>
      <c r="L4415" s="484"/>
      <c r="M4415" s="485"/>
      <c r="N4415" s="483"/>
      <c r="O4415" s="485"/>
      <c r="P4415" s="486"/>
      <c r="Q4415" s="483"/>
      <c r="R4415" s="485"/>
      <c r="S4415" s="483"/>
      <c r="T4415" s="484"/>
      <c r="U4415" s="484"/>
      <c r="V4415" s="485"/>
      <c r="W4415" s="486"/>
      <c r="X4415" s="487"/>
    </row>
    <row r="4416" spans="5:24" x14ac:dyDescent="0.25">
      <c r="E4416" s="484"/>
      <c r="F4416" s="484"/>
      <c r="G4416" s="484"/>
      <c r="H4416" s="484"/>
      <c r="I4416" s="484"/>
      <c r="J4416" s="484"/>
      <c r="K4416" s="484"/>
      <c r="L4416" s="484"/>
      <c r="M4416" s="485"/>
      <c r="N4416" s="483"/>
      <c r="O4416" s="485"/>
      <c r="P4416" s="486"/>
      <c r="Q4416" s="483"/>
      <c r="R4416" s="485"/>
      <c r="S4416" s="483"/>
      <c r="T4416" s="484"/>
      <c r="U4416" s="484"/>
      <c r="V4416" s="485"/>
      <c r="W4416" s="486"/>
      <c r="X4416" s="487"/>
    </row>
    <row r="4417" spans="5:24" x14ac:dyDescent="0.25">
      <c r="E4417" s="484"/>
      <c r="F4417" s="484"/>
      <c r="G4417" s="484"/>
      <c r="H4417" s="484"/>
      <c r="I4417" s="484"/>
      <c r="J4417" s="484"/>
      <c r="K4417" s="484"/>
      <c r="L4417" s="484"/>
      <c r="M4417" s="485"/>
      <c r="N4417" s="483"/>
      <c r="O4417" s="485"/>
      <c r="P4417" s="486"/>
      <c r="Q4417" s="483"/>
      <c r="R4417" s="485"/>
      <c r="S4417" s="483"/>
      <c r="T4417" s="484"/>
      <c r="U4417" s="484"/>
      <c r="V4417" s="485"/>
      <c r="W4417" s="486"/>
      <c r="X4417" s="487"/>
    </row>
    <row r="4418" spans="5:24" x14ac:dyDescent="0.25">
      <c r="E4418" s="484"/>
      <c r="F4418" s="484"/>
      <c r="G4418" s="484"/>
      <c r="H4418" s="484"/>
      <c r="I4418" s="484"/>
      <c r="J4418" s="484"/>
      <c r="K4418" s="484"/>
      <c r="L4418" s="484"/>
      <c r="M4418" s="485"/>
      <c r="N4418" s="483"/>
      <c r="O4418" s="485"/>
      <c r="P4418" s="486"/>
      <c r="Q4418" s="483"/>
      <c r="R4418" s="485"/>
      <c r="S4418" s="483"/>
      <c r="T4418" s="484"/>
      <c r="U4418" s="484"/>
      <c r="V4418" s="485"/>
      <c r="W4418" s="486"/>
      <c r="X4418" s="487"/>
    </row>
    <row r="4419" spans="5:24" x14ac:dyDescent="0.25">
      <c r="E4419" s="484"/>
      <c r="F4419" s="484"/>
      <c r="G4419" s="484"/>
      <c r="H4419" s="484"/>
      <c r="I4419" s="484"/>
      <c r="J4419" s="484"/>
      <c r="K4419" s="484"/>
      <c r="L4419" s="484"/>
      <c r="M4419" s="485"/>
      <c r="N4419" s="483"/>
      <c r="O4419" s="485"/>
      <c r="P4419" s="486"/>
      <c r="Q4419" s="483"/>
      <c r="R4419" s="485"/>
      <c r="S4419" s="483"/>
      <c r="T4419" s="484"/>
      <c r="U4419" s="484"/>
      <c r="V4419" s="485"/>
      <c r="W4419" s="486"/>
      <c r="X4419" s="487"/>
    </row>
    <row r="4420" spans="5:24" x14ac:dyDescent="0.25">
      <c r="E4420" s="484"/>
      <c r="F4420" s="484"/>
      <c r="G4420" s="484"/>
      <c r="H4420" s="484"/>
      <c r="I4420" s="484"/>
      <c r="J4420" s="484"/>
      <c r="K4420" s="484"/>
      <c r="L4420" s="484"/>
      <c r="M4420" s="485"/>
      <c r="N4420" s="483"/>
      <c r="O4420" s="485"/>
      <c r="P4420" s="486"/>
      <c r="Q4420" s="483"/>
      <c r="R4420" s="485"/>
      <c r="S4420" s="483"/>
      <c r="T4420" s="484"/>
      <c r="U4420" s="484"/>
      <c r="V4420" s="485"/>
      <c r="W4420" s="486"/>
      <c r="X4420" s="487"/>
    </row>
    <row r="4421" spans="5:24" x14ac:dyDescent="0.25">
      <c r="E4421" s="484"/>
      <c r="F4421" s="484"/>
      <c r="G4421" s="484"/>
      <c r="H4421" s="484"/>
      <c r="I4421" s="484"/>
      <c r="J4421" s="484"/>
      <c r="K4421" s="484"/>
      <c r="L4421" s="484"/>
      <c r="M4421" s="485"/>
      <c r="N4421" s="483"/>
      <c r="O4421" s="485"/>
      <c r="P4421" s="486"/>
      <c r="Q4421" s="483"/>
      <c r="R4421" s="485"/>
      <c r="S4421" s="483"/>
      <c r="T4421" s="484"/>
      <c r="U4421" s="484"/>
      <c r="V4421" s="485"/>
      <c r="W4421" s="486"/>
      <c r="X4421" s="487"/>
    </row>
    <row r="4422" spans="5:24" x14ac:dyDescent="0.25">
      <c r="E4422" s="484"/>
      <c r="F4422" s="484"/>
      <c r="G4422" s="484"/>
      <c r="H4422" s="484"/>
      <c r="I4422" s="484"/>
      <c r="J4422" s="484"/>
      <c r="K4422" s="484"/>
      <c r="L4422" s="484"/>
      <c r="M4422" s="485"/>
      <c r="N4422" s="483"/>
      <c r="O4422" s="485"/>
      <c r="P4422" s="486"/>
      <c r="Q4422" s="483"/>
      <c r="R4422" s="485"/>
      <c r="S4422" s="483"/>
      <c r="T4422" s="484"/>
      <c r="U4422" s="484"/>
      <c r="V4422" s="485"/>
      <c r="W4422" s="486"/>
      <c r="X4422" s="487"/>
    </row>
    <row r="4423" spans="5:24" x14ac:dyDescent="0.25">
      <c r="E4423" s="484"/>
      <c r="F4423" s="484"/>
      <c r="G4423" s="484"/>
      <c r="H4423" s="484"/>
      <c r="I4423" s="484"/>
      <c r="J4423" s="484"/>
      <c r="K4423" s="484"/>
      <c r="L4423" s="484"/>
      <c r="M4423" s="485"/>
      <c r="N4423" s="483"/>
      <c r="O4423" s="485"/>
      <c r="P4423" s="486"/>
      <c r="Q4423" s="483"/>
      <c r="R4423" s="485"/>
      <c r="S4423" s="483"/>
      <c r="T4423" s="484"/>
      <c r="U4423" s="484"/>
      <c r="V4423" s="485"/>
      <c r="W4423" s="486"/>
      <c r="X4423" s="487"/>
    </row>
    <row r="4424" spans="5:24" x14ac:dyDescent="0.25">
      <c r="E4424" s="484"/>
      <c r="F4424" s="484"/>
      <c r="G4424" s="484"/>
      <c r="H4424" s="484"/>
      <c r="I4424" s="484"/>
      <c r="J4424" s="484"/>
      <c r="K4424" s="484"/>
      <c r="L4424" s="484"/>
      <c r="M4424" s="485"/>
      <c r="N4424" s="483"/>
      <c r="O4424" s="485"/>
      <c r="P4424" s="486"/>
      <c r="Q4424" s="483"/>
      <c r="R4424" s="485"/>
      <c r="S4424" s="483"/>
      <c r="T4424" s="484"/>
      <c r="U4424" s="484"/>
      <c r="V4424" s="485"/>
      <c r="W4424" s="486"/>
      <c r="X4424" s="487"/>
    </row>
    <row r="4425" spans="5:24" x14ac:dyDescent="0.25">
      <c r="E4425" s="484"/>
      <c r="F4425" s="484"/>
      <c r="G4425" s="484"/>
      <c r="H4425" s="484"/>
      <c r="I4425" s="484"/>
      <c r="J4425" s="484"/>
      <c r="K4425" s="484"/>
      <c r="L4425" s="484"/>
      <c r="M4425" s="485"/>
      <c r="N4425" s="483"/>
      <c r="O4425" s="485"/>
      <c r="P4425" s="486"/>
      <c r="Q4425" s="483"/>
      <c r="R4425" s="485"/>
      <c r="S4425" s="483"/>
      <c r="T4425" s="484"/>
      <c r="U4425" s="484"/>
      <c r="V4425" s="485"/>
      <c r="W4425" s="486"/>
      <c r="X4425" s="487"/>
    </row>
    <row r="4426" spans="5:24" x14ac:dyDescent="0.25">
      <c r="E4426" s="484"/>
      <c r="F4426" s="484"/>
      <c r="G4426" s="484"/>
      <c r="H4426" s="484"/>
      <c r="I4426" s="484"/>
      <c r="J4426" s="484"/>
      <c r="K4426" s="484"/>
      <c r="L4426" s="484"/>
      <c r="M4426" s="485"/>
      <c r="N4426" s="483"/>
      <c r="O4426" s="485"/>
      <c r="P4426" s="486"/>
      <c r="Q4426" s="483"/>
      <c r="R4426" s="485"/>
      <c r="S4426" s="483"/>
      <c r="T4426" s="484"/>
      <c r="U4426" s="484"/>
      <c r="V4426" s="485"/>
      <c r="W4426" s="486"/>
      <c r="X4426" s="487"/>
    </row>
    <row r="4427" spans="5:24" x14ac:dyDescent="0.25">
      <c r="E4427" s="484"/>
      <c r="F4427" s="484"/>
      <c r="G4427" s="484"/>
      <c r="H4427" s="484"/>
      <c r="I4427" s="484"/>
      <c r="J4427" s="484"/>
      <c r="K4427" s="484"/>
      <c r="L4427" s="484"/>
      <c r="M4427" s="485"/>
      <c r="N4427" s="483"/>
      <c r="O4427" s="485"/>
      <c r="P4427" s="486"/>
      <c r="Q4427" s="483"/>
      <c r="R4427" s="485"/>
      <c r="S4427" s="483"/>
      <c r="T4427" s="484"/>
      <c r="U4427" s="484"/>
      <c r="V4427" s="485"/>
      <c r="W4427" s="486"/>
      <c r="X4427" s="487"/>
    </row>
    <row r="4428" spans="5:24" x14ac:dyDescent="0.25">
      <c r="E4428" s="484"/>
      <c r="F4428" s="484"/>
      <c r="G4428" s="484"/>
      <c r="H4428" s="484"/>
      <c r="I4428" s="484"/>
      <c r="J4428" s="484"/>
      <c r="K4428" s="484"/>
      <c r="L4428" s="484"/>
      <c r="M4428" s="485"/>
      <c r="N4428" s="483"/>
      <c r="O4428" s="485"/>
      <c r="P4428" s="486"/>
      <c r="Q4428" s="483"/>
      <c r="R4428" s="485"/>
      <c r="S4428" s="483"/>
      <c r="T4428" s="484"/>
      <c r="U4428" s="484"/>
      <c r="V4428" s="485"/>
      <c r="W4428" s="486"/>
      <c r="X4428" s="487"/>
    </row>
    <row r="4429" spans="5:24" x14ac:dyDescent="0.25">
      <c r="E4429" s="484"/>
      <c r="F4429" s="484"/>
      <c r="G4429" s="484"/>
      <c r="H4429" s="484"/>
      <c r="I4429" s="484"/>
      <c r="J4429" s="484"/>
      <c r="K4429" s="484"/>
      <c r="L4429" s="484"/>
      <c r="M4429" s="485"/>
      <c r="N4429" s="483"/>
      <c r="O4429" s="485"/>
      <c r="P4429" s="486"/>
      <c r="Q4429" s="483"/>
      <c r="R4429" s="485"/>
      <c r="S4429" s="483"/>
      <c r="T4429" s="484"/>
      <c r="U4429" s="484"/>
      <c r="V4429" s="485"/>
      <c r="W4429" s="486"/>
      <c r="X4429" s="487"/>
    </row>
    <row r="4430" spans="5:24" x14ac:dyDescent="0.25">
      <c r="E4430" s="484"/>
      <c r="F4430" s="484"/>
      <c r="G4430" s="484"/>
      <c r="H4430" s="484"/>
      <c r="I4430" s="484"/>
      <c r="J4430" s="484"/>
      <c r="K4430" s="484"/>
      <c r="L4430" s="484"/>
      <c r="M4430" s="485"/>
      <c r="N4430" s="483"/>
      <c r="O4430" s="485"/>
      <c r="P4430" s="486"/>
      <c r="Q4430" s="483"/>
      <c r="R4430" s="485"/>
      <c r="S4430" s="483"/>
      <c r="T4430" s="484"/>
      <c r="U4430" s="484"/>
      <c r="V4430" s="485"/>
      <c r="W4430" s="486"/>
      <c r="X4430" s="487"/>
    </row>
    <row r="4431" spans="5:24" x14ac:dyDescent="0.25">
      <c r="E4431" s="484"/>
      <c r="F4431" s="484"/>
      <c r="G4431" s="484"/>
      <c r="H4431" s="484"/>
      <c r="I4431" s="484"/>
      <c r="J4431" s="484"/>
      <c r="K4431" s="484"/>
      <c r="L4431" s="484"/>
      <c r="M4431" s="485"/>
      <c r="N4431" s="483"/>
      <c r="O4431" s="485"/>
      <c r="P4431" s="486"/>
      <c r="Q4431" s="483"/>
      <c r="R4431" s="485"/>
      <c r="S4431" s="483"/>
      <c r="T4431" s="484"/>
      <c r="U4431" s="484"/>
      <c r="V4431" s="485"/>
      <c r="W4431" s="486"/>
      <c r="X4431" s="487"/>
    </row>
    <row r="4432" spans="5:24" x14ac:dyDescent="0.25">
      <c r="E4432" s="484"/>
      <c r="F4432" s="484"/>
      <c r="G4432" s="484"/>
      <c r="H4432" s="484"/>
      <c r="I4432" s="484"/>
      <c r="J4432" s="484"/>
      <c r="K4432" s="484"/>
      <c r="L4432" s="484"/>
      <c r="M4432" s="485"/>
      <c r="N4432" s="483"/>
      <c r="O4432" s="485"/>
      <c r="P4432" s="486"/>
      <c r="Q4432" s="483"/>
      <c r="R4432" s="485"/>
      <c r="S4432" s="483"/>
      <c r="T4432" s="484"/>
      <c r="U4432" s="484"/>
      <c r="V4432" s="485"/>
      <c r="W4432" s="486"/>
      <c r="X4432" s="487"/>
    </row>
    <row r="4433" spans="5:24" x14ac:dyDescent="0.25">
      <c r="E4433" s="484"/>
      <c r="F4433" s="484"/>
      <c r="G4433" s="484"/>
      <c r="H4433" s="484"/>
      <c r="I4433" s="484"/>
      <c r="J4433" s="484"/>
      <c r="K4433" s="484"/>
      <c r="L4433" s="484"/>
      <c r="M4433" s="485"/>
      <c r="N4433" s="483"/>
      <c r="O4433" s="485"/>
      <c r="P4433" s="486"/>
      <c r="Q4433" s="483"/>
      <c r="R4433" s="485"/>
      <c r="S4433" s="483"/>
      <c r="T4433" s="484"/>
      <c r="U4433" s="484"/>
      <c r="V4433" s="485"/>
      <c r="W4433" s="486"/>
      <c r="X4433" s="487"/>
    </row>
    <row r="4434" spans="5:24" x14ac:dyDescent="0.25">
      <c r="E4434" s="484"/>
      <c r="F4434" s="484"/>
      <c r="G4434" s="484"/>
      <c r="H4434" s="484"/>
      <c r="I4434" s="484"/>
      <c r="J4434" s="484"/>
      <c r="K4434" s="484"/>
      <c r="L4434" s="484"/>
      <c r="M4434" s="485"/>
      <c r="N4434" s="483"/>
      <c r="O4434" s="485"/>
      <c r="P4434" s="486"/>
      <c r="Q4434" s="483"/>
      <c r="R4434" s="485"/>
      <c r="S4434" s="483"/>
      <c r="T4434" s="484"/>
      <c r="U4434" s="484"/>
      <c r="V4434" s="485"/>
      <c r="W4434" s="486"/>
      <c r="X4434" s="487"/>
    </row>
    <row r="4435" spans="5:24" x14ac:dyDescent="0.25">
      <c r="E4435" s="484"/>
      <c r="F4435" s="484"/>
      <c r="G4435" s="484"/>
      <c r="H4435" s="484"/>
      <c r="I4435" s="484"/>
      <c r="J4435" s="484"/>
      <c r="K4435" s="484"/>
      <c r="L4435" s="484"/>
      <c r="M4435" s="485"/>
      <c r="N4435" s="483"/>
      <c r="O4435" s="485"/>
      <c r="P4435" s="486"/>
      <c r="Q4435" s="483"/>
      <c r="R4435" s="485"/>
      <c r="S4435" s="483"/>
      <c r="T4435" s="484"/>
      <c r="U4435" s="484"/>
      <c r="V4435" s="485"/>
      <c r="W4435" s="486"/>
      <c r="X4435" s="487"/>
    </row>
    <row r="4436" spans="5:24" x14ac:dyDescent="0.25">
      <c r="E4436" s="484"/>
      <c r="F4436" s="484"/>
      <c r="G4436" s="484"/>
      <c r="H4436" s="484"/>
      <c r="I4436" s="484"/>
      <c r="J4436" s="484"/>
      <c r="K4436" s="484"/>
      <c r="L4436" s="484"/>
      <c r="M4436" s="485"/>
      <c r="N4436" s="483"/>
      <c r="O4436" s="485"/>
      <c r="P4436" s="486"/>
      <c r="Q4436" s="483"/>
      <c r="R4436" s="485"/>
      <c r="S4436" s="483"/>
      <c r="T4436" s="484"/>
      <c r="U4436" s="484"/>
      <c r="V4436" s="485"/>
      <c r="W4436" s="486"/>
      <c r="X4436" s="487"/>
    </row>
    <row r="4437" spans="5:24" x14ac:dyDescent="0.25">
      <c r="E4437" s="484"/>
      <c r="F4437" s="484"/>
      <c r="G4437" s="484"/>
      <c r="H4437" s="484"/>
      <c r="I4437" s="484"/>
      <c r="J4437" s="484"/>
      <c r="K4437" s="484"/>
      <c r="L4437" s="484"/>
      <c r="M4437" s="485"/>
      <c r="N4437" s="483"/>
      <c r="O4437" s="485"/>
      <c r="P4437" s="486"/>
      <c r="Q4437" s="483"/>
      <c r="R4437" s="485"/>
      <c r="S4437" s="483"/>
      <c r="T4437" s="484"/>
      <c r="U4437" s="484"/>
      <c r="V4437" s="485"/>
      <c r="W4437" s="486"/>
      <c r="X4437" s="487"/>
    </row>
    <row r="4438" spans="5:24" x14ac:dyDescent="0.25">
      <c r="E4438" s="484"/>
      <c r="F4438" s="484"/>
      <c r="G4438" s="484"/>
      <c r="H4438" s="484"/>
      <c r="I4438" s="484"/>
      <c r="J4438" s="484"/>
      <c r="K4438" s="484"/>
      <c r="L4438" s="484"/>
      <c r="M4438" s="485"/>
      <c r="N4438" s="483"/>
      <c r="O4438" s="485"/>
      <c r="P4438" s="486"/>
      <c r="Q4438" s="483"/>
      <c r="R4438" s="485"/>
      <c r="S4438" s="483"/>
      <c r="T4438" s="484"/>
      <c r="U4438" s="484"/>
      <c r="V4438" s="485"/>
      <c r="W4438" s="486"/>
      <c r="X4438" s="487"/>
    </row>
    <row r="4439" spans="5:24" x14ac:dyDescent="0.25">
      <c r="E4439" s="484"/>
      <c r="F4439" s="484"/>
      <c r="G4439" s="484"/>
      <c r="H4439" s="484"/>
      <c r="I4439" s="484"/>
      <c r="J4439" s="484"/>
      <c r="K4439" s="484"/>
      <c r="L4439" s="484"/>
      <c r="M4439" s="485"/>
      <c r="N4439" s="483"/>
      <c r="O4439" s="485"/>
      <c r="P4439" s="486"/>
      <c r="Q4439" s="483"/>
      <c r="R4439" s="485"/>
      <c r="S4439" s="483"/>
      <c r="T4439" s="484"/>
      <c r="U4439" s="484"/>
      <c r="V4439" s="485"/>
      <c r="W4439" s="486"/>
      <c r="X4439" s="487"/>
    </row>
    <row r="4440" spans="5:24" x14ac:dyDescent="0.25">
      <c r="E4440" s="484"/>
      <c r="F4440" s="484"/>
      <c r="G4440" s="484"/>
      <c r="H4440" s="484"/>
      <c r="I4440" s="484"/>
      <c r="J4440" s="484"/>
      <c r="K4440" s="484"/>
      <c r="L4440" s="484"/>
      <c r="M4440" s="485"/>
      <c r="N4440" s="483"/>
      <c r="O4440" s="485"/>
      <c r="P4440" s="486"/>
      <c r="Q4440" s="483"/>
      <c r="R4440" s="485"/>
      <c r="S4440" s="483"/>
      <c r="T4440" s="484"/>
      <c r="U4440" s="484"/>
      <c r="V4440" s="485"/>
      <c r="W4440" s="486"/>
      <c r="X4440" s="487"/>
    </row>
    <row r="4441" spans="5:24" x14ac:dyDescent="0.25">
      <c r="E4441" s="484"/>
      <c r="F4441" s="484"/>
      <c r="G4441" s="484"/>
      <c r="H4441" s="484"/>
      <c r="I4441" s="484"/>
      <c r="J4441" s="484"/>
      <c r="K4441" s="484"/>
      <c r="L4441" s="484"/>
      <c r="M4441" s="485"/>
      <c r="N4441" s="483"/>
      <c r="O4441" s="485"/>
      <c r="P4441" s="486"/>
      <c r="Q4441" s="483"/>
      <c r="R4441" s="485"/>
      <c r="S4441" s="483"/>
      <c r="T4441" s="484"/>
      <c r="U4441" s="484"/>
      <c r="V4441" s="485"/>
      <c r="W4441" s="486"/>
      <c r="X4441" s="487"/>
    </row>
    <row r="4442" spans="5:24" x14ac:dyDescent="0.25">
      <c r="E4442" s="484"/>
      <c r="F4442" s="484"/>
      <c r="G4442" s="484"/>
      <c r="H4442" s="484"/>
      <c r="I4442" s="484"/>
      <c r="J4442" s="484"/>
      <c r="K4442" s="484"/>
      <c r="L4442" s="484"/>
      <c r="M4442" s="485"/>
      <c r="N4442" s="483"/>
      <c r="O4442" s="485"/>
      <c r="P4442" s="486"/>
      <c r="Q4442" s="483"/>
      <c r="R4442" s="485"/>
      <c r="S4442" s="483"/>
      <c r="T4442" s="484"/>
      <c r="U4442" s="484"/>
      <c r="V4442" s="485"/>
      <c r="W4442" s="486"/>
      <c r="X4442" s="487"/>
    </row>
    <row r="4443" spans="5:24" x14ac:dyDescent="0.25">
      <c r="E4443" s="484"/>
      <c r="F4443" s="484"/>
      <c r="G4443" s="484"/>
      <c r="H4443" s="484"/>
      <c r="I4443" s="484"/>
      <c r="J4443" s="484"/>
      <c r="K4443" s="484"/>
      <c r="L4443" s="484"/>
      <c r="M4443" s="485"/>
      <c r="N4443" s="483"/>
      <c r="O4443" s="485"/>
      <c r="P4443" s="486"/>
      <c r="Q4443" s="483"/>
      <c r="R4443" s="485"/>
      <c r="S4443" s="483"/>
      <c r="T4443" s="484"/>
      <c r="U4443" s="484"/>
      <c r="V4443" s="485"/>
      <c r="W4443" s="486"/>
      <c r="X4443" s="487"/>
    </row>
    <row r="4444" spans="5:24" x14ac:dyDescent="0.25">
      <c r="E4444" s="484"/>
      <c r="F4444" s="484"/>
      <c r="G4444" s="484"/>
      <c r="H4444" s="484"/>
      <c r="I4444" s="484"/>
      <c r="J4444" s="484"/>
      <c r="K4444" s="484"/>
      <c r="L4444" s="484"/>
      <c r="M4444" s="485"/>
      <c r="N4444" s="483"/>
      <c r="O4444" s="485"/>
      <c r="P4444" s="486"/>
      <c r="Q4444" s="483"/>
      <c r="R4444" s="485"/>
      <c r="S4444" s="483"/>
      <c r="T4444" s="484"/>
      <c r="U4444" s="484"/>
      <c r="V4444" s="485"/>
      <c r="W4444" s="486"/>
      <c r="X4444" s="487"/>
    </row>
    <row r="4445" spans="5:24" x14ac:dyDescent="0.25">
      <c r="E4445" s="484"/>
      <c r="F4445" s="484"/>
      <c r="G4445" s="484"/>
      <c r="H4445" s="484"/>
      <c r="I4445" s="484"/>
      <c r="J4445" s="484"/>
      <c r="K4445" s="484"/>
      <c r="L4445" s="484"/>
      <c r="M4445" s="485"/>
      <c r="N4445" s="483"/>
      <c r="O4445" s="485"/>
      <c r="P4445" s="486"/>
      <c r="Q4445" s="483"/>
      <c r="R4445" s="485"/>
      <c r="S4445" s="483"/>
      <c r="T4445" s="484"/>
      <c r="U4445" s="484"/>
      <c r="V4445" s="485"/>
      <c r="W4445" s="486"/>
      <c r="X4445" s="487"/>
    </row>
    <row r="4446" spans="5:24" x14ac:dyDescent="0.25">
      <c r="E4446" s="484"/>
      <c r="F4446" s="484"/>
      <c r="G4446" s="484"/>
      <c r="H4446" s="484"/>
      <c r="I4446" s="484"/>
      <c r="J4446" s="484"/>
      <c r="K4446" s="484"/>
      <c r="L4446" s="484"/>
      <c r="M4446" s="485"/>
      <c r="N4446" s="483"/>
      <c r="O4446" s="485"/>
      <c r="P4446" s="486"/>
      <c r="Q4446" s="483"/>
      <c r="R4446" s="485"/>
      <c r="S4446" s="483"/>
      <c r="T4446" s="484"/>
      <c r="U4446" s="484"/>
      <c r="V4446" s="485"/>
      <c r="W4446" s="486"/>
      <c r="X4446" s="487"/>
    </row>
    <row r="4447" spans="5:24" x14ac:dyDescent="0.25">
      <c r="E4447" s="484"/>
      <c r="F4447" s="484"/>
      <c r="G4447" s="484"/>
      <c r="H4447" s="484"/>
      <c r="I4447" s="484"/>
      <c r="J4447" s="484"/>
      <c r="K4447" s="484"/>
      <c r="L4447" s="484"/>
      <c r="M4447" s="485"/>
      <c r="N4447" s="483"/>
      <c r="O4447" s="485"/>
      <c r="P4447" s="486"/>
      <c r="Q4447" s="483"/>
      <c r="R4447" s="485"/>
      <c r="S4447" s="483"/>
      <c r="T4447" s="484"/>
      <c r="U4447" s="484"/>
      <c r="V4447" s="485"/>
      <c r="W4447" s="486"/>
      <c r="X4447" s="487"/>
    </row>
    <row r="4448" spans="5:24" x14ac:dyDescent="0.25">
      <c r="E4448" s="484"/>
      <c r="F4448" s="484"/>
      <c r="G4448" s="484"/>
      <c r="H4448" s="484"/>
      <c r="I4448" s="484"/>
      <c r="J4448" s="484"/>
      <c r="K4448" s="484"/>
      <c r="L4448" s="484"/>
      <c r="M4448" s="485"/>
      <c r="N4448" s="483"/>
      <c r="O4448" s="485"/>
      <c r="P4448" s="486"/>
      <c r="Q4448" s="483"/>
      <c r="R4448" s="485"/>
      <c r="S4448" s="483"/>
      <c r="T4448" s="484"/>
      <c r="U4448" s="484"/>
      <c r="V4448" s="485"/>
      <c r="W4448" s="486"/>
      <c r="X4448" s="487"/>
    </row>
    <row r="4449" spans="5:24" x14ac:dyDescent="0.25">
      <c r="E4449" s="484"/>
      <c r="F4449" s="484"/>
      <c r="G4449" s="484"/>
      <c r="H4449" s="484"/>
      <c r="I4449" s="484"/>
      <c r="J4449" s="484"/>
      <c r="K4449" s="484"/>
      <c r="L4449" s="484"/>
      <c r="M4449" s="485"/>
      <c r="N4449" s="483"/>
      <c r="O4449" s="485"/>
      <c r="P4449" s="486"/>
      <c r="Q4449" s="483"/>
      <c r="R4449" s="485"/>
      <c r="S4449" s="483"/>
      <c r="T4449" s="484"/>
      <c r="U4449" s="484"/>
      <c r="V4449" s="485"/>
      <c r="W4449" s="486"/>
      <c r="X4449" s="487"/>
    </row>
    <row r="4450" spans="5:24" x14ac:dyDescent="0.25">
      <c r="E4450" s="484"/>
      <c r="F4450" s="484"/>
      <c r="G4450" s="484"/>
      <c r="H4450" s="484"/>
      <c r="I4450" s="484"/>
      <c r="J4450" s="484"/>
      <c r="K4450" s="484"/>
      <c r="L4450" s="484"/>
      <c r="M4450" s="485"/>
      <c r="N4450" s="483"/>
      <c r="O4450" s="485"/>
      <c r="P4450" s="486"/>
      <c r="Q4450" s="483"/>
      <c r="R4450" s="485"/>
      <c r="S4450" s="483"/>
      <c r="T4450" s="484"/>
      <c r="U4450" s="484"/>
      <c r="V4450" s="485"/>
      <c r="W4450" s="486"/>
      <c r="X4450" s="487"/>
    </row>
    <row r="4451" spans="5:24" x14ac:dyDescent="0.25">
      <c r="E4451" s="484"/>
      <c r="F4451" s="484"/>
      <c r="G4451" s="484"/>
      <c r="H4451" s="484"/>
      <c r="I4451" s="484"/>
      <c r="J4451" s="484"/>
      <c r="K4451" s="484"/>
      <c r="L4451" s="484"/>
      <c r="M4451" s="485"/>
      <c r="N4451" s="483"/>
      <c r="O4451" s="485"/>
      <c r="P4451" s="486"/>
      <c r="Q4451" s="483"/>
      <c r="R4451" s="485"/>
      <c r="S4451" s="483"/>
      <c r="T4451" s="484"/>
      <c r="U4451" s="484"/>
      <c r="V4451" s="485"/>
      <c r="W4451" s="486"/>
      <c r="X4451" s="487"/>
    </row>
    <row r="4452" spans="5:24" x14ac:dyDescent="0.25">
      <c r="E4452" s="484"/>
      <c r="F4452" s="484"/>
      <c r="G4452" s="484"/>
      <c r="H4452" s="484"/>
      <c r="I4452" s="484"/>
      <c r="J4452" s="484"/>
      <c r="K4452" s="484"/>
      <c r="L4452" s="484"/>
      <c r="M4452" s="485"/>
      <c r="N4452" s="483"/>
      <c r="O4452" s="485"/>
      <c r="P4452" s="486"/>
      <c r="Q4452" s="483"/>
      <c r="R4452" s="485"/>
      <c r="S4452" s="483"/>
      <c r="T4452" s="484"/>
      <c r="U4452" s="484"/>
      <c r="V4452" s="485"/>
      <c r="W4452" s="486"/>
      <c r="X4452" s="487"/>
    </row>
    <row r="4453" spans="5:24" x14ac:dyDescent="0.25">
      <c r="E4453" s="484"/>
      <c r="F4453" s="484"/>
      <c r="G4453" s="484"/>
      <c r="H4453" s="484"/>
      <c r="I4453" s="484"/>
      <c r="J4453" s="484"/>
      <c r="K4453" s="484"/>
      <c r="L4453" s="484"/>
      <c r="M4453" s="485"/>
      <c r="N4453" s="483"/>
      <c r="O4453" s="485"/>
      <c r="P4453" s="486"/>
      <c r="Q4453" s="483"/>
      <c r="R4453" s="485"/>
      <c r="S4453" s="483"/>
      <c r="T4453" s="484"/>
      <c r="U4453" s="484"/>
      <c r="V4453" s="485"/>
      <c r="W4453" s="486"/>
      <c r="X4453" s="487"/>
    </row>
    <row r="4454" spans="5:24" x14ac:dyDescent="0.25">
      <c r="E4454" s="484"/>
      <c r="F4454" s="484"/>
      <c r="G4454" s="484"/>
      <c r="H4454" s="484"/>
      <c r="I4454" s="484"/>
      <c r="J4454" s="484"/>
      <c r="K4454" s="484"/>
      <c r="L4454" s="484"/>
      <c r="M4454" s="485"/>
      <c r="N4454" s="483"/>
      <c r="O4454" s="485"/>
      <c r="P4454" s="486"/>
      <c r="Q4454" s="483"/>
      <c r="R4454" s="485"/>
      <c r="S4454" s="483"/>
      <c r="T4454" s="484"/>
      <c r="U4454" s="484"/>
      <c r="V4454" s="485"/>
      <c r="W4454" s="486"/>
      <c r="X4454" s="487"/>
    </row>
    <row r="4455" spans="5:24" x14ac:dyDescent="0.25">
      <c r="E4455" s="484"/>
      <c r="F4455" s="484"/>
      <c r="G4455" s="484"/>
      <c r="H4455" s="484"/>
      <c r="I4455" s="484"/>
      <c r="J4455" s="484"/>
      <c r="K4455" s="484"/>
      <c r="L4455" s="484"/>
      <c r="M4455" s="485"/>
      <c r="N4455" s="483"/>
      <c r="O4455" s="485"/>
      <c r="P4455" s="486"/>
      <c r="Q4455" s="483"/>
      <c r="R4455" s="485"/>
      <c r="S4455" s="483"/>
      <c r="T4455" s="484"/>
      <c r="U4455" s="484"/>
      <c r="V4455" s="485"/>
      <c r="W4455" s="486"/>
      <c r="X4455" s="487"/>
    </row>
    <row r="4456" spans="5:24" x14ac:dyDescent="0.25">
      <c r="E4456" s="484"/>
      <c r="F4456" s="484"/>
      <c r="G4456" s="484"/>
      <c r="H4456" s="484"/>
      <c r="I4456" s="484"/>
      <c r="J4456" s="484"/>
      <c r="K4456" s="484"/>
      <c r="L4456" s="484"/>
      <c r="M4456" s="485"/>
      <c r="N4456" s="483"/>
      <c r="O4456" s="485"/>
      <c r="P4456" s="486"/>
      <c r="Q4456" s="483"/>
      <c r="R4456" s="485"/>
      <c r="S4456" s="483"/>
      <c r="T4456" s="484"/>
      <c r="U4456" s="484"/>
      <c r="V4456" s="485"/>
      <c r="W4456" s="486"/>
      <c r="X4456" s="487"/>
    </row>
    <row r="4457" spans="5:24" x14ac:dyDescent="0.25">
      <c r="E4457" s="484"/>
      <c r="F4457" s="484"/>
      <c r="G4457" s="484"/>
      <c r="H4457" s="484"/>
      <c r="I4457" s="484"/>
      <c r="J4457" s="484"/>
      <c r="K4457" s="484"/>
      <c r="L4457" s="484"/>
      <c r="M4457" s="485"/>
      <c r="N4457" s="483"/>
      <c r="O4457" s="485"/>
      <c r="P4457" s="486"/>
      <c r="Q4457" s="483"/>
      <c r="R4457" s="485"/>
      <c r="S4457" s="483"/>
      <c r="T4457" s="484"/>
      <c r="U4457" s="484"/>
      <c r="V4457" s="485"/>
      <c r="W4457" s="486"/>
      <c r="X4457" s="487"/>
    </row>
    <row r="4458" spans="5:24" x14ac:dyDescent="0.25">
      <c r="E4458" s="484"/>
      <c r="F4458" s="484"/>
      <c r="G4458" s="484"/>
      <c r="H4458" s="484"/>
      <c r="I4458" s="484"/>
      <c r="J4458" s="484"/>
      <c r="K4458" s="484"/>
      <c r="L4458" s="484"/>
      <c r="M4458" s="485"/>
      <c r="N4458" s="483"/>
      <c r="O4458" s="485"/>
      <c r="P4458" s="486"/>
      <c r="Q4458" s="483"/>
      <c r="R4458" s="485"/>
      <c r="S4458" s="483"/>
      <c r="T4458" s="484"/>
      <c r="U4458" s="484"/>
      <c r="V4458" s="485"/>
      <c r="W4458" s="486"/>
      <c r="X4458" s="487"/>
    </row>
    <row r="4459" spans="5:24" x14ac:dyDescent="0.25">
      <c r="E4459" s="484"/>
      <c r="F4459" s="484"/>
      <c r="G4459" s="484"/>
      <c r="H4459" s="484"/>
      <c r="I4459" s="484"/>
      <c r="J4459" s="484"/>
      <c r="K4459" s="484"/>
      <c r="L4459" s="484"/>
      <c r="M4459" s="485"/>
      <c r="N4459" s="483"/>
      <c r="O4459" s="485"/>
      <c r="P4459" s="486"/>
      <c r="Q4459" s="483"/>
      <c r="R4459" s="485"/>
      <c r="S4459" s="483"/>
      <c r="T4459" s="484"/>
      <c r="U4459" s="484"/>
      <c r="V4459" s="485"/>
      <c r="W4459" s="486"/>
      <c r="X4459" s="487"/>
    </row>
    <row r="4460" spans="5:24" x14ac:dyDescent="0.25">
      <c r="E4460" s="484"/>
      <c r="F4460" s="484"/>
      <c r="G4460" s="484"/>
      <c r="H4460" s="484"/>
      <c r="I4460" s="484"/>
      <c r="J4460" s="484"/>
      <c r="K4460" s="484"/>
      <c r="L4460" s="484"/>
      <c r="M4460" s="485"/>
      <c r="N4460" s="483"/>
      <c r="O4460" s="485"/>
      <c r="P4460" s="486"/>
      <c r="Q4460" s="483"/>
      <c r="R4460" s="485"/>
      <c r="S4460" s="483"/>
      <c r="T4460" s="484"/>
      <c r="U4460" s="484"/>
      <c r="V4460" s="485"/>
      <c r="W4460" s="486"/>
      <c r="X4460" s="487"/>
    </row>
    <row r="4461" spans="5:24" x14ac:dyDescent="0.25">
      <c r="E4461" s="484"/>
      <c r="F4461" s="484"/>
      <c r="G4461" s="484"/>
      <c r="H4461" s="484"/>
      <c r="I4461" s="484"/>
      <c r="J4461" s="484"/>
      <c r="K4461" s="484"/>
      <c r="L4461" s="484"/>
      <c r="M4461" s="485"/>
      <c r="N4461" s="483"/>
      <c r="O4461" s="485"/>
      <c r="P4461" s="486"/>
      <c r="Q4461" s="483"/>
      <c r="R4461" s="485"/>
      <c r="S4461" s="483"/>
      <c r="T4461" s="484"/>
      <c r="U4461" s="484"/>
      <c r="V4461" s="485"/>
      <c r="W4461" s="486"/>
      <c r="X4461" s="487"/>
    </row>
    <row r="4462" spans="5:24" x14ac:dyDescent="0.25">
      <c r="E4462" s="484"/>
      <c r="F4462" s="484"/>
      <c r="G4462" s="484"/>
      <c r="H4462" s="484"/>
      <c r="I4462" s="484"/>
      <c r="J4462" s="484"/>
      <c r="K4462" s="484"/>
      <c r="L4462" s="484"/>
      <c r="M4462" s="485"/>
      <c r="N4462" s="483"/>
      <c r="O4462" s="485"/>
      <c r="P4462" s="486"/>
      <c r="Q4462" s="483"/>
      <c r="R4462" s="485"/>
      <c r="S4462" s="483"/>
      <c r="T4462" s="484"/>
      <c r="U4462" s="484"/>
      <c r="V4462" s="485"/>
      <c r="W4462" s="486"/>
      <c r="X4462" s="487"/>
    </row>
    <row r="4463" spans="5:24" x14ac:dyDescent="0.25">
      <c r="E4463" s="484"/>
      <c r="F4463" s="484"/>
      <c r="G4463" s="484"/>
      <c r="H4463" s="484"/>
      <c r="I4463" s="484"/>
      <c r="J4463" s="484"/>
      <c r="K4463" s="484"/>
      <c r="L4463" s="484"/>
      <c r="M4463" s="485"/>
      <c r="N4463" s="483"/>
      <c r="O4463" s="485"/>
      <c r="P4463" s="486"/>
      <c r="Q4463" s="483"/>
      <c r="R4463" s="485"/>
      <c r="S4463" s="483"/>
      <c r="T4463" s="484"/>
      <c r="U4463" s="484"/>
      <c r="V4463" s="485"/>
      <c r="W4463" s="486"/>
      <c r="X4463" s="487"/>
    </row>
    <row r="4464" spans="5:24" x14ac:dyDescent="0.25">
      <c r="E4464" s="484"/>
      <c r="F4464" s="484"/>
      <c r="G4464" s="484"/>
      <c r="H4464" s="484"/>
      <c r="I4464" s="484"/>
      <c r="J4464" s="484"/>
      <c r="K4464" s="484"/>
      <c r="L4464" s="484"/>
      <c r="M4464" s="485"/>
      <c r="N4464" s="483"/>
      <c r="O4464" s="485"/>
      <c r="P4464" s="486"/>
      <c r="Q4464" s="483"/>
      <c r="R4464" s="485"/>
      <c r="S4464" s="483"/>
      <c r="T4464" s="484"/>
      <c r="U4464" s="484"/>
      <c r="V4464" s="485"/>
      <c r="W4464" s="486"/>
      <c r="X4464" s="487"/>
    </row>
    <row r="4465" spans="5:24" x14ac:dyDescent="0.25">
      <c r="E4465" s="484"/>
      <c r="F4465" s="484"/>
      <c r="G4465" s="484"/>
      <c r="H4465" s="484"/>
      <c r="I4465" s="484"/>
      <c r="J4465" s="484"/>
      <c r="K4465" s="484"/>
      <c r="L4465" s="484"/>
      <c r="M4465" s="485"/>
      <c r="N4465" s="483"/>
      <c r="O4465" s="485"/>
      <c r="P4465" s="486"/>
      <c r="Q4465" s="483"/>
      <c r="R4465" s="485"/>
      <c r="S4465" s="483"/>
      <c r="T4465" s="484"/>
      <c r="U4465" s="484"/>
      <c r="V4465" s="485"/>
      <c r="W4465" s="486"/>
      <c r="X4465" s="487"/>
    </row>
    <row r="4466" spans="5:24" x14ac:dyDescent="0.25">
      <c r="E4466" s="484"/>
      <c r="F4466" s="484"/>
      <c r="G4466" s="484"/>
      <c r="H4466" s="484"/>
      <c r="I4466" s="484"/>
      <c r="J4466" s="484"/>
      <c r="K4466" s="484"/>
      <c r="L4466" s="484"/>
      <c r="M4466" s="485"/>
      <c r="N4466" s="483"/>
      <c r="O4466" s="485"/>
      <c r="P4466" s="486"/>
      <c r="Q4466" s="483"/>
      <c r="R4466" s="485"/>
      <c r="S4466" s="483"/>
      <c r="T4466" s="484"/>
      <c r="U4466" s="484"/>
      <c r="V4466" s="485"/>
      <c r="W4466" s="486"/>
      <c r="X4466" s="487"/>
    </row>
    <row r="4467" spans="5:24" x14ac:dyDescent="0.25">
      <c r="E4467" s="484"/>
      <c r="F4467" s="484"/>
      <c r="G4467" s="484"/>
      <c r="H4467" s="484"/>
      <c r="I4467" s="484"/>
      <c r="J4467" s="484"/>
      <c r="K4467" s="484"/>
      <c r="L4467" s="484"/>
      <c r="M4467" s="485"/>
      <c r="N4467" s="483"/>
      <c r="O4467" s="485"/>
      <c r="P4467" s="486"/>
      <c r="Q4467" s="483"/>
      <c r="R4467" s="485"/>
      <c r="S4467" s="483"/>
      <c r="T4467" s="484"/>
      <c r="U4467" s="484"/>
      <c r="V4467" s="485"/>
      <c r="W4467" s="486"/>
      <c r="X4467" s="487"/>
    </row>
    <row r="4468" spans="5:24" x14ac:dyDescent="0.25">
      <c r="E4468" s="484"/>
      <c r="F4468" s="484"/>
      <c r="G4468" s="484"/>
      <c r="H4468" s="484"/>
      <c r="I4468" s="484"/>
      <c r="J4468" s="484"/>
      <c r="K4468" s="484"/>
      <c r="L4468" s="484"/>
      <c r="M4468" s="485"/>
      <c r="N4468" s="483"/>
      <c r="O4468" s="485"/>
      <c r="P4468" s="486"/>
      <c r="Q4468" s="483"/>
      <c r="R4468" s="485"/>
      <c r="S4468" s="483"/>
      <c r="T4468" s="484"/>
      <c r="U4468" s="484"/>
      <c r="V4468" s="485"/>
      <c r="W4468" s="486"/>
      <c r="X4468" s="487"/>
    </row>
    <row r="4469" spans="5:24" x14ac:dyDescent="0.25">
      <c r="E4469" s="484"/>
      <c r="F4469" s="484"/>
      <c r="G4469" s="484"/>
      <c r="H4469" s="484"/>
      <c r="I4469" s="484"/>
      <c r="J4469" s="484"/>
      <c r="K4469" s="484"/>
      <c r="L4469" s="484"/>
      <c r="M4469" s="485"/>
      <c r="N4469" s="483"/>
      <c r="O4469" s="485"/>
      <c r="P4469" s="486"/>
      <c r="Q4469" s="483"/>
      <c r="R4469" s="485"/>
      <c r="S4469" s="483"/>
      <c r="T4469" s="484"/>
      <c r="U4469" s="484"/>
      <c r="V4469" s="485"/>
      <c r="W4469" s="486"/>
      <c r="X4469" s="487"/>
    </row>
    <row r="4470" spans="5:24" x14ac:dyDescent="0.25">
      <c r="E4470" s="484"/>
      <c r="F4470" s="484"/>
      <c r="G4470" s="484"/>
      <c r="H4470" s="484"/>
      <c r="I4470" s="484"/>
      <c r="J4470" s="484"/>
      <c r="K4470" s="484"/>
      <c r="L4470" s="484"/>
      <c r="M4470" s="485"/>
      <c r="N4470" s="483"/>
      <c r="O4470" s="485"/>
      <c r="P4470" s="486"/>
      <c r="Q4470" s="483"/>
      <c r="R4470" s="485"/>
      <c r="S4470" s="483"/>
      <c r="T4470" s="484"/>
      <c r="U4470" s="484"/>
      <c r="V4470" s="485"/>
      <c r="W4470" s="486"/>
      <c r="X4470" s="487"/>
    </row>
    <row r="4471" spans="5:24" x14ac:dyDescent="0.25">
      <c r="E4471" s="484"/>
      <c r="F4471" s="484"/>
      <c r="G4471" s="484"/>
      <c r="H4471" s="484"/>
      <c r="I4471" s="484"/>
      <c r="J4471" s="484"/>
      <c r="K4471" s="484"/>
      <c r="L4471" s="484"/>
      <c r="M4471" s="485"/>
      <c r="N4471" s="483"/>
      <c r="O4471" s="485"/>
      <c r="P4471" s="486"/>
      <c r="Q4471" s="483"/>
      <c r="R4471" s="485"/>
      <c r="S4471" s="483"/>
      <c r="T4471" s="484"/>
      <c r="U4471" s="484"/>
      <c r="V4471" s="485"/>
      <c r="W4471" s="486"/>
      <c r="X4471" s="487"/>
    </row>
    <row r="4472" spans="5:24" x14ac:dyDescent="0.25">
      <c r="E4472" s="484"/>
      <c r="F4472" s="484"/>
      <c r="G4472" s="484"/>
      <c r="H4472" s="484"/>
      <c r="I4472" s="484"/>
      <c r="J4472" s="484"/>
      <c r="K4472" s="484"/>
      <c r="L4472" s="484"/>
      <c r="M4472" s="485"/>
      <c r="N4472" s="483"/>
      <c r="O4472" s="485"/>
      <c r="P4472" s="486"/>
      <c r="Q4472" s="483"/>
      <c r="R4472" s="485"/>
      <c r="S4472" s="483"/>
      <c r="T4472" s="484"/>
      <c r="U4472" s="484"/>
      <c r="V4472" s="485"/>
      <c r="W4472" s="486"/>
      <c r="X4472" s="487"/>
    </row>
    <row r="4473" spans="5:24" x14ac:dyDescent="0.25">
      <c r="E4473" s="484"/>
      <c r="F4473" s="484"/>
      <c r="G4473" s="484"/>
      <c r="H4473" s="484"/>
      <c r="I4473" s="484"/>
      <c r="J4473" s="484"/>
      <c r="K4473" s="484"/>
      <c r="L4473" s="484"/>
      <c r="M4473" s="485"/>
      <c r="N4473" s="483"/>
      <c r="O4473" s="485"/>
      <c r="P4473" s="486"/>
      <c r="Q4473" s="483"/>
      <c r="R4473" s="485"/>
      <c r="S4473" s="483"/>
      <c r="T4473" s="484"/>
      <c r="U4473" s="484"/>
      <c r="V4473" s="485"/>
      <c r="W4473" s="486"/>
      <c r="X4473" s="487"/>
    </row>
    <row r="4474" spans="5:24" x14ac:dyDescent="0.25">
      <c r="E4474" s="484"/>
      <c r="F4474" s="484"/>
      <c r="G4474" s="484"/>
      <c r="H4474" s="484"/>
      <c r="I4474" s="484"/>
      <c r="J4474" s="484"/>
      <c r="K4474" s="484"/>
      <c r="L4474" s="484"/>
      <c r="M4474" s="485"/>
      <c r="N4474" s="483"/>
      <c r="O4474" s="485"/>
      <c r="P4474" s="486"/>
      <c r="Q4474" s="483"/>
      <c r="R4474" s="485"/>
      <c r="S4474" s="483"/>
      <c r="T4474" s="484"/>
      <c r="U4474" s="484"/>
      <c r="V4474" s="485"/>
      <c r="W4474" s="486"/>
      <c r="X4474" s="487"/>
    </row>
    <row r="4475" spans="5:24" x14ac:dyDescent="0.25">
      <c r="E4475" s="484"/>
      <c r="F4475" s="484"/>
      <c r="G4475" s="484"/>
      <c r="H4475" s="484"/>
      <c r="I4475" s="484"/>
      <c r="J4475" s="484"/>
      <c r="K4475" s="484"/>
      <c r="L4475" s="484"/>
      <c r="M4475" s="485"/>
      <c r="N4475" s="483"/>
      <c r="O4475" s="485"/>
      <c r="P4475" s="486"/>
      <c r="Q4475" s="483"/>
      <c r="R4475" s="485"/>
      <c r="S4475" s="483"/>
      <c r="T4475" s="484"/>
      <c r="U4475" s="484"/>
      <c r="V4475" s="485"/>
      <c r="W4475" s="486"/>
      <c r="X4475" s="487"/>
    </row>
    <row r="4476" spans="5:24" x14ac:dyDescent="0.25">
      <c r="E4476" s="484"/>
      <c r="F4476" s="484"/>
      <c r="G4476" s="484"/>
      <c r="H4476" s="484"/>
      <c r="I4476" s="484"/>
      <c r="J4476" s="484"/>
      <c r="K4476" s="484"/>
      <c r="L4476" s="484"/>
      <c r="M4476" s="485"/>
      <c r="N4476" s="483"/>
      <c r="O4476" s="485"/>
      <c r="P4476" s="486"/>
      <c r="Q4476" s="483"/>
      <c r="R4476" s="485"/>
      <c r="S4476" s="483"/>
      <c r="T4476" s="484"/>
      <c r="U4476" s="484"/>
      <c r="V4476" s="485"/>
      <c r="W4476" s="486"/>
      <c r="X4476" s="487"/>
    </row>
    <row r="4477" spans="5:24" x14ac:dyDescent="0.25">
      <c r="E4477" s="484"/>
      <c r="F4477" s="484"/>
      <c r="G4477" s="484"/>
      <c r="H4477" s="484"/>
      <c r="I4477" s="484"/>
      <c r="J4477" s="484"/>
      <c r="K4477" s="484"/>
      <c r="L4477" s="484"/>
      <c r="M4477" s="485"/>
      <c r="N4477" s="483"/>
      <c r="O4477" s="485"/>
      <c r="P4477" s="486"/>
      <c r="Q4477" s="483"/>
      <c r="R4477" s="485"/>
      <c r="S4477" s="483"/>
      <c r="T4477" s="484"/>
      <c r="U4477" s="484"/>
      <c r="V4477" s="485"/>
      <c r="W4477" s="486"/>
      <c r="X4477" s="487"/>
    </row>
    <row r="4478" spans="5:24" x14ac:dyDescent="0.25">
      <c r="E4478" s="484"/>
      <c r="F4478" s="484"/>
      <c r="G4478" s="484"/>
      <c r="H4478" s="484"/>
      <c r="I4478" s="484"/>
      <c r="J4478" s="484"/>
      <c r="K4478" s="484"/>
      <c r="L4478" s="484"/>
      <c r="M4478" s="485"/>
      <c r="N4478" s="483"/>
      <c r="O4478" s="485"/>
      <c r="P4478" s="486"/>
      <c r="Q4478" s="483"/>
      <c r="R4478" s="485"/>
      <c r="S4478" s="483"/>
      <c r="T4478" s="484"/>
      <c r="U4478" s="484"/>
      <c r="V4478" s="485"/>
      <c r="W4478" s="486"/>
      <c r="X4478" s="487"/>
    </row>
    <row r="4479" spans="5:24" x14ac:dyDescent="0.25">
      <c r="E4479" s="484"/>
      <c r="F4479" s="484"/>
      <c r="G4479" s="484"/>
      <c r="H4479" s="484"/>
      <c r="I4479" s="484"/>
      <c r="J4479" s="484"/>
      <c r="K4479" s="484"/>
      <c r="L4479" s="484"/>
      <c r="M4479" s="485"/>
      <c r="N4479" s="483"/>
      <c r="O4479" s="485"/>
      <c r="P4479" s="486"/>
      <c r="Q4479" s="483"/>
      <c r="R4479" s="485"/>
      <c r="S4479" s="483"/>
      <c r="T4479" s="484"/>
      <c r="U4479" s="484"/>
      <c r="V4479" s="485"/>
      <c r="W4479" s="486"/>
      <c r="X4479" s="487"/>
    </row>
    <row r="4480" spans="5:24" x14ac:dyDescent="0.25">
      <c r="E4480" s="484"/>
      <c r="F4480" s="484"/>
      <c r="G4480" s="484"/>
      <c r="H4480" s="484"/>
      <c r="I4480" s="484"/>
      <c r="J4480" s="484"/>
      <c r="K4480" s="484"/>
      <c r="L4480" s="484"/>
      <c r="M4480" s="485"/>
      <c r="N4480" s="483"/>
      <c r="O4480" s="485"/>
      <c r="P4480" s="486"/>
      <c r="Q4480" s="483"/>
      <c r="R4480" s="485"/>
      <c r="S4480" s="483"/>
      <c r="T4480" s="484"/>
      <c r="U4480" s="484"/>
      <c r="V4480" s="485"/>
      <c r="W4480" s="486"/>
      <c r="X4480" s="487"/>
    </row>
    <row r="4481" spans="5:24" x14ac:dyDescent="0.25">
      <c r="E4481" s="484"/>
      <c r="F4481" s="484"/>
      <c r="G4481" s="484"/>
      <c r="H4481" s="484"/>
      <c r="I4481" s="484"/>
      <c r="J4481" s="484"/>
      <c r="K4481" s="484"/>
      <c r="L4481" s="484"/>
      <c r="M4481" s="485"/>
      <c r="N4481" s="483"/>
      <c r="O4481" s="485"/>
      <c r="P4481" s="486"/>
      <c r="Q4481" s="483"/>
      <c r="R4481" s="485"/>
      <c r="S4481" s="483"/>
      <c r="T4481" s="484"/>
      <c r="U4481" s="484"/>
      <c r="V4481" s="485"/>
      <c r="W4481" s="486"/>
      <c r="X4481" s="487"/>
    </row>
    <row r="4482" spans="5:24" x14ac:dyDescent="0.25">
      <c r="E4482" s="484"/>
      <c r="F4482" s="484"/>
      <c r="G4482" s="484"/>
      <c r="H4482" s="484"/>
      <c r="I4482" s="484"/>
      <c r="J4482" s="484"/>
      <c r="K4482" s="484"/>
      <c r="L4482" s="484"/>
      <c r="M4482" s="485"/>
      <c r="N4482" s="483"/>
      <c r="O4482" s="485"/>
      <c r="P4482" s="486"/>
      <c r="Q4482" s="483"/>
      <c r="R4482" s="485"/>
      <c r="S4482" s="483"/>
      <c r="T4482" s="484"/>
      <c r="U4482" s="484"/>
      <c r="V4482" s="485"/>
      <c r="W4482" s="486"/>
      <c r="X4482" s="487"/>
    </row>
    <row r="4483" spans="5:24" x14ac:dyDescent="0.25">
      <c r="E4483" s="484"/>
      <c r="F4483" s="484"/>
      <c r="G4483" s="484"/>
      <c r="H4483" s="484"/>
      <c r="I4483" s="484"/>
      <c r="J4483" s="484"/>
      <c r="K4483" s="484"/>
      <c r="L4483" s="484"/>
      <c r="M4483" s="485"/>
      <c r="N4483" s="483"/>
      <c r="O4483" s="485"/>
      <c r="P4483" s="486"/>
      <c r="Q4483" s="483"/>
      <c r="R4483" s="485"/>
      <c r="S4483" s="483"/>
      <c r="T4483" s="484"/>
      <c r="U4483" s="484"/>
      <c r="V4483" s="485"/>
      <c r="W4483" s="486"/>
      <c r="X4483" s="487"/>
    </row>
    <row r="4484" spans="5:24" x14ac:dyDescent="0.25">
      <c r="E4484" s="484"/>
      <c r="F4484" s="484"/>
      <c r="G4484" s="484"/>
      <c r="H4484" s="484"/>
      <c r="I4484" s="484"/>
      <c r="J4484" s="484"/>
      <c r="K4484" s="484"/>
      <c r="L4484" s="484"/>
      <c r="M4484" s="485"/>
      <c r="N4484" s="483"/>
      <c r="O4484" s="485"/>
      <c r="P4484" s="486"/>
      <c r="Q4484" s="483"/>
      <c r="R4484" s="485"/>
      <c r="S4484" s="483"/>
      <c r="T4484" s="484"/>
      <c r="U4484" s="484"/>
      <c r="V4484" s="485"/>
      <c r="W4484" s="486"/>
      <c r="X4484" s="487"/>
    </row>
    <row r="4485" spans="5:24" x14ac:dyDescent="0.25">
      <c r="E4485" s="484"/>
      <c r="F4485" s="484"/>
      <c r="G4485" s="484"/>
      <c r="H4485" s="484"/>
      <c r="I4485" s="484"/>
      <c r="J4485" s="484"/>
      <c r="K4485" s="484"/>
      <c r="L4485" s="484"/>
      <c r="M4485" s="485"/>
      <c r="N4485" s="483"/>
      <c r="O4485" s="485"/>
      <c r="P4485" s="486"/>
      <c r="Q4485" s="483"/>
      <c r="R4485" s="485"/>
      <c r="S4485" s="483"/>
      <c r="T4485" s="484"/>
      <c r="U4485" s="484"/>
      <c r="V4485" s="485"/>
      <c r="W4485" s="486"/>
      <c r="X4485" s="487"/>
    </row>
    <row r="4486" spans="5:24" x14ac:dyDescent="0.25">
      <c r="E4486" s="484"/>
      <c r="F4486" s="484"/>
      <c r="G4486" s="484"/>
      <c r="H4486" s="484"/>
      <c r="I4486" s="484"/>
      <c r="J4486" s="484"/>
      <c r="K4486" s="484"/>
      <c r="L4486" s="484"/>
      <c r="M4486" s="485"/>
      <c r="N4486" s="483"/>
      <c r="O4486" s="485"/>
      <c r="P4486" s="486"/>
      <c r="Q4486" s="483"/>
      <c r="R4486" s="485"/>
      <c r="S4486" s="483"/>
      <c r="T4486" s="484"/>
      <c r="U4486" s="484"/>
      <c r="V4486" s="485"/>
      <c r="W4486" s="486"/>
      <c r="X4486" s="487"/>
    </row>
    <row r="4487" spans="5:24" x14ac:dyDescent="0.25">
      <c r="E4487" s="484"/>
      <c r="F4487" s="484"/>
      <c r="G4487" s="484"/>
      <c r="H4487" s="484"/>
      <c r="I4487" s="484"/>
      <c r="J4487" s="484"/>
      <c r="K4487" s="484"/>
      <c r="L4487" s="484"/>
      <c r="M4487" s="485"/>
      <c r="N4487" s="483"/>
      <c r="O4487" s="485"/>
      <c r="P4487" s="486"/>
      <c r="Q4487" s="483"/>
      <c r="R4487" s="485"/>
      <c r="S4487" s="483"/>
      <c r="T4487" s="484"/>
      <c r="U4487" s="484"/>
      <c r="V4487" s="485"/>
      <c r="W4487" s="486"/>
      <c r="X4487" s="487"/>
    </row>
    <row r="4488" spans="5:24" x14ac:dyDescent="0.25">
      <c r="E4488" s="484"/>
      <c r="F4488" s="484"/>
      <c r="G4488" s="484"/>
      <c r="H4488" s="484"/>
      <c r="I4488" s="484"/>
      <c r="J4488" s="484"/>
      <c r="K4488" s="484"/>
      <c r="L4488" s="484"/>
      <c r="M4488" s="485"/>
      <c r="N4488" s="483"/>
      <c r="O4488" s="485"/>
      <c r="P4488" s="486"/>
      <c r="Q4488" s="483"/>
      <c r="R4488" s="485"/>
      <c r="S4488" s="483"/>
      <c r="T4488" s="484"/>
      <c r="U4488" s="484"/>
      <c r="V4488" s="485"/>
      <c r="W4488" s="486"/>
      <c r="X4488" s="487"/>
    </row>
    <row r="4489" spans="5:24" x14ac:dyDescent="0.25">
      <c r="E4489" s="484"/>
      <c r="F4489" s="484"/>
      <c r="G4489" s="484"/>
      <c r="H4489" s="484"/>
      <c r="I4489" s="484"/>
      <c r="J4489" s="484"/>
      <c r="K4489" s="484"/>
      <c r="L4489" s="484"/>
      <c r="M4489" s="485"/>
      <c r="N4489" s="483"/>
      <c r="O4489" s="485"/>
      <c r="P4489" s="486"/>
      <c r="Q4489" s="483"/>
      <c r="R4489" s="485"/>
      <c r="S4489" s="483"/>
      <c r="T4489" s="484"/>
      <c r="U4489" s="484"/>
      <c r="V4489" s="485"/>
      <c r="W4489" s="486"/>
      <c r="X4489" s="487"/>
    </row>
    <row r="4490" spans="5:24" x14ac:dyDescent="0.25">
      <c r="E4490" s="484"/>
      <c r="F4490" s="484"/>
      <c r="G4490" s="484"/>
      <c r="H4490" s="484"/>
      <c r="I4490" s="484"/>
      <c r="J4490" s="484"/>
      <c r="K4490" s="484"/>
      <c r="L4490" s="484"/>
      <c r="M4490" s="485"/>
      <c r="N4490" s="483"/>
      <c r="O4490" s="485"/>
      <c r="P4490" s="486"/>
      <c r="Q4490" s="483"/>
      <c r="R4490" s="485"/>
      <c r="S4490" s="483"/>
      <c r="T4490" s="484"/>
      <c r="U4490" s="484"/>
      <c r="V4490" s="485"/>
      <c r="W4490" s="486"/>
      <c r="X4490" s="487"/>
    </row>
    <row r="4491" spans="5:24" x14ac:dyDescent="0.25">
      <c r="E4491" s="484"/>
      <c r="F4491" s="484"/>
      <c r="G4491" s="484"/>
      <c r="H4491" s="484"/>
      <c r="I4491" s="484"/>
      <c r="J4491" s="484"/>
      <c r="K4491" s="484"/>
      <c r="L4491" s="484"/>
      <c r="M4491" s="485"/>
      <c r="N4491" s="483"/>
      <c r="O4491" s="485"/>
      <c r="P4491" s="486"/>
      <c r="Q4491" s="483"/>
      <c r="R4491" s="485"/>
      <c r="S4491" s="483"/>
      <c r="T4491" s="484"/>
      <c r="U4491" s="484"/>
      <c r="V4491" s="485"/>
      <c r="W4491" s="486"/>
      <c r="X4491" s="487"/>
    </row>
    <row r="4492" spans="5:24" x14ac:dyDescent="0.25">
      <c r="E4492" s="484"/>
      <c r="F4492" s="484"/>
      <c r="G4492" s="484"/>
      <c r="H4492" s="484"/>
      <c r="I4492" s="484"/>
      <c r="J4492" s="484"/>
      <c r="K4492" s="484"/>
      <c r="L4492" s="484"/>
      <c r="M4492" s="485"/>
      <c r="N4492" s="483"/>
      <c r="O4492" s="485"/>
      <c r="P4492" s="486"/>
      <c r="Q4492" s="483"/>
      <c r="R4492" s="485"/>
      <c r="S4492" s="483"/>
      <c r="T4492" s="484"/>
      <c r="U4492" s="484"/>
      <c r="V4492" s="485"/>
      <c r="W4492" s="486"/>
      <c r="X4492" s="487"/>
    </row>
    <row r="4493" spans="5:24" x14ac:dyDescent="0.25">
      <c r="E4493" s="484"/>
      <c r="F4493" s="484"/>
      <c r="G4493" s="484"/>
      <c r="H4493" s="484"/>
      <c r="I4493" s="484"/>
      <c r="J4493" s="484"/>
      <c r="K4493" s="484"/>
      <c r="L4493" s="484"/>
      <c r="M4493" s="485"/>
      <c r="N4493" s="483"/>
      <c r="O4493" s="485"/>
      <c r="P4493" s="486"/>
      <c r="Q4493" s="483"/>
      <c r="R4493" s="485"/>
      <c r="S4493" s="483"/>
      <c r="T4493" s="484"/>
      <c r="U4493" s="484"/>
      <c r="V4493" s="485"/>
      <c r="W4493" s="486"/>
      <c r="X4493" s="487"/>
    </row>
    <row r="4494" spans="5:24" x14ac:dyDescent="0.25">
      <c r="E4494" s="484"/>
      <c r="F4494" s="484"/>
      <c r="G4494" s="484"/>
      <c r="H4494" s="484"/>
      <c r="I4494" s="484"/>
      <c r="J4494" s="484"/>
      <c r="K4494" s="484"/>
      <c r="L4494" s="484"/>
      <c r="M4494" s="485"/>
      <c r="N4494" s="483"/>
      <c r="O4494" s="485"/>
      <c r="P4494" s="486"/>
      <c r="Q4494" s="483"/>
      <c r="R4494" s="485"/>
      <c r="S4494" s="483"/>
      <c r="T4494" s="484"/>
      <c r="U4494" s="484"/>
      <c r="V4494" s="485"/>
      <c r="W4494" s="486"/>
      <c r="X4494" s="487"/>
    </row>
    <row r="4495" spans="5:24" x14ac:dyDescent="0.25">
      <c r="E4495" s="484"/>
      <c r="F4495" s="484"/>
      <c r="G4495" s="484"/>
      <c r="H4495" s="484"/>
      <c r="I4495" s="484"/>
      <c r="J4495" s="484"/>
      <c r="K4495" s="484"/>
      <c r="L4495" s="484"/>
      <c r="M4495" s="485"/>
      <c r="N4495" s="483"/>
      <c r="O4495" s="485"/>
      <c r="P4495" s="486"/>
      <c r="Q4495" s="483"/>
      <c r="R4495" s="485"/>
      <c r="S4495" s="483"/>
      <c r="T4495" s="484"/>
      <c r="U4495" s="484"/>
      <c r="V4495" s="485"/>
      <c r="W4495" s="486"/>
      <c r="X4495" s="487"/>
    </row>
    <row r="4496" spans="5:24" x14ac:dyDescent="0.25">
      <c r="E4496" s="484"/>
      <c r="F4496" s="484"/>
      <c r="G4496" s="484"/>
      <c r="H4496" s="484"/>
      <c r="I4496" s="484"/>
      <c r="J4496" s="484"/>
      <c r="K4496" s="484"/>
      <c r="L4496" s="484"/>
      <c r="M4496" s="485"/>
      <c r="N4496" s="483"/>
      <c r="O4496" s="485"/>
      <c r="P4496" s="486"/>
      <c r="Q4496" s="483"/>
      <c r="R4496" s="485"/>
      <c r="S4496" s="483"/>
      <c r="T4496" s="484"/>
      <c r="U4496" s="484"/>
      <c r="V4496" s="485"/>
      <c r="W4496" s="486"/>
      <c r="X4496" s="487"/>
    </row>
    <row r="4497" spans="5:24" x14ac:dyDescent="0.25">
      <c r="E4497" s="484"/>
      <c r="F4497" s="484"/>
      <c r="G4497" s="484"/>
      <c r="H4497" s="484"/>
      <c r="I4497" s="484"/>
      <c r="J4497" s="484"/>
      <c r="K4497" s="484"/>
      <c r="L4497" s="484"/>
      <c r="M4497" s="485"/>
      <c r="N4497" s="483"/>
      <c r="O4497" s="485"/>
      <c r="P4497" s="486"/>
      <c r="Q4497" s="483"/>
      <c r="R4497" s="485"/>
      <c r="S4497" s="483"/>
      <c r="T4497" s="484"/>
      <c r="U4497" s="484"/>
      <c r="V4497" s="485"/>
      <c r="W4497" s="486"/>
      <c r="X4497" s="487"/>
    </row>
    <row r="4498" spans="5:24" x14ac:dyDescent="0.25">
      <c r="E4498" s="484"/>
      <c r="F4498" s="484"/>
      <c r="G4498" s="484"/>
      <c r="H4498" s="484"/>
      <c r="I4498" s="484"/>
      <c r="J4498" s="484"/>
      <c r="K4498" s="484"/>
      <c r="L4498" s="484"/>
      <c r="M4498" s="485"/>
      <c r="N4498" s="483"/>
      <c r="O4498" s="485"/>
      <c r="P4498" s="486"/>
      <c r="Q4498" s="483"/>
      <c r="R4498" s="485"/>
      <c r="S4498" s="483"/>
      <c r="T4498" s="484"/>
      <c r="U4498" s="484"/>
      <c r="V4498" s="485"/>
      <c r="W4498" s="486"/>
      <c r="X4498" s="487"/>
    </row>
    <row r="4499" spans="5:24" x14ac:dyDescent="0.25">
      <c r="E4499" s="484"/>
      <c r="F4499" s="484"/>
      <c r="G4499" s="484"/>
      <c r="H4499" s="484"/>
      <c r="I4499" s="484"/>
      <c r="J4499" s="484"/>
      <c r="K4499" s="484"/>
      <c r="L4499" s="484"/>
      <c r="M4499" s="485"/>
      <c r="N4499" s="483"/>
      <c r="O4499" s="485"/>
      <c r="P4499" s="486"/>
      <c r="Q4499" s="483"/>
      <c r="R4499" s="485"/>
      <c r="S4499" s="483"/>
      <c r="T4499" s="484"/>
      <c r="U4499" s="484"/>
      <c r="V4499" s="485"/>
      <c r="W4499" s="486"/>
      <c r="X4499" s="487"/>
    </row>
    <row r="4500" spans="5:24" x14ac:dyDescent="0.25">
      <c r="E4500" s="484"/>
      <c r="F4500" s="484"/>
      <c r="G4500" s="484"/>
      <c r="H4500" s="484"/>
      <c r="I4500" s="484"/>
      <c r="J4500" s="484"/>
      <c r="K4500" s="484"/>
      <c r="L4500" s="484"/>
      <c r="M4500" s="485"/>
      <c r="N4500" s="483"/>
      <c r="O4500" s="485"/>
      <c r="P4500" s="486"/>
      <c r="Q4500" s="483"/>
      <c r="R4500" s="485"/>
      <c r="S4500" s="483"/>
      <c r="T4500" s="484"/>
      <c r="U4500" s="484"/>
      <c r="V4500" s="485"/>
      <c r="W4500" s="486"/>
      <c r="X4500" s="487"/>
    </row>
    <row r="4501" spans="5:24" x14ac:dyDescent="0.25">
      <c r="E4501" s="484"/>
      <c r="F4501" s="484"/>
      <c r="G4501" s="484"/>
      <c r="H4501" s="484"/>
      <c r="I4501" s="484"/>
      <c r="J4501" s="484"/>
      <c r="K4501" s="484"/>
      <c r="L4501" s="484"/>
      <c r="M4501" s="485"/>
      <c r="N4501" s="483"/>
      <c r="O4501" s="485"/>
      <c r="P4501" s="486"/>
      <c r="Q4501" s="483"/>
      <c r="R4501" s="485"/>
      <c r="S4501" s="483"/>
      <c r="T4501" s="484"/>
      <c r="U4501" s="484"/>
      <c r="V4501" s="485"/>
      <c r="W4501" s="486"/>
      <c r="X4501" s="487"/>
    </row>
    <row r="4502" spans="5:24" x14ac:dyDescent="0.25">
      <c r="E4502" s="484"/>
      <c r="F4502" s="484"/>
      <c r="G4502" s="484"/>
      <c r="H4502" s="484"/>
      <c r="I4502" s="484"/>
      <c r="J4502" s="484"/>
      <c r="K4502" s="484"/>
      <c r="L4502" s="484"/>
      <c r="M4502" s="485"/>
      <c r="N4502" s="483"/>
      <c r="O4502" s="485"/>
      <c r="P4502" s="486"/>
      <c r="Q4502" s="483"/>
      <c r="R4502" s="485"/>
      <c r="S4502" s="483"/>
      <c r="T4502" s="484"/>
      <c r="U4502" s="484"/>
      <c r="V4502" s="485"/>
      <c r="W4502" s="486"/>
      <c r="X4502" s="487"/>
    </row>
    <row r="4503" spans="5:24" x14ac:dyDescent="0.25">
      <c r="E4503" s="484"/>
      <c r="F4503" s="484"/>
      <c r="G4503" s="484"/>
      <c r="H4503" s="484"/>
      <c r="I4503" s="484"/>
      <c r="J4503" s="484"/>
      <c r="K4503" s="484"/>
      <c r="L4503" s="484"/>
      <c r="M4503" s="485"/>
      <c r="N4503" s="483"/>
      <c r="O4503" s="485"/>
      <c r="P4503" s="486"/>
      <c r="Q4503" s="483"/>
      <c r="R4503" s="485"/>
      <c r="S4503" s="483"/>
      <c r="T4503" s="484"/>
      <c r="U4503" s="484"/>
      <c r="V4503" s="485"/>
      <c r="W4503" s="486"/>
      <c r="X4503" s="487"/>
    </row>
    <row r="4504" spans="5:24" x14ac:dyDescent="0.25">
      <c r="E4504" s="484"/>
      <c r="F4504" s="484"/>
      <c r="G4504" s="484"/>
      <c r="H4504" s="484"/>
      <c r="I4504" s="484"/>
      <c r="J4504" s="484"/>
      <c r="K4504" s="484"/>
      <c r="L4504" s="484"/>
      <c r="M4504" s="485"/>
      <c r="N4504" s="483"/>
      <c r="O4504" s="485"/>
      <c r="P4504" s="486"/>
      <c r="Q4504" s="483"/>
      <c r="R4504" s="485"/>
      <c r="S4504" s="483"/>
      <c r="T4504" s="484"/>
      <c r="U4504" s="484"/>
      <c r="V4504" s="485"/>
      <c r="W4504" s="486"/>
      <c r="X4504" s="487"/>
    </row>
    <row r="4505" spans="5:24" x14ac:dyDescent="0.25">
      <c r="E4505" s="484"/>
      <c r="F4505" s="484"/>
      <c r="G4505" s="484"/>
      <c r="H4505" s="484"/>
      <c r="I4505" s="484"/>
      <c r="J4505" s="484"/>
      <c r="K4505" s="484"/>
      <c r="L4505" s="484"/>
      <c r="M4505" s="485"/>
      <c r="N4505" s="483"/>
      <c r="O4505" s="485"/>
      <c r="P4505" s="486"/>
      <c r="Q4505" s="483"/>
      <c r="R4505" s="485"/>
      <c r="S4505" s="483"/>
      <c r="T4505" s="484"/>
      <c r="U4505" s="484"/>
      <c r="V4505" s="485"/>
      <c r="W4505" s="486"/>
      <c r="X4505" s="487"/>
    </row>
    <row r="4506" spans="5:24" x14ac:dyDescent="0.25">
      <c r="E4506" s="484"/>
      <c r="F4506" s="484"/>
      <c r="G4506" s="484"/>
      <c r="H4506" s="484"/>
      <c r="I4506" s="484"/>
      <c r="J4506" s="484"/>
      <c r="K4506" s="484"/>
      <c r="L4506" s="484"/>
      <c r="M4506" s="485"/>
      <c r="N4506" s="483"/>
      <c r="O4506" s="485"/>
      <c r="P4506" s="486"/>
      <c r="Q4506" s="483"/>
      <c r="R4506" s="485"/>
      <c r="S4506" s="483"/>
      <c r="T4506" s="484"/>
      <c r="U4506" s="484"/>
      <c r="V4506" s="485"/>
      <c r="W4506" s="486"/>
      <c r="X4506" s="487"/>
    </row>
    <row r="4507" spans="5:24" x14ac:dyDescent="0.25">
      <c r="E4507" s="484"/>
      <c r="F4507" s="484"/>
      <c r="G4507" s="484"/>
      <c r="H4507" s="484"/>
      <c r="I4507" s="484"/>
      <c r="J4507" s="484"/>
      <c r="K4507" s="484"/>
      <c r="L4507" s="484"/>
      <c r="M4507" s="485"/>
      <c r="N4507" s="483"/>
      <c r="O4507" s="485"/>
      <c r="P4507" s="486"/>
      <c r="Q4507" s="483"/>
      <c r="R4507" s="485"/>
      <c r="S4507" s="483"/>
      <c r="T4507" s="484"/>
      <c r="U4507" s="484"/>
      <c r="V4507" s="485"/>
      <c r="W4507" s="486"/>
      <c r="X4507" s="487"/>
    </row>
    <row r="4508" spans="5:24" x14ac:dyDescent="0.25">
      <c r="E4508" s="484"/>
      <c r="F4508" s="484"/>
      <c r="G4508" s="484"/>
      <c r="H4508" s="484"/>
      <c r="I4508" s="484"/>
      <c r="J4508" s="484"/>
      <c r="K4508" s="484"/>
      <c r="L4508" s="484"/>
      <c r="M4508" s="485"/>
      <c r="N4508" s="483"/>
      <c r="O4508" s="485"/>
      <c r="P4508" s="486"/>
      <c r="Q4508" s="483"/>
      <c r="R4508" s="485"/>
      <c r="S4508" s="483"/>
      <c r="T4508" s="484"/>
      <c r="U4508" s="484"/>
      <c r="V4508" s="485"/>
      <c r="W4508" s="486"/>
      <c r="X4508" s="487"/>
    </row>
    <row r="4509" spans="5:24" x14ac:dyDescent="0.25">
      <c r="E4509" s="484"/>
      <c r="F4509" s="484"/>
      <c r="G4509" s="484"/>
      <c r="H4509" s="484"/>
      <c r="I4509" s="484"/>
      <c r="J4509" s="484"/>
      <c r="K4509" s="484"/>
      <c r="L4509" s="484"/>
      <c r="M4509" s="485"/>
      <c r="N4509" s="483"/>
      <c r="O4509" s="485"/>
      <c r="P4509" s="486"/>
      <c r="Q4509" s="483"/>
      <c r="R4509" s="485"/>
      <c r="S4509" s="483"/>
      <c r="T4509" s="484"/>
      <c r="U4509" s="484"/>
      <c r="V4509" s="485"/>
      <c r="W4509" s="486"/>
      <c r="X4509" s="487"/>
    </row>
    <row r="4510" spans="5:24" x14ac:dyDescent="0.25">
      <c r="E4510" s="484"/>
      <c r="F4510" s="484"/>
      <c r="G4510" s="484"/>
      <c r="H4510" s="484"/>
      <c r="I4510" s="484"/>
      <c r="J4510" s="484"/>
      <c r="K4510" s="484"/>
      <c r="L4510" s="484"/>
      <c r="M4510" s="485"/>
      <c r="N4510" s="483"/>
      <c r="O4510" s="485"/>
      <c r="P4510" s="486"/>
      <c r="Q4510" s="483"/>
      <c r="R4510" s="485"/>
      <c r="S4510" s="483"/>
      <c r="T4510" s="484"/>
      <c r="U4510" s="484"/>
      <c r="V4510" s="485"/>
      <c r="W4510" s="486"/>
      <c r="X4510" s="487"/>
    </row>
    <row r="4511" spans="5:24" x14ac:dyDescent="0.25">
      <c r="E4511" s="484"/>
      <c r="F4511" s="484"/>
      <c r="G4511" s="484"/>
      <c r="H4511" s="484"/>
      <c r="I4511" s="484"/>
      <c r="J4511" s="484"/>
      <c r="K4511" s="484"/>
      <c r="L4511" s="484"/>
      <c r="M4511" s="485"/>
      <c r="N4511" s="483"/>
      <c r="O4511" s="485"/>
      <c r="P4511" s="486"/>
      <c r="Q4511" s="483"/>
      <c r="R4511" s="485"/>
      <c r="S4511" s="483"/>
      <c r="T4511" s="484"/>
      <c r="U4511" s="484"/>
      <c r="V4511" s="485"/>
      <c r="W4511" s="486"/>
      <c r="X4511" s="487"/>
    </row>
    <row r="4512" spans="5:24" x14ac:dyDescent="0.25">
      <c r="E4512" s="484"/>
      <c r="F4512" s="484"/>
      <c r="G4512" s="484"/>
      <c r="H4512" s="484"/>
      <c r="I4512" s="484"/>
      <c r="J4512" s="484"/>
      <c r="K4512" s="484"/>
      <c r="L4512" s="484"/>
      <c r="M4512" s="485"/>
      <c r="N4512" s="483"/>
      <c r="O4512" s="485"/>
      <c r="P4512" s="486"/>
      <c r="Q4512" s="483"/>
      <c r="R4512" s="485"/>
      <c r="S4512" s="483"/>
      <c r="T4512" s="484"/>
      <c r="U4512" s="484"/>
      <c r="V4512" s="485"/>
      <c r="W4512" s="486"/>
      <c r="X4512" s="487"/>
    </row>
    <row r="4513" spans="5:24" x14ac:dyDescent="0.25">
      <c r="E4513" s="484"/>
      <c r="F4513" s="484"/>
      <c r="G4513" s="484"/>
      <c r="H4513" s="484"/>
      <c r="I4513" s="484"/>
      <c r="J4513" s="484"/>
      <c r="K4513" s="484"/>
      <c r="L4513" s="484"/>
      <c r="M4513" s="485"/>
      <c r="N4513" s="483"/>
      <c r="O4513" s="485"/>
      <c r="P4513" s="486"/>
      <c r="Q4513" s="483"/>
      <c r="R4513" s="485"/>
      <c r="S4513" s="483"/>
      <c r="T4513" s="484"/>
      <c r="U4513" s="484"/>
      <c r="V4513" s="485"/>
      <c r="W4513" s="486"/>
      <c r="X4513" s="487"/>
    </row>
    <row r="4514" spans="5:24" x14ac:dyDescent="0.25">
      <c r="E4514" s="484"/>
      <c r="F4514" s="484"/>
      <c r="G4514" s="484"/>
      <c r="H4514" s="484"/>
      <c r="I4514" s="484"/>
      <c r="J4514" s="484"/>
      <c r="K4514" s="484"/>
      <c r="L4514" s="484"/>
      <c r="M4514" s="485"/>
      <c r="N4514" s="483"/>
      <c r="O4514" s="485"/>
      <c r="P4514" s="486"/>
      <c r="Q4514" s="483"/>
      <c r="R4514" s="485"/>
      <c r="S4514" s="483"/>
      <c r="T4514" s="484"/>
      <c r="U4514" s="484"/>
      <c r="V4514" s="485"/>
      <c r="W4514" s="486"/>
      <c r="X4514" s="487"/>
    </row>
    <row r="4515" spans="5:24" x14ac:dyDescent="0.25">
      <c r="E4515" s="484"/>
      <c r="F4515" s="484"/>
      <c r="G4515" s="484"/>
      <c r="H4515" s="484"/>
      <c r="I4515" s="484"/>
      <c r="J4515" s="484"/>
      <c r="K4515" s="484"/>
      <c r="L4515" s="484"/>
      <c r="M4515" s="485"/>
      <c r="N4515" s="483"/>
      <c r="O4515" s="485"/>
      <c r="P4515" s="486"/>
      <c r="Q4515" s="483"/>
      <c r="R4515" s="485"/>
      <c r="S4515" s="483"/>
      <c r="T4515" s="484"/>
      <c r="U4515" s="484"/>
      <c r="V4515" s="485"/>
      <c r="W4515" s="486"/>
      <c r="X4515" s="487"/>
    </row>
    <row r="4516" spans="5:24" x14ac:dyDescent="0.25">
      <c r="E4516" s="484"/>
      <c r="F4516" s="484"/>
      <c r="G4516" s="484"/>
      <c r="H4516" s="484"/>
      <c r="I4516" s="484"/>
      <c r="J4516" s="484"/>
      <c r="K4516" s="484"/>
      <c r="L4516" s="484"/>
      <c r="M4516" s="485"/>
      <c r="N4516" s="483"/>
      <c r="O4516" s="485"/>
      <c r="P4516" s="486"/>
      <c r="Q4516" s="483"/>
      <c r="R4516" s="485"/>
      <c r="S4516" s="483"/>
      <c r="T4516" s="484"/>
      <c r="U4516" s="484"/>
      <c r="V4516" s="485"/>
      <c r="W4516" s="486"/>
      <c r="X4516" s="487"/>
    </row>
    <row r="4517" spans="5:24" x14ac:dyDescent="0.25">
      <c r="E4517" s="484"/>
      <c r="F4517" s="484"/>
      <c r="G4517" s="484"/>
      <c r="H4517" s="484"/>
      <c r="I4517" s="484"/>
      <c r="J4517" s="484"/>
      <c r="K4517" s="484"/>
      <c r="L4517" s="484"/>
      <c r="M4517" s="485"/>
      <c r="N4517" s="483"/>
      <c r="O4517" s="485"/>
      <c r="P4517" s="486"/>
      <c r="Q4517" s="483"/>
      <c r="R4517" s="485"/>
      <c r="S4517" s="483"/>
      <c r="T4517" s="484"/>
      <c r="U4517" s="484"/>
      <c r="V4517" s="485"/>
      <c r="W4517" s="486"/>
      <c r="X4517" s="487"/>
    </row>
    <row r="4518" spans="5:24" x14ac:dyDescent="0.25">
      <c r="E4518" s="484"/>
      <c r="F4518" s="484"/>
      <c r="G4518" s="484"/>
      <c r="H4518" s="484"/>
      <c r="I4518" s="484"/>
      <c r="J4518" s="484"/>
      <c r="K4518" s="484"/>
      <c r="L4518" s="484"/>
      <c r="M4518" s="485"/>
      <c r="N4518" s="483"/>
      <c r="O4518" s="485"/>
      <c r="P4518" s="486"/>
      <c r="Q4518" s="483"/>
      <c r="R4518" s="485"/>
      <c r="S4518" s="483"/>
      <c r="T4518" s="484"/>
      <c r="U4518" s="484"/>
      <c r="V4518" s="485"/>
      <c r="W4518" s="486"/>
      <c r="X4518" s="487"/>
    </row>
    <row r="4519" spans="5:24" x14ac:dyDescent="0.25">
      <c r="E4519" s="484"/>
      <c r="F4519" s="484"/>
      <c r="G4519" s="484"/>
      <c r="H4519" s="484"/>
      <c r="I4519" s="484"/>
      <c r="J4519" s="484"/>
      <c r="K4519" s="484"/>
      <c r="L4519" s="484"/>
      <c r="M4519" s="485"/>
      <c r="N4519" s="483"/>
      <c r="O4519" s="485"/>
      <c r="P4519" s="486"/>
      <c r="Q4519" s="483"/>
      <c r="R4519" s="485"/>
      <c r="S4519" s="483"/>
      <c r="T4519" s="484"/>
      <c r="U4519" s="484"/>
      <c r="V4519" s="485"/>
      <c r="W4519" s="486"/>
      <c r="X4519" s="487"/>
    </row>
    <row r="4520" spans="5:24" x14ac:dyDescent="0.25">
      <c r="E4520" s="484"/>
      <c r="F4520" s="484"/>
      <c r="G4520" s="484"/>
      <c r="H4520" s="484"/>
      <c r="I4520" s="484"/>
      <c r="J4520" s="484"/>
      <c r="K4520" s="484"/>
      <c r="L4520" s="484"/>
      <c r="M4520" s="485"/>
      <c r="N4520" s="483"/>
      <c r="O4520" s="485"/>
      <c r="P4520" s="486"/>
      <c r="Q4520" s="483"/>
      <c r="R4520" s="485"/>
      <c r="S4520" s="483"/>
      <c r="T4520" s="484"/>
      <c r="U4520" s="484"/>
      <c r="V4520" s="485"/>
      <c r="W4520" s="486"/>
      <c r="X4520" s="487"/>
    </row>
    <row r="4521" spans="5:24" x14ac:dyDescent="0.25">
      <c r="E4521" s="484"/>
      <c r="F4521" s="484"/>
      <c r="G4521" s="484"/>
      <c r="H4521" s="484"/>
      <c r="I4521" s="484"/>
      <c r="J4521" s="484"/>
      <c r="K4521" s="484"/>
      <c r="L4521" s="484"/>
      <c r="M4521" s="485"/>
      <c r="N4521" s="483"/>
      <c r="O4521" s="485"/>
      <c r="P4521" s="486"/>
      <c r="Q4521" s="483"/>
      <c r="R4521" s="485"/>
      <c r="S4521" s="483"/>
      <c r="T4521" s="484"/>
      <c r="U4521" s="484"/>
      <c r="V4521" s="485"/>
      <c r="W4521" s="486"/>
      <c r="X4521" s="487"/>
    </row>
    <row r="4522" spans="5:24" x14ac:dyDescent="0.25">
      <c r="E4522" s="484"/>
      <c r="F4522" s="484"/>
      <c r="G4522" s="484"/>
      <c r="H4522" s="484"/>
      <c r="I4522" s="484"/>
      <c r="J4522" s="484"/>
      <c r="K4522" s="484"/>
      <c r="L4522" s="484"/>
      <c r="M4522" s="485"/>
      <c r="N4522" s="483"/>
      <c r="O4522" s="485"/>
      <c r="P4522" s="486"/>
      <c r="Q4522" s="483"/>
      <c r="R4522" s="485"/>
      <c r="S4522" s="483"/>
      <c r="T4522" s="484"/>
      <c r="U4522" s="484"/>
      <c r="V4522" s="485"/>
      <c r="W4522" s="486"/>
      <c r="X4522" s="487"/>
    </row>
    <row r="4523" spans="5:24" x14ac:dyDescent="0.25">
      <c r="E4523" s="484"/>
      <c r="F4523" s="484"/>
      <c r="G4523" s="484"/>
      <c r="H4523" s="484"/>
      <c r="I4523" s="484"/>
      <c r="J4523" s="484"/>
      <c r="K4523" s="484"/>
      <c r="L4523" s="484"/>
      <c r="M4523" s="485"/>
      <c r="N4523" s="483"/>
      <c r="O4523" s="485"/>
      <c r="P4523" s="486"/>
      <c r="Q4523" s="483"/>
      <c r="R4523" s="485"/>
      <c r="S4523" s="483"/>
      <c r="T4523" s="484"/>
      <c r="U4523" s="484"/>
      <c r="V4523" s="485"/>
      <c r="W4523" s="486"/>
      <c r="X4523" s="487"/>
    </row>
    <row r="4524" spans="5:24" x14ac:dyDescent="0.25">
      <c r="E4524" s="484"/>
      <c r="F4524" s="484"/>
      <c r="G4524" s="484"/>
      <c r="H4524" s="484"/>
      <c r="I4524" s="484"/>
      <c r="J4524" s="484"/>
      <c r="K4524" s="484"/>
      <c r="L4524" s="484"/>
      <c r="M4524" s="485"/>
      <c r="N4524" s="483"/>
      <c r="O4524" s="485"/>
      <c r="P4524" s="486"/>
      <c r="Q4524" s="483"/>
      <c r="R4524" s="485"/>
      <c r="S4524" s="483"/>
      <c r="T4524" s="484"/>
      <c r="U4524" s="484"/>
      <c r="V4524" s="485"/>
      <c r="W4524" s="486"/>
      <c r="X4524" s="487"/>
    </row>
    <row r="4525" spans="5:24" x14ac:dyDescent="0.25">
      <c r="E4525" s="484"/>
      <c r="F4525" s="484"/>
      <c r="G4525" s="484"/>
      <c r="H4525" s="484"/>
      <c r="I4525" s="484"/>
      <c r="J4525" s="484"/>
      <c r="K4525" s="484"/>
      <c r="L4525" s="484"/>
      <c r="M4525" s="485"/>
      <c r="N4525" s="483"/>
      <c r="O4525" s="485"/>
      <c r="P4525" s="486"/>
      <c r="Q4525" s="483"/>
      <c r="R4525" s="485"/>
      <c r="S4525" s="483"/>
      <c r="T4525" s="484"/>
      <c r="U4525" s="484"/>
      <c r="V4525" s="485"/>
      <c r="W4525" s="486"/>
      <c r="X4525" s="487"/>
    </row>
    <row r="4526" spans="5:24" x14ac:dyDescent="0.25">
      <c r="E4526" s="484"/>
      <c r="F4526" s="484"/>
      <c r="G4526" s="484"/>
      <c r="H4526" s="484"/>
      <c r="I4526" s="484"/>
      <c r="J4526" s="484"/>
      <c r="K4526" s="484"/>
      <c r="L4526" s="484"/>
      <c r="M4526" s="485"/>
      <c r="N4526" s="483"/>
      <c r="O4526" s="485"/>
      <c r="P4526" s="486"/>
      <c r="Q4526" s="483"/>
      <c r="R4526" s="485"/>
      <c r="S4526" s="483"/>
      <c r="T4526" s="484"/>
      <c r="U4526" s="484"/>
      <c r="V4526" s="485"/>
      <c r="W4526" s="486"/>
      <c r="X4526" s="487"/>
    </row>
    <row r="4527" spans="5:24" x14ac:dyDescent="0.25">
      <c r="E4527" s="484"/>
      <c r="F4527" s="484"/>
      <c r="G4527" s="484"/>
      <c r="H4527" s="484"/>
      <c r="I4527" s="484"/>
      <c r="J4527" s="484"/>
      <c r="K4527" s="484"/>
      <c r="L4527" s="484"/>
      <c r="M4527" s="485"/>
      <c r="N4527" s="483"/>
      <c r="O4527" s="485"/>
      <c r="P4527" s="486"/>
      <c r="Q4527" s="483"/>
      <c r="R4527" s="485"/>
      <c r="S4527" s="483"/>
      <c r="T4527" s="484"/>
      <c r="U4527" s="484"/>
      <c r="V4527" s="485"/>
      <c r="W4527" s="486"/>
      <c r="X4527" s="487"/>
    </row>
    <row r="4528" spans="5:24" x14ac:dyDescent="0.25">
      <c r="E4528" s="484"/>
      <c r="F4528" s="484"/>
      <c r="G4528" s="484"/>
      <c r="H4528" s="484"/>
      <c r="I4528" s="484"/>
      <c r="J4528" s="484"/>
      <c r="K4528" s="484"/>
      <c r="L4528" s="484"/>
      <c r="M4528" s="485"/>
      <c r="N4528" s="483"/>
      <c r="O4528" s="485"/>
      <c r="P4528" s="486"/>
      <c r="Q4528" s="483"/>
      <c r="R4528" s="485"/>
      <c r="S4528" s="483"/>
      <c r="T4528" s="484"/>
      <c r="U4528" s="484"/>
      <c r="V4528" s="485"/>
      <c r="W4528" s="486"/>
      <c r="X4528" s="487"/>
    </row>
    <row r="4529" spans="5:24" x14ac:dyDescent="0.25">
      <c r="E4529" s="484"/>
      <c r="F4529" s="484"/>
      <c r="G4529" s="484"/>
      <c r="H4529" s="484"/>
      <c r="I4529" s="484"/>
      <c r="J4529" s="484"/>
      <c r="K4529" s="484"/>
      <c r="L4529" s="484"/>
      <c r="M4529" s="485"/>
      <c r="N4529" s="483"/>
      <c r="O4529" s="485"/>
      <c r="P4529" s="486"/>
      <c r="Q4529" s="483"/>
      <c r="R4529" s="485"/>
      <c r="S4529" s="483"/>
      <c r="T4529" s="484"/>
      <c r="U4529" s="484"/>
      <c r="V4529" s="485"/>
      <c r="W4529" s="486"/>
      <c r="X4529" s="487"/>
    </row>
    <row r="4530" spans="5:24" x14ac:dyDescent="0.25">
      <c r="E4530" s="484"/>
      <c r="F4530" s="484"/>
      <c r="G4530" s="484"/>
      <c r="H4530" s="484"/>
      <c r="I4530" s="484"/>
      <c r="J4530" s="484"/>
      <c r="K4530" s="484"/>
      <c r="L4530" s="484"/>
      <c r="M4530" s="485"/>
      <c r="N4530" s="483"/>
      <c r="O4530" s="485"/>
      <c r="P4530" s="486"/>
      <c r="Q4530" s="483"/>
      <c r="R4530" s="485"/>
      <c r="S4530" s="483"/>
      <c r="T4530" s="484"/>
      <c r="U4530" s="484"/>
      <c r="V4530" s="485"/>
      <c r="W4530" s="486"/>
      <c r="X4530" s="487"/>
    </row>
    <row r="4531" spans="5:24" x14ac:dyDescent="0.25">
      <c r="E4531" s="484"/>
      <c r="F4531" s="484"/>
      <c r="G4531" s="484"/>
      <c r="H4531" s="484"/>
      <c r="I4531" s="484"/>
      <c r="J4531" s="484"/>
      <c r="K4531" s="484"/>
      <c r="L4531" s="484"/>
      <c r="M4531" s="485"/>
      <c r="N4531" s="483"/>
      <c r="O4531" s="485"/>
      <c r="P4531" s="486"/>
      <c r="Q4531" s="483"/>
      <c r="R4531" s="485"/>
      <c r="S4531" s="483"/>
      <c r="T4531" s="484"/>
      <c r="U4531" s="484"/>
      <c r="V4531" s="485"/>
      <c r="W4531" s="486"/>
      <c r="X4531" s="487"/>
    </row>
    <row r="4532" spans="5:24" x14ac:dyDescent="0.25">
      <c r="E4532" s="484"/>
      <c r="F4532" s="484"/>
      <c r="G4532" s="484"/>
      <c r="H4532" s="484"/>
      <c r="I4532" s="484"/>
      <c r="J4532" s="484"/>
      <c r="K4532" s="484"/>
      <c r="L4532" s="484"/>
      <c r="M4532" s="485"/>
      <c r="N4532" s="483"/>
      <c r="O4532" s="485"/>
      <c r="P4532" s="486"/>
      <c r="Q4532" s="483"/>
      <c r="R4532" s="485"/>
      <c r="S4532" s="483"/>
      <c r="T4532" s="484"/>
      <c r="U4532" s="484"/>
      <c r="V4532" s="485"/>
      <c r="W4532" s="486"/>
      <c r="X4532" s="487"/>
    </row>
    <row r="4533" spans="5:24" x14ac:dyDescent="0.25">
      <c r="E4533" s="484"/>
      <c r="F4533" s="484"/>
      <c r="G4533" s="484"/>
      <c r="H4533" s="484"/>
      <c r="I4533" s="484"/>
      <c r="J4533" s="484"/>
      <c r="K4533" s="484"/>
      <c r="L4533" s="484"/>
      <c r="M4533" s="485"/>
      <c r="N4533" s="483"/>
      <c r="O4533" s="485"/>
      <c r="P4533" s="486"/>
      <c r="Q4533" s="483"/>
      <c r="R4533" s="485"/>
      <c r="S4533" s="483"/>
      <c r="T4533" s="484"/>
      <c r="U4533" s="484"/>
      <c r="V4533" s="485"/>
      <c r="W4533" s="486"/>
      <c r="X4533" s="487"/>
    </row>
    <row r="4534" spans="5:24" x14ac:dyDescent="0.25">
      <c r="E4534" s="484"/>
      <c r="F4534" s="484"/>
      <c r="G4534" s="484"/>
      <c r="H4534" s="484"/>
      <c r="I4534" s="484"/>
      <c r="J4534" s="484"/>
      <c r="K4534" s="484"/>
      <c r="L4534" s="484"/>
      <c r="M4534" s="485"/>
      <c r="N4534" s="483"/>
      <c r="O4534" s="485"/>
      <c r="P4534" s="486"/>
      <c r="Q4534" s="483"/>
      <c r="R4534" s="485"/>
      <c r="S4534" s="483"/>
      <c r="T4534" s="484"/>
      <c r="U4534" s="484"/>
      <c r="V4534" s="485"/>
      <c r="W4534" s="486"/>
      <c r="X4534" s="487"/>
    </row>
    <row r="4535" spans="5:24" x14ac:dyDescent="0.25">
      <c r="E4535" s="484"/>
      <c r="F4535" s="484"/>
      <c r="G4535" s="484"/>
      <c r="H4535" s="484"/>
      <c r="I4535" s="484"/>
      <c r="J4535" s="484"/>
      <c r="K4535" s="484"/>
      <c r="L4535" s="484"/>
      <c r="M4535" s="485"/>
      <c r="N4535" s="483"/>
      <c r="O4535" s="485"/>
      <c r="P4535" s="486"/>
      <c r="Q4535" s="483"/>
      <c r="R4535" s="485"/>
      <c r="S4535" s="483"/>
      <c r="T4535" s="484"/>
      <c r="U4535" s="484"/>
      <c r="V4535" s="485"/>
      <c r="W4535" s="486"/>
      <c r="X4535" s="487"/>
    </row>
    <row r="4536" spans="5:24" x14ac:dyDescent="0.25">
      <c r="E4536" s="484"/>
      <c r="F4536" s="484"/>
      <c r="G4536" s="484"/>
      <c r="H4536" s="484"/>
      <c r="I4536" s="484"/>
      <c r="J4536" s="484"/>
      <c r="K4536" s="484"/>
      <c r="L4536" s="484"/>
      <c r="M4536" s="485"/>
      <c r="N4536" s="483"/>
      <c r="O4536" s="485"/>
      <c r="P4536" s="486"/>
      <c r="Q4536" s="483"/>
      <c r="R4536" s="485"/>
      <c r="S4536" s="483"/>
      <c r="T4536" s="484"/>
      <c r="U4536" s="484"/>
      <c r="V4536" s="485"/>
      <c r="W4536" s="486"/>
      <c r="X4536" s="487"/>
    </row>
    <row r="4537" spans="5:24" x14ac:dyDescent="0.25">
      <c r="E4537" s="484"/>
      <c r="F4537" s="484"/>
      <c r="G4537" s="484"/>
      <c r="H4537" s="484"/>
      <c r="I4537" s="484"/>
      <c r="J4537" s="484"/>
      <c r="K4537" s="484"/>
      <c r="L4537" s="484"/>
      <c r="M4537" s="485"/>
      <c r="N4537" s="483"/>
      <c r="O4537" s="485"/>
      <c r="P4537" s="486"/>
      <c r="Q4537" s="483"/>
      <c r="R4537" s="485"/>
      <c r="S4537" s="483"/>
      <c r="T4537" s="484"/>
      <c r="U4537" s="484"/>
      <c r="V4537" s="485"/>
      <c r="W4537" s="486"/>
      <c r="X4537" s="487"/>
    </row>
    <row r="4538" spans="5:24" x14ac:dyDescent="0.25">
      <c r="E4538" s="484"/>
      <c r="F4538" s="484"/>
      <c r="G4538" s="484"/>
      <c r="H4538" s="484"/>
      <c r="I4538" s="484"/>
      <c r="J4538" s="484"/>
      <c r="K4538" s="484"/>
      <c r="L4538" s="484"/>
      <c r="M4538" s="485"/>
      <c r="N4538" s="483"/>
      <c r="O4538" s="485"/>
      <c r="P4538" s="486"/>
      <c r="Q4538" s="483"/>
      <c r="R4538" s="485"/>
      <c r="S4538" s="483"/>
      <c r="T4538" s="484"/>
      <c r="U4538" s="484"/>
      <c r="V4538" s="485"/>
      <c r="W4538" s="486"/>
      <c r="X4538" s="487"/>
    </row>
    <row r="4539" spans="5:24" x14ac:dyDescent="0.25">
      <c r="E4539" s="484"/>
      <c r="F4539" s="484"/>
      <c r="G4539" s="484"/>
      <c r="H4539" s="484"/>
      <c r="I4539" s="484"/>
      <c r="J4539" s="484"/>
      <c r="K4539" s="484"/>
      <c r="L4539" s="484"/>
      <c r="M4539" s="485"/>
      <c r="N4539" s="483"/>
      <c r="O4539" s="485"/>
      <c r="P4539" s="486"/>
      <c r="Q4539" s="483"/>
      <c r="R4539" s="485"/>
      <c r="S4539" s="483"/>
      <c r="T4539" s="484"/>
      <c r="U4539" s="484"/>
      <c r="V4539" s="485"/>
      <c r="W4539" s="486"/>
      <c r="X4539" s="487"/>
    </row>
    <row r="4540" spans="5:24" x14ac:dyDescent="0.25">
      <c r="E4540" s="484"/>
      <c r="F4540" s="484"/>
      <c r="G4540" s="484"/>
      <c r="H4540" s="484"/>
      <c r="I4540" s="484"/>
      <c r="J4540" s="484"/>
      <c r="K4540" s="484"/>
      <c r="L4540" s="484"/>
      <c r="M4540" s="485"/>
      <c r="N4540" s="483"/>
      <c r="O4540" s="485"/>
      <c r="P4540" s="486"/>
      <c r="Q4540" s="483"/>
      <c r="R4540" s="485"/>
      <c r="S4540" s="483"/>
      <c r="T4540" s="484"/>
      <c r="U4540" s="484"/>
      <c r="V4540" s="485"/>
      <c r="W4540" s="486"/>
      <c r="X4540" s="487"/>
    </row>
    <row r="4541" spans="5:24" x14ac:dyDescent="0.25">
      <c r="E4541" s="484"/>
      <c r="F4541" s="484"/>
      <c r="G4541" s="484"/>
      <c r="H4541" s="484"/>
      <c r="I4541" s="484"/>
      <c r="J4541" s="484"/>
      <c r="K4541" s="484"/>
      <c r="L4541" s="484"/>
      <c r="M4541" s="485"/>
      <c r="N4541" s="483"/>
      <c r="O4541" s="485"/>
      <c r="P4541" s="486"/>
      <c r="Q4541" s="483"/>
      <c r="R4541" s="485"/>
      <c r="S4541" s="483"/>
      <c r="T4541" s="484"/>
      <c r="U4541" s="484"/>
      <c r="V4541" s="485"/>
      <c r="W4541" s="486"/>
      <c r="X4541" s="487"/>
    </row>
    <row r="4542" spans="5:24" x14ac:dyDescent="0.25">
      <c r="E4542" s="484"/>
      <c r="F4542" s="484"/>
      <c r="G4542" s="484"/>
      <c r="H4542" s="484"/>
      <c r="I4542" s="484"/>
      <c r="J4542" s="484"/>
      <c r="K4542" s="484"/>
      <c r="L4542" s="484"/>
      <c r="M4542" s="485"/>
      <c r="N4542" s="483"/>
      <c r="O4542" s="485"/>
      <c r="P4542" s="486"/>
      <c r="Q4542" s="483"/>
      <c r="R4542" s="485"/>
      <c r="S4542" s="483"/>
      <c r="T4542" s="484"/>
      <c r="U4542" s="484"/>
      <c r="V4542" s="485"/>
      <c r="W4542" s="486"/>
      <c r="X4542" s="487"/>
    </row>
    <row r="4543" spans="5:24" x14ac:dyDescent="0.25">
      <c r="E4543" s="484"/>
      <c r="F4543" s="484"/>
      <c r="G4543" s="484"/>
      <c r="H4543" s="484"/>
      <c r="I4543" s="484"/>
      <c r="J4543" s="484"/>
      <c r="K4543" s="484"/>
      <c r="L4543" s="484"/>
      <c r="M4543" s="485"/>
      <c r="N4543" s="483"/>
      <c r="O4543" s="485"/>
      <c r="P4543" s="486"/>
      <c r="Q4543" s="483"/>
      <c r="R4543" s="485"/>
      <c r="S4543" s="483"/>
      <c r="T4543" s="484"/>
      <c r="U4543" s="484"/>
      <c r="V4543" s="485"/>
      <c r="W4543" s="486"/>
      <c r="X4543" s="487"/>
    </row>
    <row r="4544" spans="5:24" x14ac:dyDescent="0.25">
      <c r="E4544" s="484"/>
      <c r="F4544" s="484"/>
      <c r="G4544" s="484"/>
      <c r="H4544" s="484"/>
      <c r="I4544" s="484"/>
      <c r="J4544" s="484"/>
      <c r="K4544" s="484"/>
      <c r="L4544" s="484"/>
      <c r="M4544" s="485"/>
      <c r="N4544" s="483"/>
      <c r="O4544" s="485"/>
      <c r="P4544" s="486"/>
      <c r="Q4544" s="483"/>
      <c r="R4544" s="485"/>
      <c r="S4544" s="483"/>
      <c r="T4544" s="484"/>
      <c r="U4544" s="484"/>
      <c r="V4544" s="485"/>
      <c r="W4544" s="486"/>
      <c r="X4544" s="487"/>
    </row>
    <row r="4545" spans="5:24" x14ac:dyDescent="0.25">
      <c r="E4545" s="484"/>
      <c r="F4545" s="484"/>
      <c r="G4545" s="484"/>
      <c r="H4545" s="484"/>
      <c r="I4545" s="484"/>
      <c r="J4545" s="484"/>
      <c r="K4545" s="484"/>
      <c r="L4545" s="484"/>
      <c r="M4545" s="485"/>
      <c r="N4545" s="483"/>
      <c r="O4545" s="485"/>
      <c r="P4545" s="486"/>
      <c r="Q4545" s="483"/>
      <c r="R4545" s="485"/>
      <c r="S4545" s="483"/>
      <c r="T4545" s="484"/>
      <c r="U4545" s="484"/>
      <c r="V4545" s="485"/>
      <c r="W4545" s="486"/>
      <c r="X4545" s="487"/>
    </row>
    <row r="4546" spans="5:24" x14ac:dyDescent="0.25">
      <c r="E4546" s="484"/>
      <c r="F4546" s="484"/>
      <c r="G4546" s="484"/>
      <c r="H4546" s="484"/>
      <c r="I4546" s="484"/>
      <c r="J4546" s="484"/>
      <c r="K4546" s="484"/>
      <c r="L4546" s="484"/>
      <c r="M4546" s="485"/>
      <c r="N4546" s="483"/>
      <c r="O4546" s="485"/>
      <c r="P4546" s="486"/>
      <c r="Q4546" s="483"/>
      <c r="R4546" s="485"/>
      <c r="S4546" s="483"/>
      <c r="T4546" s="484"/>
      <c r="U4546" s="484"/>
      <c r="V4546" s="485"/>
      <c r="W4546" s="486"/>
      <c r="X4546" s="487"/>
    </row>
    <row r="4547" spans="5:24" x14ac:dyDescent="0.25">
      <c r="E4547" s="484"/>
      <c r="F4547" s="484"/>
      <c r="G4547" s="484"/>
      <c r="H4547" s="484"/>
      <c r="I4547" s="484"/>
      <c r="J4547" s="484"/>
      <c r="K4547" s="484"/>
      <c r="L4547" s="484"/>
      <c r="M4547" s="485"/>
      <c r="N4547" s="483"/>
      <c r="O4547" s="485"/>
      <c r="P4547" s="486"/>
      <c r="Q4547" s="483"/>
      <c r="R4547" s="485"/>
      <c r="S4547" s="483"/>
      <c r="T4547" s="484"/>
      <c r="U4547" s="484"/>
      <c r="V4547" s="485"/>
      <c r="W4547" s="486"/>
      <c r="X4547" s="487"/>
    </row>
    <row r="4548" spans="5:24" x14ac:dyDescent="0.25">
      <c r="E4548" s="484"/>
      <c r="F4548" s="484"/>
      <c r="G4548" s="484"/>
      <c r="H4548" s="484"/>
      <c r="I4548" s="484"/>
      <c r="J4548" s="484"/>
      <c r="K4548" s="484"/>
      <c r="L4548" s="484"/>
      <c r="M4548" s="485"/>
      <c r="N4548" s="483"/>
      <c r="O4548" s="485"/>
      <c r="P4548" s="486"/>
      <c r="Q4548" s="483"/>
      <c r="R4548" s="485"/>
      <c r="S4548" s="483"/>
      <c r="T4548" s="484"/>
      <c r="U4548" s="484"/>
      <c r="V4548" s="485"/>
      <c r="W4548" s="486"/>
      <c r="X4548" s="487"/>
    </row>
    <row r="4549" spans="5:24" x14ac:dyDescent="0.25">
      <c r="E4549" s="484"/>
      <c r="F4549" s="484"/>
      <c r="G4549" s="484"/>
      <c r="H4549" s="484"/>
      <c r="I4549" s="484"/>
      <c r="J4549" s="484"/>
      <c r="K4549" s="484"/>
      <c r="L4549" s="484"/>
      <c r="M4549" s="485"/>
      <c r="N4549" s="483"/>
      <c r="O4549" s="485"/>
      <c r="P4549" s="486"/>
      <c r="Q4549" s="483"/>
      <c r="R4549" s="485"/>
      <c r="S4549" s="483"/>
      <c r="T4549" s="484"/>
      <c r="U4549" s="484"/>
      <c r="V4549" s="485"/>
      <c r="W4549" s="486"/>
      <c r="X4549" s="487"/>
    </row>
    <row r="4550" spans="5:24" x14ac:dyDescent="0.25">
      <c r="E4550" s="484"/>
      <c r="F4550" s="484"/>
      <c r="G4550" s="484"/>
      <c r="H4550" s="484"/>
      <c r="I4550" s="484"/>
      <c r="J4550" s="484"/>
      <c r="K4550" s="484"/>
      <c r="L4550" s="484"/>
      <c r="M4550" s="485"/>
      <c r="N4550" s="483"/>
      <c r="O4550" s="485"/>
      <c r="P4550" s="486"/>
      <c r="Q4550" s="483"/>
      <c r="R4550" s="485"/>
      <c r="S4550" s="483"/>
      <c r="T4550" s="484"/>
      <c r="U4550" s="484"/>
      <c r="V4550" s="485"/>
      <c r="W4550" s="486"/>
      <c r="X4550" s="487"/>
    </row>
    <row r="4551" spans="5:24" x14ac:dyDescent="0.25">
      <c r="E4551" s="484"/>
      <c r="F4551" s="484"/>
      <c r="G4551" s="484"/>
      <c r="H4551" s="484"/>
      <c r="I4551" s="484"/>
      <c r="J4551" s="484"/>
      <c r="K4551" s="484"/>
      <c r="L4551" s="484"/>
      <c r="M4551" s="485"/>
      <c r="N4551" s="483"/>
      <c r="O4551" s="485"/>
      <c r="P4551" s="486"/>
      <c r="Q4551" s="483"/>
      <c r="R4551" s="485"/>
      <c r="S4551" s="483"/>
      <c r="T4551" s="484"/>
      <c r="U4551" s="484"/>
      <c r="V4551" s="485"/>
      <c r="W4551" s="486"/>
      <c r="X4551" s="487"/>
    </row>
    <row r="4552" spans="5:24" x14ac:dyDescent="0.25">
      <c r="E4552" s="484"/>
      <c r="F4552" s="484"/>
      <c r="G4552" s="484"/>
      <c r="H4552" s="484"/>
      <c r="I4552" s="484"/>
      <c r="J4552" s="484"/>
      <c r="K4552" s="484"/>
      <c r="L4552" s="484"/>
      <c r="M4552" s="485"/>
      <c r="N4552" s="483"/>
      <c r="O4552" s="485"/>
      <c r="P4552" s="486"/>
      <c r="Q4552" s="483"/>
      <c r="R4552" s="485"/>
      <c r="S4552" s="483"/>
      <c r="T4552" s="484"/>
      <c r="U4552" s="484"/>
      <c r="V4552" s="485"/>
      <c r="W4552" s="486"/>
      <c r="X4552" s="487"/>
    </row>
    <row r="4553" spans="5:24" x14ac:dyDescent="0.25">
      <c r="E4553" s="484"/>
      <c r="F4553" s="484"/>
      <c r="G4553" s="484"/>
      <c r="H4553" s="484"/>
      <c r="I4553" s="484"/>
      <c r="J4553" s="484"/>
      <c r="K4553" s="484"/>
      <c r="L4553" s="484"/>
      <c r="M4553" s="485"/>
      <c r="N4553" s="483"/>
      <c r="O4553" s="485"/>
      <c r="P4553" s="486"/>
      <c r="Q4553" s="483"/>
      <c r="R4553" s="485"/>
      <c r="S4553" s="483"/>
      <c r="T4553" s="484"/>
      <c r="U4553" s="484"/>
      <c r="V4553" s="485"/>
      <c r="W4553" s="486"/>
      <c r="X4553" s="487"/>
    </row>
    <row r="4554" spans="5:24" x14ac:dyDescent="0.25">
      <c r="E4554" s="484"/>
      <c r="F4554" s="484"/>
      <c r="G4554" s="484"/>
      <c r="H4554" s="484"/>
      <c r="I4554" s="484"/>
      <c r="J4554" s="484"/>
      <c r="K4554" s="484"/>
      <c r="L4554" s="484"/>
      <c r="M4554" s="485"/>
      <c r="N4554" s="483"/>
      <c r="O4554" s="485"/>
      <c r="P4554" s="486"/>
      <c r="Q4554" s="483"/>
      <c r="R4554" s="485"/>
      <c r="S4554" s="483"/>
      <c r="T4554" s="484"/>
      <c r="U4554" s="484"/>
      <c r="V4554" s="485"/>
      <c r="W4554" s="486"/>
      <c r="X4554" s="487"/>
    </row>
    <row r="4555" spans="5:24" x14ac:dyDescent="0.25">
      <c r="E4555" s="484"/>
      <c r="F4555" s="484"/>
      <c r="G4555" s="484"/>
      <c r="H4555" s="484"/>
      <c r="I4555" s="484"/>
      <c r="J4555" s="484"/>
      <c r="K4555" s="484"/>
      <c r="L4555" s="484"/>
      <c r="M4555" s="485"/>
      <c r="N4555" s="483"/>
      <c r="O4555" s="485"/>
      <c r="P4555" s="486"/>
      <c r="Q4555" s="483"/>
      <c r="R4555" s="485"/>
      <c r="S4555" s="483"/>
      <c r="T4555" s="484"/>
      <c r="U4555" s="484"/>
      <c r="V4555" s="485"/>
      <c r="W4555" s="486"/>
      <c r="X4555" s="487"/>
    </row>
    <row r="4556" spans="5:24" x14ac:dyDescent="0.25">
      <c r="E4556" s="484"/>
      <c r="F4556" s="484"/>
      <c r="G4556" s="484"/>
      <c r="H4556" s="484"/>
      <c r="I4556" s="484"/>
      <c r="J4556" s="484"/>
      <c r="K4556" s="484"/>
      <c r="L4556" s="484"/>
      <c r="M4556" s="485"/>
      <c r="N4556" s="483"/>
      <c r="O4556" s="485"/>
      <c r="P4556" s="486"/>
      <c r="Q4556" s="483"/>
      <c r="R4556" s="485"/>
      <c r="S4556" s="483"/>
      <c r="T4556" s="484"/>
      <c r="U4556" s="484"/>
      <c r="V4556" s="485"/>
      <c r="W4556" s="486"/>
      <c r="X4556" s="487"/>
    </row>
    <row r="4557" spans="5:24" x14ac:dyDescent="0.25">
      <c r="E4557" s="484"/>
      <c r="F4557" s="484"/>
      <c r="G4557" s="484"/>
      <c r="H4557" s="484"/>
      <c r="I4557" s="484"/>
      <c r="J4557" s="484"/>
      <c r="K4557" s="484"/>
      <c r="L4557" s="484"/>
      <c r="M4557" s="485"/>
      <c r="N4557" s="483"/>
      <c r="O4557" s="485"/>
      <c r="P4557" s="486"/>
      <c r="Q4557" s="483"/>
      <c r="R4557" s="485"/>
      <c r="S4557" s="483"/>
      <c r="T4557" s="484"/>
      <c r="U4557" s="484"/>
      <c r="V4557" s="485"/>
      <c r="W4557" s="486"/>
      <c r="X4557" s="487"/>
    </row>
    <row r="4558" spans="5:24" x14ac:dyDescent="0.25">
      <c r="E4558" s="484"/>
      <c r="F4558" s="484"/>
      <c r="G4558" s="484"/>
      <c r="H4558" s="484"/>
      <c r="I4558" s="484"/>
      <c r="J4558" s="484"/>
      <c r="K4558" s="484"/>
      <c r="L4558" s="484"/>
      <c r="M4558" s="485"/>
      <c r="N4558" s="483"/>
      <c r="O4558" s="485"/>
      <c r="P4558" s="486"/>
      <c r="Q4558" s="483"/>
      <c r="R4558" s="485"/>
      <c r="S4558" s="483"/>
      <c r="T4558" s="484"/>
      <c r="U4558" s="484"/>
      <c r="V4558" s="485"/>
      <c r="W4558" s="486"/>
      <c r="X4558" s="487"/>
    </row>
    <row r="4559" spans="5:24" x14ac:dyDescent="0.25">
      <c r="E4559" s="484"/>
      <c r="F4559" s="484"/>
      <c r="G4559" s="484"/>
      <c r="H4559" s="484"/>
      <c r="I4559" s="484"/>
      <c r="J4559" s="484"/>
      <c r="K4559" s="484"/>
      <c r="L4559" s="484"/>
      <c r="M4559" s="485"/>
      <c r="N4559" s="483"/>
      <c r="O4559" s="485"/>
      <c r="P4559" s="486"/>
      <c r="Q4559" s="483"/>
      <c r="R4559" s="485"/>
      <c r="S4559" s="483"/>
      <c r="T4559" s="484"/>
      <c r="U4559" s="484"/>
      <c r="V4559" s="485"/>
      <c r="W4559" s="486"/>
      <c r="X4559" s="487"/>
    </row>
    <row r="4560" spans="5:24" x14ac:dyDescent="0.25">
      <c r="E4560" s="484"/>
      <c r="F4560" s="484"/>
      <c r="G4560" s="484"/>
      <c r="H4560" s="484"/>
      <c r="I4560" s="484"/>
      <c r="J4560" s="484"/>
      <c r="K4560" s="484"/>
      <c r="L4560" s="484"/>
      <c r="M4560" s="485"/>
      <c r="N4560" s="483"/>
      <c r="O4560" s="485"/>
      <c r="P4560" s="486"/>
      <c r="Q4560" s="483"/>
      <c r="R4560" s="485"/>
      <c r="S4560" s="483"/>
      <c r="T4560" s="484"/>
      <c r="U4560" s="484"/>
      <c r="V4560" s="485"/>
      <c r="W4560" s="486"/>
      <c r="X4560" s="487"/>
    </row>
    <row r="4561" spans="5:24" x14ac:dyDescent="0.25">
      <c r="E4561" s="484"/>
      <c r="F4561" s="484"/>
      <c r="G4561" s="484"/>
      <c r="H4561" s="484"/>
      <c r="I4561" s="484"/>
      <c r="J4561" s="484"/>
      <c r="K4561" s="484"/>
      <c r="L4561" s="484"/>
      <c r="M4561" s="485"/>
      <c r="N4561" s="483"/>
      <c r="O4561" s="485"/>
      <c r="P4561" s="486"/>
      <c r="Q4561" s="483"/>
      <c r="R4561" s="485"/>
      <c r="S4561" s="483"/>
      <c r="T4561" s="484"/>
      <c r="U4561" s="484"/>
      <c r="V4561" s="485"/>
      <c r="W4561" s="486"/>
      <c r="X4561" s="487"/>
    </row>
    <row r="4562" spans="5:24" x14ac:dyDescent="0.25">
      <c r="E4562" s="484"/>
      <c r="F4562" s="484"/>
      <c r="G4562" s="484"/>
      <c r="H4562" s="484"/>
      <c r="I4562" s="484"/>
      <c r="J4562" s="484"/>
      <c r="K4562" s="484"/>
      <c r="L4562" s="484"/>
      <c r="M4562" s="485"/>
      <c r="N4562" s="483"/>
      <c r="O4562" s="485"/>
      <c r="P4562" s="486"/>
      <c r="Q4562" s="483"/>
      <c r="R4562" s="485"/>
      <c r="S4562" s="483"/>
      <c r="T4562" s="484"/>
      <c r="U4562" s="484"/>
      <c r="V4562" s="485"/>
      <c r="W4562" s="486"/>
      <c r="X4562" s="487"/>
    </row>
    <row r="4563" spans="5:24" x14ac:dyDescent="0.25">
      <c r="E4563" s="484"/>
      <c r="F4563" s="484"/>
      <c r="G4563" s="484"/>
      <c r="H4563" s="484"/>
      <c r="I4563" s="484"/>
      <c r="J4563" s="484"/>
      <c r="K4563" s="484"/>
      <c r="L4563" s="484"/>
      <c r="M4563" s="485"/>
      <c r="N4563" s="483"/>
      <c r="O4563" s="485"/>
      <c r="P4563" s="486"/>
      <c r="Q4563" s="483"/>
      <c r="R4563" s="485"/>
      <c r="S4563" s="483"/>
      <c r="T4563" s="484"/>
      <c r="U4563" s="484"/>
      <c r="V4563" s="485"/>
      <c r="W4563" s="486"/>
      <c r="X4563" s="487"/>
    </row>
    <row r="4564" spans="5:24" x14ac:dyDescent="0.25">
      <c r="E4564" s="484"/>
      <c r="F4564" s="484"/>
      <c r="G4564" s="484"/>
      <c r="H4564" s="484"/>
      <c r="I4564" s="484"/>
      <c r="J4564" s="484"/>
      <c r="K4564" s="484"/>
      <c r="L4564" s="484"/>
      <c r="M4564" s="485"/>
      <c r="N4564" s="483"/>
      <c r="O4564" s="485"/>
      <c r="P4564" s="486"/>
      <c r="Q4564" s="483"/>
      <c r="R4564" s="485"/>
      <c r="S4564" s="483"/>
      <c r="T4564" s="484"/>
      <c r="U4564" s="484"/>
      <c r="V4564" s="485"/>
      <c r="W4564" s="486"/>
      <c r="X4564" s="487"/>
    </row>
    <row r="4565" spans="5:24" x14ac:dyDescent="0.25">
      <c r="E4565" s="484"/>
      <c r="F4565" s="484"/>
      <c r="G4565" s="484"/>
      <c r="H4565" s="484"/>
      <c r="I4565" s="484"/>
      <c r="J4565" s="484"/>
      <c r="K4565" s="484"/>
      <c r="L4565" s="484"/>
      <c r="M4565" s="485"/>
      <c r="N4565" s="483"/>
      <c r="O4565" s="485"/>
      <c r="P4565" s="486"/>
      <c r="Q4565" s="483"/>
      <c r="R4565" s="485"/>
      <c r="S4565" s="483"/>
      <c r="T4565" s="484"/>
      <c r="U4565" s="484"/>
      <c r="V4565" s="485"/>
      <c r="W4565" s="486"/>
      <c r="X4565" s="487"/>
    </row>
    <row r="4566" spans="5:24" x14ac:dyDescent="0.25">
      <c r="E4566" s="484"/>
      <c r="F4566" s="484"/>
      <c r="G4566" s="484"/>
      <c r="H4566" s="484"/>
      <c r="I4566" s="484"/>
      <c r="J4566" s="484"/>
      <c r="K4566" s="484"/>
      <c r="L4566" s="484"/>
      <c r="M4566" s="485"/>
      <c r="N4566" s="483"/>
      <c r="O4566" s="485"/>
      <c r="P4566" s="486"/>
      <c r="Q4566" s="483"/>
      <c r="R4566" s="485"/>
      <c r="S4566" s="483"/>
      <c r="T4566" s="484"/>
      <c r="U4566" s="484"/>
      <c r="V4566" s="485"/>
      <c r="W4566" s="486"/>
      <c r="X4566" s="487"/>
    </row>
    <row r="4567" spans="5:24" x14ac:dyDescent="0.25">
      <c r="E4567" s="484"/>
      <c r="F4567" s="484"/>
      <c r="G4567" s="484"/>
      <c r="H4567" s="484"/>
      <c r="I4567" s="484"/>
      <c r="J4567" s="484"/>
      <c r="K4567" s="484"/>
      <c r="L4567" s="484"/>
      <c r="M4567" s="485"/>
      <c r="N4567" s="483"/>
      <c r="O4567" s="485"/>
      <c r="P4567" s="486"/>
      <c r="Q4567" s="483"/>
      <c r="R4567" s="485"/>
      <c r="S4567" s="483"/>
      <c r="T4567" s="484"/>
      <c r="U4567" s="484"/>
      <c r="V4567" s="485"/>
      <c r="W4567" s="486"/>
      <c r="X4567" s="487"/>
    </row>
    <row r="4568" spans="5:24" x14ac:dyDescent="0.25">
      <c r="E4568" s="484"/>
      <c r="F4568" s="484"/>
      <c r="G4568" s="484"/>
      <c r="H4568" s="484"/>
      <c r="I4568" s="484"/>
      <c r="J4568" s="484"/>
      <c r="K4568" s="484"/>
      <c r="L4568" s="484"/>
      <c r="M4568" s="485"/>
      <c r="N4568" s="483"/>
      <c r="O4568" s="485"/>
      <c r="P4568" s="486"/>
      <c r="Q4568" s="483"/>
      <c r="R4568" s="485"/>
      <c r="S4568" s="483"/>
      <c r="T4568" s="484"/>
      <c r="U4568" s="484"/>
      <c r="V4568" s="485"/>
      <c r="W4568" s="486"/>
      <c r="X4568" s="487"/>
    </row>
    <row r="4569" spans="5:24" x14ac:dyDescent="0.25">
      <c r="E4569" s="484"/>
      <c r="F4569" s="484"/>
      <c r="G4569" s="484"/>
      <c r="H4569" s="484"/>
      <c r="I4569" s="484"/>
      <c r="J4569" s="484"/>
      <c r="K4569" s="484"/>
      <c r="L4569" s="484"/>
      <c r="M4569" s="485"/>
      <c r="N4569" s="483"/>
      <c r="O4569" s="485"/>
      <c r="P4569" s="486"/>
      <c r="Q4569" s="483"/>
      <c r="R4569" s="485"/>
      <c r="S4569" s="483"/>
      <c r="T4569" s="484"/>
      <c r="U4569" s="484"/>
      <c r="V4569" s="485"/>
      <c r="W4569" s="486"/>
      <c r="X4569" s="487"/>
    </row>
    <row r="4570" spans="5:24" x14ac:dyDescent="0.25">
      <c r="E4570" s="484"/>
      <c r="F4570" s="484"/>
      <c r="G4570" s="484"/>
      <c r="H4570" s="484"/>
      <c r="I4570" s="484"/>
      <c r="J4570" s="484"/>
      <c r="K4570" s="484"/>
      <c r="L4570" s="484"/>
      <c r="M4570" s="485"/>
      <c r="N4570" s="483"/>
      <c r="O4570" s="485"/>
      <c r="P4570" s="486"/>
      <c r="Q4570" s="483"/>
      <c r="R4570" s="485"/>
      <c r="S4570" s="483"/>
      <c r="T4570" s="484"/>
      <c r="U4570" s="484"/>
      <c r="V4570" s="485"/>
      <c r="W4570" s="486"/>
      <c r="X4570" s="487"/>
    </row>
    <row r="4571" spans="5:24" x14ac:dyDescent="0.25">
      <c r="E4571" s="484"/>
      <c r="F4571" s="484"/>
      <c r="G4571" s="484"/>
      <c r="H4571" s="484"/>
      <c r="I4571" s="484"/>
      <c r="J4571" s="484"/>
      <c r="K4571" s="484"/>
      <c r="L4571" s="484"/>
      <c r="M4571" s="485"/>
      <c r="N4571" s="483"/>
      <c r="O4571" s="485"/>
      <c r="P4571" s="486"/>
      <c r="Q4571" s="483"/>
      <c r="R4571" s="485"/>
      <c r="S4571" s="483"/>
      <c r="T4571" s="484"/>
      <c r="U4571" s="484"/>
      <c r="V4571" s="485"/>
      <c r="W4571" s="486"/>
      <c r="X4571" s="487"/>
    </row>
    <row r="4572" spans="5:24" x14ac:dyDescent="0.25">
      <c r="E4572" s="484"/>
      <c r="F4572" s="484"/>
      <c r="G4572" s="484"/>
      <c r="H4572" s="484"/>
      <c r="I4572" s="484"/>
      <c r="J4572" s="484"/>
      <c r="K4572" s="484"/>
      <c r="L4572" s="484"/>
      <c r="M4572" s="485"/>
      <c r="N4572" s="483"/>
      <c r="O4572" s="485"/>
      <c r="P4572" s="486"/>
      <c r="Q4572" s="483"/>
      <c r="R4572" s="485"/>
      <c r="S4572" s="483"/>
      <c r="T4572" s="484"/>
      <c r="U4572" s="484"/>
      <c r="V4572" s="485"/>
      <c r="W4572" s="486"/>
      <c r="X4572" s="487"/>
    </row>
    <row r="4573" spans="5:24" x14ac:dyDescent="0.25">
      <c r="E4573" s="484"/>
      <c r="F4573" s="484"/>
      <c r="G4573" s="484"/>
      <c r="H4573" s="484"/>
      <c r="I4573" s="484"/>
      <c r="J4573" s="484"/>
      <c r="K4573" s="484"/>
      <c r="L4573" s="484"/>
      <c r="M4573" s="485"/>
      <c r="N4573" s="483"/>
      <c r="O4573" s="485"/>
      <c r="P4573" s="486"/>
      <c r="Q4573" s="483"/>
      <c r="R4573" s="485"/>
      <c r="S4573" s="483"/>
      <c r="T4573" s="484"/>
      <c r="U4573" s="484"/>
      <c r="V4573" s="485"/>
      <c r="W4573" s="486"/>
      <c r="X4573" s="487"/>
    </row>
    <row r="4574" spans="5:24" x14ac:dyDescent="0.25">
      <c r="E4574" s="484"/>
      <c r="F4574" s="484"/>
      <c r="G4574" s="484"/>
      <c r="H4574" s="484"/>
      <c r="I4574" s="484"/>
      <c r="J4574" s="484"/>
      <c r="K4574" s="484"/>
      <c r="L4574" s="484"/>
      <c r="M4574" s="485"/>
      <c r="N4574" s="483"/>
      <c r="O4574" s="485"/>
      <c r="P4574" s="486"/>
      <c r="Q4574" s="483"/>
      <c r="R4574" s="485"/>
      <c r="S4574" s="483"/>
      <c r="T4574" s="484"/>
      <c r="U4574" s="484"/>
      <c r="V4574" s="485"/>
      <c r="W4574" s="486"/>
      <c r="X4574" s="487"/>
    </row>
    <row r="4575" spans="5:24" x14ac:dyDescent="0.25">
      <c r="E4575" s="484"/>
      <c r="F4575" s="484"/>
      <c r="G4575" s="484"/>
      <c r="H4575" s="484"/>
      <c r="I4575" s="484"/>
      <c r="J4575" s="484"/>
      <c r="K4575" s="484"/>
      <c r="L4575" s="484"/>
      <c r="M4575" s="485"/>
      <c r="N4575" s="483"/>
      <c r="O4575" s="485"/>
      <c r="P4575" s="486"/>
      <c r="Q4575" s="483"/>
      <c r="R4575" s="485"/>
      <c r="S4575" s="483"/>
      <c r="T4575" s="484"/>
      <c r="U4575" s="484"/>
      <c r="V4575" s="485"/>
      <c r="W4575" s="486"/>
      <c r="X4575" s="487"/>
    </row>
    <row r="4576" spans="5:24" x14ac:dyDescent="0.25">
      <c r="E4576" s="484"/>
      <c r="F4576" s="484"/>
      <c r="G4576" s="484"/>
      <c r="H4576" s="484"/>
      <c r="I4576" s="484"/>
      <c r="J4576" s="484"/>
      <c r="K4576" s="484"/>
      <c r="L4576" s="484"/>
      <c r="M4576" s="485"/>
      <c r="N4576" s="483"/>
      <c r="O4576" s="485"/>
      <c r="P4576" s="486"/>
      <c r="Q4576" s="483"/>
      <c r="R4576" s="485"/>
      <c r="S4576" s="483"/>
      <c r="T4576" s="484"/>
      <c r="U4576" s="484"/>
      <c r="V4576" s="485"/>
      <c r="W4576" s="486"/>
      <c r="X4576" s="487"/>
    </row>
    <row r="4577" spans="5:24" x14ac:dyDescent="0.25">
      <c r="E4577" s="484"/>
      <c r="F4577" s="484"/>
      <c r="G4577" s="484"/>
      <c r="H4577" s="484"/>
      <c r="I4577" s="484"/>
      <c r="J4577" s="484"/>
      <c r="K4577" s="484"/>
      <c r="L4577" s="484"/>
      <c r="M4577" s="485"/>
      <c r="N4577" s="483"/>
      <c r="O4577" s="485"/>
      <c r="P4577" s="486"/>
      <c r="Q4577" s="483"/>
      <c r="R4577" s="485"/>
      <c r="S4577" s="483"/>
      <c r="T4577" s="484"/>
      <c r="U4577" s="484"/>
      <c r="V4577" s="485"/>
      <c r="W4577" s="486"/>
      <c r="X4577" s="487"/>
    </row>
    <row r="4578" spans="5:24" x14ac:dyDescent="0.25">
      <c r="E4578" s="484"/>
      <c r="F4578" s="484"/>
      <c r="G4578" s="484"/>
      <c r="H4578" s="484"/>
      <c r="I4578" s="484"/>
      <c r="J4578" s="484"/>
      <c r="K4578" s="484"/>
      <c r="L4578" s="484"/>
      <c r="M4578" s="485"/>
      <c r="N4578" s="483"/>
      <c r="O4578" s="485"/>
      <c r="P4578" s="486"/>
      <c r="Q4578" s="483"/>
      <c r="R4578" s="485"/>
      <c r="S4578" s="483"/>
      <c r="T4578" s="484"/>
      <c r="U4578" s="484"/>
      <c r="V4578" s="485"/>
      <c r="W4578" s="486"/>
      <c r="X4578" s="487"/>
    </row>
    <row r="4579" spans="5:24" x14ac:dyDescent="0.25">
      <c r="E4579" s="484"/>
      <c r="F4579" s="484"/>
      <c r="G4579" s="484"/>
      <c r="H4579" s="484"/>
      <c r="I4579" s="484"/>
      <c r="J4579" s="484"/>
      <c r="K4579" s="484"/>
      <c r="L4579" s="484"/>
      <c r="M4579" s="485"/>
      <c r="N4579" s="483"/>
      <c r="O4579" s="485"/>
      <c r="P4579" s="486"/>
      <c r="Q4579" s="483"/>
      <c r="R4579" s="485"/>
      <c r="S4579" s="483"/>
      <c r="T4579" s="484"/>
      <c r="U4579" s="484"/>
      <c r="V4579" s="485"/>
      <c r="W4579" s="486"/>
      <c r="X4579" s="487"/>
    </row>
    <row r="4580" spans="5:24" x14ac:dyDescent="0.25">
      <c r="E4580" s="484"/>
      <c r="F4580" s="484"/>
      <c r="G4580" s="484"/>
      <c r="H4580" s="484"/>
      <c r="I4580" s="484"/>
      <c r="J4580" s="484"/>
      <c r="K4580" s="484"/>
      <c r="L4580" s="484"/>
      <c r="M4580" s="485"/>
      <c r="N4580" s="483"/>
      <c r="O4580" s="485"/>
      <c r="P4580" s="486"/>
      <c r="Q4580" s="483"/>
      <c r="R4580" s="485"/>
      <c r="S4580" s="483"/>
      <c r="T4580" s="484"/>
      <c r="U4580" s="484"/>
      <c r="V4580" s="485"/>
      <c r="W4580" s="486"/>
      <c r="X4580" s="487"/>
    </row>
    <row r="4581" spans="5:24" x14ac:dyDescent="0.25">
      <c r="E4581" s="484"/>
      <c r="F4581" s="484"/>
      <c r="G4581" s="484"/>
      <c r="H4581" s="484"/>
      <c r="I4581" s="484"/>
      <c r="J4581" s="484"/>
      <c r="K4581" s="484"/>
      <c r="L4581" s="484"/>
      <c r="M4581" s="485"/>
      <c r="N4581" s="483"/>
      <c r="O4581" s="485"/>
      <c r="P4581" s="486"/>
      <c r="Q4581" s="483"/>
      <c r="R4581" s="485"/>
      <c r="S4581" s="483"/>
      <c r="T4581" s="484"/>
      <c r="U4581" s="484"/>
      <c r="V4581" s="485"/>
      <c r="W4581" s="486"/>
      <c r="X4581" s="487"/>
    </row>
    <row r="4582" spans="5:24" x14ac:dyDescent="0.25">
      <c r="E4582" s="484"/>
      <c r="F4582" s="484"/>
      <c r="G4582" s="484"/>
      <c r="H4582" s="484"/>
      <c r="I4582" s="484"/>
      <c r="J4582" s="484"/>
      <c r="K4582" s="484"/>
      <c r="L4582" s="484"/>
      <c r="M4582" s="485"/>
      <c r="N4582" s="483"/>
      <c r="O4582" s="485"/>
      <c r="P4582" s="486"/>
      <c r="Q4582" s="483"/>
      <c r="R4582" s="485"/>
      <c r="S4582" s="483"/>
      <c r="T4582" s="484"/>
      <c r="U4582" s="484"/>
      <c r="V4582" s="485"/>
      <c r="W4582" s="486"/>
      <c r="X4582" s="487"/>
    </row>
    <row r="4583" spans="5:24" x14ac:dyDescent="0.25">
      <c r="E4583" s="484"/>
      <c r="F4583" s="484"/>
      <c r="G4583" s="484"/>
      <c r="H4583" s="484"/>
      <c r="I4583" s="484"/>
      <c r="J4583" s="484"/>
      <c r="K4583" s="484"/>
      <c r="L4583" s="484"/>
      <c r="M4583" s="485"/>
      <c r="N4583" s="483"/>
      <c r="O4583" s="485"/>
      <c r="P4583" s="486"/>
      <c r="Q4583" s="483"/>
      <c r="R4583" s="485"/>
      <c r="S4583" s="483"/>
      <c r="T4583" s="484"/>
      <c r="U4583" s="484"/>
      <c r="V4583" s="485"/>
      <c r="W4583" s="486"/>
      <c r="X4583" s="487"/>
    </row>
    <row r="4584" spans="5:24" x14ac:dyDescent="0.25">
      <c r="E4584" s="484"/>
      <c r="F4584" s="484"/>
      <c r="G4584" s="484"/>
      <c r="H4584" s="484"/>
      <c r="I4584" s="484"/>
      <c r="J4584" s="484"/>
      <c r="K4584" s="484"/>
      <c r="L4584" s="484"/>
      <c r="M4584" s="485"/>
      <c r="N4584" s="483"/>
      <c r="O4584" s="485"/>
      <c r="P4584" s="486"/>
      <c r="Q4584" s="483"/>
      <c r="R4584" s="485"/>
      <c r="S4584" s="483"/>
      <c r="T4584" s="484"/>
      <c r="U4584" s="484"/>
      <c r="V4584" s="485"/>
      <c r="W4584" s="486"/>
      <c r="X4584" s="487"/>
    </row>
    <row r="4585" spans="5:24" x14ac:dyDescent="0.25">
      <c r="E4585" s="484"/>
      <c r="F4585" s="484"/>
      <c r="G4585" s="484"/>
      <c r="H4585" s="484"/>
      <c r="I4585" s="484"/>
      <c r="J4585" s="484"/>
      <c r="K4585" s="484"/>
      <c r="L4585" s="484"/>
      <c r="M4585" s="485"/>
      <c r="N4585" s="483"/>
      <c r="O4585" s="485"/>
      <c r="P4585" s="486"/>
      <c r="Q4585" s="483"/>
      <c r="R4585" s="485"/>
      <c r="S4585" s="483"/>
      <c r="T4585" s="484"/>
      <c r="U4585" s="484"/>
      <c r="V4585" s="485"/>
      <c r="W4585" s="486"/>
      <c r="X4585" s="487"/>
    </row>
    <row r="4586" spans="5:24" x14ac:dyDescent="0.25">
      <c r="E4586" s="484"/>
      <c r="F4586" s="484"/>
      <c r="G4586" s="484"/>
      <c r="H4586" s="484"/>
      <c r="I4586" s="484"/>
      <c r="J4586" s="484"/>
      <c r="K4586" s="484"/>
      <c r="L4586" s="484"/>
      <c r="M4586" s="485"/>
      <c r="N4586" s="483"/>
      <c r="O4586" s="485"/>
      <c r="P4586" s="486"/>
      <c r="Q4586" s="483"/>
      <c r="R4586" s="485"/>
      <c r="S4586" s="483"/>
      <c r="T4586" s="484"/>
      <c r="U4586" s="484"/>
      <c r="V4586" s="485"/>
      <c r="W4586" s="486"/>
      <c r="X4586" s="487"/>
    </row>
    <row r="4587" spans="5:24" x14ac:dyDescent="0.25">
      <c r="E4587" s="484"/>
      <c r="F4587" s="484"/>
      <c r="G4587" s="484"/>
      <c r="H4587" s="484"/>
      <c r="I4587" s="484"/>
      <c r="J4587" s="484"/>
      <c r="K4587" s="484"/>
      <c r="L4587" s="484"/>
      <c r="M4587" s="485"/>
      <c r="N4587" s="483"/>
      <c r="O4587" s="485"/>
      <c r="P4587" s="486"/>
      <c r="Q4587" s="483"/>
      <c r="R4587" s="485"/>
      <c r="S4587" s="483"/>
      <c r="T4587" s="484"/>
      <c r="U4587" s="484"/>
      <c r="V4587" s="485"/>
      <c r="W4587" s="486"/>
      <c r="X4587" s="487"/>
    </row>
    <row r="4588" spans="5:24" x14ac:dyDescent="0.25">
      <c r="E4588" s="484"/>
      <c r="F4588" s="484"/>
      <c r="G4588" s="484"/>
      <c r="H4588" s="484"/>
      <c r="I4588" s="484"/>
      <c r="J4588" s="484"/>
      <c r="K4588" s="484"/>
      <c r="L4588" s="484"/>
      <c r="M4588" s="485"/>
      <c r="N4588" s="483"/>
      <c r="O4588" s="485"/>
      <c r="P4588" s="486"/>
      <c r="Q4588" s="483"/>
      <c r="R4588" s="485"/>
      <c r="S4588" s="483"/>
      <c r="T4588" s="484"/>
      <c r="U4588" s="484"/>
      <c r="V4588" s="485"/>
      <c r="W4588" s="486"/>
      <c r="X4588" s="487"/>
    </row>
    <row r="4589" spans="5:24" x14ac:dyDescent="0.25">
      <c r="E4589" s="484"/>
      <c r="F4589" s="484"/>
      <c r="G4589" s="484"/>
      <c r="H4589" s="484"/>
      <c r="I4589" s="484"/>
      <c r="J4589" s="484"/>
      <c r="K4589" s="484"/>
      <c r="L4589" s="484"/>
      <c r="M4589" s="485"/>
      <c r="N4589" s="483"/>
      <c r="O4589" s="485"/>
      <c r="P4589" s="486"/>
      <c r="Q4589" s="483"/>
      <c r="R4589" s="485"/>
      <c r="S4589" s="483"/>
      <c r="T4589" s="484"/>
      <c r="U4589" s="484"/>
      <c r="V4589" s="485"/>
      <c r="W4589" s="486"/>
      <c r="X4589" s="487"/>
    </row>
    <row r="4590" spans="5:24" x14ac:dyDescent="0.25">
      <c r="E4590" s="484"/>
      <c r="F4590" s="484"/>
      <c r="G4590" s="484"/>
      <c r="H4590" s="484"/>
      <c r="I4590" s="484"/>
      <c r="J4590" s="484"/>
      <c r="K4590" s="484"/>
      <c r="L4590" s="484"/>
      <c r="M4590" s="485"/>
      <c r="N4590" s="483"/>
      <c r="O4590" s="485"/>
      <c r="P4590" s="486"/>
      <c r="Q4590" s="483"/>
      <c r="R4590" s="485"/>
      <c r="S4590" s="483"/>
      <c r="T4590" s="484"/>
      <c r="U4590" s="484"/>
      <c r="V4590" s="485"/>
      <c r="W4590" s="486"/>
      <c r="X4590" s="487"/>
    </row>
    <row r="4591" spans="5:24" x14ac:dyDescent="0.25">
      <c r="E4591" s="484"/>
      <c r="F4591" s="484"/>
      <c r="G4591" s="484"/>
      <c r="H4591" s="484"/>
      <c r="I4591" s="484"/>
      <c r="J4591" s="484"/>
      <c r="K4591" s="484"/>
      <c r="L4591" s="484"/>
      <c r="M4591" s="485"/>
      <c r="N4591" s="483"/>
      <c r="O4591" s="485"/>
      <c r="P4591" s="486"/>
      <c r="Q4591" s="483"/>
      <c r="R4591" s="485"/>
      <c r="S4591" s="483"/>
      <c r="T4591" s="484"/>
      <c r="U4591" s="484"/>
      <c r="V4591" s="485"/>
      <c r="W4591" s="486"/>
      <c r="X4591" s="487"/>
    </row>
    <row r="4592" spans="5:24" x14ac:dyDescent="0.25">
      <c r="E4592" s="484"/>
      <c r="F4592" s="484"/>
      <c r="G4592" s="484"/>
      <c r="H4592" s="484"/>
      <c r="I4592" s="484"/>
      <c r="J4592" s="484"/>
      <c r="K4592" s="484"/>
      <c r="L4592" s="484"/>
      <c r="M4592" s="485"/>
      <c r="N4592" s="483"/>
      <c r="O4592" s="485"/>
      <c r="P4592" s="486"/>
      <c r="Q4592" s="483"/>
      <c r="R4592" s="485"/>
      <c r="S4592" s="483"/>
      <c r="T4592" s="484"/>
      <c r="U4592" s="484"/>
      <c r="V4592" s="485"/>
      <c r="W4592" s="486"/>
      <c r="X4592" s="487"/>
    </row>
    <row r="4593" spans="5:24" x14ac:dyDescent="0.25">
      <c r="E4593" s="484"/>
      <c r="F4593" s="484"/>
      <c r="G4593" s="484"/>
      <c r="H4593" s="484"/>
      <c r="I4593" s="484"/>
      <c r="J4593" s="484"/>
      <c r="K4593" s="484"/>
      <c r="L4593" s="484"/>
      <c r="M4593" s="485"/>
      <c r="N4593" s="483"/>
      <c r="O4593" s="485"/>
      <c r="P4593" s="486"/>
      <c r="Q4593" s="483"/>
      <c r="R4593" s="485"/>
      <c r="S4593" s="483"/>
      <c r="T4593" s="484"/>
      <c r="U4593" s="484"/>
      <c r="V4593" s="485"/>
      <c r="W4593" s="486"/>
      <c r="X4593" s="487"/>
    </row>
    <row r="4594" spans="5:24" x14ac:dyDescent="0.25">
      <c r="E4594" s="484"/>
      <c r="F4594" s="484"/>
      <c r="G4594" s="484"/>
      <c r="H4594" s="484"/>
      <c r="I4594" s="484"/>
      <c r="J4594" s="484"/>
      <c r="K4594" s="484"/>
      <c r="L4594" s="484"/>
      <c r="M4594" s="485"/>
      <c r="N4594" s="483"/>
      <c r="O4594" s="485"/>
      <c r="P4594" s="486"/>
      <c r="Q4594" s="483"/>
      <c r="R4594" s="485"/>
      <c r="S4594" s="483"/>
      <c r="T4594" s="484"/>
      <c r="U4594" s="484"/>
      <c r="V4594" s="485"/>
      <c r="W4594" s="486"/>
      <c r="X4594" s="487"/>
    </row>
    <row r="4595" spans="5:24" x14ac:dyDescent="0.25">
      <c r="E4595" s="484"/>
      <c r="F4595" s="484"/>
      <c r="G4595" s="484"/>
      <c r="H4595" s="484"/>
      <c r="I4595" s="484"/>
      <c r="J4595" s="484"/>
      <c r="K4595" s="484"/>
      <c r="L4595" s="484"/>
      <c r="M4595" s="485"/>
      <c r="N4595" s="483"/>
      <c r="O4595" s="485"/>
      <c r="P4595" s="486"/>
      <c r="Q4595" s="483"/>
      <c r="R4595" s="485"/>
      <c r="S4595" s="483"/>
      <c r="T4595" s="484"/>
      <c r="U4595" s="484"/>
      <c r="V4595" s="485"/>
      <c r="W4595" s="486"/>
      <c r="X4595" s="487"/>
    </row>
    <row r="4596" spans="5:24" x14ac:dyDescent="0.25">
      <c r="E4596" s="484"/>
      <c r="F4596" s="484"/>
      <c r="G4596" s="484"/>
      <c r="H4596" s="484"/>
      <c r="I4596" s="484"/>
      <c r="J4596" s="484"/>
      <c r="K4596" s="484"/>
      <c r="L4596" s="484"/>
      <c r="M4596" s="485"/>
      <c r="N4596" s="483"/>
      <c r="O4596" s="485"/>
      <c r="P4596" s="486"/>
      <c r="Q4596" s="483"/>
      <c r="R4596" s="485"/>
      <c r="S4596" s="483"/>
      <c r="T4596" s="484"/>
      <c r="U4596" s="484"/>
      <c r="V4596" s="485"/>
      <c r="W4596" s="486"/>
      <c r="X4596" s="487"/>
    </row>
    <row r="4597" spans="5:24" x14ac:dyDescent="0.25">
      <c r="E4597" s="484"/>
      <c r="F4597" s="484"/>
      <c r="G4597" s="484"/>
      <c r="H4597" s="484"/>
      <c r="I4597" s="484"/>
      <c r="J4597" s="484"/>
      <c r="K4597" s="484"/>
      <c r="L4597" s="484"/>
      <c r="M4597" s="485"/>
      <c r="N4597" s="483"/>
      <c r="O4597" s="485"/>
      <c r="P4597" s="486"/>
      <c r="Q4597" s="483"/>
      <c r="R4597" s="485"/>
      <c r="S4597" s="483"/>
      <c r="T4597" s="484"/>
      <c r="U4597" s="484"/>
      <c r="V4597" s="485"/>
      <c r="W4597" s="486"/>
      <c r="X4597" s="487"/>
    </row>
    <row r="4598" spans="5:24" x14ac:dyDescent="0.25">
      <c r="E4598" s="484"/>
      <c r="F4598" s="484"/>
      <c r="G4598" s="484"/>
      <c r="H4598" s="484"/>
      <c r="I4598" s="484"/>
      <c r="J4598" s="484"/>
      <c r="K4598" s="484"/>
      <c r="L4598" s="484"/>
      <c r="M4598" s="485"/>
      <c r="N4598" s="483"/>
      <c r="O4598" s="485"/>
      <c r="P4598" s="486"/>
      <c r="Q4598" s="483"/>
      <c r="R4598" s="485"/>
      <c r="S4598" s="483"/>
      <c r="T4598" s="484"/>
      <c r="U4598" s="484"/>
      <c r="V4598" s="485"/>
      <c r="W4598" s="486"/>
      <c r="X4598" s="487"/>
    </row>
    <row r="4599" spans="5:24" x14ac:dyDescent="0.25">
      <c r="E4599" s="484"/>
      <c r="F4599" s="484"/>
      <c r="G4599" s="484"/>
      <c r="H4599" s="484"/>
      <c r="I4599" s="484"/>
      <c r="J4599" s="484"/>
      <c r="K4599" s="484"/>
      <c r="L4599" s="484"/>
      <c r="M4599" s="485"/>
      <c r="N4599" s="483"/>
      <c r="O4599" s="485"/>
      <c r="P4599" s="486"/>
      <c r="Q4599" s="483"/>
      <c r="R4599" s="485"/>
      <c r="S4599" s="483"/>
      <c r="T4599" s="484"/>
      <c r="U4599" s="484"/>
      <c r="V4599" s="485"/>
      <c r="W4599" s="486"/>
      <c r="X4599" s="487"/>
    </row>
    <row r="4600" spans="5:24" x14ac:dyDescent="0.25">
      <c r="E4600" s="484"/>
      <c r="F4600" s="484"/>
      <c r="G4600" s="484"/>
      <c r="H4600" s="484"/>
      <c r="I4600" s="484"/>
      <c r="J4600" s="484"/>
      <c r="K4600" s="484"/>
      <c r="L4600" s="484"/>
      <c r="M4600" s="485"/>
      <c r="N4600" s="483"/>
      <c r="O4600" s="485"/>
      <c r="P4600" s="486"/>
      <c r="Q4600" s="483"/>
      <c r="R4600" s="485"/>
      <c r="S4600" s="483"/>
      <c r="T4600" s="484"/>
      <c r="U4600" s="484"/>
      <c r="V4600" s="485"/>
      <c r="W4600" s="486"/>
      <c r="X4600" s="487"/>
    </row>
    <row r="4601" spans="5:24" x14ac:dyDescent="0.25">
      <c r="E4601" s="484"/>
      <c r="F4601" s="484"/>
      <c r="G4601" s="484"/>
      <c r="H4601" s="484"/>
      <c r="I4601" s="484"/>
      <c r="J4601" s="484"/>
      <c r="K4601" s="484"/>
      <c r="L4601" s="484"/>
      <c r="M4601" s="485"/>
      <c r="N4601" s="483"/>
      <c r="O4601" s="485"/>
      <c r="P4601" s="486"/>
      <c r="Q4601" s="483"/>
      <c r="R4601" s="485"/>
      <c r="S4601" s="483"/>
      <c r="T4601" s="484"/>
      <c r="U4601" s="484"/>
      <c r="V4601" s="485"/>
      <c r="W4601" s="486"/>
      <c r="X4601" s="487"/>
    </row>
    <row r="4602" spans="5:24" x14ac:dyDescent="0.25">
      <c r="E4602" s="484"/>
      <c r="F4602" s="484"/>
      <c r="G4602" s="484"/>
      <c r="H4602" s="484"/>
      <c r="I4602" s="484"/>
      <c r="J4602" s="484"/>
      <c r="K4602" s="484"/>
      <c r="L4602" s="484"/>
      <c r="M4602" s="485"/>
      <c r="N4602" s="483"/>
      <c r="O4602" s="485"/>
      <c r="P4602" s="486"/>
      <c r="Q4602" s="483"/>
      <c r="R4602" s="485"/>
      <c r="S4602" s="483"/>
      <c r="T4602" s="484"/>
      <c r="U4602" s="484"/>
      <c r="V4602" s="485"/>
      <c r="W4602" s="486"/>
      <c r="X4602" s="487"/>
    </row>
    <row r="4603" spans="5:24" x14ac:dyDescent="0.25">
      <c r="E4603" s="484"/>
      <c r="F4603" s="484"/>
      <c r="G4603" s="484"/>
      <c r="H4603" s="484"/>
      <c r="I4603" s="484"/>
      <c r="J4603" s="484"/>
      <c r="K4603" s="484"/>
      <c r="L4603" s="484"/>
      <c r="M4603" s="485"/>
      <c r="N4603" s="483"/>
      <c r="O4603" s="485"/>
      <c r="P4603" s="486"/>
      <c r="Q4603" s="483"/>
      <c r="R4603" s="485"/>
      <c r="S4603" s="483"/>
      <c r="T4603" s="484"/>
      <c r="U4603" s="484"/>
      <c r="V4603" s="485"/>
      <c r="W4603" s="486"/>
      <c r="X4603" s="487"/>
    </row>
    <row r="4604" spans="5:24" x14ac:dyDescent="0.25">
      <c r="E4604" s="484"/>
      <c r="F4604" s="484"/>
      <c r="G4604" s="484"/>
      <c r="H4604" s="484"/>
      <c r="I4604" s="484"/>
      <c r="J4604" s="484"/>
      <c r="K4604" s="484"/>
      <c r="L4604" s="484"/>
      <c r="M4604" s="485"/>
      <c r="N4604" s="483"/>
      <c r="O4604" s="485"/>
      <c r="P4604" s="486"/>
      <c r="Q4604" s="483"/>
      <c r="R4604" s="485"/>
      <c r="S4604" s="483"/>
      <c r="T4604" s="484"/>
      <c r="U4604" s="484"/>
      <c r="V4604" s="485"/>
      <c r="W4604" s="486"/>
      <c r="X4604" s="487"/>
    </row>
    <row r="4605" spans="5:24" x14ac:dyDescent="0.25">
      <c r="E4605" s="484"/>
      <c r="F4605" s="484"/>
      <c r="G4605" s="484"/>
      <c r="H4605" s="484"/>
      <c r="I4605" s="484"/>
      <c r="J4605" s="484"/>
      <c r="K4605" s="484"/>
      <c r="L4605" s="484"/>
      <c r="M4605" s="485"/>
      <c r="N4605" s="483"/>
      <c r="O4605" s="485"/>
      <c r="P4605" s="486"/>
      <c r="Q4605" s="483"/>
      <c r="R4605" s="485"/>
      <c r="S4605" s="483"/>
      <c r="T4605" s="484"/>
      <c r="U4605" s="484"/>
      <c r="V4605" s="485"/>
      <c r="W4605" s="486"/>
      <c r="X4605" s="487"/>
    </row>
    <row r="4606" spans="5:24" x14ac:dyDescent="0.25">
      <c r="E4606" s="484"/>
      <c r="F4606" s="484"/>
      <c r="G4606" s="484"/>
      <c r="H4606" s="484"/>
      <c r="I4606" s="484"/>
      <c r="J4606" s="484"/>
      <c r="K4606" s="484"/>
      <c r="L4606" s="484"/>
      <c r="M4606" s="485"/>
      <c r="N4606" s="483"/>
      <c r="O4606" s="485"/>
      <c r="P4606" s="486"/>
      <c r="Q4606" s="483"/>
      <c r="R4606" s="485"/>
      <c r="S4606" s="483"/>
      <c r="T4606" s="484"/>
      <c r="U4606" s="484"/>
      <c r="V4606" s="485"/>
      <c r="W4606" s="486"/>
      <c r="X4606" s="487"/>
    </row>
    <row r="4607" spans="5:24" x14ac:dyDescent="0.25">
      <c r="E4607" s="484"/>
      <c r="F4607" s="484"/>
      <c r="G4607" s="484"/>
      <c r="H4607" s="484"/>
      <c r="I4607" s="484"/>
      <c r="J4607" s="484"/>
      <c r="K4607" s="484"/>
      <c r="L4607" s="484"/>
      <c r="M4607" s="485"/>
      <c r="N4607" s="483"/>
      <c r="O4607" s="485"/>
      <c r="P4607" s="486"/>
      <c r="Q4607" s="483"/>
      <c r="R4607" s="485"/>
      <c r="S4607" s="483"/>
      <c r="T4607" s="484"/>
      <c r="U4607" s="484"/>
      <c r="V4607" s="485"/>
      <c r="W4607" s="486"/>
      <c r="X4607" s="487"/>
    </row>
    <row r="4608" spans="5:24" x14ac:dyDescent="0.25">
      <c r="E4608" s="484"/>
      <c r="F4608" s="484"/>
      <c r="G4608" s="484"/>
      <c r="H4608" s="484"/>
      <c r="I4608" s="484"/>
      <c r="J4608" s="484"/>
      <c r="K4608" s="484"/>
      <c r="L4608" s="484"/>
      <c r="M4608" s="485"/>
      <c r="N4608" s="483"/>
      <c r="O4608" s="485"/>
      <c r="P4608" s="486"/>
      <c r="Q4608" s="483"/>
      <c r="R4608" s="485"/>
      <c r="S4608" s="483"/>
      <c r="T4608" s="484"/>
      <c r="U4608" s="484"/>
      <c r="V4608" s="485"/>
      <c r="W4608" s="486"/>
      <c r="X4608" s="487"/>
    </row>
    <row r="4609" spans="5:24" x14ac:dyDescent="0.25">
      <c r="E4609" s="484"/>
      <c r="F4609" s="484"/>
      <c r="G4609" s="484"/>
      <c r="H4609" s="484"/>
      <c r="I4609" s="484"/>
      <c r="J4609" s="484"/>
      <c r="K4609" s="484"/>
      <c r="L4609" s="484"/>
      <c r="M4609" s="485"/>
      <c r="N4609" s="483"/>
      <c r="O4609" s="485"/>
      <c r="P4609" s="486"/>
      <c r="Q4609" s="483"/>
      <c r="R4609" s="485"/>
      <c r="S4609" s="483"/>
      <c r="T4609" s="484"/>
      <c r="U4609" s="484"/>
      <c r="V4609" s="485"/>
      <c r="W4609" s="486"/>
      <c r="X4609" s="487"/>
    </row>
    <row r="4610" spans="5:24" x14ac:dyDescent="0.25">
      <c r="E4610" s="484"/>
      <c r="F4610" s="484"/>
      <c r="G4610" s="484"/>
      <c r="H4610" s="484"/>
      <c r="I4610" s="484"/>
      <c r="J4610" s="484"/>
      <c r="K4610" s="484"/>
      <c r="L4610" s="484"/>
      <c r="M4610" s="485"/>
      <c r="N4610" s="483"/>
      <c r="O4610" s="485"/>
      <c r="P4610" s="486"/>
      <c r="Q4610" s="483"/>
      <c r="R4610" s="485"/>
      <c r="S4610" s="483"/>
      <c r="T4610" s="484"/>
      <c r="U4610" s="484"/>
      <c r="V4610" s="485"/>
      <c r="W4610" s="486"/>
      <c r="X4610" s="487"/>
    </row>
    <row r="4611" spans="5:24" x14ac:dyDescent="0.25">
      <c r="E4611" s="484"/>
      <c r="F4611" s="484"/>
      <c r="G4611" s="484"/>
      <c r="H4611" s="484"/>
      <c r="I4611" s="484"/>
      <c r="J4611" s="484"/>
      <c r="K4611" s="484"/>
      <c r="L4611" s="484"/>
      <c r="M4611" s="485"/>
      <c r="N4611" s="483"/>
      <c r="O4611" s="485"/>
      <c r="P4611" s="486"/>
      <c r="Q4611" s="483"/>
      <c r="R4611" s="485"/>
      <c r="S4611" s="483"/>
      <c r="T4611" s="484"/>
      <c r="U4611" s="484"/>
      <c r="V4611" s="485"/>
      <c r="W4611" s="486"/>
      <c r="X4611" s="487"/>
    </row>
    <row r="4612" spans="5:24" x14ac:dyDescent="0.25">
      <c r="E4612" s="484"/>
      <c r="F4612" s="484"/>
      <c r="G4612" s="484"/>
      <c r="H4612" s="484"/>
      <c r="I4612" s="484"/>
      <c r="J4612" s="484"/>
      <c r="K4612" s="484"/>
      <c r="L4612" s="484"/>
      <c r="M4612" s="485"/>
      <c r="N4612" s="483"/>
      <c r="O4612" s="485"/>
      <c r="P4612" s="486"/>
      <c r="Q4612" s="483"/>
      <c r="R4612" s="485"/>
      <c r="S4612" s="483"/>
      <c r="T4612" s="484"/>
      <c r="U4612" s="484"/>
      <c r="V4612" s="485"/>
      <c r="W4612" s="486"/>
      <c r="X4612" s="487"/>
    </row>
    <row r="4613" spans="5:24" x14ac:dyDescent="0.25">
      <c r="E4613" s="484"/>
      <c r="F4613" s="484"/>
      <c r="G4613" s="484"/>
      <c r="H4613" s="484"/>
      <c r="I4613" s="484"/>
      <c r="J4613" s="484"/>
      <c r="K4613" s="484"/>
      <c r="L4613" s="484"/>
      <c r="M4613" s="485"/>
      <c r="N4613" s="483"/>
      <c r="O4613" s="485"/>
      <c r="P4613" s="486"/>
      <c r="Q4613" s="483"/>
      <c r="R4613" s="485"/>
      <c r="S4613" s="483"/>
      <c r="T4613" s="484"/>
      <c r="U4613" s="484"/>
      <c r="V4613" s="485"/>
      <c r="W4613" s="486"/>
      <c r="X4613" s="487"/>
    </row>
    <row r="4614" spans="5:24" x14ac:dyDescent="0.25">
      <c r="E4614" s="484"/>
      <c r="F4614" s="484"/>
      <c r="G4614" s="484"/>
      <c r="H4614" s="484"/>
      <c r="I4614" s="484"/>
      <c r="J4614" s="484"/>
      <c r="K4614" s="484"/>
      <c r="L4614" s="484"/>
      <c r="M4614" s="485"/>
      <c r="N4614" s="483"/>
      <c r="O4614" s="485"/>
      <c r="P4614" s="486"/>
      <c r="Q4614" s="483"/>
      <c r="R4614" s="485"/>
      <c r="S4614" s="483"/>
      <c r="T4614" s="484"/>
      <c r="U4614" s="484"/>
      <c r="V4614" s="485"/>
      <c r="W4614" s="486"/>
      <c r="X4614" s="487"/>
    </row>
    <row r="4615" spans="5:24" x14ac:dyDescent="0.25">
      <c r="E4615" s="484"/>
      <c r="F4615" s="484"/>
      <c r="G4615" s="484"/>
      <c r="H4615" s="484"/>
      <c r="I4615" s="484"/>
      <c r="J4615" s="484"/>
      <c r="K4615" s="484"/>
      <c r="L4615" s="484"/>
      <c r="M4615" s="485"/>
      <c r="N4615" s="483"/>
      <c r="O4615" s="485"/>
      <c r="P4615" s="486"/>
      <c r="Q4615" s="483"/>
      <c r="R4615" s="485"/>
      <c r="S4615" s="483"/>
      <c r="T4615" s="484"/>
      <c r="U4615" s="484"/>
      <c r="V4615" s="485"/>
      <c r="W4615" s="486"/>
      <c r="X4615" s="487"/>
    </row>
    <row r="4616" spans="5:24" x14ac:dyDescent="0.25">
      <c r="E4616" s="484"/>
      <c r="F4616" s="484"/>
      <c r="G4616" s="484"/>
      <c r="H4616" s="484"/>
      <c r="I4616" s="484"/>
      <c r="J4616" s="484"/>
      <c r="K4616" s="484"/>
      <c r="L4616" s="484"/>
      <c r="M4616" s="485"/>
      <c r="N4616" s="483"/>
      <c r="O4616" s="485"/>
      <c r="P4616" s="486"/>
      <c r="Q4616" s="483"/>
      <c r="R4616" s="485"/>
      <c r="S4616" s="483"/>
      <c r="T4616" s="484"/>
      <c r="U4616" s="484"/>
      <c r="V4616" s="485"/>
      <c r="W4616" s="486"/>
      <c r="X4616" s="487"/>
    </row>
    <row r="4617" spans="5:24" x14ac:dyDescent="0.25">
      <c r="E4617" s="484"/>
      <c r="F4617" s="484"/>
      <c r="G4617" s="484"/>
      <c r="H4617" s="484"/>
      <c r="I4617" s="484"/>
      <c r="J4617" s="484"/>
      <c r="K4617" s="484"/>
      <c r="L4617" s="484"/>
      <c r="M4617" s="485"/>
      <c r="N4617" s="483"/>
      <c r="O4617" s="485"/>
      <c r="P4617" s="486"/>
      <c r="Q4617" s="483"/>
      <c r="R4617" s="485"/>
      <c r="S4617" s="483"/>
      <c r="T4617" s="484"/>
      <c r="U4617" s="484"/>
      <c r="V4617" s="485"/>
      <c r="W4617" s="486"/>
      <c r="X4617" s="487"/>
    </row>
    <row r="4618" spans="5:24" x14ac:dyDescent="0.25">
      <c r="E4618" s="484"/>
      <c r="F4618" s="484"/>
      <c r="G4618" s="484"/>
      <c r="H4618" s="484"/>
      <c r="I4618" s="484"/>
      <c r="J4618" s="484"/>
      <c r="K4618" s="484"/>
      <c r="L4618" s="484"/>
      <c r="M4618" s="485"/>
      <c r="N4618" s="483"/>
      <c r="O4618" s="485"/>
      <c r="P4618" s="486"/>
      <c r="Q4618" s="483"/>
      <c r="R4618" s="485"/>
      <c r="S4618" s="483"/>
      <c r="T4618" s="484"/>
      <c r="U4618" s="484"/>
      <c r="V4618" s="485"/>
      <c r="W4618" s="486"/>
      <c r="X4618" s="487"/>
    </row>
    <row r="4619" spans="5:24" x14ac:dyDescent="0.25">
      <c r="E4619" s="484"/>
      <c r="F4619" s="484"/>
      <c r="G4619" s="484"/>
      <c r="H4619" s="484"/>
      <c r="I4619" s="484"/>
      <c r="J4619" s="484"/>
      <c r="K4619" s="484"/>
      <c r="L4619" s="484"/>
      <c r="M4619" s="485"/>
      <c r="N4619" s="483"/>
      <c r="O4619" s="485"/>
      <c r="P4619" s="486"/>
      <c r="Q4619" s="483"/>
      <c r="R4619" s="485"/>
      <c r="S4619" s="483"/>
      <c r="T4619" s="484"/>
      <c r="U4619" s="484"/>
      <c r="V4619" s="485"/>
      <c r="W4619" s="486"/>
      <c r="X4619" s="487"/>
    </row>
    <row r="4620" spans="5:24" x14ac:dyDescent="0.25">
      <c r="E4620" s="484"/>
      <c r="F4620" s="484"/>
      <c r="G4620" s="484"/>
      <c r="H4620" s="484"/>
      <c r="I4620" s="484"/>
      <c r="J4620" s="484"/>
      <c r="K4620" s="484"/>
      <c r="L4620" s="484"/>
      <c r="M4620" s="485"/>
      <c r="N4620" s="483"/>
      <c r="O4620" s="485"/>
      <c r="P4620" s="486"/>
      <c r="Q4620" s="483"/>
      <c r="R4620" s="485"/>
      <c r="S4620" s="483"/>
      <c r="T4620" s="484"/>
      <c r="U4620" s="484"/>
      <c r="V4620" s="485"/>
      <c r="W4620" s="486"/>
      <c r="X4620" s="487"/>
    </row>
    <row r="4621" spans="5:24" x14ac:dyDescent="0.25">
      <c r="E4621" s="484"/>
      <c r="F4621" s="484"/>
      <c r="G4621" s="484"/>
      <c r="H4621" s="484"/>
      <c r="I4621" s="484"/>
      <c r="J4621" s="484"/>
      <c r="K4621" s="484"/>
      <c r="L4621" s="484"/>
      <c r="M4621" s="485"/>
      <c r="N4621" s="483"/>
      <c r="O4621" s="485"/>
      <c r="P4621" s="486"/>
      <c r="Q4621" s="483"/>
      <c r="R4621" s="485"/>
      <c r="S4621" s="483"/>
      <c r="T4621" s="484"/>
      <c r="U4621" s="484"/>
      <c r="V4621" s="485"/>
      <c r="W4621" s="486"/>
      <c r="X4621" s="487"/>
    </row>
    <row r="4622" spans="5:24" x14ac:dyDescent="0.25">
      <c r="E4622" s="484"/>
      <c r="F4622" s="484"/>
      <c r="G4622" s="484"/>
      <c r="H4622" s="484"/>
      <c r="I4622" s="484"/>
      <c r="J4622" s="484"/>
      <c r="K4622" s="484"/>
      <c r="L4622" s="484"/>
      <c r="M4622" s="485"/>
      <c r="N4622" s="483"/>
      <c r="O4622" s="485"/>
      <c r="P4622" s="486"/>
      <c r="Q4622" s="483"/>
      <c r="R4622" s="485"/>
      <c r="S4622" s="483"/>
      <c r="T4622" s="484"/>
      <c r="U4622" s="484"/>
      <c r="V4622" s="485"/>
      <c r="W4622" s="486"/>
      <c r="X4622" s="487"/>
    </row>
    <row r="4623" spans="5:24" x14ac:dyDescent="0.25">
      <c r="E4623" s="484"/>
      <c r="F4623" s="484"/>
      <c r="G4623" s="484"/>
      <c r="H4623" s="484"/>
      <c r="I4623" s="484"/>
      <c r="J4623" s="484"/>
      <c r="K4623" s="484"/>
      <c r="L4623" s="484"/>
      <c r="M4623" s="485"/>
      <c r="N4623" s="483"/>
      <c r="O4623" s="485"/>
      <c r="P4623" s="486"/>
      <c r="Q4623" s="483"/>
      <c r="R4623" s="485"/>
      <c r="S4623" s="483"/>
      <c r="T4623" s="484"/>
      <c r="U4623" s="484"/>
      <c r="V4623" s="485"/>
      <c r="W4623" s="486"/>
      <c r="X4623" s="487"/>
    </row>
    <row r="4624" spans="5:24" x14ac:dyDescent="0.25">
      <c r="E4624" s="484"/>
      <c r="F4624" s="484"/>
      <c r="G4624" s="484"/>
      <c r="H4624" s="484"/>
      <c r="I4624" s="484"/>
      <c r="J4624" s="484"/>
      <c r="K4624" s="484"/>
      <c r="L4624" s="484"/>
      <c r="M4624" s="485"/>
      <c r="N4624" s="483"/>
      <c r="O4624" s="485"/>
      <c r="P4624" s="486"/>
      <c r="Q4624" s="483"/>
      <c r="R4624" s="485"/>
      <c r="S4624" s="483"/>
      <c r="T4624" s="484"/>
      <c r="U4624" s="484"/>
      <c r="V4624" s="485"/>
      <c r="W4624" s="486"/>
      <c r="X4624" s="487"/>
    </row>
    <row r="4625" spans="5:24" x14ac:dyDescent="0.25">
      <c r="E4625" s="484"/>
      <c r="F4625" s="484"/>
      <c r="G4625" s="484"/>
      <c r="H4625" s="484"/>
      <c r="I4625" s="484"/>
      <c r="J4625" s="484"/>
      <c r="K4625" s="484"/>
      <c r="L4625" s="484"/>
      <c r="M4625" s="485"/>
      <c r="N4625" s="483"/>
      <c r="O4625" s="485"/>
      <c r="P4625" s="486"/>
      <c r="Q4625" s="483"/>
      <c r="R4625" s="485"/>
      <c r="S4625" s="483"/>
      <c r="T4625" s="484"/>
      <c r="U4625" s="484"/>
      <c r="V4625" s="485"/>
      <c r="W4625" s="486"/>
      <c r="X4625" s="487"/>
    </row>
    <row r="4626" spans="5:24" x14ac:dyDescent="0.25">
      <c r="E4626" s="484"/>
      <c r="F4626" s="484"/>
      <c r="G4626" s="484"/>
      <c r="H4626" s="484"/>
      <c r="I4626" s="484"/>
      <c r="J4626" s="484"/>
      <c r="K4626" s="484"/>
      <c r="L4626" s="484"/>
      <c r="M4626" s="485"/>
      <c r="N4626" s="483"/>
      <c r="O4626" s="485"/>
      <c r="P4626" s="486"/>
      <c r="Q4626" s="483"/>
      <c r="R4626" s="485"/>
      <c r="S4626" s="483"/>
      <c r="T4626" s="484"/>
      <c r="U4626" s="484"/>
      <c r="V4626" s="485"/>
      <c r="W4626" s="486"/>
      <c r="X4626" s="487"/>
    </row>
    <row r="4627" spans="5:24" x14ac:dyDescent="0.25">
      <c r="E4627" s="484"/>
      <c r="F4627" s="484"/>
      <c r="G4627" s="484"/>
      <c r="H4627" s="484"/>
      <c r="I4627" s="484"/>
      <c r="J4627" s="484"/>
      <c r="K4627" s="484"/>
      <c r="L4627" s="484"/>
      <c r="M4627" s="485"/>
      <c r="N4627" s="483"/>
      <c r="O4627" s="485"/>
      <c r="P4627" s="486"/>
      <c r="Q4627" s="483"/>
      <c r="R4627" s="485"/>
      <c r="S4627" s="483"/>
      <c r="T4627" s="484"/>
      <c r="U4627" s="484"/>
      <c r="V4627" s="485"/>
      <c r="W4627" s="486"/>
      <c r="X4627" s="487"/>
    </row>
    <row r="4628" spans="5:24" x14ac:dyDescent="0.25">
      <c r="E4628" s="484"/>
      <c r="F4628" s="484"/>
      <c r="G4628" s="484"/>
      <c r="H4628" s="484"/>
      <c r="I4628" s="484"/>
      <c r="J4628" s="484"/>
      <c r="K4628" s="484"/>
      <c r="L4628" s="484"/>
      <c r="M4628" s="485"/>
      <c r="N4628" s="483"/>
      <c r="O4628" s="485"/>
      <c r="P4628" s="486"/>
      <c r="Q4628" s="483"/>
      <c r="R4628" s="485"/>
      <c r="S4628" s="483"/>
      <c r="T4628" s="484"/>
      <c r="U4628" s="484"/>
      <c r="V4628" s="485"/>
      <c r="W4628" s="486"/>
      <c r="X4628" s="487"/>
    </row>
    <row r="4629" spans="5:24" x14ac:dyDescent="0.25">
      <c r="E4629" s="484"/>
      <c r="F4629" s="484"/>
      <c r="G4629" s="484"/>
      <c r="H4629" s="484"/>
      <c r="I4629" s="484"/>
      <c r="J4629" s="484"/>
      <c r="K4629" s="484"/>
      <c r="L4629" s="484"/>
      <c r="M4629" s="485"/>
      <c r="N4629" s="483"/>
      <c r="O4629" s="485"/>
      <c r="P4629" s="486"/>
      <c r="Q4629" s="483"/>
      <c r="R4629" s="485"/>
      <c r="S4629" s="483"/>
      <c r="T4629" s="484"/>
      <c r="U4629" s="484"/>
      <c r="V4629" s="485"/>
      <c r="W4629" s="486"/>
      <c r="X4629" s="487"/>
    </row>
    <row r="4630" spans="5:24" x14ac:dyDescent="0.25">
      <c r="E4630" s="484"/>
      <c r="F4630" s="484"/>
      <c r="G4630" s="484"/>
      <c r="H4630" s="484"/>
      <c r="I4630" s="484"/>
      <c r="J4630" s="484"/>
      <c r="K4630" s="484"/>
      <c r="L4630" s="484"/>
      <c r="M4630" s="485"/>
      <c r="N4630" s="483"/>
      <c r="O4630" s="485"/>
      <c r="P4630" s="486"/>
      <c r="Q4630" s="483"/>
      <c r="R4630" s="485"/>
      <c r="S4630" s="483"/>
      <c r="T4630" s="484"/>
      <c r="U4630" s="484"/>
      <c r="V4630" s="485"/>
      <c r="W4630" s="486"/>
      <c r="X4630" s="487"/>
    </row>
    <row r="4631" spans="5:24" x14ac:dyDescent="0.25">
      <c r="E4631" s="484"/>
      <c r="F4631" s="484"/>
      <c r="G4631" s="484"/>
      <c r="H4631" s="484"/>
      <c r="I4631" s="484"/>
      <c r="J4631" s="484"/>
      <c r="K4631" s="484"/>
      <c r="L4631" s="484"/>
      <c r="M4631" s="485"/>
      <c r="N4631" s="483"/>
      <c r="O4631" s="485"/>
      <c r="P4631" s="486"/>
      <c r="Q4631" s="483"/>
      <c r="R4631" s="485"/>
      <c r="S4631" s="483"/>
      <c r="T4631" s="484"/>
      <c r="U4631" s="484"/>
      <c r="V4631" s="485"/>
      <c r="W4631" s="486"/>
      <c r="X4631" s="487"/>
    </row>
    <row r="4632" spans="5:24" x14ac:dyDescent="0.25">
      <c r="E4632" s="484"/>
      <c r="F4632" s="484"/>
      <c r="G4632" s="484"/>
      <c r="H4632" s="484"/>
      <c r="I4632" s="484"/>
      <c r="J4632" s="484"/>
      <c r="K4632" s="484"/>
      <c r="L4632" s="484"/>
      <c r="M4632" s="485"/>
      <c r="N4632" s="483"/>
      <c r="O4632" s="485"/>
      <c r="P4632" s="486"/>
      <c r="Q4632" s="483"/>
      <c r="R4632" s="485"/>
      <c r="S4632" s="483"/>
      <c r="T4632" s="484"/>
      <c r="U4632" s="484"/>
      <c r="V4632" s="485"/>
      <c r="W4632" s="486"/>
      <c r="X4632" s="487"/>
    </row>
    <row r="4633" spans="5:24" x14ac:dyDescent="0.25">
      <c r="E4633" s="484"/>
      <c r="F4633" s="484"/>
      <c r="G4633" s="484"/>
      <c r="H4633" s="484"/>
      <c r="I4633" s="484"/>
      <c r="J4633" s="484"/>
      <c r="K4633" s="484"/>
      <c r="L4633" s="484"/>
      <c r="M4633" s="485"/>
      <c r="N4633" s="483"/>
      <c r="O4633" s="485"/>
      <c r="P4633" s="486"/>
      <c r="Q4633" s="483"/>
      <c r="R4633" s="485"/>
      <c r="S4633" s="483"/>
      <c r="T4633" s="484"/>
      <c r="U4633" s="484"/>
      <c r="V4633" s="485"/>
      <c r="W4633" s="486"/>
      <c r="X4633" s="487"/>
    </row>
    <row r="4634" spans="5:24" x14ac:dyDescent="0.25">
      <c r="E4634" s="484"/>
      <c r="F4634" s="484"/>
      <c r="G4634" s="484"/>
      <c r="H4634" s="484"/>
      <c r="I4634" s="484"/>
      <c r="J4634" s="484"/>
      <c r="K4634" s="484"/>
      <c r="L4634" s="484"/>
      <c r="M4634" s="485"/>
      <c r="N4634" s="483"/>
      <c r="O4634" s="485"/>
      <c r="P4634" s="486"/>
      <c r="Q4634" s="483"/>
      <c r="R4634" s="485"/>
      <c r="S4634" s="483"/>
      <c r="T4634" s="484"/>
      <c r="U4634" s="484"/>
      <c r="V4634" s="485"/>
      <c r="W4634" s="486"/>
      <c r="X4634" s="487"/>
    </row>
    <row r="4635" spans="5:24" x14ac:dyDescent="0.25">
      <c r="E4635" s="484"/>
      <c r="F4635" s="484"/>
      <c r="G4635" s="484"/>
      <c r="H4635" s="484"/>
      <c r="I4635" s="484"/>
      <c r="J4635" s="484"/>
      <c r="K4635" s="484"/>
      <c r="L4635" s="484"/>
      <c r="M4635" s="485"/>
      <c r="N4635" s="483"/>
      <c r="O4635" s="485"/>
      <c r="P4635" s="486"/>
      <c r="Q4635" s="483"/>
      <c r="R4635" s="485"/>
      <c r="S4635" s="483"/>
      <c r="T4635" s="484"/>
      <c r="U4635" s="484"/>
      <c r="V4635" s="485"/>
      <c r="W4635" s="486"/>
      <c r="X4635" s="487"/>
    </row>
    <row r="4636" spans="5:24" x14ac:dyDescent="0.25">
      <c r="E4636" s="484"/>
      <c r="F4636" s="484"/>
      <c r="G4636" s="484"/>
      <c r="H4636" s="484"/>
      <c r="I4636" s="484"/>
      <c r="J4636" s="484"/>
      <c r="K4636" s="484"/>
      <c r="L4636" s="484"/>
      <c r="M4636" s="485"/>
      <c r="N4636" s="483"/>
      <c r="O4636" s="485"/>
      <c r="P4636" s="486"/>
      <c r="Q4636" s="483"/>
      <c r="R4636" s="485"/>
      <c r="S4636" s="483"/>
      <c r="T4636" s="484"/>
      <c r="U4636" s="484"/>
      <c r="V4636" s="485"/>
      <c r="W4636" s="486"/>
      <c r="X4636" s="487"/>
    </row>
    <row r="4637" spans="5:24" x14ac:dyDescent="0.25">
      <c r="E4637" s="484"/>
      <c r="F4637" s="484"/>
      <c r="G4637" s="484"/>
      <c r="H4637" s="484"/>
      <c r="I4637" s="484"/>
      <c r="J4637" s="484"/>
      <c r="K4637" s="484"/>
      <c r="L4637" s="484"/>
      <c r="M4637" s="485"/>
      <c r="N4637" s="483"/>
      <c r="O4637" s="485"/>
      <c r="P4637" s="486"/>
      <c r="Q4637" s="483"/>
      <c r="R4637" s="485"/>
      <c r="S4637" s="483"/>
      <c r="T4637" s="484"/>
      <c r="U4637" s="484"/>
      <c r="V4637" s="485"/>
      <c r="W4637" s="486"/>
      <c r="X4637" s="487"/>
    </row>
    <row r="4638" spans="5:24" x14ac:dyDescent="0.25">
      <c r="E4638" s="484"/>
      <c r="F4638" s="484"/>
      <c r="G4638" s="484"/>
      <c r="H4638" s="484"/>
      <c r="I4638" s="484"/>
      <c r="J4638" s="484"/>
      <c r="K4638" s="484"/>
      <c r="L4638" s="484"/>
      <c r="M4638" s="485"/>
      <c r="N4638" s="483"/>
      <c r="O4638" s="485"/>
      <c r="P4638" s="486"/>
      <c r="Q4638" s="483"/>
      <c r="R4638" s="485"/>
      <c r="S4638" s="483"/>
      <c r="T4638" s="484"/>
      <c r="U4638" s="484"/>
      <c r="V4638" s="485"/>
      <c r="W4638" s="486"/>
      <c r="X4638" s="487"/>
    </row>
    <row r="4639" spans="5:24" x14ac:dyDescent="0.25">
      <c r="E4639" s="484"/>
      <c r="F4639" s="484"/>
      <c r="G4639" s="484"/>
      <c r="H4639" s="484"/>
      <c r="I4639" s="484"/>
      <c r="J4639" s="484"/>
      <c r="K4639" s="484"/>
      <c r="L4639" s="484"/>
      <c r="M4639" s="485"/>
      <c r="N4639" s="483"/>
      <c r="O4639" s="485"/>
      <c r="P4639" s="486"/>
      <c r="Q4639" s="483"/>
      <c r="R4639" s="485"/>
      <c r="S4639" s="483"/>
      <c r="T4639" s="484"/>
      <c r="U4639" s="484"/>
      <c r="V4639" s="485"/>
      <c r="W4639" s="486"/>
      <c r="X4639" s="487"/>
    </row>
    <row r="4640" spans="5:24" x14ac:dyDescent="0.25">
      <c r="E4640" s="484"/>
      <c r="F4640" s="484"/>
      <c r="G4640" s="484"/>
      <c r="H4640" s="484"/>
      <c r="I4640" s="484"/>
      <c r="J4640" s="484"/>
      <c r="K4640" s="484"/>
      <c r="L4640" s="484"/>
      <c r="M4640" s="485"/>
      <c r="N4640" s="483"/>
      <c r="O4640" s="485"/>
      <c r="P4640" s="486"/>
      <c r="Q4640" s="483"/>
      <c r="R4640" s="485"/>
      <c r="S4640" s="483"/>
      <c r="T4640" s="484"/>
      <c r="U4640" s="484"/>
      <c r="V4640" s="485"/>
      <c r="W4640" s="486"/>
      <c r="X4640" s="487"/>
    </row>
    <row r="4641" spans="5:24" x14ac:dyDescent="0.25">
      <c r="E4641" s="484"/>
      <c r="F4641" s="484"/>
      <c r="G4641" s="484"/>
      <c r="H4641" s="484"/>
      <c r="I4641" s="484"/>
      <c r="J4641" s="484"/>
      <c r="K4641" s="484"/>
      <c r="L4641" s="484"/>
      <c r="M4641" s="485"/>
      <c r="N4641" s="483"/>
      <c r="O4641" s="485"/>
      <c r="P4641" s="486"/>
      <c r="Q4641" s="483"/>
      <c r="R4641" s="485"/>
      <c r="S4641" s="483"/>
      <c r="T4641" s="484"/>
      <c r="U4641" s="484"/>
      <c r="V4641" s="485"/>
      <c r="W4641" s="486"/>
      <c r="X4641" s="487"/>
    </row>
    <row r="4642" spans="5:24" x14ac:dyDescent="0.25">
      <c r="E4642" s="484"/>
      <c r="F4642" s="484"/>
      <c r="G4642" s="484"/>
      <c r="H4642" s="484"/>
      <c r="I4642" s="484"/>
      <c r="J4642" s="484"/>
      <c r="K4642" s="484"/>
      <c r="L4642" s="484"/>
      <c r="M4642" s="485"/>
      <c r="N4642" s="483"/>
      <c r="O4642" s="485"/>
      <c r="P4642" s="486"/>
      <c r="Q4642" s="483"/>
      <c r="R4642" s="485"/>
      <c r="S4642" s="483"/>
      <c r="T4642" s="484"/>
      <c r="U4642" s="484"/>
      <c r="V4642" s="485"/>
      <c r="W4642" s="486"/>
      <c r="X4642" s="487"/>
    </row>
    <row r="4643" spans="5:24" x14ac:dyDescent="0.25">
      <c r="E4643" s="484"/>
      <c r="F4643" s="484"/>
      <c r="G4643" s="484"/>
      <c r="H4643" s="484"/>
      <c r="I4643" s="484"/>
      <c r="J4643" s="484"/>
      <c r="K4643" s="484"/>
      <c r="L4643" s="484"/>
      <c r="M4643" s="485"/>
      <c r="N4643" s="483"/>
      <c r="O4643" s="485"/>
      <c r="P4643" s="486"/>
      <c r="Q4643" s="483"/>
      <c r="R4643" s="485"/>
      <c r="S4643" s="483"/>
      <c r="T4643" s="484"/>
      <c r="U4643" s="484"/>
      <c r="V4643" s="485"/>
      <c r="W4643" s="486"/>
      <c r="X4643" s="487"/>
    </row>
    <row r="4644" spans="5:24" x14ac:dyDescent="0.25">
      <c r="E4644" s="484"/>
      <c r="F4644" s="484"/>
      <c r="G4644" s="484"/>
      <c r="H4644" s="484"/>
      <c r="I4644" s="484"/>
      <c r="J4644" s="484"/>
      <c r="K4644" s="484"/>
      <c r="L4644" s="484"/>
      <c r="M4644" s="485"/>
      <c r="N4644" s="483"/>
      <c r="O4644" s="485"/>
      <c r="P4644" s="486"/>
      <c r="Q4644" s="483"/>
      <c r="R4644" s="485"/>
      <c r="S4644" s="483"/>
      <c r="T4644" s="484"/>
      <c r="U4644" s="484"/>
      <c r="V4644" s="485"/>
      <c r="W4644" s="486"/>
      <c r="X4644" s="487"/>
    </row>
    <row r="4645" spans="5:24" x14ac:dyDescent="0.25">
      <c r="E4645" s="484"/>
      <c r="F4645" s="484"/>
      <c r="G4645" s="484"/>
      <c r="H4645" s="484"/>
      <c r="I4645" s="484"/>
      <c r="J4645" s="484"/>
      <c r="K4645" s="484"/>
      <c r="L4645" s="484"/>
      <c r="M4645" s="485"/>
      <c r="N4645" s="483"/>
      <c r="O4645" s="485"/>
      <c r="P4645" s="486"/>
      <c r="Q4645" s="483"/>
      <c r="R4645" s="485"/>
      <c r="S4645" s="483"/>
      <c r="T4645" s="484"/>
      <c r="U4645" s="484"/>
      <c r="V4645" s="485"/>
      <c r="W4645" s="486"/>
      <c r="X4645" s="487"/>
    </row>
    <row r="4646" spans="5:24" x14ac:dyDescent="0.25">
      <c r="E4646" s="484"/>
      <c r="F4646" s="484"/>
      <c r="G4646" s="484"/>
      <c r="H4646" s="484"/>
      <c r="I4646" s="484"/>
      <c r="J4646" s="484"/>
      <c r="K4646" s="484"/>
      <c r="L4646" s="484"/>
      <c r="M4646" s="485"/>
      <c r="N4646" s="483"/>
      <c r="O4646" s="485"/>
      <c r="P4646" s="486"/>
      <c r="Q4646" s="483"/>
      <c r="R4646" s="485"/>
      <c r="S4646" s="483"/>
      <c r="T4646" s="484"/>
      <c r="U4646" s="484"/>
      <c r="V4646" s="485"/>
      <c r="W4646" s="486"/>
      <c r="X4646" s="487"/>
    </row>
    <row r="4647" spans="5:24" x14ac:dyDescent="0.25">
      <c r="E4647" s="484"/>
      <c r="F4647" s="484"/>
      <c r="G4647" s="484"/>
      <c r="H4647" s="484"/>
      <c r="I4647" s="484"/>
      <c r="J4647" s="484"/>
      <c r="K4647" s="484"/>
      <c r="L4647" s="484"/>
      <c r="M4647" s="485"/>
      <c r="N4647" s="483"/>
      <c r="O4647" s="485"/>
      <c r="P4647" s="486"/>
      <c r="Q4647" s="483"/>
      <c r="R4647" s="485"/>
      <c r="S4647" s="483"/>
      <c r="T4647" s="484"/>
      <c r="U4647" s="484"/>
      <c r="V4647" s="485"/>
      <c r="W4647" s="486"/>
      <c r="X4647" s="487"/>
    </row>
    <row r="4648" spans="5:24" x14ac:dyDescent="0.25">
      <c r="E4648" s="484"/>
      <c r="F4648" s="484"/>
      <c r="G4648" s="484"/>
      <c r="H4648" s="484"/>
      <c r="I4648" s="484"/>
      <c r="J4648" s="484"/>
      <c r="K4648" s="484"/>
      <c r="L4648" s="484"/>
      <c r="M4648" s="485"/>
      <c r="N4648" s="483"/>
      <c r="O4648" s="485"/>
      <c r="P4648" s="486"/>
      <c r="Q4648" s="483"/>
      <c r="R4648" s="485"/>
      <c r="S4648" s="483"/>
      <c r="T4648" s="484"/>
      <c r="U4648" s="484"/>
      <c r="V4648" s="485"/>
      <c r="W4648" s="486"/>
      <c r="X4648" s="487"/>
    </row>
    <row r="4649" spans="5:24" x14ac:dyDescent="0.25">
      <c r="E4649" s="484"/>
      <c r="F4649" s="484"/>
      <c r="G4649" s="484"/>
      <c r="H4649" s="484"/>
      <c r="I4649" s="484"/>
      <c r="J4649" s="484"/>
      <c r="K4649" s="484"/>
      <c r="L4649" s="484"/>
      <c r="M4649" s="485"/>
      <c r="N4649" s="483"/>
      <c r="O4649" s="485"/>
      <c r="P4649" s="486"/>
      <c r="Q4649" s="483"/>
      <c r="R4649" s="485"/>
      <c r="S4649" s="483"/>
      <c r="T4649" s="484"/>
      <c r="U4649" s="484"/>
      <c r="V4649" s="485"/>
      <c r="W4649" s="486"/>
      <c r="X4649" s="487"/>
    </row>
    <row r="4650" spans="5:24" x14ac:dyDescent="0.25">
      <c r="E4650" s="484"/>
      <c r="F4650" s="484"/>
      <c r="G4650" s="484"/>
      <c r="H4650" s="484"/>
      <c r="I4650" s="484"/>
      <c r="J4650" s="484"/>
      <c r="K4650" s="484"/>
      <c r="L4650" s="484"/>
      <c r="M4650" s="485"/>
      <c r="N4650" s="483"/>
      <c r="O4650" s="485"/>
      <c r="P4650" s="486"/>
      <c r="Q4650" s="483"/>
      <c r="R4650" s="485"/>
      <c r="S4650" s="483"/>
      <c r="T4650" s="484"/>
      <c r="U4650" s="484"/>
      <c r="V4650" s="485"/>
      <c r="W4650" s="486"/>
      <c r="X4650" s="487"/>
    </row>
    <row r="4651" spans="5:24" x14ac:dyDescent="0.25">
      <c r="E4651" s="484"/>
      <c r="F4651" s="484"/>
      <c r="G4651" s="484"/>
      <c r="H4651" s="484"/>
      <c r="I4651" s="484"/>
      <c r="J4651" s="484"/>
      <c r="K4651" s="484"/>
      <c r="L4651" s="484"/>
      <c r="M4651" s="485"/>
      <c r="N4651" s="483"/>
      <c r="O4651" s="485"/>
      <c r="P4651" s="486"/>
      <c r="Q4651" s="483"/>
      <c r="R4651" s="485"/>
      <c r="S4651" s="483"/>
      <c r="T4651" s="484"/>
      <c r="U4651" s="484"/>
      <c r="V4651" s="485"/>
      <c r="W4651" s="486"/>
      <c r="X4651" s="487"/>
    </row>
    <row r="4652" spans="5:24" x14ac:dyDescent="0.25">
      <c r="E4652" s="484"/>
      <c r="F4652" s="484"/>
      <c r="G4652" s="484"/>
      <c r="H4652" s="484"/>
      <c r="I4652" s="484"/>
      <c r="J4652" s="484"/>
      <c r="K4652" s="484"/>
      <c r="L4652" s="484"/>
      <c r="M4652" s="485"/>
      <c r="N4652" s="483"/>
      <c r="O4652" s="485"/>
      <c r="P4652" s="486"/>
      <c r="Q4652" s="483"/>
      <c r="R4652" s="485"/>
      <c r="S4652" s="483"/>
      <c r="T4652" s="484"/>
      <c r="U4652" s="484"/>
      <c r="V4652" s="485"/>
      <c r="W4652" s="486"/>
      <c r="X4652" s="487"/>
    </row>
    <row r="4653" spans="5:24" x14ac:dyDescent="0.25">
      <c r="E4653" s="484"/>
      <c r="F4653" s="484"/>
      <c r="G4653" s="484"/>
      <c r="H4653" s="484"/>
      <c r="I4653" s="484"/>
      <c r="J4653" s="484"/>
      <c r="K4653" s="484"/>
      <c r="L4653" s="484"/>
      <c r="M4653" s="485"/>
      <c r="N4653" s="483"/>
      <c r="O4653" s="485"/>
      <c r="P4653" s="486"/>
      <c r="Q4653" s="483"/>
      <c r="R4653" s="485"/>
      <c r="S4653" s="483"/>
      <c r="T4653" s="484"/>
      <c r="U4653" s="484"/>
      <c r="V4653" s="485"/>
      <c r="W4653" s="486"/>
      <c r="X4653" s="487"/>
    </row>
    <row r="4654" spans="5:24" x14ac:dyDescent="0.25">
      <c r="E4654" s="484"/>
      <c r="F4654" s="484"/>
      <c r="G4654" s="484"/>
      <c r="H4654" s="484"/>
      <c r="I4654" s="484"/>
      <c r="J4654" s="484"/>
      <c r="K4654" s="484"/>
      <c r="L4654" s="484"/>
      <c r="M4654" s="485"/>
      <c r="N4654" s="483"/>
      <c r="O4654" s="485"/>
      <c r="P4654" s="486"/>
      <c r="Q4654" s="483"/>
      <c r="R4654" s="485"/>
      <c r="S4654" s="483"/>
      <c r="T4654" s="484"/>
      <c r="U4654" s="484"/>
      <c r="V4654" s="485"/>
      <c r="W4654" s="486"/>
      <c r="X4654" s="487"/>
    </row>
    <row r="4655" spans="5:24" x14ac:dyDescent="0.25">
      <c r="E4655" s="484"/>
      <c r="F4655" s="484"/>
      <c r="G4655" s="484"/>
      <c r="H4655" s="484"/>
      <c r="I4655" s="484"/>
      <c r="J4655" s="484"/>
      <c r="K4655" s="484"/>
      <c r="L4655" s="484"/>
      <c r="M4655" s="485"/>
      <c r="N4655" s="483"/>
      <c r="O4655" s="485"/>
      <c r="P4655" s="486"/>
      <c r="Q4655" s="483"/>
      <c r="R4655" s="485"/>
      <c r="S4655" s="483"/>
      <c r="T4655" s="484"/>
      <c r="U4655" s="484"/>
      <c r="V4655" s="485"/>
      <c r="W4655" s="486"/>
      <c r="X4655" s="487"/>
    </row>
    <row r="4656" spans="5:24" x14ac:dyDescent="0.25">
      <c r="E4656" s="484"/>
      <c r="F4656" s="484"/>
      <c r="G4656" s="484"/>
      <c r="H4656" s="484"/>
      <c r="I4656" s="484"/>
      <c r="J4656" s="484"/>
      <c r="K4656" s="484"/>
      <c r="L4656" s="484"/>
      <c r="M4656" s="485"/>
      <c r="N4656" s="483"/>
      <c r="O4656" s="485"/>
      <c r="P4656" s="486"/>
      <c r="Q4656" s="483"/>
      <c r="R4656" s="485"/>
      <c r="S4656" s="483"/>
      <c r="T4656" s="484"/>
      <c r="U4656" s="484"/>
      <c r="V4656" s="485"/>
      <c r="W4656" s="486"/>
      <c r="X4656" s="487"/>
    </row>
    <row r="4657" spans="5:24" x14ac:dyDescent="0.25">
      <c r="E4657" s="484"/>
      <c r="F4657" s="484"/>
      <c r="G4657" s="484"/>
      <c r="H4657" s="484"/>
      <c r="I4657" s="484"/>
      <c r="J4657" s="484"/>
      <c r="K4657" s="484"/>
      <c r="L4657" s="484"/>
      <c r="M4657" s="485"/>
      <c r="N4657" s="483"/>
      <c r="O4657" s="485"/>
      <c r="P4657" s="486"/>
      <c r="Q4657" s="483"/>
      <c r="R4657" s="485"/>
      <c r="S4657" s="483"/>
      <c r="T4657" s="484"/>
      <c r="U4657" s="484"/>
      <c r="V4657" s="485"/>
      <c r="W4657" s="486"/>
      <c r="X4657" s="487"/>
    </row>
    <row r="4658" spans="5:24" x14ac:dyDescent="0.25">
      <c r="E4658" s="484"/>
      <c r="F4658" s="484"/>
      <c r="G4658" s="484"/>
      <c r="H4658" s="484"/>
      <c r="I4658" s="484"/>
      <c r="J4658" s="484"/>
      <c r="K4658" s="484"/>
      <c r="L4658" s="484"/>
      <c r="M4658" s="485"/>
      <c r="N4658" s="483"/>
      <c r="O4658" s="485"/>
      <c r="P4658" s="486"/>
      <c r="Q4658" s="483"/>
      <c r="R4658" s="485"/>
      <c r="S4658" s="483"/>
      <c r="T4658" s="484"/>
      <c r="U4658" s="484"/>
      <c r="V4658" s="485"/>
      <c r="W4658" s="486"/>
      <c r="X4658" s="487"/>
    </row>
    <row r="4659" spans="5:24" x14ac:dyDescent="0.25">
      <c r="E4659" s="484"/>
      <c r="F4659" s="484"/>
      <c r="G4659" s="484"/>
      <c r="H4659" s="484"/>
      <c r="I4659" s="484"/>
      <c r="J4659" s="484"/>
      <c r="K4659" s="484"/>
      <c r="L4659" s="484"/>
      <c r="M4659" s="485"/>
      <c r="N4659" s="483"/>
      <c r="O4659" s="485"/>
      <c r="P4659" s="486"/>
      <c r="Q4659" s="483"/>
      <c r="R4659" s="485"/>
      <c r="S4659" s="483"/>
      <c r="T4659" s="484"/>
      <c r="U4659" s="484"/>
      <c r="V4659" s="485"/>
      <c r="W4659" s="486"/>
      <c r="X4659" s="487"/>
    </row>
    <row r="4660" spans="5:24" x14ac:dyDescent="0.25">
      <c r="E4660" s="484"/>
      <c r="F4660" s="484"/>
      <c r="G4660" s="484"/>
      <c r="H4660" s="484"/>
      <c r="I4660" s="484"/>
      <c r="J4660" s="484"/>
      <c r="K4660" s="484"/>
      <c r="L4660" s="484"/>
      <c r="M4660" s="485"/>
      <c r="N4660" s="483"/>
      <c r="O4660" s="485"/>
      <c r="P4660" s="486"/>
      <c r="Q4660" s="483"/>
      <c r="R4660" s="485"/>
      <c r="S4660" s="483"/>
      <c r="T4660" s="484"/>
      <c r="U4660" s="484"/>
      <c r="V4660" s="485"/>
      <c r="W4660" s="486"/>
      <c r="X4660" s="487"/>
    </row>
    <row r="4661" spans="5:24" x14ac:dyDescent="0.25">
      <c r="E4661" s="484"/>
      <c r="F4661" s="484"/>
      <c r="G4661" s="484"/>
      <c r="H4661" s="484"/>
      <c r="I4661" s="484"/>
      <c r="J4661" s="484"/>
      <c r="K4661" s="484"/>
      <c r="L4661" s="484"/>
      <c r="M4661" s="485"/>
      <c r="N4661" s="483"/>
      <c r="O4661" s="485"/>
      <c r="P4661" s="486"/>
      <c r="Q4661" s="483"/>
      <c r="R4661" s="485"/>
      <c r="S4661" s="483"/>
      <c r="T4661" s="484"/>
      <c r="U4661" s="484"/>
      <c r="V4661" s="485"/>
      <c r="W4661" s="486"/>
      <c r="X4661" s="487"/>
    </row>
    <row r="4662" spans="5:24" x14ac:dyDescent="0.25">
      <c r="E4662" s="484"/>
      <c r="F4662" s="484"/>
      <c r="G4662" s="484"/>
      <c r="H4662" s="484"/>
      <c r="I4662" s="484"/>
      <c r="J4662" s="484"/>
      <c r="K4662" s="484"/>
      <c r="L4662" s="484"/>
      <c r="M4662" s="485"/>
      <c r="N4662" s="483"/>
      <c r="O4662" s="485"/>
      <c r="P4662" s="486"/>
      <c r="Q4662" s="483"/>
      <c r="R4662" s="485"/>
      <c r="S4662" s="483"/>
      <c r="T4662" s="484"/>
      <c r="U4662" s="484"/>
      <c r="V4662" s="485"/>
      <c r="W4662" s="486"/>
      <c r="X4662" s="487"/>
    </row>
    <row r="4663" spans="5:24" x14ac:dyDescent="0.25">
      <c r="E4663" s="484"/>
      <c r="F4663" s="484"/>
      <c r="G4663" s="484"/>
      <c r="H4663" s="484"/>
      <c r="I4663" s="484"/>
      <c r="J4663" s="484"/>
      <c r="K4663" s="484"/>
      <c r="L4663" s="484"/>
      <c r="M4663" s="485"/>
      <c r="N4663" s="483"/>
      <c r="O4663" s="485"/>
      <c r="P4663" s="486"/>
      <c r="Q4663" s="483"/>
      <c r="R4663" s="485"/>
      <c r="S4663" s="483"/>
      <c r="T4663" s="484"/>
      <c r="U4663" s="484"/>
      <c r="V4663" s="485"/>
      <c r="W4663" s="486"/>
      <c r="X4663" s="487"/>
    </row>
    <row r="4664" spans="5:24" x14ac:dyDescent="0.25">
      <c r="E4664" s="484"/>
      <c r="F4664" s="484"/>
      <c r="G4664" s="484"/>
      <c r="H4664" s="484"/>
      <c r="I4664" s="484"/>
      <c r="J4664" s="484"/>
      <c r="K4664" s="484"/>
      <c r="L4664" s="484"/>
      <c r="M4664" s="485"/>
      <c r="N4664" s="483"/>
      <c r="O4664" s="485"/>
      <c r="P4664" s="486"/>
      <c r="Q4664" s="483"/>
      <c r="R4664" s="485"/>
      <c r="S4664" s="483"/>
      <c r="T4664" s="484"/>
      <c r="U4664" s="484"/>
      <c r="V4664" s="485"/>
      <c r="W4664" s="486"/>
      <c r="X4664" s="487"/>
    </row>
    <row r="4665" spans="5:24" x14ac:dyDescent="0.25">
      <c r="E4665" s="484"/>
      <c r="F4665" s="484"/>
      <c r="G4665" s="484"/>
      <c r="H4665" s="484"/>
      <c r="I4665" s="484"/>
      <c r="J4665" s="484"/>
      <c r="K4665" s="484"/>
      <c r="L4665" s="484"/>
      <c r="M4665" s="485"/>
      <c r="N4665" s="483"/>
      <c r="O4665" s="485"/>
      <c r="P4665" s="486"/>
      <c r="Q4665" s="483"/>
      <c r="R4665" s="485"/>
      <c r="S4665" s="483"/>
      <c r="T4665" s="484"/>
      <c r="U4665" s="484"/>
      <c r="V4665" s="485"/>
      <c r="W4665" s="486"/>
      <c r="X4665" s="487"/>
    </row>
    <row r="4666" spans="5:24" x14ac:dyDescent="0.25">
      <c r="E4666" s="484"/>
      <c r="F4666" s="484"/>
      <c r="G4666" s="484"/>
      <c r="H4666" s="484"/>
      <c r="I4666" s="484"/>
      <c r="J4666" s="484"/>
      <c r="K4666" s="484"/>
      <c r="L4666" s="484"/>
      <c r="M4666" s="485"/>
      <c r="N4666" s="483"/>
      <c r="O4666" s="485"/>
      <c r="P4666" s="486"/>
      <c r="Q4666" s="483"/>
      <c r="R4666" s="485"/>
      <c r="S4666" s="483"/>
      <c r="T4666" s="484"/>
      <c r="U4666" s="484"/>
      <c r="V4666" s="485"/>
      <c r="W4666" s="486"/>
      <c r="X4666" s="487"/>
    </row>
    <row r="4667" spans="5:24" x14ac:dyDescent="0.25">
      <c r="E4667" s="484"/>
      <c r="F4667" s="484"/>
      <c r="G4667" s="484"/>
      <c r="H4667" s="484"/>
      <c r="I4667" s="484"/>
      <c r="J4667" s="484"/>
      <c r="K4667" s="484"/>
      <c r="L4667" s="484"/>
      <c r="M4667" s="485"/>
      <c r="N4667" s="483"/>
      <c r="O4667" s="485"/>
      <c r="P4667" s="486"/>
      <c r="Q4667" s="483"/>
      <c r="R4667" s="485"/>
      <c r="S4667" s="483"/>
      <c r="T4667" s="484"/>
      <c r="U4667" s="484"/>
      <c r="V4667" s="485"/>
      <c r="W4667" s="486"/>
      <c r="X4667" s="487"/>
    </row>
    <row r="4668" spans="5:24" x14ac:dyDescent="0.25">
      <c r="E4668" s="484"/>
      <c r="F4668" s="484"/>
      <c r="G4668" s="484"/>
      <c r="H4668" s="484"/>
      <c r="I4668" s="484"/>
      <c r="J4668" s="484"/>
      <c r="K4668" s="484"/>
      <c r="L4668" s="484"/>
      <c r="M4668" s="485"/>
      <c r="N4668" s="483"/>
      <c r="O4668" s="485"/>
      <c r="P4668" s="486"/>
      <c r="Q4668" s="483"/>
      <c r="R4668" s="485"/>
      <c r="S4668" s="483"/>
      <c r="T4668" s="484"/>
      <c r="U4668" s="484"/>
      <c r="V4668" s="485"/>
      <c r="W4668" s="486"/>
      <c r="X4668" s="487"/>
    </row>
    <row r="4669" spans="5:24" x14ac:dyDescent="0.25">
      <c r="E4669" s="484"/>
      <c r="F4669" s="484"/>
      <c r="G4669" s="484"/>
      <c r="H4669" s="484"/>
      <c r="I4669" s="484"/>
      <c r="J4669" s="484"/>
      <c r="K4669" s="484"/>
      <c r="L4669" s="484"/>
      <c r="M4669" s="485"/>
      <c r="N4669" s="483"/>
      <c r="O4669" s="485"/>
      <c r="P4669" s="486"/>
      <c r="Q4669" s="483"/>
      <c r="R4669" s="485"/>
      <c r="S4669" s="483"/>
      <c r="T4669" s="484"/>
      <c r="U4669" s="484"/>
      <c r="V4669" s="485"/>
      <c r="W4669" s="486"/>
      <c r="X4669" s="487"/>
    </row>
    <row r="4670" spans="5:24" x14ac:dyDescent="0.25">
      <c r="E4670" s="484"/>
      <c r="F4670" s="484"/>
      <c r="G4670" s="484"/>
      <c r="H4670" s="484"/>
      <c r="I4670" s="484"/>
      <c r="J4670" s="484"/>
      <c r="K4670" s="484"/>
      <c r="L4670" s="484"/>
      <c r="M4670" s="485"/>
      <c r="N4670" s="483"/>
      <c r="O4670" s="485"/>
      <c r="P4670" s="486"/>
      <c r="Q4670" s="483"/>
      <c r="R4670" s="485"/>
      <c r="S4670" s="483"/>
      <c r="T4670" s="484"/>
      <c r="U4670" s="484"/>
      <c r="V4670" s="485"/>
      <c r="W4670" s="486"/>
      <c r="X4670" s="487"/>
    </row>
    <row r="4671" spans="5:24" x14ac:dyDescent="0.25">
      <c r="E4671" s="484"/>
      <c r="F4671" s="484"/>
      <c r="G4671" s="484"/>
      <c r="H4671" s="484"/>
      <c r="I4671" s="484"/>
      <c r="J4671" s="484"/>
      <c r="K4671" s="484"/>
      <c r="L4671" s="484"/>
      <c r="M4671" s="485"/>
      <c r="N4671" s="483"/>
      <c r="O4671" s="485"/>
      <c r="P4671" s="486"/>
      <c r="Q4671" s="483"/>
      <c r="R4671" s="485"/>
      <c r="S4671" s="483"/>
      <c r="T4671" s="484"/>
      <c r="U4671" s="484"/>
      <c r="V4671" s="485"/>
      <c r="W4671" s="486"/>
      <c r="X4671" s="487"/>
    </row>
    <row r="4672" spans="5:24" x14ac:dyDescent="0.25">
      <c r="E4672" s="484"/>
      <c r="F4672" s="484"/>
      <c r="G4672" s="484"/>
      <c r="H4672" s="484"/>
      <c r="I4672" s="484"/>
      <c r="J4672" s="484"/>
      <c r="K4672" s="484"/>
      <c r="L4672" s="484"/>
      <c r="M4672" s="485"/>
      <c r="N4672" s="483"/>
      <c r="O4672" s="485"/>
      <c r="P4672" s="486"/>
      <c r="Q4672" s="483"/>
      <c r="R4672" s="485"/>
      <c r="S4672" s="483"/>
      <c r="T4672" s="484"/>
      <c r="U4672" s="484"/>
      <c r="V4672" s="485"/>
      <c r="W4672" s="486"/>
      <c r="X4672" s="487"/>
    </row>
    <row r="4673" spans="5:24" x14ac:dyDescent="0.25">
      <c r="E4673" s="484"/>
      <c r="F4673" s="484"/>
      <c r="G4673" s="484"/>
      <c r="H4673" s="484"/>
      <c r="I4673" s="484"/>
      <c r="J4673" s="484"/>
      <c r="K4673" s="484"/>
      <c r="L4673" s="484"/>
      <c r="M4673" s="485"/>
      <c r="N4673" s="483"/>
      <c r="O4673" s="485"/>
      <c r="P4673" s="486"/>
      <c r="Q4673" s="483"/>
      <c r="R4673" s="485"/>
      <c r="S4673" s="483"/>
      <c r="T4673" s="484"/>
      <c r="U4673" s="484"/>
      <c r="V4673" s="485"/>
      <c r="W4673" s="486"/>
      <c r="X4673" s="487"/>
    </row>
    <row r="4674" spans="5:24" x14ac:dyDescent="0.25">
      <c r="E4674" s="484"/>
      <c r="F4674" s="484"/>
      <c r="G4674" s="484"/>
      <c r="H4674" s="484"/>
      <c r="I4674" s="484"/>
      <c r="J4674" s="484"/>
      <c r="K4674" s="484"/>
      <c r="L4674" s="484"/>
      <c r="M4674" s="485"/>
      <c r="N4674" s="483"/>
      <c r="O4674" s="485"/>
      <c r="P4674" s="486"/>
      <c r="Q4674" s="483"/>
      <c r="R4674" s="485"/>
      <c r="S4674" s="483"/>
      <c r="T4674" s="484"/>
      <c r="U4674" s="484"/>
      <c r="V4674" s="485"/>
      <c r="W4674" s="486"/>
      <c r="X4674" s="487"/>
    </row>
    <row r="4675" spans="5:24" x14ac:dyDescent="0.25">
      <c r="E4675" s="484"/>
      <c r="F4675" s="484"/>
      <c r="G4675" s="484"/>
      <c r="H4675" s="484"/>
      <c r="I4675" s="484"/>
      <c r="J4675" s="484"/>
      <c r="K4675" s="484"/>
      <c r="L4675" s="484"/>
      <c r="M4675" s="485"/>
      <c r="N4675" s="483"/>
      <c r="O4675" s="485"/>
      <c r="P4675" s="486"/>
      <c r="Q4675" s="483"/>
      <c r="R4675" s="485"/>
      <c r="S4675" s="483"/>
      <c r="T4675" s="484"/>
      <c r="U4675" s="484"/>
      <c r="V4675" s="485"/>
      <c r="W4675" s="486"/>
      <c r="X4675" s="487"/>
    </row>
    <row r="4676" spans="5:24" x14ac:dyDescent="0.25">
      <c r="E4676" s="484"/>
      <c r="F4676" s="484"/>
      <c r="G4676" s="484"/>
      <c r="H4676" s="484"/>
      <c r="I4676" s="484"/>
      <c r="J4676" s="484"/>
      <c r="K4676" s="484"/>
      <c r="L4676" s="484"/>
      <c r="M4676" s="485"/>
      <c r="N4676" s="483"/>
      <c r="O4676" s="485"/>
      <c r="P4676" s="486"/>
      <c r="Q4676" s="483"/>
      <c r="R4676" s="485"/>
      <c r="S4676" s="483"/>
      <c r="T4676" s="484"/>
      <c r="U4676" s="484"/>
      <c r="V4676" s="485"/>
      <c r="W4676" s="486"/>
      <c r="X4676" s="487"/>
    </row>
    <row r="4677" spans="5:24" x14ac:dyDescent="0.25">
      <c r="E4677" s="484"/>
      <c r="F4677" s="484"/>
      <c r="G4677" s="484"/>
      <c r="H4677" s="484"/>
      <c r="I4677" s="484"/>
      <c r="J4677" s="484"/>
      <c r="K4677" s="484"/>
      <c r="L4677" s="484"/>
      <c r="M4677" s="485"/>
      <c r="N4677" s="483"/>
      <c r="O4677" s="485"/>
      <c r="P4677" s="486"/>
      <c r="Q4677" s="483"/>
      <c r="R4677" s="485"/>
      <c r="S4677" s="483"/>
      <c r="T4677" s="484"/>
      <c r="U4677" s="484"/>
      <c r="V4677" s="485"/>
      <c r="W4677" s="486"/>
      <c r="X4677" s="487"/>
    </row>
    <row r="4678" spans="5:24" x14ac:dyDescent="0.25">
      <c r="E4678" s="484"/>
      <c r="F4678" s="484"/>
      <c r="G4678" s="484"/>
      <c r="H4678" s="484"/>
      <c r="I4678" s="484"/>
      <c r="J4678" s="484"/>
      <c r="K4678" s="484"/>
      <c r="L4678" s="484"/>
      <c r="M4678" s="485"/>
      <c r="N4678" s="483"/>
      <c r="O4678" s="485"/>
      <c r="P4678" s="486"/>
      <c r="Q4678" s="483"/>
      <c r="R4678" s="485"/>
      <c r="S4678" s="483"/>
      <c r="T4678" s="484"/>
      <c r="U4678" s="484"/>
      <c r="V4678" s="485"/>
      <c r="W4678" s="486"/>
      <c r="X4678" s="487"/>
    </row>
    <row r="4679" spans="5:24" x14ac:dyDescent="0.25">
      <c r="E4679" s="484"/>
      <c r="F4679" s="484"/>
      <c r="G4679" s="484"/>
      <c r="H4679" s="484"/>
      <c r="I4679" s="484"/>
      <c r="J4679" s="484"/>
      <c r="K4679" s="484"/>
      <c r="L4679" s="484"/>
      <c r="M4679" s="485"/>
      <c r="N4679" s="483"/>
      <c r="O4679" s="485"/>
      <c r="P4679" s="486"/>
      <c r="Q4679" s="483"/>
      <c r="R4679" s="485"/>
      <c r="S4679" s="483"/>
      <c r="T4679" s="484"/>
      <c r="U4679" s="484"/>
      <c r="V4679" s="485"/>
      <c r="W4679" s="486"/>
      <c r="X4679" s="487"/>
    </row>
    <row r="4680" spans="5:24" x14ac:dyDescent="0.25">
      <c r="E4680" s="484"/>
      <c r="F4680" s="484"/>
      <c r="G4680" s="484"/>
      <c r="H4680" s="484"/>
      <c r="I4680" s="484"/>
      <c r="J4680" s="484"/>
      <c r="K4680" s="484"/>
      <c r="L4680" s="484"/>
      <c r="M4680" s="485"/>
      <c r="N4680" s="483"/>
      <c r="O4680" s="485"/>
      <c r="P4680" s="486"/>
      <c r="Q4680" s="483"/>
      <c r="R4680" s="485"/>
      <c r="S4680" s="483"/>
      <c r="T4680" s="484"/>
      <c r="U4680" s="484"/>
      <c r="V4680" s="485"/>
      <c r="W4680" s="486"/>
      <c r="X4680" s="487"/>
    </row>
    <row r="4681" spans="5:24" x14ac:dyDescent="0.25">
      <c r="E4681" s="484"/>
      <c r="F4681" s="484"/>
      <c r="G4681" s="484"/>
      <c r="H4681" s="484"/>
      <c r="I4681" s="484"/>
      <c r="J4681" s="484"/>
      <c r="K4681" s="484"/>
      <c r="L4681" s="484"/>
      <c r="M4681" s="485"/>
      <c r="N4681" s="483"/>
      <c r="O4681" s="485"/>
      <c r="P4681" s="486"/>
      <c r="Q4681" s="483"/>
      <c r="R4681" s="485"/>
      <c r="S4681" s="483"/>
      <c r="T4681" s="484"/>
      <c r="U4681" s="484"/>
      <c r="V4681" s="485"/>
      <c r="W4681" s="486"/>
      <c r="X4681" s="487"/>
    </row>
    <row r="4682" spans="5:24" x14ac:dyDescent="0.25">
      <c r="E4682" s="484"/>
      <c r="F4682" s="484"/>
      <c r="G4682" s="484"/>
      <c r="H4682" s="484"/>
      <c r="I4682" s="484"/>
      <c r="J4682" s="484"/>
      <c r="K4682" s="484"/>
      <c r="L4682" s="484"/>
      <c r="M4682" s="485"/>
      <c r="N4682" s="483"/>
      <c r="O4682" s="485"/>
      <c r="P4682" s="486"/>
      <c r="Q4682" s="483"/>
      <c r="R4682" s="485"/>
      <c r="S4682" s="483"/>
      <c r="T4682" s="484"/>
      <c r="U4682" s="484"/>
      <c r="V4682" s="485"/>
      <c r="W4682" s="486"/>
      <c r="X4682" s="487"/>
    </row>
    <row r="4683" spans="5:24" x14ac:dyDescent="0.25">
      <c r="E4683" s="484"/>
      <c r="F4683" s="484"/>
      <c r="G4683" s="484"/>
      <c r="H4683" s="484"/>
      <c r="I4683" s="484"/>
      <c r="J4683" s="484"/>
      <c r="K4683" s="484"/>
      <c r="L4683" s="484"/>
      <c r="M4683" s="485"/>
      <c r="N4683" s="483"/>
      <c r="O4683" s="485"/>
      <c r="P4683" s="486"/>
      <c r="Q4683" s="483"/>
      <c r="R4683" s="485"/>
      <c r="S4683" s="483"/>
      <c r="T4683" s="484"/>
      <c r="U4683" s="484"/>
      <c r="V4683" s="485"/>
      <c r="W4683" s="486"/>
      <c r="X4683" s="487"/>
    </row>
    <row r="4684" spans="5:24" x14ac:dyDescent="0.25">
      <c r="E4684" s="484"/>
      <c r="F4684" s="484"/>
      <c r="G4684" s="484"/>
      <c r="H4684" s="484"/>
      <c r="I4684" s="484"/>
      <c r="J4684" s="484"/>
      <c r="K4684" s="484"/>
      <c r="L4684" s="484"/>
      <c r="M4684" s="485"/>
      <c r="N4684" s="483"/>
      <c r="O4684" s="485"/>
      <c r="P4684" s="486"/>
      <c r="Q4684" s="483"/>
      <c r="R4684" s="485"/>
      <c r="S4684" s="483"/>
      <c r="T4684" s="484"/>
      <c r="U4684" s="484"/>
      <c r="V4684" s="485"/>
      <c r="W4684" s="486"/>
      <c r="X4684" s="487"/>
    </row>
    <row r="4685" spans="5:24" x14ac:dyDescent="0.25">
      <c r="E4685" s="484"/>
      <c r="F4685" s="484"/>
      <c r="G4685" s="484"/>
      <c r="H4685" s="484"/>
      <c r="I4685" s="484"/>
      <c r="J4685" s="484"/>
      <c r="K4685" s="484"/>
      <c r="L4685" s="484"/>
      <c r="M4685" s="485"/>
      <c r="N4685" s="483"/>
      <c r="O4685" s="485"/>
      <c r="P4685" s="486"/>
      <c r="Q4685" s="483"/>
      <c r="R4685" s="485"/>
      <c r="S4685" s="483"/>
      <c r="T4685" s="484"/>
      <c r="U4685" s="484"/>
      <c r="V4685" s="485"/>
      <c r="W4685" s="486"/>
      <c r="X4685" s="487"/>
    </row>
    <row r="4686" spans="5:24" x14ac:dyDescent="0.25">
      <c r="E4686" s="484"/>
      <c r="F4686" s="484"/>
      <c r="G4686" s="484"/>
      <c r="H4686" s="484"/>
      <c r="I4686" s="484"/>
      <c r="J4686" s="484"/>
      <c r="K4686" s="484"/>
      <c r="L4686" s="484"/>
      <c r="M4686" s="485"/>
      <c r="N4686" s="483"/>
      <c r="O4686" s="485"/>
      <c r="P4686" s="486"/>
      <c r="Q4686" s="483"/>
      <c r="R4686" s="485"/>
      <c r="S4686" s="483"/>
      <c r="T4686" s="484"/>
      <c r="U4686" s="484"/>
      <c r="V4686" s="485"/>
      <c r="W4686" s="486"/>
      <c r="X4686" s="487"/>
    </row>
    <row r="4687" spans="5:24" x14ac:dyDescent="0.25">
      <c r="E4687" s="484"/>
      <c r="F4687" s="484"/>
      <c r="G4687" s="484"/>
      <c r="H4687" s="484"/>
      <c r="I4687" s="484"/>
      <c r="J4687" s="484"/>
      <c r="K4687" s="484"/>
      <c r="L4687" s="484"/>
      <c r="M4687" s="485"/>
      <c r="N4687" s="483"/>
      <c r="O4687" s="485"/>
      <c r="P4687" s="486"/>
      <c r="Q4687" s="483"/>
      <c r="R4687" s="485"/>
      <c r="S4687" s="483"/>
      <c r="T4687" s="484"/>
      <c r="U4687" s="484"/>
      <c r="V4687" s="485"/>
      <c r="W4687" s="486"/>
      <c r="X4687" s="487"/>
    </row>
    <row r="4688" spans="5:24" x14ac:dyDescent="0.25">
      <c r="E4688" s="484"/>
      <c r="F4688" s="484"/>
      <c r="G4688" s="484"/>
      <c r="H4688" s="484"/>
      <c r="I4688" s="484"/>
      <c r="J4688" s="484"/>
      <c r="K4688" s="484"/>
      <c r="L4688" s="484"/>
      <c r="M4688" s="485"/>
      <c r="N4688" s="483"/>
      <c r="O4688" s="485"/>
      <c r="P4688" s="486"/>
      <c r="Q4688" s="483"/>
      <c r="R4688" s="485"/>
      <c r="S4688" s="483"/>
      <c r="T4688" s="484"/>
      <c r="U4688" s="484"/>
      <c r="V4688" s="485"/>
      <c r="W4688" s="486"/>
      <c r="X4688" s="487"/>
    </row>
    <row r="4689" spans="5:24" x14ac:dyDescent="0.25">
      <c r="E4689" s="484"/>
      <c r="F4689" s="484"/>
      <c r="G4689" s="484"/>
      <c r="H4689" s="484"/>
      <c r="I4689" s="484"/>
      <c r="J4689" s="484"/>
      <c r="K4689" s="484"/>
      <c r="L4689" s="484"/>
      <c r="M4689" s="485"/>
      <c r="N4689" s="483"/>
      <c r="O4689" s="485"/>
      <c r="P4689" s="486"/>
      <c r="Q4689" s="483"/>
      <c r="R4689" s="485"/>
      <c r="S4689" s="483"/>
      <c r="T4689" s="484"/>
      <c r="U4689" s="484"/>
      <c r="V4689" s="485"/>
      <c r="W4689" s="486"/>
      <c r="X4689" s="487"/>
    </row>
    <row r="4690" spans="5:24" x14ac:dyDescent="0.25">
      <c r="E4690" s="484"/>
      <c r="F4690" s="484"/>
      <c r="G4690" s="484"/>
      <c r="H4690" s="484"/>
      <c r="I4690" s="484"/>
      <c r="J4690" s="484"/>
      <c r="K4690" s="484"/>
      <c r="L4690" s="484"/>
      <c r="M4690" s="485"/>
      <c r="N4690" s="483"/>
      <c r="O4690" s="485"/>
      <c r="P4690" s="486"/>
      <c r="Q4690" s="483"/>
      <c r="R4690" s="485"/>
      <c r="S4690" s="483"/>
      <c r="T4690" s="484"/>
      <c r="U4690" s="484"/>
      <c r="V4690" s="485"/>
      <c r="W4690" s="486"/>
      <c r="X4690" s="487"/>
    </row>
    <row r="4691" spans="5:24" x14ac:dyDescent="0.25">
      <c r="E4691" s="484"/>
      <c r="F4691" s="484"/>
      <c r="G4691" s="484"/>
      <c r="H4691" s="484"/>
      <c r="I4691" s="484"/>
      <c r="J4691" s="484"/>
      <c r="K4691" s="484"/>
      <c r="L4691" s="484"/>
      <c r="M4691" s="485"/>
      <c r="N4691" s="483"/>
      <c r="O4691" s="485"/>
      <c r="P4691" s="486"/>
      <c r="Q4691" s="483"/>
      <c r="R4691" s="485"/>
      <c r="S4691" s="483"/>
      <c r="T4691" s="484"/>
      <c r="U4691" s="484"/>
      <c r="V4691" s="485"/>
      <c r="W4691" s="486"/>
      <c r="X4691" s="487"/>
    </row>
    <row r="4692" spans="5:24" x14ac:dyDescent="0.25">
      <c r="E4692" s="484"/>
      <c r="F4692" s="484"/>
      <c r="G4692" s="484"/>
      <c r="H4692" s="484"/>
      <c r="I4692" s="484"/>
      <c r="J4692" s="484"/>
      <c r="K4692" s="484"/>
      <c r="L4692" s="484"/>
      <c r="M4692" s="485"/>
      <c r="N4692" s="483"/>
      <c r="O4692" s="485"/>
      <c r="P4692" s="486"/>
      <c r="Q4692" s="483"/>
      <c r="R4692" s="485"/>
      <c r="S4692" s="483"/>
      <c r="T4692" s="484"/>
      <c r="U4692" s="484"/>
      <c r="V4692" s="485"/>
      <c r="W4692" s="486"/>
      <c r="X4692" s="487"/>
    </row>
    <row r="4693" spans="5:24" x14ac:dyDescent="0.25">
      <c r="E4693" s="484"/>
      <c r="F4693" s="484"/>
      <c r="G4693" s="484"/>
      <c r="H4693" s="484"/>
      <c r="I4693" s="484"/>
      <c r="J4693" s="484"/>
      <c r="K4693" s="484"/>
      <c r="L4693" s="484"/>
      <c r="M4693" s="485"/>
      <c r="N4693" s="483"/>
      <c r="O4693" s="485"/>
      <c r="P4693" s="486"/>
      <c r="Q4693" s="483"/>
      <c r="R4693" s="485"/>
      <c r="S4693" s="483"/>
      <c r="T4693" s="484"/>
      <c r="U4693" s="484"/>
      <c r="V4693" s="485"/>
      <c r="W4693" s="486"/>
      <c r="X4693" s="487"/>
    </row>
    <row r="4694" spans="5:24" x14ac:dyDescent="0.25">
      <c r="E4694" s="484"/>
      <c r="F4694" s="484"/>
      <c r="G4694" s="484"/>
      <c r="H4694" s="484"/>
      <c r="I4694" s="484"/>
      <c r="J4694" s="484"/>
      <c r="K4694" s="484"/>
      <c r="L4694" s="484"/>
      <c r="M4694" s="485"/>
      <c r="N4694" s="483"/>
      <c r="O4694" s="485"/>
      <c r="P4694" s="486"/>
      <c r="Q4694" s="483"/>
      <c r="R4694" s="485"/>
      <c r="S4694" s="483"/>
      <c r="T4694" s="484"/>
      <c r="U4694" s="484"/>
      <c r="V4694" s="485"/>
      <c r="W4694" s="486"/>
      <c r="X4694" s="487"/>
    </row>
    <row r="4695" spans="5:24" x14ac:dyDescent="0.25">
      <c r="E4695" s="484"/>
      <c r="F4695" s="484"/>
      <c r="G4695" s="484"/>
      <c r="H4695" s="484"/>
      <c r="I4695" s="484"/>
      <c r="J4695" s="484"/>
      <c r="K4695" s="484"/>
      <c r="L4695" s="484"/>
      <c r="M4695" s="485"/>
      <c r="N4695" s="483"/>
      <c r="O4695" s="485"/>
      <c r="P4695" s="486"/>
      <c r="Q4695" s="483"/>
      <c r="R4695" s="485"/>
      <c r="S4695" s="483"/>
      <c r="T4695" s="484"/>
      <c r="U4695" s="484"/>
      <c r="V4695" s="485"/>
      <c r="W4695" s="486"/>
      <c r="X4695" s="487"/>
    </row>
    <row r="4696" spans="5:24" x14ac:dyDescent="0.25">
      <c r="E4696" s="484"/>
      <c r="F4696" s="484"/>
      <c r="G4696" s="484"/>
      <c r="H4696" s="484"/>
      <c r="I4696" s="484"/>
      <c r="J4696" s="484"/>
      <c r="K4696" s="484"/>
      <c r="L4696" s="484"/>
      <c r="M4696" s="485"/>
      <c r="N4696" s="483"/>
      <c r="O4696" s="485"/>
      <c r="P4696" s="486"/>
      <c r="Q4696" s="483"/>
      <c r="R4696" s="485"/>
      <c r="S4696" s="483"/>
      <c r="T4696" s="484"/>
      <c r="U4696" s="484"/>
      <c r="V4696" s="485"/>
      <c r="W4696" s="486"/>
      <c r="X4696" s="487"/>
    </row>
    <row r="4697" spans="5:24" x14ac:dyDescent="0.25">
      <c r="E4697" s="484"/>
      <c r="F4697" s="484"/>
      <c r="G4697" s="484"/>
      <c r="H4697" s="484"/>
      <c r="I4697" s="484"/>
      <c r="J4697" s="484"/>
      <c r="K4697" s="484"/>
      <c r="L4697" s="484"/>
      <c r="M4697" s="485"/>
      <c r="N4697" s="483"/>
      <c r="O4697" s="485"/>
      <c r="P4697" s="486"/>
      <c r="Q4697" s="483"/>
      <c r="R4697" s="485"/>
      <c r="S4697" s="483"/>
      <c r="T4697" s="484"/>
      <c r="U4697" s="484"/>
      <c r="V4697" s="485"/>
      <c r="W4697" s="486"/>
      <c r="X4697" s="487"/>
    </row>
    <row r="4698" spans="5:24" x14ac:dyDescent="0.25">
      <c r="E4698" s="484"/>
      <c r="F4698" s="484"/>
      <c r="G4698" s="484"/>
      <c r="H4698" s="484"/>
      <c r="I4698" s="484"/>
      <c r="J4698" s="484"/>
      <c r="K4698" s="484"/>
      <c r="L4698" s="484"/>
      <c r="M4698" s="485"/>
      <c r="N4698" s="483"/>
      <c r="O4698" s="485"/>
      <c r="P4698" s="486"/>
      <c r="Q4698" s="483"/>
      <c r="R4698" s="485"/>
      <c r="S4698" s="483"/>
      <c r="T4698" s="484"/>
      <c r="U4698" s="484"/>
      <c r="V4698" s="485"/>
      <c r="W4698" s="486"/>
      <c r="X4698" s="487"/>
    </row>
    <row r="4699" spans="5:24" x14ac:dyDescent="0.25">
      <c r="E4699" s="484"/>
      <c r="F4699" s="484"/>
      <c r="G4699" s="484"/>
      <c r="H4699" s="484"/>
      <c r="I4699" s="484"/>
      <c r="J4699" s="484"/>
      <c r="K4699" s="484"/>
      <c r="L4699" s="484"/>
      <c r="M4699" s="485"/>
      <c r="N4699" s="483"/>
      <c r="O4699" s="485"/>
      <c r="P4699" s="486"/>
      <c r="Q4699" s="483"/>
      <c r="R4699" s="485"/>
      <c r="S4699" s="483"/>
      <c r="T4699" s="484"/>
      <c r="U4699" s="484"/>
      <c r="V4699" s="485"/>
      <c r="W4699" s="486"/>
      <c r="X4699" s="487"/>
    </row>
    <row r="4700" spans="5:24" x14ac:dyDescent="0.25">
      <c r="E4700" s="484"/>
      <c r="F4700" s="484"/>
      <c r="G4700" s="484"/>
      <c r="H4700" s="484"/>
      <c r="I4700" s="484"/>
      <c r="J4700" s="484"/>
      <c r="K4700" s="484"/>
      <c r="L4700" s="484"/>
      <c r="M4700" s="485"/>
      <c r="N4700" s="483"/>
      <c r="O4700" s="485"/>
      <c r="P4700" s="486"/>
      <c r="Q4700" s="483"/>
      <c r="R4700" s="485"/>
      <c r="S4700" s="483"/>
      <c r="T4700" s="484"/>
      <c r="U4700" s="484"/>
      <c r="V4700" s="485"/>
      <c r="W4700" s="486"/>
      <c r="X4700" s="487"/>
    </row>
    <row r="4701" spans="5:24" x14ac:dyDescent="0.25">
      <c r="E4701" s="484"/>
      <c r="F4701" s="484"/>
      <c r="G4701" s="484"/>
      <c r="H4701" s="484"/>
      <c r="I4701" s="484"/>
      <c r="J4701" s="484"/>
      <c r="K4701" s="484"/>
      <c r="L4701" s="484"/>
      <c r="M4701" s="485"/>
      <c r="N4701" s="483"/>
      <c r="O4701" s="485"/>
      <c r="P4701" s="486"/>
      <c r="Q4701" s="483"/>
      <c r="R4701" s="485"/>
      <c r="S4701" s="483"/>
      <c r="T4701" s="484"/>
      <c r="U4701" s="484"/>
      <c r="V4701" s="485"/>
      <c r="W4701" s="486"/>
      <c r="X4701" s="487"/>
    </row>
    <row r="4702" spans="5:24" x14ac:dyDescent="0.25">
      <c r="E4702" s="484"/>
      <c r="F4702" s="484"/>
      <c r="G4702" s="484"/>
      <c r="H4702" s="484"/>
      <c r="I4702" s="484"/>
      <c r="J4702" s="484"/>
      <c r="K4702" s="484"/>
      <c r="L4702" s="484"/>
      <c r="M4702" s="485"/>
      <c r="N4702" s="483"/>
      <c r="O4702" s="485"/>
      <c r="P4702" s="486"/>
      <c r="Q4702" s="483"/>
      <c r="R4702" s="485"/>
      <c r="S4702" s="483"/>
      <c r="T4702" s="484"/>
      <c r="U4702" s="484"/>
      <c r="V4702" s="485"/>
      <c r="W4702" s="486"/>
      <c r="X4702" s="487"/>
    </row>
    <row r="4703" spans="5:24" x14ac:dyDescent="0.25">
      <c r="E4703" s="484"/>
      <c r="F4703" s="484"/>
      <c r="G4703" s="484"/>
      <c r="H4703" s="484"/>
      <c r="I4703" s="484"/>
      <c r="J4703" s="484"/>
      <c r="K4703" s="484"/>
      <c r="L4703" s="484"/>
      <c r="M4703" s="485"/>
      <c r="N4703" s="483"/>
      <c r="O4703" s="485"/>
      <c r="P4703" s="486"/>
      <c r="Q4703" s="483"/>
      <c r="R4703" s="485"/>
      <c r="S4703" s="483"/>
      <c r="T4703" s="484"/>
      <c r="U4703" s="484"/>
      <c r="V4703" s="485"/>
      <c r="W4703" s="486"/>
      <c r="X4703" s="487"/>
    </row>
    <row r="4704" spans="5:24" x14ac:dyDescent="0.25">
      <c r="E4704" s="484"/>
      <c r="F4704" s="484"/>
      <c r="G4704" s="484"/>
      <c r="H4704" s="484"/>
      <c r="I4704" s="484"/>
      <c r="J4704" s="484"/>
      <c r="K4704" s="484"/>
      <c r="L4704" s="484"/>
      <c r="M4704" s="485"/>
      <c r="N4704" s="483"/>
      <c r="O4704" s="485"/>
      <c r="P4704" s="486"/>
      <c r="Q4704" s="483"/>
      <c r="R4704" s="485"/>
      <c r="S4704" s="483"/>
      <c r="T4704" s="484"/>
      <c r="U4704" s="484"/>
      <c r="V4704" s="485"/>
      <c r="W4704" s="486"/>
      <c r="X4704" s="487"/>
    </row>
    <row r="4705" spans="5:24" x14ac:dyDescent="0.25">
      <c r="E4705" s="484"/>
      <c r="F4705" s="484"/>
      <c r="G4705" s="484"/>
      <c r="H4705" s="484"/>
      <c r="I4705" s="484"/>
      <c r="J4705" s="484"/>
      <c r="K4705" s="484"/>
      <c r="L4705" s="484"/>
      <c r="M4705" s="485"/>
      <c r="N4705" s="483"/>
      <c r="O4705" s="485"/>
      <c r="P4705" s="486"/>
      <c r="Q4705" s="483"/>
      <c r="R4705" s="485"/>
      <c r="S4705" s="483"/>
      <c r="T4705" s="484"/>
      <c r="U4705" s="484"/>
      <c r="V4705" s="485"/>
      <c r="W4705" s="486"/>
      <c r="X4705" s="487"/>
    </row>
    <row r="4706" spans="5:24" x14ac:dyDescent="0.25">
      <c r="E4706" s="484"/>
      <c r="F4706" s="484"/>
      <c r="G4706" s="484"/>
      <c r="H4706" s="484"/>
      <c r="I4706" s="484"/>
      <c r="J4706" s="484"/>
      <c r="K4706" s="484"/>
      <c r="L4706" s="484"/>
      <c r="M4706" s="485"/>
      <c r="N4706" s="483"/>
      <c r="O4706" s="485"/>
      <c r="P4706" s="486"/>
      <c r="Q4706" s="483"/>
      <c r="R4706" s="485"/>
      <c r="S4706" s="483"/>
      <c r="T4706" s="484"/>
      <c r="U4706" s="484"/>
      <c r="V4706" s="485"/>
      <c r="W4706" s="486"/>
      <c r="X4706" s="487"/>
    </row>
    <row r="4707" spans="5:24" x14ac:dyDescent="0.25">
      <c r="E4707" s="484"/>
      <c r="F4707" s="484"/>
      <c r="G4707" s="484"/>
      <c r="H4707" s="484"/>
      <c r="I4707" s="484"/>
      <c r="J4707" s="484"/>
      <c r="K4707" s="484"/>
      <c r="L4707" s="484"/>
      <c r="M4707" s="485"/>
      <c r="N4707" s="483"/>
      <c r="O4707" s="485"/>
      <c r="P4707" s="486"/>
      <c r="Q4707" s="483"/>
      <c r="R4707" s="485"/>
      <c r="S4707" s="483"/>
      <c r="T4707" s="484"/>
      <c r="U4707" s="484"/>
      <c r="V4707" s="485"/>
      <c r="W4707" s="486"/>
      <c r="X4707" s="487"/>
    </row>
    <row r="4708" spans="5:24" x14ac:dyDescent="0.25">
      <c r="E4708" s="484"/>
      <c r="F4708" s="484"/>
      <c r="G4708" s="484"/>
      <c r="H4708" s="484"/>
      <c r="I4708" s="484"/>
      <c r="J4708" s="484"/>
      <c r="K4708" s="484"/>
      <c r="L4708" s="484"/>
      <c r="M4708" s="485"/>
      <c r="N4708" s="483"/>
      <c r="O4708" s="485"/>
      <c r="P4708" s="486"/>
      <c r="Q4708" s="483"/>
      <c r="R4708" s="485"/>
      <c r="S4708" s="483"/>
      <c r="T4708" s="484"/>
      <c r="U4708" s="484"/>
      <c r="V4708" s="485"/>
      <c r="W4708" s="486"/>
      <c r="X4708" s="487"/>
    </row>
    <row r="4709" spans="5:24" x14ac:dyDescent="0.25">
      <c r="E4709" s="484"/>
      <c r="F4709" s="484"/>
      <c r="G4709" s="484"/>
      <c r="H4709" s="484"/>
      <c r="I4709" s="484"/>
      <c r="J4709" s="484"/>
      <c r="K4709" s="484"/>
      <c r="L4709" s="484"/>
      <c r="M4709" s="485"/>
      <c r="N4709" s="483"/>
      <c r="O4709" s="485"/>
      <c r="P4709" s="486"/>
      <c r="Q4709" s="483"/>
      <c r="R4709" s="485"/>
      <c r="S4709" s="483"/>
      <c r="T4709" s="484"/>
      <c r="U4709" s="484"/>
      <c r="V4709" s="485"/>
      <c r="W4709" s="486"/>
      <c r="X4709" s="487"/>
    </row>
    <row r="4710" spans="5:24" x14ac:dyDescent="0.25">
      <c r="E4710" s="484"/>
      <c r="F4710" s="484"/>
      <c r="G4710" s="484"/>
      <c r="H4710" s="484"/>
      <c r="I4710" s="484"/>
      <c r="J4710" s="484"/>
      <c r="K4710" s="484"/>
      <c r="L4710" s="484"/>
      <c r="M4710" s="485"/>
      <c r="N4710" s="483"/>
      <c r="O4710" s="485"/>
      <c r="P4710" s="486"/>
      <c r="Q4710" s="483"/>
      <c r="R4710" s="485"/>
      <c r="S4710" s="483"/>
      <c r="T4710" s="484"/>
      <c r="U4710" s="484"/>
      <c r="V4710" s="485"/>
      <c r="W4710" s="486"/>
      <c r="X4710" s="487"/>
    </row>
    <row r="4711" spans="5:24" x14ac:dyDescent="0.25">
      <c r="E4711" s="484"/>
      <c r="F4711" s="484"/>
      <c r="G4711" s="484"/>
      <c r="H4711" s="484"/>
      <c r="I4711" s="484"/>
      <c r="J4711" s="484"/>
      <c r="K4711" s="484"/>
      <c r="L4711" s="484"/>
      <c r="M4711" s="485"/>
      <c r="N4711" s="483"/>
      <c r="O4711" s="485"/>
      <c r="P4711" s="486"/>
      <c r="Q4711" s="483"/>
      <c r="R4711" s="485"/>
      <c r="S4711" s="483"/>
      <c r="T4711" s="484"/>
      <c r="U4711" s="484"/>
      <c r="V4711" s="485"/>
      <c r="W4711" s="486"/>
      <c r="X4711" s="487"/>
    </row>
    <row r="4712" spans="5:24" x14ac:dyDescent="0.25">
      <c r="E4712" s="484"/>
      <c r="F4712" s="484"/>
      <c r="G4712" s="484"/>
      <c r="H4712" s="484"/>
      <c r="I4712" s="484"/>
      <c r="J4712" s="484"/>
      <c r="K4712" s="484"/>
      <c r="L4712" s="484"/>
      <c r="M4712" s="485"/>
      <c r="N4712" s="483"/>
      <c r="O4712" s="485"/>
      <c r="P4712" s="486"/>
      <c r="Q4712" s="483"/>
      <c r="R4712" s="485"/>
      <c r="S4712" s="483"/>
      <c r="T4712" s="484"/>
      <c r="U4712" s="484"/>
      <c r="V4712" s="485"/>
      <c r="W4712" s="486"/>
      <c r="X4712" s="487"/>
    </row>
    <row r="4713" spans="5:24" x14ac:dyDescent="0.25">
      <c r="E4713" s="484"/>
      <c r="F4713" s="484"/>
      <c r="G4713" s="484"/>
      <c r="H4713" s="484"/>
      <c r="I4713" s="484"/>
      <c r="J4713" s="484"/>
      <c r="K4713" s="484"/>
      <c r="L4713" s="484"/>
      <c r="M4713" s="485"/>
      <c r="N4713" s="483"/>
      <c r="O4713" s="485"/>
      <c r="P4713" s="486"/>
      <c r="Q4713" s="483"/>
      <c r="R4713" s="485"/>
      <c r="S4713" s="483"/>
      <c r="T4713" s="484"/>
      <c r="U4713" s="484"/>
      <c r="V4713" s="485"/>
      <c r="W4713" s="486"/>
      <c r="X4713" s="487"/>
    </row>
    <row r="4714" spans="5:24" x14ac:dyDescent="0.25">
      <c r="E4714" s="484"/>
      <c r="F4714" s="484"/>
      <c r="G4714" s="484"/>
      <c r="H4714" s="484"/>
      <c r="I4714" s="484"/>
      <c r="J4714" s="484"/>
      <c r="K4714" s="484"/>
      <c r="L4714" s="484"/>
      <c r="M4714" s="485"/>
      <c r="N4714" s="483"/>
      <c r="O4714" s="485"/>
      <c r="P4714" s="486"/>
      <c r="Q4714" s="483"/>
      <c r="R4714" s="485"/>
      <c r="S4714" s="483"/>
      <c r="T4714" s="484"/>
      <c r="U4714" s="484"/>
      <c r="V4714" s="485"/>
      <c r="W4714" s="486"/>
      <c r="X4714" s="487"/>
    </row>
    <row r="4715" spans="5:24" x14ac:dyDescent="0.25">
      <c r="E4715" s="484"/>
      <c r="F4715" s="484"/>
      <c r="G4715" s="484"/>
      <c r="H4715" s="484"/>
      <c r="I4715" s="484"/>
      <c r="J4715" s="484"/>
      <c r="K4715" s="484"/>
      <c r="L4715" s="484"/>
      <c r="M4715" s="485"/>
      <c r="N4715" s="483"/>
      <c r="O4715" s="485"/>
      <c r="P4715" s="486"/>
      <c r="Q4715" s="483"/>
      <c r="R4715" s="485"/>
      <c r="S4715" s="483"/>
      <c r="T4715" s="484"/>
      <c r="U4715" s="484"/>
      <c r="V4715" s="485"/>
      <c r="W4715" s="486"/>
      <c r="X4715" s="487"/>
    </row>
    <row r="4716" spans="5:24" x14ac:dyDescent="0.25">
      <c r="E4716" s="484"/>
      <c r="F4716" s="484"/>
      <c r="G4716" s="484"/>
      <c r="H4716" s="484"/>
      <c r="I4716" s="484"/>
      <c r="J4716" s="484"/>
      <c r="K4716" s="484"/>
      <c r="L4716" s="484"/>
      <c r="M4716" s="485"/>
      <c r="N4716" s="483"/>
      <c r="O4716" s="485"/>
      <c r="P4716" s="486"/>
      <c r="Q4716" s="483"/>
      <c r="R4716" s="485"/>
      <c r="S4716" s="483"/>
      <c r="T4716" s="484"/>
      <c r="U4716" s="484"/>
      <c r="V4716" s="485"/>
      <c r="W4716" s="486"/>
      <c r="X4716" s="487"/>
    </row>
    <row r="4717" spans="5:24" x14ac:dyDescent="0.25">
      <c r="E4717" s="484"/>
      <c r="F4717" s="484"/>
      <c r="G4717" s="484"/>
      <c r="H4717" s="484"/>
      <c r="I4717" s="484"/>
      <c r="J4717" s="484"/>
      <c r="K4717" s="484"/>
      <c r="L4717" s="484"/>
      <c r="M4717" s="485"/>
      <c r="N4717" s="483"/>
      <c r="O4717" s="485"/>
      <c r="P4717" s="486"/>
      <c r="Q4717" s="483"/>
      <c r="R4717" s="485"/>
      <c r="S4717" s="483"/>
      <c r="T4717" s="484"/>
      <c r="U4717" s="484"/>
      <c r="V4717" s="485"/>
      <c r="W4717" s="486"/>
      <c r="X4717" s="487"/>
    </row>
    <row r="4718" spans="5:24" x14ac:dyDescent="0.25">
      <c r="E4718" s="484"/>
      <c r="F4718" s="484"/>
      <c r="G4718" s="484"/>
      <c r="H4718" s="484"/>
      <c r="I4718" s="484"/>
      <c r="J4718" s="484"/>
      <c r="K4718" s="484"/>
      <c r="L4718" s="484"/>
      <c r="M4718" s="485"/>
      <c r="N4718" s="483"/>
      <c r="O4718" s="485"/>
      <c r="P4718" s="486"/>
      <c r="Q4718" s="483"/>
      <c r="R4718" s="485"/>
      <c r="S4718" s="483"/>
      <c r="T4718" s="484"/>
      <c r="U4718" s="484"/>
      <c r="V4718" s="485"/>
      <c r="W4718" s="486"/>
      <c r="X4718" s="487"/>
    </row>
    <row r="4719" spans="5:24" x14ac:dyDescent="0.25">
      <c r="E4719" s="484"/>
      <c r="F4719" s="484"/>
      <c r="G4719" s="484"/>
      <c r="H4719" s="484"/>
      <c r="I4719" s="484"/>
      <c r="J4719" s="484"/>
      <c r="K4719" s="484"/>
      <c r="L4719" s="484"/>
      <c r="M4719" s="485"/>
      <c r="N4719" s="483"/>
      <c r="O4719" s="485"/>
      <c r="P4719" s="486"/>
      <c r="Q4719" s="483"/>
      <c r="R4719" s="485"/>
      <c r="S4719" s="483"/>
      <c r="T4719" s="484"/>
      <c r="U4719" s="484"/>
      <c r="V4719" s="485"/>
      <c r="W4719" s="486"/>
      <c r="X4719" s="487"/>
    </row>
    <row r="4720" spans="5:24" x14ac:dyDescent="0.25">
      <c r="E4720" s="484"/>
      <c r="F4720" s="484"/>
      <c r="G4720" s="484"/>
      <c r="H4720" s="484"/>
      <c r="I4720" s="484"/>
      <c r="J4720" s="484"/>
      <c r="K4720" s="484"/>
      <c r="L4720" s="484"/>
      <c r="M4720" s="485"/>
      <c r="N4720" s="483"/>
      <c r="O4720" s="485"/>
      <c r="P4720" s="486"/>
      <c r="Q4720" s="483"/>
      <c r="R4720" s="485"/>
      <c r="S4720" s="483"/>
      <c r="T4720" s="484"/>
      <c r="U4720" s="484"/>
      <c r="V4720" s="485"/>
      <c r="W4720" s="486"/>
      <c r="X4720" s="487"/>
    </row>
    <row r="4721" spans="5:24" x14ac:dyDescent="0.25">
      <c r="E4721" s="484"/>
      <c r="F4721" s="484"/>
      <c r="G4721" s="484"/>
      <c r="H4721" s="484"/>
      <c r="I4721" s="484"/>
      <c r="J4721" s="484"/>
      <c r="K4721" s="484"/>
      <c r="L4721" s="484"/>
      <c r="M4721" s="485"/>
      <c r="N4721" s="483"/>
      <c r="O4721" s="485"/>
      <c r="P4721" s="486"/>
      <c r="Q4721" s="483"/>
      <c r="R4721" s="485"/>
      <c r="S4721" s="483"/>
      <c r="T4721" s="484"/>
      <c r="U4721" s="484"/>
      <c r="V4721" s="485"/>
      <c r="W4721" s="486"/>
      <c r="X4721" s="487"/>
    </row>
    <row r="4722" spans="5:24" x14ac:dyDescent="0.25">
      <c r="E4722" s="484"/>
      <c r="F4722" s="484"/>
      <c r="G4722" s="484"/>
      <c r="H4722" s="484"/>
      <c r="I4722" s="484"/>
      <c r="J4722" s="484"/>
      <c r="K4722" s="484"/>
      <c r="L4722" s="484"/>
      <c r="M4722" s="485"/>
      <c r="N4722" s="483"/>
      <c r="O4722" s="485"/>
      <c r="P4722" s="486"/>
      <c r="Q4722" s="483"/>
      <c r="R4722" s="485"/>
      <c r="S4722" s="483"/>
      <c r="T4722" s="484"/>
      <c r="U4722" s="484"/>
      <c r="V4722" s="485"/>
      <c r="W4722" s="486"/>
      <c r="X4722" s="487"/>
    </row>
    <row r="4723" spans="5:24" x14ac:dyDescent="0.25">
      <c r="E4723" s="484"/>
      <c r="F4723" s="484"/>
      <c r="G4723" s="484"/>
      <c r="H4723" s="484"/>
      <c r="I4723" s="484"/>
      <c r="J4723" s="484"/>
      <c r="K4723" s="484"/>
      <c r="L4723" s="484"/>
      <c r="M4723" s="485"/>
      <c r="N4723" s="483"/>
      <c r="O4723" s="485"/>
      <c r="P4723" s="486"/>
      <c r="Q4723" s="483"/>
      <c r="R4723" s="485"/>
      <c r="S4723" s="483"/>
      <c r="T4723" s="484"/>
      <c r="U4723" s="484"/>
      <c r="V4723" s="485"/>
      <c r="W4723" s="486"/>
      <c r="X4723" s="487"/>
    </row>
    <row r="4724" spans="5:24" x14ac:dyDescent="0.25">
      <c r="E4724" s="484"/>
      <c r="F4724" s="484"/>
      <c r="G4724" s="484"/>
      <c r="H4724" s="484"/>
      <c r="I4724" s="484"/>
      <c r="J4724" s="484"/>
      <c r="K4724" s="484"/>
      <c r="L4724" s="484"/>
      <c r="M4724" s="485"/>
      <c r="N4724" s="483"/>
      <c r="O4724" s="485"/>
      <c r="P4724" s="486"/>
      <c r="Q4724" s="483"/>
      <c r="R4724" s="485"/>
      <c r="S4724" s="483"/>
      <c r="T4724" s="484"/>
      <c r="U4724" s="484"/>
      <c r="V4724" s="485"/>
      <c r="W4724" s="486"/>
      <c r="X4724" s="487"/>
    </row>
    <row r="4725" spans="5:24" x14ac:dyDescent="0.25">
      <c r="E4725" s="484"/>
      <c r="F4725" s="484"/>
      <c r="G4725" s="484"/>
      <c r="H4725" s="484"/>
      <c r="I4725" s="484"/>
      <c r="J4725" s="484"/>
      <c r="K4725" s="484"/>
      <c r="L4725" s="484"/>
      <c r="M4725" s="485"/>
      <c r="N4725" s="483"/>
      <c r="O4725" s="485"/>
      <c r="P4725" s="486"/>
      <c r="Q4725" s="483"/>
      <c r="R4725" s="485"/>
      <c r="S4725" s="483"/>
      <c r="T4725" s="484"/>
      <c r="U4725" s="484"/>
      <c r="V4725" s="485"/>
      <c r="W4725" s="486"/>
      <c r="X4725" s="487"/>
    </row>
    <row r="4726" spans="5:24" x14ac:dyDescent="0.25">
      <c r="E4726" s="484"/>
      <c r="F4726" s="484"/>
      <c r="G4726" s="484"/>
      <c r="H4726" s="484"/>
      <c r="I4726" s="484"/>
      <c r="J4726" s="484"/>
      <c r="K4726" s="484"/>
      <c r="L4726" s="484"/>
      <c r="M4726" s="485"/>
      <c r="N4726" s="483"/>
      <c r="O4726" s="485"/>
      <c r="P4726" s="486"/>
      <c r="Q4726" s="483"/>
      <c r="R4726" s="485"/>
      <c r="S4726" s="483"/>
      <c r="T4726" s="484"/>
      <c r="U4726" s="484"/>
      <c r="V4726" s="485"/>
      <c r="W4726" s="486"/>
      <c r="X4726" s="487"/>
    </row>
    <row r="4727" spans="5:24" x14ac:dyDescent="0.25">
      <c r="E4727" s="484"/>
      <c r="F4727" s="484"/>
      <c r="G4727" s="484"/>
      <c r="H4727" s="484"/>
      <c r="I4727" s="484"/>
      <c r="J4727" s="484"/>
      <c r="K4727" s="484"/>
      <c r="L4727" s="484"/>
      <c r="M4727" s="485"/>
      <c r="N4727" s="483"/>
      <c r="O4727" s="485"/>
      <c r="P4727" s="486"/>
      <c r="Q4727" s="483"/>
      <c r="R4727" s="485"/>
      <c r="S4727" s="483"/>
      <c r="T4727" s="484"/>
      <c r="U4727" s="484"/>
      <c r="V4727" s="485"/>
      <c r="W4727" s="486"/>
      <c r="X4727" s="487"/>
    </row>
    <row r="4728" spans="5:24" x14ac:dyDescent="0.25">
      <c r="E4728" s="484"/>
      <c r="F4728" s="484"/>
      <c r="G4728" s="484"/>
      <c r="H4728" s="484"/>
      <c r="I4728" s="484"/>
      <c r="J4728" s="484"/>
      <c r="K4728" s="484"/>
      <c r="L4728" s="484"/>
      <c r="M4728" s="485"/>
      <c r="N4728" s="483"/>
      <c r="O4728" s="485"/>
      <c r="P4728" s="486"/>
      <c r="Q4728" s="483"/>
      <c r="R4728" s="485"/>
      <c r="S4728" s="483"/>
      <c r="T4728" s="484"/>
      <c r="U4728" s="484"/>
      <c r="V4728" s="485"/>
      <c r="W4728" s="486"/>
      <c r="X4728" s="487"/>
    </row>
    <row r="4729" spans="5:24" x14ac:dyDescent="0.25">
      <c r="E4729" s="484"/>
      <c r="F4729" s="484"/>
      <c r="G4729" s="484"/>
      <c r="H4729" s="484"/>
      <c r="I4729" s="484"/>
      <c r="J4729" s="484"/>
      <c r="K4729" s="484"/>
      <c r="L4729" s="484"/>
      <c r="M4729" s="485"/>
      <c r="N4729" s="483"/>
      <c r="O4729" s="485"/>
      <c r="P4729" s="486"/>
      <c r="Q4729" s="483"/>
      <c r="R4729" s="485"/>
      <c r="S4729" s="483"/>
      <c r="T4729" s="484"/>
      <c r="U4729" s="484"/>
      <c r="V4729" s="485"/>
      <c r="W4729" s="486"/>
      <c r="X4729" s="487"/>
    </row>
    <row r="4730" spans="5:24" x14ac:dyDescent="0.25">
      <c r="E4730" s="484"/>
      <c r="F4730" s="484"/>
      <c r="G4730" s="484"/>
      <c r="H4730" s="484"/>
      <c r="I4730" s="484"/>
      <c r="J4730" s="484"/>
      <c r="K4730" s="484"/>
      <c r="L4730" s="484"/>
      <c r="M4730" s="485"/>
      <c r="N4730" s="483"/>
      <c r="O4730" s="485"/>
      <c r="P4730" s="486"/>
      <c r="Q4730" s="483"/>
      <c r="R4730" s="485"/>
      <c r="S4730" s="483"/>
      <c r="T4730" s="484"/>
      <c r="U4730" s="484"/>
      <c r="V4730" s="485"/>
      <c r="W4730" s="486"/>
      <c r="X4730" s="487"/>
    </row>
    <row r="4731" spans="5:24" x14ac:dyDescent="0.25">
      <c r="E4731" s="484"/>
      <c r="F4731" s="484"/>
      <c r="G4731" s="484"/>
      <c r="H4731" s="484"/>
      <c r="I4731" s="484"/>
      <c r="J4731" s="484"/>
      <c r="K4731" s="484"/>
      <c r="L4731" s="484"/>
      <c r="M4731" s="485"/>
      <c r="N4731" s="483"/>
      <c r="O4731" s="485"/>
      <c r="P4731" s="486"/>
      <c r="Q4731" s="483"/>
      <c r="R4731" s="485"/>
      <c r="S4731" s="483"/>
      <c r="T4731" s="484"/>
      <c r="U4731" s="484"/>
      <c r="V4731" s="485"/>
      <c r="W4731" s="486"/>
      <c r="X4731" s="487"/>
    </row>
    <row r="4732" spans="5:24" x14ac:dyDescent="0.25">
      <c r="E4732" s="484"/>
      <c r="F4732" s="484"/>
      <c r="G4732" s="484"/>
      <c r="H4732" s="484"/>
      <c r="I4732" s="484"/>
      <c r="J4732" s="484"/>
      <c r="K4732" s="484"/>
      <c r="L4732" s="484"/>
      <c r="M4732" s="485"/>
      <c r="N4732" s="483"/>
      <c r="O4732" s="485"/>
      <c r="P4732" s="486"/>
      <c r="Q4732" s="483"/>
      <c r="R4732" s="485"/>
      <c r="S4732" s="483"/>
      <c r="T4732" s="484"/>
      <c r="U4732" s="484"/>
      <c r="V4732" s="485"/>
      <c r="W4732" s="486"/>
      <c r="X4732" s="487"/>
    </row>
    <row r="4733" spans="5:24" x14ac:dyDescent="0.25">
      <c r="E4733" s="484"/>
      <c r="F4733" s="484"/>
      <c r="G4733" s="484"/>
      <c r="H4733" s="484"/>
      <c r="I4733" s="484"/>
      <c r="J4733" s="484"/>
      <c r="K4733" s="484"/>
      <c r="L4733" s="484"/>
      <c r="M4733" s="485"/>
      <c r="N4733" s="483"/>
      <c r="O4733" s="485"/>
      <c r="P4733" s="486"/>
      <c r="Q4733" s="483"/>
      <c r="R4733" s="485"/>
      <c r="S4733" s="483"/>
      <c r="T4733" s="484"/>
      <c r="U4733" s="484"/>
      <c r="V4733" s="485"/>
      <c r="W4733" s="486"/>
      <c r="X4733" s="487"/>
    </row>
    <row r="4734" spans="5:24" x14ac:dyDescent="0.25">
      <c r="E4734" s="484"/>
      <c r="F4734" s="484"/>
      <c r="G4734" s="484"/>
      <c r="H4734" s="484"/>
      <c r="I4734" s="484"/>
      <c r="J4734" s="484"/>
      <c r="K4734" s="484"/>
      <c r="L4734" s="484"/>
      <c r="M4734" s="485"/>
      <c r="N4734" s="483"/>
      <c r="O4734" s="485"/>
      <c r="P4734" s="486"/>
      <c r="Q4734" s="483"/>
      <c r="R4734" s="485"/>
      <c r="S4734" s="483"/>
      <c r="T4734" s="484"/>
      <c r="U4734" s="484"/>
      <c r="V4734" s="485"/>
      <c r="W4734" s="486"/>
      <c r="X4734" s="487"/>
    </row>
    <row r="4735" spans="5:24" x14ac:dyDescent="0.25">
      <c r="E4735" s="484"/>
      <c r="F4735" s="484"/>
      <c r="G4735" s="484"/>
      <c r="H4735" s="484"/>
      <c r="I4735" s="484"/>
      <c r="J4735" s="484"/>
      <c r="K4735" s="484"/>
      <c r="L4735" s="484"/>
      <c r="M4735" s="485"/>
      <c r="N4735" s="483"/>
      <c r="O4735" s="485"/>
      <c r="P4735" s="486"/>
      <c r="Q4735" s="483"/>
      <c r="R4735" s="485"/>
      <c r="S4735" s="483"/>
      <c r="T4735" s="484"/>
      <c r="U4735" s="484"/>
      <c r="V4735" s="485"/>
      <c r="W4735" s="486"/>
      <c r="X4735" s="487"/>
    </row>
    <row r="4736" spans="5:24" x14ac:dyDescent="0.25">
      <c r="E4736" s="484"/>
      <c r="F4736" s="484"/>
      <c r="G4736" s="484"/>
      <c r="H4736" s="484"/>
      <c r="I4736" s="484"/>
      <c r="J4736" s="484"/>
      <c r="K4736" s="484"/>
      <c r="L4736" s="484"/>
      <c r="M4736" s="485"/>
      <c r="N4736" s="483"/>
      <c r="O4736" s="485"/>
      <c r="P4736" s="486"/>
      <c r="Q4736" s="483"/>
      <c r="R4736" s="485"/>
      <c r="S4736" s="483"/>
      <c r="T4736" s="484"/>
      <c r="U4736" s="484"/>
      <c r="V4736" s="485"/>
      <c r="W4736" s="486"/>
      <c r="X4736" s="487"/>
    </row>
    <row r="4737" spans="5:24" x14ac:dyDescent="0.25">
      <c r="E4737" s="484"/>
      <c r="F4737" s="484"/>
      <c r="G4737" s="484"/>
      <c r="H4737" s="484"/>
      <c r="I4737" s="484"/>
      <c r="J4737" s="484"/>
      <c r="K4737" s="484"/>
      <c r="L4737" s="484"/>
      <c r="M4737" s="485"/>
      <c r="N4737" s="483"/>
      <c r="O4737" s="485"/>
      <c r="P4737" s="486"/>
      <c r="Q4737" s="483"/>
      <c r="R4737" s="485"/>
      <c r="S4737" s="483"/>
      <c r="T4737" s="484"/>
      <c r="U4737" s="484"/>
      <c r="V4737" s="485"/>
      <c r="W4737" s="486"/>
      <c r="X4737" s="487"/>
    </row>
    <row r="4738" spans="5:24" x14ac:dyDescent="0.25">
      <c r="E4738" s="484"/>
      <c r="F4738" s="484"/>
      <c r="G4738" s="484"/>
      <c r="H4738" s="484"/>
      <c r="I4738" s="484"/>
      <c r="J4738" s="484"/>
      <c r="K4738" s="484"/>
      <c r="L4738" s="484"/>
      <c r="M4738" s="485"/>
      <c r="N4738" s="483"/>
      <c r="O4738" s="485"/>
      <c r="P4738" s="486"/>
      <c r="Q4738" s="483"/>
      <c r="R4738" s="485"/>
      <c r="S4738" s="483"/>
      <c r="T4738" s="484"/>
      <c r="U4738" s="484"/>
      <c r="V4738" s="485"/>
      <c r="W4738" s="486"/>
      <c r="X4738" s="487"/>
    </row>
    <row r="4739" spans="5:24" x14ac:dyDescent="0.25">
      <c r="E4739" s="484"/>
      <c r="F4739" s="484"/>
      <c r="G4739" s="484"/>
      <c r="H4739" s="484"/>
      <c r="I4739" s="484"/>
      <c r="J4739" s="484"/>
      <c r="K4739" s="484"/>
      <c r="L4739" s="484"/>
      <c r="M4739" s="485"/>
      <c r="N4739" s="483"/>
      <c r="O4739" s="485"/>
      <c r="P4739" s="486"/>
      <c r="Q4739" s="483"/>
      <c r="R4739" s="485"/>
      <c r="S4739" s="483"/>
      <c r="T4739" s="484"/>
      <c r="U4739" s="484"/>
      <c r="V4739" s="485"/>
      <c r="W4739" s="486"/>
      <c r="X4739" s="487"/>
    </row>
    <row r="4740" spans="5:24" x14ac:dyDescent="0.25">
      <c r="E4740" s="484"/>
      <c r="F4740" s="484"/>
      <c r="G4740" s="484"/>
      <c r="H4740" s="484"/>
      <c r="I4740" s="484"/>
      <c r="J4740" s="484"/>
      <c r="K4740" s="484"/>
      <c r="L4740" s="484"/>
      <c r="M4740" s="485"/>
      <c r="N4740" s="483"/>
      <c r="O4740" s="485"/>
      <c r="P4740" s="486"/>
      <c r="Q4740" s="483"/>
      <c r="R4740" s="485"/>
      <c r="S4740" s="483"/>
      <c r="T4740" s="484"/>
      <c r="U4740" s="484"/>
      <c r="V4740" s="485"/>
      <c r="W4740" s="486"/>
      <c r="X4740" s="487"/>
    </row>
    <row r="4741" spans="5:24" x14ac:dyDescent="0.25">
      <c r="E4741" s="484"/>
      <c r="F4741" s="484"/>
      <c r="G4741" s="484"/>
      <c r="H4741" s="484"/>
      <c r="I4741" s="484"/>
      <c r="J4741" s="484"/>
      <c r="K4741" s="484"/>
      <c r="L4741" s="484"/>
      <c r="M4741" s="485"/>
      <c r="N4741" s="483"/>
      <c r="O4741" s="485"/>
      <c r="P4741" s="486"/>
      <c r="Q4741" s="483"/>
      <c r="R4741" s="485"/>
      <c r="S4741" s="483"/>
      <c r="T4741" s="484"/>
      <c r="U4741" s="484"/>
      <c r="V4741" s="485"/>
      <c r="W4741" s="486"/>
      <c r="X4741" s="487"/>
    </row>
    <row r="4742" spans="5:24" x14ac:dyDescent="0.25">
      <c r="E4742" s="484"/>
      <c r="F4742" s="484"/>
      <c r="G4742" s="484"/>
      <c r="H4742" s="484"/>
      <c r="I4742" s="484"/>
      <c r="J4742" s="484"/>
      <c r="K4742" s="484"/>
      <c r="L4742" s="484"/>
      <c r="M4742" s="485"/>
      <c r="N4742" s="483"/>
      <c r="O4742" s="485"/>
      <c r="P4742" s="486"/>
      <c r="Q4742" s="483"/>
      <c r="R4742" s="485"/>
      <c r="S4742" s="483"/>
      <c r="T4742" s="484"/>
      <c r="U4742" s="484"/>
      <c r="V4742" s="485"/>
      <c r="W4742" s="486"/>
      <c r="X4742" s="487"/>
    </row>
    <row r="4743" spans="5:24" x14ac:dyDescent="0.25">
      <c r="E4743" s="484"/>
      <c r="F4743" s="484"/>
      <c r="G4743" s="484"/>
      <c r="H4743" s="484"/>
      <c r="I4743" s="484"/>
      <c r="J4743" s="484"/>
      <c r="K4743" s="484"/>
      <c r="L4743" s="484"/>
      <c r="M4743" s="485"/>
      <c r="N4743" s="483"/>
      <c r="O4743" s="485"/>
      <c r="P4743" s="486"/>
      <c r="Q4743" s="483"/>
      <c r="R4743" s="485"/>
      <c r="S4743" s="483"/>
      <c r="T4743" s="484"/>
      <c r="U4743" s="484"/>
      <c r="V4743" s="485"/>
      <c r="W4743" s="486"/>
      <c r="X4743" s="487"/>
    </row>
    <row r="4744" spans="5:24" x14ac:dyDescent="0.25">
      <c r="E4744" s="484"/>
      <c r="F4744" s="484"/>
      <c r="G4744" s="484"/>
      <c r="H4744" s="484"/>
      <c r="I4744" s="484"/>
      <c r="J4744" s="484"/>
      <c r="K4744" s="484"/>
      <c r="L4744" s="484"/>
      <c r="M4744" s="485"/>
      <c r="N4744" s="483"/>
      <c r="O4744" s="485"/>
      <c r="P4744" s="486"/>
      <c r="Q4744" s="483"/>
      <c r="R4744" s="485"/>
      <c r="S4744" s="483"/>
      <c r="T4744" s="484"/>
      <c r="U4744" s="484"/>
      <c r="V4744" s="485"/>
      <c r="W4744" s="486"/>
      <c r="X4744" s="487"/>
    </row>
    <row r="4745" spans="5:24" x14ac:dyDescent="0.25">
      <c r="E4745" s="484"/>
      <c r="F4745" s="484"/>
      <c r="G4745" s="484"/>
      <c r="H4745" s="484"/>
      <c r="I4745" s="484"/>
      <c r="J4745" s="484"/>
      <c r="K4745" s="484"/>
      <c r="L4745" s="484"/>
      <c r="M4745" s="485"/>
      <c r="N4745" s="483"/>
      <c r="O4745" s="485"/>
      <c r="P4745" s="486"/>
      <c r="Q4745" s="483"/>
      <c r="R4745" s="485"/>
      <c r="S4745" s="483"/>
      <c r="T4745" s="484"/>
      <c r="U4745" s="484"/>
      <c r="V4745" s="485"/>
      <c r="W4745" s="486"/>
      <c r="X4745" s="487"/>
    </row>
    <row r="4746" spans="5:24" x14ac:dyDescent="0.25">
      <c r="E4746" s="484"/>
      <c r="F4746" s="484"/>
      <c r="G4746" s="484"/>
      <c r="H4746" s="484"/>
      <c r="I4746" s="484"/>
      <c r="J4746" s="484"/>
      <c r="K4746" s="484"/>
      <c r="L4746" s="484"/>
      <c r="M4746" s="485"/>
      <c r="N4746" s="483"/>
      <c r="O4746" s="485"/>
      <c r="P4746" s="486"/>
      <c r="Q4746" s="483"/>
      <c r="R4746" s="485"/>
      <c r="S4746" s="483"/>
      <c r="T4746" s="484"/>
      <c r="U4746" s="484"/>
      <c r="V4746" s="485"/>
      <c r="W4746" s="486"/>
      <c r="X4746" s="487"/>
    </row>
    <row r="4747" spans="5:24" x14ac:dyDescent="0.25">
      <c r="E4747" s="484"/>
      <c r="F4747" s="484"/>
      <c r="G4747" s="484"/>
      <c r="H4747" s="484"/>
      <c r="I4747" s="484"/>
      <c r="J4747" s="484"/>
      <c r="K4747" s="484"/>
      <c r="L4747" s="484"/>
      <c r="M4747" s="485"/>
      <c r="N4747" s="483"/>
      <c r="O4747" s="485"/>
      <c r="P4747" s="486"/>
      <c r="Q4747" s="483"/>
      <c r="R4747" s="485"/>
      <c r="S4747" s="483"/>
      <c r="T4747" s="484"/>
      <c r="U4747" s="484"/>
      <c r="V4747" s="485"/>
      <c r="W4747" s="486"/>
      <c r="X4747" s="487"/>
    </row>
    <row r="4748" spans="5:24" x14ac:dyDescent="0.25">
      <c r="E4748" s="484"/>
      <c r="F4748" s="484"/>
      <c r="G4748" s="484"/>
      <c r="H4748" s="484"/>
      <c r="I4748" s="484"/>
      <c r="J4748" s="484"/>
      <c r="K4748" s="484"/>
      <c r="L4748" s="484"/>
      <c r="M4748" s="485"/>
      <c r="N4748" s="483"/>
      <c r="O4748" s="485"/>
      <c r="P4748" s="486"/>
      <c r="Q4748" s="483"/>
      <c r="R4748" s="485"/>
      <c r="S4748" s="483"/>
      <c r="T4748" s="484"/>
      <c r="U4748" s="484"/>
      <c r="V4748" s="485"/>
      <c r="W4748" s="486"/>
      <c r="X4748" s="487"/>
    </row>
    <row r="4749" spans="5:24" x14ac:dyDescent="0.25">
      <c r="E4749" s="484"/>
      <c r="F4749" s="484"/>
      <c r="G4749" s="484"/>
      <c r="H4749" s="484"/>
      <c r="I4749" s="484"/>
      <c r="J4749" s="484"/>
      <c r="K4749" s="484"/>
      <c r="L4749" s="484"/>
      <c r="M4749" s="485"/>
      <c r="N4749" s="483"/>
      <c r="O4749" s="485"/>
      <c r="P4749" s="486"/>
      <c r="Q4749" s="483"/>
      <c r="R4749" s="485"/>
      <c r="S4749" s="483"/>
      <c r="T4749" s="484"/>
      <c r="U4749" s="484"/>
      <c r="V4749" s="485"/>
      <c r="W4749" s="486"/>
      <c r="X4749" s="487"/>
    </row>
    <row r="4750" spans="5:24" x14ac:dyDescent="0.25">
      <c r="E4750" s="484"/>
      <c r="F4750" s="484"/>
      <c r="G4750" s="484"/>
      <c r="H4750" s="484"/>
      <c r="I4750" s="484"/>
      <c r="J4750" s="484"/>
      <c r="K4750" s="484"/>
      <c r="L4750" s="484"/>
      <c r="M4750" s="485"/>
      <c r="N4750" s="483"/>
      <c r="O4750" s="485"/>
      <c r="P4750" s="486"/>
      <c r="Q4750" s="483"/>
      <c r="R4750" s="485"/>
      <c r="S4750" s="483"/>
      <c r="T4750" s="484"/>
      <c r="U4750" s="484"/>
      <c r="V4750" s="485"/>
      <c r="W4750" s="486"/>
      <c r="X4750" s="487"/>
    </row>
    <row r="4751" spans="5:24" x14ac:dyDescent="0.25">
      <c r="E4751" s="484"/>
      <c r="F4751" s="484"/>
      <c r="G4751" s="484"/>
      <c r="H4751" s="484"/>
      <c r="I4751" s="484"/>
      <c r="J4751" s="484"/>
      <c r="K4751" s="484"/>
      <c r="L4751" s="484"/>
      <c r="M4751" s="485"/>
      <c r="N4751" s="483"/>
      <c r="O4751" s="485"/>
      <c r="P4751" s="486"/>
      <c r="Q4751" s="483"/>
      <c r="R4751" s="485"/>
      <c r="S4751" s="483"/>
      <c r="T4751" s="484"/>
      <c r="U4751" s="484"/>
      <c r="V4751" s="485"/>
      <c r="W4751" s="486"/>
      <c r="X4751" s="487"/>
    </row>
    <row r="4752" spans="5:24" x14ac:dyDescent="0.25">
      <c r="E4752" s="484"/>
      <c r="F4752" s="484"/>
      <c r="G4752" s="484"/>
      <c r="H4752" s="484"/>
      <c r="I4752" s="484"/>
      <c r="J4752" s="484"/>
      <c r="K4752" s="484"/>
      <c r="L4752" s="484"/>
      <c r="M4752" s="485"/>
      <c r="N4752" s="483"/>
      <c r="O4752" s="485"/>
      <c r="P4752" s="486"/>
      <c r="Q4752" s="483"/>
      <c r="R4752" s="485"/>
      <c r="S4752" s="483"/>
      <c r="T4752" s="484"/>
      <c r="U4752" s="484"/>
      <c r="V4752" s="485"/>
      <c r="W4752" s="486"/>
      <c r="X4752" s="487"/>
    </row>
    <row r="4753" spans="5:24" x14ac:dyDescent="0.25">
      <c r="E4753" s="484"/>
      <c r="F4753" s="484"/>
      <c r="G4753" s="484"/>
      <c r="H4753" s="484"/>
      <c r="I4753" s="484"/>
      <c r="J4753" s="484"/>
      <c r="K4753" s="484"/>
      <c r="L4753" s="484"/>
      <c r="M4753" s="485"/>
      <c r="N4753" s="483"/>
      <c r="O4753" s="485"/>
      <c r="P4753" s="486"/>
      <c r="Q4753" s="483"/>
      <c r="R4753" s="485"/>
      <c r="S4753" s="483"/>
      <c r="T4753" s="484"/>
      <c r="U4753" s="484"/>
      <c r="V4753" s="485"/>
      <c r="W4753" s="486"/>
      <c r="X4753" s="487"/>
    </row>
    <row r="4754" spans="5:24" x14ac:dyDescent="0.25">
      <c r="E4754" s="484"/>
      <c r="F4754" s="484"/>
      <c r="G4754" s="484"/>
      <c r="H4754" s="484"/>
      <c r="I4754" s="484"/>
      <c r="J4754" s="484"/>
      <c r="K4754" s="484"/>
      <c r="L4754" s="484"/>
      <c r="M4754" s="485"/>
      <c r="N4754" s="483"/>
      <c r="O4754" s="485"/>
      <c r="P4754" s="486"/>
      <c r="Q4754" s="483"/>
      <c r="R4754" s="485"/>
      <c r="S4754" s="483"/>
      <c r="T4754" s="484"/>
      <c r="U4754" s="484"/>
      <c r="V4754" s="485"/>
      <c r="W4754" s="486"/>
      <c r="X4754" s="487"/>
    </row>
    <row r="4755" spans="5:24" x14ac:dyDescent="0.25">
      <c r="E4755" s="484"/>
      <c r="F4755" s="484"/>
      <c r="G4755" s="484"/>
      <c r="H4755" s="484"/>
      <c r="I4755" s="484"/>
      <c r="J4755" s="484"/>
      <c r="K4755" s="484"/>
      <c r="L4755" s="484"/>
      <c r="M4755" s="485"/>
      <c r="N4755" s="483"/>
      <c r="O4755" s="485"/>
      <c r="P4755" s="486"/>
      <c r="Q4755" s="483"/>
      <c r="R4755" s="485"/>
      <c r="S4755" s="483"/>
      <c r="T4755" s="484"/>
      <c r="U4755" s="484"/>
      <c r="V4755" s="485"/>
      <c r="W4755" s="486"/>
      <c r="X4755" s="487"/>
    </row>
    <row r="4756" spans="5:24" x14ac:dyDescent="0.25">
      <c r="E4756" s="484"/>
      <c r="F4756" s="484"/>
      <c r="G4756" s="484"/>
      <c r="H4756" s="484"/>
      <c r="I4756" s="484"/>
      <c r="J4756" s="484"/>
      <c r="K4756" s="484"/>
      <c r="L4756" s="484"/>
      <c r="M4756" s="485"/>
      <c r="N4756" s="483"/>
      <c r="O4756" s="485"/>
      <c r="P4756" s="486"/>
      <c r="Q4756" s="483"/>
      <c r="R4756" s="485"/>
      <c r="S4756" s="483"/>
      <c r="T4756" s="484"/>
      <c r="U4756" s="484"/>
      <c r="V4756" s="485"/>
      <c r="W4756" s="486"/>
      <c r="X4756" s="487"/>
    </row>
    <row r="4757" spans="5:24" x14ac:dyDescent="0.25">
      <c r="E4757" s="484"/>
      <c r="F4757" s="484"/>
      <c r="G4757" s="484"/>
      <c r="H4757" s="484"/>
      <c r="I4757" s="484"/>
      <c r="J4757" s="484"/>
      <c r="K4757" s="484"/>
      <c r="L4757" s="484"/>
      <c r="M4757" s="485"/>
      <c r="N4757" s="483"/>
      <c r="O4757" s="485"/>
      <c r="P4757" s="486"/>
      <c r="Q4757" s="483"/>
      <c r="R4757" s="485"/>
      <c r="S4757" s="483"/>
      <c r="T4757" s="484"/>
      <c r="U4757" s="484"/>
      <c r="V4757" s="485"/>
      <c r="W4757" s="486"/>
      <c r="X4757" s="487"/>
    </row>
    <row r="4758" spans="5:24" x14ac:dyDescent="0.25">
      <c r="E4758" s="484"/>
      <c r="F4758" s="484"/>
      <c r="G4758" s="484"/>
      <c r="H4758" s="484"/>
      <c r="I4758" s="484"/>
      <c r="J4758" s="484"/>
      <c r="K4758" s="484"/>
      <c r="L4758" s="484"/>
      <c r="M4758" s="485"/>
      <c r="N4758" s="483"/>
      <c r="O4758" s="485"/>
      <c r="P4758" s="486"/>
      <c r="Q4758" s="483"/>
      <c r="R4758" s="485"/>
      <c r="S4758" s="483"/>
      <c r="T4758" s="484"/>
      <c r="U4758" s="484"/>
      <c r="V4758" s="485"/>
      <c r="W4758" s="486"/>
      <c r="X4758" s="487"/>
    </row>
    <row r="4759" spans="5:24" x14ac:dyDescent="0.25">
      <c r="E4759" s="484"/>
      <c r="F4759" s="484"/>
      <c r="G4759" s="484"/>
      <c r="H4759" s="484"/>
      <c r="I4759" s="484"/>
      <c r="J4759" s="484"/>
      <c r="K4759" s="484"/>
      <c r="L4759" s="484"/>
      <c r="M4759" s="485"/>
      <c r="N4759" s="483"/>
      <c r="O4759" s="485"/>
      <c r="P4759" s="486"/>
      <c r="Q4759" s="483"/>
      <c r="R4759" s="485"/>
      <c r="S4759" s="483"/>
      <c r="T4759" s="484"/>
      <c r="U4759" s="484"/>
      <c r="V4759" s="485"/>
      <c r="W4759" s="486"/>
      <c r="X4759" s="487"/>
    </row>
    <row r="4760" spans="5:24" x14ac:dyDescent="0.25">
      <c r="E4760" s="484"/>
      <c r="F4760" s="484"/>
      <c r="G4760" s="484"/>
      <c r="H4760" s="484"/>
      <c r="I4760" s="484"/>
      <c r="J4760" s="484"/>
      <c r="K4760" s="484"/>
      <c r="L4760" s="484"/>
      <c r="M4760" s="485"/>
      <c r="N4760" s="483"/>
      <c r="O4760" s="485"/>
      <c r="P4760" s="486"/>
      <c r="Q4760" s="483"/>
      <c r="R4760" s="485"/>
      <c r="S4760" s="483"/>
      <c r="T4760" s="484"/>
      <c r="U4760" s="484"/>
      <c r="V4760" s="485"/>
      <c r="W4760" s="486"/>
      <c r="X4760" s="487"/>
    </row>
    <row r="4761" spans="5:24" x14ac:dyDescent="0.25">
      <c r="E4761" s="484"/>
      <c r="F4761" s="484"/>
      <c r="G4761" s="484"/>
      <c r="H4761" s="484"/>
      <c r="I4761" s="484"/>
      <c r="J4761" s="484"/>
      <c r="K4761" s="484"/>
      <c r="L4761" s="484"/>
      <c r="M4761" s="485"/>
      <c r="N4761" s="483"/>
      <c r="O4761" s="485"/>
      <c r="P4761" s="486"/>
      <c r="Q4761" s="483"/>
      <c r="R4761" s="485"/>
      <c r="S4761" s="483"/>
      <c r="T4761" s="484"/>
      <c r="U4761" s="484"/>
      <c r="V4761" s="485"/>
      <c r="W4761" s="486"/>
      <c r="X4761" s="487"/>
    </row>
    <row r="4762" spans="5:24" x14ac:dyDescent="0.25">
      <c r="E4762" s="484"/>
      <c r="F4762" s="484"/>
      <c r="G4762" s="484"/>
      <c r="H4762" s="484"/>
      <c r="I4762" s="484"/>
      <c r="J4762" s="484"/>
      <c r="K4762" s="484"/>
      <c r="L4762" s="484"/>
      <c r="M4762" s="485"/>
      <c r="N4762" s="483"/>
      <c r="O4762" s="485"/>
      <c r="P4762" s="486"/>
      <c r="Q4762" s="483"/>
      <c r="R4762" s="485"/>
      <c r="S4762" s="483"/>
      <c r="T4762" s="484"/>
      <c r="U4762" s="484"/>
      <c r="V4762" s="485"/>
      <c r="W4762" s="486"/>
      <c r="X4762" s="487"/>
    </row>
    <row r="4763" spans="5:24" x14ac:dyDescent="0.25">
      <c r="E4763" s="484"/>
      <c r="F4763" s="484"/>
      <c r="G4763" s="484"/>
      <c r="H4763" s="484"/>
      <c r="I4763" s="484"/>
      <c r="J4763" s="484"/>
      <c r="K4763" s="484"/>
      <c r="L4763" s="484"/>
      <c r="M4763" s="485"/>
      <c r="N4763" s="483"/>
      <c r="O4763" s="485"/>
      <c r="P4763" s="486"/>
      <c r="Q4763" s="483"/>
      <c r="R4763" s="485"/>
      <c r="S4763" s="483"/>
      <c r="T4763" s="484"/>
      <c r="U4763" s="484"/>
      <c r="V4763" s="485"/>
      <c r="W4763" s="486"/>
      <c r="X4763" s="487"/>
    </row>
    <row r="4764" spans="5:24" x14ac:dyDescent="0.25">
      <c r="E4764" s="484"/>
      <c r="F4764" s="484"/>
      <c r="G4764" s="484"/>
      <c r="H4764" s="484"/>
      <c r="I4764" s="484"/>
      <c r="J4764" s="484"/>
      <c r="K4764" s="484"/>
      <c r="L4764" s="484"/>
      <c r="M4764" s="485"/>
      <c r="N4764" s="483"/>
      <c r="O4764" s="485"/>
      <c r="P4764" s="486"/>
      <c r="Q4764" s="483"/>
      <c r="R4764" s="485"/>
      <c r="S4764" s="483"/>
      <c r="T4764" s="484"/>
      <c r="U4764" s="484"/>
      <c r="V4764" s="485"/>
      <c r="W4764" s="486"/>
      <c r="X4764" s="487"/>
    </row>
    <row r="4765" spans="5:24" x14ac:dyDescent="0.25">
      <c r="E4765" s="484"/>
      <c r="F4765" s="484"/>
      <c r="G4765" s="484"/>
      <c r="H4765" s="484"/>
      <c r="I4765" s="484"/>
      <c r="J4765" s="484"/>
      <c r="K4765" s="484"/>
      <c r="L4765" s="484"/>
      <c r="M4765" s="485"/>
      <c r="N4765" s="483"/>
      <c r="O4765" s="485"/>
      <c r="P4765" s="486"/>
      <c r="Q4765" s="483"/>
      <c r="R4765" s="485"/>
      <c r="S4765" s="483"/>
      <c r="T4765" s="484"/>
      <c r="U4765" s="484"/>
      <c r="V4765" s="485"/>
      <c r="W4765" s="486"/>
      <c r="X4765" s="487"/>
    </row>
    <row r="4766" spans="5:24" x14ac:dyDescent="0.25">
      <c r="E4766" s="484"/>
      <c r="F4766" s="484"/>
      <c r="G4766" s="484"/>
      <c r="H4766" s="484"/>
      <c r="I4766" s="484"/>
      <c r="J4766" s="484"/>
      <c r="K4766" s="484"/>
      <c r="L4766" s="484"/>
      <c r="M4766" s="485"/>
      <c r="N4766" s="483"/>
      <c r="O4766" s="485"/>
      <c r="P4766" s="486"/>
      <c r="Q4766" s="483"/>
      <c r="R4766" s="485"/>
      <c r="S4766" s="483"/>
      <c r="T4766" s="484"/>
      <c r="U4766" s="484"/>
      <c r="V4766" s="485"/>
      <c r="W4766" s="486"/>
      <c r="X4766" s="487"/>
    </row>
    <row r="4767" spans="5:24" x14ac:dyDescent="0.25">
      <c r="E4767" s="484"/>
      <c r="F4767" s="484"/>
      <c r="G4767" s="484"/>
      <c r="H4767" s="484"/>
      <c r="I4767" s="484"/>
      <c r="J4767" s="484"/>
      <c r="K4767" s="484"/>
      <c r="L4767" s="484"/>
      <c r="M4767" s="485"/>
      <c r="N4767" s="483"/>
      <c r="O4767" s="485"/>
      <c r="P4767" s="486"/>
      <c r="Q4767" s="483"/>
      <c r="R4767" s="485"/>
      <c r="S4767" s="483"/>
      <c r="T4767" s="484"/>
      <c r="U4767" s="484"/>
      <c r="V4767" s="485"/>
      <c r="W4767" s="486"/>
      <c r="X4767" s="487"/>
    </row>
    <row r="4768" spans="5:24" x14ac:dyDescent="0.25">
      <c r="E4768" s="484"/>
      <c r="F4768" s="484"/>
      <c r="G4768" s="484"/>
      <c r="H4768" s="484"/>
      <c r="I4768" s="484"/>
      <c r="J4768" s="484"/>
      <c r="K4768" s="484"/>
      <c r="L4768" s="484"/>
      <c r="M4768" s="485"/>
      <c r="N4768" s="483"/>
      <c r="O4768" s="485"/>
      <c r="P4768" s="486"/>
      <c r="Q4768" s="483"/>
      <c r="R4768" s="485"/>
      <c r="S4768" s="483"/>
      <c r="T4768" s="484"/>
      <c r="U4768" s="484"/>
      <c r="V4768" s="485"/>
      <c r="W4768" s="486"/>
      <c r="X4768" s="487"/>
    </row>
    <row r="4769" spans="5:24" x14ac:dyDescent="0.25">
      <c r="E4769" s="484"/>
      <c r="F4769" s="484"/>
      <c r="G4769" s="484"/>
      <c r="H4769" s="484"/>
      <c r="I4769" s="484"/>
      <c r="J4769" s="484"/>
      <c r="K4769" s="484"/>
      <c r="L4769" s="484"/>
      <c r="M4769" s="485"/>
      <c r="N4769" s="483"/>
      <c r="O4769" s="485"/>
      <c r="P4769" s="486"/>
      <c r="Q4769" s="483"/>
      <c r="R4769" s="485"/>
      <c r="S4769" s="483"/>
      <c r="T4769" s="484"/>
      <c r="U4769" s="484"/>
      <c r="V4769" s="485"/>
      <c r="W4769" s="486"/>
      <c r="X4769" s="487"/>
    </row>
    <row r="4770" spans="5:24" x14ac:dyDescent="0.25">
      <c r="E4770" s="484"/>
      <c r="F4770" s="484"/>
      <c r="G4770" s="484"/>
      <c r="H4770" s="484"/>
      <c r="I4770" s="484"/>
      <c r="J4770" s="484"/>
      <c r="K4770" s="484"/>
      <c r="L4770" s="484"/>
      <c r="M4770" s="485"/>
      <c r="N4770" s="483"/>
      <c r="O4770" s="485"/>
      <c r="P4770" s="486"/>
      <c r="Q4770" s="483"/>
      <c r="R4770" s="485"/>
      <c r="S4770" s="483"/>
      <c r="T4770" s="484"/>
      <c r="U4770" s="484"/>
      <c r="V4770" s="485"/>
      <c r="W4770" s="486"/>
      <c r="X4770" s="487"/>
    </row>
    <row r="4771" spans="5:24" x14ac:dyDescent="0.25">
      <c r="E4771" s="484"/>
      <c r="F4771" s="484"/>
      <c r="G4771" s="484"/>
      <c r="H4771" s="484"/>
      <c r="I4771" s="484"/>
      <c r="J4771" s="484"/>
      <c r="K4771" s="484"/>
      <c r="L4771" s="484"/>
      <c r="M4771" s="485"/>
      <c r="N4771" s="483"/>
      <c r="O4771" s="485"/>
      <c r="P4771" s="486"/>
      <c r="Q4771" s="483"/>
      <c r="R4771" s="485"/>
      <c r="S4771" s="483"/>
      <c r="T4771" s="484"/>
      <c r="U4771" s="484"/>
      <c r="V4771" s="485"/>
      <c r="W4771" s="486"/>
      <c r="X4771" s="487"/>
    </row>
    <row r="4772" spans="5:24" x14ac:dyDescent="0.25">
      <c r="E4772" s="484"/>
      <c r="F4772" s="484"/>
      <c r="G4772" s="484"/>
      <c r="H4772" s="484"/>
      <c r="I4772" s="484"/>
      <c r="J4772" s="484"/>
      <c r="K4772" s="484"/>
      <c r="L4772" s="484"/>
      <c r="M4772" s="485"/>
      <c r="N4772" s="483"/>
      <c r="O4772" s="485"/>
      <c r="P4772" s="486"/>
      <c r="Q4772" s="483"/>
      <c r="R4772" s="485"/>
      <c r="S4772" s="483"/>
      <c r="T4772" s="484"/>
      <c r="U4772" s="484"/>
      <c r="V4772" s="485"/>
      <c r="W4772" s="486"/>
      <c r="X4772" s="487"/>
    </row>
    <row r="4773" spans="5:24" x14ac:dyDescent="0.25">
      <c r="E4773" s="484"/>
      <c r="F4773" s="484"/>
      <c r="G4773" s="484"/>
      <c r="H4773" s="484"/>
      <c r="I4773" s="484"/>
      <c r="J4773" s="484"/>
      <c r="K4773" s="484"/>
      <c r="L4773" s="484"/>
      <c r="M4773" s="485"/>
      <c r="N4773" s="483"/>
      <c r="O4773" s="485"/>
      <c r="P4773" s="486"/>
      <c r="Q4773" s="483"/>
      <c r="R4773" s="485"/>
      <c r="S4773" s="483"/>
      <c r="T4773" s="484"/>
      <c r="U4773" s="484"/>
      <c r="V4773" s="485"/>
      <c r="W4773" s="486"/>
      <c r="X4773" s="487"/>
    </row>
    <row r="4774" spans="5:24" x14ac:dyDescent="0.25">
      <c r="E4774" s="484"/>
      <c r="F4774" s="484"/>
      <c r="G4774" s="484"/>
      <c r="H4774" s="484"/>
      <c r="I4774" s="484"/>
      <c r="J4774" s="484"/>
      <c r="K4774" s="484"/>
      <c r="L4774" s="484"/>
      <c r="M4774" s="485"/>
      <c r="N4774" s="483"/>
      <c r="O4774" s="485"/>
      <c r="P4774" s="486"/>
      <c r="Q4774" s="483"/>
      <c r="R4774" s="485"/>
      <c r="S4774" s="483"/>
      <c r="T4774" s="484"/>
      <c r="U4774" s="484"/>
      <c r="V4774" s="485"/>
      <c r="W4774" s="486"/>
      <c r="X4774" s="487"/>
    </row>
    <row r="4775" spans="5:24" x14ac:dyDescent="0.25">
      <c r="E4775" s="484"/>
      <c r="F4775" s="484"/>
      <c r="G4775" s="484"/>
      <c r="H4775" s="484"/>
      <c r="I4775" s="484"/>
      <c r="J4775" s="484"/>
      <c r="K4775" s="484"/>
      <c r="L4775" s="484"/>
      <c r="M4775" s="485"/>
      <c r="N4775" s="483"/>
      <c r="O4775" s="485"/>
      <c r="P4775" s="486"/>
      <c r="Q4775" s="483"/>
      <c r="R4775" s="485"/>
      <c r="S4775" s="483"/>
      <c r="T4775" s="484"/>
      <c r="U4775" s="484"/>
      <c r="V4775" s="485"/>
      <c r="W4775" s="486"/>
      <c r="X4775" s="487"/>
    </row>
    <row r="4776" spans="5:24" x14ac:dyDescent="0.25">
      <c r="E4776" s="484"/>
      <c r="F4776" s="484"/>
      <c r="G4776" s="484"/>
      <c r="H4776" s="484"/>
      <c r="I4776" s="484"/>
      <c r="J4776" s="484"/>
      <c r="K4776" s="484"/>
      <c r="L4776" s="484"/>
      <c r="M4776" s="485"/>
      <c r="N4776" s="483"/>
      <c r="O4776" s="485"/>
      <c r="P4776" s="486"/>
      <c r="Q4776" s="483"/>
      <c r="R4776" s="485"/>
      <c r="S4776" s="483"/>
      <c r="T4776" s="484"/>
      <c r="U4776" s="484"/>
      <c r="V4776" s="485"/>
      <c r="W4776" s="486"/>
      <c r="X4776" s="487"/>
    </row>
    <row r="4777" spans="5:24" x14ac:dyDescent="0.25">
      <c r="E4777" s="484"/>
      <c r="F4777" s="484"/>
      <c r="G4777" s="484"/>
      <c r="H4777" s="484"/>
      <c r="I4777" s="484"/>
      <c r="J4777" s="484"/>
      <c r="K4777" s="484"/>
      <c r="L4777" s="484"/>
      <c r="M4777" s="485"/>
      <c r="N4777" s="483"/>
      <c r="O4777" s="485"/>
      <c r="P4777" s="486"/>
      <c r="Q4777" s="483"/>
      <c r="R4777" s="485"/>
      <c r="S4777" s="483"/>
      <c r="T4777" s="484"/>
      <c r="U4777" s="484"/>
      <c r="V4777" s="485"/>
      <c r="W4777" s="486"/>
      <c r="X4777" s="487"/>
    </row>
    <row r="4778" spans="5:24" x14ac:dyDescent="0.25">
      <c r="E4778" s="484"/>
      <c r="F4778" s="484"/>
      <c r="G4778" s="484"/>
      <c r="H4778" s="484"/>
      <c r="I4778" s="484"/>
      <c r="J4778" s="484"/>
      <c r="K4778" s="484"/>
      <c r="L4778" s="484"/>
      <c r="M4778" s="485"/>
      <c r="N4778" s="483"/>
      <c r="O4778" s="485"/>
      <c r="P4778" s="486"/>
      <c r="Q4778" s="483"/>
      <c r="R4778" s="485"/>
      <c r="S4778" s="483"/>
      <c r="T4778" s="484"/>
      <c r="U4778" s="484"/>
      <c r="V4778" s="485"/>
      <c r="W4778" s="486"/>
      <c r="X4778" s="487"/>
    </row>
    <row r="4779" spans="5:24" x14ac:dyDescent="0.25">
      <c r="E4779" s="484"/>
      <c r="F4779" s="484"/>
      <c r="G4779" s="484"/>
      <c r="H4779" s="484"/>
      <c r="I4779" s="484"/>
      <c r="J4779" s="484"/>
      <c r="K4779" s="484"/>
      <c r="L4779" s="484"/>
      <c r="M4779" s="485"/>
      <c r="N4779" s="483"/>
      <c r="O4779" s="485"/>
      <c r="P4779" s="486"/>
      <c r="Q4779" s="483"/>
      <c r="R4779" s="485"/>
      <c r="S4779" s="483"/>
      <c r="T4779" s="484"/>
      <c r="U4779" s="484"/>
      <c r="V4779" s="485"/>
      <c r="W4779" s="486"/>
      <c r="X4779" s="487"/>
    </row>
    <row r="4780" spans="5:24" x14ac:dyDescent="0.25">
      <c r="E4780" s="484"/>
      <c r="F4780" s="484"/>
      <c r="G4780" s="484"/>
      <c r="H4780" s="484"/>
      <c r="I4780" s="484"/>
      <c r="J4780" s="484"/>
      <c r="K4780" s="484"/>
      <c r="L4780" s="484"/>
      <c r="M4780" s="485"/>
      <c r="N4780" s="483"/>
      <c r="O4780" s="485"/>
      <c r="P4780" s="486"/>
      <c r="Q4780" s="483"/>
      <c r="R4780" s="485"/>
      <c r="S4780" s="483"/>
      <c r="T4780" s="484"/>
      <c r="U4780" s="484"/>
      <c r="V4780" s="485"/>
      <c r="W4780" s="486"/>
      <c r="X4780" s="487"/>
    </row>
    <row r="4781" spans="5:24" x14ac:dyDescent="0.25">
      <c r="E4781" s="484"/>
      <c r="F4781" s="484"/>
      <c r="G4781" s="484"/>
      <c r="H4781" s="484"/>
      <c r="I4781" s="484"/>
      <c r="J4781" s="484"/>
      <c r="K4781" s="484"/>
      <c r="L4781" s="484"/>
      <c r="M4781" s="485"/>
      <c r="N4781" s="483"/>
      <c r="O4781" s="485"/>
      <c r="P4781" s="486"/>
      <c r="Q4781" s="483"/>
      <c r="R4781" s="485"/>
      <c r="S4781" s="483"/>
      <c r="T4781" s="484"/>
      <c r="U4781" s="484"/>
      <c r="V4781" s="485"/>
      <c r="W4781" s="486"/>
      <c r="X4781" s="487"/>
    </row>
    <row r="4782" spans="5:24" x14ac:dyDescent="0.25">
      <c r="E4782" s="484"/>
      <c r="F4782" s="484"/>
      <c r="G4782" s="484"/>
      <c r="H4782" s="484"/>
      <c r="I4782" s="484"/>
      <c r="J4782" s="484"/>
      <c r="K4782" s="484"/>
      <c r="L4782" s="484"/>
      <c r="M4782" s="485"/>
      <c r="N4782" s="483"/>
      <c r="O4782" s="485"/>
      <c r="P4782" s="486"/>
      <c r="Q4782" s="483"/>
      <c r="R4782" s="485"/>
      <c r="S4782" s="483"/>
      <c r="T4782" s="484"/>
      <c r="U4782" s="484"/>
      <c r="V4782" s="485"/>
      <c r="W4782" s="486"/>
      <c r="X4782" s="487"/>
    </row>
    <row r="4783" spans="5:24" x14ac:dyDescent="0.25">
      <c r="E4783" s="484"/>
      <c r="F4783" s="484"/>
      <c r="G4783" s="484"/>
      <c r="H4783" s="484"/>
      <c r="I4783" s="484"/>
      <c r="J4783" s="484"/>
      <c r="K4783" s="484"/>
      <c r="L4783" s="484"/>
      <c r="M4783" s="485"/>
      <c r="N4783" s="483"/>
      <c r="O4783" s="485"/>
      <c r="P4783" s="486"/>
      <c r="Q4783" s="483"/>
      <c r="R4783" s="485"/>
      <c r="S4783" s="483"/>
      <c r="T4783" s="484"/>
      <c r="U4783" s="484"/>
      <c r="V4783" s="485"/>
      <c r="W4783" s="486"/>
      <c r="X4783" s="487"/>
    </row>
    <row r="4784" spans="5:24" x14ac:dyDescent="0.25">
      <c r="E4784" s="484"/>
      <c r="F4784" s="484"/>
      <c r="G4784" s="484"/>
      <c r="H4784" s="484"/>
      <c r="I4784" s="484"/>
      <c r="J4784" s="484"/>
      <c r="K4784" s="484"/>
      <c r="L4784" s="484"/>
      <c r="M4784" s="485"/>
      <c r="N4784" s="483"/>
      <c r="O4784" s="485"/>
      <c r="P4784" s="486"/>
      <c r="Q4784" s="483"/>
      <c r="R4784" s="485"/>
      <c r="S4784" s="483"/>
      <c r="T4784" s="484"/>
      <c r="U4784" s="484"/>
      <c r="V4784" s="485"/>
      <c r="W4784" s="486"/>
      <c r="X4784" s="487"/>
    </row>
    <row r="4785" spans="5:24" x14ac:dyDescent="0.25">
      <c r="E4785" s="484"/>
      <c r="F4785" s="484"/>
      <c r="G4785" s="484"/>
      <c r="H4785" s="484"/>
      <c r="I4785" s="484"/>
      <c r="J4785" s="484"/>
      <c r="K4785" s="484"/>
      <c r="L4785" s="484"/>
      <c r="M4785" s="485"/>
      <c r="N4785" s="483"/>
      <c r="O4785" s="485"/>
      <c r="P4785" s="486"/>
      <c r="Q4785" s="483"/>
      <c r="R4785" s="485"/>
      <c r="S4785" s="483"/>
      <c r="T4785" s="484"/>
      <c r="U4785" s="484"/>
      <c r="V4785" s="485"/>
      <c r="W4785" s="486"/>
      <c r="X4785" s="487"/>
    </row>
    <row r="4786" spans="5:24" x14ac:dyDescent="0.25">
      <c r="E4786" s="484"/>
      <c r="F4786" s="484"/>
      <c r="G4786" s="484"/>
      <c r="H4786" s="484"/>
      <c r="I4786" s="484"/>
      <c r="J4786" s="484"/>
      <c r="K4786" s="484"/>
      <c r="L4786" s="484"/>
      <c r="M4786" s="485"/>
      <c r="N4786" s="483"/>
      <c r="O4786" s="485"/>
      <c r="P4786" s="486"/>
      <c r="Q4786" s="483"/>
      <c r="R4786" s="485"/>
      <c r="S4786" s="483"/>
      <c r="T4786" s="484"/>
      <c r="U4786" s="484"/>
      <c r="V4786" s="485"/>
      <c r="W4786" s="486"/>
      <c r="X4786" s="487"/>
    </row>
    <row r="4787" spans="5:24" x14ac:dyDescent="0.25">
      <c r="E4787" s="484"/>
      <c r="F4787" s="484"/>
      <c r="G4787" s="484"/>
      <c r="H4787" s="484"/>
      <c r="I4787" s="484"/>
      <c r="J4787" s="484"/>
      <c r="K4787" s="484"/>
      <c r="L4787" s="484"/>
      <c r="M4787" s="485"/>
      <c r="N4787" s="483"/>
      <c r="O4787" s="485"/>
      <c r="P4787" s="486"/>
      <c r="Q4787" s="483"/>
      <c r="R4787" s="485"/>
      <c r="S4787" s="483"/>
      <c r="T4787" s="484"/>
      <c r="U4787" s="484"/>
      <c r="V4787" s="485"/>
      <c r="W4787" s="486"/>
      <c r="X4787" s="487"/>
    </row>
    <row r="4788" spans="5:24" x14ac:dyDescent="0.25">
      <c r="E4788" s="484"/>
      <c r="F4788" s="484"/>
      <c r="G4788" s="484"/>
      <c r="H4788" s="484"/>
      <c r="I4788" s="484"/>
      <c r="J4788" s="484"/>
      <c r="K4788" s="484"/>
      <c r="L4788" s="484"/>
      <c r="M4788" s="485"/>
      <c r="N4788" s="483"/>
      <c r="O4788" s="485"/>
      <c r="P4788" s="486"/>
      <c r="Q4788" s="483"/>
      <c r="R4788" s="485"/>
      <c r="S4788" s="483"/>
      <c r="T4788" s="484"/>
      <c r="U4788" s="484"/>
      <c r="V4788" s="485"/>
      <c r="W4788" s="486"/>
      <c r="X4788" s="487"/>
    </row>
    <row r="4789" spans="5:24" x14ac:dyDescent="0.25">
      <c r="E4789" s="484"/>
      <c r="F4789" s="484"/>
      <c r="G4789" s="484"/>
      <c r="H4789" s="484"/>
      <c r="I4789" s="484"/>
      <c r="J4789" s="484"/>
      <c r="K4789" s="484"/>
      <c r="L4789" s="484"/>
      <c r="M4789" s="485"/>
      <c r="N4789" s="483"/>
      <c r="O4789" s="485"/>
      <c r="P4789" s="486"/>
      <c r="Q4789" s="483"/>
      <c r="R4789" s="485"/>
      <c r="S4789" s="483"/>
      <c r="T4789" s="484"/>
      <c r="U4789" s="484"/>
      <c r="V4789" s="485"/>
      <c r="W4789" s="486"/>
      <c r="X4789" s="487"/>
    </row>
    <row r="4790" spans="5:24" x14ac:dyDescent="0.25">
      <c r="E4790" s="484"/>
      <c r="F4790" s="484"/>
      <c r="G4790" s="484"/>
      <c r="H4790" s="484"/>
      <c r="I4790" s="484"/>
      <c r="J4790" s="484"/>
      <c r="K4790" s="484"/>
      <c r="L4790" s="484"/>
      <c r="M4790" s="485"/>
      <c r="N4790" s="483"/>
      <c r="O4790" s="485"/>
      <c r="P4790" s="486"/>
      <c r="Q4790" s="483"/>
      <c r="R4790" s="485"/>
      <c r="S4790" s="483"/>
      <c r="T4790" s="484"/>
      <c r="U4790" s="484"/>
      <c r="V4790" s="485"/>
      <c r="W4790" s="486"/>
      <c r="X4790" s="487"/>
    </row>
    <row r="4791" spans="5:24" x14ac:dyDescent="0.25">
      <c r="E4791" s="484"/>
      <c r="F4791" s="484"/>
      <c r="G4791" s="484"/>
      <c r="H4791" s="484"/>
      <c r="I4791" s="484"/>
      <c r="J4791" s="484"/>
      <c r="K4791" s="484"/>
      <c r="L4791" s="484"/>
      <c r="M4791" s="485"/>
      <c r="N4791" s="483"/>
      <c r="O4791" s="485"/>
      <c r="P4791" s="486"/>
      <c r="Q4791" s="483"/>
      <c r="R4791" s="485"/>
      <c r="S4791" s="483"/>
      <c r="T4791" s="484"/>
      <c r="U4791" s="484"/>
      <c r="V4791" s="485"/>
      <c r="W4791" s="486"/>
      <c r="X4791" s="487"/>
    </row>
    <row r="4792" spans="5:24" x14ac:dyDescent="0.25">
      <c r="E4792" s="484"/>
      <c r="F4792" s="484"/>
      <c r="G4792" s="484"/>
      <c r="H4792" s="484"/>
      <c r="I4792" s="484"/>
      <c r="J4792" s="484"/>
      <c r="K4792" s="484"/>
      <c r="L4792" s="484"/>
      <c r="M4792" s="485"/>
      <c r="N4792" s="483"/>
      <c r="O4792" s="485"/>
      <c r="P4792" s="486"/>
      <c r="Q4792" s="483"/>
      <c r="R4792" s="485"/>
      <c r="S4792" s="483"/>
      <c r="T4792" s="484"/>
      <c r="U4792" s="484"/>
      <c r="V4792" s="485"/>
      <c r="W4792" s="486"/>
      <c r="X4792" s="487"/>
    </row>
    <row r="4793" spans="5:24" x14ac:dyDescent="0.25">
      <c r="E4793" s="484"/>
      <c r="F4793" s="484"/>
      <c r="G4793" s="484"/>
      <c r="H4793" s="484"/>
      <c r="I4793" s="484"/>
      <c r="J4793" s="484"/>
      <c r="K4793" s="484"/>
      <c r="L4793" s="484"/>
      <c r="M4793" s="485"/>
      <c r="N4793" s="483"/>
      <c r="O4793" s="485"/>
      <c r="P4793" s="486"/>
      <c r="Q4793" s="483"/>
      <c r="R4793" s="485"/>
      <c r="S4793" s="483"/>
      <c r="T4793" s="484"/>
      <c r="U4793" s="484"/>
      <c r="V4793" s="485"/>
      <c r="W4793" s="486"/>
      <c r="X4793" s="487"/>
    </row>
    <row r="4794" spans="5:24" x14ac:dyDescent="0.25">
      <c r="E4794" s="484"/>
      <c r="F4794" s="484"/>
      <c r="G4794" s="484"/>
      <c r="H4794" s="484"/>
      <c r="I4794" s="484"/>
      <c r="J4794" s="484"/>
      <c r="K4794" s="484"/>
      <c r="L4794" s="484"/>
      <c r="M4794" s="485"/>
      <c r="N4794" s="483"/>
      <c r="O4794" s="485"/>
      <c r="P4794" s="486"/>
      <c r="Q4794" s="483"/>
      <c r="R4794" s="485"/>
      <c r="S4794" s="483"/>
      <c r="T4794" s="484"/>
      <c r="U4794" s="484"/>
      <c r="V4794" s="485"/>
      <c r="W4794" s="486"/>
      <c r="X4794" s="487"/>
    </row>
    <row r="4795" spans="5:24" x14ac:dyDescent="0.25">
      <c r="E4795" s="484"/>
      <c r="F4795" s="484"/>
      <c r="G4795" s="484"/>
      <c r="H4795" s="484"/>
      <c r="I4795" s="484"/>
      <c r="J4795" s="484"/>
      <c r="K4795" s="484"/>
      <c r="L4795" s="484"/>
      <c r="M4795" s="485"/>
      <c r="N4795" s="483"/>
      <c r="O4795" s="485"/>
      <c r="P4795" s="486"/>
      <c r="Q4795" s="483"/>
      <c r="R4795" s="485"/>
      <c r="S4795" s="483"/>
      <c r="T4795" s="484"/>
      <c r="U4795" s="484"/>
      <c r="V4795" s="485"/>
      <c r="W4795" s="486"/>
      <c r="X4795" s="487"/>
    </row>
    <row r="4796" spans="5:24" x14ac:dyDescent="0.25">
      <c r="E4796" s="484"/>
      <c r="F4796" s="484"/>
      <c r="G4796" s="484"/>
      <c r="H4796" s="484"/>
      <c r="I4796" s="484"/>
      <c r="J4796" s="484"/>
      <c r="K4796" s="484"/>
      <c r="L4796" s="484"/>
      <c r="M4796" s="485"/>
      <c r="N4796" s="483"/>
      <c r="O4796" s="485"/>
      <c r="P4796" s="486"/>
      <c r="Q4796" s="483"/>
      <c r="R4796" s="485"/>
      <c r="S4796" s="483"/>
      <c r="T4796" s="484"/>
      <c r="U4796" s="484"/>
      <c r="V4796" s="485"/>
      <c r="W4796" s="486"/>
      <c r="X4796" s="487"/>
    </row>
    <row r="4797" spans="5:24" x14ac:dyDescent="0.25">
      <c r="E4797" s="484"/>
      <c r="F4797" s="484"/>
      <c r="G4797" s="484"/>
      <c r="H4797" s="484"/>
      <c r="I4797" s="484"/>
      <c r="J4797" s="484"/>
      <c r="K4797" s="484"/>
      <c r="L4797" s="484"/>
      <c r="M4797" s="485"/>
      <c r="N4797" s="483"/>
      <c r="O4797" s="485"/>
      <c r="P4797" s="486"/>
      <c r="Q4797" s="483"/>
      <c r="R4797" s="485"/>
      <c r="S4797" s="483"/>
      <c r="T4797" s="484"/>
      <c r="U4797" s="484"/>
      <c r="V4797" s="485"/>
      <c r="W4797" s="486"/>
      <c r="X4797" s="487"/>
    </row>
    <row r="4798" spans="5:24" x14ac:dyDescent="0.25">
      <c r="E4798" s="484"/>
      <c r="F4798" s="484"/>
      <c r="G4798" s="484"/>
      <c r="H4798" s="484"/>
      <c r="I4798" s="484"/>
      <c r="J4798" s="484"/>
      <c r="K4798" s="484"/>
      <c r="L4798" s="484"/>
      <c r="M4798" s="485"/>
      <c r="N4798" s="483"/>
      <c r="O4798" s="485"/>
      <c r="P4798" s="486"/>
      <c r="Q4798" s="483"/>
      <c r="R4798" s="485"/>
      <c r="S4798" s="483"/>
      <c r="T4798" s="484"/>
      <c r="U4798" s="484"/>
      <c r="V4798" s="485"/>
      <c r="W4798" s="486"/>
      <c r="X4798" s="487"/>
    </row>
    <row r="4799" spans="5:24" x14ac:dyDescent="0.25">
      <c r="E4799" s="484"/>
      <c r="F4799" s="484"/>
      <c r="G4799" s="484"/>
      <c r="H4799" s="484"/>
      <c r="I4799" s="484"/>
      <c r="J4799" s="484"/>
      <c r="K4799" s="484"/>
      <c r="L4799" s="484"/>
      <c r="M4799" s="485"/>
      <c r="N4799" s="483"/>
      <c r="O4799" s="485"/>
      <c r="P4799" s="486"/>
      <c r="Q4799" s="483"/>
      <c r="R4799" s="485"/>
      <c r="S4799" s="483"/>
      <c r="T4799" s="484"/>
      <c r="U4799" s="484"/>
      <c r="V4799" s="485"/>
      <c r="W4799" s="486"/>
      <c r="X4799" s="487"/>
    </row>
    <row r="4800" spans="5:24" x14ac:dyDescent="0.25">
      <c r="E4800" s="484"/>
      <c r="F4800" s="484"/>
      <c r="G4800" s="484"/>
      <c r="H4800" s="484"/>
      <c r="I4800" s="484"/>
      <c r="J4800" s="484"/>
      <c r="K4800" s="484"/>
      <c r="L4800" s="484"/>
      <c r="M4800" s="485"/>
      <c r="N4800" s="483"/>
      <c r="O4800" s="485"/>
      <c r="P4800" s="486"/>
      <c r="Q4800" s="483"/>
      <c r="R4800" s="485"/>
      <c r="S4800" s="483"/>
      <c r="T4800" s="484"/>
      <c r="U4800" s="484"/>
      <c r="V4800" s="485"/>
      <c r="W4800" s="486"/>
      <c r="X4800" s="487"/>
    </row>
    <row r="4801" spans="5:24" x14ac:dyDescent="0.25">
      <c r="E4801" s="484"/>
      <c r="F4801" s="484"/>
      <c r="G4801" s="484"/>
      <c r="H4801" s="484"/>
      <c r="I4801" s="484"/>
      <c r="J4801" s="484"/>
      <c r="K4801" s="484"/>
      <c r="L4801" s="484"/>
      <c r="M4801" s="485"/>
      <c r="N4801" s="483"/>
      <c r="O4801" s="485"/>
      <c r="P4801" s="486"/>
      <c r="Q4801" s="483"/>
      <c r="R4801" s="485"/>
      <c r="S4801" s="483"/>
      <c r="T4801" s="484"/>
      <c r="U4801" s="484"/>
      <c r="V4801" s="485"/>
      <c r="W4801" s="486"/>
      <c r="X4801" s="487"/>
    </row>
    <row r="4802" spans="5:24" x14ac:dyDescent="0.25">
      <c r="E4802" s="484"/>
      <c r="F4802" s="484"/>
      <c r="G4802" s="484"/>
      <c r="H4802" s="484"/>
      <c r="I4802" s="484"/>
      <c r="J4802" s="484"/>
      <c r="K4802" s="484"/>
      <c r="L4802" s="484"/>
      <c r="M4802" s="485"/>
      <c r="N4802" s="483"/>
      <c r="O4802" s="485"/>
      <c r="P4802" s="486"/>
      <c r="Q4802" s="483"/>
      <c r="R4802" s="485"/>
      <c r="S4802" s="483"/>
      <c r="T4802" s="484"/>
      <c r="U4802" s="484"/>
      <c r="V4802" s="485"/>
      <c r="W4802" s="486"/>
      <c r="X4802" s="487"/>
    </row>
    <row r="4803" spans="5:24" x14ac:dyDescent="0.25">
      <c r="E4803" s="484"/>
      <c r="F4803" s="484"/>
      <c r="G4803" s="484"/>
      <c r="H4803" s="484"/>
      <c r="I4803" s="484"/>
      <c r="J4803" s="484"/>
      <c r="K4803" s="484"/>
      <c r="L4803" s="484"/>
      <c r="M4803" s="485"/>
      <c r="N4803" s="483"/>
      <c r="O4803" s="485"/>
      <c r="P4803" s="486"/>
      <c r="Q4803" s="483"/>
      <c r="R4803" s="485"/>
      <c r="S4803" s="483"/>
      <c r="T4803" s="484"/>
      <c r="U4803" s="484"/>
      <c r="V4803" s="485"/>
      <c r="W4803" s="486"/>
      <c r="X4803" s="487"/>
    </row>
    <row r="4804" spans="5:24" x14ac:dyDescent="0.25">
      <c r="E4804" s="484"/>
      <c r="F4804" s="484"/>
      <c r="G4804" s="484"/>
      <c r="H4804" s="484"/>
      <c r="I4804" s="484"/>
      <c r="J4804" s="484"/>
      <c r="K4804" s="484"/>
      <c r="L4804" s="484"/>
      <c r="M4804" s="485"/>
      <c r="N4804" s="483"/>
      <c r="O4804" s="485"/>
      <c r="P4804" s="486"/>
      <c r="Q4804" s="483"/>
      <c r="R4804" s="485"/>
      <c r="S4804" s="483"/>
      <c r="T4804" s="484"/>
      <c r="U4804" s="484"/>
      <c r="V4804" s="485"/>
      <c r="W4804" s="486"/>
      <c r="X4804" s="487"/>
    </row>
    <row r="4805" spans="5:24" x14ac:dyDescent="0.25">
      <c r="E4805" s="484"/>
      <c r="F4805" s="484"/>
      <c r="G4805" s="484"/>
      <c r="H4805" s="484"/>
      <c r="I4805" s="484"/>
      <c r="J4805" s="484"/>
      <c r="K4805" s="484"/>
      <c r="L4805" s="484"/>
      <c r="M4805" s="485"/>
      <c r="N4805" s="483"/>
      <c r="O4805" s="485"/>
      <c r="P4805" s="486"/>
      <c r="Q4805" s="483"/>
      <c r="R4805" s="485"/>
      <c r="S4805" s="483"/>
      <c r="T4805" s="484"/>
      <c r="U4805" s="484"/>
      <c r="V4805" s="485"/>
      <c r="W4805" s="486"/>
      <c r="X4805" s="487"/>
    </row>
    <row r="4806" spans="5:24" x14ac:dyDescent="0.25">
      <c r="E4806" s="484"/>
      <c r="F4806" s="484"/>
      <c r="G4806" s="484"/>
      <c r="H4806" s="484"/>
      <c r="I4806" s="484"/>
      <c r="J4806" s="484"/>
      <c r="K4806" s="484"/>
      <c r="L4806" s="484"/>
      <c r="M4806" s="485"/>
      <c r="N4806" s="483"/>
      <c r="O4806" s="485"/>
      <c r="P4806" s="486"/>
      <c r="Q4806" s="483"/>
      <c r="R4806" s="485"/>
      <c r="S4806" s="483"/>
      <c r="T4806" s="484"/>
      <c r="U4806" s="484"/>
      <c r="V4806" s="485"/>
      <c r="W4806" s="486"/>
      <c r="X4806" s="487"/>
    </row>
    <row r="4807" spans="5:24" x14ac:dyDescent="0.25">
      <c r="E4807" s="484"/>
      <c r="F4807" s="484"/>
      <c r="G4807" s="484"/>
      <c r="H4807" s="484"/>
      <c r="I4807" s="484"/>
      <c r="J4807" s="484"/>
      <c r="K4807" s="484"/>
      <c r="L4807" s="484"/>
      <c r="M4807" s="485"/>
      <c r="N4807" s="483"/>
      <c r="O4807" s="485"/>
      <c r="P4807" s="486"/>
      <c r="Q4807" s="483"/>
      <c r="R4807" s="485"/>
      <c r="S4807" s="483"/>
      <c r="T4807" s="484"/>
      <c r="U4807" s="484"/>
      <c r="V4807" s="485"/>
      <c r="W4807" s="486"/>
      <c r="X4807" s="487"/>
    </row>
    <row r="4808" spans="5:24" x14ac:dyDescent="0.25">
      <c r="E4808" s="484"/>
      <c r="F4808" s="484"/>
      <c r="G4808" s="484"/>
      <c r="H4808" s="484"/>
      <c r="I4808" s="484"/>
      <c r="J4808" s="484"/>
      <c r="K4808" s="484"/>
      <c r="L4808" s="484"/>
      <c r="M4808" s="485"/>
      <c r="N4808" s="483"/>
      <c r="O4808" s="485"/>
      <c r="P4808" s="486"/>
      <c r="Q4808" s="483"/>
      <c r="R4808" s="485"/>
      <c r="S4808" s="483"/>
      <c r="T4808" s="484"/>
      <c r="U4808" s="484"/>
      <c r="V4808" s="485"/>
      <c r="W4808" s="486"/>
      <c r="X4808" s="487"/>
    </row>
    <row r="4809" spans="5:24" x14ac:dyDescent="0.25">
      <c r="E4809" s="484"/>
      <c r="F4809" s="484"/>
      <c r="G4809" s="484"/>
      <c r="H4809" s="484"/>
      <c r="I4809" s="484"/>
      <c r="J4809" s="484"/>
      <c r="K4809" s="484"/>
      <c r="L4809" s="484"/>
      <c r="M4809" s="485"/>
      <c r="N4809" s="483"/>
      <c r="O4809" s="485"/>
      <c r="P4809" s="486"/>
      <c r="Q4809" s="483"/>
      <c r="R4809" s="485"/>
      <c r="S4809" s="483"/>
      <c r="T4809" s="484"/>
      <c r="U4809" s="484"/>
      <c r="V4809" s="485"/>
      <c r="W4809" s="486"/>
      <c r="X4809" s="487"/>
    </row>
    <row r="4810" spans="5:24" x14ac:dyDescent="0.25">
      <c r="E4810" s="484"/>
      <c r="F4810" s="484"/>
      <c r="G4810" s="484"/>
      <c r="H4810" s="484"/>
      <c r="I4810" s="484"/>
      <c r="J4810" s="484"/>
      <c r="K4810" s="484"/>
      <c r="L4810" s="484"/>
      <c r="M4810" s="485"/>
      <c r="N4810" s="483"/>
      <c r="O4810" s="485"/>
      <c r="P4810" s="486"/>
      <c r="Q4810" s="483"/>
      <c r="R4810" s="485"/>
      <c r="S4810" s="483"/>
      <c r="T4810" s="484"/>
      <c r="U4810" s="484"/>
      <c r="V4810" s="485"/>
      <c r="W4810" s="486"/>
      <c r="X4810" s="487"/>
    </row>
    <row r="4811" spans="5:24" x14ac:dyDescent="0.25">
      <c r="E4811" s="484"/>
      <c r="F4811" s="484"/>
      <c r="G4811" s="484"/>
      <c r="H4811" s="484"/>
      <c r="I4811" s="484"/>
      <c r="J4811" s="484"/>
      <c r="K4811" s="484"/>
      <c r="L4811" s="484"/>
      <c r="M4811" s="485"/>
      <c r="N4811" s="483"/>
      <c r="O4811" s="485"/>
      <c r="P4811" s="486"/>
      <c r="Q4811" s="483"/>
      <c r="R4811" s="485"/>
      <c r="S4811" s="483"/>
      <c r="T4811" s="484"/>
      <c r="U4811" s="484"/>
      <c r="V4811" s="485"/>
      <c r="W4811" s="486"/>
      <c r="X4811" s="487"/>
    </row>
    <row r="4812" spans="5:24" x14ac:dyDescent="0.25">
      <c r="E4812" s="484"/>
      <c r="F4812" s="484"/>
      <c r="G4812" s="484"/>
      <c r="H4812" s="484"/>
      <c r="I4812" s="484"/>
      <c r="J4812" s="484"/>
      <c r="K4812" s="484"/>
      <c r="L4812" s="484"/>
      <c r="M4812" s="485"/>
      <c r="N4812" s="483"/>
      <c r="O4812" s="485"/>
      <c r="P4812" s="486"/>
      <c r="Q4812" s="483"/>
      <c r="R4812" s="485"/>
      <c r="S4812" s="483"/>
      <c r="T4812" s="484"/>
      <c r="U4812" s="484"/>
      <c r="V4812" s="485"/>
      <c r="W4812" s="486"/>
      <c r="X4812" s="487"/>
    </row>
    <row r="4813" spans="5:24" x14ac:dyDescent="0.25">
      <c r="E4813" s="484"/>
      <c r="F4813" s="484"/>
      <c r="G4813" s="484"/>
      <c r="H4813" s="484"/>
      <c r="I4813" s="484"/>
      <c r="J4813" s="484"/>
      <c r="K4813" s="484"/>
      <c r="L4813" s="484"/>
      <c r="M4813" s="485"/>
      <c r="N4813" s="483"/>
      <c r="O4813" s="485"/>
      <c r="P4813" s="486"/>
      <c r="Q4813" s="483"/>
      <c r="R4813" s="485"/>
      <c r="S4813" s="483"/>
      <c r="T4813" s="484"/>
      <c r="U4813" s="484"/>
      <c r="V4813" s="485"/>
      <c r="W4813" s="486"/>
      <c r="X4813" s="487"/>
    </row>
    <row r="4814" spans="5:24" x14ac:dyDescent="0.25">
      <c r="E4814" s="484"/>
      <c r="F4814" s="484"/>
      <c r="G4814" s="484"/>
      <c r="H4814" s="484"/>
      <c r="I4814" s="484"/>
      <c r="J4814" s="484"/>
      <c r="K4814" s="484"/>
      <c r="L4814" s="484"/>
      <c r="M4814" s="485"/>
      <c r="N4814" s="483"/>
      <c r="O4814" s="485"/>
      <c r="P4814" s="486"/>
      <c r="Q4814" s="483"/>
      <c r="R4814" s="485"/>
      <c r="S4814" s="483"/>
      <c r="T4814" s="484"/>
      <c r="U4814" s="484"/>
      <c r="V4814" s="485"/>
      <c r="W4814" s="486"/>
      <c r="X4814" s="487"/>
    </row>
    <row r="4815" spans="5:24" x14ac:dyDescent="0.25">
      <c r="E4815" s="484"/>
      <c r="F4815" s="484"/>
      <c r="G4815" s="484"/>
      <c r="H4815" s="484"/>
      <c r="I4815" s="484"/>
      <c r="J4815" s="484"/>
      <c r="K4815" s="484"/>
      <c r="L4815" s="484"/>
      <c r="M4815" s="485"/>
      <c r="N4815" s="483"/>
      <c r="O4815" s="485"/>
      <c r="P4815" s="486"/>
      <c r="Q4815" s="483"/>
      <c r="R4815" s="485"/>
      <c r="S4815" s="483"/>
      <c r="T4815" s="484"/>
      <c r="U4815" s="484"/>
      <c r="V4815" s="485"/>
      <c r="W4815" s="486"/>
      <c r="X4815" s="487"/>
    </row>
    <row r="4816" spans="5:24" x14ac:dyDescent="0.25">
      <c r="E4816" s="484"/>
      <c r="F4816" s="484"/>
      <c r="G4816" s="484"/>
      <c r="H4816" s="484"/>
      <c r="I4816" s="484"/>
      <c r="J4816" s="484"/>
      <c r="K4816" s="484"/>
      <c r="L4816" s="484"/>
      <c r="M4816" s="485"/>
      <c r="N4816" s="483"/>
      <c r="O4816" s="485"/>
      <c r="P4816" s="486"/>
      <c r="Q4816" s="483"/>
      <c r="R4816" s="485"/>
      <c r="S4816" s="483"/>
      <c r="T4816" s="484"/>
      <c r="U4816" s="484"/>
      <c r="V4816" s="485"/>
      <c r="W4816" s="486"/>
      <c r="X4816" s="487"/>
    </row>
    <row r="4817" spans="5:24" x14ac:dyDescent="0.25">
      <c r="E4817" s="484"/>
      <c r="F4817" s="484"/>
      <c r="G4817" s="484"/>
      <c r="H4817" s="484"/>
      <c r="I4817" s="484"/>
      <c r="J4817" s="484"/>
      <c r="K4817" s="484"/>
      <c r="L4817" s="484"/>
      <c r="M4817" s="485"/>
      <c r="N4817" s="483"/>
      <c r="O4817" s="485"/>
      <c r="P4817" s="486"/>
      <c r="Q4817" s="483"/>
      <c r="R4817" s="485"/>
      <c r="S4817" s="483"/>
      <c r="T4817" s="484"/>
      <c r="U4817" s="484"/>
      <c r="V4817" s="485"/>
      <c r="W4817" s="486"/>
      <c r="X4817" s="487"/>
    </row>
    <row r="4818" spans="5:24" x14ac:dyDescent="0.25">
      <c r="E4818" s="484"/>
      <c r="F4818" s="484"/>
      <c r="G4818" s="484"/>
      <c r="H4818" s="484"/>
      <c r="I4818" s="484"/>
      <c r="J4818" s="484"/>
      <c r="K4818" s="484"/>
      <c r="L4818" s="484"/>
      <c r="M4818" s="485"/>
      <c r="N4818" s="483"/>
      <c r="O4818" s="485"/>
      <c r="P4818" s="486"/>
      <c r="Q4818" s="483"/>
      <c r="R4818" s="485"/>
      <c r="S4818" s="483"/>
      <c r="T4818" s="484"/>
      <c r="U4818" s="484"/>
      <c r="V4818" s="485"/>
      <c r="W4818" s="486"/>
      <c r="X4818" s="487"/>
    </row>
    <row r="4819" spans="5:24" x14ac:dyDescent="0.25">
      <c r="E4819" s="484"/>
      <c r="F4819" s="484"/>
      <c r="G4819" s="484"/>
      <c r="H4819" s="484"/>
      <c r="I4819" s="484"/>
      <c r="J4819" s="484"/>
      <c r="K4819" s="484"/>
      <c r="L4819" s="484"/>
      <c r="M4819" s="485"/>
      <c r="N4819" s="483"/>
      <c r="O4819" s="485"/>
      <c r="P4819" s="486"/>
      <c r="Q4819" s="483"/>
      <c r="R4819" s="485"/>
      <c r="S4819" s="483"/>
      <c r="T4819" s="484"/>
      <c r="U4819" s="484"/>
      <c r="V4819" s="485"/>
      <c r="W4819" s="486"/>
      <c r="X4819" s="487"/>
    </row>
    <row r="4820" spans="5:24" x14ac:dyDescent="0.25">
      <c r="E4820" s="484"/>
      <c r="F4820" s="484"/>
      <c r="G4820" s="484"/>
      <c r="H4820" s="484"/>
      <c r="I4820" s="484"/>
      <c r="J4820" s="484"/>
      <c r="K4820" s="484"/>
      <c r="L4820" s="484"/>
      <c r="M4820" s="485"/>
      <c r="N4820" s="483"/>
      <c r="O4820" s="485"/>
      <c r="P4820" s="486"/>
      <c r="Q4820" s="483"/>
      <c r="R4820" s="485"/>
      <c r="S4820" s="483"/>
      <c r="T4820" s="484"/>
      <c r="U4820" s="484"/>
      <c r="V4820" s="485"/>
      <c r="W4820" s="486"/>
      <c r="X4820" s="487"/>
    </row>
    <row r="4821" spans="5:24" x14ac:dyDescent="0.25">
      <c r="E4821" s="484"/>
      <c r="F4821" s="484"/>
      <c r="G4821" s="484"/>
      <c r="H4821" s="484"/>
      <c r="I4821" s="484"/>
      <c r="J4821" s="484"/>
      <c r="K4821" s="484"/>
      <c r="L4821" s="484"/>
      <c r="M4821" s="485"/>
      <c r="N4821" s="483"/>
      <c r="O4821" s="485"/>
      <c r="P4821" s="486"/>
      <c r="Q4821" s="483"/>
      <c r="R4821" s="485"/>
      <c r="S4821" s="483"/>
      <c r="T4821" s="484"/>
      <c r="U4821" s="484"/>
      <c r="V4821" s="485"/>
      <c r="W4821" s="486"/>
      <c r="X4821" s="487"/>
    </row>
    <row r="4822" spans="5:24" x14ac:dyDescent="0.25">
      <c r="E4822" s="484"/>
      <c r="F4822" s="484"/>
      <c r="G4822" s="484"/>
      <c r="H4822" s="484"/>
      <c r="I4822" s="484"/>
      <c r="J4822" s="484"/>
      <c r="K4822" s="484"/>
      <c r="L4822" s="484"/>
      <c r="M4822" s="485"/>
      <c r="N4822" s="483"/>
      <c r="O4822" s="485"/>
      <c r="P4822" s="486"/>
      <c r="Q4822" s="483"/>
      <c r="R4822" s="485"/>
      <c r="S4822" s="483"/>
      <c r="T4822" s="484"/>
      <c r="U4822" s="484"/>
      <c r="V4822" s="485"/>
      <c r="W4822" s="486"/>
      <c r="X4822" s="487"/>
    </row>
    <row r="4823" spans="5:24" x14ac:dyDescent="0.25">
      <c r="E4823" s="484"/>
      <c r="F4823" s="484"/>
      <c r="G4823" s="484"/>
      <c r="H4823" s="484"/>
      <c r="I4823" s="484"/>
      <c r="J4823" s="484"/>
      <c r="K4823" s="484"/>
      <c r="L4823" s="484"/>
      <c r="M4823" s="485"/>
      <c r="N4823" s="483"/>
      <c r="O4823" s="485"/>
      <c r="P4823" s="486"/>
      <c r="Q4823" s="483"/>
      <c r="R4823" s="485"/>
      <c r="S4823" s="483"/>
      <c r="T4823" s="484"/>
      <c r="U4823" s="484"/>
      <c r="V4823" s="485"/>
      <c r="W4823" s="486"/>
      <c r="X4823" s="487"/>
    </row>
    <row r="4824" spans="5:24" x14ac:dyDescent="0.25">
      <c r="E4824" s="484"/>
      <c r="F4824" s="484"/>
      <c r="G4824" s="484"/>
      <c r="H4824" s="484"/>
      <c r="I4824" s="484"/>
      <c r="J4824" s="484"/>
      <c r="K4824" s="484"/>
      <c r="L4824" s="484"/>
      <c r="M4824" s="485"/>
      <c r="N4824" s="483"/>
      <c r="O4824" s="485"/>
      <c r="P4824" s="486"/>
      <c r="Q4824" s="483"/>
      <c r="R4824" s="485"/>
      <c r="S4824" s="483"/>
      <c r="T4824" s="484"/>
      <c r="U4824" s="484"/>
      <c r="V4824" s="485"/>
      <c r="W4824" s="486"/>
      <c r="X4824" s="487"/>
    </row>
    <row r="4825" spans="5:24" x14ac:dyDescent="0.25">
      <c r="E4825" s="484"/>
      <c r="F4825" s="484"/>
      <c r="G4825" s="484"/>
      <c r="H4825" s="484"/>
      <c r="I4825" s="484"/>
      <c r="J4825" s="484"/>
      <c r="K4825" s="484"/>
      <c r="L4825" s="484"/>
      <c r="M4825" s="485"/>
      <c r="N4825" s="483"/>
      <c r="O4825" s="485"/>
      <c r="P4825" s="486"/>
      <c r="Q4825" s="483"/>
      <c r="R4825" s="485"/>
      <c r="S4825" s="483"/>
      <c r="T4825" s="484"/>
      <c r="U4825" s="484"/>
      <c r="V4825" s="485"/>
      <c r="W4825" s="486"/>
      <c r="X4825" s="487"/>
    </row>
    <row r="4826" spans="5:24" x14ac:dyDescent="0.25">
      <c r="E4826" s="484"/>
      <c r="F4826" s="484"/>
      <c r="G4826" s="484"/>
      <c r="H4826" s="484"/>
      <c r="I4826" s="484"/>
      <c r="J4826" s="484"/>
      <c r="K4826" s="484"/>
      <c r="L4826" s="484"/>
      <c r="M4826" s="485"/>
      <c r="N4826" s="483"/>
      <c r="O4826" s="485"/>
      <c r="P4826" s="486"/>
      <c r="Q4826" s="483"/>
      <c r="R4826" s="485"/>
      <c r="S4826" s="483"/>
      <c r="T4826" s="484"/>
      <c r="U4826" s="484"/>
      <c r="V4826" s="485"/>
      <c r="W4826" s="486"/>
      <c r="X4826" s="487"/>
    </row>
    <row r="4827" spans="5:24" x14ac:dyDescent="0.25">
      <c r="E4827" s="484"/>
      <c r="F4827" s="484"/>
      <c r="G4827" s="484"/>
      <c r="H4827" s="484"/>
      <c r="I4827" s="484"/>
      <c r="J4827" s="484"/>
      <c r="K4827" s="484"/>
      <c r="L4827" s="484"/>
      <c r="M4827" s="485"/>
      <c r="N4827" s="483"/>
      <c r="O4827" s="485"/>
      <c r="P4827" s="486"/>
      <c r="Q4827" s="483"/>
      <c r="R4827" s="485"/>
      <c r="S4827" s="483"/>
      <c r="T4827" s="484"/>
      <c r="U4827" s="484"/>
      <c r="V4827" s="485"/>
      <c r="W4827" s="486"/>
      <c r="X4827" s="487"/>
    </row>
    <row r="4828" spans="5:24" x14ac:dyDescent="0.25">
      <c r="E4828" s="484"/>
      <c r="F4828" s="484"/>
      <c r="G4828" s="484"/>
      <c r="H4828" s="484"/>
      <c r="I4828" s="484"/>
      <c r="J4828" s="484"/>
      <c r="K4828" s="484"/>
      <c r="L4828" s="484"/>
      <c r="M4828" s="485"/>
      <c r="N4828" s="483"/>
      <c r="O4828" s="485"/>
      <c r="P4828" s="486"/>
      <c r="Q4828" s="483"/>
      <c r="R4828" s="485"/>
      <c r="S4828" s="483"/>
      <c r="T4828" s="484"/>
      <c r="U4828" s="484"/>
      <c r="V4828" s="485"/>
      <c r="W4828" s="486"/>
      <c r="X4828" s="487"/>
    </row>
    <row r="4829" spans="5:24" x14ac:dyDescent="0.25">
      <c r="E4829" s="484"/>
      <c r="F4829" s="484"/>
      <c r="G4829" s="484"/>
      <c r="H4829" s="484"/>
      <c r="I4829" s="484"/>
      <c r="J4829" s="484"/>
      <c r="K4829" s="484"/>
      <c r="L4829" s="484"/>
      <c r="M4829" s="485"/>
      <c r="N4829" s="483"/>
      <c r="O4829" s="485"/>
      <c r="P4829" s="486"/>
      <c r="Q4829" s="483"/>
      <c r="R4829" s="485"/>
      <c r="S4829" s="483"/>
      <c r="T4829" s="484"/>
      <c r="U4829" s="484"/>
      <c r="V4829" s="485"/>
      <c r="W4829" s="486"/>
      <c r="X4829" s="487"/>
    </row>
    <row r="4830" spans="5:24" x14ac:dyDescent="0.25">
      <c r="E4830" s="484"/>
      <c r="F4830" s="484"/>
      <c r="G4830" s="484"/>
      <c r="H4830" s="484"/>
      <c r="I4830" s="484"/>
      <c r="J4830" s="484"/>
      <c r="K4830" s="484"/>
      <c r="L4830" s="484"/>
      <c r="M4830" s="485"/>
      <c r="N4830" s="483"/>
      <c r="O4830" s="485"/>
      <c r="P4830" s="486"/>
      <c r="Q4830" s="483"/>
      <c r="R4830" s="485"/>
      <c r="S4830" s="483"/>
      <c r="T4830" s="484"/>
      <c r="U4830" s="484"/>
      <c r="V4830" s="485"/>
      <c r="W4830" s="486"/>
      <c r="X4830" s="487"/>
    </row>
    <row r="4831" spans="5:24" x14ac:dyDescent="0.25">
      <c r="E4831" s="484"/>
      <c r="F4831" s="484"/>
      <c r="G4831" s="484"/>
      <c r="H4831" s="484"/>
      <c r="I4831" s="484"/>
      <c r="J4831" s="484"/>
      <c r="K4831" s="484"/>
      <c r="L4831" s="484"/>
      <c r="M4831" s="485"/>
      <c r="N4831" s="483"/>
      <c r="O4831" s="485"/>
      <c r="P4831" s="486"/>
      <c r="Q4831" s="483"/>
      <c r="R4831" s="485"/>
      <c r="S4831" s="483"/>
      <c r="T4831" s="484"/>
      <c r="U4831" s="484"/>
      <c r="V4831" s="485"/>
      <c r="W4831" s="486"/>
      <c r="X4831" s="487"/>
    </row>
    <row r="4832" spans="5:24" x14ac:dyDescent="0.25">
      <c r="E4832" s="484"/>
      <c r="F4832" s="484"/>
      <c r="G4832" s="484"/>
      <c r="H4832" s="484"/>
      <c r="I4832" s="484"/>
      <c r="J4832" s="484"/>
      <c r="K4832" s="484"/>
      <c r="L4832" s="484"/>
      <c r="M4832" s="485"/>
      <c r="N4832" s="483"/>
      <c r="O4832" s="485"/>
      <c r="P4832" s="486"/>
      <c r="Q4832" s="483"/>
      <c r="R4832" s="485"/>
      <c r="S4832" s="483"/>
      <c r="T4832" s="484"/>
      <c r="U4832" s="484"/>
      <c r="V4832" s="485"/>
      <c r="W4832" s="486"/>
      <c r="X4832" s="487"/>
    </row>
    <row r="4833" spans="5:24" x14ac:dyDescent="0.25">
      <c r="E4833" s="484"/>
      <c r="F4833" s="484"/>
      <c r="G4833" s="484"/>
      <c r="H4833" s="484"/>
      <c r="I4833" s="484"/>
      <c r="J4833" s="484"/>
      <c r="K4833" s="484"/>
      <c r="L4833" s="484"/>
      <c r="M4833" s="485"/>
      <c r="N4833" s="483"/>
      <c r="O4833" s="485"/>
      <c r="P4833" s="486"/>
      <c r="Q4833" s="483"/>
      <c r="R4833" s="485"/>
      <c r="S4833" s="483"/>
      <c r="T4833" s="484"/>
      <c r="U4833" s="484"/>
      <c r="V4833" s="485"/>
      <c r="W4833" s="486"/>
      <c r="X4833" s="487"/>
    </row>
    <row r="4834" spans="5:24" x14ac:dyDescent="0.25">
      <c r="E4834" s="484"/>
      <c r="F4834" s="484"/>
      <c r="G4834" s="484"/>
      <c r="H4834" s="484"/>
      <c r="I4834" s="484"/>
      <c r="J4834" s="484"/>
      <c r="K4834" s="484"/>
      <c r="L4834" s="484"/>
      <c r="M4834" s="485"/>
      <c r="N4834" s="483"/>
      <c r="O4834" s="485"/>
      <c r="P4834" s="486"/>
      <c r="Q4834" s="483"/>
      <c r="R4834" s="485"/>
      <c r="S4834" s="483"/>
      <c r="T4834" s="484"/>
      <c r="U4834" s="484"/>
      <c r="V4834" s="485"/>
      <c r="W4834" s="486"/>
      <c r="X4834" s="487"/>
    </row>
    <row r="4835" spans="5:24" x14ac:dyDescent="0.25">
      <c r="E4835" s="484"/>
      <c r="F4835" s="484"/>
      <c r="G4835" s="484"/>
      <c r="H4835" s="484"/>
      <c r="I4835" s="484"/>
      <c r="J4835" s="484"/>
      <c r="K4835" s="484"/>
      <c r="L4835" s="484"/>
      <c r="M4835" s="485"/>
      <c r="N4835" s="483"/>
      <c r="O4835" s="485"/>
      <c r="P4835" s="486"/>
      <c r="Q4835" s="483"/>
      <c r="R4835" s="485"/>
      <c r="S4835" s="483"/>
      <c r="T4835" s="484"/>
      <c r="U4835" s="484"/>
      <c r="V4835" s="485"/>
      <c r="W4835" s="486"/>
      <c r="X4835" s="487"/>
    </row>
    <row r="4836" spans="5:24" x14ac:dyDescent="0.25">
      <c r="E4836" s="484"/>
      <c r="F4836" s="484"/>
      <c r="G4836" s="484"/>
      <c r="H4836" s="484"/>
      <c r="I4836" s="484"/>
      <c r="J4836" s="484"/>
      <c r="K4836" s="484"/>
      <c r="L4836" s="484"/>
      <c r="M4836" s="485"/>
      <c r="N4836" s="483"/>
      <c r="O4836" s="485"/>
      <c r="P4836" s="486"/>
      <c r="Q4836" s="483"/>
      <c r="R4836" s="485"/>
      <c r="S4836" s="483"/>
      <c r="T4836" s="484"/>
      <c r="U4836" s="484"/>
      <c r="V4836" s="485"/>
      <c r="W4836" s="486"/>
      <c r="X4836" s="487"/>
    </row>
    <row r="4837" spans="5:24" x14ac:dyDescent="0.25">
      <c r="E4837" s="484"/>
      <c r="F4837" s="484"/>
      <c r="G4837" s="484"/>
      <c r="H4837" s="484"/>
      <c r="I4837" s="484"/>
      <c r="J4837" s="484"/>
      <c r="K4837" s="484"/>
      <c r="L4837" s="484"/>
      <c r="M4837" s="485"/>
      <c r="N4837" s="483"/>
      <c r="O4837" s="485"/>
      <c r="P4837" s="486"/>
      <c r="Q4837" s="483"/>
      <c r="R4837" s="485"/>
      <c r="S4837" s="483"/>
      <c r="T4837" s="484"/>
      <c r="U4837" s="484"/>
      <c r="V4837" s="485"/>
      <c r="W4837" s="486"/>
      <c r="X4837" s="487"/>
    </row>
    <row r="4838" spans="5:24" x14ac:dyDescent="0.25">
      <c r="E4838" s="484"/>
      <c r="F4838" s="484"/>
      <c r="G4838" s="484"/>
      <c r="H4838" s="484"/>
      <c r="I4838" s="484"/>
      <c r="J4838" s="484"/>
      <c r="K4838" s="484"/>
      <c r="L4838" s="484"/>
      <c r="M4838" s="485"/>
      <c r="N4838" s="483"/>
      <c r="O4838" s="485"/>
      <c r="P4838" s="486"/>
      <c r="Q4838" s="483"/>
      <c r="R4838" s="485"/>
      <c r="S4838" s="483"/>
      <c r="T4838" s="484"/>
      <c r="U4838" s="484"/>
      <c r="V4838" s="485"/>
      <c r="W4838" s="486"/>
      <c r="X4838" s="487"/>
    </row>
    <row r="4839" spans="5:24" x14ac:dyDescent="0.25">
      <c r="E4839" s="484"/>
      <c r="F4839" s="484"/>
      <c r="G4839" s="484"/>
      <c r="H4839" s="484"/>
      <c r="I4839" s="484"/>
      <c r="J4839" s="484"/>
      <c r="K4839" s="484"/>
      <c r="L4839" s="484"/>
      <c r="M4839" s="485"/>
      <c r="N4839" s="483"/>
      <c r="O4839" s="485"/>
      <c r="P4839" s="486"/>
      <c r="Q4839" s="483"/>
      <c r="R4839" s="485"/>
      <c r="S4839" s="483"/>
      <c r="T4839" s="484"/>
      <c r="U4839" s="484"/>
      <c r="V4839" s="485"/>
      <c r="W4839" s="486"/>
      <c r="X4839" s="487"/>
    </row>
    <row r="4840" spans="5:24" x14ac:dyDescent="0.25">
      <c r="E4840" s="484"/>
      <c r="F4840" s="484"/>
      <c r="G4840" s="484"/>
      <c r="H4840" s="484"/>
      <c r="I4840" s="484"/>
      <c r="J4840" s="484"/>
      <c r="K4840" s="484"/>
      <c r="L4840" s="484"/>
      <c r="M4840" s="485"/>
      <c r="N4840" s="483"/>
      <c r="O4840" s="485"/>
      <c r="P4840" s="486"/>
      <c r="Q4840" s="483"/>
      <c r="R4840" s="485"/>
      <c r="S4840" s="483"/>
      <c r="T4840" s="484"/>
      <c r="U4840" s="484"/>
      <c r="V4840" s="485"/>
      <c r="W4840" s="486"/>
      <c r="X4840" s="487"/>
    </row>
    <row r="4841" spans="5:24" x14ac:dyDescent="0.25">
      <c r="E4841" s="484"/>
      <c r="F4841" s="484"/>
      <c r="G4841" s="484"/>
      <c r="H4841" s="484"/>
      <c r="I4841" s="484"/>
      <c r="J4841" s="484"/>
      <c r="K4841" s="484"/>
      <c r="L4841" s="484"/>
      <c r="M4841" s="485"/>
      <c r="N4841" s="483"/>
      <c r="O4841" s="485"/>
      <c r="P4841" s="486"/>
      <c r="Q4841" s="483"/>
      <c r="R4841" s="485"/>
      <c r="S4841" s="483"/>
      <c r="T4841" s="484"/>
      <c r="U4841" s="484"/>
      <c r="V4841" s="485"/>
      <c r="W4841" s="486"/>
      <c r="X4841" s="487"/>
    </row>
    <row r="4842" spans="5:24" x14ac:dyDescent="0.25">
      <c r="E4842" s="484"/>
      <c r="F4842" s="484"/>
      <c r="G4842" s="484"/>
      <c r="H4842" s="484"/>
      <c r="I4842" s="484"/>
      <c r="J4842" s="484"/>
      <c r="K4842" s="484"/>
      <c r="L4842" s="484"/>
      <c r="M4842" s="485"/>
      <c r="N4842" s="483"/>
      <c r="O4842" s="485"/>
      <c r="P4842" s="486"/>
      <c r="Q4842" s="483"/>
      <c r="R4842" s="485"/>
      <c r="S4842" s="483"/>
      <c r="T4842" s="484"/>
      <c r="U4842" s="484"/>
      <c r="V4842" s="485"/>
      <c r="W4842" s="486"/>
      <c r="X4842" s="487"/>
    </row>
    <row r="4843" spans="5:24" x14ac:dyDescent="0.25">
      <c r="E4843" s="484"/>
      <c r="F4843" s="484"/>
      <c r="G4843" s="484"/>
      <c r="H4843" s="484"/>
      <c r="I4843" s="484"/>
      <c r="J4843" s="484"/>
      <c r="K4843" s="484"/>
      <c r="L4843" s="484"/>
      <c r="M4843" s="485"/>
      <c r="N4843" s="483"/>
      <c r="O4843" s="485"/>
      <c r="P4843" s="486"/>
      <c r="Q4843" s="483"/>
      <c r="R4843" s="485"/>
      <c r="S4843" s="483"/>
      <c r="T4843" s="484"/>
      <c r="U4843" s="484"/>
      <c r="V4843" s="485"/>
      <c r="W4843" s="486"/>
      <c r="X4843" s="487"/>
    </row>
    <row r="4844" spans="5:24" x14ac:dyDescent="0.25">
      <c r="E4844" s="484"/>
      <c r="F4844" s="484"/>
      <c r="G4844" s="484"/>
      <c r="H4844" s="484"/>
      <c r="I4844" s="484"/>
      <c r="J4844" s="484"/>
      <c r="K4844" s="484"/>
      <c r="L4844" s="484"/>
      <c r="M4844" s="485"/>
      <c r="N4844" s="483"/>
      <c r="O4844" s="485"/>
      <c r="P4844" s="486"/>
      <c r="Q4844" s="483"/>
      <c r="R4844" s="485"/>
      <c r="S4844" s="483"/>
      <c r="T4844" s="484"/>
      <c r="U4844" s="484"/>
      <c r="V4844" s="485"/>
      <c r="W4844" s="486"/>
      <c r="X4844" s="487"/>
    </row>
    <row r="4845" spans="5:24" x14ac:dyDescent="0.25">
      <c r="E4845" s="484"/>
      <c r="F4845" s="484"/>
      <c r="G4845" s="484"/>
      <c r="H4845" s="484"/>
      <c r="I4845" s="484"/>
      <c r="J4845" s="484"/>
      <c r="K4845" s="484"/>
      <c r="L4845" s="484"/>
      <c r="M4845" s="485"/>
      <c r="N4845" s="483"/>
      <c r="O4845" s="485"/>
      <c r="P4845" s="486"/>
      <c r="Q4845" s="483"/>
      <c r="R4845" s="485"/>
      <c r="S4845" s="483"/>
      <c r="T4845" s="484"/>
      <c r="U4845" s="484"/>
      <c r="V4845" s="485"/>
      <c r="W4845" s="486"/>
      <c r="X4845" s="487"/>
    </row>
    <row r="4846" spans="5:24" x14ac:dyDescent="0.25">
      <c r="E4846" s="484"/>
      <c r="F4846" s="484"/>
      <c r="G4846" s="484"/>
      <c r="H4846" s="484"/>
      <c r="I4846" s="484"/>
      <c r="J4846" s="484"/>
      <c r="K4846" s="484"/>
      <c r="L4846" s="484"/>
      <c r="M4846" s="485"/>
      <c r="N4846" s="483"/>
      <c r="O4846" s="485"/>
      <c r="P4846" s="486"/>
      <c r="Q4846" s="483"/>
      <c r="R4846" s="485"/>
      <c r="S4846" s="483"/>
      <c r="T4846" s="484"/>
      <c r="U4846" s="484"/>
      <c r="V4846" s="485"/>
      <c r="W4846" s="486"/>
      <c r="X4846" s="487"/>
    </row>
    <row r="4847" spans="5:24" x14ac:dyDescent="0.25">
      <c r="E4847" s="484"/>
      <c r="F4847" s="484"/>
      <c r="G4847" s="484"/>
      <c r="H4847" s="484"/>
      <c r="I4847" s="484"/>
      <c r="J4847" s="484"/>
      <c r="K4847" s="484"/>
      <c r="L4847" s="484"/>
      <c r="M4847" s="485"/>
      <c r="N4847" s="483"/>
      <c r="O4847" s="485"/>
      <c r="P4847" s="486"/>
      <c r="Q4847" s="483"/>
      <c r="R4847" s="485"/>
      <c r="S4847" s="483"/>
      <c r="T4847" s="484"/>
      <c r="U4847" s="484"/>
      <c r="V4847" s="485"/>
      <c r="W4847" s="486"/>
      <c r="X4847" s="487"/>
    </row>
    <row r="4848" spans="5:24" x14ac:dyDescent="0.25">
      <c r="E4848" s="484"/>
      <c r="F4848" s="484"/>
      <c r="G4848" s="484"/>
      <c r="H4848" s="484"/>
      <c r="I4848" s="484"/>
      <c r="J4848" s="484"/>
      <c r="K4848" s="484"/>
      <c r="L4848" s="484"/>
      <c r="M4848" s="485"/>
      <c r="N4848" s="483"/>
      <c r="O4848" s="485"/>
      <c r="P4848" s="486"/>
      <c r="Q4848" s="483"/>
      <c r="R4848" s="485"/>
      <c r="S4848" s="483"/>
      <c r="T4848" s="484"/>
      <c r="U4848" s="484"/>
      <c r="V4848" s="485"/>
      <c r="W4848" s="486"/>
      <c r="X4848" s="487"/>
    </row>
    <row r="4849" spans="5:24" x14ac:dyDescent="0.25">
      <c r="E4849" s="484"/>
      <c r="F4849" s="484"/>
      <c r="G4849" s="484"/>
      <c r="H4849" s="484"/>
      <c r="I4849" s="484"/>
      <c r="J4849" s="484"/>
      <c r="K4849" s="484"/>
      <c r="L4849" s="484"/>
      <c r="M4849" s="485"/>
      <c r="N4849" s="483"/>
      <c r="O4849" s="485"/>
      <c r="P4849" s="486"/>
      <c r="Q4849" s="483"/>
      <c r="R4849" s="485"/>
      <c r="S4849" s="483"/>
      <c r="T4849" s="484"/>
      <c r="U4849" s="484"/>
      <c r="V4849" s="485"/>
      <c r="W4849" s="486"/>
      <c r="X4849" s="487"/>
    </row>
    <row r="4850" spans="5:24" x14ac:dyDescent="0.25">
      <c r="E4850" s="484"/>
      <c r="F4850" s="484"/>
      <c r="G4850" s="484"/>
      <c r="H4850" s="484"/>
      <c r="I4850" s="484"/>
      <c r="J4850" s="484"/>
      <c r="K4850" s="484"/>
      <c r="L4850" s="484"/>
      <c r="M4850" s="485"/>
      <c r="N4850" s="483"/>
      <c r="O4850" s="485"/>
      <c r="P4850" s="486"/>
      <c r="Q4850" s="483"/>
      <c r="R4850" s="485"/>
      <c r="S4850" s="483"/>
      <c r="T4850" s="484"/>
      <c r="U4850" s="484"/>
      <c r="V4850" s="485"/>
      <c r="W4850" s="486"/>
      <c r="X4850" s="487"/>
    </row>
    <row r="4851" spans="5:24" x14ac:dyDescent="0.25">
      <c r="E4851" s="484"/>
      <c r="F4851" s="484"/>
      <c r="G4851" s="484"/>
      <c r="H4851" s="484"/>
      <c r="I4851" s="484"/>
      <c r="J4851" s="484"/>
      <c r="K4851" s="484"/>
      <c r="L4851" s="484"/>
      <c r="M4851" s="485"/>
      <c r="N4851" s="483"/>
      <c r="O4851" s="485"/>
      <c r="P4851" s="486"/>
      <c r="Q4851" s="483"/>
      <c r="R4851" s="485"/>
      <c r="S4851" s="483"/>
      <c r="T4851" s="484"/>
      <c r="U4851" s="484"/>
      <c r="V4851" s="485"/>
      <c r="W4851" s="486"/>
      <c r="X4851" s="487"/>
    </row>
    <row r="4852" spans="5:24" x14ac:dyDescent="0.25">
      <c r="E4852" s="484"/>
      <c r="F4852" s="484"/>
      <c r="G4852" s="484"/>
      <c r="H4852" s="484"/>
      <c r="I4852" s="484"/>
      <c r="J4852" s="484"/>
      <c r="K4852" s="484"/>
      <c r="L4852" s="484"/>
      <c r="M4852" s="485"/>
      <c r="N4852" s="483"/>
      <c r="O4852" s="485"/>
      <c r="P4852" s="486"/>
      <c r="Q4852" s="483"/>
      <c r="R4852" s="485"/>
      <c r="S4852" s="483"/>
      <c r="T4852" s="484"/>
      <c r="U4852" s="484"/>
      <c r="V4852" s="485"/>
      <c r="W4852" s="486"/>
      <c r="X4852" s="487"/>
    </row>
    <row r="4853" spans="5:24" x14ac:dyDescent="0.25">
      <c r="E4853" s="484"/>
      <c r="F4853" s="484"/>
      <c r="G4853" s="484"/>
      <c r="H4853" s="484"/>
      <c r="I4853" s="484"/>
      <c r="J4853" s="484"/>
      <c r="K4853" s="484"/>
      <c r="L4853" s="484"/>
      <c r="M4853" s="485"/>
      <c r="N4853" s="483"/>
      <c r="O4853" s="485"/>
      <c r="P4853" s="486"/>
      <c r="Q4853" s="483"/>
      <c r="R4853" s="485"/>
      <c r="S4853" s="483"/>
      <c r="T4853" s="484"/>
      <c r="U4853" s="484"/>
      <c r="V4853" s="485"/>
      <c r="W4853" s="486"/>
      <c r="X4853" s="487"/>
    </row>
    <row r="4854" spans="5:24" x14ac:dyDescent="0.25">
      <c r="E4854" s="484"/>
      <c r="F4854" s="484"/>
      <c r="G4854" s="484"/>
      <c r="H4854" s="484"/>
      <c r="I4854" s="484"/>
      <c r="J4854" s="484"/>
      <c r="K4854" s="484"/>
      <c r="L4854" s="484"/>
      <c r="M4854" s="485"/>
      <c r="N4854" s="483"/>
      <c r="O4854" s="485"/>
      <c r="P4854" s="486"/>
      <c r="Q4854" s="483"/>
      <c r="R4854" s="485"/>
      <c r="S4854" s="483"/>
      <c r="T4854" s="484"/>
      <c r="U4854" s="484"/>
      <c r="V4854" s="485"/>
      <c r="W4854" s="486"/>
      <c r="X4854" s="487"/>
    </row>
    <row r="4855" spans="5:24" x14ac:dyDescent="0.25">
      <c r="E4855" s="484"/>
      <c r="F4855" s="484"/>
      <c r="G4855" s="484"/>
      <c r="H4855" s="484"/>
      <c r="I4855" s="484"/>
      <c r="J4855" s="484"/>
      <c r="K4855" s="484"/>
      <c r="L4855" s="484"/>
      <c r="M4855" s="485"/>
      <c r="N4855" s="483"/>
      <c r="O4855" s="485"/>
      <c r="P4855" s="486"/>
      <c r="Q4855" s="483"/>
      <c r="R4855" s="485"/>
      <c r="S4855" s="483"/>
      <c r="T4855" s="484"/>
      <c r="U4855" s="484"/>
      <c r="V4855" s="485"/>
      <c r="W4855" s="486"/>
      <c r="X4855" s="487"/>
    </row>
    <row r="4856" spans="5:24" x14ac:dyDescent="0.25">
      <c r="E4856" s="484"/>
      <c r="F4856" s="484"/>
      <c r="G4856" s="484"/>
      <c r="H4856" s="484"/>
      <c r="I4856" s="484"/>
      <c r="J4856" s="484"/>
      <c r="K4856" s="484"/>
      <c r="L4856" s="484"/>
      <c r="M4856" s="485"/>
      <c r="N4856" s="483"/>
      <c r="O4856" s="485"/>
      <c r="P4856" s="486"/>
      <c r="Q4856" s="483"/>
      <c r="R4856" s="485"/>
      <c r="S4856" s="483"/>
      <c r="T4856" s="484"/>
      <c r="U4856" s="484"/>
      <c r="V4856" s="485"/>
      <c r="W4856" s="486"/>
      <c r="X4856" s="487"/>
    </row>
    <row r="4857" spans="5:24" x14ac:dyDescent="0.25">
      <c r="E4857" s="484"/>
      <c r="F4857" s="484"/>
      <c r="G4857" s="484"/>
      <c r="H4857" s="484"/>
      <c r="I4857" s="484"/>
      <c r="J4857" s="484"/>
      <c r="K4857" s="484"/>
      <c r="L4857" s="484"/>
      <c r="M4857" s="485"/>
      <c r="N4857" s="483"/>
      <c r="O4857" s="485"/>
      <c r="P4857" s="486"/>
      <c r="Q4857" s="483"/>
      <c r="R4857" s="485"/>
      <c r="S4857" s="483"/>
      <c r="T4857" s="484"/>
      <c r="U4857" s="484"/>
      <c r="V4857" s="485"/>
      <c r="W4857" s="486"/>
      <c r="X4857" s="487"/>
    </row>
    <row r="4858" spans="5:24" x14ac:dyDescent="0.25">
      <c r="E4858" s="484"/>
      <c r="F4858" s="484"/>
      <c r="G4858" s="484"/>
      <c r="H4858" s="484"/>
      <c r="I4858" s="484"/>
      <c r="J4858" s="484"/>
      <c r="K4858" s="484"/>
      <c r="L4858" s="484"/>
      <c r="M4858" s="485"/>
      <c r="N4858" s="483"/>
      <c r="O4858" s="485"/>
      <c r="P4858" s="486"/>
      <c r="Q4858" s="483"/>
      <c r="R4858" s="485"/>
      <c r="S4858" s="483"/>
      <c r="T4858" s="484"/>
      <c r="U4858" s="484"/>
      <c r="V4858" s="485"/>
      <c r="W4858" s="486"/>
      <c r="X4858" s="487"/>
    </row>
    <row r="4859" spans="5:24" x14ac:dyDescent="0.25">
      <c r="E4859" s="484"/>
      <c r="F4859" s="484"/>
      <c r="G4859" s="484"/>
      <c r="H4859" s="484"/>
      <c r="I4859" s="484"/>
      <c r="J4859" s="484"/>
      <c r="K4859" s="484"/>
      <c r="L4859" s="484"/>
      <c r="M4859" s="485"/>
      <c r="N4859" s="483"/>
      <c r="O4859" s="485"/>
      <c r="P4859" s="486"/>
      <c r="Q4859" s="483"/>
      <c r="R4859" s="485"/>
      <c r="S4859" s="483"/>
      <c r="T4859" s="484"/>
      <c r="U4859" s="484"/>
      <c r="V4859" s="485"/>
      <c r="W4859" s="486"/>
      <c r="X4859" s="487"/>
    </row>
    <row r="4860" spans="5:24" x14ac:dyDescent="0.25">
      <c r="E4860" s="484"/>
      <c r="F4860" s="484"/>
      <c r="G4860" s="484"/>
      <c r="H4860" s="484"/>
      <c r="I4860" s="484"/>
      <c r="J4860" s="484"/>
      <c r="K4860" s="484"/>
      <c r="L4860" s="484"/>
      <c r="M4860" s="485"/>
      <c r="N4860" s="483"/>
      <c r="O4860" s="485"/>
      <c r="P4860" s="486"/>
      <c r="Q4860" s="483"/>
      <c r="R4860" s="485"/>
      <c r="S4860" s="483"/>
      <c r="T4860" s="484"/>
      <c r="U4860" s="484"/>
      <c r="V4860" s="485"/>
      <c r="W4860" s="486"/>
      <c r="X4860" s="487"/>
    </row>
    <row r="4861" spans="5:24" x14ac:dyDescent="0.25">
      <c r="E4861" s="484"/>
      <c r="F4861" s="484"/>
      <c r="G4861" s="484"/>
      <c r="H4861" s="484"/>
      <c r="I4861" s="484"/>
      <c r="J4861" s="484"/>
      <c r="K4861" s="484"/>
      <c r="L4861" s="484"/>
      <c r="M4861" s="485"/>
      <c r="N4861" s="483"/>
      <c r="O4861" s="485"/>
      <c r="P4861" s="486"/>
      <c r="Q4861" s="483"/>
      <c r="R4861" s="485"/>
      <c r="S4861" s="483"/>
      <c r="T4861" s="484"/>
      <c r="U4861" s="484"/>
      <c r="V4861" s="485"/>
      <c r="W4861" s="486"/>
      <c r="X4861" s="487"/>
    </row>
    <row r="4862" spans="5:24" x14ac:dyDescent="0.25">
      <c r="E4862" s="484"/>
      <c r="F4862" s="484"/>
      <c r="G4862" s="484"/>
      <c r="H4862" s="484"/>
      <c r="I4862" s="484"/>
      <c r="J4862" s="484"/>
      <c r="K4862" s="484"/>
      <c r="L4862" s="484"/>
      <c r="M4862" s="485"/>
      <c r="N4862" s="483"/>
      <c r="O4862" s="485"/>
      <c r="P4862" s="486"/>
      <c r="Q4862" s="483"/>
      <c r="R4862" s="485"/>
      <c r="S4862" s="483"/>
      <c r="T4862" s="484"/>
      <c r="U4862" s="484"/>
      <c r="V4862" s="485"/>
      <c r="W4862" s="486"/>
      <c r="X4862" s="487"/>
    </row>
    <row r="4863" spans="5:24" x14ac:dyDescent="0.25">
      <c r="E4863" s="484"/>
      <c r="F4863" s="484"/>
      <c r="G4863" s="484"/>
      <c r="H4863" s="484"/>
      <c r="I4863" s="484"/>
      <c r="J4863" s="484"/>
      <c r="K4863" s="484"/>
      <c r="L4863" s="484"/>
      <c r="M4863" s="485"/>
      <c r="N4863" s="483"/>
      <c r="O4863" s="485"/>
      <c r="P4863" s="486"/>
      <c r="Q4863" s="483"/>
      <c r="R4863" s="485"/>
      <c r="S4863" s="483"/>
      <c r="T4863" s="484"/>
      <c r="U4863" s="484"/>
      <c r="V4863" s="485"/>
      <c r="W4863" s="486"/>
      <c r="X4863" s="487"/>
    </row>
    <row r="4864" spans="5:24" x14ac:dyDescent="0.25">
      <c r="E4864" s="484"/>
      <c r="F4864" s="484"/>
      <c r="G4864" s="484"/>
      <c r="H4864" s="484"/>
      <c r="I4864" s="484"/>
      <c r="J4864" s="484"/>
      <c r="K4864" s="484"/>
      <c r="L4864" s="484"/>
      <c r="M4864" s="485"/>
      <c r="N4864" s="483"/>
      <c r="O4864" s="485"/>
      <c r="P4864" s="486"/>
      <c r="Q4864" s="483"/>
      <c r="R4864" s="485"/>
      <c r="S4864" s="483"/>
      <c r="T4864" s="484"/>
      <c r="U4864" s="484"/>
      <c r="V4864" s="485"/>
      <c r="W4864" s="486"/>
      <c r="X4864" s="487"/>
    </row>
    <row r="4865" spans="5:24" x14ac:dyDescent="0.25">
      <c r="E4865" s="484"/>
      <c r="F4865" s="484"/>
      <c r="G4865" s="484"/>
      <c r="H4865" s="484"/>
      <c r="I4865" s="484"/>
      <c r="J4865" s="484"/>
      <c r="K4865" s="484"/>
      <c r="L4865" s="484"/>
      <c r="M4865" s="485"/>
      <c r="N4865" s="483"/>
      <c r="O4865" s="485"/>
      <c r="P4865" s="486"/>
      <c r="Q4865" s="483"/>
      <c r="R4865" s="485"/>
      <c r="S4865" s="483"/>
      <c r="T4865" s="484"/>
      <c r="U4865" s="484"/>
      <c r="V4865" s="485"/>
      <c r="W4865" s="486"/>
      <c r="X4865" s="487"/>
    </row>
    <row r="4866" spans="5:24" x14ac:dyDescent="0.25">
      <c r="E4866" s="484"/>
      <c r="F4866" s="484"/>
      <c r="G4866" s="484"/>
      <c r="H4866" s="484"/>
      <c r="I4866" s="484"/>
      <c r="J4866" s="484"/>
      <c r="K4866" s="484"/>
      <c r="L4866" s="484"/>
      <c r="M4866" s="485"/>
      <c r="N4866" s="483"/>
      <c r="O4866" s="485"/>
      <c r="P4866" s="486"/>
      <c r="Q4866" s="483"/>
      <c r="R4866" s="485"/>
      <c r="S4866" s="483"/>
      <c r="T4866" s="484"/>
      <c r="U4866" s="484"/>
      <c r="V4866" s="485"/>
      <c r="W4866" s="486"/>
      <c r="X4866" s="487"/>
    </row>
    <row r="4867" spans="5:24" x14ac:dyDescent="0.25">
      <c r="E4867" s="484"/>
      <c r="F4867" s="484"/>
      <c r="G4867" s="484"/>
      <c r="H4867" s="484"/>
      <c r="I4867" s="484"/>
      <c r="J4867" s="484"/>
      <c r="K4867" s="484"/>
      <c r="L4867" s="484"/>
      <c r="M4867" s="485"/>
      <c r="N4867" s="483"/>
      <c r="O4867" s="485"/>
      <c r="P4867" s="486"/>
      <c r="Q4867" s="483"/>
      <c r="R4867" s="485"/>
      <c r="S4867" s="483"/>
      <c r="T4867" s="484"/>
      <c r="U4867" s="484"/>
      <c r="V4867" s="485"/>
      <c r="W4867" s="486"/>
      <c r="X4867" s="487"/>
    </row>
    <row r="4868" spans="5:24" x14ac:dyDescent="0.25">
      <c r="E4868" s="484"/>
      <c r="F4868" s="484"/>
      <c r="G4868" s="484"/>
      <c r="H4868" s="484"/>
      <c r="I4868" s="484"/>
      <c r="J4868" s="484"/>
      <c r="K4868" s="484"/>
      <c r="L4868" s="484"/>
      <c r="M4868" s="485"/>
      <c r="N4868" s="483"/>
      <c r="O4868" s="485"/>
      <c r="P4868" s="486"/>
      <c r="Q4868" s="483"/>
      <c r="R4868" s="485"/>
      <c r="S4868" s="483"/>
      <c r="T4868" s="484"/>
      <c r="U4868" s="484"/>
      <c r="V4868" s="485"/>
      <c r="W4868" s="486"/>
      <c r="X4868" s="487"/>
    </row>
    <row r="4869" spans="5:24" x14ac:dyDescent="0.25">
      <c r="E4869" s="484"/>
      <c r="F4869" s="484"/>
      <c r="G4869" s="484"/>
      <c r="H4869" s="484"/>
      <c r="I4869" s="484"/>
      <c r="J4869" s="484"/>
      <c r="K4869" s="484"/>
      <c r="L4869" s="484"/>
      <c r="M4869" s="485"/>
      <c r="N4869" s="483"/>
      <c r="O4869" s="485"/>
      <c r="P4869" s="486"/>
      <c r="Q4869" s="483"/>
      <c r="R4869" s="485"/>
      <c r="S4869" s="483"/>
      <c r="T4869" s="484"/>
      <c r="U4869" s="484"/>
      <c r="V4869" s="485"/>
      <c r="W4869" s="486"/>
      <c r="X4869" s="487"/>
    </row>
    <row r="4870" spans="5:24" x14ac:dyDescent="0.25">
      <c r="E4870" s="484"/>
      <c r="F4870" s="484"/>
      <c r="G4870" s="484"/>
      <c r="H4870" s="484"/>
      <c r="I4870" s="484"/>
      <c r="J4870" s="484"/>
      <c r="K4870" s="484"/>
      <c r="L4870" s="484"/>
      <c r="M4870" s="485"/>
      <c r="N4870" s="483"/>
      <c r="O4870" s="485"/>
      <c r="P4870" s="486"/>
      <c r="Q4870" s="483"/>
      <c r="R4870" s="485"/>
      <c r="S4870" s="483"/>
      <c r="T4870" s="484"/>
      <c r="U4870" s="484"/>
      <c r="V4870" s="485"/>
      <c r="W4870" s="486"/>
      <c r="X4870" s="487"/>
    </row>
    <row r="4871" spans="5:24" x14ac:dyDescent="0.25">
      <c r="E4871" s="484"/>
      <c r="F4871" s="484"/>
      <c r="G4871" s="484"/>
      <c r="H4871" s="484"/>
      <c r="I4871" s="484"/>
      <c r="J4871" s="484"/>
      <c r="K4871" s="484"/>
      <c r="L4871" s="484"/>
      <c r="M4871" s="485"/>
      <c r="N4871" s="483"/>
      <c r="O4871" s="485"/>
      <c r="P4871" s="486"/>
      <c r="Q4871" s="483"/>
      <c r="R4871" s="485"/>
      <c r="S4871" s="483"/>
      <c r="T4871" s="484"/>
      <c r="U4871" s="484"/>
      <c r="V4871" s="485"/>
      <c r="W4871" s="486"/>
      <c r="X4871" s="487"/>
    </row>
    <row r="4872" spans="5:24" x14ac:dyDescent="0.25">
      <c r="E4872" s="484"/>
      <c r="F4872" s="484"/>
      <c r="G4872" s="484"/>
      <c r="H4872" s="484"/>
      <c r="I4872" s="484"/>
      <c r="J4872" s="484"/>
      <c r="K4872" s="484"/>
      <c r="L4872" s="484"/>
      <c r="M4872" s="485"/>
      <c r="N4872" s="483"/>
      <c r="O4872" s="485"/>
      <c r="P4872" s="486"/>
      <c r="Q4872" s="483"/>
      <c r="R4872" s="485"/>
      <c r="S4872" s="483"/>
      <c r="T4872" s="484"/>
      <c r="U4872" s="484"/>
      <c r="V4872" s="485"/>
      <c r="W4872" s="486"/>
      <c r="X4872" s="487"/>
    </row>
    <row r="4873" spans="5:24" x14ac:dyDescent="0.25">
      <c r="E4873" s="484"/>
      <c r="F4873" s="484"/>
      <c r="G4873" s="484"/>
      <c r="H4873" s="484"/>
      <c r="I4873" s="484"/>
      <c r="J4873" s="484"/>
      <c r="K4873" s="484"/>
      <c r="L4873" s="484"/>
      <c r="M4873" s="485"/>
      <c r="N4873" s="483"/>
      <c r="O4873" s="485"/>
      <c r="P4873" s="486"/>
      <c r="Q4873" s="483"/>
      <c r="R4873" s="485"/>
      <c r="S4873" s="483"/>
      <c r="T4873" s="484"/>
      <c r="U4873" s="484"/>
      <c r="V4873" s="485"/>
      <c r="W4873" s="486"/>
      <c r="X4873" s="487"/>
    </row>
    <row r="4874" spans="5:24" x14ac:dyDescent="0.25">
      <c r="E4874" s="484"/>
      <c r="F4874" s="484"/>
      <c r="G4874" s="484"/>
      <c r="H4874" s="484"/>
      <c r="I4874" s="484"/>
      <c r="J4874" s="484"/>
      <c r="K4874" s="484"/>
      <c r="L4874" s="484"/>
      <c r="M4874" s="485"/>
      <c r="N4874" s="483"/>
      <c r="O4874" s="485"/>
      <c r="P4874" s="486"/>
      <c r="Q4874" s="483"/>
      <c r="R4874" s="485"/>
      <c r="S4874" s="483"/>
      <c r="T4874" s="484"/>
      <c r="U4874" s="484"/>
      <c r="V4874" s="485"/>
      <c r="W4874" s="486"/>
      <c r="X4874" s="487"/>
    </row>
    <row r="4875" spans="5:24" x14ac:dyDescent="0.25">
      <c r="E4875" s="484"/>
      <c r="F4875" s="484"/>
      <c r="G4875" s="484"/>
      <c r="H4875" s="484"/>
      <c r="I4875" s="484"/>
      <c r="J4875" s="484"/>
      <c r="K4875" s="484"/>
      <c r="L4875" s="484"/>
      <c r="M4875" s="485"/>
      <c r="N4875" s="483"/>
      <c r="O4875" s="485"/>
      <c r="P4875" s="486"/>
      <c r="Q4875" s="483"/>
      <c r="R4875" s="485"/>
      <c r="S4875" s="483"/>
      <c r="T4875" s="484"/>
      <c r="U4875" s="484"/>
      <c r="V4875" s="485"/>
      <c r="W4875" s="486"/>
      <c r="X4875" s="487"/>
    </row>
    <row r="4876" spans="5:24" x14ac:dyDescent="0.25">
      <c r="E4876" s="484"/>
      <c r="F4876" s="484"/>
      <c r="G4876" s="484"/>
      <c r="H4876" s="484"/>
      <c r="I4876" s="484"/>
      <c r="J4876" s="484"/>
      <c r="K4876" s="484"/>
      <c r="L4876" s="484"/>
      <c r="M4876" s="485"/>
      <c r="N4876" s="483"/>
      <c r="O4876" s="485"/>
      <c r="P4876" s="486"/>
      <c r="Q4876" s="483"/>
      <c r="R4876" s="485"/>
      <c r="S4876" s="483"/>
      <c r="T4876" s="484"/>
      <c r="U4876" s="484"/>
      <c r="V4876" s="485"/>
      <c r="W4876" s="486"/>
      <c r="X4876" s="487"/>
    </row>
    <row r="4877" spans="5:24" x14ac:dyDescent="0.25">
      <c r="E4877" s="484"/>
      <c r="F4877" s="484"/>
      <c r="G4877" s="484"/>
      <c r="H4877" s="484"/>
      <c r="I4877" s="484"/>
      <c r="J4877" s="484"/>
      <c r="K4877" s="484"/>
      <c r="L4877" s="484"/>
      <c r="M4877" s="485"/>
      <c r="N4877" s="483"/>
      <c r="O4877" s="485"/>
      <c r="P4877" s="486"/>
      <c r="Q4877" s="483"/>
      <c r="R4877" s="485"/>
      <c r="S4877" s="483"/>
      <c r="T4877" s="484"/>
      <c r="U4877" s="484"/>
      <c r="V4877" s="485"/>
      <c r="W4877" s="486"/>
      <c r="X4877" s="487"/>
    </row>
    <row r="4878" spans="5:24" x14ac:dyDescent="0.25">
      <c r="E4878" s="484"/>
      <c r="F4878" s="484"/>
      <c r="G4878" s="484"/>
      <c r="H4878" s="484"/>
      <c r="I4878" s="484"/>
      <c r="J4878" s="484"/>
      <c r="K4878" s="484"/>
      <c r="L4878" s="484"/>
      <c r="M4878" s="485"/>
      <c r="N4878" s="483"/>
      <c r="O4878" s="485"/>
      <c r="P4878" s="486"/>
      <c r="Q4878" s="483"/>
      <c r="R4878" s="485"/>
      <c r="S4878" s="483"/>
      <c r="T4878" s="484"/>
      <c r="U4878" s="484"/>
      <c r="V4878" s="485"/>
      <c r="W4878" s="486"/>
      <c r="X4878" s="487"/>
    </row>
    <row r="4879" spans="5:24" x14ac:dyDescent="0.25">
      <c r="E4879" s="484"/>
      <c r="F4879" s="484"/>
      <c r="G4879" s="484"/>
      <c r="H4879" s="484"/>
      <c r="I4879" s="484"/>
      <c r="J4879" s="484"/>
      <c r="K4879" s="484"/>
      <c r="L4879" s="484"/>
      <c r="M4879" s="485"/>
      <c r="N4879" s="483"/>
      <c r="O4879" s="485"/>
      <c r="P4879" s="486"/>
      <c r="Q4879" s="483"/>
      <c r="R4879" s="485"/>
      <c r="S4879" s="483"/>
      <c r="T4879" s="484"/>
      <c r="U4879" s="484"/>
      <c r="V4879" s="485"/>
      <c r="W4879" s="486"/>
      <c r="X4879" s="487"/>
    </row>
    <row r="4880" spans="5:24" x14ac:dyDescent="0.25">
      <c r="E4880" s="484"/>
      <c r="F4880" s="484"/>
      <c r="G4880" s="484"/>
      <c r="H4880" s="484"/>
      <c r="I4880" s="484"/>
      <c r="J4880" s="484"/>
      <c r="K4880" s="484"/>
      <c r="L4880" s="484"/>
      <c r="M4880" s="485"/>
      <c r="N4880" s="483"/>
      <c r="O4880" s="485"/>
      <c r="P4880" s="486"/>
      <c r="Q4880" s="483"/>
      <c r="R4880" s="485"/>
      <c r="S4880" s="483"/>
      <c r="T4880" s="484"/>
      <c r="U4880" s="484"/>
      <c r="V4880" s="485"/>
      <c r="W4880" s="486"/>
      <c r="X4880" s="487"/>
    </row>
    <row r="4881" spans="5:24" x14ac:dyDescent="0.25">
      <c r="E4881" s="484"/>
      <c r="F4881" s="484"/>
      <c r="G4881" s="484"/>
      <c r="H4881" s="484"/>
      <c r="I4881" s="484"/>
      <c r="J4881" s="484"/>
      <c r="K4881" s="484"/>
      <c r="L4881" s="484"/>
      <c r="M4881" s="485"/>
      <c r="N4881" s="483"/>
      <c r="O4881" s="485"/>
      <c r="P4881" s="486"/>
      <c r="Q4881" s="483"/>
      <c r="R4881" s="485"/>
      <c r="S4881" s="483"/>
      <c r="T4881" s="484"/>
      <c r="U4881" s="484"/>
      <c r="V4881" s="485"/>
      <c r="W4881" s="486"/>
      <c r="X4881" s="487"/>
    </row>
    <row r="4882" spans="5:24" x14ac:dyDescent="0.25">
      <c r="E4882" s="484"/>
      <c r="F4882" s="484"/>
      <c r="G4882" s="484"/>
      <c r="H4882" s="484"/>
      <c r="I4882" s="484"/>
      <c r="J4882" s="484"/>
      <c r="K4882" s="484"/>
      <c r="L4882" s="484"/>
      <c r="M4882" s="485"/>
      <c r="N4882" s="483"/>
      <c r="O4882" s="485"/>
      <c r="P4882" s="486"/>
      <c r="Q4882" s="483"/>
      <c r="R4882" s="485"/>
      <c r="S4882" s="483"/>
      <c r="T4882" s="484"/>
      <c r="U4882" s="484"/>
      <c r="V4882" s="485"/>
      <c r="W4882" s="486"/>
      <c r="X4882" s="487"/>
    </row>
    <row r="4883" spans="5:24" x14ac:dyDescent="0.25">
      <c r="E4883" s="484"/>
      <c r="F4883" s="484"/>
      <c r="G4883" s="484"/>
      <c r="H4883" s="484"/>
      <c r="I4883" s="484"/>
      <c r="J4883" s="484"/>
      <c r="K4883" s="484"/>
      <c r="L4883" s="484"/>
      <c r="M4883" s="485"/>
      <c r="N4883" s="483"/>
      <c r="O4883" s="485"/>
      <c r="P4883" s="486"/>
      <c r="Q4883" s="483"/>
      <c r="R4883" s="485"/>
      <c r="S4883" s="483"/>
      <c r="T4883" s="484"/>
      <c r="U4883" s="484"/>
      <c r="V4883" s="485"/>
      <c r="W4883" s="486"/>
      <c r="X4883" s="487"/>
    </row>
    <row r="4884" spans="5:24" x14ac:dyDescent="0.25">
      <c r="E4884" s="484"/>
      <c r="F4884" s="484"/>
      <c r="G4884" s="484"/>
      <c r="H4884" s="484"/>
      <c r="I4884" s="484"/>
      <c r="J4884" s="484"/>
      <c r="K4884" s="484"/>
      <c r="L4884" s="484"/>
      <c r="M4884" s="485"/>
      <c r="N4884" s="483"/>
      <c r="O4884" s="485"/>
      <c r="P4884" s="486"/>
      <c r="Q4884" s="483"/>
      <c r="R4884" s="485"/>
      <c r="S4884" s="483"/>
      <c r="T4884" s="484"/>
      <c r="U4884" s="484"/>
      <c r="V4884" s="485"/>
      <c r="W4884" s="486"/>
      <c r="X4884" s="487"/>
    </row>
    <row r="4885" spans="5:24" x14ac:dyDescent="0.25">
      <c r="E4885" s="484"/>
      <c r="F4885" s="484"/>
      <c r="G4885" s="484"/>
      <c r="H4885" s="484"/>
      <c r="I4885" s="484"/>
      <c r="J4885" s="484"/>
      <c r="K4885" s="484"/>
      <c r="L4885" s="484"/>
      <c r="M4885" s="485"/>
      <c r="N4885" s="483"/>
      <c r="O4885" s="485"/>
      <c r="P4885" s="486"/>
      <c r="Q4885" s="483"/>
      <c r="R4885" s="485"/>
      <c r="S4885" s="483"/>
      <c r="T4885" s="484"/>
      <c r="U4885" s="484"/>
      <c r="V4885" s="485"/>
      <c r="W4885" s="486"/>
      <c r="X4885" s="487"/>
    </row>
    <row r="4886" spans="5:24" x14ac:dyDescent="0.25">
      <c r="E4886" s="484"/>
      <c r="F4886" s="484"/>
      <c r="G4886" s="484"/>
      <c r="H4886" s="484"/>
      <c r="I4886" s="484"/>
      <c r="J4886" s="484"/>
      <c r="K4886" s="484"/>
      <c r="L4886" s="484"/>
      <c r="M4886" s="485"/>
      <c r="N4886" s="483"/>
      <c r="O4886" s="485"/>
      <c r="P4886" s="486"/>
      <c r="Q4886" s="483"/>
      <c r="R4886" s="485"/>
      <c r="S4886" s="483"/>
      <c r="T4886" s="484"/>
      <c r="U4886" s="484"/>
      <c r="V4886" s="485"/>
      <c r="W4886" s="486"/>
      <c r="X4886" s="487"/>
    </row>
    <row r="4887" spans="5:24" x14ac:dyDescent="0.25">
      <c r="E4887" s="484"/>
      <c r="F4887" s="484"/>
      <c r="G4887" s="484"/>
      <c r="H4887" s="484"/>
      <c r="I4887" s="484"/>
      <c r="J4887" s="484"/>
      <c r="K4887" s="484"/>
      <c r="L4887" s="484"/>
      <c r="M4887" s="485"/>
      <c r="N4887" s="483"/>
      <c r="O4887" s="485"/>
      <c r="P4887" s="486"/>
      <c r="Q4887" s="483"/>
      <c r="R4887" s="485"/>
      <c r="S4887" s="483"/>
      <c r="T4887" s="484"/>
      <c r="U4887" s="484"/>
      <c r="V4887" s="485"/>
      <c r="W4887" s="486"/>
      <c r="X4887" s="487"/>
    </row>
    <row r="4888" spans="5:24" x14ac:dyDescent="0.25">
      <c r="E4888" s="484"/>
      <c r="F4888" s="484"/>
      <c r="G4888" s="484"/>
      <c r="H4888" s="484"/>
      <c r="I4888" s="484"/>
      <c r="J4888" s="484"/>
      <c r="K4888" s="484"/>
      <c r="L4888" s="484"/>
      <c r="M4888" s="485"/>
      <c r="N4888" s="483"/>
      <c r="O4888" s="485"/>
      <c r="P4888" s="486"/>
      <c r="Q4888" s="483"/>
      <c r="R4888" s="485"/>
      <c r="S4888" s="483"/>
      <c r="T4888" s="484"/>
      <c r="U4888" s="484"/>
      <c r="V4888" s="485"/>
      <c r="W4888" s="486"/>
      <c r="X4888" s="487"/>
    </row>
    <row r="4889" spans="5:24" x14ac:dyDescent="0.25">
      <c r="E4889" s="484"/>
      <c r="F4889" s="484"/>
      <c r="G4889" s="484"/>
      <c r="H4889" s="484"/>
      <c r="I4889" s="484"/>
      <c r="J4889" s="484"/>
      <c r="K4889" s="484"/>
      <c r="L4889" s="484"/>
      <c r="M4889" s="485"/>
      <c r="N4889" s="483"/>
      <c r="O4889" s="485"/>
      <c r="P4889" s="486"/>
      <c r="Q4889" s="483"/>
      <c r="R4889" s="485"/>
      <c r="S4889" s="483"/>
      <c r="T4889" s="484"/>
      <c r="U4889" s="484"/>
      <c r="V4889" s="485"/>
      <c r="W4889" s="486"/>
      <c r="X4889" s="487"/>
    </row>
    <row r="4890" spans="5:24" x14ac:dyDescent="0.25">
      <c r="E4890" s="484"/>
      <c r="F4890" s="484"/>
      <c r="G4890" s="484"/>
      <c r="H4890" s="484"/>
      <c r="I4890" s="484"/>
      <c r="J4890" s="484"/>
      <c r="K4890" s="484"/>
      <c r="L4890" s="484"/>
      <c r="M4890" s="485"/>
      <c r="N4890" s="483"/>
      <c r="O4890" s="485"/>
      <c r="P4890" s="486"/>
      <c r="Q4890" s="483"/>
      <c r="R4890" s="485"/>
      <c r="S4890" s="483"/>
      <c r="T4890" s="484"/>
      <c r="U4890" s="484"/>
      <c r="V4890" s="485"/>
      <c r="W4890" s="486"/>
      <c r="X4890" s="487"/>
    </row>
    <row r="4891" spans="5:24" x14ac:dyDescent="0.25">
      <c r="E4891" s="484"/>
      <c r="F4891" s="484"/>
      <c r="G4891" s="484"/>
      <c r="H4891" s="484"/>
      <c r="I4891" s="484"/>
      <c r="J4891" s="484"/>
      <c r="K4891" s="484"/>
      <c r="L4891" s="484"/>
      <c r="M4891" s="485"/>
      <c r="N4891" s="483"/>
      <c r="O4891" s="485"/>
      <c r="P4891" s="486"/>
      <c r="Q4891" s="483"/>
      <c r="R4891" s="485"/>
      <c r="S4891" s="483"/>
      <c r="T4891" s="484"/>
      <c r="U4891" s="484"/>
      <c r="V4891" s="485"/>
      <c r="W4891" s="486"/>
      <c r="X4891" s="487"/>
    </row>
    <row r="4892" spans="5:24" x14ac:dyDescent="0.25">
      <c r="E4892" s="484"/>
      <c r="F4892" s="484"/>
      <c r="G4892" s="484"/>
      <c r="H4892" s="484"/>
      <c r="I4892" s="484"/>
      <c r="J4892" s="484"/>
      <c r="K4892" s="484"/>
      <c r="L4892" s="484"/>
      <c r="M4892" s="485"/>
      <c r="N4892" s="483"/>
      <c r="O4892" s="485"/>
      <c r="P4892" s="486"/>
      <c r="Q4892" s="483"/>
      <c r="R4892" s="485"/>
      <c r="S4892" s="483"/>
      <c r="T4892" s="484"/>
      <c r="U4892" s="484"/>
      <c r="V4892" s="485"/>
      <c r="W4892" s="486"/>
      <c r="X4892" s="487"/>
    </row>
    <row r="4893" spans="5:24" x14ac:dyDescent="0.25">
      <c r="E4893" s="484"/>
      <c r="F4893" s="484"/>
      <c r="G4893" s="484"/>
      <c r="H4893" s="484"/>
      <c r="I4893" s="484"/>
      <c r="J4893" s="484"/>
      <c r="K4893" s="484"/>
      <c r="L4893" s="484"/>
      <c r="M4893" s="485"/>
      <c r="N4893" s="483"/>
      <c r="O4893" s="485"/>
      <c r="P4893" s="486"/>
      <c r="Q4893" s="483"/>
      <c r="R4893" s="485"/>
      <c r="S4893" s="483"/>
      <c r="T4893" s="484"/>
      <c r="U4893" s="484"/>
      <c r="V4893" s="485"/>
      <c r="W4893" s="486"/>
      <c r="X4893" s="487"/>
    </row>
    <row r="4894" spans="5:24" x14ac:dyDescent="0.25">
      <c r="E4894" s="484"/>
      <c r="F4894" s="484"/>
      <c r="G4894" s="484"/>
      <c r="H4894" s="484"/>
      <c r="I4894" s="484"/>
      <c r="J4894" s="484"/>
      <c r="K4894" s="484"/>
      <c r="L4894" s="484"/>
      <c r="M4894" s="485"/>
      <c r="N4894" s="483"/>
      <c r="O4894" s="485"/>
      <c r="P4894" s="486"/>
      <c r="Q4894" s="483"/>
      <c r="R4894" s="485"/>
      <c r="S4894" s="483"/>
      <c r="T4894" s="484"/>
      <c r="U4894" s="484"/>
      <c r="V4894" s="485"/>
      <c r="W4894" s="486"/>
      <c r="X4894" s="487"/>
    </row>
    <row r="4895" spans="5:24" x14ac:dyDescent="0.25">
      <c r="E4895" s="484"/>
      <c r="F4895" s="484"/>
      <c r="G4895" s="484"/>
      <c r="H4895" s="484"/>
      <c r="I4895" s="484"/>
      <c r="J4895" s="484"/>
      <c r="K4895" s="484"/>
      <c r="L4895" s="484"/>
      <c r="M4895" s="485"/>
      <c r="N4895" s="483"/>
      <c r="O4895" s="485"/>
      <c r="P4895" s="486"/>
      <c r="Q4895" s="483"/>
      <c r="R4895" s="485"/>
      <c r="S4895" s="483"/>
      <c r="T4895" s="484"/>
      <c r="U4895" s="484"/>
      <c r="V4895" s="485"/>
      <c r="W4895" s="486"/>
      <c r="X4895" s="487"/>
    </row>
    <row r="4896" spans="5:24" x14ac:dyDescent="0.25">
      <c r="E4896" s="484"/>
      <c r="F4896" s="484"/>
      <c r="G4896" s="484"/>
      <c r="H4896" s="484"/>
      <c r="I4896" s="484"/>
      <c r="J4896" s="484"/>
      <c r="K4896" s="484"/>
      <c r="L4896" s="484"/>
      <c r="M4896" s="485"/>
      <c r="N4896" s="483"/>
      <c r="O4896" s="485"/>
      <c r="P4896" s="486"/>
      <c r="Q4896" s="483"/>
      <c r="R4896" s="485"/>
      <c r="S4896" s="483"/>
      <c r="T4896" s="484"/>
      <c r="U4896" s="484"/>
      <c r="V4896" s="485"/>
      <c r="W4896" s="486"/>
      <c r="X4896" s="487"/>
    </row>
    <row r="4897" spans="5:24" x14ac:dyDescent="0.25">
      <c r="E4897" s="484"/>
      <c r="F4897" s="484"/>
      <c r="G4897" s="484"/>
      <c r="H4897" s="484"/>
      <c r="I4897" s="484"/>
      <c r="J4897" s="484"/>
      <c r="K4897" s="484"/>
      <c r="L4897" s="484"/>
      <c r="M4897" s="485"/>
      <c r="N4897" s="483"/>
      <c r="O4897" s="485"/>
      <c r="P4897" s="486"/>
      <c r="Q4897" s="483"/>
      <c r="R4897" s="485"/>
      <c r="S4897" s="483"/>
      <c r="T4897" s="484"/>
      <c r="U4897" s="484"/>
      <c r="V4897" s="485"/>
      <c r="W4897" s="486"/>
      <c r="X4897" s="487"/>
    </row>
    <row r="4898" spans="5:24" x14ac:dyDescent="0.25">
      <c r="E4898" s="484"/>
      <c r="F4898" s="484"/>
      <c r="G4898" s="484"/>
      <c r="H4898" s="484"/>
      <c r="I4898" s="484"/>
      <c r="J4898" s="484"/>
      <c r="K4898" s="484"/>
      <c r="L4898" s="484"/>
      <c r="M4898" s="485"/>
      <c r="N4898" s="483"/>
      <c r="O4898" s="485"/>
      <c r="P4898" s="486"/>
      <c r="Q4898" s="483"/>
      <c r="R4898" s="485"/>
      <c r="S4898" s="483"/>
      <c r="T4898" s="484"/>
      <c r="U4898" s="484"/>
      <c r="V4898" s="485"/>
      <c r="W4898" s="486"/>
      <c r="X4898" s="487"/>
    </row>
    <row r="4899" spans="5:24" x14ac:dyDescent="0.25">
      <c r="E4899" s="484"/>
      <c r="F4899" s="484"/>
      <c r="G4899" s="484"/>
      <c r="H4899" s="484"/>
      <c r="I4899" s="484"/>
      <c r="J4899" s="484"/>
      <c r="K4899" s="484"/>
      <c r="L4899" s="484"/>
      <c r="M4899" s="485"/>
      <c r="N4899" s="483"/>
      <c r="O4899" s="485"/>
      <c r="P4899" s="486"/>
      <c r="Q4899" s="483"/>
      <c r="R4899" s="485"/>
      <c r="S4899" s="483"/>
      <c r="T4899" s="484"/>
      <c r="U4899" s="484"/>
      <c r="V4899" s="485"/>
      <c r="W4899" s="486"/>
      <c r="X4899" s="487"/>
    </row>
    <row r="4900" spans="5:24" x14ac:dyDescent="0.25">
      <c r="E4900" s="484"/>
      <c r="F4900" s="484"/>
      <c r="G4900" s="484"/>
      <c r="H4900" s="484"/>
      <c r="I4900" s="484"/>
      <c r="J4900" s="484"/>
      <c r="K4900" s="484"/>
      <c r="L4900" s="484"/>
      <c r="M4900" s="485"/>
      <c r="N4900" s="483"/>
      <c r="O4900" s="485"/>
      <c r="P4900" s="486"/>
      <c r="Q4900" s="483"/>
      <c r="R4900" s="485"/>
      <c r="S4900" s="483"/>
      <c r="T4900" s="484"/>
      <c r="U4900" s="484"/>
      <c r="V4900" s="485"/>
      <c r="W4900" s="486"/>
      <c r="X4900" s="487"/>
    </row>
    <row r="4901" spans="5:24" x14ac:dyDescent="0.25">
      <c r="E4901" s="484"/>
      <c r="F4901" s="484"/>
      <c r="G4901" s="484"/>
      <c r="H4901" s="484"/>
      <c r="I4901" s="484"/>
      <c r="J4901" s="484"/>
      <c r="K4901" s="484"/>
      <c r="L4901" s="484"/>
      <c r="M4901" s="485"/>
      <c r="N4901" s="483"/>
      <c r="O4901" s="485"/>
      <c r="P4901" s="486"/>
      <c r="Q4901" s="483"/>
      <c r="R4901" s="485"/>
      <c r="S4901" s="483"/>
      <c r="T4901" s="484"/>
      <c r="U4901" s="484"/>
      <c r="V4901" s="485"/>
      <c r="W4901" s="486"/>
      <c r="X4901" s="487"/>
    </row>
    <row r="4902" spans="5:24" x14ac:dyDescent="0.25">
      <c r="E4902" s="484"/>
      <c r="F4902" s="484"/>
      <c r="G4902" s="484"/>
      <c r="H4902" s="484"/>
      <c r="I4902" s="484"/>
      <c r="J4902" s="484"/>
      <c r="K4902" s="484"/>
      <c r="L4902" s="484"/>
      <c r="M4902" s="485"/>
      <c r="N4902" s="483"/>
      <c r="O4902" s="485"/>
      <c r="P4902" s="486"/>
      <c r="Q4902" s="483"/>
      <c r="R4902" s="485"/>
      <c r="S4902" s="483"/>
      <c r="T4902" s="484"/>
      <c r="U4902" s="484"/>
      <c r="V4902" s="485"/>
      <c r="W4902" s="486"/>
      <c r="X4902" s="487"/>
    </row>
    <row r="4903" spans="5:24" x14ac:dyDescent="0.25">
      <c r="E4903" s="484"/>
      <c r="F4903" s="484"/>
      <c r="G4903" s="484"/>
      <c r="H4903" s="484"/>
      <c r="I4903" s="484"/>
      <c r="J4903" s="484"/>
      <c r="K4903" s="484"/>
      <c r="L4903" s="484"/>
      <c r="M4903" s="485"/>
      <c r="N4903" s="483"/>
      <c r="O4903" s="485"/>
      <c r="P4903" s="486"/>
      <c r="Q4903" s="483"/>
      <c r="R4903" s="485"/>
      <c r="S4903" s="483"/>
      <c r="T4903" s="484"/>
      <c r="U4903" s="484"/>
      <c r="V4903" s="485"/>
      <c r="W4903" s="486"/>
      <c r="X4903" s="487"/>
    </row>
    <row r="4904" spans="5:24" x14ac:dyDescent="0.25">
      <c r="E4904" s="484"/>
      <c r="F4904" s="484"/>
      <c r="G4904" s="484"/>
      <c r="H4904" s="484"/>
      <c r="I4904" s="484"/>
      <c r="J4904" s="484"/>
      <c r="K4904" s="484"/>
      <c r="L4904" s="484"/>
      <c r="M4904" s="485"/>
      <c r="N4904" s="483"/>
      <c r="O4904" s="485"/>
      <c r="P4904" s="486"/>
      <c r="Q4904" s="483"/>
      <c r="R4904" s="485"/>
      <c r="S4904" s="483"/>
      <c r="T4904" s="484"/>
      <c r="U4904" s="484"/>
      <c r="V4904" s="485"/>
      <c r="W4904" s="486"/>
      <c r="X4904" s="487"/>
    </row>
    <row r="4905" spans="5:24" x14ac:dyDescent="0.25">
      <c r="E4905" s="484"/>
      <c r="F4905" s="484"/>
      <c r="G4905" s="484"/>
      <c r="H4905" s="484"/>
      <c r="I4905" s="484"/>
      <c r="J4905" s="484"/>
      <c r="K4905" s="484"/>
      <c r="L4905" s="484"/>
      <c r="M4905" s="485"/>
      <c r="N4905" s="483"/>
      <c r="O4905" s="485"/>
      <c r="P4905" s="486"/>
      <c r="Q4905" s="483"/>
      <c r="R4905" s="485"/>
      <c r="S4905" s="483"/>
      <c r="T4905" s="484"/>
      <c r="U4905" s="484"/>
      <c r="V4905" s="485"/>
      <c r="W4905" s="486"/>
      <c r="X4905" s="487"/>
    </row>
    <row r="4906" spans="5:24" x14ac:dyDescent="0.25">
      <c r="E4906" s="484"/>
      <c r="F4906" s="484"/>
      <c r="G4906" s="484"/>
      <c r="H4906" s="484"/>
      <c r="I4906" s="484"/>
      <c r="J4906" s="484"/>
      <c r="K4906" s="484"/>
      <c r="L4906" s="484"/>
      <c r="M4906" s="485"/>
      <c r="N4906" s="483"/>
      <c r="O4906" s="485"/>
      <c r="P4906" s="486"/>
      <c r="Q4906" s="483"/>
      <c r="R4906" s="485"/>
      <c r="S4906" s="483"/>
      <c r="T4906" s="484"/>
      <c r="U4906" s="484"/>
      <c r="V4906" s="485"/>
      <c r="W4906" s="486"/>
      <c r="X4906" s="487"/>
    </row>
    <row r="4907" spans="5:24" x14ac:dyDescent="0.25">
      <c r="E4907" s="484"/>
      <c r="F4907" s="484"/>
      <c r="G4907" s="484"/>
      <c r="H4907" s="484"/>
      <c r="I4907" s="484"/>
      <c r="J4907" s="484"/>
      <c r="K4907" s="484"/>
      <c r="L4907" s="484"/>
      <c r="M4907" s="485"/>
      <c r="N4907" s="483"/>
      <c r="O4907" s="485"/>
      <c r="P4907" s="486"/>
      <c r="Q4907" s="483"/>
      <c r="R4907" s="485"/>
      <c r="S4907" s="483"/>
      <c r="T4907" s="484"/>
      <c r="U4907" s="484"/>
      <c r="V4907" s="485"/>
      <c r="W4907" s="486"/>
      <c r="X4907" s="487"/>
    </row>
    <row r="4908" spans="5:24" x14ac:dyDescent="0.25">
      <c r="E4908" s="484"/>
      <c r="F4908" s="484"/>
      <c r="G4908" s="484"/>
      <c r="H4908" s="484"/>
      <c r="I4908" s="484"/>
      <c r="J4908" s="484"/>
      <c r="K4908" s="484"/>
      <c r="L4908" s="484"/>
      <c r="M4908" s="485"/>
      <c r="N4908" s="483"/>
      <c r="O4908" s="485"/>
      <c r="P4908" s="486"/>
      <c r="Q4908" s="483"/>
      <c r="R4908" s="485"/>
      <c r="S4908" s="483"/>
      <c r="T4908" s="484"/>
      <c r="U4908" s="484"/>
      <c r="V4908" s="485"/>
      <c r="W4908" s="486"/>
      <c r="X4908" s="487"/>
    </row>
    <row r="4909" spans="5:24" x14ac:dyDescent="0.25">
      <c r="E4909" s="484"/>
      <c r="F4909" s="484"/>
      <c r="G4909" s="484"/>
      <c r="H4909" s="484"/>
      <c r="I4909" s="484"/>
      <c r="J4909" s="484"/>
      <c r="K4909" s="484"/>
      <c r="L4909" s="484"/>
      <c r="M4909" s="485"/>
      <c r="N4909" s="483"/>
      <c r="O4909" s="485"/>
      <c r="P4909" s="486"/>
      <c r="Q4909" s="483"/>
      <c r="R4909" s="485"/>
      <c r="S4909" s="483"/>
      <c r="T4909" s="484"/>
      <c r="U4909" s="484"/>
      <c r="V4909" s="485"/>
      <c r="W4909" s="486"/>
      <c r="X4909" s="487"/>
    </row>
    <row r="4910" spans="5:24" x14ac:dyDescent="0.25">
      <c r="E4910" s="484"/>
      <c r="F4910" s="484"/>
      <c r="G4910" s="484"/>
      <c r="H4910" s="484"/>
      <c r="I4910" s="484"/>
      <c r="J4910" s="484"/>
      <c r="K4910" s="484"/>
      <c r="L4910" s="484"/>
      <c r="M4910" s="485"/>
      <c r="N4910" s="483"/>
      <c r="O4910" s="485"/>
      <c r="P4910" s="486"/>
      <c r="Q4910" s="483"/>
      <c r="R4910" s="485"/>
      <c r="S4910" s="483"/>
      <c r="T4910" s="484"/>
      <c r="U4910" s="484"/>
      <c r="V4910" s="485"/>
      <c r="W4910" s="486"/>
      <c r="X4910" s="487"/>
    </row>
    <row r="4911" spans="5:24" x14ac:dyDescent="0.25">
      <c r="E4911" s="484"/>
      <c r="F4911" s="484"/>
      <c r="G4911" s="484"/>
      <c r="H4911" s="484"/>
      <c r="I4911" s="484"/>
      <c r="J4911" s="484"/>
      <c r="K4911" s="484"/>
      <c r="L4911" s="484"/>
      <c r="M4911" s="485"/>
      <c r="N4911" s="483"/>
      <c r="O4911" s="485"/>
      <c r="P4911" s="486"/>
      <c r="Q4911" s="483"/>
      <c r="R4911" s="485"/>
      <c r="S4911" s="483"/>
      <c r="T4911" s="484"/>
      <c r="U4911" s="484"/>
      <c r="V4911" s="485"/>
      <c r="W4911" s="486"/>
      <c r="X4911" s="487"/>
    </row>
    <row r="4912" spans="5:24" x14ac:dyDescent="0.25">
      <c r="E4912" s="484"/>
      <c r="F4912" s="484"/>
      <c r="G4912" s="484"/>
      <c r="H4912" s="484"/>
      <c r="I4912" s="484"/>
      <c r="J4912" s="484"/>
      <c r="K4912" s="484"/>
      <c r="L4912" s="484"/>
      <c r="M4912" s="485"/>
      <c r="N4912" s="483"/>
      <c r="O4912" s="485"/>
      <c r="P4912" s="486"/>
      <c r="Q4912" s="483"/>
      <c r="R4912" s="485"/>
      <c r="S4912" s="483"/>
      <c r="T4912" s="484"/>
      <c r="U4912" s="484"/>
      <c r="V4912" s="485"/>
      <c r="W4912" s="486"/>
      <c r="X4912" s="487"/>
    </row>
    <row r="4913" spans="5:24" x14ac:dyDescent="0.25">
      <c r="E4913" s="484"/>
      <c r="F4913" s="484"/>
      <c r="G4913" s="484"/>
      <c r="H4913" s="484"/>
      <c r="I4913" s="484"/>
      <c r="J4913" s="484"/>
      <c r="K4913" s="484"/>
      <c r="L4913" s="484"/>
      <c r="M4913" s="485"/>
      <c r="N4913" s="483"/>
      <c r="O4913" s="485"/>
      <c r="P4913" s="486"/>
      <c r="Q4913" s="483"/>
      <c r="R4913" s="485"/>
      <c r="S4913" s="483"/>
      <c r="T4913" s="484"/>
      <c r="U4913" s="484"/>
      <c r="V4913" s="485"/>
      <c r="W4913" s="486"/>
      <c r="X4913" s="487"/>
    </row>
    <row r="4914" spans="5:24" x14ac:dyDescent="0.25">
      <c r="E4914" s="484"/>
      <c r="F4914" s="484"/>
      <c r="G4914" s="484"/>
      <c r="H4914" s="484"/>
      <c r="I4914" s="484"/>
      <c r="J4914" s="484"/>
      <c r="K4914" s="484"/>
      <c r="L4914" s="484"/>
      <c r="M4914" s="485"/>
      <c r="N4914" s="483"/>
      <c r="O4914" s="485"/>
      <c r="P4914" s="486"/>
      <c r="Q4914" s="483"/>
      <c r="R4914" s="485"/>
      <c r="S4914" s="483"/>
      <c r="T4914" s="484"/>
      <c r="U4914" s="484"/>
      <c r="V4914" s="485"/>
      <c r="W4914" s="486"/>
      <c r="X4914" s="487"/>
    </row>
    <row r="4915" spans="5:24" x14ac:dyDescent="0.25">
      <c r="E4915" s="484"/>
      <c r="F4915" s="484"/>
      <c r="G4915" s="484"/>
      <c r="H4915" s="484"/>
      <c r="I4915" s="484"/>
      <c r="J4915" s="484"/>
      <c r="K4915" s="484"/>
      <c r="L4915" s="484"/>
      <c r="M4915" s="485"/>
      <c r="N4915" s="483"/>
      <c r="O4915" s="485"/>
      <c r="P4915" s="486"/>
      <c r="Q4915" s="483"/>
      <c r="R4915" s="485"/>
      <c r="S4915" s="483"/>
      <c r="T4915" s="484"/>
      <c r="U4915" s="484"/>
      <c r="V4915" s="485"/>
      <c r="W4915" s="486"/>
      <c r="X4915" s="487"/>
    </row>
    <row r="4916" spans="5:24" x14ac:dyDescent="0.25">
      <c r="E4916" s="484"/>
      <c r="F4916" s="484"/>
      <c r="G4916" s="484"/>
      <c r="H4916" s="484"/>
      <c r="I4916" s="484"/>
      <c r="J4916" s="484"/>
      <c r="K4916" s="484"/>
      <c r="L4916" s="484"/>
      <c r="M4916" s="485"/>
      <c r="N4916" s="483"/>
      <c r="O4916" s="485"/>
      <c r="P4916" s="486"/>
      <c r="Q4916" s="483"/>
      <c r="R4916" s="485"/>
      <c r="S4916" s="483"/>
      <c r="T4916" s="484"/>
      <c r="U4916" s="484"/>
      <c r="V4916" s="485"/>
      <c r="W4916" s="486"/>
      <c r="X4916" s="487"/>
    </row>
    <row r="4917" spans="5:24" x14ac:dyDescent="0.25">
      <c r="E4917" s="484"/>
      <c r="F4917" s="484"/>
      <c r="G4917" s="484"/>
      <c r="H4917" s="484"/>
      <c r="I4917" s="484"/>
      <c r="J4917" s="484"/>
      <c r="K4917" s="484"/>
      <c r="L4917" s="484"/>
      <c r="M4917" s="485"/>
      <c r="N4917" s="483"/>
      <c r="O4917" s="485"/>
      <c r="P4917" s="486"/>
      <c r="Q4917" s="483"/>
      <c r="R4917" s="485"/>
      <c r="S4917" s="483"/>
      <c r="T4917" s="484"/>
      <c r="U4917" s="484"/>
      <c r="V4917" s="485"/>
      <c r="W4917" s="486"/>
      <c r="X4917" s="487"/>
    </row>
    <row r="4918" spans="5:24" x14ac:dyDescent="0.25">
      <c r="E4918" s="484"/>
      <c r="F4918" s="484"/>
      <c r="G4918" s="484"/>
      <c r="H4918" s="484"/>
      <c r="I4918" s="484"/>
      <c r="J4918" s="484"/>
      <c r="K4918" s="484"/>
      <c r="L4918" s="484"/>
      <c r="M4918" s="485"/>
      <c r="N4918" s="483"/>
      <c r="O4918" s="485"/>
      <c r="P4918" s="486"/>
      <c r="Q4918" s="483"/>
      <c r="R4918" s="485"/>
      <c r="S4918" s="483"/>
      <c r="T4918" s="484"/>
      <c r="U4918" s="484"/>
      <c r="V4918" s="485"/>
      <c r="W4918" s="486"/>
      <c r="X4918" s="487"/>
    </row>
    <row r="4919" spans="5:24" x14ac:dyDescent="0.25">
      <c r="E4919" s="484"/>
      <c r="F4919" s="484"/>
      <c r="G4919" s="484"/>
      <c r="H4919" s="484"/>
      <c r="I4919" s="484"/>
      <c r="J4919" s="484"/>
      <c r="K4919" s="484"/>
      <c r="L4919" s="484"/>
      <c r="M4919" s="485"/>
      <c r="N4919" s="483"/>
      <c r="O4919" s="485"/>
      <c r="P4919" s="486"/>
      <c r="Q4919" s="483"/>
      <c r="R4919" s="485"/>
      <c r="S4919" s="483"/>
      <c r="T4919" s="484"/>
      <c r="U4919" s="484"/>
      <c r="V4919" s="485"/>
      <c r="W4919" s="486"/>
      <c r="X4919" s="487"/>
    </row>
    <row r="4920" spans="5:24" x14ac:dyDescent="0.25">
      <c r="E4920" s="484"/>
      <c r="F4920" s="484"/>
      <c r="G4920" s="484"/>
      <c r="H4920" s="484"/>
      <c r="I4920" s="484"/>
      <c r="J4920" s="484"/>
      <c r="K4920" s="484"/>
      <c r="L4920" s="484"/>
      <c r="M4920" s="485"/>
      <c r="N4920" s="483"/>
      <c r="O4920" s="485"/>
      <c r="P4920" s="486"/>
      <c r="Q4920" s="483"/>
      <c r="R4920" s="485"/>
      <c r="S4920" s="483"/>
      <c r="T4920" s="484"/>
      <c r="U4920" s="484"/>
      <c r="V4920" s="485"/>
      <c r="W4920" s="486"/>
      <c r="X4920" s="487"/>
    </row>
    <row r="4921" spans="5:24" x14ac:dyDescent="0.25">
      <c r="E4921" s="484"/>
      <c r="F4921" s="484"/>
      <c r="G4921" s="484"/>
      <c r="H4921" s="484"/>
      <c r="I4921" s="484"/>
      <c r="J4921" s="484"/>
      <c r="K4921" s="484"/>
      <c r="L4921" s="484"/>
      <c r="M4921" s="485"/>
      <c r="N4921" s="483"/>
      <c r="O4921" s="485"/>
      <c r="P4921" s="486"/>
      <c r="Q4921" s="483"/>
      <c r="R4921" s="485"/>
      <c r="S4921" s="483"/>
      <c r="T4921" s="484"/>
      <c r="U4921" s="484"/>
      <c r="V4921" s="485"/>
      <c r="W4921" s="486"/>
      <c r="X4921" s="487"/>
    </row>
    <row r="4922" spans="5:24" x14ac:dyDescent="0.25">
      <c r="E4922" s="484"/>
      <c r="F4922" s="484"/>
      <c r="G4922" s="484"/>
      <c r="H4922" s="484"/>
      <c r="I4922" s="484"/>
      <c r="J4922" s="484"/>
      <c r="K4922" s="484"/>
      <c r="L4922" s="484"/>
      <c r="M4922" s="485"/>
      <c r="N4922" s="483"/>
      <c r="O4922" s="485"/>
      <c r="P4922" s="486"/>
      <c r="Q4922" s="483"/>
      <c r="R4922" s="485"/>
      <c r="S4922" s="483"/>
      <c r="T4922" s="484"/>
      <c r="U4922" s="484"/>
      <c r="V4922" s="485"/>
      <c r="W4922" s="486"/>
      <c r="X4922" s="487"/>
    </row>
    <row r="4923" spans="5:24" x14ac:dyDescent="0.25">
      <c r="E4923" s="484"/>
      <c r="F4923" s="484"/>
      <c r="G4923" s="484"/>
      <c r="H4923" s="484"/>
      <c r="I4923" s="484"/>
      <c r="J4923" s="484"/>
      <c r="K4923" s="484"/>
      <c r="L4923" s="484"/>
      <c r="M4923" s="485"/>
      <c r="N4923" s="483"/>
      <c r="O4923" s="485"/>
      <c r="P4923" s="486"/>
      <c r="Q4923" s="483"/>
      <c r="R4923" s="485"/>
      <c r="S4923" s="483"/>
      <c r="T4923" s="484"/>
      <c r="U4923" s="484"/>
      <c r="V4923" s="485"/>
      <c r="W4923" s="486"/>
      <c r="X4923" s="487"/>
    </row>
    <row r="4924" spans="5:24" x14ac:dyDescent="0.25">
      <c r="E4924" s="484"/>
      <c r="F4924" s="484"/>
      <c r="G4924" s="484"/>
      <c r="H4924" s="484"/>
      <c r="I4924" s="484"/>
      <c r="J4924" s="484"/>
      <c r="K4924" s="484"/>
      <c r="L4924" s="484"/>
      <c r="M4924" s="485"/>
      <c r="N4924" s="483"/>
      <c r="O4924" s="485"/>
      <c r="P4924" s="486"/>
      <c r="Q4924" s="483"/>
      <c r="R4924" s="485"/>
      <c r="S4924" s="483"/>
      <c r="T4924" s="484"/>
      <c r="U4924" s="484"/>
      <c r="V4924" s="485"/>
      <c r="W4924" s="486"/>
      <c r="X4924" s="487"/>
    </row>
    <row r="4925" spans="5:24" x14ac:dyDescent="0.25">
      <c r="E4925" s="484"/>
      <c r="F4925" s="484"/>
      <c r="G4925" s="484"/>
      <c r="H4925" s="484"/>
      <c r="I4925" s="484"/>
      <c r="J4925" s="484"/>
      <c r="K4925" s="484"/>
      <c r="L4925" s="484"/>
      <c r="M4925" s="485"/>
      <c r="N4925" s="483"/>
      <c r="O4925" s="485"/>
      <c r="P4925" s="486"/>
      <c r="Q4925" s="483"/>
      <c r="R4925" s="485"/>
      <c r="S4925" s="483"/>
      <c r="T4925" s="484"/>
      <c r="U4925" s="484"/>
      <c r="V4925" s="485"/>
      <c r="W4925" s="486"/>
      <c r="X4925" s="487"/>
    </row>
    <row r="4926" spans="5:24" x14ac:dyDescent="0.25">
      <c r="E4926" s="484"/>
      <c r="F4926" s="484"/>
      <c r="G4926" s="484"/>
      <c r="H4926" s="484"/>
      <c r="I4926" s="484"/>
      <c r="J4926" s="484"/>
      <c r="K4926" s="484"/>
      <c r="L4926" s="484"/>
      <c r="M4926" s="485"/>
      <c r="N4926" s="483"/>
      <c r="O4926" s="485"/>
      <c r="P4926" s="486"/>
      <c r="Q4926" s="483"/>
      <c r="R4926" s="485"/>
      <c r="S4926" s="483"/>
      <c r="T4926" s="484"/>
      <c r="U4926" s="484"/>
      <c r="V4926" s="485"/>
      <c r="W4926" s="486"/>
      <c r="X4926" s="487"/>
    </row>
    <row r="4927" spans="5:24" x14ac:dyDescent="0.25">
      <c r="E4927" s="484"/>
      <c r="F4927" s="484"/>
      <c r="G4927" s="484"/>
      <c r="H4927" s="484"/>
      <c r="I4927" s="484"/>
      <c r="J4927" s="484"/>
      <c r="K4927" s="484"/>
      <c r="L4927" s="484"/>
      <c r="M4927" s="485"/>
      <c r="N4927" s="483"/>
      <c r="O4927" s="485"/>
      <c r="P4927" s="486"/>
      <c r="Q4927" s="483"/>
      <c r="R4927" s="485"/>
      <c r="S4927" s="483"/>
      <c r="T4927" s="484"/>
      <c r="U4927" s="484"/>
      <c r="V4927" s="485"/>
      <c r="W4927" s="486"/>
      <c r="X4927" s="487"/>
    </row>
    <row r="4928" spans="5:24" x14ac:dyDescent="0.25">
      <c r="E4928" s="484"/>
      <c r="F4928" s="484"/>
      <c r="G4928" s="484"/>
      <c r="H4928" s="484"/>
      <c r="I4928" s="484"/>
      <c r="J4928" s="484"/>
      <c r="K4928" s="484"/>
      <c r="L4928" s="484"/>
      <c r="M4928" s="485"/>
      <c r="N4928" s="483"/>
      <c r="O4928" s="485"/>
      <c r="P4928" s="486"/>
      <c r="Q4928" s="483"/>
      <c r="R4928" s="485"/>
      <c r="S4928" s="483"/>
      <c r="T4928" s="484"/>
      <c r="U4928" s="484"/>
      <c r="V4928" s="485"/>
      <c r="W4928" s="486"/>
      <c r="X4928" s="487"/>
    </row>
    <row r="4929" spans="5:24" x14ac:dyDescent="0.25">
      <c r="E4929" s="484"/>
      <c r="F4929" s="484"/>
      <c r="G4929" s="484"/>
      <c r="H4929" s="484"/>
      <c r="I4929" s="484"/>
      <c r="J4929" s="484"/>
      <c r="K4929" s="484"/>
      <c r="L4929" s="484"/>
      <c r="M4929" s="485"/>
      <c r="N4929" s="483"/>
      <c r="O4929" s="485"/>
      <c r="P4929" s="486"/>
      <c r="Q4929" s="483"/>
      <c r="R4929" s="485"/>
      <c r="S4929" s="483"/>
      <c r="T4929" s="484"/>
      <c r="U4929" s="484"/>
      <c r="V4929" s="485"/>
      <c r="W4929" s="486"/>
      <c r="X4929" s="487"/>
    </row>
    <row r="4930" spans="5:24" x14ac:dyDescent="0.25">
      <c r="E4930" s="484"/>
      <c r="F4930" s="484"/>
      <c r="G4930" s="484"/>
      <c r="H4930" s="484"/>
      <c r="I4930" s="484"/>
      <c r="J4930" s="484"/>
      <c r="K4930" s="484"/>
      <c r="L4930" s="484"/>
      <c r="M4930" s="485"/>
      <c r="N4930" s="483"/>
      <c r="O4930" s="485"/>
      <c r="P4930" s="486"/>
      <c r="Q4930" s="483"/>
      <c r="R4930" s="485"/>
      <c r="S4930" s="483"/>
      <c r="T4930" s="484"/>
      <c r="U4930" s="484"/>
      <c r="V4930" s="485"/>
      <c r="W4930" s="486"/>
      <c r="X4930" s="487"/>
    </row>
    <row r="4931" spans="5:24" x14ac:dyDescent="0.25">
      <c r="E4931" s="484"/>
      <c r="F4931" s="484"/>
      <c r="G4931" s="484"/>
      <c r="H4931" s="484"/>
      <c r="I4931" s="484"/>
      <c r="J4931" s="484"/>
      <c r="K4931" s="484"/>
      <c r="L4931" s="484"/>
      <c r="M4931" s="485"/>
      <c r="N4931" s="483"/>
      <c r="O4931" s="485"/>
      <c r="P4931" s="486"/>
      <c r="Q4931" s="483"/>
      <c r="R4931" s="485"/>
      <c r="S4931" s="483"/>
      <c r="T4931" s="484"/>
      <c r="U4931" s="484"/>
      <c r="V4931" s="485"/>
      <c r="W4931" s="486"/>
      <c r="X4931" s="487"/>
    </row>
    <row r="4932" spans="5:24" x14ac:dyDescent="0.25">
      <c r="E4932" s="484"/>
      <c r="F4932" s="484"/>
      <c r="G4932" s="484"/>
      <c r="H4932" s="484"/>
      <c r="I4932" s="484"/>
      <c r="J4932" s="484"/>
      <c r="K4932" s="484"/>
      <c r="L4932" s="484"/>
      <c r="M4932" s="485"/>
      <c r="N4932" s="483"/>
      <c r="O4932" s="485"/>
      <c r="P4932" s="486"/>
      <c r="Q4932" s="483"/>
      <c r="R4932" s="485"/>
      <c r="S4932" s="483"/>
      <c r="T4932" s="484"/>
      <c r="U4932" s="484"/>
      <c r="V4932" s="485"/>
      <c r="W4932" s="486"/>
      <c r="X4932" s="487"/>
    </row>
    <row r="4933" spans="5:24" x14ac:dyDescent="0.25">
      <c r="E4933" s="484"/>
      <c r="F4933" s="484"/>
      <c r="G4933" s="484"/>
      <c r="H4933" s="484"/>
      <c r="I4933" s="484"/>
      <c r="J4933" s="484"/>
      <c r="K4933" s="484"/>
      <c r="L4933" s="484"/>
      <c r="M4933" s="485"/>
      <c r="N4933" s="483"/>
      <c r="O4933" s="485"/>
      <c r="P4933" s="486"/>
      <c r="Q4933" s="483"/>
      <c r="R4933" s="485"/>
      <c r="S4933" s="483"/>
      <c r="T4933" s="484"/>
      <c r="U4933" s="484"/>
      <c r="V4933" s="485"/>
      <c r="W4933" s="486"/>
      <c r="X4933" s="487"/>
    </row>
    <row r="4934" spans="5:24" x14ac:dyDescent="0.25">
      <c r="E4934" s="484"/>
      <c r="F4934" s="484"/>
      <c r="G4934" s="484"/>
      <c r="H4934" s="484"/>
      <c r="I4934" s="484"/>
      <c r="J4934" s="484"/>
      <c r="K4934" s="484"/>
      <c r="L4934" s="484"/>
      <c r="M4934" s="485"/>
      <c r="N4934" s="483"/>
      <c r="O4934" s="485"/>
      <c r="P4934" s="486"/>
      <c r="Q4934" s="483"/>
      <c r="R4934" s="485"/>
      <c r="S4934" s="483"/>
      <c r="T4934" s="484"/>
      <c r="U4934" s="484"/>
      <c r="V4934" s="485"/>
      <c r="W4934" s="486"/>
      <c r="X4934" s="487"/>
    </row>
    <row r="4935" spans="5:24" x14ac:dyDescent="0.25">
      <c r="E4935" s="484"/>
      <c r="F4935" s="484"/>
      <c r="G4935" s="484"/>
      <c r="H4935" s="484"/>
      <c r="I4935" s="484"/>
      <c r="J4935" s="484"/>
      <c r="K4935" s="484"/>
      <c r="L4935" s="484"/>
      <c r="M4935" s="485"/>
      <c r="N4935" s="483"/>
      <c r="O4935" s="485"/>
      <c r="P4935" s="486"/>
      <c r="Q4935" s="483"/>
      <c r="R4935" s="485"/>
      <c r="S4935" s="483"/>
      <c r="T4935" s="484"/>
      <c r="U4935" s="484"/>
      <c r="V4935" s="485"/>
      <c r="W4935" s="486"/>
      <c r="X4935" s="487"/>
    </row>
    <row r="4936" spans="5:24" x14ac:dyDescent="0.25">
      <c r="E4936" s="484"/>
      <c r="F4936" s="484"/>
      <c r="G4936" s="484"/>
      <c r="H4936" s="484"/>
      <c r="I4936" s="484"/>
      <c r="J4936" s="484"/>
      <c r="K4936" s="484"/>
      <c r="L4936" s="484"/>
      <c r="M4936" s="485"/>
      <c r="N4936" s="483"/>
      <c r="O4936" s="485"/>
      <c r="P4936" s="486"/>
      <c r="Q4936" s="483"/>
      <c r="R4936" s="485"/>
      <c r="S4936" s="483"/>
      <c r="T4936" s="484"/>
      <c r="U4936" s="484"/>
      <c r="V4936" s="485"/>
      <c r="W4936" s="486"/>
      <c r="X4936" s="487"/>
    </row>
    <row r="4937" spans="5:24" x14ac:dyDescent="0.25">
      <c r="E4937" s="484"/>
      <c r="F4937" s="484"/>
      <c r="G4937" s="484"/>
      <c r="H4937" s="484"/>
      <c r="I4937" s="484"/>
      <c r="J4937" s="484"/>
      <c r="K4937" s="484"/>
      <c r="L4937" s="484"/>
      <c r="M4937" s="485"/>
      <c r="N4937" s="483"/>
      <c r="O4937" s="485"/>
      <c r="P4937" s="486"/>
      <c r="Q4937" s="483"/>
      <c r="R4937" s="485"/>
      <c r="S4937" s="483"/>
      <c r="T4937" s="484"/>
      <c r="U4937" s="484"/>
      <c r="V4937" s="485"/>
      <c r="W4937" s="486"/>
      <c r="X4937" s="487"/>
    </row>
    <row r="4938" spans="5:24" x14ac:dyDescent="0.25">
      <c r="E4938" s="484"/>
      <c r="F4938" s="484"/>
      <c r="G4938" s="484"/>
      <c r="H4938" s="484"/>
      <c r="I4938" s="484"/>
      <c r="J4938" s="484"/>
      <c r="K4938" s="484"/>
      <c r="L4938" s="484"/>
      <c r="M4938" s="485"/>
      <c r="N4938" s="483"/>
      <c r="O4938" s="485"/>
      <c r="P4938" s="486"/>
      <c r="Q4938" s="483"/>
      <c r="R4938" s="485"/>
      <c r="S4938" s="483"/>
      <c r="T4938" s="484"/>
      <c r="U4938" s="484"/>
      <c r="V4938" s="485"/>
      <c r="W4938" s="486"/>
      <c r="X4938" s="487"/>
    </row>
    <row r="4939" spans="5:24" x14ac:dyDescent="0.25">
      <c r="E4939" s="484"/>
      <c r="F4939" s="484"/>
      <c r="G4939" s="484"/>
      <c r="H4939" s="484"/>
      <c r="I4939" s="484"/>
      <c r="J4939" s="484"/>
      <c r="K4939" s="484"/>
      <c r="L4939" s="484"/>
      <c r="M4939" s="485"/>
      <c r="N4939" s="483"/>
      <c r="O4939" s="485"/>
      <c r="P4939" s="486"/>
      <c r="Q4939" s="483"/>
      <c r="R4939" s="485"/>
      <c r="S4939" s="483"/>
      <c r="T4939" s="484"/>
      <c r="U4939" s="484"/>
      <c r="V4939" s="485"/>
      <c r="W4939" s="486"/>
      <c r="X4939" s="487"/>
    </row>
    <row r="4940" spans="5:24" x14ac:dyDescent="0.25">
      <c r="E4940" s="484"/>
      <c r="F4940" s="484"/>
      <c r="G4940" s="484"/>
      <c r="H4940" s="484"/>
      <c r="I4940" s="484"/>
      <c r="J4940" s="484"/>
      <c r="K4940" s="484"/>
      <c r="L4940" s="484"/>
      <c r="M4940" s="485"/>
      <c r="N4940" s="483"/>
      <c r="O4940" s="485"/>
      <c r="P4940" s="486"/>
      <c r="Q4940" s="483"/>
      <c r="R4940" s="485"/>
      <c r="S4940" s="483"/>
      <c r="T4940" s="484"/>
      <c r="U4940" s="484"/>
      <c r="V4940" s="485"/>
      <c r="W4940" s="486"/>
      <c r="X4940" s="487"/>
    </row>
    <row r="4941" spans="5:24" x14ac:dyDescent="0.25">
      <c r="E4941" s="484"/>
      <c r="F4941" s="484"/>
      <c r="G4941" s="484"/>
      <c r="H4941" s="484"/>
      <c r="I4941" s="484"/>
      <c r="J4941" s="484"/>
      <c r="K4941" s="484"/>
      <c r="L4941" s="484"/>
      <c r="M4941" s="485"/>
      <c r="N4941" s="483"/>
      <c r="O4941" s="485"/>
      <c r="P4941" s="486"/>
      <c r="Q4941" s="483"/>
      <c r="R4941" s="485"/>
      <c r="S4941" s="483"/>
      <c r="T4941" s="484"/>
      <c r="U4941" s="484"/>
      <c r="V4941" s="485"/>
      <c r="W4941" s="486"/>
      <c r="X4941" s="487"/>
    </row>
    <row r="4942" spans="5:24" x14ac:dyDescent="0.25">
      <c r="E4942" s="484"/>
      <c r="F4942" s="484"/>
      <c r="G4942" s="484"/>
      <c r="H4942" s="484"/>
      <c r="I4942" s="484"/>
      <c r="J4942" s="484"/>
      <c r="K4942" s="484"/>
      <c r="L4942" s="484"/>
      <c r="M4942" s="485"/>
      <c r="N4942" s="483"/>
      <c r="O4942" s="485"/>
      <c r="P4942" s="486"/>
      <c r="Q4942" s="483"/>
      <c r="R4942" s="485"/>
      <c r="S4942" s="483"/>
      <c r="T4942" s="484"/>
      <c r="U4942" s="484"/>
      <c r="V4942" s="485"/>
      <c r="W4942" s="486"/>
      <c r="X4942" s="487"/>
    </row>
    <row r="4943" spans="5:24" x14ac:dyDescent="0.25">
      <c r="E4943" s="484"/>
      <c r="F4943" s="484"/>
      <c r="G4943" s="484"/>
      <c r="H4943" s="484"/>
      <c r="I4943" s="484"/>
      <c r="J4943" s="484"/>
      <c r="K4943" s="484"/>
      <c r="L4943" s="484"/>
      <c r="M4943" s="485"/>
      <c r="N4943" s="483"/>
      <c r="O4943" s="485"/>
      <c r="P4943" s="486"/>
      <c r="Q4943" s="483"/>
      <c r="R4943" s="485"/>
      <c r="S4943" s="483"/>
      <c r="T4943" s="484"/>
      <c r="U4943" s="484"/>
      <c r="V4943" s="485"/>
      <c r="W4943" s="486"/>
      <c r="X4943" s="487"/>
    </row>
    <row r="4944" spans="5:24" x14ac:dyDescent="0.25">
      <c r="E4944" s="484"/>
      <c r="F4944" s="484"/>
      <c r="G4944" s="484"/>
      <c r="H4944" s="484"/>
      <c r="I4944" s="484"/>
      <c r="J4944" s="484"/>
      <c r="K4944" s="484"/>
      <c r="L4944" s="484"/>
      <c r="M4944" s="485"/>
      <c r="N4944" s="483"/>
      <c r="O4944" s="485"/>
      <c r="P4944" s="486"/>
      <c r="Q4944" s="483"/>
      <c r="R4944" s="485"/>
      <c r="S4944" s="483"/>
      <c r="T4944" s="484"/>
      <c r="U4944" s="484"/>
      <c r="V4944" s="485"/>
      <c r="W4944" s="486"/>
      <c r="X4944" s="487"/>
    </row>
    <row r="4945" spans="5:24" x14ac:dyDescent="0.25">
      <c r="E4945" s="484"/>
      <c r="F4945" s="484"/>
      <c r="G4945" s="484"/>
      <c r="H4945" s="484"/>
      <c r="I4945" s="484"/>
      <c r="J4945" s="484"/>
      <c r="K4945" s="484"/>
      <c r="L4945" s="484"/>
      <c r="M4945" s="485"/>
      <c r="N4945" s="483"/>
      <c r="O4945" s="485"/>
      <c r="P4945" s="486"/>
      <c r="Q4945" s="483"/>
      <c r="R4945" s="485"/>
      <c r="S4945" s="483"/>
      <c r="T4945" s="484"/>
      <c r="U4945" s="484"/>
      <c r="V4945" s="485"/>
      <c r="W4945" s="486"/>
      <c r="X4945" s="487"/>
    </row>
    <row r="4946" spans="5:24" x14ac:dyDescent="0.25">
      <c r="E4946" s="484"/>
      <c r="F4946" s="484"/>
      <c r="G4946" s="484"/>
      <c r="H4946" s="484"/>
      <c r="I4946" s="484"/>
      <c r="J4946" s="484"/>
      <c r="K4946" s="484"/>
      <c r="L4946" s="484"/>
      <c r="M4946" s="485"/>
      <c r="N4946" s="483"/>
      <c r="O4946" s="485"/>
      <c r="P4946" s="486"/>
      <c r="Q4946" s="483"/>
      <c r="R4946" s="485"/>
      <c r="S4946" s="483"/>
      <c r="T4946" s="484"/>
      <c r="U4946" s="484"/>
      <c r="V4946" s="485"/>
      <c r="W4946" s="486"/>
      <c r="X4946" s="487"/>
    </row>
    <row r="4947" spans="5:24" x14ac:dyDescent="0.25">
      <c r="E4947" s="484"/>
      <c r="F4947" s="484"/>
      <c r="G4947" s="484"/>
      <c r="H4947" s="484"/>
      <c r="I4947" s="484"/>
      <c r="J4947" s="484"/>
      <c r="K4947" s="484"/>
      <c r="L4947" s="484"/>
      <c r="M4947" s="485"/>
      <c r="N4947" s="483"/>
      <c r="O4947" s="485"/>
      <c r="P4947" s="486"/>
      <c r="Q4947" s="483"/>
      <c r="R4947" s="485"/>
      <c r="S4947" s="483"/>
      <c r="T4947" s="484"/>
      <c r="U4947" s="484"/>
      <c r="V4947" s="485"/>
      <c r="W4947" s="486"/>
      <c r="X4947" s="487"/>
    </row>
    <row r="4948" spans="5:24" x14ac:dyDescent="0.25">
      <c r="E4948" s="484"/>
      <c r="F4948" s="484"/>
      <c r="G4948" s="484"/>
      <c r="H4948" s="484"/>
      <c r="I4948" s="484"/>
      <c r="J4948" s="484"/>
      <c r="K4948" s="484"/>
      <c r="L4948" s="484"/>
      <c r="M4948" s="485"/>
      <c r="N4948" s="483"/>
      <c r="O4948" s="485"/>
      <c r="P4948" s="486"/>
      <c r="Q4948" s="483"/>
      <c r="R4948" s="485"/>
      <c r="S4948" s="483"/>
      <c r="T4948" s="484"/>
      <c r="U4948" s="484"/>
      <c r="V4948" s="485"/>
      <c r="W4948" s="486"/>
      <c r="X4948" s="487"/>
    </row>
    <row r="4949" spans="5:24" x14ac:dyDescent="0.25">
      <c r="E4949" s="484"/>
      <c r="F4949" s="484"/>
      <c r="G4949" s="484"/>
      <c r="H4949" s="484"/>
      <c r="I4949" s="484"/>
      <c r="J4949" s="484"/>
      <c r="K4949" s="484"/>
      <c r="L4949" s="484"/>
      <c r="M4949" s="485"/>
      <c r="N4949" s="483"/>
      <c r="O4949" s="485"/>
      <c r="P4949" s="486"/>
      <c r="Q4949" s="483"/>
      <c r="R4949" s="485"/>
      <c r="S4949" s="483"/>
      <c r="T4949" s="484"/>
      <c r="U4949" s="484"/>
      <c r="V4949" s="485"/>
      <c r="W4949" s="486"/>
      <c r="X4949" s="487"/>
    </row>
    <row r="4950" spans="5:24" x14ac:dyDescent="0.25">
      <c r="E4950" s="484"/>
      <c r="F4950" s="484"/>
      <c r="G4950" s="484"/>
      <c r="H4950" s="484"/>
      <c r="I4950" s="484"/>
      <c r="J4950" s="484"/>
      <c r="K4950" s="484"/>
      <c r="L4950" s="484"/>
      <c r="M4950" s="485"/>
      <c r="N4950" s="483"/>
      <c r="O4950" s="485"/>
      <c r="P4950" s="486"/>
      <c r="Q4950" s="483"/>
      <c r="R4950" s="485"/>
      <c r="S4950" s="483"/>
      <c r="T4950" s="484"/>
      <c r="U4950" s="484"/>
      <c r="V4950" s="485"/>
      <c r="W4950" s="486"/>
      <c r="X4950" s="487"/>
    </row>
    <row r="4951" spans="5:24" x14ac:dyDescent="0.25">
      <c r="E4951" s="484"/>
      <c r="F4951" s="484"/>
      <c r="G4951" s="484"/>
      <c r="H4951" s="484"/>
      <c r="I4951" s="484"/>
      <c r="J4951" s="484"/>
      <c r="K4951" s="484"/>
      <c r="L4951" s="484"/>
      <c r="M4951" s="485"/>
      <c r="N4951" s="483"/>
      <c r="O4951" s="485"/>
      <c r="P4951" s="486"/>
      <c r="Q4951" s="483"/>
      <c r="R4951" s="485"/>
      <c r="S4951" s="483"/>
      <c r="T4951" s="484"/>
      <c r="U4951" s="484"/>
      <c r="V4951" s="485"/>
      <c r="W4951" s="486"/>
      <c r="X4951" s="487"/>
    </row>
    <row r="4952" spans="5:24" x14ac:dyDescent="0.25">
      <c r="E4952" s="484"/>
      <c r="F4952" s="484"/>
      <c r="G4952" s="484"/>
      <c r="H4952" s="484"/>
      <c r="I4952" s="484"/>
      <c r="J4952" s="484"/>
      <c r="K4952" s="484"/>
      <c r="L4952" s="484"/>
      <c r="M4952" s="485"/>
      <c r="N4952" s="483"/>
      <c r="O4952" s="485"/>
      <c r="P4952" s="486"/>
      <c r="Q4952" s="483"/>
      <c r="R4952" s="485"/>
      <c r="S4952" s="483"/>
      <c r="T4952" s="484"/>
      <c r="U4952" s="484"/>
      <c r="V4952" s="485"/>
      <c r="W4952" s="486"/>
      <c r="X4952" s="487"/>
    </row>
    <row r="4953" spans="5:24" x14ac:dyDescent="0.25">
      <c r="E4953" s="484"/>
      <c r="F4953" s="484"/>
      <c r="G4953" s="484"/>
      <c r="H4953" s="484"/>
      <c r="I4953" s="484"/>
      <c r="J4953" s="484"/>
      <c r="K4953" s="484"/>
      <c r="L4953" s="484"/>
      <c r="M4953" s="485"/>
      <c r="N4953" s="483"/>
      <c r="O4953" s="485"/>
      <c r="P4953" s="486"/>
      <c r="Q4953" s="483"/>
      <c r="R4953" s="485"/>
      <c r="S4953" s="483"/>
      <c r="T4953" s="484"/>
      <c r="U4953" s="484"/>
      <c r="V4953" s="485"/>
      <c r="W4953" s="486"/>
      <c r="X4953" s="487"/>
    </row>
    <row r="4954" spans="5:24" x14ac:dyDescent="0.25">
      <c r="E4954" s="484"/>
      <c r="F4954" s="484"/>
      <c r="G4954" s="484"/>
      <c r="H4954" s="484"/>
      <c r="I4954" s="484"/>
      <c r="J4954" s="484"/>
      <c r="K4954" s="484"/>
      <c r="L4954" s="484"/>
      <c r="M4954" s="485"/>
      <c r="N4954" s="483"/>
      <c r="O4954" s="485"/>
      <c r="P4954" s="486"/>
      <c r="Q4954" s="483"/>
      <c r="R4954" s="485"/>
      <c r="S4954" s="483"/>
      <c r="T4954" s="484"/>
      <c r="U4954" s="484"/>
      <c r="V4954" s="485"/>
      <c r="W4954" s="486"/>
      <c r="X4954" s="487"/>
    </row>
    <row r="4955" spans="5:24" x14ac:dyDescent="0.25">
      <c r="E4955" s="484"/>
      <c r="F4955" s="484"/>
      <c r="G4955" s="484"/>
      <c r="H4955" s="484"/>
      <c r="I4955" s="484"/>
      <c r="J4955" s="484"/>
      <c r="K4955" s="484"/>
      <c r="L4955" s="484"/>
      <c r="M4955" s="485"/>
      <c r="N4955" s="483"/>
      <c r="O4955" s="485"/>
      <c r="P4955" s="486"/>
      <c r="Q4955" s="483"/>
      <c r="R4955" s="485"/>
      <c r="S4955" s="483"/>
      <c r="T4955" s="484"/>
      <c r="U4955" s="484"/>
      <c r="V4955" s="485"/>
      <c r="W4955" s="486"/>
      <c r="X4955" s="487"/>
    </row>
    <row r="4956" spans="5:24" x14ac:dyDescent="0.25">
      <c r="E4956" s="484"/>
      <c r="F4956" s="484"/>
      <c r="G4956" s="484"/>
      <c r="H4956" s="484"/>
      <c r="I4956" s="484"/>
      <c r="J4956" s="484"/>
      <c r="K4956" s="484"/>
      <c r="L4956" s="484"/>
      <c r="M4956" s="485"/>
      <c r="N4956" s="483"/>
      <c r="O4956" s="485"/>
      <c r="P4956" s="486"/>
      <c r="Q4956" s="483"/>
      <c r="R4956" s="485"/>
      <c r="S4956" s="483"/>
      <c r="T4956" s="484"/>
      <c r="U4956" s="484"/>
      <c r="V4956" s="485"/>
      <c r="W4956" s="486"/>
      <c r="X4956" s="487"/>
    </row>
    <row r="4957" spans="5:24" x14ac:dyDescent="0.25">
      <c r="E4957" s="484"/>
      <c r="F4957" s="484"/>
      <c r="G4957" s="484"/>
      <c r="H4957" s="484"/>
      <c r="I4957" s="484"/>
      <c r="J4957" s="484"/>
      <c r="K4957" s="484"/>
      <c r="L4957" s="484"/>
      <c r="M4957" s="485"/>
      <c r="N4957" s="483"/>
      <c r="O4957" s="485"/>
      <c r="P4957" s="486"/>
      <c r="Q4957" s="483"/>
      <c r="R4957" s="485"/>
      <c r="S4957" s="483"/>
      <c r="T4957" s="484"/>
      <c r="U4957" s="484"/>
      <c r="V4957" s="485"/>
      <c r="W4957" s="486"/>
      <c r="X4957" s="487"/>
    </row>
    <row r="4958" spans="5:24" x14ac:dyDescent="0.25">
      <c r="E4958" s="484"/>
      <c r="F4958" s="484"/>
      <c r="G4958" s="484"/>
      <c r="H4958" s="484"/>
      <c r="I4958" s="484"/>
      <c r="J4958" s="484"/>
      <c r="K4958" s="484"/>
      <c r="L4958" s="484"/>
      <c r="M4958" s="485"/>
      <c r="N4958" s="483"/>
      <c r="O4958" s="485"/>
      <c r="P4958" s="486"/>
      <c r="Q4958" s="483"/>
      <c r="R4958" s="485"/>
      <c r="S4958" s="483"/>
      <c r="T4958" s="484"/>
      <c r="U4958" s="484"/>
      <c r="V4958" s="485"/>
      <c r="W4958" s="486"/>
      <c r="X4958" s="487"/>
    </row>
    <row r="4959" spans="5:24" x14ac:dyDescent="0.25">
      <c r="E4959" s="484"/>
      <c r="F4959" s="484"/>
      <c r="G4959" s="484"/>
      <c r="H4959" s="484"/>
      <c r="I4959" s="484"/>
      <c r="J4959" s="484"/>
      <c r="K4959" s="484"/>
      <c r="L4959" s="484"/>
      <c r="M4959" s="485"/>
      <c r="N4959" s="483"/>
      <c r="O4959" s="485"/>
      <c r="P4959" s="486"/>
      <c r="Q4959" s="483"/>
      <c r="R4959" s="485"/>
      <c r="S4959" s="483"/>
      <c r="T4959" s="484"/>
      <c r="U4959" s="484"/>
      <c r="V4959" s="485"/>
      <c r="W4959" s="486"/>
      <c r="X4959" s="487"/>
    </row>
    <row r="4960" spans="5:24" x14ac:dyDescent="0.25">
      <c r="E4960" s="484"/>
      <c r="F4960" s="484"/>
      <c r="G4960" s="484"/>
      <c r="H4960" s="484"/>
      <c r="I4960" s="484"/>
      <c r="J4960" s="484"/>
      <c r="K4960" s="484"/>
      <c r="L4960" s="484"/>
      <c r="M4960" s="485"/>
      <c r="N4960" s="483"/>
      <c r="O4960" s="485"/>
      <c r="P4960" s="486"/>
      <c r="Q4960" s="483"/>
      <c r="R4960" s="485"/>
      <c r="S4960" s="483"/>
      <c r="T4960" s="484"/>
      <c r="U4960" s="484"/>
      <c r="V4960" s="485"/>
      <c r="W4960" s="486"/>
      <c r="X4960" s="487"/>
    </row>
    <row r="4961" spans="5:24" x14ac:dyDescent="0.25">
      <c r="E4961" s="484"/>
      <c r="F4961" s="484"/>
      <c r="G4961" s="484"/>
      <c r="H4961" s="484"/>
      <c r="I4961" s="484"/>
      <c r="J4961" s="484"/>
      <c r="K4961" s="484"/>
      <c r="L4961" s="484"/>
      <c r="M4961" s="485"/>
      <c r="N4961" s="483"/>
      <c r="O4961" s="485"/>
      <c r="P4961" s="486"/>
      <c r="Q4961" s="483"/>
      <c r="R4961" s="485"/>
      <c r="S4961" s="483"/>
      <c r="T4961" s="484"/>
      <c r="U4961" s="484"/>
      <c r="V4961" s="485"/>
      <c r="W4961" s="486"/>
      <c r="X4961" s="487"/>
    </row>
    <row r="4962" spans="5:24" x14ac:dyDescent="0.25">
      <c r="E4962" s="484"/>
      <c r="F4962" s="484"/>
      <c r="G4962" s="484"/>
      <c r="H4962" s="484"/>
      <c r="I4962" s="484"/>
      <c r="J4962" s="484"/>
      <c r="K4962" s="484"/>
      <c r="L4962" s="484"/>
      <c r="M4962" s="485"/>
      <c r="N4962" s="483"/>
      <c r="O4962" s="485"/>
      <c r="P4962" s="486"/>
      <c r="Q4962" s="483"/>
      <c r="R4962" s="485"/>
      <c r="S4962" s="483"/>
      <c r="T4962" s="484"/>
      <c r="U4962" s="484"/>
      <c r="V4962" s="485"/>
      <c r="W4962" s="486"/>
      <c r="X4962" s="487"/>
    </row>
    <row r="4963" spans="5:24" x14ac:dyDescent="0.25">
      <c r="E4963" s="484"/>
      <c r="F4963" s="484"/>
      <c r="G4963" s="484"/>
      <c r="H4963" s="484"/>
      <c r="I4963" s="484"/>
      <c r="J4963" s="484"/>
      <c r="K4963" s="484"/>
      <c r="L4963" s="484"/>
      <c r="M4963" s="485"/>
      <c r="N4963" s="483"/>
      <c r="O4963" s="485"/>
      <c r="P4963" s="486"/>
      <c r="Q4963" s="483"/>
      <c r="R4963" s="485"/>
      <c r="S4963" s="483"/>
      <c r="T4963" s="484"/>
      <c r="U4963" s="484"/>
      <c r="V4963" s="485"/>
      <c r="W4963" s="486"/>
      <c r="X4963" s="487"/>
    </row>
    <row r="4964" spans="5:24" x14ac:dyDescent="0.25">
      <c r="E4964" s="484"/>
      <c r="F4964" s="484"/>
      <c r="G4964" s="484"/>
      <c r="H4964" s="484"/>
      <c r="I4964" s="484"/>
      <c r="J4964" s="484"/>
      <c r="K4964" s="484"/>
      <c r="L4964" s="484"/>
      <c r="M4964" s="485"/>
      <c r="N4964" s="483"/>
      <c r="O4964" s="485"/>
      <c r="P4964" s="486"/>
      <c r="Q4964" s="483"/>
      <c r="R4964" s="485"/>
      <c r="S4964" s="483"/>
      <c r="T4964" s="484"/>
      <c r="U4964" s="484"/>
      <c r="V4964" s="485"/>
      <c r="W4964" s="486"/>
      <c r="X4964" s="487"/>
    </row>
    <row r="4965" spans="5:24" x14ac:dyDescent="0.25">
      <c r="E4965" s="484"/>
      <c r="F4965" s="484"/>
      <c r="G4965" s="484"/>
      <c r="H4965" s="484"/>
      <c r="I4965" s="484"/>
      <c r="J4965" s="484"/>
      <c r="K4965" s="484"/>
      <c r="L4965" s="484"/>
      <c r="M4965" s="485"/>
      <c r="N4965" s="483"/>
      <c r="O4965" s="485"/>
      <c r="P4965" s="486"/>
      <c r="Q4965" s="483"/>
      <c r="R4965" s="485"/>
      <c r="S4965" s="483"/>
      <c r="T4965" s="484"/>
      <c r="U4965" s="484"/>
      <c r="V4965" s="485"/>
      <c r="W4965" s="486"/>
      <c r="X4965" s="487"/>
    </row>
    <row r="4966" spans="5:24" x14ac:dyDescent="0.25">
      <c r="E4966" s="484"/>
      <c r="F4966" s="484"/>
      <c r="G4966" s="484"/>
      <c r="H4966" s="484"/>
      <c r="I4966" s="484"/>
      <c r="J4966" s="484"/>
      <c r="K4966" s="484"/>
      <c r="L4966" s="484"/>
      <c r="M4966" s="485"/>
      <c r="N4966" s="483"/>
      <c r="O4966" s="485"/>
      <c r="P4966" s="486"/>
      <c r="Q4966" s="483"/>
      <c r="R4966" s="485"/>
      <c r="S4966" s="483"/>
      <c r="T4966" s="484"/>
      <c r="U4966" s="484"/>
      <c r="V4966" s="485"/>
      <c r="W4966" s="486"/>
      <c r="X4966" s="487"/>
    </row>
    <row r="4967" spans="5:24" x14ac:dyDescent="0.25">
      <c r="E4967" s="484"/>
      <c r="F4967" s="484"/>
      <c r="G4967" s="484"/>
      <c r="H4967" s="484"/>
      <c r="I4967" s="484"/>
      <c r="J4967" s="484"/>
      <c r="K4967" s="484"/>
      <c r="L4967" s="484"/>
      <c r="M4967" s="485"/>
      <c r="N4967" s="483"/>
      <c r="O4967" s="485"/>
      <c r="P4967" s="486"/>
      <c r="Q4967" s="483"/>
      <c r="R4967" s="485"/>
      <c r="S4967" s="483"/>
      <c r="T4967" s="484"/>
      <c r="U4967" s="484"/>
      <c r="V4967" s="485"/>
      <c r="W4967" s="486"/>
      <c r="X4967" s="487"/>
    </row>
    <row r="4968" spans="5:24" x14ac:dyDescent="0.25">
      <c r="E4968" s="484"/>
      <c r="F4968" s="484"/>
      <c r="G4968" s="484"/>
      <c r="H4968" s="484"/>
      <c r="I4968" s="484"/>
      <c r="J4968" s="484"/>
      <c r="K4968" s="484"/>
      <c r="L4968" s="484"/>
      <c r="M4968" s="485"/>
      <c r="N4968" s="483"/>
      <c r="O4968" s="485"/>
      <c r="P4968" s="486"/>
      <c r="Q4968" s="483"/>
      <c r="R4968" s="485"/>
      <c r="S4968" s="483"/>
      <c r="T4968" s="484"/>
      <c r="U4968" s="484"/>
      <c r="V4968" s="485"/>
      <c r="W4968" s="486"/>
      <c r="X4968" s="487"/>
    </row>
    <row r="4969" spans="5:24" x14ac:dyDescent="0.25">
      <c r="E4969" s="484"/>
      <c r="F4969" s="484"/>
      <c r="G4969" s="484"/>
      <c r="H4969" s="484"/>
      <c r="I4969" s="484"/>
      <c r="J4969" s="484"/>
      <c r="K4969" s="484"/>
      <c r="L4969" s="484"/>
      <c r="M4969" s="485"/>
      <c r="N4969" s="483"/>
      <c r="O4969" s="485"/>
      <c r="P4969" s="486"/>
      <c r="Q4969" s="483"/>
      <c r="R4969" s="485"/>
      <c r="S4969" s="483"/>
      <c r="T4969" s="484"/>
      <c r="U4969" s="484"/>
      <c r="V4969" s="485"/>
      <c r="W4969" s="486"/>
      <c r="X4969" s="487"/>
    </row>
    <row r="4970" spans="5:24" x14ac:dyDescent="0.25">
      <c r="E4970" s="484"/>
      <c r="F4970" s="484"/>
      <c r="G4970" s="484"/>
      <c r="H4970" s="484"/>
      <c r="I4970" s="484"/>
      <c r="J4970" s="484"/>
      <c r="K4970" s="484"/>
      <c r="L4970" s="484"/>
      <c r="M4970" s="485"/>
      <c r="N4970" s="483"/>
      <c r="O4970" s="485"/>
      <c r="P4970" s="486"/>
      <c r="Q4970" s="483"/>
      <c r="R4970" s="485"/>
      <c r="S4970" s="483"/>
      <c r="T4970" s="484"/>
      <c r="U4970" s="484"/>
      <c r="V4970" s="485"/>
      <c r="W4970" s="486"/>
      <c r="X4970" s="487"/>
    </row>
    <row r="4971" spans="5:24" x14ac:dyDescent="0.25">
      <c r="E4971" s="484"/>
      <c r="F4971" s="484"/>
      <c r="G4971" s="484"/>
      <c r="H4971" s="484"/>
      <c r="I4971" s="484"/>
      <c r="J4971" s="484"/>
      <c r="K4971" s="484"/>
      <c r="L4971" s="484"/>
      <c r="M4971" s="485"/>
      <c r="N4971" s="483"/>
      <c r="O4971" s="485"/>
      <c r="P4971" s="486"/>
      <c r="Q4971" s="483"/>
      <c r="R4971" s="485"/>
      <c r="S4971" s="483"/>
      <c r="T4971" s="484"/>
      <c r="U4971" s="484"/>
      <c r="V4971" s="485"/>
      <c r="W4971" s="486"/>
      <c r="X4971" s="487"/>
    </row>
    <row r="4972" spans="5:24" x14ac:dyDescent="0.25">
      <c r="E4972" s="484"/>
      <c r="F4972" s="484"/>
      <c r="G4972" s="484"/>
      <c r="H4972" s="484"/>
      <c r="I4972" s="484"/>
      <c r="J4972" s="484"/>
      <c r="K4972" s="484"/>
      <c r="L4972" s="484"/>
      <c r="M4972" s="485"/>
      <c r="N4972" s="483"/>
      <c r="O4972" s="485"/>
      <c r="P4972" s="486"/>
      <c r="Q4972" s="483"/>
      <c r="R4972" s="485"/>
      <c r="S4972" s="483"/>
      <c r="T4972" s="484"/>
      <c r="U4972" s="484"/>
      <c r="V4972" s="485"/>
      <c r="W4972" s="486"/>
      <c r="X4972" s="487"/>
    </row>
    <row r="4973" spans="5:24" x14ac:dyDescent="0.25">
      <c r="E4973" s="484"/>
      <c r="F4973" s="484"/>
      <c r="G4973" s="484"/>
      <c r="H4973" s="484"/>
      <c r="I4973" s="484"/>
      <c r="J4973" s="484"/>
      <c r="K4973" s="484"/>
      <c r="L4973" s="484"/>
      <c r="M4973" s="485"/>
      <c r="N4973" s="483"/>
      <c r="O4973" s="485"/>
      <c r="P4973" s="486"/>
      <c r="Q4973" s="483"/>
      <c r="R4973" s="485"/>
      <c r="S4973" s="483"/>
      <c r="T4973" s="484"/>
      <c r="U4973" s="484"/>
      <c r="V4973" s="485"/>
      <c r="W4973" s="486"/>
      <c r="X4973" s="487"/>
    </row>
    <row r="4974" spans="5:24" x14ac:dyDescent="0.25">
      <c r="E4974" s="484"/>
      <c r="F4974" s="484"/>
      <c r="G4974" s="484"/>
      <c r="H4974" s="484"/>
      <c r="I4974" s="484"/>
      <c r="J4974" s="484"/>
      <c r="K4974" s="484"/>
      <c r="L4974" s="484"/>
      <c r="M4974" s="485"/>
      <c r="N4974" s="483"/>
      <c r="O4974" s="485"/>
      <c r="P4974" s="486"/>
      <c r="Q4974" s="483"/>
      <c r="R4974" s="485"/>
      <c r="S4974" s="483"/>
      <c r="T4974" s="484"/>
      <c r="U4974" s="484"/>
      <c r="V4974" s="485"/>
      <c r="W4974" s="486"/>
      <c r="X4974" s="487"/>
    </row>
    <row r="4975" spans="5:24" x14ac:dyDescent="0.25">
      <c r="E4975" s="484"/>
      <c r="F4975" s="484"/>
      <c r="G4975" s="484"/>
      <c r="H4975" s="484"/>
      <c r="I4975" s="484"/>
      <c r="J4975" s="484"/>
      <c r="K4975" s="484"/>
      <c r="L4975" s="484"/>
      <c r="M4975" s="485"/>
      <c r="N4975" s="483"/>
      <c r="O4975" s="485"/>
      <c r="P4975" s="486"/>
      <c r="Q4975" s="483"/>
      <c r="R4975" s="485"/>
      <c r="S4975" s="483"/>
      <c r="T4975" s="484"/>
      <c r="U4975" s="484"/>
      <c r="V4975" s="485"/>
      <c r="W4975" s="486"/>
      <c r="X4975" s="487"/>
    </row>
    <row r="4976" spans="5:24" x14ac:dyDescent="0.25">
      <c r="E4976" s="484"/>
      <c r="F4976" s="484"/>
      <c r="G4976" s="484"/>
      <c r="H4976" s="484"/>
      <c r="I4976" s="484"/>
      <c r="J4976" s="484"/>
      <c r="K4976" s="484"/>
      <c r="L4976" s="484"/>
      <c r="M4976" s="485"/>
      <c r="N4976" s="483"/>
      <c r="O4976" s="485"/>
      <c r="P4976" s="486"/>
      <c r="Q4976" s="483"/>
      <c r="R4976" s="485"/>
      <c r="S4976" s="483"/>
      <c r="T4976" s="484"/>
      <c r="U4976" s="484"/>
      <c r="V4976" s="485"/>
      <c r="W4976" s="486"/>
      <c r="X4976" s="487"/>
    </row>
    <row r="4977" spans="5:24" x14ac:dyDescent="0.25">
      <c r="E4977" s="484"/>
      <c r="F4977" s="484"/>
      <c r="G4977" s="484"/>
      <c r="H4977" s="484"/>
      <c r="I4977" s="484"/>
      <c r="J4977" s="484"/>
      <c r="K4977" s="484"/>
      <c r="L4977" s="484"/>
      <c r="M4977" s="485"/>
      <c r="N4977" s="483"/>
      <c r="O4977" s="485"/>
      <c r="P4977" s="486"/>
      <c r="Q4977" s="483"/>
      <c r="R4977" s="485"/>
      <c r="S4977" s="483"/>
      <c r="T4977" s="484"/>
      <c r="U4977" s="484"/>
      <c r="V4977" s="485"/>
      <c r="W4977" s="486"/>
      <c r="X4977" s="487"/>
    </row>
    <row r="4978" spans="5:24" x14ac:dyDescent="0.25">
      <c r="E4978" s="484"/>
      <c r="F4978" s="484"/>
      <c r="G4978" s="484"/>
      <c r="H4978" s="484"/>
      <c r="I4978" s="484"/>
      <c r="J4978" s="484"/>
      <c r="K4978" s="484"/>
      <c r="L4978" s="484"/>
      <c r="M4978" s="485"/>
      <c r="N4978" s="483"/>
      <c r="O4978" s="485"/>
      <c r="P4978" s="486"/>
      <c r="Q4978" s="483"/>
      <c r="R4978" s="485"/>
      <c r="S4978" s="483"/>
      <c r="T4978" s="484"/>
      <c r="U4978" s="484"/>
      <c r="V4978" s="485"/>
      <c r="W4978" s="486"/>
      <c r="X4978" s="487"/>
    </row>
  </sheetData>
  <mergeCells count="6">
    <mergeCell ref="S1:V1"/>
    <mergeCell ref="C14:L20"/>
    <mergeCell ref="A1:B1"/>
    <mergeCell ref="C1:M1"/>
    <mergeCell ref="N1:O1"/>
    <mergeCell ref="Q1:R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19"/>
  <sheetViews>
    <sheetView workbookViewId="0"/>
  </sheetViews>
  <sheetFormatPr defaultRowHeight="15" x14ac:dyDescent="0.25"/>
  <sheetData>
    <row r="1" spans="1:1" x14ac:dyDescent="0.25">
      <c r="A1" t="s">
        <v>2548</v>
      </c>
    </row>
    <row r="19" spans="18:18" x14ac:dyDescent="0.25">
      <c r="R19" t="s">
        <v>2579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991"/>
  <sheetViews>
    <sheetView tabSelected="1" zoomScaleNormal="100" workbookViewId="0">
      <pane ySplit="1" topLeftCell="A2" activePane="bottomLeft" state="frozen"/>
      <selection pane="bottomLeft" activeCell="F2" sqref="F2"/>
    </sheetView>
  </sheetViews>
  <sheetFormatPr defaultColWidth="9.140625" defaultRowHeight="15" x14ac:dyDescent="0.25"/>
  <cols>
    <col min="1" max="1" width="11.28515625" style="15" customWidth="1"/>
    <col min="2" max="2" width="42.5703125" style="271" customWidth="1"/>
    <col min="3" max="3" width="27.5703125" style="15" customWidth="1"/>
    <col min="4" max="4" width="36.28515625" style="129" customWidth="1"/>
    <col min="5" max="5" width="12.42578125" style="15" customWidth="1"/>
    <col min="6" max="6" width="59.5703125" style="2" customWidth="1"/>
    <col min="7" max="7" width="15.5703125" style="15" bestFit="1" customWidth="1"/>
    <col min="8" max="8" width="32" style="129" customWidth="1"/>
    <col min="9" max="9" width="25.42578125" customWidth="1"/>
    <col min="10" max="10" width="15.28515625" bestFit="1" customWidth="1"/>
    <col min="11" max="11" width="23.5703125" bestFit="1" customWidth="1"/>
  </cols>
  <sheetData>
    <row r="1" spans="1:11" s="779" customFormat="1" ht="11.25" x14ac:dyDescent="0.25">
      <c r="A1" s="775" t="s">
        <v>2581</v>
      </c>
      <c r="B1" s="776" t="s">
        <v>440</v>
      </c>
      <c r="C1" s="776" t="s">
        <v>2580</v>
      </c>
      <c r="D1" s="786" t="s">
        <v>441</v>
      </c>
      <c r="E1" s="776" t="s">
        <v>1420</v>
      </c>
      <c r="F1" s="776" t="s">
        <v>442</v>
      </c>
      <c r="G1" s="776" t="s">
        <v>443</v>
      </c>
      <c r="H1" s="736" t="s">
        <v>233</v>
      </c>
      <c r="I1" s="777" t="s">
        <v>157</v>
      </c>
      <c r="J1" s="778" t="s">
        <v>438</v>
      </c>
      <c r="K1" s="778" t="s">
        <v>439</v>
      </c>
    </row>
    <row r="2" spans="1:11" s="2" customFormat="1" ht="132.6" customHeight="1" x14ac:dyDescent="0.2">
      <c r="A2" s="799" t="s">
        <v>2582</v>
      </c>
      <c r="B2" s="733" t="s">
        <v>2769</v>
      </c>
      <c r="C2" s="781" t="s">
        <v>2739</v>
      </c>
      <c r="D2" s="787" t="s">
        <v>2770</v>
      </c>
      <c r="E2" s="248"/>
      <c r="F2" s="784" t="s">
        <v>2772</v>
      </c>
      <c r="G2" s="248" t="s">
        <v>2723</v>
      </c>
      <c r="H2" s="785" t="s">
        <v>2773</v>
      </c>
      <c r="I2" s="247" t="s">
        <v>2768</v>
      </c>
      <c r="J2" s="247" t="s">
        <v>2721</v>
      </c>
      <c r="K2" s="247" t="s">
        <v>496</v>
      </c>
    </row>
    <row r="3" spans="1:11" s="2" customFormat="1" ht="213" customHeight="1" x14ac:dyDescent="0.2">
      <c r="A3" s="801" t="s">
        <v>2765</v>
      </c>
      <c r="B3" s="733" t="s">
        <v>2766</v>
      </c>
      <c r="C3" s="781" t="s">
        <v>2739</v>
      </c>
      <c r="D3" s="787" t="s">
        <v>2771</v>
      </c>
      <c r="E3" s="248"/>
      <c r="F3" s="784" t="s">
        <v>2767</v>
      </c>
      <c r="G3" s="248" t="s">
        <v>2722</v>
      </c>
      <c r="H3" s="800" t="s">
        <v>2791</v>
      </c>
      <c r="I3" s="247" t="s">
        <v>2768</v>
      </c>
      <c r="J3" s="247" t="s">
        <v>2721</v>
      </c>
      <c r="K3" s="247" t="s">
        <v>496</v>
      </c>
    </row>
    <row r="4" spans="1:11" s="2" customFormat="1" ht="132.6" customHeight="1" x14ac:dyDescent="0.2">
      <c r="A4" s="799" t="s">
        <v>2582</v>
      </c>
      <c r="B4" s="733" t="s">
        <v>2774</v>
      </c>
      <c r="C4" s="781" t="s">
        <v>2775</v>
      </c>
      <c r="D4" s="787" t="s">
        <v>2776</v>
      </c>
      <c r="E4" s="248"/>
      <c r="F4" s="784" t="s">
        <v>2777</v>
      </c>
      <c r="G4" s="248" t="s">
        <v>2723</v>
      </c>
      <c r="H4" s="785" t="s">
        <v>2773</v>
      </c>
      <c r="I4" s="247" t="s">
        <v>2768</v>
      </c>
      <c r="J4" s="247" t="s">
        <v>2721</v>
      </c>
      <c r="K4" s="247" t="s">
        <v>496</v>
      </c>
    </row>
    <row r="5" spans="1:11" s="2" customFormat="1" ht="213" customHeight="1" x14ac:dyDescent="0.2">
      <c r="A5" s="799" t="s">
        <v>2582</v>
      </c>
      <c r="B5" s="733" t="s">
        <v>2778</v>
      </c>
      <c r="C5" s="781" t="s">
        <v>2775</v>
      </c>
      <c r="D5" s="787" t="s">
        <v>2779</v>
      </c>
      <c r="E5" s="248"/>
      <c r="F5" s="784" t="s">
        <v>2780</v>
      </c>
      <c r="G5" s="248" t="s">
        <v>2722</v>
      </c>
      <c r="H5" s="785" t="s">
        <v>2773</v>
      </c>
      <c r="I5" s="247" t="s">
        <v>2768</v>
      </c>
      <c r="J5" s="247" t="s">
        <v>2721</v>
      </c>
      <c r="K5" s="247" t="s">
        <v>496</v>
      </c>
    </row>
    <row r="6" spans="1:11" s="2" customFormat="1" ht="132.6" customHeight="1" x14ac:dyDescent="0.2">
      <c r="A6" s="799" t="s">
        <v>2585</v>
      </c>
      <c r="B6" s="733" t="s">
        <v>2781</v>
      </c>
      <c r="C6" s="781" t="s">
        <v>2782</v>
      </c>
      <c r="D6" s="787" t="s">
        <v>2783</v>
      </c>
      <c r="E6" s="248"/>
      <c r="F6" s="784" t="s">
        <v>2789</v>
      </c>
      <c r="G6" s="248" t="s">
        <v>2784</v>
      </c>
      <c r="H6" s="800" t="s">
        <v>2785</v>
      </c>
      <c r="I6" s="247" t="s">
        <v>2768</v>
      </c>
      <c r="J6" s="247" t="s">
        <v>2721</v>
      </c>
      <c r="K6" s="247" t="s">
        <v>496</v>
      </c>
    </row>
    <row r="7" spans="1:11" s="2" customFormat="1" ht="132.6" customHeight="1" x14ac:dyDescent="0.2">
      <c r="A7" s="799" t="s">
        <v>2585</v>
      </c>
      <c r="B7" s="733" t="s">
        <v>2792</v>
      </c>
      <c r="C7" s="781" t="s">
        <v>2782</v>
      </c>
      <c r="D7" s="787" t="s">
        <v>2795</v>
      </c>
      <c r="E7" s="248"/>
      <c r="F7" s="784" t="s">
        <v>2793</v>
      </c>
      <c r="G7" s="248" t="s">
        <v>2723</v>
      </c>
      <c r="H7" s="800" t="s">
        <v>2785</v>
      </c>
      <c r="I7" s="247" t="s">
        <v>2768</v>
      </c>
      <c r="J7" s="247" t="s">
        <v>2721</v>
      </c>
      <c r="K7" s="247" t="s">
        <v>496</v>
      </c>
    </row>
    <row r="8" spans="1:11" s="2" customFormat="1" ht="132.6" customHeight="1" x14ac:dyDescent="0.2">
      <c r="A8" s="799" t="s">
        <v>2585</v>
      </c>
      <c r="B8" s="733" t="s">
        <v>2798</v>
      </c>
      <c r="C8" s="781" t="s">
        <v>2782</v>
      </c>
      <c r="D8" s="787" t="s">
        <v>2799</v>
      </c>
      <c r="E8" s="248"/>
      <c r="F8" s="784" t="s">
        <v>2800</v>
      </c>
      <c r="G8" s="248" t="s">
        <v>2722</v>
      </c>
      <c r="H8" s="800" t="s">
        <v>2785</v>
      </c>
      <c r="I8" s="247" t="s">
        <v>2768</v>
      </c>
      <c r="J8" s="247" t="s">
        <v>2721</v>
      </c>
      <c r="K8" s="247" t="s">
        <v>496</v>
      </c>
    </row>
    <row r="9" spans="1:11" s="2" customFormat="1" ht="132.6" customHeight="1" x14ac:dyDescent="0.2">
      <c r="A9" s="799" t="s">
        <v>2585</v>
      </c>
      <c r="B9" s="733" t="s">
        <v>2786</v>
      </c>
      <c r="C9" s="781" t="s">
        <v>2787</v>
      </c>
      <c r="D9" s="787" t="s">
        <v>2788</v>
      </c>
      <c r="E9" s="248"/>
      <c r="F9" s="784" t="s">
        <v>2790</v>
      </c>
      <c r="G9" s="248" t="s">
        <v>2784</v>
      </c>
      <c r="H9" s="800" t="s">
        <v>2785</v>
      </c>
      <c r="I9" s="247" t="s">
        <v>2768</v>
      </c>
      <c r="J9" s="247" t="s">
        <v>2721</v>
      </c>
      <c r="K9" s="247" t="s">
        <v>496</v>
      </c>
    </row>
    <row r="10" spans="1:11" s="2" customFormat="1" ht="132.6" customHeight="1" x14ac:dyDescent="0.2">
      <c r="A10" s="799" t="s">
        <v>2585</v>
      </c>
      <c r="B10" s="733" t="s">
        <v>2794</v>
      </c>
      <c r="C10" s="781" t="s">
        <v>2787</v>
      </c>
      <c r="D10" s="787" t="s">
        <v>2796</v>
      </c>
      <c r="E10" s="248"/>
      <c r="F10" s="784" t="s">
        <v>2797</v>
      </c>
      <c r="G10" s="248" t="s">
        <v>2723</v>
      </c>
      <c r="H10" s="800" t="s">
        <v>2785</v>
      </c>
      <c r="I10" s="247" t="s">
        <v>2768</v>
      </c>
      <c r="J10" s="247" t="s">
        <v>2721</v>
      </c>
      <c r="K10" s="247" t="s">
        <v>496</v>
      </c>
    </row>
    <row r="11" spans="1:11" s="2" customFormat="1" ht="132.6" customHeight="1" x14ac:dyDescent="0.2">
      <c r="A11" s="799" t="s">
        <v>2585</v>
      </c>
      <c r="B11" s="733" t="s">
        <v>2801</v>
      </c>
      <c r="C11" s="781" t="s">
        <v>2787</v>
      </c>
      <c r="D11" s="787" t="s">
        <v>2802</v>
      </c>
      <c r="E11" s="248"/>
      <c r="F11" s="784" t="s">
        <v>2803</v>
      </c>
      <c r="G11" s="248" t="s">
        <v>2722</v>
      </c>
      <c r="H11" s="800" t="s">
        <v>2785</v>
      </c>
      <c r="I11" s="247" t="s">
        <v>2768</v>
      </c>
      <c r="J11" s="247" t="s">
        <v>2721</v>
      </c>
      <c r="K11" s="247" t="s">
        <v>496</v>
      </c>
    </row>
    <row r="12" spans="1:11" s="2" customFormat="1" ht="81" customHeight="1" x14ac:dyDescent="0.2">
      <c r="A12" s="780" t="s">
        <v>2582</v>
      </c>
      <c r="B12" s="733" t="s">
        <v>2901</v>
      </c>
      <c r="C12" s="781" t="s">
        <v>2898</v>
      </c>
      <c r="D12" s="787" t="s">
        <v>2899</v>
      </c>
      <c r="E12" s="248"/>
      <c r="F12" s="782" t="s">
        <v>2902</v>
      </c>
      <c r="G12" s="248" t="s">
        <v>2722</v>
      </c>
      <c r="H12" s="785" t="s">
        <v>2900</v>
      </c>
      <c r="I12" s="247" t="s">
        <v>2768</v>
      </c>
      <c r="J12" s="247" t="s">
        <v>2721</v>
      </c>
      <c r="K12" s="247" t="s">
        <v>496</v>
      </c>
    </row>
    <row r="13" spans="1:11" s="2" customFormat="1" ht="132.6" customHeight="1" x14ac:dyDescent="0.2">
      <c r="A13" s="799" t="s">
        <v>2582</v>
      </c>
      <c r="B13" s="733" t="s">
        <v>2804</v>
      </c>
      <c r="C13" s="781" t="s">
        <v>2725</v>
      </c>
      <c r="D13" s="787" t="s">
        <v>2805</v>
      </c>
      <c r="E13" s="248"/>
      <c r="F13" s="784" t="s">
        <v>2806</v>
      </c>
      <c r="G13" s="248" t="s">
        <v>2723</v>
      </c>
      <c r="H13" s="782" t="s">
        <v>2807</v>
      </c>
      <c r="I13" s="247" t="s">
        <v>2768</v>
      </c>
      <c r="J13" s="247" t="s">
        <v>2721</v>
      </c>
      <c r="K13" s="247" t="s">
        <v>496</v>
      </c>
    </row>
    <row r="14" spans="1:11" s="2" customFormat="1" ht="132.6" customHeight="1" x14ac:dyDescent="0.2">
      <c r="A14" s="799" t="s">
        <v>2582</v>
      </c>
      <c r="B14" s="733" t="s">
        <v>2808</v>
      </c>
      <c r="C14" s="781" t="s">
        <v>2725</v>
      </c>
      <c r="D14" s="787" t="s">
        <v>2805</v>
      </c>
      <c r="E14" s="248"/>
      <c r="F14" s="784" t="s">
        <v>2812</v>
      </c>
      <c r="G14" s="248" t="s">
        <v>2723</v>
      </c>
      <c r="H14" s="782" t="s">
        <v>2809</v>
      </c>
      <c r="I14" s="247" t="s">
        <v>2768</v>
      </c>
      <c r="J14" s="247" t="s">
        <v>2721</v>
      </c>
      <c r="K14" s="247" t="s">
        <v>496</v>
      </c>
    </row>
    <row r="15" spans="1:11" s="2" customFormat="1" ht="132.6" customHeight="1" x14ac:dyDescent="0.2">
      <c r="A15" s="799" t="s">
        <v>2582</v>
      </c>
      <c r="B15" s="733" t="s">
        <v>2810</v>
      </c>
      <c r="C15" s="781" t="s">
        <v>2725</v>
      </c>
      <c r="D15" s="787" t="s">
        <v>2805</v>
      </c>
      <c r="E15" s="248"/>
      <c r="F15" s="784" t="s">
        <v>2811</v>
      </c>
      <c r="G15" s="248" t="s">
        <v>2723</v>
      </c>
      <c r="H15" s="782" t="s">
        <v>2813</v>
      </c>
      <c r="I15" s="247" t="s">
        <v>2768</v>
      </c>
      <c r="J15" s="247" t="s">
        <v>2721</v>
      </c>
      <c r="K15" s="247" t="s">
        <v>496</v>
      </c>
    </row>
    <row r="16" spans="1:11" s="2" customFormat="1" ht="132.6" customHeight="1" x14ac:dyDescent="0.2">
      <c r="A16" s="799" t="s">
        <v>2582</v>
      </c>
      <c r="B16" s="733" t="s">
        <v>2814</v>
      </c>
      <c r="C16" s="781" t="s">
        <v>2725</v>
      </c>
      <c r="D16" s="787" t="s">
        <v>2805</v>
      </c>
      <c r="E16" s="248"/>
      <c r="F16" s="784" t="s">
        <v>2815</v>
      </c>
      <c r="G16" s="248" t="s">
        <v>2723</v>
      </c>
      <c r="H16" s="782" t="s">
        <v>2816</v>
      </c>
      <c r="I16" s="247" t="s">
        <v>2768</v>
      </c>
      <c r="J16" s="247" t="s">
        <v>2721</v>
      </c>
      <c r="K16" s="247" t="s">
        <v>496</v>
      </c>
    </row>
    <row r="17" spans="1:11" s="2" customFormat="1" ht="132.6" customHeight="1" x14ac:dyDescent="0.2">
      <c r="A17" s="799" t="s">
        <v>2582</v>
      </c>
      <c r="B17" s="733" t="s">
        <v>2817</v>
      </c>
      <c r="C17" s="781" t="s">
        <v>2725</v>
      </c>
      <c r="D17" s="787" t="s">
        <v>2805</v>
      </c>
      <c r="E17" s="248"/>
      <c r="F17" s="784" t="s">
        <v>2818</v>
      </c>
      <c r="G17" s="248" t="s">
        <v>2723</v>
      </c>
      <c r="H17" s="782" t="s">
        <v>2819</v>
      </c>
      <c r="I17" s="247" t="s">
        <v>2768</v>
      </c>
      <c r="J17" s="247" t="s">
        <v>2721</v>
      </c>
      <c r="K17" s="247" t="s">
        <v>496</v>
      </c>
    </row>
    <row r="18" spans="1:11" s="2" customFormat="1" ht="132.6" customHeight="1" x14ac:dyDescent="0.2">
      <c r="A18" s="799" t="s">
        <v>2582</v>
      </c>
      <c r="B18" s="733" t="s">
        <v>2820</v>
      </c>
      <c r="C18" s="781" t="s">
        <v>2725</v>
      </c>
      <c r="D18" s="787" t="s">
        <v>2805</v>
      </c>
      <c r="E18" s="248"/>
      <c r="F18" s="784" t="s">
        <v>2821</v>
      </c>
      <c r="G18" s="248" t="s">
        <v>2723</v>
      </c>
      <c r="H18" s="782" t="s">
        <v>2822</v>
      </c>
      <c r="I18" s="247" t="s">
        <v>2768</v>
      </c>
      <c r="J18" s="247" t="s">
        <v>2721</v>
      </c>
      <c r="K18" s="247" t="s">
        <v>496</v>
      </c>
    </row>
    <row r="19" spans="1:11" s="2" customFormat="1" ht="132.6" customHeight="1" x14ac:dyDescent="0.2">
      <c r="A19" s="799" t="s">
        <v>2582</v>
      </c>
      <c r="B19" s="733" t="s">
        <v>2823</v>
      </c>
      <c r="C19" s="781" t="s">
        <v>2725</v>
      </c>
      <c r="D19" s="787" t="s">
        <v>2805</v>
      </c>
      <c r="E19" s="248"/>
      <c r="F19" s="784" t="s">
        <v>2824</v>
      </c>
      <c r="G19" s="248" t="s">
        <v>2722</v>
      </c>
      <c r="H19" s="782" t="s">
        <v>2825</v>
      </c>
      <c r="I19" s="247" t="s">
        <v>2768</v>
      </c>
      <c r="J19" s="247" t="s">
        <v>2721</v>
      </c>
      <c r="K19" s="247" t="s">
        <v>496</v>
      </c>
    </row>
    <row r="20" spans="1:11" s="2" customFormat="1" ht="132.6" customHeight="1" x14ac:dyDescent="0.25">
      <c r="A20" s="799" t="s">
        <v>2582</v>
      </c>
      <c r="B20" s="733" t="s">
        <v>2826</v>
      </c>
      <c r="C20" s="781" t="s">
        <v>2827</v>
      </c>
      <c r="D20" s="787" t="s">
        <v>2741</v>
      </c>
      <c r="E20" s="248"/>
      <c r="F20" s="788" t="s">
        <v>2828</v>
      </c>
      <c r="G20" s="248" t="s">
        <v>683</v>
      </c>
      <c r="H20" s="782"/>
      <c r="I20" s="247" t="s">
        <v>2768</v>
      </c>
      <c r="J20" s="247" t="s">
        <v>2721</v>
      </c>
      <c r="K20" s="247" t="s">
        <v>496</v>
      </c>
    </row>
    <row r="21" spans="1:11" s="2" customFormat="1" ht="132.6" customHeight="1" x14ac:dyDescent="0.25">
      <c r="A21" s="799" t="s">
        <v>2585</v>
      </c>
      <c r="B21" s="733" t="s">
        <v>2829</v>
      </c>
      <c r="C21" s="781" t="s">
        <v>2827</v>
      </c>
      <c r="D21" s="787" t="s">
        <v>2741</v>
      </c>
      <c r="E21" s="248"/>
      <c r="F21" s="788" t="s">
        <v>2830</v>
      </c>
      <c r="G21" s="248" t="s">
        <v>683</v>
      </c>
      <c r="H21" s="800" t="s">
        <v>2861</v>
      </c>
      <c r="I21" s="247" t="s">
        <v>2768</v>
      </c>
      <c r="J21" s="247" t="s">
        <v>2721</v>
      </c>
      <c r="K21" s="247" t="s">
        <v>496</v>
      </c>
    </row>
    <row r="22" spans="1:11" s="2" customFormat="1" ht="132.6" customHeight="1" x14ac:dyDescent="0.25">
      <c r="A22" s="799" t="s">
        <v>2582</v>
      </c>
      <c r="B22" s="733" t="s">
        <v>2831</v>
      </c>
      <c r="C22" s="781" t="s">
        <v>2827</v>
      </c>
      <c r="D22" s="787" t="s">
        <v>2741</v>
      </c>
      <c r="E22" s="248"/>
      <c r="F22" s="788" t="s">
        <v>2832</v>
      </c>
      <c r="G22" s="248" t="s">
        <v>2742</v>
      </c>
      <c r="H22" s="782"/>
      <c r="I22" s="247" t="s">
        <v>2768</v>
      </c>
      <c r="J22" s="247" t="s">
        <v>2721</v>
      </c>
      <c r="K22" s="247" t="s">
        <v>496</v>
      </c>
    </row>
    <row r="23" spans="1:11" s="2" customFormat="1" ht="132.6" customHeight="1" x14ac:dyDescent="0.25">
      <c r="A23" s="799" t="s">
        <v>2582</v>
      </c>
      <c r="B23" s="733" t="s">
        <v>2833</v>
      </c>
      <c r="C23" s="781" t="s">
        <v>2827</v>
      </c>
      <c r="D23" s="787" t="s">
        <v>2741</v>
      </c>
      <c r="E23" s="248"/>
      <c r="F23" s="788" t="s">
        <v>2834</v>
      </c>
      <c r="G23" s="248" t="s">
        <v>2742</v>
      </c>
      <c r="H23" s="782"/>
      <c r="I23" s="247" t="s">
        <v>2768</v>
      </c>
      <c r="J23" s="247" t="s">
        <v>2721</v>
      </c>
      <c r="K23" s="247" t="s">
        <v>496</v>
      </c>
    </row>
    <row r="24" spans="1:11" s="2" customFormat="1" ht="132.6" customHeight="1" x14ac:dyDescent="0.25">
      <c r="A24" s="799" t="s">
        <v>2582</v>
      </c>
      <c r="B24" s="733" t="s">
        <v>2835</v>
      </c>
      <c r="C24" s="781" t="s">
        <v>2827</v>
      </c>
      <c r="D24" s="787" t="s">
        <v>2741</v>
      </c>
      <c r="E24" s="248"/>
      <c r="F24" s="788" t="s">
        <v>2836</v>
      </c>
      <c r="G24" s="248" t="s">
        <v>2742</v>
      </c>
      <c r="H24" s="782"/>
      <c r="I24" s="247" t="s">
        <v>2768</v>
      </c>
      <c r="J24" s="247" t="s">
        <v>2721</v>
      </c>
      <c r="K24" s="247" t="s">
        <v>496</v>
      </c>
    </row>
    <row r="25" spans="1:11" s="2" customFormat="1" ht="132.6" customHeight="1" x14ac:dyDescent="0.25">
      <c r="A25" s="799" t="s">
        <v>2582</v>
      </c>
      <c r="B25" s="733" t="s">
        <v>2837</v>
      </c>
      <c r="C25" s="781" t="s">
        <v>2827</v>
      </c>
      <c r="D25" s="787" t="s">
        <v>2741</v>
      </c>
      <c r="E25" s="248"/>
      <c r="F25" s="788" t="s">
        <v>2838</v>
      </c>
      <c r="G25" s="248" t="s">
        <v>2742</v>
      </c>
      <c r="H25" s="782"/>
      <c r="I25" s="247" t="s">
        <v>2768</v>
      </c>
      <c r="J25" s="247" t="s">
        <v>2721</v>
      </c>
      <c r="K25" s="247" t="s">
        <v>496</v>
      </c>
    </row>
    <row r="26" spans="1:11" s="2" customFormat="1" ht="132.6" customHeight="1" x14ac:dyDescent="0.25">
      <c r="A26" s="799" t="s">
        <v>2582</v>
      </c>
      <c r="B26" s="733" t="s">
        <v>2839</v>
      </c>
      <c r="C26" s="781" t="s">
        <v>2827</v>
      </c>
      <c r="D26" s="787" t="s">
        <v>2741</v>
      </c>
      <c r="E26" s="248"/>
      <c r="F26" s="788" t="s">
        <v>2840</v>
      </c>
      <c r="G26" s="248" t="s">
        <v>2742</v>
      </c>
      <c r="H26" s="782"/>
      <c r="I26" s="247" t="s">
        <v>2768</v>
      </c>
      <c r="J26" s="247" t="s">
        <v>2721</v>
      </c>
      <c r="K26" s="247" t="s">
        <v>496</v>
      </c>
    </row>
    <row r="27" spans="1:11" s="2" customFormat="1" ht="132.6" customHeight="1" x14ac:dyDescent="0.25">
      <c r="A27" s="799" t="s">
        <v>2582</v>
      </c>
      <c r="B27" s="733" t="s">
        <v>2841</v>
      </c>
      <c r="C27" s="781" t="s">
        <v>2827</v>
      </c>
      <c r="D27" s="787" t="s">
        <v>2741</v>
      </c>
      <c r="E27" s="248"/>
      <c r="F27" s="788" t="s">
        <v>2842</v>
      </c>
      <c r="G27" s="248" t="s">
        <v>2742</v>
      </c>
      <c r="H27" s="782"/>
      <c r="I27" s="247" t="s">
        <v>2768</v>
      </c>
      <c r="J27" s="247" t="s">
        <v>2721</v>
      </c>
      <c r="K27" s="247" t="s">
        <v>496</v>
      </c>
    </row>
    <row r="28" spans="1:11" s="2" customFormat="1" ht="132.6" customHeight="1" x14ac:dyDescent="0.25">
      <c r="A28" s="799" t="s">
        <v>2582</v>
      </c>
      <c r="B28" s="733" t="s">
        <v>2843</v>
      </c>
      <c r="C28" s="781" t="s">
        <v>2827</v>
      </c>
      <c r="D28" s="787" t="s">
        <v>2741</v>
      </c>
      <c r="E28" s="248"/>
      <c r="F28" s="788" t="s">
        <v>2844</v>
      </c>
      <c r="G28" s="248" t="s">
        <v>2742</v>
      </c>
      <c r="H28" s="782"/>
      <c r="I28" s="247" t="s">
        <v>2768</v>
      </c>
      <c r="J28" s="247" t="s">
        <v>2721</v>
      </c>
      <c r="K28" s="247" t="s">
        <v>496</v>
      </c>
    </row>
    <row r="29" spans="1:11" s="2" customFormat="1" ht="132.6" customHeight="1" x14ac:dyDescent="0.25">
      <c r="A29" s="799" t="s">
        <v>2585</v>
      </c>
      <c r="B29" s="733" t="s">
        <v>2845</v>
      </c>
      <c r="C29" s="781" t="s">
        <v>2827</v>
      </c>
      <c r="D29" s="787" t="s">
        <v>2741</v>
      </c>
      <c r="E29" s="248"/>
      <c r="F29" s="788" t="s">
        <v>2846</v>
      </c>
      <c r="G29" s="248" t="s">
        <v>2742</v>
      </c>
      <c r="H29" s="800" t="s">
        <v>2847</v>
      </c>
      <c r="I29" s="247" t="s">
        <v>2768</v>
      </c>
      <c r="J29" s="247" t="s">
        <v>2721</v>
      </c>
      <c r="K29" s="247" t="s">
        <v>496</v>
      </c>
    </row>
    <row r="30" spans="1:11" s="2" customFormat="1" ht="132.6" customHeight="1" x14ac:dyDescent="0.25">
      <c r="A30" s="799" t="s">
        <v>2585</v>
      </c>
      <c r="B30" s="733" t="s">
        <v>2848</v>
      </c>
      <c r="C30" s="781" t="s">
        <v>2827</v>
      </c>
      <c r="D30" s="787" t="s">
        <v>2741</v>
      </c>
      <c r="E30" s="248"/>
      <c r="F30" s="788" t="s">
        <v>2849</v>
      </c>
      <c r="G30" s="248" t="s">
        <v>2742</v>
      </c>
      <c r="H30" s="800" t="s">
        <v>2847</v>
      </c>
      <c r="I30" s="247" t="s">
        <v>2768</v>
      </c>
      <c r="J30" s="247" t="s">
        <v>2721</v>
      </c>
      <c r="K30" s="247" t="s">
        <v>496</v>
      </c>
    </row>
    <row r="31" spans="1:11" s="2" customFormat="1" ht="132.6" customHeight="1" x14ac:dyDescent="0.25">
      <c r="A31" s="799" t="s">
        <v>2585</v>
      </c>
      <c r="B31" s="733" t="s">
        <v>2850</v>
      </c>
      <c r="C31" s="781" t="s">
        <v>2827</v>
      </c>
      <c r="D31" s="787" t="s">
        <v>2741</v>
      </c>
      <c r="E31" s="248"/>
      <c r="F31" s="788" t="s">
        <v>2851</v>
      </c>
      <c r="G31" s="248" t="s">
        <v>2742</v>
      </c>
      <c r="H31" s="800" t="s">
        <v>2847</v>
      </c>
      <c r="I31" s="247" t="s">
        <v>2768</v>
      </c>
      <c r="J31" s="247" t="s">
        <v>2721</v>
      </c>
      <c r="K31" s="247" t="s">
        <v>496</v>
      </c>
    </row>
    <row r="32" spans="1:11" s="2" customFormat="1" ht="132.6" customHeight="1" x14ac:dyDescent="0.25">
      <c r="A32" s="799" t="s">
        <v>2585</v>
      </c>
      <c r="B32" s="733" t="s">
        <v>2852</v>
      </c>
      <c r="C32" s="781" t="s">
        <v>2827</v>
      </c>
      <c r="D32" s="787" t="s">
        <v>2741</v>
      </c>
      <c r="E32" s="248"/>
      <c r="F32" s="788" t="s">
        <v>2853</v>
      </c>
      <c r="G32" s="248" t="s">
        <v>2742</v>
      </c>
      <c r="H32" s="800" t="s">
        <v>2847</v>
      </c>
      <c r="I32" s="247" t="s">
        <v>2768</v>
      </c>
      <c r="J32" s="247" t="s">
        <v>2721</v>
      </c>
      <c r="K32" s="247" t="s">
        <v>496</v>
      </c>
    </row>
    <row r="33" spans="1:11" s="2" customFormat="1" ht="132.6" customHeight="1" x14ac:dyDescent="0.25">
      <c r="A33" s="799" t="s">
        <v>2585</v>
      </c>
      <c r="B33" s="733" t="s">
        <v>2854</v>
      </c>
      <c r="C33" s="781" t="s">
        <v>2827</v>
      </c>
      <c r="D33" s="787" t="s">
        <v>2741</v>
      </c>
      <c r="E33" s="248"/>
      <c r="F33" s="788" t="s">
        <v>2855</v>
      </c>
      <c r="G33" s="248" t="s">
        <v>2742</v>
      </c>
      <c r="H33" s="800" t="s">
        <v>2847</v>
      </c>
      <c r="I33" s="247" t="s">
        <v>2768</v>
      </c>
      <c r="J33" s="247" t="s">
        <v>2721</v>
      </c>
      <c r="K33" s="247" t="s">
        <v>496</v>
      </c>
    </row>
    <row r="34" spans="1:11" s="2" customFormat="1" ht="132.6" customHeight="1" x14ac:dyDescent="0.25">
      <c r="A34" s="799" t="s">
        <v>2585</v>
      </c>
      <c r="B34" s="733" t="s">
        <v>2856</v>
      </c>
      <c r="C34" s="781" t="s">
        <v>2827</v>
      </c>
      <c r="D34" s="787" t="s">
        <v>2741</v>
      </c>
      <c r="E34" s="248"/>
      <c r="F34" s="788" t="s">
        <v>2857</v>
      </c>
      <c r="G34" s="248" t="s">
        <v>2742</v>
      </c>
      <c r="H34" s="800" t="s">
        <v>2847</v>
      </c>
      <c r="I34" s="247" t="s">
        <v>2768</v>
      </c>
      <c r="J34" s="247" t="s">
        <v>2721</v>
      </c>
      <c r="K34" s="247" t="s">
        <v>496</v>
      </c>
    </row>
    <row r="35" spans="1:11" s="2" customFormat="1" ht="132.6" customHeight="1" x14ac:dyDescent="0.25">
      <c r="A35" s="799" t="s">
        <v>2585</v>
      </c>
      <c r="B35" s="733" t="s">
        <v>2858</v>
      </c>
      <c r="C35" s="781" t="s">
        <v>2827</v>
      </c>
      <c r="D35" s="787" t="s">
        <v>2741</v>
      </c>
      <c r="E35" s="248"/>
      <c r="F35" s="788" t="s">
        <v>2859</v>
      </c>
      <c r="G35" s="248" t="s">
        <v>683</v>
      </c>
      <c r="H35" s="800" t="s">
        <v>2860</v>
      </c>
      <c r="I35" s="247" t="s">
        <v>2768</v>
      </c>
      <c r="J35" s="247" t="s">
        <v>2721</v>
      </c>
      <c r="K35" s="247" t="s">
        <v>496</v>
      </c>
    </row>
    <row r="36" spans="1:11" s="2" customFormat="1" ht="132.6" customHeight="1" x14ac:dyDescent="0.25">
      <c r="A36" s="799" t="s">
        <v>2582</v>
      </c>
      <c r="B36" s="733" t="s">
        <v>2862</v>
      </c>
      <c r="C36" s="781" t="s">
        <v>2827</v>
      </c>
      <c r="D36" s="787" t="s">
        <v>2741</v>
      </c>
      <c r="E36" s="248"/>
      <c r="F36" s="788" t="s">
        <v>2863</v>
      </c>
      <c r="G36" s="248" t="s">
        <v>606</v>
      </c>
      <c r="H36" s="782"/>
      <c r="I36" s="247" t="s">
        <v>2768</v>
      </c>
      <c r="J36" s="247" t="s">
        <v>2721</v>
      </c>
      <c r="K36" s="247" t="s">
        <v>496</v>
      </c>
    </row>
    <row r="37" spans="1:11" s="2" customFormat="1" ht="132.6" customHeight="1" x14ac:dyDescent="0.25">
      <c r="A37" s="799" t="s">
        <v>2585</v>
      </c>
      <c r="B37" s="733" t="s">
        <v>2864</v>
      </c>
      <c r="C37" s="781" t="s">
        <v>2827</v>
      </c>
      <c r="D37" s="787" t="s">
        <v>2741</v>
      </c>
      <c r="E37" s="248"/>
      <c r="F37" s="788" t="s">
        <v>2865</v>
      </c>
      <c r="G37" s="248" t="s">
        <v>606</v>
      </c>
      <c r="H37" s="800" t="s">
        <v>2866</v>
      </c>
      <c r="I37" s="247" t="s">
        <v>2768</v>
      </c>
      <c r="J37" s="247" t="s">
        <v>2721</v>
      </c>
      <c r="K37" s="247" t="s">
        <v>496</v>
      </c>
    </row>
    <row r="38" spans="1:11" s="2" customFormat="1" ht="40.15" customHeight="1" x14ac:dyDescent="0.25">
      <c r="A38" s="368" t="s">
        <v>2585</v>
      </c>
      <c r="B38" s="323" t="s">
        <v>2743</v>
      </c>
      <c r="C38" s="737" t="s">
        <v>2584</v>
      </c>
      <c r="D38" s="322" t="s">
        <v>2744</v>
      </c>
      <c r="E38" s="95"/>
      <c r="F38" s="783" t="s">
        <v>2867</v>
      </c>
      <c r="G38" s="95" t="s">
        <v>606</v>
      </c>
      <c r="H38" s="802" t="s">
        <v>2868</v>
      </c>
      <c r="I38" s="247" t="s">
        <v>2768</v>
      </c>
      <c r="J38" s="247" t="s">
        <v>2721</v>
      </c>
      <c r="K38" s="247" t="s">
        <v>496</v>
      </c>
    </row>
    <row r="39" spans="1:11" s="2" customFormat="1" ht="39.6" customHeight="1" x14ac:dyDescent="0.25">
      <c r="A39" s="791" t="s">
        <v>2585</v>
      </c>
      <c r="B39" s="792" t="s">
        <v>2745</v>
      </c>
      <c r="C39" s="793" t="s">
        <v>2740</v>
      </c>
      <c r="D39" s="794" t="s">
        <v>2586</v>
      </c>
      <c r="E39" s="795"/>
      <c r="F39" s="796" t="s">
        <v>2869</v>
      </c>
      <c r="G39" s="795" t="s">
        <v>2742</v>
      </c>
      <c r="H39" s="803" t="s">
        <v>2871</v>
      </c>
      <c r="I39" s="247" t="s">
        <v>2768</v>
      </c>
      <c r="J39" s="247" t="s">
        <v>2721</v>
      </c>
      <c r="K39" s="247" t="s">
        <v>496</v>
      </c>
    </row>
    <row r="40" spans="1:11" s="2" customFormat="1" ht="38.450000000000003" customHeight="1" x14ac:dyDescent="0.25">
      <c r="A40" s="791" t="s">
        <v>2585</v>
      </c>
      <c r="B40" s="792" t="s">
        <v>2746</v>
      </c>
      <c r="C40" s="793" t="s">
        <v>2740</v>
      </c>
      <c r="D40" s="794" t="s">
        <v>2587</v>
      </c>
      <c r="E40" s="795"/>
      <c r="F40" s="796" t="s">
        <v>2870</v>
      </c>
      <c r="G40" s="795" t="s">
        <v>606</v>
      </c>
      <c r="H40" s="803" t="s">
        <v>2871</v>
      </c>
      <c r="I40" s="247" t="s">
        <v>2768</v>
      </c>
      <c r="J40" s="247" t="s">
        <v>2721</v>
      </c>
      <c r="K40" s="247" t="s">
        <v>496</v>
      </c>
    </row>
    <row r="41" spans="1:11" s="2" customFormat="1" ht="115.5" customHeight="1" x14ac:dyDescent="0.25">
      <c r="A41" s="791" t="s">
        <v>2582</v>
      </c>
      <c r="B41" s="792" t="s">
        <v>2872</v>
      </c>
      <c r="C41" s="793" t="s">
        <v>2726</v>
      </c>
      <c r="D41" s="787" t="s">
        <v>2873</v>
      </c>
      <c r="E41" s="795"/>
      <c r="F41" s="796" t="s">
        <v>2874</v>
      </c>
      <c r="G41" s="795" t="s">
        <v>2722</v>
      </c>
      <c r="H41" s="785" t="s">
        <v>2875</v>
      </c>
      <c r="I41" s="247" t="s">
        <v>2768</v>
      </c>
      <c r="J41" s="247" t="s">
        <v>2721</v>
      </c>
      <c r="K41" s="247" t="s">
        <v>496</v>
      </c>
    </row>
    <row r="42" spans="1:11" s="2" customFormat="1" ht="115.5" customHeight="1" x14ac:dyDescent="0.25">
      <c r="A42" s="791" t="s">
        <v>2582</v>
      </c>
      <c r="B42" s="792" t="s">
        <v>2876</v>
      </c>
      <c r="C42" s="793" t="s">
        <v>2726</v>
      </c>
      <c r="D42" s="787" t="s">
        <v>2877</v>
      </c>
      <c r="E42" s="795"/>
      <c r="F42" s="796" t="s">
        <v>2878</v>
      </c>
      <c r="G42" s="795" t="s">
        <v>2722</v>
      </c>
      <c r="H42" s="785" t="s">
        <v>2875</v>
      </c>
      <c r="I42" s="247" t="s">
        <v>2768</v>
      </c>
      <c r="J42" s="247" t="s">
        <v>2721</v>
      </c>
      <c r="K42" s="247" t="s">
        <v>496</v>
      </c>
    </row>
    <row r="43" spans="1:11" s="2" customFormat="1" ht="115.5" customHeight="1" x14ac:dyDescent="0.25">
      <c r="A43" s="791" t="s">
        <v>2582</v>
      </c>
      <c r="B43" s="792" t="s">
        <v>2879</v>
      </c>
      <c r="C43" s="737" t="s">
        <v>2727</v>
      </c>
      <c r="D43" s="787" t="s">
        <v>2880</v>
      </c>
      <c r="E43" s="795"/>
      <c r="F43" s="796" t="s">
        <v>2881</v>
      </c>
      <c r="G43" s="795" t="s">
        <v>2722</v>
      </c>
      <c r="H43" s="785" t="s">
        <v>2875</v>
      </c>
      <c r="I43" s="247" t="s">
        <v>2768</v>
      </c>
      <c r="J43" s="247" t="s">
        <v>2721</v>
      </c>
      <c r="K43" s="247" t="s">
        <v>496</v>
      </c>
    </row>
    <row r="44" spans="1:11" s="2" customFormat="1" ht="115.5" customHeight="1" x14ac:dyDescent="0.25">
      <c r="A44" s="791" t="s">
        <v>2582</v>
      </c>
      <c r="B44" s="792" t="s">
        <v>2882</v>
      </c>
      <c r="C44" s="737" t="s">
        <v>2727</v>
      </c>
      <c r="D44" s="787" t="s">
        <v>2883</v>
      </c>
      <c r="E44" s="795"/>
      <c r="F44" s="796" t="s">
        <v>2884</v>
      </c>
      <c r="G44" s="795" t="s">
        <v>2722</v>
      </c>
      <c r="H44" s="785" t="s">
        <v>2875</v>
      </c>
      <c r="I44" s="247" t="s">
        <v>2768</v>
      </c>
      <c r="J44" s="247" t="s">
        <v>2721</v>
      </c>
      <c r="K44" s="247" t="s">
        <v>496</v>
      </c>
    </row>
    <row r="45" spans="1:11" s="2" customFormat="1" ht="115.5" customHeight="1" x14ac:dyDescent="0.25">
      <c r="A45" s="791" t="s">
        <v>2582</v>
      </c>
      <c r="B45" s="792" t="s">
        <v>2885</v>
      </c>
      <c r="C45" s="737" t="s">
        <v>2727</v>
      </c>
      <c r="D45" s="787" t="s">
        <v>2886</v>
      </c>
      <c r="E45" s="795"/>
      <c r="F45" s="796" t="s">
        <v>2887</v>
      </c>
      <c r="G45" s="795" t="s">
        <v>2722</v>
      </c>
      <c r="H45" s="785" t="s">
        <v>2875</v>
      </c>
      <c r="I45" s="247" t="s">
        <v>2768</v>
      </c>
      <c r="J45" s="247" t="s">
        <v>2721</v>
      </c>
      <c r="K45" s="247" t="s">
        <v>496</v>
      </c>
    </row>
    <row r="46" spans="1:11" s="2" customFormat="1" ht="115.5" customHeight="1" x14ac:dyDescent="0.25">
      <c r="A46" s="791" t="s">
        <v>2582</v>
      </c>
      <c r="B46" s="792" t="s">
        <v>2888</v>
      </c>
      <c r="C46" s="737" t="s">
        <v>2727</v>
      </c>
      <c r="D46" s="787" t="s">
        <v>2889</v>
      </c>
      <c r="E46" s="795"/>
      <c r="F46" s="796" t="s">
        <v>2890</v>
      </c>
      <c r="G46" s="795" t="s">
        <v>2722</v>
      </c>
      <c r="H46" s="785" t="s">
        <v>2875</v>
      </c>
      <c r="I46" s="247" t="s">
        <v>2768</v>
      </c>
      <c r="J46" s="247" t="s">
        <v>2721</v>
      </c>
      <c r="K46" s="247" t="s">
        <v>496</v>
      </c>
    </row>
    <row r="47" spans="1:11" s="2" customFormat="1" ht="115.5" customHeight="1" x14ac:dyDescent="0.25">
      <c r="A47" s="791" t="s">
        <v>2582</v>
      </c>
      <c r="B47" s="792" t="s">
        <v>2891</v>
      </c>
      <c r="C47" s="737" t="s">
        <v>2727</v>
      </c>
      <c r="D47" s="787" t="s">
        <v>2892</v>
      </c>
      <c r="E47" s="795"/>
      <c r="F47" s="796" t="s">
        <v>2893</v>
      </c>
      <c r="G47" s="795" t="s">
        <v>2722</v>
      </c>
      <c r="H47" s="785" t="s">
        <v>2875</v>
      </c>
      <c r="I47" s="247" t="s">
        <v>2768</v>
      </c>
      <c r="J47" s="247" t="s">
        <v>2721</v>
      </c>
      <c r="K47" s="247" t="s">
        <v>496</v>
      </c>
    </row>
    <row r="48" spans="1:11" s="2" customFormat="1" ht="115.5" customHeight="1" x14ac:dyDescent="0.25">
      <c r="A48" s="791" t="s">
        <v>2582</v>
      </c>
      <c r="B48" s="792" t="s">
        <v>2894</v>
      </c>
      <c r="C48" s="737" t="s">
        <v>2728</v>
      </c>
      <c r="D48" s="787" t="s">
        <v>2895</v>
      </c>
      <c r="E48" s="795"/>
      <c r="F48" s="796" t="s">
        <v>2896</v>
      </c>
      <c r="G48" s="795" t="s">
        <v>2722</v>
      </c>
      <c r="H48" s="785" t="s">
        <v>2875</v>
      </c>
      <c r="I48" s="247" t="s">
        <v>2768</v>
      </c>
      <c r="J48" s="247" t="s">
        <v>2721</v>
      </c>
      <c r="K48" s="247" t="s">
        <v>496</v>
      </c>
    </row>
    <row r="49" spans="1:11" s="2" customFormat="1" ht="115.5" customHeight="1" x14ac:dyDescent="0.25">
      <c r="A49" s="791" t="s">
        <v>2582</v>
      </c>
      <c r="B49" s="792" t="s">
        <v>2903</v>
      </c>
      <c r="C49" s="737" t="s">
        <v>2729</v>
      </c>
      <c r="D49" s="787" t="s">
        <v>2730</v>
      </c>
      <c r="E49" s="795"/>
      <c r="F49" s="796" t="s">
        <v>2904</v>
      </c>
      <c r="G49" s="795" t="s">
        <v>2722</v>
      </c>
      <c r="H49" s="785" t="s">
        <v>2875</v>
      </c>
      <c r="I49" s="247" t="s">
        <v>2768</v>
      </c>
      <c r="J49" s="247" t="s">
        <v>2721</v>
      </c>
      <c r="K49" s="247" t="s">
        <v>496</v>
      </c>
    </row>
    <row r="50" spans="1:11" s="2" customFormat="1" ht="115.5" customHeight="1" x14ac:dyDescent="0.25">
      <c r="A50" s="791" t="s">
        <v>2582</v>
      </c>
      <c r="B50" s="792" t="s">
        <v>2905</v>
      </c>
      <c r="C50" s="737" t="s">
        <v>2729</v>
      </c>
      <c r="D50" s="787" t="s">
        <v>2731</v>
      </c>
      <c r="E50" s="795"/>
      <c r="F50" s="796" t="s">
        <v>2906</v>
      </c>
      <c r="G50" s="795" t="s">
        <v>2722</v>
      </c>
      <c r="H50" s="785" t="s">
        <v>2875</v>
      </c>
      <c r="I50" s="247" t="s">
        <v>2768</v>
      </c>
      <c r="J50" s="247" t="s">
        <v>2721</v>
      </c>
      <c r="K50" s="247" t="s">
        <v>496</v>
      </c>
    </row>
    <row r="51" spans="1:11" s="2" customFormat="1" ht="115.5" customHeight="1" x14ac:dyDescent="0.25">
      <c r="A51" s="791" t="s">
        <v>2582</v>
      </c>
      <c r="B51" s="792" t="s">
        <v>2907</v>
      </c>
      <c r="C51" s="737" t="s">
        <v>2732</v>
      </c>
      <c r="D51" s="787" t="s">
        <v>2908</v>
      </c>
      <c r="E51" s="795"/>
      <c r="F51" s="796" t="s">
        <v>2909</v>
      </c>
      <c r="G51" s="795" t="s">
        <v>2722</v>
      </c>
      <c r="H51" s="785" t="s">
        <v>2875</v>
      </c>
      <c r="I51" s="247" t="s">
        <v>2768</v>
      </c>
      <c r="J51" s="247" t="s">
        <v>2721</v>
      </c>
      <c r="K51" s="247" t="s">
        <v>496</v>
      </c>
    </row>
    <row r="52" spans="1:11" s="2" customFormat="1" ht="115.5" customHeight="1" x14ac:dyDescent="0.25">
      <c r="A52" s="791" t="s">
        <v>2582</v>
      </c>
      <c r="B52" s="792" t="s">
        <v>2910</v>
      </c>
      <c r="C52" s="737" t="s">
        <v>2728</v>
      </c>
      <c r="D52" s="787" t="s">
        <v>2911</v>
      </c>
      <c r="E52" s="795"/>
      <c r="F52" s="796" t="s">
        <v>2912</v>
      </c>
      <c r="G52" s="795" t="s">
        <v>2723</v>
      </c>
      <c r="H52" s="785" t="s">
        <v>2875</v>
      </c>
      <c r="I52" s="247" t="s">
        <v>2768</v>
      </c>
      <c r="J52" s="247" t="s">
        <v>2721</v>
      </c>
      <c r="K52" s="247" t="s">
        <v>496</v>
      </c>
    </row>
    <row r="53" spans="1:11" s="2" customFormat="1" ht="34.5" x14ac:dyDescent="0.25">
      <c r="A53" s="780" t="s">
        <v>2582</v>
      </c>
      <c r="B53" s="733" t="s">
        <v>2914</v>
      </c>
      <c r="C53" s="737" t="s">
        <v>2733</v>
      </c>
      <c r="D53" s="787" t="s">
        <v>2734</v>
      </c>
      <c r="E53" s="248"/>
      <c r="F53" s="788" t="s">
        <v>2915</v>
      </c>
      <c r="G53" s="248" t="s">
        <v>2722</v>
      </c>
      <c r="H53" s="782" t="s">
        <v>2913</v>
      </c>
      <c r="I53" s="247" t="s">
        <v>2768</v>
      </c>
      <c r="J53" s="247" t="s">
        <v>2721</v>
      </c>
      <c r="K53" s="247" t="s">
        <v>496</v>
      </c>
    </row>
    <row r="54" spans="1:11" s="2" customFormat="1" ht="34.5" x14ac:dyDescent="0.25">
      <c r="A54" s="780" t="s">
        <v>2582</v>
      </c>
      <c r="B54" s="733" t="s">
        <v>2916</v>
      </c>
      <c r="C54" s="737" t="s">
        <v>2733</v>
      </c>
      <c r="D54" s="787" t="s">
        <v>2734</v>
      </c>
      <c r="E54" s="248"/>
      <c r="F54" s="788" t="s">
        <v>2917</v>
      </c>
      <c r="G54" s="248" t="s">
        <v>2723</v>
      </c>
      <c r="H54" s="782" t="s">
        <v>2913</v>
      </c>
      <c r="I54" s="247" t="s">
        <v>2768</v>
      </c>
      <c r="J54" s="247" t="s">
        <v>2721</v>
      </c>
      <c r="K54" s="247" t="s">
        <v>496</v>
      </c>
    </row>
    <row r="55" spans="1:11" s="2" customFormat="1" ht="34.5" x14ac:dyDescent="0.25">
      <c r="A55" s="780" t="s">
        <v>2582</v>
      </c>
      <c r="B55" s="733" t="s">
        <v>2918</v>
      </c>
      <c r="C55" s="737" t="s">
        <v>2733</v>
      </c>
      <c r="D55" s="787" t="s">
        <v>2734</v>
      </c>
      <c r="E55" s="248"/>
      <c r="F55" s="788" t="s">
        <v>2919</v>
      </c>
      <c r="G55" s="248" t="s">
        <v>2723</v>
      </c>
      <c r="H55" s="782" t="s">
        <v>2913</v>
      </c>
      <c r="I55" s="247" t="s">
        <v>2768</v>
      </c>
      <c r="J55" s="247" t="s">
        <v>2721</v>
      </c>
      <c r="K55" s="247" t="s">
        <v>496</v>
      </c>
    </row>
    <row r="56" spans="1:11" s="2" customFormat="1" ht="34.5" x14ac:dyDescent="0.25">
      <c r="A56" s="780" t="s">
        <v>2582</v>
      </c>
      <c r="B56" s="733" t="s">
        <v>2920</v>
      </c>
      <c r="C56" s="737" t="s">
        <v>2733</v>
      </c>
      <c r="D56" s="787" t="s">
        <v>2734</v>
      </c>
      <c r="E56" s="248"/>
      <c r="F56" s="788" t="s">
        <v>2921</v>
      </c>
      <c r="G56" s="248" t="s">
        <v>2723</v>
      </c>
      <c r="H56" s="782" t="s">
        <v>2913</v>
      </c>
      <c r="I56" s="247" t="s">
        <v>2768</v>
      </c>
      <c r="J56" s="247" t="s">
        <v>2721</v>
      </c>
      <c r="K56" s="247" t="s">
        <v>496</v>
      </c>
    </row>
    <row r="57" spans="1:11" s="2" customFormat="1" ht="34.5" x14ac:dyDescent="0.25">
      <c r="A57" s="780" t="s">
        <v>2582</v>
      </c>
      <c r="B57" s="733" t="s">
        <v>2922</v>
      </c>
      <c r="C57" s="737" t="s">
        <v>2733</v>
      </c>
      <c r="D57" s="787" t="s">
        <v>2734</v>
      </c>
      <c r="E57" s="248"/>
      <c r="F57" s="788" t="s">
        <v>2923</v>
      </c>
      <c r="G57" s="248" t="s">
        <v>2723</v>
      </c>
      <c r="H57" s="782" t="s">
        <v>2913</v>
      </c>
      <c r="I57" s="247" t="s">
        <v>2768</v>
      </c>
      <c r="J57" s="247" t="s">
        <v>2721</v>
      </c>
      <c r="K57" s="247" t="s">
        <v>496</v>
      </c>
    </row>
    <row r="58" spans="1:11" s="2" customFormat="1" ht="34.5" x14ac:dyDescent="0.25">
      <c r="A58" s="780" t="s">
        <v>2582</v>
      </c>
      <c r="B58" s="733" t="s">
        <v>2914</v>
      </c>
      <c r="C58" s="737" t="s">
        <v>2735</v>
      </c>
      <c r="D58" s="787" t="s">
        <v>2736</v>
      </c>
      <c r="E58" s="248"/>
      <c r="F58" s="788" t="s">
        <v>2924</v>
      </c>
      <c r="G58" s="248" t="s">
        <v>2722</v>
      </c>
      <c r="H58" s="782" t="s">
        <v>2913</v>
      </c>
      <c r="I58" s="247" t="s">
        <v>2768</v>
      </c>
      <c r="J58" s="247" t="s">
        <v>2721</v>
      </c>
      <c r="K58" s="247" t="s">
        <v>496</v>
      </c>
    </row>
    <row r="59" spans="1:11" s="2" customFormat="1" ht="34.5" x14ac:dyDescent="0.25">
      <c r="A59" s="780" t="s">
        <v>2582</v>
      </c>
      <c r="B59" s="733" t="s">
        <v>2916</v>
      </c>
      <c r="C59" s="737" t="s">
        <v>2735</v>
      </c>
      <c r="D59" s="787" t="s">
        <v>2736</v>
      </c>
      <c r="E59" s="248"/>
      <c r="F59" s="788" t="s">
        <v>2925</v>
      </c>
      <c r="G59" s="248" t="s">
        <v>2723</v>
      </c>
      <c r="H59" s="782" t="s">
        <v>2913</v>
      </c>
      <c r="I59" s="247" t="s">
        <v>2768</v>
      </c>
      <c r="J59" s="247" t="s">
        <v>2721</v>
      </c>
      <c r="K59" s="247" t="s">
        <v>496</v>
      </c>
    </row>
    <row r="60" spans="1:11" s="2" customFormat="1" ht="34.5" x14ac:dyDescent="0.25">
      <c r="A60" s="780" t="s">
        <v>2582</v>
      </c>
      <c r="B60" s="733" t="s">
        <v>2918</v>
      </c>
      <c r="C60" s="737" t="s">
        <v>2735</v>
      </c>
      <c r="D60" s="787" t="s">
        <v>2736</v>
      </c>
      <c r="E60" s="248"/>
      <c r="F60" s="788" t="s">
        <v>2926</v>
      </c>
      <c r="G60" s="248" t="s">
        <v>2723</v>
      </c>
      <c r="H60" s="782" t="s">
        <v>2913</v>
      </c>
      <c r="I60" s="247" t="s">
        <v>2768</v>
      </c>
      <c r="J60" s="247" t="s">
        <v>2721</v>
      </c>
      <c r="K60" s="247" t="s">
        <v>496</v>
      </c>
    </row>
    <row r="61" spans="1:11" s="2" customFormat="1" ht="34.5" x14ac:dyDescent="0.25">
      <c r="A61" s="780" t="s">
        <v>2582</v>
      </c>
      <c r="B61" s="733" t="s">
        <v>2920</v>
      </c>
      <c r="C61" s="737" t="s">
        <v>2735</v>
      </c>
      <c r="D61" s="787" t="s">
        <v>2736</v>
      </c>
      <c r="E61" s="248"/>
      <c r="F61" s="788" t="s">
        <v>2927</v>
      </c>
      <c r="G61" s="248" t="s">
        <v>2723</v>
      </c>
      <c r="H61" s="782" t="s">
        <v>2913</v>
      </c>
      <c r="I61" s="247" t="s">
        <v>2768</v>
      </c>
      <c r="J61" s="247" t="s">
        <v>2721</v>
      </c>
      <c r="K61" s="247" t="s">
        <v>496</v>
      </c>
    </row>
    <row r="62" spans="1:11" s="2" customFormat="1" ht="34.5" x14ac:dyDescent="0.25">
      <c r="A62" s="780" t="s">
        <v>2582</v>
      </c>
      <c r="B62" s="733" t="s">
        <v>2922</v>
      </c>
      <c r="C62" s="737" t="s">
        <v>2735</v>
      </c>
      <c r="D62" s="787" t="s">
        <v>2736</v>
      </c>
      <c r="E62" s="248"/>
      <c r="F62" s="788" t="s">
        <v>2928</v>
      </c>
      <c r="G62" s="248" t="s">
        <v>2723</v>
      </c>
      <c r="H62" s="782" t="s">
        <v>2913</v>
      </c>
      <c r="I62" s="247" t="s">
        <v>2768</v>
      </c>
      <c r="J62" s="247" t="s">
        <v>2721</v>
      </c>
      <c r="K62" s="247" t="s">
        <v>496</v>
      </c>
    </row>
    <row r="63" spans="1:11" s="2" customFormat="1" ht="23.25" x14ac:dyDescent="0.25">
      <c r="A63" s="780" t="s">
        <v>2582</v>
      </c>
      <c r="B63" s="323" t="s">
        <v>2929</v>
      </c>
      <c r="C63" s="737" t="s">
        <v>2737</v>
      </c>
      <c r="D63" s="787" t="s">
        <v>2738</v>
      </c>
      <c r="E63" s="248"/>
      <c r="F63" s="788" t="s">
        <v>2930</v>
      </c>
      <c r="G63" s="248" t="s">
        <v>2722</v>
      </c>
      <c r="H63" s="785" t="s">
        <v>2897</v>
      </c>
      <c r="I63" s="247" t="s">
        <v>2768</v>
      </c>
      <c r="J63" s="247" t="s">
        <v>2721</v>
      </c>
      <c r="K63" s="247" t="s">
        <v>496</v>
      </c>
    </row>
    <row r="64" spans="1:11" s="2" customFormat="1" ht="23.25" x14ac:dyDescent="0.25">
      <c r="A64" s="780" t="s">
        <v>2582</v>
      </c>
      <c r="B64" s="323" t="s">
        <v>2931</v>
      </c>
      <c r="C64" s="737" t="s">
        <v>2737</v>
      </c>
      <c r="D64" s="787" t="s">
        <v>2738</v>
      </c>
      <c r="E64" s="248"/>
      <c r="F64" s="788" t="s">
        <v>2932</v>
      </c>
      <c r="G64" s="248" t="s">
        <v>2722</v>
      </c>
      <c r="H64" s="785" t="s">
        <v>2897</v>
      </c>
      <c r="I64" s="247" t="s">
        <v>2768</v>
      </c>
      <c r="J64" s="247" t="s">
        <v>2721</v>
      </c>
      <c r="K64" s="247" t="s">
        <v>496</v>
      </c>
    </row>
    <row r="65" spans="1:11" s="2" customFormat="1" ht="23.25" x14ac:dyDescent="0.25">
      <c r="A65" s="780" t="s">
        <v>2582</v>
      </c>
      <c r="B65" s="323" t="s">
        <v>2933</v>
      </c>
      <c r="C65" s="737" t="s">
        <v>2737</v>
      </c>
      <c r="D65" s="787" t="s">
        <v>2738</v>
      </c>
      <c r="E65" s="248"/>
      <c r="F65" s="788" t="s">
        <v>2934</v>
      </c>
      <c r="G65" s="248" t="s">
        <v>2722</v>
      </c>
      <c r="H65" s="785" t="s">
        <v>2897</v>
      </c>
      <c r="I65" s="247" t="s">
        <v>2768</v>
      </c>
      <c r="J65" s="247" t="s">
        <v>2721</v>
      </c>
      <c r="K65" s="247" t="s">
        <v>496</v>
      </c>
    </row>
    <row r="66" spans="1:11" s="2" customFormat="1" ht="27.75" customHeight="1" x14ac:dyDescent="0.25">
      <c r="A66" s="791" t="s">
        <v>2582</v>
      </c>
      <c r="B66" s="792" t="s">
        <v>2935</v>
      </c>
      <c r="C66" s="793" t="s">
        <v>2747</v>
      </c>
      <c r="D66" s="794" t="s">
        <v>2747</v>
      </c>
      <c r="E66" s="795"/>
      <c r="F66" s="796" t="s">
        <v>2936</v>
      </c>
      <c r="G66" s="795" t="s">
        <v>2722</v>
      </c>
      <c r="H66" s="785" t="s">
        <v>2939</v>
      </c>
      <c r="I66" s="247" t="s">
        <v>2768</v>
      </c>
      <c r="J66" s="247" t="s">
        <v>2721</v>
      </c>
      <c r="K66" s="247" t="s">
        <v>496</v>
      </c>
    </row>
    <row r="67" spans="1:11" s="2" customFormat="1" ht="27.75" customHeight="1" x14ac:dyDescent="0.25">
      <c r="A67" s="791" t="s">
        <v>2582</v>
      </c>
      <c r="B67" s="792" t="s">
        <v>2937</v>
      </c>
      <c r="C67" s="793" t="s">
        <v>2748</v>
      </c>
      <c r="D67" s="794" t="s">
        <v>2748</v>
      </c>
      <c r="E67" s="795"/>
      <c r="F67" s="796" t="s">
        <v>2938</v>
      </c>
      <c r="G67" s="795" t="s">
        <v>2722</v>
      </c>
      <c r="H67" s="785" t="s">
        <v>2939</v>
      </c>
      <c r="I67" s="247" t="s">
        <v>2768</v>
      </c>
      <c r="J67" s="247" t="s">
        <v>2721</v>
      </c>
      <c r="K67" s="247" t="s">
        <v>496</v>
      </c>
    </row>
    <row r="68" spans="1:11" s="2" customFormat="1" ht="27.75" customHeight="1" x14ac:dyDescent="0.25">
      <c r="A68" s="791" t="s">
        <v>2582</v>
      </c>
      <c r="B68" s="792" t="s">
        <v>2940</v>
      </c>
      <c r="C68" s="793" t="s">
        <v>2749</v>
      </c>
      <c r="D68" s="794" t="s">
        <v>2749</v>
      </c>
      <c r="E68" s="795"/>
      <c r="F68" s="796" t="s">
        <v>2941</v>
      </c>
      <c r="G68" s="795" t="s">
        <v>2722</v>
      </c>
      <c r="H68" s="785" t="s">
        <v>2939</v>
      </c>
      <c r="I68" s="247" t="s">
        <v>2768</v>
      </c>
      <c r="J68" s="247" t="s">
        <v>2721</v>
      </c>
      <c r="K68" s="247" t="s">
        <v>496</v>
      </c>
    </row>
    <row r="69" spans="1:11" s="2" customFormat="1" ht="27.75" customHeight="1" x14ac:dyDescent="0.25">
      <c r="A69" s="791" t="s">
        <v>2582</v>
      </c>
      <c r="B69" s="792" t="s">
        <v>2942</v>
      </c>
      <c r="C69" s="793" t="s">
        <v>2749</v>
      </c>
      <c r="D69" s="794" t="s">
        <v>2749</v>
      </c>
      <c r="E69" s="795"/>
      <c r="F69" s="796" t="s">
        <v>2943</v>
      </c>
      <c r="G69" s="795" t="s">
        <v>2722</v>
      </c>
      <c r="H69" s="785" t="s">
        <v>2939</v>
      </c>
      <c r="I69" s="247" t="s">
        <v>2768</v>
      </c>
      <c r="J69" s="247" t="s">
        <v>2721</v>
      </c>
      <c r="K69" s="247" t="s">
        <v>496</v>
      </c>
    </row>
    <row r="70" spans="1:11" s="2" customFormat="1" ht="27.75" customHeight="1" x14ac:dyDescent="0.25">
      <c r="A70" s="791" t="s">
        <v>2582</v>
      </c>
      <c r="B70" s="792" t="s">
        <v>2944</v>
      </c>
      <c r="C70" s="793" t="s">
        <v>2749</v>
      </c>
      <c r="D70" s="794" t="s">
        <v>2749</v>
      </c>
      <c r="E70" s="795"/>
      <c r="F70" s="796" t="s">
        <v>2945</v>
      </c>
      <c r="G70" s="795" t="s">
        <v>2722</v>
      </c>
      <c r="H70" s="785" t="s">
        <v>2939</v>
      </c>
      <c r="I70" s="247" t="s">
        <v>2768</v>
      </c>
      <c r="J70" s="247" t="s">
        <v>2721</v>
      </c>
      <c r="K70" s="247" t="s">
        <v>496</v>
      </c>
    </row>
    <row r="71" spans="1:11" s="2" customFormat="1" ht="27.75" customHeight="1" x14ac:dyDescent="0.25">
      <c r="A71" s="791" t="s">
        <v>2582</v>
      </c>
      <c r="B71" s="792" t="s">
        <v>2946</v>
      </c>
      <c r="C71" s="793" t="s">
        <v>2749</v>
      </c>
      <c r="D71" s="794" t="s">
        <v>2749</v>
      </c>
      <c r="E71" s="795"/>
      <c r="F71" s="796" t="s">
        <v>2947</v>
      </c>
      <c r="G71" s="795" t="s">
        <v>2722</v>
      </c>
      <c r="H71" s="785" t="s">
        <v>2939</v>
      </c>
      <c r="I71" s="247" t="s">
        <v>2768</v>
      </c>
      <c r="J71" s="247" t="s">
        <v>2721</v>
      </c>
      <c r="K71" s="247" t="s">
        <v>496</v>
      </c>
    </row>
    <row r="72" spans="1:11" s="2" customFormat="1" ht="27.75" customHeight="1" x14ac:dyDescent="0.25">
      <c r="A72" s="791" t="s">
        <v>2582</v>
      </c>
      <c r="B72" s="792" t="s">
        <v>2948</v>
      </c>
      <c r="C72" s="793" t="s">
        <v>2749</v>
      </c>
      <c r="D72" s="794" t="s">
        <v>2749</v>
      </c>
      <c r="E72" s="795"/>
      <c r="F72" s="796" t="s">
        <v>2949</v>
      </c>
      <c r="G72" s="795" t="s">
        <v>2722</v>
      </c>
      <c r="H72" s="785" t="s">
        <v>2939</v>
      </c>
      <c r="I72" s="247" t="s">
        <v>2768</v>
      </c>
      <c r="J72" s="247" t="s">
        <v>2721</v>
      </c>
      <c r="K72" s="247" t="s">
        <v>496</v>
      </c>
    </row>
    <row r="73" spans="1:11" s="2" customFormat="1" ht="27.75" customHeight="1" x14ac:dyDescent="0.25">
      <c r="A73" s="791" t="s">
        <v>2582</v>
      </c>
      <c r="B73" s="792" t="s">
        <v>2950</v>
      </c>
      <c r="C73" s="793" t="s">
        <v>2749</v>
      </c>
      <c r="D73" s="794" t="s">
        <v>2749</v>
      </c>
      <c r="E73" s="795"/>
      <c r="F73" s="796" t="s">
        <v>2951</v>
      </c>
      <c r="G73" s="795" t="s">
        <v>2722</v>
      </c>
      <c r="H73" s="785" t="s">
        <v>2939</v>
      </c>
      <c r="I73" s="247" t="s">
        <v>2768</v>
      </c>
      <c r="J73" s="247" t="s">
        <v>2721</v>
      </c>
      <c r="K73" s="247" t="s">
        <v>496</v>
      </c>
    </row>
    <row r="74" spans="1:11" s="2" customFormat="1" ht="27.75" customHeight="1" x14ac:dyDescent="0.25">
      <c r="A74" s="791" t="s">
        <v>2582</v>
      </c>
      <c r="B74" s="792" t="s">
        <v>2952</v>
      </c>
      <c r="C74" s="793" t="s">
        <v>2749</v>
      </c>
      <c r="D74" s="794" t="s">
        <v>2749</v>
      </c>
      <c r="E74" s="795"/>
      <c r="F74" s="796" t="s">
        <v>2953</v>
      </c>
      <c r="G74" s="795" t="s">
        <v>2722</v>
      </c>
      <c r="H74" s="785" t="s">
        <v>2939</v>
      </c>
      <c r="I74" s="247" t="s">
        <v>2768</v>
      </c>
      <c r="J74" s="247" t="s">
        <v>2721</v>
      </c>
      <c r="K74" s="247" t="s">
        <v>496</v>
      </c>
    </row>
    <row r="75" spans="1:11" s="2" customFormat="1" ht="27.75" customHeight="1" x14ac:dyDescent="0.25">
      <c r="A75" s="791" t="s">
        <v>2582</v>
      </c>
      <c r="B75" s="792" t="s">
        <v>2954</v>
      </c>
      <c r="C75" s="793" t="s">
        <v>2749</v>
      </c>
      <c r="D75" s="794" t="s">
        <v>2749</v>
      </c>
      <c r="E75" s="795"/>
      <c r="F75" s="796" t="s">
        <v>2955</v>
      </c>
      <c r="G75" s="795" t="s">
        <v>2722</v>
      </c>
      <c r="H75" s="785" t="s">
        <v>2939</v>
      </c>
      <c r="I75" s="247" t="s">
        <v>2768</v>
      </c>
      <c r="J75" s="247" t="s">
        <v>2721</v>
      </c>
      <c r="K75" s="247" t="s">
        <v>496</v>
      </c>
    </row>
    <row r="76" spans="1:11" s="2" customFormat="1" ht="138.75" customHeight="1" x14ac:dyDescent="0.25">
      <c r="A76" s="883" t="s">
        <v>2956</v>
      </c>
      <c r="B76" s="792" t="s">
        <v>2763</v>
      </c>
      <c r="C76" s="793" t="s">
        <v>2763</v>
      </c>
      <c r="D76" s="794" t="s">
        <v>2764</v>
      </c>
      <c r="E76" s="795"/>
      <c r="F76" s="796"/>
      <c r="G76" s="795" t="s">
        <v>2724</v>
      </c>
      <c r="H76" s="803" t="s">
        <v>2957</v>
      </c>
      <c r="I76" s="247" t="s">
        <v>2768</v>
      </c>
      <c r="J76" s="247" t="s">
        <v>2721</v>
      </c>
      <c r="K76" s="247" t="s">
        <v>496</v>
      </c>
    </row>
    <row r="77" spans="1:11" s="2" customFormat="1" ht="11.25" x14ac:dyDescent="0.2">
      <c r="A77" s="368"/>
      <c r="B77" s="323"/>
      <c r="C77" s="737"/>
      <c r="D77" s="772"/>
      <c r="E77" s="95"/>
      <c r="F77" s="322"/>
      <c r="G77" s="95"/>
      <c r="H77" s="772"/>
      <c r="I77" s="322"/>
      <c r="J77" s="322"/>
      <c r="K77" s="322"/>
    </row>
    <row r="78" spans="1:11" s="2" customFormat="1" ht="11.25" x14ac:dyDescent="0.2">
      <c r="A78" s="368"/>
      <c r="B78" s="323"/>
      <c r="C78" s="737"/>
      <c r="D78" s="772"/>
      <c r="E78" s="95"/>
      <c r="F78" s="322"/>
      <c r="G78" s="95"/>
      <c r="H78" s="772"/>
      <c r="I78" s="322"/>
      <c r="J78" s="322"/>
      <c r="K78" s="322"/>
    </row>
    <row r="79" spans="1:11" s="2" customFormat="1" ht="11.25" x14ac:dyDescent="0.2">
      <c r="A79" s="368"/>
      <c r="B79" s="323"/>
      <c r="C79" s="737"/>
      <c r="D79" s="772"/>
      <c r="E79" s="95"/>
      <c r="F79" s="322"/>
      <c r="G79" s="95"/>
      <c r="H79" s="772"/>
      <c r="I79" s="322"/>
      <c r="J79" s="322"/>
      <c r="K79" s="322"/>
    </row>
    <row r="80" spans="1:11" s="2" customFormat="1" ht="11.25" x14ac:dyDescent="0.2">
      <c r="A80" s="368"/>
      <c r="B80" s="323"/>
      <c r="C80" s="737"/>
      <c r="D80" s="772"/>
      <c r="E80" s="95"/>
      <c r="F80" s="322"/>
      <c r="G80" s="95"/>
      <c r="H80" s="772"/>
      <c r="I80" s="322"/>
      <c r="J80" s="322"/>
      <c r="K80" s="322"/>
    </row>
    <row r="81" spans="1:11" s="2" customFormat="1" ht="11.25" x14ac:dyDescent="0.2">
      <c r="A81" s="368"/>
      <c r="B81" s="323"/>
      <c r="C81" s="737"/>
      <c r="D81" s="772"/>
      <c r="E81" s="95"/>
      <c r="F81" s="322"/>
      <c r="G81" s="95"/>
      <c r="H81" s="772"/>
      <c r="I81" s="322"/>
      <c r="J81" s="322"/>
      <c r="K81" s="322"/>
    </row>
    <row r="82" spans="1:11" s="2" customFormat="1" ht="11.25" x14ac:dyDescent="0.2">
      <c r="A82" s="368"/>
      <c r="B82" s="323"/>
      <c r="C82" s="737"/>
      <c r="D82" s="772"/>
      <c r="E82" s="95"/>
      <c r="F82" s="322"/>
      <c r="G82" s="95"/>
      <c r="H82" s="772"/>
      <c r="I82" s="322"/>
      <c r="J82" s="322"/>
      <c r="K82" s="322"/>
    </row>
    <row r="83" spans="1:11" s="2" customFormat="1" ht="11.25" x14ac:dyDescent="0.2">
      <c r="A83" s="368"/>
      <c r="B83" s="323"/>
      <c r="C83" s="737"/>
      <c r="D83" s="772"/>
      <c r="E83" s="95"/>
      <c r="F83" s="322"/>
      <c r="G83" s="95"/>
      <c r="H83" s="772"/>
      <c r="I83" s="322"/>
      <c r="J83" s="322"/>
      <c r="K83" s="322"/>
    </row>
    <row r="84" spans="1:11" s="2" customFormat="1" ht="11.25" x14ac:dyDescent="0.2">
      <c r="A84" s="368"/>
      <c r="B84" s="323"/>
      <c r="C84" s="737"/>
      <c r="D84" s="772"/>
      <c r="E84" s="95"/>
      <c r="F84" s="322"/>
      <c r="G84" s="95"/>
      <c r="H84" s="772"/>
      <c r="I84" s="322"/>
      <c r="J84" s="322"/>
      <c r="K84" s="322"/>
    </row>
    <row r="85" spans="1:11" s="2" customFormat="1" ht="11.25" x14ac:dyDescent="0.2">
      <c r="A85" s="368"/>
      <c r="B85" s="323"/>
      <c r="C85" s="737"/>
      <c r="D85" s="772"/>
      <c r="E85" s="95"/>
      <c r="F85" s="322"/>
      <c r="G85" s="95"/>
      <c r="H85" s="772"/>
      <c r="I85" s="322"/>
      <c r="J85" s="322"/>
      <c r="K85" s="322"/>
    </row>
    <row r="86" spans="1:11" s="2" customFormat="1" ht="11.25" x14ac:dyDescent="0.2">
      <c r="A86" s="368"/>
      <c r="B86" s="323"/>
      <c r="C86" s="737"/>
      <c r="D86" s="772"/>
      <c r="E86" s="95"/>
      <c r="F86" s="322"/>
      <c r="G86" s="95"/>
      <c r="H86" s="772"/>
      <c r="I86" s="322"/>
      <c r="J86" s="322"/>
      <c r="K86" s="322"/>
    </row>
    <row r="87" spans="1:11" s="2" customFormat="1" ht="11.25" x14ac:dyDescent="0.2">
      <c r="A87" s="368"/>
      <c r="B87" s="323"/>
      <c r="C87" s="737"/>
      <c r="D87" s="772"/>
      <c r="E87" s="95"/>
      <c r="F87" s="322"/>
      <c r="G87" s="95"/>
      <c r="H87" s="772"/>
      <c r="I87" s="322"/>
      <c r="J87" s="322"/>
      <c r="K87" s="322"/>
    </row>
    <row r="88" spans="1:11" s="2" customFormat="1" ht="11.25" x14ac:dyDescent="0.2">
      <c r="A88" s="368"/>
      <c r="B88" s="323"/>
      <c r="C88" s="737"/>
      <c r="D88" s="772"/>
      <c r="E88" s="95"/>
      <c r="F88" s="322"/>
      <c r="G88" s="95"/>
      <c r="H88" s="772"/>
      <c r="I88" s="322"/>
      <c r="J88" s="322"/>
      <c r="K88" s="322"/>
    </row>
    <row r="89" spans="1:11" s="2" customFormat="1" ht="11.25" x14ac:dyDescent="0.2">
      <c r="A89" s="368"/>
      <c r="B89" s="323"/>
      <c r="C89" s="737"/>
      <c r="D89" s="772"/>
      <c r="E89" s="95"/>
      <c r="F89" s="322"/>
      <c r="G89" s="95"/>
      <c r="H89" s="772"/>
      <c r="I89" s="322"/>
      <c r="J89" s="322"/>
      <c r="K89" s="322"/>
    </row>
    <row r="90" spans="1:11" s="2" customFormat="1" ht="11.25" x14ac:dyDescent="0.2">
      <c r="A90" s="368"/>
      <c r="B90" s="323"/>
      <c r="C90" s="737"/>
      <c r="D90" s="772"/>
      <c r="E90" s="95"/>
      <c r="F90" s="322"/>
      <c r="G90" s="95"/>
      <c r="H90" s="772"/>
      <c r="I90" s="322"/>
      <c r="J90" s="322"/>
      <c r="K90" s="322"/>
    </row>
    <row r="91" spans="1:11" s="2" customFormat="1" ht="11.25" x14ac:dyDescent="0.2">
      <c r="A91" s="368"/>
      <c r="B91" s="323"/>
      <c r="C91" s="737"/>
      <c r="D91" s="772"/>
      <c r="E91" s="95"/>
      <c r="F91" s="322"/>
      <c r="G91" s="95"/>
      <c r="H91" s="772"/>
      <c r="I91" s="322"/>
      <c r="J91" s="322"/>
      <c r="K91" s="322"/>
    </row>
    <row r="92" spans="1:11" s="2" customFormat="1" ht="11.25" x14ac:dyDescent="0.2">
      <c r="A92" s="368"/>
      <c r="B92" s="323"/>
      <c r="C92" s="737"/>
      <c r="D92" s="772"/>
      <c r="E92" s="95"/>
      <c r="F92" s="322"/>
      <c r="G92" s="95"/>
      <c r="H92" s="772"/>
      <c r="I92" s="322"/>
      <c r="J92" s="322"/>
      <c r="K92" s="322"/>
    </row>
    <row r="93" spans="1:11" s="2" customFormat="1" ht="11.25" x14ac:dyDescent="0.2">
      <c r="A93" s="368"/>
      <c r="B93" s="323"/>
      <c r="C93" s="737"/>
      <c r="D93" s="772"/>
      <c r="E93" s="95"/>
      <c r="F93" s="322"/>
      <c r="G93" s="95"/>
      <c r="H93" s="772"/>
      <c r="I93" s="322"/>
      <c r="J93" s="322"/>
      <c r="K93" s="322"/>
    </row>
    <row r="94" spans="1:11" s="2" customFormat="1" ht="11.25" x14ac:dyDescent="0.2">
      <c r="A94" s="368"/>
      <c r="B94" s="323"/>
      <c r="C94" s="737"/>
      <c r="D94" s="772"/>
      <c r="E94" s="95"/>
      <c r="F94" s="322"/>
      <c r="G94" s="95"/>
      <c r="H94" s="772"/>
      <c r="I94" s="322"/>
      <c r="J94" s="322"/>
      <c r="K94" s="322"/>
    </row>
    <row r="95" spans="1:11" s="2" customFormat="1" ht="11.25" x14ac:dyDescent="0.2">
      <c r="A95" s="368"/>
      <c r="B95" s="323"/>
      <c r="C95" s="737"/>
      <c r="D95" s="772"/>
      <c r="E95" s="95"/>
      <c r="F95" s="322"/>
      <c r="G95" s="95"/>
      <c r="H95" s="772"/>
      <c r="I95" s="322"/>
      <c r="J95" s="322"/>
      <c r="K95" s="322"/>
    </row>
    <row r="96" spans="1:11" s="2" customFormat="1" ht="11.25" x14ac:dyDescent="0.2">
      <c r="A96" s="368"/>
      <c r="B96" s="323"/>
      <c r="C96" s="737"/>
      <c r="D96" s="772"/>
      <c r="E96" s="95"/>
      <c r="F96" s="322"/>
      <c r="G96" s="95"/>
      <c r="H96" s="772"/>
      <c r="I96" s="322"/>
      <c r="J96" s="322"/>
      <c r="K96" s="322"/>
    </row>
    <row r="97" spans="1:11" s="2" customFormat="1" ht="11.25" x14ac:dyDescent="0.2">
      <c r="A97" s="368"/>
      <c r="B97" s="323"/>
      <c r="C97" s="737"/>
      <c r="D97" s="772"/>
      <c r="E97" s="95"/>
      <c r="F97" s="322"/>
      <c r="G97" s="95"/>
      <c r="H97" s="772"/>
      <c r="I97" s="322"/>
      <c r="J97" s="322"/>
      <c r="K97" s="322"/>
    </row>
    <row r="98" spans="1:11" s="2" customFormat="1" ht="11.25" x14ac:dyDescent="0.2">
      <c r="A98" s="368"/>
      <c r="B98" s="323"/>
      <c r="C98" s="737"/>
      <c r="D98" s="772"/>
      <c r="E98" s="95"/>
      <c r="F98" s="322"/>
      <c r="G98" s="95"/>
      <c r="H98" s="772"/>
      <c r="I98" s="322"/>
      <c r="J98" s="322"/>
      <c r="K98" s="322"/>
    </row>
    <row r="99" spans="1:11" s="2" customFormat="1" ht="11.25" x14ac:dyDescent="0.2">
      <c r="A99" s="368"/>
      <c r="B99" s="323"/>
      <c r="C99" s="737"/>
      <c r="D99" s="772"/>
      <c r="E99" s="95"/>
      <c r="F99" s="322"/>
      <c r="G99" s="95"/>
      <c r="H99" s="772"/>
      <c r="I99" s="322"/>
      <c r="J99" s="322"/>
      <c r="K99" s="322"/>
    </row>
    <row r="100" spans="1:11" s="2" customFormat="1" ht="11.25" x14ac:dyDescent="0.2">
      <c r="A100" s="368"/>
      <c r="B100" s="323"/>
      <c r="C100" s="737"/>
      <c r="D100" s="772"/>
      <c r="E100" s="95"/>
      <c r="F100" s="322"/>
      <c r="G100" s="95"/>
      <c r="H100" s="772"/>
      <c r="I100" s="322"/>
      <c r="J100" s="322"/>
      <c r="K100" s="322"/>
    </row>
    <row r="101" spans="1:11" s="2" customFormat="1" ht="11.25" x14ac:dyDescent="0.2">
      <c r="A101" s="368"/>
      <c r="B101" s="323"/>
      <c r="C101" s="737"/>
      <c r="D101" s="772"/>
      <c r="E101" s="95"/>
      <c r="F101" s="322"/>
      <c r="G101" s="95"/>
      <c r="H101" s="772"/>
      <c r="I101" s="322"/>
      <c r="J101" s="322"/>
      <c r="K101" s="322"/>
    </row>
    <row r="102" spans="1:11" s="2" customFormat="1" ht="11.25" x14ac:dyDescent="0.2">
      <c r="A102" s="368"/>
      <c r="B102" s="323"/>
      <c r="C102" s="737"/>
      <c r="D102" s="772"/>
      <c r="E102" s="95"/>
      <c r="F102" s="322"/>
      <c r="G102" s="95"/>
      <c r="H102" s="772"/>
      <c r="I102" s="322"/>
      <c r="J102" s="322"/>
      <c r="K102" s="322"/>
    </row>
    <row r="103" spans="1:11" s="2" customFormat="1" ht="11.25" x14ac:dyDescent="0.2">
      <c r="A103" s="368"/>
      <c r="B103" s="323"/>
      <c r="C103" s="737"/>
      <c r="D103" s="772"/>
      <c r="E103" s="95"/>
      <c r="F103" s="322"/>
      <c r="G103" s="95"/>
      <c r="H103" s="772"/>
      <c r="I103" s="322"/>
      <c r="J103" s="322"/>
      <c r="K103" s="322"/>
    </row>
    <row r="104" spans="1:11" s="2" customFormat="1" ht="11.25" x14ac:dyDescent="0.2">
      <c r="A104" s="368"/>
      <c r="B104" s="323"/>
      <c r="C104" s="737"/>
      <c r="D104" s="772"/>
      <c r="E104" s="95"/>
      <c r="F104" s="322"/>
      <c r="G104" s="95"/>
      <c r="H104" s="772"/>
      <c r="I104" s="322"/>
      <c r="J104" s="322"/>
      <c r="K104" s="322"/>
    </row>
    <row r="105" spans="1:11" s="2" customFormat="1" ht="11.25" x14ac:dyDescent="0.2">
      <c r="A105" s="368"/>
      <c r="B105" s="323"/>
      <c r="C105" s="737"/>
      <c r="D105" s="772"/>
      <c r="E105" s="95"/>
      <c r="F105" s="322"/>
      <c r="G105" s="95"/>
      <c r="H105" s="772"/>
      <c r="I105" s="322"/>
      <c r="J105" s="322"/>
      <c r="K105" s="322"/>
    </row>
    <row r="106" spans="1:11" s="2" customFormat="1" ht="11.25" x14ac:dyDescent="0.2">
      <c r="A106" s="368"/>
      <c r="B106" s="323"/>
      <c r="C106" s="737"/>
      <c r="D106" s="772"/>
      <c r="E106" s="95"/>
      <c r="F106" s="322"/>
      <c r="G106" s="95"/>
      <c r="H106" s="772"/>
      <c r="I106" s="322"/>
      <c r="J106" s="322"/>
      <c r="K106" s="322"/>
    </row>
    <row r="107" spans="1:11" s="2" customFormat="1" ht="11.25" x14ac:dyDescent="0.2">
      <c r="A107" s="368"/>
      <c r="B107" s="323"/>
      <c r="C107" s="737"/>
      <c r="D107" s="772"/>
      <c r="E107" s="95"/>
      <c r="F107" s="322"/>
      <c r="G107" s="95"/>
      <c r="H107" s="772"/>
      <c r="I107" s="322"/>
      <c r="J107" s="322"/>
      <c r="K107" s="322"/>
    </row>
    <row r="108" spans="1:11" s="2" customFormat="1" ht="11.25" x14ac:dyDescent="0.2">
      <c r="A108" s="368"/>
      <c r="B108" s="323"/>
      <c r="C108" s="737"/>
      <c r="D108" s="772"/>
      <c r="E108" s="95"/>
      <c r="F108" s="322"/>
      <c r="G108" s="95"/>
      <c r="H108" s="772"/>
      <c r="I108" s="322"/>
      <c r="J108" s="322"/>
      <c r="K108" s="322"/>
    </row>
    <row r="109" spans="1:11" s="2" customFormat="1" ht="11.25" x14ac:dyDescent="0.2">
      <c r="A109" s="368"/>
      <c r="B109" s="323"/>
      <c r="C109" s="737"/>
      <c r="D109" s="772"/>
      <c r="E109" s="95"/>
      <c r="F109" s="322"/>
      <c r="G109" s="95"/>
      <c r="H109" s="772"/>
      <c r="I109" s="322"/>
      <c r="J109" s="322"/>
      <c r="K109" s="322"/>
    </row>
    <row r="110" spans="1:11" s="2" customFormat="1" ht="11.25" x14ac:dyDescent="0.2">
      <c r="A110" s="368"/>
      <c r="B110" s="323"/>
      <c r="C110" s="737"/>
      <c r="D110" s="772"/>
      <c r="E110" s="95"/>
      <c r="F110" s="322"/>
      <c r="G110" s="95"/>
      <c r="H110" s="772"/>
      <c r="I110" s="322"/>
      <c r="J110" s="322"/>
      <c r="K110" s="322"/>
    </row>
    <row r="111" spans="1:11" s="2" customFormat="1" ht="11.25" x14ac:dyDescent="0.2">
      <c r="A111" s="368"/>
      <c r="B111" s="323"/>
      <c r="C111" s="737"/>
      <c r="D111" s="772"/>
      <c r="E111" s="95"/>
      <c r="F111" s="322"/>
      <c r="G111" s="95"/>
      <c r="H111" s="772"/>
      <c r="I111" s="322"/>
      <c r="J111" s="322"/>
      <c r="K111" s="322"/>
    </row>
    <row r="112" spans="1:11" s="2" customFormat="1" ht="11.25" x14ac:dyDescent="0.2">
      <c r="A112" s="368"/>
      <c r="B112" s="323"/>
      <c r="C112" s="737"/>
      <c r="D112" s="772"/>
      <c r="E112" s="95"/>
      <c r="F112" s="322"/>
      <c r="G112" s="95"/>
      <c r="H112" s="772"/>
      <c r="I112" s="322"/>
      <c r="J112" s="322"/>
      <c r="K112" s="322"/>
    </row>
    <row r="113" spans="1:11" s="2" customFormat="1" ht="11.25" x14ac:dyDescent="0.2">
      <c r="A113" s="368"/>
      <c r="B113" s="323"/>
      <c r="C113" s="737"/>
      <c r="D113" s="772"/>
      <c r="E113" s="95"/>
      <c r="F113" s="322"/>
      <c r="G113" s="95"/>
      <c r="H113" s="772"/>
      <c r="I113" s="322"/>
      <c r="J113" s="322"/>
      <c r="K113" s="322"/>
    </row>
    <row r="114" spans="1:11" s="2" customFormat="1" ht="11.25" x14ac:dyDescent="0.2">
      <c r="A114" s="368"/>
      <c r="B114" s="323"/>
      <c r="C114" s="737"/>
      <c r="D114" s="772"/>
      <c r="E114" s="95"/>
      <c r="F114" s="322"/>
      <c r="G114" s="95"/>
      <c r="H114" s="772"/>
      <c r="I114" s="322"/>
      <c r="J114" s="322"/>
      <c r="K114" s="322"/>
    </row>
    <row r="115" spans="1:11" s="2" customFormat="1" ht="11.25" x14ac:dyDescent="0.2">
      <c r="A115" s="368"/>
      <c r="B115" s="323"/>
      <c r="C115" s="737"/>
      <c r="D115" s="772"/>
      <c r="E115" s="95"/>
      <c r="F115" s="322"/>
      <c r="G115" s="95"/>
      <c r="H115" s="772"/>
      <c r="I115" s="322"/>
      <c r="J115" s="322"/>
      <c r="K115" s="322"/>
    </row>
    <row r="116" spans="1:11" s="2" customFormat="1" ht="11.25" x14ac:dyDescent="0.2">
      <c r="A116" s="368"/>
      <c r="B116" s="323"/>
      <c r="C116" s="737"/>
      <c r="D116" s="772"/>
      <c r="E116" s="95"/>
      <c r="F116" s="322"/>
      <c r="G116" s="95"/>
      <c r="H116" s="772"/>
      <c r="I116" s="322"/>
      <c r="J116" s="322"/>
      <c r="K116" s="322"/>
    </row>
    <row r="117" spans="1:11" s="2" customFormat="1" ht="11.25" x14ac:dyDescent="0.2">
      <c r="A117" s="368"/>
      <c r="B117" s="323"/>
      <c r="C117" s="737"/>
      <c r="D117" s="772"/>
      <c r="E117" s="95"/>
      <c r="F117" s="322"/>
      <c r="G117" s="95"/>
      <c r="H117" s="772"/>
      <c r="I117" s="322"/>
      <c r="J117" s="322"/>
      <c r="K117" s="322"/>
    </row>
    <row r="118" spans="1:11" s="2" customFormat="1" ht="11.25" x14ac:dyDescent="0.2">
      <c r="A118" s="368"/>
      <c r="B118" s="323"/>
      <c r="C118" s="737"/>
      <c r="D118" s="772"/>
      <c r="E118" s="95"/>
      <c r="F118" s="322"/>
      <c r="G118" s="95"/>
      <c r="H118" s="772"/>
      <c r="I118" s="322"/>
      <c r="J118" s="322"/>
      <c r="K118" s="322"/>
    </row>
    <row r="119" spans="1:11" s="2" customFormat="1" ht="11.25" x14ac:dyDescent="0.2">
      <c r="A119" s="368"/>
      <c r="B119" s="323"/>
      <c r="C119" s="737"/>
      <c r="D119" s="772"/>
      <c r="E119" s="95"/>
      <c r="F119" s="322"/>
      <c r="G119" s="95"/>
      <c r="H119" s="772"/>
      <c r="I119" s="322"/>
      <c r="J119" s="322"/>
      <c r="K119" s="322"/>
    </row>
    <row r="120" spans="1:11" s="2" customFormat="1" ht="11.25" x14ac:dyDescent="0.2">
      <c r="A120" s="368"/>
      <c r="B120" s="323"/>
      <c r="C120" s="737"/>
      <c r="D120" s="772"/>
      <c r="E120" s="95"/>
      <c r="F120" s="322"/>
      <c r="G120" s="95"/>
      <c r="H120" s="772"/>
      <c r="I120" s="322"/>
      <c r="J120" s="322"/>
      <c r="K120" s="322"/>
    </row>
    <row r="121" spans="1:11" s="2" customFormat="1" ht="11.25" x14ac:dyDescent="0.2">
      <c r="A121" s="368"/>
      <c r="B121" s="323"/>
      <c r="C121" s="737"/>
      <c r="D121" s="772"/>
      <c r="E121" s="95"/>
      <c r="F121" s="322"/>
      <c r="G121" s="95"/>
      <c r="H121" s="772"/>
      <c r="I121" s="322"/>
      <c r="J121" s="322"/>
      <c r="K121" s="322"/>
    </row>
    <row r="122" spans="1:11" s="2" customFormat="1" ht="11.25" x14ac:dyDescent="0.2">
      <c r="A122" s="368"/>
      <c r="B122" s="323"/>
      <c r="C122" s="737"/>
      <c r="D122" s="772"/>
      <c r="E122" s="95"/>
      <c r="F122" s="322"/>
      <c r="G122" s="95"/>
      <c r="H122" s="772"/>
      <c r="I122" s="322"/>
      <c r="J122" s="322"/>
      <c r="K122" s="322"/>
    </row>
    <row r="123" spans="1:11" s="2" customFormat="1" ht="11.25" x14ac:dyDescent="0.2">
      <c r="A123" s="368"/>
      <c r="B123" s="323"/>
      <c r="C123" s="737"/>
      <c r="D123" s="772"/>
      <c r="E123" s="95"/>
      <c r="F123" s="322"/>
      <c r="G123" s="95"/>
      <c r="H123" s="772"/>
      <c r="I123" s="322"/>
      <c r="J123" s="322"/>
      <c r="K123" s="322"/>
    </row>
    <row r="124" spans="1:11" s="2" customFormat="1" ht="11.25" x14ac:dyDescent="0.2">
      <c r="A124" s="368"/>
      <c r="B124" s="323"/>
      <c r="C124" s="737"/>
      <c r="D124" s="772"/>
      <c r="E124" s="95"/>
      <c r="F124" s="322"/>
      <c r="G124" s="95"/>
      <c r="H124" s="772"/>
      <c r="I124" s="322"/>
      <c r="J124" s="322"/>
      <c r="K124" s="322"/>
    </row>
    <row r="125" spans="1:11" s="2" customFormat="1" ht="11.25" x14ac:dyDescent="0.2">
      <c r="A125" s="368"/>
      <c r="B125" s="323"/>
      <c r="C125" s="737"/>
      <c r="D125" s="772"/>
      <c r="E125" s="95"/>
      <c r="F125" s="322"/>
      <c r="G125" s="95"/>
      <c r="H125" s="772"/>
      <c r="I125" s="322"/>
      <c r="J125" s="322"/>
      <c r="K125" s="322"/>
    </row>
    <row r="126" spans="1:11" s="2" customFormat="1" ht="11.25" x14ac:dyDescent="0.2">
      <c r="A126" s="368"/>
      <c r="B126" s="323"/>
      <c r="C126" s="737"/>
      <c r="D126" s="772"/>
      <c r="E126" s="95"/>
      <c r="F126" s="322"/>
      <c r="G126" s="95"/>
      <c r="H126" s="772"/>
      <c r="I126" s="322"/>
      <c r="J126" s="322"/>
      <c r="K126" s="322"/>
    </row>
    <row r="127" spans="1:11" s="2" customFormat="1" ht="11.25" x14ac:dyDescent="0.2">
      <c r="A127" s="368"/>
      <c r="B127" s="323"/>
      <c r="C127" s="737"/>
      <c r="D127" s="772"/>
      <c r="E127" s="95"/>
      <c r="F127" s="322"/>
      <c r="G127" s="95"/>
      <c r="H127" s="772"/>
      <c r="I127" s="322"/>
      <c r="J127" s="322"/>
      <c r="K127" s="322"/>
    </row>
    <row r="128" spans="1:11" s="2" customFormat="1" ht="11.25" x14ac:dyDescent="0.2">
      <c r="A128" s="368"/>
      <c r="B128" s="323"/>
      <c r="C128" s="737"/>
      <c r="D128" s="772"/>
      <c r="E128" s="95"/>
      <c r="F128" s="322"/>
      <c r="G128" s="95"/>
      <c r="H128" s="772"/>
      <c r="I128" s="322"/>
      <c r="J128" s="322"/>
      <c r="K128" s="322"/>
    </row>
    <row r="129" spans="1:11" s="2" customFormat="1" ht="11.25" x14ac:dyDescent="0.2">
      <c r="A129" s="368"/>
      <c r="B129" s="323"/>
      <c r="C129" s="737"/>
      <c r="D129" s="772"/>
      <c r="E129" s="95"/>
      <c r="F129" s="322"/>
      <c r="G129" s="95"/>
      <c r="H129" s="772"/>
      <c r="I129" s="322"/>
      <c r="J129" s="322"/>
      <c r="K129" s="322"/>
    </row>
    <row r="130" spans="1:11" s="2" customFormat="1" ht="11.25" x14ac:dyDescent="0.2">
      <c r="A130" s="368"/>
      <c r="B130" s="323"/>
      <c r="C130" s="737"/>
      <c r="D130" s="772"/>
      <c r="E130" s="95"/>
      <c r="F130" s="322"/>
      <c r="G130" s="95"/>
      <c r="H130" s="772"/>
      <c r="I130" s="322"/>
      <c r="J130" s="322"/>
      <c r="K130" s="322"/>
    </row>
    <row r="131" spans="1:11" s="2" customFormat="1" ht="11.25" x14ac:dyDescent="0.2">
      <c r="A131" s="368"/>
      <c r="B131" s="323"/>
      <c r="C131" s="737"/>
      <c r="D131" s="772"/>
      <c r="E131" s="95"/>
      <c r="F131" s="322"/>
      <c r="G131" s="95"/>
      <c r="H131" s="772"/>
      <c r="I131" s="322"/>
      <c r="J131" s="322"/>
      <c r="K131" s="322"/>
    </row>
    <row r="132" spans="1:11" s="2" customFormat="1" ht="11.25" x14ac:dyDescent="0.2">
      <c r="A132" s="368"/>
      <c r="B132" s="323"/>
      <c r="C132" s="737"/>
      <c r="D132" s="772"/>
      <c r="E132" s="95"/>
      <c r="F132" s="322"/>
      <c r="G132" s="95"/>
      <c r="H132" s="772"/>
      <c r="I132" s="322"/>
      <c r="J132" s="322"/>
      <c r="K132" s="322"/>
    </row>
    <row r="133" spans="1:11" s="2" customFormat="1" ht="11.25" x14ac:dyDescent="0.2">
      <c r="A133" s="368"/>
      <c r="B133" s="323"/>
      <c r="C133" s="737"/>
      <c r="D133" s="772"/>
      <c r="E133" s="95"/>
      <c r="F133" s="322"/>
      <c r="G133" s="95"/>
      <c r="H133" s="772"/>
      <c r="I133" s="322"/>
      <c r="J133" s="322"/>
      <c r="K133" s="322"/>
    </row>
    <row r="134" spans="1:11" s="2" customFormat="1" ht="11.25" x14ac:dyDescent="0.2">
      <c r="A134" s="368"/>
      <c r="B134" s="323"/>
      <c r="C134" s="737"/>
      <c r="D134" s="772"/>
      <c r="E134" s="95"/>
      <c r="F134" s="322"/>
      <c r="G134" s="95"/>
      <c r="H134" s="772"/>
      <c r="I134" s="322"/>
      <c r="J134" s="322"/>
      <c r="K134" s="322"/>
    </row>
    <row r="135" spans="1:11" s="2" customFormat="1" ht="11.25" x14ac:dyDescent="0.2">
      <c r="A135" s="368"/>
      <c r="B135" s="323"/>
      <c r="C135" s="737"/>
      <c r="D135" s="772"/>
      <c r="E135" s="95"/>
      <c r="F135" s="322"/>
      <c r="G135" s="95"/>
      <c r="H135" s="772"/>
      <c r="I135" s="322"/>
      <c r="J135" s="322"/>
      <c r="K135" s="322"/>
    </row>
    <row r="136" spans="1:11" s="2" customFormat="1" ht="11.25" x14ac:dyDescent="0.2">
      <c r="A136" s="368"/>
      <c r="B136" s="323"/>
      <c r="C136" s="737"/>
      <c r="D136" s="772"/>
      <c r="E136" s="95"/>
      <c r="F136" s="322"/>
      <c r="G136" s="95"/>
      <c r="H136" s="772"/>
      <c r="I136" s="322"/>
      <c r="J136" s="322"/>
      <c r="K136" s="322"/>
    </row>
    <row r="137" spans="1:11" s="2" customFormat="1" ht="11.25" x14ac:dyDescent="0.2">
      <c r="A137" s="368"/>
      <c r="B137" s="323"/>
      <c r="C137" s="737"/>
      <c r="D137" s="772"/>
      <c r="E137" s="95"/>
      <c r="F137" s="322"/>
      <c r="G137" s="95"/>
      <c r="H137" s="772"/>
      <c r="I137" s="322"/>
      <c r="J137" s="322"/>
      <c r="K137" s="322"/>
    </row>
    <row r="138" spans="1:11" s="2" customFormat="1" ht="11.25" x14ac:dyDescent="0.2">
      <c r="A138" s="368"/>
      <c r="B138" s="323"/>
      <c r="C138" s="737"/>
      <c r="D138" s="772"/>
      <c r="E138" s="95"/>
      <c r="F138" s="322"/>
      <c r="G138" s="95"/>
      <c r="H138" s="772"/>
      <c r="I138" s="322"/>
      <c r="J138" s="322"/>
      <c r="K138" s="322"/>
    </row>
    <row r="139" spans="1:11" s="2" customFormat="1" ht="11.25" x14ac:dyDescent="0.2">
      <c r="A139" s="368"/>
      <c r="B139" s="323"/>
      <c r="C139" s="737"/>
      <c r="D139" s="772"/>
      <c r="E139" s="95"/>
      <c r="F139" s="322"/>
      <c r="G139" s="95"/>
      <c r="H139" s="772"/>
      <c r="I139" s="322"/>
      <c r="J139" s="322"/>
      <c r="K139" s="322"/>
    </row>
    <row r="140" spans="1:11" s="2" customFormat="1" ht="11.25" x14ac:dyDescent="0.2">
      <c r="A140" s="368"/>
      <c r="B140" s="323"/>
      <c r="C140" s="737"/>
      <c r="D140" s="772"/>
      <c r="E140" s="95"/>
      <c r="F140" s="322"/>
      <c r="G140" s="95"/>
      <c r="H140" s="772"/>
      <c r="I140" s="322"/>
      <c r="J140" s="322"/>
      <c r="K140" s="322"/>
    </row>
    <row r="141" spans="1:11" s="2" customFormat="1" ht="11.25" x14ac:dyDescent="0.2">
      <c r="A141" s="368"/>
      <c r="B141" s="323"/>
      <c r="C141" s="737"/>
      <c r="D141" s="772"/>
      <c r="E141" s="95"/>
      <c r="F141" s="322"/>
      <c r="G141" s="95"/>
      <c r="H141" s="772"/>
      <c r="I141" s="322"/>
      <c r="J141" s="322"/>
      <c r="K141" s="322"/>
    </row>
    <row r="142" spans="1:11" s="2" customFormat="1" ht="11.25" x14ac:dyDescent="0.2">
      <c r="A142" s="368"/>
      <c r="B142" s="323"/>
      <c r="C142" s="737"/>
      <c r="D142" s="772"/>
      <c r="E142" s="95"/>
      <c r="F142" s="322"/>
      <c r="G142" s="95"/>
      <c r="H142" s="772"/>
      <c r="I142" s="322"/>
      <c r="J142" s="322"/>
      <c r="K142" s="322"/>
    </row>
    <row r="143" spans="1:11" s="2" customFormat="1" ht="11.25" x14ac:dyDescent="0.2">
      <c r="A143" s="368"/>
      <c r="B143" s="323"/>
      <c r="C143" s="737"/>
      <c r="D143" s="772"/>
      <c r="E143" s="95"/>
      <c r="F143" s="322"/>
      <c r="G143" s="95"/>
      <c r="H143" s="772"/>
      <c r="I143" s="322"/>
      <c r="J143" s="322"/>
      <c r="K143" s="322"/>
    </row>
    <row r="144" spans="1:11" s="2" customFormat="1" ht="11.25" x14ac:dyDescent="0.2">
      <c r="A144" s="368"/>
      <c r="B144" s="323"/>
      <c r="C144" s="737"/>
      <c r="D144" s="772"/>
      <c r="E144" s="95"/>
      <c r="F144" s="322"/>
      <c r="G144" s="95"/>
      <c r="H144" s="772"/>
      <c r="I144" s="322"/>
      <c r="J144" s="322"/>
      <c r="K144" s="322"/>
    </row>
    <row r="145" spans="1:11" s="2" customFormat="1" ht="11.25" x14ac:dyDescent="0.2">
      <c r="A145" s="368"/>
      <c r="B145" s="323"/>
      <c r="C145" s="737"/>
      <c r="D145" s="772"/>
      <c r="E145" s="95"/>
      <c r="F145" s="322"/>
      <c r="G145" s="95"/>
      <c r="H145" s="772"/>
      <c r="I145" s="322"/>
      <c r="J145" s="322"/>
      <c r="K145" s="322"/>
    </row>
    <row r="146" spans="1:11" s="2" customFormat="1" ht="11.25" x14ac:dyDescent="0.2">
      <c r="A146" s="368"/>
      <c r="B146" s="323"/>
      <c r="C146" s="737"/>
      <c r="D146" s="772"/>
      <c r="E146" s="95"/>
      <c r="F146" s="322"/>
      <c r="G146" s="95"/>
      <c r="H146" s="772"/>
      <c r="I146" s="322"/>
      <c r="J146" s="322"/>
      <c r="K146" s="322"/>
    </row>
    <row r="147" spans="1:11" s="2" customFormat="1" ht="11.25" x14ac:dyDescent="0.2">
      <c r="A147" s="368"/>
      <c r="B147" s="323"/>
      <c r="C147" s="737"/>
      <c r="D147" s="772"/>
      <c r="E147" s="95"/>
      <c r="F147" s="322"/>
      <c r="G147" s="95"/>
      <c r="H147" s="772"/>
      <c r="I147" s="322"/>
      <c r="J147" s="322"/>
      <c r="K147" s="322"/>
    </row>
    <row r="148" spans="1:11" s="2" customFormat="1" ht="11.25" x14ac:dyDescent="0.2">
      <c r="A148" s="368"/>
      <c r="B148" s="323"/>
      <c r="C148" s="737"/>
      <c r="D148" s="772"/>
      <c r="E148" s="95"/>
      <c r="F148" s="322"/>
      <c r="G148" s="95"/>
      <c r="H148" s="772"/>
      <c r="I148" s="322"/>
      <c r="J148" s="322"/>
      <c r="K148" s="322"/>
    </row>
    <row r="149" spans="1:11" s="2" customFormat="1" ht="11.25" x14ac:dyDescent="0.2">
      <c r="A149" s="368"/>
      <c r="B149" s="323"/>
      <c r="C149" s="737"/>
      <c r="D149" s="772"/>
      <c r="E149" s="95"/>
      <c r="F149" s="322"/>
      <c r="G149" s="95"/>
      <c r="H149" s="772"/>
      <c r="I149" s="322"/>
      <c r="J149" s="322"/>
      <c r="K149" s="322"/>
    </row>
    <row r="150" spans="1:11" s="2" customFormat="1" ht="11.25" x14ac:dyDescent="0.2">
      <c r="A150" s="368"/>
      <c r="B150" s="323"/>
      <c r="C150" s="737"/>
      <c r="D150" s="772"/>
      <c r="E150" s="95"/>
      <c r="F150" s="322"/>
      <c r="G150" s="95"/>
      <c r="H150" s="772"/>
      <c r="I150" s="322"/>
      <c r="J150" s="322"/>
      <c r="K150" s="322"/>
    </row>
    <row r="151" spans="1:11" s="2" customFormat="1" ht="11.25" x14ac:dyDescent="0.2">
      <c r="A151" s="368"/>
      <c r="B151" s="323"/>
      <c r="C151" s="737"/>
      <c r="D151" s="772"/>
      <c r="E151" s="95"/>
      <c r="F151" s="322"/>
      <c r="G151" s="95"/>
      <c r="H151" s="772"/>
      <c r="I151" s="322"/>
      <c r="J151" s="322"/>
      <c r="K151" s="322"/>
    </row>
    <row r="152" spans="1:11" s="2" customFormat="1" ht="11.25" x14ac:dyDescent="0.2">
      <c r="A152" s="368"/>
      <c r="B152" s="323"/>
      <c r="C152" s="737"/>
      <c r="D152" s="772"/>
      <c r="E152" s="95"/>
      <c r="F152" s="322"/>
      <c r="G152" s="95"/>
      <c r="H152" s="772"/>
      <c r="I152" s="322"/>
      <c r="J152" s="322"/>
      <c r="K152" s="322"/>
    </row>
    <row r="153" spans="1:11" s="2" customFormat="1" ht="11.25" x14ac:dyDescent="0.2">
      <c r="A153" s="368"/>
      <c r="B153" s="323"/>
      <c r="C153" s="737"/>
      <c r="D153" s="772"/>
      <c r="E153" s="95"/>
      <c r="F153" s="322"/>
      <c r="G153" s="95"/>
      <c r="H153" s="772"/>
      <c r="I153" s="322"/>
      <c r="J153" s="322"/>
      <c r="K153" s="322"/>
    </row>
    <row r="154" spans="1:11" s="2" customFormat="1" ht="11.25" x14ac:dyDescent="0.2">
      <c r="A154" s="368"/>
      <c r="B154" s="323"/>
      <c r="C154" s="737"/>
      <c r="D154" s="772"/>
      <c r="E154" s="95"/>
      <c r="F154" s="322"/>
      <c r="G154" s="95"/>
      <c r="H154" s="772"/>
      <c r="I154" s="322"/>
      <c r="J154" s="322"/>
      <c r="K154" s="322"/>
    </row>
    <row r="155" spans="1:11" s="2" customFormat="1" ht="11.25" x14ac:dyDescent="0.2">
      <c r="A155" s="368"/>
      <c r="B155" s="323"/>
      <c r="C155" s="737"/>
      <c r="D155" s="772"/>
      <c r="E155" s="95"/>
      <c r="F155" s="322"/>
      <c r="G155" s="95"/>
      <c r="H155" s="772"/>
      <c r="I155" s="322"/>
      <c r="J155" s="322"/>
      <c r="K155" s="322"/>
    </row>
    <row r="156" spans="1:11" s="2" customFormat="1" ht="11.25" x14ac:dyDescent="0.2">
      <c r="A156" s="368"/>
      <c r="B156" s="323"/>
      <c r="C156" s="737"/>
      <c r="D156" s="772"/>
      <c r="E156" s="95"/>
      <c r="F156" s="322"/>
      <c r="G156" s="95"/>
      <c r="H156" s="772"/>
      <c r="I156" s="322"/>
      <c r="J156" s="322"/>
      <c r="K156" s="322"/>
    </row>
    <row r="157" spans="1:11" s="2" customFormat="1" ht="11.25" x14ac:dyDescent="0.2">
      <c r="A157" s="368"/>
      <c r="B157" s="323"/>
      <c r="C157" s="737"/>
      <c r="D157" s="772"/>
      <c r="E157" s="95"/>
      <c r="F157" s="322"/>
      <c r="G157" s="95"/>
      <c r="H157" s="772"/>
      <c r="I157" s="322"/>
      <c r="J157" s="322"/>
      <c r="K157" s="322"/>
    </row>
    <row r="158" spans="1:11" s="2" customFormat="1" ht="11.25" x14ac:dyDescent="0.2">
      <c r="A158" s="368"/>
      <c r="B158" s="323"/>
      <c r="C158" s="737"/>
      <c r="D158" s="772"/>
      <c r="E158" s="95"/>
      <c r="F158" s="322"/>
      <c r="G158" s="95"/>
      <c r="H158" s="772"/>
      <c r="I158" s="322"/>
      <c r="J158" s="322"/>
      <c r="K158" s="322"/>
    </row>
    <row r="159" spans="1:11" s="2" customFormat="1" ht="11.25" x14ac:dyDescent="0.2">
      <c r="A159" s="368"/>
      <c r="B159" s="323"/>
      <c r="C159" s="737"/>
      <c r="D159" s="772"/>
      <c r="E159" s="95"/>
      <c r="F159" s="322"/>
      <c r="G159" s="95"/>
      <c r="H159" s="772"/>
      <c r="I159" s="322"/>
      <c r="J159" s="322"/>
      <c r="K159" s="322"/>
    </row>
    <row r="160" spans="1:11" s="2" customFormat="1" ht="11.25" x14ac:dyDescent="0.2">
      <c r="A160" s="368"/>
      <c r="B160" s="323"/>
      <c r="C160" s="737"/>
      <c r="D160" s="772"/>
      <c r="E160" s="95"/>
      <c r="F160" s="322"/>
      <c r="G160" s="95"/>
      <c r="H160" s="772"/>
      <c r="I160" s="322"/>
      <c r="J160" s="322"/>
      <c r="K160" s="322"/>
    </row>
    <row r="161" spans="1:11" s="2" customFormat="1" ht="11.25" x14ac:dyDescent="0.2">
      <c r="A161" s="368"/>
      <c r="B161" s="323"/>
      <c r="C161" s="737"/>
      <c r="D161" s="772"/>
      <c r="E161" s="95"/>
      <c r="F161" s="322"/>
      <c r="G161" s="95"/>
      <c r="H161" s="772"/>
      <c r="I161" s="322"/>
      <c r="J161" s="322"/>
      <c r="K161" s="322"/>
    </row>
    <row r="162" spans="1:11" s="2" customFormat="1" ht="11.25" x14ac:dyDescent="0.2">
      <c r="A162" s="368"/>
      <c r="B162" s="323"/>
      <c r="C162" s="737"/>
      <c r="D162" s="772"/>
      <c r="E162" s="95"/>
      <c r="F162" s="322"/>
      <c r="G162" s="95"/>
      <c r="H162" s="772"/>
      <c r="I162" s="322"/>
      <c r="J162" s="322"/>
      <c r="K162" s="322"/>
    </row>
    <row r="163" spans="1:11" s="2" customFormat="1" ht="11.25" x14ac:dyDescent="0.2">
      <c r="A163" s="368"/>
      <c r="B163" s="323"/>
      <c r="C163" s="737"/>
      <c r="D163" s="772"/>
      <c r="E163" s="95"/>
      <c r="F163" s="322"/>
      <c r="G163" s="95"/>
      <c r="H163" s="772"/>
      <c r="I163" s="322"/>
      <c r="J163" s="322"/>
      <c r="K163" s="322"/>
    </row>
    <row r="164" spans="1:11" s="2" customFormat="1" ht="11.25" x14ac:dyDescent="0.2">
      <c r="A164" s="368"/>
      <c r="B164" s="323"/>
      <c r="C164" s="737"/>
      <c r="D164" s="772"/>
      <c r="E164" s="95"/>
      <c r="F164" s="322"/>
      <c r="G164" s="95"/>
      <c r="H164" s="772"/>
      <c r="I164" s="322"/>
      <c r="J164" s="322"/>
      <c r="K164" s="322"/>
    </row>
    <row r="165" spans="1:11" s="2" customFormat="1" ht="11.25" x14ac:dyDescent="0.2">
      <c r="A165" s="368"/>
      <c r="B165" s="323"/>
      <c r="C165" s="737"/>
      <c r="D165" s="772"/>
      <c r="E165" s="95"/>
      <c r="F165" s="322"/>
      <c r="G165" s="95"/>
      <c r="H165" s="772"/>
      <c r="I165" s="322"/>
      <c r="J165" s="322"/>
      <c r="K165" s="322"/>
    </row>
    <row r="166" spans="1:11" s="2" customFormat="1" ht="11.25" x14ac:dyDescent="0.2">
      <c r="A166" s="368"/>
      <c r="B166" s="323"/>
      <c r="C166" s="737"/>
      <c r="D166" s="772"/>
      <c r="E166" s="95"/>
      <c r="F166" s="322"/>
      <c r="G166" s="95"/>
      <c r="H166" s="772"/>
      <c r="I166" s="322"/>
      <c r="J166" s="322"/>
      <c r="K166" s="322"/>
    </row>
    <row r="167" spans="1:11" s="2" customFormat="1" ht="11.25" x14ac:dyDescent="0.2">
      <c r="A167" s="368"/>
      <c r="B167" s="323"/>
      <c r="C167" s="737"/>
      <c r="D167" s="772"/>
      <c r="E167" s="95"/>
      <c r="F167" s="322"/>
      <c r="G167" s="95"/>
      <c r="H167" s="772"/>
      <c r="I167" s="322"/>
      <c r="J167" s="322"/>
      <c r="K167" s="322"/>
    </row>
    <row r="168" spans="1:11" s="2" customFormat="1" ht="11.25" x14ac:dyDescent="0.2">
      <c r="A168" s="368"/>
      <c r="B168" s="323"/>
      <c r="C168" s="737"/>
      <c r="D168" s="772"/>
      <c r="E168" s="95"/>
      <c r="F168" s="322"/>
      <c r="G168" s="95"/>
      <c r="H168" s="772"/>
      <c r="I168" s="322"/>
      <c r="J168" s="322"/>
      <c r="K168" s="322"/>
    </row>
    <row r="169" spans="1:11" s="2" customFormat="1" ht="11.25" x14ac:dyDescent="0.2">
      <c r="A169" s="368"/>
      <c r="B169" s="323"/>
      <c r="C169" s="737"/>
      <c r="D169" s="772"/>
      <c r="E169" s="95"/>
      <c r="F169" s="322"/>
      <c r="G169" s="95"/>
      <c r="H169" s="772"/>
      <c r="I169" s="322"/>
      <c r="J169" s="322"/>
      <c r="K169" s="322"/>
    </row>
    <row r="170" spans="1:11" s="2" customFormat="1" ht="11.25" x14ac:dyDescent="0.2">
      <c r="A170" s="368"/>
      <c r="B170" s="323"/>
      <c r="C170" s="737"/>
      <c r="D170" s="772"/>
      <c r="E170" s="95"/>
      <c r="F170" s="322"/>
      <c r="G170" s="95"/>
      <c r="H170" s="772"/>
      <c r="I170" s="322"/>
      <c r="J170" s="322"/>
      <c r="K170" s="322"/>
    </row>
    <row r="171" spans="1:11" s="2" customFormat="1" ht="11.25" x14ac:dyDescent="0.2">
      <c r="A171" s="368"/>
      <c r="B171" s="323"/>
      <c r="C171" s="737"/>
      <c r="D171" s="772"/>
      <c r="E171" s="95"/>
      <c r="F171" s="322"/>
      <c r="G171" s="95"/>
      <c r="H171" s="772"/>
      <c r="I171" s="322"/>
      <c r="J171" s="322"/>
      <c r="K171" s="322"/>
    </row>
    <row r="172" spans="1:11" s="2" customFormat="1" ht="11.25" x14ac:dyDescent="0.2">
      <c r="A172" s="368"/>
      <c r="B172" s="323"/>
      <c r="C172" s="737"/>
      <c r="D172" s="772"/>
      <c r="E172" s="95"/>
      <c r="F172" s="322"/>
      <c r="G172" s="95"/>
      <c r="H172" s="772"/>
      <c r="I172" s="322"/>
      <c r="J172" s="322"/>
      <c r="K172" s="322"/>
    </row>
    <row r="173" spans="1:11" s="2" customFormat="1" ht="11.25" x14ac:dyDescent="0.2">
      <c r="A173" s="368"/>
      <c r="B173" s="323"/>
      <c r="C173" s="737"/>
      <c r="D173" s="772"/>
      <c r="E173" s="95"/>
      <c r="F173" s="322"/>
      <c r="G173" s="95"/>
      <c r="H173" s="772"/>
      <c r="I173" s="322"/>
      <c r="J173" s="322"/>
      <c r="K173" s="322"/>
    </row>
    <row r="174" spans="1:11" s="2" customFormat="1" ht="11.25" x14ac:dyDescent="0.2">
      <c r="A174" s="368"/>
      <c r="B174" s="323"/>
      <c r="C174" s="737"/>
      <c r="D174" s="772"/>
      <c r="E174" s="95"/>
      <c r="F174" s="322"/>
      <c r="G174" s="95"/>
      <c r="H174" s="772"/>
      <c r="I174" s="322"/>
      <c r="J174" s="322"/>
      <c r="K174" s="322"/>
    </row>
    <row r="175" spans="1:11" s="2" customFormat="1" ht="11.25" x14ac:dyDescent="0.2">
      <c r="A175" s="368"/>
      <c r="B175" s="323"/>
      <c r="C175" s="737"/>
      <c r="D175" s="772"/>
      <c r="E175" s="95"/>
      <c r="F175" s="322"/>
      <c r="G175" s="95"/>
      <c r="H175" s="772"/>
      <c r="I175" s="322"/>
      <c r="J175" s="322"/>
      <c r="K175" s="322"/>
    </row>
    <row r="176" spans="1:11" s="2" customFormat="1" ht="11.25" x14ac:dyDescent="0.2">
      <c r="A176" s="368"/>
      <c r="B176" s="323"/>
      <c r="C176" s="737"/>
      <c r="D176" s="772"/>
      <c r="E176" s="95"/>
      <c r="F176" s="322"/>
      <c r="G176" s="95"/>
      <c r="H176" s="772"/>
      <c r="I176" s="322"/>
      <c r="J176" s="322"/>
      <c r="K176" s="322"/>
    </row>
    <row r="177" spans="1:11" s="2" customFormat="1" ht="11.25" x14ac:dyDescent="0.2">
      <c r="A177" s="368"/>
      <c r="B177" s="323"/>
      <c r="C177" s="737"/>
      <c r="D177" s="772"/>
      <c r="E177" s="95"/>
      <c r="F177" s="322"/>
      <c r="G177" s="95"/>
      <c r="H177" s="772"/>
      <c r="I177" s="322"/>
      <c r="J177" s="322"/>
      <c r="K177" s="322"/>
    </row>
    <row r="178" spans="1:11" s="2" customFormat="1" ht="11.25" x14ac:dyDescent="0.2">
      <c r="A178" s="368"/>
      <c r="B178" s="323"/>
      <c r="C178" s="737"/>
      <c r="D178" s="772"/>
      <c r="E178" s="95"/>
      <c r="F178" s="322"/>
      <c r="G178" s="95"/>
      <c r="H178" s="772"/>
      <c r="I178" s="322"/>
      <c r="J178" s="322"/>
      <c r="K178" s="322"/>
    </row>
    <row r="179" spans="1:11" s="2" customFormat="1" ht="11.25" x14ac:dyDescent="0.2">
      <c r="A179" s="368"/>
      <c r="B179" s="323"/>
      <c r="C179" s="737"/>
      <c r="D179" s="772"/>
      <c r="E179" s="95"/>
      <c r="F179" s="322"/>
      <c r="G179" s="95"/>
      <c r="H179" s="772"/>
      <c r="I179" s="322"/>
      <c r="J179" s="322"/>
      <c r="K179" s="322"/>
    </row>
    <row r="180" spans="1:11" s="2" customFormat="1" ht="11.25" x14ac:dyDescent="0.2">
      <c r="A180" s="368"/>
      <c r="B180" s="323"/>
      <c r="C180" s="737"/>
      <c r="D180" s="772"/>
      <c r="E180" s="95"/>
      <c r="F180" s="322"/>
      <c r="G180" s="95"/>
      <c r="H180" s="772"/>
      <c r="I180" s="322"/>
      <c r="J180" s="322"/>
      <c r="K180" s="322"/>
    </row>
    <row r="181" spans="1:11" s="2" customFormat="1" ht="11.25" x14ac:dyDescent="0.2">
      <c r="A181" s="368"/>
      <c r="B181" s="323"/>
      <c r="C181" s="737"/>
      <c r="D181" s="772"/>
      <c r="E181" s="95"/>
      <c r="F181" s="322"/>
      <c r="G181" s="95"/>
      <c r="H181" s="772"/>
      <c r="I181" s="322"/>
      <c r="J181" s="322"/>
      <c r="K181" s="322"/>
    </row>
    <row r="182" spans="1:11" s="2" customFormat="1" ht="11.25" x14ac:dyDescent="0.2">
      <c r="A182" s="368"/>
      <c r="B182" s="323"/>
      <c r="C182" s="737"/>
      <c r="D182" s="772"/>
      <c r="E182" s="95"/>
      <c r="F182" s="322"/>
      <c r="G182" s="95"/>
      <c r="H182" s="772"/>
      <c r="I182" s="322"/>
      <c r="J182" s="322"/>
      <c r="K182" s="322"/>
    </row>
    <row r="183" spans="1:11" s="2" customFormat="1" ht="11.25" x14ac:dyDescent="0.2">
      <c r="A183" s="368"/>
      <c r="B183" s="323"/>
      <c r="C183" s="737"/>
      <c r="D183" s="772"/>
      <c r="E183" s="95"/>
      <c r="F183" s="322"/>
      <c r="G183" s="95"/>
      <c r="H183" s="772"/>
      <c r="I183" s="322"/>
      <c r="J183" s="322"/>
      <c r="K183" s="322"/>
    </row>
    <row r="184" spans="1:11" s="2" customFormat="1" ht="11.25" x14ac:dyDescent="0.2">
      <c r="A184" s="368"/>
      <c r="B184" s="323"/>
      <c r="C184" s="737"/>
      <c r="D184" s="772"/>
      <c r="E184" s="95"/>
      <c r="F184" s="322"/>
      <c r="G184" s="95"/>
      <c r="H184" s="772"/>
      <c r="I184" s="322"/>
      <c r="J184" s="322"/>
      <c r="K184" s="322"/>
    </row>
    <row r="185" spans="1:11" s="2" customFormat="1" ht="11.25" x14ac:dyDescent="0.2">
      <c r="A185" s="368"/>
      <c r="B185" s="323"/>
      <c r="C185" s="737"/>
      <c r="D185" s="772"/>
      <c r="E185" s="95"/>
      <c r="F185" s="322"/>
      <c r="G185" s="95"/>
      <c r="H185" s="772"/>
      <c r="I185" s="322"/>
      <c r="J185" s="322"/>
      <c r="K185" s="322"/>
    </row>
    <row r="186" spans="1:11" s="2" customFormat="1" ht="11.25" x14ac:dyDescent="0.2">
      <c r="A186" s="368"/>
      <c r="B186" s="323"/>
      <c r="C186" s="737"/>
      <c r="D186" s="772"/>
      <c r="E186" s="95"/>
      <c r="F186" s="322"/>
      <c r="G186" s="95"/>
      <c r="H186" s="772"/>
      <c r="I186" s="322"/>
      <c r="J186" s="322"/>
      <c r="K186" s="322"/>
    </row>
    <row r="187" spans="1:11" s="2" customFormat="1" ht="11.25" x14ac:dyDescent="0.2">
      <c r="A187" s="368"/>
      <c r="B187" s="323"/>
      <c r="C187" s="737"/>
      <c r="D187" s="772"/>
      <c r="E187" s="95"/>
      <c r="F187" s="322"/>
      <c r="G187" s="95"/>
      <c r="H187" s="772"/>
      <c r="I187" s="322"/>
      <c r="J187" s="322"/>
      <c r="K187" s="322"/>
    </row>
    <row r="188" spans="1:11" s="2" customFormat="1" ht="11.25" x14ac:dyDescent="0.2">
      <c r="A188" s="368"/>
      <c r="B188" s="323"/>
      <c r="C188" s="737"/>
      <c r="D188" s="772"/>
      <c r="E188" s="95"/>
      <c r="F188" s="322"/>
      <c r="G188" s="95"/>
      <c r="H188" s="772"/>
      <c r="I188" s="322"/>
      <c r="J188" s="322"/>
      <c r="K188" s="322"/>
    </row>
    <row r="189" spans="1:11" s="2" customFormat="1" ht="11.25" x14ac:dyDescent="0.2">
      <c r="A189" s="368"/>
      <c r="B189" s="323"/>
      <c r="C189" s="737"/>
      <c r="D189" s="772"/>
      <c r="E189" s="95"/>
      <c r="F189" s="322"/>
      <c r="G189" s="95"/>
      <c r="H189" s="772"/>
      <c r="I189" s="322"/>
      <c r="J189" s="322"/>
      <c r="K189" s="322"/>
    </row>
    <row r="190" spans="1:11" s="2" customFormat="1" ht="11.25" x14ac:dyDescent="0.2">
      <c r="A190" s="368"/>
      <c r="B190" s="323"/>
      <c r="C190" s="737"/>
      <c r="D190" s="772"/>
      <c r="E190" s="95"/>
      <c r="F190" s="322"/>
      <c r="G190" s="95"/>
      <c r="H190" s="772"/>
      <c r="I190" s="322"/>
      <c r="J190" s="322"/>
      <c r="K190" s="322"/>
    </row>
    <row r="191" spans="1:11" s="2" customFormat="1" ht="11.25" x14ac:dyDescent="0.2">
      <c r="A191" s="368"/>
      <c r="B191" s="323"/>
      <c r="C191" s="737"/>
      <c r="D191" s="772"/>
      <c r="E191" s="95"/>
      <c r="F191" s="322"/>
      <c r="G191" s="95"/>
      <c r="H191" s="772"/>
      <c r="I191" s="322"/>
      <c r="J191" s="322"/>
      <c r="K191" s="322"/>
    </row>
    <row r="192" spans="1:11" s="2" customFormat="1" ht="11.25" x14ac:dyDescent="0.2">
      <c r="A192" s="368"/>
      <c r="B192" s="323"/>
      <c r="C192" s="737"/>
      <c r="D192" s="772"/>
      <c r="E192" s="95"/>
      <c r="F192" s="322"/>
      <c r="G192" s="95"/>
      <c r="H192" s="772"/>
      <c r="I192" s="322"/>
      <c r="J192" s="322"/>
      <c r="K192" s="322"/>
    </row>
    <row r="193" spans="1:11" s="2" customFormat="1" ht="11.25" x14ac:dyDescent="0.2">
      <c r="A193" s="368"/>
      <c r="B193" s="323"/>
      <c r="C193" s="737"/>
      <c r="D193" s="772"/>
      <c r="E193" s="95"/>
      <c r="F193" s="322"/>
      <c r="G193" s="95"/>
      <c r="H193" s="772"/>
      <c r="I193" s="322"/>
      <c r="J193" s="322"/>
      <c r="K193" s="322"/>
    </row>
    <row r="194" spans="1:11" s="2" customFormat="1" ht="11.25" x14ac:dyDescent="0.2">
      <c r="A194" s="368"/>
      <c r="B194" s="323"/>
      <c r="C194" s="737"/>
      <c r="D194" s="772"/>
      <c r="E194" s="95"/>
      <c r="F194" s="322"/>
      <c r="G194" s="95"/>
      <c r="H194" s="772"/>
      <c r="I194" s="322"/>
      <c r="J194" s="322"/>
      <c r="K194" s="322"/>
    </row>
    <row r="195" spans="1:11" s="2" customFormat="1" ht="11.25" x14ac:dyDescent="0.2">
      <c r="A195" s="368"/>
      <c r="B195" s="323"/>
      <c r="C195" s="737"/>
      <c r="D195" s="772"/>
      <c r="E195" s="95"/>
      <c r="F195" s="322"/>
      <c r="G195" s="95"/>
      <c r="H195" s="772"/>
      <c r="I195" s="322"/>
      <c r="J195" s="322"/>
      <c r="K195" s="322"/>
    </row>
    <row r="196" spans="1:11" s="2" customFormat="1" ht="11.25" x14ac:dyDescent="0.2">
      <c r="A196" s="368"/>
      <c r="B196" s="323"/>
      <c r="C196" s="737"/>
      <c r="D196" s="772"/>
      <c r="E196" s="95"/>
      <c r="F196" s="322"/>
      <c r="G196" s="95"/>
      <c r="H196" s="772"/>
      <c r="I196" s="322"/>
      <c r="J196" s="322"/>
      <c r="K196" s="322"/>
    </row>
    <row r="197" spans="1:11" s="2" customFormat="1" ht="11.25" x14ac:dyDescent="0.2">
      <c r="A197" s="368"/>
      <c r="B197" s="323"/>
      <c r="C197" s="737"/>
      <c r="D197" s="772"/>
      <c r="E197" s="95"/>
      <c r="F197" s="322"/>
      <c r="G197" s="95"/>
      <c r="H197" s="772"/>
      <c r="I197" s="322"/>
      <c r="J197" s="322"/>
      <c r="K197" s="322"/>
    </row>
    <row r="198" spans="1:11" s="2" customFormat="1" ht="11.25" x14ac:dyDescent="0.2">
      <c r="A198" s="368"/>
      <c r="B198" s="323"/>
      <c r="C198" s="737"/>
      <c r="D198" s="772"/>
      <c r="E198" s="95"/>
      <c r="F198" s="322"/>
      <c r="G198" s="95"/>
      <c r="H198" s="772"/>
      <c r="I198" s="322"/>
      <c r="J198" s="322"/>
      <c r="K198" s="322"/>
    </row>
    <row r="199" spans="1:11" s="2" customFormat="1" ht="11.25" x14ac:dyDescent="0.2">
      <c r="A199" s="368"/>
      <c r="B199" s="323"/>
      <c r="C199" s="737"/>
      <c r="D199" s="772"/>
      <c r="E199" s="95"/>
      <c r="F199" s="322"/>
      <c r="G199" s="95"/>
      <c r="H199" s="772"/>
      <c r="I199" s="322"/>
      <c r="J199" s="322"/>
      <c r="K199" s="322"/>
    </row>
    <row r="200" spans="1:11" s="2" customFormat="1" ht="11.25" x14ac:dyDescent="0.2">
      <c r="A200" s="368"/>
      <c r="B200" s="323"/>
      <c r="C200" s="737"/>
      <c r="D200" s="772"/>
      <c r="E200" s="95"/>
      <c r="F200" s="322"/>
      <c r="G200" s="95"/>
      <c r="H200" s="772"/>
      <c r="I200" s="322"/>
      <c r="J200" s="322"/>
      <c r="K200" s="322"/>
    </row>
    <row r="201" spans="1:11" s="2" customFormat="1" ht="11.25" x14ac:dyDescent="0.2">
      <c r="A201" s="368"/>
      <c r="B201" s="323"/>
      <c r="C201" s="737"/>
      <c r="D201" s="772"/>
      <c r="E201" s="95"/>
      <c r="F201" s="322"/>
      <c r="G201" s="95"/>
      <c r="H201" s="772"/>
      <c r="I201" s="322"/>
      <c r="J201" s="322"/>
      <c r="K201" s="322"/>
    </row>
    <row r="202" spans="1:11" s="2" customFormat="1" ht="11.25" x14ac:dyDescent="0.2">
      <c r="A202" s="368"/>
      <c r="B202" s="323"/>
      <c r="C202" s="737"/>
      <c r="D202" s="772"/>
      <c r="E202" s="95"/>
      <c r="F202" s="322"/>
      <c r="G202" s="95"/>
      <c r="H202" s="772"/>
      <c r="I202" s="322"/>
      <c r="J202" s="322"/>
      <c r="K202" s="322"/>
    </row>
    <row r="203" spans="1:11" s="2" customFormat="1" ht="11.25" x14ac:dyDescent="0.2">
      <c r="A203" s="368"/>
      <c r="B203" s="323"/>
      <c r="C203" s="737"/>
      <c r="D203" s="772"/>
      <c r="E203" s="95"/>
      <c r="F203" s="322"/>
      <c r="G203" s="95"/>
      <c r="H203" s="772"/>
      <c r="I203" s="322"/>
      <c r="J203" s="322"/>
      <c r="K203" s="322"/>
    </row>
    <row r="204" spans="1:11" s="2" customFormat="1" ht="11.25" x14ac:dyDescent="0.2">
      <c r="A204" s="368"/>
      <c r="B204" s="323"/>
      <c r="C204" s="737"/>
      <c r="D204" s="772"/>
      <c r="E204" s="95"/>
      <c r="F204" s="322"/>
      <c r="G204" s="95"/>
      <c r="H204" s="772"/>
      <c r="I204" s="322"/>
      <c r="J204" s="322"/>
      <c r="K204" s="322"/>
    </row>
    <row r="205" spans="1:11" s="2" customFormat="1" ht="11.25" x14ac:dyDescent="0.2">
      <c r="A205" s="368"/>
      <c r="B205" s="323"/>
      <c r="C205" s="737"/>
      <c r="D205" s="772"/>
      <c r="E205" s="95"/>
      <c r="F205" s="322"/>
      <c r="G205" s="95"/>
      <c r="H205" s="772"/>
      <c r="I205" s="322"/>
      <c r="J205" s="322"/>
      <c r="K205" s="322"/>
    </row>
    <row r="206" spans="1:11" s="2" customFormat="1" ht="11.25" x14ac:dyDescent="0.2">
      <c r="A206" s="368"/>
      <c r="B206" s="323"/>
      <c r="C206" s="737"/>
      <c r="D206" s="772"/>
      <c r="E206" s="95"/>
      <c r="F206" s="322"/>
      <c r="G206" s="95"/>
      <c r="H206" s="772"/>
      <c r="I206" s="322"/>
      <c r="J206" s="322"/>
      <c r="K206" s="322"/>
    </row>
    <row r="207" spans="1:11" s="2" customFormat="1" ht="11.25" x14ac:dyDescent="0.2">
      <c r="A207" s="368"/>
      <c r="B207" s="323"/>
      <c r="C207" s="737"/>
      <c r="D207" s="772"/>
      <c r="E207" s="95"/>
      <c r="F207" s="322"/>
      <c r="G207" s="95"/>
      <c r="H207" s="772"/>
      <c r="I207" s="322"/>
      <c r="J207" s="322"/>
      <c r="K207" s="322"/>
    </row>
    <row r="208" spans="1:11" s="2" customFormat="1" ht="11.25" x14ac:dyDescent="0.2">
      <c r="A208" s="368"/>
      <c r="B208" s="323"/>
      <c r="C208" s="737"/>
      <c r="D208" s="772"/>
      <c r="E208" s="95"/>
      <c r="F208" s="322"/>
      <c r="G208" s="95"/>
      <c r="H208" s="772"/>
      <c r="I208" s="322"/>
      <c r="J208" s="322"/>
      <c r="K208" s="322"/>
    </row>
    <row r="209" spans="1:11" s="2" customFormat="1" ht="11.25" x14ac:dyDescent="0.2">
      <c r="A209" s="368"/>
      <c r="B209" s="323"/>
      <c r="C209" s="737"/>
      <c r="D209" s="772"/>
      <c r="E209" s="95"/>
      <c r="F209" s="322"/>
      <c r="G209" s="95"/>
      <c r="H209" s="772"/>
      <c r="I209" s="322"/>
      <c r="J209" s="322"/>
      <c r="K209" s="322"/>
    </row>
    <row r="210" spans="1:11" s="2" customFormat="1" ht="11.25" x14ac:dyDescent="0.2">
      <c r="A210" s="368"/>
      <c r="B210" s="323"/>
      <c r="C210" s="737"/>
      <c r="D210" s="772"/>
      <c r="E210" s="95"/>
      <c r="F210" s="322"/>
      <c r="G210" s="95"/>
      <c r="H210" s="772"/>
      <c r="I210" s="322"/>
      <c r="J210" s="322"/>
      <c r="K210" s="322"/>
    </row>
    <row r="211" spans="1:11" s="2" customFormat="1" ht="11.25" x14ac:dyDescent="0.2">
      <c r="A211" s="368"/>
      <c r="B211" s="323"/>
      <c r="C211" s="737"/>
      <c r="D211" s="772"/>
      <c r="E211" s="95"/>
      <c r="F211" s="322"/>
      <c r="G211" s="95"/>
      <c r="H211" s="772"/>
      <c r="I211" s="322"/>
      <c r="J211" s="322"/>
      <c r="K211" s="322"/>
    </row>
    <row r="212" spans="1:11" s="2" customFormat="1" ht="11.25" x14ac:dyDescent="0.2">
      <c r="A212" s="368"/>
      <c r="B212" s="323"/>
      <c r="C212" s="737"/>
      <c r="D212" s="772"/>
      <c r="E212" s="95"/>
      <c r="F212" s="322"/>
      <c r="G212" s="95"/>
      <c r="H212" s="772"/>
      <c r="I212" s="322"/>
      <c r="J212" s="322"/>
      <c r="K212" s="322"/>
    </row>
    <row r="213" spans="1:11" s="2" customFormat="1" ht="11.25" x14ac:dyDescent="0.2">
      <c r="A213" s="368"/>
      <c r="B213" s="323"/>
      <c r="C213" s="737"/>
      <c r="D213" s="772"/>
      <c r="E213" s="95"/>
      <c r="F213" s="322"/>
      <c r="G213" s="95"/>
      <c r="H213" s="772"/>
      <c r="I213" s="322"/>
      <c r="J213" s="322"/>
      <c r="K213" s="322"/>
    </row>
    <row r="214" spans="1:11" s="2" customFormat="1" ht="11.25" x14ac:dyDescent="0.2">
      <c r="A214" s="368"/>
      <c r="B214" s="323"/>
      <c r="C214" s="737"/>
      <c r="D214" s="772"/>
      <c r="E214" s="95"/>
      <c r="F214" s="322"/>
      <c r="G214" s="95"/>
      <c r="H214" s="772"/>
      <c r="I214" s="322"/>
      <c r="J214" s="322"/>
      <c r="K214" s="322"/>
    </row>
    <row r="215" spans="1:11" s="2" customFormat="1" ht="11.25" x14ac:dyDescent="0.2">
      <c r="A215" s="368"/>
      <c r="B215" s="323"/>
      <c r="C215" s="737"/>
      <c r="D215" s="772"/>
      <c r="E215" s="95"/>
      <c r="F215" s="322"/>
      <c r="G215" s="95"/>
      <c r="H215" s="772"/>
      <c r="I215" s="322"/>
      <c r="J215" s="322"/>
      <c r="K215" s="322"/>
    </row>
    <row r="216" spans="1:11" s="2" customFormat="1" ht="11.25" x14ac:dyDescent="0.2">
      <c r="A216" s="368"/>
      <c r="B216" s="323"/>
      <c r="C216" s="737"/>
      <c r="D216" s="772"/>
      <c r="E216" s="95"/>
      <c r="F216" s="322"/>
      <c r="G216" s="95"/>
      <c r="H216" s="772"/>
      <c r="I216" s="322"/>
      <c r="J216" s="322"/>
      <c r="K216" s="322"/>
    </row>
    <row r="217" spans="1:11" s="2" customFormat="1" ht="11.25" x14ac:dyDescent="0.2">
      <c r="A217" s="368"/>
      <c r="B217" s="323"/>
      <c r="C217" s="737"/>
      <c r="D217" s="772"/>
      <c r="E217" s="95"/>
      <c r="F217" s="322"/>
      <c r="G217" s="95"/>
      <c r="H217" s="772"/>
      <c r="I217" s="322"/>
      <c r="J217" s="322"/>
      <c r="K217" s="322"/>
    </row>
    <row r="218" spans="1:11" s="2" customFormat="1" ht="11.25" x14ac:dyDescent="0.2">
      <c r="A218" s="368"/>
      <c r="B218" s="323"/>
      <c r="C218" s="737"/>
      <c r="D218" s="772"/>
      <c r="E218" s="95"/>
      <c r="F218" s="322"/>
      <c r="G218" s="95"/>
      <c r="H218" s="772"/>
      <c r="I218" s="322"/>
      <c r="J218" s="322"/>
      <c r="K218" s="322"/>
    </row>
    <row r="219" spans="1:11" s="2" customFormat="1" ht="11.25" x14ac:dyDescent="0.2">
      <c r="A219" s="368"/>
      <c r="B219" s="323"/>
      <c r="C219" s="737"/>
      <c r="D219" s="772"/>
      <c r="E219" s="95"/>
      <c r="F219" s="322"/>
      <c r="G219" s="95"/>
      <c r="H219" s="772"/>
      <c r="I219" s="322"/>
      <c r="J219" s="322"/>
      <c r="K219" s="322"/>
    </row>
    <row r="220" spans="1:11" s="2" customFormat="1" ht="11.25" x14ac:dyDescent="0.2">
      <c r="A220" s="368"/>
      <c r="B220" s="323"/>
      <c r="C220" s="737"/>
      <c r="D220" s="772"/>
      <c r="E220" s="95"/>
      <c r="F220" s="322"/>
      <c r="G220" s="95"/>
      <c r="H220" s="772"/>
      <c r="I220" s="322"/>
      <c r="J220" s="322"/>
      <c r="K220" s="322"/>
    </row>
    <row r="221" spans="1:11" s="2" customFormat="1" ht="11.25" x14ac:dyDescent="0.2">
      <c r="A221" s="368"/>
      <c r="B221" s="323"/>
      <c r="C221" s="737"/>
      <c r="D221" s="772"/>
      <c r="E221" s="95"/>
      <c r="F221" s="322"/>
      <c r="G221" s="95"/>
      <c r="H221" s="772"/>
      <c r="I221" s="322"/>
      <c r="J221" s="322"/>
      <c r="K221" s="322"/>
    </row>
    <row r="222" spans="1:11" s="2" customFormat="1" ht="11.25" x14ac:dyDescent="0.2">
      <c r="A222" s="368"/>
      <c r="B222" s="323"/>
      <c r="C222" s="737"/>
      <c r="D222" s="772"/>
      <c r="E222" s="95"/>
      <c r="F222" s="322"/>
      <c r="G222" s="95"/>
      <c r="H222" s="772"/>
      <c r="I222" s="322"/>
      <c r="J222" s="322"/>
      <c r="K222" s="322"/>
    </row>
    <row r="223" spans="1:11" s="2" customFormat="1" ht="11.25" x14ac:dyDescent="0.2">
      <c r="A223" s="368"/>
      <c r="B223" s="323"/>
      <c r="C223" s="737"/>
      <c r="D223" s="772"/>
      <c r="E223" s="95"/>
      <c r="F223" s="322"/>
      <c r="G223" s="95"/>
      <c r="H223" s="772"/>
      <c r="I223" s="322"/>
      <c r="J223" s="322"/>
      <c r="K223" s="322"/>
    </row>
    <row r="224" spans="1:11" s="2" customFormat="1" ht="11.25" x14ac:dyDescent="0.2">
      <c r="A224" s="368"/>
      <c r="B224" s="323"/>
      <c r="C224" s="737"/>
      <c r="D224" s="772"/>
      <c r="E224" s="95"/>
      <c r="F224" s="322"/>
      <c r="G224" s="95"/>
      <c r="H224" s="772"/>
      <c r="I224" s="322"/>
      <c r="J224" s="322"/>
      <c r="K224" s="322"/>
    </row>
    <row r="225" spans="1:11" s="2" customFormat="1" ht="11.25" x14ac:dyDescent="0.2">
      <c r="A225" s="368"/>
      <c r="B225" s="323"/>
      <c r="C225" s="737"/>
      <c r="D225" s="772"/>
      <c r="E225" s="95"/>
      <c r="F225" s="322"/>
      <c r="G225" s="95"/>
      <c r="H225" s="772"/>
      <c r="I225" s="322"/>
      <c r="J225" s="322"/>
      <c r="K225" s="322"/>
    </row>
    <row r="226" spans="1:11" s="2" customFormat="1" ht="11.25" x14ac:dyDescent="0.2">
      <c r="A226" s="368"/>
      <c r="B226" s="323"/>
      <c r="C226" s="737"/>
      <c r="D226" s="772"/>
      <c r="E226" s="95"/>
      <c r="F226" s="322"/>
      <c r="G226" s="95"/>
      <c r="H226" s="772"/>
      <c r="I226" s="322"/>
      <c r="J226" s="322"/>
      <c r="K226" s="322"/>
    </row>
    <row r="227" spans="1:11" s="2" customFormat="1" ht="11.25" x14ac:dyDescent="0.2">
      <c r="A227" s="368"/>
      <c r="B227" s="323"/>
      <c r="C227" s="737"/>
      <c r="D227" s="772"/>
      <c r="E227" s="95"/>
      <c r="F227" s="322"/>
      <c r="G227" s="95"/>
      <c r="H227" s="772"/>
      <c r="I227" s="322"/>
      <c r="J227" s="322"/>
      <c r="K227" s="322"/>
    </row>
    <row r="228" spans="1:11" s="2" customFormat="1" ht="11.25" x14ac:dyDescent="0.2">
      <c r="A228" s="368"/>
      <c r="B228" s="323"/>
      <c r="C228" s="737"/>
      <c r="D228" s="772"/>
      <c r="E228" s="95"/>
      <c r="F228" s="322"/>
      <c r="G228" s="95"/>
      <c r="H228" s="772"/>
      <c r="I228" s="322"/>
      <c r="J228" s="322"/>
      <c r="K228" s="322"/>
    </row>
    <row r="229" spans="1:11" s="2" customFormat="1" ht="11.25" x14ac:dyDescent="0.2">
      <c r="A229" s="368"/>
      <c r="B229" s="323"/>
      <c r="C229" s="737"/>
      <c r="D229" s="772"/>
      <c r="E229" s="95"/>
      <c r="F229" s="322"/>
      <c r="G229" s="95"/>
      <c r="H229" s="772"/>
      <c r="I229" s="322"/>
      <c r="J229" s="322"/>
      <c r="K229" s="322"/>
    </row>
    <row r="230" spans="1:11" s="2" customFormat="1" ht="11.25" x14ac:dyDescent="0.2">
      <c r="A230" s="368"/>
      <c r="B230" s="323"/>
      <c r="C230" s="737"/>
      <c r="D230" s="772"/>
      <c r="E230" s="95"/>
      <c r="F230" s="322"/>
      <c r="G230" s="95"/>
      <c r="H230" s="772"/>
      <c r="I230" s="322"/>
      <c r="J230" s="322"/>
      <c r="K230" s="322"/>
    </row>
    <row r="231" spans="1:11" s="2" customFormat="1" ht="11.25" x14ac:dyDescent="0.2">
      <c r="A231" s="368"/>
      <c r="B231" s="323"/>
      <c r="C231" s="737"/>
      <c r="D231" s="772"/>
      <c r="E231" s="95"/>
      <c r="F231" s="322"/>
      <c r="G231" s="95"/>
      <c r="H231" s="772"/>
      <c r="I231" s="322"/>
      <c r="J231" s="322"/>
      <c r="K231" s="322"/>
    </row>
    <row r="232" spans="1:11" s="2" customFormat="1" ht="11.25" x14ac:dyDescent="0.2">
      <c r="A232" s="368"/>
      <c r="B232" s="323"/>
      <c r="C232" s="737"/>
      <c r="D232" s="772"/>
      <c r="E232" s="95"/>
      <c r="F232" s="322"/>
      <c r="G232" s="95"/>
      <c r="H232" s="772"/>
      <c r="I232" s="322"/>
      <c r="J232" s="322"/>
      <c r="K232" s="322"/>
    </row>
    <row r="233" spans="1:11" s="2" customFormat="1" ht="11.25" x14ac:dyDescent="0.2">
      <c r="A233" s="368"/>
      <c r="B233" s="323"/>
      <c r="C233" s="737"/>
      <c r="D233" s="772"/>
      <c r="E233" s="95"/>
      <c r="F233" s="322"/>
      <c r="G233" s="95"/>
      <c r="H233" s="772"/>
      <c r="I233" s="322"/>
      <c r="J233" s="322"/>
      <c r="K233" s="322"/>
    </row>
    <row r="234" spans="1:11" s="2" customFormat="1" ht="11.25" x14ac:dyDescent="0.2">
      <c r="A234" s="368"/>
      <c r="B234" s="323"/>
      <c r="C234" s="737"/>
      <c r="D234" s="772"/>
      <c r="E234" s="95"/>
      <c r="F234" s="322"/>
      <c r="G234" s="95"/>
      <c r="H234" s="772"/>
      <c r="I234" s="322"/>
      <c r="J234" s="322"/>
      <c r="K234" s="322"/>
    </row>
    <row r="235" spans="1:11" s="2" customFormat="1" ht="11.25" x14ac:dyDescent="0.2">
      <c r="A235" s="368"/>
      <c r="B235" s="323"/>
      <c r="C235" s="737"/>
      <c r="D235" s="772"/>
      <c r="E235" s="95"/>
      <c r="F235" s="322"/>
      <c r="G235" s="95"/>
      <c r="H235" s="772"/>
      <c r="I235" s="322"/>
      <c r="J235" s="322"/>
      <c r="K235" s="322"/>
    </row>
    <row r="236" spans="1:11" s="2" customFormat="1" ht="11.25" x14ac:dyDescent="0.2">
      <c r="A236" s="368"/>
      <c r="B236" s="323"/>
      <c r="C236" s="737"/>
      <c r="D236" s="772"/>
      <c r="E236" s="95"/>
      <c r="F236" s="322"/>
      <c r="G236" s="95"/>
      <c r="H236" s="772"/>
      <c r="I236" s="322"/>
      <c r="J236" s="322"/>
      <c r="K236" s="322"/>
    </row>
    <row r="237" spans="1:11" s="2" customFormat="1" ht="11.25" x14ac:dyDescent="0.2">
      <c r="A237" s="368"/>
      <c r="B237" s="323"/>
      <c r="C237" s="737"/>
      <c r="D237" s="772"/>
      <c r="E237" s="95"/>
      <c r="F237" s="322"/>
      <c r="G237" s="95"/>
      <c r="H237" s="772"/>
      <c r="I237" s="322"/>
      <c r="J237" s="322"/>
      <c r="K237" s="322"/>
    </row>
    <row r="238" spans="1:11" s="2" customFormat="1" ht="11.25" x14ac:dyDescent="0.2">
      <c r="A238" s="368"/>
      <c r="B238" s="323"/>
      <c r="C238" s="737"/>
      <c r="D238" s="772"/>
      <c r="E238" s="95"/>
      <c r="F238" s="322"/>
      <c r="G238" s="95"/>
      <c r="H238" s="772"/>
      <c r="I238" s="322"/>
      <c r="J238" s="322"/>
      <c r="K238" s="322"/>
    </row>
    <row r="239" spans="1:11" s="2" customFormat="1" ht="11.25" x14ac:dyDescent="0.2">
      <c r="A239" s="368"/>
      <c r="B239" s="323"/>
      <c r="C239" s="737"/>
      <c r="D239" s="772"/>
      <c r="E239" s="95"/>
      <c r="F239" s="322"/>
      <c r="G239" s="95"/>
      <c r="H239" s="772"/>
      <c r="I239" s="322"/>
      <c r="J239" s="322"/>
      <c r="K239" s="322"/>
    </row>
    <row r="240" spans="1:11" s="2" customFormat="1" ht="11.25" x14ac:dyDescent="0.2">
      <c r="A240" s="368"/>
      <c r="B240" s="323"/>
      <c r="C240" s="737"/>
      <c r="D240" s="772"/>
      <c r="E240" s="95"/>
      <c r="F240" s="322"/>
      <c r="G240" s="95"/>
      <c r="H240" s="772"/>
      <c r="I240" s="322"/>
      <c r="J240" s="322"/>
      <c r="K240" s="322"/>
    </row>
    <row r="241" spans="1:11" s="2" customFormat="1" ht="11.25" x14ac:dyDescent="0.2">
      <c r="A241" s="368"/>
      <c r="B241" s="323"/>
      <c r="C241" s="737"/>
      <c r="D241" s="772"/>
      <c r="E241" s="95"/>
      <c r="F241" s="322"/>
      <c r="G241" s="95"/>
      <c r="H241" s="772"/>
      <c r="I241" s="322"/>
      <c r="J241" s="322"/>
      <c r="K241" s="322"/>
    </row>
    <row r="242" spans="1:11" s="2" customFormat="1" ht="11.25" x14ac:dyDescent="0.2">
      <c r="A242" s="368"/>
      <c r="B242" s="323"/>
      <c r="C242" s="737"/>
      <c r="D242" s="772"/>
      <c r="E242" s="95"/>
      <c r="F242" s="322"/>
      <c r="G242" s="95"/>
      <c r="H242" s="772"/>
      <c r="I242" s="322"/>
      <c r="J242" s="322"/>
      <c r="K242" s="322"/>
    </row>
    <row r="243" spans="1:11" s="2" customFormat="1" ht="11.25" x14ac:dyDescent="0.2">
      <c r="A243" s="368"/>
      <c r="B243" s="323"/>
      <c r="C243" s="737"/>
      <c r="D243" s="772"/>
      <c r="E243" s="95"/>
      <c r="F243" s="322"/>
      <c r="G243" s="95"/>
      <c r="H243" s="772"/>
      <c r="I243" s="322"/>
      <c r="J243" s="322"/>
      <c r="K243" s="322"/>
    </row>
    <row r="244" spans="1:11" s="2" customFormat="1" ht="11.25" x14ac:dyDescent="0.2">
      <c r="A244" s="368"/>
      <c r="B244" s="323"/>
      <c r="C244" s="737"/>
      <c r="D244" s="772"/>
      <c r="E244" s="95"/>
      <c r="F244" s="322"/>
      <c r="G244" s="95"/>
      <c r="H244" s="772"/>
      <c r="I244" s="322"/>
      <c r="J244" s="322"/>
      <c r="K244" s="322"/>
    </row>
    <row r="245" spans="1:11" s="2" customFormat="1" ht="11.25" x14ac:dyDescent="0.2">
      <c r="A245" s="368"/>
      <c r="B245" s="323"/>
      <c r="C245" s="737"/>
      <c r="D245" s="772"/>
      <c r="E245" s="95"/>
      <c r="F245" s="322"/>
      <c r="G245" s="95"/>
      <c r="H245" s="772"/>
      <c r="I245" s="322"/>
      <c r="J245" s="322"/>
      <c r="K245" s="322"/>
    </row>
    <row r="246" spans="1:11" s="2" customFormat="1" ht="11.25" x14ac:dyDescent="0.2">
      <c r="A246" s="368"/>
      <c r="B246" s="323"/>
      <c r="C246" s="737"/>
      <c r="D246" s="772"/>
      <c r="E246" s="95"/>
      <c r="F246" s="322"/>
      <c r="G246" s="95"/>
      <c r="H246" s="772"/>
      <c r="I246" s="322"/>
      <c r="J246" s="322"/>
      <c r="K246" s="322"/>
    </row>
    <row r="247" spans="1:11" s="2" customFormat="1" ht="11.25" x14ac:dyDescent="0.2">
      <c r="A247" s="368"/>
      <c r="B247" s="323"/>
      <c r="C247" s="737"/>
      <c r="D247" s="772"/>
      <c r="E247" s="95"/>
      <c r="F247" s="322"/>
      <c r="G247" s="95"/>
      <c r="H247" s="772"/>
      <c r="I247" s="322"/>
      <c r="J247" s="322"/>
      <c r="K247" s="322"/>
    </row>
    <row r="248" spans="1:11" s="2" customFormat="1" ht="11.25" x14ac:dyDescent="0.2">
      <c r="A248" s="368"/>
      <c r="B248" s="323"/>
      <c r="C248" s="737"/>
      <c r="D248" s="772"/>
      <c r="E248" s="95"/>
      <c r="F248" s="322"/>
      <c r="G248" s="95"/>
      <c r="H248" s="772"/>
      <c r="I248" s="322"/>
      <c r="J248" s="322"/>
      <c r="K248" s="322"/>
    </row>
    <row r="249" spans="1:11" s="2" customFormat="1" ht="11.25" x14ac:dyDescent="0.2">
      <c r="A249" s="368"/>
      <c r="B249" s="323"/>
      <c r="C249" s="737"/>
      <c r="D249" s="772"/>
      <c r="E249" s="95"/>
      <c r="F249" s="322"/>
      <c r="G249" s="95"/>
      <c r="H249" s="772"/>
      <c r="I249" s="322"/>
      <c r="J249" s="322"/>
      <c r="K249" s="322"/>
    </row>
    <row r="250" spans="1:11" s="2" customFormat="1" ht="11.25" x14ac:dyDescent="0.2">
      <c r="A250" s="368"/>
      <c r="B250" s="323"/>
      <c r="C250" s="737"/>
      <c r="D250" s="772"/>
      <c r="E250" s="95"/>
      <c r="F250" s="322"/>
      <c r="G250" s="95"/>
      <c r="H250" s="772"/>
      <c r="I250" s="322"/>
      <c r="J250" s="322"/>
      <c r="K250" s="322"/>
    </row>
    <row r="251" spans="1:11" s="2" customFormat="1" ht="11.25" x14ac:dyDescent="0.2">
      <c r="A251" s="368"/>
      <c r="B251" s="323"/>
      <c r="C251" s="737"/>
      <c r="D251" s="772"/>
      <c r="E251" s="95"/>
      <c r="F251" s="322"/>
      <c r="G251" s="95"/>
      <c r="H251" s="772"/>
      <c r="I251" s="322"/>
      <c r="J251" s="322"/>
      <c r="K251" s="322"/>
    </row>
    <row r="252" spans="1:11" s="2" customFormat="1" ht="11.25" x14ac:dyDescent="0.2">
      <c r="A252" s="368"/>
      <c r="B252" s="323"/>
      <c r="C252" s="737"/>
      <c r="D252" s="772"/>
      <c r="E252" s="95"/>
      <c r="F252" s="322"/>
      <c r="G252" s="95"/>
      <c r="H252" s="772"/>
      <c r="I252" s="322"/>
      <c r="J252" s="322"/>
      <c r="K252" s="322"/>
    </row>
    <row r="253" spans="1:11" s="2" customFormat="1" ht="11.25" x14ac:dyDescent="0.2">
      <c r="A253" s="368"/>
      <c r="B253" s="323"/>
      <c r="C253" s="737"/>
      <c r="D253" s="772"/>
      <c r="E253" s="95"/>
      <c r="F253" s="322"/>
      <c r="G253" s="95"/>
      <c r="H253" s="772"/>
      <c r="I253" s="322"/>
      <c r="J253" s="322"/>
      <c r="K253" s="322"/>
    </row>
    <row r="254" spans="1:11" s="2" customFormat="1" ht="11.25" x14ac:dyDescent="0.2">
      <c r="A254" s="368"/>
      <c r="B254" s="323"/>
      <c r="C254" s="737"/>
      <c r="D254" s="772"/>
      <c r="E254" s="95"/>
      <c r="F254" s="322"/>
      <c r="G254" s="95"/>
      <c r="H254" s="772"/>
      <c r="I254" s="322"/>
      <c r="J254" s="322"/>
      <c r="K254" s="322"/>
    </row>
    <row r="255" spans="1:11" s="2" customFormat="1" ht="11.25" x14ac:dyDescent="0.2">
      <c r="A255" s="368"/>
      <c r="B255" s="323"/>
      <c r="C255" s="737"/>
      <c r="D255" s="772"/>
      <c r="E255" s="95"/>
      <c r="F255" s="322"/>
      <c r="G255" s="95"/>
      <c r="H255" s="772"/>
      <c r="I255" s="322"/>
      <c r="J255" s="322"/>
      <c r="K255" s="322"/>
    </row>
    <row r="256" spans="1:11" s="2" customFormat="1" ht="11.25" x14ac:dyDescent="0.2">
      <c r="A256" s="368"/>
      <c r="B256" s="323"/>
      <c r="C256" s="737"/>
      <c r="D256" s="772"/>
      <c r="E256" s="95"/>
      <c r="F256" s="322"/>
      <c r="G256" s="95"/>
      <c r="H256" s="772"/>
      <c r="I256" s="322"/>
      <c r="J256" s="322"/>
      <c r="K256" s="322"/>
    </row>
    <row r="257" spans="1:11" s="2" customFormat="1" ht="11.25" x14ac:dyDescent="0.2">
      <c r="A257" s="368"/>
      <c r="B257" s="323"/>
      <c r="C257" s="737"/>
      <c r="D257" s="772"/>
      <c r="E257" s="95"/>
      <c r="F257" s="322"/>
      <c r="G257" s="95"/>
      <c r="H257" s="772"/>
      <c r="I257" s="322"/>
      <c r="J257" s="322"/>
      <c r="K257" s="322"/>
    </row>
    <row r="258" spans="1:11" s="2" customFormat="1" ht="11.25" x14ac:dyDescent="0.2">
      <c r="A258" s="368"/>
      <c r="B258" s="323"/>
      <c r="C258" s="737"/>
      <c r="D258" s="772"/>
      <c r="E258" s="95"/>
      <c r="F258" s="322"/>
      <c r="G258" s="95"/>
      <c r="H258" s="772"/>
      <c r="I258" s="322"/>
      <c r="J258" s="322"/>
      <c r="K258" s="322"/>
    </row>
    <row r="259" spans="1:11" s="2" customFormat="1" ht="11.25" x14ac:dyDescent="0.2">
      <c r="A259" s="368"/>
      <c r="B259" s="323"/>
      <c r="C259" s="737"/>
      <c r="D259" s="772"/>
      <c r="E259" s="95"/>
      <c r="F259" s="322"/>
      <c r="G259" s="95"/>
      <c r="H259" s="772"/>
      <c r="I259" s="322"/>
      <c r="J259" s="322"/>
      <c r="K259" s="322"/>
    </row>
    <row r="260" spans="1:11" s="2" customFormat="1" ht="11.25" x14ac:dyDescent="0.2">
      <c r="A260" s="368"/>
      <c r="B260" s="323"/>
      <c r="C260" s="737"/>
      <c r="D260" s="772"/>
      <c r="E260" s="95"/>
      <c r="F260" s="322"/>
      <c r="G260" s="95"/>
      <c r="H260" s="772"/>
      <c r="I260" s="322"/>
      <c r="J260" s="322"/>
      <c r="K260" s="322"/>
    </row>
    <row r="261" spans="1:11" s="2" customFormat="1" ht="11.25" x14ac:dyDescent="0.2">
      <c r="A261" s="368"/>
      <c r="B261" s="323"/>
      <c r="C261" s="737"/>
      <c r="D261" s="772"/>
      <c r="E261" s="95"/>
      <c r="F261" s="322"/>
      <c r="G261" s="95"/>
      <c r="H261" s="772"/>
      <c r="I261" s="322"/>
      <c r="J261" s="322"/>
      <c r="K261" s="322"/>
    </row>
    <row r="262" spans="1:11" s="2" customFormat="1" ht="11.25" x14ac:dyDescent="0.2">
      <c r="A262" s="368"/>
      <c r="B262" s="323"/>
      <c r="C262" s="737"/>
      <c r="D262" s="772"/>
      <c r="E262" s="95"/>
      <c r="F262" s="322"/>
      <c r="G262" s="95"/>
      <c r="H262" s="772"/>
      <c r="I262" s="322"/>
      <c r="J262" s="322"/>
      <c r="K262" s="322"/>
    </row>
    <row r="263" spans="1:11" s="2" customFormat="1" ht="11.25" x14ac:dyDescent="0.2">
      <c r="A263" s="368"/>
      <c r="B263" s="323"/>
      <c r="C263" s="737"/>
      <c r="D263" s="772"/>
      <c r="E263" s="95"/>
      <c r="F263" s="322"/>
      <c r="G263" s="95"/>
      <c r="H263" s="772"/>
      <c r="I263" s="322"/>
      <c r="J263" s="322"/>
      <c r="K263" s="322"/>
    </row>
    <row r="264" spans="1:11" s="2" customFormat="1" ht="11.25" x14ac:dyDescent="0.2">
      <c r="A264" s="368"/>
      <c r="B264" s="323"/>
      <c r="C264" s="737"/>
      <c r="D264" s="772"/>
      <c r="E264" s="95"/>
      <c r="F264" s="322"/>
      <c r="G264" s="95"/>
      <c r="H264" s="772"/>
      <c r="I264" s="322"/>
      <c r="J264" s="322"/>
      <c r="K264" s="322"/>
    </row>
    <row r="265" spans="1:11" s="2" customFormat="1" ht="11.25" x14ac:dyDescent="0.2">
      <c r="A265" s="368"/>
      <c r="B265" s="323"/>
      <c r="C265" s="737"/>
      <c r="D265" s="772"/>
      <c r="E265" s="95"/>
      <c r="F265" s="322"/>
      <c r="G265" s="95"/>
      <c r="H265" s="772"/>
      <c r="I265" s="322"/>
      <c r="J265" s="322"/>
      <c r="K265" s="322"/>
    </row>
    <row r="266" spans="1:11" s="2" customFormat="1" ht="11.25" x14ac:dyDescent="0.2">
      <c r="A266" s="368"/>
      <c r="B266" s="323"/>
      <c r="C266" s="737"/>
      <c r="D266" s="772"/>
      <c r="E266" s="95"/>
      <c r="F266" s="322"/>
      <c r="G266" s="95"/>
      <c r="H266" s="772"/>
      <c r="I266" s="322"/>
      <c r="J266" s="322"/>
      <c r="K266" s="322"/>
    </row>
    <row r="267" spans="1:11" s="2" customFormat="1" ht="11.25" x14ac:dyDescent="0.2">
      <c r="A267" s="368"/>
      <c r="B267" s="323"/>
      <c r="C267" s="737"/>
      <c r="D267" s="772"/>
      <c r="E267" s="95"/>
      <c r="F267" s="322"/>
      <c r="G267" s="95"/>
      <c r="H267" s="772"/>
      <c r="I267" s="322"/>
      <c r="J267" s="322"/>
      <c r="K267" s="322"/>
    </row>
    <row r="268" spans="1:11" s="2" customFormat="1" ht="11.25" x14ac:dyDescent="0.2">
      <c r="A268" s="368"/>
      <c r="B268" s="323"/>
      <c r="C268" s="737"/>
      <c r="D268" s="772"/>
      <c r="E268" s="95"/>
      <c r="F268" s="322"/>
      <c r="G268" s="95"/>
      <c r="H268" s="772"/>
      <c r="I268" s="322"/>
      <c r="J268" s="322"/>
      <c r="K268" s="322"/>
    </row>
    <row r="269" spans="1:11" s="2" customFormat="1" ht="11.25" x14ac:dyDescent="0.2">
      <c r="A269" s="368"/>
      <c r="B269" s="323"/>
      <c r="C269" s="737"/>
      <c r="D269" s="772"/>
      <c r="E269" s="95"/>
      <c r="F269" s="322"/>
      <c r="G269" s="95"/>
      <c r="H269" s="772"/>
      <c r="I269" s="322"/>
      <c r="J269" s="322"/>
      <c r="K269" s="322"/>
    </row>
    <row r="270" spans="1:11" s="2" customFormat="1" ht="11.25" x14ac:dyDescent="0.2">
      <c r="A270" s="368"/>
      <c r="B270" s="323"/>
      <c r="C270" s="737"/>
      <c r="D270" s="772"/>
      <c r="E270" s="95"/>
      <c r="F270" s="322"/>
      <c r="G270" s="95"/>
      <c r="H270" s="772"/>
      <c r="I270" s="322"/>
      <c r="J270" s="322"/>
      <c r="K270" s="322"/>
    </row>
    <row r="271" spans="1:11" s="2" customFormat="1" ht="11.25" x14ac:dyDescent="0.2">
      <c r="A271" s="368"/>
      <c r="B271" s="323"/>
      <c r="C271" s="737"/>
      <c r="D271" s="772"/>
      <c r="E271" s="95"/>
      <c r="F271" s="322"/>
      <c r="G271" s="95"/>
      <c r="H271" s="772"/>
      <c r="I271" s="322"/>
      <c r="J271" s="322"/>
      <c r="K271" s="322"/>
    </row>
    <row r="272" spans="1:11" s="2" customFormat="1" ht="11.25" x14ac:dyDescent="0.2">
      <c r="A272" s="368"/>
      <c r="B272" s="323"/>
      <c r="C272" s="737"/>
      <c r="D272" s="772"/>
      <c r="E272" s="95"/>
      <c r="F272" s="322"/>
      <c r="G272" s="95"/>
      <c r="H272" s="772"/>
      <c r="I272" s="322"/>
      <c r="J272" s="322"/>
      <c r="K272" s="322"/>
    </row>
    <row r="273" spans="1:11" s="2" customFormat="1" ht="11.25" x14ac:dyDescent="0.2">
      <c r="A273" s="368"/>
      <c r="B273" s="323"/>
      <c r="C273" s="737"/>
      <c r="D273" s="772"/>
      <c r="E273" s="95"/>
      <c r="F273" s="322"/>
      <c r="G273" s="95"/>
      <c r="H273" s="772"/>
      <c r="I273" s="322"/>
      <c r="J273" s="322"/>
      <c r="K273" s="322"/>
    </row>
    <row r="274" spans="1:11" s="2" customFormat="1" ht="11.25" x14ac:dyDescent="0.2">
      <c r="A274" s="368"/>
      <c r="B274" s="323"/>
      <c r="C274" s="737"/>
      <c r="D274" s="772"/>
      <c r="E274" s="95"/>
      <c r="F274" s="322"/>
      <c r="G274" s="95"/>
      <c r="H274" s="772"/>
      <c r="I274" s="322"/>
      <c r="J274" s="322"/>
      <c r="K274" s="322"/>
    </row>
    <row r="275" spans="1:11" s="2" customFormat="1" ht="11.25" x14ac:dyDescent="0.2">
      <c r="A275" s="368"/>
      <c r="B275" s="323"/>
      <c r="C275" s="737"/>
      <c r="D275" s="772"/>
      <c r="E275" s="95"/>
      <c r="F275" s="322"/>
      <c r="G275" s="95"/>
      <c r="H275" s="772"/>
      <c r="I275" s="322"/>
      <c r="J275" s="322"/>
      <c r="K275" s="322"/>
    </row>
    <row r="276" spans="1:11" s="2" customFormat="1" ht="11.25" x14ac:dyDescent="0.2">
      <c r="A276" s="368"/>
      <c r="B276" s="323"/>
      <c r="C276" s="737"/>
      <c r="D276" s="772"/>
      <c r="E276" s="95"/>
      <c r="F276" s="322"/>
      <c r="G276" s="95"/>
      <c r="H276" s="772"/>
      <c r="I276" s="322"/>
      <c r="J276" s="322"/>
      <c r="K276" s="322"/>
    </row>
    <row r="277" spans="1:11" s="2" customFormat="1" ht="11.25" x14ac:dyDescent="0.2">
      <c r="A277" s="368"/>
      <c r="B277" s="323"/>
      <c r="C277" s="737"/>
      <c r="D277" s="772"/>
      <c r="E277" s="95"/>
      <c r="F277" s="322"/>
      <c r="G277" s="95"/>
      <c r="H277" s="772"/>
      <c r="I277" s="322"/>
      <c r="J277" s="322"/>
      <c r="K277" s="322"/>
    </row>
    <row r="278" spans="1:11" s="2" customFormat="1" ht="11.25" x14ac:dyDescent="0.2">
      <c r="A278" s="368"/>
      <c r="B278" s="323"/>
      <c r="C278" s="737"/>
      <c r="D278" s="772"/>
      <c r="E278" s="95"/>
      <c r="F278" s="322"/>
      <c r="G278" s="95"/>
      <c r="H278" s="772"/>
      <c r="I278" s="322"/>
      <c r="J278" s="322"/>
      <c r="K278" s="322"/>
    </row>
    <row r="279" spans="1:11" s="2" customFormat="1" ht="11.25" x14ac:dyDescent="0.2">
      <c r="A279" s="368"/>
      <c r="B279" s="323"/>
      <c r="C279" s="737"/>
      <c r="D279" s="772"/>
      <c r="E279" s="95"/>
      <c r="F279" s="322"/>
      <c r="G279" s="95"/>
      <c r="H279" s="772"/>
      <c r="I279" s="322"/>
      <c r="J279" s="322"/>
      <c r="K279" s="322"/>
    </row>
    <row r="280" spans="1:11" s="2" customFormat="1" ht="11.25" x14ac:dyDescent="0.2">
      <c r="A280" s="368"/>
      <c r="B280" s="323"/>
      <c r="C280" s="737"/>
      <c r="D280" s="772"/>
      <c r="E280" s="95"/>
      <c r="F280" s="322"/>
      <c r="G280" s="95"/>
      <c r="H280" s="772"/>
      <c r="I280" s="322"/>
      <c r="J280" s="322"/>
      <c r="K280" s="322"/>
    </row>
    <row r="281" spans="1:11" s="2" customFormat="1" ht="11.25" x14ac:dyDescent="0.2">
      <c r="A281" s="368"/>
      <c r="B281" s="323"/>
      <c r="C281" s="737"/>
      <c r="D281" s="772"/>
      <c r="E281" s="95"/>
      <c r="F281" s="322"/>
      <c r="G281" s="95"/>
      <c r="H281" s="772"/>
      <c r="I281" s="322"/>
      <c r="J281" s="322"/>
      <c r="K281" s="322"/>
    </row>
    <row r="282" spans="1:11" s="2" customFormat="1" ht="11.25" x14ac:dyDescent="0.2">
      <c r="A282" s="368"/>
      <c r="B282" s="323"/>
      <c r="C282" s="737"/>
      <c r="D282" s="772"/>
      <c r="E282" s="95"/>
      <c r="F282" s="322"/>
      <c r="G282" s="95"/>
      <c r="H282" s="772"/>
      <c r="I282" s="322"/>
      <c r="J282" s="322"/>
      <c r="K282" s="322"/>
    </row>
    <row r="283" spans="1:11" s="2" customFormat="1" ht="11.25" x14ac:dyDescent="0.2">
      <c r="A283" s="368"/>
      <c r="B283" s="323"/>
      <c r="C283" s="737"/>
      <c r="D283" s="772"/>
      <c r="E283" s="95"/>
      <c r="F283" s="322"/>
      <c r="G283" s="95"/>
      <c r="H283" s="772"/>
      <c r="I283" s="322"/>
      <c r="J283" s="322"/>
      <c r="K283" s="322"/>
    </row>
    <row r="284" spans="1:11" s="2" customFormat="1" ht="11.25" x14ac:dyDescent="0.2">
      <c r="A284" s="368"/>
      <c r="B284" s="323"/>
      <c r="C284" s="737"/>
      <c r="D284" s="772"/>
      <c r="E284" s="95"/>
      <c r="F284" s="322"/>
      <c r="G284" s="95"/>
      <c r="H284" s="772"/>
      <c r="I284" s="322"/>
      <c r="J284" s="322"/>
      <c r="K284" s="322"/>
    </row>
    <row r="285" spans="1:11" s="2" customFormat="1" ht="11.25" x14ac:dyDescent="0.2">
      <c r="A285" s="368"/>
      <c r="B285" s="323"/>
      <c r="C285" s="737"/>
      <c r="D285" s="772"/>
      <c r="E285" s="95"/>
      <c r="F285" s="322"/>
      <c r="G285" s="95"/>
      <c r="H285" s="772"/>
      <c r="I285" s="322"/>
      <c r="J285" s="322"/>
      <c r="K285" s="322"/>
    </row>
    <row r="286" spans="1:11" s="2" customFormat="1" ht="11.25" x14ac:dyDescent="0.2">
      <c r="A286" s="368"/>
      <c r="B286" s="323"/>
      <c r="C286" s="737"/>
      <c r="D286" s="772"/>
      <c r="E286" s="95"/>
      <c r="F286" s="322"/>
      <c r="G286" s="95"/>
      <c r="H286" s="772"/>
      <c r="I286" s="322"/>
      <c r="J286" s="322"/>
      <c r="K286" s="322"/>
    </row>
    <row r="287" spans="1:11" s="2" customFormat="1" ht="11.25" x14ac:dyDescent="0.2">
      <c r="A287" s="368"/>
      <c r="B287" s="323"/>
      <c r="C287" s="737"/>
      <c r="D287" s="772"/>
      <c r="E287" s="95"/>
      <c r="F287" s="322"/>
      <c r="G287" s="95"/>
      <c r="H287" s="772"/>
      <c r="I287" s="322"/>
      <c r="J287" s="322"/>
      <c r="K287" s="322"/>
    </row>
    <row r="288" spans="1:11" s="2" customFormat="1" ht="11.25" x14ac:dyDescent="0.2">
      <c r="A288" s="368"/>
      <c r="B288" s="323"/>
      <c r="C288" s="737"/>
      <c r="D288" s="772"/>
      <c r="E288" s="95"/>
      <c r="F288" s="322"/>
      <c r="G288" s="95"/>
      <c r="H288" s="772"/>
      <c r="I288" s="322"/>
      <c r="J288" s="322"/>
      <c r="K288" s="322"/>
    </row>
    <row r="289" spans="1:11" s="2" customFormat="1" ht="11.25" x14ac:dyDescent="0.2">
      <c r="A289" s="368"/>
      <c r="B289" s="323"/>
      <c r="C289" s="737"/>
      <c r="D289" s="772"/>
      <c r="E289" s="95"/>
      <c r="F289" s="322"/>
      <c r="G289" s="95"/>
      <c r="H289" s="772"/>
      <c r="I289" s="322"/>
      <c r="J289" s="322"/>
      <c r="K289" s="322"/>
    </row>
    <row r="290" spans="1:11" s="2" customFormat="1" ht="11.25" x14ac:dyDescent="0.2">
      <c r="A290" s="368"/>
      <c r="B290" s="323"/>
      <c r="C290" s="737"/>
      <c r="D290" s="772"/>
      <c r="E290" s="95"/>
      <c r="F290" s="322"/>
      <c r="G290" s="95"/>
      <c r="H290" s="772"/>
      <c r="I290" s="322"/>
      <c r="J290" s="322"/>
      <c r="K290" s="322"/>
    </row>
    <row r="291" spans="1:11" s="2" customFormat="1" ht="11.25" x14ac:dyDescent="0.2">
      <c r="A291" s="368"/>
      <c r="B291" s="323"/>
      <c r="C291" s="737"/>
      <c r="D291" s="772"/>
      <c r="E291" s="95"/>
      <c r="F291" s="322"/>
      <c r="G291" s="95"/>
      <c r="H291" s="772"/>
      <c r="I291" s="322"/>
      <c r="J291" s="322"/>
      <c r="K291" s="322"/>
    </row>
    <row r="292" spans="1:11" s="2" customFormat="1" ht="11.25" x14ac:dyDescent="0.2">
      <c r="A292" s="368"/>
      <c r="B292" s="323"/>
      <c r="C292" s="737"/>
      <c r="D292" s="772"/>
      <c r="E292" s="95"/>
      <c r="F292" s="322"/>
      <c r="G292" s="95"/>
      <c r="H292" s="772"/>
      <c r="I292" s="322"/>
      <c r="J292" s="322"/>
      <c r="K292" s="322"/>
    </row>
    <row r="293" spans="1:11" s="2" customFormat="1" ht="11.25" x14ac:dyDescent="0.2">
      <c r="A293" s="368"/>
      <c r="B293" s="323"/>
      <c r="C293" s="737"/>
      <c r="D293" s="772"/>
      <c r="E293" s="95"/>
      <c r="F293" s="322"/>
      <c r="G293" s="95"/>
      <c r="H293" s="772"/>
      <c r="I293" s="322"/>
      <c r="J293" s="322"/>
      <c r="K293" s="322"/>
    </row>
    <row r="294" spans="1:11" s="2" customFormat="1" ht="11.25" x14ac:dyDescent="0.2">
      <c r="A294" s="368"/>
      <c r="B294" s="323"/>
      <c r="C294" s="737"/>
      <c r="D294" s="772"/>
      <c r="E294" s="95"/>
      <c r="F294" s="322"/>
      <c r="G294" s="95"/>
      <c r="H294" s="772"/>
      <c r="I294" s="322"/>
      <c r="J294" s="322"/>
      <c r="K294" s="322"/>
    </row>
    <row r="295" spans="1:11" s="2" customFormat="1" ht="11.25" x14ac:dyDescent="0.2">
      <c r="A295" s="368"/>
      <c r="B295" s="323"/>
      <c r="C295" s="737"/>
      <c r="D295" s="772"/>
      <c r="E295" s="95"/>
      <c r="F295" s="322"/>
      <c r="G295" s="95"/>
      <c r="H295" s="772"/>
      <c r="I295" s="322"/>
      <c r="J295" s="322"/>
      <c r="K295" s="322"/>
    </row>
    <row r="296" spans="1:11" s="2" customFormat="1" ht="11.25" x14ac:dyDescent="0.2">
      <c r="A296" s="368"/>
      <c r="B296" s="323"/>
      <c r="C296" s="737"/>
      <c r="D296" s="772"/>
      <c r="E296" s="95"/>
      <c r="F296" s="322"/>
      <c r="G296" s="95"/>
      <c r="H296" s="772"/>
      <c r="I296" s="322"/>
      <c r="J296" s="322"/>
      <c r="K296" s="322"/>
    </row>
    <row r="297" spans="1:11" s="2" customFormat="1" ht="11.25" x14ac:dyDescent="0.2">
      <c r="A297" s="368"/>
      <c r="B297" s="323"/>
      <c r="C297" s="737"/>
      <c r="D297" s="772"/>
      <c r="E297" s="95"/>
      <c r="F297" s="322"/>
      <c r="G297" s="95"/>
      <c r="H297" s="772"/>
      <c r="I297" s="322"/>
      <c r="J297" s="322"/>
      <c r="K297" s="322"/>
    </row>
    <row r="298" spans="1:11" s="2" customFormat="1" ht="11.25" x14ac:dyDescent="0.2">
      <c r="A298" s="368"/>
      <c r="B298" s="323"/>
      <c r="C298" s="737"/>
      <c r="D298" s="772"/>
      <c r="E298" s="95"/>
      <c r="F298" s="322"/>
      <c r="G298" s="95"/>
      <c r="H298" s="772"/>
      <c r="I298" s="322"/>
      <c r="J298" s="322"/>
      <c r="K298" s="322"/>
    </row>
    <row r="299" spans="1:11" s="2" customFormat="1" ht="11.25" x14ac:dyDescent="0.2">
      <c r="A299" s="368"/>
      <c r="B299" s="323"/>
      <c r="C299" s="737"/>
      <c r="D299" s="772"/>
      <c r="E299" s="95"/>
      <c r="F299" s="322"/>
      <c r="G299" s="95"/>
      <c r="H299" s="772"/>
      <c r="I299" s="322"/>
      <c r="J299" s="322"/>
      <c r="K299" s="322"/>
    </row>
    <row r="300" spans="1:11" s="2" customFormat="1" ht="11.25" x14ac:dyDescent="0.2">
      <c r="A300" s="368"/>
      <c r="B300" s="323"/>
      <c r="C300" s="737"/>
      <c r="D300" s="772"/>
      <c r="E300" s="95"/>
      <c r="F300" s="322"/>
      <c r="G300" s="95"/>
      <c r="H300" s="772"/>
      <c r="I300" s="322"/>
      <c r="J300" s="322"/>
      <c r="K300" s="322"/>
    </row>
    <row r="301" spans="1:11" s="2" customFormat="1" ht="11.25" x14ac:dyDescent="0.2">
      <c r="A301" s="368"/>
      <c r="B301" s="323"/>
      <c r="C301" s="737"/>
      <c r="D301" s="772"/>
      <c r="E301" s="95"/>
      <c r="F301" s="322"/>
      <c r="G301" s="95"/>
      <c r="H301" s="772"/>
      <c r="I301" s="322"/>
      <c r="J301" s="322"/>
      <c r="K301" s="322"/>
    </row>
    <row r="302" spans="1:11" s="2" customFormat="1" ht="11.25" x14ac:dyDescent="0.2">
      <c r="A302" s="368"/>
      <c r="B302" s="323"/>
      <c r="C302" s="737"/>
      <c r="D302" s="772"/>
      <c r="E302" s="95"/>
      <c r="F302" s="322"/>
      <c r="G302" s="95"/>
      <c r="H302" s="772"/>
      <c r="I302" s="322"/>
      <c r="J302" s="322"/>
      <c r="K302" s="322"/>
    </row>
    <row r="303" spans="1:11" s="2" customFormat="1" ht="11.25" x14ac:dyDescent="0.2">
      <c r="A303" s="368"/>
      <c r="B303" s="323"/>
      <c r="C303" s="737"/>
      <c r="D303" s="772"/>
      <c r="E303" s="95"/>
      <c r="F303" s="322"/>
      <c r="G303" s="95"/>
      <c r="H303" s="772"/>
      <c r="I303" s="322"/>
      <c r="J303" s="322"/>
      <c r="K303" s="322"/>
    </row>
    <row r="304" spans="1:11" s="2" customFormat="1" ht="11.25" x14ac:dyDescent="0.2">
      <c r="A304" s="368"/>
      <c r="B304" s="323"/>
      <c r="C304" s="737"/>
      <c r="D304" s="772"/>
      <c r="E304" s="95"/>
      <c r="F304" s="322"/>
      <c r="G304" s="95"/>
      <c r="H304" s="772"/>
      <c r="I304" s="322"/>
      <c r="J304" s="322"/>
      <c r="K304" s="322"/>
    </row>
    <row r="305" spans="1:11" s="2" customFormat="1" ht="11.25" x14ac:dyDescent="0.2">
      <c r="A305" s="368"/>
      <c r="B305" s="323"/>
      <c r="C305" s="737"/>
      <c r="D305" s="772"/>
      <c r="E305" s="95"/>
      <c r="F305" s="322"/>
      <c r="G305" s="95"/>
      <c r="H305" s="772"/>
      <c r="I305" s="322"/>
      <c r="J305" s="322"/>
      <c r="K305" s="322"/>
    </row>
    <row r="306" spans="1:11" s="2" customFormat="1" ht="11.25" x14ac:dyDescent="0.2">
      <c r="A306" s="368"/>
      <c r="B306" s="323"/>
      <c r="C306" s="737"/>
      <c r="D306" s="772"/>
      <c r="E306" s="95"/>
      <c r="F306" s="322"/>
      <c r="G306" s="95"/>
      <c r="H306" s="772"/>
      <c r="I306" s="322"/>
      <c r="J306" s="322"/>
      <c r="K306" s="322"/>
    </row>
    <row r="307" spans="1:11" s="2" customFormat="1" ht="11.25" x14ac:dyDescent="0.2">
      <c r="A307" s="368"/>
      <c r="B307" s="323"/>
      <c r="C307" s="737"/>
      <c r="D307" s="772"/>
      <c r="E307" s="95"/>
      <c r="F307" s="322"/>
      <c r="G307" s="95"/>
      <c r="H307" s="772"/>
      <c r="I307" s="322"/>
      <c r="J307" s="322"/>
      <c r="K307" s="322"/>
    </row>
    <row r="308" spans="1:11" s="2" customFormat="1" ht="11.25" x14ac:dyDescent="0.2">
      <c r="A308" s="368"/>
      <c r="B308" s="323"/>
      <c r="C308" s="737"/>
      <c r="D308" s="772"/>
      <c r="E308" s="95"/>
      <c r="F308" s="322"/>
      <c r="G308" s="95"/>
      <c r="H308" s="772"/>
      <c r="I308" s="322"/>
      <c r="J308" s="322"/>
      <c r="K308" s="322"/>
    </row>
    <row r="309" spans="1:11" s="2" customFormat="1" ht="11.25" x14ac:dyDescent="0.2">
      <c r="A309" s="368"/>
      <c r="B309" s="323"/>
      <c r="C309" s="737"/>
      <c r="D309" s="772"/>
      <c r="E309" s="95"/>
      <c r="F309" s="322"/>
      <c r="G309" s="95"/>
      <c r="H309" s="772"/>
      <c r="I309" s="322"/>
      <c r="J309" s="322"/>
      <c r="K309" s="322"/>
    </row>
    <row r="310" spans="1:11" s="2" customFormat="1" ht="11.25" x14ac:dyDescent="0.2">
      <c r="A310" s="368"/>
      <c r="B310" s="323"/>
      <c r="C310" s="737"/>
      <c r="D310" s="772"/>
      <c r="E310" s="95"/>
      <c r="F310" s="322"/>
      <c r="G310" s="95"/>
      <c r="H310" s="772"/>
      <c r="I310" s="322"/>
      <c r="J310" s="322"/>
      <c r="K310" s="322"/>
    </row>
    <row r="311" spans="1:11" s="2" customFormat="1" ht="11.25" x14ac:dyDescent="0.2">
      <c r="A311" s="368"/>
      <c r="B311" s="323"/>
      <c r="C311" s="737"/>
      <c r="D311" s="772"/>
      <c r="E311" s="95"/>
      <c r="F311" s="322"/>
      <c r="G311" s="95"/>
      <c r="H311" s="772"/>
      <c r="I311" s="322"/>
      <c r="J311" s="322"/>
      <c r="K311" s="322"/>
    </row>
    <row r="312" spans="1:11" s="2" customFormat="1" ht="11.25" x14ac:dyDescent="0.2">
      <c r="A312" s="368"/>
      <c r="B312" s="323"/>
      <c r="C312" s="737"/>
      <c r="D312" s="772"/>
      <c r="E312" s="95"/>
      <c r="F312" s="322"/>
      <c r="G312" s="95"/>
      <c r="H312" s="772"/>
      <c r="I312" s="322"/>
      <c r="J312" s="322"/>
      <c r="K312" s="322"/>
    </row>
    <row r="313" spans="1:11" s="2" customFormat="1" ht="11.25" x14ac:dyDescent="0.2">
      <c r="A313" s="368"/>
      <c r="B313" s="323"/>
      <c r="C313" s="737"/>
      <c r="D313" s="772"/>
      <c r="E313" s="95"/>
      <c r="F313" s="322"/>
      <c r="G313" s="95"/>
      <c r="H313" s="772"/>
      <c r="I313" s="322"/>
      <c r="J313" s="322"/>
      <c r="K313" s="322"/>
    </row>
    <row r="314" spans="1:11" s="2" customFormat="1" ht="11.25" x14ac:dyDescent="0.2">
      <c r="A314" s="368"/>
      <c r="B314" s="323"/>
      <c r="C314" s="737"/>
      <c r="D314" s="772"/>
      <c r="E314" s="95"/>
      <c r="F314" s="322"/>
      <c r="G314" s="95"/>
      <c r="H314" s="772"/>
      <c r="I314" s="322"/>
      <c r="J314" s="322"/>
      <c r="K314" s="322"/>
    </row>
    <row r="315" spans="1:11" s="2" customFormat="1" ht="11.25" x14ac:dyDescent="0.2">
      <c r="A315" s="368"/>
      <c r="B315" s="323"/>
      <c r="C315" s="737"/>
      <c r="D315" s="772"/>
      <c r="E315" s="95"/>
      <c r="F315" s="322"/>
      <c r="G315" s="95"/>
      <c r="H315" s="772"/>
      <c r="I315" s="322"/>
      <c r="J315" s="322"/>
      <c r="K315" s="322"/>
    </row>
    <row r="316" spans="1:11" s="2" customFormat="1" ht="11.25" x14ac:dyDescent="0.2">
      <c r="A316" s="368"/>
      <c r="B316" s="323"/>
      <c r="C316" s="737"/>
      <c r="D316" s="772"/>
      <c r="E316" s="95"/>
      <c r="F316" s="322"/>
      <c r="G316" s="95"/>
      <c r="H316" s="772"/>
      <c r="I316" s="322"/>
      <c r="J316" s="322"/>
      <c r="K316" s="322"/>
    </row>
    <row r="317" spans="1:11" s="2" customFormat="1" ht="11.25" x14ac:dyDescent="0.2">
      <c r="A317" s="368"/>
      <c r="B317" s="323"/>
      <c r="C317" s="737"/>
      <c r="D317" s="772"/>
      <c r="E317" s="95"/>
      <c r="F317" s="322"/>
      <c r="G317" s="95"/>
      <c r="H317" s="772"/>
      <c r="I317" s="322"/>
      <c r="J317" s="322"/>
      <c r="K317" s="322"/>
    </row>
    <row r="318" spans="1:11" s="2" customFormat="1" ht="11.25" x14ac:dyDescent="0.2">
      <c r="A318" s="368"/>
      <c r="B318" s="323"/>
      <c r="C318" s="737"/>
      <c r="D318" s="772"/>
      <c r="E318" s="95"/>
      <c r="F318" s="322"/>
      <c r="G318" s="95"/>
      <c r="H318" s="772"/>
      <c r="I318" s="322"/>
      <c r="J318" s="322"/>
      <c r="K318" s="322"/>
    </row>
    <row r="319" spans="1:11" s="2" customFormat="1" ht="11.25" x14ac:dyDescent="0.2">
      <c r="A319" s="368"/>
      <c r="B319" s="323"/>
      <c r="C319" s="737"/>
      <c r="D319" s="772"/>
      <c r="E319" s="95"/>
      <c r="F319" s="322"/>
      <c r="G319" s="95"/>
      <c r="H319" s="772"/>
      <c r="I319" s="322"/>
      <c r="J319" s="322"/>
      <c r="K319" s="322"/>
    </row>
    <row r="320" spans="1:11" s="2" customFormat="1" ht="11.25" x14ac:dyDescent="0.2">
      <c r="A320" s="368"/>
      <c r="B320" s="323"/>
      <c r="C320" s="737"/>
      <c r="D320" s="772"/>
      <c r="E320" s="95"/>
      <c r="F320" s="322"/>
      <c r="G320" s="95"/>
      <c r="H320" s="772"/>
      <c r="I320" s="322"/>
      <c r="J320" s="322"/>
      <c r="K320" s="322"/>
    </row>
    <row r="321" spans="1:11" s="2" customFormat="1" ht="11.25" x14ac:dyDescent="0.2">
      <c r="A321" s="368"/>
      <c r="B321" s="323"/>
      <c r="C321" s="737"/>
      <c r="D321" s="772"/>
      <c r="E321" s="95"/>
      <c r="F321" s="322"/>
      <c r="G321" s="95"/>
      <c r="H321" s="772"/>
      <c r="I321" s="322"/>
      <c r="J321" s="322"/>
      <c r="K321" s="322"/>
    </row>
    <row r="322" spans="1:11" s="2" customFormat="1" ht="11.25" x14ac:dyDescent="0.2">
      <c r="A322" s="368"/>
      <c r="B322" s="323"/>
      <c r="C322" s="737"/>
      <c r="D322" s="772"/>
      <c r="E322" s="95"/>
      <c r="F322" s="322"/>
      <c r="G322" s="95"/>
      <c r="H322" s="772"/>
      <c r="I322" s="322"/>
      <c r="J322" s="322"/>
      <c r="K322" s="322"/>
    </row>
    <row r="323" spans="1:11" s="2" customFormat="1" ht="11.25" x14ac:dyDescent="0.2">
      <c r="A323" s="368"/>
      <c r="B323" s="323"/>
      <c r="C323" s="737"/>
      <c r="D323" s="772"/>
      <c r="E323" s="95"/>
      <c r="F323" s="322"/>
      <c r="G323" s="95"/>
      <c r="H323" s="772"/>
      <c r="I323" s="322"/>
      <c r="J323" s="322"/>
      <c r="K323" s="322"/>
    </row>
    <row r="324" spans="1:11" s="2" customFormat="1" ht="11.25" x14ac:dyDescent="0.2">
      <c r="A324" s="368"/>
      <c r="B324" s="323"/>
      <c r="C324" s="737"/>
      <c r="D324" s="772"/>
      <c r="E324" s="95"/>
      <c r="F324" s="322"/>
      <c r="G324" s="95"/>
      <c r="H324" s="772"/>
      <c r="I324" s="322"/>
      <c r="J324" s="322"/>
      <c r="K324" s="322"/>
    </row>
    <row r="325" spans="1:11" s="2" customFormat="1" ht="11.25" x14ac:dyDescent="0.2">
      <c r="A325" s="368"/>
      <c r="B325" s="323"/>
      <c r="C325" s="737"/>
      <c r="D325" s="772"/>
      <c r="E325" s="95"/>
      <c r="F325" s="322"/>
      <c r="G325" s="95"/>
      <c r="H325" s="772"/>
      <c r="I325" s="322"/>
      <c r="J325" s="322"/>
      <c r="K325" s="322"/>
    </row>
    <row r="326" spans="1:11" s="2" customFormat="1" ht="11.25" x14ac:dyDescent="0.2">
      <c r="A326" s="368"/>
      <c r="B326" s="323"/>
      <c r="C326" s="737"/>
      <c r="D326" s="772"/>
      <c r="E326" s="95"/>
      <c r="F326" s="322"/>
      <c r="G326" s="95"/>
      <c r="H326" s="772"/>
      <c r="I326" s="322"/>
      <c r="J326" s="322"/>
      <c r="K326" s="322"/>
    </row>
    <row r="327" spans="1:11" s="2" customFormat="1" ht="11.25" x14ac:dyDescent="0.2">
      <c r="A327" s="368"/>
      <c r="B327" s="323"/>
      <c r="C327" s="737"/>
      <c r="D327" s="772"/>
      <c r="E327" s="95"/>
      <c r="F327" s="322"/>
      <c r="G327" s="95"/>
      <c r="H327" s="772"/>
      <c r="I327" s="322"/>
      <c r="J327" s="322"/>
      <c r="K327" s="322"/>
    </row>
    <row r="328" spans="1:11" s="2" customFormat="1" ht="11.25" x14ac:dyDescent="0.2">
      <c r="A328" s="368"/>
      <c r="B328" s="323"/>
      <c r="C328" s="737"/>
      <c r="D328" s="772"/>
      <c r="E328" s="95"/>
      <c r="F328" s="322"/>
      <c r="G328" s="95"/>
      <c r="H328" s="772"/>
      <c r="I328" s="322"/>
      <c r="J328" s="322"/>
      <c r="K328" s="322"/>
    </row>
    <row r="329" spans="1:11" s="2" customFormat="1" ht="11.25" x14ac:dyDescent="0.2">
      <c r="A329" s="368"/>
      <c r="B329" s="323"/>
      <c r="C329" s="737"/>
      <c r="D329" s="772"/>
      <c r="E329" s="95"/>
      <c r="F329" s="322"/>
      <c r="G329" s="95"/>
      <c r="H329" s="772"/>
      <c r="I329" s="322"/>
      <c r="J329" s="322"/>
      <c r="K329" s="322"/>
    </row>
    <row r="330" spans="1:11" s="2" customFormat="1" ht="11.25" x14ac:dyDescent="0.2">
      <c r="A330" s="368"/>
      <c r="B330" s="323"/>
      <c r="C330" s="737"/>
      <c r="D330" s="772"/>
      <c r="E330" s="95"/>
      <c r="F330" s="322"/>
      <c r="G330" s="95"/>
      <c r="H330" s="772"/>
      <c r="I330" s="322"/>
      <c r="J330" s="322"/>
      <c r="K330" s="322"/>
    </row>
    <row r="331" spans="1:11" s="2" customFormat="1" ht="11.25" x14ac:dyDescent="0.2">
      <c r="A331" s="368"/>
      <c r="B331" s="323"/>
      <c r="C331" s="737"/>
      <c r="D331" s="772"/>
      <c r="E331" s="95"/>
      <c r="F331" s="322"/>
      <c r="G331" s="95"/>
      <c r="H331" s="772"/>
      <c r="I331" s="322"/>
      <c r="J331" s="322"/>
      <c r="K331" s="322"/>
    </row>
    <row r="332" spans="1:11" s="2" customFormat="1" ht="11.25" x14ac:dyDescent="0.2">
      <c r="A332" s="368"/>
      <c r="B332" s="323"/>
      <c r="C332" s="737"/>
      <c r="D332" s="772"/>
      <c r="E332" s="95"/>
      <c r="F332" s="322"/>
      <c r="G332" s="95"/>
      <c r="H332" s="772"/>
      <c r="I332" s="322"/>
      <c r="J332" s="322"/>
      <c r="K332" s="322"/>
    </row>
    <row r="333" spans="1:11" s="2" customFormat="1" ht="11.25" x14ac:dyDescent="0.2">
      <c r="A333" s="368"/>
      <c r="B333" s="323"/>
      <c r="C333" s="737"/>
      <c r="D333" s="772"/>
      <c r="E333" s="95"/>
      <c r="F333" s="322"/>
      <c r="G333" s="95"/>
      <c r="H333" s="772"/>
      <c r="I333" s="322"/>
      <c r="J333" s="322"/>
      <c r="K333" s="322"/>
    </row>
    <row r="334" spans="1:11" s="2" customFormat="1" ht="11.25" x14ac:dyDescent="0.2">
      <c r="A334" s="368"/>
      <c r="B334" s="323"/>
      <c r="C334" s="737"/>
      <c r="D334" s="772"/>
      <c r="E334" s="95"/>
      <c r="F334" s="322"/>
      <c r="G334" s="95"/>
      <c r="H334" s="772"/>
      <c r="I334" s="322"/>
      <c r="J334" s="322"/>
      <c r="K334" s="322"/>
    </row>
    <row r="335" spans="1:11" s="2" customFormat="1" ht="11.25" x14ac:dyDescent="0.2">
      <c r="A335" s="368"/>
      <c r="B335" s="323"/>
      <c r="C335" s="737"/>
      <c r="D335" s="772"/>
      <c r="E335" s="95"/>
      <c r="F335" s="322"/>
      <c r="G335" s="95"/>
      <c r="H335" s="772"/>
      <c r="I335" s="322"/>
      <c r="J335" s="322"/>
      <c r="K335" s="322"/>
    </row>
    <row r="336" spans="1:11" s="2" customFormat="1" ht="11.25" x14ac:dyDescent="0.2">
      <c r="A336" s="368"/>
      <c r="B336" s="323"/>
      <c r="C336" s="737"/>
      <c r="D336" s="772"/>
      <c r="E336" s="95"/>
      <c r="F336" s="322"/>
      <c r="G336" s="95"/>
      <c r="H336" s="772"/>
      <c r="I336" s="322"/>
      <c r="J336" s="322"/>
      <c r="K336" s="322"/>
    </row>
    <row r="337" spans="1:11" s="2" customFormat="1" ht="11.25" x14ac:dyDescent="0.2">
      <c r="A337" s="368"/>
      <c r="B337" s="323"/>
      <c r="C337" s="737"/>
      <c r="D337" s="772"/>
      <c r="E337" s="95"/>
      <c r="F337" s="322"/>
      <c r="G337" s="95"/>
      <c r="H337" s="772"/>
      <c r="I337" s="322"/>
      <c r="J337" s="322"/>
      <c r="K337" s="322"/>
    </row>
    <row r="338" spans="1:11" s="2" customFormat="1" ht="11.25" x14ac:dyDescent="0.2">
      <c r="A338" s="368"/>
      <c r="B338" s="323"/>
      <c r="C338" s="737"/>
      <c r="D338" s="772"/>
      <c r="E338" s="95"/>
      <c r="F338" s="322"/>
      <c r="G338" s="95"/>
      <c r="H338" s="772"/>
      <c r="I338" s="322"/>
      <c r="J338" s="322"/>
      <c r="K338" s="322"/>
    </row>
    <row r="339" spans="1:11" s="2" customFormat="1" ht="11.25" x14ac:dyDescent="0.2">
      <c r="A339" s="368"/>
      <c r="B339" s="323"/>
      <c r="C339" s="737"/>
      <c r="D339" s="772"/>
      <c r="E339" s="95"/>
      <c r="F339" s="322"/>
      <c r="G339" s="95"/>
      <c r="H339" s="772"/>
      <c r="I339" s="322"/>
      <c r="J339" s="322"/>
      <c r="K339" s="322"/>
    </row>
    <row r="340" spans="1:11" s="2" customFormat="1" ht="11.25" x14ac:dyDescent="0.2">
      <c r="A340" s="368"/>
      <c r="B340" s="323"/>
      <c r="C340" s="737"/>
      <c r="D340" s="772"/>
      <c r="E340" s="95"/>
      <c r="F340" s="322"/>
      <c r="G340" s="95"/>
      <c r="H340" s="772"/>
      <c r="I340" s="322"/>
      <c r="J340" s="322"/>
      <c r="K340" s="322"/>
    </row>
    <row r="341" spans="1:11" s="2" customFormat="1" ht="11.25" x14ac:dyDescent="0.2">
      <c r="A341" s="368"/>
      <c r="B341" s="323"/>
      <c r="C341" s="737"/>
      <c r="D341" s="772"/>
      <c r="E341" s="95"/>
      <c r="F341" s="322"/>
      <c r="G341" s="95"/>
      <c r="H341" s="772"/>
      <c r="I341" s="322"/>
      <c r="J341" s="322"/>
      <c r="K341" s="322"/>
    </row>
    <row r="342" spans="1:11" s="2" customFormat="1" ht="11.25" x14ac:dyDescent="0.2">
      <c r="A342" s="368"/>
      <c r="B342" s="323"/>
      <c r="C342" s="737"/>
      <c r="D342" s="772"/>
      <c r="E342" s="95"/>
      <c r="F342" s="322"/>
      <c r="G342" s="95"/>
      <c r="H342" s="772"/>
      <c r="I342" s="322"/>
      <c r="J342" s="322"/>
      <c r="K342" s="322"/>
    </row>
    <row r="343" spans="1:11" s="2" customFormat="1" ht="11.25" x14ac:dyDescent="0.2">
      <c r="A343" s="368"/>
      <c r="B343" s="323"/>
      <c r="C343" s="737"/>
      <c r="D343" s="772"/>
      <c r="E343" s="95"/>
      <c r="F343" s="322"/>
      <c r="G343" s="95"/>
      <c r="H343" s="772"/>
      <c r="I343" s="322"/>
      <c r="J343" s="322"/>
      <c r="K343" s="322"/>
    </row>
    <row r="344" spans="1:11" s="2" customFormat="1" ht="11.25" x14ac:dyDescent="0.2">
      <c r="A344" s="368"/>
      <c r="B344" s="323"/>
      <c r="C344" s="737"/>
      <c r="D344" s="772"/>
      <c r="E344" s="95"/>
      <c r="F344" s="322"/>
      <c r="G344" s="95"/>
      <c r="H344" s="772"/>
      <c r="I344" s="322"/>
      <c r="J344" s="322"/>
      <c r="K344" s="322"/>
    </row>
    <row r="345" spans="1:11" s="2" customFormat="1" ht="11.25" x14ac:dyDescent="0.2">
      <c r="A345" s="368"/>
      <c r="B345" s="323"/>
      <c r="C345" s="737"/>
      <c r="D345" s="772"/>
      <c r="E345" s="95"/>
      <c r="F345" s="322"/>
      <c r="G345" s="95"/>
      <c r="H345" s="772"/>
      <c r="I345" s="322"/>
      <c r="J345" s="322"/>
      <c r="K345" s="322"/>
    </row>
    <row r="346" spans="1:11" s="2" customFormat="1" ht="11.25" x14ac:dyDescent="0.2">
      <c r="A346" s="368"/>
      <c r="B346" s="323"/>
      <c r="C346" s="737"/>
      <c r="D346" s="772"/>
      <c r="E346" s="95"/>
      <c r="F346" s="322"/>
      <c r="G346" s="95"/>
      <c r="H346" s="772"/>
      <c r="I346" s="322"/>
      <c r="J346" s="322"/>
      <c r="K346" s="322"/>
    </row>
    <row r="347" spans="1:11" s="2" customFormat="1" ht="11.25" x14ac:dyDescent="0.2">
      <c r="A347" s="368"/>
      <c r="B347" s="323"/>
      <c r="C347" s="737"/>
      <c r="D347" s="772"/>
      <c r="E347" s="95"/>
      <c r="F347" s="322"/>
      <c r="G347" s="95"/>
      <c r="H347" s="772"/>
      <c r="I347" s="322"/>
      <c r="J347" s="322"/>
      <c r="K347" s="322"/>
    </row>
    <row r="348" spans="1:11" s="2" customFormat="1" ht="11.25" x14ac:dyDescent="0.2">
      <c r="A348" s="368"/>
      <c r="B348" s="323"/>
      <c r="C348" s="737"/>
      <c r="D348" s="772"/>
      <c r="E348" s="95"/>
      <c r="F348" s="322"/>
      <c r="G348" s="95"/>
      <c r="H348" s="772"/>
      <c r="I348" s="322"/>
      <c r="J348" s="322"/>
      <c r="K348" s="322"/>
    </row>
    <row r="349" spans="1:11" s="2" customFormat="1" ht="11.25" x14ac:dyDescent="0.2">
      <c r="A349" s="368"/>
      <c r="B349" s="323"/>
      <c r="C349" s="737"/>
      <c r="D349" s="772"/>
      <c r="E349" s="95"/>
      <c r="F349" s="322"/>
      <c r="G349" s="95"/>
      <c r="H349" s="772"/>
      <c r="I349" s="322"/>
      <c r="J349" s="322"/>
      <c r="K349" s="322"/>
    </row>
    <row r="350" spans="1:11" s="2" customFormat="1" ht="11.25" x14ac:dyDescent="0.2">
      <c r="A350" s="368"/>
      <c r="B350" s="323"/>
      <c r="C350" s="737"/>
      <c r="D350" s="772"/>
      <c r="E350" s="95"/>
      <c r="F350" s="322"/>
      <c r="G350" s="95"/>
      <c r="H350" s="772"/>
      <c r="I350" s="322"/>
      <c r="J350" s="322"/>
      <c r="K350" s="322"/>
    </row>
    <row r="351" spans="1:11" s="2" customFormat="1" ht="11.25" x14ac:dyDescent="0.2">
      <c r="A351" s="368"/>
      <c r="B351" s="323"/>
      <c r="C351" s="737"/>
      <c r="D351" s="772"/>
      <c r="E351" s="95"/>
      <c r="F351" s="322"/>
      <c r="G351" s="95"/>
      <c r="H351" s="772"/>
      <c r="I351" s="322"/>
      <c r="J351" s="322"/>
      <c r="K351" s="322"/>
    </row>
    <row r="352" spans="1:11" s="2" customFormat="1" ht="11.25" x14ac:dyDescent="0.2">
      <c r="A352" s="368"/>
      <c r="B352" s="323"/>
      <c r="C352" s="737"/>
      <c r="D352" s="772"/>
      <c r="E352" s="95"/>
      <c r="F352" s="322"/>
      <c r="G352" s="95"/>
      <c r="H352" s="772"/>
      <c r="I352" s="322"/>
      <c r="J352" s="322"/>
      <c r="K352" s="322"/>
    </row>
    <row r="353" spans="1:11" s="2" customFormat="1" ht="11.25" x14ac:dyDescent="0.2">
      <c r="A353" s="368"/>
      <c r="B353" s="323"/>
      <c r="C353" s="737"/>
      <c r="D353" s="772"/>
      <c r="E353" s="95"/>
      <c r="F353" s="322"/>
      <c r="G353" s="95"/>
      <c r="H353" s="772"/>
      <c r="I353" s="322"/>
      <c r="J353" s="322"/>
      <c r="K353" s="322"/>
    </row>
    <row r="354" spans="1:11" s="2" customFormat="1" ht="11.25" x14ac:dyDescent="0.2">
      <c r="A354" s="368"/>
      <c r="B354" s="323"/>
      <c r="C354" s="737"/>
      <c r="D354" s="772"/>
      <c r="E354" s="95"/>
      <c r="F354" s="322"/>
      <c r="G354" s="95"/>
      <c r="H354" s="772"/>
      <c r="I354" s="322"/>
      <c r="J354" s="322"/>
      <c r="K354" s="322"/>
    </row>
    <row r="355" spans="1:11" s="2" customFormat="1" ht="11.25" x14ac:dyDescent="0.2">
      <c r="A355" s="368"/>
      <c r="B355" s="323"/>
      <c r="C355" s="737"/>
      <c r="D355" s="772"/>
      <c r="E355" s="95"/>
      <c r="F355" s="322"/>
      <c r="G355" s="95"/>
      <c r="H355" s="772"/>
      <c r="I355" s="322"/>
      <c r="J355" s="322"/>
      <c r="K355" s="322"/>
    </row>
    <row r="356" spans="1:11" s="2" customFormat="1" ht="11.25" x14ac:dyDescent="0.2">
      <c r="A356" s="368"/>
      <c r="B356" s="323"/>
      <c r="C356" s="737"/>
      <c r="D356" s="772"/>
      <c r="E356" s="95"/>
      <c r="F356" s="322"/>
      <c r="G356" s="95"/>
      <c r="H356" s="772"/>
      <c r="I356" s="322"/>
      <c r="J356" s="322"/>
      <c r="K356" s="322"/>
    </row>
    <row r="357" spans="1:11" s="2" customFormat="1" ht="11.25" x14ac:dyDescent="0.2">
      <c r="A357" s="368"/>
      <c r="B357" s="323"/>
      <c r="C357" s="737"/>
      <c r="D357" s="772"/>
      <c r="E357" s="95"/>
      <c r="F357" s="322"/>
      <c r="G357" s="95"/>
      <c r="H357" s="772"/>
      <c r="I357" s="322"/>
      <c r="J357" s="322"/>
      <c r="K357" s="322"/>
    </row>
    <row r="358" spans="1:11" s="2" customFormat="1" ht="11.25" x14ac:dyDescent="0.2">
      <c r="A358" s="368"/>
      <c r="B358" s="323"/>
      <c r="C358" s="737"/>
      <c r="D358" s="772"/>
      <c r="E358" s="95"/>
      <c r="F358" s="322"/>
      <c r="G358" s="95"/>
      <c r="H358" s="772"/>
      <c r="I358" s="322"/>
      <c r="J358" s="322"/>
      <c r="K358" s="322"/>
    </row>
    <row r="359" spans="1:11" s="2" customFormat="1" ht="11.25" x14ac:dyDescent="0.2">
      <c r="A359" s="368"/>
      <c r="B359" s="323"/>
      <c r="C359" s="737"/>
      <c r="D359" s="772"/>
      <c r="E359" s="95"/>
      <c r="F359" s="322"/>
      <c r="G359" s="95"/>
      <c r="H359" s="772"/>
      <c r="I359" s="322"/>
      <c r="J359" s="322"/>
      <c r="K359" s="322"/>
    </row>
    <row r="360" spans="1:11" s="2" customFormat="1" ht="11.25" x14ac:dyDescent="0.2">
      <c r="A360" s="368"/>
      <c r="B360" s="323"/>
      <c r="C360" s="737"/>
      <c r="D360" s="772"/>
      <c r="E360" s="95"/>
      <c r="F360" s="322"/>
      <c r="G360" s="95"/>
      <c r="H360" s="772"/>
      <c r="I360" s="322"/>
      <c r="J360" s="322"/>
      <c r="K360" s="322"/>
    </row>
    <row r="361" spans="1:11" s="2" customFormat="1" ht="11.25" x14ac:dyDescent="0.2">
      <c r="A361" s="368"/>
      <c r="B361" s="323"/>
      <c r="C361" s="737"/>
      <c r="D361" s="772"/>
      <c r="E361" s="95"/>
      <c r="F361" s="322"/>
      <c r="G361" s="95"/>
      <c r="H361" s="772"/>
      <c r="I361" s="322"/>
      <c r="J361" s="322"/>
      <c r="K361" s="322"/>
    </row>
    <row r="362" spans="1:11" s="2" customFormat="1" ht="11.25" x14ac:dyDescent="0.2">
      <c r="A362" s="368"/>
      <c r="B362" s="323"/>
      <c r="C362" s="737"/>
      <c r="D362" s="772"/>
      <c r="E362" s="95"/>
      <c r="F362" s="322"/>
      <c r="G362" s="95"/>
      <c r="H362" s="772"/>
      <c r="I362" s="322"/>
      <c r="J362" s="322"/>
      <c r="K362" s="322"/>
    </row>
    <row r="363" spans="1:11" s="2" customFormat="1" ht="11.25" x14ac:dyDescent="0.2">
      <c r="A363" s="368"/>
      <c r="B363" s="323"/>
      <c r="C363" s="737"/>
      <c r="D363" s="772"/>
      <c r="E363" s="95"/>
      <c r="F363" s="322"/>
      <c r="G363" s="95"/>
      <c r="H363" s="772"/>
      <c r="I363" s="322"/>
      <c r="J363" s="322"/>
      <c r="K363" s="322"/>
    </row>
    <row r="364" spans="1:11" s="2" customFormat="1" ht="11.25" x14ac:dyDescent="0.2">
      <c r="A364" s="368"/>
      <c r="B364" s="323"/>
      <c r="C364" s="737"/>
      <c r="D364" s="772"/>
      <c r="E364" s="95"/>
      <c r="F364" s="322"/>
      <c r="G364" s="95"/>
      <c r="H364" s="772"/>
      <c r="I364" s="322"/>
      <c r="J364" s="322"/>
      <c r="K364" s="322"/>
    </row>
    <row r="365" spans="1:11" s="2" customFormat="1" ht="11.25" x14ac:dyDescent="0.2">
      <c r="A365" s="368"/>
      <c r="B365" s="323"/>
      <c r="C365" s="737"/>
      <c r="D365" s="772"/>
      <c r="E365" s="95"/>
      <c r="F365" s="322"/>
      <c r="G365" s="95"/>
      <c r="H365" s="772"/>
      <c r="I365" s="322"/>
      <c r="J365" s="322"/>
      <c r="K365" s="322"/>
    </row>
    <row r="366" spans="1:11" s="2" customFormat="1" ht="11.25" x14ac:dyDescent="0.2">
      <c r="A366" s="368"/>
      <c r="B366" s="323"/>
      <c r="C366" s="737"/>
      <c r="D366" s="772"/>
      <c r="E366" s="95"/>
      <c r="F366" s="322"/>
      <c r="G366" s="95"/>
      <c r="H366" s="772"/>
      <c r="I366" s="322"/>
      <c r="J366" s="322"/>
      <c r="K366" s="322"/>
    </row>
    <row r="367" spans="1:11" s="2" customFormat="1" ht="11.25" x14ac:dyDescent="0.2">
      <c r="A367" s="368"/>
      <c r="B367" s="323"/>
      <c r="C367" s="737"/>
      <c r="D367" s="772"/>
      <c r="E367" s="95"/>
      <c r="F367" s="322"/>
      <c r="G367" s="95"/>
      <c r="H367" s="772"/>
      <c r="I367" s="322"/>
      <c r="J367" s="322"/>
      <c r="K367" s="322"/>
    </row>
    <row r="368" spans="1:11" s="2" customFormat="1" ht="11.25" x14ac:dyDescent="0.2">
      <c r="A368" s="368"/>
      <c r="B368" s="323"/>
      <c r="C368" s="737"/>
      <c r="D368" s="772"/>
      <c r="E368" s="95"/>
      <c r="F368" s="322"/>
      <c r="G368" s="95"/>
      <c r="H368" s="772"/>
      <c r="I368" s="322"/>
      <c r="J368" s="322"/>
      <c r="K368" s="322"/>
    </row>
    <row r="369" spans="1:11" s="2" customFormat="1" ht="11.25" x14ac:dyDescent="0.2">
      <c r="A369" s="368"/>
      <c r="B369" s="323"/>
      <c r="C369" s="737"/>
      <c r="D369" s="772"/>
      <c r="E369" s="95"/>
      <c r="F369" s="322"/>
      <c r="G369" s="95"/>
      <c r="H369" s="772"/>
      <c r="I369" s="322"/>
      <c r="J369" s="322"/>
      <c r="K369" s="322"/>
    </row>
    <row r="370" spans="1:11" s="2" customFormat="1" ht="11.25" x14ac:dyDescent="0.2">
      <c r="A370" s="368"/>
      <c r="B370" s="323"/>
      <c r="C370" s="737"/>
      <c r="D370" s="772"/>
      <c r="E370" s="95"/>
      <c r="F370" s="322"/>
      <c r="G370" s="95"/>
      <c r="H370" s="772"/>
      <c r="I370" s="322"/>
      <c r="J370" s="322"/>
      <c r="K370" s="322"/>
    </row>
    <row r="371" spans="1:11" s="2" customFormat="1" ht="11.25" x14ac:dyDescent="0.2">
      <c r="A371" s="368"/>
      <c r="B371" s="323"/>
      <c r="C371" s="737"/>
      <c r="D371" s="772"/>
      <c r="E371" s="95"/>
      <c r="F371" s="322"/>
      <c r="G371" s="95"/>
      <c r="H371" s="772"/>
      <c r="I371" s="322"/>
      <c r="J371" s="322"/>
      <c r="K371" s="322"/>
    </row>
    <row r="372" spans="1:11" s="2" customFormat="1" ht="11.25" x14ac:dyDescent="0.2">
      <c r="A372" s="368"/>
      <c r="B372" s="323"/>
      <c r="C372" s="737"/>
      <c r="D372" s="772"/>
      <c r="E372" s="95"/>
      <c r="F372" s="322"/>
      <c r="G372" s="95"/>
      <c r="H372" s="772"/>
      <c r="I372" s="322"/>
      <c r="J372" s="322"/>
      <c r="K372" s="322"/>
    </row>
    <row r="373" spans="1:11" s="2" customFormat="1" ht="11.25" x14ac:dyDescent="0.2">
      <c r="A373" s="368"/>
      <c r="B373" s="323"/>
      <c r="C373" s="737"/>
      <c r="D373" s="772"/>
      <c r="E373" s="95"/>
      <c r="F373" s="322"/>
      <c r="G373" s="95"/>
      <c r="H373" s="772"/>
      <c r="I373" s="322"/>
      <c r="J373" s="322"/>
      <c r="K373" s="322"/>
    </row>
    <row r="374" spans="1:11" s="2" customFormat="1" ht="11.25" x14ac:dyDescent="0.2">
      <c r="A374" s="368"/>
      <c r="B374" s="323"/>
      <c r="C374" s="737"/>
      <c r="D374" s="772"/>
      <c r="E374" s="95"/>
      <c r="F374" s="322"/>
      <c r="G374" s="95"/>
      <c r="H374" s="772"/>
      <c r="I374" s="322"/>
      <c r="J374" s="322"/>
      <c r="K374" s="322"/>
    </row>
    <row r="375" spans="1:11" s="2" customFormat="1" ht="11.25" x14ac:dyDescent="0.2">
      <c r="A375" s="368"/>
      <c r="B375" s="323"/>
      <c r="C375" s="737"/>
      <c r="D375" s="772"/>
      <c r="E375" s="95"/>
      <c r="F375" s="322"/>
      <c r="G375" s="95"/>
      <c r="H375" s="772"/>
      <c r="I375" s="322"/>
      <c r="J375" s="322"/>
      <c r="K375" s="322"/>
    </row>
    <row r="376" spans="1:11" s="2" customFormat="1" ht="11.25" x14ac:dyDescent="0.2">
      <c r="A376" s="368"/>
      <c r="B376" s="323"/>
      <c r="C376" s="737"/>
      <c r="D376" s="772"/>
      <c r="E376" s="95"/>
      <c r="F376" s="322"/>
      <c r="G376" s="95"/>
      <c r="H376" s="772"/>
      <c r="I376" s="322"/>
      <c r="J376" s="322"/>
      <c r="K376" s="322"/>
    </row>
    <row r="377" spans="1:11" s="2" customFormat="1" ht="11.25" x14ac:dyDescent="0.2">
      <c r="A377" s="368"/>
      <c r="B377" s="323"/>
      <c r="C377" s="737"/>
      <c r="D377" s="772"/>
      <c r="E377" s="95"/>
      <c r="F377" s="322"/>
      <c r="G377" s="95"/>
      <c r="H377" s="772"/>
      <c r="I377" s="322"/>
      <c r="J377" s="322"/>
      <c r="K377" s="322"/>
    </row>
    <row r="378" spans="1:11" s="2" customFormat="1" ht="11.25" x14ac:dyDescent="0.2">
      <c r="A378" s="368"/>
      <c r="B378" s="323"/>
      <c r="C378" s="737"/>
      <c r="D378" s="772"/>
      <c r="E378" s="95"/>
      <c r="F378" s="322"/>
      <c r="G378" s="95"/>
      <c r="H378" s="772"/>
      <c r="I378" s="322"/>
      <c r="J378" s="322"/>
      <c r="K378" s="322"/>
    </row>
    <row r="379" spans="1:11" s="2" customFormat="1" ht="11.25" x14ac:dyDescent="0.2">
      <c r="A379" s="368"/>
      <c r="B379" s="323"/>
      <c r="C379" s="737"/>
      <c r="D379" s="772"/>
      <c r="E379" s="95"/>
      <c r="F379" s="322"/>
      <c r="G379" s="95"/>
      <c r="H379" s="772"/>
      <c r="I379" s="322"/>
      <c r="J379" s="322"/>
      <c r="K379" s="322"/>
    </row>
    <row r="380" spans="1:11" s="2" customFormat="1" ht="11.25" x14ac:dyDescent="0.2">
      <c r="A380" s="368"/>
      <c r="B380" s="323"/>
      <c r="C380" s="737"/>
      <c r="D380" s="772"/>
      <c r="E380" s="95"/>
      <c r="F380" s="322"/>
      <c r="G380" s="95"/>
      <c r="H380" s="772"/>
      <c r="I380" s="322"/>
      <c r="J380" s="322"/>
      <c r="K380" s="322"/>
    </row>
    <row r="381" spans="1:11" s="2" customFormat="1" ht="11.25" x14ac:dyDescent="0.2">
      <c r="A381" s="368"/>
      <c r="B381" s="323"/>
      <c r="C381" s="737"/>
      <c r="D381" s="772"/>
      <c r="E381" s="95"/>
      <c r="F381" s="322"/>
      <c r="G381" s="95"/>
      <c r="H381" s="772"/>
      <c r="I381" s="322"/>
      <c r="J381" s="322"/>
      <c r="K381" s="322"/>
    </row>
    <row r="382" spans="1:11" s="2" customFormat="1" ht="11.25" x14ac:dyDescent="0.2">
      <c r="A382" s="368"/>
      <c r="B382" s="323"/>
      <c r="C382" s="737"/>
      <c r="D382" s="772"/>
      <c r="E382" s="95"/>
      <c r="F382" s="322"/>
      <c r="G382" s="95"/>
      <c r="H382" s="772"/>
      <c r="I382" s="322"/>
      <c r="J382" s="322"/>
      <c r="K382" s="322"/>
    </row>
    <row r="383" spans="1:11" s="2" customFormat="1" ht="11.25" x14ac:dyDescent="0.2">
      <c r="A383" s="368"/>
      <c r="B383" s="323"/>
      <c r="C383" s="737"/>
      <c r="D383" s="772"/>
      <c r="E383" s="95"/>
      <c r="F383" s="322"/>
      <c r="G383" s="95"/>
      <c r="H383" s="772"/>
      <c r="I383" s="322"/>
      <c r="J383" s="322"/>
      <c r="K383" s="322"/>
    </row>
    <row r="384" spans="1:11" s="2" customFormat="1" ht="11.25" x14ac:dyDescent="0.2">
      <c r="A384" s="368"/>
      <c r="B384" s="323"/>
      <c r="C384" s="737"/>
      <c r="D384" s="772"/>
      <c r="E384" s="95"/>
      <c r="F384" s="322"/>
      <c r="G384" s="95"/>
      <c r="H384" s="772"/>
      <c r="I384" s="322"/>
      <c r="J384" s="322"/>
      <c r="K384" s="322"/>
    </row>
    <row r="385" spans="1:11" s="2" customFormat="1" ht="11.25" x14ac:dyDescent="0.2">
      <c r="A385" s="368"/>
      <c r="B385" s="323"/>
      <c r="C385" s="737"/>
      <c r="D385" s="772"/>
      <c r="E385" s="95"/>
      <c r="F385" s="322"/>
      <c r="G385" s="95"/>
      <c r="H385" s="772"/>
      <c r="I385" s="322"/>
      <c r="J385" s="322"/>
      <c r="K385" s="322"/>
    </row>
    <row r="386" spans="1:11" s="2" customFormat="1" ht="11.25" x14ac:dyDescent="0.2">
      <c r="A386" s="368"/>
      <c r="B386" s="323"/>
      <c r="C386" s="737"/>
      <c r="D386" s="772"/>
      <c r="E386" s="95"/>
      <c r="F386" s="322"/>
      <c r="G386" s="95"/>
      <c r="H386" s="772"/>
      <c r="I386" s="322"/>
      <c r="J386" s="322"/>
      <c r="K386" s="322"/>
    </row>
    <row r="387" spans="1:11" s="2" customFormat="1" ht="11.25" x14ac:dyDescent="0.2">
      <c r="A387" s="368"/>
      <c r="B387" s="323"/>
      <c r="C387" s="737"/>
      <c r="D387" s="772"/>
      <c r="E387" s="95"/>
      <c r="F387" s="322"/>
      <c r="G387" s="95"/>
      <c r="H387" s="772"/>
      <c r="I387" s="322"/>
      <c r="J387" s="322"/>
      <c r="K387" s="322"/>
    </row>
    <row r="388" spans="1:11" s="2" customFormat="1" ht="11.25" x14ac:dyDescent="0.2">
      <c r="A388" s="368"/>
      <c r="B388" s="323"/>
      <c r="C388" s="737"/>
      <c r="D388" s="772"/>
      <c r="E388" s="95"/>
      <c r="F388" s="322"/>
      <c r="G388" s="95"/>
      <c r="H388" s="772"/>
      <c r="I388" s="322"/>
      <c r="J388" s="322"/>
      <c r="K388" s="322"/>
    </row>
    <row r="389" spans="1:11" s="2" customFormat="1" ht="11.25" x14ac:dyDescent="0.2">
      <c r="A389" s="368"/>
      <c r="B389" s="323"/>
      <c r="C389" s="737"/>
      <c r="D389" s="772"/>
      <c r="E389" s="95"/>
      <c r="F389" s="322"/>
      <c r="G389" s="95"/>
      <c r="H389" s="772"/>
      <c r="I389" s="322"/>
      <c r="J389" s="322"/>
      <c r="K389" s="322"/>
    </row>
    <row r="390" spans="1:11" s="2" customFormat="1" ht="11.25" x14ac:dyDescent="0.2">
      <c r="A390" s="368"/>
      <c r="B390" s="323"/>
      <c r="C390" s="737"/>
      <c r="D390" s="772"/>
      <c r="E390" s="95"/>
      <c r="F390" s="322"/>
      <c r="G390" s="95"/>
      <c r="H390" s="772"/>
      <c r="I390" s="322"/>
      <c r="J390" s="322"/>
      <c r="K390" s="322"/>
    </row>
    <row r="391" spans="1:11" s="2" customFormat="1" ht="11.25" x14ac:dyDescent="0.2">
      <c r="A391" s="368"/>
      <c r="B391" s="323"/>
      <c r="C391" s="737"/>
      <c r="D391" s="772"/>
      <c r="E391" s="95"/>
      <c r="F391" s="322"/>
      <c r="G391" s="95"/>
      <c r="H391" s="772"/>
      <c r="I391" s="322"/>
      <c r="J391" s="322"/>
      <c r="K391" s="322"/>
    </row>
    <row r="392" spans="1:11" s="2" customFormat="1" ht="11.25" x14ac:dyDescent="0.2">
      <c r="A392" s="368"/>
      <c r="B392" s="323"/>
      <c r="C392" s="737"/>
      <c r="D392" s="772"/>
      <c r="E392" s="95"/>
      <c r="F392" s="322"/>
      <c r="G392" s="95"/>
      <c r="H392" s="772"/>
      <c r="I392" s="322"/>
      <c r="J392" s="322"/>
      <c r="K392" s="322"/>
    </row>
    <row r="393" spans="1:11" s="2" customFormat="1" ht="11.25" x14ac:dyDescent="0.2">
      <c r="A393" s="368"/>
      <c r="B393" s="323"/>
      <c r="C393" s="737"/>
      <c r="D393" s="772"/>
      <c r="E393" s="95"/>
      <c r="F393" s="322"/>
      <c r="G393" s="95"/>
      <c r="H393" s="772"/>
      <c r="I393" s="322"/>
      <c r="J393" s="322"/>
      <c r="K393" s="322"/>
    </row>
    <row r="394" spans="1:11" s="2" customFormat="1" ht="11.25" x14ac:dyDescent="0.2">
      <c r="A394" s="368"/>
      <c r="B394" s="323"/>
      <c r="C394" s="737"/>
      <c r="D394" s="772"/>
      <c r="E394" s="95"/>
      <c r="F394" s="322"/>
      <c r="G394" s="95"/>
      <c r="H394" s="772"/>
      <c r="I394" s="322"/>
      <c r="J394" s="322"/>
      <c r="K394" s="322"/>
    </row>
    <row r="395" spans="1:11" s="2" customFormat="1" ht="11.25" x14ac:dyDescent="0.2">
      <c r="A395" s="368"/>
      <c r="B395" s="323"/>
      <c r="C395" s="737"/>
      <c r="D395" s="772"/>
      <c r="E395" s="95"/>
      <c r="F395" s="322"/>
      <c r="G395" s="95"/>
      <c r="H395" s="772"/>
      <c r="I395" s="322"/>
      <c r="J395" s="322"/>
      <c r="K395" s="322"/>
    </row>
    <row r="396" spans="1:11" s="2" customFormat="1" ht="11.25" x14ac:dyDescent="0.2">
      <c r="A396" s="368"/>
      <c r="B396" s="323"/>
      <c r="C396" s="737"/>
      <c r="D396" s="772"/>
      <c r="E396" s="95"/>
      <c r="F396" s="322"/>
      <c r="G396" s="95"/>
      <c r="H396" s="772"/>
      <c r="I396" s="322"/>
      <c r="J396" s="322"/>
      <c r="K396" s="322"/>
    </row>
    <row r="397" spans="1:11" s="2" customFormat="1" ht="11.25" x14ac:dyDescent="0.2">
      <c r="A397" s="368"/>
      <c r="B397" s="323"/>
      <c r="C397" s="737"/>
      <c r="D397" s="772"/>
      <c r="E397" s="95"/>
      <c r="F397" s="322"/>
      <c r="G397" s="95"/>
      <c r="H397" s="772"/>
      <c r="I397" s="322"/>
      <c r="J397" s="322"/>
      <c r="K397" s="322"/>
    </row>
    <row r="398" spans="1:11" s="2" customFormat="1" ht="11.25" x14ac:dyDescent="0.2">
      <c r="A398" s="368"/>
      <c r="B398" s="323"/>
      <c r="C398" s="737"/>
      <c r="D398" s="772"/>
      <c r="E398" s="95"/>
      <c r="F398" s="322"/>
      <c r="G398" s="95"/>
      <c r="H398" s="772"/>
      <c r="I398" s="322"/>
      <c r="J398" s="322"/>
      <c r="K398" s="322"/>
    </row>
    <row r="399" spans="1:11" s="2" customFormat="1" ht="11.25" x14ac:dyDescent="0.2">
      <c r="A399" s="368"/>
      <c r="B399" s="323"/>
      <c r="C399" s="737"/>
      <c r="D399" s="772"/>
      <c r="E399" s="95"/>
      <c r="F399" s="322"/>
      <c r="G399" s="95"/>
      <c r="H399" s="772"/>
      <c r="I399" s="322"/>
      <c r="J399" s="322"/>
      <c r="K399" s="322"/>
    </row>
    <row r="400" spans="1:11" s="2" customFormat="1" ht="11.25" x14ac:dyDescent="0.2">
      <c r="A400" s="368"/>
      <c r="B400" s="323"/>
      <c r="C400" s="737"/>
      <c r="D400" s="772"/>
      <c r="E400" s="95"/>
      <c r="F400" s="322"/>
      <c r="G400" s="95"/>
      <c r="H400" s="772"/>
      <c r="I400" s="322"/>
      <c r="J400" s="322"/>
      <c r="K400" s="322"/>
    </row>
    <row r="401" spans="1:11" s="2" customFormat="1" ht="11.25" x14ac:dyDescent="0.2">
      <c r="A401" s="368"/>
      <c r="B401" s="323"/>
      <c r="C401" s="737"/>
      <c r="D401" s="772"/>
      <c r="E401" s="95"/>
      <c r="F401" s="322"/>
      <c r="G401" s="95"/>
      <c r="H401" s="772"/>
      <c r="I401" s="322"/>
      <c r="J401" s="322"/>
      <c r="K401" s="322"/>
    </row>
    <row r="402" spans="1:11" s="2" customFormat="1" ht="11.25" x14ac:dyDescent="0.2">
      <c r="A402" s="368"/>
      <c r="B402" s="323"/>
      <c r="C402" s="737"/>
      <c r="D402" s="772"/>
      <c r="E402" s="95"/>
      <c r="F402" s="322"/>
      <c r="G402" s="95"/>
      <c r="H402" s="772"/>
      <c r="I402" s="322"/>
      <c r="J402" s="322"/>
      <c r="K402" s="322"/>
    </row>
    <row r="403" spans="1:11" s="2" customFormat="1" ht="11.25" x14ac:dyDescent="0.2">
      <c r="A403" s="368"/>
      <c r="B403" s="323"/>
      <c r="C403" s="737"/>
      <c r="D403" s="772"/>
      <c r="E403" s="95"/>
      <c r="F403" s="322"/>
      <c r="G403" s="95"/>
      <c r="H403" s="772"/>
      <c r="I403" s="322"/>
      <c r="J403" s="322"/>
      <c r="K403" s="322"/>
    </row>
    <row r="404" spans="1:11" s="2" customFormat="1" ht="11.25" x14ac:dyDescent="0.2">
      <c r="A404" s="368"/>
      <c r="B404" s="323"/>
      <c r="C404" s="737"/>
      <c r="D404" s="772"/>
      <c r="E404" s="95"/>
      <c r="F404" s="322"/>
      <c r="G404" s="95"/>
      <c r="H404" s="772"/>
      <c r="I404" s="322"/>
      <c r="J404" s="322"/>
      <c r="K404" s="322"/>
    </row>
    <row r="405" spans="1:11" s="2" customFormat="1" ht="11.25" x14ac:dyDescent="0.2">
      <c r="A405" s="368"/>
      <c r="B405" s="323"/>
      <c r="C405" s="737"/>
      <c r="D405" s="772"/>
      <c r="E405" s="95"/>
      <c r="F405" s="322"/>
      <c r="G405" s="95"/>
      <c r="H405" s="772"/>
      <c r="I405" s="322"/>
      <c r="J405" s="322"/>
      <c r="K405" s="322"/>
    </row>
    <row r="406" spans="1:11" s="2" customFormat="1" ht="11.25" x14ac:dyDescent="0.2">
      <c r="A406" s="368"/>
      <c r="B406" s="323"/>
      <c r="C406" s="737"/>
      <c r="D406" s="772"/>
      <c r="E406" s="95"/>
      <c r="F406" s="322"/>
      <c r="G406" s="95"/>
      <c r="H406" s="772"/>
      <c r="I406" s="322"/>
      <c r="J406" s="322"/>
      <c r="K406" s="322"/>
    </row>
    <row r="407" spans="1:11" s="2" customFormat="1" ht="11.25" x14ac:dyDescent="0.2">
      <c r="A407" s="368"/>
      <c r="B407" s="323"/>
      <c r="C407" s="737"/>
      <c r="D407" s="772"/>
      <c r="E407" s="95"/>
      <c r="F407" s="322"/>
      <c r="G407" s="95"/>
      <c r="H407" s="772"/>
      <c r="I407" s="322"/>
      <c r="J407" s="322"/>
      <c r="K407" s="322"/>
    </row>
    <row r="408" spans="1:11" s="2" customFormat="1" ht="11.25" x14ac:dyDescent="0.2">
      <c r="A408" s="368"/>
      <c r="B408" s="323"/>
      <c r="C408" s="737"/>
      <c r="D408" s="772"/>
      <c r="E408" s="95"/>
      <c r="F408" s="322"/>
      <c r="G408" s="95"/>
      <c r="H408" s="772"/>
      <c r="I408" s="322"/>
      <c r="J408" s="322"/>
      <c r="K408" s="322"/>
    </row>
    <row r="409" spans="1:11" s="2" customFormat="1" ht="11.25" x14ac:dyDescent="0.2">
      <c r="A409" s="368"/>
      <c r="B409" s="323"/>
      <c r="C409" s="737"/>
      <c r="D409" s="772"/>
      <c r="E409" s="95"/>
      <c r="F409" s="322"/>
      <c r="G409" s="95"/>
      <c r="H409" s="772"/>
      <c r="I409" s="322"/>
      <c r="J409" s="322"/>
      <c r="K409" s="322"/>
    </row>
    <row r="410" spans="1:11" s="2" customFormat="1" ht="11.25" x14ac:dyDescent="0.2">
      <c r="A410" s="368"/>
      <c r="B410" s="323"/>
      <c r="C410" s="737"/>
      <c r="D410" s="772"/>
      <c r="E410" s="95"/>
      <c r="F410" s="322"/>
      <c r="G410" s="95"/>
      <c r="H410" s="772"/>
      <c r="I410" s="322"/>
      <c r="J410" s="322"/>
      <c r="K410" s="322"/>
    </row>
    <row r="411" spans="1:11" s="2" customFormat="1" ht="11.25" x14ac:dyDescent="0.2">
      <c r="A411" s="368"/>
      <c r="B411" s="323"/>
      <c r="C411" s="737"/>
      <c r="D411" s="772"/>
      <c r="E411" s="95"/>
      <c r="F411" s="322"/>
      <c r="G411" s="95"/>
      <c r="H411" s="772"/>
      <c r="I411" s="322"/>
      <c r="J411" s="322"/>
      <c r="K411" s="322"/>
    </row>
    <row r="412" spans="1:11" s="2" customFormat="1" ht="11.25" x14ac:dyDescent="0.2">
      <c r="A412" s="368"/>
      <c r="B412" s="323"/>
      <c r="C412" s="737"/>
      <c r="D412" s="772"/>
      <c r="E412" s="95"/>
      <c r="F412" s="322"/>
      <c r="G412" s="95"/>
      <c r="H412" s="772"/>
      <c r="I412" s="322"/>
      <c r="J412" s="322"/>
      <c r="K412" s="322"/>
    </row>
    <row r="413" spans="1:11" s="2" customFormat="1" ht="11.25" x14ac:dyDescent="0.2">
      <c r="A413" s="368"/>
      <c r="B413" s="323"/>
      <c r="C413" s="737"/>
      <c r="D413" s="772"/>
      <c r="E413" s="95"/>
      <c r="F413" s="322"/>
      <c r="G413" s="95"/>
      <c r="H413" s="772"/>
      <c r="I413" s="322"/>
      <c r="J413" s="322"/>
      <c r="K413" s="322"/>
    </row>
    <row r="414" spans="1:11" s="2" customFormat="1" ht="11.25" x14ac:dyDescent="0.2">
      <c r="A414" s="368"/>
      <c r="B414" s="323"/>
      <c r="C414" s="737"/>
      <c r="D414" s="772"/>
      <c r="E414" s="95"/>
      <c r="F414" s="322"/>
      <c r="G414" s="95"/>
      <c r="H414" s="772"/>
      <c r="I414" s="322"/>
      <c r="J414" s="322"/>
      <c r="K414" s="322"/>
    </row>
    <row r="415" spans="1:11" s="2" customFormat="1" ht="11.25" x14ac:dyDescent="0.2">
      <c r="A415" s="368"/>
      <c r="B415" s="323"/>
      <c r="C415" s="737"/>
      <c r="D415" s="772"/>
      <c r="E415" s="95"/>
      <c r="F415" s="322"/>
      <c r="G415" s="95"/>
      <c r="H415" s="772"/>
      <c r="I415" s="322"/>
      <c r="J415" s="322"/>
      <c r="K415" s="322"/>
    </row>
    <row r="416" spans="1:11" s="2" customFormat="1" ht="11.25" x14ac:dyDescent="0.2">
      <c r="A416" s="368"/>
      <c r="B416" s="323"/>
      <c r="C416" s="737"/>
      <c r="D416" s="772"/>
      <c r="E416" s="95"/>
      <c r="F416" s="322"/>
      <c r="G416" s="95"/>
      <c r="H416" s="772"/>
      <c r="I416" s="322"/>
      <c r="J416" s="322"/>
      <c r="K416" s="322"/>
    </row>
    <row r="417" spans="1:11" s="2" customFormat="1" ht="11.25" x14ac:dyDescent="0.2">
      <c r="A417" s="368"/>
      <c r="B417" s="323"/>
      <c r="C417" s="737"/>
      <c r="D417" s="772"/>
      <c r="E417" s="95"/>
      <c r="F417" s="322"/>
      <c r="G417" s="95"/>
      <c r="H417" s="772"/>
      <c r="I417" s="322"/>
      <c r="J417" s="322"/>
      <c r="K417" s="322"/>
    </row>
    <row r="418" spans="1:11" s="2" customFormat="1" ht="11.25" x14ac:dyDescent="0.2">
      <c r="A418" s="368"/>
      <c r="B418" s="323"/>
      <c r="C418" s="737"/>
      <c r="D418" s="772"/>
      <c r="E418" s="95"/>
      <c r="F418" s="322"/>
      <c r="G418" s="95"/>
      <c r="H418" s="772"/>
      <c r="I418" s="322"/>
      <c r="J418" s="322"/>
      <c r="K418" s="322"/>
    </row>
    <row r="419" spans="1:11" s="2" customFormat="1" ht="11.25" x14ac:dyDescent="0.2">
      <c r="A419" s="368"/>
      <c r="B419" s="323"/>
      <c r="C419" s="737"/>
      <c r="D419" s="772"/>
      <c r="E419" s="95"/>
      <c r="F419" s="322"/>
      <c r="G419" s="95"/>
      <c r="H419" s="772"/>
      <c r="I419" s="322"/>
      <c r="J419" s="322"/>
      <c r="K419" s="322"/>
    </row>
    <row r="420" spans="1:11" s="2" customFormat="1" ht="11.25" x14ac:dyDescent="0.2">
      <c r="A420" s="368"/>
      <c r="B420" s="323"/>
      <c r="C420" s="737"/>
      <c r="D420" s="772"/>
      <c r="E420" s="95"/>
      <c r="F420" s="322"/>
      <c r="G420" s="95"/>
      <c r="H420" s="772"/>
      <c r="I420" s="322"/>
      <c r="J420" s="322"/>
      <c r="K420" s="322"/>
    </row>
    <row r="421" spans="1:11" s="2" customFormat="1" ht="11.25" x14ac:dyDescent="0.2">
      <c r="A421" s="368"/>
      <c r="B421" s="323"/>
      <c r="C421" s="737"/>
      <c r="D421" s="772"/>
      <c r="E421" s="95"/>
      <c r="F421" s="322"/>
      <c r="G421" s="95"/>
      <c r="H421" s="772"/>
      <c r="I421" s="322"/>
      <c r="J421" s="322"/>
      <c r="K421" s="322"/>
    </row>
    <row r="422" spans="1:11" s="2" customFormat="1" ht="11.25" x14ac:dyDescent="0.2">
      <c r="A422" s="368"/>
      <c r="B422" s="323"/>
      <c r="C422" s="737"/>
      <c r="D422" s="772"/>
      <c r="E422" s="95"/>
      <c r="F422" s="322"/>
      <c r="G422" s="95"/>
      <c r="H422" s="772"/>
      <c r="I422" s="322"/>
      <c r="J422" s="322"/>
      <c r="K422" s="322"/>
    </row>
    <row r="423" spans="1:11" s="2" customFormat="1" ht="11.25" x14ac:dyDescent="0.2">
      <c r="A423" s="368"/>
      <c r="B423" s="323"/>
      <c r="C423" s="737"/>
      <c r="D423" s="772"/>
      <c r="E423" s="95"/>
      <c r="F423" s="322"/>
      <c r="G423" s="95"/>
      <c r="H423" s="772"/>
      <c r="I423" s="322"/>
      <c r="J423" s="322"/>
      <c r="K423" s="322"/>
    </row>
    <row r="424" spans="1:11" s="2" customFormat="1" ht="11.25" x14ac:dyDescent="0.2">
      <c r="A424" s="368"/>
      <c r="B424" s="323"/>
      <c r="C424" s="737"/>
      <c r="D424" s="772"/>
      <c r="E424" s="95"/>
      <c r="F424" s="322"/>
      <c r="G424" s="95"/>
      <c r="H424" s="772"/>
      <c r="I424" s="322"/>
      <c r="J424" s="322"/>
      <c r="K424" s="322"/>
    </row>
    <row r="425" spans="1:11" s="2" customFormat="1" ht="11.25" x14ac:dyDescent="0.2">
      <c r="A425" s="368"/>
      <c r="B425" s="323"/>
      <c r="C425" s="737"/>
      <c r="D425" s="772"/>
      <c r="E425" s="95"/>
      <c r="F425" s="322"/>
      <c r="G425" s="95"/>
      <c r="H425" s="772"/>
      <c r="I425" s="322"/>
      <c r="J425" s="322"/>
      <c r="K425" s="322"/>
    </row>
    <row r="426" spans="1:11" s="2" customFormat="1" ht="11.25" x14ac:dyDescent="0.2">
      <c r="A426" s="368"/>
      <c r="B426" s="323"/>
      <c r="C426" s="737"/>
      <c r="D426" s="772"/>
      <c r="E426" s="95"/>
      <c r="F426" s="322"/>
      <c r="G426" s="95"/>
      <c r="H426" s="772"/>
      <c r="I426" s="322"/>
      <c r="J426" s="322"/>
      <c r="K426" s="322"/>
    </row>
    <row r="427" spans="1:11" s="2" customFormat="1" ht="11.25" x14ac:dyDescent="0.2">
      <c r="A427" s="368"/>
      <c r="B427" s="323"/>
      <c r="C427" s="737"/>
      <c r="D427" s="772"/>
      <c r="E427" s="95"/>
      <c r="F427" s="322"/>
      <c r="G427" s="95"/>
      <c r="H427" s="772"/>
      <c r="I427" s="322"/>
      <c r="J427" s="322"/>
      <c r="K427" s="322"/>
    </row>
    <row r="428" spans="1:11" s="2" customFormat="1" ht="11.25" x14ac:dyDescent="0.2">
      <c r="A428" s="368"/>
      <c r="B428" s="323"/>
      <c r="C428" s="737"/>
      <c r="D428" s="772"/>
      <c r="E428" s="95"/>
      <c r="F428" s="322"/>
      <c r="G428" s="95"/>
      <c r="H428" s="772"/>
      <c r="I428" s="322"/>
      <c r="J428" s="322"/>
      <c r="K428" s="322"/>
    </row>
    <row r="429" spans="1:11" s="2" customFormat="1" ht="11.25" x14ac:dyDescent="0.2">
      <c r="A429" s="368"/>
      <c r="B429" s="323"/>
      <c r="C429" s="737"/>
      <c r="D429" s="772"/>
      <c r="E429" s="95"/>
      <c r="F429" s="322"/>
      <c r="G429" s="95"/>
      <c r="H429" s="772"/>
      <c r="I429" s="322"/>
      <c r="J429" s="322"/>
      <c r="K429" s="322"/>
    </row>
    <row r="430" spans="1:11" s="2" customFormat="1" ht="11.25" x14ac:dyDescent="0.2">
      <c r="A430" s="368"/>
      <c r="B430" s="323"/>
      <c r="C430" s="737"/>
      <c r="D430" s="772"/>
      <c r="E430" s="95"/>
      <c r="F430" s="322"/>
      <c r="G430" s="95"/>
      <c r="H430" s="772"/>
      <c r="I430" s="322"/>
      <c r="J430" s="322"/>
      <c r="K430" s="322"/>
    </row>
    <row r="431" spans="1:11" s="2" customFormat="1" ht="11.25" x14ac:dyDescent="0.2">
      <c r="A431" s="368"/>
      <c r="B431" s="323"/>
      <c r="C431" s="737"/>
      <c r="D431" s="772"/>
      <c r="E431" s="95"/>
      <c r="F431" s="322"/>
      <c r="G431" s="95"/>
      <c r="H431" s="772"/>
      <c r="I431" s="322"/>
      <c r="J431" s="322"/>
      <c r="K431" s="322"/>
    </row>
    <row r="432" spans="1:11" s="2" customFormat="1" ht="11.25" x14ac:dyDescent="0.2">
      <c r="A432" s="368"/>
      <c r="B432" s="323"/>
      <c r="C432" s="737"/>
      <c r="D432" s="772"/>
      <c r="E432" s="95"/>
      <c r="F432" s="322"/>
      <c r="G432" s="95"/>
      <c r="H432" s="772"/>
      <c r="I432" s="322"/>
      <c r="J432" s="322"/>
      <c r="K432" s="322"/>
    </row>
    <row r="433" spans="1:11" s="2" customFormat="1" ht="11.25" x14ac:dyDescent="0.2">
      <c r="A433" s="368"/>
      <c r="B433" s="323"/>
      <c r="C433" s="737"/>
      <c r="D433" s="772"/>
      <c r="E433" s="95"/>
      <c r="F433" s="322"/>
      <c r="G433" s="95"/>
      <c r="H433" s="772"/>
      <c r="I433" s="322"/>
      <c r="J433" s="322"/>
      <c r="K433" s="322"/>
    </row>
    <row r="434" spans="1:11" s="2" customFormat="1" ht="11.25" x14ac:dyDescent="0.2">
      <c r="A434" s="368"/>
      <c r="B434" s="323"/>
      <c r="C434" s="737"/>
      <c r="D434" s="772"/>
      <c r="E434" s="95"/>
      <c r="F434" s="322"/>
      <c r="G434" s="95"/>
      <c r="H434" s="772"/>
      <c r="I434" s="322"/>
      <c r="J434" s="322"/>
      <c r="K434" s="322"/>
    </row>
    <row r="435" spans="1:11" s="2" customFormat="1" ht="11.25" x14ac:dyDescent="0.2">
      <c r="A435" s="368"/>
      <c r="B435" s="323"/>
      <c r="C435" s="737"/>
      <c r="D435" s="772"/>
      <c r="E435" s="95"/>
      <c r="F435" s="322"/>
      <c r="G435" s="95"/>
      <c r="H435" s="772"/>
      <c r="I435" s="322"/>
      <c r="J435" s="322"/>
      <c r="K435" s="322"/>
    </row>
    <row r="436" spans="1:11" s="2" customFormat="1" ht="11.25" x14ac:dyDescent="0.2">
      <c r="A436" s="368"/>
      <c r="B436" s="323"/>
      <c r="C436" s="737"/>
      <c r="D436" s="772"/>
      <c r="E436" s="95"/>
      <c r="F436" s="322"/>
      <c r="G436" s="95"/>
      <c r="H436" s="772"/>
      <c r="I436" s="322"/>
      <c r="J436" s="322"/>
      <c r="K436" s="322"/>
    </row>
    <row r="437" spans="1:11" s="2" customFormat="1" ht="11.25" x14ac:dyDescent="0.2">
      <c r="A437" s="368"/>
      <c r="B437" s="323"/>
      <c r="C437" s="737"/>
      <c r="D437" s="772"/>
      <c r="E437" s="95"/>
      <c r="F437" s="322"/>
      <c r="G437" s="95"/>
      <c r="H437" s="772"/>
      <c r="I437" s="322"/>
      <c r="J437" s="322"/>
      <c r="K437" s="322"/>
    </row>
    <row r="438" spans="1:11" s="2" customFormat="1" ht="11.25" x14ac:dyDescent="0.2">
      <c r="A438" s="368"/>
      <c r="B438" s="323"/>
      <c r="C438" s="737"/>
      <c r="D438" s="772"/>
      <c r="E438" s="95"/>
      <c r="F438" s="322"/>
      <c r="G438" s="95"/>
      <c r="H438" s="772"/>
      <c r="I438" s="322"/>
      <c r="J438" s="322"/>
      <c r="K438" s="322"/>
    </row>
    <row r="439" spans="1:11" s="2" customFormat="1" ht="11.25" x14ac:dyDescent="0.2">
      <c r="A439" s="368"/>
      <c r="B439" s="323"/>
      <c r="C439" s="737"/>
      <c r="D439" s="772"/>
      <c r="E439" s="95"/>
      <c r="F439" s="322"/>
      <c r="G439" s="95"/>
      <c r="H439" s="772"/>
      <c r="I439" s="322"/>
      <c r="J439" s="322"/>
      <c r="K439" s="322"/>
    </row>
    <row r="440" spans="1:11" s="2" customFormat="1" ht="11.25" x14ac:dyDescent="0.2">
      <c r="A440" s="368"/>
      <c r="B440" s="323"/>
      <c r="C440" s="737"/>
      <c r="D440" s="772"/>
      <c r="E440" s="95"/>
      <c r="F440" s="322"/>
      <c r="G440" s="95"/>
      <c r="H440" s="772"/>
      <c r="I440" s="322"/>
      <c r="J440" s="322"/>
      <c r="K440" s="322"/>
    </row>
    <row r="441" spans="1:11" s="2" customFormat="1" ht="11.25" x14ac:dyDescent="0.2">
      <c r="A441" s="368"/>
      <c r="B441" s="323"/>
      <c r="C441" s="737"/>
      <c r="D441" s="772"/>
      <c r="E441" s="95"/>
      <c r="F441" s="322"/>
      <c r="G441" s="95"/>
      <c r="H441" s="772"/>
      <c r="I441" s="322"/>
      <c r="J441" s="322"/>
      <c r="K441" s="322"/>
    </row>
    <row r="442" spans="1:11" s="2" customFormat="1" ht="11.25" x14ac:dyDescent="0.2">
      <c r="A442" s="368"/>
      <c r="B442" s="323"/>
      <c r="C442" s="737"/>
      <c r="D442" s="772"/>
      <c r="E442" s="95"/>
      <c r="F442" s="322"/>
      <c r="G442" s="95"/>
      <c r="H442" s="772"/>
      <c r="I442" s="322"/>
      <c r="J442" s="322"/>
      <c r="K442" s="322"/>
    </row>
    <row r="443" spans="1:11" s="2" customFormat="1" ht="11.25" x14ac:dyDescent="0.2">
      <c r="A443" s="368"/>
      <c r="B443" s="323"/>
      <c r="C443" s="737"/>
      <c r="D443" s="772"/>
      <c r="E443" s="95"/>
      <c r="F443" s="322"/>
      <c r="G443" s="95"/>
      <c r="H443" s="772"/>
      <c r="I443" s="322"/>
      <c r="J443" s="322"/>
      <c r="K443" s="322"/>
    </row>
    <row r="444" spans="1:11" s="2" customFormat="1" ht="11.25" x14ac:dyDescent="0.2">
      <c r="A444" s="368"/>
      <c r="B444" s="323"/>
      <c r="C444" s="737"/>
      <c r="D444" s="772"/>
      <c r="E444" s="95"/>
      <c r="F444" s="322"/>
      <c r="G444" s="95"/>
      <c r="H444" s="772"/>
      <c r="I444" s="322"/>
      <c r="J444" s="322"/>
      <c r="K444" s="322"/>
    </row>
    <row r="445" spans="1:11" s="2" customFormat="1" ht="11.25" x14ac:dyDescent="0.2">
      <c r="A445" s="368"/>
      <c r="B445" s="323"/>
      <c r="C445" s="737"/>
      <c r="D445" s="772"/>
      <c r="E445" s="95"/>
      <c r="F445" s="322"/>
      <c r="G445" s="95"/>
      <c r="H445" s="772"/>
      <c r="I445" s="322"/>
      <c r="J445" s="322"/>
      <c r="K445" s="322"/>
    </row>
    <row r="446" spans="1:11" s="2" customFormat="1" ht="11.25" x14ac:dyDescent="0.2">
      <c r="A446" s="368"/>
      <c r="B446" s="323"/>
      <c r="C446" s="737"/>
      <c r="D446" s="772"/>
      <c r="E446" s="95"/>
      <c r="F446" s="322"/>
      <c r="G446" s="95"/>
      <c r="H446" s="772"/>
      <c r="I446" s="322"/>
      <c r="J446" s="322"/>
      <c r="K446" s="322"/>
    </row>
    <row r="447" spans="1:11" s="2" customFormat="1" ht="11.25" x14ac:dyDescent="0.2">
      <c r="A447" s="368"/>
      <c r="B447" s="323"/>
      <c r="C447" s="737"/>
      <c r="D447" s="772"/>
      <c r="E447" s="95"/>
      <c r="F447" s="322"/>
      <c r="G447" s="95"/>
      <c r="H447" s="772"/>
      <c r="I447" s="322"/>
      <c r="J447" s="322"/>
      <c r="K447" s="322"/>
    </row>
    <row r="448" spans="1:11" s="2" customFormat="1" ht="11.25" x14ac:dyDescent="0.2">
      <c r="A448" s="368"/>
      <c r="B448" s="323"/>
      <c r="C448" s="737"/>
      <c r="D448" s="772"/>
      <c r="E448" s="95"/>
      <c r="F448" s="322"/>
      <c r="G448" s="95"/>
      <c r="H448" s="772"/>
      <c r="I448" s="322"/>
      <c r="J448" s="322"/>
      <c r="K448" s="322"/>
    </row>
    <row r="449" spans="1:11" s="2" customFormat="1" ht="11.25" x14ac:dyDescent="0.2">
      <c r="A449" s="368"/>
      <c r="B449" s="323"/>
      <c r="C449" s="737"/>
      <c r="D449" s="772"/>
      <c r="E449" s="95"/>
      <c r="F449" s="322"/>
      <c r="G449" s="95"/>
      <c r="H449" s="772"/>
      <c r="I449" s="322"/>
      <c r="J449" s="322"/>
      <c r="K449" s="322"/>
    </row>
    <row r="450" spans="1:11" s="2" customFormat="1" ht="11.25" x14ac:dyDescent="0.2">
      <c r="A450" s="368"/>
      <c r="B450" s="323"/>
      <c r="C450" s="737"/>
      <c r="D450" s="772"/>
      <c r="E450" s="95"/>
      <c r="F450" s="322"/>
      <c r="G450" s="95"/>
      <c r="H450" s="772"/>
      <c r="I450" s="322"/>
      <c r="J450" s="322"/>
      <c r="K450" s="322"/>
    </row>
    <row r="451" spans="1:11" s="2" customFormat="1" ht="11.25" x14ac:dyDescent="0.2">
      <c r="A451" s="368"/>
      <c r="B451" s="323"/>
      <c r="C451" s="737"/>
      <c r="D451" s="772"/>
      <c r="E451" s="95"/>
      <c r="F451" s="322"/>
      <c r="G451" s="95"/>
      <c r="H451" s="772"/>
      <c r="I451" s="322"/>
      <c r="J451" s="322"/>
      <c r="K451" s="322"/>
    </row>
    <row r="452" spans="1:11" s="2" customFormat="1" ht="11.25" x14ac:dyDescent="0.2">
      <c r="A452" s="368"/>
      <c r="B452" s="323"/>
      <c r="C452" s="737"/>
      <c r="D452" s="772"/>
      <c r="E452" s="95"/>
      <c r="F452" s="322"/>
      <c r="G452" s="95"/>
      <c r="H452" s="772"/>
      <c r="I452" s="322"/>
      <c r="J452" s="322"/>
      <c r="K452" s="322"/>
    </row>
    <row r="453" spans="1:11" s="2" customFormat="1" ht="11.25" x14ac:dyDescent="0.2">
      <c r="A453" s="368"/>
      <c r="B453" s="323"/>
      <c r="C453" s="737"/>
      <c r="D453" s="772"/>
      <c r="E453" s="95"/>
      <c r="F453" s="322"/>
      <c r="G453" s="95"/>
      <c r="H453" s="772"/>
      <c r="I453" s="322"/>
      <c r="J453" s="322"/>
      <c r="K453" s="322"/>
    </row>
    <row r="454" spans="1:11" s="2" customFormat="1" ht="11.25" x14ac:dyDescent="0.2">
      <c r="A454" s="368"/>
      <c r="B454" s="323"/>
      <c r="C454" s="737"/>
      <c r="D454" s="772"/>
      <c r="E454" s="95"/>
      <c r="F454" s="322"/>
      <c r="G454" s="95"/>
      <c r="H454" s="772"/>
      <c r="I454" s="322"/>
      <c r="J454" s="322"/>
      <c r="K454" s="322"/>
    </row>
    <row r="455" spans="1:11" s="2" customFormat="1" ht="11.25" x14ac:dyDescent="0.2">
      <c r="A455" s="368"/>
      <c r="B455" s="323"/>
      <c r="C455" s="737"/>
      <c r="D455" s="772"/>
      <c r="E455" s="95"/>
      <c r="F455" s="322"/>
      <c r="G455" s="95"/>
      <c r="H455" s="772"/>
      <c r="I455" s="322"/>
      <c r="J455" s="322"/>
      <c r="K455" s="322"/>
    </row>
    <row r="456" spans="1:11" s="2" customFormat="1" ht="11.25" x14ac:dyDescent="0.2">
      <c r="A456" s="368"/>
      <c r="B456" s="323"/>
      <c r="C456" s="737"/>
      <c r="D456" s="772"/>
      <c r="E456" s="95"/>
      <c r="F456" s="322"/>
      <c r="G456" s="95"/>
      <c r="H456" s="772"/>
      <c r="I456" s="322"/>
      <c r="J456" s="322"/>
      <c r="K456" s="322"/>
    </row>
    <row r="457" spans="1:11" s="2" customFormat="1" ht="11.25" x14ac:dyDescent="0.2">
      <c r="A457" s="368"/>
      <c r="B457" s="323"/>
      <c r="C457" s="737"/>
      <c r="D457" s="772"/>
      <c r="E457" s="95"/>
      <c r="F457" s="322"/>
      <c r="G457" s="95"/>
      <c r="H457" s="772"/>
      <c r="I457" s="322"/>
      <c r="J457" s="322"/>
      <c r="K457" s="322"/>
    </row>
    <row r="458" spans="1:11" s="2" customFormat="1" ht="11.25" x14ac:dyDescent="0.2">
      <c r="A458" s="368"/>
      <c r="B458" s="323"/>
      <c r="C458" s="737"/>
      <c r="D458" s="772"/>
      <c r="E458" s="95"/>
      <c r="F458" s="322"/>
      <c r="G458" s="95"/>
      <c r="H458" s="772"/>
      <c r="I458" s="322"/>
      <c r="J458" s="322"/>
      <c r="K458" s="322"/>
    </row>
    <row r="459" spans="1:11" s="2" customFormat="1" ht="11.25" x14ac:dyDescent="0.2">
      <c r="A459" s="368"/>
      <c r="B459" s="323"/>
      <c r="C459" s="737"/>
      <c r="D459" s="772"/>
      <c r="E459" s="95"/>
      <c r="F459" s="322"/>
      <c r="G459" s="95"/>
      <c r="H459" s="772"/>
      <c r="I459" s="322"/>
      <c r="J459" s="322"/>
      <c r="K459" s="322"/>
    </row>
    <row r="460" spans="1:11" s="2" customFormat="1" ht="11.25" x14ac:dyDescent="0.2">
      <c r="A460" s="368"/>
      <c r="B460" s="323"/>
      <c r="C460" s="737"/>
      <c r="D460" s="772"/>
      <c r="E460" s="95"/>
      <c r="F460" s="322"/>
      <c r="G460" s="95"/>
      <c r="H460" s="772"/>
      <c r="I460" s="322"/>
      <c r="J460" s="322"/>
      <c r="K460" s="322"/>
    </row>
    <row r="461" spans="1:11" s="2" customFormat="1" ht="11.25" x14ac:dyDescent="0.2">
      <c r="A461" s="368"/>
      <c r="B461" s="323"/>
      <c r="C461" s="737"/>
      <c r="D461" s="772"/>
      <c r="E461" s="95"/>
      <c r="F461" s="322"/>
      <c r="G461" s="95"/>
      <c r="H461" s="772"/>
      <c r="I461" s="322"/>
      <c r="J461" s="322"/>
      <c r="K461" s="322"/>
    </row>
    <row r="462" spans="1:11" s="2" customFormat="1" ht="11.25" x14ac:dyDescent="0.2">
      <c r="A462" s="368"/>
      <c r="B462" s="323"/>
      <c r="C462" s="737"/>
      <c r="D462" s="772"/>
      <c r="E462" s="95"/>
      <c r="F462" s="322"/>
      <c r="G462" s="95"/>
      <c r="H462" s="772"/>
      <c r="I462" s="322"/>
      <c r="J462" s="322"/>
      <c r="K462" s="322"/>
    </row>
    <row r="463" spans="1:11" s="2" customFormat="1" ht="11.25" x14ac:dyDescent="0.2">
      <c r="A463" s="368"/>
      <c r="B463" s="323"/>
      <c r="C463" s="737"/>
      <c r="D463" s="772"/>
      <c r="E463" s="95"/>
      <c r="F463" s="322"/>
      <c r="G463" s="95"/>
      <c r="H463" s="772"/>
      <c r="I463" s="322"/>
      <c r="J463" s="322"/>
      <c r="K463" s="322"/>
    </row>
    <row r="464" spans="1:11" s="2" customFormat="1" ht="11.25" x14ac:dyDescent="0.2">
      <c r="A464" s="368"/>
      <c r="B464" s="323"/>
      <c r="C464" s="737"/>
      <c r="D464" s="772"/>
      <c r="E464" s="95"/>
      <c r="F464" s="322"/>
      <c r="G464" s="95"/>
      <c r="H464" s="772"/>
      <c r="I464" s="322"/>
      <c r="J464" s="322"/>
      <c r="K464" s="322"/>
    </row>
    <row r="465" spans="1:11" s="2" customFormat="1" ht="11.25" x14ac:dyDescent="0.2">
      <c r="A465" s="368"/>
      <c r="B465" s="323"/>
      <c r="C465" s="737"/>
      <c r="D465" s="772"/>
      <c r="E465" s="95"/>
      <c r="F465" s="322"/>
      <c r="G465" s="95"/>
      <c r="H465" s="772"/>
      <c r="I465" s="322"/>
      <c r="J465" s="322"/>
      <c r="K465" s="322"/>
    </row>
    <row r="466" spans="1:11" s="2" customFormat="1" ht="11.25" x14ac:dyDescent="0.2">
      <c r="A466" s="368"/>
      <c r="B466" s="323"/>
      <c r="C466" s="737"/>
      <c r="D466" s="772"/>
      <c r="E466" s="95"/>
      <c r="F466" s="322"/>
      <c r="G466" s="95"/>
      <c r="H466" s="772"/>
      <c r="I466" s="322"/>
      <c r="J466" s="322"/>
      <c r="K466" s="322"/>
    </row>
    <row r="467" spans="1:11" s="2" customFormat="1" ht="11.25" x14ac:dyDescent="0.2">
      <c r="A467" s="368"/>
      <c r="B467" s="323"/>
      <c r="C467" s="737"/>
      <c r="D467" s="772"/>
      <c r="E467" s="95"/>
      <c r="F467" s="322"/>
      <c r="G467" s="95"/>
      <c r="H467" s="772"/>
      <c r="I467" s="322"/>
      <c r="J467" s="322"/>
      <c r="K467" s="322"/>
    </row>
    <row r="468" spans="1:11" s="2" customFormat="1" ht="11.25" x14ac:dyDescent="0.2">
      <c r="A468" s="368"/>
      <c r="B468" s="323"/>
      <c r="C468" s="737"/>
      <c r="D468" s="772"/>
      <c r="E468" s="95"/>
      <c r="F468" s="322"/>
      <c r="G468" s="95"/>
      <c r="H468" s="772"/>
      <c r="I468" s="322"/>
      <c r="J468" s="322"/>
      <c r="K468" s="322"/>
    </row>
    <row r="469" spans="1:11" s="2" customFormat="1" ht="11.25" x14ac:dyDescent="0.2">
      <c r="A469" s="368"/>
      <c r="B469" s="323"/>
      <c r="C469" s="737"/>
      <c r="D469" s="772"/>
      <c r="E469" s="95"/>
      <c r="F469" s="322"/>
      <c r="G469" s="95"/>
      <c r="H469" s="772"/>
      <c r="I469" s="322"/>
      <c r="J469" s="322"/>
      <c r="K469" s="322"/>
    </row>
    <row r="470" spans="1:11" s="2" customFormat="1" ht="11.25" x14ac:dyDescent="0.2">
      <c r="A470" s="368"/>
      <c r="B470" s="323"/>
      <c r="C470" s="737"/>
      <c r="D470" s="772"/>
      <c r="E470" s="95"/>
      <c r="F470" s="322"/>
      <c r="G470" s="95"/>
      <c r="H470" s="772"/>
      <c r="I470" s="322"/>
      <c r="J470" s="322"/>
      <c r="K470" s="322"/>
    </row>
    <row r="471" spans="1:11" s="2" customFormat="1" ht="11.25" x14ac:dyDescent="0.2">
      <c r="A471" s="368"/>
      <c r="B471" s="323"/>
      <c r="C471" s="737"/>
      <c r="D471" s="772"/>
      <c r="E471" s="95"/>
      <c r="F471" s="322"/>
      <c r="G471" s="95"/>
      <c r="H471" s="772"/>
      <c r="I471" s="322"/>
      <c r="J471" s="322"/>
      <c r="K471" s="322"/>
    </row>
    <row r="472" spans="1:11" s="2" customFormat="1" ht="11.25" x14ac:dyDescent="0.2">
      <c r="A472" s="368"/>
      <c r="B472" s="323"/>
      <c r="C472" s="737"/>
      <c r="D472" s="772"/>
      <c r="E472" s="95"/>
      <c r="F472" s="322"/>
      <c r="G472" s="95"/>
      <c r="H472" s="772"/>
      <c r="I472" s="322"/>
      <c r="J472" s="322"/>
      <c r="K472" s="322"/>
    </row>
    <row r="473" spans="1:11" s="2" customFormat="1" ht="11.25" x14ac:dyDescent="0.2">
      <c r="A473" s="368"/>
      <c r="B473" s="323"/>
      <c r="C473" s="737"/>
      <c r="D473" s="772"/>
      <c r="E473" s="95"/>
      <c r="F473" s="322"/>
      <c r="G473" s="95"/>
      <c r="H473" s="772"/>
      <c r="I473" s="322"/>
      <c r="J473" s="322"/>
      <c r="K473" s="322"/>
    </row>
    <row r="474" spans="1:11" s="2" customFormat="1" ht="11.25" x14ac:dyDescent="0.2">
      <c r="A474" s="368"/>
      <c r="B474" s="323"/>
      <c r="C474" s="737"/>
      <c r="D474" s="772"/>
      <c r="E474" s="95"/>
      <c r="F474" s="322"/>
      <c r="G474" s="95"/>
      <c r="H474" s="772"/>
      <c r="I474" s="322"/>
      <c r="J474" s="322"/>
      <c r="K474" s="322"/>
    </row>
    <row r="475" spans="1:11" s="2" customFormat="1" ht="11.25" x14ac:dyDescent="0.2">
      <c r="A475" s="368"/>
      <c r="B475" s="323"/>
      <c r="C475" s="737"/>
      <c r="D475" s="772"/>
      <c r="E475" s="95"/>
      <c r="F475" s="322"/>
      <c r="G475" s="95"/>
      <c r="H475" s="772"/>
      <c r="I475" s="322"/>
      <c r="J475" s="322"/>
      <c r="K475" s="322"/>
    </row>
    <row r="476" spans="1:11" s="2" customFormat="1" ht="11.25" x14ac:dyDescent="0.2">
      <c r="A476" s="368"/>
      <c r="B476" s="323"/>
      <c r="C476" s="737"/>
      <c r="D476" s="772"/>
      <c r="E476" s="95"/>
      <c r="F476" s="322"/>
      <c r="G476" s="95"/>
      <c r="H476" s="772"/>
      <c r="I476" s="322"/>
      <c r="J476" s="322"/>
      <c r="K476" s="322"/>
    </row>
    <row r="477" spans="1:11" s="2" customFormat="1" ht="11.25" x14ac:dyDescent="0.2">
      <c r="A477" s="368"/>
      <c r="B477" s="323"/>
      <c r="C477" s="737"/>
      <c r="D477" s="772"/>
      <c r="E477" s="95"/>
      <c r="F477" s="322"/>
      <c r="G477" s="95"/>
      <c r="H477" s="772"/>
      <c r="I477" s="322"/>
      <c r="J477" s="322"/>
      <c r="K477" s="322"/>
    </row>
    <row r="478" spans="1:11" s="2" customFormat="1" ht="11.25" x14ac:dyDescent="0.2">
      <c r="A478" s="368"/>
      <c r="B478" s="323"/>
      <c r="C478" s="737"/>
      <c r="D478" s="772"/>
      <c r="E478" s="95"/>
      <c r="F478" s="322"/>
      <c r="G478" s="95"/>
      <c r="H478" s="772"/>
      <c r="I478" s="322"/>
      <c r="J478" s="322"/>
      <c r="K478" s="322"/>
    </row>
    <row r="479" spans="1:11" s="2" customFormat="1" ht="11.25" x14ac:dyDescent="0.2">
      <c r="A479" s="368"/>
      <c r="B479" s="323"/>
      <c r="C479" s="737"/>
      <c r="D479" s="772"/>
      <c r="E479" s="95"/>
      <c r="F479" s="322"/>
      <c r="G479" s="95"/>
      <c r="H479" s="772"/>
      <c r="I479" s="322"/>
      <c r="J479" s="322"/>
      <c r="K479" s="322"/>
    </row>
    <row r="480" spans="1:11" s="2" customFormat="1" ht="11.25" x14ac:dyDescent="0.2">
      <c r="A480" s="368"/>
      <c r="B480" s="323"/>
      <c r="C480" s="737"/>
      <c r="D480" s="772"/>
      <c r="E480" s="95"/>
      <c r="F480" s="322"/>
      <c r="G480" s="95"/>
      <c r="H480" s="772"/>
      <c r="I480" s="322"/>
      <c r="J480" s="322"/>
      <c r="K480" s="322"/>
    </row>
    <row r="481" spans="1:11" s="2" customFormat="1" ht="11.25" x14ac:dyDescent="0.2">
      <c r="A481" s="368"/>
      <c r="B481" s="323"/>
      <c r="C481" s="737"/>
      <c r="D481" s="772"/>
      <c r="E481" s="95"/>
      <c r="F481" s="322"/>
      <c r="G481" s="95"/>
      <c r="H481" s="772"/>
      <c r="I481" s="322"/>
      <c r="J481" s="322"/>
      <c r="K481" s="322"/>
    </row>
    <row r="482" spans="1:11" s="2" customFormat="1" ht="11.25" x14ac:dyDescent="0.2">
      <c r="A482" s="368"/>
      <c r="B482" s="323"/>
      <c r="C482" s="737"/>
      <c r="D482" s="772"/>
      <c r="E482" s="95"/>
      <c r="F482" s="322"/>
      <c r="G482" s="95"/>
      <c r="H482" s="772"/>
      <c r="I482" s="322"/>
      <c r="J482" s="322"/>
      <c r="K482" s="322"/>
    </row>
    <row r="483" spans="1:11" s="2" customFormat="1" ht="11.25" x14ac:dyDescent="0.2">
      <c r="A483" s="368"/>
      <c r="B483" s="323"/>
      <c r="C483" s="737"/>
      <c r="D483" s="772"/>
      <c r="E483" s="95"/>
      <c r="F483" s="322"/>
      <c r="G483" s="95"/>
      <c r="H483" s="772"/>
      <c r="I483" s="322"/>
      <c r="J483" s="322"/>
      <c r="K483" s="322"/>
    </row>
    <row r="484" spans="1:11" s="2" customFormat="1" ht="11.25" x14ac:dyDescent="0.2">
      <c r="A484" s="368"/>
      <c r="B484" s="323"/>
      <c r="C484" s="737"/>
      <c r="D484" s="772"/>
      <c r="E484" s="95"/>
      <c r="F484" s="322"/>
      <c r="G484" s="95"/>
      <c r="H484" s="772"/>
      <c r="I484" s="322"/>
      <c r="J484" s="322"/>
      <c r="K484" s="322"/>
    </row>
    <row r="485" spans="1:11" s="2" customFormat="1" ht="11.25" x14ac:dyDescent="0.2">
      <c r="A485" s="368"/>
      <c r="B485" s="323"/>
      <c r="C485" s="737"/>
      <c r="D485" s="772"/>
      <c r="E485" s="95"/>
      <c r="F485" s="322"/>
      <c r="G485" s="95"/>
      <c r="H485" s="772"/>
      <c r="I485" s="322"/>
      <c r="J485" s="322"/>
      <c r="K485" s="322"/>
    </row>
    <row r="486" spans="1:11" s="2" customFormat="1" ht="11.25" x14ac:dyDescent="0.2">
      <c r="A486" s="368"/>
      <c r="B486" s="323"/>
      <c r="C486" s="737"/>
      <c r="D486" s="772"/>
      <c r="E486" s="95"/>
      <c r="F486" s="322"/>
      <c r="G486" s="95"/>
      <c r="H486" s="772"/>
      <c r="I486" s="322"/>
      <c r="J486" s="322"/>
      <c r="K486" s="322"/>
    </row>
    <row r="487" spans="1:11" s="2" customFormat="1" ht="11.25" x14ac:dyDescent="0.2">
      <c r="A487" s="368"/>
      <c r="B487" s="323"/>
      <c r="C487" s="737"/>
      <c r="D487" s="772"/>
      <c r="E487" s="95"/>
      <c r="F487" s="322"/>
      <c r="G487" s="95"/>
      <c r="H487" s="772"/>
      <c r="I487" s="322"/>
      <c r="J487" s="322"/>
      <c r="K487" s="322"/>
    </row>
    <row r="488" spans="1:11" s="2" customFormat="1" ht="11.25" x14ac:dyDescent="0.2">
      <c r="A488" s="368"/>
      <c r="B488" s="323"/>
      <c r="C488" s="737"/>
      <c r="D488" s="772"/>
      <c r="E488" s="95"/>
      <c r="F488" s="322"/>
      <c r="G488" s="95"/>
      <c r="H488" s="772"/>
      <c r="I488" s="322"/>
      <c r="J488" s="322"/>
      <c r="K488" s="322"/>
    </row>
    <row r="489" spans="1:11" s="2" customFormat="1" ht="11.25" x14ac:dyDescent="0.2">
      <c r="A489" s="368"/>
      <c r="B489" s="323"/>
      <c r="C489" s="737"/>
      <c r="D489" s="772"/>
      <c r="E489" s="95"/>
      <c r="F489" s="322"/>
      <c r="G489" s="95"/>
      <c r="H489" s="772"/>
      <c r="I489" s="322"/>
      <c r="J489" s="322"/>
      <c r="K489" s="322"/>
    </row>
    <row r="490" spans="1:11" s="2" customFormat="1" ht="11.25" x14ac:dyDescent="0.2">
      <c r="A490" s="368"/>
      <c r="B490" s="323"/>
      <c r="C490" s="737"/>
      <c r="D490" s="772"/>
      <c r="E490" s="95"/>
      <c r="F490" s="322"/>
      <c r="G490" s="95"/>
      <c r="H490" s="772"/>
      <c r="I490" s="322"/>
      <c r="J490" s="322"/>
      <c r="K490" s="322"/>
    </row>
    <row r="491" spans="1:11" s="2" customFormat="1" ht="11.25" x14ac:dyDescent="0.2">
      <c r="A491" s="368"/>
      <c r="B491" s="323"/>
      <c r="C491" s="737"/>
      <c r="D491" s="772"/>
      <c r="E491" s="95"/>
      <c r="F491" s="322"/>
      <c r="G491" s="95"/>
      <c r="H491" s="772"/>
      <c r="I491" s="322"/>
      <c r="J491" s="322"/>
      <c r="K491" s="322"/>
    </row>
    <row r="492" spans="1:11" s="2" customFormat="1" ht="11.25" x14ac:dyDescent="0.2">
      <c r="A492" s="368"/>
      <c r="B492" s="323"/>
      <c r="C492" s="737"/>
      <c r="D492" s="772"/>
      <c r="E492" s="95"/>
      <c r="F492" s="322"/>
      <c r="G492" s="95"/>
      <c r="H492" s="772"/>
      <c r="I492" s="322"/>
      <c r="J492" s="322"/>
      <c r="K492" s="322"/>
    </row>
    <row r="493" spans="1:11" s="2" customFormat="1" ht="11.25" x14ac:dyDescent="0.2">
      <c r="A493" s="368"/>
      <c r="B493" s="323"/>
      <c r="C493" s="737"/>
      <c r="D493" s="772"/>
      <c r="E493" s="95"/>
      <c r="F493" s="322"/>
      <c r="G493" s="95"/>
      <c r="H493" s="772"/>
      <c r="I493" s="322"/>
      <c r="J493" s="322"/>
      <c r="K493" s="322"/>
    </row>
    <row r="494" spans="1:11" s="2" customFormat="1" ht="11.25" x14ac:dyDescent="0.2">
      <c r="A494" s="368"/>
      <c r="B494" s="323"/>
      <c r="C494" s="737"/>
      <c r="D494" s="772"/>
      <c r="E494" s="95"/>
      <c r="F494" s="322"/>
      <c r="G494" s="95"/>
      <c r="H494" s="772"/>
      <c r="I494" s="322"/>
      <c r="J494" s="322"/>
      <c r="K494" s="322"/>
    </row>
    <row r="495" spans="1:11" s="2" customFormat="1" ht="11.25" x14ac:dyDescent="0.2">
      <c r="A495" s="368"/>
      <c r="B495" s="323"/>
      <c r="C495" s="737"/>
      <c r="D495" s="772"/>
      <c r="E495" s="95"/>
      <c r="F495" s="322"/>
      <c r="G495" s="95"/>
      <c r="H495" s="772"/>
      <c r="I495" s="322"/>
      <c r="J495" s="322"/>
      <c r="K495" s="322"/>
    </row>
    <row r="496" spans="1:11" s="2" customFormat="1" ht="11.25" x14ac:dyDescent="0.2">
      <c r="A496" s="368"/>
      <c r="B496" s="323"/>
      <c r="C496" s="737"/>
      <c r="D496" s="772"/>
      <c r="E496" s="95"/>
      <c r="F496" s="322"/>
      <c r="G496" s="95"/>
      <c r="H496" s="772"/>
      <c r="I496" s="322"/>
      <c r="J496" s="322"/>
      <c r="K496" s="322"/>
    </row>
    <row r="497" spans="1:11" s="2" customFormat="1" ht="11.25" x14ac:dyDescent="0.2">
      <c r="A497" s="368"/>
      <c r="B497" s="323"/>
      <c r="C497" s="737"/>
      <c r="D497" s="772"/>
      <c r="E497" s="95"/>
      <c r="F497" s="322"/>
      <c r="G497" s="95"/>
      <c r="H497" s="772"/>
      <c r="I497" s="322"/>
      <c r="J497" s="322"/>
      <c r="K497" s="322"/>
    </row>
    <row r="498" spans="1:11" s="2" customFormat="1" ht="11.25" x14ac:dyDescent="0.2">
      <c r="A498" s="368"/>
      <c r="B498" s="323"/>
      <c r="C498" s="737"/>
      <c r="D498" s="772"/>
      <c r="E498" s="95"/>
      <c r="F498" s="322"/>
      <c r="G498" s="95"/>
      <c r="H498" s="772"/>
      <c r="I498" s="322"/>
      <c r="J498" s="322"/>
      <c r="K498" s="322"/>
    </row>
    <row r="499" spans="1:11" s="2" customFormat="1" ht="11.25" x14ac:dyDescent="0.2">
      <c r="A499" s="368"/>
      <c r="B499" s="323"/>
      <c r="C499" s="737"/>
      <c r="D499" s="772"/>
      <c r="E499" s="95"/>
      <c r="F499" s="322"/>
      <c r="G499" s="95"/>
      <c r="H499" s="772"/>
      <c r="I499" s="322"/>
      <c r="J499" s="322"/>
      <c r="K499" s="322"/>
    </row>
    <row r="500" spans="1:11" s="2" customFormat="1" ht="11.25" x14ac:dyDescent="0.2">
      <c r="A500" s="368"/>
      <c r="B500" s="323"/>
      <c r="C500" s="737"/>
      <c r="D500" s="772"/>
      <c r="E500" s="95"/>
      <c r="F500" s="322"/>
      <c r="G500" s="95"/>
      <c r="H500" s="772"/>
      <c r="I500" s="322"/>
      <c r="J500" s="322"/>
      <c r="K500" s="322"/>
    </row>
    <row r="501" spans="1:11" s="2" customFormat="1" ht="11.25" x14ac:dyDescent="0.2">
      <c r="A501" s="368"/>
      <c r="B501" s="323"/>
      <c r="C501" s="737"/>
      <c r="D501" s="772"/>
      <c r="E501" s="95"/>
      <c r="F501" s="322"/>
      <c r="G501" s="95"/>
      <c r="H501" s="772"/>
      <c r="I501" s="322"/>
      <c r="J501" s="322"/>
      <c r="K501" s="322"/>
    </row>
    <row r="502" spans="1:11" s="2" customFormat="1" ht="11.25" x14ac:dyDescent="0.2">
      <c r="A502" s="368"/>
      <c r="B502" s="323"/>
      <c r="C502" s="737"/>
      <c r="D502" s="772"/>
      <c r="E502" s="95"/>
      <c r="F502" s="322"/>
      <c r="G502" s="95"/>
      <c r="H502" s="772"/>
      <c r="I502" s="322"/>
      <c r="J502" s="322"/>
      <c r="K502" s="322"/>
    </row>
    <row r="503" spans="1:11" s="2" customFormat="1" ht="11.25" x14ac:dyDescent="0.2">
      <c r="A503" s="368"/>
      <c r="B503" s="323"/>
      <c r="C503" s="737"/>
      <c r="D503" s="772"/>
      <c r="E503" s="95"/>
      <c r="F503" s="322"/>
      <c r="G503" s="95"/>
      <c r="H503" s="772"/>
      <c r="I503" s="322"/>
      <c r="J503" s="322"/>
      <c r="K503" s="322"/>
    </row>
    <row r="504" spans="1:11" s="2" customFormat="1" ht="11.25" x14ac:dyDescent="0.2">
      <c r="A504" s="368"/>
      <c r="B504" s="323"/>
      <c r="C504" s="737"/>
      <c r="D504" s="772"/>
      <c r="E504" s="95"/>
      <c r="F504" s="322"/>
      <c r="G504" s="95"/>
      <c r="H504" s="772"/>
      <c r="I504" s="322"/>
      <c r="J504" s="322"/>
      <c r="K504" s="322"/>
    </row>
    <row r="505" spans="1:11" s="2" customFormat="1" ht="11.25" x14ac:dyDescent="0.2">
      <c r="A505" s="368"/>
      <c r="B505" s="323"/>
      <c r="C505" s="737"/>
      <c r="D505" s="772"/>
      <c r="E505" s="95"/>
      <c r="F505" s="322"/>
      <c r="G505" s="95"/>
      <c r="H505" s="772"/>
      <c r="I505" s="322"/>
      <c r="J505" s="322"/>
      <c r="K505" s="322"/>
    </row>
    <row r="506" spans="1:11" s="2" customFormat="1" ht="11.25" x14ac:dyDescent="0.2">
      <c r="A506" s="368"/>
      <c r="B506" s="323"/>
      <c r="C506" s="737"/>
      <c r="D506" s="772"/>
      <c r="E506" s="95"/>
      <c r="F506" s="322"/>
      <c r="G506" s="95"/>
      <c r="H506" s="772"/>
      <c r="I506" s="322"/>
      <c r="J506" s="322"/>
      <c r="K506" s="322"/>
    </row>
    <row r="507" spans="1:11" s="2" customFormat="1" ht="11.25" x14ac:dyDescent="0.2">
      <c r="A507" s="368"/>
      <c r="B507" s="323"/>
      <c r="C507" s="737"/>
      <c r="D507" s="772"/>
      <c r="E507" s="95"/>
      <c r="F507" s="322"/>
      <c r="G507" s="95"/>
      <c r="H507" s="772"/>
      <c r="I507" s="322"/>
      <c r="J507" s="322"/>
      <c r="K507" s="322"/>
    </row>
    <row r="508" spans="1:11" s="2" customFormat="1" ht="11.25" x14ac:dyDescent="0.2">
      <c r="A508" s="368"/>
      <c r="B508" s="323"/>
      <c r="C508" s="737"/>
      <c r="D508" s="772"/>
      <c r="E508" s="95"/>
      <c r="F508" s="322"/>
      <c r="G508" s="95"/>
      <c r="H508" s="772"/>
      <c r="I508" s="322"/>
      <c r="J508" s="322"/>
      <c r="K508" s="322"/>
    </row>
    <row r="509" spans="1:11" s="2" customFormat="1" ht="11.25" x14ac:dyDescent="0.2">
      <c r="A509" s="368"/>
      <c r="B509" s="323"/>
      <c r="C509" s="737"/>
      <c r="D509" s="772"/>
      <c r="E509" s="95"/>
      <c r="F509" s="322"/>
      <c r="G509" s="95"/>
      <c r="H509" s="772"/>
      <c r="I509" s="322"/>
      <c r="J509" s="322"/>
      <c r="K509" s="322"/>
    </row>
    <row r="510" spans="1:11" s="2" customFormat="1" ht="11.25" x14ac:dyDescent="0.2">
      <c r="A510" s="368"/>
      <c r="B510" s="323"/>
      <c r="C510" s="737"/>
      <c r="D510" s="772"/>
      <c r="E510" s="95"/>
      <c r="F510" s="322"/>
      <c r="G510" s="95"/>
      <c r="H510" s="772"/>
      <c r="I510" s="322"/>
      <c r="J510" s="322"/>
      <c r="K510" s="322"/>
    </row>
    <row r="511" spans="1:11" s="2" customFormat="1" ht="11.25" x14ac:dyDescent="0.2">
      <c r="A511" s="368"/>
      <c r="B511" s="323"/>
      <c r="C511" s="737"/>
      <c r="D511" s="772"/>
      <c r="E511" s="95"/>
      <c r="F511" s="322"/>
      <c r="G511" s="95"/>
      <c r="H511" s="772"/>
      <c r="I511" s="322"/>
      <c r="J511" s="322"/>
      <c r="K511" s="322"/>
    </row>
    <row r="512" spans="1:11" s="2" customFormat="1" ht="11.25" x14ac:dyDescent="0.2">
      <c r="A512" s="368"/>
      <c r="B512" s="323"/>
      <c r="C512" s="737"/>
      <c r="D512" s="772"/>
      <c r="E512" s="95"/>
      <c r="F512" s="322"/>
      <c r="G512" s="95"/>
      <c r="H512" s="772"/>
      <c r="I512" s="322"/>
      <c r="J512" s="322"/>
      <c r="K512" s="322"/>
    </row>
    <row r="513" spans="1:11" s="2" customFormat="1" ht="11.25" x14ac:dyDescent="0.2">
      <c r="A513" s="368"/>
      <c r="B513" s="323"/>
      <c r="C513" s="737"/>
      <c r="D513" s="772"/>
      <c r="E513" s="95"/>
      <c r="F513" s="322"/>
      <c r="G513" s="95"/>
      <c r="H513" s="772"/>
      <c r="I513" s="322"/>
      <c r="J513" s="322"/>
      <c r="K513" s="322"/>
    </row>
    <row r="514" spans="1:11" s="2" customFormat="1" ht="11.25" x14ac:dyDescent="0.2">
      <c r="A514" s="368"/>
      <c r="B514" s="323"/>
      <c r="C514" s="737"/>
      <c r="D514" s="772"/>
      <c r="E514" s="95"/>
      <c r="F514" s="322"/>
      <c r="G514" s="95"/>
      <c r="H514" s="772"/>
      <c r="I514" s="322"/>
      <c r="J514" s="322"/>
      <c r="K514" s="322"/>
    </row>
    <row r="515" spans="1:11" s="2" customFormat="1" ht="11.25" x14ac:dyDescent="0.2">
      <c r="A515" s="368"/>
      <c r="B515" s="323"/>
      <c r="C515" s="737"/>
      <c r="D515" s="772"/>
      <c r="E515" s="95"/>
      <c r="F515" s="322"/>
      <c r="G515" s="95"/>
      <c r="H515" s="772"/>
      <c r="I515" s="322"/>
      <c r="J515" s="322"/>
      <c r="K515" s="322"/>
    </row>
    <row r="516" spans="1:11" s="2" customFormat="1" ht="11.25" x14ac:dyDescent="0.2">
      <c r="A516" s="368"/>
      <c r="B516" s="323"/>
      <c r="C516" s="737"/>
      <c r="D516" s="772"/>
      <c r="E516" s="95"/>
      <c r="F516" s="322"/>
      <c r="G516" s="95"/>
      <c r="H516" s="772"/>
      <c r="I516" s="322"/>
      <c r="J516" s="322"/>
      <c r="K516" s="322"/>
    </row>
    <row r="517" spans="1:11" s="2" customFormat="1" ht="11.25" x14ac:dyDescent="0.2">
      <c r="A517" s="368"/>
      <c r="B517" s="323"/>
      <c r="C517" s="737"/>
      <c r="D517" s="772"/>
      <c r="E517" s="95"/>
      <c r="F517" s="322"/>
      <c r="G517" s="95"/>
      <c r="H517" s="772"/>
      <c r="I517" s="322"/>
      <c r="J517" s="322"/>
      <c r="K517" s="322"/>
    </row>
    <row r="518" spans="1:11" s="2" customFormat="1" ht="11.25" x14ac:dyDescent="0.2">
      <c r="A518" s="368"/>
      <c r="B518" s="323"/>
      <c r="C518" s="737"/>
      <c r="D518" s="772"/>
      <c r="E518" s="95"/>
      <c r="F518" s="322"/>
      <c r="G518" s="95"/>
      <c r="H518" s="772"/>
      <c r="I518" s="322"/>
      <c r="J518" s="322"/>
      <c r="K518" s="322"/>
    </row>
    <row r="519" spans="1:11" s="2" customFormat="1" ht="11.25" x14ac:dyDescent="0.2">
      <c r="A519" s="368"/>
      <c r="B519" s="323"/>
      <c r="C519" s="737"/>
      <c r="D519" s="772"/>
      <c r="E519" s="95"/>
      <c r="F519" s="322"/>
      <c r="G519" s="95"/>
      <c r="H519" s="772"/>
      <c r="I519" s="322"/>
      <c r="J519" s="322"/>
      <c r="K519" s="322"/>
    </row>
    <row r="520" spans="1:11" s="2" customFormat="1" ht="11.25" x14ac:dyDescent="0.2">
      <c r="A520" s="368"/>
      <c r="B520" s="323"/>
      <c r="C520" s="737"/>
      <c r="D520" s="772"/>
      <c r="E520" s="95"/>
      <c r="F520" s="322"/>
      <c r="G520" s="95"/>
      <c r="H520" s="772"/>
      <c r="I520" s="322"/>
      <c r="J520" s="322"/>
      <c r="K520" s="322"/>
    </row>
    <row r="521" spans="1:11" s="2" customFormat="1" ht="11.25" x14ac:dyDescent="0.2">
      <c r="A521" s="368"/>
      <c r="B521" s="323"/>
      <c r="C521" s="737"/>
      <c r="D521" s="772"/>
      <c r="E521" s="95"/>
      <c r="F521" s="322"/>
      <c r="G521" s="95"/>
      <c r="H521" s="772"/>
      <c r="I521" s="322"/>
      <c r="J521" s="322"/>
      <c r="K521" s="322"/>
    </row>
    <row r="522" spans="1:11" s="2" customFormat="1" ht="11.25" x14ac:dyDescent="0.2">
      <c r="A522" s="368"/>
      <c r="B522" s="323"/>
      <c r="C522" s="737"/>
      <c r="D522" s="772"/>
      <c r="E522" s="95"/>
      <c r="F522" s="322"/>
      <c r="G522" s="95"/>
      <c r="H522" s="772"/>
      <c r="I522" s="322"/>
      <c r="J522" s="322"/>
      <c r="K522" s="322"/>
    </row>
    <row r="523" spans="1:11" s="2" customFormat="1" ht="11.25" x14ac:dyDescent="0.2">
      <c r="A523" s="368"/>
      <c r="B523" s="323"/>
      <c r="C523" s="737"/>
      <c r="D523" s="772"/>
      <c r="E523" s="95"/>
      <c r="F523" s="322"/>
      <c r="G523" s="95"/>
      <c r="H523" s="772"/>
      <c r="I523" s="322"/>
      <c r="J523" s="322"/>
      <c r="K523" s="322"/>
    </row>
    <row r="524" spans="1:11" s="2" customFormat="1" ht="11.25" x14ac:dyDescent="0.2">
      <c r="A524" s="368"/>
      <c r="B524" s="323"/>
      <c r="C524" s="737"/>
      <c r="D524" s="772"/>
      <c r="E524" s="95"/>
      <c r="F524" s="322"/>
      <c r="G524" s="95"/>
      <c r="H524" s="772"/>
      <c r="I524" s="322"/>
      <c r="J524" s="322"/>
      <c r="K524" s="322"/>
    </row>
    <row r="525" spans="1:11" s="2" customFormat="1" ht="11.25" x14ac:dyDescent="0.2">
      <c r="A525" s="368"/>
      <c r="B525" s="323"/>
      <c r="C525" s="737"/>
      <c r="D525" s="772"/>
      <c r="E525" s="95"/>
      <c r="F525" s="322"/>
      <c r="G525" s="95"/>
      <c r="H525" s="772"/>
      <c r="I525" s="322"/>
      <c r="J525" s="322"/>
      <c r="K525" s="322"/>
    </row>
    <row r="526" spans="1:11" s="2" customFormat="1" ht="11.25" x14ac:dyDescent="0.2">
      <c r="A526" s="368"/>
      <c r="B526" s="323"/>
      <c r="C526" s="737"/>
      <c r="D526" s="772"/>
      <c r="E526" s="95"/>
      <c r="F526" s="322"/>
      <c r="G526" s="95"/>
      <c r="H526" s="772"/>
      <c r="I526" s="322"/>
      <c r="J526" s="322"/>
      <c r="K526" s="322"/>
    </row>
    <row r="527" spans="1:11" s="2" customFormat="1" ht="11.25" x14ac:dyDescent="0.2">
      <c r="A527" s="368"/>
      <c r="B527" s="323"/>
      <c r="C527" s="737"/>
      <c r="D527" s="772"/>
      <c r="E527" s="95"/>
      <c r="F527" s="322"/>
      <c r="G527" s="95"/>
      <c r="H527" s="772"/>
      <c r="I527" s="322"/>
      <c r="J527" s="322"/>
      <c r="K527" s="322"/>
    </row>
    <row r="528" spans="1:11" s="2" customFormat="1" ht="11.25" x14ac:dyDescent="0.2">
      <c r="A528" s="368"/>
      <c r="B528" s="323"/>
      <c r="C528" s="737"/>
      <c r="D528" s="772"/>
      <c r="E528" s="95"/>
      <c r="F528" s="322"/>
      <c r="G528" s="95"/>
      <c r="H528" s="772"/>
      <c r="I528" s="322"/>
      <c r="J528" s="322"/>
      <c r="K528" s="322"/>
    </row>
    <row r="529" spans="1:11" s="2" customFormat="1" ht="11.25" x14ac:dyDescent="0.2">
      <c r="A529" s="368"/>
      <c r="B529" s="323"/>
      <c r="C529" s="737"/>
      <c r="D529" s="772"/>
      <c r="E529" s="95"/>
      <c r="F529" s="322"/>
      <c r="G529" s="95"/>
      <c r="H529" s="772"/>
      <c r="I529" s="322"/>
      <c r="J529" s="322"/>
      <c r="K529" s="322"/>
    </row>
    <row r="530" spans="1:11" s="2" customFormat="1" ht="11.25" x14ac:dyDescent="0.2">
      <c r="A530" s="368"/>
      <c r="B530" s="323"/>
      <c r="C530" s="737"/>
      <c r="D530" s="772"/>
      <c r="E530" s="95"/>
      <c r="F530" s="322"/>
      <c r="G530" s="95"/>
      <c r="H530" s="772"/>
      <c r="I530" s="322"/>
      <c r="J530" s="322"/>
      <c r="K530" s="322"/>
    </row>
    <row r="531" spans="1:11" s="2" customFormat="1" ht="11.25" x14ac:dyDescent="0.2">
      <c r="A531" s="368"/>
      <c r="B531" s="323"/>
      <c r="C531" s="737"/>
      <c r="D531" s="772"/>
      <c r="E531" s="95"/>
      <c r="F531" s="322"/>
      <c r="G531" s="95"/>
      <c r="H531" s="772"/>
      <c r="I531" s="322"/>
      <c r="J531" s="322"/>
      <c r="K531" s="322"/>
    </row>
    <row r="532" spans="1:11" s="2" customFormat="1" ht="11.25" x14ac:dyDescent="0.2">
      <c r="A532" s="368"/>
      <c r="B532" s="323"/>
      <c r="C532" s="737"/>
      <c r="D532" s="772"/>
      <c r="E532" s="95"/>
      <c r="F532" s="322"/>
      <c r="G532" s="95"/>
      <c r="H532" s="772"/>
      <c r="I532" s="322"/>
      <c r="J532" s="322"/>
      <c r="K532" s="322"/>
    </row>
    <row r="533" spans="1:11" s="2" customFormat="1" ht="11.25" x14ac:dyDescent="0.2">
      <c r="A533" s="368"/>
      <c r="B533" s="323"/>
      <c r="C533" s="737"/>
      <c r="D533" s="772"/>
      <c r="E533" s="95"/>
      <c r="F533" s="322"/>
      <c r="G533" s="95"/>
      <c r="H533" s="772"/>
      <c r="I533" s="322"/>
      <c r="J533" s="322"/>
      <c r="K533" s="322"/>
    </row>
    <row r="534" spans="1:11" s="2" customFormat="1" ht="11.25" x14ac:dyDescent="0.2">
      <c r="A534" s="368"/>
      <c r="B534" s="323"/>
      <c r="C534" s="737"/>
      <c r="D534" s="772"/>
      <c r="E534" s="95"/>
      <c r="F534" s="322"/>
      <c r="G534" s="95"/>
      <c r="H534" s="772"/>
      <c r="I534" s="322"/>
      <c r="J534" s="322"/>
      <c r="K534" s="322"/>
    </row>
    <row r="535" spans="1:11" s="2" customFormat="1" ht="11.25" x14ac:dyDescent="0.2">
      <c r="A535" s="368"/>
      <c r="B535" s="323"/>
      <c r="C535" s="737"/>
      <c r="D535" s="772"/>
      <c r="E535" s="95"/>
      <c r="F535" s="322"/>
      <c r="G535" s="95"/>
      <c r="H535" s="772"/>
      <c r="I535" s="322"/>
      <c r="J535" s="322"/>
      <c r="K535" s="322"/>
    </row>
    <row r="536" spans="1:11" s="2" customFormat="1" ht="11.25" x14ac:dyDescent="0.2">
      <c r="A536" s="368"/>
      <c r="B536" s="323"/>
      <c r="C536" s="737"/>
      <c r="D536" s="772"/>
      <c r="E536" s="95"/>
      <c r="F536" s="322"/>
      <c r="G536" s="95"/>
      <c r="H536" s="772"/>
      <c r="I536" s="322"/>
      <c r="J536" s="322"/>
      <c r="K536" s="322"/>
    </row>
    <row r="537" spans="1:11" s="2" customFormat="1" ht="11.25" x14ac:dyDescent="0.2">
      <c r="A537" s="368"/>
      <c r="B537" s="323"/>
      <c r="C537" s="737"/>
      <c r="D537" s="772"/>
      <c r="E537" s="95"/>
      <c r="F537" s="322"/>
      <c r="G537" s="95"/>
      <c r="H537" s="772"/>
      <c r="I537" s="322"/>
      <c r="J537" s="322"/>
      <c r="K537" s="322"/>
    </row>
    <row r="538" spans="1:11" s="2" customFormat="1" ht="11.25" x14ac:dyDescent="0.2">
      <c r="A538" s="368"/>
      <c r="B538" s="323"/>
      <c r="C538" s="737"/>
      <c r="D538" s="772"/>
      <c r="E538" s="95"/>
      <c r="F538" s="322"/>
      <c r="G538" s="95"/>
      <c r="H538" s="772"/>
      <c r="I538" s="322"/>
      <c r="J538" s="322"/>
      <c r="K538" s="322"/>
    </row>
    <row r="539" spans="1:11" s="2" customFormat="1" ht="11.25" x14ac:dyDescent="0.2">
      <c r="A539" s="368"/>
      <c r="B539" s="323"/>
      <c r="C539" s="737"/>
      <c r="D539" s="772"/>
      <c r="E539" s="95"/>
      <c r="F539" s="322"/>
      <c r="G539" s="95"/>
      <c r="H539" s="772"/>
      <c r="I539" s="322"/>
      <c r="J539" s="322"/>
      <c r="K539" s="322"/>
    </row>
    <row r="540" spans="1:11" s="2" customFormat="1" ht="11.25" x14ac:dyDescent="0.2">
      <c r="A540" s="368"/>
      <c r="B540" s="323"/>
      <c r="C540" s="737"/>
      <c r="D540" s="772"/>
      <c r="E540" s="95"/>
      <c r="F540" s="322"/>
      <c r="G540" s="95"/>
      <c r="H540" s="772"/>
      <c r="I540" s="322"/>
      <c r="J540" s="322"/>
      <c r="K540" s="322"/>
    </row>
    <row r="541" spans="1:11" s="2" customFormat="1" ht="11.25" x14ac:dyDescent="0.2">
      <c r="A541" s="368"/>
      <c r="B541" s="323"/>
      <c r="C541" s="737"/>
      <c r="D541" s="772"/>
      <c r="E541" s="95"/>
      <c r="F541" s="322"/>
      <c r="G541" s="95"/>
      <c r="H541" s="772"/>
      <c r="I541" s="322"/>
      <c r="J541" s="322"/>
      <c r="K541" s="322"/>
    </row>
    <row r="542" spans="1:11" s="2" customFormat="1" ht="11.25" x14ac:dyDescent="0.2">
      <c r="A542" s="368"/>
      <c r="B542" s="323"/>
      <c r="C542" s="737"/>
      <c r="D542" s="772"/>
      <c r="E542" s="95"/>
      <c r="F542" s="322"/>
      <c r="G542" s="95"/>
      <c r="H542" s="772"/>
      <c r="I542" s="322"/>
      <c r="J542" s="322"/>
      <c r="K542" s="322"/>
    </row>
    <row r="543" spans="1:11" s="2" customFormat="1" ht="11.25" x14ac:dyDescent="0.2">
      <c r="A543" s="368"/>
      <c r="B543" s="323"/>
      <c r="C543" s="737"/>
      <c r="D543" s="772"/>
      <c r="E543" s="95"/>
      <c r="F543" s="322"/>
      <c r="G543" s="95"/>
      <c r="H543" s="772"/>
      <c r="I543" s="322"/>
      <c r="J543" s="322"/>
      <c r="K543" s="322"/>
    </row>
    <row r="544" spans="1:11" s="2" customFormat="1" ht="11.25" x14ac:dyDescent="0.2">
      <c r="A544" s="368"/>
      <c r="B544" s="323"/>
      <c r="C544" s="737"/>
      <c r="D544" s="772"/>
      <c r="E544" s="95"/>
      <c r="F544" s="322"/>
      <c r="G544" s="95"/>
      <c r="H544" s="772"/>
      <c r="I544" s="322"/>
      <c r="J544" s="322"/>
      <c r="K544" s="322"/>
    </row>
    <row r="545" spans="1:11" s="2" customFormat="1" ht="11.25" x14ac:dyDescent="0.2">
      <c r="A545" s="368"/>
      <c r="B545" s="323"/>
      <c r="C545" s="737"/>
      <c r="D545" s="772"/>
      <c r="E545" s="95"/>
      <c r="F545" s="322"/>
      <c r="G545" s="95"/>
      <c r="H545" s="772"/>
      <c r="I545" s="322"/>
      <c r="J545" s="322"/>
      <c r="K545" s="322"/>
    </row>
    <row r="546" spans="1:11" s="2" customFormat="1" ht="11.25" x14ac:dyDescent="0.2">
      <c r="A546" s="368"/>
      <c r="B546" s="323"/>
      <c r="C546" s="737"/>
      <c r="D546" s="772"/>
      <c r="E546" s="95"/>
      <c r="F546" s="322"/>
      <c r="G546" s="95"/>
      <c r="H546" s="772"/>
      <c r="I546" s="322"/>
      <c r="J546" s="322"/>
      <c r="K546" s="322"/>
    </row>
    <row r="547" spans="1:11" s="2" customFormat="1" ht="11.25" x14ac:dyDescent="0.2">
      <c r="A547" s="368"/>
      <c r="B547" s="323"/>
      <c r="C547" s="737"/>
      <c r="D547" s="772"/>
      <c r="E547" s="95"/>
      <c r="F547" s="322"/>
      <c r="G547" s="95"/>
      <c r="H547" s="772"/>
      <c r="I547" s="322"/>
      <c r="J547" s="322"/>
      <c r="K547" s="322"/>
    </row>
    <row r="548" spans="1:11" s="2" customFormat="1" ht="11.25" x14ac:dyDescent="0.2">
      <c r="A548" s="368"/>
      <c r="B548" s="323"/>
      <c r="C548" s="737"/>
      <c r="D548" s="772"/>
      <c r="E548" s="95"/>
      <c r="F548" s="322"/>
      <c r="G548" s="95"/>
      <c r="H548" s="772"/>
      <c r="I548" s="322"/>
      <c r="J548" s="322"/>
      <c r="K548" s="322"/>
    </row>
    <row r="549" spans="1:11" s="2" customFormat="1" ht="11.25" x14ac:dyDescent="0.2">
      <c r="A549" s="368"/>
      <c r="B549" s="323"/>
      <c r="C549" s="737"/>
      <c r="D549" s="772"/>
      <c r="E549" s="95"/>
      <c r="F549" s="322"/>
      <c r="G549" s="95"/>
      <c r="H549" s="772"/>
      <c r="I549" s="322"/>
      <c r="J549" s="322"/>
      <c r="K549" s="322"/>
    </row>
    <row r="550" spans="1:11" s="2" customFormat="1" ht="11.25" x14ac:dyDescent="0.2">
      <c r="A550" s="368"/>
      <c r="B550" s="323"/>
      <c r="C550" s="737"/>
      <c r="D550" s="772"/>
      <c r="E550" s="95"/>
      <c r="F550" s="322"/>
      <c r="G550" s="95"/>
      <c r="H550" s="772"/>
      <c r="I550" s="322"/>
      <c r="J550" s="322"/>
      <c r="K550" s="322"/>
    </row>
    <row r="551" spans="1:11" s="2" customFormat="1" ht="11.25" x14ac:dyDescent="0.2">
      <c r="A551" s="368"/>
      <c r="B551" s="323"/>
      <c r="C551" s="737"/>
      <c r="D551" s="772"/>
      <c r="E551" s="95"/>
      <c r="F551" s="322"/>
      <c r="G551" s="95"/>
      <c r="H551" s="772"/>
      <c r="I551" s="322"/>
      <c r="J551" s="322"/>
      <c r="K551" s="322"/>
    </row>
    <row r="552" spans="1:11" s="2" customFormat="1" ht="11.25" x14ac:dyDescent="0.2">
      <c r="A552" s="368"/>
      <c r="B552" s="323"/>
      <c r="C552" s="737"/>
      <c r="D552" s="772"/>
      <c r="E552" s="95"/>
      <c r="F552" s="322"/>
      <c r="G552" s="95"/>
      <c r="H552" s="772"/>
      <c r="I552" s="322"/>
      <c r="J552" s="322"/>
      <c r="K552" s="322"/>
    </row>
    <row r="553" spans="1:11" s="2" customFormat="1" ht="11.25" x14ac:dyDescent="0.2">
      <c r="A553" s="368"/>
      <c r="B553" s="323"/>
      <c r="C553" s="737"/>
      <c r="D553" s="772"/>
      <c r="E553" s="95"/>
      <c r="F553" s="322"/>
      <c r="G553" s="95"/>
      <c r="H553" s="772"/>
      <c r="I553" s="322"/>
      <c r="J553" s="322"/>
      <c r="K553" s="322"/>
    </row>
    <row r="554" spans="1:11" s="2" customFormat="1" ht="11.25" x14ac:dyDescent="0.2">
      <c r="A554" s="368"/>
      <c r="B554" s="323"/>
      <c r="C554" s="737"/>
      <c r="D554" s="772"/>
      <c r="E554" s="95"/>
      <c r="F554" s="322"/>
      <c r="G554" s="95"/>
      <c r="H554" s="772"/>
      <c r="I554" s="322"/>
      <c r="J554" s="322"/>
      <c r="K554" s="322"/>
    </row>
    <row r="555" spans="1:11" s="2" customFormat="1" ht="11.25" x14ac:dyDescent="0.2">
      <c r="A555" s="368"/>
      <c r="B555" s="323"/>
      <c r="C555" s="737"/>
      <c r="D555" s="772"/>
      <c r="E555" s="95"/>
      <c r="F555" s="322"/>
      <c r="G555" s="95"/>
      <c r="H555" s="772"/>
      <c r="I555" s="322"/>
      <c r="J555" s="322"/>
      <c r="K555" s="322"/>
    </row>
    <row r="556" spans="1:11" s="2" customFormat="1" ht="11.25" x14ac:dyDescent="0.2">
      <c r="A556" s="368"/>
      <c r="B556" s="323"/>
      <c r="C556" s="737"/>
      <c r="D556" s="772"/>
      <c r="E556" s="95"/>
      <c r="F556" s="322"/>
      <c r="G556" s="95"/>
      <c r="H556" s="772"/>
      <c r="I556" s="322"/>
      <c r="J556" s="322"/>
      <c r="K556" s="322"/>
    </row>
    <row r="557" spans="1:11" s="2" customFormat="1" ht="11.25" x14ac:dyDescent="0.2">
      <c r="A557" s="368"/>
      <c r="B557" s="323"/>
      <c r="C557" s="737"/>
      <c r="D557" s="772"/>
      <c r="E557" s="95"/>
      <c r="F557" s="322"/>
      <c r="G557" s="95"/>
      <c r="H557" s="772"/>
      <c r="I557" s="322"/>
      <c r="J557" s="322"/>
      <c r="K557" s="322"/>
    </row>
    <row r="558" spans="1:11" s="2" customFormat="1" ht="11.25" x14ac:dyDescent="0.2">
      <c r="A558" s="368"/>
      <c r="B558" s="323"/>
      <c r="C558" s="737"/>
      <c r="D558" s="772"/>
      <c r="E558" s="95"/>
      <c r="F558" s="322"/>
      <c r="G558" s="95"/>
      <c r="H558" s="772"/>
      <c r="I558" s="322"/>
      <c r="J558" s="322"/>
      <c r="K558" s="322"/>
    </row>
    <row r="559" spans="1:11" s="2" customFormat="1" ht="11.25" x14ac:dyDescent="0.2">
      <c r="A559" s="368"/>
      <c r="B559" s="323"/>
      <c r="C559" s="737"/>
      <c r="D559" s="772"/>
      <c r="E559" s="95"/>
      <c r="F559" s="322"/>
      <c r="G559" s="95"/>
      <c r="H559" s="772"/>
      <c r="I559" s="322"/>
      <c r="J559" s="322"/>
      <c r="K559" s="322"/>
    </row>
    <row r="560" spans="1:11" s="2" customFormat="1" ht="11.25" x14ac:dyDescent="0.2">
      <c r="A560" s="368"/>
      <c r="B560" s="323"/>
      <c r="C560" s="737"/>
      <c r="D560" s="772"/>
      <c r="E560" s="95"/>
      <c r="F560" s="322"/>
      <c r="G560" s="95"/>
      <c r="H560" s="772"/>
      <c r="I560" s="322"/>
      <c r="J560" s="322"/>
      <c r="K560" s="322"/>
    </row>
    <row r="561" spans="1:11" s="2" customFormat="1" ht="11.25" x14ac:dyDescent="0.2">
      <c r="A561" s="368"/>
      <c r="B561" s="323"/>
      <c r="C561" s="737"/>
      <c r="D561" s="772"/>
      <c r="E561" s="95"/>
      <c r="F561" s="322"/>
      <c r="G561" s="95"/>
      <c r="H561" s="772"/>
      <c r="I561" s="322"/>
      <c r="J561" s="322"/>
      <c r="K561" s="322"/>
    </row>
    <row r="562" spans="1:11" s="2" customFormat="1" ht="11.25" x14ac:dyDescent="0.2">
      <c r="A562" s="368"/>
      <c r="B562" s="323"/>
      <c r="C562" s="737"/>
      <c r="D562" s="772"/>
      <c r="E562" s="95"/>
      <c r="F562" s="322"/>
      <c r="G562" s="95"/>
      <c r="H562" s="772"/>
      <c r="I562" s="322"/>
      <c r="J562" s="322"/>
      <c r="K562" s="322"/>
    </row>
    <row r="563" spans="1:11" s="2" customFormat="1" ht="11.25" x14ac:dyDescent="0.2">
      <c r="A563" s="368"/>
      <c r="B563" s="323"/>
      <c r="C563" s="737"/>
      <c r="D563" s="772"/>
      <c r="E563" s="95"/>
      <c r="F563" s="322"/>
      <c r="G563" s="95"/>
      <c r="H563" s="772"/>
      <c r="I563" s="322"/>
      <c r="J563" s="322"/>
      <c r="K563" s="322"/>
    </row>
    <row r="564" spans="1:11" s="2" customFormat="1" ht="11.25" x14ac:dyDescent="0.2">
      <c r="A564" s="368"/>
      <c r="B564" s="323"/>
      <c r="C564" s="737"/>
      <c r="D564" s="772"/>
      <c r="E564" s="95"/>
      <c r="F564" s="322"/>
      <c r="G564" s="95"/>
      <c r="H564" s="772"/>
      <c r="I564" s="322"/>
      <c r="J564" s="322"/>
      <c r="K564" s="322"/>
    </row>
    <row r="565" spans="1:11" s="2" customFormat="1" ht="11.25" x14ac:dyDescent="0.2">
      <c r="A565" s="368"/>
      <c r="B565" s="323"/>
      <c r="C565" s="737"/>
      <c r="D565" s="772"/>
      <c r="E565" s="95"/>
      <c r="F565" s="322"/>
      <c r="G565" s="95"/>
      <c r="H565" s="772"/>
      <c r="I565" s="322"/>
      <c r="J565" s="322"/>
      <c r="K565" s="322"/>
    </row>
    <row r="566" spans="1:11" s="2" customFormat="1" ht="11.25" x14ac:dyDescent="0.2">
      <c r="A566" s="368"/>
      <c r="B566" s="323"/>
      <c r="C566" s="737"/>
      <c r="D566" s="772"/>
      <c r="E566" s="95"/>
      <c r="F566" s="322"/>
      <c r="G566" s="95"/>
      <c r="H566" s="772"/>
      <c r="I566" s="322"/>
      <c r="J566" s="322"/>
      <c r="K566" s="322"/>
    </row>
    <row r="567" spans="1:11" s="2" customFormat="1" ht="11.25" x14ac:dyDescent="0.2">
      <c r="A567" s="368"/>
      <c r="B567" s="323"/>
      <c r="C567" s="737"/>
      <c r="D567" s="772"/>
      <c r="E567" s="95"/>
      <c r="F567" s="322"/>
      <c r="G567" s="95"/>
      <c r="H567" s="772"/>
      <c r="I567" s="322"/>
      <c r="J567" s="322"/>
      <c r="K567" s="322"/>
    </row>
    <row r="568" spans="1:11" s="2" customFormat="1" ht="11.25" x14ac:dyDescent="0.2">
      <c r="A568" s="368"/>
      <c r="B568" s="323"/>
      <c r="C568" s="737"/>
      <c r="D568" s="772"/>
      <c r="E568" s="95"/>
      <c r="F568" s="322"/>
      <c r="G568" s="95"/>
      <c r="H568" s="772"/>
      <c r="I568" s="322"/>
      <c r="J568" s="322"/>
      <c r="K568" s="322"/>
    </row>
    <row r="569" spans="1:11" s="2" customFormat="1" ht="11.25" x14ac:dyDescent="0.2">
      <c r="A569" s="368"/>
      <c r="B569" s="323"/>
      <c r="C569" s="737"/>
      <c r="D569" s="772"/>
      <c r="E569" s="95"/>
      <c r="F569" s="322"/>
      <c r="G569" s="95"/>
      <c r="H569" s="772"/>
      <c r="I569" s="322"/>
      <c r="J569" s="322"/>
      <c r="K569" s="322"/>
    </row>
    <row r="570" spans="1:11" s="2" customFormat="1" ht="11.25" x14ac:dyDescent="0.2">
      <c r="A570" s="368"/>
      <c r="B570" s="323"/>
      <c r="C570" s="737"/>
      <c r="D570" s="772"/>
      <c r="E570" s="95"/>
      <c r="F570" s="322"/>
      <c r="G570" s="95"/>
      <c r="H570" s="772"/>
      <c r="I570" s="322"/>
      <c r="J570" s="322"/>
      <c r="K570" s="322"/>
    </row>
    <row r="571" spans="1:11" s="2" customFormat="1" ht="11.25" x14ac:dyDescent="0.2">
      <c r="A571" s="368"/>
      <c r="B571" s="323"/>
      <c r="C571" s="737"/>
      <c r="D571" s="772"/>
      <c r="E571" s="95"/>
      <c r="F571" s="322"/>
      <c r="G571" s="95"/>
      <c r="H571" s="772"/>
      <c r="I571" s="322"/>
      <c r="J571" s="322"/>
      <c r="K571" s="322"/>
    </row>
    <row r="572" spans="1:11" s="2" customFormat="1" ht="11.25" x14ac:dyDescent="0.2">
      <c r="A572" s="368"/>
      <c r="B572" s="323"/>
      <c r="C572" s="737"/>
      <c r="D572" s="772"/>
      <c r="E572" s="95"/>
      <c r="F572" s="322"/>
      <c r="G572" s="95"/>
      <c r="H572" s="772"/>
      <c r="I572" s="322"/>
      <c r="J572" s="322"/>
      <c r="K572" s="322"/>
    </row>
    <row r="573" spans="1:11" s="2" customFormat="1" ht="11.25" x14ac:dyDescent="0.2">
      <c r="A573" s="368"/>
      <c r="B573" s="323"/>
      <c r="C573" s="737"/>
      <c r="D573" s="772"/>
      <c r="E573" s="95"/>
      <c r="F573" s="322"/>
      <c r="G573" s="95"/>
      <c r="H573" s="772"/>
      <c r="I573" s="322"/>
      <c r="J573" s="322"/>
      <c r="K573" s="322"/>
    </row>
    <row r="574" spans="1:11" s="2" customFormat="1" ht="11.25" x14ac:dyDescent="0.2">
      <c r="A574" s="368"/>
      <c r="B574" s="323"/>
      <c r="C574" s="737"/>
      <c r="D574" s="772"/>
      <c r="E574" s="95"/>
      <c r="F574" s="322"/>
      <c r="G574" s="95"/>
      <c r="H574" s="772"/>
      <c r="I574" s="322"/>
      <c r="J574" s="322"/>
      <c r="K574" s="322"/>
    </row>
    <row r="575" spans="1:11" s="2" customFormat="1" ht="11.25" x14ac:dyDescent="0.2">
      <c r="A575" s="368"/>
      <c r="B575" s="323"/>
      <c r="C575" s="737"/>
      <c r="D575" s="772"/>
      <c r="E575" s="95"/>
      <c r="F575" s="322"/>
      <c r="G575" s="95"/>
      <c r="H575" s="772"/>
      <c r="I575" s="322"/>
      <c r="J575" s="322"/>
      <c r="K575" s="322"/>
    </row>
    <row r="576" spans="1:11" s="2" customFormat="1" ht="11.25" x14ac:dyDescent="0.2">
      <c r="A576" s="368"/>
      <c r="B576" s="323"/>
      <c r="C576" s="737"/>
      <c r="D576" s="772"/>
      <c r="E576" s="95"/>
      <c r="F576" s="322"/>
      <c r="G576" s="95"/>
      <c r="H576" s="772"/>
      <c r="I576" s="322"/>
      <c r="J576" s="322"/>
      <c r="K576" s="322"/>
    </row>
    <row r="577" spans="1:11" s="2" customFormat="1" ht="11.25" x14ac:dyDescent="0.2">
      <c r="A577" s="368"/>
      <c r="B577" s="323"/>
      <c r="C577" s="737"/>
      <c r="D577" s="772"/>
      <c r="E577" s="95"/>
      <c r="F577" s="322"/>
      <c r="G577" s="95"/>
      <c r="H577" s="772"/>
      <c r="I577" s="322"/>
      <c r="J577" s="322"/>
      <c r="K577" s="322"/>
    </row>
    <row r="578" spans="1:11" s="2" customFormat="1" ht="11.25" x14ac:dyDescent="0.2">
      <c r="A578" s="368"/>
      <c r="B578" s="323"/>
      <c r="C578" s="737"/>
      <c r="D578" s="772"/>
      <c r="E578" s="95"/>
      <c r="F578" s="322"/>
      <c r="G578" s="95"/>
      <c r="H578" s="772"/>
      <c r="I578" s="322"/>
      <c r="J578" s="322"/>
      <c r="K578" s="322"/>
    </row>
    <row r="579" spans="1:11" s="2" customFormat="1" ht="11.25" x14ac:dyDescent="0.2">
      <c r="A579" s="368"/>
      <c r="B579" s="323"/>
      <c r="C579" s="737"/>
      <c r="D579" s="772"/>
      <c r="E579" s="95"/>
      <c r="F579" s="322"/>
      <c r="G579" s="95"/>
      <c r="H579" s="772"/>
      <c r="I579" s="322"/>
      <c r="J579" s="322"/>
      <c r="K579" s="322"/>
    </row>
    <row r="580" spans="1:11" s="2" customFormat="1" ht="11.25" x14ac:dyDescent="0.2">
      <c r="A580" s="368"/>
      <c r="B580" s="323"/>
      <c r="C580" s="737"/>
      <c r="D580" s="772"/>
      <c r="E580" s="95"/>
      <c r="F580" s="322"/>
      <c r="G580" s="95"/>
      <c r="H580" s="772"/>
      <c r="I580" s="322"/>
      <c r="J580" s="322"/>
      <c r="K580" s="322"/>
    </row>
    <row r="581" spans="1:11" s="2" customFormat="1" ht="11.25" x14ac:dyDescent="0.2">
      <c r="A581" s="368"/>
      <c r="B581" s="323"/>
      <c r="C581" s="737"/>
      <c r="D581" s="772"/>
      <c r="E581" s="95"/>
      <c r="F581" s="322"/>
      <c r="G581" s="95"/>
      <c r="H581" s="772"/>
      <c r="I581" s="322"/>
      <c r="J581" s="322"/>
      <c r="K581" s="322"/>
    </row>
    <row r="582" spans="1:11" s="2" customFormat="1" ht="11.25" x14ac:dyDescent="0.2">
      <c r="A582" s="368"/>
      <c r="B582" s="323"/>
      <c r="C582" s="737"/>
      <c r="D582" s="772"/>
      <c r="E582" s="95"/>
      <c r="F582" s="322"/>
      <c r="G582" s="95"/>
      <c r="H582" s="772"/>
      <c r="I582" s="322"/>
      <c r="J582" s="322"/>
      <c r="K582" s="322"/>
    </row>
    <row r="583" spans="1:11" s="2" customFormat="1" ht="11.25" x14ac:dyDescent="0.2">
      <c r="A583" s="368"/>
      <c r="B583" s="323"/>
      <c r="C583" s="737"/>
      <c r="D583" s="772"/>
      <c r="E583" s="95"/>
      <c r="F583" s="322"/>
      <c r="G583" s="95"/>
      <c r="H583" s="772"/>
      <c r="I583" s="322"/>
      <c r="J583" s="322"/>
      <c r="K583" s="322"/>
    </row>
    <row r="584" spans="1:11" s="2" customFormat="1" ht="11.25" x14ac:dyDescent="0.2">
      <c r="A584" s="368"/>
      <c r="B584" s="323"/>
      <c r="C584" s="737"/>
      <c r="D584" s="772"/>
      <c r="E584" s="95"/>
      <c r="F584" s="322"/>
      <c r="G584" s="95"/>
      <c r="H584" s="772"/>
      <c r="I584" s="322"/>
      <c r="J584" s="322"/>
      <c r="K584" s="322"/>
    </row>
    <row r="585" spans="1:11" s="2" customFormat="1" ht="11.25" x14ac:dyDescent="0.2">
      <c r="A585" s="368"/>
      <c r="B585" s="323"/>
      <c r="C585" s="737"/>
      <c r="D585" s="772"/>
      <c r="E585" s="95"/>
      <c r="F585" s="322"/>
      <c r="G585" s="95"/>
      <c r="H585" s="772"/>
      <c r="I585" s="322"/>
      <c r="J585" s="322"/>
      <c r="K585" s="322"/>
    </row>
    <row r="586" spans="1:11" s="2" customFormat="1" ht="11.25" x14ac:dyDescent="0.2">
      <c r="A586" s="368"/>
      <c r="B586" s="323"/>
      <c r="C586" s="737"/>
      <c r="D586" s="772"/>
      <c r="E586" s="95"/>
      <c r="F586" s="322"/>
      <c r="G586" s="95"/>
      <c r="H586" s="772"/>
      <c r="I586" s="322"/>
      <c r="J586" s="322"/>
      <c r="K586" s="322"/>
    </row>
    <row r="587" spans="1:11" s="2" customFormat="1" ht="11.25" x14ac:dyDescent="0.2">
      <c r="A587" s="368"/>
      <c r="B587" s="323"/>
      <c r="C587" s="737"/>
      <c r="D587" s="772"/>
      <c r="E587" s="95"/>
      <c r="F587" s="322"/>
      <c r="G587" s="95"/>
      <c r="H587" s="772"/>
      <c r="I587" s="322"/>
      <c r="J587" s="322"/>
      <c r="K587" s="322"/>
    </row>
    <row r="588" spans="1:11" s="2" customFormat="1" ht="11.25" x14ac:dyDescent="0.2">
      <c r="A588" s="368"/>
      <c r="B588" s="323"/>
      <c r="C588" s="737"/>
      <c r="D588" s="772"/>
      <c r="E588" s="95"/>
      <c r="F588" s="322"/>
      <c r="G588" s="95"/>
      <c r="H588" s="772"/>
      <c r="I588" s="322"/>
      <c r="J588" s="322"/>
      <c r="K588" s="322"/>
    </row>
    <row r="589" spans="1:11" s="2" customFormat="1" ht="11.25" x14ac:dyDescent="0.2">
      <c r="A589" s="368"/>
      <c r="B589" s="323"/>
      <c r="C589" s="737"/>
      <c r="D589" s="772"/>
      <c r="E589" s="95"/>
      <c r="F589" s="322"/>
      <c r="G589" s="95"/>
      <c r="H589" s="772"/>
      <c r="I589" s="322"/>
      <c r="J589" s="322"/>
      <c r="K589" s="322"/>
    </row>
    <row r="590" spans="1:11" s="2" customFormat="1" ht="11.25" x14ac:dyDescent="0.2">
      <c r="A590" s="368"/>
      <c r="B590" s="323"/>
      <c r="C590" s="737"/>
      <c r="D590" s="772"/>
      <c r="E590" s="95"/>
      <c r="F590" s="322"/>
      <c r="G590" s="95"/>
      <c r="H590" s="772"/>
      <c r="I590" s="322"/>
      <c r="J590" s="322"/>
      <c r="K590" s="322"/>
    </row>
    <row r="591" spans="1:11" s="2" customFormat="1" ht="11.25" x14ac:dyDescent="0.2">
      <c r="A591" s="368"/>
      <c r="B591" s="323"/>
      <c r="C591" s="737"/>
      <c r="D591" s="772"/>
      <c r="E591" s="95"/>
      <c r="F591" s="322"/>
      <c r="G591" s="95"/>
      <c r="H591" s="772"/>
      <c r="I591" s="322"/>
      <c r="J591" s="322"/>
      <c r="K591" s="322"/>
    </row>
    <row r="592" spans="1:11" s="2" customFormat="1" ht="11.25" x14ac:dyDescent="0.2">
      <c r="A592" s="368"/>
      <c r="B592" s="323"/>
      <c r="C592" s="737"/>
      <c r="D592" s="772"/>
      <c r="E592" s="95"/>
      <c r="F592" s="322"/>
      <c r="G592" s="95"/>
      <c r="H592" s="772"/>
      <c r="I592" s="322"/>
      <c r="J592" s="322"/>
      <c r="K592" s="322"/>
    </row>
    <row r="593" spans="1:11" s="2" customFormat="1" ht="11.25" x14ac:dyDescent="0.2">
      <c r="A593" s="368"/>
      <c r="B593" s="323"/>
      <c r="C593" s="737"/>
      <c r="D593" s="772"/>
      <c r="E593" s="95"/>
      <c r="F593" s="322"/>
      <c r="G593" s="95"/>
      <c r="H593" s="772"/>
      <c r="I593" s="322"/>
      <c r="J593" s="322"/>
      <c r="K593" s="322"/>
    </row>
    <row r="594" spans="1:11" s="2" customFormat="1" ht="11.25" x14ac:dyDescent="0.2">
      <c r="A594" s="368"/>
      <c r="B594" s="323"/>
      <c r="C594" s="737"/>
      <c r="D594" s="772"/>
      <c r="E594" s="95"/>
      <c r="F594" s="322"/>
      <c r="G594" s="95"/>
      <c r="H594" s="772"/>
      <c r="I594" s="322"/>
      <c r="J594" s="322"/>
      <c r="K594" s="322"/>
    </row>
    <row r="595" spans="1:11" s="2" customFormat="1" ht="11.25" x14ac:dyDescent="0.2">
      <c r="A595" s="368"/>
      <c r="B595" s="323"/>
      <c r="C595" s="737"/>
      <c r="D595" s="772"/>
      <c r="E595" s="95"/>
      <c r="F595" s="322"/>
      <c r="G595" s="95"/>
      <c r="H595" s="772"/>
      <c r="I595" s="322"/>
      <c r="J595" s="322"/>
      <c r="K595" s="322"/>
    </row>
    <row r="596" spans="1:11" s="2" customFormat="1" ht="11.25" x14ac:dyDescent="0.2">
      <c r="A596" s="368"/>
      <c r="B596" s="323"/>
      <c r="C596" s="737"/>
      <c r="D596" s="772"/>
      <c r="E596" s="95"/>
      <c r="F596" s="322"/>
      <c r="G596" s="95"/>
      <c r="H596" s="772"/>
      <c r="I596" s="322"/>
      <c r="J596" s="322"/>
      <c r="K596" s="322"/>
    </row>
    <row r="597" spans="1:11" s="2" customFormat="1" ht="11.25" x14ac:dyDescent="0.2">
      <c r="A597" s="368"/>
      <c r="B597" s="323"/>
      <c r="C597" s="737"/>
      <c r="D597" s="772"/>
      <c r="E597" s="95"/>
      <c r="F597" s="322"/>
      <c r="G597" s="95"/>
      <c r="H597" s="772"/>
      <c r="I597" s="322"/>
      <c r="J597" s="322"/>
      <c r="K597" s="322"/>
    </row>
    <row r="598" spans="1:11" s="2" customFormat="1" ht="11.25" x14ac:dyDescent="0.2">
      <c r="A598" s="368"/>
      <c r="B598" s="323"/>
      <c r="C598" s="737"/>
      <c r="D598" s="772"/>
      <c r="E598" s="95"/>
      <c r="F598" s="322"/>
      <c r="G598" s="95"/>
      <c r="H598" s="772"/>
      <c r="I598" s="322"/>
      <c r="J598" s="322"/>
      <c r="K598" s="322"/>
    </row>
    <row r="599" spans="1:11" s="2" customFormat="1" ht="11.25" x14ac:dyDescent="0.2">
      <c r="A599" s="368"/>
      <c r="B599" s="323"/>
      <c r="C599" s="737"/>
      <c r="D599" s="772"/>
      <c r="E599" s="95"/>
      <c r="F599" s="322"/>
      <c r="G599" s="95"/>
      <c r="H599" s="772"/>
      <c r="I599" s="322"/>
      <c r="J599" s="322"/>
      <c r="K599" s="322"/>
    </row>
    <row r="600" spans="1:11" s="2" customFormat="1" ht="11.25" x14ac:dyDescent="0.2">
      <c r="A600" s="368"/>
      <c r="B600" s="323"/>
      <c r="C600" s="737"/>
      <c r="D600" s="772"/>
      <c r="E600" s="95"/>
      <c r="F600" s="322"/>
      <c r="G600" s="95"/>
      <c r="H600" s="772"/>
      <c r="I600" s="322"/>
      <c r="J600" s="322"/>
      <c r="K600" s="322"/>
    </row>
    <row r="601" spans="1:11" s="2" customFormat="1" ht="11.25" x14ac:dyDescent="0.2">
      <c r="A601" s="368"/>
      <c r="B601" s="323"/>
      <c r="C601" s="737"/>
      <c r="D601" s="772"/>
      <c r="E601" s="95"/>
      <c r="F601" s="322"/>
      <c r="G601" s="95"/>
      <c r="H601" s="772"/>
      <c r="I601" s="322"/>
      <c r="J601" s="322"/>
      <c r="K601" s="322"/>
    </row>
    <row r="602" spans="1:11" s="2" customFormat="1" ht="11.25" x14ac:dyDescent="0.2">
      <c r="A602" s="368"/>
      <c r="B602" s="323"/>
      <c r="C602" s="737"/>
      <c r="D602" s="772"/>
      <c r="E602" s="95"/>
      <c r="F602" s="322"/>
      <c r="G602" s="95"/>
      <c r="H602" s="772"/>
      <c r="I602" s="322"/>
      <c r="J602" s="322"/>
      <c r="K602" s="322"/>
    </row>
    <row r="603" spans="1:11" s="2" customFormat="1" ht="11.25" x14ac:dyDescent="0.2">
      <c r="A603" s="368"/>
      <c r="B603" s="323"/>
      <c r="C603" s="737"/>
      <c r="D603" s="772"/>
      <c r="E603" s="95"/>
      <c r="F603" s="322"/>
      <c r="G603" s="95"/>
      <c r="H603" s="772"/>
      <c r="I603" s="322"/>
      <c r="J603" s="322"/>
      <c r="K603" s="322"/>
    </row>
    <row r="604" spans="1:11" s="2" customFormat="1" ht="11.25" x14ac:dyDescent="0.2">
      <c r="A604" s="368"/>
      <c r="B604" s="323"/>
      <c r="C604" s="737"/>
      <c r="D604" s="772"/>
      <c r="E604" s="95"/>
      <c r="F604" s="322"/>
      <c r="G604" s="95"/>
      <c r="H604" s="772"/>
      <c r="I604" s="322"/>
      <c r="J604" s="322"/>
      <c r="K604" s="322"/>
    </row>
    <row r="605" spans="1:11" s="2" customFormat="1" ht="11.25" x14ac:dyDescent="0.2">
      <c r="A605" s="368"/>
      <c r="B605" s="323"/>
      <c r="C605" s="737"/>
      <c r="D605" s="772"/>
      <c r="E605" s="95"/>
      <c r="F605" s="322"/>
      <c r="G605" s="95"/>
      <c r="H605" s="772"/>
      <c r="I605" s="322"/>
      <c r="J605" s="322"/>
      <c r="K605" s="322"/>
    </row>
    <row r="606" spans="1:11" s="2" customFormat="1" ht="11.25" x14ac:dyDescent="0.2">
      <c r="A606" s="368"/>
      <c r="B606" s="323"/>
      <c r="C606" s="737"/>
      <c r="D606" s="772"/>
      <c r="E606" s="95"/>
      <c r="F606" s="322"/>
      <c r="G606" s="95"/>
      <c r="H606" s="772"/>
      <c r="I606" s="322"/>
      <c r="J606" s="322"/>
      <c r="K606" s="322"/>
    </row>
    <row r="607" spans="1:11" s="2" customFormat="1" ht="11.25" x14ac:dyDescent="0.2">
      <c r="A607" s="368"/>
      <c r="B607" s="323"/>
      <c r="C607" s="737"/>
      <c r="D607" s="772"/>
      <c r="E607" s="95"/>
      <c r="F607" s="322"/>
      <c r="G607" s="95"/>
      <c r="H607" s="772"/>
      <c r="I607" s="322"/>
      <c r="J607" s="322"/>
      <c r="K607" s="322"/>
    </row>
    <row r="608" spans="1:11" s="2" customFormat="1" ht="11.25" x14ac:dyDescent="0.2">
      <c r="A608" s="368"/>
      <c r="B608" s="323"/>
      <c r="C608" s="737"/>
      <c r="D608" s="772"/>
      <c r="E608" s="95"/>
      <c r="F608" s="322"/>
      <c r="G608" s="95"/>
      <c r="H608" s="772"/>
      <c r="I608" s="322"/>
      <c r="J608" s="322"/>
      <c r="K608" s="322"/>
    </row>
    <row r="609" spans="1:11" s="2" customFormat="1" ht="11.25" x14ac:dyDescent="0.2">
      <c r="A609" s="368"/>
      <c r="B609" s="323"/>
      <c r="C609" s="737"/>
      <c r="D609" s="772"/>
      <c r="E609" s="95"/>
      <c r="F609" s="322"/>
      <c r="G609" s="95"/>
      <c r="H609" s="772"/>
      <c r="I609" s="322"/>
      <c r="J609" s="322"/>
      <c r="K609" s="322"/>
    </row>
    <row r="610" spans="1:11" s="2" customFormat="1" ht="11.25" x14ac:dyDescent="0.2">
      <c r="A610" s="368"/>
      <c r="B610" s="323"/>
      <c r="C610" s="737"/>
      <c r="D610" s="772"/>
      <c r="E610" s="95"/>
      <c r="F610" s="322"/>
      <c r="G610" s="95"/>
      <c r="H610" s="772"/>
      <c r="I610" s="322"/>
      <c r="J610" s="322"/>
      <c r="K610" s="322"/>
    </row>
    <row r="611" spans="1:11" s="2" customFormat="1" ht="11.25" x14ac:dyDescent="0.2">
      <c r="A611" s="368"/>
      <c r="B611" s="323"/>
      <c r="C611" s="737"/>
      <c r="D611" s="772"/>
      <c r="E611" s="95"/>
      <c r="F611" s="322"/>
      <c r="G611" s="95"/>
      <c r="H611" s="772"/>
      <c r="I611" s="322"/>
      <c r="J611" s="322"/>
      <c r="K611" s="322"/>
    </row>
    <row r="612" spans="1:11" s="2" customFormat="1" ht="11.25" x14ac:dyDescent="0.2">
      <c r="A612" s="368"/>
      <c r="B612" s="323"/>
      <c r="C612" s="737"/>
      <c r="D612" s="772"/>
      <c r="E612" s="95"/>
      <c r="F612" s="322"/>
      <c r="G612" s="95"/>
      <c r="H612" s="772"/>
      <c r="I612" s="322"/>
      <c r="J612" s="322"/>
      <c r="K612" s="322"/>
    </row>
    <row r="613" spans="1:11" s="2" customFormat="1" ht="11.25" x14ac:dyDescent="0.2">
      <c r="A613" s="368"/>
      <c r="B613" s="323"/>
      <c r="C613" s="737"/>
      <c r="D613" s="772"/>
      <c r="E613" s="95"/>
      <c r="F613" s="322"/>
      <c r="G613" s="95"/>
      <c r="H613" s="772"/>
      <c r="I613" s="322"/>
      <c r="J613" s="322"/>
      <c r="K613" s="322"/>
    </row>
    <row r="614" spans="1:11" s="2" customFormat="1" ht="11.25" x14ac:dyDescent="0.2">
      <c r="A614" s="368"/>
      <c r="B614" s="323"/>
      <c r="C614" s="737"/>
      <c r="D614" s="772"/>
      <c r="E614" s="95"/>
      <c r="F614" s="322"/>
      <c r="G614" s="95"/>
      <c r="H614" s="772"/>
      <c r="I614" s="322"/>
      <c r="J614" s="322"/>
      <c r="K614" s="322"/>
    </row>
    <row r="615" spans="1:11" s="2" customFormat="1" ht="11.25" x14ac:dyDescent="0.2">
      <c r="A615" s="368"/>
      <c r="B615" s="323"/>
      <c r="C615" s="737"/>
      <c r="D615" s="772"/>
      <c r="E615" s="95"/>
      <c r="F615" s="322"/>
      <c r="G615" s="95"/>
      <c r="H615" s="772"/>
      <c r="I615" s="322"/>
      <c r="J615" s="322"/>
      <c r="K615" s="322"/>
    </row>
    <row r="616" spans="1:11" s="2" customFormat="1" ht="11.25" x14ac:dyDescent="0.2">
      <c r="A616" s="368"/>
      <c r="B616" s="323"/>
      <c r="C616" s="737"/>
      <c r="D616" s="772"/>
      <c r="E616" s="95"/>
      <c r="F616" s="322"/>
      <c r="G616" s="95"/>
      <c r="H616" s="772"/>
      <c r="I616" s="322"/>
      <c r="J616" s="322"/>
      <c r="K616" s="322"/>
    </row>
    <row r="617" spans="1:11" s="2" customFormat="1" ht="11.25" x14ac:dyDescent="0.2">
      <c r="A617" s="368"/>
      <c r="B617" s="323"/>
      <c r="C617" s="737"/>
      <c r="D617" s="772"/>
      <c r="E617" s="95"/>
      <c r="F617" s="322"/>
      <c r="G617" s="95"/>
      <c r="H617" s="772"/>
      <c r="I617" s="322"/>
      <c r="J617" s="322"/>
      <c r="K617" s="322"/>
    </row>
    <row r="618" spans="1:11" s="2" customFormat="1" ht="11.25" x14ac:dyDescent="0.2">
      <c r="A618" s="368"/>
      <c r="B618" s="323"/>
      <c r="C618" s="737"/>
      <c r="D618" s="772"/>
      <c r="E618" s="95"/>
      <c r="F618" s="322"/>
      <c r="G618" s="95"/>
      <c r="H618" s="772"/>
      <c r="I618" s="322"/>
      <c r="J618" s="322"/>
      <c r="K618" s="322"/>
    </row>
    <row r="619" spans="1:11" s="2" customFormat="1" ht="11.25" x14ac:dyDescent="0.2">
      <c r="A619" s="368"/>
      <c r="B619" s="323"/>
      <c r="C619" s="737"/>
      <c r="D619" s="772"/>
      <c r="E619" s="95"/>
      <c r="F619" s="322"/>
      <c r="G619" s="95"/>
      <c r="H619" s="772"/>
      <c r="I619" s="322"/>
      <c r="J619" s="322"/>
      <c r="K619" s="322"/>
    </row>
    <row r="620" spans="1:11" s="2" customFormat="1" ht="11.25" x14ac:dyDescent="0.2">
      <c r="A620" s="368"/>
      <c r="B620" s="323"/>
      <c r="C620" s="737"/>
      <c r="D620" s="772"/>
      <c r="E620" s="95"/>
      <c r="F620" s="322"/>
      <c r="G620" s="95"/>
      <c r="H620" s="772"/>
      <c r="I620" s="322"/>
      <c r="J620" s="322"/>
      <c r="K620" s="322"/>
    </row>
    <row r="621" spans="1:11" s="2" customFormat="1" ht="11.25" x14ac:dyDescent="0.2">
      <c r="A621" s="368"/>
      <c r="B621" s="323"/>
      <c r="C621" s="737"/>
      <c r="D621" s="772"/>
      <c r="E621" s="95"/>
      <c r="F621" s="322"/>
      <c r="G621" s="95"/>
      <c r="H621" s="772"/>
      <c r="I621" s="322"/>
      <c r="J621" s="322"/>
      <c r="K621" s="322"/>
    </row>
    <row r="622" spans="1:11" s="2" customFormat="1" ht="11.25" x14ac:dyDescent="0.2">
      <c r="A622" s="368"/>
      <c r="B622" s="323"/>
      <c r="C622" s="737"/>
      <c r="D622" s="772"/>
      <c r="E622" s="95"/>
      <c r="F622" s="322"/>
      <c r="G622" s="95"/>
      <c r="H622" s="772"/>
      <c r="I622" s="322"/>
      <c r="J622" s="322"/>
      <c r="K622" s="322"/>
    </row>
    <row r="623" spans="1:11" s="2" customFormat="1" ht="11.25" x14ac:dyDescent="0.2">
      <c r="A623" s="368"/>
      <c r="B623" s="323"/>
      <c r="C623" s="737"/>
      <c r="D623" s="772"/>
      <c r="E623" s="95"/>
      <c r="F623" s="322"/>
      <c r="G623" s="95"/>
      <c r="H623" s="772"/>
      <c r="I623" s="322"/>
      <c r="J623" s="322"/>
      <c r="K623" s="322"/>
    </row>
    <row r="624" spans="1:11" s="2" customFormat="1" ht="11.25" x14ac:dyDescent="0.2">
      <c r="A624" s="368"/>
      <c r="B624" s="323"/>
      <c r="C624" s="737"/>
      <c r="D624" s="772"/>
      <c r="E624" s="95"/>
      <c r="F624" s="322"/>
      <c r="G624" s="95"/>
      <c r="H624" s="772"/>
      <c r="I624" s="322"/>
      <c r="J624" s="322"/>
      <c r="K624" s="322"/>
    </row>
    <row r="625" spans="1:11" s="2" customFormat="1" ht="11.25" x14ac:dyDescent="0.2">
      <c r="A625" s="368"/>
      <c r="B625" s="323"/>
      <c r="C625" s="737"/>
      <c r="D625" s="772"/>
      <c r="E625" s="95"/>
      <c r="F625" s="322"/>
      <c r="G625" s="95"/>
      <c r="H625" s="772"/>
      <c r="I625" s="322"/>
      <c r="J625" s="322"/>
      <c r="K625" s="322"/>
    </row>
    <row r="626" spans="1:11" s="2" customFormat="1" ht="11.25" x14ac:dyDescent="0.2">
      <c r="A626" s="368"/>
      <c r="B626" s="323"/>
      <c r="C626" s="737"/>
      <c r="D626" s="772"/>
      <c r="E626" s="95"/>
      <c r="F626" s="322"/>
      <c r="G626" s="95"/>
      <c r="H626" s="772"/>
      <c r="I626" s="322"/>
      <c r="J626" s="322"/>
      <c r="K626" s="322"/>
    </row>
    <row r="627" spans="1:11" s="2" customFormat="1" ht="11.25" x14ac:dyDescent="0.2">
      <c r="A627" s="368"/>
      <c r="B627" s="323"/>
      <c r="C627" s="737"/>
      <c r="D627" s="772"/>
      <c r="E627" s="95"/>
      <c r="F627" s="322"/>
      <c r="G627" s="95"/>
      <c r="H627" s="772"/>
      <c r="I627" s="322"/>
      <c r="J627" s="322"/>
      <c r="K627" s="322"/>
    </row>
    <row r="628" spans="1:11" s="2" customFormat="1" ht="11.25" x14ac:dyDescent="0.2">
      <c r="A628" s="368"/>
      <c r="B628" s="323"/>
      <c r="C628" s="737"/>
      <c r="D628" s="772"/>
      <c r="E628" s="95"/>
      <c r="F628" s="322"/>
      <c r="G628" s="95"/>
      <c r="H628" s="772"/>
      <c r="I628" s="322"/>
      <c r="J628" s="322"/>
      <c r="K628" s="322"/>
    </row>
    <row r="629" spans="1:11" s="2" customFormat="1" ht="11.25" x14ac:dyDescent="0.2">
      <c r="A629" s="368"/>
      <c r="B629" s="323"/>
      <c r="C629" s="737"/>
      <c r="D629" s="772"/>
      <c r="E629" s="95"/>
      <c r="F629" s="322"/>
      <c r="G629" s="95"/>
      <c r="H629" s="772"/>
      <c r="I629" s="322"/>
      <c r="J629" s="322"/>
      <c r="K629" s="322"/>
    </row>
    <row r="630" spans="1:11" s="2" customFormat="1" ht="11.25" x14ac:dyDescent="0.2">
      <c r="A630" s="368"/>
      <c r="B630" s="323"/>
      <c r="C630" s="737"/>
      <c r="D630" s="772"/>
      <c r="E630" s="95"/>
      <c r="F630" s="322"/>
      <c r="G630" s="95"/>
      <c r="H630" s="772"/>
      <c r="I630" s="322"/>
      <c r="J630" s="322"/>
      <c r="K630" s="322"/>
    </row>
    <row r="631" spans="1:11" s="2" customFormat="1" ht="11.25" x14ac:dyDescent="0.2">
      <c r="A631" s="368"/>
      <c r="B631" s="323"/>
      <c r="C631" s="737"/>
      <c r="D631" s="772"/>
      <c r="E631" s="95"/>
      <c r="F631" s="322"/>
      <c r="G631" s="95"/>
      <c r="H631" s="772"/>
      <c r="I631" s="322"/>
      <c r="J631" s="322"/>
      <c r="K631" s="322"/>
    </row>
    <row r="632" spans="1:11" s="2" customFormat="1" ht="11.25" x14ac:dyDescent="0.2">
      <c r="A632" s="368"/>
      <c r="B632" s="323"/>
      <c r="C632" s="737"/>
      <c r="D632" s="772"/>
      <c r="E632" s="95"/>
      <c r="F632" s="322"/>
      <c r="G632" s="95"/>
      <c r="H632" s="772"/>
      <c r="I632" s="322"/>
      <c r="J632" s="322"/>
      <c r="K632" s="322"/>
    </row>
    <row r="633" spans="1:11" s="2" customFormat="1" ht="11.25" x14ac:dyDescent="0.2">
      <c r="A633" s="368"/>
      <c r="B633" s="323"/>
      <c r="C633" s="737"/>
      <c r="D633" s="772"/>
      <c r="E633" s="95"/>
      <c r="F633" s="322"/>
      <c r="G633" s="95"/>
      <c r="H633" s="772"/>
      <c r="I633" s="322"/>
      <c r="J633" s="322"/>
      <c r="K633" s="322"/>
    </row>
    <row r="634" spans="1:11" s="2" customFormat="1" ht="11.25" x14ac:dyDescent="0.2">
      <c r="A634" s="368"/>
      <c r="B634" s="323"/>
      <c r="C634" s="737"/>
      <c r="D634" s="772"/>
      <c r="E634" s="95"/>
      <c r="F634" s="322"/>
      <c r="G634" s="95"/>
      <c r="H634" s="772"/>
      <c r="I634" s="322"/>
      <c r="J634" s="322"/>
      <c r="K634" s="322"/>
    </row>
    <row r="635" spans="1:11" s="2" customFormat="1" ht="11.25" x14ac:dyDescent="0.2">
      <c r="A635" s="368"/>
      <c r="B635" s="323"/>
      <c r="C635" s="737"/>
      <c r="D635" s="772"/>
      <c r="E635" s="95"/>
      <c r="F635" s="322"/>
      <c r="G635" s="95"/>
      <c r="H635" s="772"/>
      <c r="I635" s="322"/>
      <c r="J635" s="322"/>
      <c r="K635" s="322"/>
    </row>
    <row r="636" spans="1:11" s="2" customFormat="1" ht="11.25" x14ac:dyDescent="0.2">
      <c r="A636" s="368"/>
      <c r="B636" s="323"/>
      <c r="C636" s="737"/>
      <c r="D636" s="772"/>
      <c r="E636" s="95"/>
      <c r="F636" s="322"/>
      <c r="G636" s="95"/>
      <c r="H636" s="772"/>
      <c r="I636" s="322"/>
      <c r="J636" s="322"/>
      <c r="K636" s="322"/>
    </row>
    <row r="637" spans="1:11" s="2" customFormat="1" ht="11.25" x14ac:dyDescent="0.2">
      <c r="A637" s="368"/>
      <c r="B637" s="323"/>
      <c r="C637" s="737"/>
      <c r="D637" s="772"/>
      <c r="E637" s="95"/>
      <c r="F637" s="322"/>
      <c r="G637" s="95"/>
      <c r="H637" s="772"/>
      <c r="I637" s="322"/>
      <c r="J637" s="322"/>
      <c r="K637" s="322"/>
    </row>
    <row r="638" spans="1:11" s="2" customFormat="1" ht="11.25" x14ac:dyDescent="0.2">
      <c r="A638" s="368"/>
      <c r="B638" s="323"/>
      <c r="C638" s="737"/>
      <c r="D638" s="772"/>
      <c r="E638" s="95"/>
      <c r="F638" s="322"/>
      <c r="G638" s="95"/>
      <c r="H638" s="772"/>
      <c r="I638" s="322"/>
      <c r="J638" s="322"/>
      <c r="K638" s="322"/>
    </row>
    <row r="639" spans="1:11" s="2" customFormat="1" ht="11.25" x14ac:dyDescent="0.2">
      <c r="A639" s="368"/>
      <c r="B639" s="323"/>
      <c r="C639" s="737"/>
      <c r="D639" s="772"/>
      <c r="E639" s="95"/>
      <c r="F639" s="322"/>
      <c r="G639" s="95"/>
      <c r="H639" s="772"/>
      <c r="I639" s="322"/>
      <c r="J639" s="322"/>
      <c r="K639" s="322"/>
    </row>
    <row r="640" spans="1:11" s="2" customFormat="1" ht="11.25" x14ac:dyDescent="0.2">
      <c r="A640" s="368"/>
      <c r="B640" s="323"/>
      <c r="C640" s="737"/>
      <c r="D640" s="772"/>
      <c r="E640" s="95"/>
      <c r="F640" s="322"/>
      <c r="G640" s="95"/>
      <c r="H640" s="772"/>
      <c r="I640" s="322"/>
      <c r="J640" s="322"/>
      <c r="K640" s="322"/>
    </row>
    <row r="641" spans="1:11" s="2" customFormat="1" ht="11.25" x14ac:dyDescent="0.2">
      <c r="A641" s="368"/>
      <c r="B641" s="323"/>
      <c r="C641" s="737"/>
      <c r="D641" s="772"/>
      <c r="E641" s="95"/>
      <c r="F641" s="322"/>
      <c r="G641" s="95"/>
      <c r="H641" s="772"/>
      <c r="I641" s="322"/>
      <c r="J641" s="322"/>
      <c r="K641" s="322"/>
    </row>
    <row r="642" spans="1:11" s="2" customFormat="1" ht="11.25" x14ac:dyDescent="0.2">
      <c r="A642" s="368"/>
      <c r="B642" s="323"/>
      <c r="C642" s="737"/>
      <c r="D642" s="772"/>
      <c r="E642" s="95"/>
      <c r="F642" s="322"/>
      <c r="G642" s="95"/>
      <c r="H642" s="772"/>
      <c r="I642" s="322"/>
      <c r="J642" s="322"/>
      <c r="K642" s="322"/>
    </row>
    <row r="643" spans="1:11" s="2" customFormat="1" ht="11.25" x14ac:dyDescent="0.2">
      <c r="A643" s="368"/>
      <c r="B643" s="323"/>
      <c r="C643" s="737"/>
      <c r="D643" s="772"/>
      <c r="E643" s="95"/>
      <c r="F643" s="322"/>
      <c r="G643" s="95"/>
      <c r="H643" s="772"/>
      <c r="I643" s="322"/>
      <c r="J643" s="322"/>
      <c r="K643" s="322"/>
    </row>
    <row r="644" spans="1:11" s="2" customFormat="1" ht="11.25" x14ac:dyDescent="0.2">
      <c r="A644" s="368"/>
      <c r="B644" s="323"/>
      <c r="C644" s="737"/>
      <c r="D644" s="772"/>
      <c r="E644" s="95"/>
      <c r="F644" s="322"/>
      <c r="G644" s="95"/>
      <c r="H644" s="772"/>
      <c r="I644" s="322"/>
      <c r="J644" s="322"/>
      <c r="K644" s="322"/>
    </row>
    <row r="645" spans="1:11" s="2" customFormat="1" ht="11.25" x14ac:dyDescent="0.2">
      <c r="A645" s="368"/>
      <c r="B645" s="323"/>
      <c r="C645" s="737"/>
      <c r="D645" s="772"/>
      <c r="E645" s="95"/>
      <c r="F645" s="322"/>
      <c r="G645" s="95"/>
      <c r="H645" s="772"/>
      <c r="I645" s="322"/>
      <c r="J645" s="322"/>
      <c r="K645" s="322"/>
    </row>
    <row r="646" spans="1:11" s="2" customFormat="1" ht="11.25" x14ac:dyDescent="0.2">
      <c r="A646" s="368"/>
      <c r="B646" s="323"/>
      <c r="C646" s="737"/>
      <c r="D646" s="772"/>
      <c r="E646" s="95"/>
      <c r="F646" s="322"/>
      <c r="G646" s="95"/>
      <c r="H646" s="772"/>
      <c r="I646" s="322"/>
      <c r="J646" s="322"/>
      <c r="K646" s="322"/>
    </row>
    <row r="647" spans="1:11" s="2" customFormat="1" ht="11.25" x14ac:dyDescent="0.2">
      <c r="A647" s="368"/>
      <c r="B647" s="323"/>
      <c r="C647" s="737"/>
      <c r="D647" s="772"/>
      <c r="E647" s="95"/>
      <c r="F647" s="322"/>
      <c r="G647" s="95"/>
      <c r="H647" s="772"/>
      <c r="I647" s="322"/>
      <c r="J647" s="322"/>
      <c r="K647" s="322"/>
    </row>
    <row r="648" spans="1:11" s="2" customFormat="1" ht="11.25" x14ac:dyDescent="0.2">
      <c r="A648" s="368"/>
      <c r="B648" s="323"/>
      <c r="C648" s="737"/>
      <c r="D648" s="772"/>
      <c r="E648" s="95"/>
      <c r="F648" s="322"/>
      <c r="G648" s="95"/>
      <c r="H648" s="772"/>
      <c r="I648" s="322"/>
      <c r="J648" s="322"/>
      <c r="K648" s="322"/>
    </row>
    <row r="649" spans="1:11" s="2" customFormat="1" ht="11.25" x14ac:dyDescent="0.2">
      <c r="A649" s="368"/>
      <c r="B649" s="323"/>
      <c r="C649" s="737"/>
      <c r="D649" s="772"/>
      <c r="E649" s="95"/>
      <c r="F649" s="322"/>
      <c r="G649" s="95"/>
      <c r="H649" s="772"/>
      <c r="I649" s="322"/>
      <c r="J649" s="322"/>
      <c r="K649" s="322"/>
    </row>
    <row r="650" spans="1:11" s="2" customFormat="1" ht="11.25" x14ac:dyDescent="0.2">
      <c r="A650" s="368"/>
      <c r="B650" s="323"/>
      <c r="C650" s="737"/>
      <c r="D650" s="772"/>
      <c r="E650" s="95"/>
      <c r="F650" s="322"/>
      <c r="G650" s="95"/>
      <c r="H650" s="772"/>
      <c r="I650" s="322"/>
      <c r="J650" s="322"/>
      <c r="K650" s="322"/>
    </row>
    <row r="651" spans="1:11" s="2" customFormat="1" ht="11.25" x14ac:dyDescent="0.2">
      <c r="A651" s="368"/>
      <c r="B651" s="323"/>
      <c r="C651" s="737"/>
      <c r="D651" s="772"/>
      <c r="E651" s="95"/>
      <c r="F651" s="322"/>
      <c r="G651" s="95"/>
      <c r="H651" s="772"/>
      <c r="I651" s="322"/>
      <c r="J651" s="322"/>
      <c r="K651" s="322"/>
    </row>
    <row r="652" spans="1:11" s="2" customFormat="1" ht="11.25" x14ac:dyDescent="0.2">
      <c r="A652" s="368"/>
      <c r="B652" s="323"/>
      <c r="C652" s="737"/>
      <c r="D652" s="772"/>
      <c r="E652" s="95"/>
      <c r="F652" s="322"/>
      <c r="G652" s="95"/>
      <c r="H652" s="772"/>
      <c r="I652" s="322"/>
      <c r="J652" s="322"/>
      <c r="K652" s="322"/>
    </row>
    <row r="653" spans="1:11" s="2" customFormat="1" ht="11.25" x14ac:dyDescent="0.2">
      <c r="A653" s="368"/>
      <c r="B653" s="323"/>
      <c r="C653" s="737"/>
      <c r="D653" s="772"/>
      <c r="E653" s="95"/>
      <c r="F653" s="322"/>
      <c r="G653" s="95"/>
      <c r="H653" s="772"/>
      <c r="I653" s="322"/>
      <c r="J653" s="322"/>
      <c r="K653" s="322"/>
    </row>
    <row r="654" spans="1:11" s="2" customFormat="1" ht="11.25" x14ac:dyDescent="0.2">
      <c r="A654" s="368"/>
      <c r="B654" s="323"/>
      <c r="C654" s="737"/>
      <c r="D654" s="772"/>
      <c r="E654" s="95"/>
      <c r="F654" s="322"/>
      <c r="G654" s="95"/>
      <c r="H654" s="772"/>
      <c r="I654" s="322"/>
      <c r="J654" s="322"/>
      <c r="K654" s="322"/>
    </row>
    <row r="655" spans="1:11" s="2" customFormat="1" ht="11.25" x14ac:dyDescent="0.2">
      <c r="A655" s="368"/>
      <c r="B655" s="323"/>
      <c r="C655" s="737"/>
      <c r="D655" s="772"/>
      <c r="E655" s="95"/>
      <c r="F655" s="322"/>
      <c r="G655" s="95"/>
      <c r="H655" s="772"/>
      <c r="I655" s="322"/>
      <c r="J655" s="322"/>
      <c r="K655" s="322"/>
    </row>
    <row r="656" spans="1:11" s="2" customFormat="1" ht="11.25" x14ac:dyDescent="0.2">
      <c r="A656" s="368"/>
      <c r="B656" s="323"/>
      <c r="C656" s="737"/>
      <c r="D656" s="772"/>
      <c r="E656" s="95"/>
      <c r="F656" s="322"/>
      <c r="G656" s="95"/>
      <c r="H656" s="772"/>
      <c r="I656" s="322"/>
      <c r="J656" s="322"/>
      <c r="K656" s="322"/>
    </row>
    <row r="657" spans="1:11" s="2" customFormat="1" ht="11.25" x14ac:dyDescent="0.2">
      <c r="A657" s="368"/>
      <c r="B657" s="323"/>
      <c r="C657" s="737"/>
      <c r="D657" s="772"/>
      <c r="E657" s="95"/>
      <c r="F657" s="322"/>
      <c r="G657" s="95"/>
      <c r="H657" s="772"/>
      <c r="I657" s="322"/>
      <c r="J657" s="322"/>
      <c r="K657" s="322"/>
    </row>
    <row r="658" spans="1:11" s="2" customFormat="1" ht="11.25" x14ac:dyDescent="0.2">
      <c r="A658" s="368"/>
      <c r="B658" s="323"/>
      <c r="C658" s="737"/>
      <c r="D658" s="772"/>
      <c r="E658" s="95"/>
      <c r="F658" s="322"/>
      <c r="G658" s="95"/>
      <c r="H658" s="772"/>
      <c r="I658" s="322"/>
      <c r="J658" s="322"/>
      <c r="K658" s="322"/>
    </row>
    <row r="659" spans="1:11" s="2" customFormat="1" ht="11.25" x14ac:dyDescent="0.2">
      <c r="A659" s="368"/>
      <c r="B659" s="323"/>
      <c r="C659" s="737"/>
      <c r="D659" s="772"/>
      <c r="E659" s="95"/>
      <c r="F659" s="322"/>
      <c r="G659" s="95"/>
      <c r="H659" s="772"/>
      <c r="I659" s="322"/>
      <c r="J659" s="322"/>
      <c r="K659" s="322"/>
    </row>
    <row r="660" spans="1:11" s="2" customFormat="1" ht="11.25" x14ac:dyDescent="0.2">
      <c r="A660" s="368"/>
      <c r="B660" s="323"/>
      <c r="C660" s="737"/>
      <c r="D660" s="772"/>
      <c r="E660" s="95"/>
      <c r="F660" s="322"/>
      <c r="G660" s="95"/>
      <c r="H660" s="772"/>
      <c r="I660" s="322"/>
      <c r="J660" s="322"/>
      <c r="K660" s="322"/>
    </row>
    <row r="661" spans="1:11" s="2" customFormat="1" ht="11.25" x14ac:dyDescent="0.2">
      <c r="A661" s="368"/>
      <c r="B661" s="323"/>
      <c r="C661" s="737"/>
      <c r="D661" s="772"/>
      <c r="E661" s="95"/>
      <c r="F661" s="322"/>
      <c r="G661" s="95"/>
      <c r="H661" s="772"/>
      <c r="I661" s="322"/>
      <c r="J661" s="322"/>
      <c r="K661" s="322"/>
    </row>
    <row r="662" spans="1:11" s="2" customFormat="1" ht="11.25" x14ac:dyDescent="0.2">
      <c r="A662" s="368"/>
      <c r="B662" s="323"/>
      <c r="C662" s="737"/>
      <c r="D662" s="772"/>
      <c r="E662" s="95"/>
      <c r="F662" s="322"/>
      <c r="G662" s="95"/>
      <c r="H662" s="772"/>
      <c r="I662" s="322"/>
      <c r="J662" s="322"/>
      <c r="K662" s="322"/>
    </row>
    <row r="663" spans="1:11" s="2" customFormat="1" ht="11.25" x14ac:dyDescent="0.2">
      <c r="A663" s="368"/>
      <c r="B663" s="323"/>
      <c r="C663" s="737"/>
      <c r="D663" s="772"/>
      <c r="E663" s="95"/>
      <c r="F663" s="322"/>
      <c r="G663" s="95"/>
      <c r="H663" s="772"/>
      <c r="I663" s="322"/>
      <c r="J663" s="322"/>
      <c r="K663" s="322"/>
    </row>
    <row r="664" spans="1:11" s="2" customFormat="1" ht="11.25" x14ac:dyDescent="0.2">
      <c r="A664" s="368"/>
      <c r="B664" s="323"/>
      <c r="C664" s="737"/>
      <c r="D664" s="772"/>
      <c r="E664" s="95"/>
      <c r="F664" s="322"/>
      <c r="G664" s="95"/>
      <c r="H664" s="772"/>
      <c r="I664" s="322"/>
      <c r="J664" s="322"/>
      <c r="K664" s="322"/>
    </row>
    <row r="665" spans="1:11" s="2" customFormat="1" ht="11.25" x14ac:dyDescent="0.2">
      <c r="A665" s="368"/>
      <c r="B665" s="323"/>
      <c r="C665" s="737"/>
      <c r="D665" s="772"/>
      <c r="E665" s="95"/>
      <c r="F665" s="322"/>
      <c r="G665" s="95"/>
      <c r="H665" s="772"/>
      <c r="I665" s="322"/>
      <c r="J665" s="322"/>
      <c r="K665" s="322"/>
    </row>
    <row r="666" spans="1:11" s="2" customFormat="1" ht="11.25" x14ac:dyDescent="0.2">
      <c r="A666" s="368"/>
      <c r="B666" s="323"/>
      <c r="C666" s="737"/>
      <c r="D666" s="772"/>
      <c r="E666" s="95"/>
      <c r="F666" s="322"/>
      <c r="G666" s="95"/>
      <c r="H666" s="772"/>
      <c r="I666" s="322"/>
      <c r="J666" s="322"/>
      <c r="K666" s="322"/>
    </row>
    <row r="667" spans="1:11" s="2" customFormat="1" ht="11.25" x14ac:dyDescent="0.2">
      <c r="A667" s="368"/>
      <c r="B667" s="323"/>
      <c r="C667" s="737"/>
      <c r="D667" s="772"/>
      <c r="E667" s="95"/>
      <c r="F667" s="322"/>
      <c r="G667" s="95"/>
      <c r="H667" s="772"/>
      <c r="I667" s="322"/>
      <c r="J667" s="322"/>
      <c r="K667" s="322"/>
    </row>
    <row r="668" spans="1:11" s="2" customFormat="1" ht="11.25" x14ac:dyDescent="0.2">
      <c r="A668" s="368"/>
      <c r="B668" s="323"/>
      <c r="C668" s="737"/>
      <c r="D668" s="772"/>
      <c r="E668" s="95"/>
      <c r="F668" s="322"/>
      <c r="G668" s="95"/>
      <c r="H668" s="772"/>
      <c r="I668" s="322"/>
      <c r="J668" s="322"/>
      <c r="K668" s="322"/>
    </row>
    <row r="669" spans="1:11" s="2" customFormat="1" ht="11.25" x14ac:dyDescent="0.2">
      <c r="A669" s="368"/>
      <c r="B669" s="323"/>
      <c r="C669" s="737"/>
      <c r="D669" s="772"/>
      <c r="E669" s="95"/>
      <c r="F669" s="322"/>
      <c r="G669" s="95"/>
      <c r="H669" s="772"/>
      <c r="I669" s="322"/>
      <c r="J669" s="322"/>
      <c r="K669" s="322"/>
    </row>
    <row r="670" spans="1:11" s="2" customFormat="1" ht="11.25" x14ac:dyDescent="0.2">
      <c r="A670" s="368"/>
      <c r="B670" s="323"/>
      <c r="C670" s="737"/>
      <c r="D670" s="772"/>
      <c r="E670" s="95"/>
      <c r="F670" s="322"/>
      <c r="G670" s="95"/>
      <c r="H670" s="772"/>
      <c r="I670" s="322"/>
      <c r="J670" s="322"/>
      <c r="K670" s="322"/>
    </row>
    <row r="671" spans="1:11" s="2" customFormat="1" ht="11.25" x14ac:dyDescent="0.2">
      <c r="A671" s="368"/>
      <c r="B671" s="323"/>
      <c r="C671" s="737"/>
      <c r="D671" s="772"/>
      <c r="E671" s="95"/>
      <c r="F671" s="322"/>
      <c r="G671" s="95"/>
      <c r="H671" s="772"/>
      <c r="I671" s="322"/>
      <c r="J671" s="322"/>
      <c r="K671" s="322"/>
    </row>
    <row r="672" spans="1:11" s="2" customFormat="1" ht="11.25" x14ac:dyDescent="0.2">
      <c r="A672" s="368"/>
      <c r="B672" s="323"/>
      <c r="C672" s="737"/>
      <c r="D672" s="772"/>
      <c r="E672" s="95"/>
      <c r="F672" s="322"/>
      <c r="G672" s="95"/>
      <c r="H672" s="772"/>
      <c r="I672" s="322"/>
      <c r="J672" s="322"/>
      <c r="K672" s="322"/>
    </row>
    <row r="673" spans="1:11" s="2" customFormat="1" ht="11.25" x14ac:dyDescent="0.2">
      <c r="A673" s="368"/>
      <c r="B673" s="323"/>
      <c r="C673" s="737"/>
      <c r="D673" s="772"/>
      <c r="E673" s="95"/>
      <c r="F673" s="322"/>
      <c r="G673" s="95"/>
      <c r="H673" s="772"/>
      <c r="I673" s="322"/>
      <c r="J673" s="322"/>
      <c r="K673" s="322"/>
    </row>
    <row r="674" spans="1:11" s="2" customFormat="1" ht="11.25" x14ac:dyDescent="0.2">
      <c r="A674" s="368"/>
      <c r="B674" s="323"/>
      <c r="C674" s="737"/>
      <c r="D674" s="772"/>
      <c r="E674" s="95"/>
      <c r="F674" s="322"/>
      <c r="G674" s="95"/>
      <c r="H674" s="772"/>
      <c r="I674" s="322"/>
      <c r="J674" s="322"/>
      <c r="K674" s="322"/>
    </row>
    <row r="675" spans="1:11" s="2" customFormat="1" ht="11.25" x14ac:dyDescent="0.2">
      <c r="A675" s="368"/>
      <c r="B675" s="323"/>
      <c r="C675" s="737"/>
      <c r="D675" s="772"/>
      <c r="E675" s="95"/>
      <c r="F675" s="322"/>
      <c r="G675" s="95"/>
      <c r="H675" s="772"/>
      <c r="I675" s="322"/>
      <c r="J675" s="322"/>
      <c r="K675" s="322"/>
    </row>
    <row r="676" spans="1:11" s="2" customFormat="1" ht="11.25" x14ac:dyDescent="0.2">
      <c r="A676" s="368"/>
      <c r="B676" s="323"/>
      <c r="C676" s="737"/>
      <c r="D676" s="772"/>
      <c r="E676" s="95"/>
      <c r="F676" s="322"/>
      <c r="G676" s="95"/>
      <c r="H676" s="772"/>
      <c r="I676" s="322"/>
      <c r="J676" s="322"/>
      <c r="K676" s="322"/>
    </row>
    <row r="677" spans="1:11" s="2" customFormat="1" ht="11.25" x14ac:dyDescent="0.2">
      <c r="A677" s="368"/>
      <c r="B677" s="323"/>
      <c r="C677" s="737"/>
      <c r="D677" s="772"/>
      <c r="E677" s="95"/>
      <c r="F677" s="322"/>
      <c r="G677" s="95"/>
      <c r="H677" s="772"/>
      <c r="I677" s="322"/>
      <c r="J677" s="322"/>
      <c r="K677" s="322"/>
    </row>
    <row r="678" spans="1:11" s="2" customFormat="1" ht="11.25" x14ac:dyDescent="0.2">
      <c r="A678" s="368"/>
      <c r="B678" s="323"/>
      <c r="C678" s="737"/>
      <c r="D678" s="772"/>
      <c r="E678" s="95"/>
      <c r="F678" s="322"/>
      <c r="G678" s="95"/>
      <c r="H678" s="772"/>
      <c r="I678" s="322"/>
      <c r="J678" s="322"/>
      <c r="K678" s="322"/>
    </row>
    <row r="679" spans="1:11" s="2" customFormat="1" ht="11.25" x14ac:dyDescent="0.2">
      <c r="A679" s="368"/>
      <c r="B679" s="323"/>
      <c r="C679" s="737"/>
      <c r="D679" s="772"/>
      <c r="E679" s="95"/>
      <c r="F679" s="322"/>
      <c r="G679" s="95"/>
      <c r="H679" s="772"/>
      <c r="I679" s="322"/>
      <c r="J679" s="322"/>
      <c r="K679" s="322"/>
    </row>
    <row r="680" spans="1:11" s="2" customFormat="1" ht="11.25" x14ac:dyDescent="0.2">
      <c r="A680" s="368"/>
      <c r="B680" s="323"/>
      <c r="C680" s="737"/>
      <c r="D680" s="772"/>
      <c r="E680" s="95"/>
      <c r="F680" s="322"/>
      <c r="G680" s="95"/>
      <c r="H680" s="772"/>
      <c r="I680" s="322"/>
      <c r="J680" s="322"/>
      <c r="K680" s="322"/>
    </row>
    <row r="681" spans="1:11" s="2" customFormat="1" ht="11.25" x14ac:dyDescent="0.2">
      <c r="A681" s="368"/>
      <c r="B681" s="323"/>
      <c r="C681" s="737"/>
      <c r="D681" s="772"/>
      <c r="E681" s="95"/>
      <c r="F681" s="322"/>
      <c r="G681" s="95"/>
      <c r="H681" s="772"/>
      <c r="I681" s="322"/>
      <c r="J681" s="322"/>
      <c r="K681" s="322"/>
    </row>
    <row r="682" spans="1:11" s="2" customFormat="1" ht="11.25" x14ac:dyDescent="0.2">
      <c r="A682" s="368"/>
      <c r="B682" s="323"/>
      <c r="C682" s="737"/>
      <c r="D682" s="772"/>
      <c r="E682" s="95"/>
      <c r="F682" s="322"/>
      <c r="G682" s="95"/>
      <c r="H682" s="772"/>
      <c r="I682" s="322"/>
      <c r="J682" s="322"/>
      <c r="K682" s="322"/>
    </row>
    <row r="683" spans="1:11" s="2" customFormat="1" ht="11.25" x14ac:dyDescent="0.2">
      <c r="A683" s="368"/>
      <c r="B683" s="323"/>
      <c r="C683" s="737"/>
      <c r="D683" s="772"/>
      <c r="E683" s="95"/>
      <c r="F683" s="322"/>
      <c r="G683" s="95"/>
      <c r="H683" s="772"/>
      <c r="I683" s="322"/>
      <c r="J683" s="322"/>
      <c r="K683" s="322"/>
    </row>
    <row r="684" spans="1:11" s="2" customFormat="1" ht="11.25" x14ac:dyDescent="0.2">
      <c r="A684" s="368"/>
      <c r="B684" s="323"/>
      <c r="C684" s="737"/>
      <c r="D684" s="772"/>
      <c r="E684" s="95"/>
      <c r="F684" s="322"/>
      <c r="G684" s="95"/>
      <c r="H684" s="772"/>
      <c r="I684" s="322"/>
      <c r="J684" s="322"/>
      <c r="K684" s="322"/>
    </row>
    <row r="685" spans="1:11" s="2" customFormat="1" ht="11.25" x14ac:dyDescent="0.2">
      <c r="A685" s="368"/>
      <c r="B685" s="323"/>
      <c r="C685" s="737"/>
      <c r="D685" s="772"/>
      <c r="E685" s="95"/>
      <c r="F685" s="322"/>
      <c r="G685" s="95"/>
      <c r="H685" s="772"/>
      <c r="I685" s="322"/>
      <c r="J685" s="322"/>
      <c r="K685" s="322"/>
    </row>
    <row r="686" spans="1:11" s="2" customFormat="1" ht="11.25" x14ac:dyDescent="0.2">
      <c r="A686" s="368"/>
      <c r="B686" s="323"/>
      <c r="C686" s="737"/>
      <c r="D686" s="772"/>
      <c r="E686" s="95"/>
      <c r="F686" s="322"/>
      <c r="G686" s="95"/>
      <c r="H686" s="772"/>
      <c r="I686" s="322"/>
      <c r="J686" s="322"/>
      <c r="K686" s="322"/>
    </row>
    <row r="687" spans="1:11" s="2" customFormat="1" ht="11.25" x14ac:dyDescent="0.2">
      <c r="A687" s="368"/>
      <c r="B687" s="323"/>
      <c r="C687" s="737"/>
      <c r="D687" s="772"/>
      <c r="E687" s="95"/>
      <c r="F687" s="322"/>
      <c r="G687" s="95"/>
      <c r="H687" s="772"/>
      <c r="I687" s="322"/>
      <c r="J687" s="322"/>
      <c r="K687" s="322"/>
    </row>
    <row r="688" spans="1:11" s="2" customFormat="1" ht="11.25" x14ac:dyDescent="0.2">
      <c r="A688" s="368"/>
      <c r="B688" s="323"/>
      <c r="C688" s="737"/>
      <c r="D688" s="772"/>
      <c r="E688" s="95"/>
      <c r="F688" s="322"/>
      <c r="G688" s="95"/>
      <c r="H688" s="772"/>
      <c r="I688" s="322"/>
      <c r="J688" s="322"/>
      <c r="K688" s="322"/>
    </row>
    <row r="689" spans="1:11" s="2" customFormat="1" ht="11.25" x14ac:dyDescent="0.2">
      <c r="A689" s="368"/>
      <c r="B689" s="323"/>
      <c r="C689" s="737"/>
      <c r="D689" s="772"/>
      <c r="E689" s="95"/>
      <c r="F689" s="322"/>
      <c r="G689" s="95"/>
      <c r="H689" s="772"/>
      <c r="I689" s="322"/>
      <c r="J689" s="322"/>
      <c r="K689" s="322"/>
    </row>
    <row r="690" spans="1:11" s="2" customFormat="1" ht="11.25" x14ac:dyDescent="0.2">
      <c r="A690" s="368"/>
      <c r="B690" s="323"/>
      <c r="C690" s="737"/>
      <c r="D690" s="772"/>
      <c r="E690" s="95"/>
      <c r="F690" s="322"/>
      <c r="G690" s="95"/>
      <c r="H690" s="772"/>
      <c r="I690" s="322"/>
      <c r="J690" s="322"/>
      <c r="K690" s="322"/>
    </row>
    <row r="691" spans="1:11" s="2" customFormat="1" ht="11.25" x14ac:dyDescent="0.2">
      <c r="A691" s="368"/>
      <c r="B691" s="323"/>
      <c r="C691" s="737"/>
      <c r="D691" s="772"/>
      <c r="E691" s="95"/>
      <c r="F691" s="322"/>
      <c r="G691" s="95"/>
      <c r="H691" s="772"/>
      <c r="I691" s="322"/>
      <c r="J691" s="322"/>
      <c r="K691" s="322"/>
    </row>
    <row r="692" spans="1:11" s="2" customFormat="1" ht="11.25" x14ac:dyDescent="0.2">
      <c r="A692" s="368"/>
      <c r="B692" s="323"/>
      <c r="C692" s="737"/>
      <c r="D692" s="772"/>
      <c r="E692" s="95"/>
      <c r="F692" s="322"/>
      <c r="G692" s="95"/>
      <c r="H692" s="772"/>
      <c r="I692" s="322"/>
      <c r="J692" s="322"/>
      <c r="K692" s="322"/>
    </row>
    <row r="693" spans="1:11" s="2" customFormat="1" ht="11.25" x14ac:dyDescent="0.2">
      <c r="A693" s="368"/>
      <c r="B693" s="323"/>
      <c r="C693" s="737"/>
      <c r="D693" s="772"/>
      <c r="E693" s="95"/>
      <c r="F693" s="322"/>
      <c r="G693" s="95"/>
      <c r="H693" s="772"/>
      <c r="I693" s="322"/>
      <c r="J693" s="322"/>
      <c r="K693" s="322"/>
    </row>
    <row r="694" spans="1:11" s="2" customFormat="1" ht="11.25" x14ac:dyDescent="0.2">
      <c r="A694" s="368"/>
      <c r="B694" s="323"/>
      <c r="C694" s="737"/>
      <c r="D694" s="772"/>
      <c r="E694" s="95"/>
      <c r="F694" s="322"/>
      <c r="G694" s="95"/>
      <c r="H694" s="772"/>
      <c r="I694" s="322"/>
      <c r="J694" s="322"/>
      <c r="K694" s="322"/>
    </row>
    <row r="695" spans="1:11" s="2" customFormat="1" ht="11.25" x14ac:dyDescent="0.2">
      <c r="A695" s="368"/>
      <c r="B695" s="323"/>
      <c r="C695" s="737"/>
      <c r="D695" s="772"/>
      <c r="E695" s="95"/>
      <c r="F695" s="322"/>
      <c r="G695" s="95"/>
      <c r="H695" s="772"/>
      <c r="I695" s="322"/>
      <c r="J695" s="322"/>
      <c r="K695" s="322"/>
    </row>
    <row r="696" spans="1:11" s="2" customFormat="1" ht="11.25" x14ac:dyDescent="0.2">
      <c r="A696" s="368"/>
      <c r="B696" s="323"/>
      <c r="C696" s="737"/>
      <c r="D696" s="772"/>
      <c r="E696" s="95"/>
      <c r="F696" s="322"/>
      <c r="G696" s="95"/>
      <c r="H696" s="772"/>
      <c r="I696" s="322"/>
      <c r="J696" s="322"/>
      <c r="K696" s="322"/>
    </row>
    <row r="697" spans="1:11" s="2" customFormat="1" ht="11.25" x14ac:dyDescent="0.2">
      <c r="A697" s="368"/>
      <c r="B697" s="323"/>
      <c r="C697" s="737"/>
      <c r="D697" s="772"/>
      <c r="E697" s="95"/>
      <c r="F697" s="322"/>
      <c r="G697" s="95"/>
      <c r="H697" s="772"/>
      <c r="I697" s="322"/>
      <c r="J697" s="322"/>
      <c r="K697" s="322"/>
    </row>
    <row r="698" spans="1:11" s="2" customFormat="1" ht="11.25" x14ac:dyDescent="0.2">
      <c r="A698" s="368"/>
      <c r="B698" s="323"/>
      <c r="C698" s="737"/>
      <c r="D698" s="772"/>
      <c r="E698" s="95"/>
      <c r="F698" s="322"/>
      <c r="G698" s="95"/>
      <c r="H698" s="772"/>
      <c r="I698" s="322"/>
      <c r="J698" s="322"/>
      <c r="K698" s="322"/>
    </row>
    <row r="699" spans="1:11" s="2" customFormat="1" ht="11.25" x14ac:dyDescent="0.2">
      <c r="A699" s="368"/>
      <c r="B699" s="323"/>
      <c r="C699" s="737"/>
      <c r="D699" s="772"/>
      <c r="E699" s="95"/>
      <c r="F699" s="322"/>
      <c r="G699" s="95"/>
      <c r="H699" s="772"/>
      <c r="I699" s="322"/>
      <c r="J699" s="322"/>
      <c r="K699" s="322"/>
    </row>
    <row r="700" spans="1:11" s="2" customFormat="1" ht="11.25" x14ac:dyDescent="0.2">
      <c r="A700" s="368"/>
      <c r="B700" s="323"/>
      <c r="C700" s="737"/>
      <c r="D700" s="772"/>
      <c r="E700" s="95"/>
      <c r="F700" s="322"/>
      <c r="G700" s="95"/>
      <c r="H700" s="772"/>
      <c r="I700" s="322"/>
      <c r="J700" s="322"/>
      <c r="K700" s="322"/>
    </row>
    <row r="701" spans="1:11" s="2" customFormat="1" ht="11.25" x14ac:dyDescent="0.2">
      <c r="A701" s="368"/>
      <c r="B701" s="323"/>
      <c r="C701" s="737"/>
      <c r="D701" s="772"/>
      <c r="E701" s="95"/>
      <c r="F701" s="322"/>
      <c r="G701" s="95"/>
      <c r="H701" s="772"/>
      <c r="I701" s="322"/>
      <c r="J701" s="322"/>
      <c r="K701" s="322"/>
    </row>
    <row r="702" spans="1:11" s="2" customFormat="1" ht="11.25" x14ac:dyDescent="0.2">
      <c r="A702" s="368"/>
      <c r="B702" s="323"/>
      <c r="C702" s="737"/>
      <c r="D702" s="772"/>
      <c r="E702" s="95"/>
      <c r="F702" s="322"/>
      <c r="G702" s="95"/>
      <c r="H702" s="772"/>
      <c r="I702" s="322"/>
      <c r="J702" s="322"/>
      <c r="K702" s="322"/>
    </row>
    <row r="703" spans="1:11" s="2" customFormat="1" ht="11.25" x14ac:dyDescent="0.2">
      <c r="A703" s="368"/>
      <c r="B703" s="323"/>
      <c r="C703" s="737"/>
      <c r="D703" s="772"/>
      <c r="E703" s="95"/>
      <c r="F703" s="322"/>
      <c r="G703" s="95"/>
      <c r="H703" s="772"/>
      <c r="I703" s="322"/>
      <c r="J703" s="322"/>
      <c r="K703" s="322"/>
    </row>
    <row r="704" spans="1:11" s="2" customFormat="1" ht="11.25" x14ac:dyDescent="0.2">
      <c r="A704" s="368"/>
      <c r="B704" s="323"/>
      <c r="C704" s="737"/>
      <c r="D704" s="772"/>
      <c r="E704" s="95"/>
      <c r="F704" s="322"/>
      <c r="G704" s="95"/>
      <c r="H704" s="772"/>
      <c r="I704" s="322"/>
      <c r="J704" s="322"/>
      <c r="K704" s="322"/>
    </row>
    <row r="705" spans="1:11" s="2" customFormat="1" ht="11.25" x14ac:dyDescent="0.2">
      <c r="A705" s="368"/>
      <c r="B705" s="323"/>
      <c r="C705" s="737"/>
      <c r="D705" s="772"/>
      <c r="E705" s="95"/>
      <c r="F705" s="322"/>
      <c r="G705" s="95"/>
      <c r="H705" s="772"/>
      <c r="I705" s="322"/>
      <c r="J705" s="322"/>
      <c r="K705" s="322"/>
    </row>
    <row r="706" spans="1:11" s="2" customFormat="1" ht="11.25" x14ac:dyDescent="0.2">
      <c r="A706" s="368"/>
      <c r="B706" s="323"/>
      <c r="C706" s="737"/>
      <c r="D706" s="772"/>
      <c r="E706" s="95"/>
      <c r="F706" s="322"/>
      <c r="G706" s="95"/>
      <c r="H706" s="772"/>
      <c r="I706" s="322"/>
      <c r="J706" s="322"/>
      <c r="K706" s="322"/>
    </row>
    <row r="707" spans="1:11" s="2" customFormat="1" ht="11.25" x14ac:dyDescent="0.2">
      <c r="A707" s="368"/>
      <c r="B707" s="323"/>
      <c r="C707" s="737"/>
      <c r="D707" s="772"/>
      <c r="E707" s="95"/>
      <c r="F707" s="322"/>
      <c r="G707" s="95"/>
      <c r="H707" s="772"/>
      <c r="I707" s="322"/>
      <c r="J707" s="322"/>
      <c r="K707" s="322"/>
    </row>
    <row r="708" spans="1:11" s="2" customFormat="1" ht="11.25" x14ac:dyDescent="0.2">
      <c r="A708" s="368"/>
      <c r="B708" s="323"/>
      <c r="C708" s="737"/>
      <c r="D708" s="772"/>
      <c r="E708" s="95"/>
      <c r="F708" s="322"/>
      <c r="G708" s="95"/>
      <c r="H708" s="772"/>
      <c r="I708" s="322"/>
      <c r="J708" s="322"/>
      <c r="K708" s="322"/>
    </row>
    <row r="709" spans="1:11" s="2" customFormat="1" ht="11.25" x14ac:dyDescent="0.2">
      <c r="A709" s="368"/>
      <c r="B709" s="323"/>
      <c r="C709" s="737"/>
      <c r="D709" s="772"/>
      <c r="E709" s="95"/>
      <c r="F709" s="322"/>
      <c r="G709" s="95"/>
      <c r="H709" s="772"/>
      <c r="I709" s="322"/>
      <c r="J709" s="322"/>
      <c r="K709" s="322"/>
    </row>
    <row r="710" spans="1:11" s="2" customFormat="1" ht="11.25" x14ac:dyDescent="0.2">
      <c r="A710" s="368"/>
      <c r="B710" s="323"/>
      <c r="C710" s="737"/>
      <c r="D710" s="772"/>
      <c r="E710" s="95"/>
      <c r="F710" s="322"/>
      <c r="G710" s="95"/>
      <c r="H710" s="772"/>
      <c r="I710" s="322"/>
      <c r="J710" s="322"/>
      <c r="K710" s="322"/>
    </row>
    <row r="711" spans="1:11" s="2" customFormat="1" ht="11.25" x14ac:dyDescent="0.2">
      <c r="A711" s="368"/>
      <c r="B711" s="323"/>
      <c r="C711" s="737"/>
      <c r="D711" s="772"/>
      <c r="E711" s="95"/>
      <c r="F711" s="322"/>
      <c r="G711" s="95"/>
      <c r="H711" s="772"/>
      <c r="I711" s="322"/>
      <c r="J711" s="322"/>
      <c r="K711" s="322"/>
    </row>
    <row r="712" spans="1:11" s="2" customFormat="1" ht="11.25" x14ac:dyDescent="0.2">
      <c r="A712" s="368"/>
      <c r="B712" s="323"/>
      <c r="C712" s="737"/>
      <c r="D712" s="772"/>
      <c r="E712" s="95"/>
      <c r="F712" s="322"/>
      <c r="G712" s="95"/>
      <c r="H712" s="772"/>
      <c r="I712" s="322"/>
      <c r="J712" s="322"/>
      <c r="K712" s="322"/>
    </row>
    <row r="713" spans="1:11" s="2" customFormat="1" ht="11.25" x14ac:dyDescent="0.2">
      <c r="A713" s="368"/>
      <c r="B713" s="323"/>
      <c r="C713" s="737"/>
      <c r="D713" s="772"/>
      <c r="E713" s="95"/>
      <c r="F713" s="322"/>
      <c r="G713" s="95"/>
      <c r="H713" s="772"/>
      <c r="I713" s="322"/>
      <c r="J713" s="322"/>
      <c r="K713" s="322"/>
    </row>
    <row r="714" spans="1:11" s="2" customFormat="1" ht="11.25" x14ac:dyDescent="0.2">
      <c r="A714" s="368"/>
      <c r="B714" s="323"/>
      <c r="C714" s="737"/>
      <c r="D714" s="772"/>
      <c r="E714" s="95"/>
      <c r="F714" s="322"/>
      <c r="G714" s="95"/>
      <c r="H714" s="772"/>
      <c r="I714" s="322"/>
      <c r="J714" s="322"/>
      <c r="K714" s="322"/>
    </row>
    <row r="715" spans="1:11" s="2" customFormat="1" ht="11.25" x14ac:dyDescent="0.2">
      <c r="A715" s="368"/>
      <c r="B715" s="323"/>
      <c r="C715" s="737"/>
      <c r="D715" s="772"/>
      <c r="E715" s="95"/>
      <c r="F715" s="322"/>
      <c r="G715" s="95"/>
      <c r="H715" s="772"/>
      <c r="I715" s="322"/>
      <c r="J715" s="322"/>
      <c r="K715" s="322"/>
    </row>
    <row r="716" spans="1:11" s="2" customFormat="1" ht="11.25" x14ac:dyDescent="0.2">
      <c r="A716" s="368"/>
      <c r="B716" s="323"/>
      <c r="C716" s="737"/>
      <c r="D716" s="772"/>
      <c r="E716" s="95"/>
      <c r="F716" s="322"/>
      <c r="G716" s="95"/>
      <c r="H716" s="772"/>
      <c r="I716" s="322"/>
      <c r="J716" s="322"/>
      <c r="K716" s="322"/>
    </row>
    <row r="717" spans="1:11" s="2" customFormat="1" ht="11.25" x14ac:dyDescent="0.2">
      <c r="A717" s="368"/>
      <c r="B717" s="323"/>
      <c r="C717" s="737"/>
      <c r="D717" s="772"/>
      <c r="E717" s="95"/>
      <c r="F717" s="322"/>
      <c r="G717" s="95"/>
      <c r="H717" s="772"/>
      <c r="I717" s="322"/>
      <c r="J717" s="322"/>
      <c r="K717" s="322"/>
    </row>
    <row r="718" spans="1:11" s="2" customFormat="1" ht="11.25" x14ac:dyDescent="0.2">
      <c r="A718" s="368"/>
      <c r="B718" s="323"/>
      <c r="C718" s="737"/>
      <c r="D718" s="772"/>
      <c r="E718" s="95"/>
      <c r="F718" s="322"/>
      <c r="G718" s="95"/>
      <c r="H718" s="772"/>
      <c r="I718" s="322"/>
      <c r="J718" s="322"/>
      <c r="K718" s="322"/>
    </row>
    <row r="719" spans="1:11" s="2" customFormat="1" ht="11.25" x14ac:dyDescent="0.2">
      <c r="A719" s="368"/>
      <c r="B719" s="323"/>
      <c r="C719" s="737"/>
      <c r="D719" s="772"/>
      <c r="E719" s="95"/>
      <c r="F719" s="322"/>
      <c r="G719" s="95"/>
      <c r="H719" s="772"/>
      <c r="I719" s="322"/>
      <c r="J719" s="322"/>
      <c r="K719" s="322"/>
    </row>
    <row r="720" spans="1:11" s="2" customFormat="1" ht="11.25" x14ac:dyDescent="0.2">
      <c r="A720" s="368"/>
      <c r="B720" s="323"/>
      <c r="C720" s="737"/>
      <c r="D720" s="772"/>
      <c r="E720" s="95"/>
      <c r="F720" s="322"/>
      <c r="G720" s="95"/>
      <c r="H720" s="772"/>
      <c r="I720" s="322"/>
      <c r="J720" s="322"/>
      <c r="K720" s="322"/>
    </row>
    <row r="721" spans="1:11" s="2" customFormat="1" ht="11.25" x14ac:dyDescent="0.2">
      <c r="A721" s="368"/>
      <c r="B721" s="323"/>
      <c r="C721" s="737"/>
      <c r="D721" s="772"/>
      <c r="E721" s="95"/>
      <c r="F721" s="322"/>
      <c r="G721" s="95"/>
      <c r="H721" s="772"/>
      <c r="I721" s="322"/>
      <c r="J721" s="322"/>
      <c r="K721" s="322"/>
    </row>
    <row r="722" spans="1:11" s="2" customFormat="1" ht="11.25" x14ac:dyDescent="0.2">
      <c r="A722" s="368"/>
      <c r="B722" s="323"/>
      <c r="C722" s="737"/>
      <c r="D722" s="772"/>
      <c r="E722" s="95"/>
      <c r="F722" s="322"/>
      <c r="G722" s="95"/>
      <c r="H722" s="772"/>
      <c r="I722" s="322"/>
      <c r="J722" s="322"/>
      <c r="K722" s="322"/>
    </row>
    <row r="723" spans="1:11" s="2" customFormat="1" ht="11.25" x14ac:dyDescent="0.2">
      <c r="A723" s="368"/>
      <c r="B723" s="323"/>
      <c r="C723" s="737"/>
      <c r="D723" s="772"/>
      <c r="E723" s="95"/>
      <c r="F723" s="322"/>
      <c r="G723" s="95"/>
      <c r="H723" s="772"/>
      <c r="I723" s="322"/>
      <c r="J723" s="322"/>
      <c r="K723" s="322"/>
    </row>
    <row r="724" spans="1:11" s="2" customFormat="1" ht="11.25" x14ac:dyDescent="0.2">
      <c r="A724" s="368"/>
      <c r="B724" s="323"/>
      <c r="C724" s="737"/>
      <c r="D724" s="772"/>
      <c r="E724" s="95"/>
      <c r="F724" s="322"/>
      <c r="G724" s="95"/>
      <c r="H724" s="772"/>
      <c r="I724" s="322"/>
      <c r="J724" s="322"/>
      <c r="K724" s="322"/>
    </row>
    <row r="725" spans="1:11" s="2" customFormat="1" ht="11.25" x14ac:dyDescent="0.2">
      <c r="A725" s="368"/>
      <c r="B725" s="323"/>
      <c r="C725" s="737"/>
      <c r="D725" s="772"/>
      <c r="E725" s="95"/>
      <c r="F725" s="322"/>
      <c r="G725" s="95"/>
      <c r="H725" s="772"/>
      <c r="I725" s="322"/>
      <c r="J725" s="322"/>
      <c r="K725" s="322"/>
    </row>
    <row r="726" spans="1:11" s="2" customFormat="1" ht="11.25" x14ac:dyDescent="0.2">
      <c r="A726" s="368"/>
      <c r="B726" s="323"/>
      <c r="C726" s="737"/>
      <c r="D726" s="772"/>
      <c r="E726" s="95"/>
      <c r="F726" s="322"/>
      <c r="G726" s="95"/>
      <c r="H726" s="772"/>
      <c r="I726" s="322"/>
      <c r="J726" s="322"/>
      <c r="K726" s="322"/>
    </row>
    <row r="727" spans="1:11" s="2" customFormat="1" ht="11.25" x14ac:dyDescent="0.2">
      <c r="A727" s="368"/>
      <c r="B727" s="323"/>
      <c r="C727" s="737"/>
      <c r="D727" s="772"/>
      <c r="E727" s="95"/>
      <c r="F727" s="322"/>
      <c r="G727" s="95"/>
      <c r="H727" s="772"/>
      <c r="I727" s="322"/>
      <c r="J727" s="322"/>
      <c r="K727" s="322"/>
    </row>
    <row r="728" spans="1:11" s="2" customFormat="1" ht="11.25" x14ac:dyDescent="0.2">
      <c r="A728" s="368"/>
      <c r="B728" s="323"/>
      <c r="C728" s="737"/>
      <c r="D728" s="772"/>
      <c r="E728" s="95"/>
      <c r="F728" s="322"/>
      <c r="G728" s="95"/>
      <c r="H728" s="772"/>
      <c r="I728" s="322"/>
      <c r="J728" s="322"/>
      <c r="K728" s="322"/>
    </row>
    <row r="729" spans="1:11" s="2" customFormat="1" ht="11.25" x14ac:dyDescent="0.2">
      <c r="A729" s="368"/>
      <c r="B729" s="323"/>
      <c r="C729" s="737"/>
      <c r="D729" s="772"/>
      <c r="E729" s="95"/>
      <c r="F729" s="322"/>
      <c r="G729" s="95"/>
      <c r="H729" s="772"/>
      <c r="I729" s="322"/>
      <c r="J729" s="322"/>
      <c r="K729" s="322"/>
    </row>
    <row r="730" spans="1:11" s="2" customFormat="1" ht="11.25" x14ac:dyDescent="0.2">
      <c r="A730" s="368"/>
      <c r="B730" s="323"/>
      <c r="C730" s="737"/>
      <c r="D730" s="772"/>
      <c r="E730" s="95"/>
      <c r="F730" s="322"/>
      <c r="G730" s="95"/>
      <c r="H730" s="772"/>
      <c r="I730" s="322"/>
      <c r="J730" s="322"/>
      <c r="K730" s="322"/>
    </row>
    <row r="731" spans="1:11" s="2" customFormat="1" ht="11.25" x14ac:dyDescent="0.2">
      <c r="A731" s="368"/>
      <c r="B731" s="323"/>
      <c r="C731" s="737"/>
      <c r="D731" s="772"/>
      <c r="E731" s="95"/>
      <c r="F731" s="322"/>
      <c r="G731" s="95"/>
      <c r="H731" s="772"/>
      <c r="I731" s="322"/>
      <c r="J731" s="322"/>
      <c r="K731" s="322"/>
    </row>
    <row r="732" spans="1:11" s="2" customFormat="1" ht="11.25" x14ac:dyDescent="0.2">
      <c r="A732" s="368"/>
      <c r="B732" s="323"/>
      <c r="C732" s="737"/>
      <c r="D732" s="772"/>
      <c r="E732" s="95"/>
      <c r="F732" s="322"/>
      <c r="G732" s="95"/>
      <c r="H732" s="772"/>
      <c r="I732" s="322"/>
      <c r="J732" s="322"/>
      <c r="K732" s="322"/>
    </row>
    <row r="733" spans="1:11" s="2" customFormat="1" ht="11.25" x14ac:dyDescent="0.2">
      <c r="A733" s="368"/>
      <c r="B733" s="323"/>
      <c r="C733" s="737"/>
      <c r="D733" s="772"/>
      <c r="E733" s="95"/>
      <c r="F733" s="322"/>
      <c r="G733" s="95"/>
      <c r="H733" s="772"/>
      <c r="I733" s="322"/>
      <c r="J733" s="322"/>
      <c r="K733" s="322"/>
    </row>
    <row r="734" spans="1:11" s="2" customFormat="1" ht="11.25" x14ac:dyDescent="0.2">
      <c r="A734" s="368"/>
      <c r="B734" s="323"/>
      <c r="C734" s="737"/>
      <c r="D734" s="772"/>
      <c r="E734" s="95"/>
      <c r="F734" s="322"/>
      <c r="G734" s="95"/>
      <c r="H734" s="772"/>
      <c r="I734" s="322"/>
      <c r="J734" s="322"/>
      <c r="K734" s="322"/>
    </row>
    <row r="735" spans="1:11" s="2" customFormat="1" ht="11.25" x14ac:dyDescent="0.2">
      <c r="A735" s="368"/>
      <c r="B735" s="323"/>
      <c r="C735" s="737"/>
      <c r="D735" s="772"/>
      <c r="E735" s="95"/>
      <c r="F735" s="322"/>
      <c r="G735" s="95"/>
      <c r="H735" s="772"/>
      <c r="I735" s="322"/>
      <c r="J735" s="322"/>
      <c r="K735" s="322"/>
    </row>
    <row r="736" spans="1:11" s="2" customFormat="1" ht="11.25" x14ac:dyDescent="0.2">
      <c r="A736" s="368"/>
      <c r="B736" s="323"/>
      <c r="C736" s="737"/>
      <c r="D736" s="772"/>
      <c r="E736" s="95"/>
      <c r="F736" s="322"/>
      <c r="G736" s="95"/>
      <c r="H736" s="772"/>
      <c r="I736" s="322"/>
      <c r="J736" s="322"/>
      <c r="K736" s="322"/>
    </row>
    <row r="737" spans="1:11" s="2" customFormat="1" ht="11.25" x14ac:dyDescent="0.2">
      <c r="A737" s="368"/>
      <c r="B737" s="323"/>
      <c r="C737" s="737"/>
      <c r="D737" s="772"/>
      <c r="E737" s="95"/>
      <c r="F737" s="322"/>
      <c r="G737" s="95"/>
      <c r="H737" s="772"/>
      <c r="I737" s="322"/>
      <c r="J737" s="322"/>
      <c r="K737" s="322"/>
    </row>
    <row r="738" spans="1:11" s="2" customFormat="1" ht="11.25" x14ac:dyDescent="0.2">
      <c r="A738" s="368"/>
      <c r="B738" s="323"/>
      <c r="C738" s="737"/>
      <c r="D738" s="772"/>
      <c r="E738" s="95"/>
      <c r="F738" s="322"/>
      <c r="G738" s="95"/>
      <c r="H738" s="772"/>
      <c r="I738" s="322"/>
      <c r="J738" s="322"/>
      <c r="K738" s="322"/>
    </row>
    <row r="739" spans="1:11" s="2" customFormat="1" ht="11.25" x14ac:dyDescent="0.2">
      <c r="A739" s="368"/>
      <c r="B739" s="323"/>
      <c r="C739" s="737"/>
      <c r="D739" s="772"/>
      <c r="E739" s="95"/>
      <c r="F739" s="322"/>
      <c r="G739" s="95"/>
      <c r="H739" s="772"/>
      <c r="I739" s="322"/>
      <c r="J739" s="322"/>
      <c r="K739" s="322"/>
    </row>
    <row r="740" spans="1:11" s="2" customFormat="1" ht="11.25" x14ac:dyDescent="0.2">
      <c r="A740" s="368"/>
      <c r="B740" s="323"/>
      <c r="C740" s="737"/>
      <c r="D740" s="772"/>
      <c r="E740" s="95"/>
      <c r="F740" s="322"/>
      <c r="G740" s="95"/>
      <c r="H740" s="772"/>
      <c r="I740" s="322"/>
      <c r="J740" s="322"/>
      <c r="K740" s="322"/>
    </row>
    <row r="741" spans="1:11" s="2" customFormat="1" ht="11.25" x14ac:dyDescent="0.2">
      <c r="A741" s="368"/>
      <c r="B741" s="323"/>
      <c r="C741" s="737"/>
      <c r="D741" s="772"/>
      <c r="E741" s="95"/>
      <c r="F741" s="322"/>
      <c r="G741" s="95"/>
      <c r="H741" s="772"/>
      <c r="I741" s="322"/>
      <c r="J741" s="322"/>
      <c r="K741" s="322"/>
    </row>
    <row r="742" spans="1:11" s="2" customFormat="1" ht="11.25" x14ac:dyDescent="0.2">
      <c r="A742" s="368"/>
      <c r="B742" s="323"/>
      <c r="C742" s="737"/>
      <c r="D742" s="772"/>
      <c r="E742" s="95"/>
      <c r="F742" s="322"/>
      <c r="G742" s="95"/>
      <c r="H742" s="772"/>
      <c r="I742" s="322"/>
      <c r="J742" s="322"/>
      <c r="K742" s="322"/>
    </row>
    <row r="743" spans="1:11" s="2" customFormat="1" ht="11.25" x14ac:dyDescent="0.2">
      <c r="A743" s="368"/>
      <c r="B743" s="323"/>
      <c r="C743" s="737"/>
      <c r="D743" s="772"/>
      <c r="E743" s="95"/>
      <c r="F743" s="322"/>
      <c r="G743" s="95"/>
      <c r="H743" s="772"/>
      <c r="I743" s="322"/>
      <c r="J743" s="322"/>
      <c r="K743" s="322"/>
    </row>
    <row r="744" spans="1:11" s="2" customFormat="1" ht="11.25" x14ac:dyDescent="0.2">
      <c r="A744" s="368"/>
      <c r="B744" s="323"/>
      <c r="C744" s="737"/>
      <c r="D744" s="772"/>
      <c r="E744" s="95"/>
      <c r="F744" s="322"/>
      <c r="G744" s="95"/>
      <c r="H744" s="772"/>
      <c r="I744" s="322"/>
      <c r="J744" s="322"/>
      <c r="K744" s="322"/>
    </row>
    <row r="745" spans="1:11" s="2" customFormat="1" ht="11.25" x14ac:dyDescent="0.2">
      <c r="A745" s="368"/>
      <c r="B745" s="323"/>
      <c r="C745" s="737"/>
      <c r="D745" s="772"/>
      <c r="E745" s="95"/>
      <c r="F745" s="322"/>
      <c r="G745" s="95"/>
      <c r="H745" s="772"/>
      <c r="I745" s="322"/>
      <c r="J745" s="322"/>
      <c r="K745" s="322"/>
    </row>
    <row r="746" spans="1:11" s="2" customFormat="1" ht="11.25" x14ac:dyDescent="0.2">
      <c r="A746" s="368"/>
      <c r="B746" s="323"/>
      <c r="C746" s="737"/>
      <c r="D746" s="772"/>
      <c r="E746" s="95"/>
      <c r="F746" s="322"/>
      <c r="G746" s="95"/>
      <c r="H746" s="772"/>
      <c r="I746" s="322"/>
      <c r="J746" s="322"/>
      <c r="K746" s="322"/>
    </row>
    <row r="747" spans="1:11" s="2" customFormat="1" ht="11.25" x14ac:dyDescent="0.2">
      <c r="A747" s="368"/>
      <c r="B747" s="323"/>
      <c r="C747" s="737"/>
      <c r="D747" s="772"/>
      <c r="E747" s="95"/>
      <c r="F747" s="322"/>
      <c r="G747" s="95"/>
      <c r="H747" s="772"/>
      <c r="I747" s="322"/>
      <c r="J747" s="322"/>
      <c r="K747" s="322"/>
    </row>
    <row r="748" spans="1:11" s="2" customFormat="1" ht="11.25" x14ac:dyDescent="0.2">
      <c r="A748" s="368"/>
      <c r="B748" s="323"/>
      <c r="C748" s="737"/>
      <c r="D748" s="772"/>
      <c r="E748" s="95"/>
      <c r="F748" s="322"/>
      <c r="G748" s="95"/>
      <c r="H748" s="772"/>
      <c r="I748" s="322"/>
      <c r="J748" s="322"/>
      <c r="K748" s="322"/>
    </row>
    <row r="749" spans="1:11" s="2" customFormat="1" ht="11.25" x14ac:dyDescent="0.2">
      <c r="A749" s="368"/>
      <c r="B749" s="323"/>
      <c r="C749" s="737"/>
      <c r="D749" s="772"/>
      <c r="E749" s="95"/>
      <c r="F749" s="322"/>
      <c r="G749" s="95"/>
      <c r="H749" s="772"/>
      <c r="I749" s="322"/>
      <c r="J749" s="322"/>
      <c r="K749" s="322"/>
    </row>
    <row r="750" spans="1:11" s="2" customFormat="1" ht="11.25" x14ac:dyDescent="0.2">
      <c r="A750" s="368"/>
      <c r="B750" s="323"/>
      <c r="C750" s="737"/>
      <c r="D750" s="772"/>
      <c r="E750" s="95"/>
      <c r="F750" s="322"/>
      <c r="G750" s="95"/>
      <c r="H750" s="772"/>
      <c r="I750" s="322"/>
      <c r="J750" s="322"/>
      <c r="K750" s="322"/>
    </row>
    <row r="751" spans="1:11" s="2" customFormat="1" ht="11.25" x14ac:dyDescent="0.2">
      <c r="A751" s="368"/>
      <c r="B751" s="323"/>
      <c r="C751" s="737"/>
      <c r="D751" s="772"/>
      <c r="E751" s="95"/>
      <c r="F751" s="322"/>
      <c r="G751" s="95"/>
      <c r="H751" s="772"/>
      <c r="I751" s="322"/>
      <c r="J751" s="322"/>
      <c r="K751" s="322"/>
    </row>
    <row r="752" spans="1:11" s="2" customFormat="1" ht="11.25" x14ac:dyDescent="0.2">
      <c r="A752" s="368"/>
      <c r="B752" s="323"/>
      <c r="C752" s="737"/>
      <c r="D752" s="772"/>
      <c r="E752" s="95"/>
      <c r="F752" s="322"/>
      <c r="G752" s="95"/>
      <c r="H752" s="772"/>
      <c r="I752" s="322"/>
      <c r="J752" s="322"/>
      <c r="K752" s="322"/>
    </row>
    <row r="753" spans="1:11" s="2" customFormat="1" ht="11.25" x14ac:dyDescent="0.2">
      <c r="A753" s="368"/>
      <c r="B753" s="323"/>
      <c r="C753" s="737"/>
      <c r="D753" s="772"/>
      <c r="E753" s="95"/>
      <c r="F753" s="322"/>
      <c r="G753" s="95"/>
      <c r="H753" s="772"/>
      <c r="I753" s="322"/>
      <c r="J753" s="322"/>
      <c r="K753" s="322"/>
    </row>
    <row r="754" spans="1:11" s="2" customFormat="1" ht="11.25" x14ac:dyDescent="0.2">
      <c r="A754" s="368"/>
      <c r="B754" s="323"/>
      <c r="C754" s="737"/>
      <c r="D754" s="772"/>
      <c r="E754" s="95"/>
      <c r="F754" s="322"/>
      <c r="G754" s="95"/>
      <c r="H754" s="772"/>
      <c r="I754" s="322"/>
      <c r="J754" s="322"/>
      <c r="K754" s="322"/>
    </row>
    <row r="755" spans="1:11" s="2" customFormat="1" ht="11.25" x14ac:dyDescent="0.2">
      <c r="A755" s="368"/>
      <c r="B755" s="323"/>
      <c r="C755" s="737"/>
      <c r="D755" s="772"/>
      <c r="E755" s="95"/>
      <c r="F755" s="322"/>
      <c r="G755" s="95"/>
      <c r="H755" s="772"/>
      <c r="I755" s="322"/>
      <c r="J755" s="322"/>
      <c r="K755" s="322"/>
    </row>
    <row r="756" spans="1:11" s="2" customFormat="1" ht="11.25" x14ac:dyDescent="0.2">
      <c r="A756" s="368"/>
      <c r="B756" s="323"/>
      <c r="C756" s="737"/>
      <c r="D756" s="772"/>
      <c r="E756" s="95"/>
      <c r="F756" s="322"/>
      <c r="G756" s="95"/>
      <c r="H756" s="772"/>
      <c r="I756" s="322"/>
      <c r="J756" s="322"/>
      <c r="K756" s="322"/>
    </row>
    <row r="757" spans="1:11" s="2" customFormat="1" ht="11.25" x14ac:dyDescent="0.2">
      <c r="A757" s="368"/>
      <c r="B757" s="323"/>
      <c r="C757" s="737"/>
      <c r="D757" s="772"/>
      <c r="E757" s="95"/>
      <c r="F757" s="322"/>
      <c r="G757" s="95"/>
      <c r="H757" s="772"/>
      <c r="I757" s="322"/>
      <c r="J757" s="322"/>
      <c r="K757" s="322"/>
    </row>
    <row r="758" spans="1:11" s="2" customFormat="1" ht="11.25" x14ac:dyDescent="0.2">
      <c r="A758" s="368"/>
      <c r="B758" s="323"/>
      <c r="C758" s="737"/>
      <c r="D758" s="772"/>
      <c r="E758" s="95"/>
      <c r="F758" s="322"/>
      <c r="G758" s="95"/>
      <c r="H758" s="772"/>
      <c r="I758" s="322"/>
      <c r="J758" s="322"/>
      <c r="K758" s="322"/>
    </row>
    <row r="759" spans="1:11" s="2" customFormat="1" ht="11.25" x14ac:dyDescent="0.2">
      <c r="A759" s="368"/>
      <c r="B759" s="323"/>
      <c r="C759" s="737"/>
      <c r="D759" s="772"/>
      <c r="E759" s="95"/>
      <c r="F759" s="322"/>
      <c r="G759" s="95"/>
      <c r="H759" s="772"/>
      <c r="I759" s="322"/>
      <c r="J759" s="322"/>
      <c r="K759" s="322"/>
    </row>
    <row r="760" spans="1:11" s="2" customFormat="1" ht="11.25" x14ac:dyDescent="0.2">
      <c r="A760" s="368"/>
      <c r="B760" s="323"/>
      <c r="C760" s="737"/>
      <c r="D760" s="772"/>
      <c r="E760" s="95"/>
      <c r="F760" s="322"/>
      <c r="G760" s="95"/>
      <c r="H760" s="772"/>
      <c r="I760" s="322"/>
      <c r="J760" s="322"/>
      <c r="K760" s="322"/>
    </row>
    <row r="761" spans="1:11" s="2" customFormat="1" ht="11.25" x14ac:dyDescent="0.2">
      <c r="A761" s="368"/>
      <c r="B761" s="323"/>
      <c r="C761" s="737"/>
      <c r="D761" s="772"/>
      <c r="E761" s="95"/>
      <c r="F761" s="322"/>
      <c r="G761" s="95"/>
      <c r="H761" s="772"/>
      <c r="I761" s="322"/>
      <c r="J761" s="322"/>
      <c r="K761" s="322"/>
    </row>
    <row r="762" spans="1:11" s="2" customFormat="1" ht="11.25" x14ac:dyDescent="0.2">
      <c r="A762" s="368"/>
      <c r="B762" s="323"/>
      <c r="C762" s="737"/>
      <c r="D762" s="772"/>
      <c r="E762" s="95"/>
      <c r="F762" s="322"/>
      <c r="G762" s="95"/>
      <c r="H762" s="772"/>
      <c r="I762" s="322"/>
      <c r="J762" s="322"/>
      <c r="K762" s="322"/>
    </row>
    <row r="763" spans="1:11" s="2" customFormat="1" ht="11.25" x14ac:dyDescent="0.2">
      <c r="A763" s="368"/>
      <c r="B763" s="323"/>
      <c r="C763" s="737"/>
      <c r="D763" s="772"/>
      <c r="E763" s="95"/>
      <c r="F763" s="322"/>
      <c r="G763" s="95"/>
      <c r="H763" s="772"/>
      <c r="I763" s="322"/>
      <c r="J763" s="322"/>
      <c r="K763" s="322"/>
    </row>
    <row r="764" spans="1:11" s="2" customFormat="1" ht="11.25" x14ac:dyDescent="0.2">
      <c r="A764" s="368"/>
      <c r="B764" s="323"/>
      <c r="C764" s="737"/>
      <c r="D764" s="772"/>
      <c r="E764" s="95"/>
      <c r="F764" s="322"/>
      <c r="G764" s="95"/>
      <c r="H764" s="772"/>
      <c r="I764" s="322"/>
      <c r="J764" s="322"/>
      <c r="K764" s="322"/>
    </row>
    <row r="765" spans="1:11" s="2" customFormat="1" ht="11.25" x14ac:dyDescent="0.2">
      <c r="A765" s="368"/>
      <c r="B765" s="323"/>
      <c r="C765" s="737"/>
      <c r="D765" s="772"/>
      <c r="E765" s="95"/>
      <c r="F765" s="322"/>
      <c r="G765" s="95"/>
      <c r="H765" s="772"/>
      <c r="I765" s="322"/>
      <c r="J765" s="322"/>
      <c r="K765" s="322"/>
    </row>
    <row r="766" spans="1:11" s="2" customFormat="1" ht="11.25" x14ac:dyDescent="0.2">
      <c r="A766" s="368"/>
      <c r="B766" s="323"/>
      <c r="C766" s="737"/>
      <c r="D766" s="772"/>
      <c r="E766" s="95"/>
      <c r="F766" s="322"/>
      <c r="G766" s="95"/>
      <c r="H766" s="772"/>
      <c r="I766" s="322"/>
      <c r="J766" s="322"/>
      <c r="K766" s="322"/>
    </row>
    <row r="767" spans="1:11" s="2" customFormat="1" ht="11.25" x14ac:dyDescent="0.2">
      <c r="A767" s="368"/>
      <c r="B767" s="323"/>
      <c r="C767" s="737"/>
      <c r="D767" s="772"/>
      <c r="E767" s="95"/>
      <c r="F767" s="322"/>
      <c r="G767" s="95"/>
      <c r="H767" s="772"/>
      <c r="I767" s="322"/>
      <c r="J767" s="322"/>
      <c r="K767" s="322"/>
    </row>
    <row r="768" spans="1:11" s="2" customFormat="1" ht="11.25" x14ac:dyDescent="0.2">
      <c r="A768" s="368"/>
      <c r="B768" s="323"/>
      <c r="C768" s="737"/>
      <c r="D768" s="772"/>
      <c r="E768" s="95"/>
      <c r="F768" s="322"/>
      <c r="G768" s="95"/>
      <c r="H768" s="772"/>
      <c r="I768" s="322"/>
      <c r="J768" s="322"/>
      <c r="K768" s="322"/>
    </row>
    <row r="769" spans="1:11" s="2" customFormat="1" ht="11.25" x14ac:dyDescent="0.2">
      <c r="A769" s="368"/>
      <c r="B769" s="323"/>
      <c r="C769" s="737"/>
      <c r="D769" s="772"/>
      <c r="E769" s="95"/>
      <c r="F769" s="322"/>
      <c r="G769" s="95"/>
      <c r="H769" s="772"/>
      <c r="I769" s="322"/>
      <c r="J769" s="322"/>
      <c r="K769" s="322"/>
    </row>
    <row r="770" spans="1:11" s="2" customFormat="1" ht="11.25" x14ac:dyDescent="0.2">
      <c r="A770" s="368"/>
      <c r="B770" s="323"/>
      <c r="C770" s="737"/>
      <c r="D770" s="772"/>
      <c r="E770" s="95"/>
      <c r="F770" s="322"/>
      <c r="G770" s="95"/>
      <c r="H770" s="772"/>
      <c r="I770" s="322"/>
      <c r="J770" s="322"/>
      <c r="K770" s="322"/>
    </row>
    <row r="771" spans="1:11" s="2" customFormat="1" ht="11.25" x14ac:dyDescent="0.2">
      <c r="A771" s="368"/>
      <c r="B771" s="323"/>
      <c r="C771" s="737"/>
      <c r="D771" s="772"/>
      <c r="E771" s="95"/>
      <c r="F771" s="322"/>
      <c r="G771" s="95"/>
      <c r="H771" s="772"/>
      <c r="I771" s="322"/>
      <c r="J771" s="322"/>
      <c r="K771" s="322"/>
    </row>
    <row r="772" spans="1:11" s="2" customFormat="1" ht="11.25" x14ac:dyDescent="0.2">
      <c r="A772" s="368"/>
      <c r="B772" s="323"/>
      <c r="C772" s="737"/>
      <c r="D772" s="772"/>
      <c r="E772" s="95"/>
      <c r="F772" s="322"/>
      <c r="G772" s="95"/>
      <c r="H772" s="772"/>
      <c r="I772" s="322"/>
      <c r="J772" s="322"/>
      <c r="K772" s="322"/>
    </row>
    <row r="773" spans="1:11" s="2" customFormat="1" ht="11.25" x14ac:dyDescent="0.2">
      <c r="A773" s="368"/>
      <c r="B773" s="323"/>
      <c r="C773" s="737"/>
      <c r="D773" s="772"/>
      <c r="E773" s="95"/>
      <c r="F773" s="322"/>
      <c r="G773" s="95"/>
      <c r="H773" s="772"/>
      <c r="I773" s="322"/>
      <c r="J773" s="322"/>
      <c r="K773" s="322"/>
    </row>
    <row r="774" spans="1:11" s="2" customFormat="1" ht="11.25" x14ac:dyDescent="0.2">
      <c r="A774" s="368"/>
      <c r="B774" s="323"/>
      <c r="C774" s="737"/>
      <c r="D774" s="772"/>
      <c r="E774" s="95"/>
      <c r="F774" s="322"/>
      <c r="G774" s="95"/>
      <c r="H774" s="772"/>
      <c r="I774" s="322"/>
      <c r="J774" s="322"/>
      <c r="K774" s="322"/>
    </row>
    <row r="775" spans="1:11" s="2" customFormat="1" ht="11.25" x14ac:dyDescent="0.2">
      <c r="A775" s="368"/>
      <c r="B775" s="323"/>
      <c r="C775" s="737"/>
      <c r="D775" s="772"/>
      <c r="E775" s="95"/>
      <c r="F775" s="322"/>
      <c r="G775" s="95"/>
      <c r="H775" s="772"/>
      <c r="I775" s="322"/>
      <c r="J775" s="322"/>
      <c r="K775" s="322"/>
    </row>
    <row r="776" spans="1:11" s="2" customFormat="1" ht="11.25" x14ac:dyDescent="0.2">
      <c r="A776" s="368"/>
      <c r="B776" s="323"/>
      <c r="C776" s="737"/>
      <c r="D776" s="772"/>
      <c r="E776" s="95"/>
      <c r="F776" s="322"/>
      <c r="G776" s="95"/>
      <c r="H776" s="772"/>
      <c r="I776" s="322"/>
      <c r="J776" s="322"/>
      <c r="K776" s="322"/>
    </row>
    <row r="777" spans="1:11" s="2" customFormat="1" ht="11.25" x14ac:dyDescent="0.2">
      <c r="A777" s="368"/>
      <c r="B777" s="323"/>
      <c r="C777" s="737"/>
      <c r="D777" s="772"/>
      <c r="E777" s="95"/>
      <c r="F777" s="322"/>
      <c r="G777" s="95"/>
      <c r="H777" s="772"/>
      <c r="I777" s="322"/>
      <c r="J777" s="322"/>
      <c r="K777" s="322"/>
    </row>
    <row r="778" spans="1:11" s="2" customFormat="1" ht="11.25" x14ac:dyDescent="0.2">
      <c r="A778" s="368"/>
      <c r="B778" s="323"/>
      <c r="C778" s="737"/>
      <c r="D778" s="772"/>
      <c r="E778" s="95"/>
      <c r="F778" s="322"/>
      <c r="G778" s="95"/>
      <c r="H778" s="772"/>
      <c r="I778" s="322"/>
      <c r="J778" s="322"/>
      <c r="K778" s="322"/>
    </row>
    <row r="779" spans="1:11" s="2" customFormat="1" ht="11.25" x14ac:dyDescent="0.2">
      <c r="A779" s="368"/>
      <c r="B779" s="323"/>
      <c r="C779" s="737"/>
      <c r="D779" s="772"/>
      <c r="E779" s="95"/>
      <c r="F779" s="322"/>
      <c r="G779" s="95"/>
      <c r="H779" s="772"/>
      <c r="I779" s="322"/>
      <c r="J779" s="322"/>
      <c r="K779" s="322"/>
    </row>
    <row r="780" spans="1:11" s="2" customFormat="1" ht="11.25" x14ac:dyDescent="0.2">
      <c r="A780" s="368"/>
      <c r="B780" s="323"/>
      <c r="C780" s="737"/>
      <c r="D780" s="772"/>
      <c r="E780" s="95"/>
      <c r="F780" s="322"/>
      <c r="G780" s="95"/>
      <c r="H780" s="772"/>
      <c r="I780" s="322"/>
      <c r="J780" s="322"/>
      <c r="K780" s="322"/>
    </row>
    <row r="781" spans="1:11" s="2" customFormat="1" ht="11.25" x14ac:dyDescent="0.2">
      <c r="A781" s="368"/>
      <c r="B781" s="323"/>
      <c r="C781" s="737"/>
      <c r="D781" s="772"/>
      <c r="E781" s="95"/>
      <c r="F781" s="322"/>
      <c r="G781" s="95"/>
      <c r="H781" s="772"/>
      <c r="I781" s="322"/>
      <c r="J781" s="322"/>
      <c r="K781" s="322"/>
    </row>
    <row r="782" spans="1:11" s="2" customFormat="1" ht="11.25" x14ac:dyDescent="0.2">
      <c r="A782" s="368"/>
      <c r="B782" s="323"/>
      <c r="C782" s="737"/>
      <c r="D782" s="772"/>
      <c r="E782" s="95"/>
      <c r="F782" s="322"/>
      <c r="G782" s="95"/>
      <c r="H782" s="772"/>
      <c r="I782" s="322"/>
      <c r="J782" s="322"/>
      <c r="K782" s="322"/>
    </row>
    <row r="783" spans="1:11" s="2" customFormat="1" ht="11.25" x14ac:dyDescent="0.2">
      <c r="A783" s="368"/>
      <c r="B783" s="323"/>
      <c r="C783" s="737"/>
      <c r="D783" s="772"/>
      <c r="E783" s="95"/>
      <c r="F783" s="322"/>
      <c r="G783" s="95"/>
      <c r="H783" s="772"/>
      <c r="I783" s="322"/>
      <c r="J783" s="322"/>
      <c r="K783" s="322"/>
    </row>
    <row r="784" spans="1:11" s="2" customFormat="1" ht="11.25" x14ac:dyDescent="0.2">
      <c r="A784" s="368"/>
      <c r="B784" s="323"/>
      <c r="C784" s="737"/>
      <c r="D784" s="772"/>
      <c r="E784" s="95"/>
      <c r="F784" s="322"/>
      <c r="G784" s="95"/>
      <c r="H784" s="772"/>
      <c r="I784" s="322"/>
      <c r="J784" s="322"/>
      <c r="K784" s="322"/>
    </row>
    <row r="785" spans="1:11" s="2" customFormat="1" ht="11.25" x14ac:dyDescent="0.2">
      <c r="A785" s="368"/>
      <c r="B785" s="323"/>
      <c r="C785" s="737"/>
      <c r="D785" s="772"/>
      <c r="E785" s="95"/>
      <c r="F785" s="322"/>
      <c r="G785" s="95"/>
      <c r="H785" s="772"/>
      <c r="I785" s="322"/>
      <c r="J785" s="322"/>
      <c r="K785" s="322"/>
    </row>
    <row r="786" spans="1:11" s="2" customFormat="1" ht="11.25" x14ac:dyDescent="0.2">
      <c r="A786" s="368"/>
      <c r="B786" s="323"/>
      <c r="C786" s="737"/>
      <c r="D786" s="772"/>
      <c r="E786" s="95"/>
      <c r="F786" s="322"/>
      <c r="G786" s="95"/>
      <c r="H786" s="772"/>
      <c r="I786" s="322"/>
      <c r="J786" s="322"/>
      <c r="K786" s="366"/>
    </row>
    <row r="787" spans="1:11" s="2" customFormat="1" ht="11.25" x14ac:dyDescent="0.2">
      <c r="A787" s="368"/>
      <c r="B787" s="323"/>
      <c r="C787" s="737"/>
      <c r="D787" s="772"/>
      <c r="E787" s="95"/>
      <c r="F787" s="322"/>
      <c r="G787" s="95"/>
      <c r="H787" s="772"/>
      <c r="I787" s="322"/>
      <c r="J787" s="322"/>
      <c r="K787" s="322"/>
    </row>
    <row r="788" spans="1:11" s="2" customFormat="1" ht="11.25" x14ac:dyDescent="0.2">
      <c r="A788" s="368"/>
      <c r="B788" s="323"/>
      <c r="C788" s="737"/>
      <c r="D788" s="772"/>
      <c r="E788" s="95"/>
      <c r="F788" s="322"/>
      <c r="G788" s="95"/>
      <c r="H788" s="772"/>
      <c r="I788" s="322"/>
      <c r="J788" s="322"/>
      <c r="K788" s="322"/>
    </row>
    <row r="789" spans="1:11" s="2" customFormat="1" ht="11.25" x14ac:dyDescent="0.2">
      <c r="A789" s="368"/>
      <c r="B789" s="323"/>
      <c r="C789" s="737"/>
      <c r="D789" s="772"/>
      <c r="E789" s="95"/>
      <c r="F789" s="322"/>
      <c r="G789" s="95"/>
      <c r="H789" s="772"/>
      <c r="I789" s="322"/>
      <c r="J789" s="322"/>
      <c r="K789" s="322"/>
    </row>
    <row r="790" spans="1:11" s="2" customFormat="1" ht="11.25" x14ac:dyDescent="0.2">
      <c r="A790" s="368"/>
      <c r="B790" s="323"/>
      <c r="C790" s="737"/>
      <c r="D790" s="772"/>
      <c r="E790" s="95"/>
      <c r="F790" s="322"/>
      <c r="G790" s="95"/>
      <c r="H790" s="772"/>
      <c r="I790" s="322"/>
      <c r="J790" s="322"/>
      <c r="K790" s="322"/>
    </row>
    <row r="791" spans="1:11" s="2" customFormat="1" ht="11.25" x14ac:dyDescent="0.2">
      <c r="A791" s="368"/>
      <c r="B791" s="323"/>
      <c r="C791" s="737"/>
      <c r="D791" s="772"/>
      <c r="E791" s="95"/>
      <c r="F791" s="322"/>
      <c r="G791" s="95"/>
      <c r="H791" s="772"/>
      <c r="I791" s="322"/>
      <c r="J791" s="322"/>
      <c r="K791" s="322"/>
    </row>
    <row r="792" spans="1:11" s="2" customFormat="1" ht="11.25" x14ac:dyDescent="0.2">
      <c r="A792" s="368"/>
      <c r="B792" s="323"/>
      <c r="C792" s="737"/>
      <c r="D792" s="772"/>
      <c r="E792" s="95"/>
      <c r="F792" s="322"/>
      <c r="G792" s="95"/>
      <c r="H792" s="772"/>
      <c r="I792" s="322"/>
      <c r="J792" s="322"/>
      <c r="K792" s="322"/>
    </row>
    <row r="793" spans="1:11" s="2" customFormat="1" ht="11.25" x14ac:dyDescent="0.2">
      <c r="A793" s="368"/>
      <c r="B793" s="323"/>
      <c r="C793" s="737"/>
      <c r="D793" s="772"/>
      <c r="E793" s="95"/>
      <c r="F793" s="322"/>
      <c r="G793" s="95"/>
      <c r="H793" s="772"/>
      <c r="I793" s="322"/>
      <c r="J793" s="322"/>
      <c r="K793" s="322"/>
    </row>
    <row r="794" spans="1:11" s="2" customFormat="1" ht="11.25" x14ac:dyDescent="0.2">
      <c r="A794" s="368"/>
      <c r="B794" s="323"/>
      <c r="C794" s="737"/>
      <c r="D794" s="772"/>
      <c r="E794" s="95"/>
      <c r="F794" s="322"/>
      <c r="G794" s="95"/>
      <c r="H794" s="772"/>
      <c r="I794" s="322"/>
      <c r="J794" s="322"/>
      <c r="K794" s="322"/>
    </row>
    <row r="795" spans="1:11" s="2" customFormat="1" ht="11.25" x14ac:dyDescent="0.2">
      <c r="A795" s="368"/>
      <c r="B795" s="323"/>
      <c r="C795" s="737"/>
      <c r="D795" s="772"/>
      <c r="E795" s="95"/>
      <c r="F795" s="322"/>
      <c r="G795" s="95"/>
      <c r="H795" s="772"/>
      <c r="I795" s="322"/>
      <c r="J795" s="322"/>
      <c r="K795" s="322"/>
    </row>
    <row r="796" spans="1:11" s="2" customFormat="1" ht="11.25" x14ac:dyDescent="0.2">
      <c r="A796" s="368"/>
      <c r="B796" s="323"/>
      <c r="C796" s="737"/>
      <c r="D796" s="772"/>
      <c r="E796" s="95"/>
      <c r="F796" s="322"/>
      <c r="G796" s="95"/>
      <c r="H796" s="772"/>
      <c r="I796" s="322"/>
      <c r="J796" s="322"/>
      <c r="K796" s="322"/>
    </row>
    <row r="797" spans="1:11" s="2" customFormat="1" ht="11.25" x14ac:dyDescent="0.2">
      <c r="A797" s="368"/>
      <c r="B797" s="323"/>
      <c r="C797" s="737"/>
      <c r="D797" s="772"/>
      <c r="E797" s="95"/>
      <c r="F797" s="322"/>
      <c r="G797" s="95"/>
      <c r="H797" s="772"/>
      <c r="I797" s="322"/>
      <c r="J797" s="322"/>
      <c r="K797" s="322"/>
    </row>
    <row r="798" spans="1:11" s="2" customFormat="1" ht="11.25" x14ac:dyDescent="0.2">
      <c r="A798" s="368"/>
      <c r="B798" s="323"/>
      <c r="C798" s="737"/>
      <c r="D798" s="772"/>
      <c r="E798" s="95"/>
      <c r="F798" s="322"/>
      <c r="G798" s="95"/>
      <c r="H798" s="772"/>
      <c r="I798" s="322"/>
      <c r="J798" s="322"/>
      <c r="K798" s="322"/>
    </row>
    <row r="799" spans="1:11" s="2" customFormat="1" ht="11.25" x14ac:dyDescent="0.2">
      <c r="A799" s="368"/>
      <c r="B799" s="323"/>
      <c r="C799" s="737"/>
      <c r="D799" s="772"/>
      <c r="E799" s="95"/>
      <c r="F799" s="322"/>
      <c r="G799" s="95"/>
      <c r="H799" s="772"/>
      <c r="I799" s="322"/>
      <c r="J799" s="322"/>
      <c r="K799" s="322"/>
    </row>
    <row r="800" spans="1:11" s="2" customFormat="1" ht="11.25" x14ac:dyDescent="0.2">
      <c r="A800" s="368"/>
      <c r="B800" s="323"/>
      <c r="C800" s="737"/>
      <c r="D800" s="772"/>
      <c r="E800" s="95"/>
      <c r="F800" s="322"/>
      <c r="G800" s="95"/>
      <c r="H800" s="772"/>
      <c r="I800" s="322"/>
      <c r="J800" s="322"/>
      <c r="K800" s="322"/>
    </row>
    <row r="801" spans="1:11" s="2" customFormat="1" ht="11.25" x14ac:dyDescent="0.2">
      <c r="A801" s="368"/>
      <c r="B801" s="323"/>
      <c r="C801" s="737"/>
      <c r="D801" s="772"/>
      <c r="E801" s="95"/>
      <c r="F801" s="322"/>
      <c r="G801" s="95"/>
      <c r="H801" s="772"/>
      <c r="I801" s="322"/>
      <c r="J801" s="322"/>
      <c r="K801" s="322"/>
    </row>
    <row r="802" spans="1:11" s="2" customFormat="1" ht="11.25" x14ac:dyDescent="0.2">
      <c r="A802" s="368"/>
      <c r="B802" s="323"/>
      <c r="C802" s="737"/>
      <c r="D802" s="772"/>
      <c r="E802" s="95"/>
      <c r="F802" s="322"/>
      <c r="G802" s="95"/>
      <c r="H802" s="772"/>
      <c r="I802" s="322"/>
      <c r="J802" s="322"/>
      <c r="K802" s="322"/>
    </row>
    <row r="803" spans="1:11" s="2" customFormat="1" ht="11.25" x14ac:dyDescent="0.2">
      <c r="A803" s="368"/>
      <c r="B803" s="323"/>
      <c r="C803" s="737"/>
      <c r="D803" s="772"/>
      <c r="E803" s="95"/>
      <c r="F803" s="322"/>
      <c r="G803" s="95"/>
      <c r="H803" s="772"/>
      <c r="I803" s="322"/>
      <c r="J803" s="322"/>
      <c r="K803" s="322"/>
    </row>
    <row r="804" spans="1:11" s="2" customFormat="1" ht="11.25" x14ac:dyDescent="0.2">
      <c r="A804" s="368"/>
      <c r="B804" s="323"/>
      <c r="C804" s="737"/>
      <c r="D804" s="772"/>
      <c r="E804" s="95"/>
      <c r="F804" s="322"/>
      <c r="G804" s="95"/>
      <c r="H804" s="772"/>
      <c r="I804" s="322"/>
      <c r="J804" s="322"/>
      <c r="K804" s="322"/>
    </row>
    <row r="805" spans="1:11" s="2" customFormat="1" ht="11.25" x14ac:dyDescent="0.2">
      <c r="A805" s="368"/>
      <c r="B805" s="323"/>
      <c r="C805" s="737"/>
      <c r="D805" s="772"/>
      <c r="E805" s="95"/>
      <c r="F805" s="322"/>
      <c r="G805" s="95"/>
      <c r="H805" s="772"/>
      <c r="I805" s="322"/>
      <c r="J805" s="322"/>
      <c r="K805" s="322"/>
    </row>
    <row r="806" spans="1:11" s="2" customFormat="1" ht="11.25" x14ac:dyDescent="0.2">
      <c r="A806" s="368"/>
      <c r="B806" s="323"/>
      <c r="C806" s="737"/>
      <c r="D806" s="772"/>
      <c r="E806" s="95"/>
      <c r="F806" s="322"/>
      <c r="G806" s="95"/>
      <c r="H806" s="772"/>
      <c r="I806" s="322"/>
      <c r="J806" s="322"/>
      <c r="K806" s="322"/>
    </row>
    <row r="807" spans="1:11" s="2" customFormat="1" ht="11.25" x14ac:dyDescent="0.2">
      <c r="A807" s="368"/>
      <c r="B807" s="323"/>
      <c r="C807" s="737"/>
      <c r="D807" s="772"/>
      <c r="E807" s="95"/>
      <c r="F807" s="322"/>
      <c r="G807" s="95"/>
      <c r="H807" s="772"/>
      <c r="I807" s="322"/>
      <c r="J807" s="322"/>
      <c r="K807" s="322"/>
    </row>
    <row r="808" spans="1:11" s="2" customFormat="1" ht="11.25" x14ac:dyDescent="0.2">
      <c r="A808" s="368"/>
      <c r="B808" s="323"/>
      <c r="C808" s="737"/>
      <c r="D808" s="772"/>
      <c r="E808" s="95"/>
      <c r="F808" s="322"/>
      <c r="G808" s="95"/>
      <c r="H808" s="772"/>
      <c r="I808" s="322"/>
      <c r="J808" s="322"/>
      <c r="K808" s="322"/>
    </row>
    <row r="809" spans="1:11" s="2" customFormat="1" ht="11.25" x14ac:dyDescent="0.2">
      <c r="A809" s="368"/>
      <c r="B809" s="323"/>
      <c r="C809" s="737"/>
      <c r="D809" s="772"/>
      <c r="E809" s="95"/>
      <c r="F809" s="322"/>
      <c r="G809" s="95"/>
      <c r="H809" s="772"/>
      <c r="I809" s="322"/>
      <c r="J809" s="322"/>
      <c r="K809" s="322"/>
    </row>
    <row r="810" spans="1:11" s="2" customFormat="1" ht="11.25" x14ac:dyDescent="0.2">
      <c r="A810" s="368"/>
      <c r="B810" s="323"/>
      <c r="C810" s="737"/>
      <c r="D810" s="772"/>
      <c r="E810" s="95"/>
      <c r="F810" s="322"/>
      <c r="G810" s="95"/>
      <c r="H810" s="772"/>
      <c r="I810" s="322"/>
      <c r="J810" s="322"/>
      <c r="K810" s="322"/>
    </row>
    <row r="811" spans="1:11" s="2" customFormat="1" ht="11.25" x14ac:dyDescent="0.2">
      <c r="A811" s="368"/>
      <c r="B811" s="323"/>
      <c r="C811" s="737"/>
      <c r="D811" s="772"/>
      <c r="E811" s="95"/>
      <c r="F811" s="322"/>
      <c r="G811" s="95"/>
      <c r="H811" s="772"/>
      <c r="I811" s="322"/>
      <c r="J811" s="322"/>
      <c r="K811" s="322"/>
    </row>
    <row r="812" spans="1:11" s="2" customFormat="1" ht="11.25" x14ac:dyDescent="0.2">
      <c r="A812" s="368"/>
      <c r="B812" s="323"/>
      <c r="C812" s="737"/>
      <c r="D812" s="772"/>
      <c r="E812" s="95"/>
      <c r="F812" s="322"/>
      <c r="G812" s="95"/>
      <c r="H812" s="772"/>
      <c r="I812" s="322"/>
      <c r="J812" s="322"/>
      <c r="K812" s="322"/>
    </row>
    <row r="813" spans="1:11" s="2" customFormat="1" ht="11.25" x14ac:dyDescent="0.2">
      <c r="A813" s="368"/>
      <c r="B813" s="323"/>
      <c r="C813" s="737"/>
      <c r="D813" s="772"/>
      <c r="E813" s="95"/>
      <c r="F813" s="322"/>
      <c r="G813" s="95"/>
      <c r="H813" s="772"/>
      <c r="I813" s="322"/>
      <c r="J813" s="322"/>
      <c r="K813" s="322"/>
    </row>
    <row r="814" spans="1:11" s="2" customFormat="1" ht="11.25" x14ac:dyDescent="0.2">
      <c r="A814" s="368"/>
      <c r="B814" s="323"/>
      <c r="C814" s="737"/>
      <c r="D814" s="772"/>
      <c r="E814" s="95"/>
      <c r="F814" s="322"/>
      <c r="G814" s="95"/>
      <c r="H814" s="772"/>
      <c r="I814" s="322"/>
      <c r="J814" s="322"/>
      <c r="K814" s="322"/>
    </row>
    <row r="815" spans="1:11" s="2" customFormat="1" ht="11.25" x14ac:dyDescent="0.2">
      <c r="A815" s="368"/>
      <c r="B815" s="323"/>
      <c r="C815" s="737"/>
      <c r="D815" s="772"/>
      <c r="E815" s="95"/>
      <c r="F815" s="322"/>
      <c r="G815" s="95"/>
      <c r="H815" s="772"/>
      <c r="I815" s="322"/>
      <c r="J815" s="322"/>
      <c r="K815" s="322"/>
    </row>
    <row r="816" spans="1:11" s="2" customFormat="1" ht="11.25" x14ac:dyDescent="0.2">
      <c r="A816" s="368"/>
      <c r="B816" s="323"/>
      <c r="C816" s="737"/>
      <c r="D816" s="772"/>
      <c r="E816" s="95"/>
      <c r="F816" s="322"/>
      <c r="G816" s="95"/>
      <c r="H816" s="772"/>
      <c r="I816" s="322"/>
      <c r="J816" s="322"/>
      <c r="K816" s="322"/>
    </row>
    <row r="817" spans="1:11" s="2" customFormat="1" ht="11.25" x14ac:dyDescent="0.2">
      <c r="A817" s="368"/>
      <c r="B817" s="323"/>
      <c r="C817" s="737"/>
      <c r="D817" s="772"/>
      <c r="E817" s="95"/>
      <c r="F817" s="322"/>
      <c r="G817" s="95"/>
      <c r="H817" s="772"/>
      <c r="I817" s="322"/>
      <c r="J817" s="322"/>
      <c r="K817" s="322"/>
    </row>
    <row r="818" spans="1:11" s="2" customFormat="1" ht="11.25" x14ac:dyDescent="0.2">
      <c r="A818" s="368"/>
      <c r="B818" s="323"/>
      <c r="C818" s="737"/>
      <c r="D818" s="772"/>
      <c r="E818" s="95"/>
      <c r="F818" s="322"/>
      <c r="G818" s="95"/>
      <c r="H818" s="772"/>
      <c r="I818" s="322"/>
      <c r="J818" s="322"/>
      <c r="K818" s="322"/>
    </row>
    <row r="819" spans="1:11" s="2" customFormat="1" ht="11.25" x14ac:dyDescent="0.2">
      <c r="A819" s="368"/>
      <c r="B819" s="323"/>
      <c r="C819" s="737"/>
      <c r="D819" s="772"/>
      <c r="E819" s="95"/>
      <c r="F819" s="322"/>
      <c r="G819" s="95"/>
      <c r="H819" s="772"/>
      <c r="I819" s="322"/>
      <c r="J819" s="322"/>
      <c r="K819" s="322"/>
    </row>
    <row r="820" spans="1:11" s="2" customFormat="1" ht="11.25" x14ac:dyDescent="0.2">
      <c r="A820" s="368"/>
      <c r="B820" s="323"/>
      <c r="C820" s="737"/>
      <c r="D820" s="772"/>
      <c r="E820" s="95"/>
      <c r="F820" s="322"/>
      <c r="G820" s="95"/>
      <c r="H820" s="772"/>
      <c r="I820" s="322"/>
      <c r="J820" s="322"/>
      <c r="K820" s="322"/>
    </row>
    <row r="821" spans="1:11" s="2" customFormat="1" ht="11.25" x14ac:dyDescent="0.2">
      <c r="A821" s="368"/>
      <c r="B821" s="323"/>
      <c r="C821" s="737"/>
      <c r="D821" s="772"/>
      <c r="E821" s="95"/>
      <c r="F821" s="322"/>
      <c r="G821" s="95"/>
      <c r="H821" s="772"/>
      <c r="I821" s="322"/>
      <c r="J821" s="322"/>
      <c r="K821" s="322"/>
    </row>
    <row r="822" spans="1:11" s="2" customFormat="1" ht="11.25" x14ac:dyDescent="0.2">
      <c r="A822" s="368"/>
      <c r="B822" s="323"/>
      <c r="C822" s="737"/>
      <c r="D822" s="772"/>
      <c r="E822" s="95"/>
      <c r="F822" s="322"/>
      <c r="G822" s="95"/>
      <c r="H822" s="772"/>
      <c r="I822" s="322"/>
      <c r="J822" s="322"/>
      <c r="K822" s="322"/>
    </row>
    <row r="823" spans="1:11" s="2" customFormat="1" ht="11.25" x14ac:dyDescent="0.2">
      <c r="A823" s="368"/>
      <c r="B823" s="323"/>
      <c r="C823" s="737"/>
      <c r="D823" s="772"/>
      <c r="E823" s="95"/>
      <c r="F823" s="322"/>
      <c r="G823" s="95"/>
      <c r="H823" s="772"/>
      <c r="I823" s="322"/>
      <c r="J823" s="322"/>
      <c r="K823" s="322"/>
    </row>
    <row r="824" spans="1:11" s="2" customFormat="1" ht="11.25" x14ac:dyDescent="0.2">
      <c r="A824" s="368"/>
      <c r="B824" s="323"/>
      <c r="C824" s="737"/>
      <c r="D824" s="772"/>
      <c r="E824" s="95"/>
      <c r="F824" s="322"/>
      <c r="G824" s="95"/>
      <c r="H824" s="772"/>
      <c r="I824" s="322"/>
      <c r="J824" s="322"/>
      <c r="K824" s="322"/>
    </row>
    <row r="825" spans="1:11" s="2" customFormat="1" ht="11.25" x14ac:dyDescent="0.2">
      <c r="A825" s="368"/>
      <c r="B825" s="323"/>
      <c r="C825" s="737"/>
      <c r="D825" s="772"/>
      <c r="E825" s="95"/>
      <c r="F825" s="322"/>
      <c r="G825" s="95"/>
      <c r="H825" s="772"/>
      <c r="I825" s="322"/>
      <c r="J825" s="322"/>
      <c r="K825" s="322"/>
    </row>
    <row r="826" spans="1:11" s="2" customFormat="1" ht="11.25" x14ac:dyDescent="0.2">
      <c r="A826" s="368"/>
      <c r="B826" s="323"/>
      <c r="C826" s="737"/>
      <c r="D826" s="772"/>
      <c r="E826" s="95"/>
      <c r="F826" s="322"/>
      <c r="G826" s="95"/>
      <c r="H826" s="772"/>
      <c r="I826" s="322"/>
      <c r="J826" s="322"/>
      <c r="K826" s="322"/>
    </row>
    <row r="827" spans="1:11" s="2" customFormat="1" ht="11.25" x14ac:dyDescent="0.2">
      <c r="A827" s="368"/>
      <c r="B827" s="323"/>
      <c r="C827" s="737"/>
      <c r="D827" s="772"/>
      <c r="E827" s="95"/>
      <c r="F827" s="322"/>
      <c r="G827" s="95"/>
      <c r="H827" s="772"/>
      <c r="I827" s="322"/>
      <c r="J827" s="322"/>
      <c r="K827" s="322"/>
    </row>
    <row r="828" spans="1:11" s="2" customFormat="1" ht="11.25" x14ac:dyDescent="0.2">
      <c r="A828" s="368"/>
      <c r="B828" s="323"/>
      <c r="C828" s="737"/>
      <c r="D828" s="772"/>
      <c r="E828" s="95"/>
      <c r="F828" s="322"/>
      <c r="G828" s="95"/>
      <c r="H828" s="772"/>
      <c r="I828" s="322"/>
      <c r="J828" s="322"/>
      <c r="K828" s="322"/>
    </row>
    <row r="829" spans="1:11" s="2" customFormat="1" ht="11.25" x14ac:dyDescent="0.2">
      <c r="A829" s="368"/>
      <c r="B829" s="323"/>
      <c r="C829" s="737"/>
      <c r="D829" s="772"/>
      <c r="E829" s="95"/>
      <c r="F829" s="322"/>
      <c r="G829" s="95"/>
      <c r="H829" s="772"/>
      <c r="I829" s="322"/>
      <c r="J829" s="322"/>
      <c r="K829" s="322"/>
    </row>
    <row r="830" spans="1:11" s="2" customFormat="1" ht="11.25" x14ac:dyDescent="0.2">
      <c r="A830" s="368"/>
      <c r="B830" s="323"/>
      <c r="C830" s="737"/>
      <c r="D830" s="772"/>
      <c r="E830" s="95"/>
      <c r="F830" s="322"/>
      <c r="G830" s="95"/>
      <c r="H830" s="772"/>
      <c r="I830" s="322"/>
      <c r="J830" s="322"/>
      <c r="K830" s="322"/>
    </row>
    <row r="831" spans="1:11" s="2" customFormat="1" ht="11.25" x14ac:dyDescent="0.2">
      <c r="A831" s="368"/>
      <c r="B831" s="323"/>
      <c r="C831" s="737"/>
      <c r="D831" s="772"/>
      <c r="E831" s="95"/>
      <c r="F831" s="322"/>
      <c r="G831" s="95"/>
      <c r="H831" s="772"/>
      <c r="I831" s="322"/>
      <c r="J831" s="322"/>
      <c r="K831" s="322"/>
    </row>
    <row r="832" spans="1:11" s="2" customFormat="1" x14ac:dyDescent="0.25">
      <c r="A832" s="368"/>
      <c r="B832" s="323"/>
      <c r="C832" s="95"/>
      <c r="D832" s="128"/>
      <c r="E832" s="95"/>
      <c r="F832" s="322"/>
      <c r="G832" s="95"/>
      <c r="H832" s="772"/>
      <c r="I832" s="322"/>
      <c r="J832" s="322"/>
      <c r="K832" s="322"/>
    </row>
    <row r="833" spans="1:11" x14ac:dyDescent="0.25">
      <c r="A833" s="127"/>
      <c r="B833" s="735"/>
      <c r="C833" s="127"/>
      <c r="D833" s="128"/>
      <c r="E833" s="127"/>
      <c r="F833" s="1"/>
      <c r="G833" s="127"/>
      <c r="H833" s="128"/>
      <c r="I833" s="126"/>
      <c r="J833" s="126"/>
      <c r="K833" s="126"/>
    </row>
    <row r="834" spans="1:11" x14ac:dyDescent="0.25">
      <c r="A834" s="127"/>
      <c r="B834" s="735"/>
      <c r="C834" s="127"/>
      <c r="D834" s="128"/>
      <c r="E834" s="127"/>
      <c r="F834" s="1"/>
      <c r="G834" s="127"/>
      <c r="H834" s="128"/>
      <c r="I834" s="126"/>
      <c r="J834" s="126"/>
      <c r="K834" s="126"/>
    </row>
    <row r="835" spans="1:11" x14ac:dyDescent="0.25">
      <c r="A835" s="127"/>
      <c r="B835" s="735"/>
      <c r="C835" s="127"/>
      <c r="D835" s="128"/>
      <c r="E835" s="127"/>
      <c r="F835" s="1"/>
      <c r="G835" s="127"/>
      <c r="H835" s="128"/>
      <c r="I835" s="126"/>
      <c r="J835" s="126"/>
      <c r="K835" s="126"/>
    </row>
    <row r="836" spans="1:11" x14ac:dyDescent="0.25">
      <c r="A836" s="127"/>
      <c r="B836" s="735"/>
      <c r="C836" s="127"/>
      <c r="D836" s="128"/>
      <c r="E836" s="127"/>
      <c r="F836" s="1"/>
      <c r="G836" s="127"/>
      <c r="H836" s="128"/>
      <c r="I836" s="126"/>
      <c r="J836" s="126"/>
      <c r="K836" s="126"/>
    </row>
    <row r="837" spans="1:11" x14ac:dyDescent="0.25">
      <c r="A837" s="127"/>
      <c r="B837" s="735"/>
      <c r="C837" s="127"/>
      <c r="D837" s="128"/>
      <c r="E837" s="127"/>
      <c r="F837" s="1"/>
      <c r="G837" s="127"/>
      <c r="H837" s="128"/>
      <c r="I837" s="126"/>
      <c r="J837" s="126"/>
      <c r="K837" s="126"/>
    </row>
    <row r="838" spans="1:11" x14ac:dyDescent="0.25">
      <c r="A838" s="127"/>
      <c r="B838" s="735"/>
      <c r="C838" s="127"/>
      <c r="D838" s="128"/>
      <c r="E838" s="127"/>
      <c r="F838" s="1"/>
      <c r="G838" s="127"/>
      <c r="H838" s="128"/>
      <c r="I838" s="126"/>
      <c r="J838" s="126"/>
      <c r="K838" s="126"/>
    </row>
    <row r="839" spans="1:11" x14ac:dyDescent="0.25">
      <c r="A839" s="127"/>
      <c r="B839" s="735"/>
      <c r="C839" s="127"/>
      <c r="D839" s="128"/>
      <c r="E839" s="127"/>
      <c r="F839" s="1"/>
      <c r="G839" s="127"/>
      <c r="H839" s="128"/>
      <c r="I839" s="126"/>
      <c r="J839" s="126"/>
      <c r="K839" s="126"/>
    </row>
    <row r="840" spans="1:11" x14ac:dyDescent="0.25">
      <c r="A840" s="127"/>
      <c r="B840" s="735"/>
      <c r="C840" s="127"/>
      <c r="D840" s="128"/>
      <c r="E840" s="127"/>
      <c r="F840" s="1"/>
      <c r="G840" s="127"/>
      <c r="H840" s="128"/>
      <c r="I840" s="126"/>
      <c r="J840" s="126"/>
      <c r="K840" s="126"/>
    </row>
    <row r="841" spans="1:11" x14ac:dyDescent="0.25">
      <c r="A841" s="127"/>
      <c r="B841" s="735"/>
      <c r="C841" s="127"/>
      <c r="D841" s="128"/>
      <c r="E841" s="127"/>
      <c r="F841" s="1"/>
      <c r="G841" s="127"/>
      <c r="H841" s="128"/>
      <c r="I841" s="126"/>
      <c r="J841" s="126"/>
      <c r="K841" s="126"/>
    </row>
    <row r="842" spans="1:11" x14ac:dyDescent="0.25">
      <c r="A842" s="127"/>
      <c r="B842" s="735"/>
      <c r="C842" s="127"/>
      <c r="D842" s="128"/>
      <c r="E842" s="127"/>
      <c r="F842" s="1"/>
      <c r="G842" s="127"/>
      <c r="H842" s="128"/>
      <c r="I842" s="126"/>
      <c r="J842" s="126"/>
      <c r="K842" s="126"/>
    </row>
    <row r="843" spans="1:11" x14ac:dyDescent="0.25">
      <c r="A843" s="127"/>
      <c r="B843" s="735"/>
      <c r="C843" s="127"/>
      <c r="D843" s="128"/>
      <c r="E843" s="127"/>
      <c r="F843" s="1"/>
      <c r="G843" s="127"/>
      <c r="H843" s="128"/>
      <c r="I843" s="126"/>
      <c r="J843" s="126"/>
      <c r="K843" s="126"/>
    </row>
    <row r="844" spans="1:11" x14ac:dyDescent="0.25">
      <c r="A844" s="127"/>
      <c r="B844" s="735"/>
      <c r="C844" s="127"/>
      <c r="D844" s="128"/>
      <c r="E844" s="127"/>
      <c r="F844" s="1"/>
      <c r="G844" s="127"/>
      <c r="H844" s="128"/>
      <c r="I844" s="126"/>
      <c r="J844" s="126"/>
      <c r="K844" s="126"/>
    </row>
    <row r="845" spans="1:11" x14ac:dyDescent="0.25">
      <c r="A845" s="127"/>
      <c r="B845" s="735"/>
      <c r="C845" s="127"/>
      <c r="D845" s="128"/>
      <c r="E845" s="127"/>
      <c r="F845" s="1"/>
      <c r="G845" s="127"/>
      <c r="H845" s="128"/>
      <c r="I845" s="126"/>
      <c r="J845" s="126"/>
      <c r="K845" s="126"/>
    </row>
    <row r="846" spans="1:11" x14ac:dyDescent="0.25">
      <c r="A846" s="127"/>
      <c r="B846" s="735"/>
      <c r="C846" s="127"/>
      <c r="D846" s="128"/>
      <c r="E846" s="127"/>
      <c r="F846" s="1"/>
      <c r="G846" s="127"/>
      <c r="H846" s="128"/>
      <c r="I846" s="126"/>
      <c r="J846" s="126"/>
      <c r="K846" s="126"/>
    </row>
    <row r="847" spans="1:11" x14ac:dyDescent="0.25">
      <c r="A847" s="127"/>
      <c r="B847" s="735"/>
      <c r="C847" s="127"/>
      <c r="D847" s="128"/>
      <c r="E847" s="127"/>
      <c r="F847" s="1"/>
      <c r="G847" s="127"/>
      <c r="H847" s="128"/>
      <c r="I847" s="126"/>
      <c r="J847" s="126"/>
      <c r="K847" s="126"/>
    </row>
    <row r="848" spans="1:11" x14ac:dyDescent="0.25">
      <c r="A848" s="127"/>
      <c r="B848" s="735"/>
      <c r="C848" s="127"/>
      <c r="D848" s="128"/>
      <c r="E848" s="127"/>
      <c r="F848" s="1"/>
      <c r="G848" s="127"/>
      <c r="H848" s="128"/>
      <c r="I848" s="126"/>
      <c r="J848" s="126"/>
      <c r="K848" s="126"/>
    </row>
    <row r="849" spans="1:11" x14ac:dyDescent="0.25">
      <c r="A849" s="127"/>
      <c r="B849" s="735"/>
      <c r="C849" s="127"/>
      <c r="D849" s="128"/>
      <c r="E849" s="127"/>
      <c r="F849" s="1"/>
      <c r="G849" s="127"/>
      <c r="H849" s="128"/>
      <c r="I849" s="126"/>
      <c r="J849" s="126"/>
      <c r="K849" s="126"/>
    </row>
    <row r="850" spans="1:11" x14ac:dyDescent="0.25">
      <c r="A850" s="127"/>
      <c r="B850" s="735"/>
      <c r="C850" s="127"/>
      <c r="D850" s="128"/>
      <c r="E850" s="127"/>
      <c r="F850" s="1"/>
      <c r="G850" s="127"/>
      <c r="H850" s="128"/>
      <c r="I850" s="126"/>
      <c r="J850" s="126"/>
      <c r="K850" s="126"/>
    </row>
    <row r="851" spans="1:11" x14ac:dyDescent="0.25">
      <c r="A851" s="127"/>
      <c r="B851" s="735"/>
      <c r="C851" s="127"/>
      <c r="D851" s="128"/>
      <c r="E851" s="127"/>
      <c r="F851" s="1"/>
      <c r="G851" s="127"/>
      <c r="H851" s="128"/>
      <c r="I851" s="126"/>
      <c r="J851" s="126"/>
      <c r="K851" s="126"/>
    </row>
    <row r="852" spans="1:11" x14ac:dyDescent="0.25">
      <c r="A852" s="127"/>
      <c r="B852" s="735"/>
      <c r="C852" s="127"/>
      <c r="D852" s="128"/>
      <c r="E852" s="127"/>
      <c r="F852" s="1"/>
      <c r="G852" s="127"/>
      <c r="H852" s="128"/>
      <c r="I852" s="126"/>
      <c r="J852" s="126"/>
      <c r="K852" s="126"/>
    </row>
    <row r="853" spans="1:11" x14ac:dyDescent="0.25">
      <c r="A853" s="127"/>
      <c r="B853" s="735"/>
      <c r="C853" s="127"/>
      <c r="D853" s="128"/>
      <c r="E853" s="127"/>
      <c r="F853" s="1"/>
      <c r="G853" s="127"/>
      <c r="H853" s="128"/>
      <c r="I853" s="126"/>
      <c r="J853" s="126"/>
      <c r="K853" s="126"/>
    </row>
    <row r="854" spans="1:11" x14ac:dyDescent="0.25">
      <c r="A854" s="127"/>
      <c r="B854" s="735"/>
      <c r="C854" s="127"/>
      <c r="D854" s="128"/>
      <c r="E854" s="127"/>
      <c r="F854" s="1"/>
      <c r="G854" s="127"/>
      <c r="H854" s="128"/>
      <c r="I854" s="126"/>
      <c r="J854" s="126"/>
      <c r="K854" s="126"/>
    </row>
    <row r="855" spans="1:11" x14ac:dyDescent="0.25">
      <c r="A855" s="127"/>
      <c r="B855" s="735"/>
      <c r="C855" s="127"/>
      <c r="D855" s="128"/>
      <c r="E855" s="127"/>
      <c r="F855" s="1"/>
      <c r="G855" s="127"/>
      <c r="H855" s="128"/>
      <c r="I855" s="126"/>
      <c r="J855" s="126"/>
      <c r="K855" s="126"/>
    </row>
    <row r="856" spans="1:11" x14ac:dyDescent="0.25">
      <c r="A856" s="127"/>
      <c r="B856" s="735"/>
      <c r="C856" s="127"/>
      <c r="D856" s="128"/>
      <c r="E856" s="127"/>
      <c r="F856" s="1"/>
      <c r="G856" s="127"/>
      <c r="H856" s="128"/>
      <c r="I856" s="126"/>
      <c r="J856" s="126"/>
      <c r="K856" s="126"/>
    </row>
    <row r="857" spans="1:11" x14ac:dyDescent="0.25">
      <c r="A857" s="127"/>
      <c r="B857" s="735"/>
      <c r="C857" s="127"/>
      <c r="D857" s="128"/>
      <c r="E857" s="127"/>
      <c r="F857" s="1"/>
      <c r="G857" s="127"/>
      <c r="H857" s="128"/>
      <c r="I857" s="126"/>
      <c r="J857" s="126"/>
      <c r="K857" s="126"/>
    </row>
    <row r="858" spans="1:11" x14ac:dyDescent="0.25">
      <c r="A858" s="127"/>
      <c r="B858" s="735"/>
      <c r="C858" s="127"/>
      <c r="D858" s="128"/>
      <c r="E858" s="127"/>
      <c r="F858" s="1"/>
      <c r="G858" s="127"/>
      <c r="H858" s="128"/>
      <c r="I858" s="126"/>
      <c r="J858" s="126"/>
      <c r="K858" s="126"/>
    </row>
    <row r="859" spans="1:11" x14ac:dyDescent="0.25">
      <c r="A859" s="127"/>
      <c r="B859" s="735"/>
      <c r="C859" s="127"/>
      <c r="D859" s="128"/>
      <c r="E859" s="127"/>
      <c r="F859" s="1"/>
      <c r="G859" s="127"/>
      <c r="H859" s="128"/>
      <c r="I859" s="126"/>
      <c r="J859" s="126"/>
      <c r="K859" s="126"/>
    </row>
    <row r="860" spans="1:11" x14ac:dyDescent="0.25">
      <c r="A860" s="127"/>
      <c r="B860" s="735"/>
      <c r="C860" s="127"/>
      <c r="D860" s="128"/>
      <c r="E860" s="127"/>
      <c r="F860" s="1"/>
      <c r="G860" s="127"/>
      <c r="H860" s="128"/>
      <c r="I860" s="126"/>
      <c r="J860" s="126"/>
      <c r="K860" s="126"/>
    </row>
    <row r="861" spans="1:11" x14ac:dyDescent="0.25">
      <c r="A861" s="127"/>
      <c r="B861" s="735"/>
      <c r="C861" s="127"/>
      <c r="D861" s="128"/>
      <c r="E861" s="127"/>
      <c r="F861" s="1"/>
      <c r="G861" s="127"/>
      <c r="H861" s="128"/>
      <c r="I861" s="126"/>
      <c r="J861" s="126"/>
      <c r="K861" s="126"/>
    </row>
    <row r="862" spans="1:11" x14ac:dyDescent="0.25">
      <c r="A862" s="127"/>
      <c r="B862" s="735"/>
      <c r="C862" s="127"/>
      <c r="D862" s="128"/>
      <c r="E862" s="127"/>
      <c r="F862" s="1"/>
      <c r="G862" s="127"/>
      <c r="H862" s="128"/>
      <c r="I862" s="126"/>
      <c r="J862" s="126"/>
      <c r="K862" s="126"/>
    </row>
    <row r="863" spans="1:11" x14ac:dyDescent="0.25">
      <c r="A863" s="127"/>
      <c r="B863" s="735"/>
      <c r="C863" s="127"/>
      <c r="D863" s="128"/>
      <c r="E863" s="127"/>
      <c r="F863" s="1"/>
      <c r="G863" s="127"/>
      <c r="H863" s="128"/>
      <c r="I863" s="126"/>
      <c r="J863" s="126"/>
      <c r="K863" s="126"/>
    </row>
    <row r="864" spans="1:11" x14ac:dyDescent="0.25">
      <c r="A864" s="127"/>
      <c r="B864" s="735"/>
      <c r="C864" s="127"/>
      <c r="D864" s="128"/>
      <c r="E864" s="127"/>
      <c r="F864" s="1"/>
      <c r="G864" s="127"/>
      <c r="H864" s="128"/>
      <c r="I864" s="126"/>
      <c r="J864" s="126"/>
      <c r="K864" s="126"/>
    </row>
    <row r="865" spans="1:11" x14ac:dyDescent="0.25">
      <c r="A865" s="127"/>
      <c r="B865" s="735"/>
      <c r="C865" s="127"/>
      <c r="D865" s="128"/>
      <c r="E865" s="127"/>
      <c r="F865" s="1"/>
      <c r="G865" s="127"/>
      <c r="H865" s="128"/>
      <c r="I865" s="126"/>
      <c r="J865" s="126"/>
      <c r="K865" s="126"/>
    </row>
    <row r="866" spans="1:11" x14ac:dyDescent="0.25">
      <c r="A866" s="127"/>
      <c r="B866" s="735"/>
      <c r="C866" s="127"/>
      <c r="D866" s="128"/>
      <c r="E866" s="127"/>
      <c r="F866" s="1"/>
      <c r="G866" s="127"/>
      <c r="H866" s="128"/>
      <c r="I866" s="126"/>
      <c r="J866" s="126"/>
      <c r="K866" s="126"/>
    </row>
    <row r="867" spans="1:11" x14ac:dyDescent="0.25">
      <c r="A867" s="127"/>
      <c r="B867" s="735"/>
      <c r="C867" s="127"/>
      <c r="D867" s="128"/>
      <c r="E867" s="127"/>
      <c r="F867" s="1"/>
      <c r="G867" s="127"/>
      <c r="H867" s="128"/>
      <c r="I867" s="126"/>
      <c r="J867" s="126"/>
      <c r="K867" s="126"/>
    </row>
    <row r="868" spans="1:11" x14ac:dyDescent="0.25">
      <c r="A868" s="127"/>
      <c r="B868" s="735"/>
      <c r="C868" s="127"/>
      <c r="D868" s="128"/>
      <c r="E868" s="127"/>
      <c r="F868" s="1"/>
      <c r="G868" s="127"/>
      <c r="H868" s="128"/>
      <c r="I868" s="126"/>
      <c r="J868" s="126"/>
      <c r="K868" s="126"/>
    </row>
    <row r="869" spans="1:11" x14ac:dyDescent="0.25">
      <c r="A869" s="127"/>
      <c r="B869" s="735"/>
      <c r="C869" s="127"/>
      <c r="D869" s="128"/>
      <c r="E869" s="127"/>
      <c r="F869" s="1"/>
      <c r="G869" s="127"/>
      <c r="H869" s="128"/>
      <c r="I869" s="126"/>
      <c r="J869" s="126"/>
      <c r="K869" s="126"/>
    </row>
    <row r="870" spans="1:11" x14ac:dyDescent="0.25">
      <c r="A870" s="127"/>
      <c r="B870" s="735"/>
      <c r="C870" s="127"/>
      <c r="D870" s="128"/>
      <c r="E870" s="127"/>
      <c r="F870" s="1"/>
      <c r="G870" s="127"/>
      <c r="H870" s="128"/>
      <c r="I870" s="126"/>
      <c r="J870" s="126"/>
      <c r="K870" s="126"/>
    </row>
    <row r="871" spans="1:11" x14ac:dyDescent="0.25">
      <c r="A871" s="127"/>
      <c r="B871" s="735"/>
      <c r="C871" s="127"/>
      <c r="D871" s="128"/>
      <c r="E871" s="127"/>
      <c r="F871" s="1"/>
      <c r="G871" s="127"/>
      <c r="H871" s="128"/>
      <c r="I871" s="126"/>
      <c r="J871" s="126"/>
      <c r="K871" s="126"/>
    </row>
    <row r="872" spans="1:11" x14ac:dyDescent="0.25">
      <c r="A872" s="127"/>
      <c r="B872" s="735"/>
      <c r="C872" s="127"/>
      <c r="D872" s="128"/>
      <c r="E872" s="127"/>
      <c r="F872" s="1"/>
      <c r="G872" s="127"/>
      <c r="H872" s="128"/>
      <c r="I872" s="126"/>
      <c r="J872" s="126"/>
      <c r="K872" s="126"/>
    </row>
    <row r="873" spans="1:11" x14ac:dyDescent="0.25">
      <c r="A873" s="127"/>
      <c r="B873" s="735"/>
      <c r="C873" s="127"/>
      <c r="D873" s="128"/>
      <c r="E873" s="127"/>
      <c r="F873" s="1"/>
      <c r="G873" s="127"/>
      <c r="H873" s="128"/>
      <c r="I873" s="126"/>
      <c r="J873" s="126"/>
      <c r="K873" s="126"/>
    </row>
    <row r="874" spans="1:11" x14ac:dyDescent="0.25">
      <c r="A874" s="127"/>
      <c r="B874" s="735"/>
      <c r="C874" s="127"/>
      <c r="D874" s="128"/>
      <c r="E874" s="127"/>
      <c r="F874" s="1"/>
      <c r="G874" s="127"/>
      <c r="H874" s="128"/>
      <c r="I874" s="126"/>
      <c r="J874" s="126"/>
      <c r="K874" s="126"/>
    </row>
    <row r="875" spans="1:11" x14ac:dyDescent="0.25">
      <c r="A875" s="127"/>
      <c r="B875" s="735"/>
      <c r="C875" s="127"/>
      <c r="D875" s="128"/>
      <c r="E875" s="127"/>
      <c r="F875" s="1"/>
      <c r="G875" s="127"/>
      <c r="H875" s="128"/>
      <c r="I875" s="126"/>
      <c r="J875" s="126"/>
      <c r="K875" s="126"/>
    </row>
    <row r="876" spans="1:11" x14ac:dyDescent="0.25">
      <c r="A876" s="127"/>
      <c r="B876" s="735"/>
      <c r="C876" s="127"/>
      <c r="D876" s="128"/>
      <c r="E876" s="127"/>
      <c r="F876" s="1"/>
      <c r="G876" s="127"/>
      <c r="H876" s="128"/>
      <c r="I876" s="126"/>
      <c r="J876" s="126"/>
      <c r="K876" s="126"/>
    </row>
    <row r="877" spans="1:11" x14ac:dyDescent="0.25">
      <c r="A877" s="127"/>
      <c r="B877" s="735"/>
      <c r="C877" s="127"/>
      <c r="D877" s="128"/>
      <c r="E877" s="127"/>
      <c r="F877" s="1"/>
      <c r="G877" s="127"/>
      <c r="H877" s="128"/>
      <c r="I877" s="126"/>
      <c r="J877" s="126"/>
      <c r="K877" s="126"/>
    </row>
    <row r="878" spans="1:11" x14ac:dyDescent="0.25">
      <c r="A878" s="127"/>
      <c r="B878" s="735"/>
      <c r="C878" s="127"/>
      <c r="D878" s="128"/>
      <c r="E878" s="127"/>
      <c r="F878" s="1"/>
      <c r="G878" s="127"/>
      <c r="H878" s="128"/>
      <c r="I878" s="126"/>
      <c r="J878" s="126"/>
      <c r="K878" s="126"/>
    </row>
    <row r="879" spans="1:11" x14ac:dyDescent="0.25">
      <c r="A879" s="127"/>
      <c r="B879" s="735"/>
      <c r="C879" s="127"/>
      <c r="D879" s="128"/>
      <c r="E879" s="127"/>
      <c r="F879" s="1"/>
      <c r="G879" s="127"/>
      <c r="H879" s="128"/>
      <c r="I879" s="126"/>
      <c r="J879" s="126"/>
      <c r="K879" s="126"/>
    </row>
    <row r="880" spans="1:11" x14ac:dyDescent="0.25">
      <c r="A880" s="127"/>
      <c r="B880" s="735"/>
      <c r="C880" s="127"/>
      <c r="D880" s="128"/>
      <c r="E880" s="127"/>
      <c r="F880" s="1"/>
      <c r="G880" s="127"/>
      <c r="H880" s="128"/>
      <c r="I880" s="126"/>
      <c r="J880" s="126"/>
      <c r="K880" s="126"/>
    </row>
    <row r="881" spans="1:11" x14ac:dyDescent="0.25">
      <c r="A881" s="127"/>
      <c r="B881" s="735"/>
      <c r="C881" s="127"/>
      <c r="D881" s="128"/>
      <c r="E881" s="127"/>
      <c r="F881" s="1"/>
      <c r="G881" s="127"/>
      <c r="H881" s="128"/>
      <c r="I881" s="126"/>
      <c r="J881" s="126"/>
      <c r="K881" s="126"/>
    </row>
    <row r="882" spans="1:11" x14ac:dyDescent="0.25">
      <c r="A882" s="127"/>
      <c r="B882" s="735"/>
      <c r="C882" s="127"/>
      <c r="D882" s="128"/>
      <c r="E882" s="127"/>
      <c r="F882" s="1"/>
      <c r="G882" s="127"/>
      <c r="H882" s="128"/>
      <c r="I882" s="126"/>
      <c r="J882" s="126"/>
      <c r="K882" s="126"/>
    </row>
    <row r="883" spans="1:11" x14ac:dyDescent="0.25">
      <c r="A883" s="127"/>
      <c r="B883" s="735"/>
      <c r="C883" s="127"/>
      <c r="D883" s="128"/>
      <c r="E883" s="127"/>
      <c r="F883" s="1"/>
      <c r="G883" s="127"/>
      <c r="H883" s="128"/>
      <c r="I883" s="126"/>
      <c r="J883" s="126"/>
      <c r="K883" s="126"/>
    </row>
    <row r="884" spans="1:11" x14ac:dyDescent="0.25">
      <c r="A884" s="127"/>
      <c r="B884" s="735"/>
      <c r="C884" s="127"/>
      <c r="D884" s="128"/>
      <c r="E884" s="127"/>
      <c r="F884" s="1"/>
      <c r="G884" s="127"/>
      <c r="H884" s="128"/>
      <c r="I884" s="126"/>
      <c r="J884" s="126"/>
      <c r="K884" s="126"/>
    </row>
    <row r="885" spans="1:11" x14ac:dyDescent="0.25">
      <c r="A885" s="127"/>
      <c r="B885" s="735"/>
      <c r="C885" s="127"/>
      <c r="D885" s="128"/>
      <c r="E885" s="127"/>
      <c r="F885" s="1"/>
      <c r="G885" s="127"/>
      <c r="H885" s="128"/>
      <c r="I885" s="126"/>
      <c r="J885" s="126"/>
      <c r="K885" s="126"/>
    </row>
    <row r="886" spans="1:11" x14ac:dyDescent="0.25">
      <c r="A886" s="127"/>
      <c r="B886" s="735"/>
      <c r="C886" s="127"/>
      <c r="D886" s="128"/>
      <c r="E886" s="127"/>
      <c r="F886" s="1"/>
      <c r="G886" s="127"/>
      <c r="H886" s="128"/>
      <c r="I886" s="126"/>
      <c r="J886" s="126"/>
      <c r="K886" s="126"/>
    </row>
    <row r="887" spans="1:11" x14ac:dyDescent="0.25">
      <c r="A887" s="127"/>
      <c r="B887" s="735"/>
      <c r="C887" s="127"/>
      <c r="D887" s="128"/>
      <c r="E887" s="127"/>
      <c r="F887" s="1"/>
      <c r="G887" s="127"/>
      <c r="H887" s="128"/>
      <c r="I887" s="126"/>
      <c r="J887" s="126"/>
      <c r="K887" s="126"/>
    </row>
    <row r="888" spans="1:11" x14ac:dyDescent="0.25">
      <c r="A888" s="127"/>
      <c r="B888" s="735"/>
      <c r="C888" s="127"/>
      <c r="D888" s="128"/>
      <c r="E888" s="127"/>
      <c r="F888" s="1"/>
      <c r="G888" s="127"/>
      <c r="H888" s="128"/>
      <c r="I888" s="126"/>
      <c r="J888" s="126"/>
      <c r="K888" s="126"/>
    </row>
    <row r="889" spans="1:11" x14ac:dyDescent="0.25">
      <c r="A889" s="127"/>
      <c r="B889" s="735"/>
      <c r="C889" s="127"/>
      <c r="D889" s="128"/>
      <c r="E889" s="127"/>
      <c r="F889" s="1"/>
      <c r="G889" s="127"/>
      <c r="H889" s="128"/>
      <c r="I889" s="126"/>
      <c r="J889" s="126"/>
      <c r="K889" s="126"/>
    </row>
    <row r="890" spans="1:11" x14ac:dyDescent="0.25">
      <c r="A890" s="127"/>
      <c r="B890" s="735"/>
      <c r="C890" s="127"/>
      <c r="D890" s="128"/>
      <c r="E890" s="127"/>
      <c r="F890" s="1"/>
      <c r="G890" s="127"/>
      <c r="H890" s="128"/>
      <c r="I890" s="126"/>
      <c r="J890" s="126"/>
      <c r="K890" s="126"/>
    </row>
    <row r="891" spans="1:11" x14ac:dyDescent="0.25">
      <c r="A891" s="127"/>
      <c r="B891" s="735"/>
      <c r="C891" s="127"/>
      <c r="D891" s="128"/>
      <c r="E891" s="127"/>
      <c r="F891" s="1"/>
      <c r="G891" s="127"/>
      <c r="H891" s="128"/>
      <c r="I891" s="126"/>
      <c r="J891" s="126"/>
      <c r="K891" s="126"/>
    </row>
    <row r="892" spans="1:11" x14ac:dyDescent="0.25">
      <c r="A892" s="127"/>
      <c r="B892" s="735"/>
      <c r="C892" s="127"/>
      <c r="D892" s="128"/>
      <c r="E892" s="127"/>
      <c r="F892" s="1"/>
      <c r="G892" s="127"/>
      <c r="H892" s="128"/>
      <c r="I892" s="126"/>
      <c r="J892" s="126"/>
      <c r="K892" s="126"/>
    </row>
    <row r="893" spans="1:11" x14ac:dyDescent="0.25">
      <c r="A893" s="127"/>
      <c r="B893" s="735"/>
      <c r="C893" s="127"/>
      <c r="D893" s="128"/>
      <c r="E893" s="127"/>
      <c r="F893" s="1"/>
      <c r="G893" s="127"/>
      <c r="H893" s="128"/>
      <c r="I893" s="126"/>
      <c r="J893" s="126"/>
      <c r="K893" s="126"/>
    </row>
    <row r="894" spans="1:11" x14ac:dyDescent="0.25">
      <c r="A894" s="127"/>
      <c r="B894" s="735"/>
      <c r="C894" s="127"/>
      <c r="D894" s="128"/>
      <c r="E894" s="127"/>
      <c r="F894" s="1"/>
      <c r="G894" s="127"/>
      <c r="H894" s="128"/>
      <c r="I894" s="126"/>
      <c r="J894" s="126"/>
      <c r="K894" s="126"/>
    </row>
    <row r="895" spans="1:11" x14ac:dyDescent="0.25">
      <c r="A895" s="127"/>
      <c r="B895" s="735"/>
      <c r="C895" s="127"/>
      <c r="D895" s="128"/>
      <c r="E895" s="127"/>
      <c r="F895" s="1"/>
      <c r="G895" s="127"/>
      <c r="H895" s="128"/>
      <c r="I895" s="126"/>
      <c r="J895" s="126"/>
      <c r="K895" s="126"/>
    </row>
    <row r="896" spans="1:11" x14ac:dyDescent="0.25">
      <c r="A896" s="127"/>
      <c r="B896" s="735"/>
      <c r="C896" s="127"/>
      <c r="D896" s="128"/>
      <c r="E896" s="127"/>
      <c r="F896" s="1"/>
      <c r="G896" s="127"/>
      <c r="H896" s="128"/>
      <c r="I896" s="126"/>
      <c r="J896" s="126"/>
      <c r="K896" s="126"/>
    </row>
    <row r="897" spans="1:11" x14ac:dyDescent="0.25">
      <c r="A897" s="127"/>
      <c r="B897" s="735"/>
      <c r="C897" s="127"/>
      <c r="D897" s="128"/>
      <c r="E897" s="127"/>
      <c r="F897" s="1"/>
      <c r="G897" s="127"/>
      <c r="H897" s="128"/>
      <c r="I897" s="126"/>
      <c r="J897" s="126"/>
      <c r="K897" s="126"/>
    </row>
    <row r="898" spans="1:11" x14ac:dyDescent="0.25">
      <c r="A898" s="127"/>
      <c r="B898" s="735"/>
      <c r="C898" s="127"/>
      <c r="D898" s="128"/>
      <c r="E898" s="127"/>
      <c r="F898" s="1"/>
      <c r="G898" s="127"/>
      <c r="H898" s="128"/>
      <c r="I898" s="126"/>
      <c r="J898" s="126"/>
      <c r="K898" s="126"/>
    </row>
    <row r="899" spans="1:11" x14ac:dyDescent="0.25">
      <c r="A899" s="127"/>
      <c r="B899" s="735"/>
      <c r="C899" s="127"/>
      <c r="D899" s="128"/>
      <c r="E899" s="127"/>
      <c r="F899" s="1"/>
      <c r="G899" s="127"/>
      <c r="H899" s="128"/>
      <c r="I899" s="126"/>
      <c r="J899" s="126"/>
      <c r="K899" s="126"/>
    </row>
    <row r="900" spans="1:11" x14ac:dyDescent="0.25">
      <c r="A900" s="127"/>
      <c r="B900" s="735"/>
      <c r="C900" s="127"/>
      <c r="D900" s="128"/>
      <c r="E900" s="127"/>
      <c r="F900" s="1"/>
      <c r="G900" s="127"/>
      <c r="H900" s="128"/>
      <c r="I900" s="126"/>
      <c r="J900" s="126"/>
      <c r="K900" s="126"/>
    </row>
    <row r="901" spans="1:11" x14ac:dyDescent="0.25">
      <c r="A901" s="127"/>
      <c r="B901" s="735"/>
      <c r="C901" s="127"/>
      <c r="D901" s="128"/>
      <c r="E901" s="127"/>
      <c r="F901" s="1"/>
      <c r="G901" s="127"/>
      <c r="H901" s="128"/>
      <c r="I901" s="126"/>
      <c r="J901" s="126"/>
      <c r="K901" s="126"/>
    </row>
    <row r="902" spans="1:11" x14ac:dyDescent="0.25">
      <c r="A902" s="127"/>
      <c r="B902" s="735"/>
      <c r="C902" s="127"/>
      <c r="D902" s="128"/>
      <c r="E902" s="127"/>
      <c r="F902" s="1"/>
      <c r="G902" s="127"/>
      <c r="H902" s="128"/>
      <c r="I902" s="126"/>
      <c r="J902" s="126"/>
      <c r="K902" s="126"/>
    </row>
    <row r="903" spans="1:11" x14ac:dyDescent="0.25">
      <c r="A903" s="127"/>
      <c r="B903" s="735"/>
      <c r="C903" s="127"/>
      <c r="D903" s="128"/>
      <c r="E903" s="127"/>
      <c r="F903" s="1"/>
      <c r="G903" s="127"/>
      <c r="H903" s="128"/>
      <c r="I903" s="126"/>
      <c r="J903" s="126"/>
      <c r="K903" s="126"/>
    </row>
    <row r="904" spans="1:11" x14ac:dyDescent="0.25">
      <c r="A904" s="127"/>
      <c r="B904" s="735"/>
      <c r="C904" s="127"/>
      <c r="D904" s="128"/>
      <c r="E904" s="127"/>
      <c r="F904" s="1"/>
      <c r="G904" s="127"/>
      <c r="H904" s="128"/>
      <c r="I904" s="126"/>
      <c r="J904" s="126"/>
      <c r="K904" s="126"/>
    </row>
    <row r="905" spans="1:11" x14ac:dyDescent="0.25">
      <c r="A905" s="127"/>
      <c r="B905" s="735"/>
      <c r="C905" s="127"/>
      <c r="D905" s="128"/>
      <c r="E905" s="127"/>
      <c r="F905" s="1"/>
      <c r="G905" s="127"/>
      <c r="H905" s="128"/>
      <c r="I905" s="126"/>
      <c r="J905" s="126"/>
      <c r="K905" s="126"/>
    </row>
    <row r="906" spans="1:11" x14ac:dyDescent="0.25">
      <c r="A906" s="127"/>
      <c r="B906" s="735"/>
      <c r="C906" s="127"/>
      <c r="D906" s="128"/>
      <c r="E906" s="127"/>
      <c r="F906" s="1"/>
      <c r="G906" s="127"/>
      <c r="H906" s="128"/>
      <c r="I906" s="126"/>
      <c r="J906" s="126"/>
      <c r="K906" s="126"/>
    </row>
    <row r="907" spans="1:11" x14ac:dyDescent="0.25">
      <c r="A907" s="127"/>
      <c r="B907" s="735"/>
      <c r="C907" s="127"/>
      <c r="D907" s="128"/>
      <c r="E907" s="127"/>
      <c r="F907" s="1"/>
      <c r="G907" s="127"/>
      <c r="H907" s="128"/>
      <c r="I907" s="126"/>
      <c r="J907" s="126"/>
      <c r="K907" s="126"/>
    </row>
    <row r="908" spans="1:11" x14ac:dyDescent="0.25">
      <c r="A908" s="127"/>
      <c r="B908" s="735"/>
      <c r="C908" s="127"/>
      <c r="D908" s="128"/>
      <c r="E908" s="127"/>
      <c r="F908" s="1"/>
      <c r="G908" s="127"/>
      <c r="H908" s="128"/>
      <c r="I908" s="126"/>
      <c r="J908" s="126"/>
      <c r="K908" s="126"/>
    </row>
    <row r="909" spans="1:11" x14ac:dyDescent="0.25">
      <c r="A909" s="127"/>
      <c r="B909" s="735"/>
      <c r="C909" s="127"/>
      <c r="D909" s="128"/>
      <c r="E909" s="127"/>
      <c r="F909" s="1"/>
      <c r="G909" s="127"/>
      <c r="H909" s="128"/>
      <c r="I909" s="126"/>
      <c r="J909" s="126"/>
      <c r="K909" s="126"/>
    </row>
    <row r="910" spans="1:11" x14ac:dyDescent="0.25">
      <c r="A910" s="127"/>
      <c r="B910" s="735"/>
      <c r="C910" s="127"/>
      <c r="D910" s="128"/>
      <c r="E910" s="127"/>
      <c r="F910" s="1"/>
      <c r="G910" s="127"/>
      <c r="H910" s="128"/>
      <c r="I910" s="126"/>
      <c r="J910" s="126"/>
      <c r="K910" s="126"/>
    </row>
    <row r="911" spans="1:11" x14ac:dyDescent="0.25">
      <c r="A911" s="127"/>
      <c r="B911" s="735"/>
      <c r="C911" s="127"/>
      <c r="D911" s="128"/>
      <c r="E911" s="127"/>
      <c r="F911" s="1"/>
      <c r="G911" s="127"/>
      <c r="H911" s="128"/>
      <c r="I911" s="126"/>
      <c r="J911" s="126"/>
      <c r="K911" s="126"/>
    </row>
    <row r="912" spans="1:11" x14ac:dyDescent="0.25">
      <c r="A912" s="127"/>
      <c r="B912" s="735"/>
      <c r="C912" s="127"/>
      <c r="D912" s="128"/>
      <c r="E912" s="127"/>
      <c r="F912" s="1"/>
      <c r="G912" s="127"/>
      <c r="H912" s="128"/>
      <c r="I912" s="126"/>
      <c r="J912" s="126"/>
      <c r="K912" s="126"/>
    </row>
    <row r="913" spans="1:11" x14ac:dyDescent="0.25">
      <c r="A913" s="127"/>
      <c r="B913" s="735"/>
      <c r="C913" s="127"/>
      <c r="D913" s="128"/>
      <c r="E913" s="127"/>
      <c r="F913" s="1"/>
      <c r="G913" s="127"/>
      <c r="H913" s="128"/>
      <c r="I913" s="126"/>
      <c r="J913" s="126"/>
      <c r="K913" s="126"/>
    </row>
    <row r="914" spans="1:11" x14ac:dyDescent="0.25">
      <c r="A914" s="127"/>
      <c r="B914" s="735"/>
      <c r="C914" s="127"/>
      <c r="D914" s="128"/>
      <c r="E914" s="127"/>
      <c r="F914" s="1"/>
      <c r="G914" s="127"/>
      <c r="H914" s="128"/>
      <c r="I914" s="126"/>
      <c r="J914" s="126"/>
      <c r="K914" s="126"/>
    </row>
    <row r="915" spans="1:11" x14ac:dyDescent="0.25">
      <c r="A915" s="127"/>
      <c r="B915" s="735"/>
      <c r="C915" s="127"/>
      <c r="D915" s="128"/>
      <c r="E915" s="127"/>
      <c r="F915" s="1"/>
      <c r="G915" s="127"/>
      <c r="H915" s="128"/>
      <c r="I915" s="126"/>
      <c r="J915" s="126"/>
      <c r="K915" s="126"/>
    </row>
    <row r="916" spans="1:11" x14ac:dyDescent="0.25">
      <c r="A916" s="127"/>
      <c r="B916" s="735"/>
      <c r="C916" s="127"/>
      <c r="D916" s="128"/>
      <c r="E916" s="127"/>
      <c r="F916" s="1"/>
      <c r="G916" s="127"/>
      <c r="H916" s="128"/>
      <c r="I916" s="126"/>
      <c r="J916" s="126"/>
      <c r="K916" s="126"/>
    </row>
    <row r="917" spans="1:11" x14ac:dyDescent="0.25">
      <c r="A917" s="127"/>
      <c r="B917" s="735"/>
      <c r="C917" s="127"/>
      <c r="D917" s="128"/>
      <c r="E917" s="127"/>
      <c r="F917" s="1"/>
      <c r="G917" s="127"/>
      <c r="H917" s="128"/>
      <c r="I917" s="126"/>
      <c r="J917" s="126"/>
      <c r="K917" s="126"/>
    </row>
    <row r="918" spans="1:11" x14ac:dyDescent="0.25">
      <c r="A918" s="127"/>
      <c r="B918" s="735"/>
      <c r="C918" s="127"/>
      <c r="D918" s="128"/>
      <c r="E918" s="127"/>
      <c r="F918" s="1"/>
      <c r="G918" s="127"/>
      <c r="H918" s="128"/>
      <c r="I918" s="126"/>
      <c r="J918" s="126"/>
      <c r="K918" s="126"/>
    </row>
    <row r="919" spans="1:11" x14ac:dyDescent="0.25">
      <c r="A919" s="127"/>
      <c r="B919" s="735"/>
      <c r="C919" s="127"/>
      <c r="D919" s="128"/>
      <c r="E919" s="127"/>
      <c r="F919" s="1"/>
      <c r="G919" s="127"/>
      <c r="H919" s="128"/>
      <c r="I919" s="126"/>
      <c r="J919" s="126"/>
      <c r="K919" s="126"/>
    </row>
    <row r="920" spans="1:11" x14ac:dyDescent="0.25">
      <c r="A920" s="127"/>
      <c r="B920" s="735"/>
      <c r="C920" s="127"/>
      <c r="D920" s="128"/>
      <c r="E920" s="127"/>
      <c r="F920" s="1"/>
      <c r="G920" s="127"/>
      <c r="H920" s="128"/>
      <c r="I920" s="126"/>
      <c r="J920" s="126"/>
      <c r="K920" s="126"/>
    </row>
    <row r="921" spans="1:11" x14ac:dyDescent="0.25">
      <c r="A921" s="127"/>
      <c r="B921" s="735"/>
      <c r="C921" s="127"/>
      <c r="D921" s="128"/>
      <c r="E921" s="127"/>
      <c r="F921" s="1"/>
      <c r="G921" s="127"/>
      <c r="H921" s="128"/>
      <c r="I921" s="126"/>
      <c r="J921" s="126"/>
      <c r="K921" s="126"/>
    </row>
    <row r="922" spans="1:11" x14ac:dyDescent="0.25">
      <c r="A922" s="127"/>
      <c r="B922" s="735"/>
      <c r="C922" s="127"/>
      <c r="D922" s="128"/>
      <c r="E922" s="127"/>
      <c r="F922" s="1"/>
      <c r="G922" s="127"/>
      <c r="H922" s="128"/>
      <c r="I922" s="126"/>
      <c r="J922" s="126"/>
      <c r="K922" s="126"/>
    </row>
    <row r="923" spans="1:11" x14ac:dyDescent="0.25">
      <c r="A923" s="127"/>
      <c r="B923" s="735"/>
      <c r="C923" s="127"/>
      <c r="D923" s="128"/>
      <c r="E923" s="127"/>
      <c r="F923" s="1"/>
      <c r="G923" s="127"/>
      <c r="H923" s="128"/>
      <c r="I923" s="126"/>
      <c r="J923" s="126"/>
      <c r="K923" s="126"/>
    </row>
    <row r="924" spans="1:11" x14ac:dyDescent="0.25">
      <c r="A924" s="127"/>
      <c r="B924" s="735"/>
      <c r="C924" s="127"/>
      <c r="D924" s="128"/>
      <c r="E924" s="127"/>
      <c r="F924" s="1"/>
      <c r="G924" s="127"/>
      <c r="H924" s="128"/>
      <c r="I924" s="126"/>
      <c r="J924" s="126"/>
      <c r="K924" s="126"/>
    </row>
    <row r="925" spans="1:11" x14ac:dyDescent="0.25">
      <c r="A925" s="127"/>
      <c r="B925" s="735"/>
      <c r="C925" s="127"/>
      <c r="D925" s="128"/>
      <c r="E925" s="127"/>
      <c r="F925" s="1"/>
      <c r="G925" s="127"/>
      <c r="H925" s="128"/>
      <c r="I925" s="126"/>
      <c r="J925" s="126"/>
      <c r="K925" s="126"/>
    </row>
    <row r="926" spans="1:11" x14ac:dyDescent="0.25">
      <c r="A926" s="127"/>
      <c r="B926" s="735"/>
      <c r="C926" s="127"/>
      <c r="D926" s="128"/>
      <c r="E926" s="127"/>
      <c r="F926" s="1"/>
      <c r="G926" s="127"/>
      <c r="H926" s="128"/>
      <c r="I926" s="126"/>
      <c r="J926" s="126"/>
      <c r="K926" s="126"/>
    </row>
    <row r="927" spans="1:11" x14ac:dyDescent="0.25">
      <c r="A927" s="127"/>
      <c r="B927" s="735"/>
      <c r="C927" s="127"/>
      <c r="D927" s="128"/>
      <c r="E927" s="127"/>
      <c r="F927" s="1"/>
      <c r="G927" s="127"/>
      <c r="H927" s="128"/>
      <c r="I927" s="126"/>
      <c r="J927" s="126"/>
      <c r="K927" s="126"/>
    </row>
    <row r="928" spans="1:11" x14ac:dyDescent="0.25">
      <c r="A928" s="127"/>
      <c r="B928" s="735"/>
      <c r="C928" s="127"/>
      <c r="D928" s="128"/>
      <c r="E928" s="127"/>
      <c r="F928" s="1"/>
      <c r="G928" s="127"/>
      <c r="H928" s="128"/>
      <c r="I928" s="126"/>
      <c r="J928" s="126"/>
      <c r="K928" s="126"/>
    </row>
    <row r="929" spans="1:11" x14ac:dyDescent="0.25">
      <c r="A929" s="127"/>
      <c r="B929" s="735"/>
      <c r="C929" s="127"/>
      <c r="D929" s="128"/>
      <c r="E929" s="127"/>
      <c r="F929" s="1"/>
      <c r="G929" s="127"/>
      <c r="H929" s="128"/>
      <c r="I929" s="126"/>
      <c r="J929" s="126"/>
      <c r="K929" s="126"/>
    </row>
    <row r="930" spans="1:11" x14ac:dyDescent="0.25">
      <c r="A930" s="127"/>
      <c r="B930" s="735"/>
      <c r="C930" s="127"/>
      <c r="D930" s="128"/>
      <c r="E930" s="127"/>
      <c r="F930" s="1"/>
      <c r="G930" s="127"/>
      <c r="H930" s="128"/>
      <c r="I930" s="126"/>
      <c r="J930" s="126"/>
      <c r="K930" s="126"/>
    </row>
    <row r="931" spans="1:11" x14ac:dyDescent="0.25">
      <c r="A931" s="127"/>
      <c r="B931" s="735"/>
      <c r="C931" s="127"/>
      <c r="D931" s="128"/>
      <c r="E931" s="127"/>
      <c r="F931" s="1"/>
      <c r="G931" s="127"/>
      <c r="H931" s="128"/>
      <c r="I931" s="126"/>
      <c r="J931" s="126"/>
      <c r="K931" s="126"/>
    </row>
    <row r="932" spans="1:11" x14ac:dyDescent="0.25">
      <c r="A932" s="127"/>
      <c r="B932" s="735"/>
      <c r="C932" s="127"/>
      <c r="D932" s="128"/>
      <c r="E932" s="127"/>
      <c r="F932" s="1"/>
      <c r="G932" s="127"/>
      <c r="H932" s="128"/>
      <c r="I932" s="126"/>
      <c r="J932" s="126"/>
      <c r="K932" s="126"/>
    </row>
    <row r="933" spans="1:11" x14ac:dyDescent="0.25">
      <c r="A933" s="127"/>
      <c r="B933" s="735"/>
      <c r="C933" s="127"/>
      <c r="D933" s="128"/>
      <c r="E933" s="127"/>
      <c r="F933" s="1"/>
      <c r="G933" s="127"/>
      <c r="H933" s="128"/>
      <c r="I933" s="126"/>
      <c r="J933" s="126"/>
      <c r="K933" s="126"/>
    </row>
    <row r="934" spans="1:11" x14ac:dyDescent="0.25">
      <c r="A934" s="127"/>
      <c r="B934" s="735"/>
      <c r="C934" s="127"/>
      <c r="D934" s="128"/>
      <c r="E934" s="127"/>
      <c r="F934" s="1"/>
      <c r="G934" s="127"/>
      <c r="H934" s="128"/>
      <c r="I934" s="126"/>
      <c r="J934" s="126"/>
      <c r="K934" s="126"/>
    </row>
    <row r="935" spans="1:11" x14ac:dyDescent="0.25">
      <c r="A935" s="127"/>
      <c r="B935" s="735"/>
      <c r="C935" s="127"/>
      <c r="D935" s="128"/>
      <c r="E935" s="127"/>
      <c r="F935" s="1"/>
      <c r="G935" s="127"/>
      <c r="H935" s="128"/>
      <c r="I935" s="126"/>
      <c r="J935" s="126"/>
      <c r="K935" s="126"/>
    </row>
    <row r="936" spans="1:11" x14ac:dyDescent="0.25">
      <c r="A936" s="127"/>
      <c r="B936" s="735"/>
      <c r="C936" s="127"/>
      <c r="D936" s="128"/>
      <c r="E936" s="127"/>
      <c r="F936" s="1"/>
      <c r="G936" s="127"/>
      <c r="H936" s="128"/>
      <c r="I936" s="126"/>
      <c r="J936" s="126"/>
      <c r="K936" s="126"/>
    </row>
    <row r="937" spans="1:11" x14ac:dyDescent="0.25">
      <c r="A937" s="127"/>
      <c r="B937" s="735"/>
      <c r="C937" s="127"/>
      <c r="D937" s="128"/>
      <c r="E937" s="127"/>
      <c r="F937" s="1"/>
      <c r="G937" s="127"/>
      <c r="H937" s="128"/>
      <c r="I937" s="126"/>
      <c r="J937" s="126"/>
      <c r="K937" s="126"/>
    </row>
    <row r="938" spans="1:11" x14ac:dyDescent="0.25">
      <c r="A938" s="127"/>
      <c r="B938" s="735"/>
      <c r="C938" s="127"/>
      <c r="D938" s="128"/>
      <c r="E938" s="127"/>
      <c r="F938" s="1"/>
      <c r="G938" s="127"/>
      <c r="H938" s="128"/>
      <c r="I938" s="126"/>
      <c r="J938" s="126"/>
      <c r="K938" s="126"/>
    </row>
    <row r="939" spans="1:11" x14ac:dyDescent="0.25">
      <c r="A939" s="127"/>
      <c r="B939" s="735"/>
      <c r="C939" s="127"/>
      <c r="D939" s="128"/>
      <c r="E939" s="127"/>
      <c r="F939" s="1"/>
      <c r="G939" s="127"/>
      <c r="H939" s="128"/>
      <c r="I939" s="126"/>
      <c r="J939" s="126"/>
      <c r="K939" s="126"/>
    </row>
    <row r="940" spans="1:11" x14ac:dyDescent="0.25">
      <c r="A940" s="127"/>
      <c r="B940" s="735"/>
      <c r="C940" s="127"/>
      <c r="D940" s="128"/>
      <c r="E940" s="127"/>
      <c r="F940" s="1"/>
      <c r="G940" s="127"/>
      <c r="H940" s="128"/>
      <c r="I940" s="126"/>
      <c r="J940" s="126"/>
      <c r="K940" s="126"/>
    </row>
    <row r="941" spans="1:11" x14ac:dyDescent="0.25">
      <c r="A941" s="127"/>
      <c r="B941" s="735"/>
      <c r="C941" s="127"/>
      <c r="D941" s="128"/>
      <c r="E941" s="127"/>
      <c r="F941" s="1"/>
      <c r="G941" s="127"/>
      <c r="H941" s="128"/>
      <c r="I941" s="126"/>
      <c r="J941" s="126"/>
      <c r="K941" s="126"/>
    </row>
    <row r="942" spans="1:11" x14ac:dyDescent="0.25">
      <c r="A942" s="127"/>
      <c r="B942" s="735"/>
      <c r="C942" s="127"/>
      <c r="D942" s="128"/>
      <c r="E942" s="127"/>
      <c r="F942" s="1"/>
      <c r="G942" s="127"/>
      <c r="H942" s="128"/>
      <c r="I942" s="126"/>
      <c r="J942" s="126"/>
      <c r="K942" s="126"/>
    </row>
    <row r="943" spans="1:11" x14ac:dyDescent="0.25">
      <c r="A943" s="127"/>
      <c r="B943" s="735"/>
      <c r="C943" s="127"/>
      <c r="D943" s="128"/>
      <c r="E943" s="127"/>
      <c r="F943" s="1"/>
      <c r="G943" s="127"/>
      <c r="H943" s="128"/>
      <c r="I943" s="126"/>
      <c r="J943" s="126"/>
      <c r="K943" s="126"/>
    </row>
    <row r="944" spans="1:11" x14ac:dyDescent="0.25">
      <c r="A944" s="127"/>
      <c r="B944" s="735"/>
      <c r="C944" s="127"/>
      <c r="D944" s="128"/>
      <c r="E944" s="127"/>
      <c r="F944" s="1"/>
      <c r="G944" s="127"/>
      <c r="H944" s="128"/>
      <c r="I944" s="126"/>
      <c r="J944" s="126"/>
      <c r="K944" s="126"/>
    </row>
    <row r="945" spans="1:11" x14ac:dyDescent="0.25">
      <c r="A945" s="127"/>
      <c r="B945" s="735"/>
      <c r="C945" s="127"/>
      <c r="D945" s="128"/>
      <c r="E945" s="127"/>
      <c r="F945" s="1"/>
      <c r="G945" s="127"/>
      <c r="H945" s="128"/>
      <c r="I945" s="126"/>
      <c r="J945" s="126"/>
      <c r="K945" s="126"/>
    </row>
    <row r="946" spans="1:11" x14ac:dyDescent="0.25">
      <c r="A946" s="127"/>
      <c r="B946" s="735"/>
      <c r="C946" s="127"/>
      <c r="D946" s="128"/>
      <c r="E946" s="127"/>
      <c r="F946" s="1"/>
      <c r="G946" s="127"/>
      <c r="H946" s="128"/>
      <c r="I946" s="126"/>
      <c r="J946" s="126"/>
      <c r="K946" s="126"/>
    </row>
    <row r="947" spans="1:11" x14ac:dyDescent="0.25">
      <c r="A947" s="127"/>
      <c r="B947" s="735"/>
      <c r="C947" s="127"/>
      <c r="D947" s="128"/>
      <c r="E947" s="127"/>
      <c r="F947" s="1"/>
      <c r="G947" s="127"/>
      <c r="H947" s="128"/>
      <c r="I947" s="126"/>
      <c r="J947" s="126"/>
      <c r="K947" s="126"/>
    </row>
    <row r="948" spans="1:11" x14ac:dyDescent="0.25">
      <c r="A948" s="127"/>
      <c r="B948" s="735"/>
      <c r="C948" s="127"/>
      <c r="D948" s="128"/>
      <c r="E948" s="127"/>
      <c r="F948" s="1"/>
      <c r="G948" s="127"/>
      <c r="H948" s="128"/>
      <c r="I948" s="126"/>
      <c r="J948" s="126"/>
      <c r="K948" s="126"/>
    </row>
    <row r="949" spans="1:11" x14ac:dyDescent="0.25">
      <c r="A949" s="127"/>
      <c r="B949" s="735"/>
      <c r="C949" s="127"/>
      <c r="D949" s="128"/>
      <c r="E949" s="127"/>
      <c r="F949" s="1"/>
      <c r="G949" s="127"/>
      <c r="H949" s="128"/>
      <c r="I949" s="126"/>
      <c r="J949" s="126"/>
      <c r="K949" s="126"/>
    </row>
    <row r="950" spans="1:11" x14ac:dyDescent="0.25">
      <c r="A950" s="127"/>
      <c r="B950" s="735"/>
      <c r="C950" s="127"/>
      <c r="D950" s="128"/>
      <c r="E950" s="127"/>
      <c r="F950" s="1"/>
      <c r="G950" s="127"/>
      <c r="H950" s="128"/>
      <c r="I950" s="126"/>
      <c r="J950" s="126"/>
      <c r="K950" s="126"/>
    </row>
    <row r="951" spans="1:11" x14ac:dyDescent="0.25">
      <c r="A951" s="127"/>
      <c r="B951" s="735"/>
      <c r="C951" s="127"/>
      <c r="D951" s="128"/>
      <c r="E951" s="127"/>
      <c r="F951" s="1"/>
      <c r="G951" s="127"/>
      <c r="H951" s="128"/>
      <c r="I951" s="126"/>
      <c r="J951" s="126"/>
      <c r="K951" s="126"/>
    </row>
    <row r="952" spans="1:11" x14ac:dyDescent="0.25">
      <c r="A952" s="127"/>
      <c r="B952" s="735"/>
      <c r="C952" s="127"/>
      <c r="D952" s="128"/>
      <c r="E952" s="127"/>
      <c r="F952" s="1"/>
      <c r="G952" s="127"/>
      <c r="H952" s="128"/>
      <c r="I952" s="126"/>
      <c r="J952" s="126"/>
      <c r="K952" s="126"/>
    </row>
    <row r="953" spans="1:11" x14ac:dyDescent="0.25">
      <c r="A953" s="127"/>
      <c r="B953" s="735"/>
      <c r="C953" s="127"/>
      <c r="D953" s="128"/>
      <c r="E953" s="127"/>
      <c r="F953" s="1"/>
      <c r="G953" s="127"/>
      <c r="H953" s="128"/>
      <c r="I953" s="126"/>
      <c r="J953" s="126"/>
      <c r="K953" s="126"/>
    </row>
    <row r="954" spans="1:11" x14ac:dyDescent="0.25">
      <c r="A954" s="127"/>
      <c r="B954" s="735"/>
      <c r="C954" s="127"/>
      <c r="D954" s="128"/>
      <c r="E954" s="127"/>
      <c r="F954" s="1"/>
      <c r="G954" s="127"/>
      <c r="H954" s="128"/>
      <c r="I954" s="126"/>
      <c r="J954" s="126"/>
      <c r="K954" s="126"/>
    </row>
    <row r="955" spans="1:11" x14ac:dyDescent="0.25">
      <c r="A955" s="127"/>
      <c r="B955" s="735"/>
      <c r="C955" s="127"/>
      <c r="D955" s="128"/>
      <c r="E955" s="127"/>
      <c r="F955" s="1"/>
      <c r="G955" s="127"/>
      <c r="H955" s="128"/>
      <c r="I955" s="126"/>
      <c r="J955" s="126"/>
      <c r="K955" s="126"/>
    </row>
    <row r="956" spans="1:11" x14ac:dyDescent="0.25">
      <c r="A956" s="127"/>
      <c r="B956" s="735"/>
      <c r="C956" s="127"/>
      <c r="D956" s="128"/>
      <c r="E956" s="127"/>
      <c r="F956" s="1"/>
      <c r="G956" s="127"/>
      <c r="H956" s="128"/>
      <c r="I956" s="126"/>
      <c r="J956" s="126"/>
      <c r="K956" s="126"/>
    </row>
    <row r="957" spans="1:11" x14ac:dyDescent="0.25">
      <c r="A957" s="127"/>
      <c r="B957" s="735"/>
      <c r="C957" s="127"/>
      <c r="D957" s="128"/>
      <c r="E957" s="127"/>
      <c r="F957" s="1"/>
      <c r="G957" s="127"/>
      <c r="H957" s="128"/>
      <c r="I957" s="126"/>
      <c r="J957" s="126"/>
      <c r="K957" s="126"/>
    </row>
    <row r="958" spans="1:11" x14ac:dyDescent="0.25">
      <c r="A958" s="127"/>
      <c r="B958" s="735"/>
      <c r="C958" s="127"/>
      <c r="D958" s="128"/>
      <c r="E958" s="127"/>
      <c r="F958" s="1"/>
      <c r="G958" s="127"/>
      <c r="H958" s="128"/>
      <c r="I958" s="126"/>
      <c r="J958" s="126"/>
      <c r="K958" s="126"/>
    </row>
    <row r="959" spans="1:11" x14ac:dyDescent="0.25">
      <c r="A959" s="127"/>
      <c r="B959" s="735"/>
      <c r="C959" s="127"/>
      <c r="D959" s="128"/>
      <c r="E959" s="127"/>
      <c r="F959" s="1"/>
      <c r="G959" s="127"/>
      <c r="H959" s="128"/>
      <c r="I959" s="126"/>
      <c r="J959" s="126"/>
      <c r="K959" s="126"/>
    </row>
    <row r="960" spans="1:11" x14ac:dyDescent="0.25">
      <c r="A960" s="127"/>
      <c r="B960" s="735"/>
      <c r="C960" s="127"/>
      <c r="D960" s="128"/>
      <c r="E960" s="127"/>
      <c r="F960" s="1"/>
      <c r="G960" s="127"/>
      <c r="H960" s="128"/>
      <c r="I960" s="126"/>
      <c r="J960" s="126"/>
      <c r="K960" s="126"/>
    </row>
    <row r="961" spans="1:11" x14ac:dyDescent="0.25">
      <c r="A961" s="127"/>
      <c r="B961" s="735"/>
      <c r="C961" s="127"/>
      <c r="D961" s="128"/>
      <c r="E961" s="127"/>
      <c r="F961" s="1"/>
      <c r="G961" s="127"/>
      <c r="H961" s="128"/>
      <c r="I961" s="126"/>
      <c r="J961" s="126"/>
      <c r="K961" s="126"/>
    </row>
    <row r="962" spans="1:11" x14ac:dyDescent="0.25">
      <c r="A962" s="127"/>
      <c r="B962" s="735"/>
      <c r="C962" s="127"/>
      <c r="D962" s="128"/>
      <c r="E962" s="127"/>
      <c r="F962" s="1"/>
      <c r="G962" s="127"/>
      <c r="H962" s="128"/>
      <c r="I962" s="126"/>
      <c r="J962" s="126"/>
      <c r="K962" s="126"/>
    </row>
    <row r="963" spans="1:11" x14ac:dyDescent="0.25">
      <c r="A963" s="127"/>
      <c r="B963" s="735"/>
      <c r="C963" s="127"/>
      <c r="D963" s="128"/>
      <c r="E963" s="127"/>
      <c r="F963" s="1"/>
      <c r="G963" s="127"/>
      <c r="H963" s="128"/>
      <c r="I963" s="126"/>
      <c r="J963" s="126"/>
      <c r="K963" s="126"/>
    </row>
    <row r="964" spans="1:11" x14ac:dyDescent="0.25">
      <c r="A964" s="127"/>
      <c r="B964" s="735"/>
      <c r="C964" s="127"/>
      <c r="D964" s="128"/>
      <c r="E964" s="127"/>
      <c r="F964" s="1"/>
      <c r="G964" s="127"/>
      <c r="H964" s="128"/>
      <c r="I964" s="126"/>
      <c r="J964" s="126"/>
      <c r="K964" s="126"/>
    </row>
    <row r="965" spans="1:11" x14ac:dyDescent="0.25">
      <c r="A965" s="127"/>
      <c r="B965" s="735"/>
      <c r="C965" s="127"/>
      <c r="D965" s="128"/>
      <c r="E965" s="127"/>
      <c r="F965" s="1"/>
      <c r="G965" s="127"/>
      <c r="H965" s="128"/>
      <c r="I965" s="126"/>
      <c r="J965" s="126"/>
      <c r="K965" s="126"/>
    </row>
    <row r="966" spans="1:11" x14ac:dyDescent="0.25">
      <c r="A966" s="127"/>
      <c r="B966" s="735"/>
      <c r="C966" s="127"/>
      <c r="D966" s="128"/>
      <c r="E966" s="127"/>
      <c r="F966" s="1"/>
      <c r="G966" s="127"/>
      <c r="H966" s="128"/>
      <c r="I966" s="126"/>
      <c r="J966" s="126"/>
      <c r="K966" s="126"/>
    </row>
    <row r="967" spans="1:11" x14ac:dyDescent="0.25">
      <c r="A967" s="127"/>
      <c r="B967" s="735"/>
      <c r="C967" s="127"/>
      <c r="D967" s="128"/>
      <c r="E967" s="127"/>
      <c r="F967" s="1"/>
      <c r="G967" s="127"/>
      <c r="H967" s="128"/>
      <c r="I967" s="126"/>
      <c r="J967" s="126"/>
      <c r="K967" s="126"/>
    </row>
    <row r="968" spans="1:11" x14ac:dyDescent="0.25">
      <c r="A968" s="127"/>
      <c r="B968" s="735"/>
      <c r="C968" s="127"/>
      <c r="D968" s="128"/>
      <c r="E968" s="127"/>
      <c r="F968" s="1"/>
      <c r="G968" s="127"/>
      <c r="H968" s="128"/>
      <c r="I968" s="126"/>
      <c r="J968" s="126"/>
      <c r="K968" s="126"/>
    </row>
    <row r="969" spans="1:11" x14ac:dyDescent="0.25">
      <c r="A969" s="127"/>
      <c r="B969" s="735"/>
      <c r="C969" s="127"/>
      <c r="D969" s="128"/>
      <c r="E969" s="127"/>
      <c r="F969" s="1"/>
      <c r="G969" s="127"/>
      <c r="H969" s="128"/>
      <c r="I969" s="126"/>
      <c r="J969" s="126"/>
      <c r="K969" s="126"/>
    </row>
    <row r="970" spans="1:11" x14ac:dyDescent="0.25">
      <c r="A970" s="127"/>
      <c r="B970" s="735"/>
      <c r="C970" s="127"/>
      <c r="D970" s="128"/>
      <c r="E970" s="127"/>
      <c r="F970" s="1"/>
      <c r="G970" s="127"/>
      <c r="H970" s="128"/>
      <c r="I970" s="126"/>
      <c r="J970" s="126"/>
      <c r="K970" s="126"/>
    </row>
    <row r="971" spans="1:11" x14ac:dyDescent="0.25">
      <c r="A971" s="127"/>
      <c r="B971" s="735"/>
      <c r="C971" s="127"/>
      <c r="D971" s="128"/>
      <c r="E971" s="127"/>
      <c r="F971" s="1"/>
      <c r="G971" s="127"/>
      <c r="H971" s="128"/>
      <c r="I971" s="126"/>
      <c r="J971" s="126"/>
      <c r="K971" s="126"/>
    </row>
    <row r="972" spans="1:11" x14ac:dyDescent="0.25">
      <c r="A972" s="127"/>
      <c r="B972" s="735"/>
      <c r="C972" s="127"/>
      <c r="D972" s="128"/>
      <c r="E972" s="127"/>
      <c r="F972" s="1"/>
      <c r="G972" s="127"/>
      <c r="H972" s="128"/>
      <c r="I972" s="126"/>
      <c r="J972" s="126"/>
      <c r="K972" s="126"/>
    </row>
    <row r="973" spans="1:11" x14ac:dyDescent="0.25">
      <c r="A973" s="127"/>
      <c r="B973" s="735"/>
      <c r="C973" s="127"/>
      <c r="D973" s="128"/>
      <c r="E973" s="127"/>
      <c r="F973" s="1"/>
      <c r="G973" s="127"/>
      <c r="H973" s="128"/>
      <c r="I973" s="126"/>
      <c r="J973" s="126"/>
      <c r="K973" s="126"/>
    </row>
    <row r="974" spans="1:11" x14ac:dyDescent="0.25">
      <c r="A974" s="127"/>
      <c r="B974" s="735"/>
      <c r="C974" s="127"/>
      <c r="D974" s="128"/>
      <c r="E974" s="127"/>
      <c r="F974" s="1"/>
      <c r="G974" s="127"/>
      <c r="H974" s="128"/>
      <c r="I974" s="126"/>
      <c r="J974" s="126"/>
      <c r="K974" s="126"/>
    </row>
    <row r="975" spans="1:11" x14ac:dyDescent="0.25">
      <c r="A975" s="127"/>
      <c r="B975" s="735"/>
      <c r="C975" s="127"/>
      <c r="D975" s="128"/>
      <c r="E975" s="127"/>
      <c r="F975" s="1"/>
      <c r="G975" s="127"/>
      <c r="H975" s="128"/>
      <c r="I975" s="126"/>
      <c r="J975" s="126"/>
      <c r="K975" s="126"/>
    </row>
    <row r="976" spans="1:11" x14ac:dyDescent="0.25">
      <c r="A976" s="127"/>
      <c r="B976" s="735"/>
      <c r="C976" s="127"/>
      <c r="D976" s="128"/>
      <c r="E976" s="127"/>
      <c r="F976" s="1"/>
      <c r="G976" s="127"/>
      <c r="H976" s="128"/>
      <c r="I976" s="126"/>
      <c r="J976" s="126"/>
      <c r="K976" s="126"/>
    </row>
    <row r="977" spans="1:11" x14ac:dyDescent="0.25">
      <c r="A977" s="127"/>
      <c r="B977" s="735"/>
      <c r="C977" s="127"/>
      <c r="D977" s="128"/>
      <c r="E977" s="127"/>
      <c r="F977" s="1"/>
      <c r="G977" s="127"/>
      <c r="H977" s="128"/>
      <c r="I977" s="126"/>
      <c r="J977" s="126"/>
      <c r="K977" s="126"/>
    </row>
    <row r="978" spans="1:11" x14ac:dyDescent="0.25">
      <c r="A978" s="127"/>
      <c r="B978" s="735"/>
      <c r="C978" s="127"/>
      <c r="D978" s="128"/>
      <c r="E978" s="127"/>
      <c r="F978" s="1"/>
      <c r="G978" s="127"/>
      <c r="H978" s="128"/>
      <c r="I978" s="126"/>
      <c r="J978" s="126"/>
      <c r="K978" s="126"/>
    </row>
    <row r="979" spans="1:11" x14ac:dyDescent="0.25">
      <c r="A979" s="127"/>
      <c r="B979" s="735"/>
      <c r="C979" s="127"/>
      <c r="D979" s="128"/>
      <c r="E979" s="127"/>
      <c r="F979" s="1"/>
      <c r="G979" s="127"/>
      <c r="H979" s="128"/>
      <c r="I979" s="126"/>
      <c r="J979" s="126"/>
      <c r="K979" s="126"/>
    </row>
    <row r="980" spans="1:11" x14ac:dyDescent="0.25">
      <c r="A980" s="127"/>
      <c r="B980" s="735"/>
      <c r="C980" s="127"/>
      <c r="D980" s="128"/>
      <c r="E980" s="127"/>
      <c r="F980" s="1"/>
      <c r="G980" s="127"/>
      <c r="H980" s="128"/>
      <c r="I980" s="126"/>
      <c r="J980" s="126"/>
      <c r="K980" s="126"/>
    </row>
    <row r="981" spans="1:11" x14ac:dyDescent="0.25">
      <c r="A981" s="127"/>
      <c r="B981" s="735"/>
      <c r="C981" s="127"/>
      <c r="D981" s="128"/>
      <c r="E981" s="127"/>
      <c r="F981" s="1"/>
      <c r="G981" s="127"/>
      <c r="H981" s="128"/>
      <c r="I981" s="126"/>
      <c r="J981" s="126"/>
      <c r="K981" s="126"/>
    </row>
    <row r="982" spans="1:11" x14ac:dyDescent="0.25">
      <c r="A982" s="127"/>
      <c r="B982" s="735"/>
      <c r="C982" s="127"/>
      <c r="D982" s="128"/>
      <c r="E982" s="127"/>
      <c r="F982" s="1"/>
      <c r="G982" s="127"/>
      <c r="H982" s="128"/>
      <c r="I982" s="126"/>
      <c r="J982" s="126"/>
      <c r="K982" s="126"/>
    </row>
    <row r="983" spans="1:11" x14ac:dyDescent="0.25">
      <c r="A983" s="127"/>
      <c r="B983" s="735"/>
      <c r="C983" s="127"/>
      <c r="D983" s="128"/>
      <c r="E983" s="127"/>
      <c r="F983" s="1"/>
      <c r="G983" s="127"/>
      <c r="H983" s="128"/>
      <c r="I983" s="126"/>
      <c r="J983" s="126"/>
      <c r="K983" s="126"/>
    </row>
    <row r="984" spans="1:11" x14ac:dyDescent="0.25">
      <c r="A984" s="127"/>
      <c r="B984" s="735"/>
      <c r="C984" s="127"/>
      <c r="D984" s="128"/>
      <c r="E984" s="127"/>
      <c r="F984" s="1"/>
      <c r="G984" s="127"/>
      <c r="H984" s="128"/>
      <c r="I984" s="126"/>
      <c r="J984" s="126"/>
      <c r="K984" s="126"/>
    </row>
    <row r="985" spans="1:11" x14ac:dyDescent="0.25">
      <c r="A985" s="127"/>
      <c r="B985" s="735"/>
      <c r="C985" s="127"/>
      <c r="D985" s="128"/>
      <c r="E985" s="127"/>
      <c r="F985" s="1"/>
      <c r="G985" s="127"/>
      <c r="H985" s="128"/>
      <c r="I985" s="126"/>
      <c r="J985" s="126"/>
      <c r="K985" s="126"/>
    </row>
    <row r="986" spans="1:11" x14ac:dyDescent="0.25">
      <c r="A986" s="127"/>
      <c r="B986" s="735"/>
      <c r="C986" s="127"/>
      <c r="D986" s="128"/>
      <c r="E986" s="127"/>
      <c r="F986" s="1"/>
      <c r="G986" s="127"/>
      <c r="H986" s="128"/>
      <c r="I986" s="126"/>
      <c r="J986" s="126"/>
      <c r="K986" s="126"/>
    </row>
    <row r="987" spans="1:11" x14ac:dyDescent="0.25">
      <c r="A987" s="127"/>
      <c r="B987" s="735"/>
      <c r="C987" s="127"/>
      <c r="D987" s="128"/>
      <c r="E987" s="127"/>
      <c r="F987" s="1"/>
      <c r="G987" s="127"/>
      <c r="H987" s="128"/>
      <c r="I987" s="126"/>
      <c r="J987" s="126"/>
      <c r="K987" s="126"/>
    </row>
    <row r="988" spans="1:11" x14ac:dyDescent="0.25">
      <c r="A988" s="127"/>
      <c r="B988" s="735"/>
      <c r="C988" s="127"/>
      <c r="D988" s="128"/>
      <c r="E988" s="127"/>
      <c r="F988" s="1"/>
      <c r="G988" s="127"/>
      <c r="H988" s="128"/>
      <c r="I988" s="126"/>
      <c r="J988" s="126"/>
      <c r="K988" s="126"/>
    </row>
    <row r="989" spans="1:11" x14ac:dyDescent="0.25">
      <c r="A989" s="127"/>
      <c r="B989" s="735"/>
      <c r="C989" s="127"/>
      <c r="D989" s="128"/>
      <c r="E989" s="127"/>
      <c r="F989" s="1"/>
      <c r="G989" s="127"/>
      <c r="H989" s="128"/>
      <c r="I989" s="126"/>
      <c r="J989" s="126"/>
      <c r="K989" s="126"/>
    </row>
    <row r="990" spans="1:11" x14ac:dyDescent="0.25">
      <c r="A990" s="127"/>
      <c r="B990" s="735"/>
      <c r="C990" s="127"/>
      <c r="D990" s="128"/>
      <c r="E990" s="127"/>
      <c r="F990" s="1"/>
      <c r="G990" s="127"/>
      <c r="H990" s="128"/>
      <c r="I990" s="126"/>
      <c r="J990" s="126"/>
      <c r="K990" s="126"/>
    </row>
    <row r="991" spans="1:11" x14ac:dyDescent="0.25">
      <c r="A991" s="127"/>
      <c r="B991" s="735"/>
      <c r="C991" s="127"/>
      <c r="E991" s="127"/>
      <c r="F991" s="1"/>
      <c r="G991" s="127"/>
      <c r="H991" s="128"/>
      <c r="I991" s="126"/>
      <c r="J991" s="126"/>
      <c r="K991" s="126"/>
    </row>
  </sheetData>
  <autoFilter ref="A1:K831" xr:uid="{00000000-0009-0000-0000-00001C000000}">
    <sortState xmlns:xlrd2="http://schemas.microsoft.com/office/spreadsheetml/2017/richdata2" ref="A2:K831">
      <sortCondition descending="1" ref="F1:F831"/>
    </sortState>
  </autoFilter>
  <sortState xmlns:xlrd2="http://schemas.microsoft.com/office/spreadsheetml/2017/richdata2" ref="A2:K993">
    <sortCondition ref="C2:C993"/>
    <sortCondition ref="D2:D993"/>
    <sortCondition ref="G2:G993"/>
    <sortCondition ref="B2:B993"/>
  </sortState>
  <phoneticPr fontId="33" type="noConversion"/>
  <dataValidations count="1">
    <dataValidation type="list" allowBlank="1" showInputMessage="1" showErrorMessage="1" sqref="G780:G832 I77:I965 G77:G722 A77:A832 C77:C831 A53:A65" xr:uid="{00000000-0002-0000-1C00-000002000000}">
      <formula1>#REF!</formula1>
    </dataValidation>
  </dataValidations>
  <hyperlinks>
    <hyperlink ref="F20" r:id="rId1" xr:uid="{26C7F8A1-0C76-4921-ADA0-0726EC6D2484}"/>
    <hyperlink ref="F21" r:id="rId2" xr:uid="{4C888C9B-7DAB-4488-BF40-22366BB47FCB}"/>
    <hyperlink ref="F22" r:id="rId3" xr:uid="{3CFFABBE-AC23-41B3-9B54-55F8C03B9B3F}"/>
    <hyperlink ref="F23" r:id="rId4" xr:uid="{A6D123BA-2866-4D9D-BED3-C338DC73DBD2}"/>
    <hyperlink ref="F24" r:id="rId5" xr:uid="{39C1B067-0448-44D1-900B-D35C61680981}"/>
    <hyperlink ref="F25" r:id="rId6" xr:uid="{D3234E30-527C-4416-953A-8BEAF7F0A979}"/>
    <hyperlink ref="F26" r:id="rId7" xr:uid="{E8A4C5D1-4D08-4196-A1FE-E039823F5AB1}"/>
    <hyperlink ref="F27" r:id="rId8" xr:uid="{A4A2A8BA-031F-4CB8-8955-85094FAAB5F8}"/>
    <hyperlink ref="F28" r:id="rId9" xr:uid="{8F8DEA0F-13D0-4AD4-9A7C-E8C92B1AA7C5}"/>
    <hyperlink ref="F29" r:id="rId10" xr:uid="{9087AF52-F3BF-46AA-BE58-FC2B39327148}"/>
    <hyperlink ref="F30" r:id="rId11" xr:uid="{3FA17964-3BDC-4848-A8CF-7CB565C76C20}"/>
    <hyperlink ref="F31" r:id="rId12" xr:uid="{FF6AB18E-C4F1-47AF-B17C-56A412B2E529}"/>
    <hyperlink ref="F32" r:id="rId13" xr:uid="{F98348BB-72C2-42AF-B229-96287A33AD42}"/>
    <hyperlink ref="F33" r:id="rId14" xr:uid="{2A29B77D-E5E4-45CE-BA97-167422F1BE59}"/>
    <hyperlink ref="F34" r:id="rId15" xr:uid="{2DFA47EA-E876-43F0-9F3A-E3E3D343CAD8}"/>
    <hyperlink ref="F35" r:id="rId16" xr:uid="{521B2161-4E15-454A-8141-174350DB23DA}"/>
    <hyperlink ref="F36" r:id="rId17" xr:uid="{B8431444-D558-4382-895A-0BCFAFA65D9F}"/>
    <hyperlink ref="F37" r:id="rId18" xr:uid="{6FDFDBB2-EC85-4EC3-BD06-C6A9BA34533E}"/>
    <hyperlink ref="F38" r:id="rId19" xr:uid="{97765D25-21FF-4524-8C33-16B9E4A91A45}"/>
    <hyperlink ref="F39" r:id="rId20" xr:uid="{0F2C938B-3DA7-46A9-B6B4-EEDAC2CA07EC}"/>
    <hyperlink ref="F40" r:id="rId21" xr:uid="{DE28E2B2-4FDA-4D11-84F6-07535123ED53}"/>
    <hyperlink ref="F42" r:id="rId22" xr:uid="{523C24A9-19F4-433A-965A-D15D3787329F}"/>
    <hyperlink ref="F43" r:id="rId23" xr:uid="{8C4A2FC8-8442-424F-8076-20F107071476}"/>
    <hyperlink ref="F44" r:id="rId24" xr:uid="{37474DAD-FE0B-48D7-A8CF-7AC241D8D140}"/>
    <hyperlink ref="F46" r:id="rId25" xr:uid="{CDC964AC-41A1-4A73-AC82-6AEA92C52100}"/>
    <hyperlink ref="F47" r:id="rId26" xr:uid="{DA46CEBE-8F56-4CAE-BED9-3C5BABB1E4F5}"/>
    <hyperlink ref="F49" r:id="rId27" xr:uid="{E76A6DC6-DF9C-4741-A709-0BBF7046DB15}"/>
    <hyperlink ref="F50" r:id="rId28" xr:uid="{718501A8-4B32-4725-8366-FD753A92FD8A}"/>
    <hyperlink ref="F51" r:id="rId29" xr:uid="{F56A3BC8-9EA8-400D-AA8E-E8E05AFBF8E1}"/>
    <hyperlink ref="F52" r:id="rId30" xr:uid="{FF88BB8D-01D3-4993-9A2E-81C7BB07D39B}"/>
    <hyperlink ref="F53" r:id="rId31" xr:uid="{00DBC9A0-32CA-4ABF-9E97-56576F049308}"/>
    <hyperlink ref="F54" r:id="rId32" xr:uid="{596A806D-D68E-4DE7-B2C8-C4EC408BF889}"/>
    <hyperlink ref="F58" r:id="rId33" xr:uid="{08281157-96EF-4F11-9A34-97ACAD0333BE}"/>
    <hyperlink ref="F55" r:id="rId34" xr:uid="{CC5DF128-DF7D-423D-A602-75C0E607B90F}"/>
    <hyperlink ref="F56" r:id="rId35" xr:uid="{A032A4CD-2C68-417B-9AEA-87BEBB9C9AF3}"/>
    <hyperlink ref="F57" r:id="rId36" xr:uid="{6B3796DE-FF28-4C1F-9242-0C249B24EC1B}"/>
    <hyperlink ref="F59" r:id="rId37" xr:uid="{A7A45BFC-9EE6-49FE-A3AB-EDA53867671D}"/>
    <hyperlink ref="F60" r:id="rId38" xr:uid="{BAE608AB-40C6-4E99-9629-39907C90F5FD}"/>
    <hyperlink ref="F61" r:id="rId39" xr:uid="{AD0AF974-FFF3-44FD-B920-9FDA76031566}"/>
    <hyperlink ref="F62" r:id="rId40" xr:uid="{7A5404AD-CA57-4520-A56D-BB45AA916F51}"/>
    <hyperlink ref="F63" r:id="rId41" xr:uid="{79C0DE04-3A46-4BA4-91B4-5120DB0EB8EC}"/>
    <hyperlink ref="F64" r:id="rId42" xr:uid="{57A69300-1875-4C1D-8D93-6D9C6F79B2AC}"/>
    <hyperlink ref="F65" r:id="rId43" xr:uid="{4832B835-95A4-4AAA-9272-56DCFCBB29D3}"/>
    <hyperlink ref="F66" r:id="rId44" xr:uid="{56105CD6-2844-4E74-B3D7-429A9917F3B6}"/>
    <hyperlink ref="F67" r:id="rId45" xr:uid="{6A3BAD23-92EE-47B8-BE97-4BEAD4A3165F}"/>
    <hyperlink ref="F68" r:id="rId46" xr:uid="{37A76A17-C4BA-4E9B-9B2B-C72DA12B56F7}"/>
    <hyperlink ref="F69" r:id="rId47" xr:uid="{F25F676A-9B00-4DCE-B376-9C4DDE4EA23F}"/>
    <hyperlink ref="F70" r:id="rId48" xr:uid="{11F6C77B-3B50-48D1-8B43-DF085400861D}"/>
    <hyperlink ref="F71" r:id="rId49" xr:uid="{D21ED2B7-97C6-41F4-8C20-458D9CF9CE10}"/>
    <hyperlink ref="F72" r:id="rId50" xr:uid="{6EC23869-6317-405A-BE8F-8478920CA824}"/>
    <hyperlink ref="F73" r:id="rId51" xr:uid="{A9BC4030-25E7-4A8A-BD79-87D4C276A84F}"/>
    <hyperlink ref="F74" r:id="rId52" xr:uid="{1912D1FF-B903-4C71-9EEE-56A40FA4F521}"/>
    <hyperlink ref="F75" r:id="rId53" xr:uid="{FB5CB94B-B6DA-41ED-8870-C9D576C696A5}"/>
  </hyperlinks>
  <pageMargins left="0.1" right="0.1" top="0.1" bottom="0.1" header="0.1" footer="0.1"/>
  <pageSetup paperSize="5" scale="73" orientation="landscape" r:id="rId5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3837-FD5A-49E7-BB85-CB85E873656B}">
  <dimension ref="A1:B13"/>
  <sheetViews>
    <sheetView workbookViewId="0">
      <selection activeCell="A3" sqref="A3:XFD17"/>
    </sheetView>
  </sheetViews>
  <sheetFormatPr defaultColWidth="53.85546875" defaultRowHeight="19.899999999999999" customHeight="1" x14ac:dyDescent="0.2"/>
  <cols>
    <col min="1" max="1" width="64.7109375" style="790" customWidth="1"/>
    <col min="2" max="2" width="110.140625" style="790" customWidth="1"/>
    <col min="3" max="16384" width="53.85546875" style="773"/>
  </cols>
  <sheetData>
    <row r="1" spans="1:2" s="774" customFormat="1" ht="19.899999999999999" customHeight="1" x14ac:dyDescent="0.2">
      <c r="A1" s="789" t="s">
        <v>2718</v>
      </c>
      <c r="B1" s="789" t="s">
        <v>147</v>
      </c>
    </row>
    <row r="2" spans="1:2" ht="19.899999999999999" customHeight="1" x14ac:dyDescent="0.2">
      <c r="A2" s="790" t="s">
        <v>2719</v>
      </c>
      <c r="B2" s="790" t="s">
        <v>2720</v>
      </c>
    </row>
    <row r="12" spans="1:2" ht="19.899999999999999" customHeight="1" x14ac:dyDescent="0.2">
      <c r="A12" s="797"/>
    </row>
    <row r="13" spans="1:2" ht="19.899999999999999" customHeight="1" x14ac:dyDescent="0.2">
      <c r="A13" s="797"/>
    </row>
  </sheetData>
  <autoFilter ref="A1:B1" xr:uid="{400E3837-FD5A-49E7-BB85-CB85E873656B}">
    <sortState xmlns:xlrd2="http://schemas.microsoft.com/office/spreadsheetml/2017/richdata2" ref="A2:B8">
      <sortCondition ref="A1"/>
    </sortState>
  </autoFilter>
  <phoneticPr fontId="33" type="noConversion"/>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A421-64A7-4C88-8E9B-5245B529C2FA}">
  <dimension ref="A1:M73"/>
  <sheetViews>
    <sheetView workbookViewId="0">
      <selection activeCell="A3" sqref="A3"/>
    </sheetView>
  </sheetViews>
  <sheetFormatPr defaultRowHeight="15" x14ac:dyDescent="0.25"/>
  <cols>
    <col min="1" max="1" width="40.140625" customWidth="1"/>
  </cols>
  <sheetData>
    <row r="1" spans="1:13" x14ac:dyDescent="0.25">
      <c r="A1" t="s">
        <v>2750</v>
      </c>
      <c r="B1" t="s">
        <v>2751</v>
      </c>
      <c r="C1" t="s">
        <v>2752</v>
      </c>
      <c r="D1" t="s">
        <v>2753</v>
      </c>
      <c r="E1" t="s">
        <v>2754</v>
      </c>
      <c r="F1" t="s">
        <v>2755</v>
      </c>
      <c r="G1" t="s">
        <v>2756</v>
      </c>
      <c r="H1" t="s">
        <v>2757</v>
      </c>
      <c r="I1" t="s">
        <v>2758</v>
      </c>
      <c r="J1" t="s">
        <v>2759</v>
      </c>
      <c r="K1" t="s">
        <v>2760</v>
      </c>
      <c r="L1" t="s">
        <v>2761</v>
      </c>
      <c r="M1" t="s">
        <v>2762</v>
      </c>
    </row>
    <row r="2" spans="1:13" s="798" customFormat="1" x14ac:dyDescent="0.25">
      <c r="A2" s="798" t="s">
        <v>2958</v>
      </c>
    </row>
    <row r="3" spans="1:13" s="798" customFormat="1" x14ac:dyDescent="0.25"/>
    <row r="4" spans="1:13" s="798" customFormat="1" x14ac:dyDescent="0.25"/>
    <row r="5" spans="1:13" s="798" customFormat="1" x14ac:dyDescent="0.25"/>
    <row r="6" spans="1:13" s="798" customFormat="1" x14ac:dyDescent="0.25"/>
    <row r="7" spans="1:13" s="798" customFormat="1" x14ac:dyDescent="0.25"/>
    <row r="8" spans="1:13" s="798" customFormat="1" x14ac:dyDescent="0.25"/>
    <row r="9" spans="1:13" s="798" customFormat="1" x14ac:dyDescent="0.25"/>
    <row r="10" spans="1:13" s="798" customFormat="1" x14ac:dyDescent="0.25"/>
    <row r="11" spans="1:13" s="798" customFormat="1" x14ac:dyDescent="0.25"/>
    <row r="12" spans="1:13" s="798" customFormat="1" x14ac:dyDescent="0.25"/>
    <row r="13" spans="1:13" s="798" customFormat="1" x14ac:dyDescent="0.25"/>
    <row r="14" spans="1:13" s="798" customFormat="1" x14ac:dyDescent="0.25"/>
    <row r="15" spans="1:13" s="798" customFormat="1" x14ac:dyDescent="0.25"/>
    <row r="16" spans="1:13" s="798" customFormat="1" x14ac:dyDescent="0.25"/>
    <row r="17" s="798" customFormat="1" x14ac:dyDescent="0.25"/>
    <row r="18" s="798" customFormat="1" x14ac:dyDescent="0.25"/>
    <row r="19" s="798" customFormat="1" x14ac:dyDescent="0.25"/>
    <row r="20" s="798" customFormat="1" x14ac:dyDescent="0.25"/>
    <row r="21" s="798" customFormat="1" x14ac:dyDescent="0.25"/>
    <row r="22" s="798" customFormat="1" x14ac:dyDescent="0.25"/>
    <row r="23" s="798" customFormat="1" x14ac:dyDescent="0.25"/>
    <row r="24" s="798" customFormat="1" x14ac:dyDescent="0.25"/>
    <row r="25" s="798" customFormat="1" x14ac:dyDescent="0.25"/>
    <row r="26" s="798" customFormat="1" x14ac:dyDescent="0.25"/>
    <row r="27" s="798" customFormat="1" x14ac:dyDescent="0.25"/>
    <row r="28" s="798" customFormat="1" x14ac:dyDescent="0.25"/>
    <row r="29" s="798" customFormat="1" x14ac:dyDescent="0.25"/>
    <row r="30" s="798" customFormat="1" x14ac:dyDescent="0.25"/>
    <row r="31" s="798" customFormat="1" x14ac:dyDescent="0.25"/>
    <row r="32" s="798" customFormat="1" x14ac:dyDescent="0.25"/>
    <row r="33" s="798" customFormat="1" x14ac:dyDescent="0.25"/>
    <row r="34" s="798" customFormat="1" x14ac:dyDescent="0.25"/>
    <row r="35" s="798" customFormat="1" x14ac:dyDescent="0.25"/>
    <row r="36" s="798" customFormat="1" x14ac:dyDescent="0.25"/>
    <row r="37" s="798" customFormat="1" x14ac:dyDescent="0.25"/>
    <row r="38" s="798" customFormat="1" x14ac:dyDescent="0.25"/>
    <row r="39" s="798" customFormat="1" x14ac:dyDescent="0.25"/>
    <row r="40" s="798" customFormat="1" x14ac:dyDescent="0.25"/>
    <row r="41" s="798" customFormat="1" x14ac:dyDescent="0.25"/>
    <row r="42" s="798" customFormat="1" x14ac:dyDescent="0.25"/>
    <row r="43" s="798" customFormat="1" x14ac:dyDescent="0.25"/>
    <row r="44" s="798" customFormat="1" x14ac:dyDescent="0.25"/>
    <row r="45" s="798" customFormat="1" x14ac:dyDescent="0.25"/>
    <row r="46" s="798" customFormat="1" x14ac:dyDescent="0.25"/>
    <row r="47" s="798" customFormat="1" x14ac:dyDescent="0.25"/>
    <row r="48" s="798" customFormat="1" x14ac:dyDescent="0.25"/>
    <row r="49" s="798" customFormat="1" x14ac:dyDescent="0.25"/>
    <row r="50" s="798" customFormat="1" x14ac:dyDescent="0.25"/>
    <row r="51" s="798" customFormat="1" x14ac:dyDescent="0.25"/>
    <row r="52" s="798" customFormat="1" x14ac:dyDescent="0.25"/>
    <row r="53" s="798" customFormat="1" x14ac:dyDescent="0.25"/>
    <row r="54" s="798" customFormat="1" x14ac:dyDescent="0.25"/>
    <row r="55" s="798" customFormat="1" x14ac:dyDescent="0.25"/>
    <row r="56" s="798" customFormat="1" x14ac:dyDescent="0.25"/>
    <row r="57" s="798" customFormat="1" x14ac:dyDescent="0.25"/>
    <row r="58" s="798" customFormat="1" x14ac:dyDescent="0.25"/>
    <row r="59" s="798" customFormat="1" x14ac:dyDescent="0.25"/>
    <row r="60" s="798" customFormat="1" x14ac:dyDescent="0.25"/>
    <row r="61" s="798" customFormat="1" x14ac:dyDescent="0.25"/>
    <row r="62" s="798" customFormat="1" x14ac:dyDescent="0.25"/>
    <row r="63" s="798" customFormat="1" x14ac:dyDescent="0.25"/>
    <row r="64" s="798" customFormat="1" x14ac:dyDescent="0.25"/>
    <row r="65" s="798" customFormat="1" x14ac:dyDescent="0.25"/>
    <row r="66" s="798" customFormat="1" x14ac:dyDescent="0.25"/>
    <row r="67" s="798" customFormat="1" x14ac:dyDescent="0.25"/>
    <row r="68" s="798" customFormat="1" x14ac:dyDescent="0.25"/>
    <row r="69" s="798" customFormat="1" x14ac:dyDescent="0.25"/>
    <row r="70" s="798" customFormat="1" x14ac:dyDescent="0.25"/>
    <row r="71" s="798" customFormat="1" x14ac:dyDescent="0.25"/>
    <row r="72" s="798" customFormat="1" x14ac:dyDescent="0.25"/>
    <row r="73" s="798" customFormat="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U46"/>
  <sheetViews>
    <sheetView workbookViewId="0">
      <selection activeCell="A4" sqref="A4:XFD4"/>
    </sheetView>
  </sheetViews>
  <sheetFormatPr defaultRowHeight="15" x14ac:dyDescent="0.25"/>
  <cols>
    <col min="1" max="1" width="25" style="151" customWidth="1"/>
    <col min="2" max="2" width="25.28515625" style="151" customWidth="1"/>
    <col min="3" max="3" width="12.28515625" style="151" customWidth="1"/>
    <col min="4" max="4" width="21.5703125" style="151" customWidth="1"/>
    <col min="5" max="6" width="7.28515625" style="151" customWidth="1"/>
    <col min="7" max="7" width="14" style="151" customWidth="1"/>
    <col min="8" max="8" width="7.42578125" style="151" customWidth="1"/>
    <col min="9" max="9" width="14.7109375" style="151" customWidth="1"/>
    <col min="10" max="11" width="14.42578125" style="151" customWidth="1"/>
    <col min="12" max="13" width="15.42578125" style="151" customWidth="1"/>
    <col min="14" max="14" width="19.7109375" style="151" customWidth="1"/>
    <col min="15" max="15" width="15.5703125" style="151" customWidth="1"/>
    <col min="16" max="16" width="19.5703125" customWidth="1"/>
    <col min="18" max="18" width="17.42578125" style="151" customWidth="1"/>
    <col min="19" max="19" width="13.42578125" customWidth="1"/>
  </cols>
  <sheetData>
    <row r="1" spans="1:22" ht="15.75" x14ac:dyDescent="0.25">
      <c r="A1" s="590" t="s">
        <v>2588</v>
      </c>
      <c r="B1" s="591"/>
      <c r="C1" s="591"/>
      <c r="D1" s="592"/>
      <c r="E1" s="591"/>
      <c r="F1" s="591"/>
      <c r="G1" s="591"/>
      <c r="H1" s="592"/>
      <c r="I1" s="592"/>
      <c r="J1" s="592"/>
      <c r="K1" s="592"/>
      <c r="L1" s="592"/>
      <c r="M1" s="592"/>
      <c r="N1" s="592"/>
      <c r="O1" s="592"/>
      <c r="P1" s="148"/>
      <c r="Q1" s="148"/>
      <c r="R1" s="592"/>
      <c r="S1" s="148"/>
      <c r="T1" s="148"/>
      <c r="U1" s="148"/>
      <c r="V1" s="148"/>
    </row>
    <row r="2" spans="1:22" ht="15.75" x14ac:dyDescent="0.25">
      <c r="A2" s="590"/>
      <c r="B2" s="591"/>
      <c r="C2" s="591"/>
      <c r="D2" s="592"/>
      <c r="E2" s="591"/>
      <c r="F2" s="591"/>
      <c r="G2" s="591"/>
      <c r="H2" s="592"/>
      <c r="I2" s="592"/>
      <c r="J2" s="592"/>
      <c r="K2" s="592"/>
      <c r="L2" s="592"/>
      <c r="M2" s="592"/>
      <c r="N2" s="592"/>
      <c r="O2" s="592"/>
      <c r="P2" s="148"/>
      <c r="Q2" s="148"/>
      <c r="R2" s="592"/>
      <c r="S2" s="148"/>
      <c r="T2" s="148"/>
      <c r="U2" s="148"/>
      <c r="V2" s="148"/>
    </row>
    <row r="3" spans="1:22" s="428" customFormat="1" ht="11.25" x14ac:dyDescent="0.2">
      <c r="A3" s="880" t="s">
        <v>2589</v>
      </c>
      <c r="B3" s="881"/>
      <c r="C3" s="881"/>
      <c r="D3" s="881"/>
      <c r="E3" s="881"/>
      <c r="F3" s="881"/>
      <c r="G3" s="881"/>
      <c r="H3" s="881"/>
      <c r="I3" s="881"/>
      <c r="J3" s="881"/>
      <c r="K3" s="882"/>
      <c r="L3" s="877" t="s">
        <v>2590</v>
      </c>
      <c r="M3" s="878"/>
      <c r="N3" s="878"/>
      <c r="O3" s="878"/>
      <c r="P3" s="879"/>
      <c r="Q3" s="594"/>
      <c r="R3" s="593"/>
      <c r="S3" s="594"/>
      <c r="T3" s="594"/>
      <c r="U3" s="594"/>
      <c r="V3" s="594"/>
    </row>
    <row r="4" spans="1:22" s="608" customFormat="1" ht="22.5" x14ac:dyDescent="0.25">
      <c r="A4" s="606" t="s">
        <v>2591</v>
      </c>
      <c r="B4" s="606" t="s">
        <v>2592</v>
      </c>
      <c r="C4" s="606" t="s">
        <v>2580</v>
      </c>
      <c r="D4" s="606" t="s">
        <v>2593</v>
      </c>
      <c r="E4" s="606" t="s">
        <v>1446</v>
      </c>
      <c r="F4" s="606" t="s">
        <v>438</v>
      </c>
      <c r="G4" s="606" t="s">
        <v>1417</v>
      </c>
      <c r="H4" s="606" t="s">
        <v>2594</v>
      </c>
      <c r="I4" s="606" t="s">
        <v>2595</v>
      </c>
      <c r="J4" s="606" t="s">
        <v>2596</v>
      </c>
      <c r="K4" s="606" t="s">
        <v>2597</v>
      </c>
      <c r="L4" s="606" t="s">
        <v>1420</v>
      </c>
      <c r="M4" s="606" t="s">
        <v>2598</v>
      </c>
      <c r="N4" s="606" t="s">
        <v>2599</v>
      </c>
      <c r="O4" s="606" t="s">
        <v>473</v>
      </c>
      <c r="P4" s="606" t="s">
        <v>2600</v>
      </c>
      <c r="Q4" s="607"/>
      <c r="R4" s="607"/>
      <c r="S4" s="607"/>
      <c r="T4" s="607"/>
      <c r="U4" s="607"/>
      <c r="V4" s="607"/>
    </row>
    <row r="5" spans="1:22" s="428" customFormat="1" ht="11.25" x14ac:dyDescent="0.2">
      <c r="A5" s="593"/>
      <c r="B5" s="593"/>
      <c r="C5" s="593"/>
      <c r="D5" s="594"/>
      <c r="E5" s="594"/>
      <c r="F5" s="594"/>
      <c r="G5" s="594"/>
      <c r="H5" s="593"/>
      <c r="I5" s="593"/>
      <c r="J5" s="593"/>
      <c r="K5" s="593"/>
      <c r="L5" s="594"/>
      <c r="M5" s="594"/>
      <c r="N5" s="594"/>
      <c r="O5" s="594"/>
      <c r="P5" s="594"/>
      <c r="Q5" s="594"/>
      <c r="R5" s="594"/>
      <c r="S5" s="594"/>
      <c r="T5" s="594"/>
      <c r="U5" s="594"/>
      <c r="V5" s="594"/>
    </row>
    <row r="6" spans="1:22" s="428" customFormat="1" ht="11.25" x14ac:dyDescent="0.2">
      <c r="A6" s="593"/>
      <c r="B6" s="593"/>
      <c r="C6" s="593"/>
      <c r="D6" s="594"/>
      <c r="E6" s="594"/>
      <c r="F6" s="594"/>
      <c r="G6" s="594"/>
      <c r="H6" s="593"/>
      <c r="I6" s="593"/>
      <c r="J6" s="593"/>
      <c r="K6" s="593"/>
      <c r="L6" s="594"/>
      <c r="M6" s="594"/>
      <c r="N6" s="594"/>
      <c r="O6" s="594"/>
      <c r="P6" s="594"/>
      <c r="Q6" s="594"/>
      <c r="R6" s="594"/>
      <c r="S6" s="594"/>
      <c r="T6" s="594"/>
      <c r="U6" s="594"/>
      <c r="V6" s="594"/>
    </row>
    <row r="7" spans="1:22" s="2" customFormat="1" ht="7.9" customHeight="1" x14ac:dyDescent="0.2">
      <c r="A7" s="595"/>
      <c r="B7" s="595"/>
      <c r="C7" s="595"/>
      <c r="D7" s="595"/>
      <c r="E7" s="595"/>
      <c r="F7" s="595"/>
      <c r="G7" s="595"/>
      <c r="H7" s="595"/>
      <c r="I7" s="595"/>
      <c r="J7" s="595"/>
      <c r="K7" s="595"/>
      <c r="L7" s="595"/>
      <c r="M7" s="595"/>
      <c r="N7" s="595"/>
      <c r="O7" s="595"/>
      <c r="P7" s="596"/>
      <c r="Q7" s="596"/>
      <c r="R7" s="595"/>
      <c r="S7" s="596"/>
      <c r="T7" s="596"/>
      <c r="U7" s="596"/>
      <c r="V7" s="237"/>
    </row>
    <row r="8" spans="1:22" s="2" customFormat="1" ht="11.25" x14ac:dyDescent="0.2">
      <c r="A8" s="593" t="s">
        <v>2601</v>
      </c>
      <c r="B8" s="255"/>
      <c r="C8" s="255"/>
      <c r="D8" s="255"/>
      <c r="E8" s="255"/>
      <c r="F8" s="255"/>
      <c r="G8" s="255"/>
      <c r="H8" s="255"/>
      <c r="I8" s="255"/>
      <c r="J8" s="255"/>
      <c r="K8" s="255"/>
      <c r="L8" s="255"/>
      <c r="M8" s="255"/>
      <c r="N8" s="255"/>
      <c r="O8" s="255"/>
      <c r="P8" s="237"/>
      <c r="Q8" s="237"/>
      <c r="R8" s="237"/>
      <c r="S8" s="237"/>
      <c r="T8" s="237"/>
      <c r="U8" s="237"/>
      <c r="V8" s="237"/>
    </row>
    <row r="9" spans="1:22" s="2" customFormat="1" ht="11.25" x14ac:dyDescent="0.2">
      <c r="A9" s="255"/>
      <c r="B9" s="255"/>
      <c r="C9" s="255"/>
      <c r="D9" s="255"/>
      <c r="E9" s="255"/>
      <c r="F9" s="255"/>
      <c r="G9" s="255"/>
      <c r="H9" s="255"/>
      <c r="I9" s="255"/>
      <c r="J9" s="255"/>
      <c r="K9" s="255"/>
      <c r="L9" s="255"/>
      <c r="M9" s="255"/>
      <c r="N9" s="255"/>
      <c r="O9" s="255"/>
      <c r="P9" s="237"/>
      <c r="Q9" s="237"/>
      <c r="R9" s="597" t="s">
        <v>2602</v>
      </c>
      <c r="S9" s="609" t="s">
        <v>2603</v>
      </c>
      <c r="T9" s="237"/>
      <c r="U9" s="237"/>
      <c r="V9" s="237"/>
    </row>
    <row r="10" spans="1:22" s="2" customFormat="1" ht="11.25" x14ac:dyDescent="0.2">
      <c r="A10" s="255"/>
      <c r="B10" s="255"/>
      <c r="C10" s="255"/>
      <c r="D10" s="255"/>
      <c r="E10" s="255"/>
      <c r="F10" s="255"/>
      <c r="G10" s="255"/>
      <c r="H10" s="255"/>
      <c r="I10" s="255"/>
      <c r="J10" s="255"/>
      <c r="K10" s="255"/>
      <c r="L10" s="255"/>
      <c r="M10" s="255"/>
      <c r="N10" s="255"/>
      <c r="O10" s="255"/>
      <c r="P10" s="237"/>
      <c r="Q10" s="237"/>
      <c r="R10" s="255"/>
      <c r="S10" s="237"/>
      <c r="T10" s="237"/>
      <c r="U10" s="237"/>
      <c r="V10" s="237"/>
    </row>
    <row r="11" spans="1:22" s="271" customFormat="1" ht="22.5" x14ac:dyDescent="0.2">
      <c r="A11" s="610" t="s">
        <v>1457</v>
      </c>
      <c r="B11" s="611" t="s">
        <v>2604</v>
      </c>
      <c r="C11" s="631"/>
      <c r="D11" s="612"/>
      <c r="E11" s="611" t="s">
        <v>1446</v>
      </c>
      <c r="F11" s="631"/>
      <c r="G11" s="631"/>
      <c r="H11" s="613" t="s">
        <v>2594</v>
      </c>
      <c r="I11" s="613" t="s">
        <v>2595</v>
      </c>
      <c r="J11" s="614" t="s">
        <v>2605</v>
      </c>
      <c r="K11" s="614" t="s">
        <v>2606</v>
      </c>
      <c r="L11" s="612"/>
      <c r="M11" s="612"/>
      <c r="N11" s="612"/>
      <c r="O11" s="612"/>
      <c r="P11" s="612"/>
      <c r="Q11" s="255"/>
      <c r="R11" s="598" t="s">
        <v>2607</v>
      </c>
      <c r="S11" s="255"/>
      <c r="T11" s="255"/>
      <c r="U11" s="255"/>
      <c r="V11" s="255"/>
    </row>
    <row r="12" spans="1:22" s="271" customFormat="1" ht="22.5" x14ac:dyDescent="0.2">
      <c r="A12" s="615" t="s">
        <v>2529</v>
      </c>
      <c r="B12" s="615" t="s">
        <v>147</v>
      </c>
      <c r="C12" s="626"/>
      <c r="D12" s="616"/>
      <c r="E12" s="615" t="s">
        <v>1446</v>
      </c>
      <c r="F12" s="626"/>
      <c r="G12" s="626"/>
      <c r="H12" s="617" t="s">
        <v>2594</v>
      </c>
      <c r="I12" s="617" t="s">
        <v>2595</v>
      </c>
      <c r="J12" s="618" t="s">
        <v>2605</v>
      </c>
      <c r="K12" s="618" t="s">
        <v>2606</v>
      </c>
      <c r="L12" s="616"/>
      <c r="M12" s="616"/>
      <c r="N12" s="616"/>
      <c r="O12" s="616"/>
      <c r="P12" s="616"/>
      <c r="Q12" s="255"/>
      <c r="R12" s="255"/>
      <c r="S12" s="255"/>
      <c r="T12" s="255"/>
      <c r="U12" s="255"/>
      <c r="V12" s="255"/>
    </row>
    <row r="13" spans="1:22" s="271" customFormat="1" ht="22.5" x14ac:dyDescent="0.2">
      <c r="A13" s="615" t="s">
        <v>2608</v>
      </c>
      <c r="B13" s="615" t="s">
        <v>147</v>
      </c>
      <c r="C13" s="626"/>
      <c r="D13" s="616"/>
      <c r="E13" s="615" t="s">
        <v>1446</v>
      </c>
      <c r="F13" s="626"/>
      <c r="G13" s="626"/>
      <c r="H13" s="617" t="s">
        <v>2594</v>
      </c>
      <c r="I13" s="617" t="s">
        <v>2595</v>
      </c>
      <c r="J13" s="618" t="s">
        <v>2605</v>
      </c>
      <c r="K13" s="618" t="s">
        <v>2606</v>
      </c>
      <c r="L13" s="616"/>
      <c r="M13" s="616"/>
      <c r="N13" s="616"/>
      <c r="O13" s="616"/>
      <c r="P13" s="616"/>
      <c r="Q13" s="255"/>
      <c r="R13" s="255"/>
      <c r="S13" s="255"/>
      <c r="T13" s="255"/>
      <c r="U13" s="255"/>
      <c r="V13" s="255"/>
    </row>
    <row r="14" spans="1:22" s="271" customFormat="1" ht="22.5" x14ac:dyDescent="0.2">
      <c r="A14" s="619" t="s">
        <v>2609</v>
      </c>
      <c r="B14" s="619" t="s">
        <v>147</v>
      </c>
      <c r="C14" s="632"/>
      <c r="D14" s="616"/>
      <c r="E14" s="619" t="s">
        <v>1446</v>
      </c>
      <c r="F14" s="632"/>
      <c r="G14" s="632"/>
      <c r="H14" s="617" t="s">
        <v>2594</v>
      </c>
      <c r="I14" s="617" t="s">
        <v>2595</v>
      </c>
      <c r="J14" s="618" t="s">
        <v>2605</v>
      </c>
      <c r="K14" s="618" t="s">
        <v>2606</v>
      </c>
      <c r="L14" s="616"/>
      <c r="M14" s="616"/>
      <c r="N14" s="616"/>
      <c r="O14" s="616"/>
      <c r="P14" s="616"/>
      <c r="Q14" s="255"/>
      <c r="R14" s="255"/>
      <c r="S14" s="255"/>
      <c r="T14" s="255"/>
      <c r="U14" s="255"/>
      <c r="V14" s="255"/>
    </row>
    <row r="15" spans="1:22" s="271" customFormat="1" ht="22.5" x14ac:dyDescent="0.2">
      <c r="A15" s="620" t="s">
        <v>2610</v>
      </c>
      <c r="B15" s="620" t="s">
        <v>147</v>
      </c>
      <c r="C15" s="620" t="s">
        <v>2611</v>
      </c>
      <c r="D15" s="616"/>
      <c r="E15" s="620" t="s">
        <v>1446</v>
      </c>
      <c r="F15" s="632"/>
      <c r="G15" s="620" t="s">
        <v>2612</v>
      </c>
      <c r="H15" s="617" t="s">
        <v>2594</v>
      </c>
      <c r="I15" s="617" t="s">
        <v>2595</v>
      </c>
      <c r="J15" s="618" t="s">
        <v>2605</v>
      </c>
      <c r="K15" s="618" t="s">
        <v>2606</v>
      </c>
      <c r="L15" s="616"/>
      <c r="M15" s="616"/>
      <c r="N15" s="616"/>
      <c r="O15" s="616"/>
      <c r="P15" s="621" t="s">
        <v>2613</v>
      </c>
      <c r="Q15" s="255"/>
      <c r="R15" s="255"/>
      <c r="T15" s="255"/>
      <c r="U15" s="255"/>
      <c r="V15" s="255"/>
    </row>
    <row r="16" spans="1:22" s="271" customFormat="1" ht="22.5" x14ac:dyDescent="0.2">
      <c r="A16" s="615" t="s">
        <v>2614</v>
      </c>
      <c r="B16" s="615" t="s">
        <v>147</v>
      </c>
      <c r="C16" s="626"/>
      <c r="D16" s="616"/>
      <c r="E16" s="615" t="s">
        <v>1446</v>
      </c>
      <c r="F16" s="626"/>
      <c r="G16" s="626"/>
      <c r="H16" s="617" t="s">
        <v>2594</v>
      </c>
      <c r="I16" s="617" t="s">
        <v>2595</v>
      </c>
      <c r="J16" s="618" t="s">
        <v>2605</v>
      </c>
      <c r="K16" s="618" t="s">
        <v>2606</v>
      </c>
      <c r="L16" s="616"/>
      <c r="M16" s="616"/>
      <c r="N16" s="616"/>
      <c r="O16" s="616"/>
      <c r="P16" s="616"/>
      <c r="Q16" s="255"/>
      <c r="R16" s="255"/>
      <c r="S16" s="255"/>
      <c r="T16" s="255"/>
      <c r="U16" s="255"/>
      <c r="V16" s="255"/>
    </row>
    <row r="17" spans="1:73" s="271" customFormat="1" ht="22.5" x14ac:dyDescent="0.2">
      <c r="A17" s="615" t="s">
        <v>2615</v>
      </c>
      <c r="B17" s="615" t="s">
        <v>147</v>
      </c>
      <c r="C17" s="626"/>
      <c r="D17" s="616"/>
      <c r="E17" s="615" t="s">
        <v>1446</v>
      </c>
      <c r="F17" s="626"/>
      <c r="G17" s="626"/>
      <c r="H17" s="617" t="s">
        <v>2594</v>
      </c>
      <c r="I17" s="617" t="s">
        <v>2595</v>
      </c>
      <c r="J17" s="618" t="s">
        <v>2605</v>
      </c>
      <c r="K17" s="618" t="s">
        <v>2606</v>
      </c>
      <c r="L17" s="616"/>
      <c r="M17" s="616"/>
      <c r="N17" s="616"/>
      <c r="O17" s="616"/>
      <c r="P17" s="622"/>
      <c r="Q17" s="255"/>
      <c r="R17" s="255"/>
      <c r="S17" s="255"/>
      <c r="T17" s="255"/>
      <c r="U17" s="255"/>
      <c r="V17" s="255"/>
    </row>
    <row r="18" spans="1:73" s="587" customFormat="1" ht="22.5" x14ac:dyDescent="0.2">
      <c r="A18" s="623" t="s">
        <v>1585</v>
      </c>
      <c r="B18" s="623" t="s">
        <v>1589</v>
      </c>
      <c r="C18" s="633"/>
      <c r="D18" s="624"/>
      <c r="E18" s="623" t="s">
        <v>1446</v>
      </c>
      <c r="F18" s="633"/>
      <c r="G18" s="633"/>
      <c r="H18" s="617" t="s">
        <v>2594</v>
      </c>
      <c r="I18" s="617" t="s">
        <v>2595</v>
      </c>
      <c r="J18" s="618" t="s">
        <v>2605</v>
      </c>
      <c r="K18" s="618" t="s">
        <v>2606</v>
      </c>
      <c r="L18" s="624"/>
      <c r="M18" s="624"/>
      <c r="N18" s="624"/>
      <c r="O18" s="623" t="s">
        <v>2616</v>
      </c>
      <c r="P18" s="622"/>
      <c r="Q18" s="602"/>
      <c r="R18" s="600" t="s">
        <v>2607</v>
      </c>
      <c r="S18" s="599" t="s">
        <v>2617</v>
      </c>
      <c r="T18" s="602"/>
      <c r="U18" s="602"/>
      <c r="V18" s="602"/>
    </row>
    <row r="19" spans="1:73" s="588" customFormat="1" ht="22.5" x14ac:dyDescent="0.2">
      <c r="A19" s="623" t="s">
        <v>2618</v>
      </c>
      <c r="B19" s="622"/>
      <c r="C19" s="623" t="s">
        <v>2619</v>
      </c>
      <c r="D19" s="616"/>
      <c r="E19" s="623" t="s">
        <v>1446</v>
      </c>
      <c r="F19" s="633"/>
      <c r="G19" s="633"/>
      <c r="H19" s="617" t="s">
        <v>2594</v>
      </c>
      <c r="I19" s="617" t="s">
        <v>2595</v>
      </c>
      <c r="J19" s="618" t="s">
        <v>2605</v>
      </c>
      <c r="K19" s="618" t="s">
        <v>2606</v>
      </c>
      <c r="L19" s="623" t="s">
        <v>2583</v>
      </c>
      <c r="M19" s="623" t="s">
        <v>2620</v>
      </c>
      <c r="N19" s="622"/>
      <c r="O19" s="622"/>
      <c r="P19" s="622"/>
      <c r="Q19" s="237"/>
      <c r="R19" s="601" t="s">
        <v>2585</v>
      </c>
      <c r="S19" s="237"/>
      <c r="T19" s="237"/>
      <c r="U19" s="237"/>
      <c r="V19" s="237"/>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row>
    <row r="20" spans="1:73" s="2" customFormat="1" ht="22.5" x14ac:dyDescent="0.2">
      <c r="A20" s="615" t="s">
        <v>2621</v>
      </c>
      <c r="B20" s="615" t="s">
        <v>147</v>
      </c>
      <c r="C20" s="626"/>
      <c r="D20" s="615" t="s">
        <v>2622</v>
      </c>
      <c r="E20" s="615" t="s">
        <v>1446</v>
      </c>
      <c r="F20" s="626"/>
      <c r="G20" s="626"/>
      <c r="H20" s="617" t="s">
        <v>2594</v>
      </c>
      <c r="I20" s="617" t="s">
        <v>2595</v>
      </c>
      <c r="J20" s="618" t="s">
        <v>2605</v>
      </c>
      <c r="K20" s="618" t="s">
        <v>2606</v>
      </c>
      <c r="L20" s="276"/>
      <c r="M20" s="276"/>
      <c r="N20" s="276"/>
      <c r="O20" s="276"/>
      <c r="P20" s="276"/>
      <c r="Q20" s="237"/>
      <c r="R20" s="598" t="s">
        <v>2623</v>
      </c>
      <c r="S20" s="237"/>
      <c r="T20" s="237"/>
      <c r="U20" s="237"/>
      <c r="V20" s="237"/>
    </row>
    <row r="21" spans="1:73" s="2" customFormat="1" ht="22.5" x14ac:dyDescent="0.2">
      <c r="A21" s="615" t="s">
        <v>2624</v>
      </c>
      <c r="B21" s="615" t="s">
        <v>147</v>
      </c>
      <c r="C21" s="626"/>
      <c r="D21" s="615" t="s">
        <v>2622</v>
      </c>
      <c r="E21" s="615" t="s">
        <v>1446</v>
      </c>
      <c r="F21" s="626"/>
      <c r="G21" s="626"/>
      <c r="H21" s="617" t="s">
        <v>2594</v>
      </c>
      <c r="I21" s="617" t="s">
        <v>2595</v>
      </c>
      <c r="J21" s="618" t="s">
        <v>2605</v>
      </c>
      <c r="K21" s="618" t="s">
        <v>2606</v>
      </c>
      <c r="L21" s="276"/>
      <c r="M21" s="276"/>
      <c r="N21" s="276"/>
      <c r="O21" s="276"/>
      <c r="P21" s="276"/>
      <c r="Q21" s="237"/>
      <c r="R21" s="598" t="s">
        <v>2607</v>
      </c>
      <c r="S21" s="237"/>
      <c r="T21" s="237"/>
      <c r="U21" s="237"/>
      <c r="V21" s="237"/>
    </row>
    <row r="22" spans="1:73" s="2" customFormat="1" ht="22.5" x14ac:dyDescent="0.2">
      <c r="A22" s="615" t="s">
        <v>2625</v>
      </c>
      <c r="B22" s="615" t="s">
        <v>2626</v>
      </c>
      <c r="C22" s="626"/>
      <c r="D22" s="276"/>
      <c r="E22" s="615" t="s">
        <v>1446</v>
      </c>
      <c r="F22" s="626"/>
      <c r="G22" s="626"/>
      <c r="H22" s="617" t="s">
        <v>2594</v>
      </c>
      <c r="I22" s="617" t="s">
        <v>2595</v>
      </c>
      <c r="J22" s="618" t="s">
        <v>2605</v>
      </c>
      <c r="K22" s="618" t="s">
        <v>2606</v>
      </c>
      <c r="L22" s="276"/>
      <c r="M22" s="276"/>
      <c r="N22" s="276"/>
      <c r="O22" s="276"/>
      <c r="P22" s="276"/>
      <c r="Q22" s="237"/>
      <c r="R22" s="237"/>
      <c r="S22" s="598" t="s">
        <v>2627</v>
      </c>
      <c r="T22" s="237"/>
      <c r="U22" s="237"/>
      <c r="V22" s="237"/>
    </row>
    <row r="23" spans="1:73" s="2" customFormat="1" ht="22.5" x14ac:dyDescent="0.2">
      <c r="A23" s="615" t="s">
        <v>2628</v>
      </c>
      <c r="B23" s="615" t="s">
        <v>147</v>
      </c>
      <c r="C23" s="626"/>
      <c r="D23" s="276"/>
      <c r="E23" s="615" t="s">
        <v>1446</v>
      </c>
      <c r="F23" s="626"/>
      <c r="G23" s="626"/>
      <c r="H23" s="617" t="s">
        <v>2594</v>
      </c>
      <c r="I23" s="617" t="s">
        <v>2595</v>
      </c>
      <c r="J23" s="618" t="s">
        <v>2605</v>
      </c>
      <c r="K23" s="618" t="s">
        <v>2606</v>
      </c>
      <c r="L23" s="276"/>
      <c r="M23" s="276"/>
      <c r="N23" s="276"/>
      <c r="O23" s="276"/>
      <c r="P23" s="276"/>
      <c r="Q23" s="237"/>
      <c r="R23" s="237"/>
      <c r="S23" s="237"/>
      <c r="T23" s="237"/>
      <c r="U23" s="237"/>
      <c r="V23" s="237"/>
    </row>
    <row r="24" spans="1:73" s="2" customFormat="1" ht="22.5" x14ac:dyDescent="0.2">
      <c r="A24" s="615" t="s">
        <v>2629</v>
      </c>
      <c r="B24" s="615" t="s">
        <v>147</v>
      </c>
      <c r="C24" s="626"/>
      <c r="D24" s="276"/>
      <c r="E24" s="615" t="s">
        <v>1446</v>
      </c>
      <c r="F24" s="626"/>
      <c r="G24" s="626"/>
      <c r="H24" s="617" t="s">
        <v>2594</v>
      </c>
      <c r="I24" s="617" t="s">
        <v>2595</v>
      </c>
      <c r="J24" s="618" t="s">
        <v>2605</v>
      </c>
      <c r="K24" s="618" t="s">
        <v>2606</v>
      </c>
      <c r="L24" s="276"/>
      <c r="M24" s="276"/>
      <c r="N24" s="276"/>
      <c r="O24" s="276"/>
      <c r="P24" s="276"/>
      <c r="Q24" s="237"/>
      <c r="R24" s="237"/>
      <c r="S24" s="237"/>
      <c r="T24" s="237"/>
      <c r="U24" s="237"/>
      <c r="V24" s="237"/>
    </row>
    <row r="25" spans="1:73" s="2" customFormat="1" ht="22.5" x14ac:dyDescent="0.2">
      <c r="A25" s="615" t="s">
        <v>2630</v>
      </c>
      <c r="B25" s="615" t="s">
        <v>147</v>
      </c>
      <c r="C25" s="626"/>
      <c r="D25" s="276"/>
      <c r="E25" s="615" t="s">
        <v>1446</v>
      </c>
      <c r="F25" s="626"/>
      <c r="G25" s="626"/>
      <c r="H25" s="617" t="s">
        <v>2594</v>
      </c>
      <c r="I25" s="617" t="s">
        <v>2595</v>
      </c>
      <c r="J25" s="618" t="s">
        <v>2605</v>
      </c>
      <c r="K25" s="618" t="s">
        <v>2606</v>
      </c>
      <c r="L25" s="276"/>
      <c r="M25" s="276"/>
      <c r="N25" s="616"/>
      <c r="O25" s="616"/>
      <c r="P25" s="247"/>
      <c r="Q25" s="237"/>
      <c r="R25" s="237"/>
      <c r="S25" s="598" t="s">
        <v>2631</v>
      </c>
      <c r="T25" s="237"/>
      <c r="U25" s="237"/>
      <c r="V25" s="237"/>
    </row>
    <row r="26" spans="1:73" s="2" customFormat="1" ht="22.5" x14ac:dyDescent="0.2">
      <c r="A26" s="615" t="s">
        <v>2632</v>
      </c>
      <c r="B26" s="615" t="s">
        <v>147</v>
      </c>
      <c r="C26" s="626"/>
      <c r="D26" s="276"/>
      <c r="E26" s="615" t="s">
        <v>1446</v>
      </c>
      <c r="F26" s="626"/>
      <c r="G26" s="626"/>
      <c r="H26" s="617" t="s">
        <v>2594</v>
      </c>
      <c r="I26" s="617" t="s">
        <v>2595</v>
      </c>
      <c r="J26" s="618" t="s">
        <v>2605</v>
      </c>
      <c r="K26" s="618" t="s">
        <v>2606</v>
      </c>
      <c r="L26" s="276"/>
      <c r="M26" s="276"/>
      <c r="N26" s="276"/>
      <c r="O26" s="276"/>
      <c r="P26" s="276"/>
      <c r="Q26" s="237"/>
      <c r="R26" s="237"/>
      <c r="S26" s="237"/>
      <c r="T26" s="237"/>
      <c r="U26" s="237"/>
      <c r="V26" s="237"/>
    </row>
    <row r="27" spans="1:73" s="2" customFormat="1" ht="22.5" x14ac:dyDescent="0.2">
      <c r="A27" s="615" t="s">
        <v>2633</v>
      </c>
      <c r="B27" s="615" t="s">
        <v>147</v>
      </c>
      <c r="C27" s="626"/>
      <c r="D27" s="615" t="s">
        <v>2634</v>
      </c>
      <c r="E27" s="615" t="s">
        <v>1446</v>
      </c>
      <c r="F27" s="626"/>
      <c r="G27" s="626"/>
      <c r="H27" s="617" t="s">
        <v>2594</v>
      </c>
      <c r="I27" s="617" t="s">
        <v>2595</v>
      </c>
      <c r="J27" s="618" t="s">
        <v>2605</v>
      </c>
      <c r="K27" s="618" t="s">
        <v>2606</v>
      </c>
      <c r="L27" s="276"/>
      <c r="M27" s="276"/>
      <c r="N27" s="276"/>
      <c r="O27" s="276"/>
      <c r="P27" s="276"/>
      <c r="Q27" s="237"/>
      <c r="R27" s="237"/>
      <c r="S27" s="237"/>
      <c r="T27" s="237"/>
      <c r="U27" s="237"/>
      <c r="V27" s="237"/>
    </row>
    <row r="28" spans="1:73" s="2" customFormat="1" ht="22.5" x14ac:dyDescent="0.2">
      <c r="A28" s="615" t="s">
        <v>2635</v>
      </c>
      <c r="B28" s="615" t="s">
        <v>2604</v>
      </c>
      <c r="C28" s="626"/>
      <c r="D28" s="615" t="s">
        <v>2636</v>
      </c>
      <c r="E28" s="615" t="s">
        <v>1446</v>
      </c>
      <c r="F28" s="626"/>
      <c r="G28" s="626"/>
      <c r="H28" s="617" t="s">
        <v>2594</v>
      </c>
      <c r="I28" s="617" t="s">
        <v>2595</v>
      </c>
      <c r="J28" s="618" t="s">
        <v>2605</v>
      </c>
      <c r="K28" s="618" t="s">
        <v>2606</v>
      </c>
      <c r="L28" s="276"/>
      <c r="M28" s="276"/>
      <c r="N28" s="276"/>
      <c r="O28" s="276"/>
      <c r="P28" s="276"/>
      <c r="Q28" s="237"/>
      <c r="R28" s="237"/>
      <c r="S28" s="237"/>
      <c r="T28" s="237"/>
      <c r="U28" s="237"/>
      <c r="V28" s="237"/>
    </row>
    <row r="29" spans="1:73" s="2" customFormat="1" ht="22.5" x14ac:dyDescent="0.2">
      <c r="A29" s="615" t="s">
        <v>2637</v>
      </c>
      <c r="B29" s="615" t="s">
        <v>2638</v>
      </c>
      <c r="C29" s="626"/>
      <c r="D29" s="615" t="s">
        <v>2639</v>
      </c>
      <c r="E29" s="615" t="s">
        <v>1446</v>
      </c>
      <c r="F29" s="626"/>
      <c r="G29" s="626"/>
      <c r="H29" s="617" t="s">
        <v>2594</v>
      </c>
      <c r="I29" s="617" t="s">
        <v>2595</v>
      </c>
      <c r="J29" s="618" t="s">
        <v>2605</v>
      </c>
      <c r="K29" s="618" t="s">
        <v>2606</v>
      </c>
      <c r="L29" s="276"/>
      <c r="M29" s="276"/>
      <c r="N29" s="276"/>
      <c r="O29" s="276"/>
      <c r="P29" s="276"/>
      <c r="Q29" s="237"/>
      <c r="R29" s="237"/>
      <c r="S29" s="237"/>
      <c r="T29" s="237"/>
      <c r="U29" s="237"/>
      <c r="V29" s="237"/>
    </row>
    <row r="30" spans="1:73" s="2" customFormat="1" ht="22.5" x14ac:dyDescent="0.2">
      <c r="A30" s="615" t="s">
        <v>2640</v>
      </c>
      <c r="B30" s="615" t="s">
        <v>147</v>
      </c>
      <c r="C30" s="626"/>
      <c r="D30" s="276"/>
      <c r="E30" s="615" t="s">
        <v>1446</v>
      </c>
      <c r="F30" s="626"/>
      <c r="G30" s="626"/>
      <c r="H30" s="617" t="s">
        <v>2594</v>
      </c>
      <c r="I30" s="617" t="s">
        <v>2595</v>
      </c>
      <c r="J30" s="618" t="s">
        <v>2605</v>
      </c>
      <c r="K30" s="618" t="s">
        <v>2606</v>
      </c>
      <c r="L30" s="276"/>
      <c r="M30" s="276"/>
      <c r="N30" s="276"/>
      <c r="O30" s="276"/>
      <c r="P30" s="247"/>
      <c r="Q30" s="237"/>
      <c r="R30" s="237"/>
      <c r="S30" s="598" t="s">
        <v>2641</v>
      </c>
      <c r="T30" s="237"/>
      <c r="U30" s="237"/>
      <c r="V30" s="237"/>
    </row>
    <row r="31" spans="1:73" s="2" customFormat="1" ht="22.5" x14ac:dyDescent="0.2">
      <c r="A31" s="615" t="s">
        <v>2642</v>
      </c>
      <c r="B31" s="615" t="s">
        <v>2643</v>
      </c>
      <c r="C31" s="626"/>
      <c r="D31" s="625"/>
      <c r="E31" s="615" t="s">
        <v>1446</v>
      </c>
      <c r="F31" s="626"/>
      <c r="G31" s="626"/>
      <c r="H31" s="617" t="s">
        <v>2594</v>
      </c>
      <c r="I31" s="617" t="s">
        <v>2595</v>
      </c>
      <c r="J31" s="618" t="s">
        <v>2605</v>
      </c>
      <c r="K31" s="618" t="s">
        <v>2606</v>
      </c>
      <c r="L31" s="276"/>
      <c r="M31" s="276"/>
      <c r="N31" s="615" t="s">
        <v>2644</v>
      </c>
      <c r="O31" s="626"/>
      <c r="P31" s="276"/>
      <c r="Q31" s="237"/>
      <c r="R31" s="598" t="s">
        <v>2607</v>
      </c>
      <c r="S31" s="237"/>
      <c r="T31" s="237"/>
      <c r="U31" s="237"/>
      <c r="V31" s="237"/>
    </row>
    <row r="32" spans="1:73" s="589" customFormat="1" ht="22.5" x14ac:dyDescent="0.2">
      <c r="A32" s="615" t="s">
        <v>2645</v>
      </c>
      <c r="B32" s="615" t="s">
        <v>2646</v>
      </c>
      <c r="C32" s="626"/>
      <c r="D32" s="615" t="s">
        <v>2647</v>
      </c>
      <c r="E32" s="615" t="s">
        <v>1446</v>
      </c>
      <c r="F32" s="626"/>
      <c r="G32" s="626"/>
      <c r="H32" s="617" t="s">
        <v>2594</v>
      </c>
      <c r="I32" s="617" t="s">
        <v>2595</v>
      </c>
      <c r="J32" s="618" t="s">
        <v>2605</v>
      </c>
      <c r="K32" s="618" t="s">
        <v>2606</v>
      </c>
      <c r="L32" s="625"/>
      <c r="M32" s="625"/>
      <c r="N32" s="625"/>
      <c r="O32" s="625"/>
      <c r="P32" s="625"/>
      <c r="Q32" s="603"/>
      <c r="R32" s="603"/>
      <c r="S32" s="603"/>
      <c r="T32" s="603"/>
      <c r="U32" s="603"/>
      <c r="V32" s="603"/>
    </row>
    <row r="33" spans="1:22" s="589" customFormat="1" ht="22.5" x14ac:dyDescent="0.2">
      <c r="A33" s="615" t="s">
        <v>2648</v>
      </c>
      <c r="B33" s="615" t="s">
        <v>2646</v>
      </c>
      <c r="C33" s="626"/>
      <c r="D33" s="615" t="s">
        <v>2647</v>
      </c>
      <c r="E33" s="615" t="s">
        <v>1446</v>
      </c>
      <c r="F33" s="626"/>
      <c r="G33" s="626"/>
      <c r="H33" s="617" t="s">
        <v>2594</v>
      </c>
      <c r="I33" s="617" t="s">
        <v>2595</v>
      </c>
      <c r="J33" s="618" t="s">
        <v>2605</v>
      </c>
      <c r="K33" s="618" t="s">
        <v>2606</v>
      </c>
      <c r="L33" s="625"/>
      <c r="M33" s="625"/>
      <c r="N33" s="625"/>
      <c r="O33" s="625"/>
      <c r="P33" s="625"/>
      <c r="Q33" s="603"/>
      <c r="R33" s="603"/>
      <c r="S33" s="603"/>
      <c r="T33" s="603"/>
      <c r="U33" s="603"/>
      <c r="V33" s="603"/>
    </row>
    <row r="34" spans="1:22" s="589" customFormat="1" ht="22.5" x14ac:dyDescent="0.2">
      <c r="A34" s="615" t="s">
        <v>2649</v>
      </c>
      <c r="B34" s="615" t="s">
        <v>2646</v>
      </c>
      <c r="C34" s="626"/>
      <c r="D34" s="615" t="s">
        <v>2647</v>
      </c>
      <c r="E34" s="615" t="s">
        <v>1446</v>
      </c>
      <c r="F34" s="626"/>
      <c r="G34" s="626"/>
      <c r="H34" s="617" t="s">
        <v>2594</v>
      </c>
      <c r="I34" s="617" t="s">
        <v>2595</v>
      </c>
      <c r="J34" s="618" t="s">
        <v>2605</v>
      </c>
      <c r="K34" s="618" t="s">
        <v>2606</v>
      </c>
      <c r="L34" s="625"/>
      <c r="M34" s="625"/>
      <c r="N34" s="625"/>
      <c r="O34" s="625"/>
      <c r="P34" s="625"/>
      <c r="Q34" s="603"/>
      <c r="R34" s="603"/>
      <c r="S34" s="603"/>
      <c r="T34" s="603"/>
      <c r="U34" s="603"/>
      <c r="V34" s="603"/>
    </row>
    <row r="35" spans="1:22" s="589" customFormat="1" ht="22.5" x14ac:dyDescent="0.2">
      <c r="A35" s="615" t="s">
        <v>2650</v>
      </c>
      <c r="B35" s="615" t="s">
        <v>2646</v>
      </c>
      <c r="C35" s="626"/>
      <c r="D35" s="615" t="s">
        <v>2647</v>
      </c>
      <c r="E35" s="615" t="s">
        <v>1446</v>
      </c>
      <c r="F35" s="626"/>
      <c r="G35" s="626"/>
      <c r="H35" s="617" t="s">
        <v>2594</v>
      </c>
      <c r="I35" s="617" t="s">
        <v>2595</v>
      </c>
      <c r="J35" s="618" t="s">
        <v>2605</v>
      </c>
      <c r="K35" s="618" t="s">
        <v>2606</v>
      </c>
      <c r="L35" s="625"/>
      <c r="M35" s="625"/>
      <c r="N35" s="625"/>
      <c r="O35" s="625"/>
      <c r="P35" s="625"/>
      <c r="Q35" s="603"/>
      <c r="R35" s="603"/>
      <c r="S35" s="603"/>
      <c r="T35" s="603"/>
      <c r="U35" s="603"/>
      <c r="V35" s="603"/>
    </row>
    <row r="36" spans="1:22" s="589" customFormat="1" ht="22.5" x14ac:dyDescent="0.2">
      <c r="A36" s="615" t="s">
        <v>2651</v>
      </c>
      <c r="B36" s="615" t="s">
        <v>2646</v>
      </c>
      <c r="C36" s="626"/>
      <c r="D36" s="615" t="s">
        <v>2647</v>
      </c>
      <c r="E36" s="615" t="s">
        <v>1446</v>
      </c>
      <c r="F36" s="626"/>
      <c r="G36" s="626"/>
      <c r="H36" s="617" t="s">
        <v>2594</v>
      </c>
      <c r="I36" s="617" t="s">
        <v>2595</v>
      </c>
      <c r="J36" s="618" t="s">
        <v>2605</v>
      </c>
      <c r="K36" s="618" t="s">
        <v>2606</v>
      </c>
      <c r="L36" s="625"/>
      <c r="M36" s="625"/>
      <c r="N36" s="625"/>
      <c r="O36" s="625"/>
      <c r="P36" s="625"/>
      <c r="Q36" s="603"/>
      <c r="R36" s="603"/>
      <c r="S36" s="603"/>
      <c r="T36" s="603"/>
      <c r="U36" s="603"/>
      <c r="V36" s="603"/>
    </row>
    <row r="37" spans="1:22" s="589" customFormat="1" ht="22.5" x14ac:dyDescent="0.2">
      <c r="A37" s="615" t="s">
        <v>2645</v>
      </c>
      <c r="B37" s="615" t="s">
        <v>2646</v>
      </c>
      <c r="C37" s="626"/>
      <c r="D37" s="615" t="s">
        <v>2647</v>
      </c>
      <c r="E37" s="615" t="s">
        <v>1446</v>
      </c>
      <c r="F37" s="626"/>
      <c r="G37" s="626"/>
      <c r="H37" s="617" t="s">
        <v>2594</v>
      </c>
      <c r="I37" s="617" t="s">
        <v>2595</v>
      </c>
      <c r="J37" s="618" t="s">
        <v>2605</v>
      </c>
      <c r="K37" s="618" t="s">
        <v>2606</v>
      </c>
      <c r="L37" s="625"/>
      <c r="M37" s="625"/>
      <c r="N37" s="625"/>
      <c r="O37" s="625"/>
      <c r="P37" s="625"/>
      <c r="Q37" s="603"/>
      <c r="R37" s="603"/>
      <c r="S37" s="603"/>
      <c r="T37" s="603"/>
      <c r="U37" s="603"/>
      <c r="V37" s="603"/>
    </row>
    <row r="38" spans="1:22" s="2" customFormat="1" ht="22.5" x14ac:dyDescent="0.2">
      <c r="A38" s="627" t="s">
        <v>2652</v>
      </c>
      <c r="B38" s="627" t="s">
        <v>2653</v>
      </c>
      <c r="C38" s="634"/>
      <c r="D38" s="277"/>
      <c r="E38" s="627" t="s">
        <v>1446</v>
      </c>
      <c r="F38" s="634"/>
      <c r="G38" s="634"/>
      <c r="H38" s="628" t="s">
        <v>2594</v>
      </c>
      <c r="I38" s="628" t="s">
        <v>2595</v>
      </c>
      <c r="J38" s="629" t="s">
        <v>2605</v>
      </c>
      <c r="K38" s="629" t="s">
        <v>2606</v>
      </c>
      <c r="L38" s="277"/>
      <c r="M38" s="277"/>
      <c r="N38" s="630"/>
      <c r="O38" s="630"/>
      <c r="P38" s="277"/>
      <c r="Q38" s="237"/>
      <c r="R38" s="598" t="s">
        <v>2607</v>
      </c>
      <c r="S38" s="237"/>
      <c r="T38" s="237"/>
      <c r="U38" s="237"/>
      <c r="V38" s="237"/>
    </row>
    <row r="39" spans="1:22" s="2" customFormat="1" ht="11.25" x14ac:dyDescent="0.2">
      <c r="A39" s="255"/>
      <c r="B39" s="255"/>
      <c r="C39" s="255"/>
      <c r="D39" s="255"/>
      <c r="E39" s="255"/>
      <c r="F39" s="255"/>
      <c r="G39" s="255"/>
      <c r="H39" s="255"/>
      <c r="I39" s="255"/>
      <c r="J39" s="255"/>
      <c r="K39" s="255"/>
      <c r="L39" s="237"/>
      <c r="M39" s="237"/>
      <c r="N39" s="255"/>
      <c r="O39" s="255"/>
      <c r="P39" s="237"/>
      <c r="Q39" s="237"/>
      <c r="R39" s="255"/>
      <c r="S39" s="237"/>
      <c r="T39" s="237"/>
      <c r="U39" s="237"/>
      <c r="V39" s="237"/>
    </row>
    <row r="40" spans="1:22" s="2" customFormat="1" ht="11.25" x14ac:dyDescent="0.2">
      <c r="A40" s="255"/>
      <c r="B40" s="255"/>
      <c r="C40" s="255"/>
      <c r="D40" s="255"/>
      <c r="E40" s="255"/>
      <c r="F40" s="255"/>
      <c r="G40" s="255"/>
      <c r="H40" s="255"/>
      <c r="I40" s="255"/>
      <c r="J40" s="255"/>
      <c r="K40" s="255"/>
      <c r="L40" s="255"/>
      <c r="M40" s="255"/>
      <c r="N40" s="255"/>
      <c r="O40" s="255"/>
      <c r="P40" s="237"/>
      <c r="Q40" s="237"/>
      <c r="R40" s="255"/>
      <c r="S40" s="237"/>
      <c r="T40" s="237"/>
      <c r="U40" s="237"/>
      <c r="V40" s="237"/>
    </row>
    <row r="41" spans="1:22" s="2" customFormat="1" ht="11.25" x14ac:dyDescent="0.2">
      <c r="A41" s="255"/>
      <c r="B41" s="255"/>
      <c r="C41" s="255"/>
      <c r="D41" s="255"/>
      <c r="E41" s="255"/>
      <c r="F41" s="255"/>
      <c r="G41" s="255"/>
      <c r="H41" s="255"/>
      <c r="I41" s="255"/>
      <c r="J41" s="255"/>
      <c r="K41" s="255"/>
      <c r="L41" s="255"/>
      <c r="M41" s="255"/>
      <c r="N41" s="255"/>
      <c r="O41" s="255"/>
      <c r="P41" s="237"/>
      <c r="Q41" s="237"/>
      <c r="R41" s="255"/>
      <c r="S41" s="237"/>
      <c r="T41" s="237"/>
      <c r="U41" s="237"/>
      <c r="V41" s="237"/>
    </row>
    <row r="42" spans="1:22" s="2" customFormat="1" ht="11.25" x14ac:dyDescent="0.2">
      <c r="A42" s="255"/>
      <c r="B42" s="255"/>
      <c r="C42" s="255"/>
      <c r="D42" s="255"/>
      <c r="E42" s="255"/>
      <c r="F42" s="255"/>
      <c r="G42" s="255"/>
      <c r="H42" s="255"/>
      <c r="I42" s="255"/>
      <c r="J42" s="255"/>
      <c r="K42" s="255"/>
      <c r="L42" s="255"/>
      <c r="M42" s="255"/>
      <c r="N42" s="255"/>
      <c r="O42" s="255"/>
      <c r="P42" s="237"/>
      <c r="Q42" s="237"/>
      <c r="R42" s="255"/>
      <c r="S42" s="237"/>
      <c r="T42" s="237"/>
      <c r="U42" s="237"/>
      <c r="V42" s="237"/>
    </row>
    <row r="43" spans="1:22" s="2" customFormat="1" ht="11.25" x14ac:dyDescent="0.2">
      <c r="A43" s="255"/>
      <c r="B43" s="255"/>
      <c r="C43" s="255"/>
      <c r="D43" s="255"/>
      <c r="E43" s="255"/>
      <c r="F43" s="255"/>
      <c r="G43" s="255"/>
      <c r="H43" s="255"/>
      <c r="I43" s="255"/>
      <c r="J43" s="255"/>
      <c r="K43" s="255"/>
      <c r="L43" s="255"/>
      <c r="M43" s="255"/>
      <c r="N43" s="255"/>
      <c r="O43" s="255"/>
      <c r="P43" s="237"/>
      <c r="Q43" s="237"/>
      <c r="R43" s="255"/>
      <c r="S43" s="237"/>
      <c r="T43" s="237"/>
      <c r="U43" s="237"/>
      <c r="V43" s="237"/>
    </row>
    <row r="44" spans="1:22" s="586" customFormat="1" ht="14.25" x14ac:dyDescent="0.2">
      <c r="A44" s="604"/>
      <c r="B44" s="604"/>
      <c r="C44" s="604"/>
      <c r="D44" s="604"/>
      <c r="E44" s="604"/>
      <c r="F44" s="604"/>
      <c r="G44" s="604"/>
      <c r="H44" s="604"/>
      <c r="I44" s="604"/>
      <c r="J44" s="604"/>
      <c r="K44" s="604"/>
      <c r="L44" s="604"/>
      <c r="M44" s="604"/>
      <c r="N44" s="604"/>
      <c r="O44" s="604"/>
      <c r="P44" s="605"/>
      <c r="Q44" s="605"/>
      <c r="R44" s="604"/>
      <c r="S44" s="605"/>
      <c r="T44" s="605"/>
      <c r="U44" s="605"/>
      <c r="V44" s="605"/>
    </row>
    <row r="45" spans="1:22" x14ac:dyDescent="0.25">
      <c r="A45" s="592"/>
      <c r="B45" s="592"/>
      <c r="C45" s="592"/>
      <c r="D45" s="592"/>
      <c r="E45" s="592"/>
      <c r="F45" s="592"/>
      <c r="G45" s="592"/>
      <c r="H45" s="592"/>
      <c r="I45" s="592"/>
      <c r="J45" s="592"/>
      <c r="K45" s="592"/>
      <c r="L45" s="592"/>
      <c r="M45" s="592"/>
      <c r="N45" s="592"/>
      <c r="O45" s="592"/>
      <c r="P45" s="148"/>
      <c r="Q45" s="148"/>
      <c r="R45" s="592"/>
      <c r="S45" s="148"/>
      <c r="T45" s="148"/>
      <c r="U45" s="148"/>
      <c r="V45" s="148"/>
    </row>
    <row r="46" spans="1:22" x14ac:dyDescent="0.25">
      <c r="L46" s="592"/>
      <c r="M46" s="592"/>
      <c r="N46" s="592"/>
      <c r="O46" s="592"/>
      <c r="P46" s="148"/>
      <c r="Q46" s="148"/>
      <c r="R46" s="592"/>
      <c r="S46" s="148"/>
      <c r="T46" s="148"/>
    </row>
  </sheetData>
  <mergeCells count="2">
    <mergeCell ref="L3:P3"/>
    <mergeCell ref="A3:K3"/>
  </mergeCells>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I1"/>
  <sheetViews>
    <sheetView workbookViewId="0">
      <selection activeCell="H12" sqref="H12"/>
    </sheetView>
  </sheetViews>
  <sheetFormatPr defaultRowHeight="15" x14ac:dyDescent="0.25"/>
  <cols>
    <col min="1" max="1" width="29.42578125" style="131" customWidth="1"/>
    <col min="2" max="2" width="35.5703125" style="131" customWidth="1"/>
    <col min="3" max="3" width="11.5703125" style="131" customWidth="1"/>
    <col min="4" max="4" width="40.28515625" style="131" customWidth="1"/>
  </cols>
  <sheetData>
    <row r="1" spans="1:9" ht="47.25" x14ac:dyDescent="0.25">
      <c r="A1" s="130" t="s">
        <v>1457</v>
      </c>
      <c r="B1" s="130" t="s">
        <v>2604</v>
      </c>
      <c r="C1" s="130" t="s">
        <v>2607</v>
      </c>
      <c r="D1" s="130" t="s">
        <v>1446</v>
      </c>
      <c r="F1" s="294" t="s">
        <v>2594</v>
      </c>
      <c r="G1" s="294" t="s">
        <v>2595</v>
      </c>
      <c r="H1" s="296" t="s">
        <v>2605</v>
      </c>
      <c r="I1" s="296" t="s">
        <v>2606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H1"/>
  <sheetViews>
    <sheetView workbookViewId="0">
      <selection sqref="A1:XFD1"/>
    </sheetView>
  </sheetViews>
  <sheetFormatPr defaultRowHeight="15" x14ac:dyDescent="0.25"/>
  <cols>
    <col min="1" max="1" width="26.28515625" style="131" customWidth="1"/>
    <col min="2" max="2" width="27.5703125" style="131" customWidth="1"/>
    <col min="3" max="3" width="36.7109375" style="131" customWidth="1"/>
    <col min="4" max="4" width="7.42578125" customWidth="1"/>
  </cols>
  <sheetData>
    <row r="1" spans="1:8" ht="45" x14ac:dyDescent="0.25">
      <c r="A1" s="130" t="s">
        <v>2529</v>
      </c>
      <c r="B1" s="130" t="s">
        <v>147</v>
      </c>
      <c r="C1" s="130" t="s">
        <v>1446</v>
      </c>
      <c r="E1" s="294" t="s">
        <v>2594</v>
      </c>
      <c r="F1" s="294" t="s">
        <v>2595</v>
      </c>
      <c r="G1" s="296" t="s">
        <v>2605</v>
      </c>
      <c r="H1" s="296" t="s">
        <v>2606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H1"/>
  <sheetViews>
    <sheetView workbookViewId="0">
      <selection sqref="A1:XFD1"/>
    </sheetView>
  </sheetViews>
  <sheetFormatPr defaultRowHeight="15" x14ac:dyDescent="0.25"/>
  <cols>
    <col min="1" max="1" width="26.28515625" style="131" customWidth="1"/>
    <col min="2" max="2" width="27.5703125" style="131" customWidth="1"/>
    <col min="3" max="3" width="36.7109375" style="131" customWidth="1"/>
    <col min="4" max="4" width="7.42578125" customWidth="1"/>
  </cols>
  <sheetData>
    <row r="1" spans="1:8" ht="45" x14ac:dyDescent="0.25">
      <c r="A1" s="130" t="s">
        <v>2608</v>
      </c>
      <c r="B1" s="130" t="s">
        <v>147</v>
      </c>
      <c r="C1" s="130" t="s">
        <v>1446</v>
      </c>
      <c r="E1" s="294" t="s">
        <v>2594</v>
      </c>
      <c r="F1" s="294" t="s">
        <v>2595</v>
      </c>
      <c r="G1" s="296" t="s">
        <v>2605</v>
      </c>
      <c r="H1" s="296" t="s">
        <v>2606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H1"/>
  <sheetViews>
    <sheetView workbookViewId="0">
      <selection sqref="A1:XFD1"/>
    </sheetView>
  </sheetViews>
  <sheetFormatPr defaultRowHeight="15" x14ac:dyDescent="0.25"/>
  <cols>
    <col min="1" max="1" width="31.7109375" style="133" customWidth="1"/>
    <col min="2" max="2" width="33.7109375" style="133" customWidth="1"/>
    <col min="3" max="3" width="31.42578125" style="133" customWidth="1"/>
  </cols>
  <sheetData>
    <row r="1" spans="1:8" ht="45" x14ac:dyDescent="0.25">
      <c r="A1" s="132" t="s">
        <v>2609</v>
      </c>
      <c r="B1" s="132" t="s">
        <v>147</v>
      </c>
      <c r="C1" s="132" t="s">
        <v>1446</v>
      </c>
      <c r="E1" s="294" t="s">
        <v>2594</v>
      </c>
      <c r="F1" s="294" t="s">
        <v>2595</v>
      </c>
      <c r="G1" s="296" t="s">
        <v>2605</v>
      </c>
      <c r="H1" s="296" t="s">
        <v>2606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K1"/>
  <sheetViews>
    <sheetView workbookViewId="0">
      <selection sqref="A1:XFD1"/>
    </sheetView>
  </sheetViews>
  <sheetFormatPr defaultRowHeight="15" x14ac:dyDescent="0.25"/>
  <cols>
    <col min="1" max="1" width="31.5703125" style="133" customWidth="1"/>
    <col min="2" max="2" width="10" style="133" customWidth="1"/>
    <col min="3" max="3" width="12.42578125" style="131" customWidth="1"/>
    <col min="4" max="4" width="30.28515625" style="133" customWidth="1"/>
    <col min="5" max="5" width="19.28515625" style="133" customWidth="1"/>
    <col min="6" max="6" width="36.5703125" style="133" customWidth="1"/>
  </cols>
  <sheetData>
    <row r="1" spans="1:11" ht="45" x14ac:dyDescent="0.25">
      <c r="A1" s="134" t="s">
        <v>2610</v>
      </c>
      <c r="B1" s="134" t="s">
        <v>2611</v>
      </c>
      <c r="C1" s="135" t="s">
        <v>2613</v>
      </c>
      <c r="D1" s="134" t="s">
        <v>147</v>
      </c>
      <c r="E1" s="134" t="s">
        <v>2612</v>
      </c>
      <c r="F1" s="134" t="s">
        <v>1446</v>
      </c>
      <c r="H1" s="294" t="s">
        <v>2594</v>
      </c>
      <c r="I1" s="294" t="s">
        <v>2595</v>
      </c>
      <c r="J1" s="296" t="s">
        <v>2605</v>
      </c>
      <c r="K1" s="296" t="s">
        <v>2606</v>
      </c>
    </row>
  </sheetData>
  <dataValidations count="2">
    <dataValidation type="list" showErrorMessage="1" sqref="C2:C1048576" xr:uid="{00000000-0002-0000-2300-000000000000}">
      <formula1>ADType</formula1>
    </dataValidation>
    <dataValidation type="list" showErrorMessage="1" sqref="B2:B1048576" xr:uid="{00000000-0002-0000-2300-000001000000}">
      <formula1>GenericIDType</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H1"/>
  <sheetViews>
    <sheetView workbookViewId="0">
      <selection sqref="A1:XFD1"/>
    </sheetView>
  </sheetViews>
  <sheetFormatPr defaultRowHeight="15" x14ac:dyDescent="0.25"/>
  <cols>
    <col min="1" max="1" width="39.28515625" style="131" customWidth="1"/>
    <col min="2" max="2" width="27.5703125" style="131" customWidth="1"/>
    <col min="3" max="3" width="28.28515625" style="131" customWidth="1"/>
  </cols>
  <sheetData>
    <row r="1" spans="1:8" ht="45" x14ac:dyDescent="0.25">
      <c r="A1" s="130" t="s">
        <v>2614</v>
      </c>
      <c r="B1" s="130" t="s">
        <v>147</v>
      </c>
      <c r="C1" s="130" t="s">
        <v>1446</v>
      </c>
      <c r="E1" s="294" t="s">
        <v>2594</v>
      </c>
      <c r="F1" s="294" t="s">
        <v>2595</v>
      </c>
      <c r="G1" s="296" t="s">
        <v>2605</v>
      </c>
      <c r="H1" s="296" t="s">
        <v>2606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A1:I1"/>
  <sheetViews>
    <sheetView workbookViewId="0">
      <selection sqref="A1:XFD1"/>
    </sheetView>
  </sheetViews>
  <sheetFormatPr defaultRowHeight="15" x14ac:dyDescent="0.25"/>
  <cols>
    <col min="1" max="1" width="39.42578125" style="137" customWidth="1"/>
    <col min="2" max="2" width="33.28515625" style="137" customWidth="1"/>
    <col min="3" max="3" width="11.5703125" style="137" customWidth="1"/>
    <col min="4" max="4" width="30.5703125" style="137" customWidth="1"/>
  </cols>
  <sheetData>
    <row r="1" spans="1:9" ht="47.25" x14ac:dyDescent="0.25">
      <c r="A1" s="136" t="s">
        <v>2615</v>
      </c>
      <c r="B1" s="136" t="s">
        <v>147</v>
      </c>
      <c r="C1" s="136" t="s">
        <v>2607</v>
      </c>
      <c r="D1" s="136" t="s">
        <v>1446</v>
      </c>
      <c r="F1" s="294" t="s">
        <v>2594</v>
      </c>
      <c r="G1" s="294" t="s">
        <v>2595</v>
      </c>
      <c r="H1" s="296" t="s">
        <v>2605</v>
      </c>
      <c r="I1" s="296" t="s">
        <v>2606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filterMode="1">
    <tabColor rgb="FFFFFF00"/>
  </sheetPr>
  <dimension ref="A1:J28"/>
  <sheetViews>
    <sheetView topLeftCell="B1" workbookViewId="0">
      <selection activeCell="B1" sqref="A1:XFD1"/>
    </sheetView>
  </sheetViews>
  <sheetFormatPr defaultRowHeight="15" x14ac:dyDescent="0.25"/>
  <cols>
    <col min="1" max="1" width="35.7109375" style="133" customWidth="1"/>
    <col min="2" max="3" width="27.42578125" style="133" customWidth="1"/>
    <col min="4" max="4" width="41.42578125" style="133" customWidth="1"/>
    <col min="5" max="5" width="3.7109375" customWidth="1"/>
    <col min="6" max="6" width="9" style="15" customWidth="1"/>
    <col min="7" max="7" width="31.42578125" style="15" customWidth="1"/>
    <col min="9" max="9" width="9.5703125" customWidth="1"/>
    <col min="10" max="10" width="9.7109375" customWidth="1"/>
  </cols>
  <sheetData>
    <row r="1" spans="1:10" s="295" customFormat="1" ht="42.75" x14ac:dyDescent="0.25">
      <c r="A1" s="293" t="s">
        <v>1585</v>
      </c>
      <c r="B1" s="293" t="s">
        <v>1589</v>
      </c>
      <c r="C1" s="293" t="s">
        <v>2616</v>
      </c>
      <c r="D1" s="293" t="s">
        <v>1446</v>
      </c>
      <c r="F1" s="294" t="s">
        <v>2594</v>
      </c>
      <c r="G1" s="294" t="s">
        <v>2595</v>
      </c>
      <c r="H1" s="296" t="s">
        <v>2605</v>
      </c>
      <c r="I1" s="296" t="s">
        <v>2606</v>
      </c>
      <c r="J1" s="296" t="s">
        <v>2617</v>
      </c>
    </row>
    <row r="2" spans="1:10" s="280" customFormat="1" ht="12.75" hidden="1" x14ac:dyDescent="0.2">
      <c r="A2" s="279" t="s">
        <v>2654</v>
      </c>
      <c r="B2" s="279" t="s">
        <v>2655</v>
      </c>
      <c r="C2" s="279"/>
      <c r="D2" s="279" t="s">
        <v>2656</v>
      </c>
      <c r="F2" s="281">
        <v>5295</v>
      </c>
      <c r="G2" s="281" t="s">
        <v>177</v>
      </c>
    </row>
    <row r="3" spans="1:10" s="280" customFormat="1" ht="12.75" hidden="1" x14ac:dyDescent="0.2">
      <c r="A3" s="279" t="s">
        <v>2657</v>
      </c>
      <c r="B3" s="279" t="s">
        <v>2658</v>
      </c>
      <c r="C3" s="279"/>
      <c r="D3" s="279" t="s">
        <v>2656</v>
      </c>
      <c r="F3" s="281">
        <v>5295</v>
      </c>
      <c r="G3" s="281" t="s">
        <v>177</v>
      </c>
    </row>
    <row r="4" spans="1:10" s="280" customFormat="1" ht="12.75" hidden="1" x14ac:dyDescent="0.2">
      <c r="A4" s="279" t="s">
        <v>2659</v>
      </c>
      <c r="B4" s="279" t="s">
        <v>2660</v>
      </c>
      <c r="C4" s="279"/>
      <c r="D4" s="279" t="s">
        <v>2656</v>
      </c>
      <c r="F4" s="281">
        <v>5295</v>
      </c>
      <c r="G4" s="281" t="s">
        <v>177</v>
      </c>
    </row>
    <row r="5" spans="1:10" s="280" customFormat="1" ht="12.75" hidden="1" x14ac:dyDescent="0.2">
      <c r="A5" s="279" t="s">
        <v>2661</v>
      </c>
      <c r="B5" s="279" t="s">
        <v>2662</v>
      </c>
      <c r="C5" s="279"/>
      <c r="D5" s="279" t="s">
        <v>2656</v>
      </c>
      <c r="F5" s="281">
        <v>5295</v>
      </c>
      <c r="G5" s="281" t="s">
        <v>177</v>
      </c>
    </row>
    <row r="6" spans="1:10" s="280" customFormat="1" ht="12.75" hidden="1" x14ac:dyDescent="0.2">
      <c r="A6" s="279" t="s">
        <v>2663</v>
      </c>
      <c r="B6" s="279" t="s">
        <v>2664</v>
      </c>
      <c r="C6" s="279"/>
      <c r="D6" s="279" t="s">
        <v>2656</v>
      </c>
      <c r="F6" s="281">
        <v>5295</v>
      </c>
      <c r="G6" s="281" t="s">
        <v>177</v>
      </c>
    </row>
    <row r="7" spans="1:10" s="280" customFormat="1" ht="12.75" hidden="1" x14ac:dyDescent="0.2">
      <c r="A7" s="279" t="s">
        <v>2665</v>
      </c>
      <c r="B7" s="279" t="s">
        <v>2666</v>
      </c>
      <c r="C7" s="279"/>
      <c r="D7" s="279" t="s">
        <v>2667</v>
      </c>
      <c r="F7" s="281">
        <v>5295</v>
      </c>
      <c r="G7" s="281" t="s">
        <v>177</v>
      </c>
    </row>
    <row r="8" spans="1:10" s="280" customFormat="1" ht="12.75" hidden="1" x14ac:dyDescent="0.2">
      <c r="A8" s="279" t="s">
        <v>2668</v>
      </c>
      <c r="B8" s="279" t="s">
        <v>2669</v>
      </c>
      <c r="C8" s="279"/>
      <c r="D8" s="279" t="s">
        <v>2667</v>
      </c>
      <c r="F8" s="281">
        <v>5295</v>
      </c>
      <c r="G8" s="281" t="s">
        <v>177</v>
      </c>
    </row>
    <row r="9" spans="1:10" s="280" customFormat="1" ht="12.75" x14ac:dyDescent="0.2">
      <c r="A9" s="279" t="s">
        <v>564</v>
      </c>
      <c r="B9" s="279" t="s">
        <v>1473</v>
      </c>
      <c r="C9" s="279"/>
      <c r="D9" s="279" t="s">
        <v>1475</v>
      </c>
      <c r="F9" s="281">
        <v>5295</v>
      </c>
      <c r="G9" s="281" t="s">
        <v>177</v>
      </c>
      <c r="H9" s="281" t="s">
        <v>2670</v>
      </c>
      <c r="J9" s="297">
        <v>63.73</v>
      </c>
    </row>
    <row r="10" spans="1:10" s="280" customFormat="1" ht="12.75" x14ac:dyDescent="0.2">
      <c r="A10" s="279" t="s">
        <v>571</v>
      </c>
      <c r="B10" s="279" t="s">
        <v>1480</v>
      </c>
      <c r="C10" s="279"/>
      <c r="D10" s="279" t="s">
        <v>1475</v>
      </c>
      <c r="F10" s="281">
        <v>5295</v>
      </c>
      <c r="G10" s="281" t="s">
        <v>177</v>
      </c>
      <c r="H10" s="281" t="s">
        <v>2670</v>
      </c>
      <c r="J10" s="297">
        <v>49.51</v>
      </c>
    </row>
    <row r="11" spans="1:10" s="280" customFormat="1" ht="12.75" x14ac:dyDescent="0.2">
      <c r="A11" s="279" t="s">
        <v>577</v>
      </c>
      <c r="B11" s="279" t="s">
        <v>1482</v>
      </c>
      <c r="C11" s="279"/>
      <c r="D11" s="279" t="s">
        <v>1475</v>
      </c>
      <c r="F11" s="281">
        <v>5295</v>
      </c>
      <c r="G11" s="281" t="s">
        <v>177</v>
      </c>
      <c r="H11" s="281" t="s">
        <v>2670</v>
      </c>
      <c r="J11" s="297">
        <v>60.97</v>
      </c>
    </row>
    <row r="12" spans="1:10" s="280" customFormat="1" ht="12.75" x14ac:dyDescent="0.2">
      <c r="A12" s="279" t="s">
        <v>580</v>
      </c>
      <c r="B12" s="279" t="s">
        <v>2671</v>
      </c>
      <c r="C12" s="279"/>
      <c r="D12" s="279" t="s">
        <v>1475</v>
      </c>
      <c r="F12" s="281">
        <v>5295</v>
      </c>
      <c r="G12" s="281" t="s">
        <v>177</v>
      </c>
      <c r="H12" s="281" t="s">
        <v>2670</v>
      </c>
      <c r="J12" s="297">
        <v>62</v>
      </c>
    </row>
    <row r="13" spans="1:10" s="280" customFormat="1" ht="12.75" hidden="1" x14ac:dyDescent="0.2">
      <c r="A13" s="279" t="s">
        <v>2672</v>
      </c>
      <c r="B13" s="279" t="s">
        <v>2673</v>
      </c>
      <c r="C13" s="279"/>
      <c r="D13" s="279" t="s">
        <v>2667</v>
      </c>
      <c r="F13" s="281">
        <v>5295</v>
      </c>
      <c r="G13" s="281" t="s">
        <v>177</v>
      </c>
    </row>
    <row r="14" spans="1:10" s="280" customFormat="1" ht="12.75" x14ac:dyDescent="0.2">
      <c r="A14" s="279" t="s">
        <v>582</v>
      </c>
      <c r="B14" s="279" t="s">
        <v>1486</v>
      </c>
      <c r="C14" s="279"/>
      <c r="D14" s="279" t="s">
        <v>1475</v>
      </c>
      <c r="F14" s="281">
        <v>5295</v>
      </c>
      <c r="G14" s="281" t="s">
        <v>177</v>
      </c>
      <c r="H14" s="281" t="s">
        <v>2670</v>
      </c>
      <c r="J14" s="297">
        <v>0.15</v>
      </c>
    </row>
    <row r="15" spans="1:10" s="280" customFormat="1" ht="12.75" x14ac:dyDescent="0.2">
      <c r="A15" s="279" t="s">
        <v>574</v>
      </c>
      <c r="B15" s="279" t="s">
        <v>1488</v>
      </c>
      <c r="C15" s="279"/>
      <c r="D15" s="279" t="s">
        <v>1475</v>
      </c>
      <c r="F15" s="281">
        <v>5295</v>
      </c>
      <c r="G15" s="281" t="s">
        <v>177</v>
      </c>
      <c r="H15" s="281" t="s">
        <v>2670</v>
      </c>
      <c r="J15" s="297">
        <v>0.01</v>
      </c>
    </row>
    <row r="16" spans="1:10" s="280" customFormat="1" ht="12.75" hidden="1" x14ac:dyDescent="0.2">
      <c r="A16" s="279" t="s">
        <v>2674</v>
      </c>
      <c r="B16" s="279" t="s">
        <v>2675</v>
      </c>
      <c r="C16" s="279"/>
      <c r="D16" s="279" t="s">
        <v>2667</v>
      </c>
      <c r="F16" s="281">
        <v>5295</v>
      </c>
      <c r="G16" s="281" t="s">
        <v>177</v>
      </c>
    </row>
    <row r="17" spans="1:10" s="280" customFormat="1" ht="12.75" hidden="1" x14ac:dyDescent="0.2">
      <c r="A17" s="279" t="s">
        <v>2676</v>
      </c>
      <c r="B17" s="279" t="s">
        <v>2677</v>
      </c>
      <c r="C17" s="279"/>
      <c r="D17" s="279" t="s">
        <v>2678</v>
      </c>
      <c r="F17" s="281">
        <v>5295</v>
      </c>
      <c r="G17" s="281" t="s">
        <v>177</v>
      </c>
    </row>
    <row r="18" spans="1:10" s="280" customFormat="1" ht="12.75" hidden="1" x14ac:dyDescent="0.2">
      <c r="A18" s="279" t="s">
        <v>2679</v>
      </c>
      <c r="B18" s="279" t="s">
        <v>2680</v>
      </c>
      <c r="C18" s="279"/>
      <c r="D18" s="279" t="s">
        <v>2678</v>
      </c>
      <c r="F18" s="281">
        <v>5295</v>
      </c>
      <c r="G18" s="281" t="s">
        <v>177</v>
      </c>
    </row>
    <row r="19" spans="1:10" s="280" customFormat="1" ht="12.75" hidden="1" x14ac:dyDescent="0.2">
      <c r="A19" s="279" t="s">
        <v>2681</v>
      </c>
      <c r="B19" s="279" t="s">
        <v>2682</v>
      </c>
      <c r="C19" s="279"/>
      <c r="D19" s="279" t="s">
        <v>2656</v>
      </c>
      <c r="F19" s="281">
        <v>5295</v>
      </c>
      <c r="G19" s="281" t="s">
        <v>177</v>
      </c>
    </row>
    <row r="20" spans="1:10" s="280" customFormat="1" ht="12.75" hidden="1" x14ac:dyDescent="0.2">
      <c r="A20" s="279" t="s">
        <v>2683</v>
      </c>
      <c r="B20" s="279" t="s">
        <v>2684</v>
      </c>
      <c r="C20" s="279"/>
      <c r="D20" s="279" t="s">
        <v>2656</v>
      </c>
      <c r="F20" s="281">
        <v>5295</v>
      </c>
      <c r="G20" s="281" t="s">
        <v>177</v>
      </c>
    </row>
    <row r="21" spans="1:10" s="280" customFormat="1" ht="12.75" hidden="1" x14ac:dyDescent="0.2">
      <c r="A21" s="279" t="s">
        <v>2685</v>
      </c>
      <c r="B21" s="279" t="s">
        <v>2686</v>
      </c>
      <c r="C21" s="279"/>
      <c r="D21" s="279" t="s">
        <v>2656</v>
      </c>
      <c r="F21" s="281">
        <v>5295</v>
      </c>
      <c r="G21" s="281" t="s">
        <v>177</v>
      </c>
    </row>
    <row r="22" spans="1:10" s="280" customFormat="1" ht="12.75" hidden="1" x14ac:dyDescent="0.2">
      <c r="A22" s="279" t="s">
        <v>2687</v>
      </c>
      <c r="B22" s="279" t="s">
        <v>2688</v>
      </c>
      <c r="C22" s="279"/>
      <c r="D22" s="279" t="s">
        <v>2656</v>
      </c>
      <c r="F22" s="281">
        <v>5295</v>
      </c>
      <c r="G22" s="281" t="s">
        <v>177</v>
      </c>
    </row>
    <row r="23" spans="1:10" s="280" customFormat="1" ht="12.75" hidden="1" x14ac:dyDescent="0.2">
      <c r="A23" s="279" t="s">
        <v>2689</v>
      </c>
      <c r="B23" s="279" t="s">
        <v>2690</v>
      </c>
      <c r="C23" s="279"/>
      <c r="D23" s="279" t="s">
        <v>2656</v>
      </c>
      <c r="F23" s="281">
        <v>5295</v>
      </c>
      <c r="G23" s="281" t="s">
        <v>177</v>
      </c>
    </row>
    <row r="24" spans="1:10" hidden="1" x14ac:dyDescent="0.25">
      <c r="A24" s="133" t="s">
        <v>2659</v>
      </c>
      <c r="B24" s="133" t="s">
        <v>2691</v>
      </c>
      <c r="D24" s="133" t="s">
        <v>2656</v>
      </c>
      <c r="F24" s="15">
        <v>5295</v>
      </c>
      <c r="G24" s="15" t="s">
        <v>177</v>
      </c>
    </row>
    <row r="25" spans="1:10" hidden="1" x14ac:dyDescent="0.25">
      <c r="A25" s="133" t="s">
        <v>2661</v>
      </c>
      <c r="B25" s="133" t="s">
        <v>2692</v>
      </c>
      <c r="D25" s="133" t="s">
        <v>2656</v>
      </c>
      <c r="F25" s="15">
        <v>5295</v>
      </c>
      <c r="G25" s="15" t="s">
        <v>177</v>
      </c>
    </row>
    <row r="26" spans="1:10" hidden="1" x14ac:dyDescent="0.25">
      <c r="A26" s="133" t="s">
        <v>2663</v>
      </c>
      <c r="B26" s="133" t="s">
        <v>2693</v>
      </c>
      <c r="D26" s="133" t="s">
        <v>2656</v>
      </c>
      <c r="F26" s="15">
        <v>5295</v>
      </c>
      <c r="G26" s="15" t="s">
        <v>177</v>
      </c>
    </row>
    <row r="27" spans="1:10" x14ac:dyDescent="0.25">
      <c r="A27" s="133" t="s">
        <v>592</v>
      </c>
      <c r="B27" s="133" t="s">
        <v>1490</v>
      </c>
      <c r="D27" s="279" t="s">
        <v>1475</v>
      </c>
      <c r="F27" s="15">
        <v>5295</v>
      </c>
      <c r="G27" s="15" t="s">
        <v>177</v>
      </c>
      <c r="H27" s="281" t="s">
        <v>2670</v>
      </c>
      <c r="J27" s="253">
        <v>55.68</v>
      </c>
    </row>
    <row r="28" spans="1:10" hidden="1" x14ac:dyDescent="0.25">
      <c r="A28" s="133" t="s">
        <v>2694</v>
      </c>
      <c r="B28" s="133" t="s">
        <v>2695</v>
      </c>
      <c r="D28" s="133" t="s">
        <v>2667</v>
      </c>
      <c r="F28" s="15">
        <v>5295</v>
      </c>
      <c r="G28" s="15" t="s">
        <v>177</v>
      </c>
    </row>
  </sheetData>
  <autoFilter ref="A1:G28" xr:uid="{00000000-0009-0000-0000-000026000000}">
    <filterColumn colId="3">
      <filters>
        <filter val="Job is still running in production"/>
      </filters>
    </filterColumn>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BU15"/>
  <sheetViews>
    <sheetView workbookViewId="0">
      <selection sqref="A1:XFD1"/>
    </sheetView>
  </sheetViews>
  <sheetFormatPr defaultRowHeight="15" x14ac:dyDescent="0.25"/>
  <cols>
    <col min="1" max="1" width="33.42578125" style="131" customWidth="1"/>
    <col min="2" max="2" width="14.5703125" style="131" customWidth="1"/>
    <col min="3" max="3" width="14.28515625" style="131" customWidth="1"/>
    <col min="4" max="4" width="10.42578125" style="131" customWidth="1"/>
    <col min="5" max="5" width="10.5703125" style="131" customWidth="1"/>
    <col min="6" max="6" width="33.42578125" style="131" customWidth="1"/>
    <col min="9" max="9" width="24.5703125" customWidth="1"/>
  </cols>
  <sheetData>
    <row r="1" spans="1:73" s="286" customFormat="1" ht="47.25" x14ac:dyDescent="0.25">
      <c r="A1" s="285" t="s">
        <v>2618</v>
      </c>
      <c r="B1" s="285" t="s">
        <v>2619</v>
      </c>
      <c r="C1" s="285" t="s">
        <v>2583</v>
      </c>
      <c r="D1" s="285" t="s">
        <v>2585</v>
      </c>
      <c r="E1" s="285" t="s">
        <v>2620</v>
      </c>
      <c r="F1" s="285" t="s">
        <v>1446</v>
      </c>
      <c r="G1"/>
      <c r="H1" s="294" t="s">
        <v>2594</v>
      </c>
      <c r="I1" s="294" t="s">
        <v>2595</v>
      </c>
      <c r="J1" s="296" t="s">
        <v>2605</v>
      </c>
      <c r="K1" s="296" t="s">
        <v>2606</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row>
    <row r="2" spans="1:73" s="283" customFormat="1" x14ac:dyDescent="0.25">
      <c r="A2" s="282" t="s">
        <v>2696</v>
      </c>
      <c r="B2" s="282" t="s">
        <v>2697</v>
      </c>
      <c r="C2" s="282" t="s">
        <v>2698</v>
      </c>
      <c r="D2" s="282" t="s">
        <v>2275</v>
      </c>
      <c r="E2" s="282" t="s">
        <v>2276</v>
      </c>
      <c r="F2" s="282" t="s">
        <v>2699</v>
      </c>
      <c r="H2" s="284">
        <v>5295</v>
      </c>
      <c r="I2" s="284" t="s">
        <v>177</v>
      </c>
    </row>
    <row r="3" spans="1:73" s="283" customFormat="1" x14ac:dyDescent="0.25">
      <c r="A3" s="282" t="s">
        <v>2700</v>
      </c>
      <c r="B3" s="282" t="s">
        <v>2697</v>
      </c>
      <c r="C3" s="282" t="s">
        <v>2698</v>
      </c>
      <c r="D3" s="282" t="s">
        <v>2275</v>
      </c>
      <c r="E3" s="282" t="s">
        <v>2276</v>
      </c>
      <c r="F3" s="282" t="s">
        <v>2701</v>
      </c>
      <c r="H3" s="284">
        <v>5295</v>
      </c>
      <c r="I3" s="284" t="s">
        <v>177</v>
      </c>
    </row>
    <row r="14" spans="1:73" x14ac:dyDescent="0.25">
      <c r="A14" s="131" t="s">
        <v>3</v>
      </c>
    </row>
    <row r="15" spans="1:73" x14ac:dyDescent="0.25">
      <c r="A15" s="131" t="s">
        <v>3</v>
      </c>
    </row>
  </sheetData>
  <dataValidations count="3">
    <dataValidation type="list" showErrorMessage="1" sqref="D2:E1048576" xr:uid="{00000000-0002-0000-2700-000000000000}">
      <formula1>YesNo</formula1>
    </dataValidation>
    <dataValidation type="list" showErrorMessage="1" sqref="C2:C1048576" xr:uid="{00000000-0002-0000-2700-000001000000}">
      <formula1>ReportFrequency</formula1>
    </dataValidation>
    <dataValidation type="list" showErrorMessage="1" sqref="B2:B1048576" xr:uid="{00000000-0002-0000-2700-000002000000}">
      <formula1>ReportForm</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J10"/>
  <sheetViews>
    <sheetView workbookViewId="0">
      <selection sqref="A1:XFD1"/>
    </sheetView>
  </sheetViews>
  <sheetFormatPr defaultRowHeight="15" x14ac:dyDescent="0.25"/>
  <cols>
    <col min="1" max="1" width="38.42578125" style="131" customWidth="1"/>
    <col min="2" max="3" width="31.42578125" style="131" customWidth="1"/>
    <col min="4" max="4" width="10.28515625" style="131" customWidth="1"/>
    <col min="5" max="5" width="38.7109375" style="131" customWidth="1"/>
    <col min="8" max="8" width="17.5703125" customWidth="1"/>
  </cols>
  <sheetData>
    <row r="1" spans="1:10" ht="42.75" x14ac:dyDescent="0.25">
      <c r="A1" s="130" t="s">
        <v>2621</v>
      </c>
      <c r="B1" s="130" t="s">
        <v>147</v>
      </c>
      <c r="C1" s="130" t="s">
        <v>2622</v>
      </c>
      <c r="D1" s="130" t="s">
        <v>2623</v>
      </c>
      <c r="E1" s="130" t="s">
        <v>1446</v>
      </c>
      <c r="G1" s="294" t="s">
        <v>2594</v>
      </c>
      <c r="H1" s="294" t="s">
        <v>2595</v>
      </c>
      <c r="I1" s="296" t="s">
        <v>2605</v>
      </c>
      <c r="J1" s="296" t="s">
        <v>2606</v>
      </c>
    </row>
    <row r="2" spans="1:10" ht="15.75" x14ac:dyDescent="0.25">
      <c r="A2" s="131" t="s">
        <v>2702</v>
      </c>
      <c r="E2" s="138" t="s">
        <v>2703</v>
      </c>
      <c r="G2" s="281">
        <v>5295</v>
      </c>
      <c r="H2" s="281" t="s">
        <v>177</v>
      </c>
    </row>
    <row r="3" spans="1:10" x14ac:dyDescent="0.25">
      <c r="A3" s="131" t="s">
        <v>2704</v>
      </c>
      <c r="E3" s="131" t="s">
        <v>2703</v>
      </c>
      <c r="G3" s="281">
        <v>5295</v>
      </c>
      <c r="H3" s="281" t="s">
        <v>177</v>
      </c>
    </row>
    <row r="4" spans="1:10" x14ac:dyDescent="0.25">
      <c r="A4" s="131" t="s">
        <v>2705</v>
      </c>
      <c r="E4" s="131" t="s">
        <v>2703</v>
      </c>
      <c r="G4" s="281">
        <v>5295</v>
      </c>
      <c r="H4" s="281" t="s">
        <v>177</v>
      </c>
    </row>
    <row r="5" spans="1:10" x14ac:dyDescent="0.25">
      <c r="A5" s="131" t="s">
        <v>2706</v>
      </c>
      <c r="E5" s="131" t="s">
        <v>2703</v>
      </c>
      <c r="G5" s="281">
        <v>5295</v>
      </c>
      <c r="H5" s="281" t="s">
        <v>177</v>
      </c>
    </row>
    <row r="6" spans="1:10" x14ac:dyDescent="0.25">
      <c r="A6" s="131" t="s">
        <v>2707</v>
      </c>
      <c r="E6" s="131" t="s">
        <v>2703</v>
      </c>
      <c r="G6" s="281">
        <v>5295</v>
      </c>
      <c r="H6" s="281" t="s">
        <v>177</v>
      </c>
    </row>
    <row r="8" spans="1:10" x14ac:dyDescent="0.25">
      <c r="A8" s="131" t="s">
        <v>2708</v>
      </c>
      <c r="E8" s="131" t="s">
        <v>2709</v>
      </c>
      <c r="G8" s="281">
        <v>5295</v>
      </c>
      <c r="H8" s="281" t="s">
        <v>177</v>
      </c>
    </row>
    <row r="9" spans="1:10" x14ac:dyDescent="0.25">
      <c r="A9" s="131" t="s">
        <v>2710</v>
      </c>
      <c r="E9" s="131" t="s">
        <v>2709</v>
      </c>
      <c r="G9" s="281">
        <v>5295</v>
      </c>
      <c r="H9" s="281" t="s">
        <v>177</v>
      </c>
    </row>
    <row r="10" spans="1:10" x14ac:dyDescent="0.25">
      <c r="A10" s="131" t="s">
        <v>2711</v>
      </c>
      <c r="C10" s="131" t="s">
        <v>3</v>
      </c>
      <c r="D10" s="131" t="s">
        <v>3</v>
      </c>
      <c r="E10" s="131" t="s">
        <v>2709</v>
      </c>
      <c r="G10" s="281">
        <v>5295</v>
      </c>
      <c r="H10" s="281" t="s">
        <v>177</v>
      </c>
    </row>
  </sheetData>
  <dataValidations count="1">
    <dataValidation type="list" allowBlank="1" showErrorMessage="1" sqref="D2:D1048576" xr:uid="{00000000-0002-0000-2800-000000000000}">
      <formula1>Retain</formula1>
    </dataValidation>
  </dataValidation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J1"/>
  <sheetViews>
    <sheetView workbookViewId="0">
      <selection sqref="A1:XFD1"/>
    </sheetView>
  </sheetViews>
  <sheetFormatPr defaultRowHeight="15" x14ac:dyDescent="0.25"/>
  <cols>
    <col min="1" max="1" width="38.42578125" style="131" customWidth="1"/>
    <col min="2" max="3" width="31.42578125" style="131" customWidth="1"/>
    <col min="4" max="4" width="10.28515625" style="131" customWidth="1"/>
    <col min="5" max="5" width="38.7109375" style="131" customWidth="1"/>
  </cols>
  <sheetData>
    <row r="1" spans="1:10" ht="47.25" x14ac:dyDescent="0.25">
      <c r="A1" s="130" t="s">
        <v>2624</v>
      </c>
      <c r="B1" s="130" t="s">
        <v>147</v>
      </c>
      <c r="C1" s="130" t="s">
        <v>2622</v>
      </c>
      <c r="D1" s="130" t="s">
        <v>2607</v>
      </c>
      <c r="E1" s="130" t="s">
        <v>1446</v>
      </c>
      <c r="G1" s="294" t="s">
        <v>2594</v>
      </c>
      <c r="H1" s="294" t="s">
        <v>2595</v>
      </c>
      <c r="I1" s="296" t="s">
        <v>2605</v>
      </c>
      <c r="J1" s="296" t="s">
        <v>2606</v>
      </c>
    </row>
  </sheetData>
  <dataValidations count="1">
    <dataValidation type="list" allowBlank="1" showErrorMessage="1" sqref="D2:D1048576" xr:uid="{00000000-0002-0000-2900-000000000000}">
      <formula1>Retain</formula1>
    </dataValidation>
  </dataValidation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I1"/>
  <sheetViews>
    <sheetView workbookViewId="0">
      <selection sqref="A1:XFD1"/>
    </sheetView>
  </sheetViews>
  <sheetFormatPr defaultRowHeight="15" x14ac:dyDescent="0.25"/>
  <cols>
    <col min="1" max="1" width="35.28515625" style="131" customWidth="1"/>
    <col min="2" max="2" width="31.7109375" style="131" customWidth="1"/>
    <col min="3" max="3" width="10.7109375" style="131" customWidth="1"/>
    <col min="4" max="4" width="36" style="131" customWidth="1"/>
  </cols>
  <sheetData>
    <row r="1" spans="1:9" ht="45" x14ac:dyDescent="0.25">
      <c r="A1" s="130" t="s">
        <v>2625</v>
      </c>
      <c r="B1" s="130" t="s">
        <v>2626</v>
      </c>
      <c r="C1" s="130" t="s">
        <v>2627</v>
      </c>
      <c r="D1" s="130" t="s">
        <v>1446</v>
      </c>
      <c r="F1" s="294" t="s">
        <v>2594</v>
      </c>
      <c r="G1" s="294" t="s">
        <v>2595</v>
      </c>
      <c r="H1" s="296" t="s">
        <v>2605</v>
      </c>
      <c r="I1" s="296" t="s">
        <v>2606</v>
      </c>
    </row>
  </sheetData>
  <dataValidations count="1">
    <dataValidation type="list" showErrorMessage="1" sqref="C2:C1048576" xr:uid="{00000000-0002-0000-2A00-000000000000}">
      <formula1>BuildDeploy</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FF00"/>
  </sheetPr>
  <dimension ref="A1:H1"/>
  <sheetViews>
    <sheetView workbookViewId="0"/>
  </sheetViews>
  <sheetFormatPr defaultRowHeight="15" x14ac:dyDescent="0.25"/>
  <cols>
    <col min="1" max="2" width="37.28515625" style="131" customWidth="1"/>
    <col min="3" max="3" width="53.28515625" style="131" customWidth="1"/>
  </cols>
  <sheetData>
    <row r="1" spans="1:8" ht="45" x14ac:dyDescent="0.25">
      <c r="A1" s="130" t="s">
        <v>2628</v>
      </c>
      <c r="B1" s="130" t="s">
        <v>147</v>
      </c>
      <c r="C1" s="130" t="s">
        <v>1446</v>
      </c>
      <c r="E1" s="294" t="s">
        <v>2594</v>
      </c>
      <c r="F1" s="294" t="s">
        <v>2595</v>
      </c>
      <c r="G1" s="296" t="s">
        <v>2605</v>
      </c>
      <c r="H1" s="296" t="s">
        <v>2606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FF00"/>
  </sheetPr>
  <dimension ref="A1:H1"/>
  <sheetViews>
    <sheetView workbookViewId="0">
      <selection sqref="A1:XFD1"/>
    </sheetView>
  </sheetViews>
  <sheetFormatPr defaultRowHeight="15" x14ac:dyDescent="0.25"/>
  <cols>
    <col min="1" max="2" width="37.28515625" style="131" customWidth="1"/>
    <col min="3" max="3" width="53.28515625" style="131" customWidth="1"/>
  </cols>
  <sheetData>
    <row r="1" spans="1:8" ht="45" x14ac:dyDescent="0.25">
      <c r="A1" s="130" t="s">
        <v>2629</v>
      </c>
      <c r="B1" s="130" t="s">
        <v>147</v>
      </c>
      <c r="C1" s="130" t="s">
        <v>1446</v>
      </c>
      <c r="E1" s="294" t="s">
        <v>2594</v>
      </c>
      <c r="F1" s="294" t="s">
        <v>2595</v>
      </c>
      <c r="G1" s="296" t="s">
        <v>2605</v>
      </c>
      <c r="H1" s="296" t="s">
        <v>2606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I1"/>
  <sheetViews>
    <sheetView workbookViewId="0">
      <selection sqref="A1:XFD1"/>
    </sheetView>
  </sheetViews>
  <sheetFormatPr defaultRowHeight="15" x14ac:dyDescent="0.25"/>
  <cols>
    <col min="1" max="1" width="27.7109375" style="131" customWidth="1"/>
    <col min="2" max="3" width="37.28515625" style="131" customWidth="1"/>
    <col min="4" max="4" width="51.42578125" style="131" customWidth="1"/>
  </cols>
  <sheetData>
    <row r="1" spans="1:9" ht="45" x14ac:dyDescent="0.25">
      <c r="A1" s="130" t="s">
        <v>2630</v>
      </c>
      <c r="B1" s="130" t="s">
        <v>2631</v>
      </c>
      <c r="C1" s="130" t="s">
        <v>147</v>
      </c>
      <c r="D1" s="130" t="s">
        <v>1446</v>
      </c>
      <c r="F1" s="294" t="s">
        <v>2594</v>
      </c>
      <c r="G1" s="294" t="s">
        <v>2595</v>
      </c>
      <c r="H1" s="296" t="s">
        <v>2605</v>
      </c>
      <c r="I1" s="296" t="s">
        <v>2606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H1"/>
  <sheetViews>
    <sheetView workbookViewId="0">
      <selection sqref="A1:XFD1"/>
    </sheetView>
  </sheetViews>
  <sheetFormatPr defaultRowHeight="15" x14ac:dyDescent="0.25"/>
  <cols>
    <col min="1" max="2" width="37.28515625" style="131" customWidth="1"/>
    <col min="3" max="3" width="45.28515625" style="131" customWidth="1"/>
  </cols>
  <sheetData>
    <row r="1" spans="1:8" ht="45" x14ac:dyDescent="0.25">
      <c r="A1" s="130" t="s">
        <v>2632</v>
      </c>
      <c r="B1" s="130" t="s">
        <v>147</v>
      </c>
      <c r="C1" s="130" t="s">
        <v>1446</v>
      </c>
      <c r="E1" s="294" t="s">
        <v>2594</v>
      </c>
      <c r="F1" s="294" t="s">
        <v>2595</v>
      </c>
      <c r="G1" s="296" t="s">
        <v>2605</v>
      </c>
      <c r="H1" s="296" t="s">
        <v>2606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FF00"/>
  </sheetPr>
  <dimension ref="A1:I1"/>
  <sheetViews>
    <sheetView workbookViewId="0">
      <selection sqref="A1:XFD1"/>
    </sheetView>
  </sheetViews>
  <sheetFormatPr defaultRowHeight="15" x14ac:dyDescent="0.25"/>
  <cols>
    <col min="1" max="1" width="27.7109375" style="131" customWidth="1"/>
    <col min="2" max="2" width="31.5703125" style="131" customWidth="1"/>
    <col min="3" max="3" width="37.28515625" style="131" customWidth="1"/>
    <col min="4" max="4" width="38.5703125" style="131" customWidth="1"/>
  </cols>
  <sheetData>
    <row r="1" spans="1:9" ht="45" x14ac:dyDescent="0.25">
      <c r="A1" s="130" t="s">
        <v>2633</v>
      </c>
      <c r="B1" s="130" t="s">
        <v>2634</v>
      </c>
      <c r="C1" s="130" t="s">
        <v>147</v>
      </c>
      <c r="D1" s="130" t="s">
        <v>1446</v>
      </c>
      <c r="F1" s="294" t="s">
        <v>2594</v>
      </c>
      <c r="G1" s="294" t="s">
        <v>2595</v>
      </c>
      <c r="H1" s="296" t="s">
        <v>2605</v>
      </c>
      <c r="I1" s="296" t="s">
        <v>2606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I7"/>
  <sheetViews>
    <sheetView workbookViewId="0">
      <selection activeCell="A2" sqref="A2:XFD2"/>
    </sheetView>
  </sheetViews>
  <sheetFormatPr defaultRowHeight="15" x14ac:dyDescent="0.25"/>
  <cols>
    <col min="1" max="1" width="41.5703125" style="142" customWidth="1"/>
    <col min="2" max="3" width="35.5703125" style="131" customWidth="1"/>
    <col min="4" max="4" width="40.28515625" style="131" customWidth="1"/>
    <col min="6" max="6" width="11.42578125" customWidth="1"/>
    <col min="7" max="7" width="18.5703125" customWidth="1"/>
  </cols>
  <sheetData>
    <row r="1" spans="1:9" ht="165" x14ac:dyDescent="0.25">
      <c r="A1" s="139" t="s">
        <v>2712</v>
      </c>
      <c r="B1" s="140"/>
    </row>
    <row r="2" spans="1:9" ht="42.75" x14ac:dyDescent="0.25">
      <c r="A2" s="141" t="s">
        <v>2635</v>
      </c>
      <c r="B2" s="130" t="s">
        <v>2604</v>
      </c>
      <c r="C2" s="130" t="s">
        <v>2636</v>
      </c>
      <c r="D2" s="130" t="s">
        <v>1446</v>
      </c>
      <c r="F2" s="294" t="s">
        <v>2594</v>
      </c>
      <c r="G2" s="294" t="s">
        <v>2595</v>
      </c>
      <c r="H2" s="296" t="s">
        <v>2605</v>
      </c>
      <c r="I2" s="296" t="s">
        <v>2606</v>
      </c>
    </row>
    <row r="3" spans="1:9" x14ac:dyDescent="0.25">
      <c r="A3" s="287" t="s">
        <v>3</v>
      </c>
      <c r="B3" s="282"/>
      <c r="C3" s="282" t="s">
        <v>2713</v>
      </c>
      <c r="D3" s="282"/>
      <c r="F3" s="281">
        <v>5295</v>
      </c>
      <c r="G3" s="281" t="s">
        <v>177</v>
      </c>
    </row>
    <row r="4" spans="1:9" x14ac:dyDescent="0.25">
      <c r="A4" s="287"/>
      <c r="B4" s="282"/>
      <c r="C4" s="282"/>
      <c r="D4" s="282"/>
    </row>
    <row r="5" spans="1:9" x14ac:dyDescent="0.25">
      <c r="A5" s="287"/>
      <c r="B5" s="282"/>
      <c r="C5" s="282" t="s">
        <v>2714</v>
      </c>
      <c r="D5" s="282"/>
      <c r="F5" s="281">
        <v>5295</v>
      </c>
      <c r="G5" s="281" t="s">
        <v>177</v>
      </c>
    </row>
    <row r="6" spans="1:9" x14ac:dyDescent="0.25">
      <c r="A6" s="287"/>
      <c r="B6" s="282"/>
      <c r="C6" s="282"/>
      <c r="D6" s="282"/>
    </row>
    <row r="7" spans="1:9" x14ac:dyDescent="0.25">
      <c r="A7" s="287"/>
      <c r="B7" s="282"/>
      <c r="C7" s="282" t="s">
        <v>2715</v>
      </c>
      <c r="D7" s="282"/>
      <c r="F7" s="281">
        <v>5295</v>
      </c>
      <c r="G7" s="281" t="s">
        <v>177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FF00"/>
  </sheetPr>
  <dimension ref="A1:I1"/>
  <sheetViews>
    <sheetView workbookViewId="0">
      <selection sqref="A1:XFD1"/>
    </sheetView>
  </sheetViews>
  <sheetFormatPr defaultRowHeight="15" x14ac:dyDescent="0.25"/>
  <cols>
    <col min="1" max="1" width="27.42578125" style="131" customWidth="1"/>
    <col min="2" max="2" width="24.42578125" style="131" customWidth="1"/>
    <col min="3" max="3" width="36.28515625" style="131" customWidth="1"/>
    <col min="4" max="4" width="33.42578125" style="131" customWidth="1"/>
  </cols>
  <sheetData>
    <row r="1" spans="1:9" ht="45" x14ac:dyDescent="0.25">
      <c r="A1" s="130" t="s">
        <v>2637</v>
      </c>
      <c r="B1" s="130" t="s">
        <v>2639</v>
      </c>
      <c r="C1" s="130" t="s">
        <v>2638</v>
      </c>
      <c r="D1" s="130" t="s">
        <v>1446</v>
      </c>
      <c r="F1" s="294" t="s">
        <v>2594</v>
      </c>
      <c r="G1" s="294" t="s">
        <v>2595</v>
      </c>
      <c r="H1" s="296" t="s">
        <v>2605</v>
      </c>
      <c r="I1" s="296" t="s">
        <v>2606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FF00"/>
  </sheetPr>
  <dimension ref="A1:I1"/>
  <sheetViews>
    <sheetView workbookViewId="0">
      <selection sqref="A1:XFD1"/>
    </sheetView>
  </sheetViews>
  <sheetFormatPr defaultRowHeight="15" x14ac:dyDescent="0.25"/>
  <cols>
    <col min="1" max="1" width="31" style="131" customWidth="1"/>
    <col min="2" max="2" width="32.5703125" style="131" customWidth="1"/>
    <col min="3" max="3" width="37.5703125" style="131" customWidth="1"/>
    <col min="4" max="4" width="30.28515625" style="131" customWidth="1"/>
  </cols>
  <sheetData>
    <row r="1" spans="1:9" ht="45" x14ac:dyDescent="0.25">
      <c r="A1" s="130" t="s">
        <v>1457</v>
      </c>
      <c r="B1" s="130" t="s">
        <v>2641</v>
      </c>
      <c r="C1" s="130" t="s">
        <v>147</v>
      </c>
      <c r="D1" s="130" t="s">
        <v>1446</v>
      </c>
      <c r="F1" s="294" t="s">
        <v>2594</v>
      </c>
      <c r="G1" s="294" t="s">
        <v>2595</v>
      </c>
      <c r="H1" s="296" t="s">
        <v>2605</v>
      </c>
      <c r="I1" s="296" t="s">
        <v>2606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FF00"/>
  </sheetPr>
  <dimension ref="A1:J1"/>
  <sheetViews>
    <sheetView workbookViewId="0">
      <selection sqref="A1:XFD1"/>
    </sheetView>
  </sheetViews>
  <sheetFormatPr defaultRowHeight="15" x14ac:dyDescent="0.25"/>
  <cols>
    <col min="1" max="1" width="35.28515625" style="131" customWidth="1"/>
    <col min="2" max="2" width="31.7109375" style="131" customWidth="1"/>
    <col min="3" max="3" width="16.28515625" style="131" customWidth="1"/>
    <col min="4" max="4" width="11.42578125" style="131" customWidth="1"/>
    <col min="5" max="5" width="36" style="131" customWidth="1"/>
  </cols>
  <sheetData>
    <row r="1" spans="1:10" ht="47.25" x14ac:dyDescent="0.25">
      <c r="A1" s="130" t="s">
        <v>2642</v>
      </c>
      <c r="B1" s="130" t="s">
        <v>2643</v>
      </c>
      <c r="C1" s="130" t="s">
        <v>2644</v>
      </c>
      <c r="D1" s="130" t="s">
        <v>2607</v>
      </c>
      <c r="E1" s="130" t="s">
        <v>1446</v>
      </c>
      <c r="G1" s="294" t="s">
        <v>2594</v>
      </c>
      <c r="H1" s="294" t="s">
        <v>2595</v>
      </c>
      <c r="I1" s="296" t="s">
        <v>2605</v>
      </c>
      <c r="J1" s="296" t="s">
        <v>2606</v>
      </c>
    </row>
  </sheetData>
  <dataValidations count="1">
    <dataValidation type="list" showErrorMessage="1" sqref="C2:D1048576" xr:uid="{00000000-0002-0000-3300-000000000000}">
      <formula1>BuildDeploy</formula1>
    </dataValidation>
  </dataValidation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I3"/>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5" width="3.42578125" style="129" customWidth="1"/>
    <col min="6" max="16384" width="19.42578125" style="129"/>
  </cols>
  <sheetData>
    <row r="1" spans="1:9" ht="30" x14ac:dyDescent="0.25">
      <c r="A1" s="143" t="s">
        <v>2645</v>
      </c>
      <c r="B1" s="143" t="s">
        <v>2646</v>
      </c>
      <c r="C1" s="143" t="s">
        <v>2647</v>
      </c>
      <c r="D1" s="143" t="s">
        <v>1446</v>
      </c>
      <c r="F1" s="294" t="s">
        <v>2594</v>
      </c>
      <c r="G1" s="294" t="s">
        <v>2595</v>
      </c>
      <c r="H1" s="296" t="s">
        <v>2605</v>
      </c>
      <c r="I1" s="296" t="s">
        <v>2606</v>
      </c>
    </row>
    <row r="2" spans="1:9" s="283" customFormat="1" x14ac:dyDescent="0.25">
      <c r="A2" s="282" t="s">
        <v>2716</v>
      </c>
      <c r="B2" s="282" t="s">
        <v>2655</v>
      </c>
      <c r="C2" s="282"/>
      <c r="D2" s="282"/>
      <c r="F2" s="284">
        <v>5295</v>
      </c>
      <c r="G2" s="284" t="s">
        <v>177</v>
      </c>
    </row>
    <row r="3" spans="1:9" s="283" customFormat="1" x14ac:dyDescent="0.25">
      <c r="A3" s="282" t="s">
        <v>2717</v>
      </c>
      <c r="B3" s="282" t="s">
        <v>2662</v>
      </c>
      <c r="C3" s="282"/>
      <c r="D3" s="282"/>
      <c r="F3" s="284">
        <v>5295</v>
      </c>
      <c r="G3" s="284" t="s">
        <v>177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2648</v>
      </c>
      <c r="B1" s="143" t="s">
        <v>2646</v>
      </c>
      <c r="C1" s="143" t="s">
        <v>2647</v>
      </c>
      <c r="D1" s="143" t="s">
        <v>1446</v>
      </c>
      <c r="F1" s="294" t="s">
        <v>2594</v>
      </c>
      <c r="G1" s="294" t="s">
        <v>2595</v>
      </c>
      <c r="H1" s="296" t="s">
        <v>2605</v>
      </c>
      <c r="I1" s="296" t="s">
        <v>2606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2649</v>
      </c>
      <c r="B1" s="143" t="s">
        <v>2646</v>
      </c>
      <c r="C1" s="143" t="s">
        <v>2647</v>
      </c>
      <c r="D1" s="143" t="s">
        <v>1446</v>
      </c>
      <c r="F1" s="294" t="s">
        <v>2594</v>
      </c>
      <c r="G1" s="294" t="s">
        <v>2595</v>
      </c>
      <c r="H1" s="296" t="s">
        <v>2605</v>
      </c>
      <c r="I1" s="296" t="s">
        <v>2606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2650</v>
      </c>
      <c r="B1" s="143" t="s">
        <v>2646</v>
      </c>
      <c r="C1" s="143" t="s">
        <v>2647</v>
      </c>
      <c r="D1" s="143" t="s">
        <v>1446</v>
      </c>
      <c r="F1" s="294" t="s">
        <v>2594</v>
      </c>
      <c r="G1" s="294" t="s">
        <v>2595</v>
      </c>
      <c r="H1" s="296" t="s">
        <v>2605</v>
      </c>
      <c r="I1" s="296" t="s">
        <v>2606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2651</v>
      </c>
      <c r="B1" s="143" t="s">
        <v>2646</v>
      </c>
      <c r="C1" s="143" t="s">
        <v>2647</v>
      </c>
      <c r="D1" s="143" t="s">
        <v>1446</v>
      </c>
      <c r="F1" s="294" t="s">
        <v>2594</v>
      </c>
      <c r="G1" s="294" t="s">
        <v>2595</v>
      </c>
      <c r="H1" s="296" t="s">
        <v>2605</v>
      </c>
      <c r="I1" s="296" t="s">
        <v>2606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FF00"/>
  </sheetPr>
  <dimension ref="A1:I1"/>
  <sheetViews>
    <sheetView workbookViewId="0">
      <selection sqref="A1:XFD1"/>
    </sheetView>
  </sheetViews>
  <sheetFormatPr defaultColWidth="19.42578125" defaultRowHeight="15" x14ac:dyDescent="0.25"/>
  <cols>
    <col min="1" max="1" width="19.42578125" style="131" customWidth="1"/>
    <col min="2" max="2" width="27.5703125" style="131" customWidth="1"/>
    <col min="3" max="3" width="28.42578125" style="131" customWidth="1"/>
    <col min="4" max="4" width="40.5703125" style="131" customWidth="1"/>
    <col min="5" max="16384" width="19.42578125" style="129"/>
  </cols>
  <sheetData>
    <row r="1" spans="1:9" ht="30" x14ac:dyDescent="0.25">
      <c r="A1" s="143" t="s">
        <v>2645</v>
      </c>
      <c r="B1" s="143" t="s">
        <v>2646</v>
      </c>
      <c r="C1" s="143" t="s">
        <v>2647</v>
      </c>
      <c r="D1" s="143" t="s">
        <v>1446</v>
      </c>
      <c r="F1" s="294" t="s">
        <v>2594</v>
      </c>
      <c r="G1" s="294" t="s">
        <v>2595</v>
      </c>
      <c r="H1" s="296" t="s">
        <v>2605</v>
      </c>
      <c r="I1" s="296" t="s">
        <v>2606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FF00"/>
  </sheetPr>
  <dimension ref="A1:I1"/>
  <sheetViews>
    <sheetView workbookViewId="0">
      <selection sqref="A1:XFD1"/>
    </sheetView>
  </sheetViews>
  <sheetFormatPr defaultRowHeight="15" x14ac:dyDescent="0.25"/>
  <cols>
    <col min="1" max="1" width="24.42578125" style="131" customWidth="1"/>
    <col min="2" max="2" width="36.28515625" style="131" customWidth="1"/>
    <col min="3" max="3" width="11.42578125" style="131" customWidth="1"/>
    <col min="4" max="4" width="33.42578125" style="131" customWidth="1"/>
  </cols>
  <sheetData>
    <row r="1" spans="1:9" ht="47.25" x14ac:dyDescent="0.25">
      <c r="A1" s="130" t="s">
        <v>2652</v>
      </c>
      <c r="B1" s="130" t="s">
        <v>2653</v>
      </c>
      <c r="C1" s="130" t="s">
        <v>2607</v>
      </c>
      <c r="D1" s="130" t="s">
        <v>1446</v>
      </c>
      <c r="F1" s="294" t="s">
        <v>2594</v>
      </c>
      <c r="G1" s="294" t="s">
        <v>2595</v>
      </c>
      <c r="H1" s="296" t="s">
        <v>2605</v>
      </c>
      <c r="I1" s="296" t="s">
        <v>2606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ee937c4-5e69-44da-9ee6-cbb99d01cbb8" xsi:nil="true"/>
    <lcf76f155ced4ddcb4097134ff3c332f xmlns="a515744e-1b61-4b8f-9ade-6a90da3ca492">
      <Terms xmlns="http://schemas.microsoft.com/office/infopath/2007/PartnerControls"/>
    </lcf76f155ced4ddcb4097134ff3c332f>
    <SharedWithUsers xmlns="8ee937c4-5e69-44da-9ee6-cbb99d01cbb8">
      <UserInfo>
        <DisplayName>Domineske, Sean E</DisplayName>
        <AccountId>50</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39E7216FCC5644C8127FA3E5FF55EAD" ma:contentTypeVersion="19" ma:contentTypeDescription="Create a new document." ma:contentTypeScope="" ma:versionID="1e1a0cdecd0b6e9e9eebb64c55b36e28">
  <xsd:schema xmlns:xsd="http://www.w3.org/2001/XMLSchema" xmlns:xs="http://www.w3.org/2001/XMLSchema" xmlns:p="http://schemas.microsoft.com/office/2006/metadata/properties" xmlns:ns1="http://schemas.microsoft.com/sharepoint/v3" xmlns:ns2="a515744e-1b61-4b8f-9ade-6a90da3ca492" xmlns:ns3="8ee937c4-5e69-44da-9ee6-cbb99d01cbb8" targetNamespace="http://schemas.microsoft.com/office/2006/metadata/properties" ma:root="true" ma:fieldsID="bbdd6baea1b03dfcd602f4432d5d9312" ns1:_="" ns2:_="" ns3:_="">
    <xsd:import namespace="http://schemas.microsoft.com/sharepoint/v3"/>
    <xsd:import namespace="a515744e-1b61-4b8f-9ade-6a90da3ca492"/>
    <xsd:import namespace="8ee937c4-5e69-44da-9ee6-cbb99d01cb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15744e-1b61-4b8f-9ade-6a90da3ca4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db0a7d3-0568-4cb5-b861-555e3d3115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e937c4-5e69-44da-9ee6-cbb99d01cbb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83de13d-e424-4626-9fda-693feaa5878a}" ma:internalName="TaxCatchAll" ma:showField="CatchAllData" ma:web="8ee937c4-5e69-44da-9ee6-cbb99d01cb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5F3055-8D24-4A86-B587-61F26DA5022C}">
  <ds:schemaRefs>
    <ds:schemaRef ds:uri="http://schemas.microsoft.com/sharepoint/v3/contenttype/forms"/>
  </ds:schemaRefs>
</ds:datastoreItem>
</file>

<file path=customXml/itemProps2.xml><?xml version="1.0" encoding="utf-8"?>
<ds:datastoreItem xmlns:ds="http://schemas.openxmlformats.org/officeDocument/2006/customXml" ds:itemID="{12CDCD1E-DEC3-48D6-A3D5-CAFA9E710FBA}">
  <ds:schemaRefs>
    <ds:schemaRef ds:uri="http://www.w3.org/XML/1998/namespace"/>
    <ds:schemaRef ds:uri="http://purl.org/dc/terms/"/>
    <ds:schemaRef ds:uri="http://schemas.microsoft.com/office/2006/documentManagement/types"/>
    <ds:schemaRef ds:uri="8ee937c4-5e69-44da-9ee6-cbb99d01cbb8"/>
    <ds:schemaRef ds:uri="http://purl.org/dc/dcmitype/"/>
    <ds:schemaRef ds:uri="http://schemas.microsoft.com/office/infopath/2007/PartnerControls"/>
    <ds:schemaRef ds:uri="http://schemas.microsoft.com/office/2006/metadata/properties"/>
    <ds:schemaRef ds:uri="http://schemas.openxmlformats.org/package/2006/metadata/core-properties"/>
    <ds:schemaRef ds:uri="a515744e-1b61-4b8f-9ade-6a90da3ca492"/>
    <ds:schemaRef ds:uri="http://schemas.microsoft.com/sharepoint/v3"/>
    <ds:schemaRef ds:uri="http://purl.org/dc/elements/1.1/"/>
  </ds:schemaRefs>
</ds:datastoreItem>
</file>

<file path=customXml/itemProps3.xml><?xml version="1.0" encoding="utf-8"?>
<ds:datastoreItem xmlns:ds="http://schemas.openxmlformats.org/officeDocument/2006/customXml" ds:itemID="{BCC48B05-1B7D-4EF3-8D70-B2C761B759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15744e-1b61-4b8f-9ade-6a90da3ca492"/>
    <ds:schemaRef ds:uri="8ee937c4-5e69-44da-9ee6-cbb99d01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4</vt:i4>
      </vt:variant>
    </vt:vector>
  </HeadingPairs>
  <TitlesOfParts>
    <vt:vector size="60" baseType="lpstr">
      <vt:lpstr>Flow Overview</vt:lpstr>
      <vt:lpstr>TEMPLATE LIST</vt:lpstr>
      <vt:lpstr>Decomm-Retention Tracking</vt:lpstr>
      <vt:lpstr>Decomm-Combined Asset Pivot</vt:lpstr>
      <vt:lpstr>Decomm-Combined Asset List</vt:lpstr>
      <vt:lpstr>Decomm-Common Attribute List</vt:lpstr>
      <vt:lpstr>Decomm-Servers</vt:lpstr>
      <vt:lpstr>Servers-Old List</vt:lpstr>
      <vt:lpstr>Decomm-Jobs</vt:lpstr>
      <vt:lpstr>Jobs-Old List</vt:lpstr>
      <vt:lpstr>Decomm-File-SQL DBs</vt:lpstr>
      <vt:lpstr>SQL Database-Old List</vt:lpstr>
      <vt:lpstr>SQL Database-Archive List</vt:lpstr>
      <vt:lpstr>Decomm-CICS Regions</vt:lpstr>
      <vt:lpstr>CICS Regions-Old List</vt:lpstr>
      <vt:lpstr>Decomm-Contracts</vt:lpstr>
      <vt:lpstr>Contracts-Old List</vt:lpstr>
      <vt:lpstr>Decomm-Support Labor</vt:lpstr>
      <vt:lpstr>Decomm-File-MF DASD</vt:lpstr>
      <vt:lpstr>Decomm-File-MF Tape</vt:lpstr>
      <vt:lpstr>Decomm-Report-MF Legacy</vt:lpstr>
      <vt:lpstr>xx</vt:lpstr>
      <vt:lpstr>NonExpense-Old List</vt:lpstr>
      <vt:lpstr>x</vt:lpstr>
      <vt:lpstr>Asset Inventory Detail</vt:lpstr>
      <vt:lpstr>Requests</vt:lpstr>
      <vt:lpstr>Certificate info</vt:lpstr>
      <vt:lpstr>Asset Inventory-CommonAttribute</vt:lpstr>
      <vt:lpstr>Server Template</vt:lpstr>
      <vt:lpstr>CICS Region</vt:lpstr>
      <vt:lpstr>CICS OPID</vt:lpstr>
      <vt:lpstr>Firewall Rules</vt:lpstr>
      <vt:lpstr>Generic IDs</vt:lpstr>
      <vt:lpstr>IIQ Security Profiles</vt:lpstr>
      <vt:lpstr>Batch Scripts</vt:lpstr>
      <vt:lpstr>Job</vt:lpstr>
      <vt:lpstr>Reports&amp;Forms</vt:lpstr>
      <vt:lpstr>Data Files</vt:lpstr>
      <vt:lpstr>Stored Procedure</vt:lpstr>
      <vt:lpstr>BuildDeploy Scripts</vt:lpstr>
      <vt:lpstr>CICS Tables-PPT</vt:lpstr>
      <vt:lpstr>CICS Tables-PCT</vt:lpstr>
      <vt:lpstr>CICS Tables-FCT</vt:lpstr>
      <vt:lpstr>CICS Tables-DCT</vt:lpstr>
      <vt:lpstr>CICS Tables-RCT</vt:lpstr>
      <vt:lpstr>Documentation</vt:lpstr>
      <vt:lpstr>Executables</vt:lpstr>
      <vt:lpstr>Server DirectoriesFolders</vt:lpstr>
      <vt:lpstr>Services</vt:lpstr>
      <vt:lpstr>Source-Source</vt:lpstr>
      <vt:lpstr>Source-Copybooks</vt:lpstr>
      <vt:lpstr>Source-Procs</vt:lpstr>
      <vt:lpstr>Source-JCL-RunJ</vt:lpstr>
      <vt:lpstr>Source-Ctrllib</vt:lpstr>
      <vt:lpstr>Source-Rules</vt:lpstr>
      <vt:lpstr>URLs</vt:lpstr>
      <vt:lpstr>'Asset Inventory Detail'!Print_Area</vt:lpstr>
      <vt:lpstr>'Decomm-Combined Asset List'!Print_Area</vt:lpstr>
      <vt:lpstr>'Decomm-Common Attribute List'!Print_Area</vt:lpstr>
      <vt:lpstr>'Flow Overview'!Print_Area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Phillion, David</dc:creator>
  <cp:keywords/>
  <dc:description/>
  <cp:lastModifiedBy>Mardis, Bill</cp:lastModifiedBy>
  <cp:revision/>
  <dcterms:created xsi:type="dcterms:W3CDTF">2018-02-12T13:41:14Z</dcterms:created>
  <dcterms:modified xsi:type="dcterms:W3CDTF">2026-02-12T17:48:43Z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0x010100E39E7216FCC5644C8127FA3E5FF55EAD</vt:lpwstr>
  </property>
  <property fmtid="{D5CDD505-2E9C-101B-9397-08002B2CF9AE}" pid="3" name="MSIP_Label_92ea8e88-16c4-4b55-a945-7bd6248db4bf_Enabled">
    <vt:lpwstr>true</vt:lpwstr>
  </property>
  <property fmtid="{D5CDD505-2E9C-101B-9397-08002B2CF9AE}" pid="4" name="MSIP_Label_92ea8e88-16c4-4b55-a945-7bd6248db4bf_SetDate">
    <vt:lpwstr>2023-01-18T09:43:19Z</vt:lpwstr>
  </property>
  <property fmtid="{D5CDD505-2E9C-101B-9397-08002B2CF9AE}" pid="5" name="MSIP_Label_92ea8e88-16c4-4b55-a945-7bd6248db4bf_Method">
    <vt:lpwstr>Privileged</vt:lpwstr>
  </property>
  <property fmtid="{D5CDD505-2E9C-101B-9397-08002B2CF9AE}" pid="6" name="MSIP_Label_92ea8e88-16c4-4b55-a945-7bd6248db4bf_Name">
    <vt:lpwstr>Internal</vt:lpwstr>
  </property>
  <property fmtid="{D5CDD505-2E9C-101B-9397-08002B2CF9AE}" pid="7" name="MSIP_Label_92ea8e88-16c4-4b55-a945-7bd6248db4bf_SiteId">
    <vt:lpwstr>22140e4c-d390-45c2-b297-a26c516dc461</vt:lpwstr>
  </property>
  <property fmtid="{D5CDD505-2E9C-101B-9397-08002B2CF9AE}" pid="8" name="MSIP_Label_92ea8e88-16c4-4b55-a945-7bd6248db4bf_ActionId">
    <vt:lpwstr>579c8a81-cb57-4576-a564-06395edad129</vt:lpwstr>
  </property>
  <property fmtid="{D5CDD505-2E9C-101B-9397-08002B2CF9AE}" pid="9" name="MSIP_Label_92ea8e88-16c4-4b55-a945-7bd6248db4bf_ContentBits">
    <vt:lpwstr>0</vt:lpwstr>
  </property>
  <property fmtid="{D5CDD505-2E9C-101B-9397-08002B2CF9AE}" pid="10" name="MediaServiceImageTags">
    <vt:lpwstr/>
  </property>
</Properties>
</file>